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6de913542e15462/Documents/"/>
    </mc:Choice>
  </mc:AlternateContent>
  <xr:revisionPtr revIDLastSave="0" documentId="8_{D9950E9D-9212-4BF4-8A0E-D29375B5DC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 1" sheetId="1" r:id="rId1"/>
    <sheet name="Case 2 Before" sheetId="4" r:id="rId2"/>
    <sheet name="Case 2 After" sheetId="6" r:id="rId3"/>
    <sheet name="Case 3 Before" sheetId="7" r:id="rId4"/>
    <sheet name="Case 3 After" sheetId="8" r:id="rId5"/>
    <sheet name="Case 4 Before" sheetId="10" r:id="rId6"/>
    <sheet name="Case 4 After" sheetId="11" r:id="rId7"/>
    <sheet name="Case 5 " sheetId="12" r:id="rId8"/>
    <sheet name="Case 6" sheetId="14" r:id="rId9"/>
    <sheet name="Case 7" sheetId="15" r:id="rId10"/>
    <sheet name="Case 8" sheetId="16" r:id="rId11"/>
  </sheets>
  <definedNames>
    <definedName name="_xlnm._FilterDatabase" localSheetId="2" hidden="1">'Case 2 After'!$B$1:$B$18</definedName>
    <definedName name="_xlnm._FilterDatabase" localSheetId="7" hidden="1">'Case 5 '!$H$1:$H$1809</definedName>
    <definedName name="_xlnm._FilterDatabase" localSheetId="10" hidden="1">'Case 8'!$A$3:$J$9701</definedName>
    <definedName name="CelllPutra">'Case 1'!$C$42</definedName>
    <definedName name="CellPutra">'Case 1'!$C$42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BXP6RyLFO3PH2DafwduD96U7cF+IWqHgsG2/c9/i+PM="/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K4" i="16"/>
  <c r="L4" i="16" a="1"/>
  <c r="L4" i="16" s="1"/>
  <c r="M4" i="16"/>
  <c r="K5" i="16"/>
  <c r="L5" i="16" a="1"/>
  <c r="L5" i="16" s="1"/>
  <c r="M5" i="16"/>
  <c r="K6" i="16"/>
  <c r="L6" i="16" a="1"/>
  <c r="L6" i="16" s="1"/>
  <c r="M6" i="16"/>
  <c r="K7" i="16"/>
  <c r="L7" i="16" a="1"/>
  <c r="L7" i="16" s="1"/>
  <c r="M7" i="16"/>
  <c r="K8" i="16"/>
  <c r="L8" i="16" a="1"/>
  <c r="L8" i="16" s="1"/>
  <c r="M8" i="16"/>
  <c r="K9" i="16"/>
  <c r="L9" i="16" a="1"/>
  <c r="L9" i="16" s="1"/>
  <c r="M9" i="16"/>
  <c r="K10" i="16"/>
  <c r="L10" i="16" a="1"/>
  <c r="L10" i="16" s="1"/>
  <c r="M10" i="16"/>
  <c r="K11" i="16"/>
  <c r="L11" i="16" a="1"/>
  <c r="L11" i="16" s="1"/>
  <c r="M11" i="16"/>
  <c r="K12" i="16"/>
  <c r="L12" i="16" a="1"/>
  <c r="L12" i="16" s="1"/>
  <c r="M12" i="16"/>
  <c r="K13" i="16"/>
  <c r="L13" i="16" a="1"/>
  <c r="L13" i="16" s="1"/>
  <c r="M13" i="16"/>
  <c r="K14" i="16"/>
  <c r="L14" i="16" a="1"/>
  <c r="L14" i="16" s="1"/>
  <c r="M14" i="16"/>
  <c r="K15" i="16"/>
  <c r="L15" i="16" a="1"/>
  <c r="L15" i="16" s="1"/>
  <c r="M15" i="16"/>
  <c r="K16" i="16"/>
  <c r="L16" i="16" a="1"/>
  <c r="L16" i="16" s="1"/>
  <c r="M16" i="16"/>
  <c r="K17" i="16"/>
  <c r="L17" i="16" a="1"/>
  <c r="L17" i="16" s="1"/>
  <c r="M17" i="16"/>
  <c r="K18" i="16"/>
  <c r="L18" i="16" a="1"/>
  <c r="L18" i="16"/>
  <c r="M18" i="16"/>
  <c r="K19" i="16"/>
  <c r="L19" i="16" a="1"/>
  <c r="L19" i="16" s="1"/>
  <c r="M19" i="16"/>
  <c r="K20" i="16"/>
  <c r="L20" i="16" a="1"/>
  <c r="L20" i="16"/>
  <c r="M20" i="16"/>
  <c r="K21" i="16"/>
  <c r="L21" i="16" a="1"/>
  <c r="L21" i="16" s="1"/>
  <c r="M21" i="16"/>
  <c r="K22" i="16"/>
  <c r="L22" i="16" a="1"/>
  <c r="L22" i="16" s="1"/>
  <c r="M22" i="16"/>
  <c r="K23" i="16"/>
  <c r="L23" i="16" a="1"/>
  <c r="L23" i="16" s="1"/>
  <c r="M23" i="16"/>
  <c r="K24" i="16"/>
  <c r="L24" i="16" a="1"/>
  <c r="L24" i="16" s="1"/>
  <c r="M24" i="16"/>
  <c r="K25" i="16"/>
  <c r="L25" i="16" a="1"/>
  <c r="L25" i="16" s="1"/>
  <c r="M25" i="16"/>
  <c r="K26" i="16"/>
  <c r="L26" i="16" a="1"/>
  <c r="L26" i="16"/>
  <c r="M26" i="16"/>
  <c r="K27" i="16"/>
  <c r="L27" i="16" a="1"/>
  <c r="L27" i="16" s="1"/>
  <c r="M27" i="16"/>
  <c r="K28" i="16"/>
  <c r="L28" i="16" a="1"/>
  <c r="L28" i="16" s="1"/>
  <c r="M28" i="16"/>
  <c r="K29" i="16"/>
  <c r="L29" i="16" a="1"/>
  <c r="L29" i="16" s="1"/>
  <c r="M29" i="16"/>
  <c r="K30" i="16"/>
  <c r="L30" i="16" a="1"/>
  <c r="L30" i="16" s="1"/>
  <c r="M30" i="16"/>
  <c r="K31" i="16"/>
  <c r="L31" i="16" a="1"/>
  <c r="L31" i="16" s="1"/>
  <c r="M31" i="16"/>
  <c r="K32" i="16"/>
  <c r="L32" i="16" a="1"/>
  <c r="L32" i="16"/>
  <c r="M32" i="16"/>
  <c r="K33" i="16"/>
  <c r="L33" i="16" a="1"/>
  <c r="L33" i="16" s="1"/>
  <c r="M33" i="16"/>
  <c r="K34" i="16"/>
  <c r="L34" i="16" a="1"/>
  <c r="L34" i="16" s="1"/>
  <c r="M34" i="16"/>
  <c r="K35" i="16"/>
  <c r="L35" i="16" a="1"/>
  <c r="L35" i="16" s="1"/>
  <c r="M35" i="16"/>
  <c r="K36" i="16"/>
  <c r="L36" i="16" a="1"/>
  <c r="L36" i="16" s="1"/>
  <c r="M36" i="16"/>
  <c r="K37" i="16"/>
  <c r="L37" i="16" a="1"/>
  <c r="L37" i="16" s="1"/>
  <c r="M37" i="16"/>
  <c r="K38" i="16"/>
  <c r="L38" i="16" a="1"/>
  <c r="L38" i="16" s="1"/>
  <c r="M38" i="16"/>
  <c r="K39" i="16"/>
  <c r="L39" i="16" a="1"/>
  <c r="L39" i="16" s="1"/>
  <c r="M39" i="16"/>
  <c r="K40" i="16"/>
  <c r="L40" i="16" a="1"/>
  <c r="L40" i="16"/>
  <c r="M40" i="16"/>
  <c r="K41" i="16"/>
  <c r="L41" i="16" a="1"/>
  <c r="L41" i="16" s="1"/>
  <c r="M41" i="16"/>
  <c r="K42" i="16"/>
  <c r="L42" i="16" a="1"/>
  <c r="L42" i="16" s="1"/>
  <c r="M42" i="16"/>
  <c r="K43" i="16"/>
  <c r="L43" i="16" a="1"/>
  <c r="L43" i="16" s="1"/>
  <c r="M43" i="16"/>
  <c r="K44" i="16"/>
  <c r="L44" i="16" a="1"/>
  <c r="L44" i="16" s="1"/>
  <c r="M44" i="16"/>
  <c r="K45" i="16"/>
  <c r="L45" i="16" a="1"/>
  <c r="L45" i="16" s="1"/>
  <c r="M45" i="16"/>
  <c r="K46" i="16"/>
  <c r="L46" i="16" a="1"/>
  <c r="L46" i="16"/>
  <c r="M46" i="16"/>
  <c r="K47" i="16"/>
  <c r="L47" i="16" a="1"/>
  <c r="L47" i="16" s="1"/>
  <c r="M47" i="16"/>
  <c r="K48" i="16"/>
  <c r="L48" i="16" a="1"/>
  <c r="L48" i="16" s="1"/>
  <c r="M48" i="16"/>
  <c r="K49" i="16"/>
  <c r="L49" i="16" a="1"/>
  <c r="L49" i="16" s="1"/>
  <c r="M49" i="16"/>
  <c r="K50" i="16"/>
  <c r="L50" i="16" a="1"/>
  <c r="L50" i="16" s="1"/>
  <c r="M50" i="16"/>
  <c r="K51" i="16"/>
  <c r="L51" i="16" a="1"/>
  <c r="L51" i="16" s="1"/>
  <c r="M51" i="16"/>
  <c r="K52" i="16"/>
  <c r="L52" i="16" a="1"/>
  <c r="L52" i="16" s="1"/>
  <c r="M52" i="16"/>
  <c r="K53" i="16"/>
  <c r="L53" i="16" a="1"/>
  <c r="L53" i="16" s="1"/>
  <c r="M53" i="16"/>
  <c r="K54" i="16"/>
  <c r="L54" i="16" a="1"/>
  <c r="L54" i="16"/>
  <c r="M54" i="16"/>
  <c r="K55" i="16"/>
  <c r="L55" i="16" a="1"/>
  <c r="L55" i="16" s="1"/>
  <c r="M55" i="16"/>
  <c r="K56" i="16"/>
  <c r="L56" i="16" a="1"/>
  <c r="L56" i="16" s="1"/>
  <c r="M56" i="16"/>
  <c r="K57" i="16"/>
  <c r="L57" i="16" a="1"/>
  <c r="L57" i="16" s="1"/>
  <c r="M57" i="16"/>
  <c r="K58" i="16"/>
  <c r="L58" i="16" a="1"/>
  <c r="L58" i="16"/>
  <c r="M58" i="16"/>
  <c r="K59" i="16"/>
  <c r="L59" i="16" a="1"/>
  <c r="L59" i="16" s="1"/>
  <c r="M59" i="16"/>
  <c r="K60" i="16"/>
  <c r="L60" i="16" a="1"/>
  <c r="L60" i="16"/>
  <c r="M60" i="16"/>
  <c r="K61" i="16"/>
  <c r="L61" i="16" a="1"/>
  <c r="L61" i="16" s="1"/>
  <c r="M61" i="16"/>
  <c r="K62" i="16"/>
  <c r="L62" i="16" a="1"/>
  <c r="L62" i="16" s="1"/>
  <c r="M62" i="16"/>
  <c r="K63" i="16"/>
  <c r="L63" i="16" a="1"/>
  <c r="L63" i="16" s="1"/>
  <c r="M63" i="16"/>
  <c r="K64" i="16"/>
  <c r="L64" i="16" a="1"/>
  <c r="L64" i="16"/>
  <c r="M64" i="16"/>
  <c r="K65" i="16"/>
  <c r="L65" i="16" a="1"/>
  <c r="L65" i="16" s="1"/>
  <c r="M65" i="16"/>
  <c r="K66" i="16"/>
  <c r="L66" i="16" a="1"/>
  <c r="L66" i="16" s="1"/>
  <c r="M66" i="16"/>
  <c r="K67" i="16"/>
  <c r="L67" i="16" a="1"/>
  <c r="L67" i="16" s="1"/>
  <c r="M67" i="16"/>
  <c r="K68" i="16"/>
  <c r="L68" i="16" a="1"/>
  <c r="L68" i="16"/>
  <c r="M68" i="16"/>
  <c r="K69" i="16"/>
  <c r="L69" i="16" a="1"/>
  <c r="L69" i="16" s="1"/>
  <c r="M69" i="16"/>
  <c r="K70" i="16"/>
  <c r="L70" i="16" a="1"/>
  <c r="L70" i="16" s="1"/>
  <c r="M70" i="16"/>
  <c r="K71" i="16"/>
  <c r="L71" i="16" a="1"/>
  <c r="L71" i="16" s="1"/>
  <c r="M71" i="16"/>
  <c r="K72" i="16"/>
  <c r="L72" i="16" a="1"/>
  <c r="L72" i="16"/>
  <c r="M72" i="16"/>
  <c r="K73" i="16"/>
  <c r="L73" i="16" a="1"/>
  <c r="L73" i="16" s="1"/>
  <c r="M73" i="16"/>
  <c r="K74" i="16"/>
  <c r="L74" i="16" a="1"/>
  <c r="L74" i="16"/>
  <c r="M74" i="16"/>
  <c r="K75" i="16"/>
  <c r="L75" i="16" a="1"/>
  <c r="L75" i="16" s="1"/>
  <c r="M75" i="16"/>
  <c r="K76" i="16"/>
  <c r="L76" i="16" a="1"/>
  <c r="L76" i="16" s="1"/>
  <c r="M76" i="16"/>
  <c r="K77" i="16"/>
  <c r="L77" i="16" a="1"/>
  <c r="L77" i="16" s="1"/>
  <c r="M77" i="16"/>
  <c r="K78" i="16"/>
  <c r="L78" i="16" a="1"/>
  <c r="L78" i="16" s="1"/>
  <c r="M78" i="16"/>
  <c r="K79" i="16"/>
  <c r="L79" i="16" a="1"/>
  <c r="L79" i="16" s="1"/>
  <c r="M79" i="16"/>
  <c r="K80" i="16"/>
  <c r="L80" i="16" a="1"/>
  <c r="L80" i="16" s="1"/>
  <c r="M80" i="16"/>
  <c r="K81" i="16"/>
  <c r="L81" i="16" a="1"/>
  <c r="L81" i="16" s="1"/>
  <c r="M81" i="16"/>
  <c r="K82" i="16"/>
  <c r="L82" i="16" a="1"/>
  <c r="L82" i="16" s="1"/>
  <c r="M82" i="16"/>
  <c r="K83" i="16"/>
  <c r="L83" i="16" a="1"/>
  <c r="L83" i="16" s="1"/>
  <c r="M83" i="16"/>
  <c r="K84" i="16"/>
  <c r="L84" i="16" a="1"/>
  <c r="L84" i="16" s="1"/>
  <c r="M84" i="16"/>
  <c r="K85" i="16"/>
  <c r="L85" i="16" a="1"/>
  <c r="L85" i="16" s="1"/>
  <c r="M85" i="16"/>
  <c r="K86" i="16"/>
  <c r="L86" i="16" a="1"/>
  <c r="L86" i="16"/>
  <c r="M86" i="16"/>
  <c r="K87" i="16"/>
  <c r="L87" i="16" a="1"/>
  <c r="L87" i="16" s="1"/>
  <c r="M87" i="16"/>
  <c r="K88" i="16"/>
  <c r="L88" i="16" a="1"/>
  <c r="L88" i="16" s="1"/>
  <c r="M88" i="16"/>
  <c r="K89" i="16"/>
  <c r="L89" i="16" a="1"/>
  <c r="L89" i="16" s="1"/>
  <c r="M89" i="16"/>
  <c r="K90" i="16"/>
  <c r="L90" i="16" a="1"/>
  <c r="L90" i="16" s="1"/>
  <c r="M90" i="16"/>
  <c r="K91" i="16"/>
  <c r="L91" i="16" a="1"/>
  <c r="L91" i="16" s="1"/>
  <c r="M91" i="16"/>
  <c r="K92" i="16"/>
  <c r="L92" i="16" a="1"/>
  <c r="L92" i="16" s="1"/>
  <c r="M92" i="16"/>
  <c r="K93" i="16"/>
  <c r="L93" i="16" a="1"/>
  <c r="L93" i="16" s="1"/>
  <c r="M93" i="16"/>
  <c r="K94" i="16"/>
  <c r="L94" i="16" a="1"/>
  <c r="L94" i="16"/>
  <c r="M94" i="16"/>
  <c r="K95" i="16"/>
  <c r="L95" i="16" a="1"/>
  <c r="L95" i="16" s="1"/>
  <c r="M95" i="16"/>
  <c r="K96" i="16"/>
  <c r="L96" i="16" a="1"/>
  <c r="L96" i="16" s="1"/>
  <c r="M96" i="16"/>
  <c r="K97" i="16"/>
  <c r="L97" i="16" a="1"/>
  <c r="L97" i="16" s="1"/>
  <c r="M97" i="16"/>
  <c r="K98" i="16"/>
  <c r="L98" i="16" a="1"/>
  <c r="L98" i="16" s="1"/>
  <c r="M98" i="16"/>
  <c r="K99" i="16"/>
  <c r="L99" i="16" a="1"/>
  <c r="L99" i="16" s="1"/>
  <c r="M99" i="16"/>
  <c r="K100" i="16"/>
  <c r="L100" i="16" a="1"/>
  <c r="L100" i="16" s="1"/>
  <c r="M100" i="16"/>
  <c r="K101" i="16"/>
  <c r="L101" i="16" a="1"/>
  <c r="L101" i="16" s="1"/>
  <c r="M101" i="16"/>
  <c r="K102" i="16"/>
  <c r="L102" i="16" a="1"/>
  <c r="L102" i="16"/>
  <c r="M102" i="16"/>
  <c r="K103" i="16"/>
  <c r="L103" i="16" a="1"/>
  <c r="L103" i="16" s="1"/>
  <c r="M103" i="16"/>
  <c r="K104" i="16"/>
  <c r="L104" i="16" a="1"/>
  <c r="L104" i="16" s="1"/>
  <c r="M104" i="16"/>
  <c r="K105" i="16"/>
  <c r="L105" i="16" a="1"/>
  <c r="L105" i="16" s="1"/>
  <c r="M105" i="16"/>
  <c r="K106" i="16"/>
  <c r="L106" i="16" a="1"/>
  <c r="L106" i="16" s="1"/>
  <c r="M106" i="16"/>
  <c r="K107" i="16"/>
  <c r="L107" i="16" a="1"/>
  <c r="L107" i="16" s="1"/>
  <c r="M107" i="16"/>
  <c r="K108" i="16"/>
  <c r="L108" i="16" a="1"/>
  <c r="L108" i="16" s="1"/>
  <c r="M108" i="16"/>
  <c r="K109" i="16"/>
  <c r="L109" i="16" a="1"/>
  <c r="L109" i="16" s="1"/>
  <c r="M109" i="16"/>
  <c r="K110" i="16"/>
  <c r="L110" i="16" a="1"/>
  <c r="L110" i="16"/>
  <c r="M110" i="16"/>
  <c r="K111" i="16"/>
  <c r="L111" i="16" a="1"/>
  <c r="L111" i="16" s="1"/>
  <c r="M111" i="16"/>
  <c r="K112" i="16"/>
  <c r="L112" i="16" a="1"/>
  <c r="L112" i="16"/>
  <c r="M112" i="16"/>
  <c r="K113" i="16"/>
  <c r="L113" i="16" a="1"/>
  <c r="L113" i="16" s="1"/>
  <c r="M113" i="16"/>
  <c r="K114" i="16"/>
  <c r="L114" i="16" a="1"/>
  <c r="L114" i="16" s="1"/>
  <c r="M114" i="16"/>
  <c r="K115" i="16"/>
  <c r="L115" i="16" a="1"/>
  <c r="L115" i="16" s="1"/>
  <c r="M115" i="16"/>
  <c r="K116" i="16"/>
  <c r="L116" i="16" a="1"/>
  <c r="L116" i="16" s="1"/>
  <c r="M116" i="16"/>
  <c r="K117" i="16"/>
  <c r="L117" i="16" a="1"/>
  <c r="L117" i="16" s="1"/>
  <c r="M117" i="16"/>
  <c r="K118" i="16"/>
  <c r="L118" i="16" a="1"/>
  <c r="L118" i="16" s="1"/>
  <c r="M118" i="16"/>
  <c r="K119" i="16"/>
  <c r="L119" i="16" a="1"/>
  <c r="L119" i="16" s="1"/>
  <c r="M119" i="16"/>
  <c r="K120" i="16"/>
  <c r="L120" i="16" a="1"/>
  <c r="L120" i="16" s="1"/>
  <c r="M120" i="16"/>
  <c r="K121" i="16"/>
  <c r="L121" i="16" a="1"/>
  <c r="L121" i="16" s="1"/>
  <c r="M121" i="16"/>
  <c r="K122" i="16"/>
  <c r="L122" i="16" a="1"/>
  <c r="L122" i="16" s="1"/>
  <c r="M122" i="16"/>
  <c r="K123" i="16"/>
  <c r="L123" i="16" a="1"/>
  <c r="L123" i="16" s="1"/>
  <c r="M123" i="16"/>
  <c r="K124" i="16"/>
  <c r="L124" i="16" a="1"/>
  <c r="L124" i="16"/>
  <c r="M124" i="16"/>
  <c r="K125" i="16"/>
  <c r="L125" i="16" a="1"/>
  <c r="L125" i="16" s="1"/>
  <c r="M125" i="16"/>
  <c r="K126" i="16"/>
  <c r="L126" i="16" a="1"/>
  <c r="L126" i="16" s="1"/>
  <c r="M126" i="16"/>
  <c r="K127" i="16"/>
  <c r="L127" i="16" a="1"/>
  <c r="L127" i="16" s="1"/>
  <c r="M127" i="16"/>
  <c r="K128" i="16"/>
  <c r="L128" i="16" a="1"/>
  <c r="L128" i="16"/>
  <c r="M128" i="16"/>
  <c r="K129" i="16"/>
  <c r="L129" i="16" a="1"/>
  <c r="L129" i="16" s="1"/>
  <c r="M129" i="16"/>
  <c r="K130" i="16"/>
  <c r="L130" i="16" a="1"/>
  <c r="L130" i="16" s="1"/>
  <c r="M130" i="16"/>
  <c r="K131" i="16"/>
  <c r="L131" i="16" a="1"/>
  <c r="L131" i="16" s="1"/>
  <c r="M131" i="16"/>
  <c r="K132" i="16"/>
  <c r="L132" i="16" a="1"/>
  <c r="L132" i="16" s="1"/>
  <c r="M132" i="16"/>
  <c r="K133" i="16"/>
  <c r="L133" i="16" a="1"/>
  <c r="L133" i="16" s="1"/>
  <c r="M133" i="16"/>
  <c r="K134" i="16"/>
  <c r="L134" i="16" a="1"/>
  <c r="L134" i="16" s="1"/>
  <c r="M134" i="16"/>
  <c r="K135" i="16"/>
  <c r="L135" i="16" a="1"/>
  <c r="L135" i="16" s="1"/>
  <c r="M135" i="16"/>
  <c r="K136" i="16"/>
  <c r="L136" i="16" a="1"/>
  <c r="L136" i="16"/>
  <c r="M136" i="16"/>
  <c r="K137" i="16"/>
  <c r="L137" i="16" a="1"/>
  <c r="L137" i="16" s="1"/>
  <c r="M137" i="16"/>
  <c r="K138" i="16"/>
  <c r="L138" i="16" a="1"/>
  <c r="L138" i="16" s="1"/>
  <c r="M138" i="16"/>
  <c r="K139" i="16"/>
  <c r="L139" i="16" a="1"/>
  <c r="L139" i="16" s="1"/>
  <c r="M139" i="16"/>
  <c r="K140" i="16"/>
  <c r="L140" i="16" a="1"/>
  <c r="L140" i="16" s="1"/>
  <c r="M140" i="16"/>
  <c r="K141" i="16"/>
  <c r="L141" i="16" a="1"/>
  <c r="L141" i="16" s="1"/>
  <c r="M141" i="16"/>
  <c r="K142" i="16"/>
  <c r="L142" i="16" a="1"/>
  <c r="L142" i="16" s="1"/>
  <c r="M142" i="16"/>
  <c r="K143" i="16"/>
  <c r="L143" i="16" a="1"/>
  <c r="L143" i="16" s="1"/>
  <c r="M143" i="16"/>
  <c r="K144" i="16"/>
  <c r="L144" i="16" a="1"/>
  <c r="L144" i="16" s="1"/>
  <c r="M144" i="16"/>
  <c r="K145" i="16"/>
  <c r="L145" i="16" a="1"/>
  <c r="L145" i="16" s="1"/>
  <c r="M145" i="16"/>
  <c r="K146" i="16"/>
  <c r="L146" i="16" a="1"/>
  <c r="L146" i="16" s="1"/>
  <c r="M146" i="16"/>
  <c r="K147" i="16"/>
  <c r="L147" i="16" a="1"/>
  <c r="L147" i="16" s="1"/>
  <c r="M147" i="16"/>
  <c r="K148" i="16"/>
  <c r="L148" i="16" a="1"/>
  <c r="L148" i="16"/>
  <c r="M148" i="16"/>
  <c r="K149" i="16"/>
  <c r="L149" i="16" a="1"/>
  <c r="L149" i="16" s="1"/>
  <c r="M149" i="16"/>
  <c r="K150" i="16"/>
  <c r="L150" i="16" a="1"/>
  <c r="L150" i="16" s="1"/>
  <c r="M150" i="16"/>
  <c r="K151" i="16"/>
  <c r="L151" i="16" a="1"/>
  <c r="L151" i="16" s="1"/>
  <c r="M151" i="16"/>
  <c r="K152" i="16"/>
  <c r="L152" i="16" a="1"/>
  <c r="L152" i="16" s="1"/>
  <c r="M152" i="16"/>
  <c r="K153" i="16"/>
  <c r="L153" i="16" a="1"/>
  <c r="L153" i="16" s="1"/>
  <c r="M153" i="16"/>
  <c r="K154" i="16"/>
  <c r="L154" i="16" a="1"/>
  <c r="L154" i="16" s="1"/>
  <c r="M154" i="16"/>
  <c r="K155" i="16"/>
  <c r="L155" i="16" a="1"/>
  <c r="L155" i="16" s="1"/>
  <c r="M155" i="16"/>
  <c r="K156" i="16"/>
  <c r="L156" i="16" a="1"/>
  <c r="L156" i="16" s="1"/>
  <c r="M156" i="16"/>
  <c r="K157" i="16"/>
  <c r="L157" i="16" a="1"/>
  <c r="L157" i="16" s="1"/>
  <c r="M157" i="16"/>
  <c r="K158" i="16"/>
  <c r="L158" i="16" a="1"/>
  <c r="L158" i="16"/>
  <c r="M158" i="16"/>
  <c r="K159" i="16"/>
  <c r="L159" i="16" a="1"/>
  <c r="L159" i="16" s="1"/>
  <c r="M159" i="16"/>
  <c r="K160" i="16"/>
  <c r="L160" i="16" a="1"/>
  <c r="L160" i="16"/>
  <c r="M160" i="16"/>
  <c r="K161" i="16"/>
  <c r="L161" i="16" a="1"/>
  <c r="L161" i="16" s="1"/>
  <c r="M161" i="16"/>
  <c r="K162" i="16"/>
  <c r="L162" i="16" a="1"/>
  <c r="L162" i="16" s="1"/>
  <c r="M162" i="16"/>
  <c r="K163" i="16"/>
  <c r="L163" i="16" a="1"/>
  <c r="L163" i="16" s="1"/>
  <c r="M163" i="16"/>
  <c r="K164" i="16"/>
  <c r="L164" i="16" a="1"/>
  <c r="L164" i="16" s="1"/>
  <c r="M164" i="16"/>
  <c r="K165" i="16"/>
  <c r="L165" i="16" a="1"/>
  <c r="L165" i="16" s="1"/>
  <c r="M165" i="16"/>
  <c r="K166" i="16"/>
  <c r="L166" i="16" a="1"/>
  <c r="L166" i="16" s="1"/>
  <c r="M166" i="16"/>
  <c r="K167" i="16"/>
  <c r="L167" i="16" a="1"/>
  <c r="L167" i="16" s="1"/>
  <c r="M167" i="16"/>
  <c r="K168" i="16"/>
  <c r="L168" i="16" a="1"/>
  <c r="L168" i="16" s="1"/>
  <c r="M168" i="16"/>
  <c r="K169" i="16"/>
  <c r="L169" i="16" a="1"/>
  <c r="L169" i="16" s="1"/>
  <c r="M169" i="16"/>
  <c r="K170" i="16"/>
  <c r="L170" i="16" a="1"/>
  <c r="L170" i="16"/>
  <c r="M170" i="16"/>
  <c r="K171" i="16"/>
  <c r="L171" i="16" a="1"/>
  <c r="L171" i="16" s="1"/>
  <c r="M171" i="16"/>
  <c r="K172" i="16"/>
  <c r="L172" i="16" a="1"/>
  <c r="L172" i="16" s="1"/>
  <c r="M172" i="16"/>
  <c r="K173" i="16"/>
  <c r="L173" i="16" a="1"/>
  <c r="L173" i="16" s="1"/>
  <c r="M173" i="16"/>
  <c r="K174" i="16"/>
  <c r="L174" i="16" a="1"/>
  <c r="L174" i="16"/>
  <c r="M174" i="16"/>
  <c r="K175" i="16"/>
  <c r="L175" i="16" a="1"/>
  <c r="L175" i="16" s="1"/>
  <c r="M175" i="16"/>
  <c r="K176" i="16"/>
  <c r="L176" i="16" a="1"/>
  <c r="L176" i="16" s="1"/>
  <c r="M176" i="16"/>
  <c r="K177" i="16"/>
  <c r="L177" i="16" a="1"/>
  <c r="L177" i="16" s="1"/>
  <c r="M177" i="16"/>
  <c r="K178" i="16"/>
  <c r="L178" i="16" a="1"/>
  <c r="L178" i="16" s="1"/>
  <c r="M178" i="16"/>
  <c r="K179" i="16"/>
  <c r="L179" i="16" a="1"/>
  <c r="L179" i="16" s="1"/>
  <c r="M179" i="16"/>
  <c r="K180" i="16"/>
  <c r="L180" i="16" a="1"/>
  <c r="L180" i="16" s="1"/>
  <c r="M180" i="16"/>
  <c r="K181" i="16"/>
  <c r="L181" i="16" a="1"/>
  <c r="L181" i="16" s="1"/>
  <c r="M181" i="16"/>
  <c r="K182" i="16"/>
  <c r="L182" i="16" a="1"/>
  <c r="L182" i="16" s="1"/>
  <c r="M182" i="16"/>
  <c r="K183" i="16"/>
  <c r="L183" i="16" a="1"/>
  <c r="L183" i="16" s="1"/>
  <c r="M183" i="16"/>
  <c r="K184" i="16"/>
  <c r="L184" i="16" a="1"/>
  <c r="L184" i="16"/>
  <c r="M184" i="16"/>
  <c r="K185" i="16"/>
  <c r="L185" i="16" a="1"/>
  <c r="L185" i="16" s="1"/>
  <c r="M185" i="16"/>
  <c r="K186" i="16"/>
  <c r="L186" i="16" a="1"/>
  <c r="L186" i="16"/>
  <c r="M186" i="16"/>
  <c r="K187" i="16"/>
  <c r="L187" i="16" a="1"/>
  <c r="L187" i="16" s="1"/>
  <c r="M187" i="16"/>
  <c r="K188" i="16"/>
  <c r="L188" i="16" a="1"/>
  <c r="L188" i="16" s="1"/>
  <c r="M188" i="16"/>
  <c r="K189" i="16"/>
  <c r="L189" i="16" a="1"/>
  <c r="L189" i="16" s="1"/>
  <c r="M189" i="16"/>
  <c r="K190" i="16"/>
  <c r="L190" i="16" a="1"/>
  <c r="L190" i="16"/>
  <c r="M190" i="16"/>
  <c r="K191" i="16"/>
  <c r="L191" i="16" a="1"/>
  <c r="L191" i="16" s="1"/>
  <c r="M191" i="16"/>
  <c r="K192" i="16"/>
  <c r="L192" i="16" a="1"/>
  <c r="L192" i="16" s="1"/>
  <c r="M192" i="16"/>
  <c r="K193" i="16"/>
  <c r="L193" i="16" a="1"/>
  <c r="L193" i="16" s="1"/>
  <c r="M193" i="16"/>
  <c r="K194" i="16"/>
  <c r="L194" i="16" a="1"/>
  <c r="L194" i="16" s="1"/>
  <c r="M194" i="16"/>
  <c r="K195" i="16"/>
  <c r="L195" i="16" a="1"/>
  <c r="L195" i="16" s="1"/>
  <c r="M195" i="16"/>
  <c r="K196" i="16"/>
  <c r="L196" i="16" a="1"/>
  <c r="L196" i="16" s="1"/>
  <c r="M196" i="16"/>
  <c r="K197" i="16"/>
  <c r="L197" i="16" a="1"/>
  <c r="L197" i="16" s="1"/>
  <c r="M197" i="16"/>
  <c r="K198" i="16"/>
  <c r="L198" i="16" a="1"/>
  <c r="L198" i="16" s="1"/>
  <c r="M198" i="16"/>
  <c r="K199" i="16"/>
  <c r="L199" i="16" a="1"/>
  <c r="L199" i="16" s="1"/>
  <c r="M199" i="16"/>
  <c r="K200" i="16"/>
  <c r="L200" i="16" a="1"/>
  <c r="L200" i="16" s="1"/>
  <c r="M200" i="16"/>
  <c r="K201" i="16"/>
  <c r="L201" i="16" a="1"/>
  <c r="L201" i="16" s="1"/>
  <c r="M201" i="16"/>
  <c r="K202" i="16"/>
  <c r="L202" i="16" a="1"/>
  <c r="L202" i="16"/>
  <c r="M202" i="16"/>
  <c r="K203" i="16"/>
  <c r="L203" i="16" a="1"/>
  <c r="L203" i="16" s="1"/>
  <c r="M203" i="16"/>
  <c r="K204" i="16"/>
  <c r="L204" i="16" a="1"/>
  <c r="L204" i="16" s="1"/>
  <c r="M204" i="16"/>
  <c r="K205" i="16"/>
  <c r="L205" i="16" a="1"/>
  <c r="L205" i="16" s="1"/>
  <c r="M205" i="16"/>
  <c r="K206" i="16"/>
  <c r="L206" i="16" a="1"/>
  <c r="L206" i="16"/>
  <c r="M206" i="16"/>
  <c r="K207" i="16"/>
  <c r="L207" i="16" a="1"/>
  <c r="L207" i="16" s="1"/>
  <c r="M207" i="16"/>
  <c r="K208" i="16"/>
  <c r="L208" i="16" a="1"/>
  <c r="L208" i="16" s="1"/>
  <c r="M208" i="16"/>
  <c r="K209" i="16"/>
  <c r="L209" i="16" a="1"/>
  <c r="L209" i="16" s="1"/>
  <c r="M209" i="16"/>
  <c r="K210" i="16"/>
  <c r="L210" i="16" a="1"/>
  <c r="L210" i="16" s="1"/>
  <c r="M210" i="16"/>
  <c r="K211" i="16"/>
  <c r="L211" i="16" a="1"/>
  <c r="L211" i="16" s="1"/>
  <c r="M211" i="16"/>
  <c r="K212" i="16"/>
  <c r="L212" i="16" a="1"/>
  <c r="L212" i="16" s="1"/>
  <c r="M212" i="16"/>
  <c r="K213" i="16"/>
  <c r="L213" i="16" a="1"/>
  <c r="L213" i="16" s="1"/>
  <c r="M213" i="16"/>
  <c r="K214" i="16"/>
  <c r="L214" i="16" a="1"/>
  <c r="L214" i="16" s="1"/>
  <c r="M214" i="16"/>
  <c r="K215" i="16"/>
  <c r="L215" i="16" a="1"/>
  <c r="L215" i="16" s="1"/>
  <c r="M215" i="16"/>
  <c r="K216" i="16"/>
  <c r="L216" i="16" a="1"/>
  <c r="L216" i="16" s="1"/>
  <c r="M216" i="16"/>
  <c r="K217" i="16"/>
  <c r="L217" i="16" a="1"/>
  <c r="L217" i="16" s="1"/>
  <c r="M217" i="16"/>
  <c r="K218" i="16"/>
  <c r="L218" i="16" a="1"/>
  <c r="L218" i="16"/>
  <c r="M218" i="16"/>
  <c r="K219" i="16"/>
  <c r="L219" i="16" a="1"/>
  <c r="L219" i="16" s="1"/>
  <c r="M219" i="16"/>
  <c r="K220" i="16"/>
  <c r="L220" i="16" a="1"/>
  <c r="L220" i="16" s="1"/>
  <c r="M220" i="16"/>
  <c r="K221" i="16"/>
  <c r="L221" i="16" a="1"/>
  <c r="L221" i="16" s="1"/>
  <c r="M221" i="16"/>
  <c r="K222" i="16"/>
  <c r="L222" i="16" a="1"/>
  <c r="L222" i="16"/>
  <c r="M222" i="16"/>
  <c r="K223" i="16"/>
  <c r="L223" i="16" a="1"/>
  <c r="L223" i="16" s="1"/>
  <c r="M223" i="16"/>
  <c r="K224" i="16"/>
  <c r="L224" i="16" a="1"/>
  <c r="L224" i="16"/>
  <c r="M224" i="16"/>
  <c r="K225" i="16"/>
  <c r="L225" i="16" a="1"/>
  <c r="L225" i="16" s="1"/>
  <c r="M225" i="16"/>
  <c r="K226" i="16"/>
  <c r="L226" i="16" a="1"/>
  <c r="L226" i="16" s="1"/>
  <c r="M226" i="16"/>
  <c r="K227" i="16"/>
  <c r="L227" i="16" a="1"/>
  <c r="L227" i="16" s="1"/>
  <c r="M227" i="16"/>
  <c r="K228" i="16"/>
  <c r="L228" i="16" a="1"/>
  <c r="L228" i="16" s="1"/>
  <c r="M228" i="16"/>
  <c r="K229" i="16"/>
  <c r="L229" i="16" a="1"/>
  <c r="L229" i="16" s="1"/>
  <c r="M229" i="16"/>
  <c r="K230" i="16"/>
  <c r="L230" i="16" a="1"/>
  <c r="L230" i="16" s="1"/>
  <c r="M230" i="16"/>
  <c r="K231" i="16"/>
  <c r="L231" i="16" a="1"/>
  <c r="L231" i="16" s="1"/>
  <c r="M231" i="16"/>
  <c r="K232" i="16"/>
  <c r="L232" i="16" a="1"/>
  <c r="L232" i="16" s="1"/>
  <c r="M232" i="16"/>
  <c r="K233" i="16"/>
  <c r="L233" i="16" a="1"/>
  <c r="L233" i="16" s="1"/>
  <c r="M233" i="16"/>
  <c r="K234" i="16"/>
  <c r="L234" i="16" a="1"/>
  <c r="L234" i="16"/>
  <c r="M234" i="16"/>
  <c r="K235" i="16"/>
  <c r="L235" i="16" a="1"/>
  <c r="L235" i="16" s="1"/>
  <c r="M235" i="16"/>
  <c r="K236" i="16"/>
  <c r="L236" i="16" a="1"/>
  <c r="L236" i="16" s="1"/>
  <c r="M236" i="16"/>
  <c r="K237" i="16"/>
  <c r="L237" i="16" a="1"/>
  <c r="L237" i="16" s="1"/>
  <c r="M237" i="16"/>
  <c r="K238" i="16"/>
  <c r="L238" i="16" a="1"/>
  <c r="L238" i="16"/>
  <c r="M238" i="16"/>
  <c r="K239" i="16"/>
  <c r="L239" i="16" a="1"/>
  <c r="L239" i="16" s="1"/>
  <c r="M239" i="16"/>
  <c r="K240" i="16"/>
  <c r="L240" i="16" a="1"/>
  <c r="L240" i="16" s="1"/>
  <c r="M240" i="16"/>
  <c r="K241" i="16"/>
  <c r="L241" i="16" a="1"/>
  <c r="L241" i="16" s="1"/>
  <c r="M241" i="16"/>
  <c r="K242" i="16"/>
  <c r="L242" i="16" a="1"/>
  <c r="L242" i="16" s="1"/>
  <c r="M242" i="16"/>
  <c r="K243" i="16"/>
  <c r="L243" i="16" a="1"/>
  <c r="L243" i="16" s="1"/>
  <c r="M243" i="16"/>
  <c r="K244" i="16"/>
  <c r="L244" i="16" a="1"/>
  <c r="L244" i="16" s="1"/>
  <c r="M244" i="16"/>
  <c r="K245" i="16"/>
  <c r="L245" i="16" a="1"/>
  <c r="L245" i="16" s="1"/>
  <c r="M245" i="16"/>
  <c r="K246" i="16"/>
  <c r="L246" i="16" a="1"/>
  <c r="L246" i="16" s="1"/>
  <c r="M246" i="16"/>
  <c r="K247" i="16"/>
  <c r="L247" i="16" a="1"/>
  <c r="L247" i="16" s="1"/>
  <c r="M247" i="16"/>
  <c r="K248" i="16"/>
  <c r="L248" i="16" a="1"/>
  <c r="L248" i="16"/>
  <c r="M248" i="16"/>
  <c r="K249" i="16"/>
  <c r="L249" i="16" a="1"/>
  <c r="L249" i="16" s="1"/>
  <c r="M249" i="16"/>
  <c r="K250" i="16"/>
  <c r="L250" i="16" a="1"/>
  <c r="L250" i="16"/>
  <c r="M250" i="16"/>
  <c r="K251" i="16"/>
  <c r="L251" i="16" a="1"/>
  <c r="L251" i="16" s="1"/>
  <c r="M251" i="16"/>
  <c r="K252" i="16"/>
  <c r="L252" i="16" a="1"/>
  <c r="L252" i="16" s="1"/>
  <c r="M252" i="16"/>
  <c r="K253" i="16"/>
  <c r="L253" i="16" a="1"/>
  <c r="L253" i="16" s="1"/>
  <c r="M253" i="16"/>
  <c r="K254" i="16"/>
  <c r="L254" i="16" a="1"/>
  <c r="L254" i="16"/>
  <c r="M254" i="16"/>
  <c r="K255" i="16"/>
  <c r="L255" i="16" a="1"/>
  <c r="L255" i="16" s="1"/>
  <c r="M255" i="16"/>
  <c r="K256" i="16"/>
  <c r="L256" i="16" a="1"/>
  <c r="L256" i="16" s="1"/>
  <c r="M256" i="16"/>
  <c r="K257" i="16"/>
  <c r="L257" i="16" a="1"/>
  <c r="L257" i="16" s="1"/>
  <c r="M257" i="16"/>
  <c r="K258" i="16"/>
  <c r="L258" i="16" a="1"/>
  <c r="L258" i="16" s="1"/>
  <c r="M258" i="16"/>
  <c r="K259" i="16"/>
  <c r="L259" i="16" a="1"/>
  <c r="L259" i="16" s="1"/>
  <c r="M259" i="16"/>
  <c r="K260" i="16"/>
  <c r="L260" i="16" a="1"/>
  <c r="L260" i="16" s="1"/>
  <c r="M260" i="16"/>
  <c r="K261" i="16"/>
  <c r="L261" i="16" a="1"/>
  <c r="L261" i="16" s="1"/>
  <c r="M261" i="16"/>
  <c r="K262" i="16"/>
  <c r="L262" i="16" a="1"/>
  <c r="L262" i="16" s="1"/>
  <c r="M262" i="16"/>
  <c r="K263" i="16"/>
  <c r="L263" i="16" a="1"/>
  <c r="L263" i="16" s="1"/>
  <c r="M263" i="16"/>
  <c r="K264" i="16"/>
  <c r="L264" i="16" a="1"/>
  <c r="L264" i="16"/>
  <c r="M264" i="16"/>
  <c r="K265" i="16"/>
  <c r="L265" i="16" a="1"/>
  <c r="L265" i="16" s="1"/>
  <c r="M265" i="16"/>
  <c r="K266" i="16"/>
  <c r="L266" i="16" a="1"/>
  <c r="L266" i="16"/>
  <c r="M266" i="16"/>
  <c r="K267" i="16"/>
  <c r="L267" i="16" a="1"/>
  <c r="L267" i="16" s="1"/>
  <c r="M267" i="16"/>
  <c r="K268" i="16"/>
  <c r="L268" i="16" a="1"/>
  <c r="L268" i="16" s="1"/>
  <c r="M268" i="16"/>
  <c r="K269" i="16"/>
  <c r="L269" i="16" a="1"/>
  <c r="L269" i="16" s="1"/>
  <c r="M269" i="16"/>
  <c r="K270" i="16"/>
  <c r="L270" i="16" a="1"/>
  <c r="L270" i="16"/>
  <c r="M270" i="16"/>
  <c r="K271" i="16"/>
  <c r="L271" i="16" a="1"/>
  <c r="L271" i="16" s="1"/>
  <c r="M271" i="16"/>
  <c r="K272" i="16"/>
  <c r="L272" i="16" a="1"/>
  <c r="L272" i="16" s="1"/>
  <c r="M272" i="16"/>
  <c r="K273" i="16"/>
  <c r="L273" i="16" a="1"/>
  <c r="L273" i="16" s="1"/>
  <c r="M273" i="16"/>
  <c r="K274" i="16"/>
  <c r="L274" i="16" a="1"/>
  <c r="L274" i="16" s="1"/>
  <c r="M274" i="16"/>
  <c r="K275" i="16"/>
  <c r="L275" i="16" a="1"/>
  <c r="L275" i="16" s="1"/>
  <c r="M275" i="16"/>
  <c r="K276" i="16"/>
  <c r="L276" i="16" a="1"/>
  <c r="L276" i="16" s="1"/>
  <c r="M276" i="16"/>
  <c r="K277" i="16"/>
  <c r="L277" i="16" a="1"/>
  <c r="L277" i="16" s="1"/>
  <c r="M277" i="16"/>
  <c r="K278" i="16"/>
  <c r="L278" i="16" a="1"/>
  <c r="L278" i="16" s="1"/>
  <c r="M278" i="16"/>
  <c r="K279" i="16"/>
  <c r="L279" i="16" a="1"/>
  <c r="L279" i="16" s="1"/>
  <c r="M279" i="16"/>
  <c r="K280" i="16"/>
  <c r="L280" i="16" a="1"/>
  <c r="L280" i="16" s="1"/>
  <c r="M280" i="16"/>
  <c r="K281" i="16"/>
  <c r="L281" i="16" a="1"/>
  <c r="L281" i="16" s="1"/>
  <c r="M281" i="16"/>
  <c r="K282" i="16"/>
  <c r="L282" i="16" a="1"/>
  <c r="L282" i="16"/>
  <c r="M282" i="16"/>
  <c r="K283" i="16"/>
  <c r="L283" i="16" a="1"/>
  <c r="L283" i="16" s="1"/>
  <c r="M283" i="16"/>
  <c r="K284" i="16"/>
  <c r="L284" i="16" a="1"/>
  <c r="L284" i="16" s="1"/>
  <c r="M284" i="16"/>
  <c r="K285" i="16"/>
  <c r="L285" i="16" a="1"/>
  <c r="L285" i="16" s="1"/>
  <c r="M285" i="16"/>
  <c r="K286" i="16"/>
  <c r="L286" i="16" a="1"/>
  <c r="L286" i="16"/>
  <c r="M286" i="16"/>
  <c r="K287" i="16"/>
  <c r="L287" i="16" a="1"/>
  <c r="L287" i="16" s="1"/>
  <c r="M287" i="16"/>
  <c r="K288" i="16"/>
  <c r="L288" i="16" a="1"/>
  <c r="L288" i="16" s="1"/>
  <c r="M288" i="16"/>
  <c r="K289" i="16"/>
  <c r="L289" i="16" a="1"/>
  <c r="L289" i="16" s="1"/>
  <c r="M289" i="16"/>
  <c r="K290" i="16"/>
  <c r="L290" i="16" a="1"/>
  <c r="L290" i="16" s="1"/>
  <c r="M290" i="16"/>
  <c r="K291" i="16"/>
  <c r="L291" i="16" a="1"/>
  <c r="L291" i="16" s="1"/>
  <c r="M291" i="16"/>
  <c r="K292" i="16"/>
  <c r="L292" i="16" a="1"/>
  <c r="L292" i="16" s="1"/>
  <c r="M292" i="16"/>
  <c r="K293" i="16"/>
  <c r="L293" i="16" a="1"/>
  <c r="L293" i="16" s="1"/>
  <c r="M293" i="16"/>
  <c r="K294" i="16"/>
  <c r="L294" i="16" a="1"/>
  <c r="L294" i="16" s="1"/>
  <c r="M294" i="16"/>
  <c r="K295" i="16"/>
  <c r="L295" i="16" a="1"/>
  <c r="L295" i="16" s="1"/>
  <c r="M295" i="16"/>
  <c r="K296" i="16"/>
  <c r="L296" i="16" a="1"/>
  <c r="L296" i="16" s="1"/>
  <c r="M296" i="16"/>
  <c r="K297" i="16"/>
  <c r="L297" i="16" a="1"/>
  <c r="L297" i="16" s="1"/>
  <c r="M297" i="16"/>
  <c r="K298" i="16"/>
  <c r="L298" i="16" a="1"/>
  <c r="L298" i="16"/>
  <c r="M298" i="16"/>
  <c r="K299" i="16"/>
  <c r="L299" i="16" a="1"/>
  <c r="L299" i="16" s="1"/>
  <c r="M299" i="16"/>
  <c r="K300" i="16"/>
  <c r="L300" i="16" a="1"/>
  <c r="L300" i="16" s="1"/>
  <c r="M300" i="16"/>
  <c r="K301" i="16"/>
  <c r="L301" i="16" a="1"/>
  <c r="L301" i="16" s="1"/>
  <c r="M301" i="16"/>
  <c r="K302" i="16"/>
  <c r="L302" i="16" a="1"/>
  <c r="L302" i="16"/>
  <c r="M302" i="16"/>
  <c r="K303" i="16"/>
  <c r="L303" i="16" a="1"/>
  <c r="L303" i="16" s="1"/>
  <c r="M303" i="16"/>
  <c r="K304" i="16"/>
  <c r="L304" i="16" a="1"/>
  <c r="L304" i="16" s="1"/>
  <c r="M304" i="16"/>
  <c r="K305" i="16"/>
  <c r="L305" i="16" a="1"/>
  <c r="L305" i="16" s="1"/>
  <c r="M305" i="16"/>
  <c r="K306" i="16"/>
  <c r="L306" i="16" a="1"/>
  <c r="L306" i="16" s="1"/>
  <c r="M306" i="16"/>
  <c r="K307" i="16"/>
  <c r="L307" i="16" a="1"/>
  <c r="L307" i="16" s="1"/>
  <c r="M307" i="16"/>
  <c r="K308" i="16"/>
  <c r="L308" i="16" a="1"/>
  <c r="L308" i="16" s="1"/>
  <c r="M308" i="16"/>
  <c r="K309" i="16"/>
  <c r="L309" i="16" a="1"/>
  <c r="L309" i="16" s="1"/>
  <c r="M309" i="16"/>
  <c r="K310" i="16"/>
  <c r="L310" i="16" a="1"/>
  <c r="L310" i="16" s="1"/>
  <c r="M310" i="16"/>
  <c r="K311" i="16"/>
  <c r="L311" i="16" a="1"/>
  <c r="L311" i="16" s="1"/>
  <c r="M311" i="16"/>
  <c r="K312" i="16"/>
  <c r="L312" i="16" a="1"/>
  <c r="L312" i="16" s="1"/>
  <c r="M312" i="16"/>
  <c r="K313" i="16"/>
  <c r="L313" i="16" a="1"/>
  <c r="L313" i="16" s="1"/>
  <c r="M313" i="16"/>
  <c r="K314" i="16"/>
  <c r="L314" i="16" a="1"/>
  <c r="L314" i="16"/>
  <c r="M314" i="16"/>
  <c r="K315" i="16"/>
  <c r="L315" i="16" a="1"/>
  <c r="L315" i="16" s="1"/>
  <c r="M315" i="16"/>
  <c r="K316" i="16"/>
  <c r="L316" i="16" a="1"/>
  <c r="L316" i="16" s="1"/>
  <c r="M316" i="16"/>
  <c r="K317" i="16"/>
  <c r="L317" i="16" a="1"/>
  <c r="L317" i="16" s="1"/>
  <c r="M317" i="16"/>
  <c r="K318" i="16"/>
  <c r="L318" i="16" a="1"/>
  <c r="L318" i="16"/>
  <c r="M318" i="16"/>
  <c r="K319" i="16"/>
  <c r="L319" i="16" a="1"/>
  <c r="L319" i="16" s="1"/>
  <c r="M319" i="16"/>
  <c r="K320" i="16"/>
  <c r="L320" i="16" a="1"/>
  <c r="L320" i="16" s="1"/>
  <c r="M320" i="16"/>
  <c r="K321" i="16"/>
  <c r="L321" i="16" a="1"/>
  <c r="L321" i="16" s="1"/>
  <c r="M321" i="16"/>
  <c r="K322" i="16"/>
  <c r="L322" i="16" a="1"/>
  <c r="L322" i="16" s="1"/>
  <c r="M322" i="16"/>
  <c r="K323" i="16"/>
  <c r="L323" i="16" a="1"/>
  <c r="L323" i="16" s="1"/>
  <c r="M323" i="16"/>
  <c r="K324" i="16"/>
  <c r="L324" i="16" a="1"/>
  <c r="L324" i="16" s="1"/>
  <c r="M324" i="16"/>
  <c r="K325" i="16"/>
  <c r="L325" i="16" a="1"/>
  <c r="L325" i="16" s="1"/>
  <c r="M325" i="16"/>
  <c r="K326" i="16"/>
  <c r="L326" i="16" a="1"/>
  <c r="L326" i="16" s="1"/>
  <c r="M326" i="16"/>
  <c r="K327" i="16"/>
  <c r="L327" i="16" a="1"/>
  <c r="L327" i="16" s="1"/>
  <c r="M327" i="16"/>
  <c r="K328" i="16"/>
  <c r="L328" i="16" a="1"/>
  <c r="L328" i="16" s="1"/>
  <c r="M328" i="16"/>
  <c r="K329" i="16"/>
  <c r="L329" i="16" a="1"/>
  <c r="L329" i="16" s="1"/>
  <c r="M329" i="16"/>
  <c r="K330" i="16"/>
  <c r="L330" i="16" a="1"/>
  <c r="L330" i="16"/>
  <c r="M330" i="16"/>
  <c r="K331" i="16"/>
  <c r="L331" i="16" a="1"/>
  <c r="L331" i="16" s="1"/>
  <c r="M331" i="16"/>
  <c r="K332" i="16"/>
  <c r="L332" i="16" a="1"/>
  <c r="L332" i="16" s="1"/>
  <c r="M332" i="16"/>
  <c r="K333" i="16"/>
  <c r="L333" i="16" a="1"/>
  <c r="L333" i="16" s="1"/>
  <c r="M333" i="16"/>
  <c r="K334" i="16"/>
  <c r="L334" i="16" a="1"/>
  <c r="L334" i="16"/>
  <c r="M334" i="16"/>
  <c r="K335" i="16"/>
  <c r="L335" i="16" a="1"/>
  <c r="L335" i="16" s="1"/>
  <c r="M335" i="16"/>
  <c r="K336" i="16"/>
  <c r="L336" i="16" a="1"/>
  <c r="L336" i="16" s="1"/>
  <c r="M336" i="16"/>
  <c r="K337" i="16"/>
  <c r="L337" i="16" a="1"/>
  <c r="L337" i="16" s="1"/>
  <c r="M337" i="16"/>
  <c r="K338" i="16"/>
  <c r="L338" i="16" a="1"/>
  <c r="L338" i="16" s="1"/>
  <c r="M338" i="16"/>
  <c r="K339" i="16"/>
  <c r="L339" i="16" a="1"/>
  <c r="L339" i="16" s="1"/>
  <c r="M339" i="16"/>
  <c r="K340" i="16"/>
  <c r="L340" i="16" a="1"/>
  <c r="L340" i="16" s="1"/>
  <c r="M340" i="16"/>
  <c r="K341" i="16"/>
  <c r="L341" i="16" a="1"/>
  <c r="L341" i="16" s="1"/>
  <c r="M341" i="16"/>
  <c r="K342" i="16"/>
  <c r="L342" i="16" a="1"/>
  <c r="L342" i="16" s="1"/>
  <c r="M342" i="16"/>
  <c r="K343" i="16"/>
  <c r="L343" i="16" a="1"/>
  <c r="L343" i="16" s="1"/>
  <c r="M343" i="16"/>
  <c r="K344" i="16"/>
  <c r="L344" i="16" a="1"/>
  <c r="L344" i="16" s="1"/>
  <c r="M344" i="16"/>
  <c r="K345" i="16"/>
  <c r="L345" i="16" a="1"/>
  <c r="L345" i="16" s="1"/>
  <c r="M345" i="16"/>
  <c r="K346" i="16"/>
  <c r="L346" i="16" a="1"/>
  <c r="L346" i="16"/>
  <c r="M346" i="16"/>
  <c r="K347" i="16"/>
  <c r="L347" i="16" a="1"/>
  <c r="L347" i="16" s="1"/>
  <c r="M347" i="16"/>
  <c r="K348" i="16"/>
  <c r="L348" i="16" a="1"/>
  <c r="L348" i="16" s="1"/>
  <c r="M348" i="16"/>
  <c r="K349" i="16"/>
  <c r="L349" i="16" a="1"/>
  <c r="L349" i="16" s="1"/>
  <c r="M349" i="16"/>
  <c r="K350" i="16"/>
  <c r="L350" i="16" a="1"/>
  <c r="L350" i="16"/>
  <c r="M350" i="16"/>
  <c r="K351" i="16"/>
  <c r="L351" i="16" a="1"/>
  <c r="L351" i="16" s="1"/>
  <c r="M351" i="16"/>
  <c r="K352" i="16"/>
  <c r="L352" i="16" a="1"/>
  <c r="L352" i="16" s="1"/>
  <c r="M352" i="16"/>
  <c r="K353" i="16"/>
  <c r="L353" i="16" a="1"/>
  <c r="L353" i="16" s="1"/>
  <c r="M353" i="16"/>
  <c r="K354" i="16"/>
  <c r="L354" i="16" a="1"/>
  <c r="L354" i="16" s="1"/>
  <c r="M354" i="16"/>
  <c r="K355" i="16"/>
  <c r="L355" i="16" a="1"/>
  <c r="L355" i="16" s="1"/>
  <c r="M355" i="16"/>
  <c r="K356" i="16"/>
  <c r="L356" i="16" a="1"/>
  <c r="L356" i="16" s="1"/>
  <c r="M356" i="16"/>
  <c r="K357" i="16"/>
  <c r="L357" i="16" a="1"/>
  <c r="L357" i="16" s="1"/>
  <c r="M357" i="16"/>
  <c r="K358" i="16"/>
  <c r="L358" i="16" a="1"/>
  <c r="L358" i="16" s="1"/>
  <c r="M358" i="16"/>
  <c r="K359" i="16"/>
  <c r="L359" i="16" a="1"/>
  <c r="L359" i="16" s="1"/>
  <c r="M359" i="16"/>
  <c r="K360" i="16"/>
  <c r="L360" i="16" a="1"/>
  <c r="L360" i="16"/>
  <c r="M360" i="16"/>
  <c r="K361" i="16"/>
  <c r="L361" i="16" a="1"/>
  <c r="L361" i="16" s="1"/>
  <c r="M361" i="16"/>
  <c r="K362" i="16"/>
  <c r="L362" i="16" a="1"/>
  <c r="L362" i="16"/>
  <c r="M362" i="16"/>
  <c r="K363" i="16"/>
  <c r="L363" i="16" a="1"/>
  <c r="L363" i="16" s="1"/>
  <c r="M363" i="16"/>
  <c r="K364" i="16"/>
  <c r="L364" i="16" a="1"/>
  <c r="L364" i="16" s="1"/>
  <c r="M364" i="16"/>
  <c r="K365" i="16"/>
  <c r="L365" i="16" a="1"/>
  <c r="L365" i="16" s="1"/>
  <c r="M365" i="16"/>
  <c r="K366" i="16"/>
  <c r="L366" i="16" a="1"/>
  <c r="L366" i="16"/>
  <c r="M366" i="16"/>
  <c r="K367" i="16"/>
  <c r="L367" i="16" a="1"/>
  <c r="L367" i="16" s="1"/>
  <c r="M367" i="16"/>
  <c r="K368" i="16"/>
  <c r="L368" i="16" a="1"/>
  <c r="L368" i="16" s="1"/>
  <c r="M368" i="16"/>
  <c r="K369" i="16"/>
  <c r="L369" i="16" a="1"/>
  <c r="L369" i="16" s="1"/>
  <c r="M369" i="16"/>
  <c r="K370" i="16"/>
  <c r="L370" i="16" a="1"/>
  <c r="L370" i="16" s="1"/>
  <c r="M370" i="16"/>
  <c r="K371" i="16"/>
  <c r="L371" i="16" a="1"/>
  <c r="L371" i="16" s="1"/>
  <c r="M371" i="16"/>
  <c r="K372" i="16"/>
  <c r="L372" i="16" a="1"/>
  <c r="L372" i="16" s="1"/>
  <c r="M372" i="16"/>
  <c r="K373" i="16"/>
  <c r="L373" i="16" a="1"/>
  <c r="L373" i="16" s="1"/>
  <c r="M373" i="16"/>
  <c r="K374" i="16"/>
  <c r="L374" i="16" a="1"/>
  <c r="L374" i="16" s="1"/>
  <c r="M374" i="16"/>
  <c r="K375" i="16"/>
  <c r="L375" i="16" a="1"/>
  <c r="L375" i="16" s="1"/>
  <c r="M375" i="16"/>
  <c r="K376" i="16"/>
  <c r="L376" i="16" a="1"/>
  <c r="L376" i="16"/>
  <c r="M376" i="16"/>
  <c r="K377" i="16"/>
  <c r="L377" i="16" a="1"/>
  <c r="L377" i="16" s="1"/>
  <c r="M377" i="16"/>
  <c r="K378" i="16"/>
  <c r="L378" i="16" a="1"/>
  <c r="L378" i="16"/>
  <c r="M378" i="16"/>
  <c r="K379" i="16"/>
  <c r="L379" i="16" a="1"/>
  <c r="L379" i="16" s="1"/>
  <c r="M379" i="16"/>
  <c r="K380" i="16"/>
  <c r="L380" i="16" a="1"/>
  <c r="L380" i="16" s="1"/>
  <c r="M380" i="16"/>
  <c r="K381" i="16"/>
  <c r="L381" i="16" a="1"/>
  <c r="L381" i="16" s="1"/>
  <c r="M381" i="16"/>
  <c r="K382" i="16"/>
  <c r="L382" i="16" a="1"/>
  <c r="L382" i="16"/>
  <c r="M382" i="16"/>
  <c r="K383" i="16"/>
  <c r="L383" i="16" a="1"/>
  <c r="L383" i="16" s="1"/>
  <c r="M383" i="16"/>
  <c r="K384" i="16"/>
  <c r="L384" i="16" a="1"/>
  <c r="L384" i="16" s="1"/>
  <c r="M384" i="16"/>
  <c r="K385" i="16"/>
  <c r="L385" i="16" a="1"/>
  <c r="L385" i="16" s="1"/>
  <c r="M385" i="16"/>
  <c r="K386" i="16"/>
  <c r="L386" i="16" a="1"/>
  <c r="L386" i="16" s="1"/>
  <c r="M386" i="16"/>
  <c r="K387" i="16"/>
  <c r="L387" i="16" a="1"/>
  <c r="L387" i="16" s="1"/>
  <c r="M387" i="16"/>
  <c r="K388" i="16"/>
  <c r="L388" i="16" a="1"/>
  <c r="L388" i="16" s="1"/>
  <c r="M388" i="16"/>
  <c r="K389" i="16"/>
  <c r="L389" i="16" a="1"/>
  <c r="L389" i="16" s="1"/>
  <c r="M389" i="16"/>
  <c r="K390" i="16"/>
  <c r="L390" i="16" a="1"/>
  <c r="L390" i="16" s="1"/>
  <c r="M390" i="16"/>
  <c r="K391" i="16"/>
  <c r="L391" i="16" a="1"/>
  <c r="L391" i="16" s="1"/>
  <c r="M391" i="16"/>
  <c r="K392" i="16"/>
  <c r="L392" i="16" a="1"/>
  <c r="L392" i="16"/>
  <c r="M392" i="16"/>
  <c r="K393" i="16"/>
  <c r="L393" i="16" a="1"/>
  <c r="L393" i="16" s="1"/>
  <c r="M393" i="16"/>
  <c r="K394" i="16"/>
  <c r="L394" i="16" a="1"/>
  <c r="L394" i="16"/>
  <c r="M394" i="16"/>
  <c r="K395" i="16"/>
  <c r="L395" i="16" a="1"/>
  <c r="L395" i="16" s="1"/>
  <c r="M395" i="16"/>
  <c r="K396" i="16"/>
  <c r="L396" i="16" a="1"/>
  <c r="L396" i="16" s="1"/>
  <c r="M396" i="16"/>
  <c r="K397" i="16"/>
  <c r="L397" i="16" a="1"/>
  <c r="L397" i="16" s="1"/>
  <c r="M397" i="16"/>
  <c r="K398" i="16"/>
  <c r="L398" i="16" a="1"/>
  <c r="L398" i="16"/>
  <c r="M398" i="16"/>
  <c r="K399" i="16"/>
  <c r="L399" i="16" a="1"/>
  <c r="L399" i="16" s="1"/>
  <c r="M399" i="16"/>
  <c r="K400" i="16"/>
  <c r="L400" i="16" a="1"/>
  <c r="L400" i="16" s="1"/>
  <c r="M400" i="16"/>
  <c r="K401" i="16"/>
  <c r="L401" i="16" a="1"/>
  <c r="L401" i="16" s="1"/>
  <c r="M401" i="16"/>
  <c r="K402" i="16"/>
  <c r="L402" i="16" a="1"/>
  <c r="L402" i="16" s="1"/>
  <c r="M402" i="16"/>
  <c r="K403" i="16"/>
  <c r="L403" i="16" a="1"/>
  <c r="L403" i="16" s="1"/>
  <c r="M403" i="16"/>
  <c r="K404" i="16"/>
  <c r="L404" i="16" a="1"/>
  <c r="L404" i="16" s="1"/>
  <c r="M404" i="16"/>
  <c r="K405" i="16"/>
  <c r="L405" i="16" a="1"/>
  <c r="L405" i="16" s="1"/>
  <c r="M405" i="16"/>
  <c r="K406" i="16"/>
  <c r="L406" i="16" a="1"/>
  <c r="L406" i="16" s="1"/>
  <c r="M406" i="16"/>
  <c r="K407" i="16"/>
  <c r="L407" i="16" a="1"/>
  <c r="L407" i="16" s="1"/>
  <c r="M407" i="16"/>
  <c r="K408" i="16"/>
  <c r="L408" i="16" a="1"/>
  <c r="L408" i="16" s="1"/>
  <c r="M408" i="16"/>
  <c r="K409" i="16"/>
  <c r="L409" i="16" a="1"/>
  <c r="L409" i="16" s="1"/>
  <c r="M409" i="16"/>
  <c r="K410" i="16"/>
  <c r="L410" i="16" a="1"/>
  <c r="L410" i="16"/>
  <c r="M410" i="16"/>
  <c r="K411" i="16"/>
  <c r="L411" i="16" a="1"/>
  <c r="L411" i="16" s="1"/>
  <c r="M411" i="16"/>
  <c r="K412" i="16"/>
  <c r="L412" i="16" a="1"/>
  <c r="L412" i="16" s="1"/>
  <c r="M412" i="16"/>
  <c r="K413" i="16"/>
  <c r="L413" i="16" a="1"/>
  <c r="L413" i="16" s="1"/>
  <c r="M413" i="16"/>
  <c r="K414" i="16"/>
  <c r="L414" i="16" a="1"/>
  <c r="L414" i="16"/>
  <c r="M414" i="16"/>
  <c r="K415" i="16"/>
  <c r="L415" i="16" a="1"/>
  <c r="L415" i="16" s="1"/>
  <c r="M415" i="16"/>
  <c r="K416" i="16"/>
  <c r="L416" i="16" a="1"/>
  <c r="L416" i="16" s="1"/>
  <c r="M416" i="16"/>
  <c r="K417" i="16"/>
  <c r="L417" i="16" a="1"/>
  <c r="L417" i="16" s="1"/>
  <c r="M417" i="16"/>
  <c r="K418" i="16"/>
  <c r="L418" i="16" a="1"/>
  <c r="L418" i="16" s="1"/>
  <c r="M418" i="16"/>
  <c r="K419" i="16"/>
  <c r="L419" i="16" a="1"/>
  <c r="L419" i="16" s="1"/>
  <c r="M419" i="16"/>
  <c r="K420" i="16"/>
  <c r="L420" i="16" a="1"/>
  <c r="L420" i="16" s="1"/>
  <c r="M420" i="16"/>
  <c r="K421" i="16"/>
  <c r="L421" i="16" a="1"/>
  <c r="L421" i="16" s="1"/>
  <c r="M421" i="16"/>
  <c r="K422" i="16"/>
  <c r="L422" i="16" a="1"/>
  <c r="L422" i="16" s="1"/>
  <c r="M422" i="16"/>
  <c r="K423" i="16"/>
  <c r="L423" i="16" a="1"/>
  <c r="L423" i="16" s="1"/>
  <c r="M423" i="16"/>
  <c r="K424" i="16"/>
  <c r="L424" i="16" a="1"/>
  <c r="L424" i="16" s="1"/>
  <c r="M424" i="16"/>
  <c r="K425" i="16"/>
  <c r="L425" i="16" a="1"/>
  <c r="L425" i="16" s="1"/>
  <c r="M425" i="16"/>
  <c r="K426" i="16"/>
  <c r="L426" i="16" a="1"/>
  <c r="L426" i="16"/>
  <c r="M426" i="16"/>
  <c r="K427" i="16"/>
  <c r="L427" i="16" a="1"/>
  <c r="L427" i="16" s="1"/>
  <c r="M427" i="16"/>
  <c r="K428" i="16"/>
  <c r="L428" i="16" a="1"/>
  <c r="L428" i="16" s="1"/>
  <c r="M428" i="16"/>
  <c r="K429" i="16"/>
  <c r="L429" i="16" a="1"/>
  <c r="L429" i="16" s="1"/>
  <c r="M429" i="16"/>
  <c r="K430" i="16"/>
  <c r="L430" i="16" a="1"/>
  <c r="L430" i="16"/>
  <c r="M430" i="16"/>
  <c r="K431" i="16"/>
  <c r="L431" i="16" a="1"/>
  <c r="L431" i="16" s="1"/>
  <c r="M431" i="16"/>
  <c r="K432" i="16"/>
  <c r="L432" i="16" a="1"/>
  <c r="L432" i="16" s="1"/>
  <c r="M432" i="16"/>
  <c r="K433" i="16"/>
  <c r="L433" i="16" a="1"/>
  <c r="L433" i="16" s="1"/>
  <c r="M433" i="16"/>
  <c r="K434" i="16"/>
  <c r="L434" i="16" a="1"/>
  <c r="L434" i="16" s="1"/>
  <c r="M434" i="16"/>
  <c r="K435" i="16"/>
  <c r="L435" i="16" a="1"/>
  <c r="L435" i="16" s="1"/>
  <c r="M435" i="16"/>
  <c r="K436" i="16"/>
  <c r="L436" i="16" a="1"/>
  <c r="L436" i="16" s="1"/>
  <c r="M436" i="16"/>
  <c r="K437" i="16"/>
  <c r="L437" i="16" a="1"/>
  <c r="L437" i="16" s="1"/>
  <c r="M437" i="16"/>
  <c r="K438" i="16"/>
  <c r="L438" i="16" a="1"/>
  <c r="L438" i="16" s="1"/>
  <c r="M438" i="16"/>
  <c r="K439" i="16"/>
  <c r="L439" i="16" a="1"/>
  <c r="L439" i="16" s="1"/>
  <c r="M439" i="16"/>
  <c r="K440" i="16"/>
  <c r="L440" i="16" a="1"/>
  <c r="L440" i="16" s="1"/>
  <c r="M440" i="16"/>
  <c r="K441" i="16"/>
  <c r="L441" i="16" a="1"/>
  <c r="L441" i="16" s="1"/>
  <c r="M441" i="16"/>
  <c r="K442" i="16"/>
  <c r="L442" i="16" a="1"/>
  <c r="L442" i="16"/>
  <c r="M442" i="16"/>
  <c r="K443" i="16"/>
  <c r="L443" i="16" a="1"/>
  <c r="L443" i="16" s="1"/>
  <c r="M443" i="16"/>
  <c r="K444" i="16"/>
  <c r="L444" i="16" a="1"/>
  <c r="L444" i="16" s="1"/>
  <c r="M444" i="16"/>
  <c r="K445" i="16"/>
  <c r="L445" i="16" a="1"/>
  <c r="L445" i="16" s="1"/>
  <c r="M445" i="16"/>
  <c r="K446" i="16"/>
  <c r="L446" i="16" a="1"/>
  <c r="L446" i="16"/>
  <c r="M446" i="16"/>
  <c r="K447" i="16"/>
  <c r="L447" i="16" a="1"/>
  <c r="L447" i="16" s="1"/>
  <c r="M447" i="16"/>
  <c r="K448" i="16"/>
  <c r="L448" i="16" a="1"/>
  <c r="L448" i="16" s="1"/>
  <c r="M448" i="16"/>
  <c r="K449" i="16"/>
  <c r="L449" i="16" a="1"/>
  <c r="L449" i="16" s="1"/>
  <c r="M449" i="16"/>
  <c r="K450" i="16"/>
  <c r="L450" i="16" a="1"/>
  <c r="L450" i="16" s="1"/>
  <c r="M450" i="16"/>
  <c r="K451" i="16"/>
  <c r="L451" i="16" a="1"/>
  <c r="L451" i="16" s="1"/>
  <c r="M451" i="16"/>
  <c r="K452" i="16"/>
  <c r="L452" i="16" a="1"/>
  <c r="L452" i="16" s="1"/>
  <c r="M452" i="16"/>
  <c r="K453" i="16"/>
  <c r="L453" i="16" a="1"/>
  <c r="L453" i="16" s="1"/>
  <c r="M453" i="16"/>
  <c r="K454" i="16"/>
  <c r="L454" i="16" a="1"/>
  <c r="L454" i="16" s="1"/>
  <c r="M454" i="16"/>
  <c r="K455" i="16"/>
  <c r="L455" i="16" a="1"/>
  <c r="L455" i="16" s="1"/>
  <c r="M455" i="16"/>
  <c r="K456" i="16"/>
  <c r="L456" i="16" a="1"/>
  <c r="L456" i="16" s="1"/>
  <c r="M456" i="16"/>
  <c r="K457" i="16"/>
  <c r="L457" i="16" a="1"/>
  <c r="L457" i="16" s="1"/>
  <c r="M457" i="16"/>
  <c r="K458" i="16"/>
  <c r="L458" i="16" a="1"/>
  <c r="L458" i="16"/>
  <c r="M458" i="16"/>
  <c r="K459" i="16"/>
  <c r="L459" i="16" a="1"/>
  <c r="L459" i="16" s="1"/>
  <c r="M459" i="16"/>
  <c r="K460" i="16"/>
  <c r="L460" i="16" a="1"/>
  <c r="L460" i="16" s="1"/>
  <c r="M460" i="16"/>
  <c r="K461" i="16"/>
  <c r="L461" i="16" a="1"/>
  <c r="L461" i="16" s="1"/>
  <c r="M461" i="16"/>
  <c r="K462" i="16"/>
  <c r="L462" i="16" a="1"/>
  <c r="L462" i="16"/>
  <c r="M462" i="16"/>
  <c r="K463" i="16"/>
  <c r="L463" i="16" a="1"/>
  <c r="L463" i="16" s="1"/>
  <c r="M463" i="16"/>
  <c r="K464" i="16"/>
  <c r="L464" i="16" a="1"/>
  <c r="L464" i="16" s="1"/>
  <c r="M464" i="16"/>
  <c r="K465" i="16"/>
  <c r="L465" i="16" a="1"/>
  <c r="L465" i="16" s="1"/>
  <c r="M465" i="16"/>
  <c r="K466" i="16"/>
  <c r="L466" i="16" a="1"/>
  <c r="L466" i="16" s="1"/>
  <c r="M466" i="16"/>
  <c r="K467" i="16"/>
  <c r="L467" i="16" a="1"/>
  <c r="L467" i="16" s="1"/>
  <c r="M467" i="16"/>
  <c r="K468" i="16"/>
  <c r="L468" i="16" a="1"/>
  <c r="L468" i="16"/>
  <c r="M468" i="16"/>
  <c r="K469" i="16"/>
  <c r="L469" i="16" a="1"/>
  <c r="L469" i="16" s="1"/>
  <c r="M469" i="16"/>
  <c r="K470" i="16"/>
  <c r="L470" i="16" a="1"/>
  <c r="L470" i="16" s="1"/>
  <c r="M470" i="16"/>
  <c r="K471" i="16"/>
  <c r="L471" i="16" a="1"/>
  <c r="L471" i="16" s="1"/>
  <c r="M471" i="16"/>
  <c r="K472" i="16"/>
  <c r="L472" i="16" a="1"/>
  <c r="L472" i="16"/>
  <c r="M472" i="16"/>
  <c r="K473" i="16"/>
  <c r="L473" i="16" a="1"/>
  <c r="L473" i="16" s="1"/>
  <c r="M473" i="16"/>
  <c r="K474" i="16"/>
  <c r="L474" i="16" a="1"/>
  <c r="L474" i="16"/>
  <c r="M474" i="16"/>
  <c r="K475" i="16"/>
  <c r="L475" i="16" a="1"/>
  <c r="L475" i="16" s="1"/>
  <c r="M475" i="16"/>
  <c r="K476" i="16"/>
  <c r="L476" i="16" a="1"/>
  <c r="L476" i="16" s="1"/>
  <c r="M476" i="16"/>
  <c r="K477" i="16"/>
  <c r="L477" i="16" a="1"/>
  <c r="L477" i="16" s="1"/>
  <c r="M477" i="16"/>
  <c r="K478" i="16"/>
  <c r="L478" i="16" a="1"/>
  <c r="L478" i="16"/>
  <c r="M478" i="16"/>
  <c r="K479" i="16"/>
  <c r="L479" i="16" a="1"/>
  <c r="L479" i="16" s="1"/>
  <c r="M479" i="16"/>
  <c r="K480" i="16"/>
  <c r="L480" i="16" a="1"/>
  <c r="L480" i="16" s="1"/>
  <c r="M480" i="16"/>
  <c r="K481" i="16"/>
  <c r="L481" i="16" a="1"/>
  <c r="L481" i="16" s="1"/>
  <c r="M481" i="16"/>
  <c r="K482" i="16"/>
  <c r="L482" i="16" a="1"/>
  <c r="L482" i="16" s="1"/>
  <c r="M482" i="16"/>
  <c r="K483" i="16"/>
  <c r="L483" i="16" a="1"/>
  <c r="L483" i="16" s="1"/>
  <c r="M483" i="16"/>
  <c r="K484" i="16"/>
  <c r="L484" i="16" a="1"/>
  <c r="L484" i="16" s="1"/>
  <c r="M484" i="16"/>
  <c r="K485" i="16"/>
  <c r="L485" i="16" a="1"/>
  <c r="L485" i="16" s="1"/>
  <c r="M485" i="16"/>
  <c r="K486" i="16"/>
  <c r="L486" i="16" a="1"/>
  <c r="L486" i="16" s="1"/>
  <c r="M486" i="16"/>
  <c r="K487" i="16"/>
  <c r="L487" i="16" a="1"/>
  <c r="L487" i="16" s="1"/>
  <c r="M487" i="16"/>
  <c r="K488" i="16"/>
  <c r="L488" i="16" a="1"/>
  <c r="L488" i="16" s="1"/>
  <c r="M488" i="16"/>
  <c r="K489" i="16"/>
  <c r="L489" i="16" a="1"/>
  <c r="L489" i="16" s="1"/>
  <c r="M489" i="16"/>
  <c r="K490" i="16"/>
  <c r="L490" i="16" a="1"/>
  <c r="L490" i="16"/>
  <c r="M490" i="16"/>
  <c r="K491" i="16"/>
  <c r="L491" i="16" a="1"/>
  <c r="L491" i="16" s="1"/>
  <c r="M491" i="16"/>
  <c r="K492" i="16"/>
  <c r="L492" i="16" a="1"/>
  <c r="L492" i="16" s="1"/>
  <c r="M492" i="16"/>
  <c r="K493" i="16"/>
  <c r="L493" i="16" a="1"/>
  <c r="L493" i="16" s="1"/>
  <c r="M493" i="16"/>
  <c r="K494" i="16"/>
  <c r="L494" i="16" a="1"/>
  <c r="L494" i="16"/>
  <c r="M494" i="16"/>
  <c r="K495" i="16"/>
  <c r="L495" i="16" a="1"/>
  <c r="L495" i="16" s="1"/>
  <c r="M495" i="16"/>
  <c r="K496" i="16"/>
  <c r="L496" i="16" a="1"/>
  <c r="L496" i="16" s="1"/>
  <c r="M496" i="16"/>
  <c r="K497" i="16"/>
  <c r="L497" i="16" a="1"/>
  <c r="L497" i="16" s="1"/>
  <c r="M497" i="16"/>
  <c r="K498" i="16"/>
  <c r="L498" i="16" a="1"/>
  <c r="L498" i="16" s="1"/>
  <c r="M498" i="16"/>
  <c r="K499" i="16"/>
  <c r="L499" i="16" a="1"/>
  <c r="L499" i="16" s="1"/>
  <c r="M499" i="16"/>
  <c r="K500" i="16"/>
  <c r="L500" i="16" a="1"/>
  <c r="L500" i="16" s="1"/>
  <c r="M500" i="16"/>
  <c r="K501" i="16"/>
  <c r="L501" i="16" a="1"/>
  <c r="L501" i="16" s="1"/>
  <c r="M501" i="16"/>
  <c r="K502" i="16"/>
  <c r="L502" i="16" a="1"/>
  <c r="L502" i="16" s="1"/>
  <c r="M502" i="16"/>
  <c r="K503" i="16"/>
  <c r="L503" i="16" a="1"/>
  <c r="L503" i="16" s="1"/>
  <c r="M503" i="16"/>
  <c r="K504" i="16"/>
  <c r="L504" i="16" a="1"/>
  <c r="L504" i="16" s="1"/>
  <c r="M504" i="16"/>
  <c r="K505" i="16"/>
  <c r="L505" i="16" a="1"/>
  <c r="L505" i="16" s="1"/>
  <c r="M505" i="16"/>
  <c r="K506" i="16"/>
  <c r="L506" i="16" a="1"/>
  <c r="L506" i="16"/>
  <c r="M506" i="16"/>
  <c r="K507" i="16"/>
  <c r="L507" i="16" a="1"/>
  <c r="L507" i="16" s="1"/>
  <c r="M507" i="16"/>
  <c r="K508" i="16"/>
  <c r="L508" i="16" a="1"/>
  <c r="L508" i="16" s="1"/>
  <c r="M508" i="16"/>
  <c r="K509" i="16"/>
  <c r="L509" i="16" a="1"/>
  <c r="L509" i="16" s="1"/>
  <c r="M509" i="16"/>
  <c r="K510" i="16"/>
  <c r="L510" i="16" a="1"/>
  <c r="L510" i="16"/>
  <c r="M510" i="16"/>
  <c r="K511" i="16"/>
  <c r="L511" i="16" a="1"/>
  <c r="L511" i="16" s="1"/>
  <c r="M511" i="16"/>
  <c r="K512" i="16"/>
  <c r="L512" i="16" a="1"/>
  <c r="L512" i="16" s="1"/>
  <c r="M512" i="16"/>
  <c r="K513" i="16"/>
  <c r="L513" i="16" a="1"/>
  <c r="L513" i="16" s="1"/>
  <c r="M513" i="16"/>
  <c r="K514" i="16"/>
  <c r="L514" i="16" a="1"/>
  <c r="L514" i="16" s="1"/>
  <c r="M514" i="16"/>
  <c r="K515" i="16"/>
  <c r="L515" i="16" a="1"/>
  <c r="L515" i="16" s="1"/>
  <c r="M515" i="16"/>
  <c r="K516" i="16"/>
  <c r="L516" i="16" a="1"/>
  <c r="L516" i="16" s="1"/>
  <c r="M516" i="16"/>
  <c r="K517" i="16"/>
  <c r="L517" i="16" a="1"/>
  <c r="L517" i="16" s="1"/>
  <c r="M517" i="16"/>
  <c r="K518" i="16"/>
  <c r="L518" i="16" a="1"/>
  <c r="L518" i="16" s="1"/>
  <c r="M518" i="16"/>
  <c r="K519" i="16"/>
  <c r="L519" i="16" a="1"/>
  <c r="L519" i="16" s="1"/>
  <c r="M519" i="16"/>
  <c r="K520" i="16"/>
  <c r="L520" i="16" a="1"/>
  <c r="L520" i="16"/>
  <c r="M520" i="16"/>
  <c r="K521" i="16"/>
  <c r="L521" i="16" a="1"/>
  <c r="L521" i="16" s="1"/>
  <c r="M521" i="16"/>
  <c r="K522" i="16"/>
  <c r="L522" i="16" a="1"/>
  <c r="L522" i="16"/>
  <c r="M522" i="16"/>
  <c r="K523" i="16"/>
  <c r="L523" i="16" a="1"/>
  <c r="L523" i="16" s="1"/>
  <c r="M523" i="16"/>
  <c r="K524" i="16"/>
  <c r="L524" i="16" a="1"/>
  <c r="L524" i="16" s="1"/>
  <c r="M524" i="16"/>
  <c r="K525" i="16"/>
  <c r="L525" i="16" a="1"/>
  <c r="L525" i="16" s="1"/>
  <c r="M525" i="16"/>
  <c r="K526" i="16"/>
  <c r="L526" i="16" a="1"/>
  <c r="L526" i="16"/>
  <c r="M526" i="16"/>
  <c r="K527" i="16"/>
  <c r="L527" i="16" a="1"/>
  <c r="L527" i="16" s="1"/>
  <c r="M527" i="16"/>
  <c r="K528" i="16"/>
  <c r="L528" i="16" a="1"/>
  <c r="L528" i="16" s="1"/>
  <c r="M528" i="16"/>
  <c r="K529" i="16"/>
  <c r="L529" i="16" a="1"/>
  <c r="L529" i="16" s="1"/>
  <c r="M529" i="16"/>
  <c r="K530" i="16"/>
  <c r="L530" i="16" a="1"/>
  <c r="L530" i="16" s="1"/>
  <c r="M530" i="16"/>
  <c r="K531" i="16"/>
  <c r="L531" i="16" a="1"/>
  <c r="L531" i="16" s="1"/>
  <c r="M531" i="16"/>
  <c r="K532" i="16"/>
  <c r="L532" i="16" a="1"/>
  <c r="L532" i="16" s="1"/>
  <c r="M532" i="16"/>
  <c r="K533" i="16"/>
  <c r="L533" i="16" a="1"/>
  <c r="L533" i="16" s="1"/>
  <c r="M533" i="16"/>
  <c r="K534" i="16"/>
  <c r="L534" i="16" a="1"/>
  <c r="L534" i="16" s="1"/>
  <c r="M534" i="16"/>
  <c r="K535" i="16"/>
  <c r="L535" i="16" a="1"/>
  <c r="L535" i="16" s="1"/>
  <c r="M535" i="16"/>
  <c r="K536" i="16"/>
  <c r="L536" i="16" a="1"/>
  <c r="L536" i="16" s="1"/>
  <c r="M536" i="16"/>
  <c r="K537" i="16"/>
  <c r="L537" i="16" a="1"/>
  <c r="L537" i="16" s="1"/>
  <c r="M537" i="16"/>
  <c r="K538" i="16"/>
  <c r="L538" i="16" a="1"/>
  <c r="L538" i="16"/>
  <c r="M538" i="16"/>
  <c r="K539" i="16"/>
  <c r="L539" i="16" a="1"/>
  <c r="L539" i="16" s="1"/>
  <c r="M539" i="16"/>
  <c r="K540" i="16"/>
  <c r="L540" i="16" a="1"/>
  <c r="L540" i="16" s="1"/>
  <c r="M540" i="16"/>
  <c r="K541" i="16"/>
  <c r="L541" i="16" a="1"/>
  <c r="L541" i="16" s="1"/>
  <c r="M541" i="16"/>
  <c r="K542" i="16"/>
  <c r="L542" i="16" a="1"/>
  <c r="L542" i="16"/>
  <c r="M542" i="16"/>
  <c r="K543" i="16"/>
  <c r="L543" i="16" a="1"/>
  <c r="L543" i="16" s="1"/>
  <c r="M543" i="16"/>
  <c r="K544" i="16"/>
  <c r="L544" i="16" a="1"/>
  <c r="L544" i="16" s="1"/>
  <c r="M544" i="16"/>
  <c r="K545" i="16"/>
  <c r="L545" i="16" a="1"/>
  <c r="L545" i="16" s="1"/>
  <c r="M545" i="16"/>
  <c r="K546" i="16"/>
  <c r="L546" i="16" a="1"/>
  <c r="L546" i="16" s="1"/>
  <c r="M546" i="16"/>
  <c r="K547" i="16"/>
  <c r="L547" i="16" a="1"/>
  <c r="L547" i="16" s="1"/>
  <c r="M547" i="16"/>
  <c r="K548" i="16"/>
  <c r="L548" i="16" a="1"/>
  <c r="L548" i="16" s="1"/>
  <c r="M548" i="16"/>
  <c r="K549" i="16"/>
  <c r="L549" i="16" a="1"/>
  <c r="L549" i="16" s="1"/>
  <c r="M549" i="16"/>
  <c r="K550" i="16"/>
  <c r="L550" i="16" a="1"/>
  <c r="L550" i="16" s="1"/>
  <c r="M550" i="16"/>
  <c r="K551" i="16"/>
  <c r="L551" i="16" a="1"/>
  <c r="L551" i="16" s="1"/>
  <c r="M551" i="16"/>
  <c r="K552" i="16"/>
  <c r="L552" i="16" a="1"/>
  <c r="L552" i="16" s="1"/>
  <c r="M552" i="16"/>
  <c r="K553" i="16"/>
  <c r="L553" i="16" a="1"/>
  <c r="L553" i="16" s="1"/>
  <c r="M553" i="16"/>
  <c r="K554" i="16"/>
  <c r="L554" i="16" a="1"/>
  <c r="L554" i="16"/>
  <c r="M554" i="16"/>
  <c r="K555" i="16"/>
  <c r="L555" i="16" a="1"/>
  <c r="L555" i="16" s="1"/>
  <c r="M555" i="16"/>
  <c r="K556" i="16"/>
  <c r="L556" i="16" a="1"/>
  <c r="L556" i="16" s="1"/>
  <c r="M556" i="16"/>
  <c r="K557" i="16"/>
  <c r="L557" i="16" a="1"/>
  <c r="L557" i="16" s="1"/>
  <c r="M557" i="16"/>
  <c r="K558" i="16"/>
  <c r="L558" i="16" a="1"/>
  <c r="L558" i="16"/>
  <c r="M558" i="16"/>
  <c r="K559" i="16"/>
  <c r="L559" i="16" a="1"/>
  <c r="L559" i="16" s="1"/>
  <c r="M559" i="16"/>
  <c r="K560" i="16"/>
  <c r="L560" i="16" a="1"/>
  <c r="L560" i="16" s="1"/>
  <c r="M560" i="16"/>
  <c r="K561" i="16"/>
  <c r="L561" i="16" a="1"/>
  <c r="L561" i="16" s="1"/>
  <c r="M561" i="16"/>
  <c r="K562" i="16"/>
  <c r="L562" i="16" a="1"/>
  <c r="L562" i="16" s="1"/>
  <c r="M562" i="16"/>
  <c r="K563" i="16"/>
  <c r="L563" i="16" a="1"/>
  <c r="L563" i="16" s="1"/>
  <c r="M563" i="16"/>
  <c r="K564" i="16"/>
  <c r="L564" i="16" a="1"/>
  <c r="L564" i="16" s="1"/>
  <c r="M564" i="16"/>
  <c r="K565" i="16"/>
  <c r="L565" i="16" a="1"/>
  <c r="L565" i="16" s="1"/>
  <c r="M565" i="16"/>
  <c r="K566" i="16"/>
  <c r="L566" i="16" a="1"/>
  <c r="L566" i="16" s="1"/>
  <c r="M566" i="16"/>
  <c r="K567" i="16"/>
  <c r="L567" i="16" a="1"/>
  <c r="L567" i="16" s="1"/>
  <c r="M567" i="16"/>
  <c r="K568" i="16"/>
  <c r="L568" i="16" a="1"/>
  <c r="L568" i="16" s="1"/>
  <c r="M568" i="16"/>
  <c r="K569" i="16"/>
  <c r="L569" i="16" a="1"/>
  <c r="L569" i="16" s="1"/>
  <c r="M569" i="16"/>
  <c r="K570" i="16"/>
  <c r="L570" i="16" a="1"/>
  <c r="L570" i="16"/>
  <c r="M570" i="16"/>
  <c r="K571" i="16"/>
  <c r="L571" i="16" a="1"/>
  <c r="L571" i="16" s="1"/>
  <c r="M571" i="16"/>
  <c r="K572" i="16"/>
  <c r="L572" i="16" a="1"/>
  <c r="L572" i="16" s="1"/>
  <c r="M572" i="16"/>
  <c r="K573" i="16"/>
  <c r="L573" i="16" a="1"/>
  <c r="L573" i="16" s="1"/>
  <c r="M573" i="16"/>
  <c r="K574" i="16"/>
  <c r="L574" i="16" a="1"/>
  <c r="L574" i="16"/>
  <c r="M574" i="16"/>
  <c r="K575" i="16"/>
  <c r="L575" i="16" a="1"/>
  <c r="L575" i="16" s="1"/>
  <c r="M575" i="16"/>
  <c r="K576" i="16"/>
  <c r="L576" i="16" a="1"/>
  <c r="L576" i="16" s="1"/>
  <c r="M576" i="16"/>
  <c r="K577" i="16"/>
  <c r="L577" i="16" a="1"/>
  <c r="L577" i="16" s="1"/>
  <c r="M577" i="16"/>
  <c r="K578" i="16"/>
  <c r="L578" i="16" a="1"/>
  <c r="L578" i="16" s="1"/>
  <c r="M578" i="16"/>
  <c r="K579" i="16"/>
  <c r="L579" i="16" a="1"/>
  <c r="L579" i="16" s="1"/>
  <c r="M579" i="16"/>
  <c r="K580" i="16"/>
  <c r="L580" i="16" a="1"/>
  <c r="L580" i="16" s="1"/>
  <c r="M580" i="16"/>
  <c r="K581" i="16"/>
  <c r="L581" i="16" a="1"/>
  <c r="L581" i="16" s="1"/>
  <c r="M581" i="16"/>
  <c r="K582" i="16"/>
  <c r="L582" i="16" a="1"/>
  <c r="L582" i="16" s="1"/>
  <c r="M582" i="16"/>
  <c r="K583" i="16"/>
  <c r="L583" i="16" a="1"/>
  <c r="L583" i="16" s="1"/>
  <c r="M583" i="16"/>
  <c r="K584" i="16"/>
  <c r="L584" i="16" a="1"/>
  <c r="L584" i="16"/>
  <c r="M584" i="16"/>
  <c r="K585" i="16"/>
  <c r="L585" i="16" a="1"/>
  <c r="L585" i="16" s="1"/>
  <c r="M585" i="16"/>
  <c r="K586" i="16"/>
  <c r="L586" i="16" a="1"/>
  <c r="L586" i="16"/>
  <c r="M586" i="16"/>
  <c r="K587" i="16"/>
  <c r="L587" i="16" a="1"/>
  <c r="L587" i="16" s="1"/>
  <c r="M587" i="16"/>
  <c r="K588" i="16"/>
  <c r="L588" i="16" a="1"/>
  <c r="L588" i="16" s="1"/>
  <c r="M588" i="16"/>
  <c r="K589" i="16"/>
  <c r="L589" i="16" a="1"/>
  <c r="L589" i="16" s="1"/>
  <c r="M589" i="16"/>
  <c r="K590" i="16"/>
  <c r="L590" i="16" a="1"/>
  <c r="L590" i="16"/>
  <c r="M590" i="16"/>
  <c r="K591" i="16"/>
  <c r="L591" i="16" a="1"/>
  <c r="L591" i="16" s="1"/>
  <c r="M591" i="16"/>
  <c r="K592" i="16"/>
  <c r="L592" i="16" a="1"/>
  <c r="L592" i="16" s="1"/>
  <c r="M592" i="16"/>
  <c r="K593" i="16"/>
  <c r="L593" i="16" a="1"/>
  <c r="L593" i="16" s="1"/>
  <c r="M593" i="16"/>
  <c r="K594" i="16"/>
  <c r="L594" i="16" a="1"/>
  <c r="L594" i="16" s="1"/>
  <c r="M594" i="16"/>
  <c r="K595" i="16"/>
  <c r="L595" i="16" a="1"/>
  <c r="L595" i="16" s="1"/>
  <c r="M595" i="16"/>
  <c r="K596" i="16"/>
  <c r="L596" i="16" a="1"/>
  <c r="L596" i="16" s="1"/>
  <c r="M596" i="16"/>
  <c r="K597" i="16"/>
  <c r="L597" i="16" a="1"/>
  <c r="L597" i="16" s="1"/>
  <c r="M597" i="16"/>
  <c r="K598" i="16"/>
  <c r="L598" i="16" a="1"/>
  <c r="L598" i="16" s="1"/>
  <c r="M598" i="16"/>
  <c r="K599" i="16"/>
  <c r="L599" i="16" a="1"/>
  <c r="L599" i="16" s="1"/>
  <c r="M599" i="16"/>
  <c r="K600" i="16"/>
  <c r="L600" i="16" a="1"/>
  <c r="L600" i="16"/>
  <c r="M600" i="16"/>
  <c r="K601" i="16"/>
  <c r="L601" i="16" a="1"/>
  <c r="L601" i="16" s="1"/>
  <c r="M601" i="16"/>
  <c r="K602" i="16"/>
  <c r="L602" i="16" a="1"/>
  <c r="L602" i="16"/>
  <c r="M602" i="16"/>
  <c r="K603" i="16"/>
  <c r="L603" i="16" a="1"/>
  <c r="L603" i="16" s="1"/>
  <c r="M603" i="16"/>
  <c r="K604" i="16"/>
  <c r="L604" i="16" a="1"/>
  <c r="L604" i="16" s="1"/>
  <c r="M604" i="16"/>
  <c r="K605" i="16"/>
  <c r="L605" i="16" a="1"/>
  <c r="L605" i="16" s="1"/>
  <c r="M605" i="16"/>
  <c r="K606" i="16"/>
  <c r="L606" i="16" a="1"/>
  <c r="L606" i="16"/>
  <c r="M606" i="16"/>
  <c r="K607" i="16"/>
  <c r="L607" i="16" a="1"/>
  <c r="L607" i="16" s="1"/>
  <c r="M607" i="16"/>
  <c r="K608" i="16"/>
  <c r="L608" i="16" a="1"/>
  <c r="L608" i="16" s="1"/>
  <c r="M608" i="16"/>
  <c r="K609" i="16"/>
  <c r="L609" i="16" a="1"/>
  <c r="L609" i="16" s="1"/>
  <c r="M609" i="16"/>
  <c r="K610" i="16"/>
  <c r="L610" i="16" a="1"/>
  <c r="L610" i="16" s="1"/>
  <c r="M610" i="16"/>
  <c r="K611" i="16"/>
  <c r="L611" i="16" a="1"/>
  <c r="L611" i="16" s="1"/>
  <c r="M611" i="16"/>
  <c r="K612" i="16"/>
  <c r="L612" i="16" a="1"/>
  <c r="L612" i="16" s="1"/>
  <c r="M612" i="16"/>
  <c r="K613" i="16"/>
  <c r="L613" i="16" a="1"/>
  <c r="L613" i="16" s="1"/>
  <c r="M613" i="16"/>
  <c r="K614" i="16"/>
  <c r="L614" i="16" a="1"/>
  <c r="L614" i="16" s="1"/>
  <c r="M614" i="16"/>
  <c r="K615" i="16"/>
  <c r="L615" i="16" a="1"/>
  <c r="L615" i="16" s="1"/>
  <c r="M615" i="16"/>
  <c r="K616" i="16"/>
  <c r="L616" i="16" a="1"/>
  <c r="L616" i="16" s="1"/>
  <c r="M616" i="16"/>
  <c r="K617" i="16"/>
  <c r="L617" i="16" a="1"/>
  <c r="L617" i="16" s="1"/>
  <c r="M617" i="16"/>
  <c r="K618" i="16"/>
  <c r="L618" i="16" a="1"/>
  <c r="L618" i="16"/>
  <c r="M618" i="16"/>
  <c r="K619" i="16"/>
  <c r="L619" i="16" a="1"/>
  <c r="L619" i="16" s="1"/>
  <c r="M619" i="16"/>
  <c r="K620" i="16"/>
  <c r="L620" i="16" a="1"/>
  <c r="L620" i="16" s="1"/>
  <c r="M620" i="16"/>
  <c r="K621" i="16"/>
  <c r="L621" i="16" a="1"/>
  <c r="L621" i="16" s="1"/>
  <c r="M621" i="16"/>
  <c r="K622" i="16"/>
  <c r="L622" i="16" a="1"/>
  <c r="L622" i="16"/>
  <c r="M622" i="16"/>
  <c r="K623" i="16"/>
  <c r="L623" i="16" a="1"/>
  <c r="L623" i="16" s="1"/>
  <c r="M623" i="16"/>
  <c r="K624" i="16"/>
  <c r="L624" i="16" a="1"/>
  <c r="L624" i="16" s="1"/>
  <c r="M624" i="16"/>
  <c r="K625" i="16"/>
  <c r="L625" i="16" a="1"/>
  <c r="L625" i="16" s="1"/>
  <c r="M625" i="16"/>
  <c r="K626" i="16"/>
  <c r="L626" i="16" a="1"/>
  <c r="L626" i="16" s="1"/>
  <c r="M626" i="16"/>
  <c r="K627" i="16"/>
  <c r="L627" i="16" a="1"/>
  <c r="L627" i="16" s="1"/>
  <c r="M627" i="16"/>
  <c r="K628" i="16"/>
  <c r="L628" i="16" a="1"/>
  <c r="L628" i="16" s="1"/>
  <c r="M628" i="16"/>
  <c r="K629" i="16"/>
  <c r="L629" i="16" a="1"/>
  <c r="L629" i="16" s="1"/>
  <c r="M629" i="16"/>
  <c r="K630" i="16"/>
  <c r="L630" i="16" a="1"/>
  <c r="L630" i="16" s="1"/>
  <c r="M630" i="16"/>
  <c r="K631" i="16"/>
  <c r="L631" i="16" a="1"/>
  <c r="L631" i="16" s="1"/>
  <c r="M631" i="16"/>
  <c r="K632" i="16"/>
  <c r="L632" i="16" a="1"/>
  <c r="L632" i="16" s="1"/>
  <c r="M632" i="16"/>
  <c r="K633" i="16"/>
  <c r="L633" i="16" a="1"/>
  <c r="L633" i="16" s="1"/>
  <c r="M633" i="16"/>
  <c r="K634" i="16"/>
  <c r="L634" i="16" a="1"/>
  <c r="L634" i="16"/>
  <c r="M634" i="16"/>
  <c r="K635" i="16"/>
  <c r="L635" i="16" a="1"/>
  <c r="L635" i="16" s="1"/>
  <c r="M635" i="16"/>
  <c r="K636" i="16"/>
  <c r="L636" i="16" a="1"/>
  <c r="L636" i="16" s="1"/>
  <c r="M636" i="16"/>
  <c r="K637" i="16"/>
  <c r="L637" i="16" a="1"/>
  <c r="L637" i="16" s="1"/>
  <c r="M637" i="16"/>
  <c r="K638" i="16"/>
  <c r="L638" i="16" a="1"/>
  <c r="L638" i="16"/>
  <c r="M638" i="16"/>
  <c r="K639" i="16"/>
  <c r="L639" i="16" a="1"/>
  <c r="L639" i="16" s="1"/>
  <c r="M639" i="16"/>
  <c r="K640" i="16"/>
  <c r="L640" i="16" a="1"/>
  <c r="L640" i="16" s="1"/>
  <c r="M640" i="16"/>
  <c r="K641" i="16"/>
  <c r="L641" i="16" a="1"/>
  <c r="L641" i="16" s="1"/>
  <c r="M641" i="16"/>
  <c r="K642" i="16"/>
  <c r="L642" i="16" a="1"/>
  <c r="L642" i="16" s="1"/>
  <c r="M642" i="16"/>
  <c r="K643" i="16"/>
  <c r="L643" i="16" a="1"/>
  <c r="L643" i="16" s="1"/>
  <c r="M643" i="16"/>
  <c r="K644" i="16"/>
  <c r="L644" i="16" a="1"/>
  <c r="L644" i="16" s="1"/>
  <c r="M644" i="16"/>
  <c r="K645" i="16"/>
  <c r="L645" i="16" a="1"/>
  <c r="L645" i="16" s="1"/>
  <c r="M645" i="16"/>
  <c r="K646" i="16"/>
  <c r="L646" i="16" a="1"/>
  <c r="L646" i="16" s="1"/>
  <c r="M646" i="16"/>
  <c r="K647" i="16"/>
  <c r="L647" i="16" a="1"/>
  <c r="L647" i="16" s="1"/>
  <c r="M647" i="16"/>
  <c r="K648" i="16"/>
  <c r="L648" i="16" a="1"/>
  <c r="L648" i="16"/>
  <c r="M648" i="16"/>
  <c r="K649" i="16"/>
  <c r="L649" i="16" a="1"/>
  <c r="L649" i="16" s="1"/>
  <c r="M649" i="16"/>
  <c r="K650" i="16"/>
  <c r="L650" i="16" a="1"/>
  <c r="L650" i="16"/>
  <c r="M650" i="16"/>
  <c r="K651" i="16"/>
  <c r="L651" i="16" a="1"/>
  <c r="L651" i="16" s="1"/>
  <c r="M651" i="16"/>
  <c r="K652" i="16"/>
  <c r="L652" i="16" a="1"/>
  <c r="L652" i="16" s="1"/>
  <c r="M652" i="16"/>
  <c r="K653" i="16"/>
  <c r="L653" i="16" a="1"/>
  <c r="L653" i="16" s="1"/>
  <c r="M653" i="16"/>
  <c r="K654" i="16"/>
  <c r="L654" i="16" a="1"/>
  <c r="L654" i="16"/>
  <c r="M654" i="16"/>
  <c r="K655" i="16"/>
  <c r="L655" i="16" a="1"/>
  <c r="L655" i="16" s="1"/>
  <c r="M655" i="16"/>
  <c r="K656" i="16"/>
  <c r="L656" i="16" a="1"/>
  <c r="L656" i="16" s="1"/>
  <c r="M656" i="16"/>
  <c r="K657" i="16"/>
  <c r="L657" i="16" a="1"/>
  <c r="L657" i="16" s="1"/>
  <c r="M657" i="16"/>
  <c r="K658" i="16"/>
  <c r="L658" i="16" a="1"/>
  <c r="L658" i="16" s="1"/>
  <c r="M658" i="16"/>
  <c r="K659" i="16"/>
  <c r="L659" i="16" a="1"/>
  <c r="L659" i="16" s="1"/>
  <c r="M659" i="16"/>
  <c r="K660" i="16"/>
  <c r="L660" i="16" a="1"/>
  <c r="L660" i="16" s="1"/>
  <c r="M660" i="16"/>
  <c r="K661" i="16"/>
  <c r="L661" i="16" a="1"/>
  <c r="L661" i="16" s="1"/>
  <c r="M661" i="16"/>
  <c r="K662" i="16"/>
  <c r="L662" i="16" a="1"/>
  <c r="L662" i="16" s="1"/>
  <c r="M662" i="16"/>
  <c r="K663" i="16"/>
  <c r="L663" i="16" a="1"/>
  <c r="L663" i="16" s="1"/>
  <c r="M663" i="16"/>
  <c r="K664" i="16"/>
  <c r="L664" i="16" a="1"/>
  <c r="L664" i="16" s="1"/>
  <c r="M664" i="16"/>
  <c r="K665" i="16"/>
  <c r="L665" i="16" a="1"/>
  <c r="L665" i="16" s="1"/>
  <c r="M665" i="16"/>
  <c r="K666" i="16"/>
  <c r="L666" i="16" a="1"/>
  <c r="L666" i="16"/>
  <c r="M666" i="16"/>
  <c r="K667" i="16"/>
  <c r="L667" i="16" a="1"/>
  <c r="L667" i="16" s="1"/>
  <c r="M667" i="16"/>
  <c r="K668" i="16"/>
  <c r="L668" i="16" a="1"/>
  <c r="L668" i="16" s="1"/>
  <c r="M668" i="16"/>
  <c r="K669" i="16"/>
  <c r="L669" i="16" a="1"/>
  <c r="L669" i="16" s="1"/>
  <c r="M669" i="16"/>
  <c r="K670" i="16"/>
  <c r="L670" i="16" a="1"/>
  <c r="L670" i="16"/>
  <c r="M670" i="16"/>
  <c r="K671" i="16"/>
  <c r="L671" i="16" a="1"/>
  <c r="L671" i="16" s="1"/>
  <c r="M671" i="16"/>
  <c r="K672" i="16"/>
  <c r="L672" i="16" a="1"/>
  <c r="L672" i="16" s="1"/>
  <c r="M672" i="16"/>
  <c r="K673" i="16"/>
  <c r="L673" i="16" a="1"/>
  <c r="L673" i="16" s="1"/>
  <c r="M673" i="16"/>
  <c r="K674" i="16"/>
  <c r="L674" i="16" a="1"/>
  <c r="L674" i="16" s="1"/>
  <c r="M674" i="16"/>
  <c r="K675" i="16"/>
  <c r="L675" i="16" a="1"/>
  <c r="L675" i="16" s="1"/>
  <c r="M675" i="16"/>
  <c r="K676" i="16"/>
  <c r="L676" i="16" a="1"/>
  <c r="L676" i="16" s="1"/>
  <c r="M676" i="16"/>
  <c r="K677" i="16"/>
  <c r="L677" i="16" a="1"/>
  <c r="L677" i="16" s="1"/>
  <c r="M677" i="16"/>
  <c r="K678" i="16"/>
  <c r="L678" i="16" a="1"/>
  <c r="L678" i="16" s="1"/>
  <c r="M678" i="16"/>
  <c r="K679" i="16"/>
  <c r="L679" i="16" a="1"/>
  <c r="L679" i="16" s="1"/>
  <c r="M679" i="16"/>
  <c r="K680" i="16"/>
  <c r="L680" i="16" a="1"/>
  <c r="L680" i="16" s="1"/>
  <c r="M680" i="16"/>
  <c r="K681" i="16"/>
  <c r="L681" i="16" a="1"/>
  <c r="L681" i="16" s="1"/>
  <c r="M681" i="16"/>
  <c r="K682" i="16"/>
  <c r="L682" i="16" a="1"/>
  <c r="L682" i="16"/>
  <c r="M682" i="16"/>
  <c r="K683" i="16"/>
  <c r="L683" i="16" a="1"/>
  <c r="L683" i="16" s="1"/>
  <c r="M683" i="16"/>
  <c r="K684" i="16"/>
  <c r="L684" i="16" a="1"/>
  <c r="L684" i="16" s="1"/>
  <c r="M684" i="16"/>
  <c r="K685" i="16"/>
  <c r="L685" i="16" a="1"/>
  <c r="L685" i="16" s="1"/>
  <c r="M685" i="16"/>
  <c r="K686" i="16"/>
  <c r="L686" i="16" a="1"/>
  <c r="L686" i="16"/>
  <c r="M686" i="16"/>
  <c r="K687" i="16"/>
  <c r="L687" i="16" a="1"/>
  <c r="L687" i="16" s="1"/>
  <c r="M687" i="16"/>
  <c r="K688" i="16"/>
  <c r="L688" i="16" a="1"/>
  <c r="L688" i="16" s="1"/>
  <c r="M688" i="16"/>
  <c r="K689" i="16"/>
  <c r="L689" i="16" a="1"/>
  <c r="L689" i="16" s="1"/>
  <c r="M689" i="16"/>
  <c r="K690" i="16"/>
  <c r="L690" i="16" a="1"/>
  <c r="L690" i="16" s="1"/>
  <c r="M690" i="16"/>
  <c r="K691" i="16"/>
  <c r="L691" i="16" a="1"/>
  <c r="L691" i="16" s="1"/>
  <c r="M691" i="16"/>
  <c r="K692" i="16"/>
  <c r="L692" i="16" a="1"/>
  <c r="L692" i="16" s="1"/>
  <c r="M692" i="16"/>
  <c r="K693" i="16"/>
  <c r="L693" i="16" a="1"/>
  <c r="L693" i="16" s="1"/>
  <c r="M693" i="16"/>
  <c r="K694" i="16"/>
  <c r="L694" i="16" a="1"/>
  <c r="L694" i="16" s="1"/>
  <c r="M694" i="16"/>
  <c r="K695" i="16"/>
  <c r="L695" i="16" a="1"/>
  <c r="L695" i="16" s="1"/>
  <c r="M695" i="16"/>
  <c r="K696" i="16"/>
  <c r="L696" i="16" a="1"/>
  <c r="L696" i="16" s="1"/>
  <c r="M696" i="16"/>
  <c r="K697" i="16"/>
  <c r="L697" i="16" a="1"/>
  <c r="L697" i="16" s="1"/>
  <c r="M697" i="16"/>
  <c r="K698" i="16"/>
  <c r="L698" i="16" a="1"/>
  <c r="L698" i="16"/>
  <c r="M698" i="16"/>
  <c r="K699" i="16"/>
  <c r="L699" i="16" a="1"/>
  <c r="L699" i="16" s="1"/>
  <c r="M699" i="16"/>
  <c r="K700" i="16"/>
  <c r="L700" i="16" a="1"/>
  <c r="L700" i="16" s="1"/>
  <c r="M700" i="16"/>
  <c r="K701" i="16"/>
  <c r="L701" i="16" a="1"/>
  <c r="L701" i="16" s="1"/>
  <c r="M701" i="16"/>
  <c r="K702" i="16"/>
  <c r="L702" i="16" a="1"/>
  <c r="L702" i="16"/>
  <c r="M702" i="16"/>
  <c r="K703" i="16"/>
  <c r="L703" i="16" a="1"/>
  <c r="L703" i="16" s="1"/>
  <c r="M703" i="16"/>
  <c r="K704" i="16"/>
  <c r="L704" i="16" a="1"/>
  <c r="L704" i="16" s="1"/>
  <c r="M704" i="16"/>
  <c r="K705" i="16"/>
  <c r="L705" i="16" a="1"/>
  <c r="L705" i="16" s="1"/>
  <c r="M705" i="16"/>
  <c r="K706" i="16"/>
  <c r="L706" i="16" a="1"/>
  <c r="L706" i="16" s="1"/>
  <c r="M706" i="16"/>
  <c r="K707" i="16"/>
  <c r="L707" i="16" a="1"/>
  <c r="L707" i="16" s="1"/>
  <c r="M707" i="16"/>
  <c r="K708" i="16"/>
  <c r="L708" i="16" a="1"/>
  <c r="L708" i="16" s="1"/>
  <c r="M708" i="16"/>
  <c r="K709" i="16"/>
  <c r="L709" i="16" a="1"/>
  <c r="L709" i="16" s="1"/>
  <c r="M709" i="16"/>
  <c r="K710" i="16"/>
  <c r="L710" i="16" a="1"/>
  <c r="L710" i="16" s="1"/>
  <c r="M710" i="16"/>
  <c r="K711" i="16"/>
  <c r="L711" i="16" a="1"/>
  <c r="L711" i="16" s="1"/>
  <c r="M711" i="16"/>
  <c r="K712" i="16"/>
  <c r="L712" i="16" a="1"/>
  <c r="L712" i="16"/>
  <c r="M712" i="16"/>
  <c r="K713" i="16"/>
  <c r="L713" i="16" a="1"/>
  <c r="L713" i="16" s="1"/>
  <c r="M713" i="16"/>
  <c r="K714" i="16"/>
  <c r="L714" i="16" a="1"/>
  <c r="L714" i="16"/>
  <c r="M714" i="16"/>
  <c r="K715" i="16"/>
  <c r="L715" i="16" a="1"/>
  <c r="L715" i="16" s="1"/>
  <c r="M715" i="16"/>
  <c r="K716" i="16"/>
  <c r="L716" i="16" a="1"/>
  <c r="L716" i="16" s="1"/>
  <c r="M716" i="16"/>
  <c r="K717" i="16"/>
  <c r="L717" i="16" a="1"/>
  <c r="L717" i="16" s="1"/>
  <c r="M717" i="16"/>
  <c r="K718" i="16"/>
  <c r="L718" i="16" a="1"/>
  <c r="L718" i="16"/>
  <c r="M718" i="16"/>
  <c r="K719" i="16"/>
  <c r="L719" i="16" a="1"/>
  <c r="L719" i="16" s="1"/>
  <c r="M719" i="16"/>
  <c r="K720" i="16"/>
  <c r="L720" i="16" a="1"/>
  <c r="L720" i="16" s="1"/>
  <c r="M720" i="16"/>
  <c r="K721" i="16"/>
  <c r="L721" i="16" a="1"/>
  <c r="L721" i="16" s="1"/>
  <c r="M721" i="16"/>
  <c r="K722" i="16"/>
  <c r="L722" i="16" a="1"/>
  <c r="L722" i="16" s="1"/>
  <c r="M722" i="16"/>
  <c r="K723" i="16"/>
  <c r="L723" i="16" a="1"/>
  <c r="L723" i="16" s="1"/>
  <c r="M723" i="16"/>
  <c r="K724" i="16"/>
  <c r="L724" i="16" a="1"/>
  <c r="L724" i="16" s="1"/>
  <c r="M724" i="16"/>
  <c r="K725" i="16"/>
  <c r="L725" i="16" a="1"/>
  <c r="L725" i="16" s="1"/>
  <c r="M725" i="16"/>
  <c r="K726" i="16"/>
  <c r="L726" i="16" a="1"/>
  <c r="L726" i="16" s="1"/>
  <c r="M726" i="16"/>
  <c r="K727" i="16"/>
  <c r="L727" i="16" a="1"/>
  <c r="L727" i="16" s="1"/>
  <c r="M727" i="16"/>
  <c r="K728" i="16"/>
  <c r="L728" i="16" a="1"/>
  <c r="L728" i="16"/>
  <c r="M728" i="16"/>
  <c r="K729" i="16"/>
  <c r="L729" i="16" a="1"/>
  <c r="L729" i="16" s="1"/>
  <c r="M729" i="16"/>
  <c r="K730" i="16"/>
  <c r="L730" i="16" a="1"/>
  <c r="L730" i="16"/>
  <c r="M730" i="16"/>
  <c r="K731" i="16"/>
  <c r="L731" i="16" a="1"/>
  <c r="L731" i="16" s="1"/>
  <c r="M731" i="16"/>
  <c r="K732" i="16"/>
  <c r="L732" i="16" a="1"/>
  <c r="L732" i="16" s="1"/>
  <c r="M732" i="16"/>
  <c r="K733" i="16"/>
  <c r="L733" i="16" a="1"/>
  <c r="L733" i="16" s="1"/>
  <c r="M733" i="16"/>
  <c r="K734" i="16"/>
  <c r="L734" i="16" a="1"/>
  <c r="L734" i="16"/>
  <c r="M734" i="16"/>
  <c r="K735" i="16"/>
  <c r="L735" i="16" a="1"/>
  <c r="L735" i="16" s="1"/>
  <c r="M735" i="16"/>
  <c r="K736" i="16"/>
  <c r="L736" i="16" a="1"/>
  <c r="L736" i="16" s="1"/>
  <c r="M736" i="16"/>
  <c r="K737" i="16"/>
  <c r="L737" i="16" a="1"/>
  <c r="L737" i="16" s="1"/>
  <c r="M737" i="16"/>
  <c r="K738" i="16"/>
  <c r="L738" i="16" a="1"/>
  <c r="L738" i="16" s="1"/>
  <c r="M738" i="16"/>
  <c r="K739" i="16"/>
  <c r="L739" i="16" a="1"/>
  <c r="L739" i="16" s="1"/>
  <c r="M739" i="16"/>
  <c r="K740" i="16"/>
  <c r="L740" i="16" a="1"/>
  <c r="L740" i="16" s="1"/>
  <c r="M740" i="16"/>
  <c r="K741" i="16"/>
  <c r="L741" i="16" a="1"/>
  <c r="L741" i="16" s="1"/>
  <c r="M741" i="16"/>
  <c r="K742" i="16"/>
  <c r="L742" i="16" a="1"/>
  <c r="L742" i="16" s="1"/>
  <c r="M742" i="16"/>
  <c r="K743" i="16"/>
  <c r="L743" i="16" a="1"/>
  <c r="L743" i="16" s="1"/>
  <c r="M743" i="16"/>
  <c r="K744" i="16"/>
  <c r="L744" i="16" a="1"/>
  <c r="L744" i="16" s="1"/>
  <c r="M744" i="16"/>
  <c r="K745" i="16"/>
  <c r="L745" i="16" a="1"/>
  <c r="L745" i="16" s="1"/>
  <c r="M745" i="16"/>
  <c r="K746" i="16"/>
  <c r="L746" i="16" a="1"/>
  <c r="L746" i="16"/>
  <c r="M746" i="16"/>
  <c r="K747" i="16"/>
  <c r="L747" i="16" a="1"/>
  <c r="L747" i="16" s="1"/>
  <c r="M747" i="16"/>
  <c r="K748" i="16"/>
  <c r="L748" i="16" a="1"/>
  <c r="L748" i="16" s="1"/>
  <c r="M748" i="16"/>
  <c r="K749" i="16"/>
  <c r="L749" i="16" a="1"/>
  <c r="L749" i="16" s="1"/>
  <c r="M749" i="16"/>
  <c r="K750" i="16"/>
  <c r="L750" i="16" a="1"/>
  <c r="L750" i="16"/>
  <c r="M750" i="16"/>
  <c r="K751" i="16"/>
  <c r="L751" i="16" a="1"/>
  <c r="L751" i="16" s="1"/>
  <c r="M751" i="16"/>
  <c r="K752" i="16"/>
  <c r="L752" i="16" a="1"/>
  <c r="L752" i="16" s="1"/>
  <c r="M752" i="16"/>
  <c r="K753" i="16"/>
  <c r="L753" i="16" a="1"/>
  <c r="L753" i="16" s="1"/>
  <c r="M753" i="16"/>
  <c r="K754" i="16"/>
  <c r="L754" i="16" a="1"/>
  <c r="L754" i="16" s="1"/>
  <c r="M754" i="16"/>
  <c r="K755" i="16"/>
  <c r="L755" i="16" a="1"/>
  <c r="L755" i="16" s="1"/>
  <c r="M755" i="16"/>
  <c r="K756" i="16"/>
  <c r="L756" i="16" a="1"/>
  <c r="L756" i="16" s="1"/>
  <c r="M756" i="16"/>
  <c r="K757" i="16"/>
  <c r="L757" i="16" a="1"/>
  <c r="L757" i="16" s="1"/>
  <c r="M757" i="16"/>
  <c r="K758" i="16"/>
  <c r="L758" i="16" a="1"/>
  <c r="L758" i="16" s="1"/>
  <c r="M758" i="16"/>
  <c r="K759" i="16"/>
  <c r="L759" i="16" a="1"/>
  <c r="L759" i="16" s="1"/>
  <c r="M759" i="16"/>
  <c r="K760" i="16"/>
  <c r="L760" i="16" a="1"/>
  <c r="L760" i="16" s="1"/>
  <c r="M760" i="16"/>
  <c r="K761" i="16"/>
  <c r="L761" i="16" a="1"/>
  <c r="L761" i="16" s="1"/>
  <c r="M761" i="16"/>
  <c r="K762" i="16"/>
  <c r="L762" i="16" a="1"/>
  <c r="L762" i="16"/>
  <c r="M762" i="16"/>
  <c r="K763" i="16"/>
  <c r="L763" i="16" a="1"/>
  <c r="L763" i="16" s="1"/>
  <c r="M763" i="16"/>
  <c r="K764" i="16"/>
  <c r="L764" i="16" a="1"/>
  <c r="L764" i="16" s="1"/>
  <c r="M764" i="16"/>
  <c r="K765" i="16"/>
  <c r="L765" i="16" a="1"/>
  <c r="L765" i="16" s="1"/>
  <c r="M765" i="16"/>
  <c r="K766" i="16"/>
  <c r="L766" i="16" a="1"/>
  <c r="L766" i="16"/>
  <c r="M766" i="16"/>
  <c r="K767" i="16"/>
  <c r="L767" i="16" a="1"/>
  <c r="L767" i="16" s="1"/>
  <c r="M767" i="16"/>
  <c r="K768" i="16"/>
  <c r="L768" i="16" a="1"/>
  <c r="L768" i="16" s="1"/>
  <c r="M768" i="16"/>
  <c r="K769" i="16"/>
  <c r="L769" i="16" a="1"/>
  <c r="L769" i="16" s="1"/>
  <c r="M769" i="16"/>
  <c r="K770" i="16"/>
  <c r="L770" i="16" a="1"/>
  <c r="L770" i="16" s="1"/>
  <c r="M770" i="16"/>
  <c r="K771" i="16"/>
  <c r="L771" i="16" a="1"/>
  <c r="L771" i="16" s="1"/>
  <c r="M771" i="16"/>
  <c r="K772" i="16"/>
  <c r="L772" i="16" a="1"/>
  <c r="L772" i="16" s="1"/>
  <c r="M772" i="16"/>
  <c r="K773" i="16"/>
  <c r="L773" i="16" a="1"/>
  <c r="L773" i="16" s="1"/>
  <c r="M773" i="16"/>
  <c r="K774" i="16"/>
  <c r="L774" i="16" a="1"/>
  <c r="L774" i="16" s="1"/>
  <c r="M774" i="16"/>
  <c r="K775" i="16"/>
  <c r="L775" i="16" a="1"/>
  <c r="L775" i="16" s="1"/>
  <c r="M775" i="16"/>
  <c r="K776" i="16"/>
  <c r="L776" i="16" a="1"/>
  <c r="L776" i="16"/>
  <c r="M776" i="16"/>
  <c r="K777" i="16"/>
  <c r="L777" i="16" a="1"/>
  <c r="L777" i="16" s="1"/>
  <c r="M777" i="16"/>
  <c r="K778" i="16"/>
  <c r="L778" i="16" a="1"/>
  <c r="L778" i="16"/>
  <c r="M778" i="16"/>
  <c r="K779" i="16"/>
  <c r="L779" i="16" a="1"/>
  <c r="L779" i="16" s="1"/>
  <c r="M779" i="16"/>
  <c r="K780" i="16"/>
  <c r="L780" i="16" a="1"/>
  <c r="L780" i="16" s="1"/>
  <c r="M780" i="16"/>
  <c r="K781" i="16"/>
  <c r="L781" i="16" a="1"/>
  <c r="L781" i="16" s="1"/>
  <c r="M781" i="16"/>
  <c r="K782" i="16"/>
  <c r="L782" i="16" a="1"/>
  <c r="L782" i="16"/>
  <c r="M782" i="16"/>
  <c r="K783" i="16"/>
  <c r="L783" i="16" a="1"/>
  <c r="L783" i="16" s="1"/>
  <c r="M783" i="16"/>
  <c r="K784" i="16"/>
  <c r="L784" i="16" a="1"/>
  <c r="L784" i="16" s="1"/>
  <c r="M784" i="16"/>
  <c r="K785" i="16"/>
  <c r="L785" i="16" a="1"/>
  <c r="L785" i="16" s="1"/>
  <c r="M785" i="16"/>
  <c r="K786" i="16"/>
  <c r="L786" i="16" a="1"/>
  <c r="L786" i="16" s="1"/>
  <c r="M786" i="16"/>
  <c r="K787" i="16"/>
  <c r="L787" i="16" a="1"/>
  <c r="L787" i="16" s="1"/>
  <c r="M787" i="16"/>
  <c r="K788" i="16"/>
  <c r="L788" i="16" a="1"/>
  <c r="L788" i="16" s="1"/>
  <c r="M788" i="16"/>
  <c r="K789" i="16"/>
  <c r="L789" i="16" a="1"/>
  <c r="L789" i="16" s="1"/>
  <c r="M789" i="16"/>
  <c r="K790" i="16"/>
  <c r="L790" i="16" a="1"/>
  <c r="L790" i="16" s="1"/>
  <c r="M790" i="16"/>
  <c r="K791" i="16"/>
  <c r="L791" i="16" a="1"/>
  <c r="L791" i="16" s="1"/>
  <c r="M791" i="16"/>
  <c r="K792" i="16"/>
  <c r="L792" i="16" a="1"/>
  <c r="L792" i="16" s="1"/>
  <c r="M792" i="16"/>
  <c r="K793" i="16"/>
  <c r="L793" i="16" a="1"/>
  <c r="L793" i="16" s="1"/>
  <c r="M793" i="16"/>
  <c r="K794" i="16"/>
  <c r="L794" i="16" a="1"/>
  <c r="L794" i="16"/>
  <c r="M794" i="16"/>
  <c r="K795" i="16"/>
  <c r="L795" i="16" a="1"/>
  <c r="L795" i="16" s="1"/>
  <c r="M795" i="16"/>
  <c r="K796" i="16"/>
  <c r="L796" i="16" a="1"/>
  <c r="L796" i="16" s="1"/>
  <c r="M796" i="16"/>
  <c r="K797" i="16"/>
  <c r="L797" i="16" a="1"/>
  <c r="L797" i="16" s="1"/>
  <c r="M797" i="16"/>
  <c r="K798" i="16"/>
  <c r="L798" i="16" a="1"/>
  <c r="L798" i="16"/>
  <c r="M798" i="16"/>
  <c r="K799" i="16"/>
  <c r="L799" i="16" a="1"/>
  <c r="L799" i="16" s="1"/>
  <c r="M799" i="16"/>
  <c r="K800" i="16"/>
  <c r="L800" i="16" a="1"/>
  <c r="L800" i="16" s="1"/>
  <c r="M800" i="16"/>
  <c r="K801" i="16"/>
  <c r="L801" i="16" a="1"/>
  <c r="L801" i="16" s="1"/>
  <c r="M801" i="16"/>
  <c r="K802" i="16"/>
  <c r="L802" i="16" a="1"/>
  <c r="L802" i="16" s="1"/>
  <c r="M802" i="16"/>
  <c r="K803" i="16"/>
  <c r="L803" i="16" a="1"/>
  <c r="L803" i="16" s="1"/>
  <c r="M803" i="16"/>
  <c r="K804" i="16"/>
  <c r="L804" i="16" a="1"/>
  <c r="L804" i="16" s="1"/>
  <c r="M804" i="16"/>
  <c r="K805" i="16"/>
  <c r="L805" i="16" a="1"/>
  <c r="L805" i="16" s="1"/>
  <c r="M805" i="16"/>
  <c r="K806" i="16"/>
  <c r="L806" i="16" a="1"/>
  <c r="L806" i="16" s="1"/>
  <c r="M806" i="16"/>
  <c r="K807" i="16"/>
  <c r="L807" i="16" a="1"/>
  <c r="L807" i="16" s="1"/>
  <c r="M807" i="16"/>
  <c r="K808" i="16"/>
  <c r="L808" i="16" a="1"/>
  <c r="L808" i="16" s="1"/>
  <c r="M808" i="16"/>
  <c r="K809" i="16"/>
  <c r="L809" i="16" a="1"/>
  <c r="L809" i="16" s="1"/>
  <c r="M809" i="16"/>
  <c r="K810" i="16"/>
  <c r="L810" i="16" a="1"/>
  <c r="L810" i="16"/>
  <c r="M810" i="16"/>
  <c r="K811" i="16"/>
  <c r="L811" i="16" a="1"/>
  <c r="L811" i="16" s="1"/>
  <c r="M811" i="16"/>
  <c r="K812" i="16"/>
  <c r="L812" i="16" a="1"/>
  <c r="L812" i="16" s="1"/>
  <c r="M812" i="16"/>
  <c r="K813" i="16"/>
  <c r="L813" i="16" a="1"/>
  <c r="L813" i="16" s="1"/>
  <c r="M813" i="16"/>
  <c r="K814" i="16"/>
  <c r="L814" i="16" a="1"/>
  <c r="L814" i="16"/>
  <c r="M814" i="16"/>
  <c r="K815" i="16"/>
  <c r="L815" i="16" a="1"/>
  <c r="L815" i="16" s="1"/>
  <c r="M815" i="16"/>
  <c r="K816" i="16"/>
  <c r="L816" i="16" a="1"/>
  <c r="L816" i="16" s="1"/>
  <c r="M816" i="16"/>
  <c r="K817" i="16"/>
  <c r="L817" i="16" a="1"/>
  <c r="L817" i="16" s="1"/>
  <c r="M817" i="16"/>
  <c r="K818" i="16"/>
  <c r="L818" i="16" a="1"/>
  <c r="L818" i="16" s="1"/>
  <c r="M818" i="16"/>
  <c r="K819" i="16"/>
  <c r="L819" i="16" a="1"/>
  <c r="L819" i="16" s="1"/>
  <c r="M819" i="16"/>
  <c r="K820" i="16"/>
  <c r="L820" i="16" a="1"/>
  <c r="L820" i="16" s="1"/>
  <c r="M820" i="16"/>
  <c r="K821" i="16"/>
  <c r="L821" i="16" a="1"/>
  <c r="L821" i="16" s="1"/>
  <c r="M821" i="16"/>
  <c r="K822" i="16"/>
  <c r="L822" i="16" a="1"/>
  <c r="L822" i="16" s="1"/>
  <c r="M822" i="16"/>
  <c r="K823" i="16"/>
  <c r="L823" i="16" a="1"/>
  <c r="L823" i="16" s="1"/>
  <c r="M823" i="16"/>
  <c r="K824" i="16"/>
  <c r="L824" i="16" a="1"/>
  <c r="L824" i="16" s="1"/>
  <c r="M824" i="16"/>
  <c r="K825" i="16"/>
  <c r="L825" i="16" a="1"/>
  <c r="L825" i="16" s="1"/>
  <c r="M825" i="16"/>
  <c r="K826" i="16"/>
  <c r="L826" i="16" a="1"/>
  <c r="L826" i="16"/>
  <c r="M826" i="16"/>
  <c r="K827" i="16"/>
  <c r="L827" i="16" a="1"/>
  <c r="L827" i="16" s="1"/>
  <c r="M827" i="16"/>
  <c r="K828" i="16"/>
  <c r="L828" i="16" a="1"/>
  <c r="L828" i="16" s="1"/>
  <c r="M828" i="16"/>
  <c r="K829" i="16"/>
  <c r="L829" i="16" a="1"/>
  <c r="L829" i="16" s="1"/>
  <c r="M829" i="16"/>
  <c r="K830" i="16"/>
  <c r="L830" i="16" a="1"/>
  <c r="L830" i="16"/>
  <c r="M830" i="16"/>
  <c r="K831" i="16"/>
  <c r="L831" i="16" a="1"/>
  <c r="L831" i="16" s="1"/>
  <c r="M831" i="16"/>
  <c r="K832" i="16"/>
  <c r="L832" i="16" a="1"/>
  <c r="L832" i="16" s="1"/>
  <c r="M832" i="16"/>
  <c r="K833" i="16"/>
  <c r="L833" i="16" a="1"/>
  <c r="L833" i="16" s="1"/>
  <c r="M833" i="16"/>
  <c r="K834" i="16"/>
  <c r="L834" i="16" a="1"/>
  <c r="L834" i="16" s="1"/>
  <c r="M834" i="16"/>
  <c r="K835" i="16"/>
  <c r="L835" i="16" a="1"/>
  <c r="L835" i="16" s="1"/>
  <c r="M835" i="16"/>
  <c r="K836" i="16"/>
  <c r="L836" i="16" a="1"/>
  <c r="L836" i="16" s="1"/>
  <c r="M836" i="16"/>
  <c r="K837" i="16"/>
  <c r="L837" i="16" a="1"/>
  <c r="L837" i="16" s="1"/>
  <c r="M837" i="16"/>
  <c r="K838" i="16"/>
  <c r="L838" i="16" a="1"/>
  <c r="L838" i="16" s="1"/>
  <c r="M838" i="16"/>
  <c r="K839" i="16"/>
  <c r="L839" i="16" a="1"/>
  <c r="L839" i="16" s="1"/>
  <c r="M839" i="16"/>
  <c r="K840" i="16"/>
  <c r="L840" i="16" a="1"/>
  <c r="L840" i="16"/>
  <c r="M840" i="16"/>
  <c r="K841" i="16"/>
  <c r="L841" i="16" a="1"/>
  <c r="L841" i="16" s="1"/>
  <c r="M841" i="16"/>
  <c r="K842" i="16"/>
  <c r="L842" i="16" a="1"/>
  <c r="L842" i="16"/>
  <c r="M842" i="16"/>
  <c r="K843" i="16"/>
  <c r="L843" i="16" a="1"/>
  <c r="L843" i="16" s="1"/>
  <c r="M843" i="16"/>
  <c r="K844" i="16"/>
  <c r="L844" i="16" a="1"/>
  <c r="L844" i="16" s="1"/>
  <c r="M844" i="16"/>
  <c r="K845" i="16"/>
  <c r="L845" i="16" a="1"/>
  <c r="L845" i="16" s="1"/>
  <c r="M845" i="16"/>
  <c r="K846" i="16"/>
  <c r="L846" i="16" a="1"/>
  <c r="L846" i="16"/>
  <c r="M846" i="16"/>
  <c r="K847" i="16"/>
  <c r="L847" i="16" a="1"/>
  <c r="L847" i="16" s="1"/>
  <c r="M847" i="16"/>
  <c r="K848" i="16"/>
  <c r="L848" i="16" a="1"/>
  <c r="L848" i="16" s="1"/>
  <c r="M848" i="16"/>
  <c r="K849" i="16"/>
  <c r="L849" i="16" a="1"/>
  <c r="L849" i="16" s="1"/>
  <c r="M849" i="16"/>
  <c r="K850" i="16"/>
  <c r="L850" i="16" a="1"/>
  <c r="L850" i="16" s="1"/>
  <c r="M850" i="16"/>
  <c r="K851" i="16"/>
  <c r="L851" i="16" a="1"/>
  <c r="L851" i="16"/>
  <c r="M851" i="16"/>
  <c r="K852" i="16"/>
  <c r="L852" i="16" a="1"/>
  <c r="L852" i="16" s="1"/>
  <c r="M852" i="16"/>
  <c r="K853" i="16"/>
  <c r="L853" i="16" a="1"/>
  <c r="L853" i="16"/>
  <c r="M853" i="16"/>
  <c r="K854" i="16"/>
  <c r="L854" i="16" a="1"/>
  <c r="L854" i="16" s="1"/>
  <c r="M854" i="16"/>
  <c r="K855" i="16"/>
  <c r="L855" i="16" a="1"/>
  <c r="L855" i="16"/>
  <c r="M855" i="16"/>
  <c r="K856" i="16"/>
  <c r="L856" i="16" a="1"/>
  <c r="L856" i="16" s="1"/>
  <c r="M856" i="16"/>
  <c r="K857" i="16"/>
  <c r="L857" i="16" a="1"/>
  <c r="L857" i="16"/>
  <c r="M857" i="16"/>
  <c r="K858" i="16"/>
  <c r="L858" i="16" a="1"/>
  <c r="L858" i="16" s="1"/>
  <c r="M858" i="16"/>
  <c r="K859" i="16"/>
  <c r="L859" i="16" a="1"/>
  <c r="L859" i="16"/>
  <c r="M859" i="16"/>
  <c r="K860" i="16"/>
  <c r="L860" i="16" a="1"/>
  <c r="L860" i="16" s="1"/>
  <c r="M860" i="16"/>
  <c r="K861" i="16"/>
  <c r="L861" i="16" a="1"/>
  <c r="L861" i="16"/>
  <c r="M861" i="16"/>
  <c r="K862" i="16"/>
  <c r="L862" i="16" a="1"/>
  <c r="L862" i="16" s="1"/>
  <c r="M862" i="16"/>
  <c r="K863" i="16"/>
  <c r="L863" i="16" a="1"/>
  <c r="L863" i="16"/>
  <c r="M863" i="16"/>
  <c r="K864" i="16"/>
  <c r="L864" i="16" a="1"/>
  <c r="L864" i="16" s="1"/>
  <c r="M864" i="16"/>
  <c r="K865" i="16"/>
  <c r="L865" i="16" a="1"/>
  <c r="L865" i="16"/>
  <c r="M865" i="16"/>
  <c r="K866" i="16"/>
  <c r="L866" i="16" a="1"/>
  <c r="L866" i="16" s="1"/>
  <c r="M866" i="16"/>
  <c r="K867" i="16"/>
  <c r="L867" i="16" a="1"/>
  <c r="L867" i="16"/>
  <c r="M867" i="16"/>
  <c r="K868" i="16"/>
  <c r="L868" i="16" a="1"/>
  <c r="L868" i="16" s="1"/>
  <c r="M868" i="16"/>
  <c r="K869" i="16"/>
  <c r="L869" i="16" a="1"/>
  <c r="L869" i="16"/>
  <c r="M869" i="16"/>
  <c r="K870" i="16"/>
  <c r="L870" i="16" a="1"/>
  <c r="L870" i="16" s="1"/>
  <c r="M870" i="16"/>
  <c r="K871" i="16"/>
  <c r="L871" i="16" a="1"/>
  <c r="L871" i="16"/>
  <c r="M871" i="16"/>
  <c r="K872" i="16"/>
  <c r="L872" i="16" a="1"/>
  <c r="L872" i="16" s="1"/>
  <c r="M872" i="16"/>
  <c r="K873" i="16"/>
  <c r="L873" i="16" a="1"/>
  <c r="L873" i="16"/>
  <c r="M873" i="16"/>
  <c r="K874" i="16"/>
  <c r="L874" i="16" a="1"/>
  <c r="L874" i="16" s="1"/>
  <c r="M874" i="16"/>
  <c r="K875" i="16"/>
  <c r="L875" i="16" a="1"/>
  <c r="L875" i="16"/>
  <c r="M875" i="16"/>
  <c r="K876" i="16"/>
  <c r="L876" i="16" a="1"/>
  <c r="L876" i="16" s="1"/>
  <c r="M876" i="16"/>
  <c r="K877" i="16"/>
  <c r="L877" i="16" a="1"/>
  <c r="L877" i="16" s="1"/>
  <c r="M877" i="16"/>
  <c r="K878" i="16"/>
  <c r="L878" i="16" a="1"/>
  <c r="L878" i="16" s="1"/>
  <c r="M878" i="16"/>
  <c r="K879" i="16"/>
  <c r="L879" i="16" a="1"/>
  <c r="L879" i="16" s="1"/>
  <c r="M879" i="16"/>
  <c r="K880" i="16"/>
  <c r="L880" i="16" a="1"/>
  <c r="L880" i="16" s="1"/>
  <c r="M880" i="16"/>
  <c r="K881" i="16"/>
  <c r="L881" i="16" a="1"/>
  <c r="L881" i="16"/>
  <c r="M881" i="16"/>
  <c r="K882" i="16"/>
  <c r="L882" i="16" a="1"/>
  <c r="L882" i="16" s="1"/>
  <c r="M882" i="16"/>
  <c r="K883" i="16"/>
  <c r="L883" i="16" a="1"/>
  <c r="L883" i="16"/>
  <c r="M883" i="16"/>
  <c r="K884" i="16"/>
  <c r="L884" i="16" a="1"/>
  <c r="L884" i="16" s="1"/>
  <c r="M884" i="16"/>
  <c r="K885" i="16"/>
  <c r="L885" i="16" a="1"/>
  <c r="L885" i="16"/>
  <c r="M885" i="16"/>
  <c r="K886" i="16"/>
  <c r="L886" i="16" a="1"/>
  <c r="L886" i="16" s="1"/>
  <c r="M886" i="16"/>
  <c r="K887" i="16"/>
  <c r="L887" i="16" a="1"/>
  <c r="L887" i="16"/>
  <c r="M887" i="16"/>
  <c r="K888" i="16"/>
  <c r="L888" i="16" a="1"/>
  <c r="L888" i="16" s="1"/>
  <c r="M888" i="16"/>
  <c r="K889" i="16"/>
  <c r="L889" i="16" a="1"/>
  <c r="L889" i="16" s="1"/>
  <c r="M889" i="16"/>
  <c r="K890" i="16"/>
  <c r="L890" i="16" a="1"/>
  <c r="L890" i="16" s="1"/>
  <c r="M890" i="16"/>
  <c r="K891" i="16"/>
  <c r="L891" i="16" a="1"/>
  <c r="L891" i="16"/>
  <c r="M891" i="16"/>
  <c r="K892" i="16"/>
  <c r="L892" i="16" a="1"/>
  <c r="L892" i="16" s="1"/>
  <c r="M892" i="16"/>
  <c r="K893" i="16"/>
  <c r="L893" i="16" a="1"/>
  <c r="L893" i="16" s="1"/>
  <c r="M893" i="16"/>
  <c r="K894" i="16"/>
  <c r="L894" i="16" a="1"/>
  <c r="L894" i="16" s="1"/>
  <c r="M894" i="16"/>
  <c r="K895" i="16"/>
  <c r="L895" i="16" a="1"/>
  <c r="L895" i="16" s="1"/>
  <c r="M895" i="16"/>
  <c r="K896" i="16"/>
  <c r="L896" i="16" a="1"/>
  <c r="L896" i="16" s="1"/>
  <c r="M896" i="16"/>
  <c r="K897" i="16"/>
  <c r="L897" i="16" a="1"/>
  <c r="L897" i="16" s="1"/>
  <c r="M897" i="16"/>
  <c r="K898" i="16"/>
  <c r="L898" i="16" a="1"/>
  <c r="L898" i="16" s="1"/>
  <c r="M898" i="16"/>
  <c r="K899" i="16"/>
  <c r="L899" i="16" a="1"/>
  <c r="L899" i="16" s="1"/>
  <c r="M899" i="16"/>
  <c r="K900" i="16"/>
  <c r="L900" i="16" a="1"/>
  <c r="L900" i="16" s="1"/>
  <c r="M900" i="16"/>
  <c r="K901" i="16"/>
  <c r="L901" i="16" a="1"/>
  <c r="L901" i="16"/>
  <c r="M901" i="16"/>
  <c r="K902" i="16"/>
  <c r="L902" i="16" a="1"/>
  <c r="L902" i="16" s="1"/>
  <c r="M902" i="16"/>
  <c r="K903" i="16"/>
  <c r="L903" i="16" a="1"/>
  <c r="L903" i="16" s="1"/>
  <c r="M903" i="16"/>
  <c r="K904" i="16"/>
  <c r="L904" i="16" a="1"/>
  <c r="L904" i="16" s="1"/>
  <c r="M904" i="16"/>
  <c r="K905" i="16"/>
  <c r="L905" i="16" a="1"/>
  <c r="L905" i="16" s="1"/>
  <c r="M905" i="16"/>
  <c r="K906" i="16"/>
  <c r="L906" i="16" a="1"/>
  <c r="L906" i="16" s="1"/>
  <c r="M906" i="16"/>
  <c r="K907" i="16"/>
  <c r="L907" i="16" a="1"/>
  <c r="L907" i="16"/>
  <c r="M907" i="16"/>
  <c r="K908" i="16"/>
  <c r="L908" i="16" a="1"/>
  <c r="L908" i="16" s="1"/>
  <c r="M908" i="16"/>
  <c r="K909" i="16"/>
  <c r="L909" i="16" a="1"/>
  <c r="L909" i="16" s="1"/>
  <c r="M909" i="16"/>
  <c r="K910" i="16"/>
  <c r="L910" i="16" a="1"/>
  <c r="L910" i="16" s="1"/>
  <c r="M910" i="16"/>
  <c r="K911" i="16"/>
  <c r="L911" i="16" a="1"/>
  <c r="L911" i="16" s="1"/>
  <c r="M911" i="16"/>
  <c r="K912" i="16"/>
  <c r="L912" i="16" a="1"/>
  <c r="L912" i="16" s="1"/>
  <c r="M912" i="16"/>
  <c r="K913" i="16"/>
  <c r="L913" i="16" a="1"/>
  <c r="L913" i="16"/>
  <c r="M913" i="16"/>
  <c r="K914" i="16"/>
  <c r="L914" i="16" a="1"/>
  <c r="L914" i="16" s="1"/>
  <c r="M914" i="16"/>
  <c r="K915" i="16"/>
  <c r="L915" i="16" a="1"/>
  <c r="L915" i="16"/>
  <c r="M915" i="16"/>
  <c r="K916" i="16"/>
  <c r="L916" i="16" a="1"/>
  <c r="L916" i="16" s="1"/>
  <c r="M916" i="16"/>
  <c r="K917" i="16"/>
  <c r="L917" i="16" a="1"/>
  <c r="L917" i="16"/>
  <c r="M917" i="16"/>
  <c r="K918" i="16"/>
  <c r="L918" i="16" a="1"/>
  <c r="L918" i="16" s="1"/>
  <c r="M918" i="16"/>
  <c r="K919" i="16"/>
  <c r="L919" i="16" a="1"/>
  <c r="L919" i="16" s="1"/>
  <c r="M919" i="16"/>
  <c r="K920" i="16"/>
  <c r="L920" i="16" a="1"/>
  <c r="L920" i="16" s="1"/>
  <c r="M920" i="16"/>
  <c r="K921" i="16"/>
  <c r="L921" i="16" a="1"/>
  <c r="L921" i="16" s="1"/>
  <c r="M921" i="16"/>
  <c r="K922" i="16"/>
  <c r="L922" i="16" a="1"/>
  <c r="L922" i="16"/>
  <c r="M922" i="16"/>
  <c r="K923" i="16"/>
  <c r="L923" i="16" a="1"/>
  <c r="L923" i="16" s="1"/>
  <c r="M923" i="16"/>
  <c r="K924" i="16"/>
  <c r="L924" i="16" a="1"/>
  <c r="L924" i="16" s="1"/>
  <c r="M924" i="16"/>
  <c r="K925" i="16"/>
  <c r="L925" i="16" a="1"/>
  <c r="L925" i="16" s="1"/>
  <c r="M925" i="16"/>
  <c r="K926" i="16"/>
  <c r="L926" i="16" a="1"/>
  <c r="L926" i="16" s="1"/>
  <c r="M926" i="16"/>
  <c r="K927" i="16"/>
  <c r="L927" i="16" a="1"/>
  <c r="L927" i="16" s="1"/>
  <c r="M927" i="16"/>
  <c r="K928" i="16"/>
  <c r="L928" i="16" a="1"/>
  <c r="L928" i="16"/>
  <c r="M928" i="16"/>
  <c r="K929" i="16"/>
  <c r="L929" i="16" a="1"/>
  <c r="L929" i="16" s="1"/>
  <c r="M929" i="16"/>
  <c r="K930" i="16"/>
  <c r="L930" i="16" a="1"/>
  <c r="L930" i="16"/>
  <c r="M930" i="16"/>
  <c r="K931" i="16"/>
  <c r="L931" i="16" a="1"/>
  <c r="L931" i="16" s="1"/>
  <c r="M931" i="16"/>
  <c r="K932" i="16"/>
  <c r="L932" i="16" a="1"/>
  <c r="L932" i="16" s="1"/>
  <c r="M932" i="16"/>
  <c r="K933" i="16"/>
  <c r="L933" i="16" a="1"/>
  <c r="L933" i="16" s="1"/>
  <c r="M933" i="16"/>
  <c r="K934" i="16"/>
  <c r="L934" i="16" a="1"/>
  <c r="L934" i="16"/>
  <c r="M934" i="16"/>
  <c r="K935" i="16"/>
  <c r="L935" i="16" a="1"/>
  <c r="L935" i="16" s="1"/>
  <c r="M935" i="16"/>
  <c r="K936" i="16"/>
  <c r="L936" i="16" a="1"/>
  <c r="L936" i="16"/>
  <c r="M936" i="16"/>
  <c r="K937" i="16"/>
  <c r="L937" i="16" a="1"/>
  <c r="L937" i="16" s="1"/>
  <c r="M937" i="16"/>
  <c r="K938" i="16"/>
  <c r="L938" i="16" a="1"/>
  <c r="L938" i="16"/>
  <c r="M938" i="16"/>
  <c r="K939" i="16"/>
  <c r="L939" i="16" a="1"/>
  <c r="L939" i="16" s="1"/>
  <c r="M939" i="16"/>
  <c r="K940" i="16"/>
  <c r="L940" i="16" a="1"/>
  <c r="L940" i="16" s="1"/>
  <c r="M940" i="16"/>
  <c r="K941" i="16"/>
  <c r="L941" i="16" a="1"/>
  <c r="L941" i="16" s="1"/>
  <c r="M941" i="16"/>
  <c r="K942" i="16"/>
  <c r="L942" i="16" a="1"/>
  <c r="L942" i="16" s="1"/>
  <c r="M942" i="16"/>
  <c r="K943" i="16"/>
  <c r="L943" i="16" a="1"/>
  <c r="L943" i="16" s="1"/>
  <c r="M943" i="16"/>
  <c r="K944" i="16"/>
  <c r="L944" i="16" a="1"/>
  <c r="L944" i="16" s="1"/>
  <c r="M944" i="16"/>
  <c r="K945" i="16"/>
  <c r="L945" i="16" a="1"/>
  <c r="L945" i="16" s="1"/>
  <c r="M945" i="16"/>
  <c r="K946" i="16"/>
  <c r="L946" i="16" a="1"/>
  <c r="L946" i="16"/>
  <c r="M946" i="16"/>
  <c r="K947" i="16"/>
  <c r="L947" i="16" a="1"/>
  <c r="L947" i="16" s="1"/>
  <c r="M947" i="16"/>
  <c r="K948" i="16"/>
  <c r="L948" i="16" a="1"/>
  <c r="L948" i="16" s="1"/>
  <c r="M948" i="16"/>
  <c r="K949" i="16"/>
  <c r="L949" i="16" a="1"/>
  <c r="L949" i="16" s="1"/>
  <c r="M949" i="16"/>
  <c r="K950" i="16"/>
  <c r="L950" i="16" a="1"/>
  <c r="L950" i="16"/>
  <c r="M950" i="16"/>
  <c r="K951" i="16"/>
  <c r="L951" i="16" a="1"/>
  <c r="L951" i="16" s="1"/>
  <c r="M951" i="16"/>
  <c r="K952" i="16"/>
  <c r="L952" i="16" a="1"/>
  <c r="L952" i="16"/>
  <c r="M952" i="16"/>
  <c r="K953" i="16"/>
  <c r="L953" i="16" a="1"/>
  <c r="L953" i="16" s="1"/>
  <c r="M953" i="16"/>
  <c r="K954" i="16"/>
  <c r="L954" i="16" a="1"/>
  <c r="L954" i="16"/>
  <c r="M954" i="16"/>
  <c r="K955" i="16"/>
  <c r="L955" i="16" a="1"/>
  <c r="L955" i="16" s="1"/>
  <c r="M955" i="16"/>
  <c r="K956" i="16"/>
  <c r="L956" i="16" a="1"/>
  <c r="L956" i="16" s="1"/>
  <c r="M956" i="16"/>
  <c r="K957" i="16"/>
  <c r="L957" i="16" a="1"/>
  <c r="L957" i="16" s="1"/>
  <c r="M957" i="16"/>
  <c r="K958" i="16"/>
  <c r="L958" i="16" a="1"/>
  <c r="L958" i="16" s="1"/>
  <c r="M958" i="16"/>
  <c r="K959" i="16"/>
  <c r="L959" i="16" a="1"/>
  <c r="L959" i="16" s="1"/>
  <c r="M959" i="16"/>
  <c r="K960" i="16"/>
  <c r="L960" i="16" a="1"/>
  <c r="L960" i="16" s="1"/>
  <c r="M960" i="16"/>
  <c r="K961" i="16"/>
  <c r="L961" i="16" a="1"/>
  <c r="L961" i="16" s="1"/>
  <c r="M961" i="16"/>
  <c r="K962" i="16"/>
  <c r="L962" i="16" a="1"/>
  <c r="L962" i="16"/>
  <c r="M962" i="16"/>
  <c r="K963" i="16"/>
  <c r="L963" i="16" a="1"/>
  <c r="L963" i="16" s="1"/>
  <c r="M963" i="16"/>
  <c r="K964" i="16"/>
  <c r="L964" i="16" a="1"/>
  <c r="L964" i="16" s="1"/>
  <c r="M964" i="16"/>
  <c r="K965" i="16"/>
  <c r="L965" i="16" a="1"/>
  <c r="L965" i="16" s="1"/>
  <c r="M965" i="16"/>
  <c r="K966" i="16"/>
  <c r="L966" i="16" a="1"/>
  <c r="L966" i="16"/>
  <c r="M966" i="16"/>
  <c r="K967" i="16"/>
  <c r="L967" i="16" a="1"/>
  <c r="L967" i="16" s="1"/>
  <c r="M967" i="16"/>
  <c r="K968" i="16"/>
  <c r="L968" i="16" a="1"/>
  <c r="L968" i="16"/>
  <c r="M968" i="16"/>
  <c r="K969" i="16"/>
  <c r="L969" i="16" a="1"/>
  <c r="L969" i="16" s="1"/>
  <c r="M969" i="16"/>
  <c r="K970" i="16"/>
  <c r="L970" i="16" a="1"/>
  <c r="L970" i="16"/>
  <c r="M970" i="16"/>
  <c r="K971" i="16"/>
  <c r="L971" i="16" a="1"/>
  <c r="L971" i="16" s="1"/>
  <c r="M971" i="16"/>
  <c r="K972" i="16"/>
  <c r="L972" i="16" a="1"/>
  <c r="L972" i="16" s="1"/>
  <c r="M972" i="16"/>
  <c r="K973" i="16"/>
  <c r="L973" i="16" a="1"/>
  <c r="L973" i="16" s="1"/>
  <c r="M973" i="16"/>
  <c r="K974" i="16"/>
  <c r="L974" i="16" a="1"/>
  <c r="L974" i="16" s="1"/>
  <c r="M974" i="16"/>
  <c r="K975" i="16"/>
  <c r="L975" i="16" a="1"/>
  <c r="L975" i="16" s="1"/>
  <c r="M975" i="16"/>
  <c r="K976" i="16"/>
  <c r="L976" i="16" a="1"/>
  <c r="L976" i="16"/>
  <c r="M976" i="16"/>
  <c r="K977" i="16"/>
  <c r="L977" i="16" a="1"/>
  <c r="L977" i="16" s="1"/>
  <c r="M977" i="16"/>
  <c r="K978" i="16"/>
  <c r="L978" i="16" a="1"/>
  <c r="L978" i="16"/>
  <c r="M978" i="16"/>
  <c r="K979" i="16"/>
  <c r="L979" i="16" a="1"/>
  <c r="L979" i="16" s="1"/>
  <c r="M979" i="16"/>
  <c r="K980" i="16"/>
  <c r="L980" i="16" a="1"/>
  <c r="L980" i="16" s="1"/>
  <c r="M980" i="16"/>
  <c r="K981" i="16"/>
  <c r="L981" i="16" a="1"/>
  <c r="L981" i="16" s="1"/>
  <c r="M981" i="16"/>
  <c r="K982" i="16"/>
  <c r="L982" i="16" a="1"/>
  <c r="L982" i="16"/>
  <c r="M982" i="16"/>
  <c r="K983" i="16"/>
  <c r="L983" i="16" a="1"/>
  <c r="L983" i="16" s="1"/>
  <c r="M983" i="16"/>
  <c r="K984" i="16"/>
  <c r="L984" i="16" a="1"/>
  <c r="L984" i="16"/>
  <c r="M984" i="16"/>
  <c r="K985" i="16"/>
  <c r="L985" i="16" a="1"/>
  <c r="L985" i="16" s="1"/>
  <c r="M985" i="16"/>
  <c r="K986" i="16"/>
  <c r="L986" i="16" a="1"/>
  <c r="L986" i="16"/>
  <c r="M986" i="16"/>
  <c r="K987" i="16"/>
  <c r="L987" i="16" a="1"/>
  <c r="L987" i="16" s="1"/>
  <c r="M987" i="16"/>
  <c r="K988" i="16"/>
  <c r="L988" i="16" a="1"/>
  <c r="L988" i="16" s="1"/>
  <c r="M988" i="16"/>
  <c r="K989" i="16"/>
  <c r="L989" i="16" a="1"/>
  <c r="L989" i="16" s="1"/>
  <c r="M989" i="16"/>
  <c r="K990" i="16"/>
  <c r="L990" i="16" a="1"/>
  <c r="L990" i="16" s="1"/>
  <c r="M990" i="16"/>
  <c r="K991" i="16"/>
  <c r="L991" i="16" a="1"/>
  <c r="L991" i="16" s="1"/>
  <c r="M991" i="16"/>
  <c r="K992" i="16"/>
  <c r="L992" i="16" a="1"/>
  <c r="L992" i="16"/>
  <c r="M992" i="16"/>
  <c r="K993" i="16"/>
  <c r="L993" i="16" a="1"/>
  <c r="L993" i="16" s="1"/>
  <c r="M993" i="16"/>
  <c r="K994" i="16"/>
  <c r="L994" i="16" a="1"/>
  <c r="L994" i="16"/>
  <c r="M994" i="16"/>
  <c r="K995" i="16"/>
  <c r="L995" i="16" a="1"/>
  <c r="L995" i="16" s="1"/>
  <c r="M995" i="16"/>
  <c r="K996" i="16"/>
  <c r="L996" i="16" a="1"/>
  <c r="L996" i="16" s="1"/>
  <c r="M996" i="16"/>
  <c r="K997" i="16"/>
  <c r="L997" i="16" a="1"/>
  <c r="L997" i="16" s="1"/>
  <c r="M997" i="16"/>
  <c r="K998" i="16"/>
  <c r="L998" i="16" a="1"/>
  <c r="L998" i="16"/>
  <c r="M998" i="16"/>
  <c r="K999" i="16"/>
  <c r="L999" i="16" a="1"/>
  <c r="L999" i="16" s="1"/>
  <c r="M999" i="16"/>
  <c r="K1000" i="16"/>
  <c r="L1000" i="16" a="1"/>
  <c r="L1000" i="16"/>
  <c r="M1000" i="16"/>
  <c r="K1001" i="16"/>
  <c r="L1001" i="16" a="1"/>
  <c r="L1001" i="16" s="1"/>
  <c r="M1001" i="16"/>
  <c r="K1002" i="16"/>
  <c r="L1002" i="16" a="1"/>
  <c r="L1002" i="16"/>
  <c r="M1002" i="16"/>
  <c r="K1003" i="16"/>
  <c r="L1003" i="16" a="1"/>
  <c r="L1003" i="16" s="1"/>
  <c r="M1003" i="16"/>
  <c r="K1004" i="16"/>
  <c r="L1004" i="16" a="1"/>
  <c r="L1004" i="16" s="1"/>
  <c r="M1004" i="16"/>
  <c r="K1005" i="16"/>
  <c r="L1005" i="16" a="1"/>
  <c r="L1005" i="16" s="1"/>
  <c r="M1005" i="16"/>
  <c r="K1006" i="16"/>
  <c r="L1006" i="16" a="1"/>
  <c r="L1006" i="16" s="1"/>
  <c r="M1006" i="16"/>
  <c r="K1007" i="16"/>
  <c r="L1007" i="16" a="1"/>
  <c r="L1007" i="16" s="1"/>
  <c r="M1007" i="16"/>
  <c r="K1008" i="16"/>
  <c r="L1008" i="16" a="1"/>
  <c r="L1008" i="16"/>
  <c r="M1008" i="16"/>
  <c r="K1009" i="16"/>
  <c r="L1009" i="16" a="1"/>
  <c r="L1009" i="16" s="1"/>
  <c r="M1009" i="16"/>
  <c r="K1010" i="16"/>
  <c r="L1010" i="16" a="1"/>
  <c r="L1010" i="16"/>
  <c r="M1010" i="16"/>
  <c r="K1011" i="16"/>
  <c r="L1011" i="16" a="1"/>
  <c r="L1011" i="16" s="1"/>
  <c r="M1011" i="16"/>
  <c r="K1012" i="16"/>
  <c r="L1012" i="16" a="1"/>
  <c r="L1012" i="16" s="1"/>
  <c r="M1012" i="16"/>
  <c r="K1013" i="16"/>
  <c r="L1013" i="16" a="1"/>
  <c r="L1013" i="16" s="1"/>
  <c r="M1013" i="16"/>
  <c r="K1014" i="16"/>
  <c r="L1014" i="16" a="1"/>
  <c r="L1014" i="16"/>
  <c r="M1014" i="16"/>
  <c r="K1015" i="16"/>
  <c r="L1015" i="16" a="1"/>
  <c r="L1015" i="16" s="1"/>
  <c r="M1015" i="16"/>
  <c r="K1016" i="16"/>
  <c r="L1016" i="16" a="1"/>
  <c r="L1016" i="16"/>
  <c r="M1016" i="16"/>
  <c r="K1017" i="16"/>
  <c r="L1017" i="16" a="1"/>
  <c r="L1017" i="16" s="1"/>
  <c r="M1017" i="16"/>
  <c r="K1018" i="16"/>
  <c r="L1018" i="16" a="1"/>
  <c r="L1018" i="16"/>
  <c r="M1018" i="16"/>
  <c r="K1019" i="16"/>
  <c r="L1019" i="16" a="1"/>
  <c r="L1019" i="16" s="1"/>
  <c r="M1019" i="16"/>
  <c r="K1020" i="16"/>
  <c r="L1020" i="16" a="1"/>
  <c r="L1020" i="16" s="1"/>
  <c r="M1020" i="16"/>
  <c r="K1021" i="16"/>
  <c r="L1021" i="16" a="1"/>
  <c r="L1021" i="16" s="1"/>
  <c r="M1021" i="16"/>
  <c r="K1022" i="16"/>
  <c r="L1022" i="16" a="1"/>
  <c r="L1022" i="16" s="1"/>
  <c r="M1022" i="16"/>
  <c r="K1023" i="16"/>
  <c r="L1023" i="16" a="1"/>
  <c r="L1023" i="16" s="1"/>
  <c r="M1023" i="16"/>
  <c r="K1024" i="16"/>
  <c r="L1024" i="16" a="1"/>
  <c r="L1024" i="16"/>
  <c r="M1024" i="16"/>
  <c r="K1025" i="16"/>
  <c r="L1025" i="16" a="1"/>
  <c r="L1025" i="16" s="1"/>
  <c r="M1025" i="16"/>
  <c r="K1026" i="16"/>
  <c r="L1026" i="16" a="1"/>
  <c r="L1026" i="16"/>
  <c r="M1026" i="16"/>
  <c r="K1027" i="16"/>
  <c r="L1027" i="16" a="1"/>
  <c r="L1027" i="16" s="1"/>
  <c r="M1027" i="16"/>
  <c r="K1028" i="16"/>
  <c r="L1028" i="16" a="1"/>
  <c r="L1028" i="16" s="1"/>
  <c r="M1028" i="16"/>
  <c r="K1029" i="16"/>
  <c r="L1029" i="16" a="1"/>
  <c r="L1029" i="16" s="1"/>
  <c r="M1029" i="16"/>
  <c r="K1030" i="16"/>
  <c r="L1030" i="16" a="1"/>
  <c r="L1030" i="16"/>
  <c r="M1030" i="16"/>
  <c r="K1031" i="16"/>
  <c r="L1031" i="16" a="1"/>
  <c r="L1031" i="16" s="1"/>
  <c r="M1031" i="16"/>
  <c r="K1032" i="16"/>
  <c r="L1032" i="16" a="1"/>
  <c r="L1032" i="16" s="1"/>
  <c r="M1032" i="16"/>
  <c r="K1033" i="16"/>
  <c r="L1033" i="16" a="1"/>
  <c r="L1033" i="16" s="1"/>
  <c r="M1033" i="16"/>
  <c r="K1034" i="16"/>
  <c r="L1034" i="16" a="1"/>
  <c r="L1034" i="16"/>
  <c r="M1034" i="16"/>
  <c r="K1035" i="16"/>
  <c r="L1035" i="16" a="1"/>
  <c r="L1035" i="16" s="1"/>
  <c r="M1035" i="16"/>
  <c r="K1036" i="16"/>
  <c r="L1036" i="16" a="1"/>
  <c r="L1036" i="16" s="1"/>
  <c r="M1036" i="16"/>
  <c r="K1037" i="16"/>
  <c r="L1037" i="16" a="1"/>
  <c r="L1037" i="16" s="1"/>
  <c r="M1037" i="16"/>
  <c r="K1038" i="16"/>
  <c r="L1038" i="16" a="1"/>
  <c r="L1038" i="16" s="1"/>
  <c r="M1038" i="16"/>
  <c r="K1039" i="16"/>
  <c r="L1039" i="16" a="1"/>
  <c r="L1039" i="16" s="1"/>
  <c r="M1039" i="16"/>
  <c r="K1040" i="16"/>
  <c r="L1040" i="16" a="1"/>
  <c r="L1040" i="16" s="1"/>
  <c r="M1040" i="16"/>
  <c r="K1041" i="16"/>
  <c r="L1041" i="16" a="1"/>
  <c r="L1041" i="16" s="1"/>
  <c r="M1041" i="16"/>
  <c r="K1042" i="16"/>
  <c r="L1042" i="16" a="1"/>
  <c r="L1042" i="16"/>
  <c r="M1042" i="16"/>
  <c r="K1043" i="16"/>
  <c r="L1043" i="16" a="1"/>
  <c r="L1043" i="16" s="1"/>
  <c r="M1043" i="16"/>
  <c r="K1044" i="16"/>
  <c r="L1044" i="16" a="1"/>
  <c r="L1044" i="16" s="1"/>
  <c r="M1044" i="16"/>
  <c r="K1045" i="16"/>
  <c r="L1045" i="16" a="1"/>
  <c r="L1045" i="16" s="1"/>
  <c r="M1045" i="16"/>
  <c r="K1046" i="16"/>
  <c r="L1046" i="16" a="1"/>
  <c r="L1046" i="16"/>
  <c r="M1046" i="16"/>
  <c r="K1047" i="16"/>
  <c r="L1047" i="16" a="1"/>
  <c r="L1047" i="16" s="1"/>
  <c r="M1047" i="16"/>
  <c r="K1048" i="16"/>
  <c r="L1048" i="16" a="1"/>
  <c r="L1048" i="16" s="1"/>
  <c r="M1048" i="16"/>
  <c r="K1049" i="16"/>
  <c r="L1049" i="16" a="1"/>
  <c r="L1049" i="16" s="1"/>
  <c r="M1049" i="16"/>
  <c r="K1050" i="16"/>
  <c r="L1050" i="16" a="1"/>
  <c r="L1050" i="16"/>
  <c r="M1050" i="16"/>
  <c r="K1051" i="16"/>
  <c r="L1051" i="16" a="1"/>
  <c r="L1051" i="16" s="1"/>
  <c r="M1051" i="16"/>
  <c r="K1052" i="16"/>
  <c r="L1052" i="16" a="1"/>
  <c r="L1052" i="16" s="1"/>
  <c r="M1052" i="16"/>
  <c r="K1053" i="16"/>
  <c r="L1053" i="16" a="1"/>
  <c r="L1053" i="16" s="1"/>
  <c r="M1053" i="16"/>
  <c r="K1054" i="16"/>
  <c r="L1054" i="16" a="1"/>
  <c r="L1054" i="16" s="1"/>
  <c r="M1054" i="16"/>
  <c r="K1055" i="16"/>
  <c r="L1055" i="16" a="1"/>
  <c r="L1055" i="16" s="1"/>
  <c r="M1055" i="16"/>
  <c r="K1056" i="16"/>
  <c r="L1056" i="16" a="1"/>
  <c r="L1056" i="16" s="1"/>
  <c r="M1056" i="16"/>
  <c r="K1057" i="16"/>
  <c r="L1057" i="16" a="1"/>
  <c r="L1057" i="16" s="1"/>
  <c r="M1057" i="16"/>
  <c r="K1058" i="16"/>
  <c r="L1058" i="16" a="1"/>
  <c r="L1058" i="16"/>
  <c r="M1058" i="16"/>
  <c r="K1059" i="16"/>
  <c r="L1059" i="16" a="1"/>
  <c r="L1059" i="16" s="1"/>
  <c r="M1059" i="16"/>
  <c r="K1060" i="16"/>
  <c r="L1060" i="16" a="1"/>
  <c r="L1060" i="16" s="1"/>
  <c r="M1060" i="16"/>
  <c r="K1061" i="16"/>
  <c r="L1061" i="16" a="1"/>
  <c r="L1061" i="16" s="1"/>
  <c r="M1061" i="16"/>
  <c r="K1062" i="16"/>
  <c r="L1062" i="16" a="1"/>
  <c r="L1062" i="16"/>
  <c r="M1062" i="16"/>
  <c r="K1063" i="16"/>
  <c r="L1063" i="16" a="1"/>
  <c r="L1063" i="16" s="1"/>
  <c r="M1063" i="16"/>
  <c r="K1064" i="16"/>
  <c r="L1064" i="16" a="1"/>
  <c r="L1064" i="16" s="1"/>
  <c r="M1064" i="16"/>
  <c r="K1065" i="16"/>
  <c r="L1065" i="16" a="1"/>
  <c r="L1065" i="16" s="1"/>
  <c r="M1065" i="16"/>
  <c r="K1066" i="16"/>
  <c r="L1066" i="16" a="1"/>
  <c r="L1066" i="16"/>
  <c r="M1066" i="16"/>
  <c r="K1067" i="16"/>
  <c r="L1067" i="16" a="1"/>
  <c r="L1067" i="16" s="1"/>
  <c r="M1067" i="16"/>
  <c r="K1068" i="16"/>
  <c r="L1068" i="16" a="1"/>
  <c r="L1068" i="16" s="1"/>
  <c r="M1068" i="16"/>
  <c r="K1069" i="16"/>
  <c r="L1069" i="16" a="1"/>
  <c r="L1069" i="16" s="1"/>
  <c r="M1069" i="16"/>
  <c r="K1070" i="16"/>
  <c r="L1070" i="16" a="1"/>
  <c r="L1070" i="16" s="1"/>
  <c r="M1070" i="16"/>
  <c r="K1071" i="16"/>
  <c r="L1071" i="16" a="1"/>
  <c r="L1071" i="16" s="1"/>
  <c r="M1071" i="16"/>
  <c r="K1072" i="16"/>
  <c r="L1072" i="16" a="1"/>
  <c r="L1072" i="16" s="1"/>
  <c r="M1072" i="16"/>
  <c r="K1073" i="16"/>
  <c r="L1073" i="16" a="1"/>
  <c r="L1073" i="16" s="1"/>
  <c r="M1073" i="16"/>
  <c r="K1074" i="16"/>
  <c r="L1074" i="16" a="1"/>
  <c r="L1074" i="16"/>
  <c r="M1074" i="16"/>
  <c r="K1075" i="16"/>
  <c r="L1075" i="16" a="1"/>
  <c r="L1075" i="16" s="1"/>
  <c r="M1075" i="16"/>
  <c r="K1076" i="16"/>
  <c r="L1076" i="16" a="1"/>
  <c r="L1076" i="16" s="1"/>
  <c r="M1076" i="16"/>
  <c r="K1077" i="16"/>
  <c r="L1077" i="16" a="1"/>
  <c r="L1077" i="16" s="1"/>
  <c r="M1077" i="16"/>
  <c r="K1078" i="16"/>
  <c r="L1078" i="16" a="1"/>
  <c r="L1078" i="16"/>
  <c r="M1078" i="16"/>
  <c r="K1079" i="16"/>
  <c r="L1079" i="16" a="1"/>
  <c r="L1079" i="16" s="1"/>
  <c r="M1079" i="16"/>
  <c r="K1080" i="16"/>
  <c r="L1080" i="16" a="1"/>
  <c r="L1080" i="16" s="1"/>
  <c r="M1080" i="16"/>
  <c r="K1081" i="16"/>
  <c r="L1081" i="16" a="1"/>
  <c r="L1081" i="16" s="1"/>
  <c r="M1081" i="16"/>
  <c r="K1082" i="16"/>
  <c r="L1082" i="16" a="1"/>
  <c r="L1082" i="16" s="1"/>
  <c r="M1082" i="16"/>
  <c r="K1083" i="16"/>
  <c r="L1083" i="16" a="1"/>
  <c r="L1083" i="16" s="1"/>
  <c r="M1083" i="16"/>
  <c r="K1084" i="16"/>
  <c r="L1084" i="16" a="1"/>
  <c r="L1084" i="16"/>
  <c r="M1084" i="16"/>
  <c r="K1085" i="16"/>
  <c r="L1085" i="16" a="1"/>
  <c r="L1085" i="16" s="1"/>
  <c r="M1085" i="16"/>
  <c r="K1086" i="16"/>
  <c r="L1086" i="16" a="1"/>
  <c r="L1086" i="16"/>
  <c r="M1086" i="16"/>
  <c r="K1087" i="16"/>
  <c r="L1087" i="16" a="1"/>
  <c r="L1087" i="16" s="1"/>
  <c r="M1087" i="16"/>
  <c r="K1088" i="16"/>
  <c r="L1088" i="16" a="1"/>
  <c r="L1088" i="16" s="1"/>
  <c r="M1088" i="16"/>
  <c r="K1089" i="16"/>
  <c r="L1089" i="16" a="1"/>
  <c r="L1089" i="16" s="1"/>
  <c r="M1089" i="16"/>
  <c r="K1090" i="16"/>
  <c r="L1090" i="16" a="1"/>
  <c r="L1090" i="16"/>
  <c r="M1090" i="16"/>
  <c r="K1091" i="16"/>
  <c r="L1091" i="16" a="1"/>
  <c r="L1091" i="16" s="1"/>
  <c r="M1091" i="16"/>
  <c r="K1092" i="16"/>
  <c r="L1092" i="16" a="1"/>
  <c r="L1092" i="16"/>
  <c r="M1092" i="16"/>
  <c r="K1093" i="16"/>
  <c r="L1093" i="16" a="1"/>
  <c r="L1093" i="16" s="1"/>
  <c r="M1093" i="16"/>
  <c r="K1094" i="16"/>
  <c r="L1094" i="16" a="1"/>
  <c r="L1094" i="16"/>
  <c r="M1094" i="16"/>
  <c r="K1095" i="16"/>
  <c r="L1095" i="16" a="1"/>
  <c r="L1095" i="16" s="1"/>
  <c r="M1095" i="16"/>
  <c r="K1096" i="16"/>
  <c r="L1096" i="16" a="1"/>
  <c r="L1096" i="16" s="1"/>
  <c r="M1096" i="16"/>
  <c r="K1097" i="16"/>
  <c r="L1097" i="16" a="1"/>
  <c r="L1097" i="16" s="1"/>
  <c r="M1097" i="16"/>
  <c r="K1098" i="16"/>
  <c r="L1098" i="16" a="1"/>
  <c r="L1098" i="16" s="1"/>
  <c r="M1098" i="16"/>
  <c r="K1099" i="16"/>
  <c r="L1099" i="16" a="1"/>
  <c r="L1099" i="16" s="1"/>
  <c r="M1099" i="16"/>
  <c r="K1100" i="16"/>
  <c r="L1100" i="16" a="1"/>
  <c r="L1100" i="16"/>
  <c r="M1100" i="16"/>
  <c r="K1101" i="16"/>
  <c r="L1101" i="16" a="1"/>
  <c r="L1101" i="16" s="1"/>
  <c r="M1101" i="16"/>
  <c r="K1102" i="16"/>
  <c r="L1102" i="16" a="1"/>
  <c r="L1102" i="16"/>
  <c r="M1102" i="16"/>
  <c r="K1103" i="16"/>
  <c r="L1103" i="16" a="1"/>
  <c r="L1103" i="16" s="1"/>
  <c r="M1103" i="16"/>
  <c r="K1104" i="16"/>
  <c r="L1104" i="16" a="1"/>
  <c r="L1104" i="16" s="1"/>
  <c r="M1104" i="16"/>
  <c r="K1105" i="16"/>
  <c r="L1105" i="16" a="1"/>
  <c r="L1105" i="16" s="1"/>
  <c r="M1105" i="16"/>
  <c r="K1106" i="16"/>
  <c r="L1106" i="16" a="1"/>
  <c r="L1106" i="16" s="1"/>
  <c r="M1106" i="16"/>
  <c r="K1107" i="16"/>
  <c r="L1107" i="16" a="1"/>
  <c r="L1107" i="16" s="1"/>
  <c r="M1107" i="16"/>
  <c r="K1108" i="16"/>
  <c r="L1108" i="16" a="1"/>
  <c r="L1108" i="16"/>
  <c r="M1108" i="16"/>
  <c r="K1109" i="16"/>
  <c r="L1109" i="16" a="1"/>
  <c r="L1109" i="16" s="1"/>
  <c r="M1109" i="16"/>
  <c r="K1110" i="16"/>
  <c r="L1110" i="16" a="1"/>
  <c r="L1110" i="16"/>
  <c r="M1110" i="16"/>
  <c r="K1111" i="16"/>
  <c r="L1111" i="16" a="1"/>
  <c r="L1111" i="16" s="1"/>
  <c r="M1111" i="16"/>
  <c r="K1112" i="16"/>
  <c r="L1112" i="16" a="1"/>
  <c r="L1112" i="16" s="1"/>
  <c r="M1112" i="16"/>
  <c r="K1113" i="16"/>
  <c r="L1113" i="16" a="1"/>
  <c r="L1113" i="16" s="1"/>
  <c r="M1113" i="16"/>
  <c r="K1114" i="16"/>
  <c r="L1114" i="16" a="1"/>
  <c r="L1114" i="16" s="1"/>
  <c r="M1114" i="16"/>
  <c r="K1115" i="16"/>
  <c r="L1115" i="16" a="1"/>
  <c r="L1115" i="16" s="1"/>
  <c r="M1115" i="16"/>
  <c r="K1116" i="16"/>
  <c r="L1116" i="16" a="1"/>
  <c r="L1116" i="16"/>
  <c r="M1116" i="16"/>
  <c r="K1117" i="16"/>
  <c r="L1117" i="16" a="1"/>
  <c r="L1117" i="16" s="1"/>
  <c r="M1117" i="16"/>
  <c r="K1118" i="16"/>
  <c r="L1118" i="16" a="1"/>
  <c r="L1118" i="16"/>
  <c r="M1118" i="16"/>
  <c r="K1119" i="16"/>
  <c r="L1119" i="16" a="1"/>
  <c r="L1119" i="16" s="1"/>
  <c r="M1119" i="16"/>
  <c r="K1120" i="16"/>
  <c r="L1120" i="16" a="1"/>
  <c r="L1120" i="16" s="1"/>
  <c r="M1120" i="16"/>
  <c r="K1121" i="16"/>
  <c r="L1121" i="16" a="1"/>
  <c r="L1121" i="16" s="1"/>
  <c r="M1121" i="16"/>
  <c r="K1122" i="16"/>
  <c r="L1122" i="16" a="1"/>
  <c r="L1122" i="16" s="1"/>
  <c r="M1122" i="16"/>
  <c r="K1123" i="16"/>
  <c r="L1123" i="16" a="1"/>
  <c r="L1123" i="16" s="1"/>
  <c r="M1123" i="16"/>
  <c r="K1124" i="16"/>
  <c r="L1124" i="16" a="1"/>
  <c r="L1124" i="16"/>
  <c r="M1124" i="16"/>
  <c r="K1125" i="16"/>
  <c r="L1125" i="16" a="1"/>
  <c r="L1125" i="16" s="1"/>
  <c r="M1125" i="16"/>
  <c r="K1126" i="16"/>
  <c r="L1126" i="16" a="1"/>
  <c r="L1126" i="16"/>
  <c r="M1126" i="16"/>
  <c r="K1127" i="16"/>
  <c r="L1127" i="16" a="1"/>
  <c r="L1127" i="16" s="1"/>
  <c r="M1127" i="16"/>
  <c r="K1128" i="16"/>
  <c r="L1128" i="16" a="1"/>
  <c r="L1128" i="16" s="1"/>
  <c r="M1128" i="16"/>
  <c r="K1129" i="16"/>
  <c r="L1129" i="16" a="1"/>
  <c r="L1129" i="16" s="1"/>
  <c r="M1129" i="16"/>
  <c r="K1130" i="16"/>
  <c r="L1130" i="16" a="1"/>
  <c r="L1130" i="16" s="1"/>
  <c r="M1130" i="16"/>
  <c r="K1131" i="16"/>
  <c r="L1131" i="16" a="1"/>
  <c r="L1131" i="16" s="1"/>
  <c r="M1131" i="16"/>
  <c r="K1132" i="16"/>
  <c r="L1132" i="16" a="1"/>
  <c r="L1132" i="16"/>
  <c r="M1132" i="16"/>
  <c r="K1133" i="16"/>
  <c r="L1133" i="16" a="1"/>
  <c r="L1133" i="16" s="1"/>
  <c r="M1133" i="16"/>
  <c r="K1134" i="16"/>
  <c r="L1134" i="16" a="1"/>
  <c r="L1134" i="16"/>
  <c r="M1134" i="16"/>
  <c r="K1135" i="16"/>
  <c r="L1135" i="16" a="1"/>
  <c r="L1135" i="16" s="1"/>
  <c r="M1135" i="16"/>
  <c r="K1136" i="16"/>
  <c r="L1136" i="16" a="1"/>
  <c r="L1136" i="16" s="1"/>
  <c r="M1136" i="16"/>
  <c r="K1137" i="16"/>
  <c r="L1137" i="16" a="1"/>
  <c r="L1137" i="16" s="1"/>
  <c r="M1137" i="16"/>
  <c r="K1138" i="16"/>
  <c r="L1138" i="16" a="1"/>
  <c r="L1138" i="16"/>
  <c r="M1138" i="16"/>
  <c r="K1139" i="16"/>
  <c r="L1139" i="16" a="1"/>
  <c r="L1139" i="16" s="1"/>
  <c r="M1139" i="16"/>
  <c r="K1140" i="16"/>
  <c r="L1140" i="16" a="1"/>
  <c r="L1140" i="16"/>
  <c r="M1140" i="16"/>
  <c r="K1141" i="16"/>
  <c r="L1141" i="16" a="1"/>
  <c r="L1141" i="16" s="1"/>
  <c r="M1141" i="16"/>
  <c r="K1142" i="16"/>
  <c r="L1142" i="16" a="1"/>
  <c r="L1142" i="16"/>
  <c r="M1142" i="16"/>
  <c r="K1143" i="16"/>
  <c r="L1143" i="16" a="1"/>
  <c r="L1143" i="16" s="1"/>
  <c r="M1143" i="16"/>
  <c r="K1144" i="16"/>
  <c r="L1144" i="16" a="1"/>
  <c r="L1144" i="16" s="1"/>
  <c r="M1144" i="16"/>
  <c r="K1145" i="16"/>
  <c r="L1145" i="16" a="1"/>
  <c r="L1145" i="16" s="1"/>
  <c r="M1145" i="16"/>
  <c r="K1146" i="16"/>
  <c r="L1146" i="16" a="1"/>
  <c r="L1146" i="16" s="1"/>
  <c r="M1146" i="16"/>
  <c r="K1147" i="16"/>
  <c r="L1147" i="16" a="1"/>
  <c r="L1147" i="16" s="1"/>
  <c r="M1147" i="16"/>
  <c r="K1148" i="16"/>
  <c r="L1148" i="16" a="1"/>
  <c r="L1148" i="16"/>
  <c r="M1148" i="16"/>
  <c r="K1149" i="16"/>
  <c r="L1149" i="16" a="1"/>
  <c r="L1149" i="16" s="1"/>
  <c r="M1149" i="16"/>
  <c r="K1150" i="16"/>
  <c r="L1150" i="16" a="1"/>
  <c r="L1150" i="16"/>
  <c r="M1150" i="16"/>
  <c r="K1151" i="16"/>
  <c r="L1151" i="16" a="1"/>
  <c r="L1151" i="16" s="1"/>
  <c r="M1151" i="16"/>
  <c r="K1152" i="16"/>
  <c r="L1152" i="16" a="1"/>
  <c r="L1152" i="16" s="1"/>
  <c r="M1152" i="16"/>
  <c r="K1153" i="16"/>
  <c r="L1153" i="16" a="1"/>
  <c r="L1153" i="16" s="1"/>
  <c r="M1153" i="16"/>
  <c r="K1154" i="16"/>
  <c r="L1154" i="16" a="1"/>
  <c r="L1154" i="16"/>
  <c r="M1154" i="16"/>
  <c r="K1155" i="16"/>
  <c r="L1155" i="16" a="1"/>
  <c r="L1155" i="16" s="1"/>
  <c r="M1155" i="16"/>
  <c r="K1156" i="16"/>
  <c r="L1156" i="16" a="1"/>
  <c r="L1156" i="16"/>
  <c r="M1156" i="16"/>
  <c r="K1157" i="16"/>
  <c r="L1157" i="16" a="1"/>
  <c r="L1157" i="16" s="1"/>
  <c r="M1157" i="16"/>
  <c r="K1158" i="16"/>
  <c r="L1158" i="16" a="1"/>
  <c r="L1158" i="16"/>
  <c r="M1158" i="16"/>
  <c r="K1159" i="16"/>
  <c r="L1159" i="16" a="1"/>
  <c r="L1159" i="16" s="1"/>
  <c r="M1159" i="16"/>
  <c r="K1160" i="16"/>
  <c r="L1160" i="16" a="1"/>
  <c r="L1160" i="16" s="1"/>
  <c r="M1160" i="16"/>
  <c r="K1161" i="16"/>
  <c r="L1161" i="16" a="1"/>
  <c r="L1161" i="16" s="1"/>
  <c r="M1161" i="16"/>
  <c r="K1162" i="16"/>
  <c r="L1162" i="16" a="1"/>
  <c r="L1162" i="16" s="1"/>
  <c r="M1162" i="16"/>
  <c r="K1163" i="16"/>
  <c r="L1163" i="16" a="1"/>
  <c r="L1163" i="16" s="1"/>
  <c r="M1163" i="16"/>
  <c r="K1164" i="16"/>
  <c r="L1164" i="16" a="1"/>
  <c r="L1164" i="16"/>
  <c r="M1164" i="16"/>
  <c r="K1165" i="16"/>
  <c r="L1165" i="16" a="1"/>
  <c r="L1165" i="16" s="1"/>
  <c r="M1165" i="16"/>
  <c r="K1166" i="16"/>
  <c r="L1166" i="16" a="1"/>
  <c r="L1166" i="16"/>
  <c r="M1166" i="16"/>
  <c r="K1167" i="16"/>
  <c r="L1167" i="16" a="1"/>
  <c r="L1167" i="16" s="1"/>
  <c r="M1167" i="16"/>
  <c r="K1168" i="16"/>
  <c r="L1168" i="16" a="1"/>
  <c r="L1168" i="16" s="1"/>
  <c r="M1168" i="16"/>
  <c r="K1169" i="16"/>
  <c r="L1169" i="16" a="1"/>
  <c r="L1169" i="16" s="1"/>
  <c r="M1169" i="16"/>
  <c r="K1170" i="16"/>
  <c r="L1170" i="16" a="1"/>
  <c r="L1170" i="16" s="1"/>
  <c r="M1170" i="16"/>
  <c r="K1171" i="16"/>
  <c r="L1171" i="16" a="1"/>
  <c r="L1171" i="16" s="1"/>
  <c r="M1171" i="16"/>
  <c r="K1172" i="16"/>
  <c r="L1172" i="16" a="1"/>
  <c r="L1172" i="16" s="1"/>
  <c r="M1172" i="16"/>
  <c r="K1173" i="16"/>
  <c r="L1173" i="16" a="1"/>
  <c r="L1173" i="16" s="1"/>
  <c r="M1173" i="16"/>
  <c r="K1174" i="16"/>
  <c r="L1174" i="16" a="1"/>
  <c r="L1174" i="16"/>
  <c r="M1174" i="16"/>
  <c r="K1175" i="16"/>
  <c r="L1175" i="16" a="1"/>
  <c r="L1175" i="16" s="1"/>
  <c r="M1175" i="16"/>
  <c r="K1176" i="16"/>
  <c r="L1176" i="16" a="1"/>
  <c r="L1176" i="16" s="1"/>
  <c r="M1176" i="16"/>
  <c r="K1177" i="16"/>
  <c r="L1177" i="16" a="1"/>
  <c r="L1177" i="16" s="1"/>
  <c r="M1177" i="16"/>
  <c r="K1178" i="16"/>
  <c r="L1178" i="16" a="1"/>
  <c r="L1178" i="16" s="1"/>
  <c r="M1178" i="16"/>
  <c r="K1179" i="16"/>
  <c r="L1179" i="16" a="1"/>
  <c r="L1179" i="16" s="1"/>
  <c r="M1179" i="16"/>
  <c r="K1180" i="16"/>
  <c r="L1180" i="16" a="1"/>
  <c r="L1180" i="16"/>
  <c r="M1180" i="16"/>
  <c r="K1181" i="16"/>
  <c r="L1181" i="16" a="1"/>
  <c r="L1181" i="16" s="1"/>
  <c r="M1181" i="16"/>
  <c r="K1182" i="16"/>
  <c r="L1182" i="16" a="1"/>
  <c r="L1182" i="16"/>
  <c r="M1182" i="16"/>
  <c r="K1183" i="16"/>
  <c r="L1183" i="16" a="1"/>
  <c r="L1183" i="16" s="1"/>
  <c r="M1183" i="16"/>
  <c r="K1184" i="16"/>
  <c r="L1184" i="16" a="1"/>
  <c r="L1184" i="16" s="1"/>
  <c r="M1184" i="16"/>
  <c r="K1185" i="16"/>
  <c r="L1185" i="16" a="1"/>
  <c r="L1185" i="16" s="1"/>
  <c r="M1185" i="16"/>
  <c r="K1186" i="16"/>
  <c r="L1186" i="16" a="1"/>
  <c r="L1186" i="16" s="1"/>
  <c r="M1186" i="16"/>
  <c r="K1187" i="16"/>
  <c r="L1187" i="16" a="1"/>
  <c r="L1187" i="16" s="1"/>
  <c r="M1187" i="16"/>
  <c r="K1188" i="16"/>
  <c r="L1188" i="16" a="1"/>
  <c r="L1188" i="16"/>
  <c r="M1188" i="16"/>
  <c r="K1189" i="16"/>
  <c r="L1189" i="16" a="1"/>
  <c r="L1189" i="16" s="1"/>
  <c r="M1189" i="16"/>
  <c r="K1190" i="16"/>
  <c r="L1190" i="16" a="1"/>
  <c r="L1190" i="16"/>
  <c r="M1190" i="16"/>
  <c r="K1191" i="16"/>
  <c r="L1191" i="16" a="1"/>
  <c r="L1191" i="16" s="1"/>
  <c r="M1191" i="16"/>
  <c r="K1192" i="16"/>
  <c r="L1192" i="16" a="1"/>
  <c r="L1192" i="16" s="1"/>
  <c r="M1192" i="16"/>
  <c r="K1193" i="16"/>
  <c r="L1193" i="16" a="1"/>
  <c r="L1193" i="16" s="1"/>
  <c r="M1193" i="16"/>
  <c r="K1194" i="16"/>
  <c r="L1194" i="16" a="1"/>
  <c r="L1194" i="16" s="1"/>
  <c r="M1194" i="16"/>
  <c r="K1195" i="16"/>
  <c r="L1195" i="16" a="1"/>
  <c r="L1195" i="16" s="1"/>
  <c r="M1195" i="16"/>
  <c r="K1196" i="16"/>
  <c r="L1196" i="16" a="1"/>
  <c r="L1196" i="16"/>
  <c r="M1196" i="16"/>
  <c r="K1197" i="16"/>
  <c r="L1197" i="16" a="1"/>
  <c r="L1197" i="16" s="1"/>
  <c r="M1197" i="16"/>
  <c r="K1198" i="16"/>
  <c r="L1198" i="16" a="1"/>
  <c r="L1198" i="16"/>
  <c r="M1198" i="16"/>
  <c r="K1199" i="16"/>
  <c r="L1199" i="16" a="1"/>
  <c r="L1199" i="16" s="1"/>
  <c r="M1199" i="16"/>
  <c r="K1200" i="16"/>
  <c r="L1200" i="16" a="1"/>
  <c r="L1200" i="16" s="1"/>
  <c r="M1200" i="16"/>
  <c r="K1201" i="16"/>
  <c r="L1201" i="16" a="1"/>
  <c r="L1201" i="16" s="1"/>
  <c r="M1201" i="16"/>
  <c r="K1202" i="16"/>
  <c r="L1202" i="16" a="1"/>
  <c r="L1202" i="16"/>
  <c r="M1202" i="16"/>
  <c r="K1203" i="16"/>
  <c r="L1203" i="16" a="1"/>
  <c r="L1203" i="16" s="1"/>
  <c r="M1203" i="16"/>
  <c r="K1204" i="16"/>
  <c r="L1204" i="16" a="1"/>
  <c r="L1204" i="16" s="1"/>
  <c r="M1204" i="16"/>
  <c r="K1205" i="16"/>
  <c r="L1205" i="16" a="1"/>
  <c r="L1205" i="16" s="1"/>
  <c r="M1205" i="16"/>
  <c r="K1206" i="16"/>
  <c r="L1206" i="16" a="1"/>
  <c r="L1206" i="16"/>
  <c r="M1206" i="16"/>
  <c r="K1207" i="16"/>
  <c r="L1207" i="16" a="1"/>
  <c r="L1207" i="16" s="1"/>
  <c r="M1207" i="16"/>
  <c r="K1208" i="16"/>
  <c r="L1208" i="16" a="1"/>
  <c r="L1208" i="16" s="1"/>
  <c r="M1208" i="16"/>
  <c r="K1209" i="16"/>
  <c r="L1209" i="16" a="1"/>
  <c r="L1209" i="16" s="1"/>
  <c r="M1209" i="16"/>
  <c r="K1210" i="16"/>
  <c r="L1210" i="16" a="1"/>
  <c r="L1210" i="16" s="1"/>
  <c r="M1210" i="16"/>
  <c r="K1211" i="16"/>
  <c r="L1211" i="16" a="1"/>
  <c r="L1211" i="16" s="1"/>
  <c r="M1211" i="16"/>
  <c r="K1212" i="16"/>
  <c r="L1212" i="16" a="1"/>
  <c r="L1212" i="16"/>
  <c r="M1212" i="16"/>
  <c r="K1213" i="16"/>
  <c r="L1213" i="16" a="1"/>
  <c r="L1213" i="16" s="1"/>
  <c r="M1213" i="16"/>
  <c r="K1214" i="16"/>
  <c r="L1214" i="16" a="1"/>
  <c r="L1214" i="16"/>
  <c r="M1214" i="16"/>
  <c r="K1215" i="16"/>
  <c r="L1215" i="16" a="1"/>
  <c r="L1215" i="16" s="1"/>
  <c r="M1215" i="16"/>
  <c r="K1216" i="16"/>
  <c r="L1216" i="16" a="1"/>
  <c r="L1216" i="16" s="1"/>
  <c r="M1216" i="16"/>
  <c r="K1217" i="16"/>
  <c r="L1217" i="16" a="1"/>
  <c r="L1217" i="16" s="1"/>
  <c r="M1217" i="16"/>
  <c r="K1218" i="16"/>
  <c r="L1218" i="16" a="1"/>
  <c r="L1218" i="16" s="1"/>
  <c r="M1218" i="16"/>
  <c r="K1219" i="16"/>
  <c r="L1219" i="16" a="1"/>
  <c r="L1219" i="16" s="1"/>
  <c r="M1219" i="16"/>
  <c r="K1220" i="16"/>
  <c r="L1220" i="16" a="1"/>
  <c r="L1220" i="16"/>
  <c r="M1220" i="16"/>
  <c r="K1221" i="16"/>
  <c r="L1221" i="16" a="1"/>
  <c r="L1221" i="16" s="1"/>
  <c r="M1221" i="16"/>
  <c r="K1222" i="16"/>
  <c r="L1222" i="16" a="1"/>
  <c r="L1222" i="16"/>
  <c r="M1222" i="16"/>
  <c r="K1223" i="16"/>
  <c r="L1223" i="16" a="1"/>
  <c r="L1223" i="16" s="1"/>
  <c r="M1223" i="16"/>
  <c r="K1224" i="16"/>
  <c r="L1224" i="16" a="1"/>
  <c r="L1224" i="16" s="1"/>
  <c r="M1224" i="16"/>
  <c r="K1225" i="16"/>
  <c r="L1225" i="16" a="1"/>
  <c r="L1225" i="16" s="1"/>
  <c r="M1225" i="16"/>
  <c r="K1226" i="16"/>
  <c r="L1226" i="16" a="1"/>
  <c r="L1226" i="16" s="1"/>
  <c r="M1226" i="16"/>
  <c r="K1227" i="16"/>
  <c r="L1227" i="16" a="1"/>
  <c r="L1227" i="16" s="1"/>
  <c r="M1227" i="16"/>
  <c r="K1228" i="16"/>
  <c r="L1228" i="16" a="1"/>
  <c r="L1228" i="16"/>
  <c r="M1228" i="16"/>
  <c r="K1229" i="16"/>
  <c r="L1229" i="16" a="1"/>
  <c r="L1229" i="16" s="1"/>
  <c r="M1229" i="16"/>
  <c r="K1230" i="16"/>
  <c r="L1230" i="16" a="1"/>
  <c r="L1230" i="16"/>
  <c r="M1230" i="16"/>
  <c r="K1231" i="16"/>
  <c r="L1231" i="16" a="1"/>
  <c r="L1231" i="16" s="1"/>
  <c r="M1231" i="16"/>
  <c r="K1232" i="16"/>
  <c r="L1232" i="16" a="1"/>
  <c r="L1232" i="16" s="1"/>
  <c r="M1232" i="16"/>
  <c r="K1233" i="16"/>
  <c r="L1233" i="16" a="1"/>
  <c r="L1233" i="16" s="1"/>
  <c r="M1233" i="16"/>
  <c r="K1234" i="16"/>
  <c r="L1234" i="16" a="1"/>
  <c r="L1234" i="16"/>
  <c r="M1234" i="16"/>
  <c r="K1235" i="16"/>
  <c r="L1235" i="16" a="1"/>
  <c r="L1235" i="16" s="1"/>
  <c r="M1235" i="16"/>
  <c r="K1236" i="16"/>
  <c r="L1236" i="16" a="1"/>
  <c r="L1236" i="16"/>
  <c r="M1236" i="16"/>
  <c r="K1237" i="16"/>
  <c r="L1237" i="16" a="1"/>
  <c r="L1237" i="16" s="1"/>
  <c r="M1237" i="16"/>
  <c r="K1238" i="16"/>
  <c r="L1238" i="16" a="1"/>
  <c r="L1238" i="16"/>
  <c r="M1238" i="16"/>
  <c r="K1239" i="16"/>
  <c r="L1239" i="16" a="1"/>
  <c r="L1239" i="16" s="1"/>
  <c r="M1239" i="16"/>
  <c r="K1240" i="16"/>
  <c r="L1240" i="16" a="1"/>
  <c r="L1240" i="16" s="1"/>
  <c r="M1240" i="16"/>
  <c r="K1241" i="16"/>
  <c r="L1241" i="16" a="1"/>
  <c r="L1241" i="16" s="1"/>
  <c r="M1241" i="16"/>
  <c r="K1242" i="16"/>
  <c r="L1242" i="16" a="1"/>
  <c r="L1242" i="16" s="1"/>
  <c r="M1242" i="16"/>
  <c r="K1243" i="16"/>
  <c r="L1243" i="16" a="1"/>
  <c r="L1243" i="16" s="1"/>
  <c r="M1243" i="16"/>
  <c r="K1244" i="16"/>
  <c r="L1244" i="16" a="1"/>
  <c r="L1244" i="16"/>
  <c r="M1244" i="16"/>
  <c r="K1245" i="16"/>
  <c r="L1245" i="16" a="1"/>
  <c r="L1245" i="16" s="1"/>
  <c r="M1245" i="16"/>
  <c r="K1246" i="16"/>
  <c r="L1246" i="16" a="1"/>
  <c r="L1246" i="16"/>
  <c r="M1246" i="16"/>
  <c r="K1247" i="16"/>
  <c r="L1247" i="16" a="1"/>
  <c r="L1247" i="16" s="1"/>
  <c r="M1247" i="16"/>
  <c r="K1248" i="16"/>
  <c r="L1248" i="16" a="1"/>
  <c r="L1248" i="16" s="1"/>
  <c r="M1248" i="16"/>
  <c r="K1249" i="16"/>
  <c r="L1249" i="16" a="1"/>
  <c r="L1249" i="16" s="1"/>
  <c r="M1249" i="16"/>
  <c r="K1250" i="16"/>
  <c r="L1250" i="16" a="1"/>
  <c r="L1250" i="16" s="1"/>
  <c r="M1250" i="16"/>
  <c r="K1251" i="16"/>
  <c r="L1251" i="16" a="1"/>
  <c r="L1251" i="16" s="1"/>
  <c r="M1251" i="16"/>
  <c r="K1252" i="16"/>
  <c r="L1252" i="16" a="1"/>
  <c r="L1252" i="16" s="1"/>
  <c r="M1252" i="16"/>
  <c r="K1253" i="16"/>
  <c r="L1253" i="16" a="1"/>
  <c r="L1253" i="16" s="1"/>
  <c r="M1253" i="16"/>
  <c r="K1254" i="16"/>
  <c r="L1254" i="16" a="1"/>
  <c r="L1254" i="16"/>
  <c r="M1254" i="16"/>
  <c r="K1255" i="16"/>
  <c r="L1255" i="16" a="1"/>
  <c r="L1255" i="16" s="1"/>
  <c r="M1255" i="16"/>
  <c r="K1256" i="16"/>
  <c r="L1256" i="16" a="1"/>
  <c r="L1256" i="16" s="1"/>
  <c r="M1256" i="16"/>
  <c r="K1257" i="16"/>
  <c r="L1257" i="16" a="1"/>
  <c r="L1257" i="16" s="1"/>
  <c r="M1257" i="16"/>
  <c r="K1258" i="16"/>
  <c r="L1258" i="16" a="1"/>
  <c r="L1258" i="16" s="1"/>
  <c r="M1258" i="16"/>
  <c r="K1259" i="16"/>
  <c r="L1259" i="16" a="1"/>
  <c r="L1259" i="16" s="1"/>
  <c r="M1259" i="16"/>
  <c r="K1260" i="16"/>
  <c r="L1260" i="16" a="1"/>
  <c r="L1260" i="16"/>
  <c r="M1260" i="16"/>
  <c r="K1261" i="16"/>
  <c r="L1261" i="16" a="1"/>
  <c r="L1261" i="16" s="1"/>
  <c r="M1261" i="16"/>
  <c r="K1262" i="16"/>
  <c r="L1262" i="16" a="1"/>
  <c r="L1262" i="16"/>
  <c r="M1262" i="16"/>
  <c r="K1263" i="16"/>
  <c r="L1263" i="16" a="1"/>
  <c r="L1263" i="16" s="1"/>
  <c r="M1263" i="16"/>
  <c r="K1264" i="16"/>
  <c r="L1264" i="16" a="1"/>
  <c r="L1264" i="16" s="1"/>
  <c r="M1264" i="16"/>
  <c r="K1265" i="16"/>
  <c r="L1265" i="16" a="1"/>
  <c r="L1265" i="16" s="1"/>
  <c r="M1265" i="16"/>
  <c r="K1266" i="16"/>
  <c r="L1266" i="16" a="1"/>
  <c r="L1266" i="16"/>
  <c r="M1266" i="16"/>
  <c r="K1267" i="16"/>
  <c r="L1267" i="16" a="1"/>
  <c r="L1267" i="16" s="1"/>
  <c r="M1267" i="16"/>
  <c r="K1268" i="16"/>
  <c r="L1268" i="16" a="1"/>
  <c r="L1268" i="16"/>
  <c r="M1268" i="16"/>
  <c r="K1269" i="16"/>
  <c r="L1269" i="16" a="1"/>
  <c r="L1269" i="16" s="1"/>
  <c r="M1269" i="16"/>
  <c r="K1270" i="16"/>
  <c r="L1270" i="16" a="1"/>
  <c r="L1270" i="16"/>
  <c r="M1270" i="16"/>
  <c r="K1271" i="16"/>
  <c r="L1271" i="16" a="1"/>
  <c r="L1271" i="16" s="1"/>
  <c r="M1271" i="16"/>
  <c r="K1272" i="16"/>
  <c r="L1272" i="16" a="1"/>
  <c r="L1272" i="16" s="1"/>
  <c r="M1272" i="16"/>
  <c r="K1273" i="16"/>
  <c r="L1273" i="16" a="1"/>
  <c r="L1273" i="16" s="1"/>
  <c r="M1273" i="16"/>
  <c r="K1274" i="16"/>
  <c r="L1274" i="16" a="1"/>
  <c r="L1274" i="16" s="1"/>
  <c r="M1274" i="16"/>
  <c r="K1275" i="16"/>
  <c r="L1275" i="16" a="1"/>
  <c r="L1275" i="16" s="1"/>
  <c r="M1275" i="16"/>
  <c r="K1276" i="16"/>
  <c r="L1276" i="16" a="1"/>
  <c r="L1276" i="16"/>
  <c r="M1276" i="16"/>
  <c r="K1277" i="16"/>
  <c r="L1277" i="16" a="1"/>
  <c r="L1277" i="16" s="1"/>
  <c r="M1277" i="16"/>
  <c r="K1278" i="16"/>
  <c r="L1278" i="16" a="1"/>
  <c r="L1278" i="16"/>
  <c r="M1278" i="16"/>
  <c r="K1279" i="16"/>
  <c r="L1279" i="16" a="1"/>
  <c r="L1279" i="16" s="1"/>
  <c r="M1279" i="16"/>
  <c r="K1280" i="16"/>
  <c r="L1280" i="16" a="1"/>
  <c r="L1280" i="16" s="1"/>
  <c r="M1280" i="16"/>
  <c r="K1281" i="16"/>
  <c r="L1281" i="16" a="1"/>
  <c r="L1281" i="16" s="1"/>
  <c r="M1281" i="16"/>
  <c r="K1282" i="16"/>
  <c r="L1282" i="16" a="1"/>
  <c r="L1282" i="16"/>
  <c r="M1282" i="16"/>
  <c r="K1283" i="16"/>
  <c r="L1283" i="16" a="1"/>
  <c r="L1283" i="16" s="1"/>
  <c r="M1283" i="16"/>
  <c r="K1284" i="16"/>
  <c r="L1284" i="16" a="1"/>
  <c r="L1284" i="16"/>
  <c r="M1284" i="16"/>
  <c r="K1285" i="16"/>
  <c r="L1285" i="16" a="1"/>
  <c r="L1285" i="16" s="1"/>
  <c r="M1285" i="16"/>
  <c r="K1286" i="16"/>
  <c r="L1286" i="16" a="1"/>
  <c r="L1286" i="16"/>
  <c r="M1286" i="16"/>
  <c r="K1287" i="16"/>
  <c r="L1287" i="16" a="1"/>
  <c r="L1287" i="16" s="1"/>
  <c r="M1287" i="16"/>
  <c r="K1288" i="16"/>
  <c r="L1288" i="16" a="1"/>
  <c r="L1288" i="16" s="1"/>
  <c r="M1288" i="16"/>
  <c r="K1289" i="16"/>
  <c r="L1289" i="16" a="1"/>
  <c r="L1289" i="16" s="1"/>
  <c r="M1289" i="16"/>
  <c r="K1290" i="16"/>
  <c r="L1290" i="16" a="1"/>
  <c r="L1290" i="16" s="1"/>
  <c r="M1290" i="16"/>
  <c r="K1291" i="16"/>
  <c r="L1291" i="16" a="1"/>
  <c r="L1291" i="16" s="1"/>
  <c r="M1291" i="16"/>
  <c r="K1292" i="16"/>
  <c r="L1292" i="16" a="1"/>
  <c r="L1292" i="16"/>
  <c r="M1292" i="16"/>
  <c r="K1293" i="16"/>
  <c r="L1293" i="16" a="1"/>
  <c r="L1293" i="16" s="1"/>
  <c r="M1293" i="16"/>
  <c r="K1294" i="16"/>
  <c r="L1294" i="16" a="1"/>
  <c r="L1294" i="16"/>
  <c r="M1294" i="16"/>
  <c r="K1295" i="16"/>
  <c r="L1295" i="16" a="1"/>
  <c r="L1295" i="16" s="1"/>
  <c r="M1295" i="16"/>
  <c r="K1296" i="16"/>
  <c r="L1296" i="16" a="1"/>
  <c r="L1296" i="16" s="1"/>
  <c r="M1296" i="16"/>
  <c r="K1297" i="16"/>
  <c r="L1297" i="16" a="1"/>
  <c r="L1297" i="16" s="1"/>
  <c r="M1297" i="16"/>
  <c r="K1298" i="16"/>
  <c r="L1298" i="16" a="1"/>
  <c r="L1298" i="16" s="1"/>
  <c r="M1298" i="16"/>
  <c r="K1299" i="16"/>
  <c r="L1299" i="16" a="1"/>
  <c r="L1299" i="16" s="1"/>
  <c r="M1299" i="16"/>
  <c r="K1300" i="16"/>
  <c r="L1300" i="16" a="1"/>
  <c r="L1300" i="16" s="1"/>
  <c r="M1300" i="16"/>
  <c r="K1301" i="16"/>
  <c r="L1301" i="16" a="1"/>
  <c r="L1301" i="16" s="1"/>
  <c r="M1301" i="16"/>
  <c r="K1302" i="16"/>
  <c r="L1302" i="16" a="1"/>
  <c r="L1302" i="16"/>
  <c r="M1302" i="16"/>
  <c r="K1303" i="16"/>
  <c r="L1303" i="16" a="1"/>
  <c r="L1303" i="16" s="1"/>
  <c r="M1303" i="16"/>
  <c r="K1304" i="16"/>
  <c r="L1304" i="16" a="1"/>
  <c r="L1304" i="16"/>
  <c r="M1304" i="16"/>
  <c r="K1305" i="16"/>
  <c r="L1305" i="16" a="1"/>
  <c r="L1305" i="16" s="1"/>
  <c r="M1305" i="16"/>
  <c r="K1306" i="16"/>
  <c r="L1306" i="16" a="1"/>
  <c r="L1306" i="16" s="1"/>
  <c r="M1306" i="16"/>
  <c r="K1307" i="16"/>
  <c r="L1307" i="16" a="1"/>
  <c r="L1307" i="16" s="1"/>
  <c r="M1307" i="16"/>
  <c r="K1308" i="16"/>
  <c r="L1308" i="16" a="1"/>
  <c r="L1308" i="16"/>
  <c r="M1308" i="16"/>
  <c r="K1309" i="16"/>
  <c r="L1309" i="16" a="1"/>
  <c r="L1309" i="16" s="1"/>
  <c r="M1309" i="16"/>
  <c r="K1310" i="16"/>
  <c r="L1310" i="16" a="1"/>
  <c r="L1310" i="16"/>
  <c r="M1310" i="16"/>
  <c r="K1311" i="16"/>
  <c r="L1311" i="16" a="1"/>
  <c r="L1311" i="16" s="1"/>
  <c r="M1311" i="16"/>
  <c r="K1312" i="16"/>
  <c r="L1312" i="16" a="1"/>
  <c r="L1312" i="16" s="1"/>
  <c r="M1312" i="16"/>
  <c r="K1313" i="16"/>
  <c r="L1313" i="16" a="1"/>
  <c r="L1313" i="16" s="1"/>
  <c r="M1313" i="16"/>
  <c r="K1314" i="16"/>
  <c r="L1314" i="16" a="1"/>
  <c r="L1314" i="16"/>
  <c r="M1314" i="16"/>
  <c r="K1315" i="16"/>
  <c r="L1315" i="16" a="1"/>
  <c r="L1315" i="16" s="1"/>
  <c r="M1315" i="16"/>
  <c r="K1316" i="16"/>
  <c r="L1316" i="16" a="1"/>
  <c r="L1316" i="16"/>
  <c r="M1316" i="16"/>
  <c r="K1317" i="16"/>
  <c r="L1317" i="16" a="1"/>
  <c r="L1317" i="16" s="1"/>
  <c r="M1317" i="16"/>
  <c r="K1318" i="16"/>
  <c r="L1318" i="16" a="1"/>
  <c r="L1318" i="16"/>
  <c r="M1318" i="16"/>
  <c r="K1319" i="16"/>
  <c r="L1319" i="16" a="1"/>
  <c r="L1319" i="16" s="1"/>
  <c r="M1319" i="16"/>
  <c r="K1320" i="16"/>
  <c r="L1320" i="16" a="1"/>
  <c r="L1320" i="16" s="1"/>
  <c r="M1320" i="16"/>
  <c r="K1321" i="16"/>
  <c r="L1321" i="16" a="1"/>
  <c r="L1321" i="16" s="1"/>
  <c r="M1321" i="16"/>
  <c r="K1322" i="16"/>
  <c r="L1322" i="16" a="1"/>
  <c r="L1322" i="16" s="1"/>
  <c r="M1322" i="16"/>
  <c r="K1323" i="16"/>
  <c r="L1323" i="16" a="1"/>
  <c r="L1323" i="16" s="1"/>
  <c r="M1323" i="16"/>
  <c r="K1324" i="16"/>
  <c r="L1324" i="16" a="1"/>
  <c r="L1324" i="16"/>
  <c r="M1324" i="16"/>
  <c r="K1325" i="16"/>
  <c r="L1325" i="16" a="1"/>
  <c r="L1325" i="16" s="1"/>
  <c r="M1325" i="16"/>
  <c r="K1326" i="16"/>
  <c r="L1326" i="16" a="1"/>
  <c r="L1326" i="16"/>
  <c r="M1326" i="16"/>
  <c r="K1327" i="16"/>
  <c r="L1327" i="16" a="1"/>
  <c r="L1327" i="16" s="1"/>
  <c r="M1327" i="16"/>
  <c r="K1328" i="16"/>
  <c r="L1328" i="16" a="1"/>
  <c r="L1328" i="16" s="1"/>
  <c r="M1328" i="16"/>
  <c r="K1329" i="16"/>
  <c r="L1329" i="16" a="1"/>
  <c r="L1329" i="16" s="1"/>
  <c r="M1329" i="16"/>
  <c r="K1330" i="16"/>
  <c r="L1330" i="16" a="1"/>
  <c r="L1330" i="16"/>
  <c r="M1330" i="16"/>
  <c r="K1331" i="16"/>
  <c r="L1331" i="16" a="1"/>
  <c r="L1331" i="16" s="1"/>
  <c r="M1331" i="16"/>
  <c r="K1332" i="16"/>
  <c r="L1332" i="16" a="1"/>
  <c r="L1332" i="16"/>
  <c r="M1332" i="16"/>
  <c r="K1333" i="16"/>
  <c r="L1333" i="16" a="1"/>
  <c r="L1333" i="16" s="1"/>
  <c r="M1333" i="16"/>
  <c r="K1334" i="16"/>
  <c r="L1334" i="16" a="1"/>
  <c r="L1334" i="16"/>
  <c r="M1334" i="16"/>
  <c r="K1335" i="16"/>
  <c r="L1335" i="16" a="1"/>
  <c r="L1335" i="16" s="1"/>
  <c r="M1335" i="16"/>
  <c r="K1336" i="16"/>
  <c r="L1336" i="16" a="1"/>
  <c r="L1336" i="16" s="1"/>
  <c r="M1336" i="16"/>
  <c r="K1337" i="16"/>
  <c r="L1337" i="16" a="1"/>
  <c r="L1337" i="16" s="1"/>
  <c r="M1337" i="16"/>
  <c r="K1338" i="16"/>
  <c r="L1338" i="16" a="1"/>
  <c r="L1338" i="16" s="1"/>
  <c r="M1338" i="16"/>
  <c r="K1339" i="16"/>
  <c r="L1339" i="16" a="1"/>
  <c r="L1339" i="16" s="1"/>
  <c r="M1339" i="16"/>
  <c r="K1340" i="16"/>
  <c r="L1340" i="16" a="1"/>
  <c r="L1340" i="16"/>
  <c r="M1340" i="16"/>
  <c r="K1341" i="16"/>
  <c r="L1341" i="16" a="1"/>
  <c r="L1341" i="16" s="1"/>
  <c r="M1341" i="16"/>
  <c r="K1342" i="16"/>
  <c r="L1342" i="16" a="1"/>
  <c r="L1342" i="16"/>
  <c r="M1342" i="16"/>
  <c r="K1343" i="16"/>
  <c r="L1343" i="16" a="1"/>
  <c r="L1343" i="16" s="1"/>
  <c r="M1343" i="16"/>
  <c r="K1344" i="16"/>
  <c r="L1344" i="16" a="1"/>
  <c r="L1344" i="16" s="1"/>
  <c r="M1344" i="16"/>
  <c r="K1345" i="16"/>
  <c r="L1345" i="16" a="1"/>
  <c r="L1345" i="16" s="1"/>
  <c r="M1345" i="16"/>
  <c r="K1346" i="16"/>
  <c r="L1346" i="16" a="1"/>
  <c r="L1346" i="16" s="1"/>
  <c r="M1346" i="16"/>
  <c r="K1347" i="16"/>
  <c r="L1347" i="16" a="1"/>
  <c r="L1347" i="16" s="1"/>
  <c r="M1347" i="16"/>
  <c r="K1348" i="16"/>
  <c r="L1348" i="16" a="1"/>
  <c r="L1348" i="16" s="1"/>
  <c r="M1348" i="16"/>
  <c r="K1349" i="16"/>
  <c r="L1349" i="16" a="1"/>
  <c r="L1349" i="16" s="1"/>
  <c r="M1349" i="16"/>
  <c r="K1350" i="16"/>
  <c r="L1350" i="16" a="1"/>
  <c r="L1350" i="16"/>
  <c r="M1350" i="16"/>
  <c r="K1351" i="16"/>
  <c r="L1351" i="16" a="1"/>
  <c r="L1351" i="16" s="1"/>
  <c r="M1351" i="16"/>
  <c r="K1352" i="16"/>
  <c r="L1352" i="16" a="1"/>
  <c r="L1352" i="16"/>
  <c r="M1352" i="16"/>
  <c r="K1353" i="16"/>
  <c r="L1353" i="16" a="1"/>
  <c r="L1353" i="16" s="1"/>
  <c r="M1353" i="16"/>
  <c r="K1354" i="16"/>
  <c r="L1354" i="16" a="1"/>
  <c r="L1354" i="16" s="1"/>
  <c r="M1354" i="16"/>
  <c r="K1355" i="16"/>
  <c r="L1355" i="16" a="1"/>
  <c r="L1355" i="16" s="1"/>
  <c r="M1355" i="16"/>
  <c r="K1356" i="16"/>
  <c r="L1356" i="16" a="1"/>
  <c r="L1356" i="16"/>
  <c r="M1356" i="16"/>
  <c r="K1357" i="16"/>
  <c r="L1357" i="16" a="1"/>
  <c r="L1357" i="16" s="1"/>
  <c r="M1357" i="16"/>
  <c r="K1358" i="16"/>
  <c r="L1358" i="16" a="1"/>
  <c r="L1358" i="16"/>
  <c r="M1358" i="16"/>
  <c r="K1359" i="16"/>
  <c r="L1359" i="16" a="1"/>
  <c r="L1359" i="16" s="1"/>
  <c r="M1359" i="16"/>
  <c r="K1360" i="16"/>
  <c r="L1360" i="16" a="1"/>
  <c r="L1360" i="16" s="1"/>
  <c r="M1360" i="16"/>
  <c r="K1361" i="16"/>
  <c r="L1361" i="16" a="1"/>
  <c r="L1361" i="16" s="1"/>
  <c r="M1361" i="16"/>
  <c r="K1362" i="16"/>
  <c r="L1362" i="16" a="1"/>
  <c r="L1362" i="16"/>
  <c r="M1362" i="16"/>
  <c r="K1363" i="16"/>
  <c r="L1363" i="16" a="1"/>
  <c r="L1363" i="16" s="1"/>
  <c r="M1363" i="16"/>
  <c r="K1364" i="16"/>
  <c r="L1364" i="16" a="1"/>
  <c r="L1364" i="16"/>
  <c r="M1364" i="16"/>
  <c r="K1365" i="16"/>
  <c r="L1365" i="16" a="1"/>
  <c r="L1365" i="16" s="1"/>
  <c r="M1365" i="16"/>
  <c r="K1366" i="16"/>
  <c r="L1366" i="16" a="1"/>
  <c r="L1366" i="16"/>
  <c r="M1366" i="16"/>
  <c r="K1367" i="16"/>
  <c r="L1367" i="16" a="1"/>
  <c r="L1367" i="16" s="1"/>
  <c r="M1367" i="16"/>
  <c r="K1368" i="16"/>
  <c r="L1368" i="16" a="1"/>
  <c r="L1368" i="16" s="1"/>
  <c r="M1368" i="16"/>
  <c r="K1369" i="16"/>
  <c r="L1369" i="16" a="1"/>
  <c r="L1369" i="16" s="1"/>
  <c r="M1369" i="16"/>
  <c r="K1370" i="16"/>
  <c r="L1370" i="16" a="1"/>
  <c r="L1370" i="16" s="1"/>
  <c r="M1370" i="16"/>
  <c r="K1371" i="16"/>
  <c r="L1371" i="16" a="1"/>
  <c r="L1371" i="16" s="1"/>
  <c r="M1371" i="16"/>
  <c r="K1372" i="16"/>
  <c r="L1372" i="16" a="1"/>
  <c r="L1372" i="16"/>
  <c r="M1372" i="16"/>
  <c r="K1373" i="16"/>
  <c r="L1373" i="16" a="1"/>
  <c r="L1373" i="16" s="1"/>
  <c r="M1373" i="16"/>
  <c r="K1374" i="16"/>
  <c r="L1374" i="16" a="1"/>
  <c r="L1374" i="16"/>
  <c r="M1374" i="16"/>
  <c r="K1375" i="16"/>
  <c r="L1375" i="16" a="1"/>
  <c r="L1375" i="16" s="1"/>
  <c r="M1375" i="16"/>
  <c r="K1376" i="16"/>
  <c r="L1376" i="16" a="1"/>
  <c r="L1376" i="16" s="1"/>
  <c r="M1376" i="16"/>
  <c r="K1377" i="16"/>
  <c r="L1377" i="16" a="1"/>
  <c r="L1377" i="16" s="1"/>
  <c r="M1377" i="16"/>
  <c r="K1378" i="16"/>
  <c r="L1378" i="16" a="1"/>
  <c r="L1378" i="16"/>
  <c r="M1378" i="16"/>
  <c r="K1379" i="16"/>
  <c r="L1379" i="16" a="1"/>
  <c r="L1379" i="16" s="1"/>
  <c r="M1379" i="16"/>
  <c r="K1380" i="16"/>
  <c r="L1380" i="16" a="1"/>
  <c r="L1380" i="16"/>
  <c r="M1380" i="16"/>
  <c r="K1381" i="16"/>
  <c r="L1381" i="16" a="1"/>
  <c r="L1381" i="16" s="1"/>
  <c r="M1381" i="16"/>
  <c r="K1382" i="16"/>
  <c r="L1382" i="16" a="1"/>
  <c r="L1382" i="16"/>
  <c r="M1382" i="16"/>
  <c r="K1383" i="16"/>
  <c r="L1383" i="16" a="1"/>
  <c r="L1383" i="16" s="1"/>
  <c r="M1383" i="16"/>
  <c r="K1384" i="16"/>
  <c r="L1384" i="16" a="1"/>
  <c r="L1384" i="16" s="1"/>
  <c r="M1384" i="16"/>
  <c r="K1385" i="16"/>
  <c r="L1385" i="16" a="1"/>
  <c r="L1385" i="16" s="1"/>
  <c r="M1385" i="16"/>
  <c r="K1386" i="16"/>
  <c r="L1386" i="16" a="1"/>
  <c r="L1386" i="16" s="1"/>
  <c r="M1386" i="16"/>
  <c r="K1387" i="16"/>
  <c r="L1387" i="16" a="1"/>
  <c r="L1387" i="16" s="1"/>
  <c r="M1387" i="16"/>
  <c r="K1388" i="16"/>
  <c r="L1388" i="16" a="1"/>
  <c r="L1388" i="16"/>
  <c r="M1388" i="16"/>
  <c r="K1389" i="16"/>
  <c r="L1389" i="16" a="1"/>
  <c r="L1389" i="16" s="1"/>
  <c r="M1389" i="16"/>
  <c r="K1390" i="16"/>
  <c r="L1390" i="16" a="1"/>
  <c r="L1390" i="16"/>
  <c r="M1390" i="16"/>
  <c r="K1391" i="16"/>
  <c r="L1391" i="16" a="1"/>
  <c r="L1391" i="16" s="1"/>
  <c r="M1391" i="16"/>
  <c r="K1392" i="16"/>
  <c r="L1392" i="16" a="1"/>
  <c r="L1392" i="16" s="1"/>
  <c r="M1392" i="16"/>
  <c r="K1393" i="16"/>
  <c r="L1393" i="16" a="1"/>
  <c r="L1393" i="16" s="1"/>
  <c r="M1393" i="16"/>
  <c r="K1394" i="16"/>
  <c r="L1394" i="16" a="1"/>
  <c r="L1394" i="16" s="1"/>
  <c r="M1394" i="16"/>
  <c r="K1395" i="16"/>
  <c r="L1395" i="16" a="1"/>
  <c r="L1395" i="16" s="1"/>
  <c r="M1395" i="16"/>
  <c r="K1396" i="16"/>
  <c r="L1396" i="16" a="1"/>
  <c r="L1396" i="16" s="1"/>
  <c r="M1396" i="16"/>
  <c r="K1397" i="16"/>
  <c r="L1397" i="16" a="1"/>
  <c r="L1397" i="16" s="1"/>
  <c r="M1397" i="16"/>
  <c r="K1398" i="16"/>
  <c r="L1398" i="16" a="1"/>
  <c r="L1398" i="16"/>
  <c r="M1398" i="16"/>
  <c r="K1399" i="16"/>
  <c r="L1399" i="16" a="1"/>
  <c r="L1399" i="16" s="1"/>
  <c r="M1399" i="16"/>
  <c r="K1400" i="16"/>
  <c r="L1400" i="16" a="1"/>
  <c r="L1400" i="16" s="1"/>
  <c r="M1400" i="16"/>
  <c r="K1401" i="16"/>
  <c r="L1401" i="16" a="1"/>
  <c r="L1401" i="16" s="1"/>
  <c r="M1401" i="16"/>
  <c r="K1402" i="16"/>
  <c r="L1402" i="16" a="1"/>
  <c r="L1402" i="16" s="1"/>
  <c r="M1402" i="16"/>
  <c r="K1403" i="16"/>
  <c r="L1403" i="16" a="1"/>
  <c r="L1403" i="16" s="1"/>
  <c r="M1403" i="16"/>
  <c r="K1404" i="16"/>
  <c r="L1404" i="16" a="1"/>
  <c r="L1404" i="16"/>
  <c r="M1404" i="16"/>
  <c r="K1405" i="16"/>
  <c r="L1405" i="16" a="1"/>
  <c r="L1405" i="16" s="1"/>
  <c r="M1405" i="16"/>
  <c r="K1406" i="16"/>
  <c r="L1406" i="16" a="1"/>
  <c r="L1406" i="16"/>
  <c r="M1406" i="16"/>
  <c r="K1407" i="16"/>
  <c r="L1407" i="16" a="1"/>
  <c r="L1407" i="16"/>
  <c r="M1407" i="16"/>
  <c r="K1408" i="16"/>
  <c r="L1408" i="16" a="1"/>
  <c r="L1408" i="16"/>
  <c r="M1408" i="16"/>
  <c r="K1409" i="16"/>
  <c r="L1409" i="16" a="1"/>
  <c r="L1409" i="16"/>
  <c r="M1409" i="16"/>
  <c r="K1410" i="16"/>
  <c r="L1410" i="16" a="1"/>
  <c r="L1410" i="16"/>
  <c r="M1410" i="16"/>
  <c r="K1411" i="16"/>
  <c r="L1411" i="16" a="1"/>
  <c r="L1411" i="16"/>
  <c r="M1411" i="16"/>
  <c r="K1412" i="16"/>
  <c r="L1412" i="16" a="1"/>
  <c r="L1412" i="16"/>
  <c r="M1412" i="16"/>
  <c r="K1413" i="16"/>
  <c r="L1413" i="16" a="1"/>
  <c r="L1413" i="16"/>
  <c r="M1413" i="16"/>
  <c r="K1414" i="16"/>
  <c r="L1414" i="16" a="1"/>
  <c r="L1414" i="16"/>
  <c r="M1414" i="16"/>
  <c r="K1415" i="16"/>
  <c r="L1415" i="16" a="1"/>
  <c r="L1415" i="16"/>
  <c r="M1415" i="16"/>
  <c r="K1416" i="16"/>
  <c r="L1416" i="16" a="1"/>
  <c r="L1416" i="16" s="1"/>
  <c r="M1416" i="16"/>
  <c r="K1417" i="16"/>
  <c r="L1417" i="16" a="1"/>
  <c r="L1417" i="16"/>
  <c r="M1417" i="16"/>
  <c r="K1418" i="16"/>
  <c r="L1418" i="16" a="1"/>
  <c r="L1418" i="16" s="1"/>
  <c r="M1418" i="16"/>
  <c r="K1419" i="16"/>
  <c r="L1419" i="16" a="1"/>
  <c r="L1419" i="16"/>
  <c r="M1419" i="16"/>
  <c r="K1420" i="16"/>
  <c r="L1420" i="16" a="1"/>
  <c r="L1420" i="16" s="1"/>
  <c r="M1420" i="16"/>
  <c r="K1421" i="16"/>
  <c r="L1421" i="16" a="1"/>
  <c r="L1421" i="16"/>
  <c r="M1421" i="16"/>
  <c r="K1422" i="16"/>
  <c r="L1422" i="16" a="1"/>
  <c r="L1422" i="16" s="1"/>
  <c r="M1422" i="16"/>
  <c r="K1423" i="16"/>
  <c r="L1423" i="16" a="1"/>
  <c r="L1423" i="16"/>
  <c r="M1423" i="16"/>
  <c r="K1424" i="16"/>
  <c r="L1424" i="16" a="1"/>
  <c r="L1424" i="16" s="1"/>
  <c r="M1424" i="16"/>
  <c r="K1425" i="16"/>
  <c r="L1425" i="16" a="1"/>
  <c r="L1425" i="16"/>
  <c r="M1425" i="16"/>
  <c r="K1426" i="16"/>
  <c r="L1426" i="16" a="1"/>
  <c r="L1426" i="16" s="1"/>
  <c r="M1426" i="16"/>
  <c r="K1427" i="16"/>
  <c r="L1427" i="16" a="1"/>
  <c r="L1427" i="16"/>
  <c r="M1427" i="16"/>
  <c r="K1428" i="16"/>
  <c r="L1428" i="16" a="1"/>
  <c r="L1428" i="16" s="1"/>
  <c r="M1428" i="16"/>
  <c r="K1429" i="16"/>
  <c r="L1429" i="16" a="1"/>
  <c r="L1429" i="16"/>
  <c r="M1429" i="16"/>
  <c r="K1430" i="16"/>
  <c r="L1430" i="16" a="1"/>
  <c r="L1430" i="16" s="1"/>
  <c r="M1430" i="16"/>
  <c r="K1431" i="16"/>
  <c r="L1431" i="16" a="1"/>
  <c r="L1431" i="16"/>
  <c r="M1431" i="16"/>
  <c r="K1432" i="16"/>
  <c r="L1432" i="16" a="1"/>
  <c r="L1432" i="16" s="1"/>
  <c r="M1432" i="16"/>
  <c r="K1433" i="16"/>
  <c r="L1433" i="16" a="1"/>
  <c r="L1433" i="16"/>
  <c r="M1433" i="16"/>
  <c r="K1434" i="16"/>
  <c r="L1434" i="16" a="1"/>
  <c r="L1434" i="16" s="1"/>
  <c r="M1434" i="16"/>
  <c r="K1435" i="16"/>
  <c r="L1435" i="16" a="1"/>
  <c r="L1435" i="16"/>
  <c r="M1435" i="16"/>
  <c r="K1436" i="16"/>
  <c r="L1436" i="16" a="1"/>
  <c r="L1436" i="16" s="1"/>
  <c r="M1436" i="16"/>
  <c r="K1437" i="16"/>
  <c r="L1437" i="16" a="1"/>
  <c r="L1437" i="16"/>
  <c r="M1437" i="16"/>
  <c r="K1438" i="16"/>
  <c r="L1438" i="16" a="1"/>
  <c r="L1438" i="16" s="1"/>
  <c r="M1438" i="16"/>
  <c r="K1439" i="16"/>
  <c r="L1439" i="16" a="1"/>
  <c r="L1439" i="16"/>
  <c r="M1439" i="16"/>
  <c r="K1440" i="16"/>
  <c r="L1440" i="16" a="1"/>
  <c r="L1440" i="16" s="1"/>
  <c r="M1440" i="16"/>
  <c r="K1441" i="16"/>
  <c r="L1441" i="16" a="1"/>
  <c r="L1441" i="16" s="1"/>
  <c r="M1441" i="16"/>
  <c r="K1442" i="16"/>
  <c r="L1442" i="16" a="1"/>
  <c r="L1442" i="16" s="1"/>
  <c r="M1442" i="16"/>
  <c r="K1443" i="16"/>
  <c r="L1443" i="16" a="1"/>
  <c r="L1443" i="16"/>
  <c r="M1443" i="16"/>
  <c r="K1444" i="16"/>
  <c r="L1444" i="16" a="1"/>
  <c r="L1444" i="16" s="1"/>
  <c r="M1444" i="16"/>
  <c r="K1445" i="16"/>
  <c r="L1445" i="16" a="1"/>
  <c r="L1445" i="16"/>
  <c r="M1445" i="16"/>
  <c r="K1446" i="16"/>
  <c r="L1446" i="16" a="1"/>
  <c r="L1446" i="16" s="1"/>
  <c r="M1446" i="16"/>
  <c r="K1447" i="16"/>
  <c r="L1447" i="16" a="1"/>
  <c r="L1447" i="16"/>
  <c r="M1447" i="16"/>
  <c r="K1448" i="16"/>
  <c r="L1448" i="16" a="1"/>
  <c r="L1448" i="16" s="1"/>
  <c r="M1448" i="16"/>
  <c r="K1449" i="16"/>
  <c r="L1449" i="16" a="1"/>
  <c r="L1449" i="16"/>
  <c r="M1449" i="16"/>
  <c r="K1450" i="16"/>
  <c r="L1450" i="16" a="1"/>
  <c r="L1450" i="16" s="1"/>
  <c r="M1450" i="16"/>
  <c r="K1451" i="16"/>
  <c r="L1451" i="16" a="1"/>
  <c r="L1451" i="16"/>
  <c r="M1451" i="16"/>
  <c r="K1452" i="16"/>
  <c r="L1452" i="16" a="1"/>
  <c r="L1452" i="16" s="1"/>
  <c r="M1452" i="16"/>
  <c r="K1453" i="16"/>
  <c r="L1453" i="16" a="1"/>
  <c r="L1453" i="16" s="1"/>
  <c r="M1453" i="16"/>
  <c r="K1454" i="16"/>
  <c r="L1454" i="16" a="1"/>
  <c r="L1454" i="16" s="1"/>
  <c r="M1454" i="16"/>
  <c r="K1455" i="16"/>
  <c r="L1455" i="16" a="1"/>
  <c r="L1455" i="16" s="1"/>
  <c r="M1455" i="16"/>
  <c r="K1456" i="16"/>
  <c r="L1456" i="16" a="1"/>
  <c r="L1456" i="16" s="1"/>
  <c r="M1456" i="16"/>
  <c r="K1457" i="16"/>
  <c r="L1457" i="16" a="1"/>
  <c r="L1457" i="16" s="1"/>
  <c r="M1457" i="16"/>
  <c r="K1458" i="16"/>
  <c r="L1458" i="16" a="1"/>
  <c r="L1458" i="16" s="1"/>
  <c r="M1458" i="16"/>
  <c r="K1459" i="16"/>
  <c r="L1459" i="16" a="1"/>
  <c r="L1459" i="16"/>
  <c r="M1459" i="16"/>
  <c r="K1460" i="16"/>
  <c r="L1460" i="16" a="1"/>
  <c r="L1460" i="16" s="1"/>
  <c r="M1460" i="16"/>
  <c r="K1461" i="16"/>
  <c r="L1461" i="16" a="1"/>
  <c r="L1461" i="16"/>
  <c r="M1461" i="16"/>
  <c r="K1462" i="16"/>
  <c r="L1462" i="16" a="1"/>
  <c r="L1462" i="16" s="1"/>
  <c r="M1462" i="16"/>
  <c r="K1463" i="16"/>
  <c r="L1463" i="16" a="1"/>
  <c r="L1463" i="16" s="1"/>
  <c r="M1463" i="16"/>
  <c r="K1464" i="16"/>
  <c r="L1464" i="16" a="1"/>
  <c r="L1464" i="16" s="1"/>
  <c r="M1464" i="16"/>
  <c r="K1465" i="16"/>
  <c r="L1465" i="16" a="1"/>
  <c r="L1465" i="16"/>
  <c r="M1465" i="16"/>
  <c r="K1466" i="16"/>
  <c r="L1466" i="16" a="1"/>
  <c r="L1466" i="16" s="1"/>
  <c r="M1466" i="16"/>
  <c r="K1467" i="16"/>
  <c r="L1467" i="16" a="1"/>
  <c r="L1467" i="16"/>
  <c r="M1467" i="16"/>
  <c r="K1468" i="16"/>
  <c r="L1468" i="16" a="1"/>
  <c r="L1468" i="16" s="1"/>
  <c r="M1468" i="16"/>
  <c r="K1469" i="16"/>
  <c r="L1469" i="16" a="1"/>
  <c r="L1469" i="16" s="1"/>
  <c r="M1469" i="16"/>
  <c r="K1470" i="16"/>
  <c r="L1470" i="16" a="1"/>
  <c r="L1470" i="16" s="1"/>
  <c r="M1470" i="16"/>
  <c r="K1471" i="16"/>
  <c r="L1471" i="16" a="1"/>
  <c r="L1471" i="16"/>
  <c r="M1471" i="16"/>
  <c r="K1472" i="16"/>
  <c r="L1472" i="16" a="1"/>
  <c r="L1472" i="16" s="1"/>
  <c r="M1472" i="16"/>
  <c r="K1473" i="16"/>
  <c r="L1473" i="16" a="1"/>
  <c r="L1473" i="16"/>
  <c r="M1473" i="16"/>
  <c r="K1474" i="16"/>
  <c r="L1474" i="16" a="1"/>
  <c r="L1474" i="16" s="1"/>
  <c r="M1474" i="16"/>
  <c r="K1475" i="16"/>
  <c r="L1475" i="16" a="1"/>
  <c r="L1475" i="16"/>
  <c r="M1475" i="16"/>
  <c r="K1476" i="16"/>
  <c r="L1476" i="16" a="1"/>
  <c r="L1476" i="16" s="1"/>
  <c r="M1476" i="16"/>
  <c r="K1477" i="16"/>
  <c r="L1477" i="16" a="1"/>
  <c r="L1477" i="16"/>
  <c r="M1477" i="16"/>
  <c r="K1478" i="16"/>
  <c r="L1478" i="16" a="1"/>
  <c r="L1478" i="16" s="1"/>
  <c r="M1478" i="16"/>
  <c r="K1479" i="16"/>
  <c r="L1479" i="16" a="1"/>
  <c r="L1479" i="16" s="1"/>
  <c r="M1479" i="16"/>
  <c r="K1480" i="16"/>
  <c r="L1480" i="16" a="1"/>
  <c r="L1480" i="16" s="1"/>
  <c r="M1480" i="16"/>
  <c r="K1481" i="16"/>
  <c r="L1481" i="16" a="1"/>
  <c r="L1481" i="16"/>
  <c r="M1481" i="16"/>
  <c r="K1482" i="16"/>
  <c r="L1482" i="16" a="1"/>
  <c r="L1482" i="16" s="1"/>
  <c r="M1482" i="16"/>
  <c r="K1483" i="16"/>
  <c r="L1483" i="16" a="1"/>
  <c r="L1483" i="16"/>
  <c r="M1483" i="16"/>
  <c r="K1484" i="16"/>
  <c r="L1484" i="16" a="1"/>
  <c r="L1484" i="16" s="1"/>
  <c r="M1484" i="16"/>
  <c r="K1485" i="16"/>
  <c r="L1485" i="16" a="1"/>
  <c r="L1485" i="16" s="1"/>
  <c r="M1485" i="16"/>
  <c r="K1486" i="16"/>
  <c r="L1486" i="16" a="1"/>
  <c r="L1486" i="16" s="1"/>
  <c r="M1486" i="16"/>
  <c r="K1487" i="16"/>
  <c r="L1487" i="16" a="1"/>
  <c r="L1487" i="16" s="1"/>
  <c r="M1487" i="16"/>
  <c r="K1488" i="16"/>
  <c r="L1488" i="16" a="1"/>
  <c r="L1488" i="16" s="1"/>
  <c r="M1488" i="16"/>
  <c r="K1489" i="16"/>
  <c r="L1489" i="16" a="1"/>
  <c r="L1489" i="16" s="1"/>
  <c r="M1489" i="16"/>
  <c r="K1490" i="16"/>
  <c r="L1490" i="16" a="1"/>
  <c r="L1490" i="16" s="1"/>
  <c r="M1490" i="16"/>
  <c r="K1491" i="16"/>
  <c r="L1491" i="16" a="1"/>
  <c r="L1491" i="16"/>
  <c r="M1491" i="16"/>
  <c r="K1492" i="16"/>
  <c r="L1492" i="16" a="1"/>
  <c r="L1492" i="16" s="1"/>
  <c r="M1492" i="16"/>
  <c r="K1493" i="16"/>
  <c r="L1493" i="16" a="1"/>
  <c r="L1493" i="16"/>
  <c r="M1493" i="16"/>
  <c r="K1494" i="16"/>
  <c r="L1494" i="16" a="1"/>
  <c r="L1494" i="16" s="1"/>
  <c r="M1494" i="16"/>
  <c r="K1495" i="16"/>
  <c r="L1495" i="16" a="1"/>
  <c r="L1495" i="16" s="1"/>
  <c r="M1495" i="16"/>
  <c r="K1496" i="16"/>
  <c r="L1496" i="16" a="1"/>
  <c r="L1496" i="16" s="1"/>
  <c r="M1496" i="16"/>
  <c r="K1497" i="16"/>
  <c r="L1497" i="16" a="1"/>
  <c r="L1497" i="16"/>
  <c r="M1497" i="16"/>
  <c r="K1498" i="16"/>
  <c r="L1498" i="16" a="1"/>
  <c r="L1498" i="16" s="1"/>
  <c r="M1498" i="16"/>
  <c r="K1499" i="16"/>
  <c r="L1499" i="16" a="1"/>
  <c r="L1499" i="16"/>
  <c r="M1499" i="16"/>
  <c r="K1500" i="16"/>
  <c r="L1500" i="16" a="1"/>
  <c r="L1500" i="16" s="1"/>
  <c r="M1500" i="16"/>
  <c r="K1501" i="16"/>
  <c r="L1501" i="16" a="1"/>
  <c r="L1501" i="16" s="1"/>
  <c r="M1501" i="16"/>
  <c r="K1502" i="16"/>
  <c r="L1502" i="16" a="1"/>
  <c r="L1502" i="16" s="1"/>
  <c r="M1502" i="16"/>
  <c r="K1503" i="16"/>
  <c r="L1503" i="16" a="1"/>
  <c r="L1503" i="16" s="1"/>
  <c r="M1503" i="16"/>
  <c r="K1504" i="16"/>
  <c r="L1504" i="16" a="1"/>
  <c r="L1504" i="16" s="1"/>
  <c r="M1504" i="16"/>
  <c r="K1505" i="16"/>
  <c r="L1505" i="16" a="1"/>
  <c r="L1505" i="16" s="1"/>
  <c r="M1505" i="16"/>
  <c r="K1506" i="16"/>
  <c r="L1506" i="16" a="1"/>
  <c r="L1506" i="16" s="1"/>
  <c r="M1506" i="16"/>
  <c r="K1507" i="16"/>
  <c r="L1507" i="16" a="1"/>
  <c r="L1507" i="16"/>
  <c r="M1507" i="16"/>
  <c r="K1508" i="16"/>
  <c r="L1508" i="16" a="1"/>
  <c r="L1508" i="16" s="1"/>
  <c r="M1508" i="16"/>
  <c r="K1509" i="16"/>
  <c r="L1509" i="16" a="1"/>
  <c r="L1509" i="16"/>
  <c r="M1509" i="16"/>
  <c r="K1510" i="16"/>
  <c r="L1510" i="16" a="1"/>
  <c r="L1510" i="16" s="1"/>
  <c r="M1510" i="16"/>
  <c r="K1511" i="16"/>
  <c r="L1511" i="16" a="1"/>
  <c r="L1511" i="16" s="1"/>
  <c r="M1511" i="16"/>
  <c r="K1512" i="16"/>
  <c r="L1512" i="16" a="1"/>
  <c r="L1512" i="16" s="1"/>
  <c r="M1512" i="16"/>
  <c r="K1513" i="16"/>
  <c r="L1513" i="16" a="1"/>
  <c r="L1513" i="16"/>
  <c r="M1513" i="16"/>
  <c r="K1514" i="16"/>
  <c r="L1514" i="16" a="1"/>
  <c r="L1514" i="16" s="1"/>
  <c r="M1514" i="16"/>
  <c r="K1515" i="16"/>
  <c r="L1515" i="16" a="1"/>
  <c r="L1515" i="16"/>
  <c r="M1515" i="16"/>
  <c r="K1516" i="16"/>
  <c r="L1516" i="16" a="1"/>
  <c r="L1516" i="16" s="1"/>
  <c r="M1516" i="16"/>
  <c r="K1517" i="16"/>
  <c r="L1517" i="16" a="1"/>
  <c r="L1517" i="16" s="1"/>
  <c r="M1517" i="16"/>
  <c r="K1518" i="16"/>
  <c r="L1518" i="16" a="1"/>
  <c r="L1518" i="16" s="1"/>
  <c r="M1518" i="16"/>
  <c r="K1519" i="16"/>
  <c r="L1519" i="16" a="1"/>
  <c r="L1519" i="16" s="1"/>
  <c r="M1519" i="16"/>
  <c r="K1520" i="16"/>
  <c r="L1520" i="16" a="1"/>
  <c r="L1520" i="16" s="1"/>
  <c r="M1520" i="16"/>
  <c r="K1521" i="16"/>
  <c r="L1521" i="16" a="1"/>
  <c r="L1521" i="16"/>
  <c r="M1521" i="16"/>
  <c r="K1522" i="16"/>
  <c r="L1522" i="16" a="1"/>
  <c r="L1522" i="16" s="1"/>
  <c r="M1522" i="16"/>
  <c r="K1523" i="16"/>
  <c r="L1523" i="16" a="1"/>
  <c r="L1523" i="16"/>
  <c r="M1523" i="16"/>
  <c r="K1524" i="16"/>
  <c r="L1524" i="16" a="1"/>
  <c r="L1524" i="16" s="1"/>
  <c r="M1524" i="16"/>
  <c r="K1525" i="16"/>
  <c r="L1525" i="16" a="1"/>
  <c r="L1525" i="16"/>
  <c r="M1525" i="16"/>
  <c r="K1526" i="16"/>
  <c r="L1526" i="16" a="1"/>
  <c r="L1526" i="16" s="1"/>
  <c r="M1526" i="16"/>
  <c r="K1527" i="16"/>
  <c r="L1527" i="16" a="1"/>
  <c r="L1527" i="16" s="1"/>
  <c r="M1527" i="16"/>
  <c r="K1528" i="16"/>
  <c r="L1528" i="16" a="1"/>
  <c r="L1528" i="16" s="1"/>
  <c r="M1528" i="16"/>
  <c r="K1529" i="16"/>
  <c r="L1529" i="16" a="1"/>
  <c r="L1529" i="16"/>
  <c r="M1529" i="16"/>
  <c r="K1530" i="16"/>
  <c r="L1530" i="16" a="1"/>
  <c r="L1530" i="16" s="1"/>
  <c r="M1530" i="16"/>
  <c r="K1531" i="16"/>
  <c r="L1531" i="16" a="1"/>
  <c r="L1531" i="16"/>
  <c r="M1531" i="16"/>
  <c r="K1532" i="16"/>
  <c r="L1532" i="16" a="1"/>
  <c r="L1532" i="16" s="1"/>
  <c r="M1532" i="16"/>
  <c r="K1533" i="16"/>
  <c r="L1533" i="16" a="1"/>
  <c r="L1533" i="16" s="1"/>
  <c r="M1533" i="16"/>
  <c r="K1534" i="16"/>
  <c r="L1534" i="16" a="1"/>
  <c r="L1534" i="16" s="1"/>
  <c r="M1534" i="16"/>
  <c r="K1535" i="16"/>
  <c r="L1535" i="16" a="1"/>
  <c r="L1535" i="16"/>
  <c r="M1535" i="16"/>
  <c r="K1536" i="16"/>
  <c r="L1536" i="16" a="1"/>
  <c r="L1536" i="16" s="1"/>
  <c r="M1536" i="16"/>
  <c r="K1537" i="16"/>
  <c r="L1537" i="16" a="1"/>
  <c r="L1537" i="16"/>
  <c r="M1537" i="16"/>
  <c r="K1538" i="16"/>
  <c r="L1538" i="16" a="1"/>
  <c r="L1538" i="16" s="1"/>
  <c r="M1538" i="16"/>
  <c r="K1539" i="16"/>
  <c r="L1539" i="16" a="1"/>
  <c r="L1539" i="16"/>
  <c r="M1539" i="16"/>
  <c r="K1540" i="16"/>
  <c r="L1540" i="16" a="1"/>
  <c r="L1540" i="16" s="1"/>
  <c r="M1540" i="16"/>
  <c r="K1541" i="16"/>
  <c r="L1541" i="16" a="1"/>
  <c r="L1541" i="16"/>
  <c r="M1541" i="16"/>
  <c r="K1542" i="16"/>
  <c r="L1542" i="16" a="1"/>
  <c r="L1542" i="16" s="1"/>
  <c r="M1542" i="16"/>
  <c r="K1543" i="16"/>
  <c r="L1543" i="16" a="1"/>
  <c r="L1543" i="16" s="1"/>
  <c r="M1543" i="16"/>
  <c r="K1544" i="16"/>
  <c r="L1544" i="16" a="1"/>
  <c r="L1544" i="16" s="1"/>
  <c r="M1544" i="16"/>
  <c r="K1545" i="16"/>
  <c r="L1545" i="16" a="1"/>
  <c r="L1545" i="16"/>
  <c r="M1545" i="16"/>
  <c r="K1546" i="16"/>
  <c r="L1546" i="16" a="1"/>
  <c r="L1546" i="16" s="1"/>
  <c r="M1546" i="16"/>
  <c r="K1547" i="16"/>
  <c r="L1547" i="16" a="1"/>
  <c r="L1547" i="16"/>
  <c r="M1547" i="16"/>
  <c r="K1548" i="16"/>
  <c r="L1548" i="16" a="1"/>
  <c r="L1548" i="16" s="1"/>
  <c r="M1548" i="16"/>
  <c r="K1549" i="16"/>
  <c r="L1549" i="16" a="1"/>
  <c r="L1549" i="16" s="1"/>
  <c r="M1549" i="16"/>
  <c r="K1550" i="16"/>
  <c r="L1550" i="16" a="1"/>
  <c r="L1550" i="16" s="1"/>
  <c r="M1550" i="16"/>
  <c r="K1551" i="16"/>
  <c r="L1551" i="16" a="1"/>
  <c r="L1551" i="16" s="1"/>
  <c r="M1551" i="16"/>
  <c r="K1552" i="16"/>
  <c r="L1552" i="16" a="1"/>
  <c r="L1552" i="16" s="1"/>
  <c r="M1552" i="16"/>
  <c r="K1553" i="16"/>
  <c r="L1553" i="16" a="1"/>
  <c r="L1553" i="16" s="1"/>
  <c r="M1553" i="16"/>
  <c r="K1554" i="16"/>
  <c r="L1554" i="16" a="1"/>
  <c r="L1554" i="16" s="1"/>
  <c r="M1554" i="16"/>
  <c r="K1555" i="16"/>
  <c r="L1555" i="16" a="1"/>
  <c r="L1555" i="16"/>
  <c r="M1555" i="16"/>
  <c r="K1556" i="16"/>
  <c r="L1556" i="16" a="1"/>
  <c r="L1556" i="16" s="1"/>
  <c r="M1556" i="16"/>
  <c r="K1557" i="16"/>
  <c r="L1557" i="16" a="1"/>
  <c r="L1557" i="16" s="1"/>
  <c r="M1557" i="16"/>
  <c r="K1558" i="16"/>
  <c r="L1558" i="16" a="1"/>
  <c r="L1558" i="16" s="1"/>
  <c r="M1558" i="16"/>
  <c r="K1559" i="16"/>
  <c r="L1559" i="16" a="1"/>
  <c r="L1559" i="16" s="1"/>
  <c r="M1559" i="16"/>
  <c r="K1560" i="16"/>
  <c r="L1560" i="16" a="1"/>
  <c r="L1560" i="16" s="1"/>
  <c r="M1560" i="16"/>
  <c r="K1561" i="16"/>
  <c r="L1561" i="16" a="1"/>
  <c r="L1561" i="16"/>
  <c r="M1561" i="16"/>
  <c r="K1562" i="16"/>
  <c r="L1562" i="16" a="1"/>
  <c r="L1562" i="16" s="1"/>
  <c r="M1562" i="16"/>
  <c r="K1563" i="16"/>
  <c r="L1563" i="16" a="1"/>
  <c r="L1563" i="16" s="1"/>
  <c r="M1563" i="16"/>
  <c r="K1564" i="16"/>
  <c r="L1564" i="16" a="1"/>
  <c r="L1564" i="16" s="1"/>
  <c r="M1564" i="16"/>
  <c r="K1565" i="16"/>
  <c r="L1565" i="16" a="1"/>
  <c r="L1565" i="16" s="1"/>
  <c r="M1565" i="16"/>
  <c r="K1566" i="16"/>
  <c r="L1566" i="16" a="1"/>
  <c r="L1566" i="16" s="1"/>
  <c r="M1566" i="16"/>
  <c r="K1567" i="16"/>
  <c r="L1567" i="16" a="1"/>
  <c r="L1567" i="16" s="1"/>
  <c r="M1567" i="16"/>
  <c r="K1568" i="16"/>
  <c r="L1568" i="16" a="1"/>
  <c r="L1568" i="16" s="1"/>
  <c r="M1568" i="16"/>
  <c r="K1569" i="16"/>
  <c r="L1569" i="16" a="1"/>
  <c r="L1569" i="16" s="1"/>
  <c r="M1569" i="16"/>
  <c r="K1570" i="16"/>
  <c r="L1570" i="16" a="1"/>
  <c r="L1570" i="16" s="1"/>
  <c r="M1570" i="16"/>
  <c r="K1571" i="16"/>
  <c r="L1571" i="16" a="1"/>
  <c r="L1571" i="16"/>
  <c r="M1571" i="16"/>
  <c r="K1572" i="16"/>
  <c r="L1572" i="16" a="1"/>
  <c r="L1572" i="16" s="1"/>
  <c r="M1572" i="16"/>
  <c r="K1573" i="16"/>
  <c r="L1573" i="16" a="1"/>
  <c r="L1573" i="16" s="1"/>
  <c r="M1573" i="16"/>
  <c r="K1574" i="16"/>
  <c r="L1574" i="16" a="1"/>
  <c r="L1574" i="16" s="1"/>
  <c r="M1574" i="16"/>
  <c r="K1575" i="16"/>
  <c r="L1575" i="16" a="1"/>
  <c r="L1575" i="16" s="1"/>
  <c r="M1575" i="16"/>
  <c r="K1576" i="16"/>
  <c r="L1576" i="16" a="1"/>
  <c r="L1576" i="16" s="1"/>
  <c r="M1576" i="16"/>
  <c r="K1577" i="16"/>
  <c r="L1577" i="16" a="1"/>
  <c r="L1577" i="16"/>
  <c r="M1577" i="16"/>
  <c r="K1578" i="16"/>
  <c r="L1578" i="16" a="1"/>
  <c r="L1578" i="16" s="1"/>
  <c r="M1578" i="16"/>
  <c r="K1579" i="16"/>
  <c r="L1579" i="16" a="1"/>
  <c r="L1579" i="16" s="1"/>
  <c r="M1579" i="16"/>
  <c r="K1580" i="16"/>
  <c r="L1580" i="16" a="1"/>
  <c r="L1580" i="16" s="1"/>
  <c r="M1580" i="16"/>
  <c r="K1581" i="16"/>
  <c r="L1581" i="16" a="1"/>
  <c r="L1581" i="16" s="1"/>
  <c r="M1581" i="16"/>
  <c r="K1582" i="16"/>
  <c r="L1582" i="16" a="1"/>
  <c r="L1582" i="16" s="1"/>
  <c r="M1582" i="16"/>
  <c r="K1583" i="16"/>
  <c r="L1583" i="16" a="1"/>
  <c r="L1583" i="16" s="1"/>
  <c r="M1583" i="16"/>
  <c r="K1584" i="16"/>
  <c r="L1584" i="16" a="1"/>
  <c r="L1584" i="16" s="1"/>
  <c r="M1584" i="16"/>
  <c r="K1585" i="16"/>
  <c r="L1585" i="16" a="1"/>
  <c r="L1585" i="16" s="1"/>
  <c r="M1585" i="16"/>
  <c r="K1586" i="16"/>
  <c r="L1586" i="16" a="1"/>
  <c r="L1586" i="16"/>
  <c r="M1586" i="16"/>
  <c r="K1587" i="16"/>
  <c r="L1587" i="16" a="1"/>
  <c r="L1587" i="16" s="1"/>
  <c r="M1587" i="16"/>
  <c r="K1588" i="16"/>
  <c r="L1588" i="16" a="1"/>
  <c r="L1588" i="16"/>
  <c r="M1588" i="16"/>
  <c r="K1589" i="16"/>
  <c r="L1589" i="16" a="1"/>
  <c r="L1589" i="16" s="1"/>
  <c r="M1589" i="16"/>
  <c r="K1590" i="16"/>
  <c r="L1590" i="16" a="1"/>
  <c r="L1590" i="16"/>
  <c r="M1590" i="16"/>
  <c r="K1591" i="16"/>
  <c r="L1591" i="16" a="1"/>
  <c r="L1591" i="16" s="1"/>
  <c r="M1591" i="16"/>
  <c r="K1592" i="16"/>
  <c r="L1592" i="16" a="1"/>
  <c r="L1592" i="16"/>
  <c r="M1592" i="16"/>
  <c r="K1593" i="16"/>
  <c r="L1593" i="16" a="1"/>
  <c r="L1593" i="16" s="1"/>
  <c r="M1593" i="16"/>
  <c r="K1594" i="16"/>
  <c r="L1594" i="16" a="1"/>
  <c r="L1594" i="16"/>
  <c r="M1594" i="16"/>
  <c r="K1595" i="16"/>
  <c r="L1595" i="16" a="1"/>
  <c r="L1595" i="16" s="1"/>
  <c r="M1595" i="16"/>
  <c r="K1596" i="16"/>
  <c r="L1596" i="16" a="1"/>
  <c r="L1596" i="16"/>
  <c r="M1596" i="16"/>
  <c r="K1597" i="16"/>
  <c r="L1597" i="16" a="1"/>
  <c r="L1597" i="16" s="1"/>
  <c r="M1597" i="16"/>
  <c r="K1598" i="16"/>
  <c r="L1598" i="16" a="1"/>
  <c r="L1598" i="16"/>
  <c r="M1598" i="16"/>
  <c r="K1599" i="16"/>
  <c r="L1599" i="16" a="1"/>
  <c r="L1599" i="16" s="1"/>
  <c r="M1599" i="16"/>
  <c r="K1600" i="16"/>
  <c r="L1600" i="16" a="1"/>
  <c r="L1600" i="16"/>
  <c r="M1600" i="16"/>
  <c r="K1601" i="16"/>
  <c r="L1601" i="16" a="1"/>
  <c r="L1601" i="16" s="1"/>
  <c r="M1601" i="16"/>
  <c r="K1602" i="16"/>
  <c r="L1602" i="16" a="1"/>
  <c r="L1602" i="16"/>
  <c r="M1602" i="16"/>
  <c r="K1603" i="16"/>
  <c r="L1603" i="16" a="1"/>
  <c r="L1603" i="16" s="1"/>
  <c r="M1603" i="16"/>
  <c r="K1604" i="16"/>
  <c r="L1604" i="16" a="1"/>
  <c r="L1604" i="16"/>
  <c r="M1604" i="16"/>
  <c r="K1605" i="16"/>
  <c r="L1605" i="16" a="1"/>
  <c r="L1605" i="16" s="1"/>
  <c r="M1605" i="16"/>
  <c r="K1606" i="16"/>
  <c r="L1606" i="16" a="1"/>
  <c r="L1606" i="16"/>
  <c r="M1606" i="16"/>
  <c r="K1607" i="16"/>
  <c r="L1607" i="16" a="1"/>
  <c r="L1607" i="16" s="1"/>
  <c r="M1607" i="16"/>
  <c r="K1608" i="16"/>
  <c r="L1608" i="16" a="1"/>
  <c r="L1608" i="16"/>
  <c r="M1608" i="16"/>
  <c r="K1609" i="16"/>
  <c r="L1609" i="16" a="1"/>
  <c r="L1609" i="16" s="1"/>
  <c r="M1609" i="16"/>
  <c r="K1610" i="16"/>
  <c r="L1610" i="16" a="1"/>
  <c r="L1610" i="16"/>
  <c r="M1610" i="16"/>
  <c r="K1611" i="16"/>
  <c r="L1611" i="16" a="1"/>
  <c r="L1611" i="16" s="1"/>
  <c r="M1611" i="16"/>
  <c r="K1612" i="16"/>
  <c r="L1612" i="16" a="1"/>
  <c r="L1612" i="16"/>
  <c r="M1612" i="16"/>
  <c r="K1613" i="16"/>
  <c r="L1613" i="16" a="1"/>
  <c r="L1613" i="16" s="1"/>
  <c r="M1613" i="16"/>
  <c r="K1614" i="16"/>
  <c r="L1614" i="16" a="1"/>
  <c r="L1614" i="16"/>
  <c r="M1614" i="16"/>
  <c r="K1615" i="16"/>
  <c r="L1615" i="16" a="1"/>
  <c r="L1615" i="16" s="1"/>
  <c r="M1615" i="16"/>
  <c r="K1616" i="16"/>
  <c r="L1616" i="16" a="1"/>
  <c r="L1616" i="16"/>
  <c r="M1616" i="16"/>
  <c r="K1617" i="16"/>
  <c r="L1617" i="16" a="1"/>
  <c r="L1617" i="16" s="1"/>
  <c r="M1617" i="16"/>
  <c r="K1618" i="16"/>
  <c r="L1618" i="16" a="1"/>
  <c r="L1618" i="16"/>
  <c r="M1618" i="16"/>
  <c r="K1619" i="16"/>
  <c r="L1619" i="16" a="1"/>
  <c r="L1619" i="16" s="1"/>
  <c r="M1619" i="16"/>
  <c r="K1620" i="16"/>
  <c r="L1620" i="16" a="1"/>
  <c r="L1620" i="16"/>
  <c r="M1620" i="16"/>
  <c r="K1621" i="16"/>
  <c r="L1621" i="16" a="1"/>
  <c r="L1621" i="16" s="1"/>
  <c r="M1621" i="16"/>
  <c r="K1622" i="16"/>
  <c r="L1622" i="16" a="1"/>
  <c r="L1622" i="16" s="1"/>
  <c r="M1622" i="16"/>
  <c r="K1623" i="16"/>
  <c r="L1623" i="16" a="1"/>
  <c r="L1623" i="16"/>
  <c r="M1623" i="16"/>
  <c r="K1624" i="16"/>
  <c r="L1624" i="16" a="1"/>
  <c r="L1624" i="16" s="1"/>
  <c r="M1624" i="16"/>
  <c r="K1625" i="16"/>
  <c r="L1625" i="16" a="1"/>
  <c r="L1625" i="16" s="1"/>
  <c r="M1625" i="16"/>
  <c r="K1626" i="16"/>
  <c r="L1626" i="16" a="1"/>
  <c r="L1626" i="16" s="1"/>
  <c r="M1626" i="16"/>
  <c r="K1627" i="16"/>
  <c r="L1627" i="16" a="1"/>
  <c r="L1627" i="16" s="1"/>
  <c r="M1627" i="16"/>
  <c r="K1628" i="16"/>
  <c r="L1628" i="16" a="1"/>
  <c r="L1628" i="16" s="1"/>
  <c r="M1628" i="16"/>
  <c r="K1629" i="16"/>
  <c r="L1629" i="16" a="1"/>
  <c r="L1629" i="16"/>
  <c r="M1629" i="16"/>
  <c r="K1630" i="16"/>
  <c r="L1630" i="16" a="1"/>
  <c r="L1630" i="16" s="1"/>
  <c r="M1630" i="16"/>
  <c r="K1631" i="16"/>
  <c r="L1631" i="16" a="1"/>
  <c r="L1631" i="16"/>
  <c r="M1631" i="16"/>
  <c r="K1632" i="16"/>
  <c r="L1632" i="16" a="1"/>
  <c r="L1632" i="16" s="1"/>
  <c r="M1632" i="16"/>
  <c r="K1633" i="16"/>
  <c r="L1633" i="16" a="1"/>
  <c r="L1633" i="16"/>
  <c r="M1633" i="16"/>
  <c r="K1634" i="16"/>
  <c r="L1634" i="16" a="1"/>
  <c r="L1634" i="16" s="1"/>
  <c r="M1634" i="16"/>
  <c r="K1635" i="16"/>
  <c r="L1635" i="16" a="1"/>
  <c r="L1635" i="16"/>
  <c r="M1635" i="16"/>
  <c r="K1636" i="16"/>
  <c r="L1636" i="16" a="1"/>
  <c r="L1636" i="16" s="1"/>
  <c r="M1636" i="16"/>
  <c r="K1637" i="16"/>
  <c r="L1637" i="16" a="1"/>
  <c r="L1637" i="16" s="1"/>
  <c r="M1637" i="16"/>
  <c r="K1638" i="16"/>
  <c r="L1638" i="16" a="1"/>
  <c r="L1638" i="16" s="1"/>
  <c r="M1638" i="16"/>
  <c r="K1639" i="16"/>
  <c r="L1639" i="16" a="1"/>
  <c r="L1639" i="16"/>
  <c r="M1639" i="16"/>
  <c r="K1640" i="16"/>
  <c r="L1640" i="16" a="1"/>
  <c r="L1640" i="16" s="1"/>
  <c r="M1640" i="16"/>
  <c r="K1641" i="16"/>
  <c r="L1641" i="16" a="1"/>
  <c r="L1641" i="16" s="1"/>
  <c r="M1641" i="16"/>
  <c r="K1642" i="16"/>
  <c r="L1642" i="16" a="1"/>
  <c r="L1642" i="16" s="1"/>
  <c r="M1642" i="16"/>
  <c r="K1643" i="16"/>
  <c r="L1643" i="16" a="1"/>
  <c r="L1643" i="16" s="1"/>
  <c r="M1643" i="16"/>
  <c r="K1644" i="16"/>
  <c r="L1644" i="16" a="1"/>
  <c r="L1644" i="16" s="1"/>
  <c r="M1644" i="16"/>
  <c r="K1645" i="16"/>
  <c r="L1645" i="16" a="1"/>
  <c r="L1645" i="16"/>
  <c r="M1645" i="16"/>
  <c r="K1646" i="16"/>
  <c r="L1646" i="16" a="1"/>
  <c r="L1646" i="16" s="1"/>
  <c r="M1646" i="16"/>
  <c r="K1647" i="16"/>
  <c r="L1647" i="16" a="1"/>
  <c r="L1647" i="16"/>
  <c r="M1647" i="16"/>
  <c r="K1648" i="16"/>
  <c r="L1648" i="16" a="1"/>
  <c r="L1648" i="16" s="1"/>
  <c r="M1648" i="16"/>
  <c r="K1649" i="16"/>
  <c r="L1649" i="16" a="1"/>
  <c r="L1649" i="16"/>
  <c r="M1649" i="16"/>
  <c r="K1650" i="16"/>
  <c r="L1650" i="16" a="1"/>
  <c r="L1650" i="16" s="1"/>
  <c r="M1650" i="16"/>
  <c r="K1651" i="16"/>
  <c r="L1651" i="16" a="1"/>
  <c r="L1651" i="16"/>
  <c r="M1651" i="16"/>
  <c r="K1652" i="16"/>
  <c r="L1652" i="16" a="1"/>
  <c r="L1652" i="16" s="1"/>
  <c r="M1652" i="16"/>
  <c r="K1653" i="16"/>
  <c r="L1653" i="16" a="1"/>
  <c r="L1653" i="16" s="1"/>
  <c r="M1653" i="16"/>
  <c r="K1654" i="16"/>
  <c r="L1654" i="16" a="1"/>
  <c r="L1654" i="16" s="1"/>
  <c r="M1654" i="16"/>
  <c r="K1655" i="16"/>
  <c r="L1655" i="16" a="1"/>
  <c r="L1655" i="16"/>
  <c r="M1655" i="16"/>
  <c r="K1656" i="16"/>
  <c r="L1656" i="16" a="1"/>
  <c r="L1656" i="16" s="1"/>
  <c r="M1656" i="16"/>
  <c r="K1657" i="16"/>
  <c r="L1657" i="16" a="1"/>
  <c r="L1657" i="16" s="1"/>
  <c r="M1657" i="16"/>
  <c r="K1658" i="16"/>
  <c r="L1658" i="16" a="1"/>
  <c r="L1658" i="16" s="1"/>
  <c r="M1658" i="16"/>
  <c r="K1659" i="16"/>
  <c r="L1659" i="16" a="1"/>
  <c r="L1659" i="16" s="1"/>
  <c r="M1659" i="16"/>
  <c r="K1660" i="16"/>
  <c r="L1660" i="16" a="1"/>
  <c r="L1660" i="16" s="1"/>
  <c r="M1660" i="16"/>
  <c r="K1661" i="16"/>
  <c r="L1661" i="16" a="1"/>
  <c r="L1661" i="16"/>
  <c r="M1661" i="16"/>
  <c r="K1662" i="16"/>
  <c r="L1662" i="16" a="1"/>
  <c r="L1662" i="16" s="1"/>
  <c r="M1662" i="16"/>
  <c r="K1663" i="16"/>
  <c r="L1663" i="16" a="1"/>
  <c r="L1663" i="16"/>
  <c r="M1663" i="16"/>
  <c r="K1664" i="16"/>
  <c r="L1664" i="16" a="1"/>
  <c r="L1664" i="16" s="1"/>
  <c r="M1664" i="16"/>
  <c r="K1665" i="16"/>
  <c r="L1665" i="16" a="1"/>
  <c r="L1665" i="16"/>
  <c r="M1665" i="16"/>
  <c r="K1666" i="16"/>
  <c r="L1666" i="16" a="1"/>
  <c r="L1666" i="16" s="1"/>
  <c r="M1666" i="16"/>
  <c r="K1667" i="16"/>
  <c r="L1667" i="16" a="1"/>
  <c r="L1667" i="16"/>
  <c r="M1667" i="16"/>
  <c r="K1668" i="16"/>
  <c r="L1668" i="16" a="1"/>
  <c r="L1668" i="16" s="1"/>
  <c r="M1668" i="16"/>
  <c r="K1669" i="16"/>
  <c r="L1669" i="16" a="1"/>
  <c r="L1669" i="16" s="1"/>
  <c r="M1669" i="16"/>
  <c r="K1670" i="16"/>
  <c r="L1670" i="16" a="1"/>
  <c r="L1670" i="16" s="1"/>
  <c r="M1670" i="16"/>
  <c r="K1671" i="16"/>
  <c r="L1671" i="16" a="1"/>
  <c r="L1671" i="16"/>
  <c r="M1671" i="16"/>
  <c r="K1672" i="16"/>
  <c r="L1672" i="16" a="1"/>
  <c r="L1672" i="16" s="1"/>
  <c r="M1672" i="16"/>
  <c r="K1673" i="16"/>
  <c r="L1673" i="16" a="1"/>
  <c r="L1673" i="16" s="1"/>
  <c r="M1673" i="16"/>
  <c r="K1674" i="16"/>
  <c r="L1674" i="16" a="1"/>
  <c r="L1674" i="16" s="1"/>
  <c r="M1674" i="16"/>
  <c r="K1675" i="16"/>
  <c r="L1675" i="16" a="1"/>
  <c r="L1675" i="16" s="1"/>
  <c r="M1675" i="16"/>
  <c r="K1676" i="16"/>
  <c r="L1676" i="16" a="1"/>
  <c r="L1676" i="16" s="1"/>
  <c r="M1676" i="16"/>
  <c r="K1677" i="16"/>
  <c r="L1677" i="16" a="1"/>
  <c r="L1677" i="16"/>
  <c r="M1677" i="16"/>
  <c r="K1678" i="16"/>
  <c r="L1678" i="16" a="1"/>
  <c r="L1678" i="16" s="1"/>
  <c r="M1678" i="16"/>
  <c r="K1679" i="16"/>
  <c r="L1679" i="16" a="1"/>
  <c r="L1679" i="16" s="1"/>
  <c r="M1679" i="16"/>
  <c r="K1680" i="16"/>
  <c r="L1680" i="16" a="1"/>
  <c r="L1680" i="16" s="1"/>
  <c r="M1680" i="16"/>
  <c r="K1681" i="16"/>
  <c r="L1681" i="16" a="1"/>
  <c r="L1681" i="16"/>
  <c r="M1681" i="16"/>
  <c r="K1682" i="16"/>
  <c r="L1682" i="16" a="1"/>
  <c r="L1682" i="16" s="1"/>
  <c r="M1682" i="16"/>
  <c r="K1683" i="16"/>
  <c r="L1683" i="16" a="1"/>
  <c r="L1683" i="16"/>
  <c r="M1683" i="16"/>
  <c r="K1684" i="16"/>
  <c r="L1684" i="16" a="1"/>
  <c r="L1684" i="16" s="1"/>
  <c r="M1684" i="16"/>
  <c r="K1685" i="16"/>
  <c r="L1685" i="16" a="1"/>
  <c r="L1685" i="16" s="1"/>
  <c r="M1685" i="16"/>
  <c r="K1686" i="16"/>
  <c r="L1686" i="16" a="1"/>
  <c r="L1686" i="16" s="1"/>
  <c r="M1686" i="16"/>
  <c r="K1687" i="16"/>
  <c r="L1687" i="16" a="1"/>
  <c r="L1687" i="16"/>
  <c r="M1687" i="16"/>
  <c r="K1688" i="16"/>
  <c r="L1688" i="16" a="1"/>
  <c r="L1688" i="16" s="1"/>
  <c r="M1688" i="16"/>
  <c r="K1689" i="16"/>
  <c r="L1689" i="16" a="1"/>
  <c r="L1689" i="16" s="1"/>
  <c r="M1689" i="16"/>
  <c r="K1690" i="16"/>
  <c r="L1690" i="16" a="1"/>
  <c r="L1690" i="16" s="1"/>
  <c r="M1690" i="16"/>
  <c r="K1691" i="16"/>
  <c r="L1691" i="16" a="1"/>
  <c r="L1691" i="16" s="1"/>
  <c r="M1691" i="16"/>
  <c r="K1692" i="16"/>
  <c r="L1692" i="16" a="1"/>
  <c r="L1692" i="16" s="1"/>
  <c r="M1692" i="16"/>
  <c r="K1693" i="16"/>
  <c r="L1693" i="16" a="1"/>
  <c r="L1693" i="16"/>
  <c r="M1693" i="16"/>
  <c r="K1694" i="16"/>
  <c r="L1694" i="16" a="1"/>
  <c r="L1694" i="16" s="1"/>
  <c r="M1694" i="16"/>
  <c r="K1695" i="16"/>
  <c r="L1695" i="16" a="1"/>
  <c r="L1695" i="16" s="1"/>
  <c r="M1695" i="16"/>
  <c r="K1696" i="16"/>
  <c r="L1696" i="16" a="1"/>
  <c r="L1696" i="16" s="1"/>
  <c r="M1696" i="16"/>
  <c r="K1697" i="16"/>
  <c r="L1697" i="16" a="1"/>
  <c r="L1697" i="16"/>
  <c r="M1697" i="16"/>
  <c r="K1698" i="16"/>
  <c r="L1698" i="16" a="1"/>
  <c r="L1698" i="16" s="1"/>
  <c r="M1698" i="16"/>
  <c r="K1699" i="16"/>
  <c r="L1699" i="16" a="1"/>
  <c r="L1699" i="16"/>
  <c r="M1699" i="16"/>
  <c r="K1700" i="16"/>
  <c r="L1700" i="16" a="1"/>
  <c r="L1700" i="16" s="1"/>
  <c r="M1700" i="16"/>
  <c r="K1701" i="16"/>
  <c r="L1701" i="16" a="1"/>
  <c r="L1701" i="16" s="1"/>
  <c r="M1701" i="16"/>
  <c r="K1702" i="16"/>
  <c r="L1702" i="16" a="1"/>
  <c r="L1702" i="16" s="1"/>
  <c r="M1702" i="16"/>
  <c r="K1703" i="16"/>
  <c r="L1703" i="16" a="1"/>
  <c r="L1703" i="16"/>
  <c r="M1703" i="16"/>
  <c r="K1704" i="16"/>
  <c r="L1704" i="16" a="1"/>
  <c r="L1704" i="16" s="1"/>
  <c r="M1704" i="16"/>
  <c r="K1705" i="16"/>
  <c r="L1705" i="16" a="1"/>
  <c r="L1705" i="16" s="1"/>
  <c r="M1705" i="16"/>
  <c r="K1706" i="16"/>
  <c r="L1706" i="16" a="1"/>
  <c r="L1706" i="16" s="1"/>
  <c r="M1706" i="16"/>
  <c r="K1707" i="16"/>
  <c r="L1707" i="16" a="1"/>
  <c r="L1707" i="16" s="1"/>
  <c r="M1707" i="16"/>
  <c r="K1708" i="16"/>
  <c r="L1708" i="16" a="1"/>
  <c r="L1708" i="16" s="1"/>
  <c r="M1708" i="16"/>
  <c r="K1709" i="16"/>
  <c r="L1709" i="16" a="1"/>
  <c r="L1709" i="16" s="1"/>
  <c r="M1709" i="16"/>
  <c r="K1710" i="16"/>
  <c r="L1710" i="16" a="1"/>
  <c r="L1710" i="16" s="1"/>
  <c r="M1710" i="16"/>
  <c r="K1711" i="16"/>
  <c r="L1711" i="16" a="1"/>
  <c r="L1711" i="16"/>
  <c r="M1711" i="16"/>
  <c r="K1712" i="16"/>
  <c r="L1712" i="16" a="1"/>
  <c r="L1712" i="16" s="1"/>
  <c r="M1712" i="16"/>
  <c r="K1713" i="16"/>
  <c r="L1713" i="16" a="1"/>
  <c r="L1713" i="16"/>
  <c r="M1713" i="16"/>
  <c r="K1714" i="16"/>
  <c r="L1714" i="16" a="1"/>
  <c r="L1714" i="16" s="1"/>
  <c r="M1714" i="16"/>
  <c r="K1715" i="16"/>
  <c r="L1715" i="16" a="1"/>
  <c r="L1715" i="16"/>
  <c r="M1715" i="16"/>
  <c r="K1716" i="16"/>
  <c r="L1716" i="16" a="1"/>
  <c r="L1716" i="16" s="1"/>
  <c r="M1716" i="16"/>
  <c r="K1717" i="16"/>
  <c r="L1717" i="16" a="1"/>
  <c r="L1717" i="16" s="1"/>
  <c r="M1717" i="16"/>
  <c r="K1718" i="16"/>
  <c r="L1718" i="16" a="1"/>
  <c r="L1718" i="16" s="1"/>
  <c r="M1718" i="16"/>
  <c r="K1719" i="16"/>
  <c r="L1719" i="16" a="1"/>
  <c r="L1719" i="16"/>
  <c r="M1719" i="16"/>
  <c r="K1720" i="16"/>
  <c r="L1720" i="16" a="1"/>
  <c r="L1720" i="16" s="1"/>
  <c r="M1720" i="16"/>
  <c r="K1721" i="16"/>
  <c r="L1721" i="16" a="1"/>
  <c r="L1721" i="16" s="1"/>
  <c r="M1721" i="16"/>
  <c r="K1722" i="16"/>
  <c r="L1722" i="16" a="1"/>
  <c r="L1722" i="16" s="1"/>
  <c r="M1722" i="16"/>
  <c r="K1723" i="16"/>
  <c r="L1723" i="16" a="1"/>
  <c r="L1723" i="16" s="1"/>
  <c r="M1723" i="16"/>
  <c r="K1724" i="16"/>
  <c r="L1724" i="16" a="1"/>
  <c r="L1724" i="16" s="1"/>
  <c r="M1724" i="16"/>
  <c r="K1725" i="16"/>
  <c r="L1725" i="16" a="1"/>
  <c r="L1725" i="16" s="1"/>
  <c r="M1725" i="16"/>
  <c r="K1726" i="16"/>
  <c r="L1726" i="16" a="1"/>
  <c r="L1726" i="16" s="1"/>
  <c r="M1726" i="16"/>
  <c r="K1727" i="16"/>
  <c r="L1727" i="16" a="1"/>
  <c r="L1727" i="16"/>
  <c r="M1727" i="16"/>
  <c r="K1728" i="16"/>
  <c r="L1728" i="16" a="1"/>
  <c r="L1728" i="16" s="1"/>
  <c r="M1728" i="16"/>
  <c r="K1729" i="16"/>
  <c r="L1729" i="16" a="1"/>
  <c r="L1729" i="16"/>
  <c r="M1729" i="16"/>
  <c r="K1730" i="16"/>
  <c r="L1730" i="16" a="1"/>
  <c r="L1730" i="16" s="1"/>
  <c r="M1730" i="16"/>
  <c r="K1731" i="16"/>
  <c r="L1731" i="16" a="1"/>
  <c r="L1731" i="16"/>
  <c r="M1731" i="16"/>
  <c r="K1732" i="16"/>
  <c r="L1732" i="16" a="1"/>
  <c r="L1732" i="16" s="1"/>
  <c r="M1732" i="16"/>
  <c r="K1733" i="16"/>
  <c r="L1733" i="16" a="1"/>
  <c r="L1733" i="16" s="1"/>
  <c r="M1733" i="16"/>
  <c r="K1734" i="16"/>
  <c r="L1734" i="16" a="1"/>
  <c r="L1734" i="16" s="1"/>
  <c r="M1734" i="16"/>
  <c r="K1735" i="16"/>
  <c r="L1735" i="16" a="1"/>
  <c r="L1735" i="16"/>
  <c r="M1735" i="16"/>
  <c r="K1736" i="16"/>
  <c r="L1736" i="16" a="1"/>
  <c r="L1736" i="16" s="1"/>
  <c r="M1736" i="16"/>
  <c r="K1737" i="16"/>
  <c r="L1737" i="16" a="1"/>
  <c r="L1737" i="16" s="1"/>
  <c r="M1737" i="16"/>
  <c r="K1738" i="16"/>
  <c r="L1738" i="16" a="1"/>
  <c r="L1738" i="16" s="1"/>
  <c r="M1738" i="16"/>
  <c r="K1739" i="16"/>
  <c r="L1739" i="16" a="1"/>
  <c r="L1739" i="16" s="1"/>
  <c r="M1739" i="16"/>
  <c r="K1740" i="16"/>
  <c r="L1740" i="16" a="1"/>
  <c r="L1740" i="16" s="1"/>
  <c r="M1740" i="16"/>
  <c r="K1741" i="16"/>
  <c r="L1741" i="16" a="1"/>
  <c r="L1741" i="16" s="1"/>
  <c r="M1741" i="16"/>
  <c r="K1742" i="16"/>
  <c r="L1742" i="16" a="1"/>
  <c r="L1742" i="16" s="1"/>
  <c r="M1742" i="16"/>
  <c r="K1743" i="16"/>
  <c r="L1743" i="16" a="1"/>
  <c r="L1743" i="16" s="1"/>
  <c r="M1743" i="16"/>
  <c r="K1744" i="16"/>
  <c r="L1744" i="16" a="1"/>
  <c r="L1744" i="16" s="1"/>
  <c r="M1744" i="16"/>
  <c r="K1745" i="16"/>
  <c r="L1745" i="16" a="1"/>
  <c r="L1745" i="16"/>
  <c r="M1745" i="16"/>
  <c r="K1746" i="16"/>
  <c r="L1746" i="16" a="1"/>
  <c r="L1746" i="16" s="1"/>
  <c r="M1746" i="16"/>
  <c r="K1747" i="16"/>
  <c r="L1747" i="16" a="1"/>
  <c r="L1747" i="16"/>
  <c r="M1747" i="16"/>
  <c r="K1748" i="16"/>
  <c r="L1748" i="16" a="1"/>
  <c r="L1748" i="16" s="1"/>
  <c r="M1748" i="16"/>
  <c r="K1749" i="16"/>
  <c r="L1749" i="16" a="1"/>
  <c r="L1749" i="16" s="1"/>
  <c r="M1749" i="16"/>
  <c r="K1750" i="16"/>
  <c r="L1750" i="16" a="1"/>
  <c r="L1750" i="16" s="1"/>
  <c r="M1750" i="16"/>
  <c r="K1751" i="16"/>
  <c r="L1751" i="16" a="1"/>
  <c r="L1751" i="16"/>
  <c r="M1751" i="16"/>
  <c r="K1752" i="16"/>
  <c r="L1752" i="16" a="1"/>
  <c r="L1752" i="16" s="1"/>
  <c r="M1752" i="16"/>
  <c r="K1753" i="16"/>
  <c r="L1753" i="16" a="1"/>
  <c r="L1753" i="16" s="1"/>
  <c r="M1753" i="16"/>
  <c r="K1754" i="16"/>
  <c r="L1754" i="16" a="1"/>
  <c r="L1754" i="16" s="1"/>
  <c r="M1754" i="16"/>
  <c r="K1755" i="16"/>
  <c r="L1755" i="16" a="1"/>
  <c r="L1755" i="16" s="1"/>
  <c r="M1755" i="16"/>
  <c r="K1756" i="16"/>
  <c r="L1756" i="16" a="1"/>
  <c r="L1756" i="16" s="1"/>
  <c r="M1756" i="16"/>
  <c r="K1757" i="16"/>
  <c r="L1757" i="16" a="1"/>
  <c r="L1757" i="16"/>
  <c r="M1757" i="16"/>
  <c r="K1758" i="16"/>
  <c r="L1758" i="16" a="1"/>
  <c r="L1758" i="16" s="1"/>
  <c r="M1758" i="16"/>
  <c r="K1759" i="16"/>
  <c r="L1759" i="16" a="1"/>
  <c r="L1759" i="16"/>
  <c r="M1759" i="16"/>
  <c r="K1760" i="16"/>
  <c r="L1760" i="16" a="1"/>
  <c r="L1760" i="16" s="1"/>
  <c r="M1760" i="16"/>
  <c r="K1761" i="16"/>
  <c r="L1761" i="16" a="1"/>
  <c r="L1761" i="16"/>
  <c r="M1761" i="16"/>
  <c r="K1762" i="16"/>
  <c r="L1762" i="16" a="1"/>
  <c r="L1762" i="16" s="1"/>
  <c r="M1762" i="16"/>
  <c r="K1763" i="16"/>
  <c r="L1763" i="16" a="1"/>
  <c r="L1763" i="16"/>
  <c r="M1763" i="16"/>
  <c r="K1764" i="16"/>
  <c r="L1764" i="16" a="1"/>
  <c r="L1764" i="16" s="1"/>
  <c r="M1764" i="16"/>
  <c r="K1765" i="16"/>
  <c r="L1765" i="16" a="1"/>
  <c r="L1765" i="16" s="1"/>
  <c r="M1765" i="16"/>
  <c r="K1766" i="16"/>
  <c r="L1766" i="16" a="1"/>
  <c r="L1766" i="16" s="1"/>
  <c r="M1766" i="16"/>
  <c r="K1767" i="16"/>
  <c r="L1767" i="16" a="1"/>
  <c r="L1767" i="16"/>
  <c r="M1767" i="16"/>
  <c r="K1768" i="16"/>
  <c r="L1768" i="16" a="1"/>
  <c r="L1768" i="16" s="1"/>
  <c r="M1768" i="16"/>
  <c r="K1769" i="16"/>
  <c r="L1769" i="16" a="1"/>
  <c r="L1769" i="16" s="1"/>
  <c r="M1769" i="16"/>
  <c r="K1770" i="16"/>
  <c r="L1770" i="16" a="1"/>
  <c r="L1770" i="16" s="1"/>
  <c r="M1770" i="16"/>
  <c r="K1771" i="16"/>
  <c r="L1771" i="16" a="1"/>
  <c r="L1771" i="16" s="1"/>
  <c r="M1771" i="16"/>
  <c r="K1772" i="16"/>
  <c r="L1772" i="16" a="1"/>
  <c r="L1772" i="16" s="1"/>
  <c r="M1772" i="16"/>
  <c r="K1773" i="16"/>
  <c r="L1773" i="16" a="1"/>
  <c r="L1773" i="16"/>
  <c r="M1773" i="16"/>
  <c r="K1774" i="16"/>
  <c r="L1774" i="16" a="1"/>
  <c r="L1774" i="16" s="1"/>
  <c r="M1774" i="16"/>
  <c r="K1775" i="16"/>
  <c r="L1775" i="16" a="1"/>
  <c r="L1775" i="16"/>
  <c r="M1775" i="16"/>
  <c r="K1776" i="16"/>
  <c r="L1776" i="16" a="1"/>
  <c r="L1776" i="16" s="1"/>
  <c r="M1776" i="16"/>
  <c r="K1777" i="16"/>
  <c r="L1777" i="16" a="1"/>
  <c r="L1777" i="16"/>
  <c r="M1777" i="16"/>
  <c r="K1778" i="16"/>
  <c r="L1778" i="16" a="1"/>
  <c r="L1778" i="16" s="1"/>
  <c r="M1778" i="16"/>
  <c r="K1779" i="16"/>
  <c r="L1779" i="16" a="1"/>
  <c r="L1779" i="16"/>
  <c r="M1779" i="16"/>
  <c r="K1780" i="16"/>
  <c r="L1780" i="16" a="1"/>
  <c r="L1780" i="16" s="1"/>
  <c r="M1780" i="16"/>
  <c r="K1781" i="16"/>
  <c r="L1781" i="16" a="1"/>
  <c r="L1781" i="16" s="1"/>
  <c r="M1781" i="16"/>
  <c r="K1782" i="16"/>
  <c r="L1782" i="16" a="1"/>
  <c r="L1782" i="16" s="1"/>
  <c r="M1782" i="16"/>
  <c r="K1783" i="16"/>
  <c r="L1783" i="16" a="1"/>
  <c r="L1783" i="16"/>
  <c r="M1783" i="16"/>
  <c r="K1784" i="16"/>
  <c r="L1784" i="16" a="1"/>
  <c r="L1784" i="16" s="1"/>
  <c r="M1784" i="16"/>
  <c r="K1785" i="16"/>
  <c r="L1785" i="16" a="1"/>
  <c r="L1785" i="16" s="1"/>
  <c r="M1785" i="16"/>
  <c r="K1786" i="16"/>
  <c r="L1786" i="16" a="1"/>
  <c r="L1786" i="16" s="1"/>
  <c r="M1786" i="16"/>
  <c r="K1787" i="16"/>
  <c r="L1787" i="16" a="1"/>
  <c r="L1787" i="16" s="1"/>
  <c r="M1787" i="16"/>
  <c r="K1788" i="16"/>
  <c r="L1788" i="16" a="1"/>
  <c r="L1788" i="16" s="1"/>
  <c r="M1788" i="16"/>
  <c r="K1789" i="16"/>
  <c r="L1789" i="16" a="1"/>
  <c r="L1789" i="16" s="1"/>
  <c r="M1789" i="16"/>
  <c r="K1790" i="16"/>
  <c r="L1790" i="16" a="1"/>
  <c r="L1790" i="16" s="1"/>
  <c r="M1790" i="16"/>
  <c r="K1791" i="16"/>
  <c r="L1791" i="16" a="1"/>
  <c r="L1791" i="16" s="1"/>
  <c r="M1791" i="16"/>
  <c r="K1792" i="16"/>
  <c r="L1792" i="16" a="1"/>
  <c r="L1792" i="16" s="1"/>
  <c r="M1792" i="16"/>
  <c r="K1793" i="16"/>
  <c r="L1793" i="16" a="1"/>
  <c r="L1793" i="16"/>
  <c r="M1793" i="16"/>
  <c r="K1794" i="16"/>
  <c r="L1794" i="16" a="1"/>
  <c r="L1794" i="16" s="1"/>
  <c r="M1794" i="16"/>
  <c r="K1795" i="16"/>
  <c r="L1795" i="16" a="1"/>
  <c r="L1795" i="16"/>
  <c r="M1795" i="16"/>
  <c r="K1796" i="16"/>
  <c r="L1796" i="16" a="1"/>
  <c r="L1796" i="16" s="1"/>
  <c r="M1796" i="16"/>
  <c r="K1797" i="16"/>
  <c r="L1797" i="16" a="1"/>
  <c r="L1797" i="16" s="1"/>
  <c r="M1797" i="16"/>
  <c r="K1798" i="16"/>
  <c r="L1798" i="16" a="1"/>
  <c r="L1798" i="16" s="1"/>
  <c r="M1798" i="16"/>
  <c r="K1799" i="16"/>
  <c r="L1799" i="16" a="1"/>
  <c r="L1799" i="16"/>
  <c r="M1799" i="16"/>
  <c r="K1800" i="16"/>
  <c r="L1800" i="16" a="1"/>
  <c r="L1800" i="16" s="1"/>
  <c r="M1800" i="16"/>
  <c r="K1801" i="16"/>
  <c r="L1801" i="16" a="1"/>
  <c r="L1801" i="16" s="1"/>
  <c r="M1801" i="16"/>
  <c r="K1802" i="16"/>
  <c r="L1802" i="16" a="1"/>
  <c r="L1802" i="16" s="1"/>
  <c r="M1802" i="16"/>
  <c r="K1803" i="16"/>
  <c r="L1803" i="16" a="1"/>
  <c r="L1803" i="16" s="1"/>
  <c r="M1803" i="16"/>
  <c r="K1804" i="16"/>
  <c r="L1804" i="16" a="1"/>
  <c r="L1804" i="16" s="1"/>
  <c r="M1804" i="16"/>
  <c r="K1805" i="16"/>
  <c r="L1805" i="16" a="1"/>
  <c r="L1805" i="16"/>
  <c r="M1805" i="16"/>
  <c r="K1806" i="16"/>
  <c r="L1806" i="16" a="1"/>
  <c r="L1806" i="16" s="1"/>
  <c r="M1806" i="16"/>
  <c r="K1807" i="16"/>
  <c r="L1807" i="16" a="1"/>
  <c r="L1807" i="16" s="1"/>
  <c r="M1807" i="16"/>
  <c r="K1808" i="16"/>
  <c r="L1808" i="16" a="1"/>
  <c r="L1808" i="16" s="1"/>
  <c r="M1808" i="16"/>
  <c r="K1809" i="16"/>
  <c r="L1809" i="16" a="1"/>
  <c r="L1809" i="16"/>
  <c r="M1809" i="16"/>
  <c r="K1810" i="16"/>
  <c r="L1810" i="16" a="1"/>
  <c r="L1810" i="16" s="1"/>
  <c r="M1810" i="16"/>
  <c r="K1811" i="16"/>
  <c r="L1811" i="16" a="1"/>
  <c r="L1811" i="16"/>
  <c r="M1811" i="16"/>
  <c r="K1812" i="16"/>
  <c r="L1812" i="16" a="1"/>
  <c r="L1812" i="16" s="1"/>
  <c r="M1812" i="16"/>
  <c r="K1813" i="16"/>
  <c r="L1813" i="16" a="1"/>
  <c r="L1813" i="16" s="1"/>
  <c r="M1813" i="16"/>
  <c r="K1814" i="16"/>
  <c r="L1814" i="16" a="1"/>
  <c r="L1814" i="16" s="1"/>
  <c r="M1814" i="16"/>
  <c r="K1815" i="16"/>
  <c r="L1815" i="16" a="1"/>
  <c r="L1815" i="16"/>
  <c r="M1815" i="16"/>
  <c r="K1816" i="16"/>
  <c r="L1816" i="16" a="1"/>
  <c r="L1816" i="16" s="1"/>
  <c r="M1816" i="16"/>
  <c r="K1817" i="16"/>
  <c r="L1817" i="16" a="1"/>
  <c r="L1817" i="16" s="1"/>
  <c r="M1817" i="16"/>
  <c r="K1818" i="16"/>
  <c r="L1818" i="16" a="1"/>
  <c r="L1818" i="16" s="1"/>
  <c r="M1818" i="16"/>
  <c r="K1819" i="16"/>
  <c r="L1819" i="16" a="1"/>
  <c r="L1819" i="16" s="1"/>
  <c r="M1819" i="16"/>
  <c r="K1820" i="16"/>
  <c r="L1820" i="16" a="1"/>
  <c r="L1820" i="16" s="1"/>
  <c r="M1820" i="16"/>
  <c r="K1821" i="16"/>
  <c r="L1821" i="16" a="1"/>
  <c r="L1821" i="16"/>
  <c r="M1821" i="16"/>
  <c r="K1822" i="16"/>
  <c r="L1822" i="16" a="1"/>
  <c r="L1822" i="16" s="1"/>
  <c r="M1822" i="16"/>
  <c r="K1823" i="16"/>
  <c r="L1823" i="16" a="1"/>
  <c r="L1823" i="16" s="1"/>
  <c r="M1823" i="16"/>
  <c r="K1824" i="16"/>
  <c r="L1824" i="16" a="1"/>
  <c r="L1824" i="16" s="1"/>
  <c r="M1824" i="16"/>
  <c r="K1825" i="16"/>
  <c r="L1825" i="16" a="1"/>
  <c r="L1825" i="16"/>
  <c r="M1825" i="16"/>
  <c r="K1826" i="16"/>
  <c r="L1826" i="16" a="1"/>
  <c r="L1826" i="16" s="1"/>
  <c r="M1826" i="16"/>
  <c r="K1827" i="16"/>
  <c r="L1827" i="16" a="1"/>
  <c r="L1827" i="16"/>
  <c r="M1827" i="16"/>
  <c r="K1828" i="16"/>
  <c r="L1828" i="16" a="1"/>
  <c r="L1828" i="16" s="1"/>
  <c r="M1828" i="16"/>
  <c r="K1829" i="16"/>
  <c r="L1829" i="16" a="1"/>
  <c r="L1829" i="16" s="1"/>
  <c r="M1829" i="16"/>
  <c r="K1830" i="16"/>
  <c r="L1830" i="16" a="1"/>
  <c r="L1830" i="16" s="1"/>
  <c r="M1830" i="16"/>
  <c r="K1831" i="16"/>
  <c r="L1831" i="16" a="1"/>
  <c r="L1831" i="16"/>
  <c r="M1831" i="16"/>
  <c r="K1832" i="16"/>
  <c r="L1832" i="16" a="1"/>
  <c r="L1832" i="16" s="1"/>
  <c r="M1832" i="16"/>
  <c r="K1833" i="16"/>
  <c r="L1833" i="16" a="1"/>
  <c r="L1833" i="16" s="1"/>
  <c r="M1833" i="16"/>
  <c r="K1834" i="16"/>
  <c r="L1834" i="16" a="1"/>
  <c r="L1834" i="16" s="1"/>
  <c r="M1834" i="16"/>
  <c r="K1835" i="16"/>
  <c r="L1835" i="16" a="1"/>
  <c r="L1835" i="16" s="1"/>
  <c r="M1835" i="16"/>
  <c r="K1836" i="16"/>
  <c r="L1836" i="16" a="1"/>
  <c r="L1836" i="16" s="1"/>
  <c r="M1836" i="16"/>
  <c r="K1837" i="16"/>
  <c r="L1837" i="16" a="1"/>
  <c r="L1837" i="16" s="1"/>
  <c r="M1837" i="16"/>
  <c r="K1838" i="16"/>
  <c r="L1838" i="16" a="1"/>
  <c r="L1838" i="16" s="1"/>
  <c r="M1838" i="16"/>
  <c r="K1839" i="16"/>
  <c r="L1839" i="16" a="1"/>
  <c r="L1839" i="16"/>
  <c r="M1839" i="16"/>
  <c r="K1840" i="16"/>
  <c r="L1840" i="16" a="1"/>
  <c r="L1840" i="16" s="1"/>
  <c r="M1840" i="16"/>
  <c r="K1841" i="16"/>
  <c r="L1841" i="16" a="1"/>
  <c r="L1841" i="16"/>
  <c r="M1841" i="16"/>
  <c r="K1842" i="16"/>
  <c r="L1842" i="16" a="1"/>
  <c r="L1842" i="16" s="1"/>
  <c r="M1842" i="16"/>
  <c r="K1843" i="16"/>
  <c r="L1843" i="16" a="1"/>
  <c r="L1843" i="16"/>
  <c r="M1843" i="16"/>
  <c r="K1844" i="16"/>
  <c r="L1844" i="16" a="1"/>
  <c r="L1844" i="16" s="1"/>
  <c r="M1844" i="16"/>
  <c r="K1845" i="16"/>
  <c r="L1845" i="16" a="1"/>
  <c r="L1845" i="16" s="1"/>
  <c r="M1845" i="16"/>
  <c r="K1846" i="16"/>
  <c r="L1846" i="16" a="1"/>
  <c r="L1846" i="16" s="1"/>
  <c r="M1846" i="16"/>
  <c r="K1847" i="16"/>
  <c r="L1847" i="16" a="1"/>
  <c r="L1847" i="16"/>
  <c r="M1847" i="16"/>
  <c r="K1848" i="16"/>
  <c r="L1848" i="16" a="1"/>
  <c r="L1848" i="16" s="1"/>
  <c r="M1848" i="16"/>
  <c r="K1849" i="16"/>
  <c r="L1849" i="16" a="1"/>
  <c r="L1849" i="16" s="1"/>
  <c r="M1849" i="16"/>
  <c r="K1850" i="16"/>
  <c r="L1850" i="16" a="1"/>
  <c r="L1850" i="16" s="1"/>
  <c r="M1850" i="16"/>
  <c r="K1851" i="16"/>
  <c r="L1851" i="16" a="1"/>
  <c r="L1851" i="16" s="1"/>
  <c r="M1851" i="16"/>
  <c r="K1852" i="16"/>
  <c r="L1852" i="16" a="1"/>
  <c r="L1852" i="16" s="1"/>
  <c r="M1852" i="16"/>
  <c r="K1853" i="16"/>
  <c r="L1853" i="16" a="1"/>
  <c r="L1853" i="16" s="1"/>
  <c r="M1853" i="16"/>
  <c r="K1854" i="16"/>
  <c r="L1854" i="16" a="1"/>
  <c r="L1854" i="16" s="1"/>
  <c r="M1854" i="16"/>
  <c r="K1855" i="16"/>
  <c r="L1855" i="16" a="1"/>
  <c r="L1855" i="16"/>
  <c r="M1855" i="16"/>
  <c r="K1856" i="16"/>
  <c r="L1856" i="16" a="1"/>
  <c r="L1856" i="16" s="1"/>
  <c r="M1856" i="16"/>
  <c r="K1857" i="16"/>
  <c r="L1857" i="16" a="1"/>
  <c r="L1857" i="16"/>
  <c r="M1857" i="16"/>
  <c r="K1858" i="16"/>
  <c r="L1858" i="16" a="1"/>
  <c r="L1858" i="16" s="1"/>
  <c r="M1858" i="16"/>
  <c r="K1859" i="16"/>
  <c r="L1859" i="16" a="1"/>
  <c r="L1859" i="16" s="1"/>
  <c r="M1859" i="16"/>
  <c r="K1860" i="16"/>
  <c r="L1860" i="16" a="1"/>
  <c r="L1860" i="16" s="1"/>
  <c r="M1860" i="16"/>
  <c r="K1861" i="16"/>
  <c r="L1861" i="16" a="1"/>
  <c r="L1861" i="16" s="1"/>
  <c r="M1861" i="16"/>
  <c r="K1862" i="16"/>
  <c r="L1862" i="16" a="1"/>
  <c r="L1862" i="16" s="1"/>
  <c r="M1862" i="16"/>
  <c r="K1863" i="16"/>
  <c r="L1863" i="16" a="1"/>
  <c r="L1863" i="16"/>
  <c r="M1863" i="16"/>
  <c r="K1864" i="16"/>
  <c r="L1864" i="16" a="1"/>
  <c r="L1864" i="16" s="1"/>
  <c r="M1864" i="16"/>
  <c r="K1865" i="16"/>
  <c r="L1865" i="16" a="1"/>
  <c r="L1865" i="16" s="1"/>
  <c r="M1865" i="16"/>
  <c r="K1866" i="16"/>
  <c r="L1866" i="16" a="1"/>
  <c r="L1866" i="16" s="1"/>
  <c r="M1866" i="16"/>
  <c r="K1867" i="16"/>
  <c r="L1867" i="16" a="1"/>
  <c r="L1867" i="16" s="1"/>
  <c r="M1867" i="16"/>
  <c r="K1868" i="16"/>
  <c r="L1868" i="16" a="1"/>
  <c r="L1868" i="16" s="1"/>
  <c r="M1868" i="16"/>
  <c r="K1869" i="16"/>
  <c r="L1869" i="16" a="1"/>
  <c r="L1869" i="16" s="1"/>
  <c r="M1869" i="16"/>
  <c r="K1870" i="16"/>
  <c r="L1870" i="16" a="1"/>
  <c r="L1870" i="16" s="1"/>
  <c r="M1870" i="16"/>
  <c r="K1871" i="16"/>
  <c r="L1871" i="16" a="1"/>
  <c r="L1871" i="16"/>
  <c r="M1871" i="16"/>
  <c r="K1872" i="16"/>
  <c r="L1872" i="16" a="1"/>
  <c r="L1872" i="16" s="1"/>
  <c r="M1872" i="16"/>
  <c r="K1873" i="16"/>
  <c r="L1873" i="16" a="1"/>
  <c r="L1873" i="16"/>
  <c r="M1873" i="16"/>
  <c r="K1874" i="16"/>
  <c r="L1874" i="16" a="1"/>
  <c r="L1874" i="16" s="1"/>
  <c r="M1874" i="16"/>
  <c r="K1875" i="16"/>
  <c r="L1875" i="16" a="1"/>
  <c r="L1875" i="16"/>
  <c r="M1875" i="16"/>
  <c r="K1876" i="16"/>
  <c r="L1876" i="16" a="1"/>
  <c r="L1876" i="16" s="1"/>
  <c r="M1876" i="16"/>
  <c r="K1877" i="16"/>
  <c r="L1877" i="16" a="1"/>
  <c r="L1877" i="16" s="1"/>
  <c r="M1877" i="16"/>
  <c r="K1878" i="16"/>
  <c r="L1878" i="16" a="1"/>
  <c r="L1878" i="16" s="1"/>
  <c r="M1878" i="16"/>
  <c r="K1879" i="16"/>
  <c r="L1879" i="16" a="1"/>
  <c r="L1879" i="16"/>
  <c r="M1879" i="16"/>
  <c r="K1880" i="16"/>
  <c r="L1880" i="16" a="1"/>
  <c r="L1880" i="16" s="1"/>
  <c r="M1880" i="16"/>
  <c r="K1881" i="16"/>
  <c r="L1881" i="16" a="1"/>
  <c r="L1881" i="16" s="1"/>
  <c r="M1881" i="16"/>
  <c r="K1882" i="16"/>
  <c r="L1882" i="16" a="1"/>
  <c r="L1882" i="16" s="1"/>
  <c r="M1882" i="16"/>
  <c r="K1883" i="16"/>
  <c r="L1883" i="16" a="1"/>
  <c r="L1883" i="16" s="1"/>
  <c r="M1883" i="16"/>
  <c r="K1884" i="16"/>
  <c r="L1884" i="16" a="1"/>
  <c r="L1884" i="16" s="1"/>
  <c r="M1884" i="16"/>
  <c r="K1885" i="16"/>
  <c r="L1885" i="16" a="1"/>
  <c r="L1885" i="16"/>
  <c r="M1885" i="16"/>
  <c r="K1886" i="16"/>
  <c r="L1886" i="16" a="1"/>
  <c r="L1886" i="16" s="1"/>
  <c r="M1886" i="16"/>
  <c r="K1887" i="16"/>
  <c r="L1887" i="16" a="1"/>
  <c r="L1887" i="16" s="1"/>
  <c r="M1887" i="16"/>
  <c r="K1888" i="16"/>
  <c r="L1888" i="16" a="1"/>
  <c r="L1888" i="16" s="1"/>
  <c r="M1888" i="16"/>
  <c r="K1889" i="16"/>
  <c r="L1889" i="16" a="1"/>
  <c r="L1889" i="16"/>
  <c r="M1889" i="16"/>
  <c r="K1890" i="16"/>
  <c r="L1890" i="16" a="1"/>
  <c r="L1890" i="16" s="1"/>
  <c r="M1890" i="16"/>
  <c r="K1891" i="16"/>
  <c r="L1891" i="16" a="1"/>
  <c r="L1891" i="16" s="1"/>
  <c r="M1891" i="16"/>
  <c r="K1892" i="16"/>
  <c r="L1892" i="16" a="1"/>
  <c r="L1892" i="16" s="1"/>
  <c r="M1892" i="16"/>
  <c r="K1893" i="16"/>
  <c r="L1893" i="16" a="1"/>
  <c r="L1893" i="16" s="1"/>
  <c r="M1893" i="16"/>
  <c r="K1894" i="16"/>
  <c r="L1894" i="16" a="1"/>
  <c r="L1894" i="16" s="1"/>
  <c r="M1894" i="16"/>
  <c r="K1895" i="16"/>
  <c r="L1895" i="16" a="1"/>
  <c r="L1895" i="16"/>
  <c r="M1895" i="16"/>
  <c r="K1896" i="16"/>
  <c r="L1896" i="16" a="1"/>
  <c r="L1896" i="16" s="1"/>
  <c r="M1896" i="16"/>
  <c r="K1897" i="16"/>
  <c r="L1897" i="16" a="1"/>
  <c r="L1897" i="16" s="1"/>
  <c r="M1897" i="16"/>
  <c r="K1898" i="16"/>
  <c r="L1898" i="16" a="1"/>
  <c r="L1898" i="16" s="1"/>
  <c r="M1898" i="16"/>
  <c r="K1899" i="16"/>
  <c r="L1899" i="16" a="1"/>
  <c r="L1899" i="16" s="1"/>
  <c r="M1899" i="16"/>
  <c r="K1900" i="16"/>
  <c r="L1900" i="16" a="1"/>
  <c r="L1900" i="16" s="1"/>
  <c r="M1900" i="16"/>
  <c r="K1901" i="16"/>
  <c r="L1901" i="16" a="1"/>
  <c r="L1901" i="16" s="1"/>
  <c r="M1901" i="16"/>
  <c r="K1902" i="16"/>
  <c r="L1902" i="16" a="1"/>
  <c r="L1902" i="16" s="1"/>
  <c r="M1902" i="16"/>
  <c r="K1903" i="16"/>
  <c r="L1903" i="16" a="1"/>
  <c r="L1903" i="16"/>
  <c r="M1903" i="16"/>
  <c r="K1904" i="16"/>
  <c r="L1904" i="16" a="1"/>
  <c r="L1904" i="16" s="1"/>
  <c r="M1904" i="16"/>
  <c r="K1905" i="16"/>
  <c r="L1905" i="16" a="1"/>
  <c r="L1905" i="16"/>
  <c r="M1905" i="16"/>
  <c r="K1906" i="16"/>
  <c r="L1906" i="16" a="1"/>
  <c r="L1906" i="16" s="1"/>
  <c r="M1906" i="16"/>
  <c r="K1907" i="16"/>
  <c r="L1907" i="16" a="1"/>
  <c r="L1907" i="16" s="1"/>
  <c r="M1907" i="16"/>
  <c r="K1908" i="16"/>
  <c r="L1908" i="16" a="1"/>
  <c r="L1908" i="16" s="1"/>
  <c r="M1908" i="16"/>
  <c r="K1909" i="16"/>
  <c r="L1909" i="16" a="1"/>
  <c r="L1909" i="16" s="1"/>
  <c r="M1909" i="16"/>
  <c r="K1910" i="16"/>
  <c r="L1910" i="16" a="1"/>
  <c r="L1910" i="16" s="1"/>
  <c r="M1910" i="16"/>
  <c r="K1911" i="16"/>
  <c r="L1911" i="16" a="1"/>
  <c r="L1911" i="16"/>
  <c r="M1911" i="16"/>
  <c r="K1912" i="16"/>
  <c r="L1912" i="16" a="1"/>
  <c r="L1912" i="16" s="1"/>
  <c r="M1912" i="16"/>
  <c r="K1913" i="16"/>
  <c r="L1913" i="16" a="1"/>
  <c r="L1913" i="16" s="1"/>
  <c r="M1913" i="16"/>
  <c r="K1914" i="16"/>
  <c r="L1914" i="16" a="1"/>
  <c r="L1914" i="16" s="1"/>
  <c r="M1914" i="16"/>
  <c r="K1915" i="16"/>
  <c r="L1915" i="16" a="1"/>
  <c r="L1915" i="16" s="1"/>
  <c r="M1915" i="16"/>
  <c r="K1916" i="16"/>
  <c r="L1916" i="16" a="1"/>
  <c r="L1916" i="16" s="1"/>
  <c r="M1916" i="16"/>
  <c r="K1917" i="16"/>
  <c r="L1917" i="16" a="1"/>
  <c r="L1917" i="16"/>
  <c r="M1917" i="16"/>
  <c r="K1918" i="16"/>
  <c r="L1918" i="16" a="1"/>
  <c r="L1918" i="16" s="1"/>
  <c r="M1918" i="16"/>
  <c r="K1919" i="16"/>
  <c r="L1919" i="16" a="1"/>
  <c r="L1919" i="16" s="1"/>
  <c r="M1919" i="16"/>
  <c r="K1920" i="16"/>
  <c r="L1920" i="16" a="1"/>
  <c r="L1920" i="16" s="1"/>
  <c r="M1920" i="16"/>
  <c r="K1921" i="16"/>
  <c r="L1921" i="16" a="1"/>
  <c r="L1921" i="16"/>
  <c r="M1921" i="16"/>
  <c r="K1922" i="16"/>
  <c r="L1922" i="16" a="1"/>
  <c r="L1922" i="16" s="1"/>
  <c r="M1922" i="16"/>
  <c r="K1923" i="16"/>
  <c r="L1923" i="16" a="1"/>
  <c r="L1923" i="16" s="1"/>
  <c r="M1923" i="16"/>
  <c r="K1924" i="16"/>
  <c r="L1924" i="16" a="1"/>
  <c r="L1924" i="16" s="1"/>
  <c r="M1924" i="16"/>
  <c r="K1925" i="16"/>
  <c r="L1925" i="16" a="1"/>
  <c r="L1925" i="16" s="1"/>
  <c r="M1925" i="16"/>
  <c r="K1926" i="16"/>
  <c r="L1926" i="16" a="1"/>
  <c r="L1926" i="16" s="1"/>
  <c r="M1926" i="16"/>
  <c r="K1927" i="16"/>
  <c r="L1927" i="16" a="1"/>
  <c r="L1927" i="16"/>
  <c r="M1927" i="16"/>
  <c r="K1928" i="16"/>
  <c r="L1928" i="16" a="1"/>
  <c r="L1928" i="16" s="1"/>
  <c r="M1928" i="16"/>
  <c r="K1929" i="16"/>
  <c r="L1929" i="16" a="1"/>
  <c r="L1929" i="16" s="1"/>
  <c r="M1929" i="16"/>
  <c r="K1930" i="16"/>
  <c r="L1930" i="16" a="1"/>
  <c r="L1930" i="16" s="1"/>
  <c r="M1930" i="16"/>
  <c r="K1931" i="16"/>
  <c r="L1931" i="16" a="1"/>
  <c r="L1931" i="16" s="1"/>
  <c r="M1931" i="16"/>
  <c r="K1932" i="16"/>
  <c r="L1932" i="16" a="1"/>
  <c r="L1932" i="16" s="1"/>
  <c r="M1932" i="16"/>
  <c r="K1933" i="16"/>
  <c r="L1933" i="16" a="1"/>
  <c r="L1933" i="16" s="1"/>
  <c r="M1933" i="16"/>
  <c r="K1934" i="16"/>
  <c r="L1934" i="16" a="1"/>
  <c r="L1934" i="16" s="1"/>
  <c r="M1934" i="16"/>
  <c r="K1935" i="16"/>
  <c r="L1935" i="16" a="1"/>
  <c r="L1935" i="16"/>
  <c r="M1935" i="16"/>
  <c r="K1936" i="16"/>
  <c r="L1936" i="16" a="1"/>
  <c r="L1936" i="16" s="1"/>
  <c r="M1936" i="16"/>
  <c r="K1937" i="16"/>
  <c r="L1937" i="16" a="1"/>
  <c r="L1937" i="16"/>
  <c r="M1937" i="16"/>
  <c r="K1938" i="16"/>
  <c r="L1938" i="16" a="1"/>
  <c r="L1938" i="16" s="1"/>
  <c r="M1938" i="16"/>
  <c r="K1939" i="16"/>
  <c r="L1939" i="16" a="1"/>
  <c r="L1939" i="16" s="1"/>
  <c r="M1939" i="16"/>
  <c r="K1940" i="16"/>
  <c r="L1940" i="16" a="1"/>
  <c r="L1940" i="16" s="1"/>
  <c r="M1940" i="16"/>
  <c r="K1941" i="16"/>
  <c r="L1941" i="16" a="1"/>
  <c r="L1941" i="16" s="1"/>
  <c r="M1941" i="16"/>
  <c r="K1942" i="16"/>
  <c r="L1942" i="16" a="1"/>
  <c r="L1942" i="16" s="1"/>
  <c r="M1942" i="16"/>
  <c r="K1943" i="16"/>
  <c r="L1943" i="16" a="1"/>
  <c r="L1943" i="16"/>
  <c r="M1943" i="16"/>
  <c r="K1944" i="16"/>
  <c r="L1944" i="16" a="1"/>
  <c r="L1944" i="16" s="1"/>
  <c r="M1944" i="16"/>
  <c r="K1945" i="16"/>
  <c r="L1945" i="16" a="1"/>
  <c r="L1945" i="16" s="1"/>
  <c r="M1945" i="16"/>
  <c r="K1946" i="16"/>
  <c r="L1946" i="16" a="1"/>
  <c r="L1946" i="16" s="1"/>
  <c r="M1946" i="16"/>
  <c r="K1947" i="16"/>
  <c r="L1947" i="16" a="1"/>
  <c r="L1947" i="16" s="1"/>
  <c r="M1947" i="16"/>
  <c r="K1948" i="16"/>
  <c r="L1948" i="16" a="1"/>
  <c r="L1948" i="16" s="1"/>
  <c r="M1948" i="16"/>
  <c r="K1949" i="16"/>
  <c r="L1949" i="16" a="1"/>
  <c r="L1949" i="16"/>
  <c r="M1949" i="16"/>
  <c r="K1950" i="16"/>
  <c r="L1950" i="16" a="1"/>
  <c r="L1950" i="16" s="1"/>
  <c r="M1950" i="16"/>
  <c r="K1951" i="16"/>
  <c r="L1951" i="16" a="1"/>
  <c r="L1951" i="16" s="1"/>
  <c r="M1951" i="16"/>
  <c r="K1952" i="16"/>
  <c r="L1952" i="16" a="1"/>
  <c r="L1952" i="16" s="1"/>
  <c r="M1952" i="16"/>
  <c r="K1953" i="16"/>
  <c r="L1953" i="16" a="1"/>
  <c r="L1953" i="16"/>
  <c r="M1953" i="16"/>
  <c r="K1954" i="16"/>
  <c r="L1954" i="16" a="1"/>
  <c r="L1954" i="16" s="1"/>
  <c r="M1954" i="16"/>
  <c r="K1955" i="16"/>
  <c r="L1955" i="16" a="1"/>
  <c r="L1955" i="16" s="1"/>
  <c r="M1955" i="16"/>
  <c r="K1956" i="16"/>
  <c r="L1956" i="16" a="1"/>
  <c r="L1956" i="16" s="1"/>
  <c r="M1956" i="16"/>
  <c r="K1957" i="16"/>
  <c r="L1957" i="16" a="1"/>
  <c r="L1957" i="16" s="1"/>
  <c r="M1957" i="16"/>
  <c r="K1958" i="16"/>
  <c r="L1958" i="16" a="1"/>
  <c r="L1958" i="16" s="1"/>
  <c r="M1958" i="16"/>
  <c r="K1959" i="16"/>
  <c r="L1959" i="16" a="1"/>
  <c r="L1959" i="16"/>
  <c r="M1959" i="16"/>
  <c r="K1960" i="16"/>
  <c r="L1960" i="16" a="1"/>
  <c r="L1960" i="16" s="1"/>
  <c r="M1960" i="16"/>
  <c r="K1961" i="16"/>
  <c r="L1961" i="16" a="1"/>
  <c r="L1961" i="16" s="1"/>
  <c r="M1961" i="16"/>
  <c r="K1962" i="16"/>
  <c r="L1962" i="16" a="1"/>
  <c r="L1962" i="16"/>
  <c r="M1962" i="16"/>
  <c r="K1963" i="16"/>
  <c r="L1963" i="16" a="1"/>
  <c r="L1963" i="16" s="1"/>
  <c r="M1963" i="16"/>
  <c r="K1964" i="16"/>
  <c r="L1964" i="16" a="1"/>
  <c r="L1964" i="16"/>
  <c r="M1964" i="16"/>
  <c r="K1965" i="16"/>
  <c r="L1965" i="16" a="1"/>
  <c r="L1965" i="16" s="1"/>
  <c r="M1965" i="16"/>
  <c r="K1966" i="16"/>
  <c r="L1966" i="16" a="1"/>
  <c r="L1966" i="16"/>
  <c r="M1966" i="16"/>
  <c r="K1967" i="16"/>
  <c r="L1967" i="16" a="1"/>
  <c r="L1967" i="16" s="1"/>
  <c r="M1967" i="16"/>
  <c r="K1968" i="16"/>
  <c r="L1968" i="16" a="1"/>
  <c r="L1968" i="16"/>
  <c r="M1968" i="16"/>
  <c r="K1969" i="16"/>
  <c r="L1969" i="16" a="1"/>
  <c r="L1969" i="16" s="1"/>
  <c r="M1969" i="16"/>
  <c r="K1970" i="16"/>
  <c r="L1970" i="16" a="1"/>
  <c r="L1970" i="16"/>
  <c r="M1970" i="16"/>
  <c r="K1971" i="16"/>
  <c r="L1971" i="16" a="1"/>
  <c r="L1971" i="16" s="1"/>
  <c r="M1971" i="16"/>
  <c r="K1972" i="16"/>
  <c r="L1972" i="16" a="1"/>
  <c r="L1972" i="16"/>
  <c r="M1972" i="16"/>
  <c r="K1973" i="16"/>
  <c r="L1973" i="16" a="1"/>
  <c r="L1973" i="16" s="1"/>
  <c r="M1973" i="16"/>
  <c r="K1974" i="16"/>
  <c r="L1974" i="16" a="1"/>
  <c r="L1974" i="16"/>
  <c r="M1974" i="16"/>
  <c r="K1975" i="16"/>
  <c r="L1975" i="16" a="1"/>
  <c r="L1975" i="16" s="1"/>
  <c r="M1975" i="16"/>
  <c r="K1976" i="16"/>
  <c r="L1976" i="16" a="1"/>
  <c r="L1976" i="16"/>
  <c r="M1976" i="16"/>
  <c r="K1977" i="16"/>
  <c r="L1977" i="16" a="1"/>
  <c r="L1977" i="16" s="1"/>
  <c r="M1977" i="16"/>
  <c r="K1978" i="16"/>
  <c r="L1978" i="16" a="1"/>
  <c r="L1978" i="16"/>
  <c r="M1978" i="16"/>
  <c r="K1979" i="16"/>
  <c r="L1979" i="16" a="1"/>
  <c r="L1979" i="16" s="1"/>
  <c r="M1979" i="16"/>
  <c r="K1980" i="16"/>
  <c r="L1980" i="16" a="1"/>
  <c r="L1980" i="16"/>
  <c r="M1980" i="16"/>
  <c r="K1981" i="16"/>
  <c r="L1981" i="16" a="1"/>
  <c r="L1981" i="16" s="1"/>
  <c r="M1981" i="16"/>
  <c r="K1982" i="16"/>
  <c r="L1982" i="16" a="1"/>
  <c r="L1982" i="16"/>
  <c r="M1982" i="16"/>
  <c r="K1983" i="16"/>
  <c r="L1983" i="16" a="1"/>
  <c r="L1983" i="16" s="1"/>
  <c r="M1983" i="16"/>
  <c r="K1984" i="16"/>
  <c r="L1984" i="16" a="1"/>
  <c r="L1984" i="16"/>
  <c r="M1984" i="16"/>
  <c r="K1985" i="16"/>
  <c r="L1985" i="16" a="1"/>
  <c r="L1985" i="16" s="1"/>
  <c r="M1985" i="16"/>
  <c r="K1986" i="16"/>
  <c r="L1986" i="16" a="1"/>
  <c r="L1986" i="16"/>
  <c r="M1986" i="16"/>
  <c r="K1987" i="16"/>
  <c r="L1987" i="16" a="1"/>
  <c r="L1987" i="16" s="1"/>
  <c r="M1987" i="16"/>
  <c r="K1988" i="16"/>
  <c r="L1988" i="16" a="1"/>
  <c r="L1988" i="16"/>
  <c r="M1988" i="16"/>
  <c r="K1989" i="16"/>
  <c r="L1989" i="16" a="1"/>
  <c r="L1989" i="16" s="1"/>
  <c r="M1989" i="16"/>
  <c r="K1990" i="16"/>
  <c r="L1990" i="16" a="1"/>
  <c r="L1990" i="16"/>
  <c r="M1990" i="16"/>
  <c r="K1991" i="16"/>
  <c r="L1991" i="16" a="1"/>
  <c r="L1991" i="16" s="1"/>
  <c r="M1991" i="16"/>
  <c r="K1992" i="16"/>
  <c r="L1992" i="16" a="1"/>
  <c r="L1992" i="16"/>
  <c r="M1992" i="16"/>
  <c r="K1993" i="16"/>
  <c r="L1993" i="16" a="1"/>
  <c r="L1993" i="16" s="1"/>
  <c r="M1993" i="16"/>
  <c r="K1994" i="16"/>
  <c r="L1994" i="16" a="1"/>
  <c r="L1994" i="16"/>
  <c r="M1994" i="16"/>
  <c r="K1995" i="16"/>
  <c r="L1995" i="16" a="1"/>
  <c r="L1995" i="16" s="1"/>
  <c r="M1995" i="16"/>
  <c r="K1996" i="16"/>
  <c r="L1996" i="16" a="1"/>
  <c r="L1996" i="16"/>
  <c r="M1996" i="16"/>
  <c r="K1997" i="16"/>
  <c r="L1997" i="16" a="1"/>
  <c r="L1997" i="16" s="1"/>
  <c r="M1997" i="16"/>
  <c r="K1998" i="16"/>
  <c r="L1998" i="16" a="1"/>
  <c r="L1998" i="16"/>
  <c r="M1998" i="16"/>
  <c r="K1999" i="16"/>
  <c r="L1999" i="16" a="1"/>
  <c r="L1999" i="16" s="1"/>
  <c r="M1999" i="16"/>
  <c r="K2000" i="16"/>
  <c r="L2000" i="16" a="1"/>
  <c r="L2000" i="16"/>
  <c r="M2000" i="16"/>
  <c r="K2001" i="16"/>
  <c r="L2001" i="16" a="1"/>
  <c r="L2001" i="16" s="1"/>
  <c r="M2001" i="16"/>
  <c r="K2002" i="16"/>
  <c r="L2002" i="16" a="1"/>
  <c r="L2002" i="16" s="1"/>
  <c r="M2002" i="16"/>
  <c r="K2003" i="16"/>
  <c r="L2003" i="16" a="1"/>
  <c r="L2003" i="16" s="1"/>
  <c r="M2003" i="16"/>
  <c r="K2004" i="16"/>
  <c r="L2004" i="16" a="1"/>
  <c r="L2004" i="16"/>
  <c r="M2004" i="16"/>
  <c r="K2005" i="16"/>
  <c r="L2005" i="16" a="1"/>
  <c r="L2005" i="16" s="1"/>
  <c r="M2005" i="16"/>
  <c r="K2006" i="16"/>
  <c r="L2006" i="16" a="1"/>
  <c r="L2006" i="16"/>
  <c r="M2006" i="16"/>
  <c r="K2007" i="16"/>
  <c r="L2007" i="16" a="1"/>
  <c r="L2007" i="16" s="1"/>
  <c r="M2007" i="16"/>
  <c r="K2008" i="16"/>
  <c r="L2008" i="16" a="1"/>
  <c r="L2008" i="16" s="1"/>
  <c r="M2008" i="16"/>
  <c r="K2009" i="16"/>
  <c r="L2009" i="16" a="1"/>
  <c r="L2009" i="16" s="1"/>
  <c r="M2009" i="16"/>
  <c r="K2010" i="16"/>
  <c r="L2010" i="16" a="1"/>
  <c r="L2010" i="16"/>
  <c r="M2010" i="16"/>
  <c r="K2011" i="16"/>
  <c r="L2011" i="16" a="1"/>
  <c r="L2011" i="16" s="1"/>
  <c r="M2011" i="16"/>
  <c r="K2012" i="16"/>
  <c r="L2012" i="16" a="1"/>
  <c r="L2012" i="16" s="1"/>
  <c r="M2012" i="16"/>
  <c r="K2013" i="16"/>
  <c r="L2013" i="16" a="1"/>
  <c r="L2013" i="16" s="1"/>
  <c r="M2013" i="16"/>
  <c r="K2014" i="16"/>
  <c r="L2014" i="16" a="1"/>
  <c r="L2014" i="16"/>
  <c r="M2014" i="16"/>
  <c r="K2015" i="16"/>
  <c r="L2015" i="16" a="1"/>
  <c r="L2015" i="16" s="1"/>
  <c r="M2015" i="16"/>
  <c r="K2016" i="16"/>
  <c r="L2016" i="16" a="1"/>
  <c r="L2016" i="16"/>
  <c r="M2016" i="16"/>
  <c r="K2017" i="16"/>
  <c r="L2017" i="16" a="1"/>
  <c r="L2017" i="16" s="1"/>
  <c r="M2017" i="16"/>
  <c r="K2018" i="16"/>
  <c r="L2018" i="16" a="1"/>
  <c r="L2018" i="16" s="1"/>
  <c r="M2018" i="16"/>
  <c r="K2019" i="16"/>
  <c r="L2019" i="16" a="1"/>
  <c r="L2019" i="16" s="1"/>
  <c r="M2019" i="16"/>
  <c r="K2020" i="16"/>
  <c r="L2020" i="16" a="1"/>
  <c r="L2020" i="16"/>
  <c r="M2020" i="16"/>
  <c r="K2021" i="16"/>
  <c r="L2021" i="16" a="1"/>
  <c r="L2021" i="16" s="1"/>
  <c r="M2021" i="16"/>
  <c r="K2022" i="16"/>
  <c r="L2022" i="16" a="1"/>
  <c r="L2022" i="16"/>
  <c r="M2022" i="16"/>
  <c r="K2023" i="16"/>
  <c r="L2023" i="16" a="1"/>
  <c r="L2023" i="16" s="1"/>
  <c r="M2023" i="16"/>
  <c r="K2024" i="16"/>
  <c r="L2024" i="16" a="1"/>
  <c r="L2024" i="16" s="1"/>
  <c r="M2024" i="16"/>
  <c r="K2025" i="16"/>
  <c r="L2025" i="16" a="1"/>
  <c r="L2025" i="16" s="1"/>
  <c r="M2025" i="16"/>
  <c r="K2026" i="16"/>
  <c r="L2026" i="16" a="1"/>
  <c r="L2026" i="16"/>
  <c r="M2026" i="16"/>
  <c r="K2027" i="16"/>
  <c r="L2027" i="16" a="1"/>
  <c r="L2027" i="16" s="1"/>
  <c r="M2027" i="16"/>
  <c r="K2028" i="16"/>
  <c r="L2028" i="16" a="1"/>
  <c r="L2028" i="16"/>
  <c r="M2028" i="16"/>
  <c r="K2029" i="16"/>
  <c r="L2029" i="16" a="1"/>
  <c r="L2029" i="16" s="1"/>
  <c r="M2029" i="16"/>
  <c r="K2030" i="16"/>
  <c r="L2030" i="16" a="1"/>
  <c r="L2030" i="16"/>
  <c r="M2030" i="16"/>
  <c r="K2031" i="16"/>
  <c r="L2031" i="16" a="1"/>
  <c r="L2031" i="16" s="1"/>
  <c r="M2031" i="16"/>
  <c r="K2032" i="16"/>
  <c r="L2032" i="16" a="1"/>
  <c r="L2032" i="16"/>
  <c r="M2032" i="16"/>
  <c r="K2033" i="16"/>
  <c r="L2033" i="16" a="1"/>
  <c r="L2033" i="16" s="1"/>
  <c r="M2033" i="16"/>
  <c r="K2034" i="16"/>
  <c r="L2034" i="16" a="1"/>
  <c r="L2034" i="16" s="1"/>
  <c r="M2034" i="16"/>
  <c r="K2035" i="16"/>
  <c r="L2035" i="16" a="1"/>
  <c r="L2035" i="16" s="1"/>
  <c r="M2035" i="16"/>
  <c r="K2036" i="16"/>
  <c r="L2036" i="16" a="1"/>
  <c r="L2036" i="16"/>
  <c r="M2036" i="16"/>
  <c r="K2037" i="16"/>
  <c r="L2037" i="16" a="1"/>
  <c r="L2037" i="16" s="1"/>
  <c r="M2037" i="16"/>
  <c r="K2038" i="16"/>
  <c r="L2038" i="16" a="1"/>
  <c r="L2038" i="16"/>
  <c r="M2038" i="16"/>
  <c r="K2039" i="16"/>
  <c r="L2039" i="16" a="1"/>
  <c r="L2039" i="16" s="1"/>
  <c r="M2039" i="16"/>
  <c r="K2040" i="16"/>
  <c r="L2040" i="16" a="1"/>
  <c r="L2040" i="16" s="1"/>
  <c r="M2040" i="16"/>
  <c r="K2041" i="16"/>
  <c r="L2041" i="16" a="1"/>
  <c r="L2041" i="16" s="1"/>
  <c r="M2041" i="16"/>
  <c r="K2042" i="16"/>
  <c r="L2042" i="16" a="1"/>
  <c r="L2042" i="16"/>
  <c r="M2042" i="16"/>
  <c r="K2043" i="16"/>
  <c r="L2043" i="16" a="1"/>
  <c r="L2043" i="16" s="1"/>
  <c r="M2043" i="16"/>
  <c r="K2044" i="16"/>
  <c r="L2044" i="16" a="1"/>
  <c r="L2044" i="16" s="1"/>
  <c r="M2044" i="16"/>
  <c r="K2045" i="16"/>
  <c r="L2045" i="16" a="1"/>
  <c r="L2045" i="16" s="1"/>
  <c r="M2045" i="16"/>
  <c r="K2046" i="16"/>
  <c r="L2046" i="16" a="1"/>
  <c r="L2046" i="16"/>
  <c r="M2046" i="16"/>
  <c r="K2047" i="16"/>
  <c r="L2047" i="16" a="1"/>
  <c r="L2047" i="16" s="1"/>
  <c r="M2047" i="16"/>
  <c r="K2048" i="16"/>
  <c r="L2048" i="16" a="1"/>
  <c r="L2048" i="16"/>
  <c r="M2048" i="16"/>
  <c r="K2049" i="16"/>
  <c r="L2049" i="16" a="1"/>
  <c r="L2049" i="16" s="1"/>
  <c r="M2049" i="16"/>
  <c r="K2050" i="16"/>
  <c r="L2050" i="16" a="1"/>
  <c r="L2050" i="16" s="1"/>
  <c r="M2050" i="16"/>
  <c r="K2051" i="16"/>
  <c r="L2051" i="16" a="1"/>
  <c r="L2051" i="16" s="1"/>
  <c r="M2051" i="16"/>
  <c r="K2052" i="16"/>
  <c r="L2052" i="16" a="1"/>
  <c r="L2052" i="16"/>
  <c r="M2052" i="16"/>
  <c r="K2053" i="16"/>
  <c r="L2053" i="16" a="1"/>
  <c r="L2053" i="16" s="1"/>
  <c r="M2053" i="16"/>
  <c r="K2054" i="16"/>
  <c r="L2054" i="16" a="1"/>
  <c r="L2054" i="16"/>
  <c r="M2054" i="16"/>
  <c r="K2055" i="16"/>
  <c r="L2055" i="16" a="1"/>
  <c r="L2055" i="16" s="1"/>
  <c r="M2055" i="16"/>
  <c r="K2056" i="16"/>
  <c r="L2056" i="16" a="1"/>
  <c r="L2056" i="16" s="1"/>
  <c r="M2056" i="16"/>
  <c r="K2057" i="16"/>
  <c r="L2057" i="16" a="1"/>
  <c r="L2057" i="16" s="1"/>
  <c r="M2057" i="16"/>
  <c r="K2058" i="16"/>
  <c r="L2058" i="16" a="1"/>
  <c r="L2058" i="16" s="1"/>
  <c r="M2058" i="16"/>
  <c r="K2059" i="16"/>
  <c r="L2059" i="16" a="1"/>
  <c r="L2059" i="16" s="1"/>
  <c r="M2059" i="16"/>
  <c r="K2060" i="16"/>
  <c r="L2060" i="16" a="1"/>
  <c r="L2060" i="16" s="1"/>
  <c r="M2060" i="16"/>
  <c r="K2061" i="16"/>
  <c r="L2061" i="16" a="1"/>
  <c r="L2061" i="16" s="1"/>
  <c r="M2061" i="16"/>
  <c r="K2062" i="16"/>
  <c r="L2062" i="16" a="1"/>
  <c r="L2062" i="16"/>
  <c r="M2062" i="16"/>
  <c r="K2063" i="16"/>
  <c r="L2063" i="16" a="1"/>
  <c r="L2063" i="16" s="1"/>
  <c r="M2063" i="16"/>
  <c r="K2064" i="16"/>
  <c r="L2064" i="16" a="1"/>
  <c r="L2064" i="16"/>
  <c r="M2064" i="16"/>
  <c r="K2065" i="16"/>
  <c r="L2065" i="16" a="1"/>
  <c r="L2065" i="16" s="1"/>
  <c r="M2065" i="16"/>
  <c r="K2066" i="16"/>
  <c r="L2066" i="16" a="1"/>
  <c r="L2066" i="16" s="1"/>
  <c r="M2066" i="16"/>
  <c r="K2067" i="16"/>
  <c r="L2067" i="16" a="1"/>
  <c r="L2067" i="16" s="1"/>
  <c r="M2067" i="16"/>
  <c r="K2068" i="16"/>
  <c r="L2068" i="16" a="1"/>
  <c r="L2068" i="16"/>
  <c r="M2068" i="16"/>
  <c r="K2069" i="16"/>
  <c r="L2069" i="16" a="1"/>
  <c r="L2069" i="16" s="1"/>
  <c r="M2069" i="16"/>
  <c r="K2070" i="16"/>
  <c r="L2070" i="16" a="1"/>
  <c r="L2070" i="16"/>
  <c r="M2070" i="16"/>
  <c r="K2071" i="16"/>
  <c r="L2071" i="16" a="1"/>
  <c r="L2071" i="16" s="1"/>
  <c r="M2071" i="16"/>
  <c r="K2072" i="16"/>
  <c r="L2072" i="16" a="1"/>
  <c r="L2072" i="16" s="1"/>
  <c r="M2072" i="16"/>
  <c r="K2073" i="16"/>
  <c r="L2073" i="16" a="1"/>
  <c r="L2073" i="16" s="1"/>
  <c r="M2073" i="16"/>
  <c r="K2074" i="16"/>
  <c r="L2074" i="16" a="1"/>
  <c r="L2074" i="16"/>
  <c r="M2074" i="16"/>
  <c r="K2075" i="16"/>
  <c r="L2075" i="16" a="1"/>
  <c r="L2075" i="16" s="1"/>
  <c r="M2075" i="16"/>
  <c r="K2076" i="16"/>
  <c r="L2076" i="16" a="1"/>
  <c r="L2076" i="16" s="1"/>
  <c r="M2076" i="16"/>
  <c r="K2077" i="16"/>
  <c r="L2077" i="16" a="1"/>
  <c r="L2077" i="16" s="1"/>
  <c r="M2077" i="16"/>
  <c r="K2078" i="16"/>
  <c r="L2078" i="16" a="1"/>
  <c r="L2078" i="16"/>
  <c r="M2078" i="16"/>
  <c r="K2079" i="16"/>
  <c r="L2079" i="16" a="1"/>
  <c r="L2079" i="16" s="1"/>
  <c r="M2079" i="16"/>
  <c r="K2080" i="16"/>
  <c r="L2080" i="16" a="1"/>
  <c r="L2080" i="16"/>
  <c r="M2080" i="16"/>
  <c r="K2081" i="16"/>
  <c r="L2081" i="16" a="1"/>
  <c r="L2081" i="16" s="1"/>
  <c r="M2081" i="16"/>
  <c r="K2082" i="16"/>
  <c r="L2082" i="16" a="1"/>
  <c r="L2082" i="16" s="1"/>
  <c r="M2082" i="16"/>
  <c r="K2083" i="16"/>
  <c r="L2083" i="16" a="1"/>
  <c r="L2083" i="16" s="1"/>
  <c r="M2083" i="16"/>
  <c r="K2084" i="16"/>
  <c r="L2084" i="16" a="1"/>
  <c r="L2084" i="16"/>
  <c r="M2084" i="16"/>
  <c r="K2085" i="16"/>
  <c r="L2085" i="16" a="1"/>
  <c r="L2085" i="16" s="1"/>
  <c r="M2085" i="16"/>
  <c r="K2086" i="16"/>
  <c r="L2086" i="16" a="1"/>
  <c r="L2086" i="16"/>
  <c r="M2086" i="16"/>
  <c r="K2087" i="16"/>
  <c r="L2087" i="16" a="1"/>
  <c r="L2087" i="16" s="1"/>
  <c r="M2087" i="16"/>
  <c r="K2088" i="16"/>
  <c r="L2088" i="16" a="1"/>
  <c r="L2088" i="16" s="1"/>
  <c r="M2088" i="16"/>
  <c r="K2089" i="16"/>
  <c r="L2089" i="16" a="1"/>
  <c r="L2089" i="16" s="1"/>
  <c r="M2089" i="16"/>
  <c r="K2090" i="16"/>
  <c r="L2090" i="16" a="1"/>
  <c r="L2090" i="16"/>
  <c r="M2090" i="16"/>
  <c r="K2091" i="16"/>
  <c r="L2091" i="16" a="1"/>
  <c r="L2091" i="16" s="1"/>
  <c r="M2091" i="16"/>
  <c r="K2092" i="16"/>
  <c r="L2092" i="16" a="1"/>
  <c r="L2092" i="16"/>
  <c r="M2092" i="16"/>
  <c r="K2093" i="16"/>
  <c r="L2093" i="16" a="1"/>
  <c r="L2093" i="16" s="1"/>
  <c r="M2093" i="16"/>
  <c r="K2094" i="16"/>
  <c r="L2094" i="16" a="1"/>
  <c r="L2094" i="16"/>
  <c r="M2094" i="16"/>
  <c r="K2095" i="16"/>
  <c r="L2095" i="16" a="1"/>
  <c r="L2095" i="16" s="1"/>
  <c r="M2095" i="16"/>
  <c r="K2096" i="16"/>
  <c r="L2096" i="16" a="1"/>
  <c r="L2096" i="16"/>
  <c r="M2096" i="16"/>
  <c r="K2097" i="16"/>
  <c r="L2097" i="16" a="1"/>
  <c r="L2097" i="16" s="1"/>
  <c r="M2097" i="16"/>
  <c r="K2098" i="16"/>
  <c r="L2098" i="16" a="1"/>
  <c r="L2098" i="16" s="1"/>
  <c r="M2098" i="16"/>
  <c r="K2099" i="16"/>
  <c r="L2099" i="16" a="1"/>
  <c r="L2099" i="16" s="1"/>
  <c r="M2099" i="16"/>
  <c r="K2100" i="16"/>
  <c r="L2100" i="16" a="1"/>
  <c r="L2100" i="16"/>
  <c r="M2100" i="16"/>
  <c r="K2101" i="16"/>
  <c r="L2101" i="16" a="1"/>
  <c r="L2101" i="16" s="1"/>
  <c r="M2101" i="16"/>
  <c r="K2102" i="16"/>
  <c r="L2102" i="16" a="1"/>
  <c r="L2102" i="16"/>
  <c r="M2102" i="16"/>
  <c r="K2103" i="16"/>
  <c r="L2103" i="16" a="1"/>
  <c r="L2103" i="16" s="1"/>
  <c r="M2103" i="16"/>
  <c r="K2104" i="16"/>
  <c r="L2104" i="16" a="1"/>
  <c r="L2104" i="16" s="1"/>
  <c r="M2104" i="16"/>
  <c r="K2105" i="16"/>
  <c r="L2105" i="16" a="1"/>
  <c r="L2105" i="16" s="1"/>
  <c r="M2105" i="16"/>
  <c r="K2106" i="16"/>
  <c r="L2106" i="16" a="1"/>
  <c r="L2106" i="16"/>
  <c r="M2106" i="16"/>
  <c r="K2107" i="16"/>
  <c r="L2107" i="16" a="1"/>
  <c r="L2107" i="16" s="1"/>
  <c r="M2107" i="16"/>
  <c r="K2108" i="16"/>
  <c r="L2108" i="16" a="1"/>
  <c r="L2108" i="16" s="1"/>
  <c r="M2108" i="16"/>
  <c r="K2109" i="16"/>
  <c r="L2109" i="16" a="1"/>
  <c r="L2109" i="16" s="1"/>
  <c r="M2109" i="16"/>
  <c r="K2110" i="16"/>
  <c r="L2110" i="16" a="1"/>
  <c r="L2110" i="16"/>
  <c r="M2110" i="16"/>
  <c r="K2111" i="16"/>
  <c r="L2111" i="16" a="1"/>
  <c r="L2111" i="16" s="1"/>
  <c r="M2111" i="16"/>
  <c r="K2112" i="16"/>
  <c r="L2112" i="16" a="1"/>
  <c r="L2112" i="16"/>
  <c r="M2112" i="16"/>
  <c r="K2113" i="16"/>
  <c r="L2113" i="16" a="1"/>
  <c r="L2113" i="16" s="1"/>
  <c r="M2113" i="16"/>
  <c r="K2114" i="16"/>
  <c r="L2114" i="16" a="1"/>
  <c r="L2114" i="16" s="1"/>
  <c r="M2114" i="16"/>
  <c r="K2115" i="16"/>
  <c r="L2115" i="16" a="1"/>
  <c r="L2115" i="16" s="1"/>
  <c r="M2115" i="16"/>
  <c r="K2116" i="16"/>
  <c r="L2116" i="16" a="1"/>
  <c r="L2116" i="16"/>
  <c r="M2116" i="16"/>
  <c r="K2117" i="16"/>
  <c r="L2117" i="16" a="1"/>
  <c r="L2117" i="16" s="1"/>
  <c r="M2117" i="16"/>
  <c r="K2118" i="16"/>
  <c r="L2118" i="16" a="1"/>
  <c r="L2118" i="16"/>
  <c r="M2118" i="16"/>
  <c r="K2119" i="16"/>
  <c r="L2119" i="16" a="1"/>
  <c r="L2119" i="16" s="1"/>
  <c r="M2119" i="16"/>
  <c r="K2120" i="16"/>
  <c r="L2120" i="16" a="1"/>
  <c r="L2120" i="16" s="1"/>
  <c r="M2120" i="16"/>
  <c r="K2121" i="16"/>
  <c r="L2121" i="16" a="1"/>
  <c r="L2121" i="16" s="1"/>
  <c r="M2121" i="16"/>
  <c r="K2122" i="16"/>
  <c r="L2122" i="16" a="1"/>
  <c r="L2122" i="16" s="1"/>
  <c r="M2122" i="16"/>
  <c r="K2123" i="16"/>
  <c r="L2123" i="16" a="1"/>
  <c r="L2123" i="16" s="1"/>
  <c r="M2123" i="16"/>
  <c r="K2124" i="16"/>
  <c r="L2124" i="16" a="1"/>
  <c r="L2124" i="16" s="1"/>
  <c r="M2124" i="16"/>
  <c r="K2125" i="16"/>
  <c r="L2125" i="16" a="1"/>
  <c r="L2125" i="16" s="1"/>
  <c r="M2125" i="16"/>
  <c r="K2126" i="16"/>
  <c r="L2126" i="16" a="1"/>
  <c r="L2126" i="16"/>
  <c r="M2126" i="16"/>
  <c r="K2127" i="16"/>
  <c r="L2127" i="16" a="1"/>
  <c r="L2127" i="16" s="1"/>
  <c r="M2127" i="16"/>
  <c r="K2128" i="16"/>
  <c r="L2128" i="16" a="1"/>
  <c r="L2128" i="16"/>
  <c r="M2128" i="16"/>
  <c r="K2129" i="16"/>
  <c r="L2129" i="16" a="1"/>
  <c r="L2129" i="16" s="1"/>
  <c r="M2129" i="16"/>
  <c r="K2130" i="16"/>
  <c r="L2130" i="16" a="1"/>
  <c r="L2130" i="16" s="1"/>
  <c r="M2130" i="16"/>
  <c r="K2131" i="16"/>
  <c r="L2131" i="16" a="1"/>
  <c r="L2131" i="16" s="1"/>
  <c r="M2131" i="16"/>
  <c r="K2132" i="16"/>
  <c r="L2132" i="16" a="1"/>
  <c r="L2132" i="16"/>
  <c r="M2132" i="16"/>
  <c r="K2133" i="16"/>
  <c r="L2133" i="16" a="1"/>
  <c r="L2133" i="16" s="1"/>
  <c r="M2133" i="16"/>
  <c r="K2134" i="16"/>
  <c r="L2134" i="16" a="1"/>
  <c r="L2134" i="16"/>
  <c r="M2134" i="16"/>
  <c r="K2135" i="16"/>
  <c r="L2135" i="16" a="1"/>
  <c r="L2135" i="16" s="1"/>
  <c r="M2135" i="16"/>
  <c r="K2136" i="16"/>
  <c r="L2136" i="16" a="1"/>
  <c r="L2136" i="16" s="1"/>
  <c r="M2136" i="16"/>
  <c r="K2137" i="16"/>
  <c r="L2137" i="16" a="1"/>
  <c r="L2137" i="16" s="1"/>
  <c r="M2137" i="16"/>
  <c r="K2138" i="16"/>
  <c r="L2138" i="16" a="1"/>
  <c r="L2138" i="16"/>
  <c r="M2138" i="16"/>
  <c r="K2139" i="16"/>
  <c r="L2139" i="16" a="1"/>
  <c r="L2139" i="16" s="1"/>
  <c r="M2139" i="16"/>
  <c r="K2140" i="16"/>
  <c r="L2140" i="16" a="1"/>
  <c r="L2140" i="16" s="1"/>
  <c r="M2140" i="16"/>
  <c r="K2141" i="16"/>
  <c r="L2141" i="16" a="1"/>
  <c r="L2141" i="16" s="1"/>
  <c r="M2141" i="16"/>
  <c r="K2142" i="16"/>
  <c r="L2142" i="16" a="1"/>
  <c r="L2142" i="16"/>
  <c r="M2142" i="16"/>
  <c r="K2143" i="16"/>
  <c r="L2143" i="16" a="1"/>
  <c r="L2143" i="16" s="1"/>
  <c r="M2143" i="16"/>
  <c r="K2144" i="16"/>
  <c r="L2144" i="16" a="1"/>
  <c r="L2144" i="16"/>
  <c r="M2144" i="16"/>
  <c r="K2145" i="16"/>
  <c r="L2145" i="16" a="1"/>
  <c r="L2145" i="16" s="1"/>
  <c r="M2145" i="16"/>
  <c r="K2146" i="16"/>
  <c r="L2146" i="16" a="1"/>
  <c r="L2146" i="16" s="1"/>
  <c r="M2146" i="16"/>
  <c r="K2147" i="16"/>
  <c r="L2147" i="16" a="1"/>
  <c r="L2147" i="16" s="1"/>
  <c r="M2147" i="16"/>
  <c r="K2148" i="16"/>
  <c r="L2148" i="16" a="1"/>
  <c r="L2148" i="16"/>
  <c r="M2148" i="16"/>
  <c r="K2149" i="16"/>
  <c r="L2149" i="16" a="1"/>
  <c r="L2149" i="16" s="1"/>
  <c r="M2149" i="16"/>
  <c r="K2150" i="16"/>
  <c r="L2150" i="16" a="1"/>
  <c r="L2150" i="16"/>
  <c r="M2150" i="16"/>
  <c r="K2151" i="16"/>
  <c r="L2151" i="16" a="1"/>
  <c r="L2151" i="16" s="1"/>
  <c r="M2151" i="16"/>
  <c r="K2152" i="16"/>
  <c r="L2152" i="16" a="1"/>
  <c r="L2152" i="16" s="1"/>
  <c r="M2152" i="16"/>
  <c r="K2153" i="16"/>
  <c r="L2153" i="16" a="1"/>
  <c r="L2153" i="16" s="1"/>
  <c r="M2153" i="16"/>
  <c r="K2154" i="16"/>
  <c r="L2154" i="16" a="1"/>
  <c r="L2154" i="16"/>
  <c r="M2154" i="16"/>
  <c r="K2155" i="16"/>
  <c r="L2155" i="16" a="1"/>
  <c r="L2155" i="16" s="1"/>
  <c r="M2155" i="16"/>
  <c r="K2156" i="16"/>
  <c r="L2156" i="16" a="1"/>
  <c r="L2156" i="16"/>
  <c r="M2156" i="16"/>
  <c r="K2157" i="16"/>
  <c r="L2157" i="16" a="1"/>
  <c r="L2157" i="16" s="1"/>
  <c r="M2157" i="16"/>
  <c r="K2158" i="16"/>
  <c r="L2158" i="16" a="1"/>
  <c r="L2158" i="16"/>
  <c r="M2158" i="16"/>
  <c r="K2159" i="16"/>
  <c r="L2159" i="16" a="1"/>
  <c r="L2159" i="16" s="1"/>
  <c r="M2159" i="16"/>
  <c r="K2160" i="16"/>
  <c r="L2160" i="16" a="1"/>
  <c r="L2160" i="16"/>
  <c r="M2160" i="16"/>
  <c r="K2161" i="16"/>
  <c r="L2161" i="16" a="1"/>
  <c r="L2161" i="16" s="1"/>
  <c r="M2161" i="16"/>
  <c r="K2162" i="16"/>
  <c r="L2162" i="16" a="1"/>
  <c r="L2162" i="16" s="1"/>
  <c r="M2162" i="16"/>
  <c r="K2163" i="16"/>
  <c r="L2163" i="16" a="1"/>
  <c r="L2163" i="16" s="1"/>
  <c r="M2163" i="16"/>
  <c r="K2164" i="16"/>
  <c r="L2164" i="16" a="1"/>
  <c r="L2164" i="16"/>
  <c r="M2164" i="16"/>
  <c r="K2165" i="16"/>
  <c r="L2165" i="16" a="1"/>
  <c r="L2165" i="16" s="1"/>
  <c r="M2165" i="16"/>
  <c r="K2166" i="16"/>
  <c r="L2166" i="16" a="1"/>
  <c r="L2166" i="16"/>
  <c r="M2166" i="16"/>
  <c r="K2167" i="16"/>
  <c r="L2167" i="16" a="1"/>
  <c r="L2167" i="16" s="1"/>
  <c r="M2167" i="16"/>
  <c r="K2168" i="16"/>
  <c r="L2168" i="16" a="1"/>
  <c r="L2168" i="16" s="1"/>
  <c r="M2168" i="16"/>
  <c r="K2169" i="16"/>
  <c r="L2169" i="16" a="1"/>
  <c r="L2169" i="16" s="1"/>
  <c r="M2169" i="16"/>
  <c r="K2170" i="16"/>
  <c r="L2170" i="16" a="1"/>
  <c r="L2170" i="16"/>
  <c r="M2170" i="16"/>
  <c r="K2171" i="16"/>
  <c r="L2171" i="16" a="1"/>
  <c r="L2171" i="16" s="1"/>
  <c r="M2171" i="16"/>
  <c r="K2172" i="16"/>
  <c r="L2172" i="16" a="1"/>
  <c r="L2172" i="16" s="1"/>
  <c r="M2172" i="16"/>
  <c r="K2173" i="16"/>
  <c r="L2173" i="16" a="1"/>
  <c r="L2173" i="16" s="1"/>
  <c r="M2173" i="16"/>
  <c r="K2174" i="16"/>
  <c r="L2174" i="16" a="1"/>
  <c r="L2174" i="16"/>
  <c r="M2174" i="16"/>
  <c r="K2175" i="16"/>
  <c r="L2175" i="16" a="1"/>
  <c r="L2175" i="16" s="1"/>
  <c r="M2175" i="16"/>
  <c r="K2176" i="16"/>
  <c r="L2176" i="16" a="1"/>
  <c r="L2176" i="16"/>
  <c r="M2176" i="16"/>
  <c r="K2177" i="16"/>
  <c r="L2177" i="16" a="1"/>
  <c r="L2177" i="16" s="1"/>
  <c r="M2177" i="16"/>
  <c r="K2178" i="16"/>
  <c r="L2178" i="16" a="1"/>
  <c r="L2178" i="16" s="1"/>
  <c r="M2178" i="16"/>
  <c r="K2179" i="16"/>
  <c r="L2179" i="16" a="1"/>
  <c r="L2179" i="16" s="1"/>
  <c r="M2179" i="16"/>
  <c r="K2180" i="16"/>
  <c r="L2180" i="16" a="1"/>
  <c r="L2180" i="16"/>
  <c r="M2180" i="16"/>
  <c r="K2181" i="16"/>
  <c r="L2181" i="16" a="1"/>
  <c r="L2181" i="16" s="1"/>
  <c r="M2181" i="16"/>
  <c r="K2182" i="16"/>
  <c r="L2182" i="16" a="1"/>
  <c r="L2182" i="16"/>
  <c r="M2182" i="16"/>
  <c r="K2183" i="16"/>
  <c r="L2183" i="16" a="1"/>
  <c r="L2183" i="16" s="1"/>
  <c r="M2183" i="16"/>
  <c r="K2184" i="16"/>
  <c r="L2184" i="16" a="1"/>
  <c r="L2184" i="16" s="1"/>
  <c r="M2184" i="16"/>
  <c r="K2185" i="16"/>
  <c r="L2185" i="16" a="1"/>
  <c r="L2185" i="16" s="1"/>
  <c r="M2185" i="16"/>
  <c r="K2186" i="16"/>
  <c r="L2186" i="16" a="1"/>
  <c r="L2186" i="16" s="1"/>
  <c r="M2186" i="16"/>
  <c r="K2187" i="16"/>
  <c r="L2187" i="16" a="1"/>
  <c r="L2187" i="16" s="1"/>
  <c r="M2187" i="16"/>
  <c r="K2188" i="16"/>
  <c r="L2188" i="16" a="1"/>
  <c r="L2188" i="16" s="1"/>
  <c r="M2188" i="16"/>
  <c r="K2189" i="16"/>
  <c r="L2189" i="16" a="1"/>
  <c r="L2189" i="16" s="1"/>
  <c r="M2189" i="16"/>
  <c r="K2190" i="16"/>
  <c r="L2190" i="16" a="1"/>
  <c r="L2190" i="16"/>
  <c r="M2190" i="16"/>
  <c r="K2191" i="16"/>
  <c r="L2191" i="16" a="1"/>
  <c r="L2191" i="16" s="1"/>
  <c r="M2191" i="16"/>
  <c r="K2192" i="16"/>
  <c r="L2192" i="16" a="1"/>
  <c r="L2192" i="16"/>
  <c r="M2192" i="16"/>
  <c r="K2193" i="16"/>
  <c r="L2193" i="16" a="1"/>
  <c r="L2193" i="16" s="1"/>
  <c r="M2193" i="16"/>
  <c r="K2194" i="16"/>
  <c r="L2194" i="16" a="1"/>
  <c r="L2194" i="16" s="1"/>
  <c r="M2194" i="16"/>
  <c r="K2195" i="16"/>
  <c r="L2195" i="16" a="1"/>
  <c r="L2195" i="16" s="1"/>
  <c r="M2195" i="16"/>
  <c r="K2196" i="16"/>
  <c r="L2196" i="16" a="1"/>
  <c r="L2196" i="16" s="1"/>
  <c r="M2196" i="16"/>
  <c r="K2197" i="16"/>
  <c r="L2197" i="16" a="1"/>
  <c r="L2197" i="16" s="1"/>
  <c r="M2197" i="16"/>
  <c r="K2198" i="16"/>
  <c r="L2198" i="16" a="1"/>
  <c r="L2198" i="16"/>
  <c r="M2198" i="16"/>
  <c r="K2199" i="16"/>
  <c r="L2199" i="16" a="1"/>
  <c r="L2199" i="16" s="1"/>
  <c r="M2199" i="16"/>
  <c r="K2200" i="16"/>
  <c r="L2200" i="16" a="1"/>
  <c r="L2200" i="16" s="1"/>
  <c r="M2200" i="16"/>
  <c r="K2201" i="16"/>
  <c r="L2201" i="16" a="1"/>
  <c r="L2201" i="16" s="1"/>
  <c r="M2201" i="16"/>
  <c r="K2202" i="16"/>
  <c r="L2202" i="16" a="1"/>
  <c r="L2202" i="16" s="1"/>
  <c r="M2202" i="16"/>
  <c r="K2203" i="16"/>
  <c r="L2203" i="16" a="1"/>
  <c r="L2203" i="16" s="1"/>
  <c r="M2203" i="16"/>
  <c r="K2204" i="16"/>
  <c r="L2204" i="16" a="1"/>
  <c r="L2204" i="16"/>
  <c r="M2204" i="16"/>
  <c r="K2205" i="16"/>
  <c r="L2205" i="16" a="1"/>
  <c r="L2205" i="16" s="1"/>
  <c r="M2205" i="16"/>
  <c r="K2206" i="16"/>
  <c r="L2206" i="16" a="1"/>
  <c r="L2206" i="16"/>
  <c r="M2206" i="16"/>
  <c r="K2207" i="16"/>
  <c r="L2207" i="16" a="1"/>
  <c r="L2207" i="16" s="1"/>
  <c r="M2207" i="16"/>
  <c r="K2208" i="16"/>
  <c r="L2208" i="16" a="1"/>
  <c r="L2208" i="16"/>
  <c r="M2208" i="16"/>
  <c r="K2209" i="16"/>
  <c r="L2209" i="16" a="1"/>
  <c r="L2209" i="16" s="1"/>
  <c r="M2209" i="16"/>
  <c r="K2210" i="16"/>
  <c r="L2210" i="16" a="1"/>
  <c r="L2210" i="16" s="1"/>
  <c r="M2210" i="16"/>
  <c r="K2211" i="16"/>
  <c r="L2211" i="16" a="1"/>
  <c r="L2211" i="16" s="1"/>
  <c r="M2211" i="16"/>
  <c r="K2212" i="16"/>
  <c r="L2212" i="16" a="1"/>
  <c r="L2212" i="16" s="1"/>
  <c r="M2212" i="16"/>
  <c r="K2213" i="16"/>
  <c r="L2213" i="16" a="1"/>
  <c r="L2213" i="16" s="1"/>
  <c r="M2213" i="16"/>
  <c r="K2214" i="16"/>
  <c r="L2214" i="16" a="1"/>
  <c r="L2214" i="16"/>
  <c r="M2214" i="16"/>
  <c r="K2215" i="16"/>
  <c r="L2215" i="16" a="1"/>
  <c r="L2215" i="16" s="1"/>
  <c r="M2215" i="16"/>
  <c r="K2216" i="16"/>
  <c r="L2216" i="16" a="1"/>
  <c r="L2216" i="16" s="1"/>
  <c r="M2216" i="16"/>
  <c r="K2217" i="16"/>
  <c r="L2217" i="16" a="1"/>
  <c r="L2217" i="16" s="1"/>
  <c r="M2217" i="16"/>
  <c r="K2218" i="16"/>
  <c r="L2218" i="16" a="1"/>
  <c r="L2218" i="16"/>
  <c r="M2218" i="16"/>
  <c r="K2219" i="16"/>
  <c r="L2219" i="16" a="1"/>
  <c r="L2219" i="16" s="1"/>
  <c r="M2219" i="16"/>
  <c r="K2220" i="16"/>
  <c r="L2220" i="16" a="1"/>
  <c r="L2220" i="16" s="1"/>
  <c r="M2220" i="16"/>
  <c r="K2221" i="16"/>
  <c r="L2221" i="16" a="1"/>
  <c r="L2221" i="16" s="1"/>
  <c r="M2221" i="16"/>
  <c r="K2222" i="16"/>
  <c r="L2222" i="16" a="1"/>
  <c r="L2222" i="16"/>
  <c r="M2222" i="16"/>
  <c r="K2223" i="16"/>
  <c r="L2223" i="16" a="1"/>
  <c r="L2223" i="16" s="1"/>
  <c r="M2223" i="16"/>
  <c r="K2224" i="16"/>
  <c r="L2224" i="16" a="1"/>
  <c r="L2224" i="16"/>
  <c r="M2224" i="16"/>
  <c r="K2225" i="16"/>
  <c r="L2225" i="16" a="1"/>
  <c r="L2225" i="16" s="1"/>
  <c r="M2225" i="16"/>
  <c r="K2226" i="16"/>
  <c r="L2226" i="16" a="1"/>
  <c r="L2226" i="16" s="1"/>
  <c r="M2226" i="16"/>
  <c r="K2227" i="16"/>
  <c r="L2227" i="16" a="1"/>
  <c r="L2227" i="16" s="1"/>
  <c r="M2227" i="16"/>
  <c r="K2228" i="16"/>
  <c r="L2228" i="16" a="1"/>
  <c r="L2228" i="16" s="1"/>
  <c r="M2228" i="16"/>
  <c r="K2229" i="16"/>
  <c r="L2229" i="16" a="1"/>
  <c r="L2229" i="16" s="1"/>
  <c r="M2229" i="16"/>
  <c r="K2230" i="16"/>
  <c r="L2230" i="16" a="1"/>
  <c r="L2230" i="16"/>
  <c r="M2230" i="16"/>
  <c r="K2231" i="16"/>
  <c r="L2231" i="16" a="1"/>
  <c r="L2231" i="16" s="1"/>
  <c r="M2231" i="16"/>
  <c r="K2232" i="16"/>
  <c r="L2232" i="16" a="1"/>
  <c r="L2232" i="16" s="1"/>
  <c r="M2232" i="16"/>
  <c r="K2233" i="16"/>
  <c r="L2233" i="16" a="1"/>
  <c r="L2233" i="16" s="1"/>
  <c r="M2233" i="16"/>
  <c r="K2234" i="16"/>
  <c r="L2234" i="16" a="1"/>
  <c r="L2234" i="16" s="1"/>
  <c r="M2234" i="16"/>
  <c r="K2235" i="16"/>
  <c r="L2235" i="16" a="1"/>
  <c r="L2235" i="16" s="1"/>
  <c r="M2235" i="16"/>
  <c r="K2236" i="16"/>
  <c r="L2236" i="16" a="1"/>
  <c r="L2236" i="16"/>
  <c r="M2236" i="16"/>
  <c r="K2237" i="16"/>
  <c r="L2237" i="16" a="1"/>
  <c r="L2237" i="16" s="1"/>
  <c r="M2237" i="16"/>
  <c r="K2238" i="16"/>
  <c r="L2238" i="16" a="1"/>
  <c r="L2238" i="16"/>
  <c r="M2238" i="16"/>
  <c r="K2239" i="16"/>
  <c r="L2239" i="16" a="1"/>
  <c r="L2239" i="16" s="1"/>
  <c r="M2239" i="16"/>
  <c r="K2240" i="16"/>
  <c r="L2240" i="16" a="1"/>
  <c r="L2240" i="16"/>
  <c r="M2240" i="16"/>
  <c r="K2241" i="16"/>
  <c r="L2241" i="16" a="1"/>
  <c r="L2241" i="16" s="1"/>
  <c r="M2241" i="16"/>
  <c r="K2242" i="16"/>
  <c r="L2242" i="16" a="1"/>
  <c r="L2242" i="16" s="1"/>
  <c r="M2242" i="16"/>
  <c r="K2243" i="16"/>
  <c r="L2243" i="16" a="1"/>
  <c r="L2243" i="16" s="1"/>
  <c r="M2243" i="16"/>
  <c r="K2244" i="16"/>
  <c r="L2244" i="16" a="1"/>
  <c r="L2244" i="16" s="1"/>
  <c r="M2244" i="16"/>
  <c r="K2245" i="16"/>
  <c r="L2245" i="16" a="1"/>
  <c r="L2245" i="16" s="1"/>
  <c r="M2245" i="16"/>
  <c r="K2246" i="16"/>
  <c r="L2246" i="16" a="1"/>
  <c r="L2246" i="16"/>
  <c r="M2246" i="16"/>
  <c r="K2247" i="16"/>
  <c r="L2247" i="16" a="1"/>
  <c r="L2247" i="16"/>
  <c r="M2247" i="16"/>
  <c r="K2248" i="16"/>
  <c r="L2248" i="16" a="1"/>
  <c r="L2248" i="16"/>
  <c r="M2248" i="16"/>
  <c r="K2249" i="16"/>
  <c r="L2249" i="16" a="1"/>
  <c r="L2249" i="16"/>
  <c r="M2249" i="16"/>
  <c r="K2250" i="16"/>
  <c r="L2250" i="16" a="1"/>
  <c r="L2250" i="16"/>
  <c r="M2250" i="16"/>
  <c r="K2251" i="16"/>
  <c r="L2251" i="16" a="1"/>
  <c r="L2251" i="16"/>
  <c r="M2251" i="16"/>
  <c r="K2252" i="16"/>
  <c r="L2252" i="16" a="1"/>
  <c r="L2252" i="16"/>
  <c r="M2252" i="16"/>
  <c r="K2253" i="16"/>
  <c r="L2253" i="16" a="1"/>
  <c r="L2253" i="16"/>
  <c r="M2253" i="16"/>
  <c r="K2254" i="16"/>
  <c r="L2254" i="16" a="1"/>
  <c r="L2254" i="16"/>
  <c r="M2254" i="16"/>
  <c r="K2255" i="16"/>
  <c r="L2255" i="16" a="1"/>
  <c r="L2255" i="16"/>
  <c r="M2255" i="16"/>
  <c r="K2256" i="16"/>
  <c r="L2256" i="16" a="1"/>
  <c r="L2256" i="16"/>
  <c r="M2256" i="16"/>
  <c r="K2257" i="16"/>
  <c r="L2257" i="16" a="1"/>
  <c r="L2257" i="16"/>
  <c r="M2257" i="16"/>
  <c r="K2258" i="16"/>
  <c r="L2258" i="16" a="1"/>
  <c r="L2258" i="16"/>
  <c r="M2258" i="16"/>
  <c r="K2259" i="16"/>
  <c r="L2259" i="16" a="1"/>
  <c r="L2259" i="16"/>
  <c r="M2259" i="16"/>
  <c r="K2260" i="16"/>
  <c r="L2260" i="16" a="1"/>
  <c r="L2260" i="16"/>
  <c r="M2260" i="16"/>
  <c r="K2261" i="16"/>
  <c r="L2261" i="16" a="1"/>
  <c r="L2261" i="16"/>
  <c r="M2261" i="16"/>
  <c r="K2262" i="16"/>
  <c r="L2262" i="16" a="1"/>
  <c r="L2262" i="16"/>
  <c r="M2262" i="16"/>
  <c r="K2263" i="16"/>
  <c r="L2263" i="16" a="1"/>
  <c r="L2263" i="16"/>
  <c r="M2263" i="16"/>
  <c r="K2264" i="16"/>
  <c r="L2264" i="16" a="1"/>
  <c r="L2264" i="16"/>
  <c r="M2264" i="16"/>
  <c r="K2265" i="16"/>
  <c r="L2265" i="16" a="1"/>
  <c r="L2265" i="16"/>
  <c r="M2265" i="16"/>
  <c r="K2266" i="16"/>
  <c r="L2266" i="16" a="1"/>
  <c r="L2266" i="16"/>
  <c r="M2266" i="16"/>
  <c r="K2267" i="16"/>
  <c r="L2267" i="16" a="1"/>
  <c r="L2267" i="16"/>
  <c r="M2267" i="16"/>
  <c r="K2268" i="16"/>
  <c r="L2268" i="16" a="1"/>
  <c r="L2268" i="16"/>
  <c r="M2268" i="16"/>
  <c r="K2269" i="16"/>
  <c r="L2269" i="16" a="1"/>
  <c r="L2269" i="16"/>
  <c r="M2269" i="16"/>
  <c r="K2270" i="16"/>
  <c r="L2270" i="16" a="1"/>
  <c r="L2270" i="16"/>
  <c r="M2270" i="16"/>
  <c r="K2271" i="16"/>
  <c r="L2271" i="16" a="1"/>
  <c r="L2271" i="16"/>
  <c r="M2271" i="16"/>
  <c r="K2272" i="16"/>
  <c r="L2272" i="16" a="1"/>
  <c r="L2272" i="16"/>
  <c r="M2272" i="16"/>
  <c r="K2273" i="16"/>
  <c r="L2273" i="16" a="1"/>
  <c r="L2273" i="16"/>
  <c r="M2273" i="16"/>
  <c r="K2274" i="16"/>
  <c r="L2274" i="16" a="1"/>
  <c r="L2274" i="16"/>
  <c r="M2274" i="16"/>
  <c r="K2275" i="16"/>
  <c r="L2275" i="16" a="1"/>
  <c r="L2275" i="16"/>
  <c r="M2275" i="16"/>
  <c r="K2276" i="16"/>
  <c r="L2276" i="16" a="1"/>
  <c r="L2276" i="16"/>
  <c r="M2276" i="16"/>
  <c r="K2277" i="16"/>
  <c r="L2277" i="16" a="1"/>
  <c r="L2277" i="16"/>
  <c r="M2277" i="16"/>
  <c r="K2278" i="16"/>
  <c r="L2278" i="16" a="1"/>
  <c r="L2278" i="16"/>
  <c r="M2278" i="16"/>
  <c r="K2279" i="16"/>
  <c r="L2279" i="16" a="1"/>
  <c r="L2279" i="16"/>
  <c r="M2279" i="16"/>
  <c r="K2280" i="16"/>
  <c r="L2280" i="16" a="1"/>
  <c r="L2280" i="16" s="1"/>
  <c r="M2280" i="16"/>
  <c r="K2281" i="16"/>
  <c r="L2281" i="16" a="1"/>
  <c r="L2281" i="16"/>
  <c r="M2281" i="16"/>
  <c r="K2282" i="16"/>
  <c r="L2282" i="16" a="1"/>
  <c r="L2282" i="16" s="1"/>
  <c r="M2282" i="16"/>
  <c r="K2283" i="16"/>
  <c r="L2283" i="16" a="1"/>
  <c r="L2283" i="16"/>
  <c r="M2283" i="16"/>
  <c r="K2284" i="16"/>
  <c r="L2284" i="16" a="1"/>
  <c r="L2284" i="16" s="1"/>
  <c r="M2284" i="16"/>
  <c r="K2285" i="16"/>
  <c r="L2285" i="16" a="1"/>
  <c r="L2285" i="16"/>
  <c r="M2285" i="16"/>
  <c r="K2286" i="16"/>
  <c r="L2286" i="16" a="1"/>
  <c r="L2286" i="16" s="1"/>
  <c r="M2286" i="16"/>
  <c r="K2287" i="16"/>
  <c r="L2287" i="16" a="1"/>
  <c r="L2287" i="16"/>
  <c r="M2287" i="16"/>
  <c r="K2288" i="16"/>
  <c r="L2288" i="16" a="1"/>
  <c r="L2288" i="16" s="1"/>
  <c r="M2288" i="16"/>
  <c r="K2289" i="16"/>
  <c r="L2289" i="16" a="1"/>
  <c r="L2289" i="16"/>
  <c r="M2289" i="16"/>
  <c r="K2290" i="16"/>
  <c r="L2290" i="16" a="1"/>
  <c r="L2290" i="16" s="1"/>
  <c r="M2290" i="16"/>
  <c r="K2291" i="16"/>
  <c r="L2291" i="16" a="1"/>
  <c r="L2291" i="16"/>
  <c r="M2291" i="16"/>
  <c r="K2292" i="16"/>
  <c r="L2292" i="16" a="1"/>
  <c r="L2292" i="16" s="1"/>
  <c r="M2292" i="16"/>
  <c r="K2293" i="16"/>
  <c r="L2293" i="16" a="1"/>
  <c r="L2293" i="16"/>
  <c r="M2293" i="16"/>
  <c r="K2294" i="16"/>
  <c r="L2294" i="16" a="1"/>
  <c r="L2294" i="16" s="1"/>
  <c r="M2294" i="16"/>
  <c r="K2295" i="16"/>
  <c r="L2295" i="16" a="1"/>
  <c r="L2295" i="16"/>
  <c r="M2295" i="16"/>
  <c r="K2296" i="16"/>
  <c r="L2296" i="16" a="1"/>
  <c r="L2296" i="16" s="1"/>
  <c r="M2296" i="16"/>
  <c r="K2297" i="16"/>
  <c r="L2297" i="16" a="1"/>
  <c r="L2297" i="16"/>
  <c r="M2297" i="16"/>
  <c r="K2298" i="16"/>
  <c r="L2298" i="16" a="1"/>
  <c r="L2298" i="16" s="1"/>
  <c r="M2298" i="16"/>
  <c r="K2299" i="16"/>
  <c r="L2299" i="16" a="1"/>
  <c r="L2299" i="16"/>
  <c r="M2299" i="16"/>
  <c r="K2300" i="16"/>
  <c r="L2300" i="16" a="1"/>
  <c r="L2300" i="16" s="1"/>
  <c r="M2300" i="16"/>
  <c r="K2301" i="16"/>
  <c r="L2301" i="16" a="1"/>
  <c r="L2301" i="16"/>
  <c r="M2301" i="16"/>
  <c r="K2302" i="16"/>
  <c r="L2302" i="16" a="1"/>
  <c r="L2302" i="16" s="1"/>
  <c r="M2302" i="16"/>
  <c r="K2303" i="16"/>
  <c r="L2303" i="16" a="1"/>
  <c r="L2303" i="16"/>
  <c r="M2303" i="16"/>
  <c r="K2304" i="16"/>
  <c r="L2304" i="16" a="1"/>
  <c r="L2304" i="16" s="1"/>
  <c r="M2304" i="16"/>
  <c r="K2305" i="16"/>
  <c r="L2305" i="16" a="1"/>
  <c r="L2305" i="16"/>
  <c r="M2305" i="16"/>
  <c r="K2306" i="16"/>
  <c r="L2306" i="16" a="1"/>
  <c r="L2306" i="16" s="1"/>
  <c r="M2306" i="16"/>
  <c r="K2307" i="16"/>
  <c r="L2307" i="16" a="1"/>
  <c r="L2307" i="16"/>
  <c r="M2307" i="16"/>
  <c r="K2308" i="16"/>
  <c r="L2308" i="16" a="1"/>
  <c r="L2308" i="16" s="1"/>
  <c r="M2308" i="16"/>
  <c r="K2309" i="16"/>
  <c r="L2309" i="16" a="1"/>
  <c r="L2309" i="16"/>
  <c r="M2309" i="16"/>
  <c r="K2310" i="16"/>
  <c r="L2310" i="16" a="1"/>
  <c r="L2310" i="16" s="1"/>
  <c r="M2310" i="16"/>
  <c r="K2311" i="16"/>
  <c r="L2311" i="16" a="1"/>
  <c r="L2311" i="16"/>
  <c r="M2311" i="16"/>
  <c r="K2312" i="16"/>
  <c r="L2312" i="16" a="1"/>
  <c r="L2312" i="16" s="1"/>
  <c r="M2312" i="16"/>
  <c r="K2313" i="16"/>
  <c r="L2313" i="16" a="1"/>
  <c r="L2313" i="16"/>
  <c r="M2313" i="16"/>
  <c r="K2314" i="16"/>
  <c r="L2314" i="16" a="1"/>
  <c r="L2314" i="16" s="1"/>
  <c r="M2314" i="16"/>
  <c r="K2315" i="16"/>
  <c r="L2315" i="16" a="1"/>
  <c r="L2315" i="16"/>
  <c r="M2315" i="16"/>
  <c r="K2316" i="16"/>
  <c r="L2316" i="16" a="1"/>
  <c r="L2316" i="16" s="1"/>
  <c r="M2316" i="16"/>
  <c r="K2317" i="16"/>
  <c r="L2317" i="16" a="1"/>
  <c r="L2317" i="16"/>
  <c r="M2317" i="16"/>
  <c r="K2318" i="16"/>
  <c r="L2318" i="16" a="1"/>
  <c r="L2318" i="16" s="1"/>
  <c r="M2318" i="16"/>
  <c r="K2319" i="16"/>
  <c r="L2319" i="16" a="1"/>
  <c r="L2319" i="16"/>
  <c r="M2319" i="16"/>
  <c r="K2320" i="16"/>
  <c r="L2320" i="16" a="1"/>
  <c r="L2320" i="16" s="1"/>
  <c r="M2320" i="16"/>
  <c r="K2321" i="16"/>
  <c r="L2321" i="16" a="1"/>
  <c r="L2321" i="16"/>
  <c r="M2321" i="16"/>
  <c r="K2322" i="16"/>
  <c r="L2322" i="16" a="1"/>
  <c r="L2322" i="16" s="1"/>
  <c r="M2322" i="16"/>
  <c r="K2323" i="16"/>
  <c r="L2323" i="16" a="1"/>
  <c r="L2323" i="16"/>
  <c r="M2323" i="16"/>
  <c r="K2324" i="16"/>
  <c r="L2324" i="16" a="1"/>
  <c r="L2324" i="16" s="1"/>
  <c r="M2324" i="16"/>
  <c r="K2325" i="16"/>
  <c r="L2325" i="16" a="1"/>
  <c r="L2325" i="16"/>
  <c r="M2325" i="16"/>
  <c r="K2326" i="16"/>
  <c r="L2326" i="16" a="1"/>
  <c r="L2326" i="16" s="1"/>
  <c r="M2326" i="16"/>
  <c r="K2327" i="16"/>
  <c r="L2327" i="16" a="1"/>
  <c r="L2327" i="16"/>
  <c r="M2327" i="16"/>
  <c r="K2328" i="16"/>
  <c r="L2328" i="16" a="1"/>
  <c r="L2328" i="16" s="1"/>
  <c r="M2328" i="16"/>
  <c r="K2329" i="16"/>
  <c r="L2329" i="16" a="1"/>
  <c r="L2329" i="16"/>
  <c r="M2329" i="16"/>
  <c r="K2330" i="16"/>
  <c r="L2330" i="16" a="1"/>
  <c r="L2330" i="16" s="1"/>
  <c r="M2330" i="16"/>
  <c r="K2331" i="16"/>
  <c r="L2331" i="16" a="1"/>
  <c r="L2331" i="16"/>
  <c r="M2331" i="16"/>
  <c r="K2332" i="16"/>
  <c r="L2332" i="16" a="1"/>
  <c r="L2332" i="16" s="1"/>
  <c r="M2332" i="16"/>
  <c r="K2333" i="16"/>
  <c r="L2333" i="16" a="1"/>
  <c r="L2333" i="16"/>
  <c r="M2333" i="16"/>
  <c r="K2334" i="16"/>
  <c r="L2334" i="16" a="1"/>
  <c r="L2334" i="16" s="1"/>
  <c r="M2334" i="16"/>
  <c r="K2335" i="16"/>
  <c r="L2335" i="16" a="1"/>
  <c r="L2335" i="16"/>
  <c r="M2335" i="16"/>
  <c r="K2336" i="16"/>
  <c r="L2336" i="16" a="1"/>
  <c r="L2336" i="16" s="1"/>
  <c r="M2336" i="16"/>
  <c r="K2337" i="16"/>
  <c r="L2337" i="16" a="1"/>
  <c r="L2337" i="16"/>
  <c r="M2337" i="16"/>
  <c r="K2338" i="16"/>
  <c r="L2338" i="16" a="1"/>
  <c r="L2338" i="16" s="1"/>
  <c r="M2338" i="16"/>
  <c r="K2339" i="16"/>
  <c r="L2339" i="16" a="1"/>
  <c r="L2339" i="16"/>
  <c r="M2339" i="16"/>
  <c r="K2340" i="16"/>
  <c r="L2340" i="16" a="1"/>
  <c r="L2340" i="16" s="1"/>
  <c r="M2340" i="16"/>
  <c r="K2341" i="16"/>
  <c r="L2341" i="16" a="1"/>
  <c r="L2341" i="16"/>
  <c r="M2341" i="16"/>
  <c r="K2342" i="16"/>
  <c r="L2342" i="16" a="1"/>
  <c r="L2342" i="16" s="1"/>
  <c r="M2342" i="16"/>
  <c r="K2343" i="16"/>
  <c r="L2343" i="16" a="1"/>
  <c r="L2343" i="16"/>
  <c r="M2343" i="16"/>
  <c r="K2344" i="16"/>
  <c r="L2344" i="16" a="1"/>
  <c r="L2344" i="16" s="1"/>
  <c r="M2344" i="16"/>
  <c r="K2345" i="16"/>
  <c r="L2345" i="16" a="1"/>
  <c r="L2345" i="16"/>
  <c r="M2345" i="16"/>
  <c r="K2346" i="16"/>
  <c r="L2346" i="16" a="1"/>
  <c r="L2346" i="16" s="1"/>
  <c r="M2346" i="16"/>
  <c r="K2347" i="16"/>
  <c r="L2347" i="16" a="1"/>
  <c r="L2347" i="16"/>
  <c r="M2347" i="16"/>
  <c r="K2348" i="16"/>
  <c r="L2348" i="16" a="1"/>
  <c r="L2348" i="16" s="1"/>
  <c r="M2348" i="16"/>
  <c r="K2349" i="16"/>
  <c r="L2349" i="16" a="1"/>
  <c r="L2349" i="16"/>
  <c r="M2349" i="16"/>
  <c r="K2350" i="16"/>
  <c r="L2350" i="16" a="1"/>
  <c r="L2350" i="16" s="1"/>
  <c r="M2350" i="16"/>
  <c r="K2351" i="16"/>
  <c r="L2351" i="16" a="1"/>
  <c r="L2351" i="16"/>
  <c r="M2351" i="16"/>
  <c r="K2352" i="16"/>
  <c r="L2352" i="16" a="1"/>
  <c r="L2352" i="16" s="1"/>
  <c r="M2352" i="16"/>
  <c r="K2353" i="16"/>
  <c r="L2353" i="16" a="1"/>
  <c r="L2353" i="16"/>
  <c r="M2353" i="16"/>
  <c r="K2354" i="16"/>
  <c r="L2354" i="16" a="1"/>
  <c r="L2354" i="16" s="1"/>
  <c r="M2354" i="16"/>
  <c r="K2355" i="16"/>
  <c r="L2355" i="16" a="1"/>
  <c r="L2355" i="16"/>
  <c r="M2355" i="16"/>
  <c r="K2356" i="16"/>
  <c r="L2356" i="16" a="1"/>
  <c r="L2356" i="16" s="1"/>
  <c r="M2356" i="16"/>
  <c r="K2357" i="16"/>
  <c r="L2357" i="16" a="1"/>
  <c r="L2357" i="16"/>
  <c r="M2357" i="16"/>
  <c r="K2358" i="16"/>
  <c r="L2358" i="16" a="1"/>
  <c r="L2358" i="16" s="1"/>
  <c r="M2358" i="16"/>
  <c r="K2359" i="16"/>
  <c r="L2359" i="16" a="1"/>
  <c r="L2359" i="16"/>
  <c r="M2359" i="16"/>
  <c r="K2360" i="16"/>
  <c r="L2360" i="16" a="1"/>
  <c r="L2360" i="16" s="1"/>
  <c r="M2360" i="16"/>
  <c r="K2361" i="16"/>
  <c r="L2361" i="16" a="1"/>
  <c r="L2361" i="16"/>
  <c r="M2361" i="16"/>
  <c r="K2362" i="16"/>
  <c r="L2362" i="16" a="1"/>
  <c r="L2362" i="16" s="1"/>
  <c r="M2362" i="16"/>
  <c r="K2363" i="16"/>
  <c r="L2363" i="16" a="1"/>
  <c r="L2363" i="16"/>
  <c r="M2363" i="16"/>
  <c r="K2364" i="16"/>
  <c r="L2364" i="16" a="1"/>
  <c r="L2364" i="16" s="1"/>
  <c r="M2364" i="16"/>
  <c r="K2365" i="16"/>
  <c r="L2365" i="16" a="1"/>
  <c r="L2365" i="16"/>
  <c r="M2365" i="16"/>
  <c r="K2366" i="16"/>
  <c r="L2366" i="16" a="1"/>
  <c r="L2366" i="16" s="1"/>
  <c r="M2366" i="16"/>
  <c r="K2367" i="16"/>
  <c r="L2367" i="16" a="1"/>
  <c r="L2367" i="16"/>
  <c r="M2367" i="16"/>
  <c r="K2368" i="16"/>
  <c r="L2368" i="16" a="1"/>
  <c r="L2368" i="16" s="1"/>
  <c r="M2368" i="16"/>
  <c r="K2369" i="16"/>
  <c r="L2369" i="16" a="1"/>
  <c r="L2369" i="16"/>
  <c r="M2369" i="16"/>
  <c r="K2370" i="16"/>
  <c r="L2370" i="16" a="1"/>
  <c r="L2370" i="16" s="1"/>
  <c r="M2370" i="16"/>
  <c r="K2371" i="16"/>
  <c r="L2371" i="16" a="1"/>
  <c r="L2371" i="16"/>
  <c r="M2371" i="16"/>
  <c r="K2372" i="16"/>
  <c r="L2372" i="16" a="1"/>
  <c r="L2372" i="16" s="1"/>
  <c r="M2372" i="16"/>
  <c r="K2373" i="16"/>
  <c r="L2373" i="16" a="1"/>
  <c r="L2373" i="16"/>
  <c r="M2373" i="16"/>
  <c r="K2374" i="16"/>
  <c r="L2374" i="16" a="1"/>
  <c r="L2374" i="16" s="1"/>
  <c r="M2374" i="16"/>
  <c r="K2375" i="16"/>
  <c r="L2375" i="16" a="1"/>
  <c r="L2375" i="16"/>
  <c r="M2375" i="16"/>
  <c r="K2376" i="16"/>
  <c r="L2376" i="16" a="1"/>
  <c r="L2376" i="16" s="1"/>
  <c r="M2376" i="16"/>
  <c r="K2377" i="16"/>
  <c r="L2377" i="16" a="1"/>
  <c r="L2377" i="16"/>
  <c r="M2377" i="16"/>
  <c r="K2378" i="16"/>
  <c r="L2378" i="16" a="1"/>
  <c r="L2378" i="16" s="1"/>
  <c r="M2378" i="16"/>
  <c r="K2379" i="16"/>
  <c r="L2379" i="16" a="1"/>
  <c r="L2379" i="16"/>
  <c r="M2379" i="16"/>
  <c r="K2380" i="16"/>
  <c r="L2380" i="16" a="1"/>
  <c r="L2380" i="16" s="1"/>
  <c r="M2380" i="16"/>
  <c r="K2381" i="16"/>
  <c r="L2381" i="16" a="1"/>
  <c r="L2381" i="16"/>
  <c r="M2381" i="16"/>
  <c r="K2382" i="16"/>
  <c r="L2382" i="16" a="1"/>
  <c r="L2382" i="16" s="1"/>
  <c r="M2382" i="16"/>
  <c r="K2383" i="16"/>
  <c r="L2383" i="16" a="1"/>
  <c r="L2383" i="16"/>
  <c r="M2383" i="16"/>
  <c r="K2384" i="16"/>
  <c r="L2384" i="16" a="1"/>
  <c r="L2384" i="16" s="1"/>
  <c r="M2384" i="16"/>
  <c r="K2385" i="16"/>
  <c r="L2385" i="16" a="1"/>
  <c r="L2385" i="16"/>
  <c r="M2385" i="16"/>
  <c r="K2386" i="16"/>
  <c r="L2386" i="16" a="1"/>
  <c r="L2386" i="16" s="1"/>
  <c r="M2386" i="16"/>
  <c r="K2387" i="16"/>
  <c r="L2387" i="16" a="1"/>
  <c r="L2387" i="16"/>
  <c r="M2387" i="16"/>
  <c r="K2388" i="16"/>
  <c r="L2388" i="16" a="1"/>
  <c r="L2388" i="16" s="1"/>
  <c r="M2388" i="16"/>
  <c r="K2389" i="16"/>
  <c r="L2389" i="16" a="1"/>
  <c r="L2389" i="16"/>
  <c r="M2389" i="16"/>
  <c r="K2390" i="16"/>
  <c r="L2390" i="16" a="1"/>
  <c r="L2390" i="16" s="1"/>
  <c r="M2390" i="16"/>
  <c r="K2391" i="16"/>
  <c r="L2391" i="16" a="1"/>
  <c r="L2391" i="16"/>
  <c r="M2391" i="16"/>
  <c r="K2392" i="16"/>
  <c r="L2392" i="16" a="1"/>
  <c r="L2392" i="16" s="1"/>
  <c r="M2392" i="16"/>
  <c r="K2393" i="16"/>
  <c r="L2393" i="16" a="1"/>
  <c r="L2393" i="16"/>
  <c r="M2393" i="16"/>
  <c r="K2394" i="16"/>
  <c r="L2394" i="16" a="1"/>
  <c r="L2394" i="16" s="1"/>
  <c r="M2394" i="16"/>
  <c r="K2395" i="16"/>
  <c r="L2395" i="16" a="1"/>
  <c r="L2395" i="16"/>
  <c r="M2395" i="16"/>
  <c r="K2396" i="16"/>
  <c r="L2396" i="16" a="1"/>
  <c r="L2396" i="16" s="1"/>
  <c r="M2396" i="16"/>
  <c r="K2397" i="16"/>
  <c r="L2397" i="16" a="1"/>
  <c r="L2397" i="16"/>
  <c r="M2397" i="16"/>
  <c r="K2398" i="16"/>
  <c r="L2398" i="16" a="1"/>
  <c r="L2398" i="16" s="1"/>
  <c r="M2398" i="16"/>
  <c r="K2399" i="16"/>
  <c r="L2399" i="16" a="1"/>
  <c r="L2399" i="16"/>
  <c r="M2399" i="16"/>
  <c r="K2400" i="16"/>
  <c r="L2400" i="16" a="1"/>
  <c r="L2400" i="16" s="1"/>
  <c r="M2400" i="16"/>
  <c r="K2401" i="16"/>
  <c r="L2401" i="16" a="1"/>
  <c r="L2401" i="16"/>
  <c r="M2401" i="16"/>
  <c r="K2402" i="16"/>
  <c r="L2402" i="16" a="1"/>
  <c r="L2402" i="16" s="1"/>
  <c r="M2402" i="16"/>
  <c r="K2403" i="16"/>
  <c r="L2403" i="16" a="1"/>
  <c r="L2403" i="16"/>
  <c r="M2403" i="16"/>
  <c r="K2404" i="16"/>
  <c r="L2404" i="16" a="1"/>
  <c r="L2404" i="16" s="1"/>
  <c r="M2404" i="16"/>
  <c r="K2405" i="16"/>
  <c r="L2405" i="16" a="1"/>
  <c r="L2405" i="16"/>
  <c r="M2405" i="16"/>
  <c r="K2406" i="16"/>
  <c r="L2406" i="16" a="1"/>
  <c r="L2406" i="16" s="1"/>
  <c r="M2406" i="16"/>
  <c r="K2407" i="16"/>
  <c r="L2407" i="16" a="1"/>
  <c r="L2407" i="16"/>
  <c r="M2407" i="16"/>
  <c r="K2408" i="16"/>
  <c r="L2408" i="16" a="1"/>
  <c r="L2408" i="16" s="1"/>
  <c r="M2408" i="16"/>
  <c r="K2409" i="16"/>
  <c r="L2409" i="16" a="1"/>
  <c r="L2409" i="16"/>
  <c r="M2409" i="16"/>
  <c r="K2410" i="16"/>
  <c r="L2410" i="16" a="1"/>
  <c r="L2410" i="16" s="1"/>
  <c r="M2410" i="16"/>
  <c r="K2411" i="16"/>
  <c r="L2411" i="16" a="1"/>
  <c r="L2411" i="16"/>
  <c r="M2411" i="16"/>
  <c r="K2412" i="16"/>
  <c r="L2412" i="16" a="1"/>
  <c r="L2412" i="16" s="1"/>
  <c r="M2412" i="16"/>
  <c r="K2413" i="16"/>
  <c r="L2413" i="16" a="1"/>
  <c r="L2413" i="16"/>
  <c r="M2413" i="16"/>
  <c r="K2414" i="16"/>
  <c r="L2414" i="16" a="1"/>
  <c r="L2414" i="16" s="1"/>
  <c r="M2414" i="16"/>
  <c r="K2415" i="16"/>
  <c r="L2415" i="16" a="1"/>
  <c r="L2415" i="16"/>
  <c r="M2415" i="16"/>
  <c r="K2416" i="16"/>
  <c r="L2416" i="16" a="1"/>
  <c r="L2416" i="16" s="1"/>
  <c r="M2416" i="16"/>
  <c r="K2417" i="16"/>
  <c r="L2417" i="16" a="1"/>
  <c r="L2417" i="16"/>
  <c r="M2417" i="16"/>
  <c r="K2418" i="16"/>
  <c r="L2418" i="16" a="1"/>
  <c r="L2418" i="16" s="1"/>
  <c r="M2418" i="16"/>
  <c r="K2419" i="16"/>
  <c r="L2419" i="16" a="1"/>
  <c r="L2419" i="16"/>
  <c r="M2419" i="16"/>
  <c r="K2420" i="16"/>
  <c r="L2420" i="16" a="1"/>
  <c r="L2420" i="16" s="1"/>
  <c r="M2420" i="16"/>
  <c r="K2421" i="16"/>
  <c r="L2421" i="16" a="1"/>
  <c r="L2421" i="16"/>
  <c r="M2421" i="16"/>
  <c r="K2422" i="16"/>
  <c r="L2422" i="16" a="1"/>
  <c r="L2422" i="16" s="1"/>
  <c r="M2422" i="16"/>
  <c r="K2423" i="16"/>
  <c r="L2423" i="16" a="1"/>
  <c r="L2423" i="16"/>
  <c r="M2423" i="16"/>
  <c r="K2424" i="16"/>
  <c r="L2424" i="16" a="1"/>
  <c r="L2424" i="16" s="1"/>
  <c r="M2424" i="16"/>
  <c r="K2425" i="16"/>
  <c r="L2425" i="16" a="1"/>
  <c r="L2425" i="16"/>
  <c r="M2425" i="16"/>
  <c r="K2426" i="16"/>
  <c r="L2426" i="16" a="1"/>
  <c r="L2426" i="16" s="1"/>
  <c r="M2426" i="16"/>
  <c r="K2427" i="16"/>
  <c r="L2427" i="16" a="1"/>
  <c r="L2427" i="16"/>
  <c r="M2427" i="16"/>
  <c r="K2428" i="16"/>
  <c r="L2428" i="16" a="1"/>
  <c r="L2428" i="16" s="1"/>
  <c r="M2428" i="16"/>
  <c r="K2429" i="16"/>
  <c r="L2429" i="16" a="1"/>
  <c r="L2429" i="16"/>
  <c r="M2429" i="16"/>
  <c r="K2430" i="16"/>
  <c r="L2430" i="16" a="1"/>
  <c r="L2430" i="16" s="1"/>
  <c r="M2430" i="16"/>
  <c r="K2431" i="16"/>
  <c r="L2431" i="16" a="1"/>
  <c r="L2431" i="16"/>
  <c r="M2431" i="16"/>
  <c r="K2432" i="16"/>
  <c r="L2432" i="16" a="1"/>
  <c r="L2432" i="16" s="1"/>
  <c r="M2432" i="16"/>
  <c r="K2433" i="16"/>
  <c r="L2433" i="16" a="1"/>
  <c r="L2433" i="16"/>
  <c r="M2433" i="16"/>
  <c r="K2434" i="16"/>
  <c r="L2434" i="16" a="1"/>
  <c r="L2434" i="16" s="1"/>
  <c r="M2434" i="16"/>
  <c r="K2435" i="16"/>
  <c r="L2435" i="16" a="1"/>
  <c r="L2435" i="16"/>
  <c r="M2435" i="16"/>
  <c r="K2436" i="16"/>
  <c r="L2436" i="16" a="1"/>
  <c r="L2436" i="16" s="1"/>
  <c r="M2436" i="16"/>
  <c r="K2437" i="16"/>
  <c r="L2437" i="16" a="1"/>
  <c r="L2437" i="16"/>
  <c r="M2437" i="16"/>
  <c r="K2438" i="16"/>
  <c r="L2438" i="16" a="1"/>
  <c r="L2438" i="16" s="1"/>
  <c r="M2438" i="16"/>
  <c r="K2439" i="16"/>
  <c r="L2439" i="16" a="1"/>
  <c r="L2439" i="16"/>
  <c r="M2439" i="16"/>
  <c r="K2440" i="16"/>
  <c r="L2440" i="16" a="1"/>
  <c r="L2440" i="16" s="1"/>
  <c r="M2440" i="16"/>
  <c r="K2441" i="16"/>
  <c r="L2441" i="16" a="1"/>
  <c r="L2441" i="16"/>
  <c r="M2441" i="16"/>
  <c r="K2442" i="16"/>
  <c r="L2442" i="16" a="1"/>
  <c r="L2442" i="16" s="1"/>
  <c r="M2442" i="16"/>
  <c r="K2443" i="16"/>
  <c r="L2443" i="16" a="1"/>
  <c r="L2443" i="16"/>
  <c r="M2443" i="16"/>
  <c r="K2444" i="16"/>
  <c r="L2444" i="16" a="1"/>
  <c r="L2444" i="16" s="1"/>
  <c r="M2444" i="16"/>
  <c r="K2445" i="16"/>
  <c r="L2445" i="16" a="1"/>
  <c r="L2445" i="16"/>
  <c r="M2445" i="16"/>
  <c r="K2446" i="16"/>
  <c r="L2446" i="16" a="1"/>
  <c r="L2446" i="16" s="1"/>
  <c r="M2446" i="16"/>
  <c r="K2447" i="16"/>
  <c r="L2447" i="16" a="1"/>
  <c r="L2447" i="16"/>
  <c r="M2447" i="16"/>
  <c r="K2448" i="16"/>
  <c r="L2448" i="16" a="1"/>
  <c r="L2448" i="16" s="1"/>
  <c r="M2448" i="16"/>
  <c r="K2449" i="16"/>
  <c r="L2449" i="16" a="1"/>
  <c r="L2449" i="16"/>
  <c r="M2449" i="16"/>
  <c r="K2450" i="16"/>
  <c r="L2450" i="16" a="1"/>
  <c r="L2450" i="16" s="1"/>
  <c r="M2450" i="16"/>
  <c r="K2451" i="16"/>
  <c r="L2451" i="16" a="1"/>
  <c r="L2451" i="16"/>
  <c r="M2451" i="16"/>
  <c r="K2452" i="16"/>
  <c r="L2452" i="16" a="1"/>
  <c r="L2452" i="16" s="1"/>
  <c r="M2452" i="16"/>
  <c r="K2453" i="16"/>
  <c r="L2453" i="16" a="1"/>
  <c r="L2453" i="16"/>
  <c r="M2453" i="16"/>
  <c r="K2454" i="16"/>
  <c r="L2454" i="16" a="1"/>
  <c r="L2454" i="16" s="1"/>
  <c r="M2454" i="16"/>
  <c r="K2455" i="16"/>
  <c r="L2455" i="16" a="1"/>
  <c r="L2455" i="16"/>
  <c r="M2455" i="16"/>
  <c r="K2456" i="16"/>
  <c r="L2456" i="16" a="1"/>
  <c r="L2456" i="16" s="1"/>
  <c r="M2456" i="16"/>
  <c r="K2457" i="16"/>
  <c r="L2457" i="16" a="1"/>
  <c r="L2457" i="16"/>
  <c r="M2457" i="16"/>
  <c r="K2458" i="16"/>
  <c r="L2458" i="16" a="1"/>
  <c r="L2458" i="16" s="1"/>
  <c r="M2458" i="16"/>
  <c r="K2459" i="16"/>
  <c r="L2459" i="16" a="1"/>
  <c r="L2459" i="16"/>
  <c r="M2459" i="16"/>
  <c r="K2460" i="16"/>
  <c r="L2460" i="16" a="1"/>
  <c r="L2460" i="16" s="1"/>
  <c r="M2460" i="16"/>
  <c r="K2461" i="16"/>
  <c r="L2461" i="16" a="1"/>
  <c r="L2461" i="16"/>
  <c r="M2461" i="16"/>
  <c r="K2462" i="16"/>
  <c r="L2462" i="16" a="1"/>
  <c r="L2462" i="16" s="1"/>
  <c r="M2462" i="16"/>
  <c r="K2463" i="16"/>
  <c r="L2463" i="16" a="1"/>
  <c r="L2463" i="16"/>
  <c r="M2463" i="16"/>
  <c r="K2464" i="16"/>
  <c r="L2464" i="16" a="1"/>
  <c r="L2464" i="16" s="1"/>
  <c r="M2464" i="16"/>
  <c r="K2465" i="16"/>
  <c r="L2465" i="16" a="1"/>
  <c r="L2465" i="16"/>
  <c r="M2465" i="16"/>
  <c r="K2466" i="16"/>
  <c r="L2466" i="16" a="1"/>
  <c r="L2466" i="16" s="1"/>
  <c r="M2466" i="16"/>
  <c r="K2467" i="16"/>
  <c r="L2467" i="16" a="1"/>
  <c r="L2467" i="16"/>
  <c r="M2467" i="16"/>
  <c r="K2468" i="16"/>
  <c r="L2468" i="16" a="1"/>
  <c r="L2468" i="16" s="1"/>
  <c r="M2468" i="16"/>
  <c r="K2469" i="16"/>
  <c r="L2469" i="16" a="1"/>
  <c r="L2469" i="16"/>
  <c r="M2469" i="16"/>
  <c r="K2470" i="16"/>
  <c r="L2470" i="16" a="1"/>
  <c r="L2470" i="16" s="1"/>
  <c r="M2470" i="16"/>
  <c r="K2471" i="16"/>
  <c r="L2471" i="16" a="1"/>
  <c r="L2471" i="16"/>
  <c r="M2471" i="16"/>
  <c r="K2472" i="16"/>
  <c r="L2472" i="16" a="1"/>
  <c r="L2472" i="16" s="1"/>
  <c r="M2472" i="16"/>
  <c r="K2473" i="16"/>
  <c r="L2473" i="16" a="1"/>
  <c r="L2473" i="16"/>
  <c r="M2473" i="16"/>
  <c r="K2474" i="16"/>
  <c r="L2474" i="16" a="1"/>
  <c r="L2474" i="16" s="1"/>
  <c r="M2474" i="16"/>
  <c r="K2475" i="16"/>
  <c r="L2475" i="16" a="1"/>
  <c r="L2475" i="16"/>
  <c r="M2475" i="16"/>
  <c r="K2476" i="16"/>
  <c r="L2476" i="16" a="1"/>
  <c r="L2476" i="16" s="1"/>
  <c r="M2476" i="16"/>
  <c r="K2477" i="16"/>
  <c r="L2477" i="16" a="1"/>
  <c r="L2477" i="16"/>
  <c r="M2477" i="16"/>
  <c r="K2478" i="16"/>
  <c r="L2478" i="16" a="1"/>
  <c r="L2478" i="16" s="1"/>
  <c r="M2478" i="16"/>
  <c r="K2479" i="16"/>
  <c r="L2479" i="16" a="1"/>
  <c r="L2479" i="16"/>
  <c r="M2479" i="16"/>
  <c r="K2480" i="16"/>
  <c r="L2480" i="16" a="1"/>
  <c r="L2480" i="16" s="1"/>
  <c r="M2480" i="16"/>
  <c r="K2481" i="16"/>
  <c r="L2481" i="16" a="1"/>
  <c r="L2481" i="16"/>
  <c r="M2481" i="16"/>
  <c r="K2482" i="16"/>
  <c r="L2482" i="16" a="1"/>
  <c r="L2482" i="16" s="1"/>
  <c r="M2482" i="16"/>
  <c r="K2483" i="16"/>
  <c r="L2483" i="16" a="1"/>
  <c r="L2483" i="16"/>
  <c r="M2483" i="16"/>
  <c r="K2484" i="16"/>
  <c r="L2484" i="16" a="1"/>
  <c r="L2484" i="16" s="1"/>
  <c r="M2484" i="16"/>
  <c r="K2485" i="16"/>
  <c r="L2485" i="16" a="1"/>
  <c r="L2485" i="16"/>
  <c r="M2485" i="16"/>
  <c r="K2486" i="16"/>
  <c r="L2486" i="16" a="1"/>
  <c r="L2486" i="16" s="1"/>
  <c r="M2486" i="16"/>
  <c r="K2487" i="16"/>
  <c r="L2487" i="16" a="1"/>
  <c r="L2487" i="16"/>
  <c r="M2487" i="16"/>
  <c r="K2488" i="16"/>
  <c r="L2488" i="16" a="1"/>
  <c r="L2488" i="16" s="1"/>
  <c r="M2488" i="16"/>
  <c r="K2489" i="16"/>
  <c r="L2489" i="16" a="1"/>
  <c r="L2489" i="16"/>
  <c r="M2489" i="16"/>
  <c r="K2490" i="16"/>
  <c r="L2490" i="16" a="1"/>
  <c r="L2490" i="16" s="1"/>
  <c r="M2490" i="16"/>
  <c r="K2491" i="16"/>
  <c r="L2491" i="16" a="1"/>
  <c r="L2491" i="16"/>
  <c r="M2491" i="16"/>
  <c r="K2492" i="16"/>
  <c r="L2492" i="16" a="1"/>
  <c r="L2492" i="16" s="1"/>
  <c r="M2492" i="16"/>
  <c r="K2493" i="16"/>
  <c r="L2493" i="16" a="1"/>
  <c r="L2493" i="16"/>
  <c r="M2493" i="16"/>
  <c r="K2494" i="16"/>
  <c r="L2494" i="16" a="1"/>
  <c r="L2494" i="16" s="1"/>
  <c r="M2494" i="16"/>
  <c r="K2495" i="16"/>
  <c r="L2495" i="16" a="1"/>
  <c r="L2495" i="16"/>
  <c r="M2495" i="16"/>
  <c r="K2496" i="16"/>
  <c r="L2496" i="16" a="1"/>
  <c r="L2496" i="16" s="1"/>
  <c r="M2496" i="16"/>
  <c r="K2497" i="16"/>
  <c r="L2497" i="16" a="1"/>
  <c r="L2497" i="16"/>
  <c r="M2497" i="16"/>
  <c r="K2498" i="16"/>
  <c r="L2498" i="16" a="1"/>
  <c r="L2498" i="16" s="1"/>
  <c r="M2498" i="16"/>
  <c r="K2499" i="16"/>
  <c r="L2499" i="16" a="1"/>
  <c r="L2499" i="16"/>
  <c r="M2499" i="16"/>
  <c r="K2500" i="16"/>
  <c r="L2500" i="16" a="1"/>
  <c r="L2500" i="16" s="1"/>
  <c r="M2500" i="16"/>
  <c r="K2501" i="16"/>
  <c r="L2501" i="16" a="1"/>
  <c r="L2501" i="16"/>
  <c r="M2501" i="16"/>
  <c r="K2502" i="16"/>
  <c r="L2502" i="16" a="1"/>
  <c r="L2502" i="16" s="1"/>
  <c r="M2502" i="16"/>
  <c r="K2503" i="16"/>
  <c r="L2503" i="16" a="1"/>
  <c r="L2503" i="16"/>
  <c r="M2503" i="16"/>
  <c r="K2504" i="16"/>
  <c r="L2504" i="16" a="1"/>
  <c r="L2504" i="16" s="1"/>
  <c r="M2504" i="16"/>
  <c r="K2505" i="16"/>
  <c r="L2505" i="16" a="1"/>
  <c r="L2505" i="16"/>
  <c r="M2505" i="16"/>
  <c r="K2506" i="16"/>
  <c r="L2506" i="16" a="1"/>
  <c r="L2506" i="16" s="1"/>
  <c r="M2506" i="16"/>
  <c r="K2507" i="16"/>
  <c r="L2507" i="16" a="1"/>
  <c r="L2507" i="16"/>
  <c r="M2507" i="16"/>
  <c r="K2508" i="16"/>
  <c r="L2508" i="16" a="1"/>
  <c r="L2508" i="16" s="1"/>
  <c r="M2508" i="16"/>
  <c r="K2509" i="16"/>
  <c r="L2509" i="16" a="1"/>
  <c r="L2509" i="16"/>
  <c r="M2509" i="16"/>
  <c r="K2510" i="16"/>
  <c r="L2510" i="16" a="1"/>
  <c r="L2510" i="16" s="1"/>
  <c r="M2510" i="16"/>
  <c r="K2511" i="16"/>
  <c r="L2511" i="16" a="1"/>
  <c r="L2511" i="16"/>
  <c r="M2511" i="16"/>
  <c r="K2512" i="16"/>
  <c r="L2512" i="16" a="1"/>
  <c r="L2512" i="16" s="1"/>
  <c r="M2512" i="16"/>
  <c r="K2513" i="16"/>
  <c r="L2513" i="16" a="1"/>
  <c r="L2513" i="16"/>
  <c r="M2513" i="16"/>
  <c r="K2514" i="16"/>
  <c r="L2514" i="16" a="1"/>
  <c r="L2514" i="16" s="1"/>
  <c r="M2514" i="16"/>
  <c r="K2515" i="16"/>
  <c r="L2515" i="16" a="1"/>
  <c r="L2515" i="16"/>
  <c r="M2515" i="16"/>
  <c r="K2516" i="16"/>
  <c r="L2516" i="16" a="1"/>
  <c r="L2516" i="16" s="1"/>
  <c r="M2516" i="16"/>
  <c r="K2517" i="16"/>
  <c r="L2517" i="16" a="1"/>
  <c r="L2517" i="16"/>
  <c r="M2517" i="16"/>
  <c r="K2518" i="16"/>
  <c r="L2518" i="16" a="1"/>
  <c r="L2518" i="16" s="1"/>
  <c r="M2518" i="16"/>
  <c r="K2519" i="16"/>
  <c r="L2519" i="16" a="1"/>
  <c r="L2519" i="16"/>
  <c r="M2519" i="16"/>
  <c r="K2520" i="16"/>
  <c r="L2520" i="16" a="1"/>
  <c r="L2520" i="16" s="1"/>
  <c r="M2520" i="16"/>
  <c r="K2521" i="16"/>
  <c r="L2521" i="16" a="1"/>
  <c r="L2521" i="16"/>
  <c r="M2521" i="16"/>
  <c r="K2522" i="16"/>
  <c r="L2522" i="16" a="1"/>
  <c r="L2522" i="16" s="1"/>
  <c r="M2522" i="16"/>
  <c r="K2523" i="16"/>
  <c r="L2523" i="16" a="1"/>
  <c r="L2523" i="16"/>
  <c r="M2523" i="16"/>
  <c r="K2524" i="16"/>
  <c r="L2524" i="16" a="1"/>
  <c r="L2524" i="16" s="1"/>
  <c r="M2524" i="16"/>
  <c r="K2525" i="16"/>
  <c r="L2525" i="16" a="1"/>
  <c r="L2525" i="16"/>
  <c r="M2525" i="16"/>
  <c r="K2526" i="16"/>
  <c r="L2526" i="16" a="1"/>
  <c r="L2526" i="16" s="1"/>
  <c r="M2526" i="16"/>
  <c r="K2527" i="16"/>
  <c r="L2527" i="16" a="1"/>
  <c r="L2527" i="16"/>
  <c r="M2527" i="16"/>
  <c r="K2528" i="16"/>
  <c r="L2528" i="16" a="1"/>
  <c r="L2528" i="16" s="1"/>
  <c r="M2528" i="16"/>
  <c r="K2529" i="16"/>
  <c r="L2529" i="16" a="1"/>
  <c r="L2529" i="16"/>
  <c r="M2529" i="16"/>
  <c r="K2530" i="16"/>
  <c r="L2530" i="16" a="1"/>
  <c r="L2530" i="16" s="1"/>
  <c r="M2530" i="16"/>
  <c r="K2531" i="16"/>
  <c r="L2531" i="16" a="1"/>
  <c r="L2531" i="16"/>
  <c r="M2531" i="16"/>
  <c r="K2532" i="16"/>
  <c r="L2532" i="16" a="1"/>
  <c r="L2532" i="16" s="1"/>
  <c r="M2532" i="16"/>
  <c r="K2533" i="16"/>
  <c r="L2533" i="16" a="1"/>
  <c r="L2533" i="16"/>
  <c r="M2533" i="16"/>
  <c r="K2534" i="16"/>
  <c r="L2534" i="16" a="1"/>
  <c r="L2534" i="16" s="1"/>
  <c r="M2534" i="16"/>
  <c r="K2535" i="16"/>
  <c r="L2535" i="16" a="1"/>
  <c r="L2535" i="16"/>
  <c r="M2535" i="16"/>
  <c r="K2536" i="16"/>
  <c r="L2536" i="16" a="1"/>
  <c r="L2536" i="16" s="1"/>
  <c r="M2536" i="16"/>
  <c r="K2537" i="16"/>
  <c r="L2537" i="16" a="1"/>
  <c r="L2537" i="16"/>
  <c r="M2537" i="16"/>
  <c r="K2538" i="16"/>
  <c r="L2538" i="16" a="1"/>
  <c r="L2538" i="16" s="1"/>
  <c r="M2538" i="16"/>
  <c r="K2539" i="16"/>
  <c r="L2539" i="16" a="1"/>
  <c r="L2539" i="16"/>
  <c r="M2539" i="16"/>
  <c r="K2540" i="16"/>
  <c r="L2540" i="16" a="1"/>
  <c r="L2540" i="16" s="1"/>
  <c r="M2540" i="16"/>
  <c r="K2541" i="16"/>
  <c r="L2541" i="16" a="1"/>
  <c r="L2541" i="16"/>
  <c r="M2541" i="16"/>
  <c r="K2542" i="16"/>
  <c r="L2542" i="16" a="1"/>
  <c r="L2542" i="16" s="1"/>
  <c r="M2542" i="16"/>
  <c r="K2543" i="16"/>
  <c r="L2543" i="16" a="1"/>
  <c r="L2543" i="16"/>
  <c r="M2543" i="16"/>
  <c r="K2544" i="16"/>
  <c r="L2544" i="16" a="1"/>
  <c r="L2544" i="16" s="1"/>
  <c r="M2544" i="16"/>
  <c r="K2545" i="16"/>
  <c r="L2545" i="16" a="1"/>
  <c r="L2545" i="16"/>
  <c r="M2545" i="16"/>
  <c r="K2546" i="16"/>
  <c r="L2546" i="16" a="1"/>
  <c r="L2546" i="16" s="1"/>
  <c r="M2546" i="16"/>
  <c r="K2547" i="16"/>
  <c r="L2547" i="16" a="1"/>
  <c r="L2547" i="16"/>
  <c r="M2547" i="16"/>
  <c r="K2548" i="16"/>
  <c r="L2548" i="16" a="1"/>
  <c r="L2548" i="16" s="1"/>
  <c r="M2548" i="16"/>
  <c r="K2549" i="16"/>
  <c r="L2549" i="16" a="1"/>
  <c r="L2549" i="16"/>
  <c r="M2549" i="16"/>
  <c r="K2550" i="16"/>
  <c r="L2550" i="16" a="1"/>
  <c r="L2550" i="16" s="1"/>
  <c r="M2550" i="16"/>
  <c r="K2551" i="16"/>
  <c r="L2551" i="16" a="1"/>
  <c r="L2551" i="16"/>
  <c r="M2551" i="16"/>
  <c r="K2552" i="16"/>
  <c r="L2552" i="16" a="1"/>
  <c r="L2552" i="16" s="1"/>
  <c r="M2552" i="16"/>
  <c r="K2553" i="16"/>
  <c r="L2553" i="16" a="1"/>
  <c r="L2553" i="16"/>
  <c r="M2553" i="16"/>
  <c r="K2554" i="16"/>
  <c r="L2554" i="16" a="1"/>
  <c r="L2554" i="16" s="1"/>
  <c r="M2554" i="16"/>
  <c r="K2555" i="16"/>
  <c r="L2555" i="16" a="1"/>
  <c r="L2555" i="16"/>
  <c r="M2555" i="16"/>
  <c r="K2556" i="16"/>
  <c r="L2556" i="16" a="1"/>
  <c r="L2556" i="16" s="1"/>
  <c r="M2556" i="16"/>
  <c r="K2557" i="16"/>
  <c r="L2557" i="16" a="1"/>
  <c r="L2557" i="16"/>
  <c r="M2557" i="16"/>
  <c r="K2558" i="16"/>
  <c r="L2558" i="16" a="1"/>
  <c r="L2558" i="16" s="1"/>
  <c r="M2558" i="16"/>
  <c r="K2559" i="16"/>
  <c r="L2559" i="16" a="1"/>
  <c r="L2559" i="16"/>
  <c r="M2559" i="16"/>
  <c r="K2560" i="16"/>
  <c r="L2560" i="16" a="1"/>
  <c r="L2560" i="16" s="1"/>
  <c r="M2560" i="16"/>
  <c r="K2561" i="16"/>
  <c r="L2561" i="16" a="1"/>
  <c r="L2561" i="16"/>
  <c r="M2561" i="16"/>
  <c r="K2562" i="16"/>
  <c r="L2562" i="16" a="1"/>
  <c r="L2562" i="16" s="1"/>
  <c r="M2562" i="16"/>
  <c r="K2563" i="16"/>
  <c r="L2563" i="16" a="1"/>
  <c r="L2563" i="16"/>
  <c r="M2563" i="16"/>
  <c r="K2564" i="16"/>
  <c r="L2564" i="16" a="1"/>
  <c r="L2564" i="16" s="1"/>
  <c r="M2564" i="16"/>
  <c r="K2565" i="16"/>
  <c r="L2565" i="16" a="1"/>
  <c r="L2565" i="16"/>
  <c r="M2565" i="16"/>
  <c r="K2566" i="16"/>
  <c r="L2566" i="16" a="1"/>
  <c r="L2566" i="16" s="1"/>
  <c r="M2566" i="16"/>
  <c r="K2567" i="16"/>
  <c r="L2567" i="16" a="1"/>
  <c r="L2567" i="16"/>
  <c r="M2567" i="16"/>
  <c r="K2568" i="16"/>
  <c r="L2568" i="16" a="1"/>
  <c r="L2568" i="16" s="1"/>
  <c r="M2568" i="16"/>
  <c r="K2569" i="16"/>
  <c r="L2569" i="16" a="1"/>
  <c r="L2569" i="16"/>
  <c r="M2569" i="16"/>
  <c r="K2570" i="16"/>
  <c r="L2570" i="16" a="1"/>
  <c r="L2570" i="16" s="1"/>
  <c r="M2570" i="16"/>
  <c r="K2571" i="16"/>
  <c r="L2571" i="16" a="1"/>
  <c r="L2571" i="16"/>
  <c r="M2571" i="16"/>
  <c r="K2572" i="16"/>
  <c r="L2572" i="16" a="1"/>
  <c r="L2572" i="16" s="1"/>
  <c r="M2572" i="16"/>
  <c r="K2573" i="16"/>
  <c r="L2573" i="16" a="1"/>
  <c r="L2573" i="16"/>
  <c r="M2573" i="16"/>
  <c r="K2574" i="16"/>
  <c r="L2574" i="16" a="1"/>
  <c r="L2574" i="16" s="1"/>
  <c r="M2574" i="16"/>
  <c r="K2575" i="16"/>
  <c r="L2575" i="16" a="1"/>
  <c r="L2575" i="16"/>
  <c r="M2575" i="16"/>
  <c r="K2576" i="16"/>
  <c r="L2576" i="16" a="1"/>
  <c r="L2576" i="16" s="1"/>
  <c r="M2576" i="16"/>
  <c r="K2577" i="16"/>
  <c r="L2577" i="16" a="1"/>
  <c r="L2577" i="16"/>
  <c r="M2577" i="16"/>
  <c r="K2578" i="16"/>
  <c r="L2578" i="16" a="1"/>
  <c r="L2578" i="16" s="1"/>
  <c r="M2578" i="16"/>
  <c r="K2579" i="16"/>
  <c r="L2579" i="16" a="1"/>
  <c r="L2579" i="16"/>
  <c r="M2579" i="16"/>
  <c r="K2580" i="16"/>
  <c r="L2580" i="16" a="1"/>
  <c r="L2580" i="16" s="1"/>
  <c r="M2580" i="16"/>
  <c r="K2581" i="16"/>
  <c r="L2581" i="16" a="1"/>
  <c r="L2581" i="16"/>
  <c r="M2581" i="16"/>
  <c r="K2582" i="16"/>
  <c r="L2582" i="16" a="1"/>
  <c r="L2582" i="16" s="1"/>
  <c r="M2582" i="16"/>
  <c r="K2583" i="16"/>
  <c r="L2583" i="16" a="1"/>
  <c r="L2583" i="16"/>
  <c r="M2583" i="16"/>
  <c r="K2584" i="16"/>
  <c r="L2584" i="16" a="1"/>
  <c r="L2584" i="16" s="1"/>
  <c r="M2584" i="16"/>
  <c r="K2585" i="16"/>
  <c r="L2585" i="16" a="1"/>
  <c r="L2585" i="16"/>
  <c r="M2585" i="16"/>
  <c r="K2586" i="16"/>
  <c r="L2586" i="16" a="1"/>
  <c r="L2586" i="16" s="1"/>
  <c r="M2586" i="16"/>
  <c r="K2587" i="16"/>
  <c r="L2587" i="16" a="1"/>
  <c r="L2587" i="16"/>
  <c r="M2587" i="16"/>
  <c r="K2588" i="16"/>
  <c r="L2588" i="16" a="1"/>
  <c r="L2588" i="16" s="1"/>
  <c r="M2588" i="16"/>
  <c r="K2589" i="16"/>
  <c r="L2589" i="16" a="1"/>
  <c r="L2589" i="16"/>
  <c r="M2589" i="16"/>
  <c r="K2590" i="16"/>
  <c r="L2590" i="16" a="1"/>
  <c r="L2590" i="16" s="1"/>
  <c r="M2590" i="16"/>
  <c r="K2591" i="16"/>
  <c r="L2591" i="16" a="1"/>
  <c r="L2591" i="16"/>
  <c r="M2591" i="16"/>
  <c r="K2592" i="16"/>
  <c r="L2592" i="16" a="1"/>
  <c r="L2592" i="16" s="1"/>
  <c r="M2592" i="16"/>
  <c r="K2593" i="16"/>
  <c r="L2593" i="16" a="1"/>
  <c r="L2593" i="16"/>
  <c r="M2593" i="16"/>
  <c r="K2594" i="16"/>
  <c r="L2594" i="16" a="1"/>
  <c r="L2594" i="16" s="1"/>
  <c r="M2594" i="16"/>
  <c r="K2595" i="16"/>
  <c r="L2595" i="16" a="1"/>
  <c r="L2595" i="16"/>
  <c r="M2595" i="16"/>
  <c r="K2596" i="16"/>
  <c r="L2596" i="16" a="1"/>
  <c r="L2596" i="16" s="1"/>
  <c r="M2596" i="16"/>
  <c r="K2597" i="16"/>
  <c r="L2597" i="16" a="1"/>
  <c r="L2597" i="16"/>
  <c r="M2597" i="16"/>
  <c r="K2598" i="16"/>
  <c r="L2598" i="16" a="1"/>
  <c r="L2598" i="16" s="1"/>
  <c r="M2598" i="16"/>
  <c r="K2599" i="16"/>
  <c r="L2599" i="16" a="1"/>
  <c r="L2599" i="16"/>
  <c r="M2599" i="16"/>
  <c r="K2600" i="16"/>
  <c r="L2600" i="16" a="1"/>
  <c r="L2600" i="16" s="1"/>
  <c r="M2600" i="16"/>
  <c r="K2601" i="16"/>
  <c r="L2601" i="16" a="1"/>
  <c r="L2601" i="16"/>
  <c r="M2601" i="16"/>
  <c r="K2602" i="16"/>
  <c r="L2602" i="16" a="1"/>
  <c r="L2602" i="16" s="1"/>
  <c r="M2602" i="16"/>
  <c r="K2603" i="16"/>
  <c r="L2603" i="16" a="1"/>
  <c r="L2603" i="16"/>
  <c r="M2603" i="16"/>
  <c r="K2604" i="16"/>
  <c r="L2604" i="16" a="1"/>
  <c r="L2604" i="16" s="1"/>
  <c r="M2604" i="16"/>
  <c r="K2605" i="16"/>
  <c r="L2605" i="16" a="1"/>
  <c r="L2605" i="16"/>
  <c r="M2605" i="16"/>
  <c r="K2606" i="16"/>
  <c r="L2606" i="16" a="1"/>
  <c r="L2606" i="16" s="1"/>
  <c r="M2606" i="16"/>
  <c r="K2607" i="16"/>
  <c r="L2607" i="16" a="1"/>
  <c r="L2607" i="16"/>
  <c r="M2607" i="16"/>
  <c r="K2608" i="16"/>
  <c r="L2608" i="16" a="1"/>
  <c r="L2608" i="16" s="1"/>
  <c r="M2608" i="16"/>
  <c r="K2609" i="16"/>
  <c r="L2609" i="16" a="1"/>
  <c r="L2609" i="16"/>
  <c r="M2609" i="16"/>
  <c r="K2610" i="16"/>
  <c r="L2610" i="16" a="1"/>
  <c r="L2610" i="16" s="1"/>
  <c r="M2610" i="16"/>
  <c r="K2611" i="16"/>
  <c r="L2611" i="16" a="1"/>
  <c r="L2611" i="16"/>
  <c r="M2611" i="16"/>
  <c r="K2612" i="16"/>
  <c r="L2612" i="16" a="1"/>
  <c r="L2612" i="16" s="1"/>
  <c r="M2612" i="16"/>
  <c r="K2613" i="16"/>
  <c r="L2613" i="16" a="1"/>
  <c r="L2613" i="16"/>
  <c r="M2613" i="16"/>
  <c r="K2614" i="16"/>
  <c r="L2614" i="16" a="1"/>
  <c r="L2614" i="16" s="1"/>
  <c r="M2614" i="16"/>
  <c r="K2615" i="16"/>
  <c r="L2615" i="16" a="1"/>
  <c r="L2615" i="16"/>
  <c r="M2615" i="16"/>
  <c r="K2616" i="16"/>
  <c r="L2616" i="16" a="1"/>
  <c r="L2616" i="16" s="1"/>
  <c r="M2616" i="16"/>
  <c r="K2617" i="16"/>
  <c r="L2617" i="16" a="1"/>
  <c r="L2617" i="16"/>
  <c r="M2617" i="16"/>
  <c r="K2618" i="16"/>
  <c r="L2618" i="16" a="1"/>
  <c r="L2618" i="16" s="1"/>
  <c r="M2618" i="16"/>
  <c r="K2619" i="16"/>
  <c r="L2619" i="16" a="1"/>
  <c r="L2619" i="16"/>
  <c r="M2619" i="16"/>
  <c r="K2620" i="16"/>
  <c r="L2620" i="16" a="1"/>
  <c r="L2620" i="16" s="1"/>
  <c r="M2620" i="16"/>
  <c r="K2621" i="16"/>
  <c r="L2621" i="16" a="1"/>
  <c r="L2621" i="16"/>
  <c r="M2621" i="16"/>
  <c r="K2622" i="16"/>
  <c r="L2622" i="16" a="1"/>
  <c r="L2622" i="16" s="1"/>
  <c r="M2622" i="16"/>
  <c r="K2623" i="16"/>
  <c r="L2623" i="16" a="1"/>
  <c r="L2623" i="16"/>
  <c r="M2623" i="16"/>
  <c r="K2624" i="16"/>
  <c r="L2624" i="16" a="1"/>
  <c r="L2624" i="16" s="1"/>
  <c r="M2624" i="16"/>
  <c r="K2625" i="16"/>
  <c r="L2625" i="16" a="1"/>
  <c r="L2625" i="16"/>
  <c r="M2625" i="16"/>
  <c r="K2626" i="16"/>
  <c r="L2626" i="16" a="1"/>
  <c r="L2626" i="16" s="1"/>
  <c r="M2626" i="16"/>
  <c r="K2627" i="16"/>
  <c r="L2627" i="16" a="1"/>
  <c r="L2627" i="16"/>
  <c r="M2627" i="16"/>
  <c r="K2628" i="16"/>
  <c r="L2628" i="16" a="1"/>
  <c r="L2628" i="16" s="1"/>
  <c r="M2628" i="16"/>
  <c r="K2629" i="16"/>
  <c r="L2629" i="16" a="1"/>
  <c r="L2629" i="16"/>
  <c r="M2629" i="16"/>
  <c r="K2630" i="16"/>
  <c r="L2630" i="16" a="1"/>
  <c r="L2630" i="16" s="1"/>
  <c r="M2630" i="16"/>
  <c r="K2631" i="16"/>
  <c r="L2631" i="16" a="1"/>
  <c r="L2631" i="16"/>
  <c r="M2631" i="16"/>
  <c r="K2632" i="16"/>
  <c r="L2632" i="16" a="1"/>
  <c r="L2632" i="16" s="1"/>
  <c r="M2632" i="16"/>
  <c r="K2633" i="16"/>
  <c r="L2633" i="16" a="1"/>
  <c r="L2633" i="16"/>
  <c r="M2633" i="16"/>
  <c r="K2634" i="16"/>
  <c r="L2634" i="16" a="1"/>
  <c r="L2634" i="16" s="1"/>
  <c r="M2634" i="16"/>
  <c r="K2635" i="16"/>
  <c r="L2635" i="16" a="1"/>
  <c r="L2635" i="16"/>
  <c r="M2635" i="16"/>
  <c r="K2636" i="16"/>
  <c r="L2636" i="16" a="1"/>
  <c r="L2636" i="16" s="1"/>
  <c r="M2636" i="16"/>
  <c r="K2637" i="16"/>
  <c r="L2637" i="16" a="1"/>
  <c r="L2637" i="16"/>
  <c r="M2637" i="16"/>
  <c r="K2638" i="16"/>
  <c r="L2638" i="16" a="1"/>
  <c r="L2638" i="16" s="1"/>
  <c r="M2638" i="16"/>
  <c r="K2639" i="16"/>
  <c r="L2639" i="16" a="1"/>
  <c r="L2639" i="16"/>
  <c r="M2639" i="16"/>
  <c r="K2640" i="16"/>
  <c r="L2640" i="16" a="1"/>
  <c r="L2640" i="16" s="1"/>
  <c r="M2640" i="16"/>
  <c r="K2641" i="16"/>
  <c r="L2641" i="16" a="1"/>
  <c r="L2641" i="16"/>
  <c r="M2641" i="16"/>
  <c r="K2642" i="16"/>
  <c r="L2642" i="16" a="1"/>
  <c r="L2642" i="16" s="1"/>
  <c r="M2642" i="16"/>
  <c r="K2643" i="16"/>
  <c r="L2643" i="16" a="1"/>
  <c r="L2643" i="16"/>
  <c r="M2643" i="16"/>
  <c r="K2644" i="16"/>
  <c r="L2644" i="16" a="1"/>
  <c r="L2644" i="16" s="1"/>
  <c r="M2644" i="16"/>
  <c r="K2645" i="16"/>
  <c r="L2645" i="16" a="1"/>
  <c r="L2645" i="16"/>
  <c r="M2645" i="16"/>
  <c r="K2646" i="16"/>
  <c r="L2646" i="16" a="1"/>
  <c r="L2646" i="16" s="1"/>
  <c r="M2646" i="16"/>
  <c r="K2647" i="16"/>
  <c r="L2647" i="16" a="1"/>
  <c r="L2647" i="16"/>
  <c r="M2647" i="16"/>
  <c r="K2648" i="16"/>
  <c r="L2648" i="16" a="1"/>
  <c r="L2648" i="16" s="1"/>
  <c r="M2648" i="16"/>
  <c r="K2649" i="16"/>
  <c r="L2649" i="16" a="1"/>
  <c r="L2649" i="16"/>
  <c r="M2649" i="16"/>
  <c r="K2650" i="16"/>
  <c r="L2650" i="16" a="1"/>
  <c r="L2650" i="16" s="1"/>
  <c r="M2650" i="16"/>
  <c r="K2651" i="16"/>
  <c r="L2651" i="16" a="1"/>
  <c r="L2651" i="16"/>
  <c r="M2651" i="16"/>
  <c r="K2652" i="16"/>
  <c r="L2652" i="16" a="1"/>
  <c r="L2652" i="16" s="1"/>
  <c r="M2652" i="16"/>
  <c r="K2653" i="16"/>
  <c r="L2653" i="16" a="1"/>
  <c r="L2653" i="16"/>
  <c r="M2653" i="16"/>
  <c r="K2654" i="16"/>
  <c r="L2654" i="16" a="1"/>
  <c r="L2654" i="16" s="1"/>
  <c r="M2654" i="16"/>
  <c r="K2655" i="16"/>
  <c r="L2655" i="16" a="1"/>
  <c r="L2655" i="16"/>
  <c r="M2655" i="16"/>
  <c r="K2656" i="16"/>
  <c r="L2656" i="16" a="1"/>
  <c r="L2656" i="16" s="1"/>
  <c r="M2656" i="16"/>
  <c r="K2657" i="16"/>
  <c r="L2657" i="16" a="1"/>
  <c r="L2657" i="16"/>
  <c r="M2657" i="16"/>
  <c r="K2658" i="16"/>
  <c r="L2658" i="16" a="1"/>
  <c r="L2658" i="16" s="1"/>
  <c r="M2658" i="16"/>
  <c r="K2659" i="16"/>
  <c r="L2659" i="16" a="1"/>
  <c r="L2659" i="16"/>
  <c r="M2659" i="16"/>
  <c r="K2660" i="16"/>
  <c r="L2660" i="16" a="1"/>
  <c r="L2660" i="16" s="1"/>
  <c r="M2660" i="16"/>
  <c r="K2661" i="16"/>
  <c r="L2661" i="16" a="1"/>
  <c r="L2661" i="16"/>
  <c r="M2661" i="16"/>
  <c r="K2662" i="16"/>
  <c r="L2662" i="16" a="1"/>
  <c r="L2662" i="16" s="1"/>
  <c r="M2662" i="16"/>
  <c r="K2663" i="16"/>
  <c r="L2663" i="16" a="1"/>
  <c r="L2663" i="16"/>
  <c r="M2663" i="16"/>
  <c r="K2664" i="16"/>
  <c r="L2664" i="16" a="1"/>
  <c r="L2664" i="16" s="1"/>
  <c r="M2664" i="16"/>
  <c r="K2665" i="16"/>
  <c r="L2665" i="16" a="1"/>
  <c r="L2665" i="16"/>
  <c r="M2665" i="16"/>
  <c r="K2666" i="16"/>
  <c r="L2666" i="16" a="1"/>
  <c r="L2666" i="16" s="1"/>
  <c r="M2666" i="16"/>
  <c r="K2667" i="16"/>
  <c r="L2667" i="16" a="1"/>
  <c r="L2667" i="16"/>
  <c r="M2667" i="16"/>
  <c r="K2668" i="16"/>
  <c r="L2668" i="16" a="1"/>
  <c r="L2668" i="16" s="1"/>
  <c r="M2668" i="16"/>
  <c r="K2669" i="16"/>
  <c r="L2669" i="16" a="1"/>
  <c r="L2669" i="16"/>
  <c r="M2669" i="16"/>
  <c r="K2670" i="16"/>
  <c r="L2670" i="16" a="1"/>
  <c r="L2670" i="16" s="1"/>
  <c r="M2670" i="16"/>
  <c r="K2671" i="16"/>
  <c r="L2671" i="16" a="1"/>
  <c r="L2671" i="16"/>
  <c r="M2671" i="16"/>
  <c r="K2672" i="16"/>
  <c r="L2672" i="16" a="1"/>
  <c r="L2672" i="16" s="1"/>
  <c r="M2672" i="16"/>
  <c r="K2673" i="16"/>
  <c r="L2673" i="16" a="1"/>
  <c r="L2673" i="16"/>
  <c r="M2673" i="16"/>
  <c r="K2674" i="16"/>
  <c r="L2674" i="16" a="1"/>
  <c r="L2674" i="16" s="1"/>
  <c r="M2674" i="16"/>
  <c r="K2675" i="16"/>
  <c r="L2675" i="16" a="1"/>
  <c r="L2675" i="16"/>
  <c r="M2675" i="16"/>
  <c r="K2676" i="16"/>
  <c r="L2676" i="16" a="1"/>
  <c r="L2676" i="16" s="1"/>
  <c r="M2676" i="16"/>
  <c r="K2677" i="16"/>
  <c r="L2677" i="16" a="1"/>
  <c r="L2677" i="16"/>
  <c r="M2677" i="16"/>
  <c r="K2678" i="16"/>
  <c r="L2678" i="16" a="1"/>
  <c r="L2678" i="16" s="1"/>
  <c r="M2678" i="16"/>
  <c r="K2679" i="16"/>
  <c r="L2679" i="16" a="1"/>
  <c r="L2679" i="16"/>
  <c r="M2679" i="16"/>
  <c r="K2680" i="16"/>
  <c r="L2680" i="16" a="1"/>
  <c r="L2680" i="16" s="1"/>
  <c r="M2680" i="16"/>
  <c r="K2681" i="16"/>
  <c r="L2681" i="16" a="1"/>
  <c r="L2681" i="16"/>
  <c r="M2681" i="16"/>
  <c r="K2682" i="16"/>
  <c r="L2682" i="16" a="1"/>
  <c r="L2682" i="16" s="1"/>
  <c r="M2682" i="16"/>
  <c r="K2683" i="16"/>
  <c r="L2683" i="16" a="1"/>
  <c r="L2683" i="16"/>
  <c r="M2683" i="16"/>
  <c r="K2684" i="16"/>
  <c r="L2684" i="16" a="1"/>
  <c r="L2684" i="16" s="1"/>
  <c r="M2684" i="16"/>
  <c r="K2685" i="16"/>
  <c r="L2685" i="16" a="1"/>
  <c r="L2685" i="16"/>
  <c r="M2685" i="16"/>
  <c r="K2686" i="16"/>
  <c r="L2686" i="16" a="1"/>
  <c r="L2686" i="16" s="1"/>
  <c r="M2686" i="16"/>
  <c r="K2687" i="16"/>
  <c r="L2687" i="16" a="1"/>
  <c r="L2687" i="16"/>
  <c r="M2687" i="16"/>
  <c r="K2688" i="16"/>
  <c r="L2688" i="16" a="1"/>
  <c r="L2688" i="16" s="1"/>
  <c r="M2688" i="16"/>
  <c r="K2689" i="16"/>
  <c r="L2689" i="16" a="1"/>
  <c r="L2689" i="16"/>
  <c r="M2689" i="16"/>
  <c r="K2690" i="16"/>
  <c r="L2690" i="16" a="1"/>
  <c r="L2690" i="16" s="1"/>
  <c r="M2690" i="16"/>
  <c r="K2691" i="16"/>
  <c r="L2691" i="16" a="1"/>
  <c r="L2691" i="16"/>
  <c r="M2691" i="16"/>
  <c r="K2692" i="16"/>
  <c r="L2692" i="16" a="1"/>
  <c r="L2692" i="16" s="1"/>
  <c r="M2692" i="16"/>
  <c r="K2693" i="16"/>
  <c r="L2693" i="16" a="1"/>
  <c r="L2693" i="16"/>
  <c r="M2693" i="16"/>
  <c r="K2694" i="16"/>
  <c r="L2694" i="16" a="1"/>
  <c r="L2694" i="16" s="1"/>
  <c r="M2694" i="16"/>
  <c r="K2695" i="16"/>
  <c r="L2695" i="16" a="1"/>
  <c r="L2695" i="16"/>
  <c r="M2695" i="16"/>
  <c r="K2696" i="16"/>
  <c r="L2696" i="16" a="1"/>
  <c r="L2696" i="16" s="1"/>
  <c r="M2696" i="16"/>
  <c r="K2697" i="16"/>
  <c r="L2697" i="16" a="1"/>
  <c r="L2697" i="16"/>
  <c r="M2697" i="16"/>
  <c r="K2698" i="16"/>
  <c r="L2698" i="16" a="1"/>
  <c r="L2698" i="16" s="1"/>
  <c r="M2698" i="16"/>
  <c r="K2699" i="16"/>
  <c r="L2699" i="16" a="1"/>
  <c r="L2699" i="16"/>
  <c r="M2699" i="16"/>
  <c r="K2700" i="16"/>
  <c r="L2700" i="16" a="1"/>
  <c r="L2700" i="16" s="1"/>
  <c r="M2700" i="16"/>
  <c r="K2701" i="16"/>
  <c r="L2701" i="16" a="1"/>
  <c r="L2701" i="16"/>
  <c r="M2701" i="16"/>
  <c r="K2702" i="16"/>
  <c r="L2702" i="16" a="1"/>
  <c r="L2702" i="16" s="1"/>
  <c r="M2702" i="16"/>
  <c r="K2703" i="16"/>
  <c r="L2703" i="16" a="1"/>
  <c r="L2703" i="16"/>
  <c r="M2703" i="16"/>
  <c r="K2704" i="16"/>
  <c r="L2704" i="16" a="1"/>
  <c r="L2704" i="16" s="1"/>
  <c r="M2704" i="16"/>
  <c r="K2705" i="16"/>
  <c r="L2705" i="16" a="1"/>
  <c r="L2705" i="16"/>
  <c r="M2705" i="16"/>
  <c r="K2706" i="16"/>
  <c r="L2706" i="16" a="1"/>
  <c r="L2706" i="16" s="1"/>
  <c r="M2706" i="16"/>
  <c r="K2707" i="16"/>
  <c r="L2707" i="16" a="1"/>
  <c r="L2707" i="16"/>
  <c r="M2707" i="16"/>
  <c r="K2708" i="16"/>
  <c r="L2708" i="16" a="1"/>
  <c r="L2708" i="16" s="1"/>
  <c r="M2708" i="16"/>
  <c r="K2709" i="16"/>
  <c r="L2709" i="16" a="1"/>
  <c r="L2709" i="16"/>
  <c r="M2709" i="16"/>
  <c r="K2710" i="16"/>
  <c r="L2710" i="16" a="1"/>
  <c r="L2710" i="16" s="1"/>
  <c r="M2710" i="16"/>
  <c r="K2711" i="16"/>
  <c r="L2711" i="16" a="1"/>
  <c r="L2711" i="16"/>
  <c r="M2711" i="16"/>
  <c r="K2712" i="16"/>
  <c r="L2712" i="16" a="1"/>
  <c r="L2712" i="16" s="1"/>
  <c r="M2712" i="16"/>
  <c r="K2713" i="16"/>
  <c r="L2713" i="16" a="1"/>
  <c r="L2713" i="16"/>
  <c r="M2713" i="16"/>
  <c r="K2714" i="16"/>
  <c r="L2714" i="16" a="1"/>
  <c r="L2714" i="16" s="1"/>
  <c r="M2714" i="16"/>
  <c r="K2715" i="16"/>
  <c r="L2715" i="16" a="1"/>
  <c r="L2715" i="16"/>
  <c r="M2715" i="16"/>
  <c r="K2716" i="16"/>
  <c r="L2716" i="16" a="1"/>
  <c r="L2716" i="16" s="1"/>
  <c r="M2716" i="16"/>
  <c r="K2717" i="16"/>
  <c r="L2717" i="16" a="1"/>
  <c r="L2717" i="16"/>
  <c r="M2717" i="16"/>
  <c r="K2718" i="16"/>
  <c r="L2718" i="16" a="1"/>
  <c r="L2718" i="16" s="1"/>
  <c r="M2718" i="16"/>
  <c r="K2719" i="16"/>
  <c r="L2719" i="16" a="1"/>
  <c r="L2719" i="16"/>
  <c r="M2719" i="16"/>
  <c r="K2720" i="16"/>
  <c r="L2720" i="16" a="1"/>
  <c r="L2720" i="16" s="1"/>
  <c r="M2720" i="16"/>
  <c r="K2721" i="16"/>
  <c r="L2721" i="16" a="1"/>
  <c r="L2721" i="16"/>
  <c r="M2721" i="16"/>
  <c r="K2722" i="16"/>
  <c r="L2722" i="16" a="1"/>
  <c r="L2722" i="16" s="1"/>
  <c r="M2722" i="16"/>
  <c r="K2723" i="16"/>
  <c r="L2723" i="16" a="1"/>
  <c r="L2723" i="16"/>
  <c r="M2723" i="16"/>
  <c r="K2724" i="16"/>
  <c r="L2724" i="16" a="1"/>
  <c r="L2724" i="16" s="1"/>
  <c r="M2724" i="16"/>
  <c r="K2725" i="16"/>
  <c r="L2725" i="16" a="1"/>
  <c r="L2725" i="16"/>
  <c r="M2725" i="16"/>
  <c r="K2726" i="16"/>
  <c r="L2726" i="16" a="1"/>
  <c r="L2726" i="16" s="1"/>
  <c r="M2726" i="16"/>
  <c r="K2727" i="16"/>
  <c r="L2727" i="16" a="1"/>
  <c r="L2727" i="16"/>
  <c r="M2727" i="16"/>
  <c r="K2728" i="16"/>
  <c r="L2728" i="16" a="1"/>
  <c r="L2728" i="16" s="1"/>
  <c r="M2728" i="16"/>
  <c r="K2729" i="16"/>
  <c r="L2729" i="16" a="1"/>
  <c r="L2729" i="16"/>
  <c r="M2729" i="16"/>
  <c r="K2730" i="16"/>
  <c r="L2730" i="16" a="1"/>
  <c r="L2730" i="16" s="1"/>
  <c r="M2730" i="16"/>
  <c r="K2731" i="16"/>
  <c r="L2731" i="16" a="1"/>
  <c r="L2731" i="16"/>
  <c r="M2731" i="16"/>
  <c r="K2732" i="16"/>
  <c r="L2732" i="16" a="1"/>
  <c r="L2732" i="16" s="1"/>
  <c r="M2732" i="16"/>
  <c r="K2733" i="16"/>
  <c r="L2733" i="16" a="1"/>
  <c r="L2733" i="16"/>
  <c r="M2733" i="16"/>
  <c r="K2734" i="16"/>
  <c r="L2734" i="16" a="1"/>
  <c r="L2734" i="16" s="1"/>
  <c r="M2734" i="16"/>
  <c r="K2735" i="16"/>
  <c r="L2735" i="16" a="1"/>
  <c r="L2735" i="16"/>
  <c r="M2735" i="16"/>
  <c r="K2736" i="16"/>
  <c r="L2736" i="16" a="1"/>
  <c r="L2736" i="16" s="1"/>
  <c r="M2736" i="16"/>
  <c r="K2737" i="16"/>
  <c r="L2737" i="16" a="1"/>
  <c r="L2737" i="16"/>
  <c r="M2737" i="16"/>
  <c r="K2738" i="16"/>
  <c r="L2738" i="16" a="1"/>
  <c r="L2738" i="16" s="1"/>
  <c r="M2738" i="16"/>
  <c r="K2739" i="16"/>
  <c r="L2739" i="16" a="1"/>
  <c r="L2739" i="16"/>
  <c r="M2739" i="16"/>
  <c r="K2740" i="16"/>
  <c r="L2740" i="16" a="1"/>
  <c r="L2740" i="16" s="1"/>
  <c r="M2740" i="16"/>
  <c r="K2741" i="16"/>
  <c r="L2741" i="16" a="1"/>
  <c r="L2741" i="16"/>
  <c r="M2741" i="16"/>
  <c r="K2742" i="16"/>
  <c r="L2742" i="16" a="1"/>
  <c r="L2742" i="16" s="1"/>
  <c r="M2742" i="16"/>
  <c r="K2743" i="16"/>
  <c r="L2743" i="16" a="1"/>
  <c r="L2743" i="16"/>
  <c r="M2743" i="16"/>
  <c r="K2744" i="16"/>
  <c r="L2744" i="16" a="1"/>
  <c r="L2744" i="16" s="1"/>
  <c r="M2744" i="16"/>
  <c r="K2745" i="16"/>
  <c r="L2745" i="16" a="1"/>
  <c r="L2745" i="16"/>
  <c r="M2745" i="16"/>
  <c r="K2746" i="16"/>
  <c r="L2746" i="16" a="1"/>
  <c r="L2746" i="16" s="1"/>
  <c r="M2746" i="16"/>
  <c r="K2747" i="16"/>
  <c r="L2747" i="16" a="1"/>
  <c r="L2747" i="16"/>
  <c r="M2747" i="16"/>
  <c r="K2748" i="16"/>
  <c r="L2748" i="16" a="1"/>
  <c r="L2748" i="16" s="1"/>
  <c r="M2748" i="16"/>
  <c r="K2749" i="16"/>
  <c r="L2749" i="16" a="1"/>
  <c r="L2749" i="16"/>
  <c r="M2749" i="16"/>
  <c r="K2750" i="16"/>
  <c r="L2750" i="16" a="1"/>
  <c r="L2750" i="16" s="1"/>
  <c r="M2750" i="16"/>
  <c r="K2751" i="16"/>
  <c r="L2751" i="16" a="1"/>
  <c r="L2751" i="16"/>
  <c r="M2751" i="16"/>
  <c r="K2752" i="16"/>
  <c r="L2752" i="16" a="1"/>
  <c r="L2752" i="16" s="1"/>
  <c r="M2752" i="16"/>
  <c r="K2753" i="16"/>
  <c r="L2753" i="16" a="1"/>
  <c r="L2753" i="16"/>
  <c r="M2753" i="16"/>
  <c r="K2754" i="16"/>
  <c r="L2754" i="16" a="1"/>
  <c r="L2754" i="16" s="1"/>
  <c r="M2754" i="16"/>
  <c r="K2755" i="16"/>
  <c r="L2755" i="16" a="1"/>
  <c r="L2755" i="16"/>
  <c r="M2755" i="16"/>
  <c r="K2756" i="16"/>
  <c r="L2756" i="16" a="1"/>
  <c r="L2756" i="16" s="1"/>
  <c r="M2756" i="16"/>
  <c r="K2757" i="16"/>
  <c r="L2757" i="16" a="1"/>
  <c r="L2757" i="16"/>
  <c r="M2757" i="16"/>
  <c r="K2758" i="16"/>
  <c r="L2758" i="16" a="1"/>
  <c r="L2758" i="16" s="1"/>
  <c r="M2758" i="16"/>
  <c r="K2759" i="16"/>
  <c r="L2759" i="16" a="1"/>
  <c r="L2759" i="16" s="1"/>
  <c r="M2759" i="16"/>
  <c r="K2760" i="16"/>
  <c r="L2760" i="16" a="1"/>
  <c r="L2760" i="16" s="1"/>
  <c r="M2760" i="16"/>
  <c r="K2761" i="16"/>
  <c r="L2761" i="16" a="1"/>
  <c r="L2761" i="16"/>
  <c r="M2761" i="16"/>
  <c r="K2762" i="16"/>
  <c r="L2762" i="16" a="1"/>
  <c r="L2762" i="16" s="1"/>
  <c r="M2762" i="16"/>
  <c r="K2763" i="16"/>
  <c r="L2763" i="16" a="1"/>
  <c r="L2763" i="16" s="1"/>
  <c r="M2763" i="16"/>
  <c r="K2764" i="16"/>
  <c r="L2764" i="16" a="1"/>
  <c r="L2764" i="16" s="1"/>
  <c r="M2764" i="16"/>
  <c r="K2765" i="16"/>
  <c r="L2765" i="16" a="1"/>
  <c r="L2765" i="16" s="1"/>
  <c r="M2765" i="16"/>
  <c r="K2766" i="16"/>
  <c r="L2766" i="16" a="1"/>
  <c r="L2766" i="16" s="1"/>
  <c r="M2766" i="16"/>
  <c r="K2767" i="16"/>
  <c r="L2767" i="16" a="1"/>
  <c r="L2767" i="16" s="1"/>
  <c r="M2767" i="16"/>
  <c r="K2768" i="16"/>
  <c r="L2768" i="16" a="1"/>
  <c r="L2768" i="16" s="1"/>
  <c r="M2768" i="16"/>
  <c r="K2769" i="16"/>
  <c r="L2769" i="16" a="1"/>
  <c r="L2769" i="16" s="1"/>
  <c r="M2769" i="16"/>
  <c r="K2770" i="16"/>
  <c r="L2770" i="16" a="1"/>
  <c r="L2770" i="16" s="1"/>
  <c r="M2770" i="16"/>
  <c r="K2771" i="16"/>
  <c r="L2771" i="16" a="1"/>
  <c r="L2771" i="16"/>
  <c r="M2771" i="16"/>
  <c r="K2772" i="16"/>
  <c r="L2772" i="16" a="1"/>
  <c r="L2772" i="16" s="1"/>
  <c r="M2772" i="16"/>
  <c r="K2773" i="16"/>
  <c r="L2773" i="16" a="1"/>
  <c r="L2773" i="16" s="1"/>
  <c r="M2773" i="16"/>
  <c r="K2774" i="16"/>
  <c r="L2774" i="16" a="1"/>
  <c r="L2774" i="16" s="1"/>
  <c r="M2774" i="16"/>
  <c r="K2775" i="16"/>
  <c r="L2775" i="16" a="1"/>
  <c r="L2775" i="16" s="1"/>
  <c r="M2775" i="16"/>
  <c r="K2776" i="16"/>
  <c r="L2776" i="16" a="1"/>
  <c r="L2776" i="16" s="1"/>
  <c r="M2776" i="16"/>
  <c r="K2777" i="16"/>
  <c r="L2777" i="16" a="1"/>
  <c r="L2777" i="16"/>
  <c r="M2777" i="16"/>
  <c r="K2778" i="16"/>
  <c r="L2778" i="16" a="1"/>
  <c r="L2778" i="16" s="1"/>
  <c r="M2778" i="16"/>
  <c r="K2779" i="16"/>
  <c r="L2779" i="16" a="1"/>
  <c r="L2779" i="16" s="1"/>
  <c r="M2779" i="16"/>
  <c r="K2780" i="16"/>
  <c r="L2780" i="16" a="1"/>
  <c r="L2780" i="16" s="1"/>
  <c r="M2780" i="16"/>
  <c r="K2781" i="16"/>
  <c r="L2781" i="16" a="1"/>
  <c r="L2781" i="16" s="1"/>
  <c r="M2781" i="16"/>
  <c r="K2782" i="16"/>
  <c r="L2782" i="16" a="1"/>
  <c r="L2782" i="16" s="1"/>
  <c r="M2782" i="16"/>
  <c r="K2783" i="16"/>
  <c r="L2783" i="16" a="1"/>
  <c r="L2783" i="16" s="1"/>
  <c r="M2783" i="16"/>
  <c r="K2784" i="16"/>
  <c r="L2784" i="16" a="1"/>
  <c r="L2784" i="16" s="1"/>
  <c r="M2784" i="16"/>
  <c r="K2785" i="16"/>
  <c r="L2785" i="16" a="1"/>
  <c r="L2785" i="16" s="1"/>
  <c r="M2785" i="16"/>
  <c r="K2786" i="16"/>
  <c r="L2786" i="16" a="1"/>
  <c r="L2786" i="16" s="1"/>
  <c r="M2786" i="16"/>
  <c r="K2787" i="16"/>
  <c r="L2787" i="16" a="1"/>
  <c r="L2787" i="16"/>
  <c r="M2787" i="16"/>
  <c r="K2788" i="16"/>
  <c r="L2788" i="16" a="1"/>
  <c r="L2788" i="16" s="1"/>
  <c r="M2788" i="16"/>
  <c r="K2789" i="16"/>
  <c r="L2789" i="16" a="1"/>
  <c r="L2789" i="16"/>
  <c r="M2789" i="16"/>
  <c r="K2790" i="16"/>
  <c r="L2790" i="16" a="1"/>
  <c r="L2790" i="16" s="1"/>
  <c r="M2790" i="16"/>
  <c r="K2791" i="16"/>
  <c r="L2791" i="16" a="1"/>
  <c r="L2791" i="16"/>
  <c r="M2791" i="16"/>
  <c r="K2792" i="16"/>
  <c r="L2792" i="16" a="1"/>
  <c r="L2792" i="16" s="1"/>
  <c r="M2792" i="16"/>
  <c r="K2793" i="16"/>
  <c r="L2793" i="16" a="1"/>
  <c r="L2793" i="16" s="1"/>
  <c r="M2793" i="16"/>
  <c r="K2794" i="16"/>
  <c r="L2794" i="16" a="1"/>
  <c r="L2794" i="16" s="1"/>
  <c r="M2794" i="16"/>
  <c r="K2795" i="16"/>
  <c r="L2795" i="16" a="1"/>
  <c r="L2795" i="16" s="1"/>
  <c r="M2795" i="16"/>
  <c r="K2796" i="16"/>
  <c r="L2796" i="16" a="1"/>
  <c r="L2796" i="16" s="1"/>
  <c r="M2796" i="16"/>
  <c r="K2797" i="16"/>
  <c r="L2797" i="16" a="1"/>
  <c r="L2797" i="16" s="1"/>
  <c r="M2797" i="16"/>
  <c r="K2798" i="16"/>
  <c r="L2798" i="16" a="1"/>
  <c r="L2798" i="16" s="1"/>
  <c r="M2798" i="16"/>
  <c r="K2799" i="16"/>
  <c r="L2799" i="16" a="1"/>
  <c r="L2799" i="16" s="1"/>
  <c r="M2799" i="16"/>
  <c r="K2800" i="16"/>
  <c r="L2800" i="16" a="1"/>
  <c r="L2800" i="16" s="1"/>
  <c r="M2800" i="16"/>
  <c r="K2801" i="16"/>
  <c r="L2801" i="16" a="1"/>
  <c r="L2801" i="16"/>
  <c r="M2801" i="16"/>
  <c r="K2802" i="16"/>
  <c r="L2802" i="16" a="1"/>
  <c r="L2802" i="16" s="1"/>
  <c r="M2802" i="16"/>
  <c r="K2803" i="16"/>
  <c r="L2803" i="16" a="1"/>
  <c r="L2803" i="16"/>
  <c r="M2803" i="16"/>
  <c r="K2804" i="16"/>
  <c r="L2804" i="16" a="1"/>
  <c r="L2804" i="16" s="1"/>
  <c r="M2804" i="16"/>
  <c r="K2805" i="16"/>
  <c r="L2805" i="16" a="1"/>
  <c r="L2805" i="16" s="1"/>
  <c r="M2805" i="16"/>
  <c r="K2806" i="16"/>
  <c r="L2806" i="16" a="1"/>
  <c r="L2806" i="16" s="1"/>
  <c r="M2806" i="16"/>
  <c r="K2807" i="16"/>
  <c r="L2807" i="16" a="1"/>
  <c r="L2807" i="16" s="1"/>
  <c r="M2807" i="16"/>
  <c r="K2808" i="16"/>
  <c r="L2808" i="16" a="1"/>
  <c r="L2808" i="16" s="1"/>
  <c r="M2808" i="16"/>
  <c r="K2809" i="16"/>
  <c r="L2809" i="16" a="1"/>
  <c r="L2809" i="16" s="1"/>
  <c r="M2809" i="16"/>
  <c r="K2810" i="16"/>
  <c r="L2810" i="16" a="1"/>
  <c r="L2810" i="16" s="1"/>
  <c r="M2810" i="16"/>
  <c r="K2811" i="16"/>
  <c r="L2811" i="16" a="1"/>
  <c r="L2811" i="16" s="1"/>
  <c r="M2811" i="16"/>
  <c r="K2812" i="16"/>
  <c r="L2812" i="16" a="1"/>
  <c r="L2812" i="16" s="1"/>
  <c r="M2812" i="16"/>
  <c r="K2813" i="16"/>
  <c r="L2813" i="16" a="1"/>
  <c r="L2813" i="16"/>
  <c r="M2813" i="16"/>
  <c r="K2814" i="16"/>
  <c r="L2814" i="16" a="1"/>
  <c r="L2814" i="16" s="1"/>
  <c r="M2814" i="16"/>
  <c r="K2815" i="16"/>
  <c r="L2815" i="16" a="1"/>
  <c r="L2815" i="16"/>
  <c r="M2815" i="16"/>
  <c r="K2816" i="16"/>
  <c r="L2816" i="16" a="1"/>
  <c r="L2816" i="16" s="1"/>
  <c r="M2816" i="16"/>
  <c r="K2817" i="16"/>
  <c r="L2817" i="16" a="1"/>
  <c r="L2817" i="16" s="1"/>
  <c r="M2817" i="16"/>
  <c r="K2818" i="16"/>
  <c r="L2818" i="16" a="1"/>
  <c r="L2818" i="16" s="1"/>
  <c r="M2818" i="16"/>
  <c r="K2819" i="16"/>
  <c r="L2819" i="16" a="1"/>
  <c r="L2819" i="16"/>
  <c r="M2819" i="16"/>
  <c r="K2820" i="16"/>
  <c r="L2820" i="16" a="1"/>
  <c r="L2820" i="16" s="1"/>
  <c r="M2820" i="16"/>
  <c r="K2821" i="16"/>
  <c r="L2821" i="16" a="1"/>
  <c r="L2821" i="16" s="1"/>
  <c r="M2821" i="16"/>
  <c r="K2822" i="16"/>
  <c r="L2822" i="16" a="1"/>
  <c r="L2822" i="16" s="1"/>
  <c r="M2822" i="16"/>
  <c r="K2823" i="16"/>
  <c r="L2823" i="16" a="1"/>
  <c r="L2823" i="16" s="1"/>
  <c r="M2823" i="16"/>
  <c r="K2824" i="16"/>
  <c r="L2824" i="16" a="1"/>
  <c r="L2824" i="16" s="1"/>
  <c r="M2824" i="16"/>
  <c r="K2825" i="16"/>
  <c r="L2825" i="16" a="1"/>
  <c r="L2825" i="16"/>
  <c r="M2825" i="16"/>
  <c r="K2826" i="16"/>
  <c r="L2826" i="16" a="1"/>
  <c r="L2826" i="16" s="1"/>
  <c r="M2826" i="16"/>
  <c r="K2827" i="16"/>
  <c r="L2827" i="16" a="1"/>
  <c r="L2827" i="16" s="1"/>
  <c r="M2827" i="16"/>
  <c r="K2828" i="16"/>
  <c r="L2828" i="16" a="1"/>
  <c r="L2828" i="16" s="1"/>
  <c r="M2828" i="16"/>
  <c r="K2829" i="16"/>
  <c r="L2829" i="16" a="1"/>
  <c r="L2829" i="16"/>
  <c r="M2829" i="16"/>
  <c r="K2830" i="16"/>
  <c r="L2830" i="16" a="1"/>
  <c r="L2830" i="16" s="1"/>
  <c r="M2830" i="16"/>
  <c r="K2831" i="16"/>
  <c r="L2831" i="16" a="1"/>
  <c r="L2831" i="16" s="1"/>
  <c r="M2831" i="16"/>
  <c r="K2832" i="16"/>
  <c r="L2832" i="16" a="1"/>
  <c r="L2832" i="16" s="1"/>
  <c r="M2832" i="16"/>
  <c r="K2833" i="16"/>
  <c r="L2833" i="16" a="1"/>
  <c r="L2833" i="16" s="1"/>
  <c r="M2833" i="16"/>
  <c r="K2834" i="16"/>
  <c r="L2834" i="16" a="1"/>
  <c r="L2834" i="16" s="1"/>
  <c r="M2834" i="16"/>
  <c r="K2835" i="16"/>
  <c r="L2835" i="16" a="1"/>
  <c r="L2835" i="16" s="1"/>
  <c r="M2835" i="16"/>
  <c r="K2836" i="16"/>
  <c r="L2836" i="16" a="1"/>
  <c r="L2836" i="16" s="1"/>
  <c r="M2836" i="16"/>
  <c r="K2837" i="16"/>
  <c r="L2837" i="16" a="1"/>
  <c r="L2837" i="16" s="1"/>
  <c r="M2837" i="16"/>
  <c r="K2838" i="16"/>
  <c r="L2838" i="16" a="1"/>
  <c r="L2838" i="16" s="1"/>
  <c r="M2838" i="16"/>
  <c r="K2839" i="16"/>
  <c r="L2839" i="16" a="1"/>
  <c r="L2839" i="16" s="1"/>
  <c r="M2839" i="16"/>
  <c r="K2840" i="16"/>
  <c r="L2840" i="16" a="1"/>
  <c r="L2840" i="16" s="1"/>
  <c r="M2840" i="16"/>
  <c r="K2841" i="16"/>
  <c r="L2841" i="16" a="1"/>
  <c r="L2841" i="16" s="1"/>
  <c r="M2841" i="16"/>
  <c r="K2842" i="16"/>
  <c r="L2842" i="16" a="1"/>
  <c r="L2842" i="16" s="1"/>
  <c r="M2842" i="16"/>
  <c r="K2843" i="16"/>
  <c r="L2843" i="16" a="1"/>
  <c r="L2843" i="16" s="1"/>
  <c r="M2843" i="16"/>
  <c r="K2844" i="16"/>
  <c r="L2844" i="16" a="1"/>
  <c r="L2844" i="16" s="1"/>
  <c r="M2844" i="16"/>
  <c r="K2845" i="16"/>
  <c r="L2845" i="16" a="1"/>
  <c r="L2845" i="16"/>
  <c r="M2845" i="16"/>
  <c r="K2846" i="16"/>
  <c r="L2846" i="16" a="1"/>
  <c r="L2846" i="16" s="1"/>
  <c r="M2846" i="16"/>
  <c r="K2847" i="16"/>
  <c r="L2847" i="16" a="1"/>
  <c r="L2847" i="16"/>
  <c r="M2847" i="16"/>
  <c r="K2848" i="16"/>
  <c r="L2848" i="16" a="1"/>
  <c r="L2848" i="16" s="1"/>
  <c r="M2848" i="16"/>
  <c r="K2849" i="16"/>
  <c r="L2849" i="16" a="1"/>
  <c r="L2849" i="16" s="1"/>
  <c r="M2849" i="16"/>
  <c r="K2850" i="16"/>
  <c r="L2850" i="16" a="1"/>
  <c r="L2850" i="16" s="1"/>
  <c r="M2850" i="16"/>
  <c r="K2851" i="16"/>
  <c r="L2851" i="16" a="1"/>
  <c r="L2851" i="16" s="1"/>
  <c r="M2851" i="16"/>
  <c r="K2852" i="16"/>
  <c r="L2852" i="16" a="1"/>
  <c r="L2852" i="16" s="1"/>
  <c r="M2852" i="16"/>
  <c r="K2853" i="16"/>
  <c r="L2853" i="16" a="1"/>
  <c r="L2853" i="16" s="1"/>
  <c r="M2853" i="16"/>
  <c r="K2854" i="16"/>
  <c r="L2854" i="16" a="1"/>
  <c r="L2854" i="16" s="1"/>
  <c r="M2854" i="16"/>
  <c r="K2855" i="16"/>
  <c r="L2855" i="16" a="1"/>
  <c r="L2855" i="16" s="1"/>
  <c r="M2855" i="16"/>
  <c r="K2856" i="16"/>
  <c r="L2856" i="16" a="1"/>
  <c r="L2856" i="16" s="1"/>
  <c r="M2856" i="16"/>
  <c r="K2857" i="16"/>
  <c r="L2857" i="16" a="1"/>
  <c r="L2857" i="16"/>
  <c r="M2857" i="16"/>
  <c r="K2858" i="16"/>
  <c r="L2858" i="16" a="1"/>
  <c r="L2858" i="16" s="1"/>
  <c r="M2858" i="16"/>
  <c r="K2859" i="16"/>
  <c r="L2859" i="16" a="1"/>
  <c r="L2859" i="16" s="1"/>
  <c r="M2859" i="16"/>
  <c r="K2860" i="16"/>
  <c r="L2860" i="16" a="1"/>
  <c r="L2860" i="16" s="1"/>
  <c r="M2860" i="16"/>
  <c r="K2861" i="16"/>
  <c r="L2861" i="16" a="1"/>
  <c r="L2861" i="16" s="1"/>
  <c r="M2861" i="16"/>
  <c r="K2862" i="16"/>
  <c r="L2862" i="16" a="1"/>
  <c r="L2862" i="16" s="1"/>
  <c r="M2862" i="16"/>
  <c r="K2863" i="16"/>
  <c r="L2863" i="16" a="1"/>
  <c r="L2863" i="16" s="1"/>
  <c r="M2863" i="16"/>
  <c r="K2864" i="16"/>
  <c r="L2864" i="16" a="1"/>
  <c r="L2864" i="16" s="1"/>
  <c r="M2864" i="16"/>
  <c r="K2865" i="16"/>
  <c r="L2865" i="16" a="1"/>
  <c r="L2865" i="16" s="1"/>
  <c r="M2865" i="16"/>
  <c r="K2866" i="16"/>
  <c r="L2866" i="16" a="1"/>
  <c r="L2866" i="16" s="1"/>
  <c r="M2866" i="16"/>
  <c r="K2867" i="16"/>
  <c r="L2867" i="16" a="1"/>
  <c r="L2867" i="16" s="1"/>
  <c r="M2867" i="16"/>
  <c r="K2868" i="16"/>
  <c r="L2868" i="16" a="1"/>
  <c r="L2868" i="16" s="1"/>
  <c r="M2868" i="16"/>
  <c r="K2869" i="16"/>
  <c r="L2869" i="16" a="1"/>
  <c r="L2869" i="16" s="1"/>
  <c r="M2869" i="16"/>
  <c r="K2870" i="16"/>
  <c r="L2870" i="16" a="1"/>
  <c r="L2870" i="16" s="1"/>
  <c r="M2870" i="16"/>
  <c r="K2871" i="16"/>
  <c r="L2871" i="16" a="1"/>
  <c r="L2871" i="16" s="1"/>
  <c r="M2871" i="16"/>
  <c r="K2872" i="16"/>
  <c r="L2872" i="16" a="1"/>
  <c r="L2872" i="16" s="1"/>
  <c r="M2872" i="16"/>
  <c r="K2873" i="16"/>
  <c r="L2873" i="16" a="1"/>
  <c r="L2873" i="16"/>
  <c r="M2873" i="16"/>
  <c r="K2874" i="16"/>
  <c r="L2874" i="16" a="1"/>
  <c r="L2874" i="16" s="1"/>
  <c r="M2874" i="16"/>
  <c r="K2875" i="16"/>
  <c r="L2875" i="16" a="1"/>
  <c r="L2875" i="16" s="1"/>
  <c r="M2875" i="16"/>
  <c r="K2876" i="16"/>
  <c r="L2876" i="16" a="1"/>
  <c r="L2876" i="16" s="1"/>
  <c r="M2876" i="16"/>
  <c r="K2877" i="16"/>
  <c r="L2877" i="16" a="1"/>
  <c r="L2877" i="16" s="1"/>
  <c r="M2877" i="16"/>
  <c r="K2878" i="16"/>
  <c r="L2878" i="16" a="1"/>
  <c r="L2878" i="16" s="1"/>
  <c r="M2878" i="16"/>
  <c r="K2879" i="16"/>
  <c r="L2879" i="16" a="1"/>
  <c r="L2879" i="16" s="1"/>
  <c r="M2879" i="16"/>
  <c r="K2880" i="16"/>
  <c r="L2880" i="16" a="1"/>
  <c r="L2880" i="16" s="1"/>
  <c r="M2880" i="16"/>
  <c r="K2881" i="16"/>
  <c r="L2881" i="16" a="1"/>
  <c r="L2881" i="16" s="1"/>
  <c r="M2881" i="16"/>
  <c r="K2882" i="16"/>
  <c r="L2882" i="16" a="1"/>
  <c r="L2882" i="16" s="1"/>
  <c r="M2882" i="16"/>
  <c r="K2883" i="16"/>
  <c r="L2883" i="16" a="1"/>
  <c r="L2883" i="16" s="1"/>
  <c r="M2883" i="16"/>
  <c r="K2884" i="16"/>
  <c r="L2884" i="16" a="1"/>
  <c r="L2884" i="16" s="1"/>
  <c r="M2884" i="16"/>
  <c r="K2885" i="16"/>
  <c r="L2885" i="16" a="1"/>
  <c r="L2885" i="16"/>
  <c r="M2885" i="16"/>
  <c r="K2886" i="16"/>
  <c r="L2886" i="16" a="1"/>
  <c r="L2886" i="16" s="1"/>
  <c r="M2886" i="16"/>
  <c r="K2887" i="16"/>
  <c r="L2887" i="16" a="1"/>
  <c r="L2887" i="16" s="1"/>
  <c r="M2887" i="16"/>
  <c r="K2888" i="16"/>
  <c r="L2888" i="16" a="1"/>
  <c r="L2888" i="16" s="1"/>
  <c r="M2888" i="16"/>
  <c r="K2889" i="16"/>
  <c r="L2889" i="16" a="1"/>
  <c r="L2889" i="16" s="1"/>
  <c r="M2889" i="16"/>
  <c r="K2890" i="16"/>
  <c r="L2890" i="16" a="1"/>
  <c r="L2890" i="16" s="1"/>
  <c r="M2890" i="16"/>
  <c r="K2891" i="16"/>
  <c r="L2891" i="16" a="1"/>
  <c r="L2891" i="16" s="1"/>
  <c r="M2891" i="16"/>
  <c r="K2892" i="16"/>
  <c r="L2892" i="16" a="1"/>
  <c r="L2892" i="16" s="1"/>
  <c r="M2892" i="16"/>
  <c r="K2893" i="16"/>
  <c r="L2893" i="16" a="1"/>
  <c r="L2893" i="16" s="1"/>
  <c r="M2893" i="16"/>
  <c r="K2894" i="16"/>
  <c r="L2894" i="16" a="1"/>
  <c r="L2894" i="16" s="1"/>
  <c r="M2894" i="16"/>
  <c r="K2895" i="16"/>
  <c r="L2895" i="16" a="1"/>
  <c r="L2895" i="16"/>
  <c r="M2895" i="16"/>
  <c r="K2896" i="16"/>
  <c r="L2896" i="16" a="1"/>
  <c r="L2896" i="16" s="1"/>
  <c r="M2896" i="16"/>
  <c r="K2897" i="16"/>
  <c r="L2897" i="16" a="1"/>
  <c r="L2897" i="16" s="1"/>
  <c r="M2897" i="16"/>
  <c r="K2898" i="16"/>
  <c r="L2898" i="16" a="1"/>
  <c r="L2898" i="16" s="1"/>
  <c r="M2898" i="16"/>
  <c r="K2899" i="16"/>
  <c r="L2899" i="16" a="1"/>
  <c r="L2899" i="16" s="1"/>
  <c r="M2899" i="16"/>
  <c r="K2900" i="16"/>
  <c r="L2900" i="16" a="1"/>
  <c r="L2900" i="16" s="1"/>
  <c r="M2900" i="16"/>
  <c r="K2901" i="16"/>
  <c r="L2901" i="16" a="1"/>
  <c r="L2901" i="16" s="1"/>
  <c r="M2901" i="16"/>
  <c r="K2902" i="16"/>
  <c r="L2902" i="16" a="1"/>
  <c r="L2902" i="16" s="1"/>
  <c r="M2902" i="16"/>
  <c r="K2903" i="16"/>
  <c r="L2903" i="16" a="1"/>
  <c r="L2903" i="16" s="1"/>
  <c r="M2903" i="16"/>
  <c r="K2904" i="16"/>
  <c r="L2904" i="16" a="1"/>
  <c r="L2904" i="16" s="1"/>
  <c r="M2904" i="16"/>
  <c r="K2905" i="16"/>
  <c r="L2905" i="16" a="1"/>
  <c r="L2905" i="16"/>
  <c r="M2905" i="16"/>
  <c r="K2906" i="16"/>
  <c r="L2906" i="16" a="1"/>
  <c r="L2906" i="16" s="1"/>
  <c r="M2906" i="16"/>
  <c r="K2907" i="16"/>
  <c r="L2907" i="16" a="1"/>
  <c r="L2907" i="16" s="1"/>
  <c r="M2907" i="16"/>
  <c r="K2908" i="16"/>
  <c r="L2908" i="16" a="1"/>
  <c r="L2908" i="16" s="1"/>
  <c r="M2908" i="16"/>
  <c r="K2909" i="16"/>
  <c r="L2909" i="16" a="1"/>
  <c r="L2909" i="16" s="1"/>
  <c r="M2909" i="16"/>
  <c r="K2910" i="16"/>
  <c r="L2910" i="16" a="1"/>
  <c r="L2910" i="16" s="1"/>
  <c r="M2910" i="16"/>
  <c r="K2911" i="16"/>
  <c r="L2911" i="16" a="1"/>
  <c r="L2911" i="16"/>
  <c r="M2911" i="16"/>
  <c r="K2912" i="16"/>
  <c r="L2912" i="16" a="1"/>
  <c r="L2912" i="16" s="1"/>
  <c r="M2912" i="16"/>
  <c r="K2913" i="16"/>
  <c r="L2913" i="16" a="1"/>
  <c r="L2913" i="16" s="1"/>
  <c r="M2913" i="16"/>
  <c r="K2914" i="16"/>
  <c r="L2914" i="16" a="1"/>
  <c r="L2914" i="16" s="1"/>
  <c r="M2914" i="16"/>
  <c r="K2915" i="16"/>
  <c r="L2915" i="16" a="1"/>
  <c r="L2915" i="16"/>
  <c r="M2915" i="16"/>
  <c r="K2916" i="16"/>
  <c r="L2916" i="16" a="1"/>
  <c r="L2916" i="16" s="1"/>
  <c r="M2916" i="16"/>
  <c r="K2917" i="16"/>
  <c r="L2917" i="16" a="1"/>
  <c r="L2917" i="16" s="1"/>
  <c r="M2917" i="16"/>
  <c r="K2918" i="16"/>
  <c r="L2918" i="16" a="1"/>
  <c r="L2918" i="16" s="1"/>
  <c r="M2918" i="16"/>
  <c r="K2919" i="16"/>
  <c r="L2919" i="16" a="1"/>
  <c r="L2919" i="16"/>
  <c r="M2919" i="16"/>
  <c r="K2920" i="16"/>
  <c r="L2920" i="16" a="1"/>
  <c r="L2920" i="16" s="1"/>
  <c r="M2920" i="16"/>
  <c r="K2921" i="16"/>
  <c r="L2921" i="16" a="1"/>
  <c r="L2921" i="16"/>
  <c r="M2921" i="16"/>
  <c r="K2922" i="16"/>
  <c r="L2922" i="16" a="1"/>
  <c r="L2922" i="16" s="1"/>
  <c r="M2922" i="16"/>
  <c r="K2923" i="16"/>
  <c r="L2923" i="16" a="1"/>
  <c r="L2923" i="16" s="1"/>
  <c r="M2923" i="16"/>
  <c r="K2924" i="16"/>
  <c r="L2924" i="16" a="1"/>
  <c r="L2924" i="16" s="1"/>
  <c r="M2924" i="16"/>
  <c r="K2925" i="16"/>
  <c r="L2925" i="16" a="1"/>
  <c r="L2925" i="16" s="1"/>
  <c r="M2925" i="16"/>
  <c r="K2926" i="16"/>
  <c r="L2926" i="16" a="1"/>
  <c r="L2926" i="16"/>
  <c r="M2926" i="16"/>
  <c r="K2927" i="16"/>
  <c r="L2927" i="16" a="1"/>
  <c r="L2927" i="16" s="1"/>
  <c r="M2927" i="16"/>
  <c r="K2928" i="16"/>
  <c r="L2928" i="16" a="1"/>
  <c r="L2928" i="16" s="1"/>
  <c r="M2928" i="16"/>
  <c r="K2929" i="16"/>
  <c r="L2929" i="16" a="1"/>
  <c r="L2929" i="16" s="1"/>
  <c r="M2929" i="16"/>
  <c r="K2930" i="16"/>
  <c r="L2930" i="16" a="1"/>
  <c r="L2930" i="16" s="1"/>
  <c r="M2930" i="16"/>
  <c r="K2931" i="16"/>
  <c r="L2931" i="16" a="1"/>
  <c r="L2931" i="16" s="1"/>
  <c r="M2931" i="16"/>
  <c r="K2932" i="16"/>
  <c r="L2932" i="16" a="1"/>
  <c r="L2932" i="16" s="1"/>
  <c r="M2932" i="16"/>
  <c r="K2933" i="16"/>
  <c r="L2933" i="16" a="1"/>
  <c r="L2933" i="16" s="1"/>
  <c r="M2933" i="16"/>
  <c r="K2934" i="16"/>
  <c r="L2934" i="16" a="1"/>
  <c r="L2934" i="16" s="1"/>
  <c r="M2934" i="16"/>
  <c r="K2935" i="16"/>
  <c r="L2935" i="16" a="1"/>
  <c r="L2935" i="16" s="1"/>
  <c r="M2935" i="16"/>
  <c r="K2936" i="16"/>
  <c r="L2936" i="16" a="1"/>
  <c r="L2936" i="16"/>
  <c r="M2936" i="16"/>
  <c r="K2937" i="16"/>
  <c r="L2937" i="16" a="1"/>
  <c r="L2937" i="16" s="1"/>
  <c r="M2937" i="16"/>
  <c r="K2938" i="16"/>
  <c r="L2938" i="16" a="1"/>
  <c r="L2938" i="16" s="1"/>
  <c r="M2938" i="16"/>
  <c r="K2939" i="16"/>
  <c r="L2939" i="16" a="1"/>
  <c r="L2939" i="16" s="1"/>
  <c r="M2939" i="16"/>
  <c r="K2940" i="16"/>
  <c r="L2940" i="16" a="1"/>
  <c r="L2940" i="16"/>
  <c r="M2940" i="16"/>
  <c r="K2941" i="16"/>
  <c r="L2941" i="16" a="1"/>
  <c r="L2941" i="16" s="1"/>
  <c r="M2941" i="16"/>
  <c r="K2942" i="16"/>
  <c r="L2942" i="16" a="1"/>
  <c r="L2942" i="16" s="1"/>
  <c r="M2942" i="16"/>
  <c r="K2943" i="16"/>
  <c r="L2943" i="16" a="1"/>
  <c r="L2943" i="16" s="1"/>
  <c r="M2943" i="16"/>
  <c r="K2944" i="16"/>
  <c r="L2944" i="16" a="1"/>
  <c r="L2944" i="16" s="1"/>
  <c r="M2944" i="16"/>
  <c r="K2945" i="16"/>
  <c r="L2945" i="16" a="1"/>
  <c r="L2945" i="16" s="1"/>
  <c r="M2945" i="16"/>
  <c r="K2946" i="16"/>
  <c r="L2946" i="16" a="1"/>
  <c r="L2946" i="16" s="1"/>
  <c r="M2946" i="16"/>
  <c r="K2947" i="16"/>
  <c r="L2947" i="16" a="1"/>
  <c r="L2947" i="16" s="1"/>
  <c r="M2947" i="16"/>
  <c r="K2948" i="16"/>
  <c r="L2948" i="16" a="1"/>
  <c r="L2948" i="16"/>
  <c r="M2948" i="16"/>
  <c r="K2949" i="16"/>
  <c r="L2949" i="16" a="1"/>
  <c r="L2949" i="16" s="1"/>
  <c r="M2949" i="16"/>
  <c r="K2950" i="16"/>
  <c r="L2950" i="16" a="1"/>
  <c r="L2950" i="16" s="1"/>
  <c r="M2950" i="16"/>
  <c r="K2951" i="16"/>
  <c r="L2951" i="16" a="1"/>
  <c r="L2951" i="16" s="1"/>
  <c r="M2951" i="16"/>
  <c r="K2952" i="16"/>
  <c r="L2952" i="16" a="1"/>
  <c r="L2952" i="16" s="1"/>
  <c r="M2952" i="16"/>
  <c r="K2953" i="16"/>
  <c r="L2953" i="16" a="1"/>
  <c r="L2953" i="16" s="1"/>
  <c r="M2953" i="16"/>
  <c r="K2954" i="16"/>
  <c r="L2954" i="16" a="1"/>
  <c r="L2954" i="16" s="1"/>
  <c r="M2954" i="16"/>
  <c r="K2955" i="16"/>
  <c r="L2955" i="16" a="1"/>
  <c r="L2955" i="16" s="1"/>
  <c r="M2955" i="16"/>
  <c r="K2956" i="16"/>
  <c r="L2956" i="16" a="1"/>
  <c r="L2956" i="16"/>
  <c r="M2956" i="16"/>
  <c r="K2957" i="16"/>
  <c r="L2957" i="16" a="1"/>
  <c r="L2957" i="16" s="1"/>
  <c r="M2957" i="16"/>
  <c r="K2958" i="16"/>
  <c r="L2958" i="16" a="1"/>
  <c r="L2958" i="16"/>
  <c r="M2958" i="16"/>
  <c r="K2959" i="16"/>
  <c r="L2959" i="16" a="1"/>
  <c r="L2959" i="16" s="1"/>
  <c r="M2959" i="16"/>
  <c r="K2960" i="16"/>
  <c r="L2960" i="16" a="1"/>
  <c r="L2960" i="16" s="1"/>
  <c r="M2960" i="16"/>
  <c r="K2961" i="16"/>
  <c r="L2961" i="16" a="1"/>
  <c r="L2961" i="16" s="1"/>
  <c r="M2961" i="16"/>
  <c r="K2962" i="16"/>
  <c r="L2962" i="16" a="1"/>
  <c r="L2962" i="16" s="1"/>
  <c r="M2962" i="16"/>
  <c r="K2963" i="16"/>
  <c r="L2963" i="16" a="1"/>
  <c r="L2963" i="16" s="1"/>
  <c r="M2963" i="16"/>
  <c r="K2964" i="16"/>
  <c r="L2964" i="16" a="1"/>
  <c r="L2964" i="16" s="1"/>
  <c r="M2964" i="16"/>
  <c r="K2965" i="16"/>
  <c r="L2965" i="16" a="1"/>
  <c r="L2965" i="16" s="1"/>
  <c r="M2965" i="16"/>
  <c r="K2966" i="16"/>
  <c r="L2966" i="16" a="1"/>
  <c r="L2966" i="16" s="1"/>
  <c r="M2966" i="16"/>
  <c r="K2967" i="16"/>
  <c r="L2967" i="16" a="1"/>
  <c r="L2967" i="16" s="1"/>
  <c r="M2967" i="16"/>
  <c r="K2968" i="16"/>
  <c r="L2968" i="16" a="1"/>
  <c r="L2968" i="16" s="1"/>
  <c r="M2968" i="16"/>
  <c r="K2969" i="16"/>
  <c r="L2969" i="16" a="1"/>
  <c r="L2969" i="16" s="1"/>
  <c r="M2969" i="16"/>
  <c r="K2970" i="16"/>
  <c r="L2970" i="16" a="1"/>
  <c r="L2970" i="16" s="1"/>
  <c r="M2970" i="16"/>
  <c r="K2971" i="16"/>
  <c r="L2971" i="16" a="1"/>
  <c r="L2971" i="16" s="1"/>
  <c r="M2971" i="16"/>
  <c r="K2972" i="16"/>
  <c r="L2972" i="16" a="1"/>
  <c r="L2972" i="16"/>
  <c r="M2972" i="16"/>
  <c r="K2973" i="16"/>
  <c r="L2973" i="16" a="1"/>
  <c r="L2973" i="16" s="1"/>
  <c r="M2973" i="16"/>
  <c r="K2974" i="16"/>
  <c r="L2974" i="16" a="1"/>
  <c r="L2974" i="16"/>
  <c r="M2974" i="16"/>
  <c r="K2975" i="16"/>
  <c r="L2975" i="16" a="1"/>
  <c r="L2975" i="16" s="1"/>
  <c r="M2975" i="16"/>
  <c r="K2976" i="16"/>
  <c r="L2976" i="16" a="1"/>
  <c r="L2976" i="16" s="1"/>
  <c r="M2976" i="16"/>
  <c r="K2977" i="16"/>
  <c r="L2977" i="16" a="1"/>
  <c r="L2977" i="16" s="1"/>
  <c r="M2977" i="16"/>
  <c r="K2978" i="16"/>
  <c r="L2978" i="16" a="1"/>
  <c r="L2978" i="16" s="1"/>
  <c r="M2978" i="16"/>
  <c r="K2979" i="16"/>
  <c r="L2979" i="16" a="1"/>
  <c r="L2979" i="16" s="1"/>
  <c r="M2979" i="16"/>
  <c r="K2980" i="16"/>
  <c r="L2980" i="16" a="1"/>
  <c r="L2980" i="16" s="1"/>
  <c r="M2980" i="16"/>
  <c r="K2981" i="16"/>
  <c r="L2981" i="16" a="1"/>
  <c r="L2981" i="16" s="1"/>
  <c r="M2981" i="16"/>
  <c r="K2982" i="16"/>
  <c r="L2982" i="16" a="1"/>
  <c r="L2982" i="16" s="1"/>
  <c r="M2982" i="16"/>
  <c r="K2983" i="16"/>
  <c r="L2983" i="16" a="1"/>
  <c r="L2983" i="16" s="1"/>
  <c r="M2983" i="16"/>
  <c r="K2984" i="16"/>
  <c r="L2984" i="16" a="1"/>
  <c r="L2984" i="16" s="1"/>
  <c r="M2984" i="16"/>
  <c r="K2985" i="16"/>
  <c r="L2985" i="16" a="1"/>
  <c r="L2985" i="16" s="1"/>
  <c r="M2985" i="16"/>
  <c r="K2986" i="16"/>
  <c r="L2986" i="16" a="1"/>
  <c r="L2986" i="16" s="1"/>
  <c r="M2986" i="16"/>
  <c r="K2987" i="16"/>
  <c r="L2987" i="16" a="1"/>
  <c r="L2987" i="16" s="1"/>
  <c r="M2987" i="16"/>
  <c r="K2988" i="16"/>
  <c r="L2988" i="16" a="1"/>
  <c r="L2988" i="16"/>
  <c r="M2988" i="16"/>
  <c r="K2989" i="16"/>
  <c r="L2989" i="16" a="1"/>
  <c r="L2989" i="16" s="1"/>
  <c r="M2989" i="16"/>
  <c r="K2990" i="16"/>
  <c r="L2990" i="16" a="1"/>
  <c r="L2990" i="16" s="1"/>
  <c r="M2990" i="16"/>
  <c r="K2991" i="16"/>
  <c r="L2991" i="16" a="1"/>
  <c r="L2991" i="16" s="1"/>
  <c r="M2991" i="16"/>
  <c r="K2992" i="16"/>
  <c r="L2992" i="16" a="1"/>
  <c r="L2992" i="16" s="1"/>
  <c r="M2992" i="16"/>
  <c r="K2993" i="16"/>
  <c r="L2993" i="16" a="1"/>
  <c r="L2993" i="16" s="1"/>
  <c r="M2993" i="16"/>
  <c r="K2994" i="16"/>
  <c r="L2994" i="16" a="1"/>
  <c r="L2994" i="16" s="1"/>
  <c r="M2994" i="16"/>
  <c r="K2995" i="16"/>
  <c r="L2995" i="16" a="1"/>
  <c r="L2995" i="16" s="1"/>
  <c r="M2995" i="16"/>
  <c r="K2996" i="16"/>
  <c r="L2996" i="16" a="1"/>
  <c r="L2996" i="16" s="1"/>
  <c r="M2996" i="16"/>
  <c r="K2997" i="16"/>
  <c r="L2997" i="16" a="1"/>
  <c r="L2997" i="16" s="1"/>
  <c r="M2997" i="16"/>
  <c r="K2998" i="16"/>
  <c r="L2998" i="16" a="1"/>
  <c r="L2998" i="16"/>
  <c r="M2998" i="16"/>
  <c r="K2999" i="16"/>
  <c r="L2999" i="16" a="1"/>
  <c r="L2999" i="16" s="1"/>
  <c r="M2999" i="16"/>
  <c r="K3000" i="16"/>
  <c r="L3000" i="16" a="1"/>
  <c r="L3000" i="16" s="1"/>
  <c r="M3000" i="16"/>
  <c r="K3001" i="16"/>
  <c r="L3001" i="16" a="1"/>
  <c r="L3001" i="16" s="1"/>
  <c r="M3001" i="16"/>
  <c r="K3002" i="16"/>
  <c r="L3002" i="16" a="1"/>
  <c r="L3002" i="16" s="1"/>
  <c r="M3002" i="16"/>
  <c r="K3003" i="16"/>
  <c r="L3003" i="16" a="1"/>
  <c r="L3003" i="16" s="1"/>
  <c r="M3003" i="16"/>
  <c r="K3004" i="16"/>
  <c r="L3004" i="16" a="1"/>
  <c r="L3004" i="16" s="1"/>
  <c r="M3004" i="16"/>
  <c r="K3005" i="16"/>
  <c r="L3005" i="16" a="1"/>
  <c r="L3005" i="16" s="1"/>
  <c r="M3005" i="16"/>
  <c r="K3006" i="16"/>
  <c r="L3006" i="16" a="1"/>
  <c r="L3006" i="16"/>
  <c r="M3006" i="16"/>
  <c r="K3007" i="16"/>
  <c r="L3007" i="16" a="1"/>
  <c r="L3007" i="16" s="1"/>
  <c r="M3007" i="16"/>
  <c r="K3008" i="16"/>
  <c r="L3008" i="16" a="1"/>
  <c r="L3008" i="16" s="1"/>
  <c r="M3008" i="16"/>
  <c r="K3009" i="16"/>
  <c r="L3009" i="16" a="1"/>
  <c r="L3009" i="16" s="1"/>
  <c r="M3009" i="16"/>
  <c r="K3010" i="16"/>
  <c r="L3010" i="16" a="1"/>
  <c r="L3010" i="16" s="1"/>
  <c r="M3010" i="16"/>
  <c r="K3011" i="16"/>
  <c r="L3011" i="16" a="1"/>
  <c r="L3011" i="16" s="1"/>
  <c r="M3011" i="16"/>
  <c r="K3012" i="16"/>
  <c r="L3012" i="16" a="1"/>
  <c r="L3012" i="16" s="1"/>
  <c r="M3012" i="16"/>
  <c r="K3013" i="16"/>
  <c r="L3013" i="16" a="1"/>
  <c r="L3013" i="16" s="1"/>
  <c r="M3013" i="16"/>
  <c r="K3014" i="16"/>
  <c r="L3014" i="16" a="1"/>
  <c r="L3014" i="16" s="1"/>
  <c r="M3014" i="16"/>
  <c r="K3015" i="16"/>
  <c r="L3015" i="16" a="1"/>
  <c r="L3015" i="16" s="1"/>
  <c r="M3015" i="16"/>
  <c r="K3016" i="16"/>
  <c r="L3016" i="16" a="1"/>
  <c r="L3016" i="16" s="1"/>
  <c r="M3016" i="16"/>
  <c r="K3017" i="16"/>
  <c r="L3017" i="16" a="1"/>
  <c r="L3017" i="16" s="1"/>
  <c r="M3017" i="16"/>
  <c r="K3018" i="16"/>
  <c r="L3018" i="16" a="1"/>
  <c r="L3018" i="16" s="1"/>
  <c r="M3018" i="16"/>
  <c r="K3019" i="16"/>
  <c r="L3019" i="16" a="1"/>
  <c r="L3019" i="16" s="1"/>
  <c r="M3019" i="16"/>
  <c r="K3020" i="16"/>
  <c r="L3020" i="16" a="1"/>
  <c r="L3020" i="16"/>
  <c r="M3020" i="16"/>
  <c r="K3021" i="16"/>
  <c r="L3021" i="16" a="1"/>
  <c r="L3021" i="16" s="1"/>
  <c r="M3021" i="16"/>
  <c r="K3022" i="16"/>
  <c r="L3022" i="16" a="1"/>
  <c r="L3022" i="16" s="1"/>
  <c r="M3022" i="16"/>
  <c r="K3023" i="16"/>
  <c r="L3023" i="16" a="1"/>
  <c r="L3023" i="16" s="1"/>
  <c r="M3023" i="16"/>
  <c r="K3024" i="16"/>
  <c r="L3024" i="16" a="1"/>
  <c r="L3024" i="16" s="1"/>
  <c r="M3024" i="16"/>
  <c r="K3025" i="16"/>
  <c r="L3025" i="16" a="1"/>
  <c r="L3025" i="16" s="1"/>
  <c r="M3025" i="16"/>
  <c r="K3026" i="16"/>
  <c r="L3026" i="16" a="1"/>
  <c r="L3026" i="16" s="1"/>
  <c r="M3026" i="16"/>
  <c r="K3027" i="16"/>
  <c r="L3027" i="16" a="1"/>
  <c r="L3027" i="16" s="1"/>
  <c r="M3027" i="16"/>
  <c r="K3028" i="16"/>
  <c r="L3028" i="16" a="1"/>
  <c r="L3028" i="16" s="1"/>
  <c r="M3028" i="16"/>
  <c r="K3029" i="16"/>
  <c r="L3029" i="16" a="1"/>
  <c r="L3029" i="16" s="1"/>
  <c r="M3029" i="16"/>
  <c r="K3030" i="16"/>
  <c r="L3030" i="16" a="1"/>
  <c r="L3030" i="16"/>
  <c r="M3030" i="16"/>
  <c r="K3031" i="16"/>
  <c r="L3031" i="16" a="1"/>
  <c r="L3031" i="16" s="1"/>
  <c r="M3031" i="16"/>
  <c r="K3032" i="16"/>
  <c r="L3032" i="16" a="1"/>
  <c r="L3032" i="16" s="1"/>
  <c r="M3032" i="16"/>
  <c r="K3033" i="16"/>
  <c r="L3033" i="16" a="1"/>
  <c r="L3033" i="16" s="1"/>
  <c r="M3033" i="16"/>
  <c r="K3034" i="16"/>
  <c r="L3034" i="16" a="1"/>
  <c r="L3034" i="16"/>
  <c r="M3034" i="16"/>
  <c r="K3035" i="16"/>
  <c r="L3035" i="16" a="1"/>
  <c r="L3035" i="16" s="1"/>
  <c r="M3035" i="16"/>
  <c r="K3036" i="16"/>
  <c r="L3036" i="16" a="1"/>
  <c r="L3036" i="16"/>
  <c r="M3036" i="16"/>
  <c r="K3037" i="16"/>
  <c r="L3037" i="16" a="1"/>
  <c r="L3037" i="16" s="1"/>
  <c r="M3037" i="16"/>
  <c r="K3038" i="16"/>
  <c r="L3038" i="16" a="1"/>
  <c r="L3038" i="16"/>
  <c r="M3038" i="16"/>
  <c r="K3039" i="16"/>
  <c r="L3039" i="16" a="1"/>
  <c r="L3039" i="16" s="1"/>
  <c r="M3039" i="16"/>
  <c r="K3040" i="16"/>
  <c r="L3040" i="16" a="1"/>
  <c r="L3040" i="16" s="1"/>
  <c r="M3040" i="16"/>
  <c r="K3041" i="16"/>
  <c r="L3041" i="16" a="1"/>
  <c r="L3041" i="16" s="1"/>
  <c r="M3041" i="16"/>
  <c r="K3042" i="16"/>
  <c r="L3042" i="16" a="1"/>
  <c r="L3042" i="16" s="1"/>
  <c r="M3042" i="16"/>
  <c r="K3043" i="16"/>
  <c r="L3043" i="16" a="1"/>
  <c r="L3043" i="16" s="1"/>
  <c r="M3043" i="16"/>
  <c r="K3044" i="16"/>
  <c r="L3044" i="16" a="1"/>
  <c r="L3044" i="16" s="1"/>
  <c r="M3044" i="16"/>
  <c r="K3045" i="16"/>
  <c r="L3045" i="16" a="1"/>
  <c r="L3045" i="16" s="1"/>
  <c r="M3045" i="16"/>
  <c r="K3046" i="16"/>
  <c r="L3046" i="16" a="1"/>
  <c r="L3046" i="16"/>
  <c r="M3046" i="16"/>
  <c r="K3047" i="16"/>
  <c r="L3047" i="16" a="1"/>
  <c r="L3047" i="16" s="1"/>
  <c r="M3047" i="16"/>
  <c r="K3048" i="16"/>
  <c r="L3048" i="16" a="1"/>
  <c r="L3048" i="16" s="1"/>
  <c r="M3048" i="16"/>
  <c r="K3049" i="16"/>
  <c r="L3049" i="16" a="1"/>
  <c r="L3049" i="16" s="1"/>
  <c r="M3049" i="16"/>
  <c r="K3050" i="16"/>
  <c r="L3050" i="16" a="1"/>
  <c r="L3050" i="16" s="1"/>
  <c r="M3050" i="16"/>
  <c r="K3051" i="16"/>
  <c r="L3051" i="16" a="1"/>
  <c r="L3051" i="16" s="1"/>
  <c r="M3051" i="16"/>
  <c r="K3052" i="16"/>
  <c r="L3052" i="16" a="1"/>
  <c r="L3052" i="16"/>
  <c r="M3052" i="16"/>
  <c r="K3053" i="16"/>
  <c r="L3053" i="16" a="1"/>
  <c r="L3053" i="16" s="1"/>
  <c r="M3053" i="16"/>
  <c r="K3054" i="16"/>
  <c r="L3054" i="16" a="1"/>
  <c r="L3054" i="16" s="1"/>
  <c r="M3054" i="16"/>
  <c r="K3055" i="16"/>
  <c r="L3055" i="16" a="1"/>
  <c r="L3055" i="16" s="1"/>
  <c r="M3055" i="16"/>
  <c r="K3056" i="16"/>
  <c r="L3056" i="16" a="1"/>
  <c r="L3056" i="16" s="1"/>
  <c r="M3056" i="16"/>
  <c r="K3057" i="16"/>
  <c r="L3057" i="16" a="1"/>
  <c r="L3057" i="16" s="1"/>
  <c r="M3057" i="16"/>
  <c r="K3058" i="16"/>
  <c r="L3058" i="16" a="1"/>
  <c r="L3058" i="16" s="1"/>
  <c r="M3058" i="16"/>
  <c r="K3059" i="16"/>
  <c r="L3059" i="16" a="1"/>
  <c r="L3059" i="16" s="1"/>
  <c r="M3059" i="16"/>
  <c r="K3060" i="16"/>
  <c r="L3060" i="16" a="1"/>
  <c r="L3060" i="16" s="1"/>
  <c r="M3060" i="16"/>
  <c r="K3061" i="16"/>
  <c r="L3061" i="16" a="1"/>
  <c r="L3061" i="16" s="1"/>
  <c r="M3061" i="16"/>
  <c r="K3062" i="16"/>
  <c r="L3062" i="16" a="1"/>
  <c r="L3062" i="16"/>
  <c r="M3062" i="16"/>
  <c r="K3063" i="16"/>
  <c r="L3063" i="16" a="1"/>
  <c r="L3063" i="16" s="1"/>
  <c r="M3063" i="16"/>
  <c r="K3064" i="16"/>
  <c r="L3064" i="16" a="1"/>
  <c r="L3064" i="16"/>
  <c r="M3064" i="16"/>
  <c r="K3065" i="16"/>
  <c r="L3065" i="16" a="1"/>
  <c r="L3065" i="16" s="1"/>
  <c r="M3065" i="16"/>
  <c r="K3066" i="16"/>
  <c r="L3066" i="16" a="1"/>
  <c r="L3066" i="16"/>
  <c r="M3066" i="16"/>
  <c r="K3067" i="16"/>
  <c r="L3067" i="16" a="1"/>
  <c r="L3067" i="16" s="1"/>
  <c r="M3067" i="16"/>
  <c r="K3068" i="16"/>
  <c r="L3068" i="16" a="1"/>
  <c r="L3068" i="16"/>
  <c r="M3068" i="16"/>
  <c r="K3069" i="16"/>
  <c r="L3069" i="16" a="1"/>
  <c r="L3069" i="16" s="1"/>
  <c r="M3069" i="16"/>
  <c r="K3070" i="16"/>
  <c r="L3070" i="16" a="1"/>
  <c r="L3070" i="16"/>
  <c r="M3070" i="16"/>
  <c r="K3071" i="16"/>
  <c r="L3071" i="16" a="1"/>
  <c r="L3071" i="16" s="1"/>
  <c r="M3071" i="16"/>
  <c r="K3072" i="16"/>
  <c r="L3072" i="16" a="1"/>
  <c r="L3072" i="16"/>
  <c r="M3072" i="16"/>
  <c r="K3073" i="16"/>
  <c r="L3073" i="16" a="1"/>
  <c r="L3073" i="16" s="1"/>
  <c r="M3073" i="16"/>
  <c r="K3074" i="16"/>
  <c r="L3074" i="16" a="1"/>
  <c r="L3074" i="16"/>
  <c r="M3074" i="16"/>
  <c r="K3075" i="16"/>
  <c r="L3075" i="16" a="1"/>
  <c r="L3075" i="16" s="1"/>
  <c r="M3075" i="16"/>
  <c r="K3076" i="16"/>
  <c r="L3076" i="16" a="1"/>
  <c r="L3076" i="16"/>
  <c r="M3076" i="16"/>
  <c r="K3077" i="16"/>
  <c r="L3077" i="16" a="1"/>
  <c r="L3077" i="16" s="1"/>
  <c r="M3077" i="16"/>
  <c r="K3078" i="16"/>
  <c r="L3078" i="16" a="1"/>
  <c r="L3078" i="16"/>
  <c r="M3078" i="16"/>
  <c r="K3079" i="16"/>
  <c r="L3079" i="16" a="1"/>
  <c r="L3079" i="16" s="1"/>
  <c r="M3079" i="16"/>
  <c r="K3080" i="16"/>
  <c r="L3080" i="16" a="1"/>
  <c r="L3080" i="16"/>
  <c r="M3080" i="16"/>
  <c r="K3081" i="16"/>
  <c r="L3081" i="16" a="1"/>
  <c r="L3081" i="16" s="1"/>
  <c r="M3081" i="16"/>
  <c r="K3082" i="16"/>
  <c r="L3082" i="16" a="1"/>
  <c r="L3082" i="16"/>
  <c r="M3082" i="16"/>
  <c r="K3083" i="16"/>
  <c r="L3083" i="16" a="1"/>
  <c r="L3083" i="16" s="1"/>
  <c r="M3083" i="16"/>
  <c r="K3084" i="16"/>
  <c r="L3084" i="16" a="1"/>
  <c r="L3084" i="16"/>
  <c r="M3084" i="16"/>
  <c r="K3085" i="16"/>
  <c r="L3085" i="16" a="1"/>
  <c r="L3085" i="16" s="1"/>
  <c r="M3085" i="16"/>
  <c r="K3086" i="16"/>
  <c r="L3086" i="16" a="1"/>
  <c r="L3086" i="16"/>
  <c r="M3086" i="16"/>
  <c r="K3087" i="16"/>
  <c r="L3087" i="16" a="1"/>
  <c r="L3087" i="16" s="1"/>
  <c r="M3087" i="16"/>
  <c r="K3088" i="16"/>
  <c r="L3088" i="16" a="1"/>
  <c r="L3088" i="16"/>
  <c r="M3088" i="16"/>
  <c r="K3089" i="16"/>
  <c r="L3089" i="16" a="1"/>
  <c r="L3089" i="16" s="1"/>
  <c r="M3089" i="16"/>
  <c r="K3090" i="16"/>
  <c r="L3090" i="16" a="1"/>
  <c r="L3090" i="16"/>
  <c r="M3090" i="16"/>
  <c r="K3091" i="16"/>
  <c r="L3091" i="16" a="1"/>
  <c r="L3091" i="16" s="1"/>
  <c r="M3091" i="16"/>
  <c r="K3092" i="16"/>
  <c r="L3092" i="16" a="1"/>
  <c r="L3092" i="16"/>
  <c r="M3092" i="16"/>
  <c r="K3093" i="16"/>
  <c r="L3093" i="16" a="1"/>
  <c r="L3093" i="16" s="1"/>
  <c r="M3093" i="16"/>
  <c r="K3094" i="16"/>
  <c r="L3094" i="16" a="1"/>
  <c r="L3094" i="16"/>
  <c r="M3094" i="16"/>
  <c r="K3095" i="16"/>
  <c r="L3095" i="16" a="1"/>
  <c r="L3095" i="16" s="1"/>
  <c r="M3095" i="16"/>
  <c r="K3096" i="16"/>
  <c r="L3096" i="16" a="1"/>
  <c r="L3096" i="16"/>
  <c r="M3096" i="16"/>
  <c r="K3097" i="16"/>
  <c r="L3097" i="16" a="1"/>
  <c r="L3097" i="16" s="1"/>
  <c r="M3097" i="16"/>
  <c r="K3098" i="16"/>
  <c r="L3098" i="16" a="1"/>
  <c r="L3098" i="16"/>
  <c r="M3098" i="16"/>
  <c r="K3099" i="16"/>
  <c r="L3099" i="16" a="1"/>
  <c r="L3099" i="16" s="1"/>
  <c r="M3099" i="16"/>
  <c r="K3100" i="16"/>
  <c r="L3100" i="16" a="1"/>
  <c r="L3100" i="16"/>
  <c r="M3100" i="16"/>
  <c r="K3101" i="16"/>
  <c r="L3101" i="16" a="1"/>
  <c r="L3101" i="16" s="1"/>
  <c r="M3101" i="16"/>
  <c r="K3102" i="16"/>
  <c r="L3102" i="16" a="1"/>
  <c r="L3102" i="16"/>
  <c r="M3102" i="16"/>
  <c r="K3103" i="16"/>
  <c r="L3103" i="16" a="1"/>
  <c r="L3103" i="16" s="1"/>
  <c r="M3103" i="16"/>
  <c r="K3104" i="16"/>
  <c r="L3104" i="16" a="1"/>
  <c r="L3104" i="16"/>
  <c r="M3104" i="16"/>
  <c r="K3105" i="16"/>
  <c r="L3105" i="16" a="1"/>
  <c r="L3105" i="16" s="1"/>
  <c r="M3105" i="16"/>
  <c r="K3106" i="16"/>
  <c r="L3106" i="16" a="1"/>
  <c r="L3106" i="16"/>
  <c r="M3106" i="16"/>
  <c r="K3107" i="16"/>
  <c r="L3107" i="16" a="1"/>
  <c r="L3107" i="16" s="1"/>
  <c r="M3107" i="16"/>
  <c r="K3108" i="16"/>
  <c r="L3108" i="16" a="1"/>
  <c r="L3108" i="16"/>
  <c r="M3108" i="16"/>
  <c r="K3109" i="16"/>
  <c r="L3109" i="16" a="1"/>
  <c r="L3109" i="16" s="1"/>
  <c r="M3109" i="16"/>
  <c r="K3110" i="16"/>
  <c r="L3110" i="16" a="1"/>
  <c r="L3110" i="16"/>
  <c r="M3110" i="16"/>
  <c r="K3111" i="16"/>
  <c r="L3111" i="16" a="1"/>
  <c r="L3111" i="16" s="1"/>
  <c r="M3111" i="16"/>
  <c r="K3112" i="16"/>
  <c r="L3112" i="16" a="1"/>
  <c r="L3112" i="16"/>
  <c r="M3112" i="16"/>
  <c r="K3113" i="16"/>
  <c r="L3113" i="16" a="1"/>
  <c r="L3113" i="16" s="1"/>
  <c r="M3113" i="16"/>
  <c r="K3114" i="16"/>
  <c r="L3114" i="16" a="1"/>
  <c r="L3114" i="16"/>
  <c r="M3114" i="16"/>
  <c r="K3115" i="16"/>
  <c r="L3115" i="16" a="1"/>
  <c r="L3115" i="16" s="1"/>
  <c r="M3115" i="16"/>
  <c r="K3116" i="16"/>
  <c r="L3116" i="16" a="1"/>
  <c r="L3116" i="16"/>
  <c r="M3116" i="16"/>
  <c r="K3117" i="16"/>
  <c r="L3117" i="16" a="1"/>
  <c r="L3117" i="16" s="1"/>
  <c r="M3117" i="16"/>
  <c r="K3118" i="16"/>
  <c r="L3118" i="16" a="1"/>
  <c r="L3118" i="16"/>
  <c r="M3118" i="16"/>
  <c r="K3119" i="16"/>
  <c r="L3119" i="16" a="1"/>
  <c r="L3119" i="16" s="1"/>
  <c r="M3119" i="16"/>
  <c r="K3120" i="16"/>
  <c r="L3120" i="16" a="1"/>
  <c r="L3120" i="16"/>
  <c r="M3120" i="16"/>
  <c r="K3121" i="16"/>
  <c r="L3121" i="16" a="1"/>
  <c r="L3121" i="16" s="1"/>
  <c r="M3121" i="16"/>
  <c r="K3122" i="16"/>
  <c r="L3122" i="16" a="1"/>
  <c r="L3122" i="16"/>
  <c r="M3122" i="16"/>
  <c r="K3123" i="16"/>
  <c r="L3123" i="16" a="1"/>
  <c r="L3123" i="16" s="1"/>
  <c r="M3123" i="16"/>
  <c r="K3124" i="16"/>
  <c r="L3124" i="16" a="1"/>
  <c r="L3124" i="16"/>
  <c r="M3124" i="16"/>
  <c r="K3125" i="16"/>
  <c r="L3125" i="16" a="1"/>
  <c r="L3125" i="16" s="1"/>
  <c r="M3125" i="16"/>
  <c r="K3126" i="16"/>
  <c r="L3126" i="16" a="1"/>
  <c r="L3126" i="16"/>
  <c r="M3126" i="16"/>
  <c r="K3127" i="16"/>
  <c r="L3127" i="16" a="1"/>
  <c r="L3127" i="16" s="1"/>
  <c r="M3127" i="16"/>
  <c r="K3128" i="16"/>
  <c r="L3128" i="16" a="1"/>
  <c r="L3128" i="16"/>
  <c r="M3128" i="16"/>
  <c r="K3129" i="16"/>
  <c r="L3129" i="16" a="1"/>
  <c r="L3129" i="16" s="1"/>
  <c r="M3129" i="16"/>
  <c r="K3130" i="16"/>
  <c r="L3130" i="16" a="1"/>
  <c r="L3130" i="16"/>
  <c r="M3130" i="16"/>
  <c r="K3131" i="16"/>
  <c r="L3131" i="16" a="1"/>
  <c r="L3131" i="16" s="1"/>
  <c r="M3131" i="16"/>
  <c r="K3132" i="16"/>
  <c r="L3132" i="16" a="1"/>
  <c r="L3132" i="16"/>
  <c r="M3132" i="16"/>
  <c r="K3133" i="16"/>
  <c r="L3133" i="16" a="1"/>
  <c r="L3133" i="16" s="1"/>
  <c r="M3133" i="16"/>
  <c r="K3134" i="16"/>
  <c r="L3134" i="16" a="1"/>
  <c r="L3134" i="16"/>
  <c r="M3134" i="16"/>
  <c r="K3135" i="16"/>
  <c r="L3135" i="16" a="1"/>
  <c r="L3135" i="16" s="1"/>
  <c r="M3135" i="16"/>
  <c r="K3136" i="16"/>
  <c r="L3136" i="16" a="1"/>
  <c r="L3136" i="16"/>
  <c r="M3136" i="16"/>
  <c r="K3137" i="16"/>
  <c r="L3137" i="16" a="1"/>
  <c r="L3137" i="16" s="1"/>
  <c r="M3137" i="16"/>
  <c r="K3138" i="16"/>
  <c r="L3138" i="16" a="1"/>
  <c r="L3138" i="16"/>
  <c r="M3138" i="16"/>
  <c r="K3139" i="16"/>
  <c r="L3139" i="16" a="1"/>
  <c r="L3139" i="16" s="1"/>
  <c r="M3139" i="16"/>
  <c r="K3140" i="16"/>
  <c r="L3140" i="16" a="1"/>
  <c r="L3140" i="16"/>
  <c r="M3140" i="16"/>
  <c r="K3141" i="16"/>
  <c r="L3141" i="16" a="1"/>
  <c r="L3141" i="16" s="1"/>
  <c r="M3141" i="16"/>
  <c r="K3142" i="16"/>
  <c r="L3142" i="16" a="1"/>
  <c r="L3142" i="16"/>
  <c r="M3142" i="16"/>
  <c r="K3143" i="16"/>
  <c r="L3143" i="16" a="1"/>
  <c r="L3143" i="16" s="1"/>
  <c r="M3143" i="16"/>
  <c r="K3144" i="16"/>
  <c r="L3144" i="16" a="1"/>
  <c r="L3144" i="16"/>
  <c r="M3144" i="16"/>
  <c r="K3145" i="16"/>
  <c r="L3145" i="16" a="1"/>
  <c r="L3145" i="16" s="1"/>
  <c r="M3145" i="16"/>
  <c r="K3146" i="16"/>
  <c r="L3146" i="16" a="1"/>
  <c r="L3146" i="16"/>
  <c r="M3146" i="16"/>
  <c r="K3147" i="16"/>
  <c r="L3147" i="16" a="1"/>
  <c r="L3147" i="16" s="1"/>
  <c r="M3147" i="16"/>
  <c r="K3148" i="16"/>
  <c r="L3148" i="16" a="1"/>
  <c r="L3148" i="16"/>
  <c r="M3148" i="16"/>
  <c r="K3149" i="16"/>
  <c r="L3149" i="16" a="1"/>
  <c r="L3149" i="16" s="1"/>
  <c r="M3149" i="16"/>
  <c r="K3150" i="16"/>
  <c r="L3150" i="16" a="1"/>
  <c r="L3150" i="16"/>
  <c r="M3150" i="16"/>
  <c r="K3151" i="16"/>
  <c r="L3151" i="16" a="1"/>
  <c r="L3151" i="16" s="1"/>
  <c r="M3151" i="16"/>
  <c r="K3152" i="16"/>
  <c r="L3152" i="16" a="1"/>
  <c r="L3152" i="16"/>
  <c r="M3152" i="16"/>
  <c r="K3153" i="16"/>
  <c r="L3153" i="16" a="1"/>
  <c r="L3153" i="16" s="1"/>
  <c r="M3153" i="16"/>
  <c r="K3154" i="16"/>
  <c r="L3154" i="16" a="1"/>
  <c r="L3154" i="16"/>
  <c r="M3154" i="16"/>
  <c r="K3155" i="16"/>
  <c r="L3155" i="16" a="1"/>
  <c r="L3155" i="16" s="1"/>
  <c r="M3155" i="16"/>
  <c r="K3156" i="16"/>
  <c r="L3156" i="16" a="1"/>
  <c r="L3156" i="16"/>
  <c r="M3156" i="16"/>
  <c r="K3157" i="16"/>
  <c r="L3157" i="16" a="1"/>
  <c r="L3157" i="16" s="1"/>
  <c r="M3157" i="16"/>
  <c r="K3158" i="16"/>
  <c r="L3158" i="16" a="1"/>
  <c r="L3158" i="16"/>
  <c r="M3158" i="16"/>
  <c r="K3159" i="16"/>
  <c r="L3159" i="16" a="1"/>
  <c r="L3159" i="16" s="1"/>
  <c r="M3159" i="16"/>
  <c r="K3160" i="16"/>
  <c r="L3160" i="16" a="1"/>
  <c r="L3160" i="16"/>
  <c r="M3160" i="16"/>
  <c r="K3161" i="16"/>
  <c r="L3161" i="16" a="1"/>
  <c r="L3161" i="16" s="1"/>
  <c r="M3161" i="16"/>
  <c r="K3162" i="16"/>
  <c r="L3162" i="16" a="1"/>
  <c r="L3162" i="16"/>
  <c r="M3162" i="16"/>
  <c r="K3163" i="16"/>
  <c r="L3163" i="16" a="1"/>
  <c r="L3163" i="16" s="1"/>
  <c r="M3163" i="16"/>
  <c r="K3164" i="16"/>
  <c r="L3164" i="16" a="1"/>
  <c r="L3164" i="16"/>
  <c r="M3164" i="16"/>
  <c r="K3165" i="16"/>
  <c r="L3165" i="16" a="1"/>
  <c r="L3165" i="16" s="1"/>
  <c r="M3165" i="16"/>
  <c r="K3166" i="16"/>
  <c r="L3166" i="16" a="1"/>
  <c r="L3166" i="16"/>
  <c r="M3166" i="16"/>
  <c r="K3167" i="16"/>
  <c r="L3167" i="16" a="1"/>
  <c r="L3167" i="16" s="1"/>
  <c r="M3167" i="16"/>
  <c r="K3168" i="16"/>
  <c r="L3168" i="16" a="1"/>
  <c r="L3168" i="16"/>
  <c r="M3168" i="16"/>
  <c r="K3169" i="16"/>
  <c r="L3169" i="16" a="1"/>
  <c r="L3169" i="16" s="1"/>
  <c r="M3169" i="16"/>
  <c r="K3170" i="16"/>
  <c r="L3170" i="16" a="1"/>
  <c r="L3170" i="16"/>
  <c r="M3170" i="16"/>
  <c r="K3171" i="16"/>
  <c r="L3171" i="16" a="1"/>
  <c r="L3171" i="16" s="1"/>
  <c r="M3171" i="16"/>
  <c r="K3172" i="16"/>
  <c r="L3172" i="16" a="1"/>
  <c r="L3172" i="16"/>
  <c r="M3172" i="16"/>
  <c r="K3173" i="16"/>
  <c r="L3173" i="16" a="1"/>
  <c r="L3173" i="16" s="1"/>
  <c r="M3173" i="16"/>
  <c r="K3174" i="16"/>
  <c r="L3174" i="16" a="1"/>
  <c r="L3174" i="16"/>
  <c r="M3174" i="16"/>
  <c r="K3175" i="16"/>
  <c r="L3175" i="16" a="1"/>
  <c r="L3175" i="16" s="1"/>
  <c r="M3175" i="16"/>
  <c r="K3176" i="16"/>
  <c r="L3176" i="16" a="1"/>
  <c r="L3176" i="16"/>
  <c r="M3176" i="16"/>
  <c r="K3177" i="16"/>
  <c r="L3177" i="16" a="1"/>
  <c r="L3177" i="16" s="1"/>
  <c r="M3177" i="16"/>
  <c r="K3178" i="16"/>
  <c r="L3178" i="16" a="1"/>
  <c r="L3178" i="16"/>
  <c r="M3178" i="16"/>
  <c r="K3179" i="16"/>
  <c r="L3179" i="16" a="1"/>
  <c r="L3179" i="16" s="1"/>
  <c r="M3179" i="16"/>
  <c r="K3180" i="16"/>
  <c r="L3180" i="16" a="1"/>
  <c r="L3180" i="16"/>
  <c r="M3180" i="16"/>
  <c r="K3181" i="16"/>
  <c r="L3181" i="16" a="1"/>
  <c r="L3181" i="16" s="1"/>
  <c r="M3181" i="16"/>
  <c r="K3182" i="16"/>
  <c r="L3182" i="16" a="1"/>
  <c r="L3182" i="16"/>
  <c r="M3182" i="16"/>
  <c r="K3183" i="16"/>
  <c r="L3183" i="16" a="1"/>
  <c r="L3183" i="16" s="1"/>
  <c r="M3183" i="16"/>
  <c r="K3184" i="16"/>
  <c r="L3184" i="16" a="1"/>
  <c r="L3184" i="16"/>
  <c r="M3184" i="16"/>
  <c r="K3185" i="16"/>
  <c r="L3185" i="16" a="1"/>
  <c r="L3185" i="16" s="1"/>
  <c r="M3185" i="16"/>
  <c r="K3186" i="16"/>
  <c r="L3186" i="16" a="1"/>
  <c r="L3186" i="16"/>
  <c r="M3186" i="16"/>
  <c r="K3187" i="16"/>
  <c r="L3187" i="16" a="1"/>
  <c r="L3187" i="16" s="1"/>
  <c r="M3187" i="16"/>
  <c r="K3188" i="16"/>
  <c r="L3188" i="16" a="1"/>
  <c r="L3188" i="16"/>
  <c r="M3188" i="16"/>
  <c r="K3189" i="16"/>
  <c r="L3189" i="16" a="1"/>
  <c r="L3189" i="16" s="1"/>
  <c r="M3189" i="16"/>
  <c r="K3190" i="16"/>
  <c r="L3190" i="16" a="1"/>
  <c r="L3190" i="16"/>
  <c r="M3190" i="16"/>
  <c r="K3191" i="16"/>
  <c r="L3191" i="16" a="1"/>
  <c r="L3191" i="16" s="1"/>
  <c r="M3191" i="16"/>
  <c r="K3192" i="16"/>
  <c r="L3192" i="16" a="1"/>
  <c r="L3192" i="16"/>
  <c r="M3192" i="16"/>
  <c r="K3193" i="16"/>
  <c r="L3193" i="16" a="1"/>
  <c r="L3193" i="16" s="1"/>
  <c r="M3193" i="16"/>
  <c r="K3194" i="16"/>
  <c r="L3194" i="16" a="1"/>
  <c r="L3194" i="16"/>
  <c r="M3194" i="16"/>
  <c r="K3195" i="16"/>
  <c r="L3195" i="16" a="1"/>
  <c r="L3195" i="16" s="1"/>
  <c r="M3195" i="16"/>
  <c r="K3196" i="16"/>
  <c r="L3196" i="16" a="1"/>
  <c r="L3196" i="16"/>
  <c r="M3196" i="16"/>
  <c r="K3197" i="16"/>
  <c r="L3197" i="16" a="1"/>
  <c r="L3197" i="16" s="1"/>
  <c r="M3197" i="16"/>
  <c r="K3198" i="16"/>
  <c r="L3198" i="16" a="1"/>
  <c r="L3198" i="16"/>
  <c r="M3198" i="16"/>
  <c r="K3199" i="16"/>
  <c r="L3199" i="16" a="1"/>
  <c r="L3199" i="16" s="1"/>
  <c r="M3199" i="16"/>
  <c r="K3200" i="16"/>
  <c r="L3200" i="16" a="1"/>
  <c r="L3200" i="16" s="1"/>
  <c r="M3200" i="16"/>
  <c r="K3201" i="16"/>
  <c r="L3201" i="16" a="1"/>
  <c r="L3201" i="16" s="1"/>
  <c r="M3201" i="16"/>
  <c r="K3202" i="16"/>
  <c r="L3202" i="16" a="1"/>
  <c r="L3202" i="16" s="1"/>
  <c r="M3202" i="16"/>
  <c r="K3203" i="16"/>
  <c r="L3203" i="16" a="1"/>
  <c r="L3203" i="16"/>
  <c r="M3203" i="16"/>
  <c r="K3204" i="16"/>
  <c r="L3204" i="16" a="1"/>
  <c r="L3204" i="16" s="1"/>
  <c r="M3204" i="16"/>
  <c r="K3205" i="16"/>
  <c r="L3205" i="16" a="1"/>
  <c r="L3205" i="16" s="1"/>
  <c r="M3205" i="16"/>
  <c r="K3206" i="16"/>
  <c r="L3206" i="16" a="1"/>
  <c r="L3206" i="16" s="1"/>
  <c r="M3206" i="16"/>
  <c r="K3207" i="16"/>
  <c r="L3207" i="16" a="1"/>
  <c r="L3207" i="16"/>
  <c r="M3207" i="16"/>
  <c r="K3208" i="16"/>
  <c r="L3208" i="16" a="1"/>
  <c r="L3208" i="16" s="1"/>
  <c r="M3208" i="16"/>
  <c r="K3209" i="16"/>
  <c r="L3209" i="16" a="1"/>
  <c r="L3209" i="16"/>
  <c r="M3209" i="16"/>
  <c r="K3210" i="16"/>
  <c r="L3210" i="16" a="1"/>
  <c r="L3210" i="16" s="1"/>
  <c r="M3210" i="16"/>
  <c r="K3211" i="16"/>
  <c r="L3211" i="16" a="1"/>
  <c r="L3211" i="16" s="1"/>
  <c r="M3211" i="16"/>
  <c r="K3212" i="16"/>
  <c r="L3212" i="16" a="1"/>
  <c r="L3212" i="16" s="1"/>
  <c r="M3212" i="16"/>
  <c r="K3213" i="16"/>
  <c r="L3213" i="16" a="1"/>
  <c r="L3213" i="16"/>
  <c r="M3213" i="16"/>
  <c r="K3214" i="16"/>
  <c r="L3214" i="16" a="1"/>
  <c r="L3214" i="16" s="1"/>
  <c r="M3214" i="16"/>
  <c r="K3215" i="16"/>
  <c r="L3215" i="16" a="1"/>
  <c r="L3215" i="16"/>
  <c r="M3215" i="16"/>
  <c r="K3216" i="16"/>
  <c r="L3216" i="16" a="1"/>
  <c r="L3216" i="16" s="1"/>
  <c r="M3216" i="16"/>
  <c r="K3217" i="16"/>
  <c r="L3217" i="16" a="1"/>
  <c r="L3217" i="16" s="1"/>
  <c r="M3217" i="16"/>
  <c r="K3218" i="16"/>
  <c r="L3218" i="16" a="1"/>
  <c r="L3218" i="16" s="1"/>
  <c r="M3218" i="16"/>
  <c r="K3219" i="16"/>
  <c r="L3219" i="16" a="1"/>
  <c r="L3219" i="16" s="1"/>
  <c r="M3219" i="16"/>
  <c r="K3220" i="16"/>
  <c r="L3220" i="16" a="1"/>
  <c r="L3220" i="16" s="1"/>
  <c r="M3220" i="16"/>
  <c r="K3221" i="16"/>
  <c r="L3221" i="16" a="1"/>
  <c r="L3221" i="16" s="1"/>
  <c r="M3221" i="16"/>
  <c r="K3222" i="16"/>
  <c r="L3222" i="16" a="1"/>
  <c r="L3222" i="16" s="1"/>
  <c r="M3222" i="16"/>
  <c r="K3223" i="16"/>
  <c r="L3223" i="16" a="1"/>
  <c r="L3223" i="16" s="1"/>
  <c r="M3223" i="16"/>
  <c r="K3224" i="16"/>
  <c r="L3224" i="16" a="1"/>
  <c r="L3224" i="16" s="1"/>
  <c r="M3224" i="16"/>
  <c r="K3225" i="16"/>
  <c r="L3225" i="16" a="1"/>
  <c r="L3225" i="16" s="1"/>
  <c r="M3225" i="16"/>
  <c r="K3226" i="16"/>
  <c r="L3226" i="16" a="1"/>
  <c r="L3226" i="16" s="1"/>
  <c r="M3226" i="16"/>
  <c r="K3227" i="16"/>
  <c r="L3227" i="16" a="1"/>
  <c r="L3227" i="16"/>
  <c r="M3227" i="16"/>
  <c r="K3228" i="16"/>
  <c r="L3228" i="16" a="1"/>
  <c r="L3228" i="16" s="1"/>
  <c r="M3228" i="16"/>
  <c r="K3229" i="16"/>
  <c r="L3229" i="16" a="1"/>
  <c r="L3229" i="16"/>
  <c r="M3229" i="16"/>
  <c r="K3230" i="16"/>
  <c r="L3230" i="16" a="1"/>
  <c r="L3230" i="16" s="1"/>
  <c r="M3230" i="16"/>
  <c r="K3231" i="16"/>
  <c r="L3231" i="16" a="1"/>
  <c r="L3231" i="16"/>
  <c r="M3231" i="16"/>
  <c r="K3232" i="16"/>
  <c r="L3232" i="16" a="1"/>
  <c r="L3232" i="16" s="1"/>
  <c r="M3232" i="16"/>
  <c r="K3233" i="16"/>
  <c r="L3233" i="16" a="1"/>
  <c r="L3233" i="16" s="1"/>
  <c r="M3233" i="16"/>
  <c r="K3234" i="16"/>
  <c r="L3234" i="16" a="1"/>
  <c r="L3234" i="16" s="1"/>
  <c r="M3234" i="16"/>
  <c r="K3235" i="16"/>
  <c r="L3235" i="16" a="1"/>
  <c r="L3235" i="16" s="1"/>
  <c r="M3235" i="16"/>
  <c r="K3236" i="16"/>
  <c r="L3236" i="16" a="1"/>
  <c r="L3236" i="16" s="1"/>
  <c r="M3236" i="16"/>
  <c r="K3237" i="16"/>
  <c r="L3237" i="16" a="1"/>
  <c r="L3237" i="16" s="1"/>
  <c r="M3237" i="16"/>
  <c r="K3238" i="16"/>
  <c r="L3238" i="16" a="1"/>
  <c r="L3238" i="16" s="1"/>
  <c r="M3238" i="16"/>
  <c r="K3239" i="16"/>
  <c r="L3239" i="16" a="1"/>
  <c r="L3239" i="16" s="1"/>
  <c r="M3239" i="16"/>
  <c r="K3240" i="16"/>
  <c r="L3240" i="16" a="1"/>
  <c r="L3240" i="16" s="1"/>
  <c r="M3240" i="16"/>
  <c r="K3241" i="16"/>
  <c r="L3241" i="16" a="1"/>
  <c r="L3241" i="16"/>
  <c r="M3241" i="16"/>
  <c r="K3242" i="16"/>
  <c r="L3242" i="16" a="1"/>
  <c r="L3242" i="16" s="1"/>
  <c r="M3242" i="16"/>
  <c r="K3243" i="16"/>
  <c r="L3243" i="16" a="1"/>
  <c r="L3243" i="16" s="1"/>
  <c r="M3243" i="16"/>
  <c r="K3244" i="16"/>
  <c r="L3244" i="16" a="1"/>
  <c r="L3244" i="16" s="1"/>
  <c r="M3244" i="16"/>
  <c r="K3245" i="16"/>
  <c r="L3245" i="16" a="1"/>
  <c r="L3245" i="16"/>
  <c r="M3245" i="16"/>
  <c r="K3246" i="16"/>
  <c r="L3246" i="16" a="1"/>
  <c r="L3246" i="16" s="1"/>
  <c r="M3246" i="16"/>
  <c r="K3247" i="16"/>
  <c r="L3247" i="16" a="1"/>
  <c r="L3247" i="16"/>
  <c r="M3247" i="16"/>
  <c r="K3248" i="16"/>
  <c r="L3248" i="16" a="1"/>
  <c r="L3248" i="16" s="1"/>
  <c r="M3248" i="16"/>
  <c r="K3249" i="16"/>
  <c r="L3249" i="16" a="1"/>
  <c r="L3249" i="16" s="1"/>
  <c r="M3249" i="16"/>
  <c r="K3250" i="16"/>
  <c r="L3250" i="16" a="1"/>
  <c r="L3250" i="16" s="1"/>
  <c r="M3250" i="16"/>
  <c r="K3251" i="16"/>
  <c r="L3251" i="16" a="1"/>
  <c r="L3251" i="16"/>
  <c r="M3251" i="16"/>
  <c r="K3252" i="16"/>
  <c r="L3252" i="16" a="1"/>
  <c r="L3252" i="16" s="1"/>
  <c r="M3252" i="16"/>
  <c r="K3253" i="16"/>
  <c r="L3253" i="16" a="1"/>
  <c r="L3253" i="16" s="1"/>
  <c r="M3253" i="16"/>
  <c r="K3254" i="16"/>
  <c r="L3254" i="16" a="1"/>
  <c r="L3254" i="16" s="1"/>
  <c r="M3254" i="16"/>
  <c r="K3255" i="16"/>
  <c r="L3255" i="16" a="1"/>
  <c r="L3255" i="16" s="1"/>
  <c r="M3255" i="16"/>
  <c r="K3256" i="16"/>
  <c r="L3256" i="16" a="1"/>
  <c r="L3256" i="16" s="1"/>
  <c r="M3256" i="16"/>
  <c r="K3257" i="16"/>
  <c r="L3257" i="16" a="1"/>
  <c r="L3257" i="16" s="1"/>
  <c r="M3257" i="16"/>
  <c r="K3258" i="16"/>
  <c r="L3258" i="16" a="1"/>
  <c r="L3258" i="16" s="1"/>
  <c r="M3258" i="16"/>
  <c r="K3259" i="16"/>
  <c r="L3259" i="16" a="1"/>
  <c r="L3259" i="16" s="1"/>
  <c r="M3259" i="16"/>
  <c r="K3260" i="16"/>
  <c r="L3260" i="16" a="1"/>
  <c r="L3260" i="16" s="1"/>
  <c r="M3260" i="16"/>
  <c r="K3261" i="16"/>
  <c r="L3261" i="16" a="1"/>
  <c r="L3261" i="16"/>
  <c r="M3261" i="16"/>
  <c r="K3262" i="16"/>
  <c r="L3262" i="16" a="1"/>
  <c r="L3262" i="16" s="1"/>
  <c r="M3262" i="16"/>
  <c r="K3263" i="16"/>
  <c r="L3263" i="16" a="1"/>
  <c r="L3263" i="16"/>
  <c r="M3263" i="16"/>
  <c r="K3264" i="16"/>
  <c r="L3264" i="16" a="1"/>
  <c r="L3264" i="16" s="1"/>
  <c r="M3264" i="16"/>
  <c r="K3265" i="16"/>
  <c r="L3265" i="16" a="1"/>
  <c r="L3265" i="16" s="1"/>
  <c r="M3265" i="16"/>
  <c r="K3266" i="16"/>
  <c r="L3266" i="16" a="1"/>
  <c r="L3266" i="16" s="1"/>
  <c r="M3266" i="16"/>
  <c r="K3267" i="16"/>
  <c r="L3267" i="16" a="1"/>
  <c r="L3267" i="16"/>
  <c r="M3267" i="16"/>
  <c r="K3268" i="16"/>
  <c r="L3268" i="16" a="1"/>
  <c r="L3268" i="16" s="1"/>
  <c r="M3268" i="16"/>
  <c r="K3269" i="16"/>
  <c r="L3269" i="16" a="1"/>
  <c r="L3269" i="16" s="1"/>
  <c r="M3269" i="16"/>
  <c r="K3270" i="16"/>
  <c r="L3270" i="16" a="1"/>
  <c r="L3270" i="16" s="1"/>
  <c r="M3270" i="16"/>
  <c r="K3271" i="16"/>
  <c r="L3271" i="16" a="1"/>
  <c r="L3271" i="16" s="1"/>
  <c r="M3271" i="16"/>
  <c r="K3272" i="16"/>
  <c r="L3272" i="16" a="1"/>
  <c r="L3272" i="16" s="1"/>
  <c r="M3272" i="16"/>
  <c r="K3273" i="16"/>
  <c r="L3273" i="16" a="1"/>
  <c r="L3273" i="16" s="1"/>
  <c r="M3273" i="16"/>
  <c r="K3274" i="16"/>
  <c r="L3274" i="16" a="1"/>
  <c r="L3274" i="16" s="1"/>
  <c r="M3274" i="16"/>
  <c r="K3275" i="16"/>
  <c r="L3275" i="16" a="1"/>
  <c r="L3275" i="16"/>
  <c r="M3275" i="16"/>
  <c r="K3276" i="16"/>
  <c r="L3276" i="16" a="1"/>
  <c r="L3276" i="16" s="1"/>
  <c r="M3276" i="16"/>
  <c r="K3277" i="16"/>
  <c r="L3277" i="16" a="1"/>
  <c r="L3277" i="16"/>
  <c r="M3277" i="16"/>
  <c r="K3278" i="16"/>
  <c r="L3278" i="16" a="1"/>
  <c r="L3278" i="16" s="1"/>
  <c r="M3278" i="16"/>
  <c r="K3279" i="16"/>
  <c r="L3279" i="16" a="1"/>
  <c r="L3279" i="16"/>
  <c r="M3279" i="16"/>
  <c r="K3280" i="16"/>
  <c r="L3280" i="16" a="1"/>
  <c r="L3280" i="16" s="1"/>
  <c r="M3280" i="16"/>
  <c r="K3281" i="16"/>
  <c r="L3281" i="16" a="1"/>
  <c r="L3281" i="16" s="1"/>
  <c r="M3281" i="16"/>
  <c r="K3282" i="16"/>
  <c r="L3282" i="16" a="1"/>
  <c r="L3282" i="16" s="1"/>
  <c r="M3282" i="16"/>
  <c r="K3283" i="16"/>
  <c r="L3283" i="16" a="1"/>
  <c r="L3283" i="16"/>
  <c r="M3283" i="16"/>
  <c r="K3284" i="16"/>
  <c r="L3284" i="16" a="1"/>
  <c r="L3284" i="16" s="1"/>
  <c r="M3284" i="16"/>
  <c r="K3285" i="16"/>
  <c r="L3285" i="16" a="1"/>
  <c r="L3285" i="16" s="1"/>
  <c r="M3285" i="16"/>
  <c r="K3286" i="16"/>
  <c r="L3286" i="16" a="1"/>
  <c r="L3286" i="16" s="1"/>
  <c r="M3286" i="16"/>
  <c r="K3287" i="16"/>
  <c r="L3287" i="16" a="1"/>
  <c r="L3287" i="16" s="1"/>
  <c r="M3287" i="16"/>
  <c r="K3288" i="16"/>
  <c r="L3288" i="16" a="1"/>
  <c r="L3288" i="16" s="1"/>
  <c r="M3288" i="16"/>
  <c r="K3289" i="16"/>
  <c r="L3289" i="16" a="1"/>
  <c r="L3289" i="16" s="1"/>
  <c r="M3289" i="16"/>
  <c r="K3290" i="16"/>
  <c r="L3290" i="16" a="1"/>
  <c r="L3290" i="16" s="1"/>
  <c r="M3290" i="16"/>
  <c r="K3291" i="16"/>
  <c r="L3291" i="16" a="1"/>
  <c r="L3291" i="16"/>
  <c r="M3291" i="16"/>
  <c r="K3292" i="16"/>
  <c r="L3292" i="16" a="1"/>
  <c r="L3292" i="16" s="1"/>
  <c r="M3292" i="16"/>
  <c r="K3293" i="16"/>
  <c r="L3293" i="16" a="1"/>
  <c r="L3293" i="16"/>
  <c r="M3293" i="16"/>
  <c r="K3294" i="16"/>
  <c r="L3294" i="16" a="1"/>
  <c r="L3294" i="16" s="1"/>
  <c r="M3294" i="16"/>
  <c r="K3295" i="16"/>
  <c r="L3295" i="16" a="1"/>
  <c r="L3295" i="16"/>
  <c r="M3295" i="16"/>
  <c r="K3296" i="16"/>
  <c r="L3296" i="16" a="1"/>
  <c r="L3296" i="16" s="1"/>
  <c r="M3296" i="16"/>
  <c r="K3297" i="16"/>
  <c r="L3297" i="16" a="1"/>
  <c r="L3297" i="16" s="1"/>
  <c r="M3297" i="16"/>
  <c r="K3298" i="16"/>
  <c r="L3298" i="16" a="1"/>
  <c r="L3298" i="16" s="1"/>
  <c r="M3298" i="16"/>
  <c r="K3299" i="16"/>
  <c r="L3299" i="16" a="1"/>
  <c r="L3299" i="16"/>
  <c r="M3299" i="16"/>
  <c r="K3300" i="16"/>
  <c r="L3300" i="16" a="1"/>
  <c r="L3300" i="16" s="1"/>
  <c r="M3300" i="16"/>
  <c r="K3301" i="16"/>
  <c r="L3301" i="16" a="1"/>
  <c r="L3301" i="16" s="1"/>
  <c r="M3301" i="16"/>
  <c r="K3302" i="16"/>
  <c r="L3302" i="16" a="1"/>
  <c r="L3302" i="16" s="1"/>
  <c r="M3302" i="16"/>
  <c r="K3303" i="16"/>
  <c r="L3303" i="16" a="1"/>
  <c r="L3303" i="16" s="1"/>
  <c r="M3303" i="16"/>
  <c r="K3304" i="16"/>
  <c r="L3304" i="16" a="1"/>
  <c r="L3304" i="16" s="1"/>
  <c r="M3304" i="16"/>
  <c r="K3305" i="16"/>
  <c r="L3305" i="16" a="1"/>
  <c r="L3305" i="16" s="1"/>
  <c r="M3305" i="16"/>
  <c r="K3306" i="16"/>
  <c r="L3306" i="16" a="1"/>
  <c r="L3306" i="16" s="1"/>
  <c r="M3306" i="16"/>
  <c r="K3307" i="16"/>
  <c r="L3307" i="16" a="1"/>
  <c r="L3307" i="16" s="1"/>
  <c r="M3307" i="16"/>
  <c r="K3308" i="16"/>
  <c r="L3308" i="16" a="1"/>
  <c r="L3308" i="16" s="1"/>
  <c r="M3308" i="16"/>
  <c r="K3309" i="16"/>
  <c r="L3309" i="16" a="1"/>
  <c r="L3309" i="16"/>
  <c r="M3309" i="16"/>
  <c r="K3310" i="16"/>
  <c r="L3310" i="16" a="1"/>
  <c r="L3310" i="16" s="1"/>
  <c r="M3310" i="16"/>
  <c r="K3311" i="16"/>
  <c r="L3311" i="16" a="1"/>
  <c r="L3311" i="16"/>
  <c r="M3311" i="16"/>
  <c r="K3312" i="16"/>
  <c r="L3312" i="16" a="1"/>
  <c r="L3312" i="16" s="1"/>
  <c r="M3312" i="16"/>
  <c r="K3313" i="16"/>
  <c r="L3313" i="16" a="1"/>
  <c r="L3313" i="16" s="1"/>
  <c r="M3313" i="16"/>
  <c r="K3314" i="16"/>
  <c r="L3314" i="16" a="1"/>
  <c r="L3314" i="16" s="1"/>
  <c r="M3314" i="16"/>
  <c r="K3315" i="16"/>
  <c r="L3315" i="16" a="1"/>
  <c r="L3315" i="16"/>
  <c r="M3315" i="16"/>
  <c r="K3316" i="16"/>
  <c r="L3316" i="16" a="1"/>
  <c r="L3316" i="16" s="1"/>
  <c r="M3316" i="16"/>
  <c r="K3317" i="16"/>
  <c r="L3317" i="16" a="1"/>
  <c r="L3317" i="16" s="1"/>
  <c r="M3317" i="16"/>
  <c r="K3318" i="16"/>
  <c r="L3318" i="16" a="1"/>
  <c r="L3318" i="16" s="1"/>
  <c r="M3318" i="16"/>
  <c r="K3319" i="16"/>
  <c r="L3319" i="16" a="1"/>
  <c r="L3319" i="16" s="1"/>
  <c r="M3319" i="16"/>
  <c r="K3320" i="16"/>
  <c r="L3320" i="16" a="1"/>
  <c r="L3320" i="16" s="1"/>
  <c r="M3320" i="16"/>
  <c r="K3321" i="16"/>
  <c r="L3321" i="16" a="1"/>
  <c r="L3321" i="16"/>
  <c r="M3321" i="16"/>
  <c r="K3322" i="16"/>
  <c r="L3322" i="16" a="1"/>
  <c r="L3322" i="16" s="1"/>
  <c r="M3322" i="16"/>
  <c r="K3323" i="16"/>
  <c r="L3323" i="16" a="1"/>
  <c r="L3323" i="16"/>
  <c r="M3323" i="16"/>
  <c r="K3324" i="16"/>
  <c r="L3324" i="16" a="1"/>
  <c r="L3324" i="16" s="1"/>
  <c r="M3324" i="16"/>
  <c r="K3325" i="16"/>
  <c r="L3325" i="16" a="1"/>
  <c r="L3325" i="16"/>
  <c r="M3325" i="16"/>
  <c r="K3326" i="16"/>
  <c r="L3326" i="16" a="1"/>
  <c r="L3326" i="16" s="1"/>
  <c r="M3326" i="16"/>
  <c r="K3327" i="16"/>
  <c r="L3327" i="16" a="1"/>
  <c r="L3327" i="16"/>
  <c r="M3327" i="16"/>
  <c r="K3328" i="16"/>
  <c r="L3328" i="16" a="1"/>
  <c r="L3328" i="16" s="1"/>
  <c r="M3328" i="16"/>
  <c r="K3329" i="16"/>
  <c r="L3329" i="16" a="1"/>
  <c r="L3329" i="16" s="1"/>
  <c r="M3329" i="16"/>
  <c r="K3330" i="16"/>
  <c r="L3330" i="16" a="1"/>
  <c r="L3330" i="16" s="1"/>
  <c r="M3330" i="16"/>
  <c r="K3331" i="16"/>
  <c r="L3331" i="16" a="1"/>
  <c r="L3331" i="16"/>
  <c r="M3331" i="16"/>
  <c r="K3332" i="16"/>
  <c r="L3332" i="16" a="1"/>
  <c r="L3332" i="16" s="1"/>
  <c r="M3332" i="16"/>
  <c r="K3333" i="16"/>
  <c r="L3333" i="16" a="1"/>
  <c r="L3333" i="16" s="1"/>
  <c r="M3333" i="16"/>
  <c r="K3334" i="16"/>
  <c r="L3334" i="16" a="1"/>
  <c r="L3334" i="16" s="1"/>
  <c r="M3334" i="16"/>
  <c r="K3335" i="16"/>
  <c r="L3335" i="16" a="1"/>
  <c r="L3335" i="16" s="1"/>
  <c r="M3335" i="16"/>
  <c r="K3336" i="16"/>
  <c r="L3336" i="16" a="1"/>
  <c r="L3336" i="16" s="1"/>
  <c r="M3336" i="16"/>
  <c r="K3337" i="16"/>
  <c r="L3337" i="16" a="1"/>
  <c r="L3337" i="16"/>
  <c r="M3337" i="16"/>
  <c r="K3338" i="16"/>
  <c r="L3338" i="16" a="1"/>
  <c r="L3338" i="16" s="1"/>
  <c r="M3338" i="16"/>
  <c r="K3339" i="16"/>
  <c r="L3339" i="16" a="1"/>
  <c r="L3339" i="16" s="1"/>
  <c r="M3339" i="16"/>
  <c r="K3340" i="16"/>
  <c r="L3340" i="16" a="1"/>
  <c r="L3340" i="16" s="1"/>
  <c r="M3340" i="16"/>
  <c r="K3341" i="16"/>
  <c r="L3341" i="16" a="1"/>
  <c r="L3341" i="16"/>
  <c r="M3341" i="16"/>
  <c r="K3342" i="16"/>
  <c r="L3342" i="16" a="1"/>
  <c r="L3342" i="16" s="1"/>
  <c r="M3342" i="16"/>
  <c r="K3343" i="16"/>
  <c r="L3343" i="16" a="1"/>
  <c r="L3343" i="16"/>
  <c r="M3343" i="16"/>
  <c r="K3344" i="16"/>
  <c r="L3344" i="16" a="1"/>
  <c r="L3344" i="16" s="1"/>
  <c r="M3344" i="16"/>
  <c r="K3345" i="16"/>
  <c r="L3345" i="16" a="1"/>
  <c r="L3345" i="16" s="1"/>
  <c r="M3345" i="16"/>
  <c r="K3346" i="16"/>
  <c r="L3346" i="16" a="1"/>
  <c r="L3346" i="16" s="1"/>
  <c r="M3346" i="16"/>
  <c r="K3347" i="16"/>
  <c r="L3347" i="16" a="1"/>
  <c r="L3347" i="16"/>
  <c r="M3347" i="16"/>
  <c r="K3348" i="16"/>
  <c r="L3348" i="16" a="1"/>
  <c r="L3348" i="16" s="1"/>
  <c r="M3348" i="16"/>
  <c r="K3349" i="16"/>
  <c r="L3349" i="16" a="1"/>
  <c r="L3349" i="16" s="1"/>
  <c r="M3349" i="16"/>
  <c r="K3350" i="16"/>
  <c r="L3350" i="16" a="1"/>
  <c r="L3350" i="16" s="1"/>
  <c r="M3350" i="16"/>
  <c r="K3351" i="16"/>
  <c r="L3351" i="16" a="1"/>
  <c r="L3351" i="16" s="1"/>
  <c r="M3351" i="16"/>
  <c r="K3352" i="16"/>
  <c r="L3352" i="16" a="1"/>
  <c r="L3352" i="16" s="1"/>
  <c r="M3352" i="16"/>
  <c r="K3353" i="16"/>
  <c r="L3353" i="16" a="1"/>
  <c r="L3353" i="16" s="1"/>
  <c r="M3353" i="16"/>
  <c r="K3354" i="16"/>
  <c r="L3354" i="16" a="1"/>
  <c r="L3354" i="16" s="1"/>
  <c r="M3354" i="16"/>
  <c r="K3355" i="16"/>
  <c r="L3355" i="16" a="1"/>
  <c r="L3355" i="16" s="1"/>
  <c r="M3355" i="16"/>
  <c r="K3356" i="16"/>
  <c r="L3356" i="16" a="1"/>
  <c r="L3356" i="16" s="1"/>
  <c r="M3356" i="16"/>
  <c r="K3357" i="16"/>
  <c r="L3357" i="16" a="1"/>
  <c r="L3357" i="16"/>
  <c r="M3357" i="16"/>
  <c r="K3358" i="16"/>
  <c r="L3358" i="16" a="1"/>
  <c r="L3358" i="16" s="1"/>
  <c r="M3358" i="16"/>
  <c r="K3359" i="16"/>
  <c r="L3359" i="16" a="1"/>
  <c r="L3359" i="16"/>
  <c r="M3359" i="16"/>
  <c r="K3360" i="16"/>
  <c r="L3360" i="16" a="1"/>
  <c r="L3360" i="16" s="1"/>
  <c r="M3360" i="16"/>
  <c r="K3361" i="16"/>
  <c r="L3361" i="16" a="1"/>
  <c r="L3361" i="16" s="1"/>
  <c r="M3361" i="16"/>
  <c r="K3362" i="16"/>
  <c r="L3362" i="16" a="1"/>
  <c r="L3362" i="16" s="1"/>
  <c r="M3362" i="16"/>
  <c r="K3363" i="16"/>
  <c r="L3363" i="16" a="1"/>
  <c r="L3363" i="16"/>
  <c r="M3363" i="16"/>
  <c r="K3364" i="16"/>
  <c r="L3364" i="16" a="1"/>
  <c r="L3364" i="16" s="1"/>
  <c r="M3364" i="16"/>
  <c r="K3365" i="16"/>
  <c r="L3365" i="16" a="1"/>
  <c r="L3365" i="16" s="1"/>
  <c r="M3365" i="16"/>
  <c r="K3366" i="16"/>
  <c r="L3366" i="16" a="1"/>
  <c r="L3366" i="16" s="1"/>
  <c r="M3366" i="16"/>
  <c r="K3367" i="16"/>
  <c r="L3367" i="16" a="1"/>
  <c r="L3367" i="16" s="1"/>
  <c r="M3367" i="16"/>
  <c r="K3368" i="16"/>
  <c r="L3368" i="16" a="1"/>
  <c r="L3368" i="16" s="1"/>
  <c r="M3368" i="16"/>
  <c r="K3369" i="16"/>
  <c r="L3369" i="16" a="1"/>
  <c r="L3369" i="16"/>
  <c r="M3369" i="16"/>
  <c r="K3370" i="16"/>
  <c r="L3370" i="16" a="1"/>
  <c r="L3370" i="16" s="1"/>
  <c r="M3370" i="16"/>
  <c r="K3371" i="16"/>
  <c r="L3371" i="16" a="1"/>
  <c r="L3371" i="16" s="1"/>
  <c r="M3371" i="16"/>
  <c r="K3372" i="16"/>
  <c r="L3372" i="16" a="1"/>
  <c r="L3372" i="16" s="1"/>
  <c r="M3372" i="16"/>
  <c r="K3373" i="16"/>
  <c r="L3373" i="16" a="1"/>
  <c r="L3373" i="16"/>
  <c r="M3373" i="16"/>
  <c r="K3374" i="16"/>
  <c r="L3374" i="16" a="1"/>
  <c r="L3374" i="16" s="1"/>
  <c r="M3374" i="16"/>
  <c r="K3375" i="16"/>
  <c r="L3375" i="16" a="1"/>
  <c r="L3375" i="16"/>
  <c r="M3375" i="16"/>
  <c r="K3376" i="16"/>
  <c r="L3376" i="16" a="1"/>
  <c r="L3376" i="16" s="1"/>
  <c r="M3376" i="16"/>
  <c r="K3377" i="16"/>
  <c r="L3377" i="16" a="1"/>
  <c r="L3377" i="16" s="1"/>
  <c r="M3377" i="16"/>
  <c r="K3378" i="16"/>
  <c r="L3378" i="16" a="1"/>
  <c r="L3378" i="16" s="1"/>
  <c r="M3378" i="16"/>
  <c r="K3379" i="16"/>
  <c r="L3379" i="16" a="1"/>
  <c r="L3379" i="16"/>
  <c r="M3379" i="16"/>
  <c r="K3380" i="16"/>
  <c r="L3380" i="16" a="1"/>
  <c r="L3380" i="16" s="1"/>
  <c r="M3380" i="16"/>
  <c r="K3381" i="16"/>
  <c r="L3381" i="16" a="1"/>
  <c r="L3381" i="16" s="1"/>
  <c r="M3381" i="16"/>
  <c r="K3382" i="16"/>
  <c r="L3382" i="16" a="1"/>
  <c r="L3382" i="16" s="1"/>
  <c r="M3382" i="16"/>
  <c r="K3383" i="16"/>
  <c r="L3383" i="16" a="1"/>
  <c r="L3383" i="16" s="1"/>
  <c r="M3383" i="16"/>
  <c r="K3384" i="16"/>
  <c r="L3384" i="16" a="1"/>
  <c r="L3384" i="16" s="1"/>
  <c r="M3384" i="16"/>
  <c r="K3385" i="16"/>
  <c r="L3385" i="16" a="1"/>
  <c r="L3385" i="16" s="1"/>
  <c r="M3385" i="16"/>
  <c r="K3386" i="16"/>
  <c r="L3386" i="16" a="1"/>
  <c r="L3386" i="16" s="1"/>
  <c r="M3386" i="16"/>
  <c r="K3387" i="16"/>
  <c r="L3387" i="16" a="1"/>
  <c r="L3387" i="16" s="1"/>
  <c r="M3387" i="16"/>
  <c r="K3388" i="16"/>
  <c r="L3388" i="16" a="1"/>
  <c r="L3388" i="16" s="1"/>
  <c r="M3388" i="16"/>
  <c r="K3389" i="16"/>
  <c r="L3389" i="16" a="1"/>
  <c r="L3389" i="16"/>
  <c r="M3389" i="16"/>
  <c r="K3390" i="16"/>
  <c r="L3390" i="16" a="1"/>
  <c r="L3390" i="16" s="1"/>
  <c r="M3390" i="16"/>
  <c r="K3391" i="16"/>
  <c r="L3391" i="16" a="1"/>
  <c r="L3391" i="16"/>
  <c r="M3391" i="16"/>
  <c r="K3392" i="16"/>
  <c r="L3392" i="16" a="1"/>
  <c r="L3392" i="16" s="1"/>
  <c r="M3392" i="16"/>
  <c r="K3393" i="16"/>
  <c r="L3393" i="16" a="1"/>
  <c r="L3393" i="16" s="1"/>
  <c r="M3393" i="16"/>
  <c r="K3394" i="16"/>
  <c r="L3394" i="16" a="1"/>
  <c r="L3394" i="16" s="1"/>
  <c r="M3394" i="16"/>
  <c r="K3395" i="16"/>
  <c r="L3395" i="16" a="1"/>
  <c r="L3395" i="16"/>
  <c r="M3395" i="16"/>
  <c r="K3396" i="16"/>
  <c r="L3396" i="16" a="1"/>
  <c r="L3396" i="16" s="1"/>
  <c r="M3396" i="16"/>
  <c r="K3397" i="16"/>
  <c r="L3397" i="16" a="1"/>
  <c r="L3397" i="16" s="1"/>
  <c r="M3397" i="16"/>
  <c r="K3398" i="16"/>
  <c r="L3398" i="16" a="1"/>
  <c r="L3398" i="16" s="1"/>
  <c r="M3398" i="16"/>
  <c r="K3399" i="16"/>
  <c r="L3399" i="16" a="1"/>
  <c r="L3399" i="16" s="1"/>
  <c r="M3399" i="16"/>
  <c r="K3400" i="16"/>
  <c r="L3400" i="16" a="1"/>
  <c r="L3400" i="16" s="1"/>
  <c r="M3400" i="16"/>
  <c r="K3401" i="16"/>
  <c r="L3401" i="16" a="1"/>
  <c r="L3401" i="16"/>
  <c r="M3401" i="16"/>
  <c r="K3402" i="16"/>
  <c r="L3402" i="16" a="1"/>
  <c r="L3402" i="16" s="1"/>
  <c r="M3402" i="16"/>
  <c r="K3403" i="16"/>
  <c r="L3403" i="16" a="1"/>
  <c r="L3403" i="16"/>
  <c r="M3403" i="16"/>
  <c r="K3404" i="16"/>
  <c r="L3404" i="16" a="1"/>
  <c r="L3404" i="16" s="1"/>
  <c r="M3404" i="16"/>
  <c r="K3405" i="16"/>
  <c r="L3405" i="16" a="1"/>
  <c r="L3405" i="16"/>
  <c r="M3405" i="16"/>
  <c r="K3406" i="16"/>
  <c r="L3406" i="16" a="1"/>
  <c r="L3406" i="16" s="1"/>
  <c r="M3406" i="16"/>
  <c r="K3407" i="16"/>
  <c r="L3407" i="16" a="1"/>
  <c r="L3407" i="16"/>
  <c r="M3407" i="16"/>
  <c r="K3408" i="16"/>
  <c r="L3408" i="16" a="1"/>
  <c r="L3408" i="16" s="1"/>
  <c r="M3408" i="16"/>
  <c r="K3409" i="16"/>
  <c r="L3409" i="16" a="1"/>
  <c r="L3409" i="16" s="1"/>
  <c r="M3409" i="16"/>
  <c r="K3410" i="16"/>
  <c r="L3410" i="16" a="1"/>
  <c r="L3410" i="16" s="1"/>
  <c r="M3410" i="16"/>
  <c r="K3411" i="16"/>
  <c r="L3411" i="16" a="1"/>
  <c r="L3411" i="16"/>
  <c r="M3411" i="16"/>
  <c r="K3412" i="16"/>
  <c r="L3412" i="16" a="1"/>
  <c r="L3412" i="16" s="1"/>
  <c r="M3412" i="16"/>
  <c r="K3413" i="16"/>
  <c r="L3413" i="16" a="1"/>
  <c r="L3413" i="16" s="1"/>
  <c r="M3413" i="16"/>
  <c r="K3414" i="16"/>
  <c r="L3414" i="16" a="1"/>
  <c r="L3414" i="16" s="1"/>
  <c r="M3414" i="16"/>
  <c r="K3415" i="16"/>
  <c r="L3415" i="16" a="1"/>
  <c r="L3415" i="16" s="1"/>
  <c r="M3415" i="16"/>
  <c r="K3416" i="16"/>
  <c r="L3416" i="16" a="1"/>
  <c r="L3416" i="16" s="1"/>
  <c r="M3416" i="16"/>
  <c r="K3417" i="16"/>
  <c r="L3417" i="16" a="1"/>
  <c r="L3417" i="16" s="1"/>
  <c r="M3417" i="16"/>
  <c r="K3418" i="16"/>
  <c r="L3418" i="16" a="1"/>
  <c r="L3418" i="16" s="1"/>
  <c r="M3418" i="16"/>
  <c r="K3419" i="16"/>
  <c r="L3419" i="16" a="1"/>
  <c r="L3419" i="16"/>
  <c r="M3419" i="16"/>
  <c r="K3420" i="16"/>
  <c r="L3420" i="16" a="1"/>
  <c r="L3420" i="16" s="1"/>
  <c r="M3420" i="16"/>
  <c r="K3421" i="16"/>
  <c r="L3421" i="16" a="1"/>
  <c r="L3421" i="16"/>
  <c r="M3421" i="16"/>
  <c r="K3422" i="16"/>
  <c r="L3422" i="16" a="1"/>
  <c r="L3422" i="16" s="1"/>
  <c r="M3422" i="16"/>
  <c r="K3423" i="16"/>
  <c r="L3423" i="16" a="1"/>
  <c r="L3423" i="16"/>
  <c r="M3423" i="16"/>
  <c r="K3424" i="16"/>
  <c r="L3424" i="16" a="1"/>
  <c r="L3424" i="16" s="1"/>
  <c r="M3424" i="16"/>
  <c r="K3425" i="16"/>
  <c r="L3425" i="16" a="1"/>
  <c r="L3425" i="16" s="1"/>
  <c r="M3425" i="16"/>
  <c r="K3426" i="16"/>
  <c r="L3426" i="16" a="1"/>
  <c r="L3426" i="16" s="1"/>
  <c r="M3426" i="16"/>
  <c r="K3427" i="16"/>
  <c r="L3427" i="16" a="1"/>
  <c r="L3427" i="16"/>
  <c r="M3427" i="16"/>
  <c r="K3428" i="16"/>
  <c r="L3428" i="16" a="1"/>
  <c r="L3428" i="16" s="1"/>
  <c r="M3428" i="16"/>
  <c r="K3429" i="16"/>
  <c r="L3429" i="16" a="1"/>
  <c r="L3429" i="16" s="1"/>
  <c r="M3429" i="16"/>
  <c r="K3430" i="16"/>
  <c r="L3430" i="16" a="1"/>
  <c r="L3430" i="16" s="1"/>
  <c r="M3430" i="16"/>
  <c r="K3431" i="16"/>
  <c r="L3431" i="16" a="1"/>
  <c r="L3431" i="16" s="1"/>
  <c r="M3431" i="16"/>
  <c r="K3432" i="16"/>
  <c r="L3432" i="16" a="1"/>
  <c r="L3432" i="16" s="1"/>
  <c r="M3432" i="16"/>
  <c r="K3433" i="16"/>
  <c r="L3433" i="16" a="1"/>
  <c r="L3433" i="16" s="1"/>
  <c r="M3433" i="16"/>
  <c r="K3434" i="16"/>
  <c r="L3434" i="16" a="1"/>
  <c r="L3434" i="16" s="1"/>
  <c r="M3434" i="16"/>
  <c r="K3435" i="16"/>
  <c r="L3435" i="16" a="1"/>
  <c r="L3435" i="16" s="1"/>
  <c r="M3435" i="16"/>
  <c r="K3436" i="16"/>
  <c r="L3436" i="16" a="1"/>
  <c r="L3436" i="16" s="1"/>
  <c r="M3436" i="16"/>
  <c r="K3437" i="16"/>
  <c r="L3437" i="16" a="1"/>
  <c r="L3437" i="16"/>
  <c r="M3437" i="16"/>
  <c r="K3438" i="16"/>
  <c r="L3438" i="16" a="1"/>
  <c r="L3438" i="16" s="1"/>
  <c r="M3438" i="16"/>
  <c r="K3439" i="16"/>
  <c r="L3439" i="16" a="1"/>
  <c r="L3439" i="16"/>
  <c r="M3439" i="16"/>
  <c r="K3440" i="16"/>
  <c r="L3440" i="16" a="1"/>
  <c r="L3440" i="16" s="1"/>
  <c r="M3440" i="16"/>
  <c r="K3441" i="16"/>
  <c r="L3441" i="16" a="1"/>
  <c r="L3441" i="16" s="1"/>
  <c r="M3441" i="16"/>
  <c r="K3442" i="16"/>
  <c r="L3442" i="16" a="1"/>
  <c r="L3442" i="16" s="1"/>
  <c r="M3442" i="16"/>
  <c r="K3443" i="16"/>
  <c r="L3443" i="16" a="1"/>
  <c r="L3443" i="16"/>
  <c r="M3443" i="16"/>
  <c r="K3444" i="16"/>
  <c r="L3444" i="16" a="1"/>
  <c r="L3444" i="16" s="1"/>
  <c r="M3444" i="16"/>
  <c r="K3445" i="16"/>
  <c r="L3445" i="16" a="1"/>
  <c r="L3445" i="16" s="1"/>
  <c r="M3445" i="16"/>
  <c r="K3446" i="16"/>
  <c r="L3446" i="16" a="1"/>
  <c r="L3446" i="16" s="1"/>
  <c r="M3446" i="16"/>
  <c r="K3447" i="16"/>
  <c r="L3447" i="16" a="1"/>
  <c r="L3447" i="16" s="1"/>
  <c r="M3447" i="16"/>
  <c r="K3448" i="16"/>
  <c r="L3448" i="16" a="1"/>
  <c r="L3448" i="16" s="1"/>
  <c r="M3448" i="16"/>
  <c r="K3449" i="16"/>
  <c r="L3449" i="16" a="1"/>
  <c r="L3449" i="16"/>
  <c r="M3449" i="16"/>
  <c r="K3450" i="16"/>
  <c r="L3450" i="16" a="1"/>
  <c r="L3450" i="16" s="1"/>
  <c r="M3450" i="16"/>
  <c r="K3451" i="16"/>
  <c r="L3451" i="16" a="1"/>
  <c r="L3451" i="16"/>
  <c r="M3451" i="16"/>
  <c r="K3452" i="16"/>
  <c r="L3452" i="16" a="1"/>
  <c r="L3452" i="16" s="1"/>
  <c r="M3452" i="16"/>
  <c r="K3453" i="16"/>
  <c r="L3453" i="16" a="1"/>
  <c r="L3453" i="16"/>
  <c r="M3453" i="16"/>
  <c r="K3454" i="16"/>
  <c r="L3454" i="16" a="1"/>
  <c r="L3454" i="16" s="1"/>
  <c r="M3454" i="16"/>
  <c r="K3455" i="16"/>
  <c r="L3455" i="16" a="1"/>
  <c r="L3455" i="16"/>
  <c r="M3455" i="16"/>
  <c r="K3456" i="16"/>
  <c r="L3456" i="16" a="1"/>
  <c r="L3456" i="16" s="1"/>
  <c r="M3456" i="16"/>
  <c r="K3457" i="16"/>
  <c r="L3457" i="16" a="1"/>
  <c r="L3457" i="16" s="1"/>
  <c r="M3457" i="16"/>
  <c r="K3458" i="16"/>
  <c r="L3458" i="16" a="1"/>
  <c r="L3458" i="16" s="1"/>
  <c r="M3458" i="16"/>
  <c r="K3459" i="16"/>
  <c r="L3459" i="16" a="1"/>
  <c r="L3459" i="16"/>
  <c r="M3459" i="16"/>
  <c r="K3460" i="16"/>
  <c r="L3460" i="16" a="1"/>
  <c r="L3460" i="16" s="1"/>
  <c r="M3460" i="16"/>
  <c r="K3461" i="16"/>
  <c r="L3461" i="16" a="1"/>
  <c r="L3461" i="16" s="1"/>
  <c r="M3461" i="16"/>
  <c r="K3462" i="16"/>
  <c r="L3462" i="16" a="1"/>
  <c r="L3462" i="16" s="1"/>
  <c r="M3462" i="16"/>
  <c r="K3463" i="16"/>
  <c r="L3463" i="16" a="1"/>
  <c r="L3463" i="16" s="1"/>
  <c r="M3463" i="16"/>
  <c r="K3464" i="16"/>
  <c r="L3464" i="16" a="1"/>
  <c r="L3464" i="16" s="1"/>
  <c r="M3464" i="16"/>
  <c r="K3465" i="16"/>
  <c r="L3465" i="16" a="1"/>
  <c r="L3465" i="16"/>
  <c r="M3465" i="16"/>
  <c r="K3466" i="16"/>
  <c r="L3466" i="16" a="1"/>
  <c r="L3466" i="16" s="1"/>
  <c r="M3466" i="16"/>
  <c r="K3467" i="16"/>
  <c r="L3467" i="16" a="1"/>
  <c r="L3467" i="16" s="1"/>
  <c r="M3467" i="16"/>
  <c r="K3468" i="16"/>
  <c r="L3468" i="16" a="1"/>
  <c r="L3468" i="16" s="1"/>
  <c r="M3468" i="16"/>
  <c r="K3469" i="16"/>
  <c r="L3469" i="16" a="1"/>
  <c r="L3469" i="16"/>
  <c r="M3469" i="16"/>
  <c r="K3470" i="16"/>
  <c r="L3470" i="16" a="1"/>
  <c r="L3470" i="16" s="1"/>
  <c r="M3470" i="16"/>
  <c r="K3471" i="16"/>
  <c r="L3471" i="16" a="1"/>
  <c r="L3471" i="16"/>
  <c r="M3471" i="16"/>
  <c r="K3472" i="16"/>
  <c r="L3472" i="16" a="1"/>
  <c r="L3472" i="16" s="1"/>
  <c r="M3472" i="16"/>
  <c r="K3473" i="16"/>
  <c r="L3473" i="16" a="1"/>
  <c r="L3473" i="16" s="1"/>
  <c r="M3473" i="16"/>
  <c r="K3474" i="16"/>
  <c r="L3474" i="16" a="1"/>
  <c r="L3474" i="16" s="1"/>
  <c r="M3474" i="16"/>
  <c r="K3475" i="16"/>
  <c r="L3475" i="16" a="1"/>
  <c r="L3475" i="16"/>
  <c r="M3475" i="16"/>
  <c r="K3476" i="16"/>
  <c r="L3476" i="16" a="1"/>
  <c r="L3476" i="16" s="1"/>
  <c r="M3476" i="16"/>
  <c r="K3477" i="16"/>
  <c r="L3477" i="16" a="1"/>
  <c r="L3477" i="16" s="1"/>
  <c r="M3477" i="16"/>
  <c r="K3478" i="16"/>
  <c r="L3478" i="16" a="1"/>
  <c r="L3478" i="16" s="1"/>
  <c r="M3478" i="16"/>
  <c r="K3479" i="16"/>
  <c r="L3479" i="16" a="1"/>
  <c r="L3479" i="16" s="1"/>
  <c r="M3479" i="16"/>
  <c r="K3480" i="16"/>
  <c r="L3480" i="16" a="1"/>
  <c r="L3480" i="16" s="1"/>
  <c r="M3480" i="16"/>
  <c r="K3481" i="16"/>
  <c r="L3481" i="16" a="1"/>
  <c r="L3481" i="16"/>
  <c r="M3481" i="16"/>
  <c r="K3482" i="16"/>
  <c r="L3482" i="16" a="1"/>
  <c r="L3482" i="16" s="1"/>
  <c r="M3482" i="16"/>
  <c r="K3483" i="16"/>
  <c r="L3483" i="16" a="1"/>
  <c r="L3483" i="16" s="1"/>
  <c r="M3483" i="16"/>
  <c r="K3484" i="16"/>
  <c r="L3484" i="16" a="1"/>
  <c r="L3484" i="16" s="1"/>
  <c r="M3484" i="16"/>
  <c r="K3485" i="16"/>
  <c r="L3485" i="16" a="1"/>
  <c r="L3485" i="16"/>
  <c r="M3485" i="16"/>
  <c r="K3486" i="16"/>
  <c r="L3486" i="16" a="1"/>
  <c r="L3486" i="16" s="1"/>
  <c r="M3486" i="16"/>
  <c r="K3487" i="16"/>
  <c r="L3487" i="16" a="1"/>
  <c r="L3487" i="16"/>
  <c r="M3487" i="16"/>
  <c r="K3488" i="16"/>
  <c r="L3488" i="16" a="1"/>
  <c r="L3488" i="16" s="1"/>
  <c r="M3488" i="16"/>
  <c r="K3489" i="16"/>
  <c r="L3489" i="16" a="1"/>
  <c r="L3489" i="16" s="1"/>
  <c r="M3489" i="16"/>
  <c r="K3490" i="16"/>
  <c r="L3490" i="16" a="1"/>
  <c r="L3490" i="16" s="1"/>
  <c r="M3490" i="16"/>
  <c r="K3491" i="16"/>
  <c r="L3491" i="16" a="1"/>
  <c r="L3491" i="16"/>
  <c r="M3491" i="16"/>
  <c r="K3492" i="16"/>
  <c r="L3492" i="16" a="1"/>
  <c r="L3492" i="16" s="1"/>
  <c r="M3492" i="16"/>
  <c r="K3493" i="16"/>
  <c r="L3493" i="16" a="1"/>
  <c r="L3493" i="16" s="1"/>
  <c r="M3493" i="16"/>
  <c r="K3494" i="16"/>
  <c r="L3494" i="16" a="1"/>
  <c r="L3494" i="16" s="1"/>
  <c r="M3494" i="16"/>
  <c r="K3495" i="16"/>
  <c r="L3495" i="16" a="1"/>
  <c r="L3495" i="16" s="1"/>
  <c r="M3495" i="16"/>
  <c r="K3496" i="16"/>
  <c r="L3496" i="16" a="1"/>
  <c r="L3496" i="16" s="1"/>
  <c r="M3496" i="16"/>
  <c r="K3497" i="16"/>
  <c r="L3497" i="16" a="1"/>
  <c r="L3497" i="16"/>
  <c r="M3497" i="16"/>
  <c r="K3498" i="16"/>
  <c r="L3498" i="16" a="1"/>
  <c r="L3498" i="16" s="1"/>
  <c r="M3498" i="16"/>
  <c r="K3499" i="16"/>
  <c r="L3499" i="16" a="1"/>
  <c r="L3499" i="16" s="1"/>
  <c r="M3499" i="16"/>
  <c r="K3500" i="16"/>
  <c r="L3500" i="16" a="1"/>
  <c r="L3500" i="16" s="1"/>
  <c r="M3500" i="16"/>
  <c r="K3501" i="16"/>
  <c r="L3501" i="16" a="1"/>
  <c r="L3501" i="16"/>
  <c r="M3501" i="16"/>
  <c r="K3502" i="16"/>
  <c r="L3502" i="16" a="1"/>
  <c r="L3502" i="16" s="1"/>
  <c r="M3502" i="16"/>
  <c r="K3503" i="16"/>
  <c r="L3503" i="16" a="1"/>
  <c r="L3503" i="16"/>
  <c r="M3503" i="16"/>
  <c r="K3504" i="16"/>
  <c r="L3504" i="16" a="1"/>
  <c r="L3504" i="16" s="1"/>
  <c r="M3504" i="16"/>
  <c r="K3505" i="16"/>
  <c r="L3505" i="16" a="1"/>
  <c r="L3505" i="16" s="1"/>
  <c r="M3505" i="16"/>
  <c r="K3506" i="16"/>
  <c r="L3506" i="16" a="1"/>
  <c r="L3506" i="16" s="1"/>
  <c r="M3506" i="16"/>
  <c r="K3507" i="16"/>
  <c r="L3507" i="16" a="1"/>
  <c r="L3507" i="16"/>
  <c r="M3507" i="16"/>
  <c r="K3508" i="16"/>
  <c r="L3508" i="16" a="1"/>
  <c r="L3508" i="16" s="1"/>
  <c r="M3508" i="16"/>
  <c r="K3509" i="16"/>
  <c r="L3509" i="16" a="1"/>
  <c r="L3509" i="16" s="1"/>
  <c r="M3509" i="16"/>
  <c r="K3510" i="16"/>
  <c r="L3510" i="16" a="1"/>
  <c r="L3510" i="16" s="1"/>
  <c r="M3510" i="16"/>
  <c r="K3511" i="16"/>
  <c r="L3511" i="16" a="1"/>
  <c r="L3511" i="16" s="1"/>
  <c r="M3511" i="16"/>
  <c r="K3512" i="16"/>
  <c r="L3512" i="16" a="1"/>
  <c r="L3512" i="16" s="1"/>
  <c r="M3512" i="16"/>
  <c r="K3513" i="16"/>
  <c r="L3513" i="16" a="1"/>
  <c r="L3513" i="16" s="1"/>
  <c r="M3513" i="16"/>
  <c r="K3514" i="16"/>
  <c r="L3514" i="16" a="1"/>
  <c r="L3514" i="16" s="1"/>
  <c r="M3514" i="16"/>
  <c r="K3515" i="16"/>
  <c r="L3515" i="16" a="1"/>
  <c r="L3515" i="16" s="1"/>
  <c r="M3515" i="16"/>
  <c r="K3516" i="16"/>
  <c r="L3516" i="16" a="1"/>
  <c r="L3516" i="16" s="1"/>
  <c r="M3516" i="16"/>
  <c r="K3517" i="16"/>
  <c r="L3517" i="16" a="1"/>
  <c r="L3517" i="16"/>
  <c r="M3517" i="16"/>
  <c r="K3518" i="16"/>
  <c r="L3518" i="16" a="1"/>
  <c r="L3518" i="16" s="1"/>
  <c r="M3518" i="16"/>
  <c r="K3519" i="16"/>
  <c r="L3519" i="16" a="1"/>
  <c r="L3519" i="16"/>
  <c r="M3519" i="16"/>
  <c r="K3520" i="16"/>
  <c r="L3520" i="16" a="1"/>
  <c r="L3520" i="16" s="1"/>
  <c r="M3520" i="16"/>
  <c r="K3521" i="16"/>
  <c r="L3521" i="16" a="1"/>
  <c r="L3521" i="16" s="1"/>
  <c r="M3521" i="16"/>
  <c r="K3522" i="16"/>
  <c r="L3522" i="16" a="1"/>
  <c r="L3522" i="16" s="1"/>
  <c r="M3522" i="16"/>
  <c r="K3523" i="16"/>
  <c r="L3523" i="16" a="1"/>
  <c r="L3523" i="16"/>
  <c r="M3523" i="16"/>
  <c r="K3524" i="16"/>
  <c r="L3524" i="16" a="1"/>
  <c r="L3524" i="16" s="1"/>
  <c r="M3524" i="16"/>
  <c r="K3525" i="16"/>
  <c r="L3525" i="16" a="1"/>
  <c r="L3525" i="16" s="1"/>
  <c r="M3525" i="16"/>
  <c r="K3526" i="16"/>
  <c r="L3526" i="16" a="1"/>
  <c r="L3526" i="16" s="1"/>
  <c r="M3526" i="16"/>
  <c r="K3527" i="16"/>
  <c r="L3527" i="16" a="1"/>
  <c r="L3527" i="16" s="1"/>
  <c r="M3527" i="16"/>
  <c r="K3528" i="16"/>
  <c r="L3528" i="16" a="1"/>
  <c r="L3528" i="16" s="1"/>
  <c r="M3528" i="16"/>
  <c r="K3529" i="16"/>
  <c r="L3529" i="16" a="1"/>
  <c r="L3529" i="16"/>
  <c r="M3529" i="16"/>
  <c r="K3530" i="16"/>
  <c r="L3530" i="16" a="1"/>
  <c r="L3530" i="16" s="1"/>
  <c r="M3530" i="16"/>
  <c r="K3531" i="16"/>
  <c r="L3531" i="16" a="1"/>
  <c r="L3531" i="16"/>
  <c r="M3531" i="16"/>
  <c r="K3532" i="16"/>
  <c r="L3532" i="16" a="1"/>
  <c r="L3532" i="16" s="1"/>
  <c r="M3532" i="16"/>
  <c r="K3533" i="16"/>
  <c r="L3533" i="16" a="1"/>
  <c r="L3533" i="16"/>
  <c r="M3533" i="16"/>
  <c r="K3534" i="16"/>
  <c r="L3534" i="16" a="1"/>
  <c r="L3534" i="16" s="1"/>
  <c r="M3534" i="16"/>
  <c r="K3535" i="16"/>
  <c r="L3535" i="16" a="1"/>
  <c r="L3535" i="16"/>
  <c r="M3535" i="16"/>
  <c r="K3536" i="16"/>
  <c r="L3536" i="16" a="1"/>
  <c r="L3536" i="16" s="1"/>
  <c r="M3536" i="16"/>
  <c r="K3537" i="16"/>
  <c r="L3537" i="16" a="1"/>
  <c r="L3537" i="16" s="1"/>
  <c r="M3537" i="16"/>
  <c r="K3538" i="16"/>
  <c r="L3538" i="16" a="1"/>
  <c r="L3538" i="16" s="1"/>
  <c r="M3538" i="16"/>
  <c r="K3539" i="16"/>
  <c r="L3539" i="16" a="1"/>
  <c r="L3539" i="16"/>
  <c r="M3539" i="16"/>
  <c r="K3540" i="16"/>
  <c r="L3540" i="16" a="1"/>
  <c r="L3540" i="16" s="1"/>
  <c r="M3540" i="16"/>
  <c r="K3541" i="16"/>
  <c r="L3541" i="16" a="1"/>
  <c r="L3541" i="16" s="1"/>
  <c r="M3541" i="16"/>
  <c r="K3542" i="16"/>
  <c r="L3542" i="16" a="1"/>
  <c r="L3542" i="16" s="1"/>
  <c r="M3542" i="16"/>
  <c r="K3543" i="16"/>
  <c r="L3543" i="16" a="1"/>
  <c r="L3543" i="16" s="1"/>
  <c r="M3543" i="16"/>
  <c r="K3544" i="16"/>
  <c r="L3544" i="16" a="1"/>
  <c r="L3544" i="16" s="1"/>
  <c r="M3544" i="16"/>
  <c r="K3545" i="16"/>
  <c r="L3545" i="16" a="1"/>
  <c r="L3545" i="16" s="1"/>
  <c r="M3545" i="16"/>
  <c r="K3546" i="16"/>
  <c r="L3546" i="16" a="1"/>
  <c r="L3546" i="16" s="1"/>
  <c r="M3546" i="16"/>
  <c r="K3547" i="16"/>
  <c r="L3547" i="16" a="1"/>
  <c r="L3547" i="16"/>
  <c r="M3547" i="16"/>
  <c r="K3548" i="16"/>
  <c r="L3548" i="16" a="1"/>
  <c r="L3548" i="16" s="1"/>
  <c r="M3548" i="16"/>
  <c r="K3549" i="16"/>
  <c r="L3549" i="16" a="1"/>
  <c r="L3549" i="16"/>
  <c r="M3549" i="16"/>
  <c r="K3550" i="16"/>
  <c r="L3550" i="16" a="1"/>
  <c r="L3550" i="16" s="1"/>
  <c r="M3550" i="16"/>
  <c r="K3551" i="16"/>
  <c r="L3551" i="16" a="1"/>
  <c r="L3551" i="16"/>
  <c r="M3551" i="16"/>
  <c r="K3552" i="16"/>
  <c r="L3552" i="16" a="1"/>
  <c r="L3552" i="16" s="1"/>
  <c r="M3552" i="16"/>
  <c r="K3553" i="16"/>
  <c r="L3553" i="16" a="1"/>
  <c r="L3553" i="16"/>
  <c r="M3553" i="16"/>
  <c r="K3554" i="16"/>
  <c r="L3554" i="16" a="1"/>
  <c r="L3554" i="16" s="1"/>
  <c r="M3554" i="16"/>
  <c r="K3555" i="16"/>
  <c r="L3555" i="16" a="1"/>
  <c r="L3555" i="16"/>
  <c r="M3555" i="16"/>
  <c r="K3556" i="16"/>
  <c r="L3556" i="16" a="1"/>
  <c r="L3556" i="16" s="1"/>
  <c r="M3556" i="16"/>
  <c r="K3557" i="16"/>
  <c r="L3557" i="16" a="1"/>
  <c r="L3557" i="16"/>
  <c r="M3557" i="16"/>
  <c r="K3558" i="16"/>
  <c r="L3558" i="16" a="1"/>
  <c r="L3558" i="16" s="1"/>
  <c r="M3558" i="16"/>
  <c r="K3559" i="16"/>
  <c r="L3559" i="16" a="1"/>
  <c r="L3559" i="16"/>
  <c r="M3559" i="16"/>
  <c r="K3560" i="16"/>
  <c r="L3560" i="16" a="1"/>
  <c r="L3560" i="16" s="1"/>
  <c r="M3560" i="16"/>
  <c r="K3561" i="16"/>
  <c r="L3561" i="16" a="1"/>
  <c r="L3561" i="16"/>
  <c r="M3561" i="16"/>
  <c r="K3562" i="16"/>
  <c r="L3562" i="16" a="1"/>
  <c r="L3562" i="16" s="1"/>
  <c r="M3562" i="16"/>
  <c r="K3563" i="16"/>
  <c r="L3563" i="16" a="1"/>
  <c r="L3563" i="16"/>
  <c r="M3563" i="16"/>
  <c r="K3564" i="16"/>
  <c r="L3564" i="16" a="1"/>
  <c r="L3564" i="16" s="1"/>
  <c r="M3564" i="16"/>
  <c r="K3565" i="16"/>
  <c r="L3565" i="16" a="1"/>
  <c r="L3565" i="16"/>
  <c r="M3565" i="16"/>
  <c r="K3566" i="16"/>
  <c r="L3566" i="16" a="1"/>
  <c r="L3566" i="16" s="1"/>
  <c r="M3566" i="16"/>
  <c r="K3567" i="16"/>
  <c r="L3567" i="16" a="1"/>
  <c r="L3567" i="16"/>
  <c r="M3567" i="16"/>
  <c r="K3568" i="16"/>
  <c r="L3568" i="16" a="1"/>
  <c r="L3568" i="16" s="1"/>
  <c r="M3568" i="16"/>
  <c r="K3569" i="16"/>
  <c r="L3569" i="16" a="1"/>
  <c r="L3569" i="16"/>
  <c r="M3569" i="16"/>
  <c r="K3570" i="16"/>
  <c r="L3570" i="16" a="1"/>
  <c r="L3570" i="16" s="1"/>
  <c r="M3570" i="16"/>
  <c r="K3571" i="16"/>
  <c r="L3571" i="16" a="1"/>
  <c r="L3571" i="16"/>
  <c r="M3571" i="16"/>
  <c r="K3572" i="16"/>
  <c r="L3572" i="16" a="1"/>
  <c r="L3572" i="16" s="1"/>
  <c r="M3572" i="16"/>
  <c r="K3573" i="16"/>
  <c r="L3573" i="16" a="1"/>
  <c r="L3573" i="16"/>
  <c r="M3573" i="16"/>
  <c r="K3574" i="16"/>
  <c r="L3574" i="16" a="1"/>
  <c r="L3574" i="16" s="1"/>
  <c r="M3574" i="16"/>
  <c r="K3575" i="16"/>
  <c r="L3575" i="16" a="1"/>
  <c r="L3575" i="16"/>
  <c r="M3575" i="16"/>
  <c r="K3576" i="16"/>
  <c r="L3576" i="16" a="1"/>
  <c r="L3576" i="16" s="1"/>
  <c r="M3576" i="16"/>
  <c r="K3577" i="16"/>
  <c r="L3577" i="16" a="1"/>
  <c r="L3577" i="16"/>
  <c r="M3577" i="16"/>
  <c r="K3578" i="16"/>
  <c r="L3578" i="16" a="1"/>
  <c r="L3578" i="16" s="1"/>
  <c r="M3578" i="16"/>
  <c r="K3579" i="16"/>
  <c r="L3579" i="16" a="1"/>
  <c r="L3579" i="16"/>
  <c r="M3579" i="16"/>
  <c r="K3580" i="16"/>
  <c r="L3580" i="16" a="1"/>
  <c r="L3580" i="16" s="1"/>
  <c r="M3580" i="16"/>
  <c r="K3581" i="16"/>
  <c r="L3581" i="16" a="1"/>
  <c r="L3581" i="16"/>
  <c r="M3581" i="16"/>
  <c r="K3582" i="16"/>
  <c r="L3582" i="16" a="1"/>
  <c r="L3582" i="16" s="1"/>
  <c r="M3582" i="16"/>
  <c r="K3583" i="16"/>
  <c r="L3583" i="16" a="1"/>
  <c r="L3583" i="16"/>
  <c r="M3583" i="16"/>
  <c r="K3584" i="16"/>
  <c r="L3584" i="16" a="1"/>
  <c r="L3584" i="16" s="1"/>
  <c r="M3584" i="16"/>
  <c r="K3585" i="16"/>
  <c r="L3585" i="16" a="1"/>
  <c r="L3585" i="16"/>
  <c r="M3585" i="16"/>
  <c r="K3586" i="16"/>
  <c r="L3586" i="16" a="1"/>
  <c r="L3586" i="16" s="1"/>
  <c r="M3586" i="16"/>
  <c r="K3587" i="16"/>
  <c r="L3587" i="16" a="1"/>
  <c r="L3587" i="16"/>
  <c r="M3587" i="16"/>
  <c r="K3588" i="16"/>
  <c r="L3588" i="16" a="1"/>
  <c r="L3588" i="16" s="1"/>
  <c r="M3588" i="16"/>
  <c r="K3589" i="16"/>
  <c r="L3589" i="16" a="1"/>
  <c r="L3589" i="16"/>
  <c r="M3589" i="16"/>
  <c r="K3590" i="16"/>
  <c r="L3590" i="16" a="1"/>
  <c r="L3590" i="16" s="1"/>
  <c r="M3590" i="16"/>
  <c r="K3591" i="16"/>
  <c r="L3591" i="16" a="1"/>
  <c r="L3591" i="16"/>
  <c r="M3591" i="16"/>
  <c r="K3592" i="16"/>
  <c r="L3592" i="16" a="1"/>
  <c r="L3592" i="16" s="1"/>
  <c r="M3592" i="16"/>
  <c r="K3593" i="16"/>
  <c r="L3593" i="16" a="1"/>
  <c r="L3593" i="16"/>
  <c r="M3593" i="16"/>
  <c r="K3594" i="16"/>
  <c r="L3594" i="16" a="1"/>
  <c r="L3594" i="16" s="1"/>
  <c r="M3594" i="16"/>
  <c r="K3595" i="16"/>
  <c r="L3595" i="16" a="1"/>
  <c r="L3595" i="16"/>
  <c r="M3595" i="16"/>
  <c r="K3596" i="16"/>
  <c r="L3596" i="16" a="1"/>
  <c r="L3596" i="16" s="1"/>
  <c r="M3596" i="16"/>
  <c r="K3597" i="16"/>
  <c r="L3597" i="16" a="1"/>
  <c r="L3597" i="16"/>
  <c r="M3597" i="16"/>
  <c r="K3598" i="16"/>
  <c r="L3598" i="16" a="1"/>
  <c r="L3598" i="16" s="1"/>
  <c r="M3598" i="16"/>
  <c r="K3599" i="16"/>
  <c r="L3599" i="16" a="1"/>
  <c r="L3599" i="16"/>
  <c r="M3599" i="16"/>
  <c r="K3600" i="16"/>
  <c r="L3600" i="16" a="1"/>
  <c r="L3600" i="16" s="1"/>
  <c r="M3600" i="16"/>
  <c r="K3601" i="16"/>
  <c r="L3601" i="16" a="1"/>
  <c r="L3601" i="16"/>
  <c r="M3601" i="16"/>
  <c r="K3602" i="16"/>
  <c r="L3602" i="16" a="1"/>
  <c r="L3602" i="16" s="1"/>
  <c r="M3602" i="16"/>
  <c r="K3603" i="16"/>
  <c r="L3603" i="16" a="1"/>
  <c r="L3603" i="16"/>
  <c r="M3603" i="16"/>
  <c r="K3604" i="16"/>
  <c r="L3604" i="16" a="1"/>
  <c r="L3604" i="16" s="1"/>
  <c r="M3604" i="16"/>
  <c r="K3605" i="16"/>
  <c r="L3605" i="16" a="1"/>
  <c r="L3605" i="16"/>
  <c r="M3605" i="16"/>
  <c r="K3606" i="16"/>
  <c r="L3606" i="16" a="1"/>
  <c r="L3606" i="16" s="1"/>
  <c r="M3606" i="16"/>
  <c r="K3607" i="16"/>
  <c r="L3607" i="16" a="1"/>
  <c r="L3607" i="16"/>
  <c r="M3607" i="16"/>
  <c r="K3608" i="16"/>
  <c r="L3608" i="16" a="1"/>
  <c r="L3608" i="16" s="1"/>
  <c r="M3608" i="16"/>
  <c r="K3609" i="16"/>
  <c r="L3609" i="16" a="1"/>
  <c r="L3609" i="16"/>
  <c r="M3609" i="16"/>
  <c r="K3610" i="16"/>
  <c r="L3610" i="16" a="1"/>
  <c r="L3610" i="16" s="1"/>
  <c r="M3610" i="16"/>
  <c r="K3611" i="16"/>
  <c r="L3611" i="16" a="1"/>
  <c r="L3611" i="16"/>
  <c r="M3611" i="16"/>
  <c r="K3612" i="16"/>
  <c r="L3612" i="16" a="1"/>
  <c r="L3612" i="16" s="1"/>
  <c r="M3612" i="16"/>
  <c r="K3613" i="16"/>
  <c r="L3613" i="16" a="1"/>
  <c r="L3613" i="16"/>
  <c r="M3613" i="16"/>
  <c r="K3614" i="16"/>
  <c r="L3614" i="16" a="1"/>
  <c r="L3614" i="16" s="1"/>
  <c r="M3614" i="16"/>
  <c r="K3615" i="16"/>
  <c r="L3615" i="16" a="1"/>
  <c r="L3615" i="16"/>
  <c r="M3615" i="16"/>
  <c r="K3616" i="16"/>
  <c r="L3616" i="16" a="1"/>
  <c r="L3616" i="16" s="1"/>
  <c r="M3616" i="16"/>
  <c r="K3617" i="16"/>
  <c r="L3617" i="16" a="1"/>
  <c r="L3617" i="16"/>
  <c r="M3617" i="16"/>
  <c r="K3618" i="16"/>
  <c r="L3618" i="16" a="1"/>
  <c r="L3618" i="16" s="1"/>
  <c r="M3618" i="16"/>
  <c r="K3619" i="16"/>
  <c r="L3619" i="16" a="1"/>
  <c r="L3619" i="16"/>
  <c r="M3619" i="16"/>
  <c r="K3620" i="16"/>
  <c r="L3620" i="16" a="1"/>
  <c r="L3620" i="16" s="1"/>
  <c r="M3620" i="16"/>
  <c r="K3621" i="16"/>
  <c r="L3621" i="16" a="1"/>
  <c r="L3621" i="16"/>
  <c r="M3621" i="16"/>
  <c r="K3622" i="16"/>
  <c r="L3622" i="16" a="1"/>
  <c r="L3622" i="16" s="1"/>
  <c r="M3622" i="16"/>
  <c r="K3623" i="16"/>
  <c r="L3623" i="16" a="1"/>
  <c r="L3623" i="16"/>
  <c r="M3623" i="16"/>
  <c r="K3624" i="16"/>
  <c r="L3624" i="16" a="1"/>
  <c r="L3624" i="16" s="1"/>
  <c r="M3624" i="16"/>
  <c r="K3625" i="16"/>
  <c r="L3625" i="16" a="1"/>
  <c r="L3625" i="16"/>
  <c r="M3625" i="16"/>
  <c r="K3626" i="16"/>
  <c r="L3626" i="16" a="1"/>
  <c r="L3626" i="16" s="1"/>
  <c r="M3626" i="16"/>
  <c r="K3627" i="16"/>
  <c r="L3627" i="16" a="1"/>
  <c r="L3627" i="16"/>
  <c r="M3627" i="16"/>
  <c r="K3628" i="16"/>
  <c r="L3628" i="16" a="1"/>
  <c r="L3628" i="16" s="1"/>
  <c r="M3628" i="16"/>
  <c r="K3629" i="16"/>
  <c r="L3629" i="16" a="1"/>
  <c r="L3629" i="16"/>
  <c r="M3629" i="16"/>
  <c r="K3630" i="16"/>
  <c r="L3630" i="16" a="1"/>
  <c r="L3630" i="16" s="1"/>
  <c r="M3630" i="16"/>
  <c r="K3631" i="16"/>
  <c r="L3631" i="16" a="1"/>
  <c r="L3631" i="16"/>
  <c r="M3631" i="16"/>
  <c r="K3632" i="16"/>
  <c r="L3632" i="16" a="1"/>
  <c r="L3632" i="16" s="1"/>
  <c r="M3632" i="16"/>
  <c r="K3633" i="16"/>
  <c r="L3633" i="16" a="1"/>
  <c r="L3633" i="16"/>
  <c r="M3633" i="16"/>
  <c r="K3634" i="16"/>
  <c r="L3634" i="16" a="1"/>
  <c r="L3634" i="16" s="1"/>
  <c r="M3634" i="16"/>
  <c r="K3635" i="16"/>
  <c r="L3635" i="16" a="1"/>
  <c r="L3635" i="16"/>
  <c r="M3635" i="16"/>
  <c r="K3636" i="16"/>
  <c r="L3636" i="16" a="1"/>
  <c r="L3636" i="16" s="1"/>
  <c r="M3636" i="16"/>
  <c r="K3637" i="16"/>
  <c r="L3637" i="16" a="1"/>
  <c r="L3637" i="16"/>
  <c r="M3637" i="16"/>
  <c r="K3638" i="16"/>
  <c r="L3638" i="16" a="1"/>
  <c r="L3638" i="16" s="1"/>
  <c r="M3638" i="16"/>
  <c r="K3639" i="16"/>
  <c r="L3639" i="16" a="1"/>
  <c r="L3639" i="16"/>
  <c r="M3639" i="16"/>
  <c r="K3640" i="16"/>
  <c r="L3640" i="16" a="1"/>
  <c r="L3640" i="16" s="1"/>
  <c r="M3640" i="16"/>
  <c r="K3641" i="16"/>
  <c r="L3641" i="16" a="1"/>
  <c r="L3641" i="16"/>
  <c r="M3641" i="16"/>
  <c r="K3642" i="16"/>
  <c r="L3642" i="16" a="1"/>
  <c r="L3642" i="16" s="1"/>
  <c r="M3642" i="16"/>
  <c r="K3643" i="16"/>
  <c r="L3643" i="16" a="1"/>
  <c r="L3643" i="16"/>
  <c r="M3643" i="16"/>
  <c r="K3644" i="16"/>
  <c r="L3644" i="16" a="1"/>
  <c r="L3644" i="16" s="1"/>
  <c r="M3644" i="16"/>
  <c r="K3645" i="16"/>
  <c r="L3645" i="16" a="1"/>
  <c r="L3645" i="16"/>
  <c r="M3645" i="16"/>
  <c r="K3646" i="16"/>
  <c r="L3646" i="16" a="1"/>
  <c r="L3646" i="16" s="1"/>
  <c r="M3646" i="16"/>
  <c r="K3647" i="16"/>
  <c r="L3647" i="16" a="1"/>
  <c r="L3647" i="16"/>
  <c r="M3647" i="16"/>
  <c r="K3648" i="16"/>
  <c r="L3648" i="16" a="1"/>
  <c r="L3648" i="16" s="1"/>
  <c r="M3648" i="16"/>
  <c r="K3649" i="16"/>
  <c r="L3649" i="16" a="1"/>
  <c r="L3649" i="16"/>
  <c r="M3649" i="16"/>
  <c r="K3650" i="16"/>
  <c r="L3650" i="16" a="1"/>
  <c r="L3650" i="16" s="1"/>
  <c r="M3650" i="16"/>
  <c r="K3651" i="16"/>
  <c r="L3651" i="16" a="1"/>
  <c r="L3651" i="16"/>
  <c r="M3651" i="16"/>
  <c r="K3652" i="16"/>
  <c r="L3652" i="16" a="1"/>
  <c r="L3652" i="16" s="1"/>
  <c r="M3652" i="16"/>
  <c r="K3653" i="16"/>
  <c r="L3653" i="16" a="1"/>
  <c r="L3653" i="16"/>
  <c r="M3653" i="16"/>
  <c r="K3654" i="16"/>
  <c r="L3654" i="16" a="1"/>
  <c r="L3654" i="16" s="1"/>
  <c r="M3654" i="16"/>
  <c r="K3655" i="16"/>
  <c r="L3655" i="16" a="1"/>
  <c r="L3655" i="16"/>
  <c r="M3655" i="16"/>
  <c r="K3656" i="16"/>
  <c r="L3656" i="16" a="1"/>
  <c r="L3656" i="16" s="1"/>
  <c r="M3656" i="16"/>
  <c r="K3657" i="16"/>
  <c r="L3657" i="16" a="1"/>
  <c r="L3657" i="16"/>
  <c r="M3657" i="16"/>
  <c r="K3658" i="16"/>
  <c r="L3658" i="16" a="1"/>
  <c r="L3658" i="16" s="1"/>
  <c r="M3658" i="16"/>
  <c r="K3659" i="16"/>
  <c r="L3659" i="16" a="1"/>
  <c r="L3659" i="16"/>
  <c r="M3659" i="16"/>
  <c r="K3660" i="16"/>
  <c r="L3660" i="16" a="1"/>
  <c r="L3660" i="16" s="1"/>
  <c r="M3660" i="16"/>
  <c r="K3661" i="16"/>
  <c r="L3661" i="16" a="1"/>
  <c r="L3661" i="16"/>
  <c r="M3661" i="16"/>
  <c r="K3662" i="16"/>
  <c r="L3662" i="16" a="1"/>
  <c r="L3662" i="16" s="1"/>
  <c r="M3662" i="16"/>
  <c r="K3663" i="16"/>
  <c r="L3663" i="16" a="1"/>
  <c r="L3663" i="16"/>
  <c r="M3663" i="16"/>
  <c r="K3664" i="16"/>
  <c r="L3664" i="16" a="1"/>
  <c r="L3664" i="16" s="1"/>
  <c r="M3664" i="16"/>
  <c r="K3665" i="16"/>
  <c r="L3665" i="16" a="1"/>
  <c r="L3665" i="16"/>
  <c r="M3665" i="16"/>
  <c r="K3666" i="16"/>
  <c r="L3666" i="16" a="1"/>
  <c r="L3666" i="16" s="1"/>
  <c r="M3666" i="16"/>
  <c r="K3667" i="16"/>
  <c r="L3667" i="16" a="1"/>
  <c r="L3667" i="16"/>
  <c r="M3667" i="16"/>
  <c r="K3668" i="16"/>
  <c r="L3668" i="16" a="1"/>
  <c r="L3668" i="16" s="1"/>
  <c r="M3668" i="16"/>
  <c r="K3669" i="16"/>
  <c r="L3669" i="16" a="1"/>
  <c r="L3669" i="16"/>
  <c r="M3669" i="16"/>
  <c r="K3670" i="16"/>
  <c r="L3670" i="16" a="1"/>
  <c r="L3670" i="16" s="1"/>
  <c r="M3670" i="16"/>
  <c r="K3671" i="16"/>
  <c r="L3671" i="16" a="1"/>
  <c r="L3671" i="16"/>
  <c r="M3671" i="16"/>
  <c r="K3672" i="16"/>
  <c r="L3672" i="16" a="1"/>
  <c r="L3672" i="16" s="1"/>
  <c r="M3672" i="16"/>
  <c r="K3673" i="16"/>
  <c r="L3673" i="16" a="1"/>
  <c r="L3673" i="16"/>
  <c r="M3673" i="16"/>
  <c r="K3674" i="16"/>
  <c r="L3674" i="16" a="1"/>
  <c r="L3674" i="16" s="1"/>
  <c r="M3674" i="16"/>
  <c r="K3675" i="16"/>
  <c r="L3675" i="16" a="1"/>
  <c r="L3675" i="16"/>
  <c r="M3675" i="16"/>
  <c r="K3676" i="16"/>
  <c r="L3676" i="16" a="1"/>
  <c r="L3676" i="16" s="1"/>
  <c r="M3676" i="16"/>
  <c r="K3677" i="16"/>
  <c r="L3677" i="16" a="1"/>
  <c r="L3677" i="16"/>
  <c r="M3677" i="16"/>
  <c r="K3678" i="16"/>
  <c r="L3678" i="16" a="1"/>
  <c r="L3678" i="16" s="1"/>
  <c r="M3678" i="16"/>
  <c r="K3679" i="16"/>
  <c r="L3679" i="16" a="1"/>
  <c r="L3679" i="16"/>
  <c r="M3679" i="16"/>
  <c r="K3680" i="16"/>
  <c r="L3680" i="16" a="1"/>
  <c r="L3680" i="16" s="1"/>
  <c r="M3680" i="16"/>
  <c r="K3681" i="16"/>
  <c r="L3681" i="16" a="1"/>
  <c r="L3681" i="16"/>
  <c r="M3681" i="16"/>
  <c r="K3682" i="16"/>
  <c r="L3682" i="16" a="1"/>
  <c r="L3682" i="16" s="1"/>
  <c r="M3682" i="16"/>
  <c r="K3683" i="16"/>
  <c r="L3683" i="16" a="1"/>
  <c r="L3683" i="16"/>
  <c r="M3683" i="16"/>
  <c r="K3684" i="16"/>
  <c r="L3684" i="16" a="1"/>
  <c r="L3684" i="16" s="1"/>
  <c r="M3684" i="16"/>
  <c r="K3685" i="16"/>
  <c r="L3685" i="16" a="1"/>
  <c r="L3685" i="16"/>
  <c r="M3685" i="16"/>
  <c r="K3686" i="16"/>
  <c r="L3686" i="16" a="1"/>
  <c r="L3686" i="16" s="1"/>
  <c r="M3686" i="16"/>
  <c r="K3687" i="16"/>
  <c r="L3687" i="16" a="1"/>
  <c r="L3687" i="16"/>
  <c r="M3687" i="16"/>
  <c r="K3688" i="16"/>
  <c r="L3688" i="16" a="1"/>
  <c r="L3688" i="16" s="1"/>
  <c r="M3688" i="16"/>
  <c r="K3689" i="16"/>
  <c r="L3689" i="16" a="1"/>
  <c r="L3689" i="16"/>
  <c r="M3689" i="16"/>
  <c r="K3690" i="16"/>
  <c r="L3690" i="16" a="1"/>
  <c r="L3690" i="16" s="1"/>
  <c r="M3690" i="16"/>
  <c r="K3691" i="16"/>
  <c r="L3691" i="16" a="1"/>
  <c r="L3691" i="16"/>
  <c r="M3691" i="16"/>
  <c r="K3692" i="16"/>
  <c r="L3692" i="16" a="1"/>
  <c r="L3692" i="16" s="1"/>
  <c r="M3692" i="16"/>
  <c r="K3693" i="16"/>
  <c r="L3693" i="16" a="1"/>
  <c r="L3693" i="16"/>
  <c r="M3693" i="16"/>
  <c r="K3694" i="16"/>
  <c r="L3694" i="16" a="1"/>
  <c r="L3694" i="16" s="1"/>
  <c r="M3694" i="16"/>
  <c r="K3695" i="16"/>
  <c r="L3695" i="16" a="1"/>
  <c r="L3695" i="16"/>
  <c r="M3695" i="16"/>
  <c r="K3696" i="16"/>
  <c r="L3696" i="16" a="1"/>
  <c r="L3696" i="16" s="1"/>
  <c r="M3696" i="16"/>
  <c r="K3697" i="16"/>
  <c r="L3697" i="16" a="1"/>
  <c r="L3697" i="16"/>
  <c r="M3697" i="16"/>
  <c r="K3698" i="16"/>
  <c r="L3698" i="16" a="1"/>
  <c r="L3698" i="16" s="1"/>
  <c r="M3698" i="16"/>
  <c r="K3699" i="16"/>
  <c r="L3699" i="16" a="1"/>
  <c r="L3699" i="16"/>
  <c r="M3699" i="16"/>
  <c r="K3700" i="16"/>
  <c r="L3700" i="16" a="1"/>
  <c r="L3700" i="16" s="1"/>
  <c r="M3700" i="16"/>
  <c r="K3701" i="16"/>
  <c r="L3701" i="16" a="1"/>
  <c r="L3701" i="16"/>
  <c r="M3701" i="16"/>
  <c r="K3702" i="16"/>
  <c r="L3702" i="16" a="1"/>
  <c r="L3702" i="16" s="1"/>
  <c r="M3702" i="16"/>
  <c r="K3703" i="16"/>
  <c r="L3703" i="16" a="1"/>
  <c r="L3703" i="16"/>
  <c r="M3703" i="16"/>
  <c r="K3704" i="16"/>
  <c r="L3704" i="16" a="1"/>
  <c r="L3704" i="16" s="1"/>
  <c r="M3704" i="16"/>
  <c r="K3705" i="16"/>
  <c r="L3705" i="16" a="1"/>
  <c r="L3705" i="16"/>
  <c r="M3705" i="16"/>
  <c r="K3706" i="16"/>
  <c r="L3706" i="16" a="1"/>
  <c r="L3706" i="16" s="1"/>
  <c r="M3706" i="16"/>
  <c r="K3707" i="16"/>
  <c r="L3707" i="16" a="1"/>
  <c r="L3707" i="16"/>
  <c r="M3707" i="16"/>
  <c r="K3708" i="16"/>
  <c r="L3708" i="16" a="1"/>
  <c r="L3708" i="16" s="1"/>
  <c r="M3708" i="16"/>
  <c r="K3709" i="16"/>
  <c r="L3709" i="16" a="1"/>
  <c r="L3709" i="16"/>
  <c r="M3709" i="16"/>
  <c r="K3710" i="16"/>
  <c r="L3710" i="16" a="1"/>
  <c r="L3710" i="16" s="1"/>
  <c r="M3710" i="16"/>
  <c r="K3711" i="16"/>
  <c r="L3711" i="16" a="1"/>
  <c r="L3711" i="16"/>
  <c r="M3711" i="16"/>
  <c r="K3712" i="16"/>
  <c r="L3712" i="16" a="1"/>
  <c r="L3712" i="16" s="1"/>
  <c r="M3712" i="16"/>
  <c r="K3713" i="16"/>
  <c r="L3713" i="16" a="1"/>
  <c r="L3713" i="16"/>
  <c r="M3713" i="16"/>
  <c r="K3714" i="16"/>
  <c r="L3714" i="16" a="1"/>
  <c r="L3714" i="16" s="1"/>
  <c r="M3714" i="16"/>
  <c r="K3715" i="16"/>
  <c r="L3715" i="16" a="1"/>
  <c r="L3715" i="16"/>
  <c r="M3715" i="16"/>
  <c r="K3716" i="16"/>
  <c r="L3716" i="16" a="1"/>
  <c r="L3716" i="16" s="1"/>
  <c r="M3716" i="16"/>
  <c r="K3717" i="16"/>
  <c r="L3717" i="16" a="1"/>
  <c r="L3717" i="16"/>
  <c r="M3717" i="16"/>
  <c r="K3718" i="16"/>
  <c r="L3718" i="16" a="1"/>
  <c r="L3718" i="16" s="1"/>
  <c r="M3718" i="16"/>
  <c r="K3719" i="16"/>
  <c r="L3719" i="16" a="1"/>
  <c r="L3719" i="16"/>
  <c r="M3719" i="16"/>
  <c r="K3720" i="16"/>
  <c r="L3720" i="16" a="1"/>
  <c r="L3720" i="16" s="1"/>
  <c r="M3720" i="16"/>
  <c r="K3721" i="16"/>
  <c r="L3721" i="16" a="1"/>
  <c r="L3721" i="16"/>
  <c r="M3721" i="16"/>
  <c r="K3722" i="16"/>
  <c r="L3722" i="16" a="1"/>
  <c r="L3722" i="16" s="1"/>
  <c r="M3722" i="16"/>
  <c r="K3723" i="16"/>
  <c r="L3723" i="16" a="1"/>
  <c r="L3723" i="16"/>
  <c r="M3723" i="16"/>
  <c r="K3724" i="16"/>
  <c r="L3724" i="16" a="1"/>
  <c r="L3724" i="16" s="1"/>
  <c r="M3724" i="16"/>
  <c r="K3725" i="16"/>
  <c r="L3725" i="16" a="1"/>
  <c r="L3725" i="16"/>
  <c r="M3725" i="16"/>
  <c r="K3726" i="16"/>
  <c r="L3726" i="16" a="1"/>
  <c r="L3726" i="16" s="1"/>
  <c r="M3726" i="16"/>
  <c r="K3727" i="16"/>
  <c r="L3727" i="16" a="1"/>
  <c r="L3727" i="16"/>
  <c r="M3727" i="16"/>
  <c r="K3728" i="16"/>
  <c r="L3728" i="16" a="1"/>
  <c r="L3728" i="16" s="1"/>
  <c r="M3728" i="16"/>
  <c r="K3729" i="16"/>
  <c r="L3729" i="16" a="1"/>
  <c r="L3729" i="16"/>
  <c r="M3729" i="16"/>
  <c r="K3730" i="16"/>
  <c r="L3730" i="16" a="1"/>
  <c r="L3730" i="16" s="1"/>
  <c r="M3730" i="16"/>
  <c r="K3731" i="16"/>
  <c r="L3731" i="16" a="1"/>
  <c r="L3731" i="16"/>
  <c r="M3731" i="16"/>
  <c r="K3732" i="16"/>
  <c r="L3732" i="16" a="1"/>
  <c r="L3732" i="16" s="1"/>
  <c r="M3732" i="16"/>
  <c r="K3733" i="16"/>
  <c r="L3733" i="16" a="1"/>
  <c r="L3733" i="16"/>
  <c r="M3733" i="16"/>
  <c r="K3734" i="16"/>
  <c r="L3734" i="16" a="1"/>
  <c r="L3734" i="16" s="1"/>
  <c r="M3734" i="16"/>
  <c r="K3735" i="16"/>
  <c r="L3735" i="16" a="1"/>
  <c r="L3735" i="16"/>
  <c r="M3735" i="16"/>
  <c r="K3736" i="16"/>
  <c r="L3736" i="16" a="1"/>
  <c r="L3736" i="16" s="1"/>
  <c r="M3736" i="16"/>
  <c r="K3737" i="16"/>
  <c r="L3737" i="16" a="1"/>
  <c r="L3737" i="16"/>
  <c r="M3737" i="16"/>
  <c r="K3738" i="16"/>
  <c r="L3738" i="16" a="1"/>
  <c r="L3738" i="16" s="1"/>
  <c r="M3738" i="16"/>
  <c r="K3739" i="16"/>
  <c r="L3739" i="16" a="1"/>
  <c r="L3739" i="16"/>
  <c r="M3739" i="16"/>
  <c r="K3740" i="16"/>
  <c r="L3740" i="16" a="1"/>
  <c r="L3740" i="16" s="1"/>
  <c r="M3740" i="16"/>
  <c r="K3741" i="16"/>
  <c r="L3741" i="16" a="1"/>
  <c r="L3741" i="16"/>
  <c r="M3741" i="16"/>
  <c r="K3742" i="16"/>
  <c r="L3742" i="16" a="1"/>
  <c r="L3742" i="16" s="1"/>
  <c r="M3742" i="16"/>
  <c r="K3743" i="16"/>
  <c r="L3743" i="16" a="1"/>
  <c r="L3743" i="16"/>
  <c r="M3743" i="16"/>
  <c r="K3744" i="16"/>
  <c r="L3744" i="16" a="1"/>
  <c r="L3744" i="16" s="1"/>
  <c r="M3744" i="16"/>
  <c r="K3745" i="16"/>
  <c r="L3745" i="16" a="1"/>
  <c r="L3745" i="16"/>
  <c r="M3745" i="16"/>
  <c r="K3746" i="16"/>
  <c r="L3746" i="16" a="1"/>
  <c r="L3746" i="16" s="1"/>
  <c r="M3746" i="16"/>
  <c r="K3747" i="16"/>
  <c r="L3747" i="16" a="1"/>
  <c r="L3747" i="16"/>
  <c r="M3747" i="16"/>
  <c r="K3748" i="16"/>
  <c r="L3748" i="16" a="1"/>
  <c r="L3748" i="16" s="1"/>
  <c r="M3748" i="16"/>
  <c r="K3749" i="16"/>
  <c r="L3749" i="16" a="1"/>
  <c r="L3749" i="16"/>
  <c r="M3749" i="16"/>
  <c r="K3750" i="16"/>
  <c r="L3750" i="16" a="1"/>
  <c r="L3750" i="16" s="1"/>
  <c r="M3750" i="16"/>
  <c r="K3751" i="16"/>
  <c r="L3751" i="16" a="1"/>
  <c r="L3751" i="16"/>
  <c r="M3751" i="16"/>
  <c r="K3752" i="16"/>
  <c r="L3752" i="16" a="1"/>
  <c r="L3752" i="16" s="1"/>
  <c r="M3752" i="16"/>
  <c r="K3753" i="16"/>
  <c r="L3753" i="16" a="1"/>
  <c r="L3753" i="16"/>
  <c r="M3753" i="16"/>
  <c r="K3754" i="16"/>
  <c r="L3754" i="16" a="1"/>
  <c r="L3754" i="16" s="1"/>
  <c r="M3754" i="16"/>
  <c r="K3755" i="16"/>
  <c r="L3755" i="16" a="1"/>
  <c r="L3755" i="16"/>
  <c r="M3755" i="16"/>
  <c r="K3756" i="16"/>
  <c r="L3756" i="16" a="1"/>
  <c r="L3756" i="16" s="1"/>
  <c r="M3756" i="16"/>
  <c r="K3757" i="16"/>
  <c r="L3757" i="16" a="1"/>
  <c r="L3757" i="16"/>
  <c r="M3757" i="16"/>
  <c r="K3758" i="16"/>
  <c r="L3758" i="16" a="1"/>
  <c r="L3758" i="16" s="1"/>
  <c r="M3758" i="16"/>
  <c r="K3759" i="16"/>
  <c r="L3759" i="16" a="1"/>
  <c r="L3759" i="16"/>
  <c r="M3759" i="16"/>
  <c r="K3760" i="16"/>
  <c r="L3760" i="16" a="1"/>
  <c r="L3760" i="16" s="1"/>
  <c r="M3760" i="16"/>
  <c r="K3761" i="16"/>
  <c r="L3761" i="16" a="1"/>
  <c r="L3761" i="16"/>
  <c r="M3761" i="16"/>
  <c r="K3762" i="16"/>
  <c r="L3762" i="16" a="1"/>
  <c r="L3762" i="16" s="1"/>
  <c r="M3762" i="16"/>
  <c r="K3763" i="16"/>
  <c r="L3763" i="16" a="1"/>
  <c r="L3763" i="16"/>
  <c r="M3763" i="16"/>
  <c r="K3764" i="16"/>
  <c r="L3764" i="16" a="1"/>
  <c r="L3764" i="16" s="1"/>
  <c r="M3764" i="16"/>
  <c r="K3765" i="16"/>
  <c r="L3765" i="16" a="1"/>
  <c r="L3765" i="16"/>
  <c r="M3765" i="16"/>
  <c r="K3766" i="16"/>
  <c r="L3766" i="16" a="1"/>
  <c r="L3766" i="16" s="1"/>
  <c r="M3766" i="16"/>
  <c r="K3767" i="16"/>
  <c r="L3767" i="16" a="1"/>
  <c r="L3767" i="16"/>
  <c r="M3767" i="16"/>
  <c r="K3768" i="16"/>
  <c r="L3768" i="16" a="1"/>
  <c r="L3768" i="16" s="1"/>
  <c r="M3768" i="16"/>
  <c r="K3769" i="16"/>
  <c r="L3769" i="16" a="1"/>
  <c r="L3769" i="16"/>
  <c r="M3769" i="16"/>
  <c r="K3770" i="16"/>
  <c r="L3770" i="16" a="1"/>
  <c r="L3770" i="16" s="1"/>
  <c r="M3770" i="16"/>
  <c r="K3771" i="16"/>
  <c r="L3771" i="16" a="1"/>
  <c r="L3771" i="16"/>
  <c r="M3771" i="16"/>
  <c r="K3772" i="16"/>
  <c r="L3772" i="16" a="1"/>
  <c r="L3772" i="16" s="1"/>
  <c r="M3772" i="16"/>
  <c r="K3773" i="16"/>
  <c r="L3773" i="16" a="1"/>
  <c r="L3773" i="16"/>
  <c r="M3773" i="16"/>
  <c r="K3774" i="16"/>
  <c r="L3774" i="16" a="1"/>
  <c r="L3774" i="16" s="1"/>
  <c r="M3774" i="16"/>
  <c r="K3775" i="16"/>
  <c r="L3775" i="16" a="1"/>
  <c r="L3775" i="16"/>
  <c r="M3775" i="16"/>
  <c r="K3776" i="16"/>
  <c r="L3776" i="16" a="1"/>
  <c r="L3776" i="16" s="1"/>
  <c r="M3776" i="16"/>
  <c r="K3777" i="16"/>
  <c r="L3777" i="16" a="1"/>
  <c r="L3777" i="16"/>
  <c r="M3777" i="16"/>
  <c r="K3778" i="16"/>
  <c r="L3778" i="16" a="1"/>
  <c r="L3778" i="16" s="1"/>
  <c r="M3778" i="16"/>
  <c r="K3779" i="16"/>
  <c r="L3779" i="16" a="1"/>
  <c r="L3779" i="16"/>
  <c r="M3779" i="16"/>
  <c r="K3780" i="16"/>
  <c r="L3780" i="16" a="1"/>
  <c r="L3780" i="16" s="1"/>
  <c r="M3780" i="16"/>
  <c r="K3781" i="16"/>
  <c r="L3781" i="16" a="1"/>
  <c r="L3781" i="16"/>
  <c r="M3781" i="16"/>
  <c r="K3782" i="16"/>
  <c r="L3782" i="16" a="1"/>
  <c r="L3782" i="16" s="1"/>
  <c r="M3782" i="16"/>
  <c r="K3783" i="16"/>
  <c r="L3783" i="16" a="1"/>
  <c r="L3783" i="16"/>
  <c r="M3783" i="16"/>
  <c r="K3784" i="16"/>
  <c r="L3784" i="16" a="1"/>
  <c r="L3784" i="16" s="1"/>
  <c r="M3784" i="16"/>
  <c r="K3785" i="16"/>
  <c r="L3785" i="16" a="1"/>
  <c r="L3785" i="16"/>
  <c r="M3785" i="16"/>
  <c r="K3786" i="16"/>
  <c r="L3786" i="16" a="1"/>
  <c r="L3786" i="16" s="1"/>
  <c r="M3786" i="16"/>
  <c r="K3787" i="16"/>
  <c r="L3787" i="16" a="1"/>
  <c r="L3787" i="16"/>
  <c r="M3787" i="16"/>
  <c r="K3788" i="16"/>
  <c r="L3788" i="16" a="1"/>
  <c r="L3788" i="16" s="1"/>
  <c r="M3788" i="16"/>
  <c r="K3789" i="16"/>
  <c r="L3789" i="16" a="1"/>
  <c r="L3789" i="16"/>
  <c r="M3789" i="16"/>
  <c r="K3790" i="16"/>
  <c r="L3790" i="16" a="1"/>
  <c r="L3790" i="16" s="1"/>
  <c r="M3790" i="16"/>
  <c r="K3791" i="16"/>
  <c r="L3791" i="16" a="1"/>
  <c r="L3791" i="16"/>
  <c r="M3791" i="16"/>
  <c r="K3792" i="16"/>
  <c r="L3792" i="16" a="1"/>
  <c r="L3792" i="16" s="1"/>
  <c r="M3792" i="16"/>
  <c r="K3793" i="16"/>
  <c r="L3793" i="16" a="1"/>
  <c r="L3793" i="16"/>
  <c r="M3793" i="16"/>
  <c r="K3794" i="16"/>
  <c r="L3794" i="16" a="1"/>
  <c r="L3794" i="16" s="1"/>
  <c r="M3794" i="16"/>
  <c r="K3795" i="16"/>
  <c r="L3795" i="16" a="1"/>
  <c r="L3795" i="16"/>
  <c r="M3795" i="16"/>
  <c r="K3796" i="16"/>
  <c r="L3796" i="16" a="1"/>
  <c r="L3796" i="16" s="1"/>
  <c r="M3796" i="16"/>
  <c r="K3797" i="16"/>
  <c r="L3797" i="16" a="1"/>
  <c r="L3797" i="16"/>
  <c r="M3797" i="16"/>
  <c r="K3798" i="16"/>
  <c r="L3798" i="16" a="1"/>
  <c r="L3798" i="16" s="1"/>
  <c r="M3798" i="16"/>
  <c r="K3799" i="16"/>
  <c r="L3799" i="16" a="1"/>
  <c r="L3799" i="16"/>
  <c r="M3799" i="16"/>
  <c r="K3800" i="16"/>
  <c r="L3800" i="16" a="1"/>
  <c r="L3800" i="16" s="1"/>
  <c r="M3800" i="16"/>
  <c r="K3801" i="16"/>
  <c r="L3801" i="16" a="1"/>
  <c r="L3801" i="16"/>
  <c r="M3801" i="16"/>
  <c r="K3802" i="16"/>
  <c r="L3802" i="16" a="1"/>
  <c r="L3802" i="16" s="1"/>
  <c r="M3802" i="16"/>
  <c r="K3803" i="16"/>
  <c r="L3803" i="16" a="1"/>
  <c r="L3803" i="16"/>
  <c r="M3803" i="16"/>
  <c r="K3804" i="16"/>
  <c r="L3804" i="16" a="1"/>
  <c r="L3804" i="16" s="1"/>
  <c r="M3804" i="16"/>
  <c r="K3805" i="16"/>
  <c r="L3805" i="16" a="1"/>
  <c r="L3805" i="16"/>
  <c r="M3805" i="16"/>
  <c r="K3806" i="16"/>
  <c r="L3806" i="16" a="1"/>
  <c r="L3806" i="16" s="1"/>
  <c r="M3806" i="16"/>
  <c r="K3807" i="16"/>
  <c r="L3807" i="16" a="1"/>
  <c r="L3807" i="16"/>
  <c r="M3807" i="16"/>
  <c r="K3808" i="16"/>
  <c r="L3808" i="16" a="1"/>
  <c r="L3808" i="16" s="1"/>
  <c r="M3808" i="16"/>
  <c r="K3809" i="16"/>
  <c r="L3809" i="16" a="1"/>
  <c r="L3809" i="16" s="1"/>
  <c r="M3809" i="16"/>
  <c r="K3810" i="16"/>
  <c r="L3810" i="16" a="1"/>
  <c r="L3810" i="16" s="1"/>
  <c r="M3810" i="16"/>
  <c r="K3811" i="16"/>
  <c r="L3811" i="16" a="1"/>
  <c r="L3811" i="16" s="1"/>
  <c r="M3811" i="16"/>
  <c r="K3812" i="16"/>
  <c r="L3812" i="16" a="1"/>
  <c r="L3812" i="16" s="1"/>
  <c r="M3812" i="16"/>
  <c r="K3813" i="16"/>
  <c r="L3813" i="16" a="1"/>
  <c r="L3813" i="16" s="1"/>
  <c r="M3813" i="16"/>
  <c r="K3814" i="16"/>
  <c r="L3814" i="16" a="1"/>
  <c r="L3814" i="16"/>
  <c r="M3814" i="16"/>
  <c r="K3815" i="16"/>
  <c r="L3815" i="16" a="1"/>
  <c r="L3815" i="16" s="1"/>
  <c r="M3815" i="16"/>
  <c r="K3816" i="16"/>
  <c r="L3816" i="16" a="1"/>
  <c r="L3816" i="16"/>
  <c r="M3816" i="16"/>
  <c r="K3817" i="16"/>
  <c r="L3817" i="16" a="1"/>
  <c r="L3817" i="16" s="1"/>
  <c r="M3817" i="16"/>
  <c r="K3818" i="16"/>
  <c r="L3818" i="16" a="1"/>
  <c r="L3818" i="16"/>
  <c r="M3818" i="16"/>
  <c r="K3819" i="16"/>
  <c r="L3819" i="16" a="1"/>
  <c r="L3819" i="16" s="1"/>
  <c r="M3819" i="16"/>
  <c r="K3820" i="16"/>
  <c r="L3820" i="16" a="1"/>
  <c r="L3820" i="16"/>
  <c r="M3820" i="16"/>
  <c r="K3821" i="16"/>
  <c r="L3821" i="16" a="1"/>
  <c r="L3821" i="16" s="1"/>
  <c r="M3821" i="16"/>
  <c r="K3822" i="16"/>
  <c r="L3822" i="16" a="1"/>
  <c r="L3822" i="16" s="1"/>
  <c r="M3822" i="16"/>
  <c r="K3823" i="16"/>
  <c r="L3823" i="16" a="1"/>
  <c r="L3823" i="16" s="1"/>
  <c r="M3823" i="16"/>
  <c r="K3824" i="16"/>
  <c r="L3824" i="16" a="1"/>
  <c r="L3824" i="16" s="1"/>
  <c r="M3824" i="16"/>
  <c r="K3825" i="16"/>
  <c r="L3825" i="16" a="1"/>
  <c r="L3825" i="16" s="1"/>
  <c r="M3825" i="16"/>
  <c r="K3826" i="16"/>
  <c r="L3826" i="16" a="1"/>
  <c r="L3826" i="16" s="1"/>
  <c r="M3826" i="16"/>
  <c r="K3827" i="16"/>
  <c r="L3827" i="16" a="1"/>
  <c r="L3827" i="16" s="1"/>
  <c r="M3827" i="16"/>
  <c r="K3828" i="16"/>
  <c r="L3828" i="16" a="1"/>
  <c r="L3828" i="16"/>
  <c r="M3828" i="16"/>
  <c r="K3829" i="16"/>
  <c r="L3829" i="16" a="1"/>
  <c r="L3829" i="16" s="1"/>
  <c r="M3829" i="16"/>
  <c r="K3830" i="16"/>
  <c r="L3830" i="16" a="1"/>
  <c r="L3830" i="16"/>
  <c r="M3830" i="16"/>
  <c r="K3831" i="16"/>
  <c r="L3831" i="16" a="1"/>
  <c r="L3831" i="16" s="1"/>
  <c r="M3831" i="16"/>
  <c r="K3832" i="16"/>
  <c r="L3832" i="16" a="1"/>
  <c r="L3832" i="16"/>
  <c r="M3832" i="16"/>
  <c r="K3833" i="16"/>
  <c r="L3833" i="16" a="1"/>
  <c r="L3833" i="16" s="1"/>
  <c r="M3833" i="16"/>
  <c r="K3834" i="16"/>
  <c r="L3834" i="16" a="1"/>
  <c r="L3834" i="16"/>
  <c r="M3834" i="16"/>
  <c r="K3835" i="16"/>
  <c r="L3835" i="16" a="1"/>
  <c r="L3835" i="16" s="1"/>
  <c r="M3835" i="16"/>
  <c r="K3836" i="16"/>
  <c r="L3836" i="16" a="1"/>
  <c r="L3836" i="16"/>
  <c r="M3836" i="16"/>
  <c r="K3837" i="16"/>
  <c r="L3837" i="16" a="1"/>
  <c r="L3837" i="16" s="1"/>
  <c r="M3837" i="16"/>
  <c r="K3838" i="16"/>
  <c r="L3838" i="16" a="1"/>
  <c r="L3838" i="16" s="1"/>
  <c r="M3838" i="16"/>
  <c r="K3839" i="16"/>
  <c r="L3839" i="16" a="1"/>
  <c r="L3839" i="16" s="1"/>
  <c r="M3839" i="16"/>
  <c r="K3840" i="16"/>
  <c r="L3840" i="16" a="1"/>
  <c r="L3840" i="16" s="1"/>
  <c r="M3840" i="16"/>
  <c r="K3841" i="16"/>
  <c r="L3841" i="16" a="1"/>
  <c r="L3841" i="16" s="1"/>
  <c r="M3841" i="16"/>
  <c r="K3842" i="16"/>
  <c r="L3842" i="16" a="1"/>
  <c r="L3842" i="16"/>
  <c r="M3842" i="16"/>
  <c r="K3843" i="16"/>
  <c r="L3843" i="16" a="1"/>
  <c r="L3843" i="16" s="1"/>
  <c r="M3843" i="16"/>
  <c r="K3844" i="16"/>
  <c r="L3844" i="16" a="1"/>
  <c r="L3844" i="16"/>
  <c r="M3844" i="16"/>
  <c r="K3845" i="16"/>
  <c r="L3845" i="16" a="1"/>
  <c r="L3845" i="16" s="1"/>
  <c r="M3845" i="16"/>
  <c r="K3846" i="16"/>
  <c r="L3846" i="16" a="1"/>
  <c r="L3846" i="16"/>
  <c r="M3846" i="16"/>
  <c r="K3847" i="16"/>
  <c r="L3847" i="16" a="1"/>
  <c r="L3847" i="16" s="1"/>
  <c r="M3847" i="16"/>
  <c r="K3848" i="16"/>
  <c r="L3848" i="16" a="1"/>
  <c r="L3848" i="16"/>
  <c r="M3848" i="16"/>
  <c r="K3849" i="16"/>
  <c r="L3849" i="16" a="1"/>
  <c r="L3849" i="16" s="1"/>
  <c r="M3849" i="16"/>
  <c r="K3850" i="16"/>
  <c r="L3850" i="16" a="1"/>
  <c r="L3850" i="16"/>
  <c r="M3850" i="16"/>
  <c r="K3851" i="16"/>
  <c r="L3851" i="16" a="1"/>
  <c r="L3851" i="16" s="1"/>
  <c r="M3851" i="16"/>
  <c r="K3852" i="16"/>
  <c r="L3852" i="16" a="1"/>
  <c r="L3852" i="16"/>
  <c r="M3852" i="16"/>
  <c r="K3853" i="16"/>
  <c r="L3853" i="16" a="1"/>
  <c r="L3853" i="16" s="1"/>
  <c r="M3853" i="16"/>
  <c r="K3854" i="16"/>
  <c r="L3854" i="16" a="1"/>
  <c r="L3854" i="16" s="1"/>
  <c r="M3854" i="16"/>
  <c r="K3855" i="16"/>
  <c r="L3855" i="16" a="1"/>
  <c r="L3855" i="16" s="1"/>
  <c r="M3855" i="16"/>
  <c r="K3856" i="16"/>
  <c r="L3856" i="16" a="1"/>
  <c r="L3856" i="16" s="1"/>
  <c r="M3856" i="16"/>
  <c r="K3857" i="16"/>
  <c r="L3857" i="16" a="1"/>
  <c r="L3857" i="16" s="1"/>
  <c r="M3857" i="16"/>
  <c r="K3858" i="16"/>
  <c r="L3858" i="16" a="1"/>
  <c r="L3858" i="16" s="1"/>
  <c r="M3858" i="16"/>
  <c r="K3859" i="16"/>
  <c r="L3859" i="16" a="1"/>
  <c r="L3859" i="16" s="1"/>
  <c r="M3859" i="16"/>
  <c r="K3860" i="16"/>
  <c r="L3860" i="16" a="1"/>
  <c r="L3860" i="16"/>
  <c r="M3860" i="16"/>
  <c r="K3861" i="16"/>
  <c r="L3861" i="16" a="1"/>
  <c r="L3861" i="16" s="1"/>
  <c r="M3861" i="16"/>
  <c r="K3862" i="16"/>
  <c r="L3862" i="16" a="1"/>
  <c r="L3862" i="16"/>
  <c r="M3862" i="16"/>
  <c r="K3863" i="16"/>
  <c r="L3863" i="16" a="1"/>
  <c r="L3863" i="16" s="1"/>
  <c r="M3863" i="16"/>
  <c r="K3864" i="16"/>
  <c r="L3864" i="16" a="1"/>
  <c r="L3864" i="16"/>
  <c r="M3864" i="16"/>
  <c r="K3865" i="16"/>
  <c r="L3865" i="16" a="1"/>
  <c r="L3865" i="16" s="1"/>
  <c r="M3865" i="16"/>
  <c r="K3866" i="16"/>
  <c r="L3866" i="16" a="1"/>
  <c r="L3866" i="16"/>
  <c r="M3866" i="16"/>
  <c r="K3867" i="16"/>
  <c r="L3867" i="16" a="1"/>
  <c r="L3867" i="16" s="1"/>
  <c r="M3867" i="16"/>
  <c r="K3868" i="16"/>
  <c r="L3868" i="16" a="1"/>
  <c r="L3868" i="16"/>
  <c r="M3868" i="16"/>
  <c r="K3869" i="16"/>
  <c r="L3869" i="16" a="1"/>
  <c r="L3869" i="16" s="1"/>
  <c r="M3869" i="16"/>
  <c r="K3870" i="16"/>
  <c r="L3870" i="16" a="1"/>
  <c r="L3870" i="16" s="1"/>
  <c r="M3870" i="16"/>
  <c r="K3871" i="16"/>
  <c r="L3871" i="16" a="1"/>
  <c r="L3871" i="16" s="1"/>
  <c r="M3871" i="16"/>
  <c r="K3872" i="16"/>
  <c r="L3872" i="16" a="1"/>
  <c r="L3872" i="16" s="1"/>
  <c r="M3872" i="16"/>
  <c r="K3873" i="16"/>
  <c r="L3873" i="16" a="1"/>
  <c r="L3873" i="16" s="1"/>
  <c r="M3873" i="16"/>
  <c r="K3874" i="16"/>
  <c r="L3874" i="16" a="1"/>
  <c r="L3874" i="16" s="1"/>
  <c r="M3874" i="16"/>
  <c r="K3875" i="16"/>
  <c r="L3875" i="16" a="1"/>
  <c r="L3875" i="16" s="1"/>
  <c r="M3875" i="16"/>
  <c r="K3876" i="16"/>
  <c r="L3876" i="16" a="1"/>
  <c r="L3876" i="16" s="1"/>
  <c r="M3876" i="16"/>
  <c r="K3877" i="16"/>
  <c r="L3877" i="16" a="1"/>
  <c r="L3877" i="16" s="1"/>
  <c r="M3877" i="16"/>
  <c r="K3878" i="16"/>
  <c r="L3878" i="16" a="1"/>
  <c r="L3878" i="16"/>
  <c r="M3878" i="16"/>
  <c r="K3879" i="16"/>
  <c r="L3879" i="16" a="1"/>
  <c r="L3879" i="16" s="1"/>
  <c r="M3879" i="16"/>
  <c r="K3880" i="16"/>
  <c r="L3880" i="16" a="1"/>
  <c r="L3880" i="16"/>
  <c r="M3880" i="16"/>
  <c r="K3881" i="16"/>
  <c r="L3881" i="16" a="1"/>
  <c r="L3881" i="16" s="1"/>
  <c r="M3881" i="16"/>
  <c r="K3882" i="16"/>
  <c r="L3882" i="16" a="1"/>
  <c r="L3882" i="16"/>
  <c r="M3882" i="16"/>
  <c r="K3883" i="16"/>
  <c r="L3883" i="16" a="1"/>
  <c r="L3883" i="16" s="1"/>
  <c r="M3883" i="16"/>
  <c r="K3884" i="16"/>
  <c r="L3884" i="16" a="1"/>
  <c r="L3884" i="16"/>
  <c r="M3884" i="16"/>
  <c r="K3885" i="16"/>
  <c r="L3885" i="16" a="1"/>
  <c r="L3885" i="16" s="1"/>
  <c r="M3885" i="16"/>
  <c r="K3886" i="16"/>
  <c r="L3886" i="16" a="1"/>
  <c r="L3886" i="16" s="1"/>
  <c r="M3886" i="16"/>
  <c r="K3887" i="16"/>
  <c r="L3887" i="16" a="1"/>
  <c r="L3887" i="16" s="1"/>
  <c r="M3887" i="16"/>
  <c r="K3888" i="16"/>
  <c r="L3888" i="16" a="1"/>
  <c r="L3888" i="16" s="1"/>
  <c r="M3888" i="16"/>
  <c r="K3889" i="16"/>
  <c r="L3889" i="16" a="1"/>
  <c r="L3889" i="16" s="1"/>
  <c r="M3889" i="16"/>
  <c r="K3890" i="16"/>
  <c r="L3890" i="16" a="1"/>
  <c r="L3890" i="16" s="1"/>
  <c r="M3890" i="16"/>
  <c r="K3891" i="16"/>
  <c r="L3891" i="16" a="1"/>
  <c r="L3891" i="16"/>
  <c r="M3891" i="16"/>
  <c r="K3892" i="16"/>
  <c r="L3892" i="16" a="1"/>
  <c r="L3892" i="16" s="1"/>
  <c r="M3892" i="16"/>
  <c r="K3893" i="16"/>
  <c r="L3893" i="16" a="1"/>
  <c r="L3893" i="16" s="1"/>
  <c r="M3893" i="16"/>
  <c r="K3894" i="16"/>
  <c r="L3894" i="16" a="1"/>
  <c r="L3894" i="16" s="1"/>
  <c r="M3894" i="16"/>
  <c r="K3895" i="16"/>
  <c r="L3895" i="16" a="1"/>
  <c r="L3895" i="16" s="1"/>
  <c r="M3895" i="16"/>
  <c r="K3896" i="16"/>
  <c r="L3896" i="16" a="1"/>
  <c r="L3896" i="16"/>
  <c r="M3896" i="16"/>
  <c r="K3897" i="16"/>
  <c r="L3897" i="16" a="1"/>
  <c r="L3897" i="16" s="1"/>
  <c r="M3897" i="16"/>
  <c r="K3898" i="16"/>
  <c r="L3898" i="16" a="1"/>
  <c r="L3898" i="16" s="1"/>
  <c r="M3898" i="16"/>
  <c r="K3899" i="16"/>
  <c r="L3899" i="16" a="1"/>
  <c r="L3899" i="16" s="1"/>
  <c r="M3899" i="16"/>
  <c r="K3900" i="16"/>
  <c r="L3900" i="16" a="1"/>
  <c r="L3900" i="16" s="1"/>
  <c r="M3900" i="16"/>
  <c r="K3901" i="16"/>
  <c r="L3901" i="16" a="1"/>
  <c r="L3901" i="16" s="1"/>
  <c r="M3901" i="16"/>
  <c r="K3902" i="16"/>
  <c r="L3902" i="16" a="1"/>
  <c r="L3902" i="16" s="1"/>
  <c r="M3902" i="16"/>
  <c r="K3903" i="16"/>
  <c r="L3903" i="16" a="1"/>
  <c r="L3903" i="16" s="1"/>
  <c r="M3903" i="16"/>
  <c r="K3904" i="16"/>
  <c r="L3904" i="16" a="1"/>
  <c r="L3904" i="16" s="1"/>
  <c r="M3904" i="16"/>
  <c r="K3905" i="16"/>
  <c r="L3905" i="16" a="1"/>
  <c r="L3905" i="16" s="1"/>
  <c r="M3905" i="16"/>
  <c r="K3906" i="16"/>
  <c r="L3906" i="16" a="1"/>
  <c r="L3906" i="16" s="1"/>
  <c r="M3906" i="16"/>
  <c r="K3907" i="16"/>
  <c r="L3907" i="16" a="1"/>
  <c r="L3907" i="16" s="1"/>
  <c r="M3907" i="16"/>
  <c r="K3908" i="16"/>
  <c r="L3908" i="16" a="1"/>
  <c r="L3908" i="16" s="1"/>
  <c r="M3908" i="16"/>
  <c r="K3909" i="16"/>
  <c r="L3909" i="16" a="1"/>
  <c r="L3909" i="16" s="1"/>
  <c r="M3909" i="16"/>
  <c r="K3910" i="16"/>
  <c r="L3910" i="16" a="1"/>
  <c r="L3910" i="16" s="1"/>
  <c r="M3910" i="16"/>
  <c r="K3911" i="16"/>
  <c r="L3911" i="16" a="1"/>
  <c r="L3911" i="16" s="1"/>
  <c r="M3911" i="16"/>
  <c r="K3912" i="16"/>
  <c r="L3912" i="16" a="1"/>
  <c r="L3912" i="16" s="1"/>
  <c r="M3912" i="16"/>
  <c r="K3913" i="16"/>
  <c r="L3913" i="16" a="1"/>
  <c r="L3913" i="16" s="1"/>
  <c r="M3913" i="16"/>
  <c r="K3914" i="16"/>
  <c r="L3914" i="16" a="1"/>
  <c r="L3914" i="16"/>
  <c r="M3914" i="16"/>
  <c r="K3915" i="16"/>
  <c r="L3915" i="16" a="1"/>
  <c r="L3915" i="16" s="1"/>
  <c r="M3915" i="16"/>
  <c r="K3916" i="16"/>
  <c r="L3916" i="16" a="1"/>
  <c r="L3916" i="16" s="1"/>
  <c r="M3916" i="16"/>
  <c r="K3917" i="16"/>
  <c r="L3917" i="16" a="1"/>
  <c r="L3917" i="16" s="1"/>
  <c r="M3917" i="16"/>
  <c r="K3918" i="16"/>
  <c r="L3918" i="16" a="1"/>
  <c r="L3918" i="16" s="1"/>
  <c r="M3918" i="16"/>
  <c r="K3919" i="16"/>
  <c r="L3919" i="16" a="1"/>
  <c r="L3919" i="16" s="1"/>
  <c r="M3919" i="16"/>
  <c r="K3920" i="16"/>
  <c r="L3920" i="16" a="1"/>
  <c r="L3920" i="16" s="1"/>
  <c r="M3920" i="16"/>
  <c r="K3921" i="16"/>
  <c r="L3921" i="16" a="1"/>
  <c r="L3921" i="16" s="1"/>
  <c r="M3921" i="16"/>
  <c r="K3922" i="16"/>
  <c r="L3922" i="16" a="1"/>
  <c r="L3922" i="16" s="1"/>
  <c r="M3922" i="16"/>
  <c r="K3923" i="16"/>
  <c r="L3923" i="16" a="1"/>
  <c r="L3923" i="16" s="1"/>
  <c r="M3923" i="16"/>
  <c r="K3924" i="16"/>
  <c r="L3924" i="16" a="1"/>
  <c r="L3924" i="16" s="1"/>
  <c r="M3924" i="16"/>
  <c r="K3925" i="16"/>
  <c r="L3925" i="16" a="1"/>
  <c r="L3925" i="16" s="1"/>
  <c r="M3925" i="16"/>
  <c r="K3926" i="16"/>
  <c r="L3926" i="16" a="1"/>
  <c r="L3926" i="16" s="1"/>
  <c r="M3926" i="16"/>
  <c r="K3927" i="16"/>
  <c r="L3927" i="16" a="1"/>
  <c r="L3927" i="16" s="1"/>
  <c r="M3927" i="16"/>
  <c r="K3928" i="16"/>
  <c r="L3928" i="16" a="1"/>
  <c r="L3928" i="16" s="1"/>
  <c r="M3928" i="16"/>
  <c r="K3929" i="16"/>
  <c r="L3929" i="16" a="1"/>
  <c r="L3929" i="16" s="1"/>
  <c r="M3929" i="16"/>
  <c r="K3930" i="16"/>
  <c r="L3930" i="16" a="1"/>
  <c r="L3930" i="16" s="1"/>
  <c r="M3930" i="16"/>
  <c r="K3931" i="16"/>
  <c r="L3931" i="16" a="1"/>
  <c r="L3931" i="16" s="1"/>
  <c r="M3931" i="16"/>
  <c r="K3932" i="16"/>
  <c r="L3932" i="16" a="1"/>
  <c r="L3932" i="16" s="1"/>
  <c r="M3932" i="16"/>
  <c r="K3933" i="16"/>
  <c r="L3933" i="16" a="1"/>
  <c r="L3933" i="16" s="1"/>
  <c r="M3933" i="16"/>
  <c r="K3934" i="16"/>
  <c r="L3934" i="16" a="1"/>
  <c r="L3934" i="16" s="1"/>
  <c r="M3934" i="16"/>
  <c r="K3935" i="16"/>
  <c r="L3935" i="16" a="1"/>
  <c r="L3935" i="16" s="1"/>
  <c r="M3935" i="16"/>
  <c r="K3936" i="16"/>
  <c r="L3936" i="16" a="1"/>
  <c r="L3936" i="16" s="1"/>
  <c r="M3936" i="16"/>
  <c r="K3937" i="16"/>
  <c r="L3937" i="16" a="1"/>
  <c r="L3937" i="16" s="1"/>
  <c r="M3937" i="16"/>
  <c r="K3938" i="16"/>
  <c r="L3938" i="16" a="1"/>
  <c r="L3938" i="16" s="1"/>
  <c r="M3938" i="16"/>
  <c r="K3939" i="16"/>
  <c r="L3939" i="16" a="1"/>
  <c r="L3939" i="16" s="1"/>
  <c r="M3939" i="16"/>
  <c r="K3940" i="16"/>
  <c r="L3940" i="16" a="1"/>
  <c r="L3940" i="16" s="1"/>
  <c r="M3940" i="16"/>
  <c r="K3941" i="16"/>
  <c r="L3941" i="16" a="1"/>
  <c r="L3941" i="16" s="1"/>
  <c r="M3941" i="16"/>
  <c r="K3942" i="16"/>
  <c r="L3942" i="16" a="1"/>
  <c r="L3942" i="16" s="1"/>
  <c r="M3942" i="16"/>
  <c r="K3943" i="16"/>
  <c r="L3943" i="16" a="1"/>
  <c r="L3943" i="16" s="1"/>
  <c r="M3943" i="16"/>
  <c r="K3944" i="16"/>
  <c r="L3944" i="16" a="1"/>
  <c r="L3944" i="16"/>
  <c r="M3944" i="16"/>
  <c r="K3945" i="16"/>
  <c r="L3945" i="16" a="1"/>
  <c r="L3945" i="16" s="1"/>
  <c r="M3945" i="16"/>
  <c r="K3946" i="16"/>
  <c r="L3946" i="16" a="1"/>
  <c r="L3946" i="16"/>
  <c r="M3946" i="16"/>
  <c r="K3947" i="16"/>
  <c r="L3947" i="16" a="1"/>
  <c r="L3947" i="16" s="1"/>
  <c r="M3947" i="16"/>
  <c r="K3948" i="16"/>
  <c r="L3948" i="16" a="1"/>
  <c r="L3948" i="16" s="1"/>
  <c r="M3948" i="16"/>
  <c r="K3949" i="16"/>
  <c r="L3949" i="16" a="1"/>
  <c r="L3949" i="16" s="1"/>
  <c r="M3949" i="16"/>
  <c r="K3950" i="16"/>
  <c r="L3950" i="16" a="1"/>
  <c r="L3950" i="16" s="1"/>
  <c r="M3950" i="16"/>
  <c r="K3951" i="16"/>
  <c r="L3951" i="16" a="1"/>
  <c r="L3951" i="16" s="1"/>
  <c r="M3951" i="16"/>
  <c r="K3952" i="16"/>
  <c r="L3952" i="16" a="1"/>
  <c r="L3952" i="16" s="1"/>
  <c r="M3952" i="16"/>
  <c r="K3953" i="16"/>
  <c r="L3953" i="16" a="1"/>
  <c r="L3953" i="16" s="1"/>
  <c r="M3953" i="16"/>
  <c r="K3954" i="16"/>
  <c r="L3954" i="16" a="1"/>
  <c r="L3954" i="16"/>
  <c r="M3954" i="16"/>
  <c r="K3955" i="16"/>
  <c r="L3955" i="16" a="1"/>
  <c r="L3955" i="16" s="1"/>
  <c r="M3955" i="16"/>
  <c r="K3956" i="16"/>
  <c r="L3956" i="16" a="1"/>
  <c r="L3956" i="16" s="1"/>
  <c r="M3956" i="16"/>
  <c r="K3957" i="16"/>
  <c r="L3957" i="16" a="1"/>
  <c r="L3957" i="16" s="1"/>
  <c r="M3957" i="16"/>
  <c r="K3958" i="16"/>
  <c r="L3958" i="16" a="1"/>
  <c r="L3958" i="16" s="1"/>
  <c r="M3958" i="16"/>
  <c r="K3959" i="16"/>
  <c r="L3959" i="16" a="1"/>
  <c r="L3959" i="16" s="1"/>
  <c r="M3959" i="16"/>
  <c r="K3960" i="16"/>
  <c r="L3960" i="16" a="1"/>
  <c r="L3960" i="16" s="1"/>
  <c r="M3960" i="16"/>
  <c r="K3961" i="16"/>
  <c r="L3961" i="16" a="1"/>
  <c r="L3961" i="16" s="1"/>
  <c r="M3961" i="16"/>
  <c r="K3962" i="16"/>
  <c r="L3962" i="16" a="1"/>
  <c r="L3962" i="16" s="1"/>
  <c r="M3962" i="16"/>
  <c r="K3963" i="16"/>
  <c r="L3963" i="16" a="1"/>
  <c r="L3963" i="16" s="1"/>
  <c r="M3963" i="16"/>
  <c r="K3964" i="16"/>
  <c r="L3964" i="16" a="1"/>
  <c r="L3964" i="16" s="1"/>
  <c r="M3964" i="16"/>
  <c r="K3965" i="16"/>
  <c r="L3965" i="16" a="1"/>
  <c r="L3965" i="16" s="1"/>
  <c r="M3965" i="16"/>
  <c r="K3966" i="16"/>
  <c r="L3966" i="16" a="1"/>
  <c r="L3966" i="16" s="1"/>
  <c r="M3966" i="16"/>
  <c r="K3967" i="16"/>
  <c r="L3967" i="16" a="1"/>
  <c r="L3967" i="16" s="1"/>
  <c r="M3967" i="16"/>
  <c r="K3968" i="16"/>
  <c r="L3968" i="16" a="1"/>
  <c r="L3968" i="16" s="1"/>
  <c r="M3968" i="16"/>
  <c r="K3969" i="16"/>
  <c r="L3969" i="16" a="1"/>
  <c r="L3969" i="16" s="1"/>
  <c r="M3969" i="16"/>
  <c r="K3970" i="16"/>
  <c r="L3970" i="16" a="1"/>
  <c r="L3970" i="16" s="1"/>
  <c r="M3970" i="16"/>
  <c r="K3971" i="16"/>
  <c r="L3971" i="16" a="1"/>
  <c r="L3971" i="16" s="1"/>
  <c r="M3971" i="16"/>
  <c r="K3972" i="16"/>
  <c r="L3972" i="16" a="1"/>
  <c r="L3972" i="16" s="1"/>
  <c r="M3972" i="16"/>
  <c r="K3973" i="16"/>
  <c r="L3973" i="16" a="1"/>
  <c r="L3973" i="16" s="1"/>
  <c r="M3973" i="16"/>
  <c r="K3974" i="16"/>
  <c r="L3974" i="16" a="1"/>
  <c r="L3974" i="16"/>
  <c r="M3974" i="16"/>
  <c r="K3975" i="16"/>
  <c r="L3975" i="16" a="1"/>
  <c r="L3975" i="16" s="1"/>
  <c r="M3975" i="16"/>
  <c r="K3976" i="16"/>
  <c r="L3976" i="16" a="1"/>
  <c r="L3976" i="16"/>
  <c r="M3976" i="16"/>
  <c r="K3977" i="16"/>
  <c r="L3977" i="16" a="1"/>
  <c r="L3977" i="16" s="1"/>
  <c r="M3977" i="16"/>
  <c r="K3978" i="16"/>
  <c r="L3978" i="16" a="1"/>
  <c r="L3978" i="16"/>
  <c r="M3978" i="16"/>
  <c r="K3979" i="16"/>
  <c r="L3979" i="16" a="1"/>
  <c r="L3979" i="16" s="1"/>
  <c r="M3979" i="16"/>
  <c r="K3980" i="16"/>
  <c r="L3980" i="16" a="1"/>
  <c r="L3980" i="16" s="1"/>
  <c r="M3980" i="16"/>
  <c r="K3981" i="16"/>
  <c r="L3981" i="16" a="1"/>
  <c r="L3981" i="16" s="1"/>
  <c r="M3981" i="16"/>
  <c r="K3982" i="16"/>
  <c r="L3982" i="16" a="1"/>
  <c r="L3982" i="16" s="1"/>
  <c r="M3982" i="16"/>
  <c r="K3983" i="16"/>
  <c r="L3983" i="16" a="1"/>
  <c r="L3983" i="16" s="1"/>
  <c r="M3983" i="16"/>
  <c r="K3984" i="16"/>
  <c r="L3984" i="16" a="1"/>
  <c r="L3984" i="16" s="1"/>
  <c r="M3984" i="16"/>
  <c r="K3985" i="16"/>
  <c r="L3985" i="16" a="1"/>
  <c r="L3985" i="16" s="1"/>
  <c r="M3985" i="16"/>
  <c r="K3986" i="16"/>
  <c r="L3986" i="16" a="1"/>
  <c r="L3986" i="16" s="1"/>
  <c r="M3986" i="16"/>
  <c r="K3987" i="16"/>
  <c r="L3987" i="16" a="1"/>
  <c r="L3987" i="16" s="1"/>
  <c r="M3987" i="16"/>
  <c r="K3988" i="16"/>
  <c r="L3988" i="16" a="1"/>
  <c r="L3988" i="16"/>
  <c r="M3988" i="16"/>
  <c r="K3989" i="16"/>
  <c r="L3989" i="16" a="1"/>
  <c r="L3989" i="16" s="1"/>
  <c r="M3989" i="16"/>
  <c r="K3990" i="16"/>
  <c r="L3990" i="16" a="1"/>
  <c r="L3990" i="16" s="1"/>
  <c r="M3990" i="16"/>
  <c r="K3991" i="16"/>
  <c r="L3991" i="16" a="1"/>
  <c r="L3991" i="16" s="1"/>
  <c r="M3991" i="16"/>
  <c r="K3992" i="16"/>
  <c r="L3992" i="16" a="1"/>
  <c r="L3992" i="16" s="1"/>
  <c r="M3992" i="16"/>
  <c r="K3993" i="16"/>
  <c r="L3993" i="16" a="1"/>
  <c r="L3993" i="16" s="1"/>
  <c r="M3993" i="16"/>
  <c r="K3994" i="16"/>
  <c r="L3994" i="16" a="1"/>
  <c r="L3994" i="16" s="1"/>
  <c r="M3994" i="16"/>
  <c r="K3995" i="16"/>
  <c r="L3995" i="16" a="1"/>
  <c r="L3995" i="16" s="1"/>
  <c r="M3995" i="16"/>
  <c r="K3996" i="16"/>
  <c r="L3996" i="16" a="1"/>
  <c r="L3996" i="16" s="1"/>
  <c r="M3996" i="16"/>
  <c r="K3997" i="16"/>
  <c r="L3997" i="16" a="1"/>
  <c r="L3997" i="16" s="1"/>
  <c r="M3997" i="16"/>
  <c r="K3998" i="16"/>
  <c r="L3998" i="16" a="1"/>
  <c r="L3998" i="16" s="1"/>
  <c r="M3998" i="16"/>
  <c r="K3999" i="16"/>
  <c r="L3999" i="16" a="1"/>
  <c r="L3999" i="16" s="1"/>
  <c r="M3999" i="16"/>
  <c r="K4000" i="16"/>
  <c r="L4000" i="16" a="1"/>
  <c r="L4000" i="16" s="1"/>
  <c r="M4000" i="16"/>
  <c r="K4001" i="16"/>
  <c r="L4001" i="16" a="1"/>
  <c r="L4001" i="16" s="1"/>
  <c r="M4001" i="16"/>
  <c r="K4002" i="16"/>
  <c r="L4002" i="16" a="1"/>
  <c r="L4002" i="16" s="1"/>
  <c r="M4002" i="16"/>
  <c r="K4003" i="16"/>
  <c r="L4003" i="16" a="1"/>
  <c r="L4003" i="16" s="1"/>
  <c r="M4003" i="16"/>
  <c r="K4004" i="16"/>
  <c r="L4004" i="16" a="1"/>
  <c r="L4004" i="16" s="1"/>
  <c r="M4004" i="16"/>
  <c r="K4005" i="16"/>
  <c r="L4005" i="16" a="1"/>
  <c r="L4005" i="16" s="1"/>
  <c r="M4005" i="16"/>
  <c r="K4006" i="16"/>
  <c r="L4006" i="16" a="1"/>
  <c r="L4006" i="16"/>
  <c r="M4006" i="16"/>
  <c r="K4007" i="16"/>
  <c r="L4007" i="16" a="1"/>
  <c r="L4007" i="16" s="1"/>
  <c r="M4007" i="16"/>
  <c r="K4008" i="16"/>
  <c r="L4008" i="16" a="1"/>
  <c r="L4008" i="16"/>
  <c r="M4008" i="16"/>
  <c r="K4009" i="16"/>
  <c r="L4009" i="16" a="1"/>
  <c r="L4009" i="16" s="1"/>
  <c r="M4009" i="16"/>
  <c r="K4010" i="16"/>
  <c r="L4010" i="16" a="1"/>
  <c r="L4010" i="16"/>
  <c r="M4010" i="16"/>
  <c r="K4011" i="16"/>
  <c r="L4011" i="16" a="1"/>
  <c r="L4011" i="16" s="1"/>
  <c r="M4011" i="16"/>
  <c r="K4012" i="16"/>
  <c r="L4012" i="16" a="1"/>
  <c r="L4012" i="16" s="1"/>
  <c r="M4012" i="16"/>
  <c r="K4013" i="16"/>
  <c r="L4013" i="16" a="1"/>
  <c r="L4013" i="16" s="1"/>
  <c r="M4013" i="16"/>
  <c r="K4014" i="16"/>
  <c r="L4014" i="16" a="1"/>
  <c r="L4014" i="16" s="1"/>
  <c r="M4014" i="16"/>
  <c r="K4015" i="16"/>
  <c r="L4015" i="16" a="1"/>
  <c r="L4015" i="16" s="1"/>
  <c r="M4015" i="16"/>
  <c r="K4016" i="16"/>
  <c r="L4016" i="16" a="1"/>
  <c r="L4016" i="16" s="1"/>
  <c r="M4016" i="16"/>
  <c r="K4017" i="16"/>
  <c r="L4017" i="16" a="1"/>
  <c r="L4017" i="16" s="1"/>
  <c r="M4017" i="16"/>
  <c r="K4018" i="16"/>
  <c r="L4018" i="16" a="1"/>
  <c r="L4018" i="16"/>
  <c r="M4018" i="16"/>
  <c r="K4019" i="16"/>
  <c r="L4019" i="16" a="1"/>
  <c r="L4019" i="16" s="1"/>
  <c r="M4019" i="16"/>
  <c r="K4020" i="16"/>
  <c r="L4020" i="16" a="1"/>
  <c r="L4020" i="16"/>
  <c r="M4020" i="16"/>
  <c r="K4021" i="16"/>
  <c r="L4021" i="16" a="1"/>
  <c r="L4021" i="16" s="1"/>
  <c r="M4021" i="16"/>
  <c r="K4022" i="16"/>
  <c r="L4022" i="16" a="1"/>
  <c r="L4022" i="16" s="1"/>
  <c r="M4022" i="16"/>
  <c r="K4023" i="16"/>
  <c r="L4023" i="16" a="1"/>
  <c r="L4023" i="16" s="1"/>
  <c r="M4023" i="16"/>
  <c r="K4024" i="16"/>
  <c r="L4024" i="16" a="1"/>
  <c r="L4024" i="16" s="1"/>
  <c r="M4024" i="16"/>
  <c r="K4025" i="16"/>
  <c r="L4025" i="16" a="1"/>
  <c r="L4025" i="16" s="1"/>
  <c r="M4025" i="16"/>
  <c r="K4026" i="16"/>
  <c r="L4026" i="16" a="1"/>
  <c r="L4026" i="16"/>
  <c r="M4026" i="16"/>
  <c r="K4027" i="16"/>
  <c r="L4027" i="16" a="1"/>
  <c r="L4027" i="16" s="1"/>
  <c r="M4027" i="16"/>
  <c r="K4028" i="16"/>
  <c r="L4028" i="16" a="1"/>
  <c r="L4028" i="16"/>
  <c r="M4028" i="16"/>
  <c r="K4029" i="16"/>
  <c r="L4029" i="16" a="1"/>
  <c r="L4029" i="16" s="1"/>
  <c r="M4029" i="16"/>
  <c r="K4030" i="16"/>
  <c r="L4030" i="16" a="1"/>
  <c r="L4030" i="16" s="1"/>
  <c r="M4030" i="16"/>
  <c r="K4031" i="16"/>
  <c r="L4031" i="16" a="1"/>
  <c r="L4031" i="16" s="1"/>
  <c r="M4031" i="16"/>
  <c r="K4032" i="16"/>
  <c r="L4032" i="16" a="1"/>
  <c r="L4032" i="16" s="1"/>
  <c r="M4032" i="16"/>
  <c r="K4033" i="16"/>
  <c r="L4033" i="16" a="1"/>
  <c r="L4033" i="16" s="1"/>
  <c r="M4033" i="16"/>
  <c r="K4034" i="16"/>
  <c r="L4034" i="16" a="1"/>
  <c r="L4034" i="16" s="1"/>
  <c r="M4034" i="16"/>
  <c r="K4035" i="16"/>
  <c r="L4035" i="16" a="1"/>
  <c r="L4035" i="16" s="1"/>
  <c r="M4035" i="16"/>
  <c r="K4036" i="16"/>
  <c r="L4036" i="16" a="1"/>
  <c r="L4036" i="16"/>
  <c r="M4036" i="16"/>
  <c r="K4037" i="16"/>
  <c r="L4037" i="16" a="1"/>
  <c r="L4037" i="16" s="1"/>
  <c r="M4037" i="16"/>
  <c r="K4038" i="16"/>
  <c r="L4038" i="16" a="1"/>
  <c r="L4038" i="16"/>
  <c r="M4038" i="16"/>
  <c r="K4039" i="16"/>
  <c r="L4039" i="16" a="1"/>
  <c r="L4039" i="16" s="1"/>
  <c r="M4039" i="16"/>
  <c r="K4040" i="16"/>
  <c r="L4040" i="16" a="1"/>
  <c r="L4040" i="16"/>
  <c r="M4040" i="16"/>
  <c r="K4041" i="16"/>
  <c r="L4041" i="16" a="1"/>
  <c r="L4041" i="16" s="1"/>
  <c r="M4041" i="16"/>
  <c r="K4042" i="16"/>
  <c r="L4042" i="16" a="1"/>
  <c r="L4042" i="16"/>
  <c r="M4042" i="16"/>
  <c r="K4043" i="16"/>
  <c r="L4043" i="16" a="1"/>
  <c r="L4043" i="16" s="1"/>
  <c r="M4043" i="16"/>
  <c r="K4044" i="16"/>
  <c r="L4044" i="16" a="1"/>
  <c r="L4044" i="16"/>
  <c r="M4044" i="16"/>
  <c r="K4045" i="16"/>
  <c r="L4045" i="16" a="1"/>
  <c r="L4045" i="16" s="1"/>
  <c r="M4045" i="16"/>
  <c r="K4046" i="16"/>
  <c r="L4046" i="16" a="1"/>
  <c r="L4046" i="16" s="1"/>
  <c r="M4046" i="16"/>
  <c r="K4047" i="16"/>
  <c r="L4047" i="16" a="1"/>
  <c r="L4047" i="16" s="1"/>
  <c r="M4047" i="16"/>
  <c r="K4048" i="16"/>
  <c r="L4048" i="16" a="1"/>
  <c r="L4048" i="16" s="1"/>
  <c r="M4048" i="16"/>
  <c r="K4049" i="16"/>
  <c r="L4049" i="16" a="1"/>
  <c r="L4049" i="16" s="1"/>
  <c r="M4049" i="16"/>
  <c r="K4050" i="16"/>
  <c r="L4050" i="16" a="1"/>
  <c r="L4050" i="16"/>
  <c r="M4050" i="16"/>
  <c r="K4051" i="16"/>
  <c r="L4051" i="16" a="1"/>
  <c r="L4051" i="16" s="1"/>
  <c r="M4051" i="16"/>
  <c r="K4052" i="16"/>
  <c r="L4052" i="16" a="1"/>
  <c r="L4052" i="16" s="1"/>
  <c r="M4052" i="16"/>
  <c r="K4053" i="16"/>
  <c r="L4053" i="16" a="1"/>
  <c r="L4053" i="16" s="1"/>
  <c r="M4053" i="16"/>
  <c r="K4054" i="16"/>
  <c r="L4054" i="16" a="1"/>
  <c r="L4054" i="16" s="1"/>
  <c r="M4054" i="16"/>
  <c r="K4055" i="16"/>
  <c r="L4055" i="16" a="1"/>
  <c r="L4055" i="16" s="1"/>
  <c r="M4055" i="16"/>
  <c r="K4056" i="16"/>
  <c r="L4056" i="16" a="1"/>
  <c r="L4056" i="16" s="1"/>
  <c r="M4056" i="16"/>
  <c r="K4057" i="16"/>
  <c r="L4057" i="16" a="1"/>
  <c r="L4057" i="16" s="1"/>
  <c r="M4057" i="16"/>
  <c r="K4058" i="16"/>
  <c r="L4058" i="16" a="1"/>
  <c r="L4058" i="16"/>
  <c r="M4058" i="16"/>
  <c r="K4059" i="16"/>
  <c r="L4059" i="16" a="1"/>
  <c r="L4059" i="16" s="1"/>
  <c r="M4059" i="16"/>
  <c r="K4060" i="16"/>
  <c r="L4060" i="16" a="1"/>
  <c r="L4060" i="16"/>
  <c r="M4060" i="16"/>
  <c r="K4061" i="16"/>
  <c r="L4061" i="16" a="1"/>
  <c r="L4061" i="16" s="1"/>
  <c r="M4061" i="16"/>
  <c r="K4062" i="16"/>
  <c r="L4062" i="16" a="1"/>
  <c r="L4062" i="16" s="1"/>
  <c r="M4062" i="16"/>
  <c r="K4063" i="16"/>
  <c r="L4063" i="16" a="1"/>
  <c r="L4063" i="16" s="1"/>
  <c r="M4063" i="16"/>
  <c r="K4064" i="16"/>
  <c r="L4064" i="16" a="1"/>
  <c r="L4064" i="16" s="1"/>
  <c r="M4064" i="16"/>
  <c r="K4065" i="16"/>
  <c r="L4065" i="16" a="1"/>
  <c r="L4065" i="16" s="1"/>
  <c r="M4065" i="16"/>
  <c r="K4066" i="16"/>
  <c r="L4066" i="16" a="1"/>
  <c r="L4066" i="16" s="1"/>
  <c r="M4066" i="16"/>
  <c r="K4067" i="16"/>
  <c r="L4067" i="16" a="1"/>
  <c r="L4067" i="16" s="1"/>
  <c r="M4067" i="16"/>
  <c r="K4068" i="16"/>
  <c r="L4068" i="16" a="1"/>
  <c r="L4068" i="16" s="1"/>
  <c r="M4068" i="16"/>
  <c r="K4069" i="16"/>
  <c r="L4069" i="16" a="1"/>
  <c r="L4069" i="16"/>
  <c r="M4069" i="16"/>
  <c r="K4070" i="16"/>
  <c r="L4070" i="16" a="1"/>
  <c r="L4070" i="16" s="1"/>
  <c r="M4070" i="16"/>
  <c r="K4071" i="16"/>
  <c r="L4071" i="16" a="1"/>
  <c r="L4071" i="16" s="1"/>
  <c r="M4071" i="16"/>
  <c r="K4072" i="16"/>
  <c r="L4072" i="16" a="1"/>
  <c r="L4072" i="16" s="1"/>
  <c r="M4072" i="16"/>
  <c r="K4073" i="16"/>
  <c r="L4073" i="16" a="1"/>
  <c r="L4073" i="16" s="1"/>
  <c r="M4073" i="16"/>
  <c r="K4074" i="16"/>
  <c r="L4074" i="16" a="1"/>
  <c r="L4074" i="16" s="1"/>
  <c r="M4074" i="16"/>
  <c r="K4075" i="16"/>
  <c r="L4075" i="16" a="1"/>
  <c r="L4075" i="16"/>
  <c r="M4075" i="16"/>
  <c r="K4076" i="16"/>
  <c r="L4076" i="16" a="1"/>
  <c r="L4076" i="16" s="1"/>
  <c r="M4076" i="16"/>
  <c r="K4077" i="16"/>
  <c r="L4077" i="16" a="1"/>
  <c r="L4077" i="16" s="1"/>
  <c r="M4077" i="16"/>
  <c r="K4078" i="16"/>
  <c r="L4078" i="16" a="1"/>
  <c r="L4078" i="16" s="1"/>
  <c r="M4078" i="16"/>
  <c r="K4079" i="16"/>
  <c r="L4079" i="16" a="1"/>
  <c r="L4079" i="16" s="1"/>
  <c r="M4079" i="16"/>
  <c r="K4080" i="16"/>
  <c r="L4080" i="16" a="1"/>
  <c r="L4080" i="16" s="1"/>
  <c r="M4080" i="16"/>
  <c r="K4081" i="16"/>
  <c r="L4081" i="16" a="1"/>
  <c r="L4081" i="16" s="1"/>
  <c r="M4081" i="16"/>
  <c r="K4082" i="16"/>
  <c r="L4082" i="16" a="1"/>
  <c r="L4082" i="16" s="1"/>
  <c r="M4082" i="16"/>
  <c r="K4083" i="16"/>
  <c r="L4083" i="16" a="1"/>
  <c r="L4083" i="16" s="1"/>
  <c r="M4083" i="16"/>
  <c r="K4084" i="16"/>
  <c r="L4084" i="16" a="1"/>
  <c r="L4084" i="16" s="1"/>
  <c r="M4084" i="16"/>
  <c r="K4085" i="16"/>
  <c r="L4085" i="16" a="1"/>
  <c r="L4085" i="16" s="1"/>
  <c r="M4085" i="16"/>
  <c r="K4086" i="16"/>
  <c r="L4086" i="16" a="1"/>
  <c r="L4086" i="16" s="1"/>
  <c r="M4086" i="16"/>
  <c r="K4087" i="16"/>
  <c r="L4087" i="16" a="1"/>
  <c r="L4087" i="16" s="1"/>
  <c r="M4087" i="16"/>
  <c r="K4088" i="16"/>
  <c r="L4088" i="16" a="1"/>
  <c r="L4088" i="16" s="1"/>
  <c r="M4088" i="16"/>
  <c r="K4089" i="16"/>
  <c r="L4089" i="16" a="1"/>
  <c r="L4089" i="16"/>
  <c r="M4089" i="16"/>
  <c r="K4090" i="16"/>
  <c r="L4090" i="16" a="1"/>
  <c r="L4090" i="16" s="1"/>
  <c r="M4090" i="16"/>
  <c r="K4091" i="16"/>
  <c r="L4091" i="16" a="1"/>
  <c r="L4091" i="16"/>
  <c r="M4091" i="16"/>
  <c r="K4092" i="16"/>
  <c r="L4092" i="16" a="1"/>
  <c r="L4092" i="16" s="1"/>
  <c r="M4092" i="16"/>
  <c r="K4093" i="16"/>
  <c r="L4093" i="16" a="1"/>
  <c r="L4093" i="16" s="1"/>
  <c r="M4093" i="16"/>
  <c r="K4094" i="16"/>
  <c r="L4094" i="16" a="1"/>
  <c r="L4094" i="16" s="1"/>
  <c r="M4094" i="16"/>
  <c r="K4095" i="16"/>
  <c r="L4095" i="16" a="1"/>
  <c r="L4095" i="16" s="1"/>
  <c r="M4095" i="16"/>
  <c r="K4096" i="16"/>
  <c r="L4096" i="16" a="1"/>
  <c r="L4096" i="16" s="1"/>
  <c r="M4096" i="16"/>
  <c r="K4097" i="16"/>
  <c r="L4097" i="16" a="1"/>
  <c r="L4097" i="16" s="1"/>
  <c r="M4097" i="16"/>
  <c r="K4098" i="16"/>
  <c r="L4098" i="16" a="1"/>
  <c r="L4098" i="16" s="1"/>
  <c r="M4098" i="16"/>
  <c r="K4099" i="16"/>
  <c r="L4099" i="16" a="1"/>
  <c r="L4099" i="16" s="1"/>
  <c r="M4099" i="16"/>
  <c r="K4100" i="16"/>
  <c r="L4100" i="16" a="1"/>
  <c r="L4100" i="16" s="1"/>
  <c r="M4100" i="16"/>
  <c r="K4101" i="16"/>
  <c r="L4101" i="16" a="1"/>
  <c r="L4101" i="16"/>
  <c r="M4101" i="16"/>
  <c r="K4102" i="16"/>
  <c r="L4102" i="16" a="1"/>
  <c r="L4102" i="16" s="1"/>
  <c r="M4102" i="16"/>
  <c r="K4103" i="16"/>
  <c r="L4103" i="16" a="1"/>
  <c r="L4103" i="16" s="1"/>
  <c r="M4103" i="16"/>
  <c r="K4104" i="16"/>
  <c r="L4104" i="16" a="1"/>
  <c r="L4104" i="16" s="1"/>
  <c r="M4104" i="16"/>
  <c r="K4105" i="16"/>
  <c r="L4105" i="16" a="1"/>
  <c r="L4105" i="16" s="1"/>
  <c r="M4105" i="16"/>
  <c r="K4106" i="16"/>
  <c r="L4106" i="16" a="1"/>
  <c r="L4106" i="16" s="1"/>
  <c r="M4106" i="16"/>
  <c r="K4107" i="16"/>
  <c r="L4107" i="16" a="1"/>
  <c r="L4107" i="16" s="1"/>
  <c r="M4107" i="16"/>
  <c r="K4108" i="16"/>
  <c r="L4108" i="16" a="1"/>
  <c r="L4108" i="16" s="1"/>
  <c r="M4108" i="16"/>
  <c r="K4109" i="16"/>
  <c r="L4109" i="16" a="1"/>
  <c r="L4109" i="16" s="1"/>
  <c r="M4109" i="16"/>
  <c r="K4110" i="16"/>
  <c r="L4110" i="16" a="1"/>
  <c r="L4110" i="16" s="1"/>
  <c r="M4110" i="16"/>
  <c r="K4111" i="16"/>
  <c r="L4111" i="16" a="1"/>
  <c r="L4111" i="16" s="1"/>
  <c r="M4111" i="16"/>
  <c r="K4112" i="16"/>
  <c r="L4112" i="16" a="1"/>
  <c r="L4112" i="16" s="1"/>
  <c r="M4112" i="16"/>
  <c r="K4113" i="16"/>
  <c r="L4113" i="16" a="1"/>
  <c r="L4113" i="16" s="1"/>
  <c r="M4113" i="16"/>
  <c r="K4114" i="16"/>
  <c r="L4114" i="16" a="1"/>
  <c r="L4114" i="16" s="1"/>
  <c r="M4114" i="16"/>
  <c r="K4115" i="16"/>
  <c r="L4115" i="16" a="1"/>
  <c r="L4115" i="16"/>
  <c r="M4115" i="16"/>
  <c r="K4116" i="16"/>
  <c r="L4116" i="16" a="1"/>
  <c r="L4116" i="16" s="1"/>
  <c r="M4116" i="16"/>
  <c r="K4117" i="16"/>
  <c r="L4117" i="16" a="1"/>
  <c r="L4117" i="16" s="1"/>
  <c r="M4117" i="16"/>
  <c r="K4118" i="16"/>
  <c r="L4118" i="16" a="1"/>
  <c r="L4118" i="16" s="1"/>
  <c r="M4118" i="16"/>
  <c r="K4119" i="16"/>
  <c r="L4119" i="16" a="1"/>
  <c r="L4119" i="16" s="1"/>
  <c r="M4119" i="16"/>
  <c r="K4120" i="16"/>
  <c r="L4120" i="16" a="1"/>
  <c r="L4120" i="16" s="1"/>
  <c r="M4120" i="16"/>
  <c r="K4121" i="16"/>
  <c r="L4121" i="16" a="1"/>
  <c r="L4121" i="16" s="1"/>
  <c r="M4121" i="16"/>
  <c r="K4122" i="16"/>
  <c r="L4122" i="16" a="1"/>
  <c r="L4122" i="16" s="1"/>
  <c r="M4122" i="16"/>
  <c r="K4123" i="16"/>
  <c r="L4123" i="16" a="1"/>
  <c r="L4123" i="16"/>
  <c r="M4123" i="16"/>
  <c r="K4124" i="16"/>
  <c r="L4124" i="16" a="1"/>
  <c r="L4124" i="16" s="1"/>
  <c r="M4124" i="16"/>
  <c r="K4125" i="16"/>
  <c r="L4125" i="16" a="1"/>
  <c r="L4125" i="16" s="1"/>
  <c r="M4125" i="16"/>
  <c r="K4126" i="16"/>
  <c r="L4126" i="16" a="1"/>
  <c r="L4126" i="16" s="1"/>
  <c r="M4126" i="16"/>
  <c r="K4127" i="16"/>
  <c r="L4127" i="16" a="1"/>
  <c r="L4127" i="16"/>
  <c r="M4127" i="16"/>
  <c r="K4128" i="16"/>
  <c r="L4128" i="16" a="1"/>
  <c r="L4128" i="16" s="1"/>
  <c r="M4128" i="16"/>
  <c r="K4129" i="16"/>
  <c r="L4129" i="16" a="1"/>
  <c r="L4129" i="16" s="1"/>
  <c r="M4129" i="16"/>
  <c r="K4130" i="16"/>
  <c r="L4130" i="16" a="1"/>
  <c r="L4130" i="16" s="1"/>
  <c r="M4130" i="16"/>
  <c r="K4131" i="16"/>
  <c r="L4131" i="16" a="1"/>
  <c r="L4131" i="16" s="1"/>
  <c r="M4131" i="16"/>
  <c r="K4132" i="16"/>
  <c r="L4132" i="16" a="1"/>
  <c r="L4132" i="16" s="1"/>
  <c r="M4132" i="16"/>
  <c r="K4133" i="16"/>
  <c r="L4133" i="16" a="1"/>
  <c r="L4133" i="16"/>
  <c r="M4133" i="16"/>
  <c r="K4134" i="16"/>
  <c r="L4134" i="16" a="1"/>
  <c r="L4134" i="16" s="1"/>
  <c r="M4134" i="16"/>
  <c r="K4135" i="16"/>
  <c r="L4135" i="16" a="1"/>
  <c r="L4135" i="16" s="1"/>
  <c r="M4135" i="16"/>
  <c r="K4136" i="16"/>
  <c r="L4136" i="16" a="1"/>
  <c r="L4136" i="16" s="1"/>
  <c r="M4136" i="16"/>
  <c r="K4137" i="16"/>
  <c r="L4137" i="16" a="1"/>
  <c r="L4137" i="16"/>
  <c r="M4137" i="16"/>
  <c r="K4138" i="16"/>
  <c r="L4138" i="16" a="1"/>
  <c r="L4138" i="16" s="1"/>
  <c r="M4138" i="16"/>
  <c r="K4139" i="16"/>
  <c r="L4139" i="16" a="1"/>
  <c r="L4139" i="16" s="1"/>
  <c r="M4139" i="16"/>
  <c r="K4140" i="16"/>
  <c r="L4140" i="16" a="1"/>
  <c r="L4140" i="16" s="1"/>
  <c r="M4140" i="16"/>
  <c r="K4141" i="16"/>
  <c r="L4141" i="16" a="1"/>
  <c r="L4141" i="16" s="1"/>
  <c r="M4141" i="16"/>
  <c r="K4142" i="16"/>
  <c r="L4142" i="16" a="1"/>
  <c r="L4142" i="16" s="1"/>
  <c r="M4142" i="16"/>
  <c r="K4143" i="16"/>
  <c r="L4143" i="16" a="1"/>
  <c r="L4143" i="16" s="1"/>
  <c r="M4143" i="16"/>
  <c r="K4144" i="16"/>
  <c r="L4144" i="16" a="1"/>
  <c r="L4144" i="16" s="1"/>
  <c r="M4144" i="16"/>
  <c r="K4145" i="16"/>
  <c r="L4145" i="16" a="1"/>
  <c r="L4145" i="16"/>
  <c r="M4145" i="16"/>
  <c r="K4146" i="16"/>
  <c r="L4146" i="16" a="1"/>
  <c r="L4146" i="16" s="1"/>
  <c r="M4146" i="16"/>
  <c r="K4147" i="16"/>
  <c r="L4147" i="16" a="1"/>
  <c r="L4147" i="16" s="1"/>
  <c r="M4147" i="16"/>
  <c r="K4148" i="16"/>
  <c r="L4148" i="16" a="1"/>
  <c r="L4148" i="16" s="1"/>
  <c r="M4148" i="16"/>
  <c r="K4149" i="16"/>
  <c r="L4149" i="16" a="1"/>
  <c r="L4149" i="16" s="1"/>
  <c r="M4149" i="16"/>
  <c r="K4150" i="16"/>
  <c r="L4150" i="16" a="1"/>
  <c r="L4150" i="16" s="1"/>
  <c r="M4150" i="16"/>
  <c r="K4151" i="16"/>
  <c r="L4151" i="16" a="1"/>
  <c r="L4151" i="16" s="1"/>
  <c r="M4151" i="16"/>
  <c r="K4152" i="16"/>
  <c r="L4152" i="16" a="1"/>
  <c r="L4152" i="16" s="1"/>
  <c r="M4152" i="16"/>
  <c r="K4153" i="16"/>
  <c r="L4153" i="16" a="1"/>
  <c r="L4153" i="16"/>
  <c r="M4153" i="16"/>
  <c r="K4154" i="16"/>
  <c r="L4154" i="16" a="1"/>
  <c r="L4154" i="16" s="1"/>
  <c r="M4154" i="16"/>
  <c r="K4155" i="16"/>
  <c r="L4155" i="16" a="1"/>
  <c r="L4155" i="16"/>
  <c r="M4155" i="16"/>
  <c r="K4156" i="16"/>
  <c r="L4156" i="16" a="1"/>
  <c r="L4156" i="16" s="1"/>
  <c r="M4156" i="16"/>
  <c r="K4157" i="16"/>
  <c r="L4157" i="16" a="1"/>
  <c r="L4157" i="16" s="1"/>
  <c r="M4157" i="16"/>
  <c r="K4158" i="16"/>
  <c r="L4158" i="16" a="1"/>
  <c r="L4158" i="16" s="1"/>
  <c r="M4158" i="16"/>
  <c r="K4159" i="16"/>
  <c r="L4159" i="16" a="1"/>
  <c r="L4159" i="16" s="1"/>
  <c r="M4159" i="16"/>
  <c r="K4160" i="16"/>
  <c r="L4160" i="16" a="1"/>
  <c r="L4160" i="16" s="1"/>
  <c r="M4160" i="16"/>
  <c r="K4161" i="16"/>
  <c r="L4161" i="16" a="1"/>
  <c r="L4161" i="16" s="1"/>
  <c r="M4161" i="16"/>
  <c r="K4162" i="16"/>
  <c r="L4162" i="16" a="1"/>
  <c r="L4162" i="16" s="1"/>
  <c r="M4162" i="16"/>
  <c r="K4163" i="16"/>
  <c r="L4163" i="16" a="1"/>
  <c r="L4163" i="16" s="1"/>
  <c r="M4163" i="16"/>
  <c r="K4164" i="16"/>
  <c r="L4164" i="16" a="1"/>
  <c r="L4164" i="16" s="1"/>
  <c r="M4164" i="16"/>
  <c r="K4165" i="16"/>
  <c r="L4165" i="16" a="1"/>
  <c r="L4165" i="16" s="1"/>
  <c r="M4165" i="16"/>
  <c r="K4166" i="16"/>
  <c r="L4166" i="16" a="1"/>
  <c r="L4166" i="16" s="1"/>
  <c r="M4166" i="16"/>
  <c r="K4167" i="16"/>
  <c r="L4167" i="16" a="1"/>
  <c r="L4167" i="16" s="1"/>
  <c r="M4167" i="16"/>
  <c r="K4168" i="16"/>
  <c r="L4168" i="16" a="1"/>
  <c r="L4168" i="16" s="1"/>
  <c r="M4168" i="16"/>
  <c r="K4169" i="16"/>
  <c r="L4169" i="16" a="1"/>
  <c r="L4169" i="16"/>
  <c r="M4169" i="16"/>
  <c r="K4170" i="16"/>
  <c r="L4170" i="16" a="1"/>
  <c r="L4170" i="16" s="1"/>
  <c r="M4170" i="16"/>
  <c r="K4171" i="16"/>
  <c r="L4171" i="16" a="1"/>
  <c r="L4171" i="16"/>
  <c r="M4171" i="16"/>
  <c r="K4172" i="16"/>
  <c r="L4172" i="16" a="1"/>
  <c r="L4172" i="16" s="1"/>
  <c r="M4172" i="16"/>
  <c r="K4173" i="16"/>
  <c r="L4173" i="16" a="1"/>
  <c r="L4173" i="16" s="1"/>
  <c r="M4173" i="16"/>
  <c r="K4174" i="16"/>
  <c r="L4174" i="16" a="1"/>
  <c r="L4174" i="16" s="1"/>
  <c r="M4174" i="16"/>
  <c r="K4175" i="16"/>
  <c r="L4175" i="16" a="1"/>
  <c r="L4175" i="16" s="1"/>
  <c r="M4175" i="16"/>
  <c r="K4176" i="16"/>
  <c r="L4176" i="16" a="1"/>
  <c r="L4176" i="16" s="1"/>
  <c r="M4176" i="16"/>
  <c r="K4177" i="16"/>
  <c r="L4177" i="16" a="1"/>
  <c r="L4177" i="16" s="1"/>
  <c r="M4177" i="16"/>
  <c r="K4178" i="16"/>
  <c r="L4178" i="16" a="1"/>
  <c r="L4178" i="16" s="1"/>
  <c r="M4178" i="16"/>
  <c r="K4179" i="16"/>
  <c r="L4179" i="16" a="1"/>
  <c r="L4179" i="16"/>
  <c r="M4179" i="16"/>
  <c r="K4180" i="16"/>
  <c r="L4180" i="16" a="1"/>
  <c r="L4180" i="16" s="1"/>
  <c r="M4180" i="16"/>
  <c r="K4181" i="16"/>
  <c r="L4181" i="16" a="1"/>
  <c r="L4181" i="16"/>
  <c r="M4181" i="16"/>
  <c r="K4182" i="16"/>
  <c r="L4182" i="16" a="1"/>
  <c r="L4182" i="16" s="1"/>
  <c r="M4182" i="16"/>
  <c r="K4183" i="16"/>
  <c r="L4183" i="16" a="1"/>
  <c r="L4183" i="16" s="1"/>
  <c r="M4183" i="16"/>
  <c r="K4184" i="16"/>
  <c r="L4184" i="16" a="1"/>
  <c r="L4184" i="16" s="1"/>
  <c r="M4184" i="16"/>
  <c r="K4185" i="16"/>
  <c r="L4185" i="16" a="1"/>
  <c r="L4185" i="16" s="1"/>
  <c r="M4185" i="16"/>
  <c r="K4186" i="16"/>
  <c r="L4186" i="16" a="1"/>
  <c r="L4186" i="16" s="1"/>
  <c r="M4186" i="16"/>
  <c r="K4187" i="16"/>
  <c r="L4187" i="16" a="1"/>
  <c r="L4187" i="16" s="1"/>
  <c r="M4187" i="16"/>
  <c r="K4188" i="16"/>
  <c r="L4188" i="16" a="1"/>
  <c r="L4188" i="16" s="1"/>
  <c r="M4188" i="16"/>
  <c r="K4189" i="16"/>
  <c r="L4189" i="16" a="1"/>
  <c r="L4189" i="16" s="1"/>
  <c r="M4189" i="16"/>
  <c r="K4190" i="16"/>
  <c r="L4190" i="16" a="1"/>
  <c r="L4190" i="16" s="1"/>
  <c r="M4190" i="16"/>
  <c r="K4191" i="16"/>
  <c r="L4191" i="16" a="1"/>
  <c r="L4191" i="16"/>
  <c r="M4191" i="16"/>
  <c r="K4192" i="16"/>
  <c r="L4192" i="16" a="1"/>
  <c r="L4192" i="16" s="1"/>
  <c r="M4192" i="16"/>
  <c r="K4193" i="16"/>
  <c r="L4193" i="16" a="1"/>
  <c r="L4193" i="16" s="1"/>
  <c r="M4193" i="16"/>
  <c r="K4194" i="16"/>
  <c r="L4194" i="16" a="1"/>
  <c r="L4194" i="16" s="1"/>
  <c r="M4194" i="16"/>
  <c r="K4195" i="16"/>
  <c r="L4195" i="16" a="1"/>
  <c r="L4195" i="16" s="1"/>
  <c r="M4195" i="16"/>
  <c r="K4196" i="16"/>
  <c r="L4196" i="16" a="1"/>
  <c r="L4196" i="16" s="1"/>
  <c r="M4196" i="16"/>
  <c r="K4197" i="16"/>
  <c r="L4197" i="16" a="1"/>
  <c r="L4197" i="16" s="1"/>
  <c r="M4197" i="16"/>
  <c r="K4198" i="16"/>
  <c r="L4198" i="16" a="1"/>
  <c r="L4198" i="16" s="1"/>
  <c r="M4198" i="16"/>
  <c r="K4199" i="16"/>
  <c r="L4199" i="16" a="1"/>
  <c r="L4199" i="16" s="1"/>
  <c r="M4199" i="16"/>
  <c r="K4200" i="16"/>
  <c r="L4200" i="16" a="1"/>
  <c r="L4200" i="16" s="1"/>
  <c r="M4200" i="16"/>
  <c r="K4201" i="16"/>
  <c r="L4201" i="16" a="1"/>
  <c r="L4201" i="16"/>
  <c r="M4201" i="16"/>
  <c r="K4202" i="16"/>
  <c r="L4202" i="16" a="1"/>
  <c r="L4202" i="16" s="1"/>
  <c r="M4202" i="16"/>
  <c r="K4203" i="16"/>
  <c r="L4203" i="16" a="1"/>
  <c r="L4203" i="16"/>
  <c r="M4203" i="16"/>
  <c r="K4204" i="16"/>
  <c r="L4204" i="16" a="1"/>
  <c r="L4204" i="16" s="1"/>
  <c r="M4204" i="16"/>
  <c r="K4205" i="16"/>
  <c r="L4205" i="16" a="1"/>
  <c r="L4205" i="16" s="1"/>
  <c r="M4205" i="16"/>
  <c r="K4206" i="16"/>
  <c r="L4206" i="16" a="1"/>
  <c r="L4206" i="16" s="1"/>
  <c r="M4206" i="16"/>
  <c r="K4207" i="16"/>
  <c r="L4207" i="16" a="1"/>
  <c r="L4207" i="16" s="1"/>
  <c r="M4207" i="16"/>
  <c r="K4208" i="16"/>
  <c r="L4208" i="16" a="1"/>
  <c r="L4208" i="16" s="1"/>
  <c r="M4208" i="16"/>
  <c r="K4209" i="16"/>
  <c r="L4209" i="16" a="1"/>
  <c r="L4209" i="16" s="1"/>
  <c r="M4209" i="16"/>
  <c r="K4210" i="16"/>
  <c r="L4210" i="16" a="1"/>
  <c r="L4210" i="16" s="1"/>
  <c r="M4210" i="16"/>
  <c r="K4211" i="16"/>
  <c r="L4211" i="16" a="1"/>
  <c r="L4211" i="16"/>
  <c r="M4211" i="16"/>
  <c r="K4212" i="16"/>
  <c r="L4212" i="16" a="1"/>
  <c r="L4212" i="16" s="1"/>
  <c r="M4212" i="16"/>
  <c r="K4213" i="16"/>
  <c r="L4213" i="16" a="1"/>
  <c r="L4213" i="16"/>
  <c r="M4213" i="16"/>
  <c r="K4214" i="16"/>
  <c r="L4214" i="16" a="1"/>
  <c r="L4214" i="16" s="1"/>
  <c r="M4214" i="16"/>
  <c r="K4215" i="16"/>
  <c r="L4215" i="16" a="1"/>
  <c r="L4215" i="16" s="1"/>
  <c r="M4215" i="16"/>
  <c r="K4216" i="16"/>
  <c r="L4216" i="16" a="1"/>
  <c r="L4216" i="16" s="1"/>
  <c r="M4216" i="16"/>
  <c r="K4217" i="16"/>
  <c r="L4217" i="16" a="1"/>
  <c r="L4217" i="16" s="1"/>
  <c r="M4217" i="16"/>
  <c r="K4218" i="16"/>
  <c r="L4218" i="16" a="1"/>
  <c r="L4218" i="16" s="1"/>
  <c r="M4218" i="16"/>
  <c r="K4219" i="16"/>
  <c r="L4219" i="16" a="1"/>
  <c r="L4219" i="16" s="1"/>
  <c r="M4219" i="16"/>
  <c r="K4220" i="16"/>
  <c r="L4220" i="16" a="1"/>
  <c r="L4220" i="16" s="1"/>
  <c r="M4220" i="16"/>
  <c r="K4221" i="16"/>
  <c r="L4221" i="16" a="1"/>
  <c r="L4221" i="16" s="1"/>
  <c r="M4221" i="16"/>
  <c r="K4222" i="16"/>
  <c r="L4222" i="16" a="1"/>
  <c r="L4222" i="16" s="1"/>
  <c r="M4222" i="16"/>
  <c r="K4223" i="16"/>
  <c r="L4223" i="16" a="1"/>
  <c r="L4223" i="16"/>
  <c r="M4223" i="16"/>
  <c r="K4224" i="16"/>
  <c r="L4224" i="16" a="1"/>
  <c r="L4224" i="16" s="1"/>
  <c r="M4224" i="16"/>
  <c r="K4225" i="16"/>
  <c r="L4225" i="16" a="1"/>
  <c r="L4225" i="16" s="1"/>
  <c r="M4225" i="16"/>
  <c r="K4226" i="16"/>
  <c r="L4226" i="16" a="1"/>
  <c r="L4226" i="16" s="1"/>
  <c r="M4226" i="16"/>
  <c r="K4227" i="16"/>
  <c r="L4227" i="16" a="1"/>
  <c r="L4227" i="16" s="1"/>
  <c r="M4227" i="16"/>
  <c r="K4228" i="16"/>
  <c r="L4228" i="16" a="1"/>
  <c r="L4228" i="16" s="1"/>
  <c r="M4228" i="16"/>
  <c r="K4229" i="16"/>
  <c r="L4229" i="16" a="1"/>
  <c r="L4229" i="16" s="1"/>
  <c r="M4229" i="16"/>
  <c r="K4230" i="16"/>
  <c r="L4230" i="16" a="1"/>
  <c r="L4230" i="16" s="1"/>
  <c r="M4230" i="16"/>
  <c r="K4231" i="16"/>
  <c r="L4231" i="16" a="1"/>
  <c r="L4231" i="16" s="1"/>
  <c r="M4231" i="16"/>
  <c r="K4232" i="16"/>
  <c r="L4232" i="16" a="1"/>
  <c r="L4232" i="16" s="1"/>
  <c r="M4232" i="16"/>
  <c r="K4233" i="16"/>
  <c r="L4233" i="16" a="1"/>
  <c r="L4233" i="16" s="1"/>
  <c r="M4233" i="16"/>
  <c r="K4234" i="16"/>
  <c r="L4234" i="16" a="1"/>
  <c r="L4234" i="16" s="1"/>
  <c r="M4234" i="16"/>
  <c r="K4235" i="16"/>
  <c r="L4235" i="16" a="1"/>
  <c r="L4235" i="16"/>
  <c r="M4235" i="16"/>
  <c r="K4236" i="16"/>
  <c r="L4236" i="16" a="1"/>
  <c r="L4236" i="16" s="1"/>
  <c r="M4236" i="16"/>
  <c r="K4237" i="16"/>
  <c r="L4237" i="16" a="1"/>
  <c r="L4237" i="16" s="1"/>
  <c r="M4237" i="16"/>
  <c r="K4238" i="16"/>
  <c r="L4238" i="16" a="1"/>
  <c r="L4238" i="16" s="1"/>
  <c r="M4238" i="16"/>
  <c r="K4239" i="16"/>
  <c r="L4239" i="16" a="1"/>
  <c r="L4239" i="16" s="1"/>
  <c r="M4239" i="16"/>
  <c r="K4240" i="16"/>
  <c r="L4240" i="16" a="1"/>
  <c r="L4240" i="16" s="1"/>
  <c r="M4240" i="16"/>
  <c r="K4241" i="16"/>
  <c r="L4241" i="16" a="1"/>
  <c r="L4241" i="16" s="1"/>
  <c r="M4241" i="16"/>
  <c r="K4242" i="16"/>
  <c r="L4242" i="16" a="1"/>
  <c r="L4242" i="16" s="1"/>
  <c r="M4242" i="16"/>
  <c r="K4243" i="16"/>
  <c r="L4243" i="16" a="1"/>
  <c r="L4243" i="16" s="1"/>
  <c r="M4243" i="16"/>
  <c r="K4244" i="16"/>
  <c r="L4244" i="16" a="1"/>
  <c r="L4244" i="16" s="1"/>
  <c r="M4244" i="16"/>
  <c r="K4245" i="16"/>
  <c r="L4245" i="16" a="1"/>
  <c r="L4245" i="16" s="1"/>
  <c r="M4245" i="16"/>
  <c r="K4246" i="16"/>
  <c r="L4246" i="16" a="1"/>
  <c r="L4246" i="16" s="1"/>
  <c r="M4246" i="16"/>
  <c r="K4247" i="16"/>
  <c r="L4247" i="16" a="1"/>
  <c r="L4247" i="16" s="1"/>
  <c r="M4247" i="16"/>
  <c r="K4248" i="16"/>
  <c r="L4248" i="16" a="1"/>
  <c r="L4248" i="16" s="1"/>
  <c r="M4248" i="16"/>
  <c r="K4249" i="16"/>
  <c r="L4249" i="16" a="1"/>
  <c r="L4249" i="16"/>
  <c r="M4249" i="16"/>
  <c r="K4250" i="16"/>
  <c r="L4250" i="16" a="1"/>
  <c r="L4250" i="16" s="1"/>
  <c r="M4250" i="16"/>
  <c r="K4251" i="16"/>
  <c r="L4251" i="16" a="1"/>
  <c r="L4251" i="16" s="1"/>
  <c r="M4251" i="16"/>
  <c r="K4252" i="16"/>
  <c r="L4252" i="16" a="1"/>
  <c r="L4252" i="16" s="1"/>
  <c r="M4252" i="16"/>
  <c r="K4253" i="16"/>
  <c r="L4253" i="16" a="1"/>
  <c r="L4253" i="16" s="1"/>
  <c r="M4253" i="16"/>
  <c r="K4254" i="16"/>
  <c r="L4254" i="16" a="1"/>
  <c r="L4254" i="16" s="1"/>
  <c r="M4254" i="16"/>
  <c r="K4255" i="16"/>
  <c r="L4255" i="16" a="1"/>
  <c r="L4255" i="16" s="1"/>
  <c r="M4255" i="16"/>
  <c r="K4256" i="16"/>
  <c r="L4256" i="16" a="1"/>
  <c r="L4256" i="16" s="1"/>
  <c r="M4256" i="16"/>
  <c r="K4257" i="16"/>
  <c r="L4257" i="16" a="1"/>
  <c r="L4257" i="16" s="1"/>
  <c r="M4257" i="16"/>
  <c r="K4258" i="16"/>
  <c r="L4258" i="16" a="1"/>
  <c r="L4258" i="16" s="1"/>
  <c r="M4258" i="16"/>
  <c r="K4259" i="16"/>
  <c r="L4259" i="16" a="1"/>
  <c r="L4259" i="16" s="1"/>
  <c r="M4259" i="16"/>
  <c r="K4260" i="16"/>
  <c r="L4260" i="16" a="1"/>
  <c r="L4260" i="16" s="1"/>
  <c r="M4260" i="16"/>
  <c r="K4261" i="16"/>
  <c r="L4261" i="16" a="1"/>
  <c r="L4261" i="16" s="1"/>
  <c r="M4261" i="16"/>
  <c r="K4262" i="16"/>
  <c r="L4262" i="16" a="1"/>
  <c r="L4262" i="16" s="1"/>
  <c r="M4262" i="16"/>
  <c r="K4263" i="16"/>
  <c r="L4263" i="16" a="1"/>
  <c r="L4263" i="16" s="1"/>
  <c r="M4263" i="16"/>
  <c r="K4264" i="16"/>
  <c r="L4264" i="16" a="1"/>
  <c r="L4264" i="16" s="1"/>
  <c r="M4264" i="16"/>
  <c r="K4265" i="16"/>
  <c r="L4265" i="16" a="1"/>
  <c r="L4265" i="16"/>
  <c r="M4265" i="16"/>
  <c r="K4266" i="16"/>
  <c r="L4266" i="16" a="1"/>
  <c r="L4266" i="16" s="1"/>
  <c r="M4266" i="16"/>
  <c r="K4267" i="16"/>
  <c r="L4267" i="16" a="1"/>
  <c r="L4267" i="16"/>
  <c r="M4267" i="16"/>
  <c r="K4268" i="16"/>
  <c r="L4268" i="16" a="1"/>
  <c r="L4268" i="16" s="1"/>
  <c r="M4268" i="16"/>
  <c r="K4269" i="16"/>
  <c r="L4269" i="16" a="1"/>
  <c r="L4269" i="16" s="1"/>
  <c r="M4269" i="16"/>
  <c r="K4270" i="16"/>
  <c r="L4270" i="16" a="1"/>
  <c r="L4270" i="16" s="1"/>
  <c r="M4270" i="16"/>
  <c r="K4271" i="16"/>
  <c r="L4271" i="16" a="1"/>
  <c r="L4271" i="16" s="1"/>
  <c r="M4271" i="16"/>
  <c r="K4272" i="16"/>
  <c r="L4272" i="16" a="1"/>
  <c r="L4272" i="16" s="1"/>
  <c r="M4272" i="16"/>
  <c r="K4273" i="16"/>
  <c r="L4273" i="16" a="1"/>
  <c r="L4273" i="16" s="1"/>
  <c r="M4273" i="16"/>
  <c r="K4274" i="16"/>
  <c r="L4274" i="16" a="1"/>
  <c r="L4274" i="16" s="1"/>
  <c r="M4274" i="16"/>
  <c r="K4275" i="16"/>
  <c r="L4275" i="16" a="1"/>
  <c r="L4275" i="16" s="1"/>
  <c r="M4275" i="16"/>
  <c r="K4276" i="16"/>
  <c r="L4276" i="16" a="1"/>
  <c r="L4276" i="16" s="1"/>
  <c r="M4276" i="16"/>
  <c r="K4277" i="16"/>
  <c r="L4277" i="16" a="1"/>
  <c r="L4277" i="16"/>
  <c r="M4277" i="16"/>
  <c r="K4278" i="16"/>
  <c r="L4278" i="16" a="1"/>
  <c r="L4278" i="16" s="1"/>
  <c r="M4278" i="16"/>
  <c r="K4279" i="16"/>
  <c r="L4279" i="16" a="1"/>
  <c r="L4279" i="16" s="1"/>
  <c r="M4279" i="16"/>
  <c r="K4280" i="16"/>
  <c r="L4280" i="16" a="1"/>
  <c r="L4280" i="16" s="1"/>
  <c r="M4280" i="16"/>
  <c r="K4281" i="16"/>
  <c r="L4281" i="16" a="1"/>
  <c r="L4281" i="16"/>
  <c r="M4281" i="16"/>
  <c r="K4282" i="16"/>
  <c r="L4282" i="16" a="1"/>
  <c r="L4282" i="16" s="1"/>
  <c r="M4282" i="16"/>
  <c r="K4283" i="16"/>
  <c r="L4283" i="16" a="1"/>
  <c r="L4283" i="16" s="1"/>
  <c r="M4283" i="16"/>
  <c r="K4284" i="16"/>
  <c r="L4284" i="16" a="1"/>
  <c r="L4284" i="16" s="1"/>
  <c r="M4284" i="16"/>
  <c r="K4285" i="16"/>
  <c r="L4285" i="16" a="1"/>
  <c r="L4285" i="16" s="1"/>
  <c r="M4285" i="16"/>
  <c r="K4286" i="16"/>
  <c r="L4286" i="16" a="1"/>
  <c r="L4286" i="16" s="1"/>
  <c r="M4286" i="16"/>
  <c r="K4287" i="16"/>
  <c r="L4287" i="16" a="1"/>
  <c r="L4287" i="16" s="1"/>
  <c r="M4287" i="16"/>
  <c r="K4288" i="16"/>
  <c r="L4288" i="16" a="1"/>
  <c r="L4288" i="16" s="1"/>
  <c r="M4288" i="16"/>
  <c r="K4289" i="16"/>
  <c r="L4289" i="16" a="1"/>
  <c r="L4289" i="16"/>
  <c r="M4289" i="16"/>
  <c r="K4290" i="16"/>
  <c r="L4290" i="16" a="1"/>
  <c r="L4290" i="16" s="1"/>
  <c r="M4290" i="16"/>
  <c r="K4291" i="16"/>
  <c r="L4291" i="16" a="1"/>
  <c r="L4291" i="16"/>
  <c r="M4291" i="16"/>
  <c r="K4292" i="16"/>
  <c r="L4292" i="16" a="1"/>
  <c r="L4292" i="16" s="1"/>
  <c r="M4292" i="16"/>
  <c r="K4293" i="16"/>
  <c r="L4293" i="16" a="1"/>
  <c r="L4293" i="16"/>
  <c r="M4293" i="16"/>
  <c r="K4294" i="16"/>
  <c r="L4294" i="16" a="1"/>
  <c r="L4294" i="16" s="1"/>
  <c r="M4294" i="16"/>
  <c r="K4295" i="16"/>
  <c r="L4295" i="16" a="1"/>
  <c r="L4295" i="16" s="1"/>
  <c r="M4295" i="16"/>
  <c r="K4296" i="16"/>
  <c r="L4296" i="16" a="1"/>
  <c r="L4296" i="16" s="1"/>
  <c r="M4296" i="16"/>
  <c r="K4297" i="16"/>
  <c r="L4297" i="16" a="1"/>
  <c r="L4297" i="16" s="1"/>
  <c r="M4297" i="16"/>
  <c r="K4298" i="16"/>
  <c r="L4298" i="16" a="1"/>
  <c r="L4298" i="16" s="1"/>
  <c r="M4298" i="16"/>
  <c r="K4299" i="16"/>
  <c r="L4299" i="16" a="1"/>
  <c r="L4299" i="16"/>
  <c r="M4299" i="16"/>
  <c r="K4300" i="16"/>
  <c r="L4300" i="16" a="1"/>
  <c r="L4300" i="16" s="1"/>
  <c r="M4300" i="16"/>
  <c r="K4301" i="16"/>
  <c r="L4301" i="16" a="1"/>
  <c r="L4301" i="16" s="1"/>
  <c r="M4301" i="16"/>
  <c r="K4302" i="16"/>
  <c r="L4302" i="16" a="1"/>
  <c r="L4302" i="16" s="1"/>
  <c r="M4302" i="16"/>
  <c r="K4303" i="16"/>
  <c r="L4303" i="16" a="1"/>
  <c r="L4303" i="16"/>
  <c r="M4303" i="16"/>
  <c r="K4304" i="16"/>
  <c r="L4304" i="16" a="1"/>
  <c r="L4304" i="16" s="1"/>
  <c r="M4304" i="16"/>
  <c r="K4305" i="16"/>
  <c r="L4305" i="16" a="1"/>
  <c r="L4305" i="16" s="1"/>
  <c r="M4305" i="16"/>
  <c r="K4306" i="16"/>
  <c r="L4306" i="16" a="1"/>
  <c r="L4306" i="16" s="1"/>
  <c r="M4306" i="16"/>
  <c r="K4307" i="16"/>
  <c r="L4307" i="16" a="1"/>
  <c r="L4307" i="16" s="1"/>
  <c r="M4307" i="16"/>
  <c r="K4308" i="16"/>
  <c r="L4308" i="16" a="1"/>
  <c r="L4308" i="16" s="1"/>
  <c r="M4308" i="16"/>
  <c r="K4309" i="16"/>
  <c r="L4309" i="16" a="1"/>
  <c r="L4309" i="16" s="1"/>
  <c r="M4309" i="16"/>
  <c r="K4310" i="16"/>
  <c r="L4310" i="16" a="1"/>
  <c r="L4310" i="16" s="1"/>
  <c r="M4310" i="16"/>
  <c r="K4311" i="16"/>
  <c r="L4311" i="16" a="1"/>
  <c r="L4311" i="16" s="1"/>
  <c r="M4311" i="16"/>
  <c r="K4312" i="16"/>
  <c r="L4312" i="16" a="1"/>
  <c r="L4312" i="16" s="1"/>
  <c r="M4312" i="16"/>
  <c r="K4313" i="16"/>
  <c r="L4313" i="16" a="1"/>
  <c r="L4313" i="16"/>
  <c r="M4313" i="16"/>
  <c r="K4314" i="16"/>
  <c r="L4314" i="16" a="1"/>
  <c r="L4314" i="16" s="1"/>
  <c r="M4314" i="16"/>
  <c r="K4315" i="16"/>
  <c r="L4315" i="16" a="1"/>
  <c r="L4315" i="16"/>
  <c r="M4315" i="16"/>
  <c r="K4316" i="16"/>
  <c r="L4316" i="16" a="1"/>
  <c r="L4316" i="16" s="1"/>
  <c r="M4316" i="16"/>
  <c r="K4317" i="16"/>
  <c r="L4317" i="16" a="1"/>
  <c r="L4317" i="16" s="1"/>
  <c r="M4317" i="16"/>
  <c r="K4318" i="16"/>
  <c r="L4318" i="16" a="1"/>
  <c r="L4318" i="16" s="1"/>
  <c r="M4318" i="16"/>
  <c r="K4319" i="16"/>
  <c r="L4319" i="16" a="1"/>
  <c r="L4319" i="16" s="1"/>
  <c r="M4319" i="16"/>
  <c r="K4320" i="16"/>
  <c r="L4320" i="16" a="1"/>
  <c r="L4320" i="16" s="1"/>
  <c r="M4320" i="16"/>
  <c r="K4321" i="16"/>
  <c r="L4321" i="16" a="1"/>
  <c r="L4321" i="16" s="1"/>
  <c r="M4321" i="16"/>
  <c r="K4322" i="16"/>
  <c r="L4322" i="16" a="1"/>
  <c r="L4322" i="16" s="1"/>
  <c r="M4322" i="16"/>
  <c r="K4323" i="16"/>
  <c r="L4323" i="16" a="1"/>
  <c r="L4323" i="16" s="1"/>
  <c r="M4323" i="16"/>
  <c r="K4324" i="16"/>
  <c r="L4324" i="16" a="1"/>
  <c r="L4324" i="16" s="1"/>
  <c r="M4324" i="16"/>
  <c r="K4325" i="16"/>
  <c r="L4325" i="16" a="1"/>
  <c r="L4325" i="16"/>
  <c r="M4325" i="16"/>
  <c r="K4326" i="16"/>
  <c r="L4326" i="16" a="1"/>
  <c r="L4326" i="16" s="1"/>
  <c r="M4326" i="16"/>
  <c r="K4327" i="16"/>
  <c r="L4327" i="16" a="1"/>
  <c r="L4327" i="16" s="1"/>
  <c r="M4327" i="16"/>
  <c r="K4328" i="16"/>
  <c r="L4328" i="16" a="1"/>
  <c r="L4328" i="16" s="1"/>
  <c r="M4328" i="16"/>
  <c r="K4329" i="16"/>
  <c r="L4329" i="16" a="1"/>
  <c r="L4329" i="16" s="1"/>
  <c r="M4329" i="16"/>
  <c r="K4330" i="16"/>
  <c r="L4330" i="16" a="1"/>
  <c r="L4330" i="16" s="1"/>
  <c r="M4330" i="16"/>
  <c r="K4331" i="16"/>
  <c r="L4331" i="16" a="1"/>
  <c r="L4331" i="16" s="1"/>
  <c r="M4331" i="16"/>
  <c r="K4332" i="16"/>
  <c r="L4332" i="16" a="1"/>
  <c r="L4332" i="16" s="1"/>
  <c r="M4332" i="16"/>
  <c r="K4333" i="16"/>
  <c r="L4333" i="16" a="1"/>
  <c r="L4333" i="16" s="1"/>
  <c r="M4333" i="16"/>
  <c r="K4334" i="16"/>
  <c r="L4334" i="16" a="1"/>
  <c r="L4334" i="16" s="1"/>
  <c r="M4334" i="16"/>
  <c r="K4335" i="16"/>
  <c r="L4335" i="16" a="1"/>
  <c r="L4335" i="16" s="1"/>
  <c r="M4335" i="16"/>
  <c r="K4336" i="16"/>
  <c r="L4336" i="16" a="1"/>
  <c r="L4336" i="16" s="1"/>
  <c r="M4336" i="16"/>
  <c r="K4337" i="16"/>
  <c r="L4337" i="16" a="1"/>
  <c r="L4337" i="16" s="1"/>
  <c r="M4337" i="16"/>
  <c r="K4338" i="16"/>
  <c r="L4338" i="16" a="1"/>
  <c r="L4338" i="16" s="1"/>
  <c r="M4338" i="16"/>
  <c r="K4339" i="16"/>
  <c r="L4339" i="16" a="1"/>
  <c r="L4339" i="16" s="1"/>
  <c r="M4339" i="16"/>
  <c r="K4340" i="16"/>
  <c r="L4340" i="16" a="1"/>
  <c r="L4340" i="16" s="1"/>
  <c r="M4340" i="16"/>
  <c r="K4341" i="16"/>
  <c r="L4341" i="16" a="1"/>
  <c r="L4341" i="16" s="1"/>
  <c r="M4341" i="16"/>
  <c r="K4342" i="16"/>
  <c r="L4342" i="16" a="1"/>
  <c r="L4342" i="16" s="1"/>
  <c r="M4342" i="16"/>
  <c r="K4343" i="16"/>
  <c r="L4343" i="16" a="1"/>
  <c r="L4343" i="16" s="1"/>
  <c r="M4343" i="16"/>
  <c r="K4344" i="16"/>
  <c r="L4344" i="16" a="1"/>
  <c r="L4344" i="16" s="1"/>
  <c r="M4344" i="16"/>
  <c r="K4345" i="16"/>
  <c r="L4345" i="16" a="1"/>
  <c r="L4345" i="16"/>
  <c r="M4345" i="16"/>
  <c r="K4346" i="16"/>
  <c r="L4346" i="16" a="1"/>
  <c r="L4346" i="16" s="1"/>
  <c r="M4346" i="16"/>
  <c r="K4347" i="16"/>
  <c r="L4347" i="16" a="1"/>
  <c r="L4347" i="16"/>
  <c r="M4347" i="16"/>
  <c r="K4348" i="16"/>
  <c r="L4348" i="16" a="1"/>
  <c r="L4348" i="16" s="1"/>
  <c r="M4348" i="16"/>
  <c r="K4349" i="16"/>
  <c r="L4349" i="16" a="1"/>
  <c r="L4349" i="16" s="1"/>
  <c r="M4349" i="16"/>
  <c r="K4350" i="16"/>
  <c r="L4350" i="16" a="1"/>
  <c r="L4350" i="16" s="1"/>
  <c r="M4350" i="16"/>
  <c r="K4351" i="16"/>
  <c r="L4351" i="16" a="1"/>
  <c r="L4351" i="16" s="1"/>
  <c r="M4351" i="16"/>
  <c r="K4352" i="16"/>
  <c r="L4352" i="16" a="1"/>
  <c r="L4352" i="16" s="1"/>
  <c r="M4352" i="16"/>
  <c r="K4353" i="16"/>
  <c r="L4353" i="16" a="1"/>
  <c r="L4353" i="16" s="1"/>
  <c r="M4353" i="16"/>
  <c r="K4354" i="16"/>
  <c r="L4354" i="16" a="1"/>
  <c r="L4354" i="16" s="1"/>
  <c r="M4354" i="16"/>
  <c r="K4355" i="16"/>
  <c r="L4355" i="16" a="1"/>
  <c r="L4355" i="16"/>
  <c r="M4355" i="16"/>
  <c r="K4356" i="16"/>
  <c r="L4356" i="16" a="1"/>
  <c r="L4356" i="16" s="1"/>
  <c r="M4356" i="16"/>
  <c r="K4357" i="16"/>
  <c r="L4357" i="16" a="1"/>
  <c r="L4357" i="16" s="1"/>
  <c r="M4357" i="16"/>
  <c r="K4358" i="16"/>
  <c r="L4358" i="16" a="1"/>
  <c r="L4358" i="16" s="1"/>
  <c r="M4358" i="16"/>
  <c r="K4359" i="16"/>
  <c r="L4359" i="16" a="1"/>
  <c r="L4359" i="16" s="1"/>
  <c r="M4359" i="16"/>
  <c r="K4360" i="16"/>
  <c r="L4360" i="16" a="1"/>
  <c r="L4360" i="16" s="1"/>
  <c r="M4360" i="16"/>
  <c r="K4361" i="16"/>
  <c r="L4361" i="16" a="1"/>
  <c r="L4361" i="16"/>
  <c r="M4361" i="16"/>
  <c r="K4362" i="16"/>
  <c r="L4362" i="16" a="1"/>
  <c r="L4362" i="16" s="1"/>
  <c r="M4362" i="16"/>
  <c r="K4363" i="16"/>
  <c r="L4363" i="16" a="1"/>
  <c r="L4363" i="16"/>
  <c r="M4363" i="16"/>
  <c r="K4364" i="16"/>
  <c r="L4364" i="16" a="1"/>
  <c r="L4364" i="16" s="1"/>
  <c r="M4364" i="16"/>
  <c r="K4365" i="16"/>
  <c r="L4365" i="16" a="1"/>
  <c r="L4365" i="16" s="1"/>
  <c r="M4365" i="16"/>
  <c r="K4366" i="16"/>
  <c r="L4366" i="16" a="1"/>
  <c r="L4366" i="16" s="1"/>
  <c r="M4366" i="16"/>
  <c r="K4367" i="16"/>
  <c r="L4367" i="16" a="1"/>
  <c r="L4367" i="16"/>
  <c r="M4367" i="16"/>
  <c r="K4368" i="16"/>
  <c r="L4368" i="16" a="1"/>
  <c r="L4368" i="16" s="1"/>
  <c r="M4368" i="16"/>
  <c r="K4369" i="16"/>
  <c r="L4369" i="16" a="1"/>
  <c r="L4369" i="16" s="1"/>
  <c r="M4369" i="16"/>
  <c r="K4370" i="16"/>
  <c r="L4370" i="16" a="1"/>
  <c r="L4370" i="16" s="1"/>
  <c r="M4370" i="16"/>
  <c r="K4371" i="16"/>
  <c r="L4371" i="16" a="1"/>
  <c r="L4371" i="16"/>
  <c r="M4371" i="16"/>
  <c r="K4372" i="16"/>
  <c r="L4372" i="16" a="1"/>
  <c r="L4372" i="16" s="1"/>
  <c r="M4372" i="16"/>
  <c r="K4373" i="16"/>
  <c r="L4373" i="16" a="1"/>
  <c r="L4373" i="16"/>
  <c r="M4373" i="16"/>
  <c r="K4374" i="16"/>
  <c r="L4374" i="16" a="1"/>
  <c r="L4374" i="16" s="1"/>
  <c r="M4374" i="16"/>
  <c r="K4375" i="16"/>
  <c r="L4375" i="16" a="1"/>
  <c r="L4375" i="16" s="1"/>
  <c r="M4375" i="16"/>
  <c r="K4376" i="16"/>
  <c r="L4376" i="16" a="1"/>
  <c r="L4376" i="16" s="1"/>
  <c r="M4376" i="16"/>
  <c r="K4377" i="16"/>
  <c r="L4377" i="16" a="1"/>
  <c r="L4377" i="16" s="1"/>
  <c r="M4377" i="16"/>
  <c r="K4378" i="16"/>
  <c r="L4378" i="16" a="1"/>
  <c r="L4378" i="16" s="1"/>
  <c r="M4378" i="16"/>
  <c r="K4379" i="16"/>
  <c r="L4379" i="16" a="1"/>
  <c r="L4379" i="16" s="1"/>
  <c r="M4379" i="16"/>
  <c r="K4380" i="16"/>
  <c r="L4380" i="16" a="1"/>
  <c r="L4380" i="16" s="1"/>
  <c r="M4380" i="16"/>
  <c r="K4381" i="16"/>
  <c r="L4381" i="16" a="1"/>
  <c r="L4381" i="16" s="1"/>
  <c r="M4381" i="16"/>
  <c r="K4382" i="16"/>
  <c r="L4382" i="16" a="1"/>
  <c r="L4382" i="16" s="1"/>
  <c r="M4382" i="16"/>
  <c r="K4383" i="16"/>
  <c r="L4383" i="16" a="1"/>
  <c r="L4383" i="16"/>
  <c r="M4383" i="16"/>
  <c r="K4384" i="16"/>
  <c r="L4384" i="16" a="1"/>
  <c r="L4384" i="16" s="1"/>
  <c r="M4384" i="16"/>
  <c r="K4385" i="16"/>
  <c r="L4385" i="16" a="1"/>
  <c r="L4385" i="16" s="1"/>
  <c r="M4385" i="16"/>
  <c r="K4386" i="16"/>
  <c r="L4386" i="16" a="1"/>
  <c r="L4386" i="16" s="1"/>
  <c r="M4386" i="16"/>
  <c r="K4387" i="16"/>
  <c r="L4387" i="16" a="1"/>
  <c r="L4387" i="16" s="1"/>
  <c r="M4387" i="16"/>
  <c r="K4388" i="16"/>
  <c r="L4388" i="16" a="1"/>
  <c r="L4388" i="16" s="1"/>
  <c r="M4388" i="16"/>
  <c r="K4389" i="16"/>
  <c r="L4389" i="16" a="1"/>
  <c r="L4389" i="16" s="1"/>
  <c r="M4389" i="16"/>
  <c r="K4390" i="16"/>
  <c r="L4390" i="16" a="1"/>
  <c r="L4390" i="16" s="1"/>
  <c r="M4390" i="16"/>
  <c r="K4391" i="16"/>
  <c r="L4391" i="16" a="1"/>
  <c r="L4391" i="16" s="1"/>
  <c r="M4391" i="16"/>
  <c r="K4392" i="16"/>
  <c r="L4392" i="16" a="1"/>
  <c r="L4392" i="16" s="1"/>
  <c r="M4392" i="16"/>
  <c r="K4393" i="16"/>
  <c r="L4393" i="16" a="1"/>
  <c r="L4393" i="16"/>
  <c r="M4393" i="16"/>
  <c r="K4394" i="16"/>
  <c r="L4394" i="16" a="1"/>
  <c r="L4394" i="16" s="1"/>
  <c r="M4394" i="16"/>
  <c r="K4395" i="16"/>
  <c r="L4395" i="16" a="1"/>
  <c r="L4395" i="16"/>
  <c r="M4395" i="16"/>
  <c r="K4396" i="16"/>
  <c r="L4396" i="16" a="1"/>
  <c r="L4396" i="16" s="1"/>
  <c r="M4396" i="16"/>
  <c r="K4397" i="16"/>
  <c r="L4397" i="16" a="1"/>
  <c r="L4397" i="16" s="1"/>
  <c r="M4397" i="16"/>
  <c r="K4398" i="16"/>
  <c r="L4398" i="16" a="1"/>
  <c r="L4398" i="16" s="1"/>
  <c r="M4398" i="16"/>
  <c r="K4399" i="16"/>
  <c r="L4399" i="16" a="1"/>
  <c r="L4399" i="16" s="1"/>
  <c r="M4399" i="16"/>
  <c r="K4400" i="16"/>
  <c r="L4400" i="16" a="1"/>
  <c r="L4400" i="16" s="1"/>
  <c r="M4400" i="16"/>
  <c r="K4401" i="16"/>
  <c r="L4401" i="16" a="1"/>
  <c r="L4401" i="16" s="1"/>
  <c r="M4401" i="16"/>
  <c r="K4402" i="16"/>
  <c r="L4402" i="16" a="1"/>
  <c r="L4402" i="16" s="1"/>
  <c r="M4402" i="16"/>
  <c r="K4403" i="16"/>
  <c r="L4403" i="16" a="1"/>
  <c r="L4403" i="16" s="1"/>
  <c r="M4403" i="16"/>
  <c r="K4404" i="16"/>
  <c r="L4404" i="16" a="1"/>
  <c r="L4404" i="16" s="1"/>
  <c r="M4404" i="16"/>
  <c r="K4405" i="16"/>
  <c r="L4405" i="16" a="1"/>
  <c r="L4405" i="16"/>
  <c r="M4405" i="16"/>
  <c r="K4406" i="16"/>
  <c r="L4406" i="16" a="1"/>
  <c r="L4406" i="16" s="1"/>
  <c r="M4406" i="16"/>
  <c r="K4407" i="16"/>
  <c r="L4407" i="16" a="1"/>
  <c r="L4407" i="16" s="1"/>
  <c r="M4407" i="16"/>
  <c r="K4408" i="16"/>
  <c r="L4408" i="16" a="1"/>
  <c r="L4408" i="16" s="1"/>
  <c r="M4408" i="16"/>
  <c r="K4409" i="16"/>
  <c r="L4409" i="16" a="1"/>
  <c r="L4409" i="16" s="1"/>
  <c r="M4409" i="16"/>
  <c r="K4410" i="16"/>
  <c r="L4410" i="16" a="1"/>
  <c r="L4410" i="16" s="1"/>
  <c r="M4410" i="16"/>
  <c r="K4411" i="16"/>
  <c r="L4411" i="16" a="1"/>
  <c r="L4411" i="16" s="1"/>
  <c r="M4411" i="16"/>
  <c r="K4412" i="16"/>
  <c r="L4412" i="16" a="1"/>
  <c r="L4412" i="16" s="1"/>
  <c r="M4412" i="16"/>
  <c r="K4413" i="16"/>
  <c r="L4413" i="16" a="1"/>
  <c r="L4413" i="16" s="1"/>
  <c r="M4413" i="16"/>
  <c r="K4414" i="16"/>
  <c r="L4414" i="16" a="1"/>
  <c r="L4414" i="16" s="1"/>
  <c r="M4414" i="16"/>
  <c r="K4415" i="16"/>
  <c r="L4415" i="16" a="1"/>
  <c r="L4415" i="16" s="1"/>
  <c r="M4415" i="16"/>
  <c r="K4416" i="16"/>
  <c r="L4416" i="16" a="1"/>
  <c r="L4416" i="16" s="1"/>
  <c r="M4416" i="16"/>
  <c r="K4417" i="16"/>
  <c r="L4417" i="16" a="1"/>
  <c r="L4417" i="16" s="1"/>
  <c r="M4417" i="16"/>
  <c r="K4418" i="16"/>
  <c r="L4418" i="16" a="1"/>
  <c r="L4418" i="16" s="1"/>
  <c r="M4418" i="16"/>
  <c r="K4419" i="16"/>
  <c r="L4419" i="16" a="1"/>
  <c r="L4419" i="16" s="1"/>
  <c r="M4419" i="16"/>
  <c r="K4420" i="16"/>
  <c r="L4420" i="16" a="1"/>
  <c r="L4420" i="16" s="1"/>
  <c r="M4420" i="16"/>
  <c r="K4421" i="16"/>
  <c r="L4421" i="16" a="1"/>
  <c r="L4421" i="16" s="1"/>
  <c r="M4421" i="16"/>
  <c r="K4422" i="16"/>
  <c r="L4422" i="16" a="1"/>
  <c r="L4422" i="16" s="1"/>
  <c r="M4422" i="16"/>
  <c r="K4423" i="16"/>
  <c r="L4423" i="16" a="1"/>
  <c r="L4423" i="16" s="1"/>
  <c r="M4423" i="16"/>
  <c r="K4424" i="16"/>
  <c r="L4424" i="16" a="1"/>
  <c r="L4424" i="16" s="1"/>
  <c r="M4424" i="16"/>
  <c r="K4425" i="16"/>
  <c r="L4425" i="16" a="1"/>
  <c r="L4425" i="16"/>
  <c r="M4425" i="16"/>
  <c r="K4426" i="16"/>
  <c r="L4426" i="16" a="1"/>
  <c r="L4426" i="16" s="1"/>
  <c r="M4426" i="16"/>
  <c r="K4427" i="16"/>
  <c r="L4427" i="16" a="1"/>
  <c r="L4427" i="16"/>
  <c r="M4427" i="16"/>
  <c r="K4428" i="16"/>
  <c r="L4428" i="16" a="1"/>
  <c r="L4428" i="16" s="1"/>
  <c r="M4428" i="16"/>
  <c r="K4429" i="16"/>
  <c r="L4429" i="16" a="1"/>
  <c r="L4429" i="16" s="1"/>
  <c r="M4429" i="16"/>
  <c r="K4430" i="16"/>
  <c r="L4430" i="16" a="1"/>
  <c r="L4430" i="16" s="1"/>
  <c r="M4430" i="16"/>
  <c r="K4431" i="16"/>
  <c r="L4431" i="16" a="1"/>
  <c r="L4431" i="16" s="1"/>
  <c r="M4431" i="16"/>
  <c r="K4432" i="16"/>
  <c r="L4432" i="16" a="1"/>
  <c r="L4432" i="16" s="1"/>
  <c r="M4432" i="16"/>
  <c r="K4433" i="16"/>
  <c r="L4433" i="16" a="1"/>
  <c r="L4433" i="16" s="1"/>
  <c r="M4433" i="16"/>
  <c r="K4434" i="16"/>
  <c r="L4434" i="16" a="1"/>
  <c r="L4434" i="16" s="1"/>
  <c r="M4434" i="16"/>
  <c r="K4435" i="16"/>
  <c r="L4435" i="16" a="1"/>
  <c r="L4435" i="16"/>
  <c r="M4435" i="16"/>
  <c r="K4436" i="16"/>
  <c r="L4436" i="16" a="1"/>
  <c r="L4436" i="16" s="1"/>
  <c r="M4436" i="16"/>
  <c r="K4437" i="16"/>
  <c r="L4437" i="16" a="1"/>
  <c r="L4437" i="16"/>
  <c r="M4437" i="16"/>
  <c r="K4438" i="16"/>
  <c r="L4438" i="16" a="1"/>
  <c r="L4438" i="16" s="1"/>
  <c r="M4438" i="16"/>
  <c r="K4439" i="16"/>
  <c r="L4439" i="16" a="1"/>
  <c r="L4439" i="16" s="1"/>
  <c r="M4439" i="16"/>
  <c r="K4440" i="16"/>
  <c r="L4440" i="16" a="1"/>
  <c r="L4440" i="16" s="1"/>
  <c r="M4440" i="16"/>
  <c r="K4441" i="16"/>
  <c r="L4441" i="16" a="1"/>
  <c r="L4441" i="16" s="1"/>
  <c r="M4441" i="16"/>
  <c r="K4442" i="16"/>
  <c r="L4442" i="16" a="1"/>
  <c r="L4442" i="16" s="1"/>
  <c r="M4442" i="16"/>
  <c r="K4443" i="16"/>
  <c r="L4443" i="16" a="1"/>
  <c r="L4443" i="16" s="1"/>
  <c r="M4443" i="16"/>
  <c r="K4444" i="16"/>
  <c r="L4444" i="16" a="1"/>
  <c r="L4444" i="16" s="1"/>
  <c r="M4444" i="16"/>
  <c r="K4445" i="16"/>
  <c r="L4445" i="16" a="1"/>
  <c r="L4445" i="16" s="1"/>
  <c r="M4445" i="16"/>
  <c r="K4446" i="16"/>
  <c r="L4446" i="16" a="1"/>
  <c r="L4446" i="16" s="1"/>
  <c r="M4446" i="16"/>
  <c r="K4447" i="16"/>
  <c r="L4447" i="16" a="1"/>
  <c r="L4447" i="16" s="1"/>
  <c r="M4447" i="16"/>
  <c r="K4448" i="16"/>
  <c r="L4448" i="16" a="1"/>
  <c r="L4448" i="16" s="1"/>
  <c r="M4448" i="16"/>
  <c r="K4449" i="16"/>
  <c r="L4449" i="16" a="1"/>
  <c r="L4449" i="16" s="1"/>
  <c r="M4449" i="16"/>
  <c r="K4450" i="16"/>
  <c r="L4450" i="16" a="1"/>
  <c r="L4450" i="16" s="1"/>
  <c r="M4450" i="16"/>
  <c r="K4451" i="16"/>
  <c r="L4451" i="16" a="1"/>
  <c r="L4451" i="16" s="1"/>
  <c r="M4451" i="16"/>
  <c r="K4452" i="16"/>
  <c r="L4452" i="16" a="1"/>
  <c r="L4452" i="16" s="1"/>
  <c r="M4452" i="16"/>
  <c r="K4453" i="16"/>
  <c r="L4453" i="16" a="1"/>
  <c r="L4453" i="16" s="1"/>
  <c r="M4453" i="16"/>
  <c r="K4454" i="16"/>
  <c r="L4454" i="16" a="1"/>
  <c r="L4454" i="16" s="1"/>
  <c r="M4454" i="16"/>
  <c r="K4455" i="16"/>
  <c r="L4455" i="16" a="1"/>
  <c r="L4455" i="16" s="1"/>
  <c r="M4455" i="16"/>
  <c r="K4456" i="16"/>
  <c r="L4456" i="16" a="1"/>
  <c r="L4456" i="16" s="1"/>
  <c r="M4456" i="16"/>
  <c r="K4457" i="16"/>
  <c r="L4457" i="16" a="1"/>
  <c r="L4457" i="16" s="1"/>
  <c r="M4457" i="16"/>
  <c r="K4458" i="16"/>
  <c r="L4458" i="16" a="1"/>
  <c r="L4458" i="16" s="1"/>
  <c r="M4458" i="16"/>
  <c r="K4459" i="16"/>
  <c r="L4459" i="16" a="1"/>
  <c r="L4459" i="16"/>
  <c r="M4459" i="16"/>
  <c r="K4460" i="16"/>
  <c r="L4460" i="16" a="1"/>
  <c r="L4460" i="16" s="1"/>
  <c r="M4460" i="16"/>
  <c r="K4461" i="16"/>
  <c r="L4461" i="16" a="1"/>
  <c r="L4461" i="16" s="1"/>
  <c r="M4461" i="16"/>
  <c r="K4462" i="16"/>
  <c r="L4462" i="16" a="1"/>
  <c r="L4462" i="16" s="1"/>
  <c r="M4462" i="16"/>
  <c r="K4463" i="16"/>
  <c r="L4463" i="16" a="1"/>
  <c r="L4463" i="16" s="1"/>
  <c r="M4463" i="16"/>
  <c r="K4464" i="16"/>
  <c r="L4464" i="16" a="1"/>
  <c r="L4464" i="16" s="1"/>
  <c r="M4464" i="16"/>
  <c r="K4465" i="16"/>
  <c r="L4465" i="16" a="1"/>
  <c r="L4465" i="16" s="1"/>
  <c r="M4465" i="16"/>
  <c r="K4466" i="16"/>
  <c r="L4466" i="16" a="1"/>
  <c r="L4466" i="16" s="1"/>
  <c r="M4466" i="16"/>
  <c r="K4467" i="16"/>
  <c r="L4467" i="16" a="1"/>
  <c r="L4467" i="16" s="1"/>
  <c r="M4467" i="16"/>
  <c r="K4468" i="16"/>
  <c r="L4468" i="16" a="1"/>
  <c r="L4468" i="16" s="1"/>
  <c r="M4468" i="16"/>
  <c r="K4469" i="16"/>
  <c r="L4469" i="16" a="1"/>
  <c r="L4469" i="16"/>
  <c r="M4469" i="16"/>
  <c r="K4470" i="16"/>
  <c r="L4470" i="16" a="1"/>
  <c r="L4470" i="16" s="1"/>
  <c r="M4470" i="16"/>
  <c r="K4471" i="16"/>
  <c r="L4471" i="16" a="1"/>
  <c r="L4471" i="16" s="1"/>
  <c r="M4471" i="16"/>
  <c r="K4472" i="16"/>
  <c r="L4472" i="16" a="1"/>
  <c r="L4472" i="16" s="1"/>
  <c r="M4472" i="16"/>
  <c r="K4473" i="16"/>
  <c r="L4473" i="16" a="1"/>
  <c r="L4473" i="16" s="1"/>
  <c r="M4473" i="16"/>
  <c r="K4474" i="16"/>
  <c r="L4474" i="16" a="1"/>
  <c r="L4474" i="16" s="1"/>
  <c r="M4474" i="16"/>
  <c r="K4475" i="16"/>
  <c r="L4475" i="16" a="1"/>
  <c r="L4475" i="16" s="1"/>
  <c r="M4475" i="16"/>
  <c r="K4476" i="16"/>
  <c r="L4476" i="16" a="1"/>
  <c r="L4476" i="16" s="1"/>
  <c r="M4476" i="16"/>
  <c r="K4477" i="16"/>
  <c r="L4477" i="16" a="1"/>
  <c r="L4477" i="16" s="1"/>
  <c r="M4477" i="16"/>
  <c r="K4478" i="16"/>
  <c r="L4478" i="16" a="1"/>
  <c r="L4478" i="16" s="1"/>
  <c r="M4478" i="16"/>
  <c r="K4479" i="16"/>
  <c r="L4479" i="16" a="1"/>
  <c r="L4479" i="16"/>
  <c r="M4479" i="16"/>
  <c r="K4480" i="16"/>
  <c r="L4480" i="16" a="1"/>
  <c r="L4480" i="16" s="1"/>
  <c r="M4480" i="16"/>
  <c r="K4481" i="16"/>
  <c r="L4481" i="16" a="1"/>
  <c r="L4481" i="16"/>
  <c r="M4481" i="16"/>
  <c r="K4482" i="16"/>
  <c r="L4482" i="16" a="1"/>
  <c r="L4482" i="16" s="1"/>
  <c r="M4482" i="16"/>
  <c r="K4483" i="16"/>
  <c r="L4483" i="16" a="1"/>
  <c r="L4483" i="16"/>
  <c r="M4483" i="16"/>
  <c r="K4484" i="16"/>
  <c r="L4484" i="16" a="1"/>
  <c r="L4484" i="16" s="1"/>
  <c r="M4484" i="16"/>
  <c r="K4485" i="16"/>
  <c r="L4485" i="16" a="1"/>
  <c r="L4485" i="16"/>
  <c r="M4485" i="16"/>
  <c r="K4486" i="16"/>
  <c r="L4486" i="16" a="1"/>
  <c r="L4486" i="16" s="1"/>
  <c r="M4486" i="16"/>
  <c r="K4487" i="16"/>
  <c r="L4487" i="16" a="1"/>
  <c r="L4487" i="16" s="1"/>
  <c r="M4487" i="16"/>
  <c r="K4488" i="16"/>
  <c r="L4488" i="16" a="1"/>
  <c r="L4488" i="16" s="1"/>
  <c r="M4488" i="16"/>
  <c r="K4489" i="16"/>
  <c r="L4489" i="16" a="1"/>
  <c r="L4489" i="16" s="1"/>
  <c r="M4489" i="16"/>
  <c r="K4490" i="16"/>
  <c r="L4490" i="16" a="1"/>
  <c r="L4490" i="16" s="1"/>
  <c r="M4490" i="16"/>
  <c r="K4491" i="16"/>
  <c r="L4491" i="16" a="1"/>
  <c r="L4491" i="16"/>
  <c r="M4491" i="16"/>
  <c r="K4492" i="16"/>
  <c r="L4492" i="16" a="1"/>
  <c r="L4492" i="16" s="1"/>
  <c r="M4492" i="16"/>
  <c r="K4493" i="16"/>
  <c r="L4493" i="16" a="1"/>
  <c r="L4493" i="16" s="1"/>
  <c r="M4493" i="16"/>
  <c r="K4494" i="16"/>
  <c r="L4494" i="16" a="1"/>
  <c r="L4494" i="16" s="1"/>
  <c r="M4494" i="16"/>
  <c r="K4495" i="16"/>
  <c r="L4495" i="16" a="1"/>
  <c r="L4495" i="16"/>
  <c r="M4495" i="16"/>
  <c r="K4496" i="16"/>
  <c r="L4496" i="16" a="1"/>
  <c r="L4496" i="16" s="1"/>
  <c r="M4496" i="16"/>
  <c r="K4497" i="16"/>
  <c r="L4497" i="16" a="1"/>
  <c r="L4497" i="16" s="1"/>
  <c r="M4497" i="16"/>
  <c r="K4498" i="16"/>
  <c r="L4498" i="16" a="1"/>
  <c r="L4498" i="16" s="1"/>
  <c r="M4498" i="16"/>
  <c r="K4499" i="16"/>
  <c r="L4499" i="16" a="1"/>
  <c r="L4499" i="16" s="1"/>
  <c r="M4499" i="16"/>
  <c r="K4500" i="16"/>
  <c r="L4500" i="16" a="1"/>
  <c r="L4500" i="16" s="1"/>
  <c r="M4500" i="16"/>
  <c r="K4501" i="16"/>
  <c r="L4501" i="16" a="1"/>
  <c r="L4501" i="16" s="1"/>
  <c r="M4501" i="16"/>
  <c r="K4502" i="16"/>
  <c r="L4502" i="16" a="1"/>
  <c r="L4502" i="16" s="1"/>
  <c r="M4502" i="16"/>
  <c r="K4503" i="16"/>
  <c r="L4503" i="16" a="1"/>
  <c r="L4503" i="16" s="1"/>
  <c r="M4503" i="16"/>
  <c r="K4504" i="16"/>
  <c r="L4504" i="16" a="1"/>
  <c r="L4504" i="16" s="1"/>
  <c r="M4504" i="16"/>
  <c r="K4505" i="16"/>
  <c r="L4505" i="16" a="1"/>
  <c r="L4505" i="16"/>
  <c r="M4505" i="16"/>
  <c r="K4506" i="16"/>
  <c r="L4506" i="16" a="1"/>
  <c r="L4506" i="16" s="1"/>
  <c r="M4506" i="16"/>
  <c r="K4507" i="16"/>
  <c r="L4507" i="16" a="1"/>
  <c r="L4507" i="16"/>
  <c r="M4507" i="16"/>
  <c r="K4508" i="16"/>
  <c r="L4508" i="16" a="1"/>
  <c r="L4508" i="16" s="1"/>
  <c r="M4508" i="16"/>
  <c r="K4509" i="16"/>
  <c r="L4509" i="16" a="1"/>
  <c r="L4509" i="16" s="1"/>
  <c r="M4509" i="16"/>
  <c r="K4510" i="16"/>
  <c r="L4510" i="16" a="1"/>
  <c r="L4510" i="16" s="1"/>
  <c r="M4510" i="16"/>
  <c r="K4511" i="16"/>
  <c r="L4511" i="16" a="1"/>
  <c r="L4511" i="16" s="1"/>
  <c r="M4511" i="16"/>
  <c r="K4512" i="16"/>
  <c r="L4512" i="16" a="1"/>
  <c r="L4512" i="16" s="1"/>
  <c r="M4512" i="16"/>
  <c r="K4513" i="16"/>
  <c r="L4513" i="16" a="1"/>
  <c r="L4513" i="16" s="1"/>
  <c r="M4513" i="16"/>
  <c r="K4514" i="16"/>
  <c r="L4514" i="16" a="1"/>
  <c r="L4514" i="16" s="1"/>
  <c r="M4514" i="16"/>
  <c r="K4515" i="16"/>
  <c r="L4515" i="16" a="1"/>
  <c r="L4515" i="16" s="1"/>
  <c r="M4515" i="16"/>
  <c r="K4516" i="16"/>
  <c r="L4516" i="16" a="1"/>
  <c r="L4516" i="16" s="1"/>
  <c r="M4516" i="16"/>
  <c r="K4517" i="16"/>
  <c r="L4517" i="16" a="1"/>
  <c r="L4517" i="16"/>
  <c r="M4517" i="16"/>
  <c r="K4518" i="16"/>
  <c r="L4518" i="16" a="1"/>
  <c r="L4518" i="16" s="1"/>
  <c r="M4518" i="16"/>
  <c r="K4519" i="16"/>
  <c r="L4519" i="16" a="1"/>
  <c r="L4519" i="16" s="1"/>
  <c r="M4519" i="16"/>
  <c r="K4520" i="16"/>
  <c r="L4520" i="16" a="1"/>
  <c r="L4520" i="16" s="1"/>
  <c r="M4520" i="16"/>
  <c r="K4521" i="16"/>
  <c r="L4521" i="16" a="1"/>
  <c r="L4521" i="16" s="1"/>
  <c r="M4521" i="16"/>
  <c r="K4522" i="16"/>
  <c r="L4522" i="16" a="1"/>
  <c r="L4522" i="16" s="1"/>
  <c r="M4522" i="16"/>
  <c r="K4523" i="16"/>
  <c r="L4523" i="16" a="1"/>
  <c r="L4523" i="16" s="1"/>
  <c r="M4523" i="16"/>
  <c r="K4524" i="16"/>
  <c r="L4524" i="16" a="1"/>
  <c r="L4524" i="16" s="1"/>
  <c r="M4524" i="16"/>
  <c r="K4525" i="16"/>
  <c r="L4525" i="16" a="1"/>
  <c r="L4525" i="16" s="1"/>
  <c r="M4525" i="16"/>
  <c r="K4526" i="16"/>
  <c r="L4526" i="16" a="1"/>
  <c r="L4526" i="16" s="1"/>
  <c r="M4526" i="16"/>
  <c r="K4527" i="16"/>
  <c r="L4527" i="16" a="1"/>
  <c r="L4527" i="16" s="1"/>
  <c r="M4527" i="16"/>
  <c r="K4528" i="16"/>
  <c r="L4528" i="16" a="1"/>
  <c r="L4528" i="16" s="1"/>
  <c r="M4528" i="16"/>
  <c r="K4529" i="16"/>
  <c r="L4529" i="16" a="1"/>
  <c r="L4529" i="16"/>
  <c r="M4529" i="16"/>
  <c r="K4530" i="16"/>
  <c r="L4530" i="16" a="1"/>
  <c r="L4530" i="16" s="1"/>
  <c r="M4530" i="16"/>
  <c r="K4531" i="16"/>
  <c r="L4531" i="16" a="1"/>
  <c r="L4531" i="16"/>
  <c r="M4531" i="16"/>
  <c r="K4532" i="16"/>
  <c r="L4532" i="16" a="1"/>
  <c r="L4532" i="16" s="1"/>
  <c r="M4532" i="16"/>
  <c r="K4533" i="16"/>
  <c r="L4533" i="16" a="1"/>
  <c r="L4533" i="16" s="1"/>
  <c r="M4533" i="16"/>
  <c r="K4534" i="16"/>
  <c r="L4534" i="16" a="1"/>
  <c r="L4534" i="16" s="1"/>
  <c r="M4534" i="16"/>
  <c r="K4535" i="16"/>
  <c r="L4535" i="16" a="1"/>
  <c r="L4535" i="16" s="1"/>
  <c r="M4535" i="16"/>
  <c r="K4536" i="16"/>
  <c r="L4536" i="16" a="1"/>
  <c r="L4536" i="16" s="1"/>
  <c r="M4536" i="16"/>
  <c r="K4537" i="16"/>
  <c r="L4537" i="16" a="1"/>
  <c r="L4537" i="16" s="1"/>
  <c r="M4537" i="16"/>
  <c r="K4538" i="16"/>
  <c r="L4538" i="16" a="1"/>
  <c r="L4538" i="16" s="1"/>
  <c r="M4538" i="16"/>
  <c r="K4539" i="16"/>
  <c r="L4539" i="16" a="1"/>
  <c r="L4539" i="16"/>
  <c r="M4539" i="16"/>
  <c r="K4540" i="16"/>
  <c r="L4540" i="16" a="1"/>
  <c r="L4540" i="16" s="1"/>
  <c r="M4540" i="16"/>
  <c r="K4541" i="16"/>
  <c r="L4541" i="16" a="1"/>
  <c r="L4541" i="16" s="1"/>
  <c r="M4541" i="16"/>
  <c r="K4542" i="16"/>
  <c r="L4542" i="16" a="1"/>
  <c r="L4542" i="16" s="1"/>
  <c r="M4542" i="16"/>
  <c r="K4543" i="16"/>
  <c r="L4543" i="16" a="1"/>
  <c r="L4543" i="16"/>
  <c r="M4543" i="16"/>
  <c r="K4544" i="16"/>
  <c r="L4544" i="16" a="1"/>
  <c r="L4544" i="16" s="1"/>
  <c r="M4544" i="16"/>
  <c r="K4545" i="16"/>
  <c r="L4545" i="16" a="1"/>
  <c r="L4545" i="16" s="1"/>
  <c r="M4545" i="16"/>
  <c r="K4546" i="16"/>
  <c r="L4546" i="16" a="1"/>
  <c r="L4546" i="16" s="1"/>
  <c r="M4546" i="16"/>
  <c r="K4547" i="16"/>
  <c r="L4547" i="16" a="1"/>
  <c r="L4547" i="16" s="1"/>
  <c r="M4547" i="16"/>
  <c r="K4548" i="16"/>
  <c r="L4548" i="16" a="1"/>
  <c r="L4548" i="16" s="1"/>
  <c r="M4548" i="16"/>
  <c r="K4549" i="16"/>
  <c r="L4549" i="16" a="1"/>
  <c r="L4549" i="16"/>
  <c r="M4549" i="16"/>
  <c r="K4550" i="16"/>
  <c r="L4550" i="16" a="1"/>
  <c r="L4550" i="16" s="1"/>
  <c r="M4550" i="16"/>
  <c r="K4551" i="16"/>
  <c r="L4551" i="16" a="1"/>
  <c r="L4551" i="16" s="1"/>
  <c r="M4551" i="16"/>
  <c r="K4552" i="16"/>
  <c r="L4552" i="16" a="1"/>
  <c r="L4552" i="16" s="1"/>
  <c r="M4552" i="16"/>
  <c r="K4553" i="16"/>
  <c r="L4553" i="16" a="1"/>
  <c r="L4553" i="16"/>
  <c r="M4553" i="16"/>
  <c r="K4554" i="16"/>
  <c r="L4554" i="16" a="1"/>
  <c r="L4554" i="16" s="1"/>
  <c r="M4554" i="16"/>
  <c r="K4555" i="16"/>
  <c r="L4555" i="16" a="1"/>
  <c r="L4555" i="16"/>
  <c r="M4555" i="16"/>
  <c r="K4556" i="16"/>
  <c r="L4556" i="16" a="1"/>
  <c r="L4556" i="16" s="1"/>
  <c r="M4556" i="16"/>
  <c r="K4557" i="16"/>
  <c r="L4557" i="16" a="1"/>
  <c r="L4557" i="16" s="1"/>
  <c r="M4557" i="16"/>
  <c r="K4558" i="16"/>
  <c r="L4558" i="16" a="1"/>
  <c r="L4558" i="16" s="1"/>
  <c r="M4558" i="16"/>
  <c r="K4559" i="16"/>
  <c r="L4559" i="16" a="1"/>
  <c r="L4559" i="16" s="1"/>
  <c r="M4559" i="16"/>
  <c r="K4560" i="16"/>
  <c r="L4560" i="16" a="1"/>
  <c r="L4560" i="16" s="1"/>
  <c r="M4560" i="16"/>
  <c r="K4561" i="16"/>
  <c r="L4561" i="16" a="1"/>
  <c r="L4561" i="16" s="1"/>
  <c r="M4561" i="16"/>
  <c r="K4562" i="16"/>
  <c r="L4562" i="16" a="1"/>
  <c r="L4562" i="16" s="1"/>
  <c r="M4562" i="16"/>
  <c r="K4563" i="16"/>
  <c r="L4563" i="16" a="1"/>
  <c r="L4563" i="16"/>
  <c r="M4563" i="16"/>
  <c r="K4564" i="16"/>
  <c r="L4564" i="16" a="1"/>
  <c r="L4564" i="16" s="1"/>
  <c r="M4564" i="16"/>
  <c r="K4565" i="16"/>
  <c r="L4565" i="16" a="1"/>
  <c r="L4565" i="16"/>
  <c r="M4565" i="16"/>
  <c r="K4566" i="16"/>
  <c r="L4566" i="16" a="1"/>
  <c r="L4566" i="16" s="1"/>
  <c r="M4566" i="16"/>
  <c r="K4567" i="16"/>
  <c r="L4567" i="16" a="1"/>
  <c r="L4567" i="16" s="1"/>
  <c r="M4567" i="16"/>
  <c r="K4568" i="16"/>
  <c r="L4568" i="16" a="1"/>
  <c r="L4568" i="16" s="1"/>
  <c r="M4568" i="16"/>
  <c r="K4569" i="16"/>
  <c r="L4569" i="16" a="1"/>
  <c r="L4569" i="16" s="1"/>
  <c r="M4569" i="16"/>
  <c r="K4570" i="16"/>
  <c r="L4570" i="16" a="1"/>
  <c r="L4570" i="16" s="1"/>
  <c r="M4570" i="16"/>
  <c r="K4571" i="16"/>
  <c r="L4571" i="16" a="1"/>
  <c r="L4571" i="16" s="1"/>
  <c r="M4571" i="16"/>
  <c r="K4572" i="16"/>
  <c r="L4572" i="16" a="1"/>
  <c r="L4572" i="16" s="1"/>
  <c r="M4572" i="16"/>
  <c r="K4573" i="16"/>
  <c r="L4573" i="16" a="1"/>
  <c r="L4573" i="16" s="1"/>
  <c r="M4573" i="16"/>
  <c r="K4574" i="16"/>
  <c r="L4574" i="16" a="1"/>
  <c r="L4574" i="16" s="1"/>
  <c r="M4574" i="16"/>
  <c r="K4575" i="16"/>
  <c r="L4575" i="16" a="1"/>
  <c r="L4575" i="16"/>
  <c r="M4575" i="16"/>
  <c r="K4576" i="16"/>
  <c r="L4576" i="16" a="1"/>
  <c r="L4576" i="16" s="1"/>
  <c r="M4576" i="16"/>
  <c r="K4577" i="16"/>
  <c r="L4577" i="16" a="1"/>
  <c r="L4577" i="16"/>
  <c r="M4577" i="16"/>
  <c r="K4578" i="16"/>
  <c r="L4578" i="16" a="1"/>
  <c r="L4578" i="16" s="1"/>
  <c r="M4578" i="16"/>
  <c r="K4579" i="16"/>
  <c r="L4579" i="16" a="1"/>
  <c r="L4579" i="16" s="1"/>
  <c r="M4579" i="16"/>
  <c r="K4580" i="16"/>
  <c r="L4580" i="16" a="1"/>
  <c r="L4580" i="16" s="1"/>
  <c r="M4580" i="16"/>
  <c r="K4581" i="16"/>
  <c r="L4581" i="16" a="1"/>
  <c r="L4581" i="16" s="1"/>
  <c r="M4581" i="16"/>
  <c r="K4582" i="16"/>
  <c r="L4582" i="16" a="1"/>
  <c r="L4582" i="16" s="1"/>
  <c r="M4582" i="16"/>
  <c r="K4583" i="16"/>
  <c r="L4583" i="16" a="1"/>
  <c r="L4583" i="16" s="1"/>
  <c r="M4583" i="16"/>
  <c r="K4584" i="16"/>
  <c r="L4584" i="16" a="1"/>
  <c r="L4584" i="16" s="1"/>
  <c r="M4584" i="16"/>
  <c r="K4585" i="16"/>
  <c r="L4585" i="16" a="1"/>
  <c r="L4585" i="16" s="1"/>
  <c r="M4585" i="16"/>
  <c r="K4586" i="16"/>
  <c r="L4586" i="16" a="1"/>
  <c r="L4586" i="16" s="1"/>
  <c r="M4586" i="16"/>
  <c r="K4587" i="16"/>
  <c r="L4587" i="16" a="1"/>
  <c r="L4587" i="16"/>
  <c r="M4587" i="16"/>
  <c r="K4588" i="16"/>
  <c r="L4588" i="16" a="1"/>
  <c r="L4588" i="16" s="1"/>
  <c r="M4588" i="16"/>
  <c r="K4589" i="16"/>
  <c r="L4589" i="16" a="1"/>
  <c r="L4589" i="16" s="1"/>
  <c r="M4589" i="16"/>
  <c r="K4590" i="16"/>
  <c r="L4590" i="16" a="1"/>
  <c r="L4590" i="16" s="1"/>
  <c r="M4590" i="16"/>
  <c r="K4591" i="16"/>
  <c r="L4591" i="16" a="1"/>
  <c r="L4591" i="16" s="1"/>
  <c r="M4591" i="16"/>
  <c r="K4592" i="16"/>
  <c r="L4592" i="16" a="1"/>
  <c r="L4592" i="16" s="1"/>
  <c r="M4592" i="16"/>
  <c r="K4593" i="16"/>
  <c r="L4593" i="16" a="1"/>
  <c r="L4593" i="16" s="1"/>
  <c r="M4593" i="16"/>
  <c r="K4594" i="16"/>
  <c r="L4594" i="16" a="1"/>
  <c r="L4594" i="16" s="1"/>
  <c r="M4594" i="16"/>
  <c r="K4595" i="16"/>
  <c r="L4595" i="16" a="1"/>
  <c r="L4595" i="16" s="1"/>
  <c r="M4595" i="16"/>
  <c r="K4596" i="16"/>
  <c r="L4596" i="16" a="1"/>
  <c r="L4596" i="16" s="1"/>
  <c r="M4596" i="16"/>
  <c r="K4597" i="16"/>
  <c r="L4597" i="16" a="1"/>
  <c r="L4597" i="16" s="1"/>
  <c r="M4597" i="16"/>
  <c r="K4598" i="16"/>
  <c r="L4598" i="16" a="1"/>
  <c r="L4598" i="16" s="1"/>
  <c r="M4598" i="16"/>
  <c r="K4599" i="16"/>
  <c r="L4599" i="16" a="1"/>
  <c r="L4599" i="16" s="1"/>
  <c r="M4599" i="16"/>
  <c r="K4600" i="16"/>
  <c r="L4600" i="16" a="1"/>
  <c r="L4600" i="16" s="1"/>
  <c r="M4600" i="16"/>
  <c r="K4601" i="16"/>
  <c r="L4601" i="16" a="1"/>
  <c r="L4601" i="16"/>
  <c r="M4601" i="16"/>
  <c r="K4602" i="16"/>
  <c r="L4602" i="16" a="1"/>
  <c r="L4602" i="16" s="1"/>
  <c r="M4602" i="16"/>
  <c r="K4603" i="16"/>
  <c r="L4603" i="16" a="1"/>
  <c r="L4603" i="16" s="1"/>
  <c r="M4603" i="16"/>
  <c r="K4604" i="16"/>
  <c r="L4604" i="16" a="1"/>
  <c r="L4604" i="16" s="1"/>
  <c r="M4604" i="16"/>
  <c r="K4605" i="16"/>
  <c r="L4605" i="16" a="1"/>
  <c r="L4605" i="16" s="1"/>
  <c r="M4605" i="16"/>
  <c r="K4606" i="16"/>
  <c r="L4606" i="16" a="1"/>
  <c r="L4606" i="16" s="1"/>
  <c r="M4606" i="16"/>
  <c r="K4607" i="16"/>
  <c r="L4607" i="16" a="1"/>
  <c r="L4607" i="16" s="1"/>
  <c r="M4607" i="16"/>
  <c r="K4608" i="16"/>
  <c r="L4608" i="16" a="1"/>
  <c r="L4608" i="16" s="1"/>
  <c r="M4608" i="16"/>
  <c r="K4609" i="16"/>
  <c r="L4609" i="16" a="1"/>
  <c r="L4609" i="16" s="1"/>
  <c r="M4609" i="16"/>
  <c r="K4610" i="16"/>
  <c r="L4610" i="16" a="1"/>
  <c r="L4610" i="16" s="1"/>
  <c r="M4610" i="16"/>
  <c r="K4611" i="16"/>
  <c r="L4611" i="16" a="1"/>
  <c r="L4611" i="16"/>
  <c r="M4611" i="16"/>
  <c r="K4612" i="16"/>
  <c r="L4612" i="16" a="1"/>
  <c r="L4612" i="16" s="1"/>
  <c r="M4612" i="16"/>
  <c r="K4613" i="16"/>
  <c r="L4613" i="16" a="1"/>
  <c r="L4613" i="16" s="1"/>
  <c r="M4613" i="16"/>
  <c r="K4614" i="16"/>
  <c r="L4614" i="16" a="1"/>
  <c r="L4614" i="16" s="1"/>
  <c r="M4614" i="16"/>
  <c r="K4615" i="16"/>
  <c r="L4615" i="16" a="1"/>
  <c r="L4615" i="16" s="1"/>
  <c r="M4615" i="16"/>
  <c r="K4616" i="16"/>
  <c r="L4616" i="16" a="1"/>
  <c r="L4616" i="16" s="1"/>
  <c r="M4616" i="16"/>
  <c r="K4617" i="16"/>
  <c r="L4617" i="16" a="1"/>
  <c r="L4617" i="16" s="1"/>
  <c r="M4617" i="16"/>
  <c r="K4618" i="16"/>
  <c r="L4618" i="16" a="1"/>
  <c r="L4618" i="16" s="1"/>
  <c r="M4618" i="16"/>
  <c r="K4619" i="16"/>
  <c r="L4619" i="16" a="1"/>
  <c r="L4619" i="16"/>
  <c r="M4619" i="16"/>
  <c r="K4620" i="16"/>
  <c r="L4620" i="16" a="1"/>
  <c r="L4620" i="16" s="1"/>
  <c r="M4620" i="16"/>
  <c r="K4621" i="16"/>
  <c r="L4621" i="16" a="1"/>
  <c r="L4621" i="16" s="1"/>
  <c r="M4621" i="16"/>
  <c r="K4622" i="16"/>
  <c r="L4622" i="16" a="1"/>
  <c r="L4622" i="16" s="1"/>
  <c r="M4622" i="16"/>
  <c r="K4623" i="16"/>
  <c r="L4623" i="16" a="1"/>
  <c r="L4623" i="16"/>
  <c r="M4623" i="16"/>
  <c r="K4624" i="16"/>
  <c r="L4624" i="16" a="1"/>
  <c r="L4624" i="16" s="1"/>
  <c r="M4624" i="16"/>
  <c r="K4625" i="16"/>
  <c r="L4625" i="16" a="1"/>
  <c r="L4625" i="16" s="1"/>
  <c r="M4625" i="16"/>
  <c r="K4626" i="16"/>
  <c r="L4626" i="16" a="1"/>
  <c r="L4626" i="16" s="1"/>
  <c r="M4626" i="16"/>
  <c r="K4627" i="16"/>
  <c r="L4627" i="16" a="1"/>
  <c r="L4627" i="16" s="1"/>
  <c r="M4627" i="16"/>
  <c r="K4628" i="16"/>
  <c r="L4628" i="16" a="1"/>
  <c r="L4628" i="16" s="1"/>
  <c r="M4628" i="16"/>
  <c r="K4629" i="16"/>
  <c r="L4629" i="16" a="1"/>
  <c r="L4629" i="16"/>
  <c r="M4629" i="16"/>
  <c r="K4630" i="16"/>
  <c r="L4630" i="16" a="1"/>
  <c r="L4630" i="16" s="1"/>
  <c r="M4630" i="16"/>
  <c r="K4631" i="16"/>
  <c r="L4631" i="16" a="1"/>
  <c r="L4631" i="16" s="1"/>
  <c r="M4631" i="16"/>
  <c r="K4632" i="16"/>
  <c r="L4632" i="16" a="1"/>
  <c r="L4632" i="16" s="1"/>
  <c r="M4632" i="16"/>
  <c r="K4633" i="16"/>
  <c r="L4633" i="16" a="1"/>
  <c r="L4633" i="16"/>
  <c r="M4633" i="16"/>
  <c r="K4634" i="16"/>
  <c r="L4634" i="16" a="1"/>
  <c r="L4634" i="16" s="1"/>
  <c r="M4634" i="16"/>
  <c r="K4635" i="16"/>
  <c r="L4635" i="16" a="1"/>
  <c r="L4635" i="16"/>
  <c r="M4635" i="16"/>
  <c r="K4636" i="16"/>
  <c r="L4636" i="16" a="1"/>
  <c r="L4636" i="16" s="1"/>
  <c r="M4636" i="16"/>
  <c r="K4637" i="16"/>
  <c r="L4637" i="16" a="1"/>
  <c r="L4637" i="16" s="1"/>
  <c r="M4637" i="16"/>
  <c r="K4638" i="16"/>
  <c r="L4638" i="16" a="1"/>
  <c r="L4638" i="16" s="1"/>
  <c r="M4638" i="16"/>
  <c r="K4639" i="16"/>
  <c r="L4639" i="16" a="1"/>
  <c r="L4639" i="16" s="1"/>
  <c r="M4639" i="16"/>
  <c r="K4640" i="16"/>
  <c r="L4640" i="16" a="1"/>
  <c r="L4640" i="16" s="1"/>
  <c r="M4640" i="16"/>
  <c r="K4641" i="16"/>
  <c r="L4641" i="16" a="1"/>
  <c r="L4641" i="16"/>
  <c r="M4641" i="16"/>
  <c r="K4642" i="16"/>
  <c r="L4642" i="16" a="1"/>
  <c r="L4642" i="16" s="1"/>
  <c r="M4642" i="16"/>
  <c r="K4643" i="16"/>
  <c r="L4643" i="16" a="1"/>
  <c r="L4643" i="16" s="1"/>
  <c r="M4643" i="16"/>
  <c r="K4644" i="16"/>
  <c r="L4644" i="16" a="1"/>
  <c r="L4644" i="16" s="1"/>
  <c r="M4644" i="16"/>
  <c r="K4645" i="16"/>
  <c r="L4645" i="16" a="1"/>
  <c r="L4645" i="16"/>
  <c r="M4645" i="16"/>
  <c r="K4646" i="16"/>
  <c r="L4646" i="16" a="1"/>
  <c r="L4646" i="16" s="1"/>
  <c r="M4646" i="16"/>
  <c r="K4647" i="16"/>
  <c r="L4647" i="16" a="1"/>
  <c r="L4647" i="16" s="1"/>
  <c r="M4647" i="16"/>
  <c r="K4648" i="16"/>
  <c r="L4648" i="16" a="1"/>
  <c r="L4648" i="16" s="1"/>
  <c r="M4648" i="16"/>
  <c r="K4649" i="16"/>
  <c r="L4649" i="16" a="1"/>
  <c r="L4649" i="16" s="1"/>
  <c r="M4649" i="16"/>
  <c r="K4650" i="16"/>
  <c r="L4650" i="16" a="1"/>
  <c r="L4650" i="16" s="1"/>
  <c r="M4650" i="16"/>
  <c r="K4651" i="16"/>
  <c r="L4651" i="16" a="1"/>
  <c r="L4651" i="16" s="1"/>
  <c r="M4651" i="16"/>
  <c r="K4652" i="16"/>
  <c r="L4652" i="16" a="1"/>
  <c r="L4652" i="16" s="1"/>
  <c r="M4652" i="16"/>
  <c r="K4653" i="16"/>
  <c r="L4653" i="16" a="1"/>
  <c r="L4653" i="16" s="1"/>
  <c r="M4653" i="16"/>
  <c r="K4654" i="16"/>
  <c r="L4654" i="16" a="1"/>
  <c r="L4654" i="16" s="1"/>
  <c r="M4654" i="16"/>
  <c r="K4655" i="16"/>
  <c r="L4655" i="16" a="1"/>
  <c r="L4655" i="16" s="1"/>
  <c r="M4655" i="16"/>
  <c r="K4656" i="16"/>
  <c r="L4656" i="16" a="1"/>
  <c r="L4656" i="16" s="1"/>
  <c r="M4656" i="16"/>
  <c r="K4657" i="16"/>
  <c r="L4657" i="16" a="1"/>
  <c r="L4657" i="16" s="1"/>
  <c r="M4657" i="16"/>
  <c r="K4658" i="16"/>
  <c r="L4658" i="16" a="1"/>
  <c r="L4658" i="16" s="1"/>
  <c r="M4658" i="16"/>
  <c r="K4659" i="16"/>
  <c r="L4659" i="16" a="1"/>
  <c r="L4659" i="16" s="1"/>
  <c r="M4659" i="16"/>
  <c r="K4660" i="16"/>
  <c r="L4660" i="16" a="1"/>
  <c r="L4660" i="16" s="1"/>
  <c r="M4660" i="16"/>
  <c r="K4661" i="16"/>
  <c r="L4661" i="16" a="1"/>
  <c r="L4661" i="16" s="1"/>
  <c r="M4661" i="16"/>
  <c r="K4662" i="16"/>
  <c r="L4662" i="16" a="1"/>
  <c r="L4662" i="16" s="1"/>
  <c r="M4662" i="16"/>
  <c r="K4663" i="16"/>
  <c r="L4663" i="16" a="1"/>
  <c r="L4663" i="16" s="1"/>
  <c r="M4663" i="16"/>
  <c r="K4664" i="16"/>
  <c r="L4664" i="16" a="1"/>
  <c r="L4664" i="16" s="1"/>
  <c r="M4664" i="16"/>
  <c r="K4665" i="16"/>
  <c r="L4665" i="16" a="1"/>
  <c r="L4665" i="16"/>
  <c r="M4665" i="16"/>
  <c r="K4666" i="16"/>
  <c r="L4666" i="16" a="1"/>
  <c r="L4666" i="16" s="1"/>
  <c r="M4666" i="16"/>
  <c r="K4667" i="16"/>
  <c r="L4667" i="16" a="1"/>
  <c r="L4667" i="16"/>
  <c r="M4667" i="16"/>
  <c r="K4668" i="16"/>
  <c r="L4668" i="16" a="1"/>
  <c r="L4668" i="16" s="1"/>
  <c r="M4668" i="16"/>
  <c r="K4669" i="16"/>
  <c r="L4669" i="16" a="1"/>
  <c r="L4669" i="16" s="1"/>
  <c r="M4669" i="16"/>
  <c r="K4670" i="16"/>
  <c r="L4670" i="16" a="1"/>
  <c r="L4670" i="16" s="1"/>
  <c r="M4670" i="16"/>
  <c r="K4671" i="16"/>
  <c r="L4671" i="16" a="1"/>
  <c r="L4671" i="16" s="1"/>
  <c r="M4671" i="16"/>
  <c r="K4672" i="16"/>
  <c r="L4672" i="16" a="1"/>
  <c r="L4672" i="16" s="1"/>
  <c r="M4672" i="16"/>
  <c r="K4673" i="16"/>
  <c r="L4673" i="16" a="1"/>
  <c r="L4673" i="16" s="1"/>
  <c r="M4673" i="16"/>
  <c r="K4674" i="16"/>
  <c r="L4674" i="16" a="1"/>
  <c r="L4674" i="16" s="1"/>
  <c r="M4674" i="16"/>
  <c r="K4675" i="16"/>
  <c r="L4675" i="16" a="1"/>
  <c r="L4675" i="16" s="1"/>
  <c r="M4675" i="16"/>
  <c r="K4676" i="16"/>
  <c r="L4676" i="16" a="1"/>
  <c r="L4676" i="16" s="1"/>
  <c r="M4676" i="16"/>
  <c r="K4677" i="16"/>
  <c r="L4677" i="16" a="1"/>
  <c r="L4677" i="16"/>
  <c r="M4677" i="16"/>
  <c r="K4678" i="16"/>
  <c r="L4678" i="16" a="1"/>
  <c r="L4678" i="16" s="1"/>
  <c r="M4678" i="16"/>
  <c r="K4679" i="16"/>
  <c r="L4679" i="16" a="1"/>
  <c r="L4679" i="16" s="1"/>
  <c r="M4679" i="16"/>
  <c r="K4680" i="16"/>
  <c r="L4680" i="16" a="1"/>
  <c r="L4680" i="16" s="1"/>
  <c r="M4680" i="16"/>
  <c r="K4681" i="16"/>
  <c r="L4681" i="16" a="1"/>
  <c r="L4681" i="16"/>
  <c r="M4681" i="16"/>
  <c r="K4682" i="16"/>
  <c r="L4682" i="16" a="1"/>
  <c r="L4682" i="16" s="1"/>
  <c r="M4682" i="16"/>
  <c r="K4683" i="16"/>
  <c r="L4683" i="16" a="1"/>
  <c r="L4683" i="16" s="1"/>
  <c r="M4683" i="16"/>
  <c r="K4684" i="16"/>
  <c r="L4684" i="16" a="1"/>
  <c r="L4684" i="16" s="1"/>
  <c r="M4684" i="16"/>
  <c r="K4685" i="16"/>
  <c r="L4685" i="16" a="1"/>
  <c r="L4685" i="16" s="1"/>
  <c r="M4685" i="16"/>
  <c r="K4686" i="16"/>
  <c r="L4686" i="16" a="1"/>
  <c r="L4686" i="16" s="1"/>
  <c r="M4686" i="16"/>
  <c r="K4687" i="16"/>
  <c r="L4687" i="16" a="1"/>
  <c r="L4687" i="16"/>
  <c r="M4687" i="16"/>
  <c r="K4688" i="16"/>
  <c r="L4688" i="16" a="1"/>
  <c r="L4688" i="16" s="1"/>
  <c r="M4688" i="16"/>
  <c r="K4689" i="16"/>
  <c r="L4689" i="16" a="1"/>
  <c r="L4689" i="16" s="1"/>
  <c r="M4689" i="16"/>
  <c r="K4690" i="16"/>
  <c r="L4690" i="16" a="1"/>
  <c r="L4690" i="16" s="1"/>
  <c r="M4690" i="16"/>
  <c r="K4691" i="16"/>
  <c r="L4691" i="16" a="1"/>
  <c r="L4691" i="16"/>
  <c r="M4691" i="16"/>
  <c r="K4692" i="16"/>
  <c r="L4692" i="16" a="1"/>
  <c r="L4692" i="16" s="1"/>
  <c r="M4692" i="16"/>
  <c r="K4693" i="16"/>
  <c r="L4693" i="16" a="1"/>
  <c r="L4693" i="16"/>
  <c r="M4693" i="16"/>
  <c r="K4694" i="16"/>
  <c r="L4694" i="16" a="1"/>
  <c r="L4694" i="16" s="1"/>
  <c r="M4694" i="16"/>
  <c r="K4695" i="16"/>
  <c r="L4695" i="16" a="1"/>
  <c r="L4695" i="16" s="1"/>
  <c r="M4695" i="16"/>
  <c r="K4696" i="16"/>
  <c r="L4696" i="16" a="1"/>
  <c r="L4696" i="16" s="1"/>
  <c r="M4696" i="16"/>
  <c r="K4697" i="16"/>
  <c r="L4697" i="16" a="1"/>
  <c r="L4697" i="16" s="1"/>
  <c r="M4697" i="16"/>
  <c r="K4698" i="16"/>
  <c r="L4698" i="16" a="1"/>
  <c r="L4698" i="16" s="1"/>
  <c r="M4698" i="16"/>
  <c r="K4699" i="16"/>
  <c r="L4699" i="16" a="1"/>
  <c r="L4699" i="16"/>
  <c r="M4699" i="16"/>
  <c r="K4700" i="16"/>
  <c r="L4700" i="16" a="1"/>
  <c r="L4700" i="16" s="1"/>
  <c r="M4700" i="16"/>
  <c r="K4701" i="16"/>
  <c r="L4701" i="16" a="1"/>
  <c r="L4701" i="16" s="1"/>
  <c r="M4701" i="16"/>
  <c r="K4702" i="16"/>
  <c r="L4702" i="16" a="1"/>
  <c r="L4702" i="16" s="1"/>
  <c r="M4702" i="16"/>
  <c r="K4703" i="16"/>
  <c r="L4703" i="16" a="1"/>
  <c r="L4703" i="16"/>
  <c r="M4703" i="16"/>
  <c r="K4704" i="16"/>
  <c r="L4704" i="16" a="1"/>
  <c r="L4704" i="16" s="1"/>
  <c r="M4704" i="16"/>
  <c r="K4705" i="16"/>
  <c r="L4705" i="16" a="1"/>
  <c r="L4705" i="16"/>
  <c r="M4705" i="16"/>
  <c r="K4706" i="16"/>
  <c r="L4706" i="16" a="1"/>
  <c r="L4706" i="16" s="1"/>
  <c r="M4706" i="16"/>
  <c r="K4707" i="16"/>
  <c r="L4707" i="16" a="1"/>
  <c r="L4707" i="16" s="1"/>
  <c r="M4707" i="16"/>
  <c r="K4708" i="16"/>
  <c r="L4708" i="16" a="1"/>
  <c r="L4708" i="16" s="1"/>
  <c r="M4708" i="16"/>
  <c r="K4709" i="16"/>
  <c r="L4709" i="16" a="1"/>
  <c r="L4709" i="16" s="1"/>
  <c r="M4709" i="16"/>
  <c r="K4710" i="16"/>
  <c r="L4710" i="16" a="1"/>
  <c r="L4710" i="16" s="1"/>
  <c r="M4710" i="16"/>
  <c r="K4711" i="16"/>
  <c r="L4711" i="16" a="1"/>
  <c r="L4711" i="16" s="1"/>
  <c r="M4711" i="16"/>
  <c r="K4712" i="16"/>
  <c r="L4712" i="16" a="1"/>
  <c r="L4712" i="16" s="1"/>
  <c r="M4712" i="16"/>
  <c r="K4713" i="16"/>
  <c r="L4713" i="16" a="1"/>
  <c r="L4713" i="16"/>
  <c r="M4713" i="16"/>
  <c r="K4714" i="16"/>
  <c r="L4714" i="16" a="1"/>
  <c r="L4714" i="16" s="1"/>
  <c r="M4714" i="16"/>
  <c r="K4715" i="16"/>
  <c r="L4715" i="16" a="1"/>
  <c r="L4715" i="16"/>
  <c r="M4715" i="16"/>
  <c r="K4716" i="16"/>
  <c r="L4716" i="16" a="1"/>
  <c r="L4716" i="16" s="1"/>
  <c r="M4716" i="16"/>
  <c r="K4717" i="16"/>
  <c r="L4717" i="16" a="1"/>
  <c r="L4717" i="16" s="1"/>
  <c r="M4717" i="16"/>
  <c r="K4718" i="16"/>
  <c r="L4718" i="16" a="1"/>
  <c r="L4718" i="16" s="1"/>
  <c r="M4718" i="16"/>
  <c r="K4719" i="16"/>
  <c r="L4719" i="16" a="1"/>
  <c r="L4719" i="16" s="1"/>
  <c r="M4719" i="16"/>
  <c r="K4720" i="16"/>
  <c r="L4720" i="16" a="1"/>
  <c r="L4720" i="16" s="1"/>
  <c r="M4720" i="16"/>
  <c r="K4721" i="16"/>
  <c r="L4721" i="16" a="1"/>
  <c r="L4721" i="16"/>
  <c r="M4721" i="16"/>
  <c r="K4722" i="16"/>
  <c r="L4722" i="16" a="1"/>
  <c r="L4722" i="16" s="1"/>
  <c r="M4722" i="16"/>
  <c r="K4723" i="16"/>
  <c r="L4723" i="16" a="1"/>
  <c r="L4723" i="16" s="1"/>
  <c r="M4723" i="16"/>
  <c r="K4724" i="16"/>
  <c r="L4724" i="16" a="1"/>
  <c r="L4724" i="16" s="1"/>
  <c r="M4724" i="16"/>
  <c r="K4725" i="16"/>
  <c r="L4725" i="16" a="1"/>
  <c r="L4725" i="16"/>
  <c r="M4725" i="16"/>
  <c r="K4726" i="16"/>
  <c r="L4726" i="16" a="1"/>
  <c r="L4726" i="16" s="1"/>
  <c r="M4726" i="16"/>
  <c r="K4727" i="16"/>
  <c r="L4727" i="16" a="1"/>
  <c r="L4727" i="16" s="1"/>
  <c r="M4727" i="16"/>
  <c r="K4728" i="16"/>
  <c r="L4728" i="16" a="1"/>
  <c r="L4728" i="16" s="1"/>
  <c r="M4728" i="16"/>
  <c r="K4729" i="16"/>
  <c r="L4729" i="16" a="1"/>
  <c r="L4729" i="16" s="1"/>
  <c r="M4729" i="16"/>
  <c r="K4730" i="16"/>
  <c r="L4730" i="16" a="1"/>
  <c r="L4730" i="16" s="1"/>
  <c r="M4730" i="16"/>
  <c r="K4731" i="16"/>
  <c r="L4731" i="16" a="1"/>
  <c r="L4731" i="16" s="1"/>
  <c r="M4731" i="16"/>
  <c r="K4732" i="16"/>
  <c r="L4732" i="16" a="1"/>
  <c r="L4732" i="16" s="1"/>
  <c r="M4732" i="16"/>
  <c r="K4733" i="16"/>
  <c r="L4733" i="16" a="1"/>
  <c r="L4733" i="16" s="1"/>
  <c r="M4733" i="16"/>
  <c r="K4734" i="16"/>
  <c r="L4734" i="16" a="1"/>
  <c r="L4734" i="16" s="1"/>
  <c r="M4734" i="16"/>
  <c r="K4735" i="16"/>
  <c r="L4735" i="16" a="1"/>
  <c r="L4735" i="16" s="1"/>
  <c r="M4735" i="16"/>
  <c r="K4736" i="16"/>
  <c r="L4736" i="16" a="1"/>
  <c r="L4736" i="16" s="1"/>
  <c r="M4736" i="16"/>
  <c r="K4737" i="16"/>
  <c r="L4737" i="16" a="1"/>
  <c r="L4737" i="16"/>
  <c r="M4737" i="16"/>
  <c r="K4738" i="16"/>
  <c r="L4738" i="16" a="1"/>
  <c r="L4738" i="16" s="1"/>
  <c r="M4738" i="16"/>
  <c r="K4739" i="16"/>
  <c r="L4739" i="16" a="1"/>
  <c r="L4739" i="16"/>
  <c r="M4739" i="16"/>
  <c r="K4740" i="16"/>
  <c r="L4740" i="16" a="1"/>
  <c r="L4740" i="16" s="1"/>
  <c r="M4740" i="16"/>
  <c r="K4741" i="16"/>
  <c r="L4741" i="16" a="1"/>
  <c r="L4741" i="16"/>
  <c r="M4741" i="16"/>
  <c r="K4742" i="16"/>
  <c r="L4742" i="16" a="1"/>
  <c r="L4742" i="16" s="1"/>
  <c r="M4742" i="16"/>
  <c r="K4743" i="16"/>
  <c r="L4743" i="16" a="1"/>
  <c r="L4743" i="16" s="1"/>
  <c r="M4743" i="16"/>
  <c r="K4744" i="16"/>
  <c r="L4744" i="16" a="1"/>
  <c r="L4744" i="16" s="1"/>
  <c r="M4744" i="16"/>
  <c r="K4745" i="16"/>
  <c r="L4745" i="16" a="1"/>
  <c r="L4745" i="16" s="1"/>
  <c r="M4745" i="16"/>
  <c r="K4746" i="16"/>
  <c r="L4746" i="16" a="1"/>
  <c r="L4746" i="16" s="1"/>
  <c r="M4746" i="16"/>
  <c r="K4747" i="16"/>
  <c r="L4747" i="16" a="1"/>
  <c r="L4747" i="16" s="1"/>
  <c r="M4747" i="16"/>
  <c r="K4748" i="16"/>
  <c r="L4748" i="16" a="1"/>
  <c r="L4748" i="16" s="1"/>
  <c r="M4748" i="16"/>
  <c r="K4749" i="16"/>
  <c r="L4749" i="16" a="1"/>
  <c r="L4749" i="16"/>
  <c r="M4749" i="16"/>
  <c r="K4750" i="16"/>
  <c r="L4750" i="16" a="1"/>
  <c r="L4750" i="16" s="1"/>
  <c r="M4750" i="16"/>
  <c r="K4751" i="16"/>
  <c r="L4751" i="16" a="1"/>
  <c r="L4751" i="16"/>
  <c r="M4751" i="16"/>
  <c r="K4752" i="16"/>
  <c r="L4752" i="16" a="1"/>
  <c r="L4752" i="16" s="1"/>
  <c r="M4752" i="16"/>
  <c r="K4753" i="16"/>
  <c r="L4753" i="16" a="1"/>
  <c r="L4753" i="16"/>
  <c r="M4753" i="16"/>
  <c r="K4754" i="16"/>
  <c r="L4754" i="16" a="1"/>
  <c r="L4754" i="16" s="1"/>
  <c r="M4754" i="16"/>
  <c r="K4755" i="16"/>
  <c r="L4755" i="16" a="1"/>
  <c r="L4755" i="16"/>
  <c r="M4755" i="16"/>
  <c r="K4756" i="16"/>
  <c r="L4756" i="16" a="1"/>
  <c r="L4756" i="16" s="1"/>
  <c r="M4756" i="16"/>
  <c r="K4757" i="16"/>
  <c r="L4757" i="16" a="1"/>
  <c r="L4757" i="16"/>
  <c r="M4757" i="16"/>
  <c r="K4758" i="16"/>
  <c r="L4758" i="16" a="1"/>
  <c r="L4758" i="16" s="1"/>
  <c r="M4758" i="16"/>
  <c r="K4759" i="16"/>
  <c r="L4759" i="16" a="1"/>
  <c r="L4759" i="16" s="1"/>
  <c r="M4759" i="16"/>
  <c r="K4760" i="16"/>
  <c r="L4760" i="16" a="1"/>
  <c r="L4760" i="16" s="1"/>
  <c r="M4760" i="16"/>
  <c r="K4761" i="16"/>
  <c r="L4761" i="16" a="1"/>
  <c r="L4761" i="16" s="1"/>
  <c r="M4761" i="16"/>
  <c r="K4762" i="16"/>
  <c r="L4762" i="16" a="1"/>
  <c r="L4762" i="16" s="1"/>
  <c r="M4762" i="16"/>
  <c r="K4763" i="16"/>
  <c r="L4763" i="16" a="1"/>
  <c r="L4763" i="16" s="1"/>
  <c r="M4763" i="16"/>
  <c r="K4764" i="16"/>
  <c r="L4764" i="16" a="1"/>
  <c r="L4764" i="16" s="1"/>
  <c r="M4764" i="16"/>
  <c r="K4765" i="16"/>
  <c r="L4765" i="16" a="1"/>
  <c r="L4765" i="16"/>
  <c r="M4765" i="16"/>
  <c r="K4766" i="16"/>
  <c r="L4766" i="16" a="1"/>
  <c r="L4766" i="16" s="1"/>
  <c r="M4766" i="16"/>
  <c r="K4767" i="16"/>
  <c r="L4767" i="16" a="1"/>
  <c r="L4767" i="16"/>
  <c r="M4767" i="16"/>
  <c r="K4768" i="16"/>
  <c r="L4768" i="16" a="1"/>
  <c r="L4768" i="16" s="1"/>
  <c r="M4768" i="16"/>
  <c r="K4769" i="16"/>
  <c r="L4769" i="16" a="1"/>
  <c r="L4769" i="16"/>
  <c r="M4769" i="16"/>
  <c r="K4770" i="16"/>
  <c r="L4770" i="16" a="1"/>
  <c r="L4770" i="16" s="1"/>
  <c r="M4770" i="16"/>
  <c r="K4771" i="16"/>
  <c r="L4771" i="16" a="1"/>
  <c r="L4771" i="16"/>
  <c r="M4771" i="16"/>
  <c r="K4772" i="16"/>
  <c r="L4772" i="16" a="1"/>
  <c r="L4772" i="16" s="1"/>
  <c r="M4772" i="16"/>
  <c r="K4773" i="16"/>
  <c r="L4773" i="16" a="1"/>
  <c r="L4773" i="16"/>
  <c r="M4773" i="16"/>
  <c r="K4774" i="16"/>
  <c r="L4774" i="16" a="1"/>
  <c r="L4774" i="16" s="1"/>
  <c r="M4774" i="16"/>
  <c r="K4775" i="16"/>
  <c r="L4775" i="16" a="1"/>
  <c r="L4775" i="16" s="1"/>
  <c r="M4775" i="16"/>
  <c r="K4776" i="16"/>
  <c r="L4776" i="16" a="1"/>
  <c r="L4776" i="16" s="1"/>
  <c r="M4776" i="16"/>
  <c r="K4777" i="16"/>
  <c r="L4777" i="16" a="1"/>
  <c r="L4777" i="16" s="1"/>
  <c r="M4777" i="16"/>
  <c r="K4778" i="16"/>
  <c r="L4778" i="16" a="1"/>
  <c r="L4778" i="16" s="1"/>
  <c r="M4778" i="16"/>
  <c r="K4779" i="16"/>
  <c r="L4779" i="16" a="1"/>
  <c r="L4779" i="16" s="1"/>
  <c r="M4779" i="16"/>
  <c r="K4780" i="16"/>
  <c r="L4780" i="16" a="1"/>
  <c r="L4780" i="16" s="1"/>
  <c r="M4780" i="16"/>
  <c r="K4781" i="16"/>
  <c r="L4781" i="16" a="1"/>
  <c r="L4781" i="16" s="1"/>
  <c r="M4781" i="16"/>
  <c r="K4782" i="16"/>
  <c r="L4782" i="16" a="1"/>
  <c r="L4782" i="16" s="1"/>
  <c r="M4782" i="16"/>
  <c r="K4783" i="16"/>
  <c r="L4783" i="16" a="1"/>
  <c r="L4783" i="16" s="1"/>
  <c r="M4783" i="16"/>
  <c r="K4784" i="16"/>
  <c r="L4784" i="16" a="1"/>
  <c r="L4784" i="16" s="1"/>
  <c r="M4784" i="16"/>
  <c r="K4785" i="16"/>
  <c r="L4785" i="16" a="1"/>
  <c r="L4785" i="16"/>
  <c r="M4785" i="16"/>
  <c r="K4786" i="16"/>
  <c r="L4786" i="16" a="1"/>
  <c r="L4786" i="16" s="1"/>
  <c r="M4786" i="16"/>
  <c r="K4787" i="16"/>
  <c r="L4787" i="16" a="1"/>
  <c r="L4787" i="16"/>
  <c r="M4787" i="16"/>
  <c r="K4788" i="16"/>
  <c r="L4788" i="16" a="1"/>
  <c r="L4788" i="16" s="1"/>
  <c r="M4788" i="16"/>
  <c r="K4789" i="16"/>
  <c r="L4789" i="16" a="1"/>
  <c r="L4789" i="16"/>
  <c r="M4789" i="16"/>
  <c r="K4790" i="16"/>
  <c r="L4790" i="16" a="1"/>
  <c r="L4790" i="16" s="1"/>
  <c r="M4790" i="16"/>
  <c r="K4791" i="16"/>
  <c r="L4791" i="16" a="1"/>
  <c r="L4791" i="16" s="1"/>
  <c r="M4791" i="16"/>
  <c r="K4792" i="16"/>
  <c r="L4792" i="16" a="1"/>
  <c r="L4792" i="16" s="1"/>
  <c r="M4792" i="16"/>
  <c r="K4793" i="16"/>
  <c r="L4793" i="16" a="1"/>
  <c r="L4793" i="16" s="1"/>
  <c r="M4793" i="16"/>
  <c r="K4794" i="16"/>
  <c r="L4794" i="16" a="1"/>
  <c r="L4794" i="16" s="1"/>
  <c r="M4794" i="16"/>
  <c r="K4795" i="16"/>
  <c r="L4795" i="16" a="1"/>
  <c r="L4795" i="16" s="1"/>
  <c r="M4795" i="16"/>
  <c r="K4796" i="16"/>
  <c r="L4796" i="16" a="1"/>
  <c r="L4796" i="16" s="1"/>
  <c r="M4796" i="16"/>
  <c r="K4797" i="16"/>
  <c r="L4797" i="16" a="1"/>
  <c r="L4797" i="16"/>
  <c r="M4797" i="16"/>
  <c r="K4798" i="16"/>
  <c r="L4798" i="16" a="1"/>
  <c r="L4798" i="16" s="1"/>
  <c r="M4798" i="16"/>
  <c r="K4799" i="16"/>
  <c r="L4799" i="16" a="1"/>
  <c r="L4799" i="16" s="1"/>
  <c r="M4799" i="16"/>
  <c r="K4800" i="16"/>
  <c r="L4800" i="16" a="1"/>
  <c r="L4800" i="16" s="1"/>
  <c r="M4800" i="16"/>
  <c r="K4801" i="16"/>
  <c r="L4801" i="16" a="1"/>
  <c r="L4801" i="16"/>
  <c r="M4801" i="16"/>
  <c r="K4802" i="16"/>
  <c r="L4802" i="16" a="1"/>
  <c r="L4802" i="16" s="1"/>
  <c r="M4802" i="16"/>
  <c r="K4803" i="16"/>
  <c r="L4803" i="16" a="1"/>
  <c r="L4803" i="16"/>
  <c r="M4803" i="16"/>
  <c r="K4804" i="16"/>
  <c r="L4804" i="16" a="1"/>
  <c r="L4804" i="16" s="1"/>
  <c r="M4804" i="16"/>
  <c r="K4805" i="16"/>
  <c r="L4805" i="16" a="1"/>
  <c r="L4805" i="16"/>
  <c r="M4805" i="16"/>
  <c r="K4806" i="16"/>
  <c r="L4806" i="16" a="1"/>
  <c r="L4806" i="16" s="1"/>
  <c r="M4806" i="16"/>
  <c r="K4807" i="16"/>
  <c r="L4807" i="16" a="1"/>
  <c r="L4807" i="16" s="1"/>
  <c r="M4807" i="16"/>
  <c r="K4808" i="16"/>
  <c r="L4808" i="16" a="1"/>
  <c r="L4808" i="16" s="1"/>
  <c r="M4808" i="16"/>
  <c r="K4809" i="16"/>
  <c r="L4809" i="16" a="1"/>
  <c r="L4809" i="16" s="1"/>
  <c r="M4809" i="16"/>
  <c r="K4810" i="16"/>
  <c r="L4810" i="16" a="1"/>
  <c r="L4810" i="16" s="1"/>
  <c r="M4810" i="16"/>
  <c r="K4811" i="16"/>
  <c r="L4811" i="16" a="1"/>
  <c r="L4811" i="16" s="1"/>
  <c r="M4811" i="16"/>
  <c r="K4812" i="16"/>
  <c r="L4812" i="16" a="1"/>
  <c r="L4812" i="16" s="1"/>
  <c r="M4812" i="16"/>
  <c r="K4813" i="16"/>
  <c r="L4813" i="16" a="1"/>
  <c r="L4813" i="16"/>
  <c r="M4813" i="16"/>
  <c r="K4814" i="16"/>
  <c r="L4814" i="16" a="1"/>
  <c r="L4814" i="16" s="1"/>
  <c r="M4814" i="16"/>
  <c r="K4815" i="16"/>
  <c r="L4815" i="16" a="1"/>
  <c r="L4815" i="16" s="1"/>
  <c r="M4815" i="16"/>
  <c r="K4816" i="16"/>
  <c r="L4816" i="16" a="1"/>
  <c r="L4816" i="16" s="1"/>
  <c r="M4816" i="16"/>
  <c r="K4817" i="16"/>
  <c r="L4817" i="16" a="1"/>
  <c r="L4817" i="16" s="1"/>
  <c r="M4817" i="16"/>
  <c r="K4818" i="16"/>
  <c r="L4818" i="16" a="1"/>
  <c r="L4818" i="16" s="1"/>
  <c r="M4818" i="16"/>
  <c r="K4819" i="16"/>
  <c r="L4819" i="16" a="1"/>
  <c r="L4819" i="16"/>
  <c r="M4819" i="16"/>
  <c r="K4820" i="16"/>
  <c r="L4820" i="16" a="1"/>
  <c r="L4820" i="16" s="1"/>
  <c r="M4820" i="16"/>
  <c r="K4821" i="16"/>
  <c r="L4821" i="16" a="1"/>
  <c r="L4821" i="16"/>
  <c r="M4821" i="16"/>
  <c r="K4822" i="16"/>
  <c r="L4822" i="16" a="1"/>
  <c r="L4822" i="16" s="1"/>
  <c r="M4822" i="16"/>
  <c r="K4823" i="16"/>
  <c r="L4823" i="16" a="1"/>
  <c r="L4823" i="16" s="1"/>
  <c r="M4823" i="16"/>
  <c r="K4824" i="16"/>
  <c r="L4824" i="16" a="1"/>
  <c r="L4824" i="16" s="1"/>
  <c r="M4824" i="16"/>
  <c r="K4825" i="16"/>
  <c r="L4825" i="16" a="1"/>
  <c r="L4825" i="16" s="1"/>
  <c r="M4825" i="16"/>
  <c r="K4826" i="16"/>
  <c r="L4826" i="16" a="1"/>
  <c r="L4826" i="16" s="1"/>
  <c r="M4826" i="16"/>
  <c r="K4827" i="16"/>
  <c r="L4827" i="16" a="1"/>
  <c r="L4827" i="16" s="1"/>
  <c r="M4827" i="16"/>
  <c r="K4828" i="16"/>
  <c r="L4828" i="16" a="1"/>
  <c r="L4828" i="16" s="1"/>
  <c r="M4828" i="16"/>
  <c r="K4829" i="16"/>
  <c r="L4829" i="16" a="1"/>
  <c r="L4829" i="16" s="1"/>
  <c r="M4829" i="16"/>
  <c r="K4830" i="16"/>
  <c r="L4830" i="16" a="1"/>
  <c r="L4830" i="16" s="1"/>
  <c r="M4830" i="16"/>
  <c r="K4831" i="16"/>
  <c r="L4831" i="16" a="1"/>
  <c r="L4831" i="16" s="1"/>
  <c r="M4831" i="16"/>
  <c r="K4832" i="16"/>
  <c r="L4832" i="16" a="1"/>
  <c r="L4832" i="16" s="1"/>
  <c r="M4832" i="16"/>
  <c r="K4833" i="16"/>
  <c r="L4833" i="16" a="1"/>
  <c r="L4833" i="16"/>
  <c r="M4833" i="16"/>
  <c r="K4834" i="16"/>
  <c r="L4834" i="16" a="1"/>
  <c r="L4834" i="16" s="1"/>
  <c r="M4834" i="16"/>
  <c r="K4835" i="16"/>
  <c r="L4835" i="16" a="1"/>
  <c r="L4835" i="16"/>
  <c r="M4835" i="16"/>
  <c r="K4836" i="16"/>
  <c r="L4836" i="16" a="1"/>
  <c r="L4836" i="16" s="1"/>
  <c r="M4836" i="16"/>
  <c r="K4837" i="16"/>
  <c r="L4837" i="16" a="1"/>
  <c r="L4837" i="16"/>
  <c r="M4837" i="16"/>
  <c r="K4838" i="16"/>
  <c r="L4838" i="16" a="1"/>
  <c r="L4838" i="16" s="1"/>
  <c r="M4838" i="16"/>
  <c r="K4839" i="16"/>
  <c r="L4839" i="16" a="1"/>
  <c r="L4839" i="16" s="1"/>
  <c r="M4839" i="16"/>
  <c r="K4840" i="16"/>
  <c r="L4840" i="16" a="1"/>
  <c r="L4840" i="16" s="1"/>
  <c r="M4840" i="16"/>
  <c r="K4841" i="16"/>
  <c r="L4841" i="16" a="1"/>
  <c r="L4841" i="16" s="1"/>
  <c r="M4841" i="16"/>
  <c r="K4842" i="16"/>
  <c r="L4842" i="16" a="1"/>
  <c r="L4842" i="16" s="1"/>
  <c r="M4842" i="16"/>
  <c r="K4843" i="16"/>
  <c r="L4843" i="16" a="1"/>
  <c r="L4843" i="16" s="1"/>
  <c r="M4843" i="16"/>
  <c r="K4844" i="16"/>
  <c r="L4844" i="16" a="1"/>
  <c r="L4844" i="16" s="1"/>
  <c r="M4844" i="16"/>
  <c r="K4845" i="16"/>
  <c r="L4845" i="16" a="1"/>
  <c r="L4845" i="16"/>
  <c r="M4845" i="16"/>
  <c r="K4846" i="16"/>
  <c r="L4846" i="16" a="1"/>
  <c r="L4846" i="16" s="1"/>
  <c r="M4846" i="16"/>
  <c r="K4847" i="16"/>
  <c r="L4847" i="16" a="1"/>
  <c r="L4847" i="16"/>
  <c r="M4847" i="16"/>
  <c r="K4848" i="16"/>
  <c r="L4848" i="16" a="1"/>
  <c r="L4848" i="16" s="1"/>
  <c r="M4848" i="16"/>
  <c r="K4849" i="16"/>
  <c r="L4849" i="16" a="1"/>
  <c r="L4849" i="16"/>
  <c r="M4849" i="16"/>
  <c r="K4850" i="16"/>
  <c r="L4850" i="16" a="1"/>
  <c r="L4850" i="16" s="1"/>
  <c r="M4850" i="16"/>
  <c r="K4851" i="16"/>
  <c r="L4851" i="16" a="1"/>
  <c r="L4851" i="16"/>
  <c r="M4851" i="16"/>
  <c r="K4852" i="16"/>
  <c r="L4852" i="16" a="1"/>
  <c r="L4852" i="16" s="1"/>
  <c r="M4852" i="16"/>
  <c r="K4853" i="16"/>
  <c r="L4853" i="16" a="1"/>
  <c r="L4853" i="16"/>
  <c r="M4853" i="16"/>
  <c r="K4854" i="16"/>
  <c r="L4854" i="16" a="1"/>
  <c r="L4854" i="16" s="1"/>
  <c r="M4854" i="16"/>
  <c r="K4855" i="16"/>
  <c r="L4855" i="16" a="1"/>
  <c r="L4855" i="16" s="1"/>
  <c r="M4855" i="16"/>
  <c r="K4856" i="16"/>
  <c r="L4856" i="16" a="1"/>
  <c r="L4856" i="16" s="1"/>
  <c r="M4856" i="16"/>
  <c r="K4857" i="16"/>
  <c r="L4857" i="16" a="1"/>
  <c r="L4857" i="16" s="1"/>
  <c r="M4857" i="16"/>
  <c r="K4858" i="16"/>
  <c r="L4858" i="16" a="1"/>
  <c r="L4858" i="16" s="1"/>
  <c r="M4858" i="16"/>
  <c r="K4859" i="16"/>
  <c r="L4859" i="16" a="1"/>
  <c r="L4859" i="16" s="1"/>
  <c r="M4859" i="16"/>
  <c r="K4860" i="16"/>
  <c r="L4860" i="16" a="1"/>
  <c r="L4860" i="16" s="1"/>
  <c r="M4860" i="16"/>
  <c r="K4861" i="16"/>
  <c r="L4861" i="16" a="1"/>
  <c r="L4861" i="16" s="1"/>
  <c r="M4861" i="16"/>
  <c r="K4862" i="16"/>
  <c r="L4862" i="16" a="1"/>
  <c r="L4862" i="16" s="1"/>
  <c r="M4862" i="16"/>
  <c r="K4863" i="16"/>
  <c r="L4863" i="16" a="1"/>
  <c r="L4863" i="16" s="1"/>
  <c r="M4863" i="16"/>
  <c r="K4864" i="16"/>
  <c r="L4864" i="16" a="1"/>
  <c r="L4864" i="16" s="1"/>
  <c r="M4864" i="16"/>
  <c r="K4865" i="16"/>
  <c r="L4865" i="16" a="1"/>
  <c r="L4865" i="16" s="1"/>
  <c r="M4865" i="16"/>
  <c r="K4866" i="16"/>
  <c r="L4866" i="16" a="1"/>
  <c r="L4866" i="16" s="1"/>
  <c r="M4866" i="16"/>
  <c r="K4867" i="16"/>
  <c r="L4867" i="16" a="1"/>
  <c r="L4867" i="16"/>
  <c r="M4867" i="16"/>
  <c r="K4868" i="16"/>
  <c r="L4868" i="16" a="1"/>
  <c r="L4868" i="16" s="1"/>
  <c r="M4868" i="16"/>
  <c r="K4869" i="16"/>
  <c r="L4869" i="16" a="1"/>
  <c r="L4869" i="16"/>
  <c r="M4869" i="16"/>
  <c r="K4870" i="16"/>
  <c r="L4870" i="16" a="1"/>
  <c r="L4870" i="16" s="1"/>
  <c r="M4870" i="16"/>
  <c r="K4871" i="16"/>
  <c r="L4871" i="16" a="1"/>
  <c r="L4871" i="16" s="1"/>
  <c r="M4871" i="16"/>
  <c r="K4872" i="16"/>
  <c r="L4872" i="16" a="1"/>
  <c r="L4872" i="16" s="1"/>
  <c r="M4872" i="16"/>
  <c r="K4873" i="16"/>
  <c r="L4873" i="16" a="1"/>
  <c r="L4873" i="16" s="1"/>
  <c r="M4873" i="16"/>
  <c r="K4874" i="16"/>
  <c r="L4874" i="16" a="1"/>
  <c r="L4874" i="16" s="1"/>
  <c r="M4874" i="16"/>
  <c r="K4875" i="16"/>
  <c r="L4875" i="16" a="1"/>
  <c r="L4875" i="16" s="1"/>
  <c r="M4875" i="16"/>
  <c r="K4876" i="16"/>
  <c r="L4876" i="16" a="1"/>
  <c r="L4876" i="16" s="1"/>
  <c r="M4876" i="16"/>
  <c r="K4877" i="16"/>
  <c r="L4877" i="16" a="1"/>
  <c r="L4877" i="16"/>
  <c r="M4877" i="16"/>
  <c r="K4878" i="16"/>
  <c r="L4878" i="16" a="1"/>
  <c r="L4878" i="16" s="1"/>
  <c r="M4878" i="16"/>
  <c r="K4879" i="16"/>
  <c r="L4879" i="16" a="1"/>
  <c r="L4879" i="16"/>
  <c r="M4879" i="16"/>
  <c r="K4880" i="16"/>
  <c r="L4880" i="16" a="1"/>
  <c r="L4880" i="16" s="1"/>
  <c r="M4880" i="16"/>
  <c r="K4881" i="16"/>
  <c r="L4881" i="16" a="1"/>
  <c r="L4881" i="16"/>
  <c r="M4881" i="16"/>
  <c r="K4882" i="16"/>
  <c r="L4882" i="16" a="1"/>
  <c r="L4882" i="16" s="1"/>
  <c r="M4882" i="16"/>
  <c r="K4883" i="16"/>
  <c r="L4883" i="16" a="1"/>
  <c r="L4883" i="16"/>
  <c r="M4883" i="16"/>
  <c r="K4884" i="16"/>
  <c r="L4884" i="16" a="1"/>
  <c r="L4884" i="16" s="1"/>
  <c r="M4884" i="16"/>
  <c r="K4885" i="16"/>
  <c r="L4885" i="16" a="1"/>
  <c r="L4885" i="16"/>
  <c r="M4885" i="16"/>
  <c r="K4886" i="16"/>
  <c r="L4886" i="16" a="1"/>
  <c r="L4886" i="16" s="1"/>
  <c r="M4886" i="16"/>
  <c r="K4887" i="16"/>
  <c r="L4887" i="16" a="1"/>
  <c r="L4887" i="16" s="1"/>
  <c r="M4887" i="16"/>
  <c r="K4888" i="16"/>
  <c r="L4888" i="16" a="1"/>
  <c r="L4888" i="16" s="1"/>
  <c r="M4888" i="16"/>
  <c r="K4889" i="16"/>
  <c r="L4889" i="16" a="1"/>
  <c r="L4889" i="16" s="1"/>
  <c r="M4889" i="16"/>
  <c r="K4890" i="16"/>
  <c r="L4890" i="16" a="1"/>
  <c r="L4890" i="16" s="1"/>
  <c r="M4890" i="16"/>
  <c r="K4891" i="16"/>
  <c r="L4891" i="16" a="1"/>
  <c r="L4891" i="16" s="1"/>
  <c r="M4891" i="16"/>
  <c r="K4892" i="16"/>
  <c r="L4892" i="16" a="1"/>
  <c r="L4892" i="16" s="1"/>
  <c r="M4892" i="16"/>
  <c r="K4893" i="16"/>
  <c r="L4893" i="16" a="1"/>
  <c r="L4893" i="16"/>
  <c r="M4893" i="16"/>
  <c r="K4894" i="16"/>
  <c r="L4894" i="16" a="1"/>
  <c r="L4894" i="16" s="1"/>
  <c r="M4894" i="16"/>
  <c r="K4895" i="16"/>
  <c r="L4895" i="16" a="1"/>
  <c r="L4895" i="16" s="1"/>
  <c r="M4895" i="16"/>
  <c r="K4896" i="16"/>
  <c r="L4896" i="16" a="1"/>
  <c r="L4896" i="16" s="1"/>
  <c r="M4896" i="16"/>
  <c r="K4897" i="16"/>
  <c r="L4897" i="16" a="1"/>
  <c r="L4897" i="16" s="1"/>
  <c r="M4897" i="16"/>
  <c r="K4898" i="16"/>
  <c r="L4898" i="16" a="1"/>
  <c r="L4898" i="16" s="1"/>
  <c r="M4898" i="16"/>
  <c r="K4899" i="16"/>
  <c r="L4899" i="16" a="1"/>
  <c r="L4899" i="16"/>
  <c r="M4899" i="16"/>
  <c r="K4900" i="16"/>
  <c r="L4900" i="16" a="1"/>
  <c r="L4900" i="16" s="1"/>
  <c r="M4900" i="16"/>
  <c r="K4901" i="16"/>
  <c r="L4901" i="16" a="1"/>
  <c r="L4901" i="16"/>
  <c r="M4901" i="16"/>
  <c r="K4902" i="16"/>
  <c r="L4902" i="16" a="1"/>
  <c r="L4902" i="16" s="1"/>
  <c r="M4902" i="16"/>
  <c r="K4903" i="16"/>
  <c r="L4903" i="16" a="1"/>
  <c r="L4903" i="16" s="1"/>
  <c r="M4903" i="16"/>
  <c r="K4904" i="16"/>
  <c r="L4904" i="16" a="1"/>
  <c r="L4904" i="16" s="1"/>
  <c r="M4904" i="16"/>
  <c r="K4905" i="16"/>
  <c r="L4905" i="16" a="1"/>
  <c r="L4905" i="16" s="1"/>
  <c r="M4905" i="16"/>
  <c r="K4906" i="16"/>
  <c r="L4906" i="16" a="1"/>
  <c r="L4906" i="16" s="1"/>
  <c r="M4906" i="16"/>
  <c r="K4907" i="16"/>
  <c r="L4907" i="16" a="1"/>
  <c r="L4907" i="16" s="1"/>
  <c r="M4907" i="16"/>
  <c r="K4908" i="16"/>
  <c r="L4908" i="16" a="1"/>
  <c r="L4908" i="16" s="1"/>
  <c r="M4908" i="16"/>
  <c r="K4909" i="16"/>
  <c r="L4909" i="16" a="1"/>
  <c r="L4909" i="16" s="1"/>
  <c r="M4909" i="16"/>
  <c r="K4910" i="16"/>
  <c r="L4910" i="16" a="1"/>
  <c r="L4910" i="16" s="1"/>
  <c r="M4910" i="16"/>
  <c r="K4911" i="16"/>
  <c r="L4911" i="16" a="1"/>
  <c r="L4911" i="16" s="1"/>
  <c r="M4911" i="16"/>
  <c r="K4912" i="16"/>
  <c r="L4912" i="16" a="1"/>
  <c r="L4912" i="16" s="1"/>
  <c r="M4912" i="16"/>
  <c r="K4913" i="16"/>
  <c r="L4913" i="16" a="1"/>
  <c r="L4913" i="16"/>
  <c r="M4913" i="16"/>
  <c r="K4914" i="16"/>
  <c r="L4914" i="16" a="1"/>
  <c r="L4914" i="16" s="1"/>
  <c r="M4914" i="16"/>
  <c r="K4915" i="16"/>
  <c r="L4915" i="16" a="1"/>
  <c r="L4915" i="16"/>
  <c r="M4915" i="16"/>
  <c r="K4916" i="16"/>
  <c r="L4916" i="16" a="1"/>
  <c r="L4916" i="16" s="1"/>
  <c r="M4916" i="16"/>
  <c r="K4917" i="16"/>
  <c r="L4917" i="16" a="1"/>
  <c r="L4917" i="16"/>
  <c r="M4917" i="16"/>
  <c r="K4918" i="16"/>
  <c r="L4918" i="16" a="1"/>
  <c r="L4918" i="16" s="1"/>
  <c r="M4918" i="16"/>
  <c r="K4919" i="16"/>
  <c r="L4919" i="16" a="1"/>
  <c r="L4919" i="16" s="1"/>
  <c r="M4919" i="16"/>
  <c r="K4920" i="16"/>
  <c r="L4920" i="16" a="1"/>
  <c r="L4920" i="16" s="1"/>
  <c r="M4920" i="16"/>
  <c r="K4921" i="16"/>
  <c r="L4921" i="16" a="1"/>
  <c r="L4921" i="16" s="1"/>
  <c r="M4921" i="16"/>
  <c r="K4922" i="16"/>
  <c r="L4922" i="16" a="1"/>
  <c r="L4922" i="16" s="1"/>
  <c r="M4922" i="16"/>
  <c r="K4923" i="16"/>
  <c r="L4923" i="16" a="1"/>
  <c r="L4923" i="16" s="1"/>
  <c r="M4923" i="16"/>
  <c r="K4924" i="16"/>
  <c r="L4924" i="16" a="1"/>
  <c r="L4924" i="16" s="1"/>
  <c r="M4924" i="16"/>
  <c r="K4925" i="16"/>
  <c r="L4925" i="16" a="1"/>
  <c r="L4925" i="16"/>
  <c r="M4925" i="16"/>
  <c r="K4926" i="16"/>
  <c r="L4926" i="16" a="1"/>
  <c r="L4926" i="16" s="1"/>
  <c r="M4926" i="16"/>
  <c r="K4927" i="16"/>
  <c r="L4927" i="16" a="1"/>
  <c r="L4927" i="16"/>
  <c r="M4927" i="16"/>
  <c r="K4928" i="16"/>
  <c r="L4928" i="16" a="1"/>
  <c r="L4928" i="16" s="1"/>
  <c r="M4928" i="16"/>
  <c r="K4929" i="16"/>
  <c r="L4929" i="16" a="1"/>
  <c r="L4929" i="16"/>
  <c r="M4929" i="16"/>
  <c r="K4930" i="16"/>
  <c r="L4930" i="16" a="1"/>
  <c r="L4930" i="16" s="1"/>
  <c r="M4930" i="16"/>
  <c r="K4931" i="16"/>
  <c r="L4931" i="16" a="1"/>
  <c r="L4931" i="16"/>
  <c r="M4931" i="16"/>
  <c r="K4932" i="16"/>
  <c r="L4932" i="16" a="1"/>
  <c r="L4932" i="16" s="1"/>
  <c r="M4932" i="16"/>
  <c r="K4933" i="16"/>
  <c r="L4933" i="16" a="1"/>
  <c r="L4933" i="16"/>
  <c r="M4933" i="16"/>
  <c r="K4934" i="16"/>
  <c r="L4934" i="16" a="1"/>
  <c r="L4934" i="16" s="1"/>
  <c r="M4934" i="16"/>
  <c r="K4935" i="16"/>
  <c r="L4935" i="16" a="1"/>
  <c r="L4935" i="16" s="1"/>
  <c r="M4935" i="16"/>
  <c r="K4936" i="16"/>
  <c r="L4936" i="16" a="1"/>
  <c r="L4936" i="16" s="1"/>
  <c r="M4936" i="16"/>
  <c r="K4937" i="16"/>
  <c r="L4937" i="16" a="1"/>
  <c r="L4937" i="16" s="1"/>
  <c r="M4937" i="16"/>
  <c r="K4938" i="16"/>
  <c r="L4938" i="16" a="1"/>
  <c r="L4938" i="16" s="1"/>
  <c r="M4938" i="16"/>
  <c r="K4939" i="16"/>
  <c r="L4939" i="16" a="1"/>
  <c r="L4939" i="16" s="1"/>
  <c r="M4939" i="16"/>
  <c r="K4940" i="16"/>
  <c r="L4940" i="16" a="1"/>
  <c r="L4940" i="16" s="1"/>
  <c r="M4940" i="16"/>
  <c r="K4941" i="16"/>
  <c r="L4941" i="16" a="1"/>
  <c r="L4941" i="16"/>
  <c r="M4941" i="16"/>
  <c r="K4942" i="16"/>
  <c r="L4942" i="16" a="1"/>
  <c r="L4942" i="16" s="1"/>
  <c r="M4942" i="16"/>
  <c r="K4943" i="16"/>
  <c r="L4943" i="16" a="1"/>
  <c r="L4943" i="16" s="1"/>
  <c r="M4943" i="16"/>
  <c r="K4944" i="16"/>
  <c r="L4944" i="16" a="1"/>
  <c r="L4944" i="16" s="1"/>
  <c r="M4944" i="16"/>
  <c r="K4945" i="16"/>
  <c r="L4945" i="16" a="1"/>
  <c r="L4945" i="16" s="1"/>
  <c r="M4945" i="16"/>
  <c r="K4946" i="16"/>
  <c r="L4946" i="16" a="1"/>
  <c r="L4946" i="16" s="1"/>
  <c r="M4946" i="16"/>
  <c r="K4947" i="16"/>
  <c r="L4947" i="16" a="1"/>
  <c r="L4947" i="16"/>
  <c r="M4947" i="16"/>
  <c r="K4948" i="16"/>
  <c r="L4948" i="16" a="1"/>
  <c r="L4948" i="16" s="1"/>
  <c r="M4948" i="16"/>
  <c r="K4949" i="16"/>
  <c r="L4949" i="16" a="1"/>
  <c r="L4949" i="16"/>
  <c r="M4949" i="16"/>
  <c r="K4950" i="16"/>
  <c r="L4950" i="16" a="1"/>
  <c r="L4950" i="16" s="1"/>
  <c r="M4950" i="16"/>
  <c r="K4951" i="16"/>
  <c r="L4951" i="16" a="1"/>
  <c r="L4951" i="16" s="1"/>
  <c r="M4951" i="16"/>
  <c r="K4952" i="16"/>
  <c r="L4952" i="16" a="1"/>
  <c r="L4952" i="16" s="1"/>
  <c r="M4952" i="16"/>
  <c r="K4953" i="16"/>
  <c r="L4953" i="16" a="1"/>
  <c r="L4953" i="16" s="1"/>
  <c r="M4953" i="16"/>
  <c r="K4954" i="16"/>
  <c r="L4954" i="16" a="1"/>
  <c r="L4954" i="16" s="1"/>
  <c r="M4954" i="16"/>
  <c r="K4955" i="16"/>
  <c r="L4955" i="16" a="1"/>
  <c r="L4955" i="16" s="1"/>
  <c r="M4955" i="16"/>
  <c r="K4956" i="16"/>
  <c r="L4956" i="16" a="1"/>
  <c r="L4956" i="16" s="1"/>
  <c r="M4956" i="16"/>
  <c r="K4957" i="16"/>
  <c r="L4957" i="16" a="1"/>
  <c r="L4957" i="16" s="1"/>
  <c r="M4957" i="16"/>
  <c r="K4958" i="16"/>
  <c r="L4958" i="16" a="1"/>
  <c r="L4958" i="16" s="1"/>
  <c r="M4958" i="16"/>
  <c r="K4959" i="16"/>
  <c r="L4959" i="16" a="1"/>
  <c r="L4959" i="16" s="1"/>
  <c r="M4959" i="16"/>
  <c r="K4960" i="16"/>
  <c r="L4960" i="16" a="1"/>
  <c r="L4960" i="16" s="1"/>
  <c r="M4960" i="16"/>
  <c r="K4961" i="16"/>
  <c r="L4961" i="16" a="1"/>
  <c r="L4961" i="16"/>
  <c r="M4961" i="16"/>
  <c r="K4962" i="16"/>
  <c r="L4962" i="16" a="1"/>
  <c r="L4962" i="16" s="1"/>
  <c r="M4962" i="16"/>
  <c r="K4963" i="16"/>
  <c r="L4963" i="16" a="1"/>
  <c r="L4963" i="16"/>
  <c r="M4963" i="16"/>
  <c r="K4964" i="16"/>
  <c r="L4964" i="16" a="1"/>
  <c r="L4964" i="16" s="1"/>
  <c r="M4964" i="16"/>
  <c r="K4965" i="16"/>
  <c r="L4965" i="16" a="1"/>
  <c r="L4965" i="16"/>
  <c r="M4965" i="16"/>
  <c r="K4966" i="16"/>
  <c r="L4966" i="16" a="1"/>
  <c r="L4966" i="16" s="1"/>
  <c r="M4966" i="16"/>
  <c r="K4967" i="16"/>
  <c r="L4967" i="16" a="1"/>
  <c r="L4967" i="16" s="1"/>
  <c r="M4967" i="16"/>
  <c r="K4968" i="16"/>
  <c r="L4968" i="16" a="1"/>
  <c r="L4968" i="16" s="1"/>
  <c r="M4968" i="16"/>
  <c r="K4969" i="16"/>
  <c r="L4969" i="16" a="1"/>
  <c r="L4969" i="16" s="1"/>
  <c r="M4969" i="16"/>
  <c r="K4970" i="16"/>
  <c r="L4970" i="16" a="1"/>
  <c r="L4970" i="16" s="1"/>
  <c r="M4970" i="16"/>
  <c r="K4971" i="16"/>
  <c r="L4971" i="16" a="1"/>
  <c r="L4971" i="16" s="1"/>
  <c r="M4971" i="16"/>
  <c r="K4972" i="16"/>
  <c r="L4972" i="16" a="1"/>
  <c r="L4972" i="16" s="1"/>
  <c r="M4972" i="16"/>
  <c r="K4973" i="16"/>
  <c r="L4973" i="16" a="1"/>
  <c r="L4973" i="16"/>
  <c r="M4973" i="16"/>
  <c r="K4974" i="16"/>
  <c r="L4974" i="16" a="1"/>
  <c r="L4974" i="16" s="1"/>
  <c r="M4974" i="16"/>
  <c r="K4975" i="16"/>
  <c r="L4975" i="16" a="1"/>
  <c r="L4975" i="16"/>
  <c r="M4975" i="16"/>
  <c r="K4976" i="16"/>
  <c r="L4976" i="16" a="1"/>
  <c r="L4976" i="16" s="1"/>
  <c r="M4976" i="16"/>
  <c r="K4977" i="16"/>
  <c r="L4977" i="16" a="1"/>
  <c r="L4977" i="16"/>
  <c r="M4977" i="16"/>
  <c r="K4978" i="16"/>
  <c r="L4978" i="16" a="1"/>
  <c r="L4978" i="16" s="1"/>
  <c r="M4978" i="16"/>
  <c r="K4979" i="16"/>
  <c r="L4979" i="16" a="1"/>
  <c r="L4979" i="16"/>
  <c r="M4979" i="16"/>
  <c r="K4980" i="16"/>
  <c r="L4980" i="16" a="1"/>
  <c r="L4980" i="16" s="1"/>
  <c r="M4980" i="16"/>
  <c r="K4981" i="16"/>
  <c r="L4981" i="16" a="1"/>
  <c r="L4981" i="16"/>
  <c r="M4981" i="16"/>
  <c r="K4982" i="16"/>
  <c r="L4982" i="16" a="1"/>
  <c r="L4982" i="16" s="1"/>
  <c r="M4982" i="16"/>
  <c r="K4983" i="16"/>
  <c r="L4983" i="16" a="1"/>
  <c r="L4983" i="16" s="1"/>
  <c r="M4983" i="16"/>
  <c r="K4984" i="16"/>
  <c r="L4984" i="16" a="1"/>
  <c r="L4984" i="16" s="1"/>
  <c r="M4984" i="16"/>
  <c r="K4985" i="16"/>
  <c r="L4985" i="16" a="1"/>
  <c r="L4985" i="16" s="1"/>
  <c r="M4985" i="16"/>
  <c r="K4986" i="16"/>
  <c r="L4986" i="16" a="1"/>
  <c r="L4986" i="16" s="1"/>
  <c r="M4986" i="16"/>
  <c r="K4987" i="16"/>
  <c r="L4987" i="16" a="1"/>
  <c r="L4987" i="16" s="1"/>
  <c r="M4987" i="16"/>
  <c r="K4988" i="16"/>
  <c r="L4988" i="16" a="1"/>
  <c r="L4988" i="16" s="1"/>
  <c r="M4988" i="16"/>
  <c r="K4989" i="16"/>
  <c r="L4989" i="16" a="1"/>
  <c r="L4989" i="16" s="1"/>
  <c r="M4989" i="16"/>
  <c r="K4990" i="16"/>
  <c r="L4990" i="16" a="1"/>
  <c r="L4990" i="16" s="1"/>
  <c r="M4990" i="16"/>
  <c r="K4991" i="16"/>
  <c r="L4991" i="16" a="1"/>
  <c r="L4991" i="16" s="1"/>
  <c r="M4991" i="16"/>
  <c r="K4992" i="16"/>
  <c r="L4992" i="16" a="1"/>
  <c r="L4992" i="16" s="1"/>
  <c r="M4992" i="16"/>
  <c r="K4993" i="16"/>
  <c r="L4993" i="16" a="1"/>
  <c r="L4993" i="16" s="1"/>
  <c r="M4993" i="16"/>
  <c r="K4994" i="16"/>
  <c r="L4994" i="16" a="1"/>
  <c r="L4994" i="16" s="1"/>
  <c r="M4994" i="16"/>
  <c r="K4995" i="16"/>
  <c r="L4995" i="16" a="1"/>
  <c r="L4995" i="16"/>
  <c r="M4995" i="16"/>
  <c r="K4996" i="16"/>
  <c r="L4996" i="16" a="1"/>
  <c r="L4996" i="16" s="1"/>
  <c r="M4996" i="16"/>
  <c r="K4997" i="16"/>
  <c r="L4997" i="16" a="1"/>
  <c r="L4997" i="16"/>
  <c r="M4997" i="16"/>
  <c r="K4998" i="16"/>
  <c r="L4998" i="16" a="1"/>
  <c r="L4998" i="16" s="1"/>
  <c r="M4998" i="16"/>
  <c r="K4999" i="16"/>
  <c r="L4999" i="16" a="1"/>
  <c r="L4999" i="16" s="1"/>
  <c r="M4999" i="16"/>
  <c r="K5000" i="16"/>
  <c r="L5000" i="16" a="1"/>
  <c r="L5000" i="16" s="1"/>
  <c r="M5000" i="16"/>
  <c r="K5001" i="16"/>
  <c r="L5001" i="16" a="1"/>
  <c r="L5001" i="16" s="1"/>
  <c r="M5001" i="16"/>
  <c r="K5002" i="16"/>
  <c r="L5002" i="16" a="1"/>
  <c r="L5002" i="16" s="1"/>
  <c r="M5002" i="16"/>
  <c r="K5003" i="16"/>
  <c r="L5003" i="16" a="1"/>
  <c r="L5003" i="16" s="1"/>
  <c r="M5003" i="16"/>
  <c r="K5004" i="16"/>
  <c r="L5004" i="16" a="1"/>
  <c r="L5004" i="16" s="1"/>
  <c r="M5004" i="16"/>
  <c r="K5005" i="16"/>
  <c r="L5005" i="16" a="1"/>
  <c r="L5005" i="16" s="1"/>
  <c r="M5005" i="16"/>
  <c r="K5006" i="16"/>
  <c r="L5006" i="16" a="1"/>
  <c r="L5006" i="16" s="1"/>
  <c r="M5006" i="16"/>
  <c r="K5007" i="16"/>
  <c r="L5007" i="16" a="1"/>
  <c r="L5007" i="16"/>
  <c r="M5007" i="16"/>
  <c r="K5008" i="16"/>
  <c r="L5008" i="16" a="1"/>
  <c r="L5008" i="16" s="1"/>
  <c r="M5008" i="16"/>
  <c r="K5009" i="16"/>
  <c r="L5009" i="16" a="1"/>
  <c r="L5009" i="16"/>
  <c r="M5009" i="16"/>
  <c r="K5010" i="16"/>
  <c r="L5010" i="16" a="1"/>
  <c r="L5010" i="16" s="1"/>
  <c r="M5010" i="16"/>
  <c r="K5011" i="16"/>
  <c r="L5011" i="16" a="1"/>
  <c r="L5011" i="16"/>
  <c r="M5011" i="16"/>
  <c r="K5012" i="16"/>
  <c r="L5012" i="16" a="1"/>
  <c r="L5012" i="16" s="1"/>
  <c r="M5012" i="16"/>
  <c r="K5013" i="16"/>
  <c r="L5013" i="16" a="1"/>
  <c r="L5013" i="16" s="1"/>
  <c r="M5013" i="16"/>
  <c r="K5014" i="16"/>
  <c r="L5014" i="16" a="1"/>
  <c r="L5014" i="16" s="1"/>
  <c r="M5014" i="16"/>
  <c r="K5015" i="16"/>
  <c r="L5015" i="16" a="1"/>
  <c r="L5015" i="16"/>
  <c r="M5015" i="16"/>
  <c r="K5016" i="16"/>
  <c r="L5016" i="16" a="1"/>
  <c r="L5016" i="16" s="1"/>
  <c r="M5016" i="16"/>
  <c r="K5017" i="16"/>
  <c r="L5017" i="16" a="1"/>
  <c r="L5017" i="16" s="1"/>
  <c r="M5017" i="16"/>
  <c r="K5018" i="16"/>
  <c r="L5018" i="16" a="1"/>
  <c r="L5018" i="16" s="1"/>
  <c r="M5018" i="16"/>
  <c r="K5019" i="16"/>
  <c r="L5019" i="16" a="1"/>
  <c r="L5019" i="16" s="1"/>
  <c r="M5019" i="16"/>
  <c r="K5020" i="16"/>
  <c r="L5020" i="16" a="1"/>
  <c r="L5020" i="16" s="1"/>
  <c r="M5020" i="16"/>
  <c r="K5021" i="16"/>
  <c r="L5021" i="16" a="1"/>
  <c r="L5021" i="16"/>
  <c r="M5021" i="16"/>
  <c r="K5022" i="16"/>
  <c r="L5022" i="16" a="1"/>
  <c r="L5022" i="16" s="1"/>
  <c r="M5022" i="16"/>
  <c r="K5023" i="16"/>
  <c r="L5023" i="16" a="1"/>
  <c r="L5023" i="16"/>
  <c r="M5023" i="16"/>
  <c r="K5024" i="16"/>
  <c r="L5024" i="16" a="1"/>
  <c r="L5024" i="16" s="1"/>
  <c r="M5024" i="16"/>
  <c r="K5025" i="16"/>
  <c r="L5025" i="16" a="1"/>
  <c r="L5025" i="16" s="1"/>
  <c r="M5025" i="16"/>
  <c r="K5026" i="16"/>
  <c r="L5026" i="16" a="1"/>
  <c r="L5026" i="16" s="1"/>
  <c r="M5026" i="16"/>
  <c r="K5027" i="16"/>
  <c r="L5027" i="16" a="1"/>
  <c r="L5027" i="16"/>
  <c r="M5027" i="16"/>
  <c r="K5028" i="16"/>
  <c r="L5028" i="16" a="1"/>
  <c r="L5028" i="16" s="1"/>
  <c r="M5028" i="16"/>
  <c r="K5029" i="16"/>
  <c r="L5029" i="16" a="1"/>
  <c r="L5029" i="16" s="1"/>
  <c r="M5029" i="16"/>
  <c r="K5030" i="16"/>
  <c r="L5030" i="16" a="1"/>
  <c r="L5030" i="16" s="1"/>
  <c r="M5030" i="16"/>
  <c r="K5031" i="16"/>
  <c r="L5031" i="16" a="1"/>
  <c r="L5031" i="16"/>
  <c r="M5031" i="16"/>
  <c r="K5032" i="16"/>
  <c r="L5032" i="16" a="1"/>
  <c r="L5032" i="16" s="1"/>
  <c r="M5032" i="16"/>
  <c r="K5033" i="16"/>
  <c r="L5033" i="16" a="1"/>
  <c r="L5033" i="16" s="1"/>
  <c r="M5033" i="16"/>
  <c r="K5034" i="16"/>
  <c r="L5034" i="16" a="1"/>
  <c r="L5034" i="16" s="1"/>
  <c r="M5034" i="16"/>
  <c r="K5035" i="16"/>
  <c r="L5035" i="16" a="1"/>
  <c r="L5035" i="16" s="1"/>
  <c r="M5035" i="16"/>
  <c r="K5036" i="16"/>
  <c r="L5036" i="16" a="1"/>
  <c r="L5036" i="16" s="1"/>
  <c r="M5036" i="16"/>
  <c r="K5037" i="16"/>
  <c r="L5037" i="16" a="1"/>
  <c r="L5037" i="16" s="1"/>
  <c r="M5037" i="16"/>
  <c r="K5038" i="16"/>
  <c r="L5038" i="16" a="1"/>
  <c r="L5038" i="16" s="1"/>
  <c r="M5038" i="16"/>
  <c r="K5039" i="16"/>
  <c r="L5039" i="16" a="1"/>
  <c r="L5039" i="16" s="1"/>
  <c r="M5039" i="16"/>
  <c r="K5040" i="16"/>
  <c r="L5040" i="16" a="1"/>
  <c r="L5040" i="16" s="1"/>
  <c r="M5040" i="16"/>
  <c r="K5041" i="16"/>
  <c r="L5041" i="16" a="1"/>
  <c r="L5041" i="16"/>
  <c r="M5041" i="16"/>
  <c r="K5042" i="16"/>
  <c r="L5042" i="16" a="1"/>
  <c r="L5042" i="16" s="1"/>
  <c r="M5042" i="16"/>
  <c r="K5043" i="16"/>
  <c r="L5043" i="16" a="1"/>
  <c r="L5043" i="16"/>
  <c r="M5043" i="16"/>
  <c r="K5044" i="16"/>
  <c r="L5044" i="16" a="1"/>
  <c r="L5044" i="16" s="1"/>
  <c r="M5044" i="16"/>
  <c r="K5045" i="16"/>
  <c r="L5045" i="16" a="1"/>
  <c r="L5045" i="16"/>
  <c r="M5045" i="16"/>
  <c r="K5046" i="16"/>
  <c r="L5046" i="16" a="1"/>
  <c r="L5046" i="16" s="1"/>
  <c r="M5046" i="16"/>
  <c r="K5047" i="16"/>
  <c r="L5047" i="16" a="1"/>
  <c r="L5047" i="16"/>
  <c r="M5047" i="16"/>
  <c r="K5048" i="16"/>
  <c r="L5048" i="16" a="1"/>
  <c r="L5048" i="16" s="1"/>
  <c r="M5048" i="16"/>
  <c r="K5049" i="16"/>
  <c r="L5049" i="16" a="1"/>
  <c r="L5049" i="16" s="1"/>
  <c r="M5049" i="16"/>
  <c r="K5050" i="16"/>
  <c r="L5050" i="16" a="1"/>
  <c r="L5050" i="16" s="1"/>
  <c r="M5050" i="16"/>
  <c r="K5051" i="16"/>
  <c r="L5051" i="16" a="1"/>
  <c r="L5051" i="16" s="1"/>
  <c r="M5051" i="16"/>
  <c r="K5052" i="16"/>
  <c r="L5052" i="16" a="1"/>
  <c r="L5052" i="16" s="1"/>
  <c r="M5052" i="16"/>
  <c r="K5053" i="16"/>
  <c r="L5053" i="16" a="1"/>
  <c r="L5053" i="16"/>
  <c r="M5053" i="16"/>
  <c r="K5054" i="16"/>
  <c r="L5054" i="16" a="1"/>
  <c r="L5054" i="16" s="1"/>
  <c r="M5054" i="16"/>
  <c r="K5055" i="16"/>
  <c r="L5055" i="16" a="1"/>
  <c r="L5055" i="16"/>
  <c r="M5055" i="16"/>
  <c r="K5056" i="16"/>
  <c r="L5056" i="16" a="1"/>
  <c r="L5056" i="16" s="1"/>
  <c r="M5056" i="16"/>
  <c r="K5057" i="16"/>
  <c r="L5057" i="16" a="1"/>
  <c r="L5057" i="16"/>
  <c r="M5057" i="16"/>
  <c r="K5058" i="16"/>
  <c r="L5058" i="16" a="1"/>
  <c r="L5058" i="16" s="1"/>
  <c r="M5058" i="16"/>
  <c r="K5059" i="16"/>
  <c r="L5059" i="16" a="1"/>
  <c r="L5059" i="16"/>
  <c r="M5059" i="16"/>
  <c r="K5060" i="16"/>
  <c r="L5060" i="16" a="1"/>
  <c r="L5060" i="16" s="1"/>
  <c r="M5060" i="16"/>
  <c r="K5061" i="16"/>
  <c r="L5061" i="16" a="1"/>
  <c r="L5061" i="16"/>
  <c r="M5061" i="16"/>
  <c r="K5062" i="16"/>
  <c r="L5062" i="16" a="1"/>
  <c r="L5062" i="16" s="1"/>
  <c r="M5062" i="16"/>
  <c r="K5063" i="16"/>
  <c r="L5063" i="16" a="1"/>
  <c r="L5063" i="16" s="1"/>
  <c r="M5063" i="16"/>
  <c r="K5064" i="16"/>
  <c r="L5064" i="16" a="1"/>
  <c r="L5064" i="16" s="1"/>
  <c r="M5064" i="16"/>
  <c r="K5065" i="16"/>
  <c r="L5065" i="16" a="1"/>
  <c r="L5065" i="16" s="1"/>
  <c r="M5065" i="16"/>
  <c r="K5066" i="16"/>
  <c r="L5066" i="16" a="1"/>
  <c r="L5066" i="16" s="1"/>
  <c r="M5066" i="16"/>
  <c r="K5067" i="16"/>
  <c r="L5067" i="16" a="1"/>
  <c r="L5067" i="16" s="1"/>
  <c r="M5067" i="16"/>
  <c r="K5068" i="16"/>
  <c r="L5068" i="16" a="1"/>
  <c r="L5068" i="16" s="1"/>
  <c r="M5068" i="16"/>
  <c r="K5069" i="16"/>
  <c r="L5069" i="16" a="1"/>
  <c r="L5069" i="16"/>
  <c r="M5069" i="16"/>
  <c r="K5070" i="16"/>
  <c r="L5070" i="16" a="1"/>
  <c r="L5070" i="16" s="1"/>
  <c r="M5070" i="16"/>
  <c r="K5071" i="16"/>
  <c r="L5071" i="16" a="1"/>
  <c r="L5071" i="16" s="1"/>
  <c r="M5071" i="16"/>
  <c r="K5072" i="16"/>
  <c r="L5072" i="16" a="1"/>
  <c r="L5072" i="16" s="1"/>
  <c r="M5072" i="16"/>
  <c r="K5073" i="16"/>
  <c r="L5073" i="16" a="1"/>
  <c r="L5073" i="16" s="1"/>
  <c r="M5073" i="16"/>
  <c r="K5074" i="16"/>
  <c r="L5074" i="16" a="1"/>
  <c r="L5074" i="16" s="1"/>
  <c r="M5074" i="16"/>
  <c r="K5075" i="16"/>
  <c r="L5075" i="16" a="1"/>
  <c r="L5075" i="16"/>
  <c r="M5075" i="16"/>
  <c r="K5076" i="16"/>
  <c r="L5076" i="16" a="1"/>
  <c r="L5076" i="16" s="1"/>
  <c r="M5076" i="16"/>
  <c r="K5077" i="16"/>
  <c r="L5077" i="16" a="1"/>
  <c r="L5077" i="16"/>
  <c r="M5077" i="16"/>
  <c r="K5078" i="16"/>
  <c r="L5078" i="16" a="1"/>
  <c r="L5078" i="16" s="1"/>
  <c r="M5078" i="16"/>
  <c r="K5079" i="16"/>
  <c r="L5079" i="16" a="1"/>
  <c r="L5079" i="16" s="1"/>
  <c r="M5079" i="16"/>
  <c r="K5080" i="16"/>
  <c r="L5080" i="16" a="1"/>
  <c r="L5080" i="16" s="1"/>
  <c r="M5080" i="16"/>
  <c r="K5081" i="16"/>
  <c r="L5081" i="16" a="1"/>
  <c r="L5081" i="16" s="1"/>
  <c r="M5081" i="16"/>
  <c r="K5082" i="16"/>
  <c r="L5082" i="16" a="1"/>
  <c r="L5082" i="16" s="1"/>
  <c r="M5082" i="16"/>
  <c r="K5083" i="16"/>
  <c r="L5083" i="16" a="1"/>
  <c r="L5083" i="16" s="1"/>
  <c r="M5083" i="16"/>
  <c r="K5084" i="16"/>
  <c r="L5084" i="16" a="1"/>
  <c r="L5084" i="16" s="1"/>
  <c r="M5084" i="16"/>
  <c r="K5085" i="16"/>
  <c r="L5085" i="16" a="1"/>
  <c r="L5085" i="16" s="1"/>
  <c r="M5085" i="16"/>
  <c r="K5086" i="16"/>
  <c r="L5086" i="16" a="1"/>
  <c r="L5086" i="16" s="1"/>
  <c r="M5086" i="16"/>
  <c r="K5087" i="16"/>
  <c r="L5087" i="16" a="1"/>
  <c r="L5087" i="16" s="1"/>
  <c r="M5087" i="16"/>
  <c r="K5088" i="16"/>
  <c r="L5088" i="16" a="1"/>
  <c r="L5088" i="16" s="1"/>
  <c r="M5088" i="16"/>
  <c r="K5089" i="16"/>
  <c r="L5089" i="16" a="1"/>
  <c r="L5089" i="16" s="1"/>
  <c r="M5089" i="16"/>
  <c r="K5090" i="16"/>
  <c r="L5090" i="16" a="1"/>
  <c r="L5090" i="16" s="1"/>
  <c r="M5090" i="16"/>
  <c r="K5091" i="16"/>
  <c r="L5091" i="16" a="1"/>
  <c r="L5091" i="16"/>
  <c r="M5091" i="16"/>
  <c r="K5092" i="16"/>
  <c r="L5092" i="16" a="1"/>
  <c r="L5092" i="16" s="1"/>
  <c r="M5092" i="16"/>
  <c r="K5093" i="16"/>
  <c r="L5093" i="16" a="1"/>
  <c r="L5093" i="16" s="1"/>
  <c r="M5093" i="16"/>
  <c r="K5094" i="16"/>
  <c r="L5094" i="16" a="1"/>
  <c r="L5094" i="16" s="1"/>
  <c r="M5094" i="16"/>
  <c r="K5095" i="16"/>
  <c r="L5095" i="16" a="1"/>
  <c r="L5095" i="16" s="1"/>
  <c r="M5095" i="16"/>
  <c r="K5096" i="16"/>
  <c r="L5096" i="16" a="1"/>
  <c r="L5096" i="16" s="1"/>
  <c r="M5096" i="16"/>
  <c r="K5097" i="16"/>
  <c r="L5097" i="16" a="1"/>
  <c r="L5097" i="16" s="1"/>
  <c r="M5097" i="16"/>
  <c r="K5098" i="16"/>
  <c r="L5098" i="16" a="1"/>
  <c r="L5098" i="16" s="1"/>
  <c r="M5098" i="16"/>
  <c r="K5099" i="16"/>
  <c r="L5099" i="16" a="1"/>
  <c r="L5099" i="16" s="1"/>
  <c r="M5099" i="16"/>
  <c r="K5100" i="16"/>
  <c r="L5100" i="16" a="1"/>
  <c r="L5100" i="16" s="1"/>
  <c r="M5100" i="16"/>
  <c r="K5101" i="16"/>
  <c r="L5101" i="16" a="1"/>
  <c r="L5101" i="16"/>
  <c r="M5101" i="16"/>
  <c r="K5102" i="16"/>
  <c r="L5102" i="16" a="1"/>
  <c r="L5102" i="16" s="1"/>
  <c r="M5102" i="16"/>
  <c r="K5103" i="16"/>
  <c r="L5103" i="16" a="1"/>
  <c r="L5103" i="16"/>
  <c r="M5103" i="16"/>
  <c r="K5104" i="16"/>
  <c r="L5104" i="16" a="1"/>
  <c r="L5104" i="16" s="1"/>
  <c r="M5104" i="16"/>
  <c r="K5105" i="16"/>
  <c r="L5105" i="16" a="1"/>
  <c r="L5105" i="16"/>
  <c r="M5105" i="16"/>
  <c r="K5106" i="16"/>
  <c r="L5106" i="16" a="1"/>
  <c r="L5106" i="16" s="1"/>
  <c r="M5106" i="16"/>
  <c r="K5107" i="16"/>
  <c r="L5107" i="16" a="1"/>
  <c r="L5107" i="16"/>
  <c r="M5107" i="16"/>
  <c r="K5108" i="16"/>
  <c r="L5108" i="16" a="1"/>
  <c r="L5108" i="16" s="1"/>
  <c r="M5108" i="16"/>
  <c r="K5109" i="16"/>
  <c r="L5109" i="16" a="1"/>
  <c r="L5109" i="16" s="1"/>
  <c r="M5109" i="16"/>
  <c r="K5110" i="16"/>
  <c r="L5110" i="16" a="1"/>
  <c r="L5110" i="16" s="1"/>
  <c r="M5110" i="16"/>
  <c r="K5111" i="16"/>
  <c r="L5111" i="16" a="1"/>
  <c r="L5111" i="16" s="1"/>
  <c r="M5111" i="16"/>
  <c r="K5112" i="16"/>
  <c r="L5112" i="16" a="1"/>
  <c r="L5112" i="16" s="1"/>
  <c r="M5112" i="16"/>
  <c r="K5113" i="16"/>
  <c r="L5113" i="16" a="1"/>
  <c r="L5113" i="16" s="1"/>
  <c r="M5113" i="16"/>
  <c r="K5114" i="16"/>
  <c r="L5114" i="16" a="1"/>
  <c r="L5114" i="16" s="1"/>
  <c r="M5114" i="16"/>
  <c r="K5115" i="16"/>
  <c r="L5115" i="16" a="1"/>
  <c r="L5115" i="16"/>
  <c r="M5115" i="16"/>
  <c r="K5116" i="16"/>
  <c r="L5116" i="16" a="1"/>
  <c r="L5116" i="16" s="1"/>
  <c r="M5116" i="16"/>
  <c r="K5117" i="16"/>
  <c r="L5117" i="16" a="1"/>
  <c r="L5117" i="16"/>
  <c r="M5117" i="16"/>
  <c r="K5118" i="16"/>
  <c r="L5118" i="16" a="1"/>
  <c r="L5118" i="16" s="1"/>
  <c r="M5118" i="16"/>
  <c r="K5119" i="16"/>
  <c r="L5119" i="16" a="1"/>
  <c r="L5119" i="16"/>
  <c r="M5119" i="16"/>
  <c r="K5120" i="16"/>
  <c r="L5120" i="16" a="1"/>
  <c r="L5120" i="16" s="1"/>
  <c r="M5120" i="16"/>
  <c r="K5121" i="16"/>
  <c r="L5121" i="16" a="1"/>
  <c r="L5121" i="16" s="1"/>
  <c r="M5121" i="16"/>
  <c r="K5122" i="16"/>
  <c r="L5122" i="16" a="1"/>
  <c r="L5122" i="16" s="1"/>
  <c r="M5122" i="16"/>
  <c r="K5123" i="16"/>
  <c r="L5123" i="16" a="1"/>
  <c r="L5123" i="16"/>
  <c r="M5123" i="16"/>
  <c r="K5124" i="16"/>
  <c r="L5124" i="16" a="1"/>
  <c r="L5124" i="16" s="1"/>
  <c r="M5124" i="16"/>
  <c r="K5125" i="16"/>
  <c r="L5125" i="16" a="1"/>
  <c r="L5125" i="16"/>
  <c r="M5125" i="16"/>
  <c r="K5126" i="16"/>
  <c r="L5126" i="16" a="1"/>
  <c r="L5126" i="16" s="1"/>
  <c r="M5126" i="16"/>
  <c r="K5127" i="16"/>
  <c r="L5127" i="16" a="1"/>
  <c r="L5127" i="16" s="1"/>
  <c r="M5127" i="16"/>
  <c r="K5128" i="16"/>
  <c r="L5128" i="16" a="1"/>
  <c r="L5128" i="16" s="1"/>
  <c r="M5128" i="16"/>
  <c r="K5129" i="16"/>
  <c r="L5129" i="16" a="1"/>
  <c r="L5129" i="16" s="1"/>
  <c r="M5129" i="16"/>
  <c r="K5130" i="16"/>
  <c r="L5130" i="16" a="1"/>
  <c r="L5130" i="16" s="1"/>
  <c r="M5130" i="16"/>
  <c r="K5131" i="16"/>
  <c r="L5131" i="16" a="1"/>
  <c r="L5131" i="16" s="1"/>
  <c r="M5131" i="16"/>
  <c r="K5132" i="16"/>
  <c r="L5132" i="16" a="1"/>
  <c r="L5132" i="16" s="1"/>
  <c r="M5132" i="16"/>
  <c r="K5133" i="16"/>
  <c r="L5133" i="16" a="1"/>
  <c r="L5133" i="16" s="1"/>
  <c r="M5133" i="16"/>
  <c r="K5134" i="16"/>
  <c r="L5134" i="16" a="1"/>
  <c r="L5134" i="16" s="1"/>
  <c r="M5134" i="16"/>
  <c r="K5135" i="16"/>
  <c r="L5135" i="16" a="1"/>
  <c r="L5135" i="16" s="1"/>
  <c r="M5135" i="16"/>
  <c r="K5136" i="16"/>
  <c r="L5136" i="16" a="1"/>
  <c r="L5136" i="16" s="1"/>
  <c r="M5136" i="16"/>
  <c r="K5137" i="16"/>
  <c r="L5137" i="16" a="1"/>
  <c r="L5137" i="16" s="1"/>
  <c r="M5137" i="16"/>
  <c r="K5138" i="16"/>
  <c r="L5138" i="16" a="1"/>
  <c r="L5138" i="16" s="1"/>
  <c r="M5138" i="16"/>
  <c r="K5139" i="16"/>
  <c r="L5139" i="16" a="1"/>
  <c r="L5139" i="16"/>
  <c r="M5139" i="16"/>
  <c r="K5140" i="16"/>
  <c r="L5140" i="16" a="1"/>
  <c r="L5140" i="16" s="1"/>
  <c r="M5140" i="16"/>
  <c r="K5141" i="16"/>
  <c r="L5141" i="16" a="1"/>
  <c r="L5141" i="16"/>
  <c r="M5141" i="16"/>
  <c r="K5142" i="16"/>
  <c r="L5142" i="16" a="1"/>
  <c r="L5142" i="16" s="1"/>
  <c r="M5142" i="16"/>
  <c r="K5143" i="16"/>
  <c r="L5143" i="16" a="1"/>
  <c r="L5143" i="16" s="1"/>
  <c r="M5143" i="16"/>
  <c r="K5144" i="16"/>
  <c r="L5144" i="16" a="1"/>
  <c r="L5144" i="16" s="1"/>
  <c r="M5144" i="16"/>
  <c r="K5145" i="16"/>
  <c r="L5145" i="16" a="1"/>
  <c r="L5145" i="16" s="1"/>
  <c r="M5145" i="16"/>
  <c r="K5146" i="16"/>
  <c r="L5146" i="16" a="1"/>
  <c r="L5146" i="16" s="1"/>
  <c r="M5146" i="16"/>
  <c r="K5147" i="16"/>
  <c r="L5147" i="16" a="1"/>
  <c r="L5147" i="16" s="1"/>
  <c r="M5147" i="16"/>
  <c r="K5148" i="16"/>
  <c r="L5148" i="16" a="1"/>
  <c r="L5148" i="16" s="1"/>
  <c r="M5148" i="16"/>
  <c r="K5149" i="16"/>
  <c r="L5149" i="16" a="1"/>
  <c r="L5149" i="16" s="1"/>
  <c r="M5149" i="16"/>
  <c r="K5150" i="16"/>
  <c r="L5150" i="16" a="1"/>
  <c r="L5150" i="16" s="1"/>
  <c r="M5150" i="16"/>
  <c r="K5151" i="16"/>
  <c r="L5151" i="16" a="1"/>
  <c r="L5151" i="16" s="1"/>
  <c r="M5151" i="16"/>
  <c r="K5152" i="16"/>
  <c r="L5152" i="16" a="1"/>
  <c r="L5152" i="16" s="1"/>
  <c r="M5152" i="16"/>
  <c r="K5153" i="16"/>
  <c r="L5153" i="16" a="1"/>
  <c r="L5153" i="16"/>
  <c r="M5153" i="16"/>
  <c r="K5154" i="16"/>
  <c r="L5154" i="16" a="1"/>
  <c r="L5154" i="16" s="1"/>
  <c r="M5154" i="16"/>
  <c r="K5155" i="16"/>
  <c r="L5155" i="16" a="1"/>
  <c r="L5155" i="16"/>
  <c r="M5155" i="16"/>
  <c r="K5156" i="16"/>
  <c r="L5156" i="16" a="1"/>
  <c r="L5156" i="16" s="1"/>
  <c r="M5156" i="16"/>
  <c r="K5157" i="16"/>
  <c r="L5157" i="16" a="1"/>
  <c r="L5157" i="16"/>
  <c r="M5157" i="16"/>
  <c r="K5158" i="16"/>
  <c r="L5158" i="16" a="1"/>
  <c r="L5158" i="16" s="1"/>
  <c r="M5158" i="16"/>
  <c r="K5159" i="16"/>
  <c r="L5159" i="16" a="1"/>
  <c r="L5159" i="16" s="1"/>
  <c r="M5159" i="16"/>
  <c r="K5160" i="16"/>
  <c r="L5160" i="16" a="1"/>
  <c r="L5160" i="16" s="1"/>
  <c r="M5160" i="16"/>
  <c r="K5161" i="16"/>
  <c r="L5161" i="16" a="1"/>
  <c r="L5161" i="16" s="1"/>
  <c r="M5161" i="16"/>
  <c r="K5162" i="16"/>
  <c r="L5162" i="16" a="1"/>
  <c r="L5162" i="16" s="1"/>
  <c r="M5162" i="16"/>
  <c r="K5163" i="16"/>
  <c r="L5163" i="16" a="1"/>
  <c r="L5163" i="16" s="1"/>
  <c r="M5163" i="16"/>
  <c r="K5164" i="16"/>
  <c r="L5164" i="16" a="1"/>
  <c r="L5164" i="16" s="1"/>
  <c r="M5164" i="16"/>
  <c r="K5165" i="16"/>
  <c r="L5165" i="16" a="1"/>
  <c r="L5165" i="16"/>
  <c r="M5165" i="16"/>
  <c r="K5166" i="16"/>
  <c r="L5166" i="16" a="1"/>
  <c r="L5166" i="16" s="1"/>
  <c r="M5166" i="16"/>
  <c r="K5167" i="16"/>
  <c r="L5167" i="16" a="1"/>
  <c r="L5167" i="16"/>
  <c r="M5167" i="16"/>
  <c r="K5168" i="16"/>
  <c r="L5168" i="16" a="1"/>
  <c r="L5168" i="16" s="1"/>
  <c r="M5168" i="16"/>
  <c r="K5169" i="16"/>
  <c r="L5169" i="16" a="1"/>
  <c r="L5169" i="16"/>
  <c r="M5169" i="16"/>
  <c r="K5170" i="16"/>
  <c r="L5170" i="16" a="1"/>
  <c r="L5170" i="16" s="1"/>
  <c r="M5170" i="16"/>
  <c r="K5171" i="16"/>
  <c r="L5171" i="16" a="1"/>
  <c r="L5171" i="16"/>
  <c r="M5171" i="16"/>
  <c r="K5172" i="16"/>
  <c r="L5172" i="16" a="1"/>
  <c r="L5172" i="16" s="1"/>
  <c r="M5172" i="16"/>
  <c r="K5173" i="16"/>
  <c r="L5173" i="16" a="1"/>
  <c r="L5173" i="16"/>
  <c r="M5173" i="16"/>
  <c r="K5174" i="16"/>
  <c r="L5174" i="16" a="1"/>
  <c r="L5174" i="16" s="1"/>
  <c r="M5174" i="16"/>
  <c r="K5175" i="16"/>
  <c r="L5175" i="16" a="1"/>
  <c r="L5175" i="16" s="1"/>
  <c r="M5175" i="16"/>
  <c r="K5176" i="16"/>
  <c r="L5176" i="16" a="1"/>
  <c r="L5176" i="16" s="1"/>
  <c r="M5176" i="16"/>
  <c r="K5177" i="16"/>
  <c r="L5177" i="16" a="1"/>
  <c r="L5177" i="16" s="1"/>
  <c r="M5177" i="16"/>
  <c r="K5178" i="16"/>
  <c r="L5178" i="16" a="1"/>
  <c r="L5178" i="16" s="1"/>
  <c r="M5178" i="16"/>
  <c r="K5179" i="16"/>
  <c r="L5179" i="16" a="1"/>
  <c r="L5179" i="16"/>
  <c r="M5179" i="16"/>
  <c r="K5180" i="16"/>
  <c r="L5180" i="16" a="1"/>
  <c r="L5180" i="16" s="1"/>
  <c r="M5180" i="16"/>
  <c r="K5181" i="16"/>
  <c r="L5181" i="16" a="1"/>
  <c r="L5181" i="16"/>
  <c r="M5181" i="16"/>
  <c r="K5182" i="16"/>
  <c r="L5182" i="16" a="1"/>
  <c r="L5182" i="16" s="1"/>
  <c r="M5182" i="16"/>
  <c r="K5183" i="16"/>
  <c r="L5183" i="16" a="1"/>
  <c r="L5183" i="16"/>
  <c r="M5183" i="16"/>
  <c r="K5184" i="16"/>
  <c r="L5184" i="16" a="1"/>
  <c r="L5184" i="16" s="1"/>
  <c r="M5184" i="16"/>
  <c r="K5185" i="16"/>
  <c r="L5185" i="16" a="1"/>
  <c r="L5185" i="16" s="1"/>
  <c r="M5185" i="16"/>
  <c r="K5186" i="16"/>
  <c r="L5186" i="16" a="1"/>
  <c r="L5186" i="16" s="1"/>
  <c r="M5186" i="16"/>
  <c r="K5187" i="16"/>
  <c r="L5187" i="16" a="1"/>
  <c r="L5187" i="16"/>
  <c r="M5187" i="16"/>
  <c r="K5188" i="16"/>
  <c r="L5188" i="16" a="1"/>
  <c r="L5188" i="16" s="1"/>
  <c r="M5188" i="16"/>
  <c r="K5189" i="16"/>
  <c r="L5189" i="16" a="1"/>
  <c r="L5189" i="16"/>
  <c r="M5189" i="16"/>
  <c r="K5190" i="16"/>
  <c r="L5190" i="16" a="1"/>
  <c r="L5190" i="16" s="1"/>
  <c r="M5190" i="16"/>
  <c r="K5191" i="16"/>
  <c r="L5191" i="16" a="1"/>
  <c r="L5191" i="16" s="1"/>
  <c r="M5191" i="16"/>
  <c r="K5192" i="16"/>
  <c r="L5192" i="16" a="1"/>
  <c r="L5192" i="16" s="1"/>
  <c r="M5192" i="16"/>
  <c r="K5193" i="16"/>
  <c r="L5193" i="16" a="1"/>
  <c r="L5193" i="16" s="1"/>
  <c r="M5193" i="16"/>
  <c r="K5194" i="16"/>
  <c r="L5194" i="16" a="1"/>
  <c r="L5194" i="16" s="1"/>
  <c r="M5194" i="16"/>
  <c r="K5195" i="16"/>
  <c r="L5195" i="16" a="1"/>
  <c r="L5195" i="16"/>
  <c r="M5195" i="16"/>
  <c r="K5196" i="16"/>
  <c r="L5196" i="16" a="1"/>
  <c r="L5196" i="16" s="1"/>
  <c r="M5196" i="16"/>
  <c r="K5197" i="16"/>
  <c r="L5197" i="16" a="1"/>
  <c r="L5197" i="16" s="1"/>
  <c r="M5197" i="16"/>
  <c r="K5198" i="16"/>
  <c r="L5198" i="16" a="1"/>
  <c r="L5198" i="16" s="1"/>
  <c r="M5198" i="16"/>
  <c r="K5199" i="16"/>
  <c r="L5199" i="16" a="1"/>
  <c r="L5199" i="16"/>
  <c r="M5199" i="16"/>
  <c r="K5200" i="16"/>
  <c r="L5200" i="16" a="1"/>
  <c r="L5200" i="16" s="1"/>
  <c r="M5200" i="16"/>
  <c r="K5201" i="16"/>
  <c r="L5201" i="16" a="1"/>
  <c r="L5201" i="16" s="1"/>
  <c r="M5201" i="16"/>
  <c r="K5202" i="16"/>
  <c r="L5202" i="16" a="1"/>
  <c r="L5202" i="16" s="1"/>
  <c r="M5202" i="16"/>
  <c r="K5203" i="16"/>
  <c r="L5203" i="16" a="1"/>
  <c r="L5203" i="16"/>
  <c r="M5203" i="16"/>
  <c r="K5204" i="16"/>
  <c r="L5204" i="16" a="1"/>
  <c r="L5204" i="16" s="1"/>
  <c r="M5204" i="16"/>
  <c r="K5205" i="16"/>
  <c r="L5205" i="16" a="1"/>
  <c r="L5205" i="16"/>
  <c r="M5205" i="16"/>
  <c r="K5206" i="16"/>
  <c r="L5206" i="16" a="1"/>
  <c r="L5206" i="16" s="1"/>
  <c r="M5206" i="16"/>
  <c r="K5207" i="16"/>
  <c r="L5207" i="16" a="1"/>
  <c r="L5207" i="16" s="1"/>
  <c r="M5207" i="16"/>
  <c r="K5208" i="16"/>
  <c r="L5208" i="16" a="1"/>
  <c r="L5208" i="16" s="1"/>
  <c r="M5208" i="16"/>
  <c r="K5209" i="16"/>
  <c r="L5209" i="16" a="1"/>
  <c r="L5209" i="16" s="1"/>
  <c r="M5209" i="16"/>
  <c r="K5210" i="16"/>
  <c r="L5210" i="16" a="1"/>
  <c r="L5210" i="16" s="1"/>
  <c r="M5210" i="16"/>
  <c r="K5211" i="16"/>
  <c r="L5211" i="16" a="1"/>
  <c r="L5211" i="16"/>
  <c r="M5211" i="16"/>
  <c r="K5212" i="16"/>
  <c r="L5212" i="16" a="1"/>
  <c r="L5212" i="16" s="1"/>
  <c r="M5212" i="16"/>
  <c r="K5213" i="16"/>
  <c r="L5213" i="16" a="1"/>
  <c r="L5213" i="16" s="1"/>
  <c r="M5213" i="16"/>
  <c r="K5214" i="16"/>
  <c r="L5214" i="16" a="1"/>
  <c r="L5214" i="16" s="1"/>
  <c r="M5214" i="16"/>
  <c r="K5215" i="16"/>
  <c r="L5215" i="16" a="1"/>
  <c r="L5215" i="16"/>
  <c r="M5215" i="16"/>
  <c r="K5216" i="16"/>
  <c r="L5216" i="16" a="1"/>
  <c r="L5216" i="16" s="1"/>
  <c r="M5216" i="16"/>
  <c r="K5217" i="16"/>
  <c r="L5217" i="16" a="1"/>
  <c r="L5217" i="16"/>
  <c r="M5217" i="16"/>
  <c r="K5218" i="16"/>
  <c r="L5218" i="16" a="1"/>
  <c r="L5218" i="16" s="1"/>
  <c r="M5218" i="16"/>
  <c r="K5219" i="16"/>
  <c r="L5219" i="16" a="1"/>
  <c r="L5219" i="16"/>
  <c r="M5219" i="16"/>
  <c r="K5220" i="16"/>
  <c r="L5220" i="16" a="1"/>
  <c r="L5220" i="16" s="1"/>
  <c r="M5220" i="16"/>
  <c r="K5221" i="16"/>
  <c r="L5221" i="16" a="1"/>
  <c r="L5221" i="16"/>
  <c r="M5221" i="16"/>
  <c r="K5222" i="16"/>
  <c r="L5222" i="16" a="1"/>
  <c r="L5222" i="16" s="1"/>
  <c r="M5222" i="16"/>
  <c r="K5223" i="16"/>
  <c r="L5223" i="16" a="1"/>
  <c r="L5223" i="16" s="1"/>
  <c r="M5223" i="16"/>
  <c r="K5224" i="16"/>
  <c r="L5224" i="16" a="1"/>
  <c r="L5224" i="16" s="1"/>
  <c r="M5224" i="16"/>
  <c r="K5225" i="16"/>
  <c r="L5225" i="16" a="1"/>
  <c r="L5225" i="16" s="1"/>
  <c r="M5225" i="16"/>
  <c r="K5226" i="16"/>
  <c r="L5226" i="16" a="1"/>
  <c r="L5226" i="16" s="1"/>
  <c r="M5226" i="16"/>
  <c r="K5227" i="16"/>
  <c r="L5227" i="16" a="1"/>
  <c r="L5227" i="16" s="1"/>
  <c r="M5227" i="16"/>
  <c r="K5228" i="16"/>
  <c r="L5228" i="16" a="1"/>
  <c r="L5228" i="16" s="1"/>
  <c r="M5228" i="16"/>
  <c r="K5229" i="16"/>
  <c r="L5229" i="16" a="1"/>
  <c r="L5229" i="16"/>
  <c r="M5229" i="16"/>
  <c r="K5230" i="16"/>
  <c r="L5230" i="16" a="1"/>
  <c r="L5230" i="16" s="1"/>
  <c r="M5230" i="16"/>
  <c r="K5231" i="16"/>
  <c r="L5231" i="16" a="1"/>
  <c r="L5231" i="16"/>
  <c r="M5231" i="16"/>
  <c r="K5232" i="16"/>
  <c r="L5232" i="16" a="1"/>
  <c r="L5232" i="16" s="1"/>
  <c r="M5232" i="16"/>
  <c r="K5233" i="16"/>
  <c r="L5233" i="16" a="1"/>
  <c r="L5233" i="16"/>
  <c r="M5233" i="16"/>
  <c r="K5234" i="16"/>
  <c r="L5234" i="16" a="1"/>
  <c r="L5234" i="16" s="1"/>
  <c r="M5234" i="16"/>
  <c r="K5235" i="16"/>
  <c r="L5235" i="16" a="1"/>
  <c r="L5235" i="16"/>
  <c r="M5235" i="16"/>
  <c r="K5236" i="16"/>
  <c r="L5236" i="16" a="1"/>
  <c r="L5236" i="16" s="1"/>
  <c r="M5236" i="16"/>
  <c r="K5237" i="16"/>
  <c r="L5237" i="16" a="1"/>
  <c r="L5237" i="16"/>
  <c r="M5237" i="16"/>
  <c r="K5238" i="16"/>
  <c r="L5238" i="16" a="1"/>
  <c r="L5238" i="16" s="1"/>
  <c r="M5238" i="16"/>
  <c r="K5239" i="16"/>
  <c r="L5239" i="16" a="1"/>
  <c r="L5239" i="16" s="1"/>
  <c r="M5239" i="16"/>
  <c r="K5240" i="16"/>
  <c r="L5240" i="16" a="1"/>
  <c r="L5240" i="16" s="1"/>
  <c r="M5240" i="16"/>
  <c r="K5241" i="16"/>
  <c r="L5241" i="16" a="1"/>
  <c r="L5241" i="16" s="1"/>
  <c r="M5241" i="16"/>
  <c r="K5242" i="16"/>
  <c r="L5242" i="16" a="1"/>
  <c r="L5242" i="16" s="1"/>
  <c r="M5242" i="16"/>
  <c r="K5243" i="16"/>
  <c r="L5243" i="16" a="1"/>
  <c r="L5243" i="16"/>
  <c r="M5243" i="16"/>
  <c r="K5244" i="16"/>
  <c r="L5244" i="16" a="1"/>
  <c r="L5244" i="16" s="1"/>
  <c r="M5244" i="16"/>
  <c r="K5245" i="16"/>
  <c r="L5245" i="16" a="1"/>
  <c r="L5245" i="16"/>
  <c r="M5245" i="16"/>
  <c r="K5246" i="16"/>
  <c r="L5246" i="16" a="1"/>
  <c r="L5246" i="16" s="1"/>
  <c r="M5246" i="16"/>
  <c r="K5247" i="16"/>
  <c r="L5247" i="16" a="1"/>
  <c r="L5247" i="16"/>
  <c r="M5247" i="16"/>
  <c r="K5248" i="16"/>
  <c r="L5248" i="16" a="1"/>
  <c r="L5248" i="16" s="1"/>
  <c r="M5248" i="16"/>
  <c r="K5249" i="16"/>
  <c r="L5249" i="16" a="1"/>
  <c r="L5249" i="16" s="1"/>
  <c r="M5249" i="16"/>
  <c r="K5250" i="16"/>
  <c r="L5250" i="16" a="1"/>
  <c r="L5250" i="16" s="1"/>
  <c r="M5250" i="16"/>
  <c r="K5251" i="16"/>
  <c r="L5251" i="16" a="1"/>
  <c r="L5251" i="16"/>
  <c r="M5251" i="16"/>
  <c r="K5252" i="16"/>
  <c r="L5252" i="16" a="1"/>
  <c r="L5252" i="16" s="1"/>
  <c r="M5252" i="16"/>
  <c r="K5253" i="16"/>
  <c r="L5253" i="16" a="1"/>
  <c r="L5253" i="16"/>
  <c r="M5253" i="16"/>
  <c r="K5254" i="16"/>
  <c r="L5254" i="16" a="1"/>
  <c r="L5254" i="16" s="1"/>
  <c r="M5254" i="16"/>
  <c r="K5255" i="16"/>
  <c r="L5255" i="16" a="1"/>
  <c r="L5255" i="16" s="1"/>
  <c r="M5255" i="16"/>
  <c r="K5256" i="16"/>
  <c r="L5256" i="16" a="1"/>
  <c r="L5256" i="16" s="1"/>
  <c r="M5256" i="16"/>
  <c r="K5257" i="16"/>
  <c r="L5257" i="16" a="1"/>
  <c r="L5257" i="16" s="1"/>
  <c r="M5257" i="16"/>
  <c r="K5258" i="16"/>
  <c r="L5258" i="16" a="1"/>
  <c r="L5258" i="16" s="1"/>
  <c r="M5258" i="16"/>
  <c r="K5259" i="16"/>
  <c r="L5259" i="16" a="1"/>
  <c r="L5259" i="16"/>
  <c r="M5259" i="16"/>
  <c r="K5260" i="16"/>
  <c r="L5260" i="16" a="1"/>
  <c r="L5260" i="16" s="1"/>
  <c r="M5260" i="16"/>
  <c r="K5261" i="16"/>
  <c r="L5261" i="16" a="1"/>
  <c r="L5261" i="16" s="1"/>
  <c r="M5261" i="16"/>
  <c r="K5262" i="16"/>
  <c r="L5262" i="16" a="1"/>
  <c r="L5262" i="16" s="1"/>
  <c r="M5262" i="16"/>
  <c r="K5263" i="16"/>
  <c r="L5263" i="16" a="1"/>
  <c r="L5263" i="16"/>
  <c r="M5263" i="16"/>
  <c r="K5264" i="16"/>
  <c r="L5264" i="16" a="1"/>
  <c r="L5264" i="16" s="1"/>
  <c r="M5264" i="16"/>
  <c r="K5265" i="16"/>
  <c r="L5265" i="16" a="1"/>
  <c r="L5265" i="16" s="1"/>
  <c r="M5265" i="16"/>
  <c r="K5266" i="16"/>
  <c r="L5266" i="16" a="1"/>
  <c r="L5266" i="16" s="1"/>
  <c r="M5266" i="16"/>
  <c r="K5267" i="16"/>
  <c r="L5267" i="16" a="1"/>
  <c r="L5267" i="16"/>
  <c r="M5267" i="16"/>
  <c r="K5268" i="16"/>
  <c r="L5268" i="16" a="1"/>
  <c r="L5268" i="16" s="1"/>
  <c r="M5268" i="16"/>
  <c r="K5269" i="16"/>
  <c r="L5269" i="16" a="1"/>
  <c r="L5269" i="16"/>
  <c r="M5269" i="16"/>
  <c r="K5270" i="16"/>
  <c r="L5270" i="16" a="1"/>
  <c r="L5270" i="16" s="1"/>
  <c r="M5270" i="16"/>
  <c r="K5271" i="16"/>
  <c r="L5271" i="16" a="1"/>
  <c r="L5271" i="16" s="1"/>
  <c r="M5271" i="16"/>
  <c r="K5272" i="16"/>
  <c r="L5272" i="16" a="1"/>
  <c r="L5272" i="16" s="1"/>
  <c r="M5272" i="16"/>
  <c r="K5273" i="16"/>
  <c r="L5273" i="16" a="1"/>
  <c r="L5273" i="16" s="1"/>
  <c r="M5273" i="16"/>
  <c r="K5274" i="16"/>
  <c r="L5274" i="16" a="1"/>
  <c r="L5274" i="16" s="1"/>
  <c r="M5274" i="16"/>
  <c r="K5275" i="16"/>
  <c r="L5275" i="16" a="1"/>
  <c r="L5275" i="16"/>
  <c r="M5275" i="16"/>
  <c r="K5276" i="16"/>
  <c r="L5276" i="16" a="1"/>
  <c r="L5276" i="16" s="1"/>
  <c r="M5276" i="16"/>
  <c r="K5277" i="16"/>
  <c r="L5277" i="16" a="1"/>
  <c r="L5277" i="16" s="1"/>
  <c r="M5277" i="16"/>
  <c r="K5278" i="16"/>
  <c r="L5278" i="16" a="1"/>
  <c r="L5278" i="16" s="1"/>
  <c r="M5278" i="16"/>
  <c r="K5279" i="16"/>
  <c r="L5279" i="16" a="1"/>
  <c r="L5279" i="16" s="1"/>
  <c r="M5279" i="16"/>
  <c r="K5280" i="16"/>
  <c r="L5280" i="16" a="1"/>
  <c r="L5280" i="16" s="1"/>
  <c r="M5280" i="16"/>
  <c r="K5281" i="16"/>
  <c r="L5281" i="16" a="1"/>
  <c r="L5281" i="16"/>
  <c r="M5281" i="16"/>
  <c r="K5282" i="16"/>
  <c r="L5282" i="16" a="1"/>
  <c r="L5282" i="16" s="1"/>
  <c r="M5282" i="16"/>
  <c r="K5283" i="16"/>
  <c r="L5283" i="16" a="1"/>
  <c r="L5283" i="16"/>
  <c r="M5283" i="16"/>
  <c r="K5284" i="16"/>
  <c r="L5284" i="16" a="1"/>
  <c r="L5284" i="16" s="1"/>
  <c r="M5284" i="16"/>
  <c r="K5285" i="16"/>
  <c r="L5285" i="16" a="1"/>
  <c r="L5285" i="16" s="1"/>
  <c r="M5285" i="16"/>
  <c r="K5286" i="16"/>
  <c r="L5286" i="16" a="1"/>
  <c r="L5286" i="16" s="1"/>
  <c r="M5286" i="16"/>
  <c r="K5287" i="16"/>
  <c r="L5287" i="16" a="1"/>
  <c r="L5287" i="16" s="1"/>
  <c r="M5287" i="16"/>
  <c r="K5288" i="16"/>
  <c r="L5288" i="16" a="1"/>
  <c r="L5288" i="16" s="1"/>
  <c r="M5288" i="16"/>
  <c r="K5289" i="16"/>
  <c r="L5289" i="16" a="1"/>
  <c r="L5289" i="16" s="1"/>
  <c r="M5289" i="16"/>
  <c r="K5290" i="16"/>
  <c r="L5290" i="16" a="1"/>
  <c r="L5290" i="16" s="1"/>
  <c r="M5290" i="16"/>
  <c r="K5291" i="16"/>
  <c r="L5291" i="16" a="1"/>
  <c r="L5291" i="16"/>
  <c r="M5291" i="16"/>
  <c r="K5292" i="16"/>
  <c r="L5292" i="16" a="1"/>
  <c r="L5292" i="16" s="1"/>
  <c r="M5292" i="16"/>
  <c r="K5293" i="16"/>
  <c r="L5293" i="16" a="1"/>
  <c r="L5293" i="16"/>
  <c r="M5293" i="16"/>
  <c r="K5294" i="16"/>
  <c r="L5294" i="16" a="1"/>
  <c r="L5294" i="16" s="1"/>
  <c r="M5294" i="16"/>
  <c r="K5295" i="16"/>
  <c r="L5295" i="16" a="1"/>
  <c r="L5295" i="16"/>
  <c r="M5295" i="16"/>
  <c r="K5296" i="16"/>
  <c r="L5296" i="16" a="1"/>
  <c r="L5296" i="16" s="1"/>
  <c r="M5296" i="16"/>
  <c r="K5297" i="16"/>
  <c r="L5297" i="16" a="1"/>
  <c r="L5297" i="16"/>
  <c r="M5297" i="16"/>
  <c r="K5298" i="16"/>
  <c r="L5298" i="16" a="1"/>
  <c r="L5298" i="16" s="1"/>
  <c r="M5298" i="16"/>
  <c r="K5299" i="16"/>
  <c r="L5299" i="16" a="1"/>
  <c r="L5299" i="16" s="1"/>
  <c r="M5299" i="16"/>
  <c r="K5300" i="16"/>
  <c r="L5300" i="16" a="1"/>
  <c r="L5300" i="16" s="1"/>
  <c r="M5300" i="16"/>
  <c r="K5301" i="16"/>
  <c r="L5301" i="16" a="1"/>
  <c r="L5301" i="16"/>
  <c r="M5301" i="16"/>
  <c r="K5302" i="16"/>
  <c r="L5302" i="16" a="1"/>
  <c r="L5302" i="16" s="1"/>
  <c r="M5302" i="16"/>
  <c r="K5303" i="16"/>
  <c r="L5303" i="16" a="1"/>
  <c r="L5303" i="16" s="1"/>
  <c r="M5303" i="16"/>
  <c r="K5304" i="16"/>
  <c r="L5304" i="16" a="1"/>
  <c r="L5304" i="16" s="1"/>
  <c r="M5304" i="16"/>
  <c r="K5305" i="16"/>
  <c r="L5305" i="16" a="1"/>
  <c r="L5305" i="16"/>
  <c r="M5305" i="16"/>
  <c r="K5306" i="16"/>
  <c r="L5306" i="16" a="1"/>
  <c r="L5306" i="16" s="1"/>
  <c r="M5306" i="16"/>
  <c r="K5307" i="16"/>
  <c r="L5307" i="16" a="1"/>
  <c r="L5307" i="16"/>
  <c r="M5307" i="16"/>
  <c r="K5308" i="16"/>
  <c r="L5308" i="16" a="1"/>
  <c r="L5308" i="16" s="1"/>
  <c r="M5308" i="16"/>
  <c r="K5309" i="16"/>
  <c r="L5309" i="16" a="1"/>
  <c r="L5309" i="16"/>
  <c r="M5309" i="16"/>
  <c r="K5310" i="16"/>
  <c r="L5310" i="16" a="1"/>
  <c r="L5310" i="16" s="1"/>
  <c r="M5310" i="16"/>
  <c r="K5311" i="16"/>
  <c r="L5311" i="16" a="1"/>
  <c r="L5311" i="16"/>
  <c r="M5311" i="16"/>
  <c r="K5312" i="16"/>
  <c r="L5312" i="16" a="1"/>
  <c r="L5312" i="16" s="1"/>
  <c r="M5312" i="16"/>
  <c r="K5313" i="16"/>
  <c r="L5313" i="16" a="1"/>
  <c r="L5313" i="16" s="1"/>
  <c r="M5313" i="16"/>
  <c r="K5314" i="16"/>
  <c r="L5314" i="16" a="1"/>
  <c r="L5314" i="16" s="1"/>
  <c r="M5314" i="16"/>
  <c r="K5315" i="16"/>
  <c r="L5315" i="16" a="1"/>
  <c r="L5315" i="16" s="1"/>
  <c r="M5315" i="16"/>
  <c r="K5316" i="16"/>
  <c r="L5316" i="16" a="1"/>
  <c r="L5316" i="16" s="1"/>
  <c r="M5316" i="16"/>
  <c r="K5317" i="16"/>
  <c r="L5317" i="16" a="1"/>
  <c r="L5317" i="16"/>
  <c r="M5317" i="16"/>
  <c r="K5318" i="16"/>
  <c r="L5318" i="16" a="1"/>
  <c r="L5318" i="16" s="1"/>
  <c r="M5318" i="16"/>
  <c r="K5319" i="16"/>
  <c r="L5319" i="16" a="1"/>
  <c r="L5319" i="16" s="1"/>
  <c r="M5319" i="16"/>
  <c r="K5320" i="16"/>
  <c r="L5320" i="16" a="1"/>
  <c r="L5320" i="16" s="1"/>
  <c r="M5320" i="16"/>
  <c r="K5321" i="16"/>
  <c r="L5321" i="16" a="1"/>
  <c r="L5321" i="16"/>
  <c r="M5321" i="16"/>
  <c r="K5322" i="16"/>
  <c r="L5322" i="16" a="1"/>
  <c r="L5322" i="16" s="1"/>
  <c r="M5322" i="16"/>
  <c r="K5323" i="16"/>
  <c r="L5323" i="16" a="1"/>
  <c r="L5323" i="16"/>
  <c r="M5323" i="16"/>
  <c r="K5324" i="16"/>
  <c r="L5324" i="16" a="1"/>
  <c r="L5324" i="16" s="1"/>
  <c r="M5324" i="16"/>
  <c r="K5325" i="16"/>
  <c r="L5325" i="16" a="1"/>
  <c r="L5325" i="16"/>
  <c r="M5325" i="16"/>
  <c r="K5326" i="16"/>
  <c r="L5326" i="16" a="1"/>
  <c r="L5326" i="16" s="1"/>
  <c r="M5326" i="16"/>
  <c r="K5327" i="16"/>
  <c r="L5327" i="16" a="1"/>
  <c r="L5327" i="16" s="1"/>
  <c r="M5327" i="16"/>
  <c r="K5328" i="16"/>
  <c r="L5328" i="16" a="1"/>
  <c r="L5328" i="16" s="1"/>
  <c r="M5328" i="16"/>
  <c r="K5329" i="16"/>
  <c r="L5329" i="16" a="1"/>
  <c r="L5329" i="16" s="1"/>
  <c r="M5329" i="16"/>
  <c r="K5330" i="16"/>
  <c r="L5330" i="16" a="1"/>
  <c r="L5330" i="16" s="1"/>
  <c r="M5330" i="16"/>
  <c r="K5331" i="16"/>
  <c r="L5331" i="16" a="1"/>
  <c r="L5331" i="16" s="1"/>
  <c r="M5331" i="16"/>
  <c r="K5332" i="16"/>
  <c r="L5332" i="16" a="1"/>
  <c r="L5332" i="16" s="1"/>
  <c r="M5332" i="16"/>
  <c r="K5333" i="16"/>
  <c r="L5333" i="16" a="1"/>
  <c r="L5333" i="16"/>
  <c r="M5333" i="16"/>
  <c r="K5334" i="16"/>
  <c r="L5334" i="16" a="1"/>
  <c r="L5334" i="16" s="1"/>
  <c r="M5334" i="16"/>
  <c r="K5335" i="16"/>
  <c r="L5335" i="16" a="1"/>
  <c r="L5335" i="16" s="1"/>
  <c r="M5335" i="16"/>
  <c r="K5336" i="16"/>
  <c r="L5336" i="16" a="1"/>
  <c r="L5336" i="16" s="1"/>
  <c r="M5336" i="16"/>
  <c r="K5337" i="16"/>
  <c r="L5337" i="16" a="1"/>
  <c r="L5337" i="16"/>
  <c r="M5337" i="16"/>
  <c r="K5338" i="16"/>
  <c r="L5338" i="16" a="1"/>
  <c r="L5338" i="16" s="1"/>
  <c r="M5338" i="16"/>
  <c r="K5339" i="16"/>
  <c r="L5339" i="16" a="1"/>
  <c r="L5339" i="16"/>
  <c r="M5339" i="16"/>
  <c r="K5340" i="16"/>
  <c r="L5340" i="16" a="1"/>
  <c r="L5340" i="16" s="1"/>
  <c r="M5340" i="16"/>
  <c r="K5341" i="16"/>
  <c r="L5341" i="16" a="1"/>
  <c r="L5341" i="16"/>
  <c r="M5341" i="16"/>
  <c r="K5342" i="16"/>
  <c r="L5342" i="16" a="1"/>
  <c r="L5342" i="16" s="1"/>
  <c r="M5342" i="16"/>
  <c r="K5343" i="16"/>
  <c r="L5343" i="16" a="1"/>
  <c r="L5343" i="16" s="1"/>
  <c r="M5343" i="16"/>
  <c r="K5344" i="16"/>
  <c r="L5344" i="16" a="1"/>
  <c r="L5344" i="16" s="1"/>
  <c r="M5344" i="16"/>
  <c r="K5345" i="16"/>
  <c r="L5345" i="16" a="1"/>
  <c r="L5345" i="16" s="1"/>
  <c r="M5345" i="16"/>
  <c r="K5346" i="16"/>
  <c r="L5346" i="16" a="1"/>
  <c r="L5346" i="16" s="1"/>
  <c r="M5346" i="16"/>
  <c r="K5347" i="16"/>
  <c r="L5347" i="16" a="1"/>
  <c r="L5347" i="16" s="1"/>
  <c r="M5347" i="16"/>
  <c r="K5348" i="16"/>
  <c r="L5348" i="16" a="1"/>
  <c r="L5348" i="16" s="1"/>
  <c r="M5348" i="16"/>
  <c r="K5349" i="16"/>
  <c r="L5349" i="16" a="1"/>
  <c r="L5349" i="16"/>
  <c r="M5349" i="16"/>
  <c r="K5350" i="16"/>
  <c r="L5350" i="16" a="1"/>
  <c r="L5350" i="16" s="1"/>
  <c r="M5350" i="16"/>
  <c r="K5351" i="16"/>
  <c r="L5351" i="16" a="1"/>
  <c r="L5351" i="16" s="1"/>
  <c r="M5351" i="16"/>
  <c r="K5352" i="16"/>
  <c r="L5352" i="16" a="1"/>
  <c r="L5352" i="16" s="1"/>
  <c r="M5352" i="16"/>
  <c r="K5353" i="16"/>
  <c r="L5353" i="16" a="1"/>
  <c r="L5353" i="16"/>
  <c r="M5353" i="16"/>
  <c r="K5354" i="16"/>
  <c r="L5354" i="16" a="1"/>
  <c r="L5354" i="16" s="1"/>
  <c r="M5354" i="16"/>
  <c r="K5355" i="16"/>
  <c r="L5355" i="16" a="1"/>
  <c r="L5355" i="16"/>
  <c r="M5355" i="16"/>
  <c r="K5356" i="16"/>
  <c r="L5356" i="16" a="1"/>
  <c r="L5356" i="16" s="1"/>
  <c r="M5356" i="16"/>
  <c r="K5357" i="16"/>
  <c r="L5357" i="16" a="1"/>
  <c r="L5357" i="16"/>
  <c r="M5357" i="16"/>
  <c r="K5358" i="16"/>
  <c r="L5358" i="16" a="1"/>
  <c r="L5358" i="16" s="1"/>
  <c r="M5358" i="16"/>
  <c r="K5359" i="16"/>
  <c r="L5359" i="16" a="1"/>
  <c r="L5359" i="16" s="1"/>
  <c r="M5359" i="16"/>
  <c r="K5360" i="16"/>
  <c r="L5360" i="16" a="1"/>
  <c r="L5360" i="16" s="1"/>
  <c r="M5360" i="16"/>
  <c r="K5361" i="16"/>
  <c r="L5361" i="16" a="1"/>
  <c r="L5361" i="16" s="1"/>
  <c r="M5361" i="16"/>
  <c r="K5362" i="16"/>
  <c r="L5362" i="16" a="1"/>
  <c r="L5362" i="16" s="1"/>
  <c r="M5362" i="16"/>
  <c r="K5363" i="16"/>
  <c r="L5363" i="16" a="1"/>
  <c r="L5363" i="16" s="1"/>
  <c r="M5363" i="16"/>
  <c r="K5364" i="16"/>
  <c r="L5364" i="16" a="1"/>
  <c r="L5364" i="16" s="1"/>
  <c r="M5364" i="16"/>
  <c r="K5365" i="16"/>
  <c r="L5365" i="16" a="1"/>
  <c r="L5365" i="16"/>
  <c r="M5365" i="16"/>
  <c r="K5366" i="16"/>
  <c r="L5366" i="16" a="1"/>
  <c r="L5366" i="16" s="1"/>
  <c r="M5366" i="16"/>
  <c r="K5367" i="16"/>
  <c r="L5367" i="16" a="1"/>
  <c r="L5367" i="16" s="1"/>
  <c r="M5367" i="16"/>
  <c r="K5368" i="16"/>
  <c r="L5368" i="16" a="1"/>
  <c r="L5368" i="16" s="1"/>
  <c r="M5368" i="16"/>
  <c r="K5369" i="16"/>
  <c r="L5369" i="16" a="1"/>
  <c r="L5369" i="16"/>
  <c r="M5369" i="16"/>
  <c r="K5370" i="16"/>
  <c r="L5370" i="16" a="1"/>
  <c r="L5370" i="16" s="1"/>
  <c r="M5370" i="16"/>
  <c r="K5371" i="16"/>
  <c r="L5371" i="16" a="1"/>
  <c r="L5371" i="16"/>
  <c r="M5371" i="16"/>
  <c r="K5372" i="16"/>
  <c r="L5372" i="16" a="1"/>
  <c r="L5372" i="16" s="1"/>
  <c r="M5372" i="16"/>
  <c r="K5373" i="16"/>
  <c r="L5373" i="16" a="1"/>
  <c r="L5373" i="16"/>
  <c r="M5373" i="16"/>
  <c r="K5374" i="16"/>
  <c r="L5374" i="16" a="1"/>
  <c r="L5374" i="16" s="1"/>
  <c r="M5374" i="16"/>
  <c r="K5375" i="16"/>
  <c r="L5375" i="16" a="1"/>
  <c r="L5375" i="16" s="1"/>
  <c r="M5375" i="16"/>
  <c r="K5376" i="16"/>
  <c r="L5376" i="16" a="1"/>
  <c r="L5376" i="16" s="1"/>
  <c r="M5376" i="16"/>
  <c r="K5377" i="16"/>
  <c r="L5377" i="16" a="1"/>
  <c r="L5377" i="16" s="1"/>
  <c r="M5377" i="16"/>
  <c r="K5378" i="16"/>
  <c r="L5378" i="16" a="1"/>
  <c r="L5378" i="16" s="1"/>
  <c r="M5378" i="16"/>
  <c r="K5379" i="16"/>
  <c r="L5379" i="16" a="1"/>
  <c r="L5379" i="16" s="1"/>
  <c r="M5379" i="16"/>
  <c r="K5380" i="16"/>
  <c r="L5380" i="16" a="1"/>
  <c r="L5380" i="16" s="1"/>
  <c r="M5380" i="16"/>
  <c r="K5381" i="16"/>
  <c r="L5381" i="16" a="1"/>
  <c r="L5381" i="16"/>
  <c r="M5381" i="16"/>
  <c r="K5382" i="16"/>
  <c r="L5382" i="16" a="1"/>
  <c r="L5382" i="16" s="1"/>
  <c r="M5382" i="16"/>
  <c r="K5383" i="16"/>
  <c r="L5383" i="16" a="1"/>
  <c r="L5383" i="16" s="1"/>
  <c r="M5383" i="16"/>
  <c r="K5384" i="16"/>
  <c r="L5384" i="16" a="1"/>
  <c r="L5384" i="16" s="1"/>
  <c r="M5384" i="16"/>
  <c r="K5385" i="16"/>
  <c r="L5385" i="16" a="1"/>
  <c r="L5385" i="16"/>
  <c r="M5385" i="16"/>
  <c r="K5386" i="16"/>
  <c r="L5386" i="16" a="1"/>
  <c r="L5386" i="16" s="1"/>
  <c r="M5386" i="16"/>
  <c r="K5387" i="16"/>
  <c r="L5387" i="16" a="1"/>
  <c r="L5387" i="16"/>
  <c r="M5387" i="16"/>
  <c r="K5388" i="16"/>
  <c r="L5388" i="16" a="1"/>
  <c r="L5388" i="16" s="1"/>
  <c r="M5388" i="16"/>
  <c r="K5389" i="16"/>
  <c r="L5389" i="16" a="1"/>
  <c r="L5389" i="16"/>
  <c r="M5389" i="16"/>
  <c r="K5390" i="16"/>
  <c r="L5390" i="16" a="1"/>
  <c r="L5390" i="16" s="1"/>
  <c r="M5390" i="16"/>
  <c r="K5391" i="16"/>
  <c r="L5391" i="16" a="1"/>
  <c r="L5391" i="16" s="1"/>
  <c r="M5391" i="16"/>
  <c r="K5392" i="16"/>
  <c r="L5392" i="16" a="1"/>
  <c r="L5392" i="16" s="1"/>
  <c r="M5392" i="16"/>
  <c r="K5393" i="16"/>
  <c r="L5393" i="16" a="1"/>
  <c r="L5393" i="16" s="1"/>
  <c r="M5393" i="16"/>
  <c r="K5394" i="16"/>
  <c r="L5394" i="16" a="1"/>
  <c r="L5394" i="16" s="1"/>
  <c r="M5394" i="16"/>
  <c r="K5395" i="16"/>
  <c r="L5395" i="16" a="1"/>
  <c r="L5395" i="16" s="1"/>
  <c r="M5395" i="16"/>
  <c r="K5396" i="16"/>
  <c r="L5396" i="16" a="1"/>
  <c r="L5396" i="16" s="1"/>
  <c r="M5396" i="16"/>
  <c r="K5397" i="16"/>
  <c r="L5397" i="16" a="1"/>
  <c r="L5397" i="16"/>
  <c r="M5397" i="16"/>
  <c r="K5398" i="16"/>
  <c r="L5398" i="16" a="1"/>
  <c r="L5398" i="16" s="1"/>
  <c r="M5398" i="16"/>
  <c r="K5399" i="16"/>
  <c r="L5399" i="16" a="1"/>
  <c r="L5399" i="16" s="1"/>
  <c r="M5399" i="16"/>
  <c r="K5400" i="16"/>
  <c r="L5400" i="16" a="1"/>
  <c r="L5400" i="16" s="1"/>
  <c r="M5400" i="16"/>
  <c r="K5401" i="16"/>
  <c r="L5401" i="16" a="1"/>
  <c r="L5401" i="16"/>
  <c r="M5401" i="16"/>
  <c r="K5402" i="16"/>
  <c r="L5402" i="16" a="1"/>
  <c r="L5402" i="16" s="1"/>
  <c r="M5402" i="16"/>
  <c r="K5403" i="16"/>
  <c r="L5403" i="16" a="1"/>
  <c r="L5403" i="16"/>
  <c r="M5403" i="16"/>
  <c r="K5404" i="16"/>
  <c r="L5404" i="16" a="1"/>
  <c r="L5404" i="16" s="1"/>
  <c r="M5404" i="16"/>
  <c r="K5405" i="16"/>
  <c r="L5405" i="16" a="1"/>
  <c r="L5405" i="16"/>
  <c r="M5405" i="16"/>
  <c r="K5406" i="16"/>
  <c r="L5406" i="16" a="1"/>
  <c r="L5406" i="16" s="1"/>
  <c r="M5406" i="16"/>
  <c r="K5407" i="16"/>
  <c r="L5407" i="16" a="1"/>
  <c r="L5407" i="16" s="1"/>
  <c r="M5407" i="16"/>
  <c r="K5408" i="16"/>
  <c r="L5408" i="16" a="1"/>
  <c r="L5408" i="16" s="1"/>
  <c r="M5408" i="16"/>
  <c r="K5409" i="16"/>
  <c r="L5409" i="16" a="1"/>
  <c r="L5409" i="16" s="1"/>
  <c r="M5409" i="16"/>
  <c r="K5410" i="16"/>
  <c r="L5410" i="16" a="1"/>
  <c r="L5410" i="16" s="1"/>
  <c r="M5410" i="16"/>
  <c r="K5411" i="16"/>
  <c r="L5411" i="16" a="1"/>
  <c r="L5411" i="16" s="1"/>
  <c r="M5411" i="16"/>
  <c r="K5412" i="16"/>
  <c r="L5412" i="16" a="1"/>
  <c r="L5412" i="16" s="1"/>
  <c r="M5412" i="16"/>
  <c r="K5413" i="16"/>
  <c r="L5413" i="16" a="1"/>
  <c r="L5413" i="16"/>
  <c r="M5413" i="16"/>
  <c r="K5414" i="16"/>
  <c r="L5414" i="16" a="1"/>
  <c r="L5414" i="16" s="1"/>
  <c r="M5414" i="16"/>
  <c r="K5415" i="16"/>
  <c r="L5415" i="16" a="1"/>
  <c r="L5415" i="16" s="1"/>
  <c r="M5415" i="16"/>
  <c r="K5416" i="16"/>
  <c r="L5416" i="16" a="1"/>
  <c r="L5416" i="16" s="1"/>
  <c r="M5416" i="16"/>
  <c r="K5417" i="16"/>
  <c r="L5417" i="16" a="1"/>
  <c r="L5417" i="16" s="1"/>
  <c r="M5417" i="16"/>
  <c r="K5418" i="16"/>
  <c r="L5418" i="16" a="1"/>
  <c r="L5418" i="16" s="1"/>
  <c r="M5418" i="16"/>
  <c r="K5419" i="16"/>
  <c r="L5419" i="16" a="1"/>
  <c r="L5419" i="16"/>
  <c r="M5419" i="16"/>
  <c r="K5420" i="16"/>
  <c r="L5420" i="16" a="1"/>
  <c r="L5420" i="16" s="1"/>
  <c r="M5420" i="16"/>
  <c r="K5421" i="16"/>
  <c r="L5421" i="16" a="1"/>
  <c r="L5421" i="16"/>
  <c r="M5421" i="16"/>
  <c r="K5422" i="16"/>
  <c r="L5422" i="16" a="1"/>
  <c r="L5422" i="16" s="1"/>
  <c r="M5422" i="16"/>
  <c r="K5423" i="16"/>
  <c r="L5423" i="16" a="1"/>
  <c r="L5423" i="16" s="1"/>
  <c r="M5423" i="16"/>
  <c r="K5424" i="16"/>
  <c r="L5424" i="16" a="1"/>
  <c r="L5424" i="16" s="1"/>
  <c r="M5424" i="16"/>
  <c r="K5425" i="16"/>
  <c r="L5425" i="16" a="1"/>
  <c r="L5425" i="16" s="1"/>
  <c r="M5425" i="16"/>
  <c r="K5426" i="16"/>
  <c r="L5426" i="16" a="1"/>
  <c r="L5426" i="16" s="1"/>
  <c r="M5426" i="16"/>
  <c r="K5427" i="16"/>
  <c r="L5427" i="16" a="1"/>
  <c r="L5427" i="16" s="1"/>
  <c r="M5427" i="16"/>
  <c r="K5428" i="16"/>
  <c r="L5428" i="16" a="1"/>
  <c r="L5428" i="16" s="1"/>
  <c r="M5428" i="16"/>
  <c r="K5429" i="16"/>
  <c r="L5429" i="16" a="1"/>
  <c r="L5429" i="16" s="1"/>
  <c r="M5429" i="16"/>
  <c r="K5430" i="16"/>
  <c r="L5430" i="16" a="1"/>
  <c r="L5430" i="16" s="1"/>
  <c r="M5430" i="16"/>
  <c r="K5431" i="16"/>
  <c r="L5431" i="16" a="1"/>
  <c r="L5431" i="16" s="1"/>
  <c r="M5431" i="16"/>
  <c r="K5432" i="16"/>
  <c r="L5432" i="16" a="1"/>
  <c r="L5432" i="16" s="1"/>
  <c r="M5432" i="16"/>
  <c r="K5433" i="16"/>
  <c r="L5433" i="16" a="1"/>
  <c r="L5433" i="16"/>
  <c r="M5433" i="16"/>
  <c r="K5434" i="16"/>
  <c r="L5434" i="16" a="1"/>
  <c r="L5434" i="16" s="1"/>
  <c r="M5434" i="16"/>
  <c r="K5435" i="16"/>
  <c r="L5435" i="16" a="1"/>
  <c r="L5435" i="16"/>
  <c r="M5435" i="16"/>
  <c r="K5436" i="16"/>
  <c r="L5436" i="16" a="1"/>
  <c r="L5436" i="16" s="1"/>
  <c r="M5436" i="16"/>
  <c r="K5437" i="16"/>
  <c r="L5437" i="16" a="1"/>
  <c r="L5437" i="16"/>
  <c r="M5437" i="16"/>
  <c r="K5438" i="16"/>
  <c r="L5438" i="16" a="1"/>
  <c r="L5438" i="16" s="1"/>
  <c r="M5438" i="16"/>
  <c r="K5439" i="16"/>
  <c r="L5439" i="16" a="1"/>
  <c r="L5439" i="16" s="1"/>
  <c r="M5439" i="16"/>
  <c r="K5440" i="16"/>
  <c r="L5440" i="16" a="1"/>
  <c r="L5440" i="16" s="1"/>
  <c r="M5440" i="16"/>
  <c r="K5441" i="16"/>
  <c r="L5441" i="16" a="1"/>
  <c r="L5441" i="16" s="1"/>
  <c r="M5441" i="16"/>
  <c r="K5442" i="16"/>
  <c r="L5442" i="16" a="1"/>
  <c r="L5442" i="16" s="1"/>
  <c r="M5442" i="16"/>
  <c r="K5443" i="16"/>
  <c r="L5443" i="16" a="1"/>
  <c r="L5443" i="16" s="1"/>
  <c r="M5443" i="16"/>
  <c r="K5444" i="16"/>
  <c r="L5444" i="16" a="1"/>
  <c r="L5444" i="16" s="1"/>
  <c r="M5444" i="16"/>
  <c r="K5445" i="16"/>
  <c r="L5445" i="16" a="1"/>
  <c r="L5445" i="16" s="1"/>
  <c r="M5445" i="16"/>
  <c r="K5446" i="16"/>
  <c r="L5446" i="16" a="1"/>
  <c r="L5446" i="16" s="1"/>
  <c r="M5446" i="16"/>
  <c r="K5447" i="16"/>
  <c r="L5447" i="16" a="1"/>
  <c r="L5447" i="16" s="1"/>
  <c r="M5447" i="16"/>
  <c r="K5448" i="16"/>
  <c r="L5448" i="16" a="1"/>
  <c r="L5448" i="16" s="1"/>
  <c r="M5448" i="16"/>
  <c r="K5449" i="16"/>
  <c r="L5449" i="16" a="1"/>
  <c r="L5449" i="16" s="1"/>
  <c r="M5449" i="16"/>
  <c r="K5450" i="16"/>
  <c r="L5450" i="16" a="1"/>
  <c r="L5450" i="16" s="1"/>
  <c r="M5450" i="16"/>
  <c r="K5451" i="16"/>
  <c r="L5451" i="16" a="1"/>
  <c r="L5451" i="16"/>
  <c r="M5451" i="16"/>
  <c r="K5452" i="16"/>
  <c r="L5452" i="16" a="1"/>
  <c r="L5452" i="16" s="1"/>
  <c r="M5452" i="16"/>
  <c r="K5453" i="16"/>
  <c r="L5453" i="16" a="1"/>
  <c r="L5453" i="16" s="1"/>
  <c r="M5453" i="16"/>
  <c r="K5454" i="16"/>
  <c r="L5454" i="16" a="1"/>
  <c r="L5454" i="16" s="1"/>
  <c r="M5454" i="16"/>
  <c r="K5455" i="16"/>
  <c r="L5455" i="16" a="1"/>
  <c r="L5455" i="16"/>
  <c r="M5455" i="16"/>
  <c r="K5456" i="16"/>
  <c r="L5456" i="16" a="1"/>
  <c r="L5456" i="16" s="1"/>
  <c r="M5456" i="16"/>
  <c r="K5457" i="16"/>
  <c r="L5457" i="16" a="1"/>
  <c r="L5457" i="16" s="1"/>
  <c r="M5457" i="16"/>
  <c r="K5458" i="16"/>
  <c r="L5458" i="16" a="1"/>
  <c r="L5458" i="16" s="1"/>
  <c r="M5458" i="16"/>
  <c r="K5459" i="16"/>
  <c r="L5459" i="16" a="1"/>
  <c r="L5459" i="16" s="1"/>
  <c r="M5459" i="16"/>
  <c r="K5460" i="16"/>
  <c r="L5460" i="16" a="1"/>
  <c r="L5460" i="16" s="1"/>
  <c r="M5460" i="16"/>
  <c r="K5461" i="16"/>
  <c r="L5461" i="16" a="1"/>
  <c r="L5461" i="16" s="1"/>
  <c r="M5461" i="16"/>
  <c r="K5462" i="16"/>
  <c r="L5462" i="16" a="1"/>
  <c r="L5462" i="16" s="1"/>
  <c r="M5462" i="16"/>
  <c r="K5463" i="16"/>
  <c r="L5463" i="16" a="1"/>
  <c r="L5463" i="16" s="1"/>
  <c r="M5463" i="16"/>
  <c r="K5464" i="16"/>
  <c r="L5464" i="16" a="1"/>
  <c r="L5464" i="16" s="1"/>
  <c r="M5464" i="16"/>
  <c r="K5465" i="16"/>
  <c r="L5465" i="16" a="1"/>
  <c r="L5465" i="16" s="1"/>
  <c r="M5465" i="16"/>
  <c r="K5466" i="16"/>
  <c r="L5466" i="16" a="1"/>
  <c r="L5466" i="16" s="1"/>
  <c r="M5466" i="16"/>
  <c r="K5467" i="16"/>
  <c r="L5467" i="16" a="1"/>
  <c r="L5467" i="16"/>
  <c r="M5467" i="16"/>
  <c r="K5468" i="16"/>
  <c r="L5468" i="16" a="1"/>
  <c r="L5468" i="16" s="1"/>
  <c r="M5468" i="16"/>
  <c r="K5469" i="16"/>
  <c r="L5469" i="16" a="1"/>
  <c r="L5469" i="16" s="1"/>
  <c r="M5469" i="16"/>
  <c r="K5470" i="16"/>
  <c r="L5470" i="16" a="1"/>
  <c r="L5470" i="16" s="1"/>
  <c r="M5470" i="16"/>
  <c r="K5471" i="16"/>
  <c r="L5471" i="16" a="1"/>
  <c r="L5471" i="16" s="1"/>
  <c r="M5471" i="16"/>
  <c r="K5472" i="16"/>
  <c r="L5472" i="16" a="1"/>
  <c r="L5472" i="16" s="1"/>
  <c r="M5472" i="16"/>
  <c r="K5473" i="16"/>
  <c r="L5473" i="16" a="1"/>
  <c r="L5473" i="16" s="1"/>
  <c r="M5473" i="16"/>
  <c r="K5474" i="16"/>
  <c r="L5474" i="16" a="1"/>
  <c r="L5474" i="16" s="1"/>
  <c r="M5474" i="16"/>
  <c r="K5475" i="16"/>
  <c r="L5475" i="16" a="1"/>
  <c r="L5475" i="16" s="1"/>
  <c r="M5475" i="16"/>
  <c r="K5476" i="16"/>
  <c r="L5476" i="16" a="1"/>
  <c r="L5476" i="16" s="1"/>
  <c r="M5476" i="16"/>
  <c r="K5477" i="16"/>
  <c r="L5477" i="16" a="1"/>
  <c r="L5477" i="16" s="1"/>
  <c r="M5477" i="16"/>
  <c r="K5478" i="16"/>
  <c r="L5478" i="16" a="1"/>
  <c r="L5478" i="16" s="1"/>
  <c r="M5478" i="16"/>
  <c r="K5479" i="16"/>
  <c r="L5479" i="16" a="1"/>
  <c r="L5479" i="16" s="1"/>
  <c r="M5479" i="16"/>
  <c r="K5480" i="16"/>
  <c r="L5480" i="16" a="1"/>
  <c r="L5480" i="16" s="1"/>
  <c r="M5480" i="16"/>
  <c r="K5481" i="16"/>
  <c r="L5481" i="16" a="1"/>
  <c r="L5481" i="16"/>
  <c r="M5481" i="16"/>
  <c r="K5482" i="16"/>
  <c r="L5482" i="16" a="1"/>
  <c r="L5482" i="16" s="1"/>
  <c r="M5482" i="16"/>
  <c r="K5483" i="16"/>
  <c r="L5483" i="16" a="1"/>
  <c r="L5483" i="16"/>
  <c r="M5483" i="16"/>
  <c r="K5484" i="16"/>
  <c r="L5484" i="16" a="1"/>
  <c r="L5484" i="16" s="1"/>
  <c r="M5484" i="16"/>
  <c r="K5485" i="16"/>
  <c r="L5485" i="16" a="1"/>
  <c r="L5485" i="16" s="1"/>
  <c r="M5485" i="16"/>
  <c r="K5486" i="16"/>
  <c r="L5486" i="16" a="1"/>
  <c r="L5486" i="16" s="1"/>
  <c r="M5486" i="16"/>
  <c r="K5487" i="16"/>
  <c r="L5487" i="16" a="1"/>
  <c r="L5487" i="16" s="1"/>
  <c r="M5487" i="16"/>
  <c r="K5488" i="16"/>
  <c r="L5488" i="16" a="1"/>
  <c r="L5488" i="16" s="1"/>
  <c r="M5488" i="16"/>
  <c r="K5489" i="16"/>
  <c r="L5489" i="16" a="1"/>
  <c r="L5489" i="16" s="1"/>
  <c r="M5489" i="16"/>
  <c r="K5490" i="16"/>
  <c r="L5490" i="16" a="1"/>
  <c r="L5490" i="16" s="1"/>
  <c r="M5490" i="16"/>
  <c r="K5491" i="16"/>
  <c r="L5491" i="16" a="1"/>
  <c r="L5491" i="16" s="1"/>
  <c r="M5491" i="16"/>
  <c r="K5492" i="16"/>
  <c r="L5492" i="16" a="1"/>
  <c r="L5492" i="16" s="1"/>
  <c r="M5492" i="16"/>
  <c r="K5493" i="16"/>
  <c r="L5493" i="16" a="1"/>
  <c r="L5493" i="16" s="1"/>
  <c r="M5493" i="16"/>
  <c r="K5494" i="16"/>
  <c r="L5494" i="16" a="1"/>
  <c r="L5494" i="16" s="1"/>
  <c r="M5494" i="16"/>
  <c r="K5495" i="16"/>
  <c r="L5495" i="16" a="1"/>
  <c r="L5495" i="16" s="1"/>
  <c r="M5495" i="16"/>
  <c r="K5496" i="16"/>
  <c r="L5496" i="16" a="1"/>
  <c r="L5496" i="16" s="1"/>
  <c r="M5496" i="16"/>
  <c r="K5497" i="16"/>
  <c r="L5497" i="16" a="1"/>
  <c r="L5497" i="16" s="1"/>
  <c r="M5497" i="16"/>
  <c r="K5498" i="16"/>
  <c r="L5498" i="16" a="1"/>
  <c r="L5498" i="16" s="1"/>
  <c r="M5498" i="16"/>
  <c r="K5499" i="16"/>
  <c r="L5499" i="16" a="1"/>
  <c r="L5499" i="16"/>
  <c r="M5499" i="16"/>
  <c r="K5500" i="16"/>
  <c r="L5500" i="16" a="1"/>
  <c r="L5500" i="16" s="1"/>
  <c r="M5500" i="16"/>
  <c r="K5501" i="16"/>
  <c r="L5501" i="16" a="1"/>
  <c r="L5501" i="16" s="1"/>
  <c r="M5501" i="16"/>
  <c r="K5502" i="16"/>
  <c r="L5502" i="16" a="1"/>
  <c r="L5502" i="16" s="1"/>
  <c r="M5502" i="16"/>
  <c r="K5503" i="16"/>
  <c r="L5503" i="16" a="1"/>
  <c r="L5503" i="16" s="1"/>
  <c r="M5503" i="16"/>
  <c r="K5504" i="16"/>
  <c r="L5504" i="16" a="1"/>
  <c r="L5504" i="16" s="1"/>
  <c r="M5504" i="16"/>
  <c r="K5505" i="16"/>
  <c r="L5505" i="16" a="1"/>
  <c r="L5505" i="16" s="1"/>
  <c r="M5505" i="16"/>
  <c r="K5506" i="16"/>
  <c r="L5506" i="16" a="1"/>
  <c r="L5506" i="16" s="1"/>
  <c r="M5506" i="16"/>
  <c r="K5507" i="16"/>
  <c r="L5507" i="16" a="1"/>
  <c r="L5507" i="16" s="1"/>
  <c r="M5507" i="16"/>
  <c r="K5508" i="16"/>
  <c r="L5508" i="16" a="1"/>
  <c r="L5508" i="16" s="1"/>
  <c r="M5508" i="16"/>
  <c r="K5509" i="16"/>
  <c r="L5509" i="16" a="1"/>
  <c r="L5509" i="16" s="1"/>
  <c r="M5509" i="16"/>
  <c r="K5510" i="16"/>
  <c r="L5510" i="16" a="1"/>
  <c r="L5510" i="16" s="1"/>
  <c r="M5510" i="16"/>
  <c r="K5511" i="16"/>
  <c r="L5511" i="16" a="1"/>
  <c r="L5511" i="16" s="1"/>
  <c r="M5511" i="16"/>
  <c r="K5512" i="16"/>
  <c r="L5512" i="16" a="1"/>
  <c r="L5512" i="16" s="1"/>
  <c r="M5512" i="16"/>
  <c r="K5513" i="16"/>
  <c r="L5513" i="16" a="1"/>
  <c r="L5513" i="16" s="1"/>
  <c r="M5513" i="16"/>
  <c r="K5514" i="16"/>
  <c r="L5514" i="16" a="1"/>
  <c r="L5514" i="16" s="1"/>
  <c r="M5514" i="16"/>
  <c r="K5515" i="16"/>
  <c r="L5515" i="16" a="1"/>
  <c r="L5515" i="16"/>
  <c r="M5515" i="16"/>
  <c r="K5516" i="16"/>
  <c r="L5516" i="16" a="1"/>
  <c r="L5516" i="16" s="1"/>
  <c r="M5516" i="16"/>
  <c r="K5517" i="16"/>
  <c r="L5517" i="16" a="1"/>
  <c r="L5517" i="16" s="1"/>
  <c r="M5517" i="16"/>
  <c r="K5518" i="16"/>
  <c r="L5518" i="16" a="1"/>
  <c r="L5518" i="16" s="1"/>
  <c r="M5518" i="16"/>
  <c r="K5519" i="16"/>
  <c r="L5519" i="16" a="1"/>
  <c r="L5519" i="16" s="1"/>
  <c r="M5519" i="16"/>
  <c r="K5520" i="16"/>
  <c r="L5520" i="16" a="1"/>
  <c r="L5520" i="16" s="1"/>
  <c r="M5520" i="16"/>
  <c r="K5521" i="16"/>
  <c r="L5521" i="16" a="1"/>
  <c r="L5521" i="16" s="1"/>
  <c r="M5521" i="16"/>
  <c r="K5522" i="16"/>
  <c r="L5522" i="16" a="1"/>
  <c r="L5522" i="16" s="1"/>
  <c r="M5522" i="16"/>
  <c r="K5523" i="16"/>
  <c r="L5523" i="16" a="1"/>
  <c r="L5523" i="16" s="1"/>
  <c r="M5523" i="16"/>
  <c r="K5524" i="16"/>
  <c r="L5524" i="16" a="1"/>
  <c r="L5524" i="16" s="1"/>
  <c r="M5524" i="16"/>
  <c r="K5525" i="16"/>
  <c r="L5525" i="16" a="1"/>
  <c r="L5525" i="16" s="1"/>
  <c r="M5525" i="16"/>
  <c r="K5526" i="16"/>
  <c r="L5526" i="16" a="1"/>
  <c r="L5526" i="16" s="1"/>
  <c r="M5526" i="16"/>
  <c r="K5527" i="16"/>
  <c r="L5527" i="16" a="1"/>
  <c r="L5527" i="16" s="1"/>
  <c r="M5527" i="16"/>
  <c r="K5528" i="16"/>
  <c r="L5528" i="16" a="1"/>
  <c r="L5528" i="16" s="1"/>
  <c r="M5528" i="16"/>
  <c r="K5529" i="16"/>
  <c r="L5529" i="16" a="1"/>
  <c r="L5529" i="16" s="1"/>
  <c r="M5529" i="16"/>
  <c r="K5530" i="16"/>
  <c r="L5530" i="16" a="1"/>
  <c r="L5530" i="16" s="1"/>
  <c r="M5530" i="16"/>
  <c r="K5531" i="16"/>
  <c r="L5531" i="16" a="1"/>
  <c r="L5531" i="16"/>
  <c r="M5531" i="16"/>
  <c r="K5532" i="16"/>
  <c r="L5532" i="16" a="1"/>
  <c r="L5532" i="16" s="1"/>
  <c r="M5532" i="16"/>
  <c r="K5533" i="16"/>
  <c r="L5533" i="16" a="1"/>
  <c r="L5533" i="16" s="1"/>
  <c r="M5533" i="16"/>
  <c r="K5534" i="16"/>
  <c r="L5534" i="16" a="1"/>
  <c r="L5534" i="16" s="1"/>
  <c r="M5534" i="16"/>
  <c r="K5535" i="16"/>
  <c r="L5535" i="16" a="1"/>
  <c r="L5535" i="16" s="1"/>
  <c r="M5535" i="16"/>
  <c r="K5536" i="16"/>
  <c r="L5536" i="16" a="1"/>
  <c r="L5536" i="16" s="1"/>
  <c r="M5536" i="16"/>
  <c r="K5537" i="16"/>
  <c r="L5537" i="16" a="1"/>
  <c r="L5537" i="16" s="1"/>
  <c r="M5537" i="16"/>
  <c r="K5538" i="16"/>
  <c r="L5538" i="16" a="1"/>
  <c r="L5538" i="16" s="1"/>
  <c r="M5538" i="16"/>
  <c r="K5539" i="16"/>
  <c r="L5539" i="16" a="1"/>
  <c r="L5539" i="16" s="1"/>
  <c r="M5539" i="16"/>
  <c r="K5540" i="16"/>
  <c r="L5540" i="16" a="1"/>
  <c r="L5540" i="16" s="1"/>
  <c r="M5540" i="16"/>
  <c r="K5541" i="16"/>
  <c r="L5541" i="16" a="1"/>
  <c r="L5541" i="16" s="1"/>
  <c r="M5541" i="16"/>
  <c r="K5542" i="16"/>
  <c r="L5542" i="16" a="1"/>
  <c r="L5542" i="16" s="1"/>
  <c r="M5542" i="16"/>
  <c r="K5543" i="16"/>
  <c r="L5543" i="16" a="1"/>
  <c r="L5543" i="16" s="1"/>
  <c r="M5543" i="16"/>
  <c r="K5544" i="16"/>
  <c r="L5544" i="16" a="1"/>
  <c r="L5544" i="16" s="1"/>
  <c r="M5544" i="16"/>
  <c r="K5545" i="16"/>
  <c r="L5545" i="16" a="1"/>
  <c r="L5545" i="16"/>
  <c r="M5545" i="16"/>
  <c r="K5546" i="16"/>
  <c r="L5546" i="16" a="1"/>
  <c r="L5546" i="16" s="1"/>
  <c r="M5546" i="16"/>
  <c r="K5547" i="16"/>
  <c r="L5547" i="16" a="1"/>
  <c r="L5547" i="16"/>
  <c r="M5547" i="16"/>
  <c r="K5548" i="16"/>
  <c r="L5548" i="16" a="1"/>
  <c r="L5548" i="16" s="1"/>
  <c r="M5548" i="16"/>
  <c r="K5549" i="16"/>
  <c r="L5549" i="16" a="1"/>
  <c r="L5549" i="16" s="1"/>
  <c r="M5549" i="16"/>
  <c r="K5550" i="16"/>
  <c r="L5550" i="16" a="1"/>
  <c r="L5550" i="16" s="1"/>
  <c r="M5550" i="16"/>
  <c r="K5551" i="16"/>
  <c r="L5551" i="16" a="1"/>
  <c r="L5551" i="16" s="1"/>
  <c r="M5551" i="16"/>
  <c r="K5552" i="16"/>
  <c r="L5552" i="16" a="1"/>
  <c r="L5552" i="16" s="1"/>
  <c r="M5552" i="16"/>
  <c r="K5553" i="16"/>
  <c r="L5553" i="16" a="1"/>
  <c r="L5553" i="16" s="1"/>
  <c r="M5553" i="16"/>
  <c r="K5554" i="16"/>
  <c r="L5554" i="16" a="1"/>
  <c r="L5554" i="16" s="1"/>
  <c r="M5554" i="16"/>
  <c r="K5555" i="16"/>
  <c r="L5555" i="16" a="1"/>
  <c r="L5555" i="16" s="1"/>
  <c r="M5555" i="16"/>
  <c r="K5556" i="16"/>
  <c r="L5556" i="16" a="1"/>
  <c r="L5556" i="16" s="1"/>
  <c r="M5556" i="16"/>
  <c r="K5557" i="16"/>
  <c r="L5557" i="16" a="1"/>
  <c r="L5557" i="16" s="1"/>
  <c r="M5557" i="16"/>
  <c r="K5558" i="16"/>
  <c r="L5558" i="16" a="1"/>
  <c r="L5558" i="16" s="1"/>
  <c r="M5558" i="16"/>
  <c r="K5559" i="16"/>
  <c r="L5559" i="16" a="1"/>
  <c r="L5559" i="16" s="1"/>
  <c r="M5559" i="16"/>
  <c r="K5560" i="16"/>
  <c r="L5560" i="16" a="1"/>
  <c r="L5560" i="16" s="1"/>
  <c r="M5560" i="16"/>
  <c r="K5561" i="16"/>
  <c r="L5561" i="16" a="1"/>
  <c r="L5561" i="16" s="1"/>
  <c r="M5561" i="16"/>
  <c r="K5562" i="16"/>
  <c r="L5562" i="16" a="1"/>
  <c r="L5562" i="16" s="1"/>
  <c r="M5562" i="16"/>
  <c r="K5563" i="16"/>
  <c r="L5563" i="16" a="1"/>
  <c r="L5563" i="16"/>
  <c r="M5563" i="16"/>
  <c r="K5564" i="16"/>
  <c r="L5564" i="16" a="1"/>
  <c r="L5564" i="16" s="1"/>
  <c r="M5564" i="16"/>
  <c r="K5565" i="16"/>
  <c r="L5565" i="16" a="1"/>
  <c r="L5565" i="16" s="1"/>
  <c r="M5565" i="16"/>
  <c r="K5566" i="16"/>
  <c r="L5566" i="16" a="1"/>
  <c r="L5566" i="16" s="1"/>
  <c r="M5566" i="16"/>
  <c r="K5567" i="16"/>
  <c r="L5567" i="16" a="1"/>
  <c r="L5567" i="16" s="1"/>
  <c r="M5567" i="16"/>
  <c r="K5568" i="16"/>
  <c r="L5568" i="16" a="1"/>
  <c r="L5568" i="16" s="1"/>
  <c r="M5568" i="16"/>
  <c r="K5569" i="16"/>
  <c r="L5569" i="16" a="1"/>
  <c r="L5569" i="16" s="1"/>
  <c r="M5569" i="16"/>
  <c r="K5570" i="16"/>
  <c r="L5570" i="16" a="1"/>
  <c r="L5570" i="16" s="1"/>
  <c r="M5570" i="16"/>
  <c r="K5571" i="16"/>
  <c r="L5571" i="16" a="1"/>
  <c r="L5571" i="16" s="1"/>
  <c r="M5571" i="16"/>
  <c r="K5572" i="16"/>
  <c r="L5572" i="16" a="1"/>
  <c r="L5572" i="16" s="1"/>
  <c r="M5572" i="16"/>
  <c r="K5573" i="16"/>
  <c r="L5573" i="16" a="1"/>
  <c r="L5573" i="16" s="1"/>
  <c r="M5573" i="16"/>
  <c r="K5574" i="16"/>
  <c r="L5574" i="16" a="1"/>
  <c r="L5574" i="16" s="1"/>
  <c r="M5574" i="16"/>
  <c r="K5575" i="16"/>
  <c r="L5575" i="16" a="1"/>
  <c r="L5575" i="16" s="1"/>
  <c r="M5575" i="16"/>
  <c r="K5576" i="16"/>
  <c r="L5576" i="16" a="1"/>
  <c r="L5576" i="16" s="1"/>
  <c r="M5576" i="16"/>
  <c r="K5577" i="16"/>
  <c r="L5577" i="16" a="1"/>
  <c r="L5577" i="16" s="1"/>
  <c r="M5577" i="16"/>
  <c r="K5578" i="16"/>
  <c r="L5578" i="16" a="1"/>
  <c r="L5578" i="16" s="1"/>
  <c r="M5578" i="16"/>
  <c r="K5579" i="16"/>
  <c r="L5579" i="16" a="1"/>
  <c r="L5579" i="16"/>
  <c r="M5579" i="16"/>
  <c r="K5580" i="16"/>
  <c r="L5580" i="16" a="1"/>
  <c r="L5580" i="16" s="1"/>
  <c r="M5580" i="16"/>
  <c r="K5581" i="16"/>
  <c r="L5581" i="16" a="1"/>
  <c r="L5581" i="16" s="1"/>
  <c r="M5581" i="16"/>
  <c r="K5582" i="16"/>
  <c r="L5582" i="16" a="1"/>
  <c r="L5582" i="16" s="1"/>
  <c r="M5582" i="16"/>
  <c r="K5583" i="16"/>
  <c r="L5583" i="16" a="1"/>
  <c r="L5583" i="16" s="1"/>
  <c r="M5583" i="16"/>
  <c r="K5584" i="16"/>
  <c r="L5584" i="16" a="1"/>
  <c r="L5584" i="16" s="1"/>
  <c r="M5584" i="16"/>
  <c r="K5585" i="16"/>
  <c r="L5585" i="16" a="1"/>
  <c r="L5585" i="16" s="1"/>
  <c r="M5585" i="16"/>
  <c r="K5586" i="16"/>
  <c r="L5586" i="16" a="1"/>
  <c r="L5586" i="16" s="1"/>
  <c r="M5586" i="16"/>
  <c r="K5587" i="16"/>
  <c r="L5587" i="16" a="1"/>
  <c r="L5587" i="16" s="1"/>
  <c r="M5587" i="16"/>
  <c r="K5588" i="16"/>
  <c r="L5588" i="16" a="1"/>
  <c r="L5588" i="16" s="1"/>
  <c r="M5588" i="16"/>
  <c r="K5589" i="16"/>
  <c r="L5589" i="16" a="1"/>
  <c r="L5589" i="16" s="1"/>
  <c r="M5589" i="16"/>
  <c r="K5590" i="16"/>
  <c r="L5590" i="16" a="1"/>
  <c r="L5590" i="16" s="1"/>
  <c r="M5590" i="16"/>
  <c r="K5591" i="16"/>
  <c r="L5591" i="16" a="1"/>
  <c r="L5591" i="16" s="1"/>
  <c r="M5591" i="16"/>
  <c r="K5592" i="16"/>
  <c r="L5592" i="16" a="1"/>
  <c r="L5592" i="16" s="1"/>
  <c r="M5592" i="16"/>
  <c r="K5593" i="16"/>
  <c r="L5593" i="16" a="1"/>
  <c r="L5593" i="16" s="1"/>
  <c r="M5593" i="16"/>
  <c r="K5594" i="16"/>
  <c r="L5594" i="16" a="1"/>
  <c r="L5594" i="16" s="1"/>
  <c r="M5594" i="16"/>
  <c r="K5595" i="16"/>
  <c r="L5595" i="16" a="1"/>
  <c r="L5595" i="16"/>
  <c r="M5595" i="16"/>
  <c r="K5596" i="16"/>
  <c r="L5596" i="16" a="1"/>
  <c r="L5596" i="16" s="1"/>
  <c r="M5596" i="16"/>
  <c r="K5597" i="16"/>
  <c r="L5597" i="16" a="1"/>
  <c r="L5597" i="16" s="1"/>
  <c r="M5597" i="16"/>
  <c r="K5598" i="16"/>
  <c r="L5598" i="16" a="1"/>
  <c r="L5598" i="16" s="1"/>
  <c r="M5598" i="16"/>
  <c r="K5599" i="16"/>
  <c r="L5599" i="16" a="1"/>
  <c r="L5599" i="16" s="1"/>
  <c r="M5599" i="16"/>
  <c r="K5600" i="16"/>
  <c r="L5600" i="16" a="1"/>
  <c r="L5600" i="16" s="1"/>
  <c r="M5600" i="16"/>
  <c r="K5601" i="16"/>
  <c r="L5601" i="16" a="1"/>
  <c r="L5601" i="16" s="1"/>
  <c r="M5601" i="16"/>
  <c r="K5602" i="16"/>
  <c r="L5602" i="16" a="1"/>
  <c r="L5602" i="16" s="1"/>
  <c r="M5602" i="16"/>
  <c r="K5603" i="16"/>
  <c r="L5603" i="16" a="1"/>
  <c r="L5603" i="16" s="1"/>
  <c r="M5603" i="16"/>
  <c r="K5604" i="16"/>
  <c r="L5604" i="16" a="1"/>
  <c r="L5604" i="16" s="1"/>
  <c r="M5604" i="16"/>
  <c r="K5605" i="16"/>
  <c r="L5605" i="16" a="1"/>
  <c r="L5605" i="16"/>
  <c r="M5605" i="16"/>
  <c r="K5606" i="16"/>
  <c r="L5606" i="16" a="1"/>
  <c r="L5606" i="16" s="1"/>
  <c r="M5606" i="16"/>
  <c r="K5607" i="16"/>
  <c r="L5607" i="16" a="1"/>
  <c r="L5607" i="16" s="1"/>
  <c r="M5607" i="16"/>
  <c r="K5608" i="16"/>
  <c r="L5608" i="16" a="1"/>
  <c r="L5608" i="16" s="1"/>
  <c r="M5608" i="16"/>
  <c r="K5609" i="16"/>
  <c r="L5609" i="16" a="1"/>
  <c r="L5609" i="16"/>
  <c r="M5609" i="16"/>
  <c r="K5610" i="16"/>
  <c r="L5610" i="16" a="1"/>
  <c r="L5610" i="16" s="1"/>
  <c r="M5610" i="16"/>
  <c r="K5611" i="16"/>
  <c r="L5611" i="16" a="1"/>
  <c r="L5611" i="16"/>
  <c r="M5611" i="16"/>
  <c r="K5612" i="16"/>
  <c r="L5612" i="16" a="1"/>
  <c r="L5612" i="16" s="1"/>
  <c r="M5612" i="16"/>
  <c r="K5613" i="16"/>
  <c r="L5613" i="16" a="1"/>
  <c r="L5613" i="16" s="1"/>
  <c r="M5613" i="16"/>
  <c r="K5614" i="16"/>
  <c r="L5614" i="16" a="1"/>
  <c r="L5614" i="16" s="1"/>
  <c r="M5614" i="16"/>
  <c r="K5615" i="16"/>
  <c r="L5615" i="16" a="1"/>
  <c r="L5615" i="16" s="1"/>
  <c r="M5615" i="16"/>
  <c r="K5616" i="16"/>
  <c r="L5616" i="16" a="1"/>
  <c r="L5616" i="16" s="1"/>
  <c r="M5616" i="16"/>
  <c r="K5617" i="16"/>
  <c r="L5617" i="16" a="1"/>
  <c r="L5617" i="16" s="1"/>
  <c r="M5617" i="16"/>
  <c r="K5618" i="16"/>
  <c r="L5618" i="16" a="1"/>
  <c r="L5618" i="16" s="1"/>
  <c r="M5618" i="16"/>
  <c r="K5619" i="16"/>
  <c r="L5619" i="16" a="1"/>
  <c r="L5619" i="16" s="1"/>
  <c r="M5619" i="16"/>
  <c r="K5620" i="16"/>
  <c r="L5620" i="16" a="1"/>
  <c r="L5620" i="16" s="1"/>
  <c r="M5620" i="16"/>
  <c r="K5621" i="16"/>
  <c r="L5621" i="16" a="1"/>
  <c r="L5621" i="16"/>
  <c r="M5621" i="16"/>
  <c r="K5622" i="16"/>
  <c r="L5622" i="16" a="1"/>
  <c r="L5622" i="16" s="1"/>
  <c r="M5622" i="16"/>
  <c r="K5623" i="16"/>
  <c r="L5623" i="16" a="1"/>
  <c r="L5623" i="16" s="1"/>
  <c r="M5623" i="16"/>
  <c r="K5624" i="16"/>
  <c r="L5624" i="16" a="1"/>
  <c r="L5624" i="16" s="1"/>
  <c r="M5624" i="16"/>
  <c r="K5625" i="16"/>
  <c r="L5625" i="16" a="1"/>
  <c r="L5625" i="16" s="1"/>
  <c r="M5625" i="16"/>
  <c r="K5626" i="16"/>
  <c r="L5626" i="16" a="1"/>
  <c r="L5626" i="16" s="1"/>
  <c r="M5626" i="16"/>
  <c r="K5627" i="16"/>
  <c r="L5627" i="16" a="1"/>
  <c r="L5627" i="16"/>
  <c r="M5627" i="16"/>
  <c r="K5628" i="16"/>
  <c r="L5628" i="16" a="1"/>
  <c r="L5628" i="16" s="1"/>
  <c r="M5628" i="16"/>
  <c r="K5629" i="16"/>
  <c r="L5629" i="16" a="1"/>
  <c r="L5629" i="16" s="1"/>
  <c r="M5629" i="16"/>
  <c r="K5630" i="16"/>
  <c r="L5630" i="16" a="1"/>
  <c r="L5630" i="16" s="1"/>
  <c r="M5630" i="16"/>
  <c r="K5631" i="16"/>
  <c r="L5631" i="16" a="1"/>
  <c r="L5631" i="16" s="1"/>
  <c r="M5631" i="16"/>
  <c r="K5632" i="16"/>
  <c r="L5632" i="16" a="1"/>
  <c r="L5632" i="16" s="1"/>
  <c r="M5632" i="16"/>
  <c r="K5633" i="16"/>
  <c r="L5633" i="16" a="1"/>
  <c r="L5633" i="16" s="1"/>
  <c r="M5633" i="16"/>
  <c r="K5634" i="16"/>
  <c r="L5634" i="16" a="1"/>
  <c r="L5634" i="16" s="1"/>
  <c r="M5634" i="16"/>
  <c r="K5635" i="16"/>
  <c r="L5635" i="16" a="1"/>
  <c r="L5635" i="16" s="1"/>
  <c r="M5635" i="16"/>
  <c r="K5636" i="16"/>
  <c r="L5636" i="16" a="1"/>
  <c r="L5636" i="16" s="1"/>
  <c r="M5636" i="16"/>
  <c r="K5637" i="16"/>
  <c r="L5637" i="16" a="1"/>
  <c r="L5637" i="16" s="1"/>
  <c r="M5637" i="16"/>
  <c r="K5638" i="16"/>
  <c r="L5638" i="16" a="1"/>
  <c r="L5638" i="16" s="1"/>
  <c r="M5638" i="16"/>
  <c r="K5639" i="16"/>
  <c r="L5639" i="16" a="1"/>
  <c r="L5639" i="16" s="1"/>
  <c r="M5639" i="16"/>
  <c r="K5640" i="16"/>
  <c r="L5640" i="16" a="1"/>
  <c r="L5640" i="16" s="1"/>
  <c r="M5640" i="16"/>
  <c r="K5641" i="16"/>
  <c r="L5641" i="16" a="1"/>
  <c r="L5641" i="16" s="1"/>
  <c r="M5641" i="16"/>
  <c r="K5642" i="16"/>
  <c r="L5642" i="16" a="1"/>
  <c r="L5642" i="16" s="1"/>
  <c r="M5642" i="16"/>
  <c r="K5643" i="16"/>
  <c r="L5643" i="16" a="1"/>
  <c r="L5643" i="16"/>
  <c r="M5643" i="16"/>
  <c r="K5644" i="16"/>
  <c r="L5644" i="16" a="1"/>
  <c r="L5644" i="16" s="1"/>
  <c r="M5644" i="16"/>
  <c r="K5645" i="16"/>
  <c r="L5645" i="16" a="1"/>
  <c r="L5645" i="16" s="1"/>
  <c r="M5645" i="16"/>
  <c r="K5646" i="16"/>
  <c r="L5646" i="16" a="1"/>
  <c r="L5646" i="16" s="1"/>
  <c r="M5646" i="16"/>
  <c r="K5647" i="16"/>
  <c r="L5647" i="16" a="1"/>
  <c r="L5647" i="16" s="1"/>
  <c r="M5647" i="16"/>
  <c r="K5648" i="16"/>
  <c r="L5648" i="16" a="1"/>
  <c r="L5648" i="16" s="1"/>
  <c r="M5648" i="16"/>
  <c r="K5649" i="16"/>
  <c r="L5649" i="16" a="1"/>
  <c r="L5649" i="16" s="1"/>
  <c r="M5649" i="16"/>
  <c r="K5650" i="16"/>
  <c r="L5650" i="16" a="1"/>
  <c r="L5650" i="16" s="1"/>
  <c r="M5650" i="16"/>
  <c r="K5651" i="16"/>
  <c r="L5651" i="16" a="1"/>
  <c r="L5651" i="16" s="1"/>
  <c r="M5651" i="16"/>
  <c r="K5652" i="16"/>
  <c r="L5652" i="16" a="1"/>
  <c r="L5652" i="16" s="1"/>
  <c r="M5652" i="16"/>
  <c r="K5653" i="16"/>
  <c r="L5653" i="16" a="1"/>
  <c r="L5653" i="16" s="1"/>
  <c r="M5653" i="16"/>
  <c r="K5654" i="16"/>
  <c r="L5654" i="16" a="1"/>
  <c r="L5654" i="16" s="1"/>
  <c r="M5654" i="16"/>
  <c r="K5655" i="16"/>
  <c r="L5655" i="16" a="1"/>
  <c r="L5655" i="16" s="1"/>
  <c r="M5655" i="16"/>
  <c r="K5656" i="16"/>
  <c r="L5656" i="16" a="1"/>
  <c r="L5656" i="16" s="1"/>
  <c r="M5656" i="16"/>
  <c r="K5657" i="16"/>
  <c r="L5657" i="16" a="1"/>
  <c r="L5657" i="16"/>
  <c r="M5657" i="16"/>
  <c r="K5658" i="16"/>
  <c r="L5658" i="16" a="1"/>
  <c r="L5658" i="16" s="1"/>
  <c r="M5658" i="16"/>
  <c r="K5659" i="16"/>
  <c r="L5659" i="16" a="1"/>
  <c r="L5659" i="16"/>
  <c r="M5659" i="16"/>
  <c r="K5660" i="16"/>
  <c r="L5660" i="16" a="1"/>
  <c r="L5660" i="16" s="1"/>
  <c r="M5660" i="16"/>
  <c r="K5661" i="16"/>
  <c r="L5661" i="16" a="1"/>
  <c r="L5661" i="16" s="1"/>
  <c r="M5661" i="16"/>
  <c r="K5662" i="16"/>
  <c r="L5662" i="16" a="1"/>
  <c r="L5662" i="16" s="1"/>
  <c r="M5662" i="16"/>
  <c r="K5663" i="16"/>
  <c r="L5663" i="16" a="1"/>
  <c r="L5663" i="16" s="1"/>
  <c r="M5663" i="16"/>
  <c r="K5664" i="16"/>
  <c r="L5664" i="16" a="1"/>
  <c r="L5664" i="16" s="1"/>
  <c r="M5664" i="16"/>
  <c r="K5665" i="16"/>
  <c r="L5665" i="16" a="1"/>
  <c r="L5665" i="16" s="1"/>
  <c r="M5665" i="16"/>
  <c r="K5666" i="16"/>
  <c r="L5666" i="16" a="1"/>
  <c r="L5666" i="16" s="1"/>
  <c r="M5666" i="16"/>
  <c r="K5667" i="16"/>
  <c r="L5667" i="16" a="1"/>
  <c r="L5667" i="16" s="1"/>
  <c r="M5667" i="16"/>
  <c r="K5668" i="16"/>
  <c r="L5668" i="16" a="1"/>
  <c r="L5668" i="16" s="1"/>
  <c r="M5668" i="16"/>
  <c r="K5669" i="16"/>
  <c r="L5669" i="16" a="1"/>
  <c r="L5669" i="16" s="1"/>
  <c r="M5669" i="16"/>
  <c r="K5670" i="16"/>
  <c r="L5670" i="16" a="1"/>
  <c r="L5670" i="16" s="1"/>
  <c r="M5670" i="16"/>
  <c r="K5671" i="16"/>
  <c r="L5671" i="16" a="1"/>
  <c r="L5671" i="16" s="1"/>
  <c r="M5671" i="16"/>
  <c r="K5672" i="16"/>
  <c r="L5672" i="16" a="1"/>
  <c r="L5672" i="16" s="1"/>
  <c r="M5672" i="16"/>
  <c r="K5673" i="16"/>
  <c r="L5673" i="16" a="1"/>
  <c r="L5673" i="16" s="1"/>
  <c r="M5673" i="16"/>
  <c r="K5674" i="16"/>
  <c r="L5674" i="16" a="1"/>
  <c r="L5674" i="16" s="1"/>
  <c r="M5674" i="16"/>
  <c r="K5675" i="16"/>
  <c r="L5675" i="16" a="1"/>
  <c r="L5675" i="16"/>
  <c r="M5675" i="16"/>
  <c r="K5676" i="16"/>
  <c r="L5676" i="16" a="1"/>
  <c r="L5676" i="16" s="1"/>
  <c r="M5676" i="16"/>
  <c r="K5677" i="16"/>
  <c r="L5677" i="16" a="1"/>
  <c r="L5677" i="16" s="1"/>
  <c r="M5677" i="16"/>
  <c r="K5678" i="16"/>
  <c r="L5678" i="16" a="1"/>
  <c r="L5678" i="16" s="1"/>
  <c r="M5678" i="16"/>
  <c r="K5679" i="16"/>
  <c r="L5679" i="16" a="1"/>
  <c r="L5679" i="16" s="1"/>
  <c r="M5679" i="16"/>
  <c r="K5680" i="16"/>
  <c r="L5680" i="16" a="1"/>
  <c r="L5680" i="16" s="1"/>
  <c r="M5680" i="16"/>
  <c r="K5681" i="16"/>
  <c r="L5681" i="16" a="1"/>
  <c r="L5681" i="16" s="1"/>
  <c r="M5681" i="16"/>
  <c r="K5682" i="16"/>
  <c r="L5682" i="16" a="1"/>
  <c r="L5682" i="16" s="1"/>
  <c r="M5682" i="16"/>
  <c r="K5683" i="16"/>
  <c r="L5683" i="16" a="1"/>
  <c r="L5683" i="16" s="1"/>
  <c r="M5683" i="16"/>
  <c r="K5684" i="16"/>
  <c r="L5684" i="16" a="1"/>
  <c r="L5684" i="16" s="1"/>
  <c r="M5684" i="16"/>
  <c r="K5685" i="16"/>
  <c r="L5685" i="16" a="1"/>
  <c r="L5685" i="16" s="1"/>
  <c r="M5685" i="16"/>
  <c r="K5686" i="16"/>
  <c r="L5686" i="16" a="1"/>
  <c r="L5686" i="16" s="1"/>
  <c r="M5686" i="16"/>
  <c r="K5687" i="16"/>
  <c r="L5687" i="16" a="1"/>
  <c r="L5687" i="16" s="1"/>
  <c r="M5687" i="16"/>
  <c r="K5688" i="16"/>
  <c r="L5688" i="16" a="1"/>
  <c r="L5688" i="16" s="1"/>
  <c r="M5688" i="16"/>
  <c r="K5689" i="16"/>
  <c r="L5689" i="16" a="1"/>
  <c r="L5689" i="16" s="1"/>
  <c r="M5689" i="16"/>
  <c r="K5690" i="16"/>
  <c r="L5690" i="16" a="1"/>
  <c r="L5690" i="16" s="1"/>
  <c r="M5690" i="16"/>
  <c r="K5691" i="16"/>
  <c r="L5691" i="16" a="1"/>
  <c r="L5691" i="16"/>
  <c r="M5691" i="16"/>
  <c r="K5692" i="16"/>
  <c r="L5692" i="16" a="1"/>
  <c r="L5692" i="16" s="1"/>
  <c r="M5692" i="16"/>
  <c r="K5693" i="16"/>
  <c r="L5693" i="16" a="1"/>
  <c r="L5693" i="16" s="1"/>
  <c r="M5693" i="16"/>
  <c r="K5694" i="16"/>
  <c r="L5694" i="16" a="1"/>
  <c r="L5694" i="16" s="1"/>
  <c r="M5694" i="16"/>
  <c r="K5695" i="16"/>
  <c r="L5695" i="16" a="1"/>
  <c r="L5695" i="16" s="1"/>
  <c r="M5695" i="16"/>
  <c r="K5696" i="16"/>
  <c r="L5696" i="16" a="1"/>
  <c r="L5696" i="16" s="1"/>
  <c r="M5696" i="16"/>
  <c r="K5697" i="16"/>
  <c r="L5697" i="16" a="1"/>
  <c r="L5697" i="16" s="1"/>
  <c r="M5697" i="16"/>
  <c r="K5698" i="16"/>
  <c r="L5698" i="16" a="1"/>
  <c r="L5698" i="16" s="1"/>
  <c r="M5698" i="16"/>
  <c r="K5699" i="16"/>
  <c r="L5699" i="16" a="1"/>
  <c r="L5699" i="16" s="1"/>
  <c r="M5699" i="16"/>
  <c r="K5700" i="16"/>
  <c r="L5700" i="16" a="1"/>
  <c r="L5700" i="16" s="1"/>
  <c r="M5700" i="16"/>
  <c r="K5701" i="16"/>
  <c r="L5701" i="16" a="1"/>
  <c r="L5701" i="16" s="1"/>
  <c r="M5701" i="16"/>
  <c r="K5702" i="16"/>
  <c r="L5702" i="16" a="1"/>
  <c r="L5702" i="16" s="1"/>
  <c r="M5702" i="16"/>
  <c r="K5703" i="16"/>
  <c r="L5703" i="16" a="1"/>
  <c r="L5703" i="16" s="1"/>
  <c r="M5703" i="16"/>
  <c r="K5704" i="16"/>
  <c r="L5704" i="16" a="1"/>
  <c r="L5704" i="16" s="1"/>
  <c r="M5704" i="16"/>
  <c r="K5705" i="16"/>
  <c r="L5705" i="16" a="1"/>
  <c r="L5705" i="16" s="1"/>
  <c r="M5705" i="16"/>
  <c r="K5706" i="16"/>
  <c r="L5706" i="16" a="1"/>
  <c r="L5706" i="16" s="1"/>
  <c r="M5706" i="16"/>
  <c r="K5707" i="16"/>
  <c r="L5707" i="16" a="1"/>
  <c r="L5707" i="16"/>
  <c r="M5707" i="16"/>
  <c r="K5708" i="16"/>
  <c r="L5708" i="16" a="1"/>
  <c r="L5708" i="16" s="1"/>
  <c r="M5708" i="16"/>
  <c r="K5709" i="16"/>
  <c r="L5709" i="16" a="1"/>
  <c r="L5709" i="16" s="1"/>
  <c r="M5709" i="16"/>
  <c r="K5710" i="16"/>
  <c r="L5710" i="16" a="1"/>
  <c r="L5710" i="16" s="1"/>
  <c r="M5710" i="16"/>
  <c r="K5711" i="16"/>
  <c r="L5711" i="16" a="1"/>
  <c r="L5711" i="16" s="1"/>
  <c r="M5711" i="16"/>
  <c r="K5712" i="16"/>
  <c r="L5712" i="16" a="1"/>
  <c r="L5712" i="16" s="1"/>
  <c r="M5712" i="16"/>
  <c r="K5713" i="16"/>
  <c r="L5713" i="16" a="1"/>
  <c r="L5713" i="16" s="1"/>
  <c r="M5713" i="16"/>
  <c r="K5714" i="16"/>
  <c r="L5714" i="16" a="1"/>
  <c r="L5714" i="16" s="1"/>
  <c r="M5714" i="16"/>
  <c r="K5715" i="16"/>
  <c r="L5715" i="16" a="1"/>
  <c r="L5715" i="16" s="1"/>
  <c r="M5715" i="16"/>
  <c r="K5716" i="16"/>
  <c r="L5716" i="16" a="1"/>
  <c r="L5716" i="16" s="1"/>
  <c r="M5716" i="16"/>
  <c r="K5717" i="16"/>
  <c r="L5717" i="16" a="1"/>
  <c r="L5717" i="16" s="1"/>
  <c r="M5717" i="16"/>
  <c r="K5718" i="16"/>
  <c r="L5718" i="16" a="1"/>
  <c r="L5718" i="16" s="1"/>
  <c r="M5718" i="16"/>
  <c r="K5719" i="16"/>
  <c r="L5719" i="16" a="1"/>
  <c r="L5719" i="16" s="1"/>
  <c r="M5719" i="16"/>
  <c r="K5720" i="16"/>
  <c r="L5720" i="16" a="1"/>
  <c r="L5720" i="16" s="1"/>
  <c r="M5720" i="16"/>
  <c r="K5721" i="16"/>
  <c r="L5721" i="16" a="1"/>
  <c r="L5721" i="16"/>
  <c r="M5721" i="16"/>
  <c r="K5722" i="16"/>
  <c r="L5722" i="16" a="1"/>
  <c r="L5722" i="16" s="1"/>
  <c r="M5722" i="16"/>
  <c r="K5723" i="16"/>
  <c r="L5723" i="16" a="1"/>
  <c r="L5723" i="16"/>
  <c r="M5723" i="16"/>
  <c r="K5724" i="16"/>
  <c r="L5724" i="16" a="1"/>
  <c r="L5724" i="16" s="1"/>
  <c r="M5724" i="16"/>
  <c r="K5725" i="16"/>
  <c r="L5725" i="16" a="1"/>
  <c r="L5725" i="16" s="1"/>
  <c r="M5725" i="16"/>
  <c r="K5726" i="16"/>
  <c r="L5726" i="16" a="1"/>
  <c r="L5726" i="16" s="1"/>
  <c r="M5726" i="16"/>
  <c r="K5727" i="16"/>
  <c r="L5727" i="16" a="1"/>
  <c r="L5727" i="16" s="1"/>
  <c r="M5727" i="16"/>
  <c r="K5728" i="16"/>
  <c r="L5728" i="16" a="1"/>
  <c r="L5728" i="16" s="1"/>
  <c r="M5728" i="16"/>
  <c r="K5729" i="16"/>
  <c r="L5729" i="16" a="1"/>
  <c r="L5729" i="16" s="1"/>
  <c r="M5729" i="16"/>
  <c r="K5730" i="16"/>
  <c r="L5730" i="16" a="1"/>
  <c r="L5730" i="16" s="1"/>
  <c r="M5730" i="16"/>
  <c r="K5731" i="16"/>
  <c r="L5731" i="16" a="1"/>
  <c r="L5731" i="16" s="1"/>
  <c r="M5731" i="16"/>
  <c r="K5732" i="16"/>
  <c r="L5732" i="16" a="1"/>
  <c r="L5732" i="16" s="1"/>
  <c r="M5732" i="16"/>
  <c r="K5733" i="16"/>
  <c r="L5733" i="16" a="1"/>
  <c r="L5733" i="16" s="1"/>
  <c r="M5733" i="16"/>
  <c r="K5734" i="16"/>
  <c r="L5734" i="16" a="1"/>
  <c r="L5734" i="16" s="1"/>
  <c r="M5734" i="16"/>
  <c r="K5735" i="16"/>
  <c r="L5735" i="16" a="1"/>
  <c r="L5735" i="16" s="1"/>
  <c r="M5735" i="16"/>
  <c r="K5736" i="16"/>
  <c r="L5736" i="16" a="1"/>
  <c r="L5736" i="16" s="1"/>
  <c r="M5736" i="16"/>
  <c r="K5737" i="16"/>
  <c r="L5737" i="16" a="1"/>
  <c r="L5737" i="16" s="1"/>
  <c r="M5737" i="16"/>
  <c r="K5738" i="16"/>
  <c r="L5738" i="16" a="1"/>
  <c r="L5738" i="16" s="1"/>
  <c r="M5738" i="16"/>
  <c r="K5739" i="16"/>
  <c r="L5739" i="16" a="1"/>
  <c r="L5739" i="16"/>
  <c r="M5739" i="16"/>
  <c r="K5740" i="16"/>
  <c r="L5740" i="16" a="1"/>
  <c r="L5740" i="16" s="1"/>
  <c r="M5740" i="16"/>
  <c r="K5741" i="16"/>
  <c r="L5741" i="16" a="1"/>
  <c r="L5741" i="16" s="1"/>
  <c r="M5741" i="16"/>
  <c r="K5742" i="16"/>
  <c r="L5742" i="16" a="1"/>
  <c r="L5742" i="16" s="1"/>
  <c r="M5742" i="16"/>
  <c r="K5743" i="16"/>
  <c r="L5743" i="16" a="1"/>
  <c r="L5743" i="16" s="1"/>
  <c r="M5743" i="16"/>
  <c r="K5744" i="16"/>
  <c r="L5744" i="16" a="1"/>
  <c r="L5744" i="16" s="1"/>
  <c r="M5744" i="16"/>
  <c r="K5745" i="16"/>
  <c r="L5745" i="16" a="1"/>
  <c r="L5745" i="16" s="1"/>
  <c r="M5745" i="16"/>
  <c r="K5746" i="16"/>
  <c r="L5746" i="16" a="1"/>
  <c r="L5746" i="16" s="1"/>
  <c r="M5746" i="16"/>
  <c r="K5747" i="16"/>
  <c r="L5747" i="16" a="1"/>
  <c r="L5747" i="16" s="1"/>
  <c r="M5747" i="16"/>
  <c r="K5748" i="16"/>
  <c r="L5748" i="16" a="1"/>
  <c r="L5748" i="16" s="1"/>
  <c r="M5748" i="16"/>
  <c r="K5749" i="16"/>
  <c r="L5749" i="16" a="1"/>
  <c r="L5749" i="16" s="1"/>
  <c r="M5749" i="16"/>
  <c r="K5750" i="16"/>
  <c r="L5750" i="16" a="1"/>
  <c r="L5750" i="16" s="1"/>
  <c r="M5750" i="16"/>
  <c r="K5751" i="16"/>
  <c r="L5751" i="16" a="1"/>
  <c r="L5751" i="16" s="1"/>
  <c r="M5751" i="16"/>
  <c r="K5752" i="16"/>
  <c r="L5752" i="16" a="1"/>
  <c r="L5752" i="16" s="1"/>
  <c r="M5752" i="16"/>
  <c r="K5753" i="16"/>
  <c r="L5753" i="16" a="1"/>
  <c r="L5753" i="16" s="1"/>
  <c r="M5753" i="16"/>
  <c r="K5754" i="16"/>
  <c r="L5754" i="16" a="1"/>
  <c r="L5754" i="16" s="1"/>
  <c r="M5754" i="16"/>
  <c r="K5755" i="16"/>
  <c r="L5755" i="16" a="1"/>
  <c r="L5755" i="16"/>
  <c r="M5755" i="16"/>
  <c r="K5756" i="16"/>
  <c r="L5756" i="16" a="1"/>
  <c r="L5756" i="16" s="1"/>
  <c r="M5756" i="16"/>
  <c r="K5757" i="16"/>
  <c r="L5757" i="16" a="1"/>
  <c r="L5757" i="16" s="1"/>
  <c r="M5757" i="16"/>
  <c r="K5758" i="16"/>
  <c r="L5758" i="16" a="1"/>
  <c r="L5758" i="16" s="1"/>
  <c r="M5758" i="16"/>
  <c r="K5759" i="16"/>
  <c r="L5759" i="16" a="1"/>
  <c r="L5759" i="16" s="1"/>
  <c r="M5759" i="16"/>
  <c r="K5760" i="16"/>
  <c r="L5760" i="16" a="1"/>
  <c r="L5760" i="16" s="1"/>
  <c r="M5760" i="16"/>
  <c r="K5761" i="16"/>
  <c r="L5761" i="16" a="1"/>
  <c r="L5761" i="16" s="1"/>
  <c r="M5761" i="16"/>
  <c r="K5762" i="16"/>
  <c r="L5762" i="16" a="1"/>
  <c r="L5762" i="16" s="1"/>
  <c r="M5762" i="16"/>
  <c r="K5763" i="16"/>
  <c r="L5763" i="16" a="1"/>
  <c r="L5763" i="16"/>
  <c r="M5763" i="16"/>
  <c r="K5764" i="16"/>
  <c r="L5764" i="16" a="1"/>
  <c r="L5764" i="16" s="1"/>
  <c r="M5764" i="16"/>
  <c r="K5765" i="16"/>
  <c r="L5765" i="16" a="1"/>
  <c r="L5765" i="16" s="1"/>
  <c r="M5765" i="16"/>
  <c r="K5766" i="16"/>
  <c r="L5766" i="16" a="1"/>
  <c r="L5766" i="16" s="1"/>
  <c r="M5766" i="16"/>
  <c r="K5767" i="16"/>
  <c r="L5767" i="16" a="1"/>
  <c r="L5767" i="16" s="1"/>
  <c r="M5767" i="16"/>
  <c r="K5768" i="16"/>
  <c r="L5768" i="16" a="1"/>
  <c r="L5768" i="16" s="1"/>
  <c r="M5768" i="16"/>
  <c r="K5769" i="16"/>
  <c r="L5769" i="16" a="1"/>
  <c r="L5769" i="16"/>
  <c r="M5769" i="16"/>
  <c r="K5770" i="16"/>
  <c r="L5770" i="16" a="1"/>
  <c r="L5770" i="16" s="1"/>
  <c r="M5770" i="16"/>
  <c r="K5771" i="16"/>
  <c r="L5771" i="16" a="1"/>
  <c r="L5771" i="16"/>
  <c r="M5771" i="16"/>
  <c r="K5772" i="16"/>
  <c r="L5772" i="16" a="1"/>
  <c r="L5772" i="16" s="1"/>
  <c r="M5772" i="16"/>
  <c r="K5773" i="16"/>
  <c r="L5773" i="16" a="1"/>
  <c r="L5773" i="16" s="1"/>
  <c r="M5773" i="16"/>
  <c r="K5774" i="16"/>
  <c r="L5774" i="16" a="1"/>
  <c r="L5774" i="16" s="1"/>
  <c r="M5774" i="16"/>
  <c r="K5775" i="16"/>
  <c r="L5775" i="16" a="1"/>
  <c r="L5775" i="16" s="1"/>
  <c r="M5775" i="16"/>
  <c r="K5776" i="16"/>
  <c r="L5776" i="16" a="1"/>
  <c r="L5776" i="16" s="1"/>
  <c r="M5776" i="16"/>
  <c r="K5777" i="16"/>
  <c r="L5777" i="16" a="1"/>
  <c r="L5777" i="16" s="1"/>
  <c r="M5777" i="16"/>
  <c r="K5778" i="16"/>
  <c r="L5778" i="16" a="1"/>
  <c r="L5778" i="16" s="1"/>
  <c r="M5778" i="16"/>
  <c r="K5779" i="16"/>
  <c r="L5779" i="16" a="1"/>
  <c r="L5779" i="16" s="1"/>
  <c r="M5779" i="16"/>
  <c r="K5780" i="16"/>
  <c r="L5780" i="16" a="1"/>
  <c r="L5780" i="16" s="1"/>
  <c r="M5780" i="16"/>
  <c r="K5781" i="16"/>
  <c r="L5781" i="16" a="1"/>
  <c r="L5781" i="16" s="1"/>
  <c r="M5781" i="16"/>
  <c r="K5782" i="16"/>
  <c r="L5782" i="16" a="1"/>
  <c r="L5782" i="16" s="1"/>
  <c r="M5782" i="16"/>
  <c r="K5783" i="16"/>
  <c r="L5783" i="16" a="1"/>
  <c r="L5783" i="16" s="1"/>
  <c r="M5783" i="16"/>
  <c r="K5784" i="16"/>
  <c r="L5784" i="16" a="1"/>
  <c r="L5784" i="16" s="1"/>
  <c r="M5784" i="16"/>
  <c r="K5785" i="16"/>
  <c r="L5785" i="16" a="1"/>
  <c r="L5785" i="16"/>
  <c r="M5785" i="16"/>
  <c r="K5786" i="16"/>
  <c r="L5786" i="16" a="1"/>
  <c r="L5786" i="16" s="1"/>
  <c r="M5786" i="16"/>
  <c r="K5787" i="16"/>
  <c r="L5787" i="16" a="1"/>
  <c r="L5787" i="16"/>
  <c r="M5787" i="16"/>
  <c r="K5788" i="16"/>
  <c r="L5788" i="16" a="1"/>
  <c r="L5788" i="16" s="1"/>
  <c r="M5788" i="16"/>
  <c r="K5789" i="16"/>
  <c r="L5789" i="16" a="1"/>
  <c r="L5789" i="16" s="1"/>
  <c r="M5789" i="16"/>
  <c r="K5790" i="16"/>
  <c r="L5790" i="16" a="1"/>
  <c r="L5790" i="16" s="1"/>
  <c r="M5790" i="16"/>
  <c r="K5791" i="16"/>
  <c r="L5791" i="16" a="1"/>
  <c r="L5791" i="16" s="1"/>
  <c r="M5791" i="16"/>
  <c r="K5792" i="16"/>
  <c r="L5792" i="16" a="1"/>
  <c r="L5792" i="16" s="1"/>
  <c r="M5792" i="16"/>
  <c r="K5793" i="16"/>
  <c r="L5793" i="16" a="1"/>
  <c r="L5793" i="16" s="1"/>
  <c r="M5793" i="16"/>
  <c r="K5794" i="16"/>
  <c r="L5794" i="16" a="1"/>
  <c r="L5794" i="16" s="1"/>
  <c r="M5794" i="16"/>
  <c r="K5795" i="16"/>
  <c r="L5795" i="16" a="1"/>
  <c r="L5795" i="16" s="1"/>
  <c r="M5795" i="16"/>
  <c r="K5796" i="16"/>
  <c r="L5796" i="16" a="1"/>
  <c r="L5796" i="16" s="1"/>
  <c r="M5796" i="16"/>
  <c r="K5797" i="16"/>
  <c r="L5797" i="16" a="1"/>
  <c r="L5797" i="16" s="1"/>
  <c r="M5797" i="16"/>
  <c r="K5798" i="16"/>
  <c r="L5798" i="16" a="1"/>
  <c r="L5798" i="16" s="1"/>
  <c r="M5798" i="16"/>
  <c r="K5799" i="16"/>
  <c r="L5799" i="16" a="1"/>
  <c r="L5799" i="16" s="1"/>
  <c r="M5799" i="16"/>
  <c r="K5800" i="16"/>
  <c r="L5800" i="16" a="1"/>
  <c r="L5800" i="16" s="1"/>
  <c r="M5800" i="16"/>
  <c r="K5801" i="16"/>
  <c r="L5801" i="16" a="1"/>
  <c r="L5801" i="16" s="1"/>
  <c r="M5801" i="16"/>
  <c r="K5802" i="16"/>
  <c r="L5802" i="16" a="1"/>
  <c r="L5802" i="16" s="1"/>
  <c r="M5802" i="16"/>
  <c r="K5803" i="16"/>
  <c r="L5803" i="16" a="1"/>
  <c r="L5803" i="16"/>
  <c r="M5803" i="16"/>
  <c r="K5804" i="16"/>
  <c r="L5804" i="16" a="1"/>
  <c r="L5804" i="16" s="1"/>
  <c r="M5804" i="16"/>
  <c r="K5805" i="16"/>
  <c r="L5805" i="16" a="1"/>
  <c r="L5805" i="16" s="1"/>
  <c r="M5805" i="16"/>
  <c r="K5806" i="16"/>
  <c r="L5806" i="16" a="1"/>
  <c r="L5806" i="16" s="1"/>
  <c r="M5806" i="16"/>
  <c r="K5807" i="16"/>
  <c r="L5807" i="16" a="1"/>
  <c r="L5807" i="16" s="1"/>
  <c r="M5807" i="16"/>
  <c r="K5808" i="16"/>
  <c r="L5808" i="16" a="1"/>
  <c r="L5808" i="16" s="1"/>
  <c r="M5808" i="16"/>
  <c r="K5809" i="16"/>
  <c r="L5809" i="16" a="1"/>
  <c r="L5809" i="16" s="1"/>
  <c r="M5809" i="16"/>
  <c r="K5810" i="16"/>
  <c r="L5810" i="16" a="1"/>
  <c r="L5810" i="16" s="1"/>
  <c r="M5810" i="16"/>
  <c r="K5811" i="16"/>
  <c r="L5811" i="16" a="1"/>
  <c r="L5811" i="16" s="1"/>
  <c r="M5811" i="16"/>
  <c r="K5812" i="16"/>
  <c r="L5812" i="16" a="1"/>
  <c r="L5812" i="16" s="1"/>
  <c r="M5812" i="16"/>
  <c r="K5813" i="16"/>
  <c r="L5813" i="16" a="1"/>
  <c r="L5813" i="16" s="1"/>
  <c r="M5813" i="16"/>
  <c r="K5814" i="16"/>
  <c r="L5814" i="16" a="1"/>
  <c r="L5814" i="16" s="1"/>
  <c r="M5814" i="16"/>
  <c r="K5815" i="16"/>
  <c r="L5815" i="16" a="1"/>
  <c r="L5815" i="16" s="1"/>
  <c r="M5815" i="16"/>
  <c r="K5816" i="16"/>
  <c r="L5816" i="16" a="1"/>
  <c r="L5816" i="16" s="1"/>
  <c r="M5816" i="16"/>
  <c r="K5817" i="16"/>
  <c r="L5817" i="16" a="1"/>
  <c r="L5817" i="16" s="1"/>
  <c r="M5817" i="16"/>
  <c r="K5818" i="16"/>
  <c r="L5818" i="16" a="1"/>
  <c r="L5818" i="16" s="1"/>
  <c r="M5818" i="16"/>
  <c r="K5819" i="16"/>
  <c r="L5819" i="16" a="1"/>
  <c r="L5819" i="16"/>
  <c r="M5819" i="16"/>
  <c r="K5820" i="16"/>
  <c r="L5820" i="16" a="1"/>
  <c r="L5820" i="16" s="1"/>
  <c r="M5820" i="16"/>
  <c r="K5821" i="16"/>
  <c r="L5821" i="16" a="1"/>
  <c r="L5821" i="16" s="1"/>
  <c r="M5821" i="16"/>
  <c r="K5822" i="16"/>
  <c r="L5822" i="16" a="1"/>
  <c r="L5822" i="16" s="1"/>
  <c r="M5822" i="16"/>
  <c r="K5823" i="16"/>
  <c r="L5823" i="16" a="1"/>
  <c r="L5823" i="16" s="1"/>
  <c r="M5823" i="16"/>
  <c r="K5824" i="16"/>
  <c r="L5824" i="16" a="1"/>
  <c r="L5824" i="16" s="1"/>
  <c r="M5824" i="16"/>
  <c r="K5825" i="16"/>
  <c r="L5825" i="16" a="1"/>
  <c r="L5825" i="16" s="1"/>
  <c r="M5825" i="16"/>
  <c r="K5826" i="16"/>
  <c r="L5826" i="16" a="1"/>
  <c r="L5826" i="16" s="1"/>
  <c r="M5826" i="16"/>
  <c r="K5827" i="16"/>
  <c r="L5827" i="16" a="1"/>
  <c r="L5827" i="16" s="1"/>
  <c r="M5827" i="16"/>
  <c r="K5828" i="16"/>
  <c r="L5828" i="16" a="1"/>
  <c r="L5828" i="16" s="1"/>
  <c r="M5828" i="16"/>
  <c r="K5829" i="16"/>
  <c r="L5829" i="16" a="1"/>
  <c r="L5829" i="16" s="1"/>
  <c r="M5829" i="16"/>
  <c r="K5830" i="16"/>
  <c r="L5830" i="16" a="1"/>
  <c r="L5830" i="16" s="1"/>
  <c r="M5830" i="16"/>
  <c r="K5831" i="16"/>
  <c r="L5831" i="16" a="1"/>
  <c r="L5831" i="16" s="1"/>
  <c r="M5831" i="16"/>
  <c r="K5832" i="16"/>
  <c r="L5832" i="16" a="1"/>
  <c r="L5832" i="16" s="1"/>
  <c r="M5832" i="16"/>
  <c r="K5833" i="16"/>
  <c r="L5833" i="16" a="1"/>
  <c r="L5833" i="16"/>
  <c r="M5833" i="16"/>
  <c r="K5834" i="16"/>
  <c r="L5834" i="16" a="1"/>
  <c r="L5834" i="16" s="1"/>
  <c r="M5834" i="16"/>
  <c r="K5835" i="16"/>
  <c r="L5835" i="16" a="1"/>
  <c r="L5835" i="16"/>
  <c r="M5835" i="16"/>
  <c r="K5836" i="16"/>
  <c r="L5836" i="16" a="1"/>
  <c r="L5836" i="16" s="1"/>
  <c r="M5836" i="16"/>
  <c r="K5837" i="16"/>
  <c r="L5837" i="16" a="1"/>
  <c r="L5837" i="16" s="1"/>
  <c r="M5837" i="16"/>
  <c r="K5838" i="16"/>
  <c r="L5838" i="16" a="1"/>
  <c r="L5838" i="16" s="1"/>
  <c r="M5838" i="16"/>
  <c r="K5839" i="16"/>
  <c r="L5839" i="16" a="1"/>
  <c r="L5839" i="16" s="1"/>
  <c r="M5839" i="16"/>
  <c r="K5840" i="16"/>
  <c r="L5840" i="16" a="1"/>
  <c r="L5840" i="16" s="1"/>
  <c r="M5840" i="16"/>
  <c r="K5841" i="16"/>
  <c r="L5841" i="16" a="1"/>
  <c r="L5841" i="16" s="1"/>
  <c r="M5841" i="16"/>
  <c r="K5842" i="16"/>
  <c r="L5842" i="16" a="1"/>
  <c r="L5842" i="16" s="1"/>
  <c r="M5842" i="16"/>
  <c r="K5843" i="16"/>
  <c r="L5843" i="16" a="1"/>
  <c r="L5843" i="16" s="1"/>
  <c r="M5843" i="16"/>
  <c r="K5844" i="16"/>
  <c r="L5844" i="16" a="1"/>
  <c r="L5844" i="16" s="1"/>
  <c r="M5844" i="16"/>
  <c r="K5845" i="16"/>
  <c r="L5845" i="16" a="1"/>
  <c r="L5845" i="16" s="1"/>
  <c r="M5845" i="16"/>
  <c r="K5846" i="16"/>
  <c r="L5846" i="16" a="1"/>
  <c r="L5846" i="16" s="1"/>
  <c r="M5846" i="16"/>
  <c r="K5847" i="16"/>
  <c r="L5847" i="16" a="1"/>
  <c r="L5847" i="16" s="1"/>
  <c r="M5847" i="16"/>
  <c r="K5848" i="16"/>
  <c r="L5848" i="16" a="1"/>
  <c r="L5848" i="16" s="1"/>
  <c r="M5848" i="16"/>
  <c r="K5849" i="16"/>
  <c r="L5849" i="16" a="1"/>
  <c r="L5849" i="16"/>
  <c r="M5849" i="16"/>
  <c r="K5850" i="16"/>
  <c r="L5850" i="16" a="1"/>
  <c r="L5850" i="16" s="1"/>
  <c r="M5850" i="16"/>
  <c r="K5851" i="16"/>
  <c r="L5851" i="16" a="1"/>
  <c r="L5851" i="16"/>
  <c r="M5851" i="16"/>
  <c r="K5852" i="16"/>
  <c r="L5852" i="16" a="1"/>
  <c r="L5852" i="16" s="1"/>
  <c r="M5852" i="16"/>
  <c r="K5853" i="16"/>
  <c r="L5853" i="16" a="1"/>
  <c r="L5853" i="16" s="1"/>
  <c r="M5853" i="16"/>
  <c r="K5854" i="16"/>
  <c r="L5854" i="16" a="1"/>
  <c r="L5854" i="16" s="1"/>
  <c r="M5854" i="16"/>
  <c r="K5855" i="16"/>
  <c r="L5855" i="16" a="1"/>
  <c r="L5855" i="16" s="1"/>
  <c r="M5855" i="16"/>
  <c r="K5856" i="16"/>
  <c r="L5856" i="16" a="1"/>
  <c r="L5856" i="16" s="1"/>
  <c r="M5856" i="16"/>
  <c r="K5857" i="16"/>
  <c r="L5857" i="16" a="1"/>
  <c r="L5857" i="16" s="1"/>
  <c r="M5857" i="16"/>
  <c r="K5858" i="16"/>
  <c r="L5858" i="16" a="1"/>
  <c r="L5858" i="16" s="1"/>
  <c r="M5858" i="16"/>
  <c r="K5859" i="16"/>
  <c r="L5859" i="16" a="1"/>
  <c r="L5859" i="16" s="1"/>
  <c r="M5859" i="16"/>
  <c r="K5860" i="16"/>
  <c r="L5860" i="16" a="1"/>
  <c r="L5860" i="16" s="1"/>
  <c r="M5860" i="16"/>
  <c r="K5861" i="16"/>
  <c r="L5861" i="16" a="1"/>
  <c r="L5861" i="16" s="1"/>
  <c r="M5861" i="16"/>
  <c r="K5862" i="16"/>
  <c r="L5862" i="16" a="1"/>
  <c r="L5862" i="16" s="1"/>
  <c r="M5862" i="16"/>
  <c r="K5863" i="16"/>
  <c r="L5863" i="16" a="1"/>
  <c r="L5863" i="16" s="1"/>
  <c r="M5863" i="16"/>
  <c r="K5864" i="16"/>
  <c r="L5864" i="16" a="1"/>
  <c r="L5864" i="16" s="1"/>
  <c r="M5864" i="16"/>
  <c r="K5865" i="16"/>
  <c r="L5865" i="16" a="1"/>
  <c r="L5865" i="16" s="1"/>
  <c r="M5865" i="16"/>
  <c r="K5866" i="16"/>
  <c r="L5866" i="16" a="1"/>
  <c r="L5866" i="16" s="1"/>
  <c r="M5866" i="16"/>
  <c r="K5867" i="16"/>
  <c r="L5867" i="16" a="1"/>
  <c r="L5867" i="16"/>
  <c r="M5867" i="16"/>
  <c r="K5868" i="16"/>
  <c r="L5868" i="16" a="1"/>
  <c r="L5868" i="16" s="1"/>
  <c r="M5868" i="16"/>
  <c r="K5869" i="16"/>
  <c r="L5869" i="16" a="1"/>
  <c r="L5869" i="16" s="1"/>
  <c r="M5869" i="16"/>
  <c r="K5870" i="16"/>
  <c r="L5870" i="16" a="1"/>
  <c r="L5870" i="16" s="1"/>
  <c r="M5870" i="16"/>
  <c r="K5871" i="16"/>
  <c r="L5871" i="16" a="1"/>
  <c r="L5871" i="16" s="1"/>
  <c r="M5871" i="16"/>
  <c r="K5872" i="16"/>
  <c r="L5872" i="16" a="1"/>
  <c r="L5872" i="16" s="1"/>
  <c r="M5872" i="16"/>
  <c r="K5873" i="16"/>
  <c r="L5873" i="16" a="1"/>
  <c r="L5873" i="16" s="1"/>
  <c r="M5873" i="16"/>
  <c r="K5874" i="16"/>
  <c r="L5874" i="16" a="1"/>
  <c r="L5874" i="16" s="1"/>
  <c r="M5874" i="16"/>
  <c r="K5875" i="16"/>
  <c r="L5875" i="16" a="1"/>
  <c r="L5875" i="16" s="1"/>
  <c r="M5875" i="16"/>
  <c r="K5876" i="16"/>
  <c r="L5876" i="16" a="1"/>
  <c r="L5876" i="16" s="1"/>
  <c r="M5876" i="16"/>
  <c r="K5877" i="16"/>
  <c r="L5877" i="16" a="1"/>
  <c r="L5877" i="16" s="1"/>
  <c r="M5877" i="16"/>
  <c r="K5878" i="16"/>
  <c r="L5878" i="16" a="1"/>
  <c r="L5878" i="16" s="1"/>
  <c r="M5878" i="16"/>
  <c r="K5879" i="16"/>
  <c r="L5879" i="16" a="1"/>
  <c r="L5879" i="16" s="1"/>
  <c r="M5879" i="16"/>
  <c r="K5880" i="16"/>
  <c r="L5880" i="16" a="1"/>
  <c r="L5880" i="16" s="1"/>
  <c r="M5880" i="16"/>
  <c r="K5881" i="16"/>
  <c r="L5881" i="16" a="1"/>
  <c r="L5881" i="16" s="1"/>
  <c r="M5881" i="16"/>
  <c r="K5882" i="16"/>
  <c r="L5882" i="16" a="1"/>
  <c r="L5882" i="16" s="1"/>
  <c r="M5882" i="16"/>
  <c r="K5883" i="16"/>
  <c r="L5883" i="16" a="1"/>
  <c r="L5883" i="16"/>
  <c r="M5883" i="16"/>
  <c r="K5884" i="16"/>
  <c r="L5884" i="16" a="1"/>
  <c r="L5884" i="16" s="1"/>
  <c r="M5884" i="16"/>
  <c r="K5885" i="16"/>
  <c r="L5885" i="16" a="1"/>
  <c r="L5885" i="16" s="1"/>
  <c r="M5885" i="16"/>
  <c r="K5886" i="16"/>
  <c r="L5886" i="16" a="1"/>
  <c r="L5886" i="16" s="1"/>
  <c r="M5886" i="16"/>
  <c r="K5887" i="16"/>
  <c r="L5887" i="16" a="1"/>
  <c r="L5887" i="16" s="1"/>
  <c r="M5887" i="16"/>
  <c r="K5888" i="16"/>
  <c r="L5888" i="16" a="1"/>
  <c r="L5888" i="16" s="1"/>
  <c r="M5888" i="16"/>
  <c r="K5889" i="16"/>
  <c r="L5889" i="16" a="1"/>
  <c r="L5889" i="16" s="1"/>
  <c r="M5889" i="16"/>
  <c r="K5890" i="16"/>
  <c r="L5890" i="16" a="1"/>
  <c r="L5890" i="16" s="1"/>
  <c r="M5890" i="16"/>
  <c r="K5891" i="16"/>
  <c r="L5891" i="16" a="1"/>
  <c r="L5891" i="16" s="1"/>
  <c r="M5891" i="16"/>
  <c r="K5892" i="16"/>
  <c r="L5892" i="16" a="1"/>
  <c r="L5892" i="16" s="1"/>
  <c r="M5892" i="16"/>
  <c r="K5893" i="16"/>
  <c r="L5893" i="16" a="1"/>
  <c r="L5893" i="16" s="1"/>
  <c r="M5893" i="16"/>
  <c r="K5894" i="16"/>
  <c r="L5894" i="16" a="1"/>
  <c r="L5894" i="16" s="1"/>
  <c r="M5894" i="16"/>
  <c r="K5895" i="16"/>
  <c r="L5895" i="16" a="1"/>
  <c r="L5895" i="16" s="1"/>
  <c r="M5895" i="16"/>
  <c r="K5896" i="16"/>
  <c r="L5896" i="16" a="1"/>
  <c r="L5896" i="16" s="1"/>
  <c r="M5896" i="16"/>
  <c r="K5897" i="16"/>
  <c r="L5897" i="16" a="1"/>
  <c r="L5897" i="16"/>
  <c r="M5897" i="16"/>
  <c r="K5898" i="16"/>
  <c r="L5898" i="16" a="1"/>
  <c r="L5898" i="16" s="1"/>
  <c r="M5898" i="16"/>
  <c r="K5899" i="16"/>
  <c r="L5899" i="16" a="1"/>
  <c r="L5899" i="16"/>
  <c r="M5899" i="16"/>
  <c r="K5900" i="16"/>
  <c r="L5900" i="16" a="1"/>
  <c r="L5900" i="16" s="1"/>
  <c r="M5900" i="16"/>
  <c r="K5901" i="16"/>
  <c r="L5901" i="16" a="1"/>
  <c r="L5901" i="16" s="1"/>
  <c r="M5901" i="16"/>
  <c r="K5902" i="16"/>
  <c r="L5902" i="16" a="1"/>
  <c r="L5902" i="16" s="1"/>
  <c r="M5902" i="16"/>
  <c r="K5903" i="16"/>
  <c r="L5903" i="16" a="1"/>
  <c r="L5903" i="16" s="1"/>
  <c r="M5903" i="16"/>
  <c r="K5904" i="16"/>
  <c r="L5904" i="16" a="1"/>
  <c r="L5904" i="16" s="1"/>
  <c r="M5904" i="16"/>
  <c r="K5905" i="16"/>
  <c r="L5905" i="16" a="1"/>
  <c r="L5905" i="16" s="1"/>
  <c r="M5905" i="16"/>
  <c r="K5906" i="16"/>
  <c r="L5906" i="16" a="1"/>
  <c r="L5906" i="16" s="1"/>
  <c r="M5906" i="16"/>
  <c r="K5907" i="16"/>
  <c r="L5907" i="16" a="1"/>
  <c r="L5907" i="16" s="1"/>
  <c r="M5907" i="16"/>
  <c r="K5908" i="16"/>
  <c r="L5908" i="16" a="1"/>
  <c r="L5908" i="16" s="1"/>
  <c r="M5908" i="16"/>
  <c r="K5909" i="16"/>
  <c r="L5909" i="16" a="1"/>
  <c r="L5909" i="16" s="1"/>
  <c r="M5909" i="16"/>
  <c r="K5910" i="16"/>
  <c r="L5910" i="16" a="1"/>
  <c r="L5910" i="16" s="1"/>
  <c r="M5910" i="16"/>
  <c r="K5911" i="16"/>
  <c r="L5911" i="16" a="1"/>
  <c r="L5911" i="16" s="1"/>
  <c r="M5911" i="16"/>
  <c r="K5912" i="16"/>
  <c r="L5912" i="16" a="1"/>
  <c r="L5912" i="16" s="1"/>
  <c r="M5912" i="16"/>
  <c r="K5913" i="16"/>
  <c r="L5913" i="16" a="1"/>
  <c r="L5913" i="16"/>
  <c r="M5913" i="16"/>
  <c r="K5914" i="16"/>
  <c r="L5914" i="16" a="1"/>
  <c r="L5914" i="16" s="1"/>
  <c r="M5914" i="16"/>
  <c r="K5915" i="16"/>
  <c r="L5915" i="16" a="1"/>
  <c r="L5915" i="16"/>
  <c r="M5915" i="16"/>
  <c r="K5916" i="16"/>
  <c r="L5916" i="16" a="1"/>
  <c r="L5916" i="16" s="1"/>
  <c r="M5916" i="16"/>
  <c r="K5917" i="16"/>
  <c r="L5917" i="16" a="1"/>
  <c r="L5917" i="16" s="1"/>
  <c r="M5917" i="16"/>
  <c r="K5918" i="16"/>
  <c r="L5918" i="16" a="1"/>
  <c r="L5918" i="16" s="1"/>
  <c r="M5918" i="16"/>
  <c r="K5919" i="16"/>
  <c r="L5919" i="16" a="1"/>
  <c r="L5919" i="16" s="1"/>
  <c r="M5919" i="16"/>
  <c r="K5920" i="16"/>
  <c r="L5920" i="16" a="1"/>
  <c r="L5920" i="16" s="1"/>
  <c r="M5920" i="16"/>
  <c r="K5921" i="16"/>
  <c r="L5921" i="16" a="1"/>
  <c r="L5921" i="16" s="1"/>
  <c r="M5921" i="16"/>
  <c r="K5922" i="16"/>
  <c r="L5922" i="16" a="1"/>
  <c r="L5922" i="16" s="1"/>
  <c r="M5922" i="16"/>
  <c r="K5923" i="16"/>
  <c r="L5923" i="16" a="1"/>
  <c r="L5923" i="16" s="1"/>
  <c r="M5923" i="16"/>
  <c r="K5924" i="16"/>
  <c r="L5924" i="16" a="1"/>
  <c r="L5924" i="16" s="1"/>
  <c r="M5924" i="16"/>
  <c r="K5925" i="16"/>
  <c r="L5925" i="16" a="1"/>
  <c r="L5925" i="16" s="1"/>
  <c r="M5925" i="16"/>
  <c r="K5926" i="16"/>
  <c r="L5926" i="16" a="1"/>
  <c r="L5926" i="16" s="1"/>
  <c r="M5926" i="16"/>
  <c r="K5927" i="16"/>
  <c r="L5927" i="16" a="1"/>
  <c r="L5927" i="16" s="1"/>
  <c r="M5927" i="16"/>
  <c r="K5928" i="16"/>
  <c r="L5928" i="16" a="1"/>
  <c r="L5928" i="16" s="1"/>
  <c r="M5928" i="16"/>
  <c r="K5929" i="16"/>
  <c r="L5929" i="16" a="1"/>
  <c r="L5929" i="16" s="1"/>
  <c r="M5929" i="16"/>
  <c r="K5930" i="16"/>
  <c r="L5930" i="16" a="1"/>
  <c r="L5930" i="16" s="1"/>
  <c r="M5930" i="16"/>
  <c r="K5931" i="16"/>
  <c r="L5931" i="16" a="1"/>
  <c r="L5931" i="16" s="1"/>
  <c r="M5931" i="16"/>
  <c r="K5932" i="16"/>
  <c r="L5932" i="16" a="1"/>
  <c r="L5932" i="16" s="1"/>
  <c r="M5932" i="16"/>
  <c r="K5933" i="16"/>
  <c r="L5933" i="16" a="1"/>
  <c r="L5933" i="16" s="1"/>
  <c r="M5933" i="16"/>
  <c r="K5934" i="16"/>
  <c r="L5934" i="16" a="1"/>
  <c r="L5934" i="16" s="1"/>
  <c r="M5934" i="16"/>
  <c r="K5935" i="16"/>
  <c r="L5935" i="16" a="1"/>
  <c r="L5935" i="16" s="1"/>
  <c r="M5935" i="16"/>
  <c r="K5936" i="16"/>
  <c r="L5936" i="16" a="1"/>
  <c r="L5936" i="16"/>
  <c r="M5936" i="16"/>
  <c r="K5937" i="16"/>
  <c r="L5937" i="16" a="1"/>
  <c r="L5937" i="16" s="1"/>
  <c r="M5937" i="16"/>
  <c r="K5938" i="16"/>
  <c r="L5938" i="16" a="1"/>
  <c r="L5938" i="16" s="1"/>
  <c r="M5938" i="16"/>
  <c r="K5939" i="16"/>
  <c r="L5939" i="16" a="1"/>
  <c r="L5939" i="16" s="1"/>
  <c r="M5939" i="16"/>
  <c r="K5940" i="16"/>
  <c r="L5940" i="16" a="1"/>
  <c r="L5940" i="16" s="1"/>
  <c r="M5940" i="16"/>
  <c r="K5941" i="16"/>
  <c r="L5941" i="16" a="1"/>
  <c r="L5941" i="16" s="1"/>
  <c r="M5941" i="16"/>
  <c r="K5942" i="16"/>
  <c r="L5942" i="16" a="1"/>
  <c r="L5942" i="16" s="1"/>
  <c r="M5942" i="16"/>
  <c r="K5943" i="16"/>
  <c r="L5943" i="16" a="1"/>
  <c r="L5943" i="16" s="1"/>
  <c r="M5943" i="16"/>
  <c r="K5944" i="16"/>
  <c r="L5944" i="16" a="1"/>
  <c r="L5944" i="16" s="1"/>
  <c r="M5944" i="16"/>
  <c r="K5945" i="16"/>
  <c r="L5945" i="16" a="1"/>
  <c r="L5945" i="16" s="1"/>
  <c r="M5945" i="16"/>
  <c r="K5946" i="16"/>
  <c r="L5946" i="16" a="1"/>
  <c r="L5946" i="16"/>
  <c r="M5946" i="16"/>
  <c r="K5947" i="16"/>
  <c r="L5947" i="16" a="1"/>
  <c r="L5947" i="16" s="1"/>
  <c r="M5947" i="16"/>
  <c r="K5948" i="16"/>
  <c r="L5948" i="16" a="1"/>
  <c r="L5948" i="16"/>
  <c r="M5948" i="16"/>
  <c r="K5949" i="16"/>
  <c r="L5949" i="16" a="1"/>
  <c r="L5949" i="16" s="1"/>
  <c r="M5949" i="16"/>
  <c r="K5950" i="16"/>
  <c r="L5950" i="16" a="1"/>
  <c r="L5950" i="16" s="1"/>
  <c r="M5950" i="16"/>
  <c r="K5951" i="16"/>
  <c r="L5951" i="16" a="1"/>
  <c r="L5951" i="16" s="1"/>
  <c r="M5951" i="16"/>
  <c r="K5952" i="16"/>
  <c r="L5952" i="16" a="1"/>
  <c r="L5952" i="16" s="1"/>
  <c r="M5952" i="16"/>
  <c r="K5953" i="16"/>
  <c r="L5953" i="16" a="1"/>
  <c r="L5953" i="16" s="1"/>
  <c r="M5953" i="16"/>
  <c r="K5954" i="16"/>
  <c r="L5954" i="16" a="1"/>
  <c r="L5954" i="16" s="1"/>
  <c r="M5954" i="16"/>
  <c r="K5955" i="16"/>
  <c r="L5955" i="16" a="1"/>
  <c r="L5955" i="16" s="1"/>
  <c r="M5955" i="16"/>
  <c r="K5956" i="16"/>
  <c r="L5956" i="16" a="1"/>
  <c r="L5956" i="16" s="1"/>
  <c r="M5956" i="16"/>
  <c r="K5957" i="16"/>
  <c r="L5957" i="16" a="1"/>
  <c r="L5957" i="16" s="1"/>
  <c r="M5957" i="16"/>
  <c r="K5958" i="16"/>
  <c r="L5958" i="16" a="1"/>
  <c r="L5958" i="16"/>
  <c r="M5958" i="16"/>
  <c r="K5959" i="16"/>
  <c r="L5959" i="16" a="1"/>
  <c r="L5959" i="16" s="1"/>
  <c r="M5959" i="16"/>
  <c r="K5960" i="16"/>
  <c r="L5960" i="16" a="1"/>
  <c r="L5960" i="16"/>
  <c r="M5960" i="16"/>
  <c r="K5961" i="16"/>
  <c r="L5961" i="16" a="1"/>
  <c r="L5961" i="16" s="1"/>
  <c r="M5961" i="16"/>
  <c r="K5962" i="16"/>
  <c r="L5962" i="16" a="1"/>
  <c r="L5962" i="16" s="1"/>
  <c r="M5962" i="16"/>
  <c r="K5963" i="16"/>
  <c r="L5963" i="16" a="1"/>
  <c r="L5963" i="16" s="1"/>
  <c r="M5963" i="16"/>
  <c r="K5964" i="16"/>
  <c r="L5964" i="16" a="1"/>
  <c r="L5964" i="16"/>
  <c r="M5964" i="16"/>
  <c r="K5965" i="16"/>
  <c r="L5965" i="16" a="1"/>
  <c r="L5965" i="16" s="1"/>
  <c r="M5965" i="16"/>
  <c r="K5966" i="16"/>
  <c r="L5966" i="16" a="1"/>
  <c r="L5966" i="16" s="1"/>
  <c r="M5966" i="16"/>
  <c r="K5967" i="16"/>
  <c r="L5967" i="16" a="1"/>
  <c r="L5967" i="16" s="1"/>
  <c r="M5967" i="16"/>
  <c r="K5968" i="16"/>
  <c r="L5968" i="16" a="1"/>
  <c r="L5968" i="16" s="1"/>
  <c r="M5968" i="16"/>
  <c r="K5969" i="16"/>
  <c r="L5969" i="16" a="1"/>
  <c r="L5969" i="16" s="1"/>
  <c r="M5969" i="16"/>
  <c r="K5970" i="16"/>
  <c r="L5970" i="16" a="1"/>
  <c r="L5970" i="16" s="1"/>
  <c r="M5970" i="16"/>
  <c r="K5971" i="16"/>
  <c r="L5971" i="16" a="1"/>
  <c r="L5971" i="16" s="1"/>
  <c r="M5971" i="16"/>
  <c r="K5972" i="16"/>
  <c r="L5972" i="16" a="1"/>
  <c r="L5972" i="16"/>
  <c r="M5972" i="16"/>
  <c r="K5973" i="16"/>
  <c r="L5973" i="16" a="1"/>
  <c r="L5973" i="16" s="1"/>
  <c r="M5973" i="16"/>
  <c r="K5974" i="16"/>
  <c r="L5974" i="16" a="1"/>
  <c r="L5974" i="16" s="1"/>
  <c r="M5974" i="16"/>
  <c r="K5975" i="16"/>
  <c r="L5975" i="16" a="1"/>
  <c r="L5975" i="16" s="1"/>
  <c r="M5975" i="16"/>
  <c r="K5976" i="16"/>
  <c r="L5976" i="16" a="1"/>
  <c r="L5976" i="16" s="1"/>
  <c r="M5976" i="16"/>
  <c r="K5977" i="16"/>
  <c r="L5977" i="16" a="1"/>
  <c r="L5977" i="16" s="1"/>
  <c r="M5977" i="16"/>
  <c r="K5978" i="16"/>
  <c r="L5978" i="16" a="1"/>
  <c r="L5978" i="16" s="1"/>
  <c r="M5978" i="16"/>
  <c r="K5979" i="16"/>
  <c r="L5979" i="16" a="1"/>
  <c r="L5979" i="16" s="1"/>
  <c r="M5979" i="16"/>
  <c r="K5980" i="16"/>
  <c r="L5980" i="16" a="1"/>
  <c r="L5980" i="16" s="1"/>
  <c r="M5980" i="16"/>
  <c r="K5981" i="16"/>
  <c r="L5981" i="16" a="1"/>
  <c r="L5981" i="16" s="1"/>
  <c r="M5981" i="16"/>
  <c r="K5982" i="16"/>
  <c r="L5982" i="16" a="1"/>
  <c r="L5982" i="16" s="1"/>
  <c r="M5982" i="16"/>
  <c r="K5983" i="16"/>
  <c r="L5983" i="16" a="1"/>
  <c r="L5983" i="16" s="1"/>
  <c r="M5983" i="16"/>
  <c r="K5984" i="16"/>
  <c r="L5984" i="16" a="1"/>
  <c r="L5984" i="16" s="1"/>
  <c r="M5984" i="16"/>
  <c r="K5985" i="16"/>
  <c r="L5985" i="16" a="1"/>
  <c r="L5985" i="16" s="1"/>
  <c r="M5985" i="16"/>
  <c r="K5986" i="16"/>
  <c r="L5986" i="16" a="1"/>
  <c r="L5986" i="16" s="1"/>
  <c r="M5986" i="16"/>
  <c r="K5987" i="16"/>
  <c r="L5987" i="16" a="1"/>
  <c r="L5987" i="16" s="1"/>
  <c r="M5987" i="16"/>
  <c r="K5988" i="16"/>
  <c r="L5988" i="16" a="1"/>
  <c r="L5988" i="16" s="1"/>
  <c r="M5988" i="16"/>
  <c r="K5989" i="16"/>
  <c r="L5989" i="16" a="1"/>
  <c r="L5989" i="16" s="1"/>
  <c r="M5989" i="16"/>
  <c r="K5990" i="16"/>
  <c r="L5990" i="16" a="1"/>
  <c r="L5990" i="16" s="1"/>
  <c r="M5990" i="16"/>
  <c r="K5991" i="16"/>
  <c r="L5991" i="16" a="1"/>
  <c r="L5991" i="16" s="1"/>
  <c r="M5991" i="16"/>
  <c r="K5992" i="16"/>
  <c r="L5992" i="16" a="1"/>
  <c r="L5992" i="16"/>
  <c r="M5992" i="16"/>
  <c r="K5993" i="16"/>
  <c r="L5993" i="16" a="1"/>
  <c r="L5993" i="16" s="1"/>
  <c r="M5993" i="16"/>
  <c r="K5994" i="16"/>
  <c r="L5994" i="16" a="1"/>
  <c r="L5994" i="16"/>
  <c r="M5994" i="16"/>
  <c r="K5995" i="16"/>
  <c r="L5995" i="16" a="1"/>
  <c r="L5995" i="16" s="1"/>
  <c r="M5995" i="16"/>
  <c r="K5996" i="16"/>
  <c r="L5996" i="16" a="1"/>
  <c r="L5996" i="16" s="1"/>
  <c r="M5996" i="16"/>
  <c r="K5997" i="16"/>
  <c r="L5997" i="16" a="1"/>
  <c r="L5997" i="16" s="1"/>
  <c r="M5997" i="16"/>
  <c r="K5998" i="16"/>
  <c r="L5998" i="16" a="1"/>
  <c r="L5998" i="16" s="1"/>
  <c r="M5998" i="16"/>
  <c r="K5999" i="16"/>
  <c r="L5999" i="16" a="1"/>
  <c r="L5999" i="16" s="1"/>
  <c r="M5999" i="16"/>
  <c r="K6000" i="16"/>
  <c r="L6000" i="16" a="1"/>
  <c r="L6000" i="16" s="1"/>
  <c r="M6000" i="16"/>
  <c r="K6001" i="16"/>
  <c r="L6001" i="16" a="1"/>
  <c r="L6001" i="16" s="1"/>
  <c r="M6001" i="16"/>
  <c r="K6002" i="16"/>
  <c r="L6002" i="16" a="1"/>
  <c r="L6002" i="16" s="1"/>
  <c r="M6002" i="16"/>
  <c r="K6003" i="16"/>
  <c r="L6003" i="16" a="1"/>
  <c r="L6003" i="16" s="1"/>
  <c r="M6003" i="16"/>
  <c r="K6004" i="16"/>
  <c r="L6004" i="16" a="1"/>
  <c r="L6004" i="16"/>
  <c r="M6004" i="16"/>
  <c r="K6005" i="16"/>
  <c r="L6005" i="16" a="1"/>
  <c r="L6005" i="16" s="1"/>
  <c r="M6005" i="16"/>
  <c r="K6006" i="16"/>
  <c r="L6006" i="16" a="1"/>
  <c r="L6006" i="16"/>
  <c r="M6006" i="16"/>
  <c r="K6007" i="16"/>
  <c r="L6007" i="16" a="1"/>
  <c r="L6007" i="16" s="1"/>
  <c r="M6007" i="16"/>
  <c r="K6008" i="16"/>
  <c r="L6008" i="16" a="1"/>
  <c r="L6008" i="16" s="1"/>
  <c r="M6008" i="16"/>
  <c r="K6009" i="16"/>
  <c r="L6009" i="16" a="1"/>
  <c r="L6009" i="16" s="1"/>
  <c r="M6009" i="16"/>
  <c r="K6010" i="16"/>
  <c r="L6010" i="16" a="1"/>
  <c r="L6010" i="16" s="1"/>
  <c r="M6010" i="16"/>
  <c r="K6011" i="16"/>
  <c r="L6011" i="16" a="1"/>
  <c r="L6011" i="16" s="1"/>
  <c r="M6011" i="16"/>
  <c r="K6012" i="16"/>
  <c r="L6012" i="16" a="1"/>
  <c r="L6012" i="16" s="1"/>
  <c r="M6012" i="16"/>
  <c r="K6013" i="16"/>
  <c r="L6013" i="16" a="1"/>
  <c r="L6013" i="16" s="1"/>
  <c r="M6013" i="16"/>
  <c r="K6014" i="16"/>
  <c r="L6014" i="16" a="1"/>
  <c r="L6014" i="16" s="1"/>
  <c r="M6014" i="16"/>
  <c r="K6015" i="16"/>
  <c r="L6015" i="16" a="1"/>
  <c r="L6015" i="16" s="1"/>
  <c r="M6015" i="16"/>
  <c r="K6016" i="16"/>
  <c r="L6016" i="16" a="1"/>
  <c r="L6016" i="16" s="1"/>
  <c r="M6016" i="16"/>
  <c r="K6017" i="16"/>
  <c r="L6017" i="16" a="1"/>
  <c r="L6017" i="16" s="1"/>
  <c r="M6017" i="16"/>
  <c r="K6018" i="16"/>
  <c r="L6018" i="16" a="1"/>
  <c r="L6018" i="16" s="1"/>
  <c r="M6018" i="16"/>
  <c r="K6019" i="16"/>
  <c r="L6019" i="16" a="1"/>
  <c r="L6019" i="16" s="1"/>
  <c r="M6019" i="16"/>
  <c r="K6020" i="16"/>
  <c r="L6020" i="16" a="1"/>
  <c r="L6020" i="16" s="1"/>
  <c r="M6020" i="16"/>
  <c r="K6021" i="16"/>
  <c r="L6021" i="16" a="1"/>
  <c r="L6021" i="16" s="1"/>
  <c r="M6021" i="16"/>
  <c r="K6022" i="16"/>
  <c r="L6022" i="16" a="1"/>
  <c r="L6022" i="16" s="1"/>
  <c r="M6022" i="16"/>
  <c r="K6023" i="16"/>
  <c r="L6023" i="16" a="1"/>
  <c r="L6023" i="16" s="1"/>
  <c r="M6023" i="16"/>
  <c r="K6024" i="16"/>
  <c r="L6024" i="16" a="1"/>
  <c r="L6024" i="16" s="1"/>
  <c r="M6024" i="16"/>
  <c r="K6025" i="16"/>
  <c r="L6025" i="16" a="1"/>
  <c r="L6025" i="16" s="1"/>
  <c r="M6025" i="16"/>
  <c r="K6026" i="16"/>
  <c r="L6026" i="16" a="1"/>
  <c r="L6026" i="16" s="1"/>
  <c r="M6026" i="16"/>
  <c r="K6027" i="16"/>
  <c r="L6027" i="16" a="1"/>
  <c r="L6027" i="16" s="1"/>
  <c r="M6027" i="16"/>
  <c r="K6028" i="16"/>
  <c r="L6028" i="16" a="1"/>
  <c r="L6028" i="16" s="1"/>
  <c r="M6028" i="16"/>
  <c r="K6029" i="16"/>
  <c r="L6029" i="16" a="1"/>
  <c r="L6029" i="16" s="1"/>
  <c r="M6029" i="16"/>
  <c r="K6030" i="16"/>
  <c r="L6030" i="16" a="1"/>
  <c r="L6030" i="16" s="1"/>
  <c r="M6030" i="16"/>
  <c r="K6031" i="16"/>
  <c r="L6031" i="16" a="1"/>
  <c r="L6031" i="16" s="1"/>
  <c r="M6031" i="16"/>
  <c r="K6032" i="16"/>
  <c r="L6032" i="16" a="1"/>
  <c r="L6032" i="16" s="1"/>
  <c r="M6032" i="16"/>
  <c r="K6033" i="16"/>
  <c r="L6033" i="16" a="1"/>
  <c r="L6033" i="16" s="1"/>
  <c r="M6033" i="16"/>
  <c r="K6034" i="16"/>
  <c r="L6034" i="16" a="1"/>
  <c r="L6034" i="16" s="1"/>
  <c r="M6034" i="16"/>
  <c r="K6035" i="16"/>
  <c r="L6035" i="16" a="1"/>
  <c r="L6035" i="16" s="1"/>
  <c r="M6035" i="16"/>
  <c r="K6036" i="16"/>
  <c r="L6036" i="16" a="1"/>
  <c r="L6036" i="16" s="1"/>
  <c r="M6036" i="16"/>
  <c r="K6037" i="16"/>
  <c r="L6037" i="16" a="1"/>
  <c r="L6037" i="16" s="1"/>
  <c r="M6037" i="16"/>
  <c r="K6038" i="16"/>
  <c r="L6038" i="16" a="1"/>
  <c r="L6038" i="16" s="1"/>
  <c r="M6038" i="16"/>
  <c r="K6039" i="16"/>
  <c r="L6039" i="16" a="1"/>
  <c r="L6039" i="16" s="1"/>
  <c r="M6039" i="16"/>
  <c r="K6040" i="16"/>
  <c r="L6040" i="16" a="1"/>
  <c r="L6040" i="16" s="1"/>
  <c r="M6040" i="16"/>
  <c r="K6041" i="16"/>
  <c r="L6041" i="16" a="1"/>
  <c r="L6041" i="16" s="1"/>
  <c r="M6041" i="16"/>
  <c r="K6042" i="16"/>
  <c r="L6042" i="16" a="1"/>
  <c r="L6042" i="16"/>
  <c r="M6042" i="16"/>
  <c r="K6043" i="16"/>
  <c r="L6043" i="16" a="1"/>
  <c r="L6043" i="16" s="1"/>
  <c r="M6043" i="16"/>
  <c r="K6044" i="16"/>
  <c r="L6044" i="16" a="1"/>
  <c r="L6044" i="16" s="1"/>
  <c r="M6044" i="16"/>
  <c r="K6045" i="16"/>
  <c r="L6045" i="16" a="1"/>
  <c r="L6045" i="16" s="1"/>
  <c r="M6045" i="16"/>
  <c r="K6046" i="16"/>
  <c r="L6046" i="16" a="1"/>
  <c r="L6046" i="16" s="1"/>
  <c r="M6046" i="16"/>
  <c r="K6047" i="16"/>
  <c r="L6047" i="16" a="1"/>
  <c r="L6047" i="16" s="1"/>
  <c r="M6047" i="16"/>
  <c r="K6048" i="16"/>
  <c r="L6048" i="16" a="1"/>
  <c r="L6048" i="16" s="1"/>
  <c r="M6048" i="16"/>
  <c r="K6049" i="16"/>
  <c r="L6049" i="16" a="1"/>
  <c r="L6049" i="16" s="1"/>
  <c r="M6049" i="16"/>
  <c r="K6050" i="16"/>
  <c r="L6050" i="16" a="1"/>
  <c r="L6050" i="16" s="1"/>
  <c r="M6050" i="16"/>
  <c r="K6051" i="16"/>
  <c r="L6051" i="16" a="1"/>
  <c r="L6051" i="16" s="1"/>
  <c r="M6051" i="16"/>
  <c r="K6052" i="16"/>
  <c r="L6052" i="16" a="1"/>
  <c r="L6052" i="16" s="1"/>
  <c r="M6052" i="16"/>
  <c r="K6053" i="16"/>
  <c r="L6053" i="16" a="1"/>
  <c r="L6053" i="16" s="1"/>
  <c r="M6053" i="16"/>
  <c r="K6054" i="16"/>
  <c r="L6054" i="16" a="1"/>
  <c r="L6054" i="16" s="1"/>
  <c r="M6054" i="16"/>
  <c r="K6055" i="16"/>
  <c r="L6055" i="16" a="1"/>
  <c r="L6055" i="16" s="1"/>
  <c r="M6055" i="16"/>
  <c r="K6056" i="16"/>
  <c r="L6056" i="16" a="1"/>
  <c r="L6056" i="16" s="1"/>
  <c r="M6056" i="16"/>
  <c r="K6057" i="16"/>
  <c r="L6057" i="16" a="1"/>
  <c r="L6057" i="16" s="1"/>
  <c r="M6057" i="16"/>
  <c r="K6058" i="16"/>
  <c r="L6058" i="16" a="1"/>
  <c r="L6058" i="16" s="1"/>
  <c r="M6058" i="16"/>
  <c r="K6059" i="16"/>
  <c r="L6059" i="16" a="1"/>
  <c r="L6059" i="16" s="1"/>
  <c r="M6059" i="16"/>
  <c r="K6060" i="16"/>
  <c r="L6060" i="16" a="1"/>
  <c r="L6060" i="16" s="1"/>
  <c r="M6060" i="16"/>
  <c r="K6061" i="16"/>
  <c r="L6061" i="16" a="1"/>
  <c r="L6061" i="16" s="1"/>
  <c r="M6061" i="16"/>
  <c r="K6062" i="16"/>
  <c r="L6062" i="16" a="1"/>
  <c r="L6062" i="16" s="1"/>
  <c r="M6062" i="16"/>
  <c r="K6063" i="16"/>
  <c r="L6063" i="16" a="1"/>
  <c r="L6063" i="16" s="1"/>
  <c r="M6063" i="16"/>
  <c r="K6064" i="16"/>
  <c r="L6064" i="16" a="1"/>
  <c r="L6064" i="16" s="1"/>
  <c r="M6064" i="16"/>
  <c r="K6065" i="16"/>
  <c r="L6065" i="16" a="1"/>
  <c r="L6065" i="16" s="1"/>
  <c r="M6065" i="16"/>
  <c r="K6066" i="16"/>
  <c r="L6066" i="16" a="1"/>
  <c r="L6066" i="16" s="1"/>
  <c r="M6066" i="16"/>
  <c r="K6067" i="16"/>
  <c r="L6067" i="16" a="1"/>
  <c r="L6067" i="16" s="1"/>
  <c r="M6067" i="16"/>
  <c r="K6068" i="16"/>
  <c r="L6068" i="16" a="1"/>
  <c r="L6068" i="16" s="1"/>
  <c r="M6068" i="16"/>
  <c r="K6069" i="16"/>
  <c r="L6069" i="16" a="1"/>
  <c r="L6069" i="16" s="1"/>
  <c r="M6069" i="16"/>
  <c r="K6070" i="16"/>
  <c r="L6070" i="16" a="1"/>
  <c r="L6070" i="16" s="1"/>
  <c r="M6070" i="16"/>
  <c r="K6071" i="16"/>
  <c r="L6071" i="16" a="1"/>
  <c r="L6071" i="16" s="1"/>
  <c r="M6071" i="16"/>
  <c r="K6072" i="16"/>
  <c r="L6072" i="16" a="1"/>
  <c r="L6072" i="16"/>
  <c r="M6072" i="16"/>
  <c r="K6073" i="16"/>
  <c r="L6073" i="16" a="1"/>
  <c r="L6073" i="16" s="1"/>
  <c r="M6073" i="16"/>
  <c r="K6074" i="16"/>
  <c r="L6074" i="16" a="1"/>
  <c r="L6074" i="16" s="1"/>
  <c r="M6074" i="16"/>
  <c r="K6075" i="16"/>
  <c r="L6075" i="16" a="1"/>
  <c r="L6075" i="16" s="1"/>
  <c r="M6075" i="16"/>
  <c r="K6076" i="16"/>
  <c r="L6076" i="16" a="1"/>
  <c r="L6076" i="16" s="1"/>
  <c r="M6076" i="16"/>
  <c r="K6077" i="16"/>
  <c r="L6077" i="16" a="1"/>
  <c r="L6077" i="16" s="1"/>
  <c r="M6077" i="16"/>
  <c r="K6078" i="16"/>
  <c r="L6078" i="16" a="1"/>
  <c r="L6078" i="16" s="1"/>
  <c r="M6078" i="16"/>
  <c r="K6079" i="16"/>
  <c r="L6079" i="16" a="1"/>
  <c r="L6079" i="16" s="1"/>
  <c r="M6079" i="16"/>
  <c r="K6080" i="16"/>
  <c r="L6080" i="16" a="1"/>
  <c r="L6080" i="16" s="1"/>
  <c r="M6080" i="16"/>
  <c r="K6081" i="16"/>
  <c r="L6081" i="16" a="1"/>
  <c r="L6081" i="16" s="1"/>
  <c r="M6081" i="16"/>
  <c r="K6082" i="16"/>
  <c r="L6082" i="16" a="1"/>
  <c r="L6082" i="16" s="1"/>
  <c r="M6082" i="16"/>
  <c r="K6083" i="16"/>
  <c r="L6083" i="16" a="1"/>
  <c r="L6083" i="16" s="1"/>
  <c r="M6083" i="16"/>
  <c r="K6084" i="16"/>
  <c r="L6084" i="16" a="1"/>
  <c r="L6084" i="16" s="1"/>
  <c r="M6084" i="16"/>
  <c r="K6085" i="16"/>
  <c r="L6085" i="16" a="1"/>
  <c r="L6085" i="16" s="1"/>
  <c r="M6085" i="16"/>
  <c r="K6086" i="16"/>
  <c r="L6086" i="16" a="1"/>
  <c r="L6086" i="16" s="1"/>
  <c r="M6086" i="16"/>
  <c r="K6087" i="16"/>
  <c r="L6087" i="16" a="1"/>
  <c r="L6087" i="16" s="1"/>
  <c r="M6087" i="16"/>
  <c r="K6088" i="16"/>
  <c r="L6088" i="16" a="1"/>
  <c r="L6088" i="16" s="1"/>
  <c r="M6088" i="16"/>
  <c r="K6089" i="16"/>
  <c r="L6089" i="16" a="1"/>
  <c r="L6089" i="16" s="1"/>
  <c r="M6089" i="16"/>
  <c r="K6090" i="16"/>
  <c r="L6090" i="16" a="1"/>
  <c r="L6090" i="16" s="1"/>
  <c r="M6090" i="16"/>
  <c r="K6091" i="16"/>
  <c r="L6091" i="16" a="1"/>
  <c r="L6091" i="16" s="1"/>
  <c r="M6091" i="16"/>
  <c r="K6092" i="16"/>
  <c r="L6092" i="16" a="1"/>
  <c r="L6092" i="16" s="1"/>
  <c r="M6092" i="16"/>
  <c r="K6093" i="16"/>
  <c r="L6093" i="16" a="1"/>
  <c r="L6093" i="16" s="1"/>
  <c r="M6093" i="16"/>
  <c r="K6094" i="16"/>
  <c r="L6094" i="16" a="1"/>
  <c r="L6094" i="16" s="1"/>
  <c r="M6094" i="16"/>
  <c r="K6095" i="16"/>
  <c r="L6095" i="16" a="1"/>
  <c r="L6095" i="16" s="1"/>
  <c r="M6095" i="16"/>
  <c r="K6096" i="16"/>
  <c r="L6096" i="16" a="1"/>
  <c r="L6096" i="16" s="1"/>
  <c r="M6096" i="16"/>
  <c r="K6097" i="16"/>
  <c r="L6097" i="16" a="1"/>
  <c r="L6097" i="16" s="1"/>
  <c r="M6097" i="16"/>
  <c r="K6098" i="16"/>
  <c r="L6098" i="16" a="1"/>
  <c r="L6098" i="16" s="1"/>
  <c r="M6098" i="16"/>
  <c r="K6099" i="16"/>
  <c r="L6099" i="16" a="1"/>
  <c r="L6099" i="16" s="1"/>
  <c r="M6099" i="16"/>
  <c r="K6100" i="16"/>
  <c r="L6100" i="16" a="1"/>
  <c r="L6100" i="16" s="1"/>
  <c r="M6100" i="16"/>
  <c r="K6101" i="16"/>
  <c r="L6101" i="16" a="1"/>
  <c r="L6101" i="16" s="1"/>
  <c r="M6101" i="16"/>
  <c r="K6102" i="16"/>
  <c r="L6102" i="16" a="1"/>
  <c r="L6102" i="16" s="1"/>
  <c r="M6102" i="16"/>
  <c r="K6103" i="16"/>
  <c r="L6103" i="16" a="1"/>
  <c r="L6103" i="16" s="1"/>
  <c r="M6103" i="16"/>
  <c r="K6104" i="16"/>
  <c r="L6104" i="16" a="1"/>
  <c r="L6104" i="16" s="1"/>
  <c r="M6104" i="16"/>
  <c r="K6105" i="16"/>
  <c r="L6105" i="16" a="1"/>
  <c r="L6105" i="16" s="1"/>
  <c r="M6105" i="16"/>
  <c r="K6106" i="16"/>
  <c r="L6106" i="16" a="1"/>
  <c r="L6106" i="16" s="1"/>
  <c r="M6106" i="16"/>
  <c r="K6107" i="16"/>
  <c r="L6107" i="16" a="1"/>
  <c r="L6107" i="16" s="1"/>
  <c r="M6107" i="16"/>
  <c r="K6108" i="16"/>
  <c r="L6108" i="16" a="1"/>
  <c r="L6108" i="16" s="1"/>
  <c r="M6108" i="16"/>
  <c r="K6109" i="16"/>
  <c r="L6109" i="16" a="1"/>
  <c r="L6109" i="16" s="1"/>
  <c r="M6109" i="16"/>
  <c r="K6110" i="16"/>
  <c r="L6110" i="16" a="1"/>
  <c r="L6110" i="16" s="1"/>
  <c r="M6110" i="16"/>
  <c r="K6111" i="16"/>
  <c r="L6111" i="16" a="1"/>
  <c r="L6111" i="16" s="1"/>
  <c r="M6111" i="16"/>
  <c r="K6112" i="16"/>
  <c r="L6112" i="16" a="1"/>
  <c r="L6112" i="16" s="1"/>
  <c r="M6112" i="16"/>
  <c r="K6113" i="16"/>
  <c r="L6113" i="16" a="1"/>
  <c r="L6113" i="16" s="1"/>
  <c r="M6113" i="16"/>
  <c r="K6114" i="16"/>
  <c r="L6114" i="16" a="1"/>
  <c r="L6114" i="16" s="1"/>
  <c r="M6114" i="16"/>
  <c r="K6115" i="16"/>
  <c r="L6115" i="16" a="1"/>
  <c r="L6115" i="16" s="1"/>
  <c r="M6115" i="16"/>
  <c r="K6116" i="16"/>
  <c r="L6116" i="16" a="1"/>
  <c r="L6116" i="16" s="1"/>
  <c r="M6116" i="16"/>
  <c r="K6117" i="16"/>
  <c r="L6117" i="16" a="1"/>
  <c r="L6117" i="16" s="1"/>
  <c r="M6117" i="16"/>
  <c r="K6118" i="16"/>
  <c r="L6118" i="16" a="1"/>
  <c r="L6118" i="16" s="1"/>
  <c r="M6118" i="16"/>
  <c r="K6119" i="16"/>
  <c r="L6119" i="16" a="1"/>
  <c r="L6119" i="16" s="1"/>
  <c r="M6119" i="16"/>
  <c r="K6120" i="16"/>
  <c r="L6120" i="16" a="1"/>
  <c r="L6120" i="16"/>
  <c r="M6120" i="16"/>
  <c r="K6121" i="16"/>
  <c r="L6121" i="16" a="1"/>
  <c r="L6121" i="16" s="1"/>
  <c r="M6121" i="16"/>
  <c r="K6122" i="16"/>
  <c r="L6122" i="16" a="1"/>
  <c r="L6122" i="16"/>
  <c r="M6122" i="16"/>
  <c r="K6123" i="16"/>
  <c r="L6123" i="16" a="1"/>
  <c r="L6123" i="16" s="1"/>
  <c r="M6123" i="16"/>
  <c r="K6124" i="16"/>
  <c r="L6124" i="16" a="1"/>
  <c r="L6124" i="16" s="1"/>
  <c r="M6124" i="16"/>
  <c r="K6125" i="16"/>
  <c r="L6125" i="16" a="1"/>
  <c r="L6125" i="16" s="1"/>
  <c r="M6125" i="16"/>
  <c r="K6126" i="16"/>
  <c r="L6126" i="16" a="1"/>
  <c r="L6126" i="16" s="1"/>
  <c r="M6126" i="16"/>
  <c r="K6127" i="16"/>
  <c r="L6127" i="16" a="1"/>
  <c r="L6127" i="16" s="1"/>
  <c r="M6127" i="16"/>
  <c r="K6128" i="16"/>
  <c r="L6128" i="16" a="1"/>
  <c r="L6128" i="16" s="1"/>
  <c r="M6128" i="16"/>
  <c r="K6129" i="16"/>
  <c r="L6129" i="16" a="1"/>
  <c r="L6129" i="16" s="1"/>
  <c r="M6129" i="16"/>
  <c r="K6130" i="16"/>
  <c r="L6130" i="16" a="1"/>
  <c r="L6130" i="16" s="1"/>
  <c r="M6130" i="16"/>
  <c r="K6131" i="16"/>
  <c r="L6131" i="16" a="1"/>
  <c r="L6131" i="16" s="1"/>
  <c r="M6131" i="16"/>
  <c r="K6132" i="16"/>
  <c r="L6132" i="16" a="1"/>
  <c r="L6132" i="16" s="1"/>
  <c r="M6132" i="16"/>
  <c r="K6133" i="16"/>
  <c r="L6133" i="16" a="1"/>
  <c r="L6133" i="16" s="1"/>
  <c r="M6133" i="16"/>
  <c r="K6134" i="16"/>
  <c r="L6134" i="16" a="1"/>
  <c r="L6134" i="16" s="1"/>
  <c r="M6134" i="16"/>
  <c r="K6135" i="16"/>
  <c r="L6135" i="16" a="1"/>
  <c r="L6135" i="16" s="1"/>
  <c r="M6135" i="16"/>
  <c r="K6136" i="16"/>
  <c r="L6136" i="16" a="1"/>
  <c r="L6136" i="16" s="1"/>
  <c r="M6136" i="16"/>
  <c r="K6137" i="16"/>
  <c r="L6137" i="16" a="1"/>
  <c r="L6137" i="16" s="1"/>
  <c r="M6137" i="16"/>
  <c r="K6138" i="16"/>
  <c r="L6138" i="16" a="1"/>
  <c r="L6138" i="16" s="1"/>
  <c r="M6138" i="16"/>
  <c r="K6139" i="16"/>
  <c r="L6139" i="16" a="1"/>
  <c r="L6139" i="16" s="1"/>
  <c r="M6139" i="16"/>
  <c r="K6140" i="16"/>
  <c r="L6140" i="16" a="1"/>
  <c r="L6140" i="16" s="1"/>
  <c r="M6140" i="16"/>
  <c r="K6141" i="16"/>
  <c r="L6141" i="16" a="1"/>
  <c r="L6141" i="16" s="1"/>
  <c r="M6141" i="16"/>
  <c r="K6142" i="16"/>
  <c r="L6142" i="16" a="1"/>
  <c r="L6142" i="16" s="1"/>
  <c r="M6142" i="16"/>
  <c r="K6143" i="16"/>
  <c r="L6143" i="16" a="1"/>
  <c r="L6143" i="16" s="1"/>
  <c r="M6143" i="16"/>
  <c r="K6144" i="16"/>
  <c r="L6144" i="16" a="1"/>
  <c r="L6144" i="16" s="1"/>
  <c r="M6144" i="16"/>
  <c r="K6145" i="16"/>
  <c r="L6145" i="16" a="1"/>
  <c r="L6145" i="16" s="1"/>
  <c r="M6145" i="16"/>
  <c r="K6146" i="16"/>
  <c r="L6146" i="16" a="1"/>
  <c r="L6146" i="16" s="1"/>
  <c r="M6146" i="16"/>
  <c r="K6147" i="16"/>
  <c r="L6147" i="16" a="1"/>
  <c r="L6147" i="16" s="1"/>
  <c r="M6147" i="16"/>
  <c r="K6148" i="16"/>
  <c r="L6148" i="16" a="1"/>
  <c r="L6148" i="16" s="1"/>
  <c r="M6148" i="16"/>
  <c r="K6149" i="16"/>
  <c r="L6149" i="16" a="1"/>
  <c r="L6149" i="16" s="1"/>
  <c r="M6149" i="16"/>
  <c r="K6150" i="16"/>
  <c r="L6150" i="16" a="1"/>
  <c r="L6150" i="16" s="1"/>
  <c r="M6150" i="16"/>
  <c r="K6151" i="16"/>
  <c r="L6151" i="16" a="1"/>
  <c r="L6151" i="16" s="1"/>
  <c r="M6151" i="16"/>
  <c r="K6152" i="16"/>
  <c r="L6152" i="16" a="1"/>
  <c r="L6152" i="16"/>
  <c r="M6152" i="16"/>
  <c r="K6153" i="16"/>
  <c r="L6153" i="16" a="1"/>
  <c r="L6153" i="16" s="1"/>
  <c r="M6153" i="16"/>
  <c r="K6154" i="16"/>
  <c r="L6154" i="16" a="1"/>
  <c r="L6154" i="16" s="1"/>
  <c r="M6154" i="16"/>
  <c r="K6155" i="16"/>
  <c r="L6155" i="16" a="1"/>
  <c r="L6155" i="16" s="1"/>
  <c r="M6155" i="16"/>
  <c r="K6156" i="16"/>
  <c r="L6156" i="16" a="1"/>
  <c r="L6156" i="16" s="1"/>
  <c r="M6156" i="16"/>
  <c r="K6157" i="16"/>
  <c r="L6157" i="16" a="1"/>
  <c r="L6157" i="16" s="1"/>
  <c r="M6157" i="16"/>
  <c r="K6158" i="16"/>
  <c r="L6158" i="16" a="1"/>
  <c r="L6158" i="16" s="1"/>
  <c r="M6158" i="16"/>
  <c r="K6159" i="16"/>
  <c r="L6159" i="16" a="1"/>
  <c r="L6159" i="16" s="1"/>
  <c r="M6159" i="16"/>
  <c r="K6160" i="16"/>
  <c r="L6160" i="16" a="1"/>
  <c r="L6160" i="16" s="1"/>
  <c r="M6160" i="16"/>
  <c r="K6161" i="16"/>
  <c r="L6161" i="16" a="1"/>
  <c r="L6161" i="16" s="1"/>
  <c r="M6161" i="16"/>
  <c r="K6162" i="16"/>
  <c r="L6162" i="16" a="1"/>
  <c r="L6162" i="16" s="1"/>
  <c r="M6162" i="16"/>
  <c r="K6163" i="16"/>
  <c r="L6163" i="16" a="1"/>
  <c r="L6163" i="16" s="1"/>
  <c r="M6163" i="16"/>
  <c r="K6164" i="16"/>
  <c r="L6164" i="16" a="1"/>
  <c r="L6164" i="16" s="1"/>
  <c r="M6164" i="16"/>
  <c r="K6165" i="16"/>
  <c r="L6165" i="16" a="1"/>
  <c r="L6165" i="16" s="1"/>
  <c r="M6165" i="16"/>
  <c r="K6166" i="16"/>
  <c r="L6166" i="16" a="1"/>
  <c r="L6166" i="16" s="1"/>
  <c r="M6166" i="16"/>
  <c r="K6167" i="16"/>
  <c r="L6167" i="16" a="1"/>
  <c r="L6167" i="16" s="1"/>
  <c r="M6167" i="16"/>
  <c r="K6168" i="16"/>
  <c r="L6168" i="16" a="1"/>
  <c r="L6168" i="16" s="1"/>
  <c r="M6168" i="16"/>
  <c r="K6169" i="16"/>
  <c r="L6169" i="16" a="1"/>
  <c r="L6169" i="16" s="1"/>
  <c r="M6169" i="16"/>
  <c r="K6170" i="16"/>
  <c r="L6170" i="16" a="1"/>
  <c r="L6170" i="16" s="1"/>
  <c r="M6170" i="16"/>
  <c r="K6171" i="16"/>
  <c r="L6171" i="16" a="1"/>
  <c r="L6171" i="16" s="1"/>
  <c r="M6171" i="16"/>
  <c r="K6172" i="16"/>
  <c r="L6172" i="16" a="1"/>
  <c r="L6172" i="16" s="1"/>
  <c r="M6172" i="16"/>
  <c r="K6173" i="16"/>
  <c r="L6173" i="16" a="1"/>
  <c r="L6173" i="16" s="1"/>
  <c r="M6173" i="16"/>
  <c r="K6174" i="16"/>
  <c r="L6174" i="16" a="1"/>
  <c r="L6174" i="16" s="1"/>
  <c r="M6174" i="16"/>
  <c r="K6175" i="16"/>
  <c r="L6175" i="16" a="1"/>
  <c r="L6175" i="16" s="1"/>
  <c r="M6175" i="16"/>
  <c r="K6176" i="16"/>
  <c r="L6176" i="16" a="1"/>
  <c r="L6176" i="16" s="1"/>
  <c r="M6176" i="16"/>
  <c r="K6177" i="16"/>
  <c r="L6177" i="16" a="1"/>
  <c r="L6177" i="16" s="1"/>
  <c r="M6177" i="16"/>
  <c r="K6178" i="16"/>
  <c r="L6178" i="16" a="1"/>
  <c r="L6178" i="16" s="1"/>
  <c r="M6178" i="16"/>
  <c r="K6179" i="16"/>
  <c r="L6179" i="16" a="1"/>
  <c r="L6179" i="16" s="1"/>
  <c r="M6179" i="16"/>
  <c r="K6180" i="16"/>
  <c r="L6180" i="16" a="1"/>
  <c r="L6180" i="16" s="1"/>
  <c r="M6180" i="16"/>
  <c r="K6181" i="16"/>
  <c r="L6181" i="16" a="1"/>
  <c r="L6181" i="16" s="1"/>
  <c r="M6181" i="16"/>
  <c r="K6182" i="16"/>
  <c r="L6182" i="16" a="1"/>
  <c r="L6182" i="16" s="1"/>
  <c r="M6182" i="16"/>
  <c r="K6183" i="16"/>
  <c r="L6183" i="16" a="1"/>
  <c r="L6183" i="16" s="1"/>
  <c r="M6183" i="16"/>
  <c r="K6184" i="16"/>
  <c r="L6184" i="16" a="1"/>
  <c r="L6184" i="16"/>
  <c r="M6184" i="16"/>
  <c r="K6185" i="16"/>
  <c r="L6185" i="16" a="1"/>
  <c r="L6185" i="16" s="1"/>
  <c r="M6185" i="16"/>
  <c r="K6186" i="16"/>
  <c r="L6186" i="16" a="1"/>
  <c r="L6186" i="16" s="1"/>
  <c r="M6186" i="16"/>
  <c r="K6187" i="16"/>
  <c r="L6187" i="16" a="1"/>
  <c r="L6187" i="16" s="1"/>
  <c r="M6187" i="16"/>
  <c r="K6188" i="16"/>
  <c r="L6188" i="16" a="1"/>
  <c r="L6188" i="16" s="1"/>
  <c r="M6188" i="16"/>
  <c r="K6189" i="16"/>
  <c r="L6189" i="16" a="1"/>
  <c r="L6189" i="16" s="1"/>
  <c r="M6189" i="16"/>
  <c r="K6190" i="16"/>
  <c r="L6190" i="16" a="1"/>
  <c r="L6190" i="16" s="1"/>
  <c r="M6190" i="16"/>
  <c r="K6191" i="16"/>
  <c r="L6191" i="16" a="1"/>
  <c r="L6191" i="16" s="1"/>
  <c r="M6191" i="16"/>
  <c r="K6192" i="16"/>
  <c r="L6192" i="16" a="1"/>
  <c r="L6192" i="16" s="1"/>
  <c r="M6192" i="16"/>
  <c r="K6193" i="16"/>
  <c r="L6193" i="16" a="1"/>
  <c r="L6193" i="16" s="1"/>
  <c r="M6193" i="16"/>
  <c r="K6194" i="16"/>
  <c r="L6194" i="16" a="1"/>
  <c r="L6194" i="16" s="1"/>
  <c r="M6194" i="16"/>
  <c r="K6195" i="16"/>
  <c r="L6195" i="16" a="1"/>
  <c r="L6195" i="16" s="1"/>
  <c r="M6195" i="16"/>
  <c r="K6196" i="16"/>
  <c r="L6196" i="16" a="1"/>
  <c r="L6196" i="16" s="1"/>
  <c r="M6196" i="16"/>
  <c r="K6197" i="16"/>
  <c r="L6197" i="16" a="1"/>
  <c r="L6197" i="16" s="1"/>
  <c r="M6197" i="16"/>
  <c r="K6198" i="16"/>
  <c r="L6198" i="16" a="1"/>
  <c r="L6198" i="16" s="1"/>
  <c r="M6198" i="16"/>
  <c r="K6199" i="16"/>
  <c r="L6199" i="16" a="1"/>
  <c r="L6199" i="16" s="1"/>
  <c r="M6199" i="16"/>
  <c r="K6200" i="16"/>
  <c r="L6200" i="16" a="1"/>
  <c r="L6200" i="16" s="1"/>
  <c r="M6200" i="16"/>
  <c r="K6201" i="16"/>
  <c r="L6201" i="16" a="1"/>
  <c r="L6201" i="16" s="1"/>
  <c r="M6201" i="16"/>
  <c r="K6202" i="16"/>
  <c r="L6202" i="16" a="1"/>
  <c r="L6202" i="16" s="1"/>
  <c r="M6202" i="16"/>
  <c r="K6203" i="16"/>
  <c r="L6203" i="16" a="1"/>
  <c r="L6203" i="16" s="1"/>
  <c r="M6203" i="16"/>
  <c r="K6204" i="16"/>
  <c r="L6204" i="16" a="1"/>
  <c r="L6204" i="16" s="1"/>
  <c r="M6204" i="16"/>
  <c r="K6205" i="16"/>
  <c r="L6205" i="16" a="1"/>
  <c r="L6205" i="16" s="1"/>
  <c r="M6205" i="16"/>
  <c r="K6206" i="16"/>
  <c r="L6206" i="16" a="1"/>
  <c r="L6206" i="16" s="1"/>
  <c r="M6206" i="16"/>
  <c r="K6207" i="16"/>
  <c r="L6207" i="16" a="1"/>
  <c r="L6207" i="16" s="1"/>
  <c r="M6207" i="16"/>
  <c r="K6208" i="16"/>
  <c r="L6208" i="16" a="1"/>
  <c r="L6208" i="16" s="1"/>
  <c r="M6208" i="16"/>
  <c r="K6209" i="16"/>
  <c r="L6209" i="16" a="1"/>
  <c r="L6209" i="16" s="1"/>
  <c r="M6209" i="16"/>
  <c r="K6210" i="16"/>
  <c r="L6210" i="16" a="1"/>
  <c r="L6210" i="16" s="1"/>
  <c r="M6210" i="16"/>
  <c r="K6211" i="16"/>
  <c r="L6211" i="16" a="1"/>
  <c r="L6211" i="16" s="1"/>
  <c r="M6211" i="16"/>
  <c r="K6212" i="16"/>
  <c r="L6212" i="16" a="1"/>
  <c r="L6212" i="16" s="1"/>
  <c r="M6212" i="16"/>
  <c r="K6213" i="16"/>
  <c r="L6213" i="16" a="1"/>
  <c r="L6213" i="16" s="1"/>
  <c r="M6213" i="16"/>
  <c r="K6214" i="16"/>
  <c r="L6214" i="16" a="1"/>
  <c r="L6214" i="16" s="1"/>
  <c r="M6214" i="16"/>
  <c r="K6215" i="16"/>
  <c r="L6215" i="16" a="1"/>
  <c r="L6215" i="16" s="1"/>
  <c r="M6215" i="16"/>
  <c r="K6216" i="16"/>
  <c r="L6216" i="16" a="1"/>
  <c r="L6216" i="16"/>
  <c r="M6216" i="16"/>
  <c r="K6217" i="16"/>
  <c r="L6217" i="16" a="1"/>
  <c r="L6217" i="16" s="1"/>
  <c r="M6217" i="16"/>
  <c r="K6218" i="16"/>
  <c r="L6218" i="16" a="1"/>
  <c r="L6218" i="16" s="1"/>
  <c r="M6218" i="16"/>
  <c r="K6219" i="16"/>
  <c r="L6219" i="16" a="1"/>
  <c r="L6219" i="16" s="1"/>
  <c r="M6219" i="16"/>
  <c r="K6220" i="16"/>
  <c r="L6220" i="16" a="1"/>
  <c r="L6220" i="16" s="1"/>
  <c r="M6220" i="16"/>
  <c r="K6221" i="16"/>
  <c r="L6221" i="16" a="1"/>
  <c r="L6221" i="16" s="1"/>
  <c r="M6221" i="16"/>
  <c r="K6222" i="16"/>
  <c r="L6222" i="16" a="1"/>
  <c r="L6222" i="16" s="1"/>
  <c r="M6222" i="16"/>
  <c r="K6223" i="16"/>
  <c r="L6223" i="16" a="1"/>
  <c r="L6223" i="16" s="1"/>
  <c r="M6223" i="16"/>
  <c r="K6224" i="16"/>
  <c r="L6224" i="16" a="1"/>
  <c r="L6224" i="16" s="1"/>
  <c r="M6224" i="16"/>
  <c r="K6225" i="16"/>
  <c r="L6225" i="16" a="1"/>
  <c r="L6225" i="16" s="1"/>
  <c r="M6225" i="16"/>
  <c r="K6226" i="16"/>
  <c r="L6226" i="16" a="1"/>
  <c r="L6226" i="16" s="1"/>
  <c r="M6226" i="16"/>
  <c r="K6227" i="16"/>
  <c r="L6227" i="16" a="1"/>
  <c r="L6227" i="16" s="1"/>
  <c r="M6227" i="16"/>
  <c r="K6228" i="16"/>
  <c r="L6228" i="16" a="1"/>
  <c r="L6228" i="16" s="1"/>
  <c r="M6228" i="16"/>
  <c r="K6229" i="16"/>
  <c r="L6229" i="16" a="1"/>
  <c r="L6229" i="16" s="1"/>
  <c r="M6229" i="16"/>
  <c r="K6230" i="16"/>
  <c r="L6230" i="16" a="1"/>
  <c r="L6230" i="16" s="1"/>
  <c r="M6230" i="16"/>
  <c r="K6231" i="16"/>
  <c r="L6231" i="16" a="1"/>
  <c r="L6231" i="16" s="1"/>
  <c r="M6231" i="16"/>
  <c r="K6232" i="16"/>
  <c r="L6232" i="16" a="1"/>
  <c r="L6232" i="16" s="1"/>
  <c r="M6232" i="16"/>
  <c r="K6233" i="16"/>
  <c r="L6233" i="16" a="1"/>
  <c r="L6233" i="16" s="1"/>
  <c r="M6233" i="16"/>
  <c r="K6234" i="16"/>
  <c r="L6234" i="16" a="1"/>
  <c r="L6234" i="16" s="1"/>
  <c r="M6234" i="16"/>
  <c r="K6235" i="16"/>
  <c r="L6235" i="16" a="1"/>
  <c r="L6235" i="16" s="1"/>
  <c r="M6235" i="16"/>
  <c r="K6236" i="16"/>
  <c r="L6236" i="16" a="1"/>
  <c r="L6236" i="16" s="1"/>
  <c r="M6236" i="16"/>
  <c r="K6237" i="16"/>
  <c r="L6237" i="16" a="1"/>
  <c r="L6237" i="16" s="1"/>
  <c r="M6237" i="16"/>
  <c r="K6238" i="16"/>
  <c r="L6238" i="16" a="1"/>
  <c r="L6238" i="16" s="1"/>
  <c r="M6238" i="16"/>
  <c r="K6239" i="16"/>
  <c r="L6239" i="16" a="1"/>
  <c r="L6239" i="16" s="1"/>
  <c r="M6239" i="16"/>
  <c r="K6240" i="16"/>
  <c r="L6240" i="16" a="1"/>
  <c r="L6240" i="16" s="1"/>
  <c r="M6240" i="16"/>
  <c r="K6241" i="16"/>
  <c r="L6241" i="16" a="1"/>
  <c r="L6241" i="16" s="1"/>
  <c r="M6241" i="16"/>
  <c r="K6242" i="16"/>
  <c r="L6242" i="16" a="1"/>
  <c r="L6242" i="16" s="1"/>
  <c r="M6242" i="16"/>
  <c r="K6243" i="16"/>
  <c r="L6243" i="16" a="1"/>
  <c r="L6243" i="16" s="1"/>
  <c r="M6243" i="16"/>
  <c r="K6244" i="16"/>
  <c r="L6244" i="16" a="1"/>
  <c r="L6244" i="16" s="1"/>
  <c r="M6244" i="16"/>
  <c r="K6245" i="16"/>
  <c r="L6245" i="16" a="1"/>
  <c r="L6245" i="16" s="1"/>
  <c r="M6245" i="16"/>
  <c r="K6246" i="16"/>
  <c r="L6246" i="16" a="1"/>
  <c r="L6246" i="16" s="1"/>
  <c r="M6246" i="16"/>
  <c r="K6247" i="16"/>
  <c r="L6247" i="16" a="1"/>
  <c r="L6247" i="16" s="1"/>
  <c r="M6247" i="16"/>
  <c r="K6248" i="16"/>
  <c r="L6248" i="16" a="1"/>
  <c r="L6248" i="16" s="1"/>
  <c r="M6248" i="16"/>
  <c r="K6249" i="16"/>
  <c r="L6249" i="16" a="1"/>
  <c r="L6249" i="16" s="1"/>
  <c r="M6249" i="16"/>
  <c r="K6250" i="16"/>
  <c r="L6250" i="16" a="1"/>
  <c r="L6250" i="16"/>
  <c r="M6250" i="16"/>
  <c r="K6251" i="16"/>
  <c r="L6251" i="16" a="1"/>
  <c r="L6251" i="16" s="1"/>
  <c r="M6251" i="16"/>
  <c r="K6252" i="16"/>
  <c r="L6252" i="16" a="1"/>
  <c r="L6252" i="16" s="1"/>
  <c r="M6252" i="16"/>
  <c r="K6253" i="16"/>
  <c r="L6253" i="16" a="1"/>
  <c r="L6253" i="16" s="1"/>
  <c r="M6253" i="16"/>
  <c r="K6254" i="16"/>
  <c r="L6254" i="16" a="1"/>
  <c r="L6254" i="16" s="1"/>
  <c r="M6254" i="16"/>
  <c r="K6255" i="16"/>
  <c r="L6255" i="16" a="1"/>
  <c r="L6255" i="16" s="1"/>
  <c r="M6255" i="16"/>
  <c r="K6256" i="16"/>
  <c r="L6256" i="16" a="1"/>
  <c r="L6256" i="16" s="1"/>
  <c r="M6256" i="16"/>
  <c r="K6257" i="16"/>
  <c r="L6257" i="16" a="1"/>
  <c r="L6257" i="16" s="1"/>
  <c r="M6257" i="16"/>
  <c r="K6258" i="16"/>
  <c r="L6258" i="16" a="1"/>
  <c r="L6258" i="16" s="1"/>
  <c r="M6258" i="16"/>
  <c r="K6259" i="16"/>
  <c r="L6259" i="16" a="1"/>
  <c r="L6259" i="16" s="1"/>
  <c r="M6259" i="16"/>
  <c r="K6260" i="16"/>
  <c r="L6260" i="16" a="1"/>
  <c r="L6260" i="16" s="1"/>
  <c r="M6260" i="16"/>
  <c r="K6261" i="16"/>
  <c r="L6261" i="16" a="1"/>
  <c r="L6261" i="16" s="1"/>
  <c r="M6261" i="16"/>
  <c r="K6262" i="16"/>
  <c r="L6262" i="16" a="1"/>
  <c r="L6262" i="16" s="1"/>
  <c r="M6262" i="16"/>
  <c r="K6263" i="16"/>
  <c r="L6263" i="16" a="1"/>
  <c r="L6263" i="16" s="1"/>
  <c r="M6263" i="16"/>
  <c r="K6264" i="16"/>
  <c r="L6264" i="16" a="1"/>
  <c r="L6264" i="16" s="1"/>
  <c r="M6264" i="16"/>
  <c r="K6265" i="16"/>
  <c r="L6265" i="16" a="1"/>
  <c r="L6265" i="16" s="1"/>
  <c r="M6265" i="16"/>
  <c r="K6266" i="16"/>
  <c r="L6266" i="16" a="1"/>
  <c r="L6266" i="16" s="1"/>
  <c r="M6266" i="16"/>
  <c r="K6267" i="16"/>
  <c r="L6267" i="16" a="1"/>
  <c r="L6267" i="16" s="1"/>
  <c r="M6267" i="16"/>
  <c r="K6268" i="16"/>
  <c r="L6268" i="16" a="1"/>
  <c r="L6268" i="16" s="1"/>
  <c r="M6268" i="16"/>
  <c r="K6269" i="16"/>
  <c r="L6269" i="16" a="1"/>
  <c r="L6269" i="16" s="1"/>
  <c r="M6269" i="16"/>
  <c r="K6270" i="16"/>
  <c r="L6270" i="16" a="1"/>
  <c r="L6270" i="16" s="1"/>
  <c r="M6270" i="16"/>
  <c r="K6271" i="16"/>
  <c r="L6271" i="16" a="1"/>
  <c r="L6271" i="16" s="1"/>
  <c r="M6271" i="16"/>
  <c r="K6272" i="16"/>
  <c r="L6272" i="16" a="1"/>
  <c r="L6272" i="16" s="1"/>
  <c r="M6272" i="16"/>
  <c r="K6273" i="16"/>
  <c r="L6273" i="16" a="1"/>
  <c r="L6273" i="16" s="1"/>
  <c r="M6273" i="16"/>
  <c r="K6274" i="16"/>
  <c r="L6274" i="16" a="1"/>
  <c r="L6274" i="16" s="1"/>
  <c r="M6274" i="16"/>
  <c r="K6275" i="16"/>
  <c r="L6275" i="16" a="1"/>
  <c r="L6275" i="16" s="1"/>
  <c r="M6275" i="16"/>
  <c r="K6276" i="16"/>
  <c r="L6276" i="16" a="1"/>
  <c r="L6276" i="16" s="1"/>
  <c r="M6276" i="16"/>
  <c r="K6277" i="16"/>
  <c r="L6277" i="16" a="1"/>
  <c r="L6277" i="16" s="1"/>
  <c r="M6277" i="16"/>
  <c r="K6278" i="16"/>
  <c r="L6278" i="16" a="1"/>
  <c r="L6278" i="16" s="1"/>
  <c r="M6278" i="16"/>
  <c r="K6279" i="16"/>
  <c r="L6279" i="16" a="1"/>
  <c r="L6279" i="16" s="1"/>
  <c r="M6279" i="16"/>
  <c r="K6280" i="16"/>
  <c r="L6280" i="16" a="1"/>
  <c r="L6280" i="16" s="1"/>
  <c r="M6280" i="16"/>
  <c r="K6281" i="16"/>
  <c r="L6281" i="16" a="1"/>
  <c r="L6281" i="16" s="1"/>
  <c r="M6281" i="16"/>
  <c r="K6282" i="16"/>
  <c r="L6282" i="16" a="1"/>
  <c r="L6282" i="16"/>
  <c r="M6282" i="16"/>
  <c r="K6283" i="16"/>
  <c r="L6283" i="16" a="1"/>
  <c r="L6283" i="16" s="1"/>
  <c r="M6283" i="16"/>
  <c r="K6284" i="16"/>
  <c r="L6284" i="16" a="1"/>
  <c r="L6284" i="16" s="1"/>
  <c r="M6284" i="16"/>
  <c r="K6285" i="16"/>
  <c r="L6285" i="16" a="1"/>
  <c r="L6285" i="16" s="1"/>
  <c r="M6285" i="16"/>
  <c r="K6286" i="16"/>
  <c r="L6286" i="16" a="1"/>
  <c r="L6286" i="16" s="1"/>
  <c r="M6286" i="16"/>
  <c r="K6287" i="16"/>
  <c r="L6287" i="16" a="1"/>
  <c r="L6287" i="16" s="1"/>
  <c r="M6287" i="16"/>
  <c r="K6288" i="16"/>
  <c r="L6288" i="16" a="1"/>
  <c r="L6288" i="16" s="1"/>
  <c r="M6288" i="16"/>
  <c r="K6289" i="16"/>
  <c r="L6289" i="16" a="1"/>
  <c r="L6289" i="16" s="1"/>
  <c r="M6289" i="16"/>
  <c r="K6290" i="16"/>
  <c r="L6290" i="16" a="1"/>
  <c r="L6290" i="16" s="1"/>
  <c r="M6290" i="16"/>
  <c r="K6291" i="16"/>
  <c r="L6291" i="16" a="1"/>
  <c r="L6291" i="16" s="1"/>
  <c r="M6291" i="16"/>
  <c r="K6292" i="16"/>
  <c r="L6292" i="16" a="1"/>
  <c r="L6292" i="16"/>
  <c r="M6292" i="16"/>
  <c r="K6293" i="16"/>
  <c r="L6293" i="16" a="1"/>
  <c r="L6293" i="16" s="1"/>
  <c r="M6293" i="16"/>
  <c r="K6294" i="16"/>
  <c r="L6294" i="16" a="1"/>
  <c r="L6294" i="16" s="1"/>
  <c r="M6294" i="16"/>
  <c r="K6295" i="16"/>
  <c r="L6295" i="16" a="1"/>
  <c r="L6295" i="16" s="1"/>
  <c r="M6295" i="16"/>
  <c r="K6296" i="16"/>
  <c r="L6296" i="16" a="1"/>
  <c r="L6296" i="16" s="1"/>
  <c r="M6296" i="16"/>
  <c r="K6297" i="16"/>
  <c r="L6297" i="16" a="1"/>
  <c r="L6297" i="16" s="1"/>
  <c r="M6297" i="16"/>
  <c r="K6298" i="16"/>
  <c r="L6298" i="16" a="1"/>
  <c r="L6298" i="16" s="1"/>
  <c r="M6298" i="16"/>
  <c r="K6299" i="16"/>
  <c r="L6299" i="16" a="1"/>
  <c r="L6299" i="16" s="1"/>
  <c r="M6299" i="16"/>
  <c r="K6300" i="16"/>
  <c r="L6300" i="16" a="1"/>
  <c r="L6300" i="16" s="1"/>
  <c r="M6300" i="16"/>
  <c r="K6301" i="16"/>
  <c r="L6301" i="16" a="1"/>
  <c r="L6301" i="16" s="1"/>
  <c r="M6301" i="16"/>
  <c r="K6302" i="16"/>
  <c r="L6302" i="16" a="1"/>
  <c r="L6302" i="16" s="1"/>
  <c r="M6302" i="16"/>
  <c r="K6303" i="16"/>
  <c r="L6303" i="16" a="1"/>
  <c r="L6303" i="16" s="1"/>
  <c r="M6303" i="16"/>
  <c r="K6304" i="16"/>
  <c r="L6304" i="16" a="1"/>
  <c r="L6304" i="16" s="1"/>
  <c r="M6304" i="16"/>
  <c r="K6305" i="16"/>
  <c r="L6305" i="16" a="1"/>
  <c r="L6305" i="16" s="1"/>
  <c r="M6305" i="16"/>
  <c r="K6306" i="16"/>
  <c r="L6306" i="16" a="1"/>
  <c r="L6306" i="16" s="1"/>
  <c r="M6306" i="16"/>
  <c r="K6307" i="16"/>
  <c r="L6307" i="16" a="1"/>
  <c r="L6307" i="16" s="1"/>
  <c r="M6307" i="16"/>
  <c r="K6308" i="16"/>
  <c r="L6308" i="16" a="1"/>
  <c r="L6308" i="16" s="1"/>
  <c r="M6308" i="16"/>
  <c r="K6309" i="16"/>
  <c r="L6309" i="16" a="1"/>
  <c r="L6309" i="16" s="1"/>
  <c r="M6309" i="16"/>
  <c r="K6310" i="16"/>
  <c r="L6310" i="16" a="1"/>
  <c r="L6310" i="16" s="1"/>
  <c r="M6310" i="16"/>
  <c r="K6311" i="16"/>
  <c r="L6311" i="16" a="1"/>
  <c r="L6311" i="16" s="1"/>
  <c r="M6311" i="16"/>
  <c r="K6312" i="16"/>
  <c r="L6312" i="16" a="1"/>
  <c r="L6312" i="16" s="1"/>
  <c r="M6312" i="16"/>
  <c r="K6313" i="16"/>
  <c r="L6313" i="16" a="1"/>
  <c r="L6313" i="16" s="1"/>
  <c r="M6313" i="16"/>
  <c r="K6314" i="16"/>
  <c r="L6314" i="16" a="1"/>
  <c r="L6314" i="16"/>
  <c r="M6314" i="16"/>
  <c r="K6315" i="16"/>
  <c r="L6315" i="16" a="1"/>
  <c r="L6315" i="16" s="1"/>
  <c r="M6315" i="16"/>
  <c r="K6316" i="16"/>
  <c r="L6316" i="16" a="1"/>
  <c r="L6316" i="16" s="1"/>
  <c r="M6316" i="16"/>
  <c r="K6317" i="16"/>
  <c r="L6317" i="16" a="1"/>
  <c r="L6317" i="16" s="1"/>
  <c r="M6317" i="16"/>
  <c r="K6318" i="16"/>
  <c r="L6318" i="16" a="1"/>
  <c r="L6318" i="16" s="1"/>
  <c r="M6318" i="16"/>
  <c r="K6319" i="16"/>
  <c r="L6319" i="16" a="1"/>
  <c r="L6319" i="16" s="1"/>
  <c r="M6319" i="16"/>
  <c r="K6320" i="16"/>
  <c r="L6320" i="16" a="1"/>
  <c r="L6320" i="16" s="1"/>
  <c r="M6320" i="16"/>
  <c r="K6321" i="16"/>
  <c r="L6321" i="16" a="1"/>
  <c r="L6321" i="16" s="1"/>
  <c r="M6321" i="16"/>
  <c r="K6322" i="16"/>
  <c r="L6322" i="16" a="1"/>
  <c r="L6322" i="16" s="1"/>
  <c r="M6322" i="16"/>
  <c r="K6323" i="16"/>
  <c r="L6323" i="16" a="1"/>
  <c r="L6323" i="16" s="1"/>
  <c r="M6323" i="16"/>
  <c r="K6324" i="16"/>
  <c r="L6324" i="16" a="1"/>
  <c r="L6324" i="16"/>
  <c r="M6324" i="16"/>
  <c r="K6325" i="16"/>
  <c r="L6325" i="16" a="1"/>
  <c r="L6325" i="16" s="1"/>
  <c r="M6325" i="16"/>
  <c r="K6326" i="16"/>
  <c r="L6326" i="16" a="1"/>
  <c r="L6326" i="16" s="1"/>
  <c r="M6326" i="16"/>
  <c r="K6327" i="16"/>
  <c r="L6327" i="16" a="1"/>
  <c r="L6327" i="16" s="1"/>
  <c r="M6327" i="16"/>
  <c r="K6328" i="16"/>
  <c r="L6328" i="16" a="1"/>
  <c r="L6328" i="16" s="1"/>
  <c r="M6328" i="16"/>
  <c r="K6329" i="16"/>
  <c r="L6329" i="16" a="1"/>
  <c r="L6329" i="16" s="1"/>
  <c r="M6329" i="16"/>
  <c r="K6330" i="16"/>
  <c r="L6330" i="16" a="1"/>
  <c r="L6330" i="16" s="1"/>
  <c r="M6330" i="16"/>
  <c r="K6331" i="16"/>
  <c r="L6331" i="16" a="1"/>
  <c r="L6331" i="16" s="1"/>
  <c r="M6331" i="16"/>
  <c r="K6332" i="16"/>
  <c r="L6332" i="16" a="1"/>
  <c r="L6332" i="16" s="1"/>
  <c r="M6332" i="16"/>
  <c r="K6333" i="16"/>
  <c r="L6333" i="16" a="1"/>
  <c r="L6333" i="16" s="1"/>
  <c r="M6333" i="16"/>
  <c r="K6334" i="16"/>
  <c r="L6334" i="16" a="1"/>
  <c r="L6334" i="16" s="1"/>
  <c r="M6334" i="16"/>
  <c r="K6335" i="16"/>
  <c r="L6335" i="16" a="1"/>
  <c r="L6335" i="16" s="1"/>
  <c r="M6335" i="16"/>
  <c r="K6336" i="16"/>
  <c r="L6336" i="16" a="1"/>
  <c r="L6336" i="16" s="1"/>
  <c r="M6336" i="16"/>
  <c r="K6337" i="16"/>
  <c r="L6337" i="16" a="1"/>
  <c r="L6337" i="16" s="1"/>
  <c r="M6337" i="16"/>
  <c r="K6338" i="16"/>
  <c r="L6338" i="16" a="1"/>
  <c r="L6338" i="16" s="1"/>
  <c r="M6338" i="16"/>
  <c r="K6339" i="16"/>
  <c r="L6339" i="16" a="1"/>
  <c r="L6339" i="16" s="1"/>
  <c r="M6339" i="16"/>
  <c r="K6340" i="16"/>
  <c r="L6340" i="16" a="1"/>
  <c r="L6340" i="16" s="1"/>
  <c r="M6340" i="16"/>
  <c r="K6341" i="16"/>
  <c r="L6341" i="16" a="1"/>
  <c r="L6341" i="16" s="1"/>
  <c r="M6341" i="16"/>
  <c r="K6342" i="16"/>
  <c r="L6342" i="16" a="1"/>
  <c r="L6342" i="16" s="1"/>
  <c r="M6342" i="16"/>
  <c r="K6343" i="16"/>
  <c r="L6343" i="16" a="1"/>
  <c r="L6343" i="16" s="1"/>
  <c r="M6343" i="16"/>
  <c r="K6344" i="16"/>
  <c r="L6344" i="16" a="1"/>
  <c r="L6344" i="16" s="1"/>
  <c r="M6344" i="16"/>
  <c r="K6345" i="16"/>
  <c r="L6345" i="16" a="1"/>
  <c r="L6345" i="16" s="1"/>
  <c r="M6345" i="16"/>
  <c r="K6346" i="16"/>
  <c r="L6346" i="16" a="1"/>
  <c r="L6346" i="16"/>
  <c r="M6346" i="16"/>
  <c r="K6347" i="16"/>
  <c r="L6347" i="16" a="1"/>
  <c r="L6347" i="16" s="1"/>
  <c r="M6347" i="16"/>
  <c r="K6348" i="16"/>
  <c r="L6348" i="16" a="1"/>
  <c r="L6348" i="16"/>
  <c r="M6348" i="16"/>
  <c r="K6349" i="16"/>
  <c r="L6349" i="16" a="1"/>
  <c r="L6349" i="16" s="1"/>
  <c r="M6349" i="16"/>
  <c r="K6350" i="16"/>
  <c r="L6350" i="16" a="1"/>
  <c r="L6350" i="16" s="1"/>
  <c r="M6350" i="16"/>
  <c r="K6351" i="16"/>
  <c r="L6351" i="16" a="1"/>
  <c r="L6351" i="16" s="1"/>
  <c r="M6351" i="16"/>
  <c r="K6352" i="16"/>
  <c r="L6352" i="16" a="1"/>
  <c r="L6352" i="16" s="1"/>
  <c r="M6352" i="16"/>
  <c r="K6353" i="16"/>
  <c r="L6353" i="16" a="1"/>
  <c r="L6353" i="16" s="1"/>
  <c r="M6353" i="16"/>
  <c r="K6354" i="16"/>
  <c r="L6354" i="16" a="1"/>
  <c r="L6354" i="16" s="1"/>
  <c r="M6354" i="16"/>
  <c r="K6355" i="16"/>
  <c r="L6355" i="16" a="1"/>
  <c r="L6355" i="16" s="1"/>
  <c r="M6355" i="16"/>
  <c r="K6356" i="16"/>
  <c r="L6356" i="16" a="1"/>
  <c r="L6356" i="16" s="1"/>
  <c r="M6356" i="16"/>
  <c r="K6357" i="16"/>
  <c r="L6357" i="16" a="1"/>
  <c r="L6357" i="16" s="1"/>
  <c r="M6357" i="16"/>
  <c r="K6358" i="16"/>
  <c r="L6358" i="16" a="1"/>
  <c r="L6358" i="16" s="1"/>
  <c r="M6358" i="16"/>
  <c r="K6359" i="16"/>
  <c r="L6359" i="16" a="1"/>
  <c r="L6359" i="16" s="1"/>
  <c r="M6359" i="16"/>
  <c r="K6360" i="16"/>
  <c r="L6360" i="16" a="1"/>
  <c r="L6360" i="16"/>
  <c r="M6360" i="16"/>
  <c r="K6361" i="16"/>
  <c r="L6361" i="16" a="1"/>
  <c r="L6361" i="16" s="1"/>
  <c r="M6361" i="16"/>
  <c r="K6362" i="16"/>
  <c r="L6362" i="16" a="1"/>
  <c r="L6362" i="16" s="1"/>
  <c r="M6362" i="16"/>
  <c r="K6363" i="16"/>
  <c r="L6363" i="16" a="1"/>
  <c r="L6363" i="16" s="1"/>
  <c r="M6363" i="16"/>
  <c r="K6364" i="16"/>
  <c r="L6364" i="16" a="1"/>
  <c r="L6364" i="16" s="1"/>
  <c r="M6364" i="16"/>
  <c r="K6365" i="16"/>
  <c r="L6365" i="16" a="1"/>
  <c r="L6365" i="16" s="1"/>
  <c r="M6365" i="16"/>
  <c r="K6366" i="16"/>
  <c r="L6366" i="16" a="1"/>
  <c r="L6366" i="16" s="1"/>
  <c r="M6366" i="16"/>
  <c r="K6367" i="16"/>
  <c r="L6367" i="16" a="1"/>
  <c r="L6367" i="16" s="1"/>
  <c r="M6367" i="16"/>
  <c r="K6368" i="16"/>
  <c r="L6368" i="16" a="1"/>
  <c r="L6368" i="16" s="1"/>
  <c r="M6368" i="16"/>
  <c r="K6369" i="16"/>
  <c r="L6369" i="16" a="1"/>
  <c r="L6369" i="16" s="1"/>
  <c r="M6369" i="16"/>
  <c r="K6370" i="16"/>
  <c r="L6370" i="16" a="1"/>
  <c r="L6370" i="16" s="1"/>
  <c r="M6370" i="16"/>
  <c r="K6371" i="16"/>
  <c r="L6371" i="16" a="1"/>
  <c r="L6371" i="16" s="1"/>
  <c r="M6371" i="16"/>
  <c r="K6372" i="16"/>
  <c r="L6372" i="16" a="1"/>
  <c r="L6372" i="16" s="1"/>
  <c r="M6372" i="16"/>
  <c r="K6373" i="16"/>
  <c r="L6373" i="16" a="1"/>
  <c r="L6373" i="16" s="1"/>
  <c r="M6373" i="16"/>
  <c r="K6374" i="16"/>
  <c r="L6374" i="16" a="1"/>
  <c r="L6374" i="16" s="1"/>
  <c r="M6374" i="16"/>
  <c r="K6375" i="16"/>
  <c r="L6375" i="16" a="1"/>
  <c r="L6375" i="16" s="1"/>
  <c r="M6375" i="16"/>
  <c r="K6376" i="16"/>
  <c r="L6376" i="16" a="1"/>
  <c r="L6376" i="16" s="1"/>
  <c r="M6376" i="16"/>
  <c r="K6377" i="16"/>
  <c r="L6377" i="16" a="1"/>
  <c r="L6377" i="16" s="1"/>
  <c r="M6377" i="16"/>
  <c r="K6378" i="16"/>
  <c r="L6378" i="16" a="1"/>
  <c r="L6378" i="16" s="1"/>
  <c r="M6378" i="16"/>
  <c r="K6379" i="16"/>
  <c r="L6379" i="16" a="1"/>
  <c r="L6379" i="16" s="1"/>
  <c r="M6379" i="16"/>
  <c r="K6380" i="16"/>
  <c r="L6380" i="16" a="1"/>
  <c r="L6380" i="16" s="1"/>
  <c r="M6380" i="16"/>
  <c r="K6381" i="16"/>
  <c r="L6381" i="16" a="1"/>
  <c r="L6381" i="16" s="1"/>
  <c r="M6381" i="16"/>
  <c r="K6382" i="16"/>
  <c r="L6382" i="16" a="1"/>
  <c r="L6382" i="16" s="1"/>
  <c r="M6382" i="16"/>
  <c r="K6383" i="16"/>
  <c r="L6383" i="16" a="1"/>
  <c r="L6383" i="16" s="1"/>
  <c r="M6383" i="16"/>
  <c r="K6384" i="16"/>
  <c r="L6384" i="16" a="1"/>
  <c r="L6384" i="16" s="1"/>
  <c r="M6384" i="16"/>
  <c r="K6385" i="16"/>
  <c r="L6385" i="16" a="1"/>
  <c r="L6385" i="16" s="1"/>
  <c r="M6385" i="16"/>
  <c r="K6386" i="16"/>
  <c r="L6386" i="16" a="1"/>
  <c r="L6386" i="16" s="1"/>
  <c r="M6386" i="16"/>
  <c r="K6387" i="16"/>
  <c r="L6387" i="16" a="1"/>
  <c r="L6387" i="16" s="1"/>
  <c r="M6387" i="16"/>
  <c r="K6388" i="16"/>
  <c r="L6388" i="16" a="1"/>
  <c r="L6388" i="16" s="1"/>
  <c r="M6388" i="16"/>
  <c r="K6389" i="16"/>
  <c r="L6389" i="16" a="1"/>
  <c r="L6389" i="16" s="1"/>
  <c r="M6389" i="16"/>
  <c r="K6390" i="16"/>
  <c r="L6390" i="16" a="1"/>
  <c r="L6390" i="16"/>
  <c r="M6390" i="16"/>
  <c r="K6391" i="16"/>
  <c r="L6391" i="16" a="1"/>
  <c r="L6391" i="16" s="1"/>
  <c r="M6391" i="16"/>
  <c r="K6392" i="16"/>
  <c r="L6392" i="16" a="1"/>
  <c r="L6392" i="16"/>
  <c r="M6392" i="16"/>
  <c r="K6393" i="16"/>
  <c r="L6393" i="16" a="1"/>
  <c r="L6393" i="16" s="1"/>
  <c r="M6393" i="16"/>
  <c r="K6394" i="16"/>
  <c r="L6394" i="16" a="1"/>
  <c r="L6394" i="16" s="1"/>
  <c r="M6394" i="16"/>
  <c r="K6395" i="16"/>
  <c r="L6395" i="16" a="1"/>
  <c r="L6395" i="16" s="1"/>
  <c r="M6395" i="16"/>
  <c r="K6396" i="16"/>
  <c r="L6396" i="16" a="1"/>
  <c r="L6396" i="16" s="1"/>
  <c r="M6396" i="16"/>
  <c r="K6397" i="16"/>
  <c r="L6397" i="16" a="1"/>
  <c r="L6397" i="16" s="1"/>
  <c r="M6397" i="16"/>
  <c r="K6398" i="16"/>
  <c r="L6398" i="16" a="1"/>
  <c r="L6398" i="16" s="1"/>
  <c r="M6398" i="16"/>
  <c r="K6399" i="16"/>
  <c r="L6399" i="16" a="1"/>
  <c r="L6399" i="16" s="1"/>
  <c r="M6399" i="16"/>
  <c r="K6400" i="16"/>
  <c r="L6400" i="16" a="1"/>
  <c r="L6400" i="16" s="1"/>
  <c r="M6400" i="16"/>
  <c r="K6401" i="16"/>
  <c r="L6401" i="16" a="1"/>
  <c r="L6401" i="16" s="1"/>
  <c r="M6401" i="16"/>
  <c r="K6402" i="16"/>
  <c r="L6402" i="16" a="1"/>
  <c r="L6402" i="16" s="1"/>
  <c r="M6402" i="16"/>
  <c r="K6403" i="16"/>
  <c r="L6403" i="16" a="1"/>
  <c r="L6403" i="16" s="1"/>
  <c r="M6403" i="16"/>
  <c r="K6404" i="16"/>
  <c r="L6404" i="16" a="1"/>
  <c r="L6404" i="16" s="1"/>
  <c r="M6404" i="16"/>
  <c r="K6405" i="16"/>
  <c r="L6405" i="16" a="1"/>
  <c r="L6405" i="16" s="1"/>
  <c r="M6405" i="16"/>
  <c r="K6406" i="16"/>
  <c r="L6406" i="16" a="1"/>
  <c r="L6406" i="16" s="1"/>
  <c r="M6406" i="16"/>
  <c r="K6407" i="16"/>
  <c r="L6407" i="16" a="1"/>
  <c r="L6407" i="16" s="1"/>
  <c r="M6407" i="16"/>
  <c r="K6408" i="16"/>
  <c r="L6408" i="16" a="1"/>
  <c r="L6408" i="16" s="1"/>
  <c r="M6408" i="16"/>
  <c r="K6409" i="16"/>
  <c r="L6409" i="16" a="1"/>
  <c r="L6409" i="16" s="1"/>
  <c r="M6409" i="16"/>
  <c r="K6410" i="16"/>
  <c r="L6410" i="16" a="1"/>
  <c r="L6410" i="16"/>
  <c r="M6410" i="16"/>
  <c r="K6411" i="16"/>
  <c r="L6411" i="16" a="1"/>
  <c r="L6411" i="16" s="1"/>
  <c r="M6411" i="16"/>
  <c r="K6412" i="16"/>
  <c r="L6412" i="16" a="1"/>
  <c r="L6412" i="16" s="1"/>
  <c r="M6412" i="16"/>
  <c r="K6413" i="16"/>
  <c r="L6413" i="16" a="1"/>
  <c r="L6413" i="16" s="1"/>
  <c r="M6413" i="16"/>
  <c r="K6414" i="16"/>
  <c r="L6414" i="16" a="1"/>
  <c r="L6414" i="16" s="1"/>
  <c r="M6414" i="16"/>
  <c r="K6415" i="16"/>
  <c r="L6415" i="16" a="1"/>
  <c r="L6415" i="16" s="1"/>
  <c r="M6415" i="16"/>
  <c r="K6416" i="16"/>
  <c r="L6416" i="16" a="1"/>
  <c r="L6416" i="16" s="1"/>
  <c r="M6416" i="16"/>
  <c r="K6417" i="16"/>
  <c r="L6417" i="16" a="1"/>
  <c r="L6417" i="16" s="1"/>
  <c r="M6417" i="16"/>
  <c r="K6418" i="16"/>
  <c r="L6418" i="16" a="1"/>
  <c r="L6418" i="16" s="1"/>
  <c r="M6418" i="16"/>
  <c r="K6419" i="16"/>
  <c r="L6419" i="16" a="1"/>
  <c r="L6419" i="16" s="1"/>
  <c r="M6419" i="16"/>
  <c r="K6420" i="16"/>
  <c r="L6420" i="16" a="1"/>
  <c r="L6420" i="16" s="1"/>
  <c r="M6420" i="16"/>
  <c r="K6421" i="16"/>
  <c r="L6421" i="16" a="1"/>
  <c r="L6421" i="16" s="1"/>
  <c r="M6421" i="16"/>
  <c r="K6422" i="16"/>
  <c r="L6422" i="16" a="1"/>
  <c r="L6422" i="16"/>
  <c r="M6422" i="16"/>
  <c r="K6423" i="16"/>
  <c r="L6423" i="16" a="1"/>
  <c r="L6423" i="16" s="1"/>
  <c r="M6423" i="16"/>
  <c r="K6424" i="16"/>
  <c r="L6424" i="16" a="1"/>
  <c r="L6424" i="16"/>
  <c r="M6424" i="16"/>
  <c r="K6425" i="16"/>
  <c r="L6425" i="16" a="1"/>
  <c r="L6425" i="16" s="1"/>
  <c r="M6425" i="16"/>
  <c r="K6426" i="16"/>
  <c r="L6426" i="16" a="1"/>
  <c r="L6426" i="16" s="1"/>
  <c r="M6426" i="16"/>
  <c r="K6427" i="16"/>
  <c r="L6427" i="16" a="1"/>
  <c r="L6427" i="16" s="1"/>
  <c r="M6427" i="16"/>
  <c r="K6428" i="16"/>
  <c r="L6428" i="16" a="1"/>
  <c r="L6428" i="16" s="1"/>
  <c r="M6428" i="16"/>
  <c r="K6429" i="16"/>
  <c r="L6429" i="16" a="1"/>
  <c r="L6429" i="16" s="1"/>
  <c r="M6429" i="16"/>
  <c r="K6430" i="16"/>
  <c r="L6430" i="16" a="1"/>
  <c r="L6430" i="16" s="1"/>
  <c r="M6430" i="16"/>
  <c r="K6431" i="16"/>
  <c r="L6431" i="16" a="1"/>
  <c r="L6431" i="16" s="1"/>
  <c r="M6431" i="16"/>
  <c r="K6432" i="16"/>
  <c r="L6432" i="16" a="1"/>
  <c r="L6432" i="16"/>
  <c r="M6432" i="16"/>
  <c r="K6433" i="16"/>
  <c r="L6433" i="16" a="1"/>
  <c r="L6433" i="16" s="1"/>
  <c r="M6433" i="16"/>
  <c r="K6434" i="16"/>
  <c r="L6434" i="16" a="1"/>
  <c r="L6434" i="16" s="1"/>
  <c r="M6434" i="16"/>
  <c r="K6435" i="16"/>
  <c r="L6435" i="16" a="1"/>
  <c r="L6435" i="16" s="1"/>
  <c r="M6435" i="16"/>
  <c r="K6436" i="16"/>
  <c r="L6436" i="16" a="1"/>
  <c r="L6436" i="16"/>
  <c r="M6436" i="16"/>
  <c r="K6437" i="16"/>
  <c r="L6437" i="16" a="1"/>
  <c r="L6437" i="16" s="1"/>
  <c r="M6437" i="16"/>
  <c r="K6438" i="16"/>
  <c r="L6438" i="16" a="1"/>
  <c r="L6438" i="16" s="1"/>
  <c r="M6438" i="16"/>
  <c r="K6439" i="16"/>
  <c r="L6439" i="16" a="1"/>
  <c r="L6439" i="16" s="1"/>
  <c r="M6439" i="16"/>
  <c r="K6440" i="16"/>
  <c r="L6440" i="16" a="1"/>
  <c r="L6440" i="16" s="1"/>
  <c r="M6440" i="16"/>
  <c r="K6441" i="16"/>
  <c r="L6441" i="16" a="1"/>
  <c r="L6441" i="16" s="1"/>
  <c r="M6441" i="16"/>
  <c r="K6442" i="16"/>
  <c r="L6442" i="16" a="1"/>
  <c r="L6442" i="16" s="1"/>
  <c r="M6442" i="16"/>
  <c r="K6443" i="16"/>
  <c r="L6443" i="16" a="1"/>
  <c r="L6443" i="16" s="1"/>
  <c r="M6443" i="16"/>
  <c r="K6444" i="16"/>
  <c r="L6444" i="16" a="1"/>
  <c r="L6444" i="16" s="1"/>
  <c r="M6444" i="16"/>
  <c r="K6445" i="16"/>
  <c r="L6445" i="16" a="1"/>
  <c r="L6445" i="16" s="1"/>
  <c r="M6445" i="16"/>
  <c r="K6446" i="16"/>
  <c r="L6446" i="16" a="1"/>
  <c r="L6446" i="16" s="1"/>
  <c r="M6446" i="16"/>
  <c r="K6447" i="16"/>
  <c r="L6447" i="16" a="1"/>
  <c r="L6447" i="16" s="1"/>
  <c r="M6447" i="16"/>
  <c r="K6448" i="16"/>
  <c r="L6448" i="16" a="1"/>
  <c r="L6448" i="16"/>
  <c r="M6448" i="16"/>
  <c r="K6449" i="16"/>
  <c r="L6449" i="16" a="1"/>
  <c r="L6449" i="16" s="1"/>
  <c r="M6449" i="16"/>
  <c r="K6450" i="16"/>
  <c r="L6450" i="16" a="1"/>
  <c r="L6450" i="16" s="1"/>
  <c r="M6450" i="16"/>
  <c r="K6451" i="16"/>
  <c r="L6451" i="16" a="1"/>
  <c r="L6451" i="16" s="1"/>
  <c r="M6451" i="16"/>
  <c r="K6452" i="16"/>
  <c r="L6452" i="16" a="1"/>
  <c r="L6452" i="16" s="1"/>
  <c r="M6452" i="16"/>
  <c r="K6453" i="16"/>
  <c r="L6453" i="16" a="1"/>
  <c r="L6453" i="16" s="1"/>
  <c r="M6453" i="16"/>
  <c r="K6454" i="16"/>
  <c r="L6454" i="16" a="1"/>
  <c r="L6454" i="16" s="1"/>
  <c r="M6454" i="16"/>
  <c r="K6455" i="16"/>
  <c r="L6455" i="16" a="1"/>
  <c r="L6455" i="16" s="1"/>
  <c r="M6455" i="16"/>
  <c r="K6456" i="16"/>
  <c r="L6456" i="16" a="1"/>
  <c r="L6456" i="16" s="1"/>
  <c r="M6456" i="16"/>
  <c r="K6457" i="16"/>
  <c r="L6457" i="16" a="1"/>
  <c r="L6457" i="16" s="1"/>
  <c r="M6457" i="16"/>
  <c r="K6458" i="16"/>
  <c r="L6458" i="16" a="1"/>
  <c r="L6458" i="16" s="1"/>
  <c r="M6458" i="16"/>
  <c r="K6459" i="16"/>
  <c r="L6459" i="16" a="1"/>
  <c r="L6459" i="16" s="1"/>
  <c r="M6459" i="16"/>
  <c r="K6460" i="16"/>
  <c r="L6460" i="16" a="1"/>
  <c r="L6460" i="16" s="1"/>
  <c r="M6460" i="16"/>
  <c r="K6461" i="16"/>
  <c r="L6461" i="16" a="1"/>
  <c r="L6461" i="16" s="1"/>
  <c r="M6461" i="16"/>
  <c r="K6462" i="16"/>
  <c r="L6462" i="16" a="1"/>
  <c r="L6462" i="16" s="1"/>
  <c r="M6462" i="16"/>
  <c r="K6463" i="16"/>
  <c r="L6463" i="16" a="1"/>
  <c r="L6463" i="16" s="1"/>
  <c r="M6463" i="16"/>
  <c r="K6464" i="16"/>
  <c r="L6464" i="16" a="1"/>
  <c r="L6464" i="16" s="1"/>
  <c r="M6464" i="16"/>
  <c r="K6465" i="16"/>
  <c r="L6465" i="16" a="1"/>
  <c r="L6465" i="16" s="1"/>
  <c r="M6465" i="16"/>
  <c r="K6466" i="16"/>
  <c r="L6466" i="16" a="1"/>
  <c r="L6466" i="16" s="1"/>
  <c r="M6466" i="16"/>
  <c r="K6467" i="16"/>
  <c r="L6467" i="16" a="1"/>
  <c r="L6467" i="16" s="1"/>
  <c r="M6467" i="16"/>
  <c r="K6468" i="16"/>
  <c r="L6468" i="16" a="1"/>
  <c r="L6468" i="16" s="1"/>
  <c r="M6468" i="16"/>
  <c r="K6469" i="16"/>
  <c r="L6469" i="16" a="1"/>
  <c r="L6469" i="16" s="1"/>
  <c r="M6469" i="16"/>
  <c r="K6470" i="16"/>
  <c r="L6470" i="16" a="1"/>
  <c r="L6470" i="16"/>
  <c r="M6470" i="16"/>
  <c r="K6471" i="16"/>
  <c r="L6471" i="16" a="1"/>
  <c r="L6471" i="16" s="1"/>
  <c r="M6471" i="16"/>
  <c r="K6472" i="16"/>
  <c r="L6472" i="16" a="1"/>
  <c r="L6472" i="16" s="1"/>
  <c r="M6472" i="16"/>
  <c r="K6473" i="16"/>
  <c r="L6473" i="16" a="1"/>
  <c r="L6473" i="16" s="1"/>
  <c r="M6473" i="16"/>
  <c r="K6474" i="16"/>
  <c r="L6474" i="16" a="1"/>
  <c r="L6474" i="16" s="1"/>
  <c r="M6474" i="16"/>
  <c r="K6475" i="16"/>
  <c r="L6475" i="16" a="1"/>
  <c r="L6475" i="16" s="1"/>
  <c r="M6475" i="16"/>
  <c r="K6476" i="16"/>
  <c r="L6476" i="16" a="1"/>
  <c r="L6476" i="16" s="1"/>
  <c r="M6476" i="16"/>
  <c r="K6477" i="16"/>
  <c r="L6477" i="16" a="1"/>
  <c r="L6477" i="16" s="1"/>
  <c r="M6477" i="16"/>
  <c r="K6478" i="16"/>
  <c r="L6478" i="16" a="1"/>
  <c r="L6478" i="16"/>
  <c r="M6478" i="16"/>
  <c r="K6479" i="16"/>
  <c r="L6479" i="16" a="1"/>
  <c r="L6479" i="16" s="1"/>
  <c r="M6479" i="16"/>
  <c r="K6480" i="16"/>
  <c r="L6480" i="16" a="1"/>
  <c r="L6480" i="16" s="1"/>
  <c r="M6480" i="16"/>
  <c r="K6481" i="16"/>
  <c r="L6481" i="16" a="1"/>
  <c r="L6481" i="16" s="1"/>
  <c r="M6481" i="16"/>
  <c r="K6482" i="16"/>
  <c r="L6482" i="16" a="1"/>
  <c r="L6482" i="16" s="1"/>
  <c r="M6482" i="16"/>
  <c r="K6483" i="16"/>
  <c r="L6483" i="16" a="1"/>
  <c r="L6483" i="16" s="1"/>
  <c r="M6483" i="16"/>
  <c r="K6484" i="16"/>
  <c r="L6484" i="16" a="1"/>
  <c r="L6484" i="16" s="1"/>
  <c r="M6484" i="16"/>
  <c r="K6485" i="16"/>
  <c r="L6485" i="16" a="1"/>
  <c r="L6485" i="16" s="1"/>
  <c r="M6485" i="16"/>
  <c r="K6486" i="16"/>
  <c r="L6486" i="16" a="1"/>
  <c r="L6486" i="16" s="1"/>
  <c r="M6486" i="16"/>
  <c r="K6487" i="16"/>
  <c r="L6487" i="16" a="1"/>
  <c r="L6487" i="16" s="1"/>
  <c r="M6487" i="16"/>
  <c r="K6488" i="16"/>
  <c r="L6488" i="16" a="1"/>
  <c r="L6488" i="16" s="1"/>
  <c r="M6488" i="16"/>
  <c r="K6489" i="16"/>
  <c r="L6489" i="16" a="1"/>
  <c r="L6489" i="16" s="1"/>
  <c r="M6489" i="16"/>
  <c r="K6490" i="16"/>
  <c r="L6490" i="16" a="1"/>
  <c r="L6490" i="16"/>
  <c r="M6490" i="16"/>
  <c r="K6491" i="16"/>
  <c r="L6491" i="16" a="1"/>
  <c r="L6491" i="16" s="1"/>
  <c r="M6491" i="16"/>
  <c r="K6492" i="16"/>
  <c r="L6492" i="16" a="1"/>
  <c r="L6492" i="16" s="1"/>
  <c r="M6492" i="16"/>
  <c r="K6493" i="16"/>
  <c r="L6493" i="16" a="1"/>
  <c r="L6493" i="16" s="1"/>
  <c r="M6493" i="16"/>
  <c r="K6494" i="16"/>
  <c r="L6494" i="16" a="1"/>
  <c r="L6494" i="16"/>
  <c r="M6494" i="16"/>
  <c r="K6495" i="16"/>
  <c r="L6495" i="16" a="1"/>
  <c r="L6495" i="16" s="1"/>
  <c r="M6495" i="16"/>
  <c r="K6496" i="16"/>
  <c r="L6496" i="16" a="1"/>
  <c r="L6496" i="16" s="1"/>
  <c r="M6496" i="16"/>
  <c r="K6497" i="16"/>
  <c r="L6497" i="16" a="1"/>
  <c r="L6497" i="16" s="1"/>
  <c r="M6497" i="16"/>
  <c r="K6498" i="16"/>
  <c r="L6498" i="16" a="1"/>
  <c r="L6498" i="16" s="1"/>
  <c r="M6498" i="16"/>
  <c r="K6499" i="16"/>
  <c r="L6499" i="16" a="1"/>
  <c r="L6499" i="16" s="1"/>
  <c r="M6499" i="16"/>
  <c r="K6500" i="16"/>
  <c r="L6500" i="16" a="1"/>
  <c r="L6500" i="16" s="1"/>
  <c r="M6500" i="16"/>
  <c r="K6501" i="16"/>
  <c r="L6501" i="16" a="1"/>
  <c r="L6501" i="16" s="1"/>
  <c r="M6501" i="16"/>
  <c r="K6502" i="16"/>
  <c r="L6502" i="16" a="1"/>
  <c r="L6502" i="16"/>
  <c r="M6502" i="16"/>
  <c r="K6503" i="16"/>
  <c r="L6503" i="16" a="1"/>
  <c r="L6503" i="16" s="1"/>
  <c r="M6503" i="16"/>
  <c r="K6504" i="16"/>
  <c r="L6504" i="16" a="1"/>
  <c r="L6504" i="16" s="1"/>
  <c r="M6504" i="16"/>
  <c r="K6505" i="16"/>
  <c r="L6505" i="16" a="1"/>
  <c r="L6505" i="16" s="1"/>
  <c r="M6505" i="16"/>
  <c r="K6506" i="16"/>
  <c r="L6506" i="16" a="1"/>
  <c r="L6506" i="16"/>
  <c r="M6506" i="16"/>
  <c r="K6507" i="16"/>
  <c r="L6507" i="16" a="1"/>
  <c r="L6507" i="16" s="1"/>
  <c r="M6507" i="16"/>
  <c r="K6508" i="16"/>
  <c r="L6508" i="16" a="1"/>
  <c r="L6508" i="16" s="1"/>
  <c r="M6508" i="16"/>
  <c r="K6509" i="16"/>
  <c r="L6509" i="16" a="1"/>
  <c r="L6509" i="16" s="1"/>
  <c r="M6509" i="16"/>
  <c r="K6510" i="16"/>
  <c r="L6510" i="16" a="1"/>
  <c r="L6510" i="16" s="1"/>
  <c r="M6510" i="16"/>
  <c r="K6511" i="16"/>
  <c r="L6511" i="16" a="1"/>
  <c r="L6511" i="16" s="1"/>
  <c r="M6511" i="16"/>
  <c r="K6512" i="16"/>
  <c r="L6512" i="16" a="1"/>
  <c r="L6512" i="16" s="1"/>
  <c r="M6512" i="16"/>
  <c r="K6513" i="16"/>
  <c r="L6513" i="16" a="1"/>
  <c r="L6513" i="16" s="1"/>
  <c r="M6513" i="16"/>
  <c r="K6514" i="16"/>
  <c r="L6514" i="16" a="1"/>
  <c r="L6514" i="16" s="1"/>
  <c r="M6514" i="16"/>
  <c r="K6515" i="16"/>
  <c r="L6515" i="16" a="1"/>
  <c r="L6515" i="16" s="1"/>
  <c r="M6515" i="16"/>
  <c r="K6516" i="16"/>
  <c r="L6516" i="16" a="1"/>
  <c r="L6516" i="16" s="1"/>
  <c r="M6516" i="16"/>
  <c r="K6517" i="16"/>
  <c r="L6517" i="16" a="1"/>
  <c r="L6517" i="16" s="1"/>
  <c r="M6517" i="16"/>
  <c r="K6518" i="16"/>
  <c r="L6518" i="16" a="1"/>
  <c r="L6518" i="16" s="1"/>
  <c r="M6518" i="16"/>
  <c r="K6519" i="16"/>
  <c r="L6519" i="16" a="1"/>
  <c r="L6519" i="16" s="1"/>
  <c r="M6519" i="16"/>
  <c r="K6520" i="16"/>
  <c r="L6520" i="16" a="1"/>
  <c r="L6520" i="16" s="1"/>
  <c r="M6520" i="16"/>
  <c r="K6521" i="16"/>
  <c r="L6521" i="16" a="1"/>
  <c r="L6521" i="16" s="1"/>
  <c r="M6521" i="16"/>
  <c r="K6522" i="16"/>
  <c r="L6522" i="16" a="1"/>
  <c r="L6522" i="16" s="1"/>
  <c r="M6522" i="16"/>
  <c r="K6523" i="16"/>
  <c r="L6523" i="16" a="1"/>
  <c r="L6523" i="16" s="1"/>
  <c r="M6523" i="16"/>
  <c r="K6524" i="16"/>
  <c r="L6524" i="16" a="1"/>
  <c r="L6524" i="16" s="1"/>
  <c r="M6524" i="16"/>
  <c r="K6525" i="16"/>
  <c r="L6525" i="16" a="1"/>
  <c r="L6525" i="16" s="1"/>
  <c r="M6525" i="16"/>
  <c r="K6526" i="16"/>
  <c r="L6526" i="16" a="1"/>
  <c r="L6526" i="16"/>
  <c r="M6526" i="16"/>
  <c r="K6527" i="16"/>
  <c r="L6527" i="16" a="1"/>
  <c r="L6527" i="16" s="1"/>
  <c r="M6527" i="16"/>
  <c r="K6528" i="16"/>
  <c r="L6528" i="16" a="1"/>
  <c r="L6528" i="16" s="1"/>
  <c r="M6528" i="16"/>
  <c r="K6529" i="16"/>
  <c r="L6529" i="16" a="1"/>
  <c r="L6529" i="16" s="1"/>
  <c r="M6529" i="16"/>
  <c r="K6530" i="16"/>
  <c r="L6530" i="16" a="1"/>
  <c r="L6530" i="16" s="1"/>
  <c r="M6530" i="16"/>
  <c r="K6531" i="16"/>
  <c r="L6531" i="16" a="1"/>
  <c r="L6531" i="16" s="1"/>
  <c r="M6531" i="16"/>
  <c r="K6532" i="16"/>
  <c r="L6532" i="16" a="1"/>
  <c r="L6532" i="16" s="1"/>
  <c r="M6532" i="16"/>
  <c r="K6533" i="16"/>
  <c r="L6533" i="16" a="1"/>
  <c r="L6533" i="16" s="1"/>
  <c r="M6533" i="16"/>
  <c r="K6534" i="16"/>
  <c r="L6534" i="16" a="1"/>
  <c r="L6534" i="16" s="1"/>
  <c r="M6534" i="16"/>
  <c r="K6535" i="16"/>
  <c r="L6535" i="16" a="1"/>
  <c r="L6535" i="16" s="1"/>
  <c r="M6535" i="16"/>
  <c r="K6536" i="16"/>
  <c r="L6536" i="16" a="1"/>
  <c r="L6536" i="16"/>
  <c r="M6536" i="16"/>
  <c r="K6537" i="16"/>
  <c r="L6537" i="16" a="1"/>
  <c r="L6537" i="16" s="1"/>
  <c r="M6537" i="16"/>
  <c r="K6538" i="16"/>
  <c r="L6538" i="16" a="1"/>
  <c r="L6538" i="16" s="1"/>
  <c r="M6538" i="16"/>
  <c r="K6539" i="16"/>
  <c r="L6539" i="16" a="1"/>
  <c r="L6539" i="16" s="1"/>
  <c r="M6539" i="16"/>
  <c r="K6540" i="16"/>
  <c r="L6540" i="16" a="1"/>
  <c r="L6540" i="16" s="1"/>
  <c r="M6540" i="16"/>
  <c r="K6541" i="16"/>
  <c r="L6541" i="16" a="1"/>
  <c r="L6541" i="16" s="1"/>
  <c r="M6541" i="16"/>
  <c r="K6542" i="16"/>
  <c r="L6542" i="16" a="1"/>
  <c r="L6542" i="16" s="1"/>
  <c r="M6542" i="16"/>
  <c r="K6543" i="16"/>
  <c r="L6543" i="16" a="1"/>
  <c r="L6543" i="16" s="1"/>
  <c r="M6543" i="16"/>
  <c r="K6544" i="16"/>
  <c r="L6544" i="16" a="1"/>
  <c r="L6544" i="16"/>
  <c r="M6544" i="16"/>
  <c r="K6545" i="16"/>
  <c r="L6545" i="16" a="1"/>
  <c r="L6545" i="16" s="1"/>
  <c r="M6545" i="16"/>
  <c r="K6546" i="16"/>
  <c r="L6546" i="16" a="1"/>
  <c r="L6546" i="16" s="1"/>
  <c r="M6546" i="16"/>
  <c r="K6547" i="16"/>
  <c r="L6547" i="16" a="1"/>
  <c r="L6547" i="16" s="1"/>
  <c r="M6547" i="16"/>
  <c r="K6548" i="16"/>
  <c r="L6548" i="16" a="1"/>
  <c r="L6548" i="16"/>
  <c r="M6548" i="16"/>
  <c r="K6549" i="16"/>
  <c r="L6549" i="16" a="1"/>
  <c r="L6549" i="16" s="1"/>
  <c r="M6549" i="16"/>
  <c r="K6550" i="16"/>
  <c r="L6550" i="16" a="1"/>
  <c r="L6550" i="16" s="1"/>
  <c r="M6550" i="16"/>
  <c r="K6551" i="16"/>
  <c r="L6551" i="16" a="1"/>
  <c r="L6551" i="16" s="1"/>
  <c r="M6551" i="16"/>
  <c r="K6552" i="16"/>
  <c r="L6552" i="16" a="1"/>
  <c r="L6552" i="16" s="1"/>
  <c r="M6552" i="16"/>
  <c r="K6553" i="16"/>
  <c r="L6553" i="16" a="1"/>
  <c r="L6553" i="16" s="1"/>
  <c r="M6553" i="16"/>
  <c r="K6554" i="16"/>
  <c r="L6554" i="16" a="1"/>
  <c r="L6554" i="16" s="1"/>
  <c r="M6554" i="16"/>
  <c r="K6555" i="16"/>
  <c r="L6555" i="16" a="1"/>
  <c r="L6555" i="16" s="1"/>
  <c r="M6555" i="16"/>
  <c r="K6556" i="16"/>
  <c r="L6556" i="16" a="1"/>
  <c r="L6556" i="16" s="1"/>
  <c r="M6556" i="16"/>
  <c r="K6557" i="16"/>
  <c r="L6557" i="16" a="1"/>
  <c r="L6557" i="16" s="1"/>
  <c r="M6557" i="16"/>
  <c r="K6558" i="16"/>
  <c r="L6558" i="16" a="1"/>
  <c r="L6558" i="16" s="1"/>
  <c r="M6558" i="16"/>
  <c r="K6559" i="16"/>
  <c r="L6559" i="16" a="1"/>
  <c r="L6559" i="16" s="1"/>
  <c r="M6559" i="16"/>
  <c r="K6560" i="16"/>
  <c r="L6560" i="16" a="1"/>
  <c r="L6560" i="16"/>
  <c r="M6560" i="16"/>
  <c r="K6561" i="16"/>
  <c r="L6561" i="16" a="1"/>
  <c r="L6561" i="16" s="1"/>
  <c r="M6561" i="16"/>
  <c r="K6562" i="16"/>
  <c r="L6562" i="16" a="1"/>
  <c r="L6562" i="16" s="1"/>
  <c r="M6562" i="16"/>
  <c r="K6563" i="16"/>
  <c r="L6563" i="16" a="1"/>
  <c r="L6563" i="16" s="1"/>
  <c r="M6563" i="16"/>
  <c r="K6564" i="16"/>
  <c r="L6564" i="16" a="1"/>
  <c r="L6564" i="16" s="1"/>
  <c r="M6564" i="16"/>
  <c r="K6565" i="16"/>
  <c r="L6565" i="16" a="1"/>
  <c r="L6565" i="16" s="1"/>
  <c r="M6565" i="16"/>
  <c r="K6566" i="16"/>
  <c r="L6566" i="16" a="1"/>
  <c r="L6566" i="16" s="1"/>
  <c r="M6566" i="16"/>
  <c r="K6567" i="16"/>
  <c r="L6567" i="16" a="1"/>
  <c r="L6567" i="16" s="1"/>
  <c r="M6567" i="16"/>
  <c r="K6568" i="16"/>
  <c r="L6568" i="16" a="1"/>
  <c r="L6568" i="16" s="1"/>
  <c r="M6568" i="16"/>
  <c r="K6569" i="16"/>
  <c r="L6569" i="16" a="1"/>
  <c r="L6569" i="16" s="1"/>
  <c r="M6569" i="16"/>
  <c r="K6570" i="16"/>
  <c r="L6570" i="16" a="1"/>
  <c r="L6570" i="16" s="1"/>
  <c r="M6570" i="16"/>
  <c r="K6571" i="16"/>
  <c r="L6571" i="16" a="1"/>
  <c r="L6571" i="16" s="1"/>
  <c r="M6571" i="16"/>
  <c r="K6572" i="16"/>
  <c r="L6572" i="16" a="1"/>
  <c r="L6572" i="16" s="1"/>
  <c r="M6572" i="16"/>
  <c r="K6573" i="16"/>
  <c r="L6573" i="16" a="1"/>
  <c r="L6573" i="16" s="1"/>
  <c r="M6573" i="16"/>
  <c r="K6574" i="16"/>
  <c r="L6574" i="16" a="1"/>
  <c r="L6574" i="16"/>
  <c r="M6574" i="16"/>
  <c r="K6575" i="16"/>
  <c r="L6575" i="16" a="1"/>
  <c r="L6575" i="16" s="1"/>
  <c r="M6575" i="16"/>
  <c r="K6576" i="16"/>
  <c r="L6576" i="16" a="1"/>
  <c r="L6576" i="16"/>
  <c r="M6576" i="16"/>
  <c r="K6577" i="16"/>
  <c r="L6577" i="16" a="1"/>
  <c r="L6577" i="16" s="1"/>
  <c r="M6577" i="16"/>
  <c r="K6578" i="16"/>
  <c r="L6578" i="16" a="1"/>
  <c r="L6578" i="16" s="1"/>
  <c r="M6578" i="16"/>
  <c r="K6579" i="16"/>
  <c r="L6579" i="16" a="1"/>
  <c r="L6579" i="16" s="1"/>
  <c r="M6579" i="16"/>
  <c r="K6580" i="16"/>
  <c r="L6580" i="16" a="1"/>
  <c r="L6580" i="16" s="1"/>
  <c r="M6580" i="16"/>
  <c r="K6581" i="16"/>
  <c r="L6581" i="16" a="1"/>
  <c r="L6581" i="16" s="1"/>
  <c r="M6581" i="16"/>
  <c r="K6582" i="16"/>
  <c r="L6582" i="16" a="1"/>
  <c r="L6582" i="16" s="1"/>
  <c r="M6582" i="16"/>
  <c r="K6583" i="16"/>
  <c r="L6583" i="16" a="1"/>
  <c r="L6583" i="16" s="1"/>
  <c r="M6583" i="16"/>
  <c r="K6584" i="16"/>
  <c r="L6584" i="16" a="1"/>
  <c r="L6584" i="16" s="1"/>
  <c r="M6584" i="16"/>
  <c r="K6585" i="16"/>
  <c r="L6585" i="16" a="1"/>
  <c r="L6585" i="16" s="1"/>
  <c r="M6585" i="16"/>
  <c r="K6586" i="16"/>
  <c r="L6586" i="16" a="1"/>
  <c r="L6586" i="16"/>
  <c r="M6586" i="16"/>
  <c r="K6587" i="16"/>
  <c r="L6587" i="16" a="1"/>
  <c r="L6587" i="16" s="1"/>
  <c r="M6587" i="16"/>
  <c r="K6588" i="16"/>
  <c r="L6588" i="16" a="1"/>
  <c r="L6588" i="16" s="1"/>
  <c r="M6588" i="16"/>
  <c r="K6589" i="16"/>
  <c r="L6589" i="16" a="1"/>
  <c r="L6589" i="16" s="1"/>
  <c r="M6589" i="16"/>
  <c r="K6590" i="16"/>
  <c r="L6590" i="16" a="1"/>
  <c r="L6590" i="16" s="1"/>
  <c r="M6590" i="16"/>
  <c r="K6591" i="16"/>
  <c r="L6591" i="16" a="1"/>
  <c r="L6591" i="16" s="1"/>
  <c r="M6591" i="16"/>
  <c r="K6592" i="16"/>
  <c r="L6592" i="16" a="1"/>
  <c r="L6592" i="16" s="1"/>
  <c r="M6592" i="16"/>
  <c r="K6593" i="16"/>
  <c r="L6593" i="16" a="1"/>
  <c r="L6593" i="16" s="1"/>
  <c r="M6593" i="16"/>
  <c r="K6594" i="16"/>
  <c r="L6594" i="16" a="1"/>
  <c r="L6594" i="16" s="1"/>
  <c r="M6594" i="16"/>
  <c r="K6595" i="16"/>
  <c r="L6595" i="16" a="1"/>
  <c r="L6595" i="16" s="1"/>
  <c r="M6595" i="16"/>
  <c r="K6596" i="16"/>
  <c r="L6596" i="16" a="1"/>
  <c r="L6596" i="16" s="1"/>
  <c r="M6596" i="16"/>
  <c r="K6597" i="16"/>
  <c r="L6597" i="16" a="1"/>
  <c r="L6597" i="16" s="1"/>
  <c r="M6597" i="16"/>
  <c r="K6598" i="16"/>
  <c r="L6598" i="16" a="1"/>
  <c r="L6598" i="16" s="1"/>
  <c r="M6598" i="16"/>
  <c r="K6599" i="16"/>
  <c r="L6599" i="16" a="1"/>
  <c r="L6599" i="16" s="1"/>
  <c r="M6599" i="16"/>
  <c r="K6600" i="16"/>
  <c r="L6600" i="16" a="1"/>
  <c r="L6600" i="16" s="1"/>
  <c r="M6600" i="16"/>
  <c r="K6601" i="16"/>
  <c r="L6601" i="16" a="1"/>
  <c r="L6601" i="16" s="1"/>
  <c r="M6601" i="16"/>
  <c r="K6602" i="16"/>
  <c r="L6602" i="16" a="1"/>
  <c r="L6602" i="16" s="1"/>
  <c r="M6602" i="16"/>
  <c r="K6603" i="16"/>
  <c r="L6603" i="16" a="1"/>
  <c r="L6603" i="16" s="1"/>
  <c r="M6603" i="16"/>
  <c r="K6604" i="16"/>
  <c r="L6604" i="16" a="1"/>
  <c r="L6604" i="16" s="1"/>
  <c r="M6604" i="16"/>
  <c r="K6605" i="16"/>
  <c r="L6605" i="16" a="1"/>
  <c r="L6605" i="16" s="1"/>
  <c r="M6605" i="16"/>
  <c r="K6606" i="16"/>
  <c r="L6606" i="16" a="1"/>
  <c r="L6606" i="16" s="1"/>
  <c r="M6606" i="16"/>
  <c r="K6607" i="16"/>
  <c r="L6607" i="16" a="1"/>
  <c r="L6607" i="16" s="1"/>
  <c r="M6607" i="16"/>
  <c r="K6608" i="16"/>
  <c r="L6608" i="16" a="1"/>
  <c r="L6608" i="16" s="1"/>
  <c r="M6608" i="16"/>
  <c r="K6609" i="16"/>
  <c r="L6609" i="16" a="1"/>
  <c r="L6609" i="16" s="1"/>
  <c r="M6609" i="16"/>
  <c r="K6610" i="16"/>
  <c r="L6610" i="16" a="1"/>
  <c r="L6610" i="16" s="1"/>
  <c r="M6610" i="16"/>
  <c r="K6611" i="16"/>
  <c r="L6611" i="16" a="1"/>
  <c r="L6611" i="16" s="1"/>
  <c r="M6611" i="16"/>
  <c r="K6612" i="16"/>
  <c r="L6612" i="16" a="1"/>
  <c r="L6612" i="16"/>
  <c r="M6612" i="16"/>
  <c r="K6613" i="16"/>
  <c r="L6613" i="16" a="1"/>
  <c r="L6613" i="16" s="1"/>
  <c r="M6613" i="16"/>
  <c r="K6614" i="16"/>
  <c r="L6614" i="16" a="1"/>
  <c r="L6614" i="16"/>
  <c r="M6614" i="16"/>
  <c r="K6615" i="16"/>
  <c r="L6615" i="16" a="1"/>
  <c r="L6615" i="16" s="1"/>
  <c r="M6615" i="16"/>
  <c r="K6616" i="16"/>
  <c r="L6616" i="16" a="1"/>
  <c r="L6616" i="16" s="1"/>
  <c r="M6616" i="16"/>
  <c r="K6617" i="16"/>
  <c r="L6617" i="16" a="1"/>
  <c r="L6617" i="16" s="1"/>
  <c r="M6617" i="16"/>
  <c r="K6618" i="16"/>
  <c r="L6618" i="16" a="1"/>
  <c r="L6618" i="16" s="1"/>
  <c r="M6618" i="16"/>
  <c r="K6619" i="16"/>
  <c r="L6619" i="16" a="1"/>
  <c r="L6619" i="16" s="1"/>
  <c r="M6619" i="16"/>
  <c r="K6620" i="16"/>
  <c r="L6620" i="16" a="1"/>
  <c r="L6620" i="16" s="1"/>
  <c r="M6620" i="16"/>
  <c r="K6621" i="16"/>
  <c r="L6621" i="16" a="1"/>
  <c r="L6621" i="16" s="1"/>
  <c r="M6621" i="16"/>
  <c r="K6622" i="16"/>
  <c r="L6622" i="16" a="1"/>
  <c r="L6622" i="16" s="1"/>
  <c r="M6622" i="16"/>
  <c r="K6623" i="16"/>
  <c r="L6623" i="16" a="1"/>
  <c r="L6623" i="16" s="1"/>
  <c r="M6623" i="16"/>
  <c r="K6624" i="16"/>
  <c r="L6624" i="16" a="1"/>
  <c r="L6624" i="16"/>
  <c r="M6624" i="16"/>
  <c r="K6625" i="16"/>
  <c r="L6625" i="16" a="1"/>
  <c r="L6625" i="16" s="1"/>
  <c r="M6625" i="16"/>
  <c r="K6626" i="16"/>
  <c r="L6626" i="16" a="1"/>
  <c r="L6626" i="16" s="1"/>
  <c r="M6626" i="16"/>
  <c r="K6627" i="16"/>
  <c r="L6627" i="16" a="1"/>
  <c r="L6627" i="16" s="1"/>
  <c r="M6627" i="16"/>
  <c r="K6628" i="16"/>
  <c r="L6628" i="16" a="1"/>
  <c r="L6628" i="16" s="1"/>
  <c r="M6628" i="16"/>
  <c r="K6629" i="16"/>
  <c r="L6629" i="16" a="1"/>
  <c r="L6629" i="16" s="1"/>
  <c r="M6629" i="16"/>
  <c r="K6630" i="16"/>
  <c r="L6630" i="16" a="1"/>
  <c r="L6630" i="16" s="1"/>
  <c r="M6630" i="16"/>
  <c r="K6631" i="16"/>
  <c r="L6631" i="16" a="1"/>
  <c r="L6631" i="16" s="1"/>
  <c r="M6631" i="16"/>
  <c r="K6632" i="16"/>
  <c r="L6632" i="16" a="1"/>
  <c r="L6632" i="16" s="1"/>
  <c r="M6632" i="16"/>
  <c r="K6633" i="16"/>
  <c r="L6633" i="16" a="1"/>
  <c r="L6633" i="16" s="1"/>
  <c r="M6633" i="16"/>
  <c r="K6634" i="16"/>
  <c r="L6634" i="16" a="1"/>
  <c r="L6634" i="16"/>
  <c r="M6634" i="16"/>
  <c r="K6635" i="16"/>
  <c r="L6635" i="16" a="1"/>
  <c r="L6635" i="16" s="1"/>
  <c r="M6635" i="16"/>
  <c r="K6636" i="16"/>
  <c r="L6636" i="16" a="1"/>
  <c r="L6636" i="16" s="1"/>
  <c r="M6636" i="16"/>
  <c r="K6637" i="16"/>
  <c r="L6637" i="16" a="1"/>
  <c r="L6637" i="16" s="1"/>
  <c r="M6637" i="16"/>
  <c r="K6638" i="16"/>
  <c r="L6638" i="16" a="1"/>
  <c r="L6638" i="16" s="1"/>
  <c r="M6638" i="16"/>
  <c r="K6639" i="16"/>
  <c r="L6639" i="16" a="1"/>
  <c r="L6639" i="16" s="1"/>
  <c r="M6639" i="16"/>
  <c r="K6640" i="16"/>
  <c r="L6640" i="16" a="1"/>
  <c r="L6640" i="16" s="1"/>
  <c r="M6640" i="16"/>
  <c r="K6641" i="16"/>
  <c r="L6641" i="16" a="1"/>
  <c r="L6641" i="16" s="1"/>
  <c r="M6641" i="16"/>
  <c r="K6642" i="16"/>
  <c r="L6642" i="16" a="1"/>
  <c r="L6642" i="16" s="1"/>
  <c r="M6642" i="16"/>
  <c r="K6643" i="16"/>
  <c r="L6643" i="16" a="1"/>
  <c r="L6643" i="16" s="1"/>
  <c r="M6643" i="16"/>
  <c r="K6644" i="16"/>
  <c r="L6644" i="16" a="1"/>
  <c r="L6644" i="16"/>
  <c r="M6644" i="16"/>
  <c r="K6645" i="16"/>
  <c r="L6645" i="16" a="1"/>
  <c r="L6645" i="16" s="1"/>
  <c r="M6645" i="16"/>
  <c r="K6646" i="16"/>
  <c r="L6646" i="16" a="1"/>
  <c r="L6646" i="16" s="1"/>
  <c r="M6646" i="16"/>
  <c r="K6647" i="16"/>
  <c r="L6647" i="16" a="1"/>
  <c r="L6647" i="16" s="1"/>
  <c r="M6647" i="16"/>
  <c r="K6648" i="16"/>
  <c r="L6648" i="16" a="1"/>
  <c r="L6648" i="16" s="1"/>
  <c r="M6648" i="16"/>
  <c r="K6649" i="16"/>
  <c r="L6649" i="16" a="1"/>
  <c r="L6649" i="16" s="1"/>
  <c r="M6649" i="16"/>
  <c r="K6650" i="16"/>
  <c r="L6650" i="16" a="1"/>
  <c r="L6650" i="16" s="1"/>
  <c r="M6650" i="16"/>
  <c r="K6651" i="16"/>
  <c r="L6651" i="16" a="1"/>
  <c r="L6651" i="16" s="1"/>
  <c r="M6651" i="16"/>
  <c r="K6652" i="16"/>
  <c r="L6652" i="16" a="1"/>
  <c r="L6652" i="16" s="1"/>
  <c r="M6652" i="16"/>
  <c r="K6653" i="16"/>
  <c r="L6653" i="16" a="1"/>
  <c r="L6653" i="16" s="1"/>
  <c r="M6653" i="16"/>
  <c r="K6654" i="16"/>
  <c r="L6654" i="16" a="1"/>
  <c r="L6654" i="16" s="1"/>
  <c r="M6654" i="16"/>
  <c r="K6655" i="16"/>
  <c r="L6655" i="16" a="1"/>
  <c r="L6655" i="16" s="1"/>
  <c r="M6655" i="16"/>
  <c r="K6656" i="16"/>
  <c r="L6656" i="16" a="1"/>
  <c r="L6656" i="16"/>
  <c r="M6656" i="16"/>
  <c r="K6657" i="16"/>
  <c r="L6657" i="16" a="1"/>
  <c r="L6657" i="16" s="1"/>
  <c r="M6657" i="16"/>
  <c r="K6658" i="16"/>
  <c r="L6658" i="16" a="1"/>
  <c r="L6658" i="16" s="1"/>
  <c r="M6658" i="16"/>
  <c r="K6659" i="16"/>
  <c r="L6659" i="16" a="1"/>
  <c r="L6659" i="16" s="1"/>
  <c r="M6659" i="16"/>
  <c r="K6660" i="16"/>
  <c r="L6660" i="16" a="1"/>
  <c r="L6660" i="16" s="1"/>
  <c r="M6660" i="16"/>
  <c r="K6661" i="16"/>
  <c r="L6661" i="16" a="1"/>
  <c r="L6661" i="16" s="1"/>
  <c r="M6661" i="16"/>
  <c r="K6662" i="16"/>
  <c r="L6662" i="16" a="1"/>
  <c r="L6662" i="16" s="1"/>
  <c r="M6662" i="16"/>
  <c r="K6663" i="16"/>
  <c r="L6663" i="16" a="1"/>
  <c r="L6663" i="16" s="1"/>
  <c r="M6663" i="16"/>
  <c r="K6664" i="16"/>
  <c r="L6664" i="16" a="1"/>
  <c r="L6664" i="16" s="1"/>
  <c r="M6664" i="16"/>
  <c r="K6665" i="16"/>
  <c r="L6665" i="16" a="1"/>
  <c r="L6665" i="16" s="1"/>
  <c r="M6665" i="16"/>
  <c r="K6666" i="16"/>
  <c r="L6666" i="16" a="1"/>
  <c r="L6666" i="16" s="1"/>
  <c r="M6666" i="16"/>
  <c r="K6667" i="16"/>
  <c r="L6667" i="16" a="1"/>
  <c r="L6667" i="16" s="1"/>
  <c r="M6667" i="16"/>
  <c r="K6668" i="16"/>
  <c r="L6668" i="16" a="1"/>
  <c r="L6668" i="16" s="1"/>
  <c r="M6668" i="16"/>
  <c r="K6669" i="16"/>
  <c r="L6669" i="16" a="1"/>
  <c r="L6669" i="16" s="1"/>
  <c r="M6669" i="16"/>
  <c r="K6670" i="16"/>
  <c r="L6670" i="16" a="1"/>
  <c r="L6670" i="16" s="1"/>
  <c r="M6670" i="16"/>
  <c r="K6671" i="16"/>
  <c r="L6671" i="16" a="1"/>
  <c r="L6671" i="16" s="1"/>
  <c r="M6671" i="16"/>
  <c r="K6672" i="16"/>
  <c r="L6672" i="16" a="1"/>
  <c r="L6672" i="16"/>
  <c r="M6672" i="16"/>
  <c r="K6673" i="16"/>
  <c r="L6673" i="16" a="1"/>
  <c r="L6673" i="16" s="1"/>
  <c r="M6673" i="16"/>
  <c r="K6674" i="16"/>
  <c r="L6674" i="16" a="1"/>
  <c r="L6674" i="16" s="1"/>
  <c r="M6674" i="16"/>
  <c r="K6675" i="16"/>
  <c r="L6675" i="16" a="1"/>
  <c r="L6675" i="16" s="1"/>
  <c r="M6675" i="16"/>
  <c r="K6676" i="16"/>
  <c r="L6676" i="16" a="1"/>
  <c r="L6676" i="16" s="1"/>
  <c r="M6676" i="16"/>
  <c r="K6677" i="16"/>
  <c r="L6677" i="16" a="1"/>
  <c r="L6677" i="16" s="1"/>
  <c r="M6677" i="16"/>
  <c r="K6678" i="16"/>
  <c r="L6678" i="16" a="1"/>
  <c r="L6678" i="16" s="1"/>
  <c r="M6678" i="16"/>
  <c r="K6679" i="16"/>
  <c r="L6679" i="16" a="1"/>
  <c r="L6679" i="16" s="1"/>
  <c r="M6679" i="16"/>
  <c r="K6680" i="16"/>
  <c r="L6680" i="16" a="1"/>
  <c r="L6680" i="16"/>
  <c r="M6680" i="16"/>
  <c r="K6681" i="16"/>
  <c r="L6681" i="16" a="1"/>
  <c r="L6681" i="16" s="1"/>
  <c r="M6681" i="16"/>
  <c r="K6682" i="16"/>
  <c r="L6682" i="16" a="1"/>
  <c r="L6682" i="16"/>
  <c r="M6682" i="16"/>
  <c r="K6683" i="16"/>
  <c r="L6683" i="16" a="1"/>
  <c r="L6683" i="16" s="1"/>
  <c r="M6683" i="16"/>
  <c r="K6684" i="16"/>
  <c r="L6684" i="16" a="1"/>
  <c r="L6684" i="16" s="1"/>
  <c r="M6684" i="16"/>
  <c r="K6685" i="16"/>
  <c r="L6685" i="16" a="1"/>
  <c r="L6685" i="16" s="1"/>
  <c r="M6685" i="16"/>
  <c r="K6686" i="16"/>
  <c r="L6686" i="16" a="1"/>
  <c r="L6686" i="16" s="1"/>
  <c r="M6686" i="16"/>
  <c r="K6687" i="16"/>
  <c r="L6687" i="16" a="1"/>
  <c r="L6687" i="16" s="1"/>
  <c r="M6687" i="16"/>
  <c r="K6688" i="16"/>
  <c r="L6688" i="16" a="1"/>
  <c r="L6688" i="16" s="1"/>
  <c r="M6688" i="16"/>
  <c r="K6689" i="16"/>
  <c r="L6689" i="16" a="1"/>
  <c r="L6689" i="16" s="1"/>
  <c r="M6689" i="16"/>
  <c r="K6690" i="16"/>
  <c r="L6690" i="16" a="1"/>
  <c r="L6690" i="16" s="1"/>
  <c r="M6690" i="16"/>
  <c r="K6691" i="16"/>
  <c r="L6691" i="16" a="1"/>
  <c r="L6691" i="16" s="1"/>
  <c r="M6691" i="16"/>
  <c r="K6692" i="16"/>
  <c r="L6692" i="16" a="1"/>
  <c r="L6692" i="16" s="1"/>
  <c r="M6692" i="16"/>
  <c r="K6693" i="16"/>
  <c r="L6693" i="16" a="1"/>
  <c r="L6693" i="16" s="1"/>
  <c r="M6693" i="16"/>
  <c r="K6694" i="16"/>
  <c r="L6694" i="16" a="1"/>
  <c r="L6694" i="16" s="1"/>
  <c r="M6694" i="16"/>
  <c r="K6695" i="16"/>
  <c r="L6695" i="16" a="1"/>
  <c r="L6695" i="16" s="1"/>
  <c r="M6695" i="16"/>
  <c r="K6696" i="16"/>
  <c r="L6696" i="16" a="1"/>
  <c r="L6696" i="16" s="1"/>
  <c r="M6696" i="16"/>
  <c r="K6697" i="16"/>
  <c r="L6697" i="16" a="1"/>
  <c r="L6697" i="16" s="1"/>
  <c r="M6697" i="16"/>
  <c r="K6698" i="16"/>
  <c r="L6698" i="16" a="1"/>
  <c r="L6698" i="16" s="1"/>
  <c r="M6698" i="16"/>
  <c r="K6699" i="16"/>
  <c r="L6699" i="16" a="1"/>
  <c r="L6699" i="16" s="1"/>
  <c r="M6699" i="16"/>
  <c r="K6700" i="16"/>
  <c r="L6700" i="16" a="1"/>
  <c r="L6700" i="16" s="1"/>
  <c r="M6700" i="16"/>
  <c r="K6701" i="16"/>
  <c r="L6701" i="16" a="1"/>
  <c r="L6701" i="16" s="1"/>
  <c r="M6701" i="16"/>
  <c r="K6702" i="16"/>
  <c r="L6702" i="16" a="1"/>
  <c r="L6702" i="16" s="1"/>
  <c r="M6702" i="16"/>
  <c r="K6703" i="16"/>
  <c r="L6703" i="16" a="1"/>
  <c r="L6703" i="16" s="1"/>
  <c r="M6703" i="16"/>
  <c r="K6704" i="16"/>
  <c r="L6704" i="16" a="1"/>
  <c r="L6704" i="16" s="1"/>
  <c r="M6704" i="16"/>
  <c r="K6705" i="16"/>
  <c r="L6705" i="16" a="1"/>
  <c r="L6705" i="16" s="1"/>
  <c r="M6705" i="16"/>
  <c r="K6706" i="16"/>
  <c r="L6706" i="16" a="1"/>
  <c r="L6706" i="16" s="1"/>
  <c r="M6706" i="16"/>
  <c r="K6707" i="16"/>
  <c r="L6707" i="16" a="1"/>
  <c r="L6707" i="16" s="1"/>
  <c r="M6707" i="16"/>
  <c r="K6708" i="16"/>
  <c r="L6708" i="16" a="1"/>
  <c r="L6708" i="16" s="1"/>
  <c r="M6708" i="16"/>
  <c r="K6709" i="16"/>
  <c r="L6709" i="16" a="1"/>
  <c r="L6709" i="16" s="1"/>
  <c r="M6709" i="16"/>
  <c r="K6710" i="16"/>
  <c r="L6710" i="16" a="1"/>
  <c r="L6710" i="16" s="1"/>
  <c r="M6710" i="16"/>
  <c r="K6711" i="16"/>
  <c r="L6711" i="16" a="1"/>
  <c r="L6711" i="16" s="1"/>
  <c r="M6711" i="16"/>
  <c r="K6712" i="16"/>
  <c r="L6712" i="16" a="1"/>
  <c r="L6712" i="16" s="1"/>
  <c r="M6712" i="16"/>
  <c r="K6713" i="16"/>
  <c r="L6713" i="16" a="1"/>
  <c r="L6713" i="16" s="1"/>
  <c r="M6713" i="16"/>
  <c r="K6714" i="16"/>
  <c r="L6714" i="16" a="1"/>
  <c r="L6714" i="16" s="1"/>
  <c r="M6714" i="16"/>
  <c r="K6715" i="16"/>
  <c r="L6715" i="16" a="1"/>
  <c r="L6715" i="16" s="1"/>
  <c r="M6715" i="16"/>
  <c r="K6716" i="16"/>
  <c r="L6716" i="16" a="1"/>
  <c r="L6716" i="16" s="1"/>
  <c r="M6716" i="16"/>
  <c r="K6717" i="16"/>
  <c r="L6717" i="16" a="1"/>
  <c r="L6717" i="16" s="1"/>
  <c r="M6717" i="16"/>
  <c r="K6718" i="16"/>
  <c r="L6718" i="16" a="1"/>
  <c r="L6718" i="16" s="1"/>
  <c r="M6718" i="16"/>
  <c r="K6719" i="16"/>
  <c r="L6719" i="16" a="1"/>
  <c r="L6719" i="16" s="1"/>
  <c r="M6719" i="16"/>
  <c r="K6720" i="16"/>
  <c r="L6720" i="16" a="1"/>
  <c r="L6720" i="16" s="1"/>
  <c r="M6720" i="16"/>
  <c r="K6721" i="16"/>
  <c r="L6721" i="16" a="1"/>
  <c r="L6721" i="16" s="1"/>
  <c r="M6721" i="16"/>
  <c r="K6722" i="16"/>
  <c r="L6722" i="16" a="1"/>
  <c r="L6722" i="16" s="1"/>
  <c r="M6722" i="16"/>
  <c r="K6723" i="16"/>
  <c r="L6723" i="16" a="1"/>
  <c r="L6723" i="16" s="1"/>
  <c r="M6723" i="16"/>
  <c r="K6724" i="16"/>
  <c r="L6724" i="16" a="1"/>
  <c r="L6724" i="16" s="1"/>
  <c r="M6724" i="16"/>
  <c r="K6725" i="16"/>
  <c r="L6725" i="16" a="1"/>
  <c r="L6725" i="16" s="1"/>
  <c r="M6725" i="16"/>
  <c r="K6726" i="16"/>
  <c r="L6726" i="16" a="1"/>
  <c r="L6726" i="16" s="1"/>
  <c r="M6726" i="16"/>
  <c r="K6727" i="16"/>
  <c r="L6727" i="16" a="1"/>
  <c r="L6727" i="16" s="1"/>
  <c r="M6727" i="16"/>
  <c r="K6728" i="16"/>
  <c r="L6728" i="16" a="1"/>
  <c r="L6728" i="16" s="1"/>
  <c r="M6728" i="16"/>
  <c r="K6729" i="16"/>
  <c r="L6729" i="16" a="1"/>
  <c r="L6729" i="16" s="1"/>
  <c r="M6729" i="16"/>
  <c r="K6730" i="16"/>
  <c r="L6730" i="16" a="1"/>
  <c r="L6730" i="16" s="1"/>
  <c r="M6730" i="16"/>
  <c r="K6731" i="16"/>
  <c r="L6731" i="16" a="1"/>
  <c r="L6731" i="16" s="1"/>
  <c r="M6731" i="16"/>
  <c r="K6732" i="16"/>
  <c r="L6732" i="16" a="1"/>
  <c r="L6732" i="16" s="1"/>
  <c r="M6732" i="16"/>
  <c r="K6733" i="16"/>
  <c r="L6733" i="16" a="1"/>
  <c r="L6733" i="16" s="1"/>
  <c r="M6733" i="16"/>
  <c r="K6734" i="16"/>
  <c r="L6734" i="16" a="1"/>
  <c r="L6734" i="16" s="1"/>
  <c r="M6734" i="16"/>
  <c r="K6735" i="16"/>
  <c r="L6735" i="16" a="1"/>
  <c r="L6735" i="16" s="1"/>
  <c r="M6735" i="16"/>
  <c r="K6736" i="16"/>
  <c r="L6736" i="16" a="1"/>
  <c r="L6736" i="16" s="1"/>
  <c r="M6736" i="16"/>
  <c r="K6737" i="16"/>
  <c r="L6737" i="16" a="1"/>
  <c r="L6737" i="16" s="1"/>
  <c r="M6737" i="16"/>
  <c r="K6738" i="16"/>
  <c r="L6738" i="16" a="1"/>
  <c r="L6738" i="16" s="1"/>
  <c r="M6738" i="16"/>
  <c r="K6739" i="16"/>
  <c r="L6739" i="16" a="1"/>
  <c r="L6739" i="16" s="1"/>
  <c r="M6739" i="16"/>
  <c r="K6740" i="16"/>
  <c r="L6740" i="16" a="1"/>
  <c r="L6740" i="16" s="1"/>
  <c r="M6740" i="16"/>
  <c r="K6741" i="16"/>
  <c r="L6741" i="16" a="1"/>
  <c r="L6741" i="16" s="1"/>
  <c r="M6741" i="16"/>
  <c r="K6742" i="16"/>
  <c r="L6742" i="16" a="1"/>
  <c r="L6742" i="16" s="1"/>
  <c r="M6742" i="16"/>
  <c r="K6743" i="16"/>
  <c r="L6743" i="16" a="1"/>
  <c r="L6743" i="16" s="1"/>
  <c r="M6743" i="16"/>
  <c r="K6744" i="16"/>
  <c r="L6744" i="16" a="1"/>
  <c r="L6744" i="16"/>
  <c r="M6744" i="16"/>
  <c r="K6745" i="16"/>
  <c r="L6745" i="16" a="1"/>
  <c r="L6745" i="16" s="1"/>
  <c r="M6745" i="16"/>
  <c r="K6746" i="16"/>
  <c r="L6746" i="16" a="1"/>
  <c r="L6746" i="16" s="1"/>
  <c r="M6746" i="16"/>
  <c r="K6747" i="16"/>
  <c r="L6747" i="16" a="1"/>
  <c r="L6747" i="16" s="1"/>
  <c r="M6747" i="16"/>
  <c r="K6748" i="16"/>
  <c r="L6748" i="16" a="1"/>
  <c r="L6748" i="16"/>
  <c r="M6748" i="16"/>
  <c r="K6749" i="16"/>
  <c r="L6749" i="16" a="1"/>
  <c r="L6749" i="16" s="1"/>
  <c r="M6749" i="16"/>
  <c r="K6750" i="16"/>
  <c r="L6750" i="16" a="1"/>
  <c r="L6750" i="16" s="1"/>
  <c r="M6750" i="16"/>
  <c r="K6751" i="16"/>
  <c r="L6751" i="16" a="1"/>
  <c r="L6751" i="16" s="1"/>
  <c r="M6751" i="16"/>
  <c r="K6752" i="16"/>
  <c r="L6752" i="16" a="1"/>
  <c r="L6752" i="16" s="1"/>
  <c r="M6752" i="16"/>
  <c r="K6753" i="16"/>
  <c r="L6753" i="16" a="1"/>
  <c r="L6753" i="16" s="1"/>
  <c r="M6753" i="16"/>
  <c r="K6754" i="16"/>
  <c r="L6754" i="16" a="1"/>
  <c r="L6754" i="16" s="1"/>
  <c r="M6754" i="16"/>
  <c r="K6755" i="16"/>
  <c r="L6755" i="16" a="1"/>
  <c r="L6755" i="16" s="1"/>
  <c r="M6755" i="16"/>
  <c r="K6756" i="16"/>
  <c r="L6756" i="16" a="1"/>
  <c r="L6756" i="16"/>
  <c r="M6756" i="16"/>
  <c r="K6757" i="16"/>
  <c r="L6757" i="16" a="1"/>
  <c r="L6757" i="16" s="1"/>
  <c r="M6757" i="16"/>
  <c r="K6758" i="16"/>
  <c r="L6758" i="16" a="1"/>
  <c r="L6758" i="16" s="1"/>
  <c r="M6758" i="16"/>
  <c r="K6759" i="16"/>
  <c r="L6759" i="16" a="1"/>
  <c r="L6759" i="16" s="1"/>
  <c r="M6759" i="16"/>
  <c r="K6760" i="16"/>
  <c r="L6760" i="16" a="1"/>
  <c r="L6760" i="16" s="1"/>
  <c r="M6760" i="16"/>
  <c r="K6761" i="16"/>
  <c r="L6761" i="16" a="1"/>
  <c r="L6761" i="16" s="1"/>
  <c r="M6761" i="16"/>
  <c r="K6762" i="16"/>
  <c r="L6762" i="16" a="1"/>
  <c r="L6762" i="16" s="1"/>
  <c r="M6762" i="16"/>
  <c r="K6763" i="16"/>
  <c r="L6763" i="16" a="1"/>
  <c r="L6763" i="16" s="1"/>
  <c r="M6763" i="16"/>
  <c r="K6764" i="16"/>
  <c r="L6764" i="16" a="1"/>
  <c r="L6764" i="16" s="1"/>
  <c r="M6764" i="16"/>
  <c r="K6765" i="16"/>
  <c r="L6765" i="16" a="1"/>
  <c r="L6765" i="16" s="1"/>
  <c r="M6765" i="16"/>
  <c r="K6766" i="16"/>
  <c r="L6766" i="16" a="1"/>
  <c r="L6766" i="16" s="1"/>
  <c r="M6766" i="16"/>
  <c r="K6767" i="16"/>
  <c r="L6767" i="16" a="1"/>
  <c r="L6767" i="16" s="1"/>
  <c r="M6767" i="16"/>
  <c r="K6768" i="16"/>
  <c r="L6768" i="16" a="1"/>
  <c r="L6768" i="16" s="1"/>
  <c r="M6768" i="16"/>
  <c r="K6769" i="16"/>
  <c r="L6769" i="16" a="1"/>
  <c r="L6769" i="16" s="1"/>
  <c r="M6769" i="16"/>
  <c r="K6770" i="16"/>
  <c r="L6770" i="16" a="1"/>
  <c r="L6770" i="16" s="1"/>
  <c r="M6770" i="16"/>
  <c r="K6771" i="16"/>
  <c r="L6771" i="16" a="1"/>
  <c r="L6771" i="16" s="1"/>
  <c r="M6771" i="16"/>
  <c r="K6772" i="16"/>
  <c r="L6772" i="16" a="1"/>
  <c r="L6772" i="16" s="1"/>
  <c r="M6772" i="16"/>
  <c r="K6773" i="16"/>
  <c r="L6773" i="16" a="1"/>
  <c r="L6773" i="16" s="1"/>
  <c r="M6773" i="16"/>
  <c r="K6774" i="16"/>
  <c r="L6774" i="16" a="1"/>
  <c r="L6774" i="16" s="1"/>
  <c r="M6774" i="16"/>
  <c r="K6775" i="16"/>
  <c r="L6775" i="16" a="1"/>
  <c r="L6775" i="16" s="1"/>
  <c r="M6775" i="16"/>
  <c r="K6776" i="16"/>
  <c r="L6776" i="16" a="1"/>
  <c r="L6776" i="16" s="1"/>
  <c r="M6776" i="16"/>
  <c r="K6777" i="16"/>
  <c r="L6777" i="16" a="1"/>
  <c r="L6777" i="16" s="1"/>
  <c r="M6777" i="16"/>
  <c r="K6778" i="16"/>
  <c r="L6778" i="16" a="1"/>
  <c r="L6778" i="16"/>
  <c r="M6778" i="16"/>
  <c r="K6779" i="16"/>
  <c r="L6779" i="16" a="1"/>
  <c r="L6779" i="16" s="1"/>
  <c r="M6779" i="16"/>
  <c r="K6780" i="16"/>
  <c r="L6780" i="16" a="1"/>
  <c r="L6780" i="16" s="1"/>
  <c r="M6780" i="16"/>
  <c r="K6781" i="16"/>
  <c r="L6781" i="16" a="1"/>
  <c r="L6781" i="16" s="1"/>
  <c r="M6781" i="16"/>
  <c r="K6782" i="16"/>
  <c r="L6782" i="16" a="1"/>
  <c r="L6782" i="16" s="1"/>
  <c r="M6782" i="16"/>
  <c r="K6783" i="16"/>
  <c r="L6783" i="16" a="1"/>
  <c r="L6783" i="16" s="1"/>
  <c r="M6783" i="16"/>
  <c r="K6784" i="16"/>
  <c r="L6784" i="16" a="1"/>
  <c r="L6784" i="16" s="1"/>
  <c r="M6784" i="16"/>
  <c r="K6785" i="16"/>
  <c r="L6785" i="16" a="1"/>
  <c r="L6785" i="16" s="1"/>
  <c r="M6785" i="16"/>
  <c r="K6786" i="16"/>
  <c r="L6786" i="16" a="1"/>
  <c r="L6786" i="16" s="1"/>
  <c r="M6786" i="16"/>
  <c r="K6787" i="16"/>
  <c r="L6787" i="16" a="1"/>
  <c r="L6787" i="16" s="1"/>
  <c r="M6787" i="16"/>
  <c r="K6788" i="16"/>
  <c r="L6788" i="16" a="1"/>
  <c r="L6788" i="16" s="1"/>
  <c r="M6788" i="16"/>
  <c r="K6789" i="16"/>
  <c r="L6789" i="16" a="1"/>
  <c r="L6789" i="16" s="1"/>
  <c r="M6789" i="16"/>
  <c r="K6790" i="16"/>
  <c r="L6790" i="16" a="1"/>
  <c r="L6790" i="16" s="1"/>
  <c r="M6790" i="16"/>
  <c r="K6791" i="16"/>
  <c r="L6791" i="16" a="1"/>
  <c r="L6791" i="16" s="1"/>
  <c r="M6791" i="16"/>
  <c r="K6792" i="16"/>
  <c r="L6792" i="16" a="1"/>
  <c r="L6792" i="16" s="1"/>
  <c r="M6792" i="16"/>
  <c r="K6793" i="16"/>
  <c r="L6793" i="16" a="1"/>
  <c r="L6793" i="16" s="1"/>
  <c r="M6793" i="16"/>
  <c r="K6794" i="16"/>
  <c r="L6794" i="16" a="1"/>
  <c r="L6794" i="16" s="1"/>
  <c r="M6794" i="16"/>
  <c r="K6795" i="16"/>
  <c r="L6795" i="16" a="1"/>
  <c r="L6795" i="16" s="1"/>
  <c r="M6795" i="16"/>
  <c r="K6796" i="16"/>
  <c r="L6796" i="16" a="1"/>
  <c r="L6796" i="16" s="1"/>
  <c r="M6796" i="16"/>
  <c r="K6797" i="16"/>
  <c r="L6797" i="16" a="1"/>
  <c r="L6797" i="16" s="1"/>
  <c r="M6797" i="16"/>
  <c r="K6798" i="16"/>
  <c r="L6798" i="16" a="1"/>
  <c r="L6798" i="16" s="1"/>
  <c r="M6798" i="16"/>
  <c r="K6799" i="16"/>
  <c r="L6799" i="16" a="1"/>
  <c r="L6799" i="16" s="1"/>
  <c r="M6799" i="16"/>
  <c r="K6800" i="16"/>
  <c r="L6800" i="16" a="1"/>
  <c r="L6800" i="16"/>
  <c r="M6800" i="16"/>
  <c r="K6801" i="16"/>
  <c r="L6801" i="16" a="1"/>
  <c r="L6801" i="16" s="1"/>
  <c r="M6801" i="16"/>
  <c r="K6802" i="16"/>
  <c r="L6802" i="16" a="1"/>
  <c r="L6802" i="16" s="1"/>
  <c r="M6802" i="16"/>
  <c r="K6803" i="16"/>
  <c r="L6803" i="16" a="1"/>
  <c r="L6803" i="16" s="1"/>
  <c r="M6803" i="16"/>
  <c r="K6804" i="16"/>
  <c r="L6804" i="16" a="1"/>
  <c r="L6804" i="16" s="1"/>
  <c r="M6804" i="16"/>
  <c r="K6805" i="16"/>
  <c r="L6805" i="16" a="1"/>
  <c r="L6805" i="16" s="1"/>
  <c r="M6805" i="16"/>
  <c r="K6806" i="16"/>
  <c r="L6806" i="16" a="1"/>
  <c r="L6806" i="16" s="1"/>
  <c r="M6806" i="16"/>
  <c r="K6807" i="16"/>
  <c r="L6807" i="16" a="1"/>
  <c r="L6807" i="16" s="1"/>
  <c r="M6807" i="16"/>
  <c r="K6808" i="16"/>
  <c r="L6808" i="16" a="1"/>
  <c r="L6808" i="16" s="1"/>
  <c r="M6808" i="16"/>
  <c r="K6809" i="16"/>
  <c r="L6809" i="16" a="1"/>
  <c r="L6809" i="16" s="1"/>
  <c r="M6809" i="16"/>
  <c r="K6810" i="16"/>
  <c r="L6810" i="16" a="1"/>
  <c r="L6810" i="16" s="1"/>
  <c r="M6810" i="16"/>
  <c r="K6811" i="16"/>
  <c r="L6811" i="16" a="1"/>
  <c r="L6811" i="16" s="1"/>
  <c r="M6811" i="16"/>
  <c r="K6812" i="16"/>
  <c r="L6812" i="16" a="1"/>
  <c r="L6812" i="16" s="1"/>
  <c r="M6812" i="16"/>
  <c r="K6813" i="16"/>
  <c r="L6813" i="16" a="1"/>
  <c r="L6813" i="16" s="1"/>
  <c r="M6813" i="16"/>
  <c r="K6814" i="16"/>
  <c r="L6814" i="16" a="1"/>
  <c r="L6814" i="16" s="1"/>
  <c r="M6814" i="16"/>
  <c r="K6815" i="16"/>
  <c r="L6815" i="16" a="1"/>
  <c r="L6815" i="16" s="1"/>
  <c r="M6815" i="16"/>
  <c r="K6816" i="16"/>
  <c r="L6816" i="16" a="1"/>
  <c r="L6816" i="16" s="1"/>
  <c r="M6816" i="16"/>
  <c r="K6817" i="16"/>
  <c r="L6817" i="16" a="1"/>
  <c r="L6817" i="16" s="1"/>
  <c r="M6817" i="16"/>
  <c r="K6818" i="16"/>
  <c r="L6818" i="16" a="1"/>
  <c r="L6818" i="16" s="1"/>
  <c r="M6818" i="16"/>
  <c r="K6819" i="16"/>
  <c r="L6819" i="16" a="1"/>
  <c r="L6819" i="16" s="1"/>
  <c r="M6819" i="16"/>
  <c r="K6820" i="16"/>
  <c r="L6820" i="16" a="1"/>
  <c r="L6820" i="16" s="1"/>
  <c r="M6820" i="16"/>
  <c r="K6821" i="16"/>
  <c r="L6821" i="16" a="1"/>
  <c r="L6821" i="16" s="1"/>
  <c r="M6821" i="16"/>
  <c r="K6822" i="16"/>
  <c r="L6822" i="16" a="1"/>
  <c r="L6822" i="16" s="1"/>
  <c r="M6822" i="16"/>
  <c r="K6823" i="16"/>
  <c r="L6823" i="16" a="1"/>
  <c r="L6823" i="16" s="1"/>
  <c r="M6823" i="16"/>
  <c r="K6824" i="16"/>
  <c r="L6824" i="16" a="1"/>
  <c r="L6824" i="16" s="1"/>
  <c r="M6824" i="16"/>
  <c r="K6825" i="16"/>
  <c r="L6825" i="16" a="1"/>
  <c r="L6825" i="16" s="1"/>
  <c r="M6825" i="16"/>
  <c r="K6826" i="16"/>
  <c r="L6826" i="16" a="1"/>
  <c r="L6826" i="16" s="1"/>
  <c r="M6826" i="16"/>
  <c r="K6827" i="16"/>
  <c r="L6827" i="16" a="1"/>
  <c r="L6827" i="16" s="1"/>
  <c r="M6827" i="16"/>
  <c r="K6828" i="16"/>
  <c r="L6828" i="16" a="1"/>
  <c r="L6828" i="16"/>
  <c r="M6828" i="16"/>
  <c r="K6829" i="16"/>
  <c r="L6829" i="16" a="1"/>
  <c r="L6829" i="16" s="1"/>
  <c r="M6829" i="16"/>
  <c r="K6830" i="16"/>
  <c r="L6830" i="16" a="1"/>
  <c r="L6830" i="16" s="1"/>
  <c r="M6830" i="16"/>
  <c r="K6831" i="16"/>
  <c r="L6831" i="16" a="1"/>
  <c r="L6831" i="16" s="1"/>
  <c r="M6831" i="16"/>
  <c r="K6832" i="16"/>
  <c r="L6832" i="16" a="1"/>
  <c r="L6832" i="16" s="1"/>
  <c r="M6832" i="16"/>
  <c r="K6833" i="16"/>
  <c r="L6833" i="16" a="1"/>
  <c r="L6833" i="16" s="1"/>
  <c r="M6833" i="16"/>
  <c r="K6834" i="16"/>
  <c r="L6834" i="16" a="1"/>
  <c r="L6834" i="16" s="1"/>
  <c r="M6834" i="16"/>
  <c r="K6835" i="16"/>
  <c r="L6835" i="16" a="1"/>
  <c r="L6835" i="16" s="1"/>
  <c r="M6835" i="16"/>
  <c r="K6836" i="16"/>
  <c r="L6836" i="16" a="1"/>
  <c r="L6836" i="16" s="1"/>
  <c r="M6836" i="16"/>
  <c r="K6837" i="16"/>
  <c r="L6837" i="16" a="1"/>
  <c r="L6837" i="16" s="1"/>
  <c r="M6837" i="16"/>
  <c r="K6838" i="16"/>
  <c r="L6838" i="16" a="1"/>
  <c r="L6838" i="16" s="1"/>
  <c r="M6838" i="16"/>
  <c r="K6839" i="16"/>
  <c r="L6839" i="16" a="1"/>
  <c r="L6839" i="16" s="1"/>
  <c r="M6839" i="16"/>
  <c r="K6840" i="16"/>
  <c r="L6840" i="16" a="1"/>
  <c r="L6840" i="16"/>
  <c r="M6840" i="16"/>
  <c r="K6841" i="16"/>
  <c r="L6841" i="16" a="1"/>
  <c r="L6841" i="16" s="1"/>
  <c r="M6841" i="16"/>
  <c r="K6842" i="16"/>
  <c r="L6842" i="16" a="1"/>
  <c r="L6842" i="16" s="1"/>
  <c r="M6842" i="16"/>
  <c r="K6843" i="16"/>
  <c r="L6843" i="16" a="1"/>
  <c r="L6843" i="16" s="1"/>
  <c r="M6843" i="16"/>
  <c r="K6844" i="16"/>
  <c r="L6844" i="16" a="1"/>
  <c r="L6844" i="16" s="1"/>
  <c r="M6844" i="16"/>
  <c r="K6845" i="16"/>
  <c r="L6845" i="16" a="1"/>
  <c r="L6845" i="16" s="1"/>
  <c r="M6845" i="16"/>
  <c r="K6846" i="16"/>
  <c r="L6846" i="16" a="1"/>
  <c r="L6846" i="16" s="1"/>
  <c r="M6846" i="16"/>
  <c r="K6847" i="16"/>
  <c r="L6847" i="16" a="1"/>
  <c r="L6847" i="16" s="1"/>
  <c r="M6847" i="16"/>
  <c r="K6848" i="16"/>
  <c r="L6848" i="16" a="1"/>
  <c r="L6848" i="16" s="1"/>
  <c r="M6848" i="16"/>
  <c r="K6849" i="16"/>
  <c r="L6849" i="16" a="1"/>
  <c r="L6849" i="16" s="1"/>
  <c r="M6849" i="16"/>
  <c r="K6850" i="16"/>
  <c r="L6850" i="16" a="1"/>
  <c r="L6850" i="16" s="1"/>
  <c r="M6850" i="16"/>
  <c r="K6851" i="16"/>
  <c r="L6851" i="16" a="1"/>
  <c r="L6851" i="16" s="1"/>
  <c r="M6851" i="16"/>
  <c r="K6852" i="16"/>
  <c r="L6852" i="16" a="1"/>
  <c r="L6852" i="16"/>
  <c r="M6852" i="16"/>
  <c r="K6853" i="16"/>
  <c r="L6853" i="16" a="1"/>
  <c r="L6853" i="16" s="1"/>
  <c r="M6853" i="16"/>
  <c r="K6854" i="16"/>
  <c r="L6854" i="16" a="1"/>
  <c r="L6854" i="16" s="1"/>
  <c r="M6854" i="16"/>
  <c r="K6855" i="16"/>
  <c r="L6855" i="16" a="1"/>
  <c r="L6855" i="16" s="1"/>
  <c r="M6855" i="16"/>
  <c r="K6856" i="16"/>
  <c r="L6856" i="16" a="1"/>
  <c r="L6856" i="16" s="1"/>
  <c r="M6856" i="16"/>
  <c r="K6857" i="16"/>
  <c r="L6857" i="16" a="1"/>
  <c r="L6857" i="16" s="1"/>
  <c r="M6857" i="16"/>
  <c r="K6858" i="16"/>
  <c r="L6858" i="16" a="1"/>
  <c r="L6858" i="16" s="1"/>
  <c r="M6858" i="16"/>
  <c r="K6859" i="16"/>
  <c r="L6859" i="16" a="1"/>
  <c r="L6859" i="16" s="1"/>
  <c r="M6859" i="16"/>
  <c r="K6860" i="16"/>
  <c r="L6860" i="16" a="1"/>
  <c r="L6860" i="16" s="1"/>
  <c r="M6860" i="16"/>
  <c r="K6861" i="16"/>
  <c r="L6861" i="16" a="1"/>
  <c r="L6861" i="16" s="1"/>
  <c r="M6861" i="16"/>
  <c r="K6862" i="16"/>
  <c r="L6862" i="16" a="1"/>
  <c r="L6862" i="16" s="1"/>
  <c r="M6862" i="16"/>
  <c r="K6863" i="16"/>
  <c r="L6863" i="16" a="1"/>
  <c r="L6863" i="16" s="1"/>
  <c r="M6863" i="16"/>
  <c r="K6864" i="16"/>
  <c r="L6864" i="16" a="1"/>
  <c r="L6864" i="16" s="1"/>
  <c r="M6864" i="16"/>
  <c r="K6865" i="16"/>
  <c r="L6865" i="16" a="1"/>
  <c r="L6865" i="16" s="1"/>
  <c r="M6865" i="16"/>
  <c r="K6866" i="16"/>
  <c r="L6866" i="16" a="1"/>
  <c r="L6866" i="16" s="1"/>
  <c r="M6866" i="16"/>
  <c r="K6867" i="16"/>
  <c r="L6867" i="16" a="1"/>
  <c r="L6867" i="16" s="1"/>
  <c r="M6867" i="16"/>
  <c r="K6868" i="16"/>
  <c r="L6868" i="16" a="1"/>
  <c r="L6868" i="16" s="1"/>
  <c r="M6868" i="16"/>
  <c r="K6869" i="16"/>
  <c r="L6869" i="16" a="1"/>
  <c r="L6869" i="16" s="1"/>
  <c r="M6869" i="16"/>
  <c r="K6870" i="16"/>
  <c r="L6870" i="16" a="1"/>
  <c r="L6870" i="16" s="1"/>
  <c r="M6870" i="16"/>
  <c r="K6871" i="16"/>
  <c r="L6871" i="16" a="1"/>
  <c r="L6871" i="16" s="1"/>
  <c r="M6871" i="16"/>
  <c r="K6872" i="16"/>
  <c r="L6872" i="16" a="1"/>
  <c r="L6872" i="16" s="1"/>
  <c r="M6872" i="16"/>
  <c r="K6873" i="16"/>
  <c r="L6873" i="16" a="1"/>
  <c r="L6873" i="16" s="1"/>
  <c r="M6873" i="16"/>
  <c r="K6874" i="16"/>
  <c r="L6874" i="16" a="1"/>
  <c r="L6874" i="16"/>
  <c r="M6874" i="16"/>
  <c r="K6875" i="16"/>
  <c r="L6875" i="16" a="1"/>
  <c r="L6875" i="16" s="1"/>
  <c r="M6875" i="16"/>
  <c r="K6876" i="16"/>
  <c r="L6876" i="16" a="1"/>
  <c r="L6876" i="16" s="1"/>
  <c r="M6876" i="16"/>
  <c r="K6877" i="16"/>
  <c r="L6877" i="16" a="1"/>
  <c r="L6877" i="16" s="1"/>
  <c r="M6877" i="16"/>
  <c r="K6878" i="16"/>
  <c r="L6878" i="16" a="1"/>
  <c r="L6878" i="16" s="1"/>
  <c r="M6878" i="16"/>
  <c r="K6879" i="16"/>
  <c r="L6879" i="16" a="1"/>
  <c r="L6879" i="16" s="1"/>
  <c r="M6879" i="16"/>
  <c r="K6880" i="16"/>
  <c r="L6880" i="16" a="1"/>
  <c r="L6880" i="16" s="1"/>
  <c r="M6880" i="16"/>
  <c r="K6881" i="16"/>
  <c r="L6881" i="16" a="1"/>
  <c r="L6881" i="16" s="1"/>
  <c r="M6881" i="16"/>
  <c r="K6882" i="16"/>
  <c r="L6882" i="16" a="1"/>
  <c r="L6882" i="16" s="1"/>
  <c r="M6882" i="16"/>
  <c r="K6883" i="16"/>
  <c r="L6883" i="16" a="1"/>
  <c r="L6883" i="16" s="1"/>
  <c r="M6883" i="16"/>
  <c r="K6884" i="16"/>
  <c r="L6884" i="16" a="1"/>
  <c r="L6884" i="16"/>
  <c r="M6884" i="16"/>
  <c r="K6885" i="16"/>
  <c r="L6885" i="16" a="1"/>
  <c r="L6885" i="16" s="1"/>
  <c r="M6885" i="16"/>
  <c r="K6886" i="16"/>
  <c r="L6886" i="16" a="1"/>
  <c r="L6886" i="16"/>
  <c r="M6886" i="16"/>
  <c r="K6887" i="16"/>
  <c r="L6887" i="16" a="1"/>
  <c r="L6887" i="16" s="1"/>
  <c r="M6887" i="16"/>
  <c r="K6888" i="16"/>
  <c r="L6888" i="16" a="1"/>
  <c r="L6888" i="16" s="1"/>
  <c r="M6888" i="16"/>
  <c r="K6889" i="16"/>
  <c r="L6889" i="16" a="1"/>
  <c r="L6889" i="16" s="1"/>
  <c r="M6889" i="16"/>
  <c r="K6890" i="16"/>
  <c r="L6890" i="16" a="1"/>
  <c r="L6890" i="16" s="1"/>
  <c r="M6890" i="16"/>
  <c r="K6891" i="16"/>
  <c r="L6891" i="16" a="1"/>
  <c r="L6891" i="16" s="1"/>
  <c r="M6891" i="16"/>
  <c r="K6892" i="16"/>
  <c r="L6892" i="16" a="1"/>
  <c r="L6892" i="16" s="1"/>
  <c r="M6892" i="16"/>
  <c r="K6893" i="16"/>
  <c r="L6893" i="16" a="1"/>
  <c r="L6893" i="16" s="1"/>
  <c r="M6893" i="16"/>
  <c r="K6894" i="16"/>
  <c r="L6894" i="16" a="1"/>
  <c r="L6894" i="16" s="1"/>
  <c r="M6894" i="16"/>
  <c r="K6895" i="16"/>
  <c r="L6895" i="16" a="1"/>
  <c r="L6895" i="16" s="1"/>
  <c r="M6895" i="16"/>
  <c r="K6896" i="16"/>
  <c r="L6896" i="16" a="1"/>
  <c r="L6896" i="16" s="1"/>
  <c r="M6896" i="16"/>
  <c r="K6897" i="16"/>
  <c r="L6897" i="16" a="1"/>
  <c r="L6897" i="16" s="1"/>
  <c r="M6897" i="16"/>
  <c r="K6898" i="16"/>
  <c r="L6898" i="16" a="1"/>
  <c r="L6898" i="16" s="1"/>
  <c r="M6898" i="16"/>
  <c r="K6899" i="16"/>
  <c r="L6899" i="16" a="1"/>
  <c r="L6899" i="16" s="1"/>
  <c r="M6899" i="16"/>
  <c r="K6900" i="16"/>
  <c r="L6900" i="16" a="1"/>
  <c r="L6900" i="16" s="1"/>
  <c r="M6900" i="16"/>
  <c r="K6901" i="16"/>
  <c r="L6901" i="16" a="1"/>
  <c r="L6901" i="16" s="1"/>
  <c r="M6901" i="16"/>
  <c r="K6902" i="16"/>
  <c r="L6902" i="16" a="1"/>
  <c r="L6902" i="16" s="1"/>
  <c r="M6902" i="16"/>
  <c r="K6903" i="16"/>
  <c r="L6903" i="16" a="1"/>
  <c r="L6903" i="16" s="1"/>
  <c r="M6903" i="16"/>
  <c r="K6904" i="16"/>
  <c r="L6904" i="16" a="1"/>
  <c r="L6904" i="16" s="1"/>
  <c r="M6904" i="16"/>
  <c r="K6905" i="16"/>
  <c r="L6905" i="16" a="1"/>
  <c r="L6905" i="16" s="1"/>
  <c r="M6905" i="16"/>
  <c r="K6906" i="16"/>
  <c r="L6906" i="16" a="1"/>
  <c r="L6906" i="16" s="1"/>
  <c r="M6906" i="16"/>
  <c r="K6907" i="16"/>
  <c r="L6907" i="16" a="1"/>
  <c r="L6907" i="16" s="1"/>
  <c r="M6907" i="16"/>
  <c r="K6908" i="16"/>
  <c r="L6908" i="16" a="1"/>
  <c r="L6908" i="16" s="1"/>
  <c r="M6908" i="16"/>
  <c r="K6909" i="16"/>
  <c r="L6909" i="16" a="1"/>
  <c r="L6909" i="16" s="1"/>
  <c r="M6909" i="16"/>
  <c r="K6910" i="16"/>
  <c r="L6910" i="16" a="1"/>
  <c r="L6910" i="16" s="1"/>
  <c r="M6910" i="16"/>
  <c r="K6911" i="16"/>
  <c r="L6911" i="16" a="1"/>
  <c r="L6911" i="16" s="1"/>
  <c r="M6911" i="16"/>
  <c r="K6912" i="16"/>
  <c r="L6912" i="16" a="1"/>
  <c r="L6912" i="16" s="1"/>
  <c r="M6912" i="16"/>
  <c r="K6913" i="16"/>
  <c r="L6913" i="16" a="1"/>
  <c r="L6913" i="16" s="1"/>
  <c r="M6913" i="16"/>
  <c r="K6914" i="16"/>
  <c r="L6914" i="16" a="1"/>
  <c r="L6914" i="16" s="1"/>
  <c r="M6914" i="16"/>
  <c r="K6915" i="16"/>
  <c r="L6915" i="16" a="1"/>
  <c r="L6915" i="16" s="1"/>
  <c r="M6915" i="16"/>
  <c r="K6916" i="16"/>
  <c r="L6916" i="16" a="1"/>
  <c r="L6916" i="16" s="1"/>
  <c r="M6916" i="16"/>
  <c r="K6917" i="16"/>
  <c r="L6917" i="16" a="1"/>
  <c r="L6917" i="16" s="1"/>
  <c r="M6917" i="16"/>
  <c r="K6918" i="16"/>
  <c r="L6918" i="16" a="1"/>
  <c r="L6918" i="16"/>
  <c r="M6918" i="16"/>
  <c r="K6919" i="16"/>
  <c r="L6919" i="16" a="1"/>
  <c r="L6919" i="16" s="1"/>
  <c r="M6919" i="16"/>
  <c r="K6920" i="16"/>
  <c r="L6920" i="16" a="1"/>
  <c r="L6920" i="16" s="1"/>
  <c r="M6920" i="16"/>
  <c r="K6921" i="16"/>
  <c r="L6921" i="16" a="1"/>
  <c r="L6921" i="16" s="1"/>
  <c r="M6921" i="16"/>
  <c r="K6922" i="16"/>
  <c r="L6922" i="16" a="1"/>
  <c r="L6922" i="16" s="1"/>
  <c r="M6922" i="16"/>
  <c r="K6923" i="16"/>
  <c r="L6923" i="16" a="1"/>
  <c r="L6923" i="16" s="1"/>
  <c r="M6923" i="16"/>
  <c r="K6924" i="16"/>
  <c r="L6924" i="16" a="1"/>
  <c r="L6924" i="16" s="1"/>
  <c r="M6924" i="16"/>
  <c r="K6925" i="16"/>
  <c r="L6925" i="16" a="1"/>
  <c r="L6925" i="16" s="1"/>
  <c r="M6925" i="16"/>
  <c r="K6926" i="16"/>
  <c r="L6926" i="16" a="1"/>
  <c r="L6926" i="16" s="1"/>
  <c r="M6926" i="16"/>
  <c r="K6927" i="16"/>
  <c r="L6927" i="16" a="1"/>
  <c r="L6927" i="16" s="1"/>
  <c r="M6927" i="16"/>
  <c r="K6928" i="16"/>
  <c r="L6928" i="16" a="1"/>
  <c r="L6928" i="16"/>
  <c r="M6928" i="16"/>
  <c r="K6929" i="16"/>
  <c r="L6929" i="16" a="1"/>
  <c r="L6929" i="16" s="1"/>
  <c r="M6929" i="16"/>
  <c r="K6930" i="16"/>
  <c r="L6930" i="16" a="1"/>
  <c r="L6930" i="16" s="1"/>
  <c r="M6930" i="16"/>
  <c r="K6931" i="16"/>
  <c r="L6931" i="16" a="1"/>
  <c r="L6931" i="16" s="1"/>
  <c r="M6931" i="16"/>
  <c r="K6932" i="16"/>
  <c r="L6932" i="16" a="1"/>
  <c r="L6932" i="16" s="1"/>
  <c r="M6932" i="16"/>
  <c r="K6933" i="16"/>
  <c r="L6933" i="16" a="1"/>
  <c r="L6933" i="16" s="1"/>
  <c r="M6933" i="16"/>
  <c r="K6934" i="16"/>
  <c r="L6934" i="16" a="1"/>
  <c r="L6934" i="16" s="1"/>
  <c r="M6934" i="16"/>
  <c r="K6935" i="16"/>
  <c r="L6935" i="16" a="1"/>
  <c r="L6935" i="16" s="1"/>
  <c r="M6935" i="16"/>
  <c r="K6936" i="16"/>
  <c r="L6936" i="16" a="1"/>
  <c r="L6936" i="16" s="1"/>
  <c r="M6936" i="16"/>
  <c r="K6937" i="16"/>
  <c r="L6937" i="16" a="1"/>
  <c r="L6937" i="16" s="1"/>
  <c r="M6937" i="16"/>
  <c r="K6938" i="16"/>
  <c r="L6938" i="16" a="1"/>
  <c r="L6938" i="16"/>
  <c r="M6938" i="16"/>
  <c r="K6939" i="16"/>
  <c r="L6939" i="16" a="1"/>
  <c r="L6939" i="16" s="1"/>
  <c r="M6939" i="16"/>
  <c r="K6940" i="16"/>
  <c r="L6940" i="16" a="1"/>
  <c r="L6940" i="16" s="1"/>
  <c r="M6940" i="16"/>
  <c r="K6941" i="16"/>
  <c r="L6941" i="16" a="1"/>
  <c r="L6941" i="16" s="1"/>
  <c r="M6941" i="16"/>
  <c r="K6942" i="16"/>
  <c r="L6942" i="16" a="1"/>
  <c r="L6942" i="16" s="1"/>
  <c r="M6942" i="16"/>
  <c r="K6943" i="16"/>
  <c r="L6943" i="16" a="1"/>
  <c r="L6943" i="16" s="1"/>
  <c r="M6943" i="16"/>
  <c r="K6944" i="16"/>
  <c r="L6944" i="16" a="1"/>
  <c r="L6944" i="16" s="1"/>
  <c r="M6944" i="16"/>
  <c r="K6945" i="16"/>
  <c r="L6945" i="16" a="1"/>
  <c r="L6945" i="16" s="1"/>
  <c r="M6945" i="16"/>
  <c r="K6946" i="16"/>
  <c r="L6946" i="16" a="1"/>
  <c r="L6946" i="16" s="1"/>
  <c r="M6946" i="16"/>
  <c r="K6947" i="16"/>
  <c r="L6947" i="16" a="1"/>
  <c r="L6947" i="16" s="1"/>
  <c r="M6947" i="16"/>
  <c r="K6948" i="16"/>
  <c r="L6948" i="16" a="1"/>
  <c r="L6948" i="16" s="1"/>
  <c r="M6948" i="16"/>
  <c r="K6949" i="16"/>
  <c r="L6949" i="16" a="1"/>
  <c r="L6949" i="16" s="1"/>
  <c r="M6949" i="16"/>
  <c r="K6950" i="16"/>
  <c r="L6950" i="16" a="1"/>
  <c r="L6950" i="16" s="1"/>
  <c r="M6950" i="16"/>
  <c r="K6951" i="16"/>
  <c r="L6951" i="16" a="1"/>
  <c r="L6951" i="16" s="1"/>
  <c r="M6951" i="16"/>
  <c r="K6952" i="16"/>
  <c r="L6952" i="16" a="1"/>
  <c r="L6952" i="16" s="1"/>
  <c r="M6952" i="16"/>
  <c r="K6953" i="16"/>
  <c r="L6953" i="16" a="1"/>
  <c r="L6953" i="16" s="1"/>
  <c r="M6953" i="16"/>
  <c r="K6954" i="16"/>
  <c r="L6954" i="16" a="1"/>
  <c r="L6954" i="16" s="1"/>
  <c r="M6954" i="16"/>
  <c r="K6955" i="16"/>
  <c r="L6955" i="16" a="1"/>
  <c r="L6955" i="16" s="1"/>
  <c r="M6955" i="16"/>
  <c r="K6956" i="16"/>
  <c r="L6956" i="16" a="1"/>
  <c r="L6956" i="16" s="1"/>
  <c r="M6956" i="16"/>
  <c r="K6957" i="16"/>
  <c r="L6957" i="16" a="1"/>
  <c r="L6957" i="16" s="1"/>
  <c r="M6957" i="16"/>
  <c r="K6958" i="16"/>
  <c r="L6958" i="16" a="1"/>
  <c r="L6958" i="16" s="1"/>
  <c r="M6958" i="16"/>
  <c r="K6959" i="16"/>
  <c r="L6959" i="16" a="1"/>
  <c r="L6959" i="16" s="1"/>
  <c r="M6959" i="16"/>
  <c r="K6960" i="16"/>
  <c r="L6960" i="16" a="1"/>
  <c r="L6960" i="16"/>
  <c r="M6960" i="16"/>
  <c r="K6961" i="16"/>
  <c r="L6961" i="16" a="1"/>
  <c r="L6961" i="16" s="1"/>
  <c r="M6961" i="16"/>
  <c r="K6962" i="16"/>
  <c r="L6962" i="16" a="1"/>
  <c r="L6962" i="16" s="1"/>
  <c r="M6962" i="16"/>
  <c r="K6963" i="16"/>
  <c r="L6963" i="16" a="1"/>
  <c r="L6963" i="16" s="1"/>
  <c r="M6963" i="16"/>
  <c r="K6964" i="16"/>
  <c r="L6964" i="16" a="1"/>
  <c r="L6964" i="16" s="1"/>
  <c r="M6964" i="16"/>
  <c r="K6965" i="16"/>
  <c r="L6965" i="16" a="1"/>
  <c r="L6965" i="16" s="1"/>
  <c r="M6965" i="16"/>
  <c r="K6966" i="16"/>
  <c r="L6966" i="16" a="1"/>
  <c r="L6966" i="16" s="1"/>
  <c r="M6966" i="16"/>
  <c r="K6967" i="16"/>
  <c r="L6967" i="16" a="1"/>
  <c r="L6967" i="16" s="1"/>
  <c r="M6967" i="16"/>
  <c r="K6968" i="16"/>
  <c r="L6968" i="16" a="1"/>
  <c r="L6968" i="16" s="1"/>
  <c r="M6968" i="16"/>
  <c r="K6969" i="16"/>
  <c r="L6969" i="16" a="1"/>
  <c r="L6969" i="16" s="1"/>
  <c r="M6969" i="16"/>
  <c r="K6970" i="16"/>
  <c r="L6970" i="16" a="1"/>
  <c r="L6970" i="16"/>
  <c r="M6970" i="16"/>
  <c r="K6971" i="16"/>
  <c r="L6971" i="16" a="1"/>
  <c r="L6971" i="16" s="1"/>
  <c r="M6971" i="16"/>
  <c r="K6972" i="16"/>
  <c r="L6972" i="16" a="1"/>
  <c r="L6972" i="16" s="1"/>
  <c r="M6972" i="16"/>
  <c r="K6973" i="16"/>
  <c r="L6973" i="16" a="1"/>
  <c r="L6973" i="16" s="1"/>
  <c r="M6973" i="16"/>
  <c r="K6974" i="16"/>
  <c r="L6974" i="16" a="1"/>
  <c r="L6974" i="16" s="1"/>
  <c r="M6974" i="16"/>
  <c r="K6975" i="16"/>
  <c r="L6975" i="16" a="1"/>
  <c r="L6975" i="16" s="1"/>
  <c r="M6975" i="16"/>
  <c r="K6976" i="16"/>
  <c r="L6976" i="16" a="1"/>
  <c r="L6976" i="16" s="1"/>
  <c r="M6976" i="16"/>
  <c r="K6977" i="16"/>
  <c r="L6977" i="16" a="1"/>
  <c r="L6977" i="16" s="1"/>
  <c r="M6977" i="16"/>
  <c r="K6978" i="16"/>
  <c r="L6978" i="16" a="1"/>
  <c r="L6978" i="16" s="1"/>
  <c r="M6978" i="16"/>
  <c r="K6979" i="16"/>
  <c r="L6979" i="16" a="1"/>
  <c r="L6979" i="16" s="1"/>
  <c r="M6979" i="16"/>
  <c r="K6980" i="16"/>
  <c r="L6980" i="16" a="1"/>
  <c r="L6980" i="16" s="1"/>
  <c r="M6980" i="16"/>
  <c r="K6981" i="16"/>
  <c r="L6981" i="16" a="1"/>
  <c r="L6981" i="16" s="1"/>
  <c r="M6981" i="16"/>
  <c r="K6982" i="16"/>
  <c r="L6982" i="16" a="1"/>
  <c r="L6982" i="16" s="1"/>
  <c r="M6982" i="16"/>
  <c r="K6983" i="16"/>
  <c r="L6983" i="16" a="1"/>
  <c r="L6983" i="16" s="1"/>
  <c r="M6983" i="16"/>
  <c r="K6984" i="16"/>
  <c r="L6984" i="16" a="1"/>
  <c r="L6984" i="16" s="1"/>
  <c r="M6984" i="16"/>
  <c r="K6985" i="16"/>
  <c r="L6985" i="16" a="1"/>
  <c r="L6985" i="16" s="1"/>
  <c r="M6985" i="16"/>
  <c r="K6986" i="16"/>
  <c r="L6986" i="16" a="1"/>
  <c r="L6986" i="16" s="1"/>
  <c r="M6986" i="16"/>
  <c r="K6987" i="16"/>
  <c r="L6987" i="16" a="1"/>
  <c r="L6987" i="16" s="1"/>
  <c r="M6987" i="16"/>
  <c r="K6988" i="16"/>
  <c r="L6988" i="16" a="1"/>
  <c r="L6988" i="16" s="1"/>
  <c r="M6988" i="16"/>
  <c r="K6989" i="16"/>
  <c r="L6989" i="16" a="1"/>
  <c r="L6989" i="16" s="1"/>
  <c r="M6989" i="16"/>
  <c r="K6990" i="16"/>
  <c r="L6990" i="16" a="1"/>
  <c r="L6990" i="16" s="1"/>
  <c r="M6990" i="16"/>
  <c r="K6991" i="16"/>
  <c r="L6991" i="16" a="1"/>
  <c r="L6991" i="16" s="1"/>
  <c r="M6991" i="16"/>
  <c r="K6992" i="16"/>
  <c r="L6992" i="16" a="1"/>
  <c r="L6992" i="16" s="1"/>
  <c r="M6992" i="16"/>
  <c r="K6993" i="16"/>
  <c r="L6993" i="16" a="1"/>
  <c r="L6993" i="16" s="1"/>
  <c r="M6993" i="16"/>
  <c r="K6994" i="16"/>
  <c r="L6994" i="16" a="1"/>
  <c r="L6994" i="16" s="1"/>
  <c r="M6994" i="16"/>
  <c r="K6995" i="16"/>
  <c r="L6995" i="16" a="1"/>
  <c r="L6995" i="16" s="1"/>
  <c r="M6995" i="16"/>
  <c r="K6996" i="16"/>
  <c r="L6996" i="16" a="1"/>
  <c r="L6996" i="16" s="1"/>
  <c r="M6996" i="16"/>
  <c r="K6997" i="16"/>
  <c r="L6997" i="16" a="1"/>
  <c r="L6997" i="16" s="1"/>
  <c r="M6997" i="16"/>
  <c r="K6998" i="16"/>
  <c r="L6998" i="16" a="1"/>
  <c r="L6998" i="16" s="1"/>
  <c r="M6998" i="16"/>
  <c r="K6999" i="16"/>
  <c r="L6999" i="16" a="1"/>
  <c r="L6999" i="16" s="1"/>
  <c r="M6999" i="16"/>
  <c r="K7000" i="16"/>
  <c r="L7000" i="16" a="1"/>
  <c r="L7000" i="16"/>
  <c r="M7000" i="16"/>
  <c r="K7001" i="16"/>
  <c r="L7001" i="16" a="1"/>
  <c r="L7001" i="16" s="1"/>
  <c r="M7001" i="16"/>
  <c r="K7002" i="16"/>
  <c r="L7002" i="16" a="1"/>
  <c r="L7002" i="16" s="1"/>
  <c r="M7002" i="16"/>
  <c r="K7003" i="16"/>
  <c r="L7003" i="16" a="1"/>
  <c r="L7003" i="16" s="1"/>
  <c r="M7003" i="16"/>
  <c r="K7004" i="16"/>
  <c r="L7004" i="16" a="1"/>
  <c r="L7004" i="16" s="1"/>
  <c r="M7004" i="16"/>
  <c r="K7005" i="16"/>
  <c r="L7005" i="16" a="1"/>
  <c r="L7005" i="16" s="1"/>
  <c r="M7005" i="16"/>
  <c r="K7006" i="16"/>
  <c r="L7006" i="16" a="1"/>
  <c r="L7006" i="16" s="1"/>
  <c r="M7006" i="16"/>
  <c r="K7007" i="16"/>
  <c r="L7007" i="16" a="1"/>
  <c r="L7007" i="16" s="1"/>
  <c r="M7007" i="16"/>
  <c r="K7008" i="16"/>
  <c r="L7008" i="16" a="1"/>
  <c r="L7008" i="16" s="1"/>
  <c r="M7008" i="16"/>
  <c r="K7009" i="16"/>
  <c r="L7009" i="16" a="1"/>
  <c r="L7009" i="16" s="1"/>
  <c r="M7009" i="16"/>
  <c r="K7010" i="16"/>
  <c r="L7010" i="16" a="1"/>
  <c r="L7010" i="16" s="1"/>
  <c r="M7010" i="16"/>
  <c r="K7011" i="16"/>
  <c r="L7011" i="16" a="1"/>
  <c r="L7011" i="16" s="1"/>
  <c r="M7011" i="16"/>
  <c r="K7012" i="16"/>
  <c r="L7012" i="16" a="1"/>
  <c r="L7012" i="16" s="1"/>
  <c r="M7012" i="16"/>
  <c r="K7013" i="16"/>
  <c r="L7013" i="16" a="1"/>
  <c r="L7013" i="16" s="1"/>
  <c r="M7013" i="16"/>
  <c r="K7014" i="16"/>
  <c r="L7014" i="16" a="1"/>
  <c r="L7014" i="16" s="1"/>
  <c r="M7014" i="16"/>
  <c r="K7015" i="16"/>
  <c r="L7015" i="16" a="1"/>
  <c r="L7015" i="16" s="1"/>
  <c r="M7015" i="16"/>
  <c r="K7016" i="16"/>
  <c r="L7016" i="16" a="1"/>
  <c r="L7016" i="16" s="1"/>
  <c r="M7016" i="16"/>
  <c r="K7017" i="16"/>
  <c r="L7017" i="16" a="1"/>
  <c r="L7017" i="16" s="1"/>
  <c r="M7017" i="16"/>
  <c r="K7018" i="16"/>
  <c r="L7018" i="16" a="1"/>
  <c r="L7018" i="16" s="1"/>
  <c r="M7018" i="16"/>
  <c r="K7019" i="16"/>
  <c r="L7019" i="16" a="1"/>
  <c r="L7019" i="16" s="1"/>
  <c r="M7019" i="16"/>
  <c r="K7020" i="16"/>
  <c r="L7020" i="16" a="1"/>
  <c r="L7020" i="16" s="1"/>
  <c r="M7020" i="16"/>
  <c r="K7021" i="16"/>
  <c r="L7021" i="16" a="1"/>
  <c r="L7021" i="16" s="1"/>
  <c r="M7021" i="16"/>
  <c r="K7022" i="16"/>
  <c r="L7022" i="16" a="1"/>
  <c r="L7022" i="16" s="1"/>
  <c r="M7022" i="16"/>
  <c r="K7023" i="16"/>
  <c r="L7023" i="16" a="1"/>
  <c r="L7023" i="16" s="1"/>
  <c r="M7023" i="16"/>
  <c r="K7024" i="16"/>
  <c r="L7024" i="16" a="1"/>
  <c r="L7024" i="16" s="1"/>
  <c r="M7024" i="16"/>
  <c r="K7025" i="16"/>
  <c r="L7025" i="16" a="1"/>
  <c r="L7025" i="16" s="1"/>
  <c r="M7025" i="16"/>
  <c r="K7026" i="16"/>
  <c r="L7026" i="16" a="1"/>
  <c r="L7026" i="16" s="1"/>
  <c r="M7026" i="16"/>
  <c r="K7027" i="16"/>
  <c r="L7027" i="16" a="1"/>
  <c r="L7027" i="16" s="1"/>
  <c r="M7027" i="16"/>
  <c r="K7028" i="16"/>
  <c r="L7028" i="16" a="1"/>
  <c r="L7028" i="16" s="1"/>
  <c r="M7028" i="16"/>
  <c r="K7029" i="16"/>
  <c r="L7029" i="16" a="1"/>
  <c r="L7029" i="16" s="1"/>
  <c r="M7029" i="16"/>
  <c r="K7030" i="16"/>
  <c r="L7030" i="16" a="1"/>
  <c r="L7030" i="16"/>
  <c r="M7030" i="16"/>
  <c r="K7031" i="16"/>
  <c r="L7031" i="16" a="1"/>
  <c r="L7031" i="16" s="1"/>
  <c r="M7031" i="16"/>
  <c r="K7032" i="16"/>
  <c r="L7032" i="16" a="1"/>
  <c r="L7032" i="16" s="1"/>
  <c r="M7032" i="16"/>
  <c r="K7033" i="16"/>
  <c r="L7033" i="16" a="1"/>
  <c r="L7033" i="16" s="1"/>
  <c r="M7033" i="16"/>
  <c r="K7034" i="16"/>
  <c r="L7034" i="16" a="1"/>
  <c r="L7034" i="16"/>
  <c r="M7034" i="16"/>
  <c r="K7035" i="16"/>
  <c r="L7035" i="16" a="1"/>
  <c r="L7035" i="16" s="1"/>
  <c r="M7035" i="16"/>
  <c r="K7036" i="16"/>
  <c r="L7036" i="16" a="1"/>
  <c r="L7036" i="16" s="1"/>
  <c r="M7036" i="16"/>
  <c r="K7037" i="16"/>
  <c r="L7037" i="16" a="1"/>
  <c r="L7037" i="16" s="1"/>
  <c r="M7037" i="16"/>
  <c r="K7038" i="16"/>
  <c r="L7038" i="16" a="1"/>
  <c r="L7038" i="16" s="1"/>
  <c r="M7038" i="16"/>
  <c r="K7039" i="16"/>
  <c r="L7039" i="16" a="1"/>
  <c r="L7039" i="16" s="1"/>
  <c r="M7039" i="16"/>
  <c r="K7040" i="16"/>
  <c r="L7040" i="16" a="1"/>
  <c r="L7040" i="16" s="1"/>
  <c r="M7040" i="16"/>
  <c r="K7041" i="16"/>
  <c r="L7041" i="16" a="1"/>
  <c r="L7041" i="16" s="1"/>
  <c r="M7041" i="16"/>
  <c r="K7042" i="16"/>
  <c r="L7042" i="16" a="1"/>
  <c r="L7042" i="16" s="1"/>
  <c r="M7042" i="16"/>
  <c r="K7043" i="16"/>
  <c r="L7043" i="16" a="1"/>
  <c r="L7043" i="16" s="1"/>
  <c r="M7043" i="16"/>
  <c r="K7044" i="16"/>
  <c r="L7044" i="16" a="1"/>
  <c r="L7044" i="16" s="1"/>
  <c r="M7044" i="16"/>
  <c r="K7045" i="16"/>
  <c r="L7045" i="16" a="1"/>
  <c r="L7045" i="16" s="1"/>
  <c r="M7045" i="16"/>
  <c r="K7046" i="16"/>
  <c r="L7046" i="16" a="1"/>
  <c r="L7046" i="16"/>
  <c r="M7046" i="16"/>
  <c r="K7047" i="16"/>
  <c r="L7047" i="16" a="1"/>
  <c r="L7047" i="16" s="1"/>
  <c r="M7047" i="16"/>
  <c r="K7048" i="16"/>
  <c r="L7048" i="16" a="1"/>
  <c r="L7048" i="16" s="1"/>
  <c r="M7048" i="16"/>
  <c r="K7049" i="16"/>
  <c r="L7049" i="16" a="1"/>
  <c r="L7049" i="16" s="1"/>
  <c r="M7049" i="16"/>
  <c r="K7050" i="16"/>
  <c r="L7050" i="16" a="1"/>
  <c r="L7050" i="16" s="1"/>
  <c r="M7050" i="16"/>
  <c r="K7051" i="16"/>
  <c r="L7051" i="16" a="1"/>
  <c r="L7051" i="16" s="1"/>
  <c r="M7051" i="16"/>
  <c r="K7052" i="16"/>
  <c r="L7052" i="16" a="1"/>
  <c r="L7052" i="16" s="1"/>
  <c r="M7052" i="16"/>
  <c r="K7053" i="16"/>
  <c r="L7053" i="16" a="1"/>
  <c r="L7053" i="16" s="1"/>
  <c r="M7053" i="16"/>
  <c r="K7054" i="16"/>
  <c r="L7054" i="16" a="1"/>
  <c r="L7054" i="16" s="1"/>
  <c r="M7054" i="16"/>
  <c r="K7055" i="16"/>
  <c r="L7055" i="16" a="1"/>
  <c r="L7055" i="16" s="1"/>
  <c r="M7055" i="16"/>
  <c r="K7056" i="16"/>
  <c r="L7056" i="16" a="1"/>
  <c r="L7056" i="16" s="1"/>
  <c r="M7056" i="16"/>
  <c r="K7057" i="16"/>
  <c r="L7057" i="16" a="1"/>
  <c r="L7057" i="16" s="1"/>
  <c r="M7057" i="16"/>
  <c r="K7058" i="16"/>
  <c r="L7058" i="16" a="1"/>
  <c r="L7058" i="16" s="1"/>
  <c r="M7058" i="16"/>
  <c r="K7059" i="16"/>
  <c r="L7059" i="16" a="1"/>
  <c r="L7059" i="16" s="1"/>
  <c r="M7059" i="16"/>
  <c r="K7060" i="16"/>
  <c r="L7060" i="16" a="1"/>
  <c r="L7060" i="16" s="1"/>
  <c r="M7060" i="16"/>
  <c r="K7061" i="16"/>
  <c r="L7061" i="16" a="1"/>
  <c r="L7061" i="16" s="1"/>
  <c r="M7061" i="16"/>
  <c r="K7062" i="16"/>
  <c r="L7062" i="16" a="1"/>
  <c r="L7062" i="16"/>
  <c r="M7062" i="16"/>
  <c r="K7063" i="16"/>
  <c r="L7063" i="16" a="1"/>
  <c r="L7063" i="16" s="1"/>
  <c r="M7063" i="16"/>
  <c r="K7064" i="16"/>
  <c r="L7064" i="16" a="1"/>
  <c r="L7064" i="16" s="1"/>
  <c r="M7064" i="16"/>
  <c r="K7065" i="16"/>
  <c r="L7065" i="16" a="1"/>
  <c r="L7065" i="16" s="1"/>
  <c r="M7065" i="16"/>
  <c r="K7066" i="16"/>
  <c r="L7066" i="16" a="1"/>
  <c r="L7066" i="16"/>
  <c r="M7066" i="16"/>
  <c r="K7067" i="16"/>
  <c r="L7067" i="16" a="1"/>
  <c r="L7067" i="16" s="1"/>
  <c r="M7067" i="16"/>
  <c r="K7068" i="16"/>
  <c r="L7068" i="16" a="1"/>
  <c r="L7068" i="16" s="1"/>
  <c r="M7068" i="16"/>
  <c r="K7069" i="16"/>
  <c r="L7069" i="16" a="1"/>
  <c r="L7069" i="16" s="1"/>
  <c r="M7069" i="16"/>
  <c r="K7070" i="16"/>
  <c r="L7070" i="16" a="1"/>
  <c r="L7070" i="16" s="1"/>
  <c r="M7070" i="16"/>
  <c r="K7071" i="16"/>
  <c r="L7071" i="16" a="1"/>
  <c r="L7071" i="16" s="1"/>
  <c r="M7071" i="16"/>
  <c r="K7072" i="16"/>
  <c r="L7072" i="16" a="1"/>
  <c r="L7072" i="16"/>
  <c r="M7072" i="16"/>
  <c r="K7073" i="16"/>
  <c r="L7073" i="16" a="1"/>
  <c r="L7073" i="16" s="1"/>
  <c r="M7073" i="16"/>
  <c r="K7074" i="16"/>
  <c r="L7074" i="16" a="1"/>
  <c r="L7074" i="16" s="1"/>
  <c r="M7074" i="16"/>
  <c r="K7075" i="16"/>
  <c r="L7075" i="16" a="1"/>
  <c r="L7075" i="16" s="1"/>
  <c r="M7075" i="16"/>
  <c r="K7076" i="16"/>
  <c r="L7076" i="16" a="1"/>
  <c r="L7076" i="16" s="1"/>
  <c r="M7076" i="16"/>
  <c r="K7077" i="16"/>
  <c r="L7077" i="16" a="1"/>
  <c r="L7077" i="16" s="1"/>
  <c r="M7077" i="16"/>
  <c r="K7078" i="16"/>
  <c r="L7078" i="16" a="1"/>
  <c r="L7078" i="16"/>
  <c r="M7078" i="16"/>
  <c r="K7079" i="16"/>
  <c r="L7079" i="16" a="1"/>
  <c r="L7079" i="16" s="1"/>
  <c r="M7079" i="16"/>
  <c r="K7080" i="16"/>
  <c r="L7080" i="16" a="1"/>
  <c r="L7080" i="16" s="1"/>
  <c r="M7080" i="16"/>
  <c r="K7081" i="16"/>
  <c r="L7081" i="16" a="1"/>
  <c r="L7081" i="16" s="1"/>
  <c r="M7081" i="16"/>
  <c r="K7082" i="16"/>
  <c r="L7082" i="16" a="1"/>
  <c r="L7082" i="16"/>
  <c r="M7082" i="16"/>
  <c r="K7083" i="16"/>
  <c r="L7083" i="16" a="1"/>
  <c r="L7083" i="16" s="1"/>
  <c r="M7083" i="16"/>
  <c r="K7084" i="16"/>
  <c r="L7084" i="16" a="1"/>
  <c r="L7084" i="16" s="1"/>
  <c r="M7084" i="16"/>
  <c r="K7085" i="16"/>
  <c r="L7085" i="16" a="1"/>
  <c r="L7085" i="16" s="1"/>
  <c r="M7085" i="16"/>
  <c r="K7086" i="16"/>
  <c r="L7086" i="16" a="1"/>
  <c r="L7086" i="16" s="1"/>
  <c r="M7086" i="16"/>
  <c r="K7087" i="16"/>
  <c r="L7087" i="16" a="1"/>
  <c r="L7087" i="16" s="1"/>
  <c r="M7087" i="16"/>
  <c r="K7088" i="16"/>
  <c r="L7088" i="16" a="1"/>
  <c r="L7088" i="16" s="1"/>
  <c r="M7088" i="16"/>
  <c r="K7089" i="16"/>
  <c r="L7089" i="16" a="1"/>
  <c r="L7089" i="16" s="1"/>
  <c r="M7089" i="16"/>
  <c r="K7090" i="16"/>
  <c r="L7090" i="16" a="1"/>
  <c r="L7090" i="16" s="1"/>
  <c r="M7090" i="16"/>
  <c r="K7091" i="16"/>
  <c r="L7091" i="16" a="1"/>
  <c r="L7091" i="16" s="1"/>
  <c r="M7091" i="16"/>
  <c r="K7092" i="16"/>
  <c r="L7092" i="16" a="1"/>
  <c r="L7092" i="16" s="1"/>
  <c r="M7092" i="16"/>
  <c r="K7093" i="16"/>
  <c r="L7093" i="16" a="1"/>
  <c r="L7093" i="16" s="1"/>
  <c r="M7093" i="16"/>
  <c r="K7094" i="16"/>
  <c r="L7094" i="16" a="1"/>
  <c r="L7094" i="16"/>
  <c r="M7094" i="16"/>
  <c r="K7095" i="16"/>
  <c r="L7095" i="16" a="1"/>
  <c r="L7095" i="16" s="1"/>
  <c r="M7095" i="16"/>
  <c r="K7096" i="16"/>
  <c r="L7096" i="16" a="1"/>
  <c r="L7096" i="16" s="1"/>
  <c r="M7096" i="16"/>
  <c r="K7097" i="16"/>
  <c r="L7097" i="16" a="1"/>
  <c r="L7097" i="16" s="1"/>
  <c r="M7097" i="16"/>
  <c r="K7098" i="16"/>
  <c r="L7098" i="16" a="1"/>
  <c r="L7098" i="16" s="1"/>
  <c r="M7098" i="16"/>
  <c r="K7099" i="16"/>
  <c r="L7099" i="16" a="1"/>
  <c r="L7099" i="16" s="1"/>
  <c r="M7099" i="16"/>
  <c r="K7100" i="16"/>
  <c r="L7100" i="16" a="1"/>
  <c r="L7100" i="16" s="1"/>
  <c r="M7100" i="16"/>
  <c r="K7101" i="16"/>
  <c r="L7101" i="16" a="1"/>
  <c r="L7101" i="16" s="1"/>
  <c r="M7101" i="16"/>
  <c r="K7102" i="16"/>
  <c r="L7102" i="16" a="1"/>
  <c r="L7102" i="16" s="1"/>
  <c r="M7102" i="16"/>
  <c r="K7103" i="16"/>
  <c r="L7103" i="16" a="1"/>
  <c r="L7103" i="16" s="1"/>
  <c r="M7103" i="16"/>
  <c r="K7104" i="16"/>
  <c r="L7104" i="16" a="1"/>
  <c r="L7104" i="16"/>
  <c r="M7104" i="16"/>
  <c r="K7105" i="16"/>
  <c r="L7105" i="16" a="1"/>
  <c r="L7105" i="16" s="1"/>
  <c r="M7105" i="16"/>
  <c r="K7106" i="16"/>
  <c r="L7106" i="16" a="1"/>
  <c r="L7106" i="16" s="1"/>
  <c r="M7106" i="16"/>
  <c r="K7107" i="16"/>
  <c r="L7107" i="16" a="1"/>
  <c r="L7107" i="16" s="1"/>
  <c r="M7107" i="16"/>
  <c r="K7108" i="16"/>
  <c r="L7108" i="16" a="1"/>
  <c r="L7108" i="16" s="1"/>
  <c r="M7108" i="16"/>
  <c r="K7109" i="16"/>
  <c r="L7109" i="16" a="1"/>
  <c r="L7109" i="16" s="1"/>
  <c r="M7109" i="16"/>
  <c r="K7110" i="16"/>
  <c r="L7110" i="16" a="1"/>
  <c r="L7110" i="16" s="1"/>
  <c r="M7110" i="16"/>
  <c r="K7111" i="16"/>
  <c r="L7111" i="16" a="1"/>
  <c r="L7111" i="16" s="1"/>
  <c r="M7111" i="16"/>
  <c r="K7112" i="16"/>
  <c r="L7112" i="16" a="1"/>
  <c r="L7112" i="16"/>
  <c r="M7112" i="16"/>
  <c r="K7113" i="16"/>
  <c r="L7113" i="16" a="1"/>
  <c r="L7113" i="16" s="1"/>
  <c r="M7113" i="16"/>
  <c r="K7114" i="16"/>
  <c r="L7114" i="16" a="1"/>
  <c r="L7114" i="16"/>
  <c r="M7114" i="16"/>
  <c r="K7115" i="16"/>
  <c r="L7115" i="16" a="1"/>
  <c r="L7115" i="16" s="1"/>
  <c r="M7115" i="16"/>
  <c r="K7116" i="16"/>
  <c r="L7116" i="16" a="1"/>
  <c r="L7116" i="16" s="1"/>
  <c r="M7116" i="16"/>
  <c r="K7117" i="16"/>
  <c r="L7117" i="16" a="1"/>
  <c r="L7117" i="16" s="1"/>
  <c r="M7117" i="16"/>
  <c r="K7118" i="16"/>
  <c r="L7118" i="16" a="1"/>
  <c r="L7118" i="16" s="1"/>
  <c r="M7118" i="16"/>
  <c r="K7119" i="16"/>
  <c r="L7119" i="16" a="1"/>
  <c r="L7119" i="16" s="1"/>
  <c r="M7119" i="16"/>
  <c r="K7120" i="16"/>
  <c r="L7120" i="16" a="1"/>
  <c r="L7120" i="16"/>
  <c r="M7120" i="16"/>
  <c r="K7121" i="16"/>
  <c r="L7121" i="16" a="1"/>
  <c r="L7121" i="16" s="1"/>
  <c r="M7121" i="16"/>
  <c r="K7122" i="16"/>
  <c r="L7122" i="16" a="1"/>
  <c r="L7122" i="16" s="1"/>
  <c r="M7122" i="16"/>
  <c r="K7123" i="16"/>
  <c r="L7123" i="16" a="1"/>
  <c r="L7123" i="16" s="1"/>
  <c r="M7123" i="16"/>
  <c r="K7124" i="16"/>
  <c r="L7124" i="16" a="1"/>
  <c r="L7124" i="16" s="1"/>
  <c r="M7124" i="16"/>
  <c r="K7125" i="16"/>
  <c r="L7125" i="16" a="1"/>
  <c r="L7125" i="16" s="1"/>
  <c r="M7125" i="16"/>
  <c r="K7126" i="16"/>
  <c r="L7126" i="16" a="1"/>
  <c r="L7126" i="16" s="1"/>
  <c r="M7126" i="16"/>
  <c r="K7127" i="16"/>
  <c r="L7127" i="16" a="1"/>
  <c r="L7127" i="16" s="1"/>
  <c r="M7127" i="16"/>
  <c r="K7128" i="16"/>
  <c r="L7128" i="16" a="1"/>
  <c r="L7128" i="16" s="1"/>
  <c r="M7128" i="16"/>
  <c r="K7129" i="16"/>
  <c r="L7129" i="16" a="1"/>
  <c r="L7129" i="16" s="1"/>
  <c r="M7129" i="16"/>
  <c r="K7130" i="16"/>
  <c r="L7130" i="16" a="1"/>
  <c r="L7130" i="16" s="1"/>
  <c r="M7130" i="16"/>
  <c r="K7131" i="16"/>
  <c r="L7131" i="16" a="1"/>
  <c r="L7131" i="16" s="1"/>
  <c r="M7131" i="16"/>
  <c r="K7132" i="16"/>
  <c r="L7132" i="16" a="1"/>
  <c r="L7132" i="16" s="1"/>
  <c r="M7132" i="16"/>
  <c r="K7133" i="16"/>
  <c r="L7133" i="16" a="1"/>
  <c r="L7133" i="16" s="1"/>
  <c r="M7133" i="16"/>
  <c r="K7134" i="16"/>
  <c r="L7134" i="16" a="1"/>
  <c r="L7134" i="16" s="1"/>
  <c r="M7134" i="16"/>
  <c r="K7135" i="16"/>
  <c r="L7135" i="16" a="1"/>
  <c r="L7135" i="16" s="1"/>
  <c r="M7135" i="16"/>
  <c r="K7136" i="16"/>
  <c r="L7136" i="16" a="1"/>
  <c r="L7136" i="16" s="1"/>
  <c r="M7136" i="16"/>
  <c r="K7137" i="16"/>
  <c r="L7137" i="16" a="1"/>
  <c r="L7137" i="16" s="1"/>
  <c r="M7137" i="16"/>
  <c r="K7138" i="16"/>
  <c r="L7138" i="16" a="1"/>
  <c r="L7138" i="16" s="1"/>
  <c r="M7138" i="16"/>
  <c r="K7139" i="16"/>
  <c r="L7139" i="16" a="1"/>
  <c r="L7139" i="16" s="1"/>
  <c r="M7139" i="16"/>
  <c r="K7140" i="16"/>
  <c r="L7140" i="16" a="1"/>
  <c r="L7140" i="16" s="1"/>
  <c r="M7140" i="16"/>
  <c r="K7141" i="16"/>
  <c r="L7141" i="16" a="1"/>
  <c r="L7141" i="16" s="1"/>
  <c r="M7141" i="16"/>
  <c r="K7142" i="16"/>
  <c r="L7142" i="16" a="1"/>
  <c r="L7142" i="16" s="1"/>
  <c r="M7142" i="16"/>
  <c r="K7143" i="16"/>
  <c r="L7143" i="16" a="1"/>
  <c r="L7143" i="16" s="1"/>
  <c r="M7143" i="16"/>
  <c r="K7144" i="16"/>
  <c r="L7144" i="16" a="1"/>
  <c r="L7144" i="16" s="1"/>
  <c r="M7144" i="16"/>
  <c r="K7145" i="16"/>
  <c r="L7145" i="16" a="1"/>
  <c r="L7145" i="16" s="1"/>
  <c r="M7145" i="16"/>
  <c r="K7146" i="16"/>
  <c r="L7146" i="16" a="1"/>
  <c r="L7146" i="16" s="1"/>
  <c r="M7146" i="16"/>
  <c r="K7147" i="16"/>
  <c r="L7147" i="16" a="1"/>
  <c r="L7147" i="16" s="1"/>
  <c r="M7147" i="16"/>
  <c r="K7148" i="16"/>
  <c r="L7148" i="16" a="1"/>
  <c r="L7148" i="16" s="1"/>
  <c r="M7148" i="16"/>
  <c r="K7149" i="16"/>
  <c r="L7149" i="16" a="1"/>
  <c r="L7149" i="16" s="1"/>
  <c r="M7149" i="16"/>
  <c r="K7150" i="16"/>
  <c r="L7150" i="16" a="1"/>
  <c r="L7150" i="16" s="1"/>
  <c r="M7150" i="16"/>
  <c r="K7151" i="16"/>
  <c r="L7151" i="16" a="1"/>
  <c r="L7151" i="16" s="1"/>
  <c r="M7151" i="16"/>
  <c r="K7152" i="16"/>
  <c r="L7152" i="16" a="1"/>
  <c r="L7152" i="16" s="1"/>
  <c r="M7152" i="16"/>
  <c r="K7153" i="16"/>
  <c r="L7153" i="16" a="1"/>
  <c r="L7153" i="16" s="1"/>
  <c r="M7153" i="16"/>
  <c r="K7154" i="16"/>
  <c r="L7154" i="16" a="1"/>
  <c r="L7154" i="16" s="1"/>
  <c r="M7154" i="16"/>
  <c r="K7155" i="16"/>
  <c r="L7155" i="16" a="1"/>
  <c r="L7155" i="16" s="1"/>
  <c r="M7155" i="16"/>
  <c r="K7156" i="16"/>
  <c r="L7156" i="16" a="1"/>
  <c r="L7156" i="16" s="1"/>
  <c r="M7156" i="16"/>
  <c r="K7157" i="16"/>
  <c r="L7157" i="16" a="1"/>
  <c r="L7157" i="16" s="1"/>
  <c r="M7157" i="16"/>
  <c r="K7158" i="16"/>
  <c r="L7158" i="16" a="1"/>
  <c r="L7158" i="16" s="1"/>
  <c r="M7158" i="16"/>
  <c r="K7159" i="16"/>
  <c r="L7159" i="16" a="1"/>
  <c r="L7159" i="16" s="1"/>
  <c r="M7159" i="16"/>
  <c r="K7160" i="16"/>
  <c r="L7160" i="16" a="1"/>
  <c r="L7160" i="16" s="1"/>
  <c r="M7160" i="16"/>
  <c r="K7161" i="16"/>
  <c r="L7161" i="16" a="1"/>
  <c r="L7161" i="16" s="1"/>
  <c r="M7161" i="16"/>
  <c r="K7162" i="16"/>
  <c r="L7162" i="16" a="1"/>
  <c r="L7162" i="16"/>
  <c r="M7162" i="16"/>
  <c r="K7163" i="16"/>
  <c r="L7163" i="16" a="1"/>
  <c r="L7163" i="16" s="1"/>
  <c r="M7163" i="16"/>
  <c r="K7164" i="16"/>
  <c r="L7164" i="16" a="1"/>
  <c r="L7164" i="16" s="1"/>
  <c r="M7164" i="16"/>
  <c r="K7165" i="16"/>
  <c r="L7165" i="16" a="1"/>
  <c r="L7165" i="16" s="1"/>
  <c r="M7165" i="16"/>
  <c r="K7166" i="16"/>
  <c r="L7166" i="16" a="1"/>
  <c r="L7166" i="16" s="1"/>
  <c r="M7166" i="16"/>
  <c r="K7167" i="16"/>
  <c r="L7167" i="16" a="1"/>
  <c r="L7167" i="16" s="1"/>
  <c r="M7167" i="16"/>
  <c r="K7168" i="16"/>
  <c r="L7168" i="16" a="1"/>
  <c r="L7168" i="16" s="1"/>
  <c r="M7168" i="16"/>
  <c r="K7169" i="16"/>
  <c r="L7169" i="16" a="1"/>
  <c r="L7169" i="16" s="1"/>
  <c r="M7169" i="16"/>
  <c r="K7170" i="16"/>
  <c r="L7170" i="16" a="1"/>
  <c r="L7170" i="16" s="1"/>
  <c r="M7170" i="16"/>
  <c r="K7171" i="16"/>
  <c r="L7171" i="16" a="1"/>
  <c r="L7171" i="16" s="1"/>
  <c r="M7171" i="16"/>
  <c r="K7172" i="16"/>
  <c r="L7172" i="16" a="1"/>
  <c r="L7172" i="16" s="1"/>
  <c r="M7172" i="16"/>
  <c r="K7173" i="16"/>
  <c r="L7173" i="16" a="1"/>
  <c r="L7173" i="16" s="1"/>
  <c r="M7173" i="16"/>
  <c r="K7174" i="16"/>
  <c r="L7174" i="16" a="1"/>
  <c r="L7174" i="16" s="1"/>
  <c r="M7174" i="16"/>
  <c r="K7175" i="16"/>
  <c r="L7175" i="16" a="1"/>
  <c r="L7175" i="16" s="1"/>
  <c r="M7175" i="16"/>
  <c r="K7176" i="16"/>
  <c r="L7176" i="16" a="1"/>
  <c r="L7176" i="16"/>
  <c r="M7176" i="16"/>
  <c r="K7177" i="16"/>
  <c r="L7177" i="16" a="1"/>
  <c r="L7177" i="16" s="1"/>
  <c r="M7177" i="16"/>
  <c r="K7178" i="16"/>
  <c r="L7178" i="16" a="1"/>
  <c r="L7178" i="16" s="1"/>
  <c r="M7178" i="16"/>
  <c r="K7179" i="16"/>
  <c r="L7179" i="16" a="1"/>
  <c r="L7179" i="16" s="1"/>
  <c r="M7179" i="16"/>
  <c r="K7180" i="16"/>
  <c r="L7180" i="16" a="1"/>
  <c r="L7180" i="16" s="1"/>
  <c r="M7180" i="16"/>
  <c r="K7181" i="16"/>
  <c r="L7181" i="16" a="1"/>
  <c r="L7181" i="16" s="1"/>
  <c r="M7181" i="16"/>
  <c r="K7182" i="16"/>
  <c r="L7182" i="16" a="1"/>
  <c r="L7182" i="16" s="1"/>
  <c r="M7182" i="16"/>
  <c r="K7183" i="16"/>
  <c r="L7183" i="16" a="1"/>
  <c r="L7183" i="16" s="1"/>
  <c r="M7183" i="16"/>
  <c r="K7184" i="16"/>
  <c r="L7184" i="16" a="1"/>
  <c r="L7184" i="16" s="1"/>
  <c r="M7184" i="16"/>
  <c r="K7185" i="16"/>
  <c r="L7185" i="16" a="1"/>
  <c r="L7185" i="16" s="1"/>
  <c r="M7185" i="16"/>
  <c r="K7186" i="16"/>
  <c r="L7186" i="16" a="1"/>
  <c r="L7186" i="16" s="1"/>
  <c r="M7186" i="16"/>
  <c r="K7187" i="16"/>
  <c r="L7187" i="16" a="1"/>
  <c r="L7187" i="16" s="1"/>
  <c r="M7187" i="16"/>
  <c r="K7188" i="16"/>
  <c r="L7188" i="16" a="1"/>
  <c r="L7188" i="16" s="1"/>
  <c r="M7188" i="16"/>
  <c r="K7189" i="16"/>
  <c r="L7189" i="16" a="1"/>
  <c r="L7189" i="16" s="1"/>
  <c r="M7189" i="16"/>
  <c r="K7190" i="16"/>
  <c r="L7190" i="16" a="1"/>
  <c r="L7190" i="16" s="1"/>
  <c r="M7190" i="16"/>
  <c r="K7191" i="16"/>
  <c r="L7191" i="16" a="1"/>
  <c r="L7191" i="16" s="1"/>
  <c r="M7191" i="16"/>
  <c r="K7192" i="16"/>
  <c r="L7192" i="16" a="1"/>
  <c r="L7192" i="16" s="1"/>
  <c r="M7192" i="16"/>
  <c r="K7193" i="16"/>
  <c r="L7193" i="16" a="1"/>
  <c r="L7193" i="16" s="1"/>
  <c r="M7193" i="16"/>
  <c r="K7194" i="16"/>
  <c r="L7194" i="16" a="1"/>
  <c r="L7194" i="16"/>
  <c r="M7194" i="16"/>
  <c r="K7195" i="16"/>
  <c r="L7195" i="16" a="1"/>
  <c r="L7195" i="16" s="1"/>
  <c r="M7195" i="16"/>
  <c r="K7196" i="16"/>
  <c r="L7196" i="16" a="1"/>
  <c r="L7196" i="16" s="1"/>
  <c r="M7196" i="16"/>
  <c r="K7197" i="16"/>
  <c r="L7197" i="16" a="1"/>
  <c r="L7197" i="16" s="1"/>
  <c r="M7197" i="16"/>
  <c r="K7198" i="16"/>
  <c r="L7198" i="16" a="1"/>
  <c r="L7198" i="16" s="1"/>
  <c r="M7198" i="16"/>
  <c r="K7199" i="16"/>
  <c r="L7199" i="16" a="1"/>
  <c r="L7199" i="16" s="1"/>
  <c r="M7199" i="16"/>
  <c r="K7200" i="16"/>
  <c r="L7200" i="16" a="1"/>
  <c r="L7200" i="16" s="1"/>
  <c r="M7200" i="16"/>
  <c r="K7201" i="16"/>
  <c r="L7201" i="16" a="1"/>
  <c r="L7201" i="16" s="1"/>
  <c r="M7201" i="16"/>
  <c r="K7202" i="16"/>
  <c r="L7202" i="16" a="1"/>
  <c r="L7202" i="16" s="1"/>
  <c r="M7202" i="16"/>
  <c r="K7203" i="16"/>
  <c r="L7203" i="16" a="1"/>
  <c r="L7203" i="16" s="1"/>
  <c r="M7203" i="16"/>
  <c r="K7204" i="16"/>
  <c r="L7204" i="16" a="1"/>
  <c r="L7204" i="16" s="1"/>
  <c r="M7204" i="16"/>
  <c r="K7205" i="16"/>
  <c r="L7205" i="16" a="1"/>
  <c r="L7205" i="16" s="1"/>
  <c r="M7205" i="16"/>
  <c r="K7206" i="16"/>
  <c r="L7206" i="16" a="1"/>
  <c r="L7206" i="16" s="1"/>
  <c r="M7206" i="16"/>
  <c r="K7207" i="16"/>
  <c r="L7207" i="16" a="1"/>
  <c r="L7207" i="16" s="1"/>
  <c r="M7207" i="16"/>
  <c r="K7208" i="16"/>
  <c r="L7208" i="16" a="1"/>
  <c r="L7208" i="16" s="1"/>
  <c r="M7208" i="16"/>
  <c r="K7209" i="16"/>
  <c r="L7209" i="16" a="1"/>
  <c r="L7209" i="16" s="1"/>
  <c r="M7209" i="16"/>
  <c r="K7210" i="16"/>
  <c r="L7210" i="16" a="1"/>
  <c r="L7210" i="16" s="1"/>
  <c r="M7210" i="16"/>
  <c r="K7211" i="16"/>
  <c r="L7211" i="16" a="1"/>
  <c r="L7211" i="16" s="1"/>
  <c r="M7211" i="16"/>
  <c r="K7212" i="16"/>
  <c r="L7212" i="16" a="1"/>
  <c r="L7212" i="16" s="1"/>
  <c r="M7212" i="16"/>
  <c r="K7213" i="16"/>
  <c r="L7213" i="16" a="1"/>
  <c r="L7213" i="16" s="1"/>
  <c r="M7213" i="16"/>
  <c r="K7214" i="16"/>
  <c r="L7214" i="16" a="1"/>
  <c r="L7214" i="16" s="1"/>
  <c r="M7214" i="16"/>
  <c r="K7215" i="16"/>
  <c r="L7215" i="16" a="1"/>
  <c r="L7215" i="16" s="1"/>
  <c r="M7215" i="16"/>
  <c r="K7216" i="16"/>
  <c r="L7216" i="16" a="1"/>
  <c r="L7216" i="16"/>
  <c r="M7216" i="16"/>
  <c r="K7217" i="16"/>
  <c r="L7217" i="16" a="1"/>
  <c r="L7217" i="16" s="1"/>
  <c r="M7217" i="16"/>
  <c r="K7218" i="16"/>
  <c r="L7218" i="16" a="1"/>
  <c r="L7218" i="16" s="1"/>
  <c r="M7218" i="16"/>
  <c r="K7219" i="16"/>
  <c r="L7219" i="16" a="1"/>
  <c r="L7219" i="16" s="1"/>
  <c r="M7219" i="16"/>
  <c r="K7220" i="16"/>
  <c r="L7220" i="16" a="1"/>
  <c r="L7220" i="16" s="1"/>
  <c r="M7220" i="16"/>
  <c r="K7221" i="16"/>
  <c r="L7221" i="16" a="1"/>
  <c r="L7221" i="16" s="1"/>
  <c r="M7221" i="16"/>
  <c r="K7222" i="16"/>
  <c r="L7222" i="16" a="1"/>
  <c r="L7222" i="16" s="1"/>
  <c r="M7222" i="16"/>
  <c r="K7223" i="16"/>
  <c r="L7223" i="16" a="1"/>
  <c r="L7223" i="16" s="1"/>
  <c r="M7223" i="16"/>
  <c r="K7224" i="16"/>
  <c r="L7224" i="16" a="1"/>
  <c r="L7224" i="16" s="1"/>
  <c r="M7224" i="16"/>
  <c r="K7225" i="16"/>
  <c r="L7225" i="16" a="1"/>
  <c r="L7225" i="16" s="1"/>
  <c r="M7225" i="16"/>
  <c r="K7226" i="16"/>
  <c r="L7226" i="16" a="1"/>
  <c r="L7226" i="16"/>
  <c r="M7226" i="16"/>
  <c r="K7227" i="16"/>
  <c r="L7227" i="16" a="1"/>
  <c r="L7227" i="16" s="1"/>
  <c r="M7227" i="16"/>
  <c r="K7228" i="16"/>
  <c r="L7228" i="16" a="1"/>
  <c r="L7228" i="16" s="1"/>
  <c r="M7228" i="16"/>
  <c r="K7229" i="16"/>
  <c r="L7229" i="16" a="1"/>
  <c r="L7229" i="16" s="1"/>
  <c r="M7229" i="16"/>
  <c r="K7230" i="16"/>
  <c r="L7230" i="16" a="1"/>
  <c r="L7230" i="16" s="1"/>
  <c r="M7230" i="16"/>
  <c r="K7231" i="16"/>
  <c r="L7231" i="16" a="1"/>
  <c r="L7231" i="16" s="1"/>
  <c r="M7231" i="16"/>
  <c r="K7232" i="16"/>
  <c r="L7232" i="16" a="1"/>
  <c r="L7232" i="16" s="1"/>
  <c r="M7232" i="16"/>
  <c r="K7233" i="16"/>
  <c r="L7233" i="16" a="1"/>
  <c r="L7233" i="16" s="1"/>
  <c r="M7233" i="16"/>
  <c r="K7234" i="16"/>
  <c r="L7234" i="16" a="1"/>
  <c r="L7234" i="16" s="1"/>
  <c r="M7234" i="16"/>
  <c r="K7235" i="16"/>
  <c r="L7235" i="16" a="1"/>
  <c r="L7235" i="16" s="1"/>
  <c r="M7235" i="16"/>
  <c r="K7236" i="16"/>
  <c r="L7236" i="16" a="1"/>
  <c r="L7236" i="16" s="1"/>
  <c r="M7236" i="16"/>
  <c r="K7237" i="16"/>
  <c r="L7237" i="16" a="1"/>
  <c r="L7237" i="16" s="1"/>
  <c r="M7237" i="16"/>
  <c r="K7238" i="16"/>
  <c r="L7238" i="16" a="1"/>
  <c r="L7238" i="16" s="1"/>
  <c r="M7238" i="16"/>
  <c r="K7239" i="16"/>
  <c r="L7239" i="16" a="1"/>
  <c r="L7239" i="16" s="1"/>
  <c r="M7239" i="16"/>
  <c r="K7240" i="16"/>
  <c r="L7240" i="16" a="1"/>
  <c r="L7240" i="16" s="1"/>
  <c r="M7240" i="16"/>
  <c r="K7241" i="16"/>
  <c r="L7241" i="16" a="1"/>
  <c r="L7241" i="16" s="1"/>
  <c r="M7241" i="16"/>
  <c r="K7242" i="16"/>
  <c r="L7242" i="16" a="1"/>
  <c r="L7242" i="16" s="1"/>
  <c r="M7242" i="16"/>
  <c r="K7243" i="16"/>
  <c r="L7243" i="16" a="1"/>
  <c r="L7243" i="16" s="1"/>
  <c r="M7243" i="16"/>
  <c r="K7244" i="16"/>
  <c r="L7244" i="16" a="1"/>
  <c r="L7244" i="16" s="1"/>
  <c r="M7244" i="16"/>
  <c r="K7245" i="16"/>
  <c r="L7245" i="16" a="1"/>
  <c r="L7245" i="16" s="1"/>
  <c r="M7245" i="16"/>
  <c r="K7246" i="16"/>
  <c r="L7246" i="16" a="1"/>
  <c r="L7246" i="16" s="1"/>
  <c r="M7246" i="16"/>
  <c r="K7247" i="16"/>
  <c r="L7247" i="16" a="1"/>
  <c r="L7247" i="16" s="1"/>
  <c r="M7247" i="16"/>
  <c r="K7248" i="16"/>
  <c r="L7248" i="16" a="1"/>
  <c r="L7248" i="16" s="1"/>
  <c r="M7248" i="16"/>
  <c r="K7249" i="16"/>
  <c r="L7249" i="16" a="1"/>
  <c r="L7249" i="16" s="1"/>
  <c r="M7249" i="16"/>
  <c r="K7250" i="16"/>
  <c r="L7250" i="16" a="1"/>
  <c r="L7250" i="16" s="1"/>
  <c r="M7250" i="16"/>
  <c r="K7251" i="16"/>
  <c r="L7251" i="16" a="1"/>
  <c r="L7251" i="16" s="1"/>
  <c r="M7251" i="16"/>
  <c r="K7252" i="16"/>
  <c r="L7252" i="16" a="1"/>
  <c r="L7252" i="16" s="1"/>
  <c r="M7252" i="16"/>
  <c r="K7253" i="16"/>
  <c r="L7253" i="16" a="1"/>
  <c r="L7253" i="16" s="1"/>
  <c r="M7253" i="16"/>
  <c r="K7254" i="16"/>
  <c r="L7254" i="16" a="1"/>
  <c r="L7254" i="16" s="1"/>
  <c r="M7254" i="16"/>
  <c r="K7255" i="16"/>
  <c r="L7255" i="16" a="1"/>
  <c r="L7255" i="16" s="1"/>
  <c r="M7255" i="16"/>
  <c r="K7256" i="16"/>
  <c r="L7256" i="16" a="1"/>
  <c r="L7256" i="16"/>
  <c r="M7256" i="16"/>
  <c r="K7257" i="16"/>
  <c r="L7257" i="16" a="1"/>
  <c r="L7257" i="16" s="1"/>
  <c r="M7257" i="16"/>
  <c r="K7258" i="16"/>
  <c r="L7258" i="16" a="1"/>
  <c r="L7258" i="16" s="1"/>
  <c r="M7258" i="16"/>
  <c r="K7259" i="16"/>
  <c r="L7259" i="16" a="1"/>
  <c r="L7259" i="16" s="1"/>
  <c r="M7259" i="16"/>
  <c r="K7260" i="16"/>
  <c r="L7260" i="16" a="1"/>
  <c r="L7260" i="16" s="1"/>
  <c r="M7260" i="16"/>
  <c r="K7261" i="16"/>
  <c r="L7261" i="16" a="1"/>
  <c r="L7261" i="16" s="1"/>
  <c r="M7261" i="16"/>
  <c r="K7262" i="16"/>
  <c r="L7262" i="16" a="1"/>
  <c r="L7262" i="16" s="1"/>
  <c r="M7262" i="16"/>
  <c r="K7263" i="16"/>
  <c r="L7263" i="16" a="1"/>
  <c r="L7263" i="16" s="1"/>
  <c r="M7263" i="16"/>
  <c r="K7264" i="16"/>
  <c r="L7264" i="16" a="1"/>
  <c r="L7264" i="16" s="1"/>
  <c r="M7264" i="16"/>
  <c r="K7265" i="16"/>
  <c r="L7265" i="16" a="1"/>
  <c r="L7265" i="16" s="1"/>
  <c r="M7265" i="16"/>
  <c r="K7266" i="16"/>
  <c r="L7266" i="16" a="1"/>
  <c r="L7266" i="16" s="1"/>
  <c r="M7266" i="16"/>
  <c r="K7267" i="16"/>
  <c r="L7267" i="16" a="1"/>
  <c r="L7267" i="16" s="1"/>
  <c r="M7267" i="16"/>
  <c r="K7268" i="16"/>
  <c r="L7268" i="16" a="1"/>
  <c r="L7268" i="16" s="1"/>
  <c r="M7268" i="16"/>
  <c r="K7269" i="16"/>
  <c r="L7269" i="16" a="1"/>
  <c r="L7269" i="16" s="1"/>
  <c r="M7269" i="16"/>
  <c r="K7270" i="16"/>
  <c r="L7270" i="16" a="1"/>
  <c r="L7270" i="16" s="1"/>
  <c r="M7270" i="16"/>
  <c r="K7271" i="16"/>
  <c r="L7271" i="16" a="1"/>
  <c r="L7271" i="16" s="1"/>
  <c r="M7271" i="16"/>
  <c r="K7272" i="16"/>
  <c r="L7272" i="16" a="1"/>
  <c r="L7272" i="16" s="1"/>
  <c r="M7272" i="16"/>
  <c r="K7273" i="16"/>
  <c r="L7273" i="16" a="1"/>
  <c r="L7273" i="16" s="1"/>
  <c r="M7273" i="16"/>
  <c r="K7274" i="16"/>
  <c r="L7274" i="16" a="1"/>
  <c r="L7274" i="16"/>
  <c r="M7274" i="16"/>
  <c r="K7275" i="16"/>
  <c r="L7275" i="16" a="1"/>
  <c r="L7275" i="16" s="1"/>
  <c r="M7275" i="16"/>
  <c r="K7276" i="16"/>
  <c r="L7276" i="16" a="1"/>
  <c r="L7276" i="16" s="1"/>
  <c r="M7276" i="16"/>
  <c r="K7277" i="16"/>
  <c r="L7277" i="16" a="1"/>
  <c r="L7277" i="16" s="1"/>
  <c r="M7277" i="16"/>
  <c r="K7278" i="16"/>
  <c r="L7278" i="16" a="1"/>
  <c r="L7278" i="16" s="1"/>
  <c r="M7278" i="16"/>
  <c r="K7279" i="16"/>
  <c r="L7279" i="16" a="1"/>
  <c r="L7279" i="16" s="1"/>
  <c r="M7279" i="16"/>
  <c r="K7280" i="16"/>
  <c r="L7280" i="16" a="1"/>
  <c r="L7280" i="16" s="1"/>
  <c r="M7280" i="16"/>
  <c r="K7281" i="16"/>
  <c r="L7281" i="16" a="1"/>
  <c r="L7281" i="16" s="1"/>
  <c r="M7281" i="16"/>
  <c r="K7282" i="16"/>
  <c r="L7282" i="16" a="1"/>
  <c r="L7282" i="16" s="1"/>
  <c r="M7282" i="16"/>
  <c r="K7283" i="16"/>
  <c r="L7283" i="16" a="1"/>
  <c r="L7283" i="16" s="1"/>
  <c r="M7283" i="16"/>
  <c r="K7284" i="16"/>
  <c r="L7284" i="16" a="1"/>
  <c r="L7284" i="16" s="1"/>
  <c r="M7284" i="16"/>
  <c r="K7285" i="16"/>
  <c r="L7285" i="16" a="1"/>
  <c r="L7285" i="16" s="1"/>
  <c r="M7285" i="16"/>
  <c r="K7286" i="16"/>
  <c r="L7286" i="16" a="1"/>
  <c r="L7286" i="16" s="1"/>
  <c r="M7286" i="16"/>
  <c r="K7287" i="16"/>
  <c r="L7287" i="16" a="1"/>
  <c r="L7287" i="16" s="1"/>
  <c r="M7287" i="16"/>
  <c r="K7288" i="16"/>
  <c r="L7288" i="16" a="1"/>
  <c r="L7288" i="16" s="1"/>
  <c r="M7288" i="16"/>
  <c r="K7289" i="16"/>
  <c r="L7289" i="16" a="1"/>
  <c r="L7289" i="16" s="1"/>
  <c r="M7289" i="16"/>
  <c r="K7290" i="16"/>
  <c r="L7290" i="16" a="1"/>
  <c r="L7290" i="16"/>
  <c r="M7290" i="16"/>
  <c r="K7291" i="16"/>
  <c r="L7291" i="16" a="1"/>
  <c r="L7291" i="16" s="1"/>
  <c r="M7291" i="16"/>
  <c r="K7292" i="16"/>
  <c r="L7292" i="16" a="1"/>
  <c r="L7292" i="16" s="1"/>
  <c r="M7292" i="16"/>
  <c r="K7293" i="16"/>
  <c r="L7293" i="16" a="1"/>
  <c r="L7293" i="16" s="1"/>
  <c r="M7293" i="16"/>
  <c r="K7294" i="16"/>
  <c r="L7294" i="16" a="1"/>
  <c r="L7294" i="16" s="1"/>
  <c r="M7294" i="16"/>
  <c r="K7295" i="16"/>
  <c r="L7295" i="16" a="1"/>
  <c r="L7295" i="16" s="1"/>
  <c r="M7295" i="16"/>
  <c r="K7296" i="16"/>
  <c r="L7296" i="16" a="1"/>
  <c r="L7296" i="16" s="1"/>
  <c r="M7296" i="16"/>
  <c r="K7297" i="16"/>
  <c r="L7297" i="16" a="1"/>
  <c r="L7297" i="16" s="1"/>
  <c r="M7297" i="16"/>
  <c r="K7298" i="16"/>
  <c r="L7298" i="16" a="1"/>
  <c r="L7298" i="16"/>
  <c r="M7298" i="16"/>
  <c r="K7299" i="16"/>
  <c r="L7299" i="16" a="1"/>
  <c r="L7299" i="16" s="1"/>
  <c r="M7299" i="16"/>
  <c r="K7300" i="16"/>
  <c r="L7300" i="16" a="1"/>
  <c r="L7300" i="16" s="1"/>
  <c r="M7300" i="16"/>
  <c r="K7301" i="16"/>
  <c r="L7301" i="16" a="1"/>
  <c r="L7301" i="16" s="1"/>
  <c r="M7301" i="16"/>
  <c r="K7302" i="16"/>
  <c r="L7302" i="16" a="1"/>
  <c r="L7302" i="16" s="1"/>
  <c r="M7302" i="16"/>
  <c r="K7303" i="16"/>
  <c r="L7303" i="16" a="1"/>
  <c r="L7303" i="16" s="1"/>
  <c r="M7303" i="16"/>
  <c r="K7304" i="16"/>
  <c r="L7304" i="16" a="1"/>
  <c r="L7304" i="16" s="1"/>
  <c r="M7304" i="16"/>
  <c r="K7305" i="16"/>
  <c r="L7305" i="16" a="1"/>
  <c r="L7305" i="16" s="1"/>
  <c r="M7305" i="16"/>
  <c r="K7306" i="16"/>
  <c r="L7306" i="16" a="1"/>
  <c r="L7306" i="16"/>
  <c r="M7306" i="16"/>
  <c r="K7307" i="16"/>
  <c r="L7307" i="16" a="1"/>
  <c r="L7307" i="16" s="1"/>
  <c r="M7307" i="16"/>
  <c r="K7308" i="16"/>
  <c r="L7308" i="16" a="1"/>
  <c r="L7308" i="16" s="1"/>
  <c r="M7308" i="16"/>
  <c r="K7309" i="16"/>
  <c r="L7309" i="16" a="1"/>
  <c r="L7309" i="16" s="1"/>
  <c r="M7309" i="16"/>
  <c r="K7310" i="16"/>
  <c r="L7310" i="16" a="1"/>
  <c r="L7310" i="16" s="1"/>
  <c r="M7310" i="16"/>
  <c r="K7311" i="16"/>
  <c r="L7311" i="16" a="1"/>
  <c r="L7311" i="16" s="1"/>
  <c r="M7311" i="16"/>
  <c r="K7312" i="16"/>
  <c r="L7312" i="16" a="1"/>
  <c r="L7312" i="16" s="1"/>
  <c r="M7312" i="16"/>
  <c r="K7313" i="16"/>
  <c r="L7313" i="16" a="1"/>
  <c r="L7313" i="16" s="1"/>
  <c r="M7313" i="16"/>
  <c r="K7314" i="16"/>
  <c r="L7314" i="16" a="1"/>
  <c r="L7314" i="16"/>
  <c r="M7314" i="16"/>
  <c r="K7315" i="16"/>
  <c r="L7315" i="16" a="1"/>
  <c r="L7315" i="16" s="1"/>
  <c r="M7315" i="16"/>
  <c r="K7316" i="16"/>
  <c r="L7316" i="16" a="1"/>
  <c r="L7316" i="16" s="1"/>
  <c r="M7316" i="16"/>
  <c r="K7317" i="16"/>
  <c r="L7317" i="16" a="1"/>
  <c r="L7317" i="16" s="1"/>
  <c r="M7317" i="16"/>
  <c r="K7318" i="16"/>
  <c r="L7318" i="16" a="1"/>
  <c r="L7318" i="16" s="1"/>
  <c r="M7318" i="16"/>
  <c r="K7319" i="16"/>
  <c r="L7319" i="16" a="1"/>
  <c r="L7319" i="16" s="1"/>
  <c r="M7319" i="16"/>
  <c r="K7320" i="16"/>
  <c r="L7320" i="16" a="1"/>
  <c r="L7320" i="16" s="1"/>
  <c r="M7320" i="16"/>
  <c r="K7321" i="16"/>
  <c r="L7321" i="16" a="1"/>
  <c r="L7321" i="16" s="1"/>
  <c r="M7321" i="16"/>
  <c r="K7322" i="16"/>
  <c r="L7322" i="16" a="1"/>
  <c r="L7322" i="16"/>
  <c r="M7322" i="16"/>
  <c r="K7323" i="16"/>
  <c r="L7323" i="16" a="1"/>
  <c r="L7323" i="16" s="1"/>
  <c r="M7323" i="16"/>
  <c r="K7324" i="16"/>
  <c r="L7324" i="16" a="1"/>
  <c r="L7324" i="16" s="1"/>
  <c r="M7324" i="16"/>
  <c r="K7325" i="16"/>
  <c r="L7325" i="16" a="1"/>
  <c r="L7325" i="16" s="1"/>
  <c r="M7325" i="16"/>
  <c r="K7326" i="16"/>
  <c r="L7326" i="16" a="1"/>
  <c r="L7326" i="16" s="1"/>
  <c r="M7326" i="16"/>
  <c r="K7327" i="16"/>
  <c r="L7327" i="16" a="1"/>
  <c r="L7327" i="16" s="1"/>
  <c r="M7327" i="16"/>
  <c r="K7328" i="16"/>
  <c r="L7328" i="16" a="1"/>
  <c r="L7328" i="16" s="1"/>
  <c r="M7328" i="16"/>
  <c r="K7329" i="16"/>
  <c r="L7329" i="16" a="1"/>
  <c r="L7329" i="16" s="1"/>
  <c r="M7329" i="16"/>
  <c r="K7330" i="16"/>
  <c r="L7330" i="16" a="1"/>
  <c r="L7330" i="16"/>
  <c r="M7330" i="16"/>
  <c r="K7331" i="16"/>
  <c r="L7331" i="16" a="1"/>
  <c r="L7331" i="16" s="1"/>
  <c r="M7331" i="16"/>
  <c r="K7332" i="16"/>
  <c r="L7332" i="16" a="1"/>
  <c r="L7332" i="16"/>
  <c r="M7332" i="16"/>
  <c r="K7333" i="16"/>
  <c r="L7333" i="16" a="1"/>
  <c r="L7333" i="16" s="1"/>
  <c r="M7333" i="16"/>
  <c r="K7334" i="16"/>
  <c r="L7334" i="16" a="1"/>
  <c r="L7334" i="16" s="1"/>
  <c r="M7334" i="16"/>
  <c r="K7335" i="16"/>
  <c r="L7335" i="16" a="1"/>
  <c r="L7335" i="16" s="1"/>
  <c r="M7335" i="16"/>
  <c r="K7336" i="16"/>
  <c r="L7336" i="16" a="1"/>
  <c r="L7336" i="16" s="1"/>
  <c r="M7336" i="16"/>
  <c r="K7337" i="16"/>
  <c r="L7337" i="16" a="1"/>
  <c r="L7337" i="16" s="1"/>
  <c r="M7337" i="16"/>
  <c r="K7338" i="16"/>
  <c r="L7338" i="16" a="1"/>
  <c r="L7338" i="16" s="1"/>
  <c r="M7338" i="16"/>
  <c r="K7339" i="16"/>
  <c r="L7339" i="16" a="1"/>
  <c r="L7339" i="16" s="1"/>
  <c r="M7339" i="16"/>
  <c r="K7340" i="16"/>
  <c r="L7340" i="16" a="1"/>
  <c r="L7340" i="16" s="1"/>
  <c r="M7340" i="16"/>
  <c r="K7341" i="16"/>
  <c r="L7341" i="16" a="1"/>
  <c r="L7341" i="16" s="1"/>
  <c r="M7341" i="16"/>
  <c r="K7342" i="16"/>
  <c r="L7342" i="16" a="1"/>
  <c r="L7342" i="16" s="1"/>
  <c r="M7342" i="16"/>
  <c r="K7343" i="16"/>
  <c r="L7343" i="16" a="1"/>
  <c r="L7343" i="16" s="1"/>
  <c r="M7343" i="16"/>
  <c r="K7344" i="16"/>
  <c r="L7344" i="16" a="1"/>
  <c r="L7344" i="16"/>
  <c r="M7344" i="16"/>
  <c r="K7345" i="16"/>
  <c r="L7345" i="16" a="1"/>
  <c r="L7345" i="16" s="1"/>
  <c r="M7345" i="16"/>
  <c r="K7346" i="16"/>
  <c r="L7346" i="16" a="1"/>
  <c r="L7346" i="16"/>
  <c r="M7346" i="16"/>
  <c r="K7347" i="16"/>
  <c r="L7347" i="16" a="1"/>
  <c r="L7347" i="16" s="1"/>
  <c r="M7347" i="16"/>
  <c r="K7348" i="16"/>
  <c r="L7348" i="16" a="1"/>
  <c r="L7348" i="16"/>
  <c r="M7348" i="16"/>
  <c r="K7349" i="16"/>
  <c r="L7349" i="16" a="1"/>
  <c r="L7349" i="16" s="1"/>
  <c r="M7349" i="16"/>
  <c r="K7350" i="16"/>
  <c r="L7350" i="16" a="1"/>
  <c r="L7350" i="16" s="1"/>
  <c r="M7350" i="16"/>
  <c r="K7351" i="16"/>
  <c r="L7351" i="16" a="1"/>
  <c r="L7351" i="16" s="1"/>
  <c r="M7351" i="16"/>
  <c r="K7352" i="16"/>
  <c r="L7352" i="16" a="1"/>
  <c r="L7352" i="16" s="1"/>
  <c r="M7352" i="16"/>
  <c r="K7353" i="16"/>
  <c r="L7353" i="16" a="1"/>
  <c r="L7353" i="16" s="1"/>
  <c r="M7353" i="16"/>
  <c r="K7354" i="16"/>
  <c r="L7354" i="16" a="1"/>
  <c r="L7354" i="16" s="1"/>
  <c r="M7354" i="16"/>
  <c r="K7355" i="16"/>
  <c r="L7355" i="16" a="1"/>
  <c r="L7355" i="16" s="1"/>
  <c r="M7355" i="16"/>
  <c r="K7356" i="16"/>
  <c r="L7356" i="16" a="1"/>
  <c r="L7356" i="16" s="1"/>
  <c r="M7356" i="16"/>
  <c r="K7357" i="16"/>
  <c r="L7357" i="16" a="1"/>
  <c r="L7357" i="16" s="1"/>
  <c r="M7357" i="16"/>
  <c r="K7358" i="16"/>
  <c r="L7358" i="16" a="1"/>
  <c r="L7358" i="16" s="1"/>
  <c r="M7358" i="16"/>
  <c r="K7359" i="16"/>
  <c r="L7359" i="16" a="1"/>
  <c r="L7359" i="16" s="1"/>
  <c r="M7359" i="16"/>
  <c r="K7360" i="16"/>
  <c r="L7360" i="16" a="1"/>
  <c r="L7360" i="16" s="1"/>
  <c r="M7360" i="16"/>
  <c r="K7361" i="16"/>
  <c r="L7361" i="16" a="1"/>
  <c r="L7361" i="16" s="1"/>
  <c r="M7361" i="16"/>
  <c r="K7362" i="16"/>
  <c r="L7362" i="16" a="1"/>
  <c r="L7362" i="16" s="1"/>
  <c r="M7362" i="16"/>
  <c r="K7363" i="16"/>
  <c r="L7363" i="16" a="1"/>
  <c r="L7363" i="16" s="1"/>
  <c r="M7363" i="16"/>
  <c r="K7364" i="16"/>
  <c r="L7364" i="16" a="1"/>
  <c r="L7364" i="16" s="1"/>
  <c r="M7364" i="16"/>
  <c r="K7365" i="16"/>
  <c r="L7365" i="16" a="1"/>
  <c r="L7365" i="16" s="1"/>
  <c r="M7365" i="16"/>
  <c r="K7366" i="16"/>
  <c r="L7366" i="16" a="1"/>
  <c r="L7366" i="16" s="1"/>
  <c r="M7366" i="16"/>
  <c r="K7367" i="16"/>
  <c r="L7367" i="16" a="1"/>
  <c r="L7367" i="16" s="1"/>
  <c r="M7367" i="16"/>
  <c r="K7368" i="16"/>
  <c r="L7368" i="16" a="1"/>
  <c r="L7368" i="16"/>
  <c r="M7368" i="16"/>
  <c r="K7369" i="16"/>
  <c r="L7369" i="16" a="1"/>
  <c r="L7369" i="16" s="1"/>
  <c r="M7369" i="16"/>
  <c r="K7370" i="16"/>
  <c r="L7370" i="16" a="1"/>
  <c r="L7370" i="16" s="1"/>
  <c r="M7370" i="16"/>
  <c r="K7371" i="16"/>
  <c r="L7371" i="16" a="1"/>
  <c r="L7371" i="16" s="1"/>
  <c r="M7371" i="16"/>
  <c r="K7372" i="16"/>
  <c r="L7372" i="16" a="1"/>
  <c r="L7372" i="16" s="1"/>
  <c r="M7372" i="16"/>
  <c r="K7373" i="16"/>
  <c r="L7373" i="16" a="1"/>
  <c r="L7373" i="16" s="1"/>
  <c r="M7373" i="16"/>
  <c r="K7374" i="16"/>
  <c r="L7374" i="16" a="1"/>
  <c r="L7374" i="16" s="1"/>
  <c r="M7374" i="16"/>
  <c r="K7375" i="16"/>
  <c r="L7375" i="16" a="1"/>
  <c r="L7375" i="16" s="1"/>
  <c r="M7375" i="16"/>
  <c r="K7376" i="16"/>
  <c r="L7376" i="16" a="1"/>
  <c r="L7376" i="16" s="1"/>
  <c r="M7376" i="16"/>
  <c r="K7377" i="16"/>
  <c r="L7377" i="16" a="1"/>
  <c r="L7377" i="16" s="1"/>
  <c r="M7377" i="16"/>
  <c r="K7378" i="16"/>
  <c r="L7378" i="16" a="1"/>
  <c r="L7378" i="16" s="1"/>
  <c r="M7378" i="16"/>
  <c r="K7379" i="16"/>
  <c r="L7379" i="16" a="1"/>
  <c r="L7379" i="16" s="1"/>
  <c r="M7379" i="16"/>
  <c r="K7380" i="16"/>
  <c r="L7380" i="16" a="1"/>
  <c r="L7380" i="16" s="1"/>
  <c r="M7380" i="16"/>
  <c r="K7381" i="16"/>
  <c r="L7381" i="16" a="1"/>
  <c r="L7381" i="16" s="1"/>
  <c r="M7381" i="16"/>
  <c r="K7382" i="16"/>
  <c r="L7382" i="16" a="1"/>
  <c r="L7382" i="16" s="1"/>
  <c r="M7382" i="16"/>
  <c r="K7383" i="16"/>
  <c r="L7383" i="16" a="1"/>
  <c r="L7383" i="16" s="1"/>
  <c r="M7383" i="16"/>
  <c r="K7384" i="16"/>
  <c r="L7384" i="16" a="1"/>
  <c r="L7384" i="16" s="1"/>
  <c r="M7384" i="16"/>
  <c r="K7385" i="16"/>
  <c r="L7385" i="16" a="1"/>
  <c r="L7385" i="16" s="1"/>
  <c r="M7385" i="16"/>
  <c r="K7386" i="16"/>
  <c r="L7386" i="16" a="1"/>
  <c r="L7386" i="16" s="1"/>
  <c r="M7386" i="16"/>
  <c r="K7387" i="16"/>
  <c r="L7387" i="16" a="1"/>
  <c r="L7387" i="16" s="1"/>
  <c r="M7387" i="16"/>
  <c r="K7388" i="16"/>
  <c r="L7388" i="16" a="1"/>
  <c r="L7388" i="16" s="1"/>
  <c r="M7388" i="16"/>
  <c r="K7389" i="16"/>
  <c r="L7389" i="16" a="1"/>
  <c r="L7389" i="16" s="1"/>
  <c r="M7389" i="16"/>
  <c r="K7390" i="16"/>
  <c r="L7390" i="16" a="1"/>
  <c r="L7390" i="16" s="1"/>
  <c r="M7390" i="16"/>
  <c r="K7391" i="16"/>
  <c r="L7391" i="16" a="1"/>
  <c r="L7391" i="16" s="1"/>
  <c r="M7391" i="16"/>
  <c r="K7392" i="16"/>
  <c r="L7392" i="16" a="1"/>
  <c r="L7392" i="16" s="1"/>
  <c r="M7392" i="16"/>
  <c r="K7393" i="16"/>
  <c r="L7393" i="16" a="1"/>
  <c r="L7393" i="16" s="1"/>
  <c r="M7393" i="16"/>
  <c r="K7394" i="16"/>
  <c r="L7394" i="16" a="1"/>
  <c r="L7394" i="16" s="1"/>
  <c r="M7394" i="16"/>
  <c r="K7395" i="16"/>
  <c r="L7395" i="16" a="1"/>
  <c r="L7395" i="16" s="1"/>
  <c r="M7395" i="16"/>
  <c r="K7396" i="16"/>
  <c r="L7396" i="16" a="1"/>
  <c r="L7396" i="16" s="1"/>
  <c r="M7396" i="16"/>
  <c r="K7397" i="16"/>
  <c r="L7397" i="16" a="1"/>
  <c r="L7397" i="16" s="1"/>
  <c r="M7397" i="16"/>
  <c r="K7398" i="16"/>
  <c r="L7398" i="16" a="1"/>
  <c r="L7398" i="16" s="1"/>
  <c r="M7398" i="16"/>
  <c r="K7399" i="16"/>
  <c r="L7399" i="16" a="1"/>
  <c r="L7399" i="16" s="1"/>
  <c r="M7399" i="16"/>
  <c r="K7400" i="16"/>
  <c r="L7400" i="16" a="1"/>
  <c r="L7400" i="16" s="1"/>
  <c r="M7400" i="16"/>
  <c r="K7401" i="16"/>
  <c r="L7401" i="16" a="1"/>
  <c r="L7401" i="16" s="1"/>
  <c r="M7401" i="16"/>
  <c r="K7402" i="16"/>
  <c r="L7402" i="16" a="1"/>
  <c r="L7402" i="16"/>
  <c r="M7402" i="16"/>
  <c r="K7403" i="16"/>
  <c r="L7403" i="16" a="1"/>
  <c r="L7403" i="16" s="1"/>
  <c r="M7403" i="16"/>
  <c r="K7404" i="16"/>
  <c r="L7404" i="16" a="1"/>
  <c r="L7404" i="16"/>
  <c r="M7404" i="16"/>
  <c r="K7405" i="16"/>
  <c r="L7405" i="16" a="1"/>
  <c r="L7405" i="16" s="1"/>
  <c r="M7405" i="16"/>
  <c r="K7406" i="16"/>
  <c r="L7406" i="16" a="1"/>
  <c r="L7406" i="16" s="1"/>
  <c r="M7406" i="16"/>
  <c r="K7407" i="16"/>
  <c r="L7407" i="16" a="1"/>
  <c r="L7407" i="16" s="1"/>
  <c r="M7407" i="16"/>
  <c r="K7408" i="16"/>
  <c r="L7408" i="16" a="1"/>
  <c r="L7408" i="16" s="1"/>
  <c r="M7408" i="16"/>
  <c r="K7409" i="16"/>
  <c r="L7409" i="16" a="1"/>
  <c r="L7409" i="16" s="1"/>
  <c r="M7409" i="16"/>
  <c r="K7410" i="16"/>
  <c r="L7410" i="16" a="1"/>
  <c r="L7410" i="16" s="1"/>
  <c r="M7410" i="16"/>
  <c r="K7411" i="16"/>
  <c r="L7411" i="16" a="1"/>
  <c r="L7411" i="16" s="1"/>
  <c r="M7411" i="16"/>
  <c r="K7412" i="16"/>
  <c r="L7412" i="16" a="1"/>
  <c r="L7412" i="16" s="1"/>
  <c r="M7412" i="16"/>
  <c r="K7413" i="16"/>
  <c r="L7413" i="16" a="1"/>
  <c r="L7413" i="16" s="1"/>
  <c r="M7413" i="16"/>
  <c r="K7414" i="16"/>
  <c r="L7414" i="16" a="1"/>
  <c r="L7414" i="16" s="1"/>
  <c r="M7414" i="16"/>
  <c r="K7415" i="16"/>
  <c r="L7415" i="16" a="1"/>
  <c r="L7415" i="16" s="1"/>
  <c r="M7415" i="16"/>
  <c r="K7416" i="16"/>
  <c r="L7416" i="16" a="1"/>
  <c r="L7416" i="16" s="1"/>
  <c r="M7416" i="16"/>
  <c r="K7417" i="16"/>
  <c r="L7417" i="16" a="1"/>
  <c r="L7417" i="16" s="1"/>
  <c r="M7417" i="16"/>
  <c r="K7418" i="16"/>
  <c r="L7418" i="16" a="1"/>
  <c r="L7418" i="16" s="1"/>
  <c r="M7418" i="16"/>
  <c r="K7419" i="16"/>
  <c r="L7419" i="16" a="1"/>
  <c r="L7419" i="16" s="1"/>
  <c r="M7419" i="16"/>
  <c r="K7420" i="16"/>
  <c r="L7420" i="16" a="1"/>
  <c r="L7420" i="16" s="1"/>
  <c r="M7420" i="16"/>
  <c r="K7421" i="16"/>
  <c r="L7421" i="16" a="1"/>
  <c r="L7421" i="16"/>
  <c r="M7421" i="16"/>
  <c r="K7422" i="16"/>
  <c r="L7422" i="16" a="1"/>
  <c r="L7422" i="16" s="1"/>
  <c r="M7422" i="16"/>
  <c r="K7423" i="16"/>
  <c r="L7423" i="16" a="1"/>
  <c r="L7423" i="16" s="1"/>
  <c r="M7423" i="16"/>
  <c r="K7424" i="16"/>
  <c r="L7424" i="16" a="1"/>
  <c r="L7424" i="16" s="1"/>
  <c r="M7424" i="16"/>
  <c r="K7425" i="16"/>
  <c r="L7425" i="16" a="1"/>
  <c r="L7425" i="16" s="1"/>
  <c r="M7425" i="16"/>
  <c r="K7426" i="16"/>
  <c r="L7426" i="16" a="1"/>
  <c r="L7426" i="16" s="1"/>
  <c r="M7426" i="16"/>
  <c r="K7427" i="16"/>
  <c r="L7427" i="16" a="1"/>
  <c r="L7427" i="16" s="1"/>
  <c r="M7427" i="16"/>
  <c r="K7428" i="16"/>
  <c r="L7428" i="16" a="1"/>
  <c r="L7428" i="16" s="1"/>
  <c r="M7428" i="16"/>
  <c r="K7429" i="16"/>
  <c r="L7429" i="16" a="1"/>
  <c r="L7429" i="16" s="1"/>
  <c r="M7429" i="16"/>
  <c r="K7430" i="16"/>
  <c r="L7430" i="16" a="1"/>
  <c r="L7430" i="16" s="1"/>
  <c r="M7430" i="16"/>
  <c r="K7431" i="16"/>
  <c r="L7431" i="16" a="1"/>
  <c r="L7431" i="16" s="1"/>
  <c r="M7431" i="16"/>
  <c r="K7432" i="16"/>
  <c r="L7432" i="16" a="1"/>
  <c r="L7432" i="16" s="1"/>
  <c r="M7432" i="16"/>
  <c r="K7433" i="16"/>
  <c r="L7433" i="16" a="1"/>
  <c r="L7433" i="16"/>
  <c r="M7433" i="16"/>
  <c r="K7434" i="16"/>
  <c r="L7434" i="16" a="1"/>
  <c r="L7434" i="16" s="1"/>
  <c r="M7434" i="16"/>
  <c r="K7435" i="16"/>
  <c r="L7435" i="16" a="1"/>
  <c r="L7435" i="16" s="1"/>
  <c r="M7435" i="16"/>
  <c r="K7436" i="16"/>
  <c r="L7436" i="16" a="1"/>
  <c r="L7436" i="16" s="1"/>
  <c r="M7436" i="16"/>
  <c r="K7437" i="16"/>
  <c r="L7437" i="16" a="1"/>
  <c r="L7437" i="16"/>
  <c r="M7437" i="16"/>
  <c r="K7438" i="16"/>
  <c r="L7438" i="16" a="1"/>
  <c r="L7438" i="16" s="1"/>
  <c r="M7438" i="16"/>
  <c r="K7439" i="16"/>
  <c r="L7439" i="16" a="1"/>
  <c r="L7439" i="16" s="1"/>
  <c r="M7439" i="16"/>
  <c r="K7440" i="16"/>
  <c r="L7440" i="16" a="1"/>
  <c r="L7440" i="16" s="1"/>
  <c r="M7440" i="16"/>
  <c r="K7441" i="16"/>
  <c r="L7441" i="16" a="1"/>
  <c r="L7441" i="16" s="1"/>
  <c r="M7441" i="16"/>
  <c r="K7442" i="16"/>
  <c r="L7442" i="16" a="1"/>
  <c r="L7442" i="16" s="1"/>
  <c r="M7442" i="16"/>
  <c r="K7443" i="16"/>
  <c r="L7443" i="16" a="1"/>
  <c r="L7443" i="16"/>
  <c r="M7443" i="16"/>
  <c r="K7444" i="16"/>
  <c r="L7444" i="16" a="1"/>
  <c r="L7444" i="16" s="1"/>
  <c r="M7444" i="16"/>
  <c r="K7445" i="16"/>
  <c r="L7445" i="16" a="1"/>
  <c r="L7445" i="16"/>
  <c r="M7445" i="16"/>
  <c r="K7446" i="16"/>
  <c r="L7446" i="16" a="1"/>
  <c r="L7446" i="16" s="1"/>
  <c r="M7446" i="16"/>
  <c r="K7447" i="16"/>
  <c r="L7447" i="16" a="1"/>
  <c r="L7447" i="16" s="1"/>
  <c r="M7447" i="16"/>
  <c r="K7448" i="16"/>
  <c r="L7448" i="16" a="1"/>
  <c r="L7448" i="16" s="1"/>
  <c r="M7448" i="16"/>
  <c r="K7449" i="16"/>
  <c r="L7449" i="16" a="1"/>
  <c r="L7449" i="16" s="1"/>
  <c r="M7449" i="16"/>
  <c r="K7450" i="16"/>
  <c r="L7450" i="16" a="1"/>
  <c r="L7450" i="16" s="1"/>
  <c r="M7450" i="16"/>
  <c r="K7451" i="16"/>
  <c r="L7451" i="16" a="1"/>
  <c r="L7451" i="16" s="1"/>
  <c r="M7451" i="16"/>
  <c r="K7452" i="16"/>
  <c r="L7452" i="16" a="1"/>
  <c r="L7452" i="16" s="1"/>
  <c r="M7452" i="16"/>
  <c r="K7453" i="16"/>
  <c r="L7453" i="16" a="1"/>
  <c r="L7453" i="16"/>
  <c r="M7453" i="16"/>
  <c r="K7454" i="16"/>
  <c r="L7454" i="16" a="1"/>
  <c r="L7454" i="16" s="1"/>
  <c r="M7454" i="16"/>
  <c r="K7455" i="16"/>
  <c r="L7455" i="16" a="1"/>
  <c r="L7455" i="16" s="1"/>
  <c r="M7455" i="16"/>
  <c r="K7456" i="16"/>
  <c r="L7456" i="16" a="1"/>
  <c r="L7456" i="16" s="1"/>
  <c r="M7456" i="16"/>
  <c r="K7457" i="16"/>
  <c r="L7457" i="16" a="1"/>
  <c r="L7457" i="16" s="1"/>
  <c r="M7457" i="16"/>
  <c r="K7458" i="16"/>
  <c r="L7458" i="16" a="1"/>
  <c r="L7458" i="16" s="1"/>
  <c r="M7458" i="16"/>
  <c r="K7459" i="16"/>
  <c r="L7459" i="16" a="1"/>
  <c r="L7459" i="16" s="1"/>
  <c r="M7459" i="16"/>
  <c r="K7460" i="16"/>
  <c r="L7460" i="16" a="1"/>
  <c r="L7460" i="16" s="1"/>
  <c r="M7460" i="16"/>
  <c r="K7461" i="16"/>
  <c r="L7461" i="16" a="1"/>
  <c r="L7461" i="16" s="1"/>
  <c r="M7461" i="16"/>
  <c r="K7462" i="16"/>
  <c r="L7462" i="16" a="1"/>
  <c r="L7462" i="16" s="1"/>
  <c r="M7462" i="16"/>
  <c r="K7463" i="16"/>
  <c r="L7463" i="16" a="1"/>
  <c r="L7463" i="16"/>
  <c r="M7463" i="16"/>
  <c r="K7464" i="16"/>
  <c r="L7464" i="16" a="1"/>
  <c r="L7464" i="16" s="1"/>
  <c r="M7464" i="16"/>
  <c r="K7465" i="16"/>
  <c r="L7465" i="16" a="1"/>
  <c r="L7465" i="16" s="1"/>
  <c r="M7465" i="16"/>
  <c r="K7466" i="16"/>
  <c r="L7466" i="16" a="1"/>
  <c r="L7466" i="16" s="1"/>
  <c r="M7466" i="16"/>
  <c r="K7467" i="16"/>
  <c r="L7467" i="16" a="1"/>
  <c r="L7467" i="16" s="1"/>
  <c r="M7467" i="16"/>
  <c r="K7468" i="16"/>
  <c r="L7468" i="16" a="1"/>
  <c r="L7468" i="16" s="1"/>
  <c r="M7468" i="16"/>
  <c r="K7469" i="16"/>
  <c r="L7469" i="16" a="1"/>
  <c r="L7469" i="16" s="1"/>
  <c r="M7469" i="16"/>
  <c r="K7470" i="16"/>
  <c r="L7470" i="16" a="1"/>
  <c r="L7470" i="16" s="1"/>
  <c r="M7470" i="16"/>
  <c r="K7471" i="16"/>
  <c r="L7471" i="16" a="1"/>
  <c r="L7471" i="16"/>
  <c r="M7471" i="16"/>
  <c r="K7472" i="16"/>
  <c r="L7472" i="16" a="1"/>
  <c r="L7472" i="16" s="1"/>
  <c r="M7472" i="16"/>
  <c r="K7473" i="16"/>
  <c r="L7473" i="16" a="1"/>
  <c r="L7473" i="16" s="1"/>
  <c r="M7473" i="16"/>
  <c r="K7474" i="16"/>
  <c r="L7474" i="16" a="1"/>
  <c r="L7474" i="16" s="1"/>
  <c r="M7474" i="16"/>
  <c r="K7475" i="16"/>
  <c r="L7475" i="16" a="1"/>
  <c r="L7475" i="16"/>
  <c r="M7475" i="16"/>
  <c r="K7476" i="16"/>
  <c r="L7476" i="16" a="1"/>
  <c r="L7476" i="16" s="1"/>
  <c r="M7476" i="16"/>
  <c r="K7477" i="16"/>
  <c r="L7477" i="16" a="1"/>
  <c r="L7477" i="16" s="1"/>
  <c r="M7477" i="16"/>
  <c r="K7478" i="16"/>
  <c r="L7478" i="16" a="1"/>
  <c r="L7478" i="16" s="1"/>
  <c r="M7478" i="16"/>
  <c r="K7479" i="16"/>
  <c r="L7479" i="16" a="1"/>
  <c r="L7479" i="16"/>
  <c r="M7479" i="16"/>
  <c r="K7480" i="16"/>
  <c r="L7480" i="16" a="1"/>
  <c r="L7480" i="16" s="1"/>
  <c r="M7480" i="16"/>
  <c r="K7481" i="16"/>
  <c r="L7481" i="16" a="1"/>
  <c r="L7481" i="16" s="1"/>
  <c r="M7481" i="16"/>
  <c r="K7482" i="16"/>
  <c r="L7482" i="16" a="1"/>
  <c r="L7482" i="16" s="1"/>
  <c r="M7482" i="16"/>
  <c r="K7483" i="16"/>
  <c r="L7483" i="16" a="1"/>
  <c r="L7483" i="16" s="1"/>
  <c r="M7483" i="16"/>
  <c r="K7484" i="16"/>
  <c r="L7484" i="16" a="1"/>
  <c r="L7484" i="16" s="1"/>
  <c r="M7484" i="16"/>
  <c r="K7485" i="16"/>
  <c r="L7485" i="16" a="1"/>
  <c r="L7485" i="16" s="1"/>
  <c r="M7485" i="16"/>
  <c r="K7486" i="16"/>
  <c r="L7486" i="16" a="1"/>
  <c r="L7486" i="16"/>
  <c r="M7486" i="16"/>
  <c r="K7487" i="16"/>
  <c r="L7487" i="16" a="1"/>
  <c r="L7487" i="16" s="1"/>
  <c r="M7487" i="16"/>
  <c r="K7488" i="16"/>
  <c r="L7488" i="16" a="1"/>
  <c r="L7488" i="16"/>
  <c r="M7488" i="16"/>
  <c r="K7489" i="16"/>
  <c r="L7489" i="16" a="1"/>
  <c r="L7489" i="16" s="1"/>
  <c r="M7489" i="16"/>
  <c r="K7490" i="16"/>
  <c r="L7490" i="16" a="1"/>
  <c r="L7490" i="16" s="1"/>
  <c r="M7490" i="16"/>
  <c r="K7491" i="16"/>
  <c r="L7491" i="16" a="1"/>
  <c r="L7491" i="16" s="1"/>
  <c r="M7491" i="16"/>
  <c r="K7492" i="16"/>
  <c r="L7492" i="16" a="1"/>
  <c r="L7492" i="16" s="1"/>
  <c r="M7492" i="16"/>
  <c r="K7493" i="16"/>
  <c r="L7493" i="16" a="1"/>
  <c r="L7493" i="16" s="1"/>
  <c r="M7493" i="16"/>
  <c r="K7494" i="16"/>
  <c r="L7494" i="16" a="1"/>
  <c r="L7494" i="16" s="1"/>
  <c r="M7494" i="16"/>
  <c r="K7495" i="16"/>
  <c r="L7495" i="16" a="1"/>
  <c r="L7495" i="16" s="1"/>
  <c r="M7495" i="16"/>
  <c r="K7496" i="16"/>
  <c r="L7496" i="16" a="1"/>
  <c r="L7496" i="16" s="1"/>
  <c r="M7496" i="16"/>
  <c r="K7497" i="16"/>
  <c r="L7497" i="16" a="1"/>
  <c r="L7497" i="16" s="1"/>
  <c r="M7497" i="16"/>
  <c r="K7498" i="16"/>
  <c r="L7498" i="16" a="1"/>
  <c r="L7498" i="16" s="1"/>
  <c r="M7498" i="16"/>
  <c r="K7499" i="16"/>
  <c r="L7499" i="16" a="1"/>
  <c r="L7499" i="16" s="1"/>
  <c r="M7499" i="16"/>
  <c r="K7500" i="16"/>
  <c r="L7500" i="16" a="1"/>
  <c r="L7500" i="16" s="1"/>
  <c r="M7500" i="16"/>
  <c r="K7501" i="16"/>
  <c r="L7501" i="16" a="1"/>
  <c r="L7501" i="16" s="1"/>
  <c r="M7501" i="16"/>
  <c r="K7502" i="16"/>
  <c r="L7502" i="16" a="1"/>
  <c r="L7502" i="16" s="1"/>
  <c r="M7502" i="16"/>
  <c r="K7503" i="16"/>
  <c r="L7503" i="16" a="1"/>
  <c r="L7503" i="16" s="1"/>
  <c r="M7503" i="16"/>
  <c r="K7504" i="16"/>
  <c r="L7504" i="16" a="1"/>
  <c r="L7504" i="16" s="1"/>
  <c r="M7504" i="16"/>
  <c r="K7505" i="16"/>
  <c r="L7505" i="16" a="1"/>
  <c r="L7505" i="16" s="1"/>
  <c r="M7505" i="16"/>
  <c r="K7506" i="16"/>
  <c r="L7506" i="16" a="1"/>
  <c r="L7506" i="16" s="1"/>
  <c r="M7506" i="16"/>
  <c r="K7507" i="16"/>
  <c r="L7507" i="16" a="1"/>
  <c r="L7507" i="16" s="1"/>
  <c r="M7507" i="16"/>
  <c r="K7508" i="16"/>
  <c r="L7508" i="16" a="1"/>
  <c r="L7508" i="16" s="1"/>
  <c r="M7508" i="16"/>
  <c r="K7509" i="16"/>
  <c r="L7509" i="16" a="1"/>
  <c r="L7509" i="16" s="1"/>
  <c r="M7509" i="16"/>
  <c r="K7510" i="16"/>
  <c r="L7510" i="16" a="1"/>
  <c r="L7510" i="16" s="1"/>
  <c r="M7510" i="16"/>
  <c r="K7511" i="16"/>
  <c r="L7511" i="16" a="1"/>
  <c r="L7511" i="16" s="1"/>
  <c r="M7511" i="16"/>
  <c r="K7512" i="16"/>
  <c r="L7512" i="16" a="1"/>
  <c r="L7512" i="16" s="1"/>
  <c r="M7512" i="16"/>
  <c r="K7513" i="16"/>
  <c r="L7513" i="16" a="1"/>
  <c r="L7513" i="16" s="1"/>
  <c r="M7513" i="16"/>
  <c r="K7514" i="16"/>
  <c r="L7514" i="16" a="1"/>
  <c r="L7514" i="16" s="1"/>
  <c r="M7514" i="16"/>
  <c r="K7515" i="16"/>
  <c r="L7515" i="16" a="1"/>
  <c r="L7515" i="16" s="1"/>
  <c r="M7515" i="16"/>
  <c r="K7516" i="16"/>
  <c r="L7516" i="16" a="1"/>
  <c r="L7516" i="16" s="1"/>
  <c r="M7516" i="16"/>
  <c r="K7517" i="16"/>
  <c r="L7517" i="16" a="1"/>
  <c r="L7517" i="16" s="1"/>
  <c r="M7517" i="16"/>
  <c r="K7518" i="16"/>
  <c r="L7518" i="16" a="1"/>
  <c r="L7518" i="16" s="1"/>
  <c r="M7518" i="16"/>
  <c r="K7519" i="16"/>
  <c r="L7519" i="16" a="1"/>
  <c r="L7519" i="16" s="1"/>
  <c r="M7519" i="16"/>
  <c r="K7520" i="16"/>
  <c r="L7520" i="16" a="1"/>
  <c r="L7520" i="16" s="1"/>
  <c r="M7520" i="16"/>
  <c r="K7521" i="16"/>
  <c r="L7521" i="16" a="1"/>
  <c r="L7521" i="16" s="1"/>
  <c r="M7521" i="16"/>
  <c r="K7522" i="16"/>
  <c r="L7522" i="16" a="1"/>
  <c r="L7522" i="16" s="1"/>
  <c r="M7522" i="16"/>
  <c r="K7523" i="16"/>
  <c r="L7523" i="16" a="1"/>
  <c r="L7523" i="16" s="1"/>
  <c r="M7523" i="16"/>
  <c r="K7524" i="16"/>
  <c r="L7524" i="16" a="1"/>
  <c r="L7524" i="16" s="1"/>
  <c r="M7524" i="16"/>
  <c r="K7525" i="16"/>
  <c r="L7525" i="16" a="1"/>
  <c r="L7525" i="16" s="1"/>
  <c r="M7525" i="16"/>
  <c r="K7526" i="16"/>
  <c r="L7526" i="16" a="1"/>
  <c r="L7526" i="16" s="1"/>
  <c r="M7526" i="16"/>
  <c r="K7527" i="16"/>
  <c r="L7527" i="16" a="1"/>
  <c r="L7527" i="16" s="1"/>
  <c r="M7527" i="16"/>
  <c r="K7528" i="16"/>
  <c r="L7528" i="16" a="1"/>
  <c r="L7528" i="16" s="1"/>
  <c r="M7528" i="16"/>
  <c r="K7529" i="16"/>
  <c r="L7529" i="16" a="1"/>
  <c r="L7529" i="16" s="1"/>
  <c r="M7529" i="16"/>
  <c r="K7530" i="16"/>
  <c r="L7530" i="16" a="1"/>
  <c r="L7530" i="16" s="1"/>
  <c r="M7530" i="16"/>
  <c r="K7531" i="16"/>
  <c r="L7531" i="16" a="1"/>
  <c r="L7531" i="16" s="1"/>
  <c r="M7531" i="16"/>
  <c r="K7532" i="16"/>
  <c r="L7532" i="16" a="1"/>
  <c r="L7532" i="16" s="1"/>
  <c r="M7532" i="16"/>
  <c r="K7533" i="16"/>
  <c r="L7533" i="16" a="1"/>
  <c r="L7533" i="16" s="1"/>
  <c r="M7533" i="16"/>
  <c r="K7534" i="16"/>
  <c r="L7534" i="16" a="1"/>
  <c r="L7534" i="16" s="1"/>
  <c r="M7534" i="16"/>
  <c r="K7535" i="16"/>
  <c r="L7535" i="16" a="1"/>
  <c r="L7535" i="16" s="1"/>
  <c r="M7535" i="16"/>
  <c r="K7536" i="16"/>
  <c r="L7536" i="16" a="1"/>
  <c r="L7536" i="16" s="1"/>
  <c r="M7536" i="16"/>
  <c r="K7537" i="16"/>
  <c r="L7537" i="16" a="1"/>
  <c r="L7537" i="16" s="1"/>
  <c r="M7537" i="16"/>
  <c r="K7538" i="16"/>
  <c r="L7538" i="16" a="1"/>
  <c r="L7538" i="16" s="1"/>
  <c r="M7538" i="16"/>
  <c r="K7539" i="16"/>
  <c r="L7539" i="16" a="1"/>
  <c r="L7539" i="16" s="1"/>
  <c r="M7539" i="16"/>
  <c r="K7540" i="16"/>
  <c r="L7540" i="16" a="1"/>
  <c r="L7540" i="16" s="1"/>
  <c r="M7540" i="16"/>
  <c r="K7541" i="16"/>
  <c r="L7541" i="16" a="1"/>
  <c r="L7541" i="16" s="1"/>
  <c r="M7541" i="16"/>
  <c r="K7542" i="16"/>
  <c r="L7542" i="16" a="1"/>
  <c r="L7542" i="16" s="1"/>
  <c r="M7542" i="16"/>
  <c r="K7543" i="16"/>
  <c r="L7543" i="16" a="1"/>
  <c r="L7543" i="16" s="1"/>
  <c r="M7543" i="16"/>
  <c r="K7544" i="16"/>
  <c r="L7544" i="16" a="1"/>
  <c r="L7544" i="16" s="1"/>
  <c r="M7544" i="16"/>
  <c r="K7545" i="16"/>
  <c r="L7545" i="16" a="1"/>
  <c r="L7545" i="16" s="1"/>
  <c r="M7545" i="16"/>
  <c r="K7546" i="16"/>
  <c r="L7546" i="16" a="1"/>
  <c r="L7546" i="16" s="1"/>
  <c r="M7546" i="16"/>
  <c r="K7547" i="16"/>
  <c r="L7547" i="16" a="1"/>
  <c r="L7547" i="16" s="1"/>
  <c r="M7547" i="16"/>
  <c r="K7548" i="16"/>
  <c r="L7548" i="16" a="1"/>
  <c r="L7548" i="16" s="1"/>
  <c r="M7548" i="16"/>
  <c r="K7549" i="16"/>
  <c r="L7549" i="16" a="1"/>
  <c r="L7549" i="16" s="1"/>
  <c r="M7549" i="16"/>
  <c r="K7550" i="16"/>
  <c r="L7550" i="16" a="1"/>
  <c r="L7550" i="16" s="1"/>
  <c r="M7550" i="16"/>
  <c r="K7551" i="16"/>
  <c r="L7551" i="16" a="1"/>
  <c r="L7551" i="16" s="1"/>
  <c r="M7551" i="16"/>
  <c r="K7552" i="16"/>
  <c r="L7552" i="16" a="1"/>
  <c r="L7552" i="16" s="1"/>
  <c r="M7552" i="16"/>
  <c r="K7553" i="16"/>
  <c r="L7553" i="16" a="1"/>
  <c r="L7553" i="16" s="1"/>
  <c r="M7553" i="16"/>
  <c r="K7554" i="16"/>
  <c r="L7554" i="16" a="1"/>
  <c r="L7554" i="16" s="1"/>
  <c r="M7554" i="16"/>
  <c r="K7555" i="16"/>
  <c r="L7555" i="16" a="1"/>
  <c r="L7555" i="16" s="1"/>
  <c r="M7555" i="16"/>
  <c r="K7556" i="16"/>
  <c r="L7556" i="16" a="1"/>
  <c r="L7556" i="16" s="1"/>
  <c r="M7556" i="16"/>
  <c r="K7557" i="16"/>
  <c r="L7557" i="16" a="1"/>
  <c r="L7557" i="16" s="1"/>
  <c r="M7557" i="16"/>
  <c r="K7558" i="16"/>
  <c r="L7558" i="16" a="1"/>
  <c r="L7558" i="16" s="1"/>
  <c r="M7558" i="16"/>
  <c r="K7559" i="16"/>
  <c r="L7559" i="16" a="1"/>
  <c r="L7559" i="16" s="1"/>
  <c r="M7559" i="16"/>
  <c r="K7560" i="16"/>
  <c r="L7560" i="16" a="1"/>
  <c r="L7560" i="16" s="1"/>
  <c r="M7560" i="16"/>
  <c r="K7561" i="16"/>
  <c r="L7561" i="16" a="1"/>
  <c r="L7561" i="16" s="1"/>
  <c r="M7561" i="16"/>
  <c r="K7562" i="16"/>
  <c r="L7562" i="16" a="1"/>
  <c r="L7562" i="16" s="1"/>
  <c r="M7562" i="16"/>
  <c r="K7563" i="16"/>
  <c r="L7563" i="16" a="1"/>
  <c r="L7563" i="16" s="1"/>
  <c r="M7563" i="16"/>
  <c r="K7564" i="16"/>
  <c r="L7564" i="16" a="1"/>
  <c r="L7564" i="16" s="1"/>
  <c r="M7564" i="16"/>
  <c r="K7565" i="16"/>
  <c r="L7565" i="16" a="1"/>
  <c r="L7565" i="16" s="1"/>
  <c r="M7565" i="16"/>
  <c r="K7566" i="16"/>
  <c r="L7566" i="16" a="1"/>
  <c r="L7566" i="16" s="1"/>
  <c r="M7566" i="16"/>
  <c r="K7567" i="16"/>
  <c r="L7567" i="16" a="1"/>
  <c r="L7567" i="16" s="1"/>
  <c r="M7567" i="16"/>
  <c r="K7568" i="16"/>
  <c r="L7568" i="16" a="1"/>
  <c r="L7568" i="16" s="1"/>
  <c r="M7568" i="16"/>
  <c r="K7569" i="16"/>
  <c r="L7569" i="16" a="1"/>
  <c r="L7569" i="16" s="1"/>
  <c r="M7569" i="16"/>
  <c r="K7570" i="16"/>
  <c r="L7570" i="16" a="1"/>
  <c r="L7570" i="16" s="1"/>
  <c r="M7570" i="16"/>
  <c r="K7571" i="16"/>
  <c r="L7571" i="16" a="1"/>
  <c r="L7571" i="16" s="1"/>
  <c r="M7571" i="16"/>
  <c r="K7572" i="16"/>
  <c r="L7572" i="16" a="1"/>
  <c r="L7572" i="16" s="1"/>
  <c r="M7572" i="16"/>
  <c r="K7573" i="16"/>
  <c r="L7573" i="16" a="1"/>
  <c r="L7573" i="16" s="1"/>
  <c r="M7573" i="16"/>
  <c r="K7574" i="16"/>
  <c r="L7574" i="16" a="1"/>
  <c r="L7574" i="16" s="1"/>
  <c r="M7574" i="16"/>
  <c r="K7575" i="16"/>
  <c r="L7575" i="16" a="1"/>
  <c r="L7575" i="16" s="1"/>
  <c r="M7575" i="16"/>
  <c r="K7576" i="16"/>
  <c r="L7576" i="16" a="1"/>
  <c r="L7576" i="16" s="1"/>
  <c r="M7576" i="16"/>
  <c r="K7577" i="16"/>
  <c r="L7577" i="16" a="1"/>
  <c r="L7577" i="16" s="1"/>
  <c r="M7577" i="16"/>
  <c r="K7578" i="16"/>
  <c r="L7578" i="16" a="1"/>
  <c r="L7578" i="16" s="1"/>
  <c r="M7578" i="16"/>
  <c r="K7579" i="16"/>
  <c r="L7579" i="16" a="1"/>
  <c r="L7579" i="16" s="1"/>
  <c r="M7579" i="16"/>
  <c r="K7580" i="16"/>
  <c r="L7580" i="16" a="1"/>
  <c r="L7580" i="16" s="1"/>
  <c r="M7580" i="16"/>
  <c r="K7581" i="16"/>
  <c r="L7581" i="16" a="1"/>
  <c r="L7581" i="16" s="1"/>
  <c r="M7581" i="16"/>
  <c r="K7582" i="16"/>
  <c r="L7582" i="16" a="1"/>
  <c r="L7582" i="16" s="1"/>
  <c r="M7582" i="16"/>
  <c r="K7583" i="16"/>
  <c r="L7583" i="16" a="1"/>
  <c r="L7583" i="16" s="1"/>
  <c r="M7583" i="16"/>
  <c r="K7584" i="16"/>
  <c r="L7584" i="16" a="1"/>
  <c r="L7584" i="16" s="1"/>
  <c r="M7584" i="16"/>
  <c r="K7585" i="16"/>
  <c r="L7585" i="16" a="1"/>
  <c r="L7585" i="16" s="1"/>
  <c r="M7585" i="16"/>
  <c r="K7586" i="16"/>
  <c r="L7586" i="16" a="1"/>
  <c r="L7586" i="16" s="1"/>
  <c r="M7586" i="16"/>
  <c r="K7587" i="16"/>
  <c r="L7587" i="16" a="1"/>
  <c r="L7587" i="16" s="1"/>
  <c r="M7587" i="16"/>
  <c r="K7588" i="16"/>
  <c r="L7588" i="16" a="1"/>
  <c r="L7588" i="16" s="1"/>
  <c r="M7588" i="16"/>
  <c r="K7589" i="16"/>
  <c r="L7589" i="16" a="1"/>
  <c r="L7589" i="16" s="1"/>
  <c r="M7589" i="16"/>
  <c r="K7590" i="16"/>
  <c r="L7590" i="16" a="1"/>
  <c r="L7590" i="16" s="1"/>
  <c r="M7590" i="16"/>
  <c r="K7591" i="16"/>
  <c r="L7591" i="16" a="1"/>
  <c r="L7591" i="16" s="1"/>
  <c r="M7591" i="16"/>
  <c r="K7592" i="16"/>
  <c r="L7592" i="16" a="1"/>
  <c r="L7592" i="16" s="1"/>
  <c r="M7592" i="16"/>
  <c r="K7593" i="16"/>
  <c r="L7593" i="16" a="1"/>
  <c r="L7593" i="16" s="1"/>
  <c r="M7593" i="16"/>
  <c r="K7594" i="16"/>
  <c r="L7594" i="16" a="1"/>
  <c r="L7594" i="16" s="1"/>
  <c r="M7594" i="16"/>
  <c r="K7595" i="16"/>
  <c r="L7595" i="16" a="1"/>
  <c r="L7595" i="16" s="1"/>
  <c r="M7595" i="16"/>
  <c r="K7596" i="16"/>
  <c r="L7596" i="16" a="1"/>
  <c r="L7596" i="16" s="1"/>
  <c r="M7596" i="16"/>
  <c r="K7597" i="16"/>
  <c r="L7597" i="16" a="1"/>
  <c r="L7597" i="16" s="1"/>
  <c r="M7597" i="16"/>
  <c r="K7598" i="16"/>
  <c r="L7598" i="16" a="1"/>
  <c r="L7598" i="16" s="1"/>
  <c r="M7598" i="16"/>
  <c r="K7599" i="16"/>
  <c r="L7599" i="16" a="1"/>
  <c r="L7599" i="16" s="1"/>
  <c r="M7599" i="16"/>
  <c r="K7600" i="16"/>
  <c r="L7600" i="16" a="1"/>
  <c r="L7600" i="16" s="1"/>
  <c r="M7600" i="16"/>
  <c r="K7601" i="16"/>
  <c r="L7601" i="16" a="1"/>
  <c r="L7601" i="16" s="1"/>
  <c r="M7601" i="16"/>
  <c r="K7602" i="16"/>
  <c r="L7602" i="16" a="1"/>
  <c r="L7602" i="16" s="1"/>
  <c r="M7602" i="16"/>
  <c r="K7603" i="16"/>
  <c r="L7603" i="16" a="1"/>
  <c r="L7603" i="16" s="1"/>
  <c r="M7603" i="16"/>
  <c r="K7604" i="16"/>
  <c r="L7604" i="16" a="1"/>
  <c r="L7604" i="16" s="1"/>
  <c r="M7604" i="16"/>
  <c r="K7605" i="16"/>
  <c r="L7605" i="16" a="1"/>
  <c r="L7605" i="16" s="1"/>
  <c r="M7605" i="16"/>
  <c r="K7606" i="16"/>
  <c r="L7606" i="16" a="1"/>
  <c r="L7606" i="16" s="1"/>
  <c r="M7606" i="16"/>
  <c r="K7607" i="16"/>
  <c r="L7607" i="16" a="1"/>
  <c r="L7607" i="16" s="1"/>
  <c r="M7607" i="16"/>
  <c r="K7608" i="16"/>
  <c r="L7608" i="16" a="1"/>
  <c r="L7608" i="16" s="1"/>
  <c r="M7608" i="16"/>
  <c r="K7609" i="16"/>
  <c r="L7609" i="16" a="1"/>
  <c r="L7609" i="16" s="1"/>
  <c r="M7609" i="16"/>
  <c r="K7610" i="16"/>
  <c r="L7610" i="16" a="1"/>
  <c r="L7610" i="16" s="1"/>
  <c r="M7610" i="16"/>
  <c r="K7611" i="16"/>
  <c r="L7611" i="16" a="1"/>
  <c r="L7611" i="16" s="1"/>
  <c r="M7611" i="16"/>
  <c r="K7612" i="16"/>
  <c r="L7612" i="16" a="1"/>
  <c r="L7612" i="16" s="1"/>
  <c r="M7612" i="16"/>
  <c r="K7613" i="16"/>
  <c r="L7613" i="16" a="1"/>
  <c r="L7613" i="16" s="1"/>
  <c r="M7613" i="16"/>
  <c r="K7614" i="16"/>
  <c r="L7614" i="16" a="1"/>
  <c r="L7614" i="16" s="1"/>
  <c r="M7614" i="16"/>
  <c r="K7615" i="16"/>
  <c r="L7615" i="16" a="1"/>
  <c r="L7615" i="16" s="1"/>
  <c r="M7615" i="16"/>
  <c r="K7616" i="16"/>
  <c r="L7616" i="16" a="1"/>
  <c r="L7616" i="16" s="1"/>
  <c r="M7616" i="16"/>
  <c r="K7617" i="16"/>
  <c r="L7617" i="16" a="1"/>
  <c r="L7617" i="16" s="1"/>
  <c r="M7617" i="16"/>
  <c r="K7618" i="16"/>
  <c r="L7618" i="16" a="1"/>
  <c r="L7618" i="16" s="1"/>
  <c r="M7618" i="16"/>
  <c r="K7619" i="16"/>
  <c r="L7619" i="16" a="1"/>
  <c r="L7619" i="16" s="1"/>
  <c r="M7619" i="16"/>
  <c r="K7620" i="16"/>
  <c r="L7620" i="16" a="1"/>
  <c r="L7620" i="16" s="1"/>
  <c r="M7620" i="16"/>
  <c r="K7621" i="16"/>
  <c r="L7621" i="16" a="1"/>
  <c r="L7621" i="16" s="1"/>
  <c r="M7621" i="16"/>
  <c r="K7622" i="16"/>
  <c r="L7622" i="16" a="1"/>
  <c r="L7622" i="16" s="1"/>
  <c r="M7622" i="16"/>
  <c r="K7623" i="16"/>
  <c r="L7623" i="16" a="1"/>
  <c r="L7623" i="16" s="1"/>
  <c r="M7623" i="16"/>
  <c r="K7624" i="16"/>
  <c r="L7624" i="16" a="1"/>
  <c r="L7624" i="16" s="1"/>
  <c r="M7624" i="16"/>
  <c r="K7625" i="16"/>
  <c r="L7625" i="16" a="1"/>
  <c r="L7625" i="16" s="1"/>
  <c r="M7625" i="16"/>
  <c r="K7626" i="16"/>
  <c r="L7626" i="16" a="1"/>
  <c r="L7626" i="16" s="1"/>
  <c r="M7626" i="16"/>
  <c r="K7627" i="16"/>
  <c r="L7627" i="16" a="1"/>
  <c r="L7627" i="16" s="1"/>
  <c r="M7627" i="16"/>
  <c r="K7628" i="16"/>
  <c r="L7628" i="16" a="1"/>
  <c r="L7628" i="16" s="1"/>
  <c r="M7628" i="16"/>
  <c r="K7629" i="16"/>
  <c r="L7629" i="16" a="1"/>
  <c r="L7629" i="16"/>
  <c r="M7629" i="16"/>
  <c r="K7630" i="16"/>
  <c r="L7630" i="16" a="1"/>
  <c r="L7630" i="16" s="1"/>
  <c r="M7630" i="16"/>
  <c r="K7631" i="16"/>
  <c r="L7631" i="16" a="1"/>
  <c r="L7631" i="16"/>
  <c r="M7631" i="16"/>
  <c r="K7632" i="16"/>
  <c r="L7632" i="16" a="1"/>
  <c r="L7632" i="16" s="1"/>
  <c r="M7632" i="16"/>
  <c r="K7633" i="16"/>
  <c r="L7633" i="16" a="1"/>
  <c r="L7633" i="16"/>
  <c r="M7633" i="16"/>
  <c r="K7634" i="16"/>
  <c r="L7634" i="16" a="1"/>
  <c r="L7634" i="16" s="1"/>
  <c r="M7634" i="16"/>
  <c r="K7635" i="16"/>
  <c r="L7635" i="16" a="1"/>
  <c r="L7635" i="16"/>
  <c r="M7635" i="16"/>
  <c r="K7636" i="16"/>
  <c r="L7636" i="16" a="1"/>
  <c r="L7636" i="16" s="1"/>
  <c r="M7636" i="16"/>
  <c r="K7637" i="16"/>
  <c r="L7637" i="16" a="1"/>
  <c r="L7637" i="16"/>
  <c r="M7637" i="16"/>
  <c r="K7638" i="16"/>
  <c r="L7638" i="16" a="1"/>
  <c r="L7638" i="16" s="1"/>
  <c r="M7638" i="16"/>
  <c r="K7639" i="16"/>
  <c r="L7639" i="16" a="1"/>
  <c r="L7639" i="16" s="1"/>
  <c r="M7639" i="16"/>
  <c r="K7640" i="16"/>
  <c r="L7640" i="16" a="1"/>
  <c r="L7640" i="16" s="1"/>
  <c r="M7640" i="16"/>
  <c r="K7641" i="16"/>
  <c r="L7641" i="16" a="1"/>
  <c r="L7641" i="16" s="1"/>
  <c r="M7641" i="16"/>
  <c r="K7642" i="16"/>
  <c r="L7642" i="16" a="1"/>
  <c r="L7642" i="16" s="1"/>
  <c r="M7642" i="16"/>
  <c r="K7643" i="16"/>
  <c r="L7643" i="16" a="1"/>
  <c r="L7643" i="16" s="1"/>
  <c r="M7643" i="16"/>
  <c r="K7644" i="16"/>
  <c r="L7644" i="16" a="1"/>
  <c r="L7644" i="16" s="1"/>
  <c r="M7644" i="16"/>
  <c r="K7645" i="16"/>
  <c r="L7645" i="16" a="1"/>
  <c r="L7645" i="16" s="1"/>
  <c r="M7645" i="16"/>
  <c r="K7646" i="16"/>
  <c r="L7646" i="16" a="1"/>
  <c r="L7646" i="16" s="1"/>
  <c r="M7646" i="16"/>
  <c r="K7647" i="16"/>
  <c r="L7647" i="16" a="1"/>
  <c r="L7647" i="16" s="1"/>
  <c r="M7647" i="16"/>
  <c r="K7648" i="16"/>
  <c r="L7648" i="16" a="1"/>
  <c r="L7648" i="16" s="1"/>
  <c r="M7648" i="16"/>
  <c r="K7649" i="16"/>
  <c r="L7649" i="16" a="1"/>
  <c r="L7649" i="16" s="1"/>
  <c r="M7649" i="16"/>
  <c r="K7650" i="16"/>
  <c r="L7650" i="16" a="1"/>
  <c r="L7650" i="16" s="1"/>
  <c r="M7650" i="16"/>
  <c r="K7651" i="16"/>
  <c r="L7651" i="16" a="1"/>
  <c r="L7651" i="16" s="1"/>
  <c r="M7651" i="16"/>
  <c r="K7652" i="16"/>
  <c r="L7652" i="16" a="1"/>
  <c r="L7652" i="16" s="1"/>
  <c r="M7652" i="16"/>
  <c r="K7653" i="16"/>
  <c r="L7653" i="16" a="1"/>
  <c r="L7653" i="16" s="1"/>
  <c r="M7653" i="16"/>
  <c r="K7654" i="16"/>
  <c r="L7654" i="16" a="1"/>
  <c r="L7654" i="16" s="1"/>
  <c r="M7654" i="16"/>
  <c r="K7655" i="16"/>
  <c r="L7655" i="16" a="1"/>
  <c r="L7655" i="16" s="1"/>
  <c r="M7655" i="16"/>
  <c r="K7656" i="16"/>
  <c r="L7656" i="16" a="1"/>
  <c r="L7656" i="16" s="1"/>
  <c r="M7656" i="16"/>
  <c r="K7657" i="16"/>
  <c r="L7657" i="16" a="1"/>
  <c r="L7657" i="16" s="1"/>
  <c r="M7657" i="16"/>
  <c r="K7658" i="16"/>
  <c r="L7658" i="16" a="1"/>
  <c r="L7658" i="16" s="1"/>
  <c r="M7658" i="16"/>
  <c r="K7659" i="16"/>
  <c r="L7659" i="16" a="1"/>
  <c r="L7659" i="16" s="1"/>
  <c r="M7659" i="16"/>
  <c r="K7660" i="16"/>
  <c r="L7660" i="16" a="1"/>
  <c r="L7660" i="16" s="1"/>
  <c r="M7660" i="16"/>
  <c r="K7661" i="16"/>
  <c r="L7661" i="16" a="1"/>
  <c r="L7661" i="16" s="1"/>
  <c r="M7661" i="16"/>
  <c r="K7662" i="16"/>
  <c r="L7662" i="16" a="1"/>
  <c r="L7662" i="16" s="1"/>
  <c r="M7662" i="16"/>
  <c r="K7663" i="16"/>
  <c r="L7663" i="16" a="1"/>
  <c r="L7663" i="16" s="1"/>
  <c r="M7663" i="16"/>
  <c r="K7664" i="16"/>
  <c r="L7664" i="16" a="1"/>
  <c r="L7664" i="16" s="1"/>
  <c r="M7664" i="16"/>
  <c r="K7665" i="16"/>
  <c r="L7665" i="16" a="1"/>
  <c r="L7665" i="16" s="1"/>
  <c r="M7665" i="16"/>
  <c r="K7666" i="16"/>
  <c r="L7666" i="16" a="1"/>
  <c r="L7666" i="16" s="1"/>
  <c r="M7666" i="16"/>
  <c r="K7667" i="16"/>
  <c r="L7667" i="16" a="1"/>
  <c r="L7667" i="16" s="1"/>
  <c r="M7667" i="16"/>
  <c r="K7668" i="16"/>
  <c r="L7668" i="16" a="1"/>
  <c r="L7668" i="16" s="1"/>
  <c r="M7668" i="16"/>
  <c r="K7669" i="16"/>
  <c r="L7669" i="16" a="1"/>
  <c r="L7669" i="16" s="1"/>
  <c r="M7669" i="16"/>
  <c r="K7670" i="16"/>
  <c r="L7670" i="16" a="1"/>
  <c r="L7670" i="16" s="1"/>
  <c r="M7670" i="16"/>
  <c r="K7671" i="16"/>
  <c r="L7671" i="16" a="1"/>
  <c r="L7671" i="16" s="1"/>
  <c r="M7671" i="16"/>
  <c r="K7672" i="16"/>
  <c r="L7672" i="16" a="1"/>
  <c r="L7672" i="16" s="1"/>
  <c r="M7672" i="16"/>
  <c r="K7673" i="16"/>
  <c r="L7673" i="16" a="1"/>
  <c r="L7673" i="16" s="1"/>
  <c r="M7673" i="16"/>
  <c r="K7674" i="16"/>
  <c r="L7674" i="16" a="1"/>
  <c r="L7674" i="16" s="1"/>
  <c r="M7674" i="16"/>
  <c r="K7675" i="16"/>
  <c r="L7675" i="16" a="1"/>
  <c r="L7675" i="16" s="1"/>
  <c r="M7675" i="16"/>
  <c r="K7676" i="16"/>
  <c r="L7676" i="16" a="1"/>
  <c r="L7676" i="16" s="1"/>
  <c r="M7676" i="16"/>
  <c r="K7677" i="16"/>
  <c r="L7677" i="16" a="1"/>
  <c r="L7677" i="16" s="1"/>
  <c r="M7677" i="16"/>
  <c r="K7678" i="16"/>
  <c r="L7678" i="16" a="1"/>
  <c r="L7678" i="16" s="1"/>
  <c r="M7678" i="16"/>
  <c r="K7679" i="16"/>
  <c r="L7679" i="16" a="1"/>
  <c r="L7679" i="16" s="1"/>
  <c r="M7679" i="16"/>
  <c r="K7680" i="16"/>
  <c r="L7680" i="16" a="1"/>
  <c r="L7680" i="16" s="1"/>
  <c r="M7680" i="16"/>
  <c r="K7681" i="16"/>
  <c r="L7681" i="16" a="1"/>
  <c r="L7681" i="16" s="1"/>
  <c r="M7681" i="16"/>
  <c r="K7682" i="16"/>
  <c r="L7682" i="16" a="1"/>
  <c r="L7682" i="16" s="1"/>
  <c r="M7682" i="16"/>
  <c r="K7683" i="16"/>
  <c r="L7683" i="16" a="1"/>
  <c r="L7683" i="16" s="1"/>
  <c r="M7683" i="16"/>
  <c r="K7684" i="16"/>
  <c r="L7684" i="16" a="1"/>
  <c r="L7684" i="16" s="1"/>
  <c r="M7684" i="16"/>
  <c r="K7685" i="16"/>
  <c r="L7685" i="16" a="1"/>
  <c r="L7685" i="16" s="1"/>
  <c r="M7685" i="16"/>
  <c r="K7686" i="16"/>
  <c r="L7686" i="16" a="1"/>
  <c r="L7686" i="16" s="1"/>
  <c r="M7686" i="16"/>
  <c r="K7687" i="16"/>
  <c r="L7687" i="16" a="1"/>
  <c r="L7687" i="16" s="1"/>
  <c r="M7687" i="16"/>
  <c r="K7688" i="16"/>
  <c r="L7688" i="16" a="1"/>
  <c r="L7688" i="16" s="1"/>
  <c r="M7688" i="16"/>
  <c r="K7689" i="16"/>
  <c r="L7689" i="16" a="1"/>
  <c r="L7689" i="16" s="1"/>
  <c r="M7689" i="16"/>
  <c r="K7690" i="16"/>
  <c r="L7690" i="16" a="1"/>
  <c r="L7690" i="16" s="1"/>
  <c r="M7690" i="16"/>
  <c r="K7691" i="16"/>
  <c r="L7691" i="16" a="1"/>
  <c r="L7691" i="16" s="1"/>
  <c r="M7691" i="16"/>
  <c r="K7692" i="16"/>
  <c r="L7692" i="16" a="1"/>
  <c r="L7692" i="16" s="1"/>
  <c r="M7692" i="16"/>
  <c r="K7693" i="16"/>
  <c r="L7693" i="16" a="1"/>
  <c r="L7693" i="16" s="1"/>
  <c r="M7693" i="16"/>
  <c r="K7694" i="16"/>
  <c r="L7694" i="16" a="1"/>
  <c r="L7694" i="16" s="1"/>
  <c r="M7694" i="16"/>
  <c r="K7695" i="16"/>
  <c r="L7695" i="16" a="1"/>
  <c r="L7695" i="16" s="1"/>
  <c r="M7695" i="16"/>
  <c r="K7696" i="16"/>
  <c r="L7696" i="16" a="1"/>
  <c r="L7696" i="16" s="1"/>
  <c r="M7696" i="16"/>
  <c r="K7697" i="16"/>
  <c r="L7697" i="16" a="1"/>
  <c r="L7697" i="16" s="1"/>
  <c r="M7697" i="16"/>
  <c r="K7698" i="16"/>
  <c r="L7698" i="16" a="1"/>
  <c r="L7698" i="16" s="1"/>
  <c r="M7698" i="16"/>
  <c r="K7699" i="16"/>
  <c r="L7699" i="16" a="1"/>
  <c r="L7699" i="16" s="1"/>
  <c r="M7699" i="16"/>
  <c r="K7700" i="16"/>
  <c r="L7700" i="16" a="1"/>
  <c r="L7700" i="16" s="1"/>
  <c r="M7700" i="16"/>
  <c r="K7701" i="16"/>
  <c r="L7701" i="16" a="1"/>
  <c r="L7701" i="16" s="1"/>
  <c r="M7701" i="16"/>
  <c r="K7702" i="16"/>
  <c r="L7702" i="16" a="1"/>
  <c r="L7702" i="16" s="1"/>
  <c r="M7702" i="16"/>
  <c r="K7703" i="16"/>
  <c r="L7703" i="16" a="1"/>
  <c r="L7703" i="16" s="1"/>
  <c r="M7703" i="16"/>
  <c r="K7704" i="16"/>
  <c r="L7704" i="16" a="1"/>
  <c r="L7704" i="16" s="1"/>
  <c r="M7704" i="16"/>
  <c r="K7705" i="16"/>
  <c r="L7705" i="16" a="1"/>
  <c r="L7705" i="16" s="1"/>
  <c r="M7705" i="16"/>
  <c r="K7706" i="16"/>
  <c r="L7706" i="16" a="1"/>
  <c r="L7706" i="16" s="1"/>
  <c r="M7706" i="16"/>
  <c r="K7707" i="16"/>
  <c r="L7707" i="16" a="1"/>
  <c r="L7707" i="16" s="1"/>
  <c r="M7707" i="16"/>
  <c r="K7708" i="16"/>
  <c r="L7708" i="16" a="1"/>
  <c r="L7708" i="16" s="1"/>
  <c r="M7708" i="16"/>
  <c r="K7709" i="16"/>
  <c r="L7709" i="16" a="1"/>
  <c r="L7709" i="16" s="1"/>
  <c r="M7709" i="16"/>
  <c r="K7710" i="16"/>
  <c r="L7710" i="16" a="1"/>
  <c r="L7710" i="16" s="1"/>
  <c r="M7710" i="16"/>
  <c r="K7711" i="16"/>
  <c r="L7711" i="16" a="1"/>
  <c r="L7711" i="16" s="1"/>
  <c r="M7711" i="16"/>
  <c r="K7712" i="16"/>
  <c r="L7712" i="16" a="1"/>
  <c r="L7712" i="16" s="1"/>
  <c r="M7712" i="16"/>
  <c r="K7713" i="16"/>
  <c r="L7713" i="16" a="1"/>
  <c r="L7713" i="16" s="1"/>
  <c r="M7713" i="16"/>
  <c r="K7714" i="16"/>
  <c r="L7714" i="16" a="1"/>
  <c r="L7714" i="16" s="1"/>
  <c r="M7714" i="16"/>
  <c r="K7715" i="16"/>
  <c r="L7715" i="16" a="1"/>
  <c r="L7715" i="16" s="1"/>
  <c r="M7715" i="16"/>
  <c r="K7716" i="16"/>
  <c r="L7716" i="16" a="1"/>
  <c r="L7716" i="16" s="1"/>
  <c r="M7716" i="16"/>
  <c r="K7717" i="16"/>
  <c r="L7717" i="16" a="1"/>
  <c r="L7717" i="16" s="1"/>
  <c r="M7717" i="16"/>
  <c r="K7718" i="16"/>
  <c r="L7718" i="16" a="1"/>
  <c r="L7718" i="16" s="1"/>
  <c r="M7718" i="16"/>
  <c r="K7719" i="16"/>
  <c r="L7719" i="16" a="1"/>
  <c r="L7719" i="16" s="1"/>
  <c r="M7719" i="16"/>
  <c r="K7720" i="16"/>
  <c r="L7720" i="16" a="1"/>
  <c r="L7720" i="16" s="1"/>
  <c r="M7720" i="16"/>
  <c r="K7721" i="16"/>
  <c r="L7721" i="16" a="1"/>
  <c r="L7721" i="16" s="1"/>
  <c r="M7721" i="16"/>
  <c r="K7722" i="16"/>
  <c r="L7722" i="16" a="1"/>
  <c r="L7722" i="16" s="1"/>
  <c r="M7722" i="16"/>
  <c r="K7723" i="16"/>
  <c r="L7723" i="16" a="1"/>
  <c r="L7723" i="16" s="1"/>
  <c r="M7723" i="16"/>
  <c r="K7724" i="16"/>
  <c r="L7724" i="16" a="1"/>
  <c r="L7724" i="16" s="1"/>
  <c r="M7724" i="16"/>
  <c r="K7725" i="16"/>
  <c r="L7725" i="16" a="1"/>
  <c r="L7725" i="16" s="1"/>
  <c r="M7725" i="16"/>
  <c r="K7726" i="16"/>
  <c r="L7726" i="16" a="1"/>
  <c r="L7726" i="16" s="1"/>
  <c r="M7726" i="16"/>
  <c r="K7727" i="16"/>
  <c r="L7727" i="16" a="1"/>
  <c r="L7727" i="16" s="1"/>
  <c r="M7727" i="16"/>
  <c r="K7728" i="16"/>
  <c r="L7728" i="16" a="1"/>
  <c r="L7728" i="16" s="1"/>
  <c r="M7728" i="16"/>
  <c r="K7729" i="16"/>
  <c r="L7729" i="16" a="1"/>
  <c r="L7729" i="16" s="1"/>
  <c r="M7729" i="16"/>
  <c r="K7730" i="16"/>
  <c r="L7730" i="16" a="1"/>
  <c r="L7730" i="16" s="1"/>
  <c r="M7730" i="16"/>
  <c r="K7731" i="16"/>
  <c r="L7731" i="16" a="1"/>
  <c r="L7731" i="16" s="1"/>
  <c r="M7731" i="16"/>
  <c r="K7732" i="16"/>
  <c r="L7732" i="16" a="1"/>
  <c r="L7732" i="16" s="1"/>
  <c r="M7732" i="16"/>
  <c r="K7733" i="16"/>
  <c r="L7733" i="16" a="1"/>
  <c r="L7733" i="16" s="1"/>
  <c r="M7733" i="16"/>
  <c r="K7734" i="16"/>
  <c r="L7734" i="16" a="1"/>
  <c r="L7734" i="16" s="1"/>
  <c r="M7734" i="16"/>
  <c r="K7735" i="16"/>
  <c r="L7735" i="16" a="1"/>
  <c r="L7735" i="16" s="1"/>
  <c r="M7735" i="16"/>
  <c r="K7736" i="16"/>
  <c r="L7736" i="16" a="1"/>
  <c r="L7736" i="16" s="1"/>
  <c r="M7736" i="16"/>
  <c r="K7737" i="16"/>
  <c r="L7737" i="16" a="1"/>
  <c r="L7737" i="16" s="1"/>
  <c r="M7737" i="16"/>
  <c r="K7738" i="16"/>
  <c r="L7738" i="16" a="1"/>
  <c r="L7738" i="16" s="1"/>
  <c r="M7738" i="16"/>
  <c r="K7739" i="16"/>
  <c r="L7739" i="16" a="1"/>
  <c r="L7739" i="16" s="1"/>
  <c r="M7739" i="16"/>
  <c r="K7740" i="16"/>
  <c r="L7740" i="16" a="1"/>
  <c r="L7740" i="16" s="1"/>
  <c r="M7740" i="16"/>
  <c r="K7741" i="16"/>
  <c r="L7741" i="16" a="1"/>
  <c r="L7741" i="16" s="1"/>
  <c r="M7741" i="16"/>
  <c r="K7742" i="16"/>
  <c r="L7742" i="16" a="1"/>
  <c r="L7742" i="16" s="1"/>
  <c r="M7742" i="16"/>
  <c r="K7743" i="16"/>
  <c r="L7743" i="16" a="1"/>
  <c r="L7743" i="16" s="1"/>
  <c r="M7743" i="16"/>
  <c r="K7744" i="16"/>
  <c r="L7744" i="16" a="1"/>
  <c r="L7744" i="16" s="1"/>
  <c r="M7744" i="16"/>
  <c r="K7745" i="16"/>
  <c r="L7745" i="16" a="1"/>
  <c r="L7745" i="16" s="1"/>
  <c r="M7745" i="16"/>
  <c r="K7746" i="16"/>
  <c r="L7746" i="16" a="1"/>
  <c r="L7746" i="16" s="1"/>
  <c r="M7746" i="16"/>
  <c r="K7747" i="16"/>
  <c r="L7747" i="16" a="1"/>
  <c r="L7747" i="16" s="1"/>
  <c r="M7747" i="16"/>
  <c r="K7748" i="16"/>
  <c r="L7748" i="16" a="1"/>
  <c r="L7748" i="16" s="1"/>
  <c r="M7748" i="16"/>
  <c r="K7749" i="16"/>
  <c r="L7749" i="16" a="1"/>
  <c r="L7749" i="16" s="1"/>
  <c r="M7749" i="16"/>
  <c r="K7750" i="16"/>
  <c r="L7750" i="16" a="1"/>
  <c r="L7750" i="16" s="1"/>
  <c r="M7750" i="16"/>
  <c r="K7751" i="16"/>
  <c r="L7751" i="16" a="1"/>
  <c r="L7751" i="16" s="1"/>
  <c r="M7751" i="16"/>
  <c r="K7752" i="16"/>
  <c r="L7752" i="16" a="1"/>
  <c r="L7752" i="16" s="1"/>
  <c r="M7752" i="16"/>
  <c r="K7753" i="16"/>
  <c r="L7753" i="16" a="1"/>
  <c r="L7753" i="16" s="1"/>
  <c r="M7753" i="16"/>
  <c r="K7754" i="16"/>
  <c r="L7754" i="16" a="1"/>
  <c r="L7754" i="16" s="1"/>
  <c r="M7754" i="16"/>
  <c r="K7755" i="16"/>
  <c r="L7755" i="16" a="1"/>
  <c r="L7755" i="16" s="1"/>
  <c r="M7755" i="16"/>
  <c r="K7756" i="16"/>
  <c r="L7756" i="16" a="1"/>
  <c r="L7756" i="16" s="1"/>
  <c r="M7756" i="16"/>
  <c r="K7757" i="16"/>
  <c r="L7757" i="16" a="1"/>
  <c r="L7757" i="16" s="1"/>
  <c r="M7757" i="16"/>
  <c r="K7758" i="16"/>
  <c r="L7758" i="16" a="1"/>
  <c r="L7758" i="16" s="1"/>
  <c r="M7758" i="16"/>
  <c r="K7759" i="16"/>
  <c r="L7759" i="16" a="1"/>
  <c r="L7759" i="16" s="1"/>
  <c r="M7759" i="16"/>
  <c r="K7760" i="16"/>
  <c r="L7760" i="16" a="1"/>
  <c r="L7760" i="16" s="1"/>
  <c r="M7760" i="16"/>
  <c r="K7761" i="16"/>
  <c r="L7761" i="16" a="1"/>
  <c r="L7761" i="16" s="1"/>
  <c r="M7761" i="16"/>
  <c r="K7762" i="16"/>
  <c r="L7762" i="16" a="1"/>
  <c r="L7762" i="16" s="1"/>
  <c r="M7762" i="16"/>
  <c r="K7763" i="16"/>
  <c r="L7763" i="16" a="1"/>
  <c r="L7763" i="16" s="1"/>
  <c r="M7763" i="16"/>
  <c r="K7764" i="16"/>
  <c r="L7764" i="16" a="1"/>
  <c r="L7764" i="16" s="1"/>
  <c r="M7764" i="16"/>
  <c r="K7765" i="16"/>
  <c r="L7765" i="16" a="1"/>
  <c r="L7765" i="16" s="1"/>
  <c r="M7765" i="16"/>
  <c r="K7766" i="16"/>
  <c r="L7766" i="16" a="1"/>
  <c r="L7766" i="16" s="1"/>
  <c r="M7766" i="16"/>
  <c r="K7767" i="16"/>
  <c r="L7767" i="16" a="1"/>
  <c r="L7767" i="16" s="1"/>
  <c r="M7767" i="16"/>
  <c r="K7768" i="16"/>
  <c r="L7768" i="16" a="1"/>
  <c r="L7768" i="16" s="1"/>
  <c r="M7768" i="16"/>
  <c r="K7769" i="16"/>
  <c r="L7769" i="16" a="1"/>
  <c r="L7769" i="16" s="1"/>
  <c r="M7769" i="16"/>
  <c r="K7770" i="16"/>
  <c r="L7770" i="16" a="1"/>
  <c r="L7770" i="16" s="1"/>
  <c r="M7770" i="16"/>
  <c r="K7771" i="16"/>
  <c r="L7771" i="16" a="1"/>
  <c r="L7771" i="16" s="1"/>
  <c r="M7771" i="16"/>
  <c r="K7772" i="16"/>
  <c r="L7772" i="16" a="1"/>
  <c r="L7772" i="16" s="1"/>
  <c r="M7772" i="16"/>
  <c r="K7773" i="16"/>
  <c r="L7773" i="16" a="1"/>
  <c r="L7773" i="16" s="1"/>
  <c r="M7773" i="16"/>
  <c r="K7774" i="16"/>
  <c r="L7774" i="16" a="1"/>
  <c r="L7774" i="16" s="1"/>
  <c r="M7774" i="16"/>
  <c r="K7775" i="16"/>
  <c r="L7775" i="16" a="1"/>
  <c r="L7775" i="16" s="1"/>
  <c r="M7775" i="16"/>
  <c r="K7776" i="16"/>
  <c r="L7776" i="16" a="1"/>
  <c r="L7776" i="16" s="1"/>
  <c r="M7776" i="16"/>
  <c r="K7777" i="16"/>
  <c r="L7777" i="16" a="1"/>
  <c r="L7777" i="16" s="1"/>
  <c r="M7777" i="16"/>
  <c r="K7778" i="16"/>
  <c r="L7778" i="16" a="1"/>
  <c r="L7778" i="16" s="1"/>
  <c r="M7778" i="16"/>
  <c r="K7779" i="16"/>
  <c r="L7779" i="16" a="1"/>
  <c r="L7779" i="16" s="1"/>
  <c r="M7779" i="16"/>
  <c r="K7780" i="16"/>
  <c r="L7780" i="16" a="1"/>
  <c r="L7780" i="16" s="1"/>
  <c r="M7780" i="16"/>
  <c r="K7781" i="16"/>
  <c r="L7781" i="16" a="1"/>
  <c r="L7781" i="16" s="1"/>
  <c r="M7781" i="16"/>
  <c r="K7782" i="16"/>
  <c r="L7782" i="16" a="1"/>
  <c r="L7782" i="16" s="1"/>
  <c r="M7782" i="16"/>
  <c r="K7783" i="16"/>
  <c r="L7783" i="16" a="1"/>
  <c r="L7783" i="16" s="1"/>
  <c r="M7783" i="16"/>
  <c r="K7784" i="16"/>
  <c r="L7784" i="16" a="1"/>
  <c r="L7784" i="16" s="1"/>
  <c r="M7784" i="16"/>
  <c r="K7785" i="16"/>
  <c r="L7785" i="16" a="1"/>
  <c r="L7785" i="16" s="1"/>
  <c r="M7785" i="16"/>
  <c r="K7786" i="16"/>
  <c r="L7786" i="16" a="1"/>
  <c r="L7786" i="16" s="1"/>
  <c r="M7786" i="16"/>
  <c r="K7787" i="16"/>
  <c r="L7787" i="16" a="1"/>
  <c r="L7787" i="16" s="1"/>
  <c r="M7787" i="16"/>
  <c r="K7788" i="16"/>
  <c r="L7788" i="16" a="1"/>
  <c r="L7788" i="16" s="1"/>
  <c r="M7788" i="16"/>
  <c r="K7789" i="16"/>
  <c r="L7789" i="16" a="1"/>
  <c r="L7789" i="16" s="1"/>
  <c r="M7789" i="16"/>
  <c r="K7790" i="16"/>
  <c r="L7790" i="16" a="1"/>
  <c r="L7790" i="16" s="1"/>
  <c r="M7790" i="16"/>
  <c r="K7791" i="16"/>
  <c r="L7791" i="16" a="1"/>
  <c r="L7791" i="16" s="1"/>
  <c r="M7791" i="16"/>
  <c r="K7792" i="16"/>
  <c r="L7792" i="16" a="1"/>
  <c r="L7792" i="16" s="1"/>
  <c r="M7792" i="16"/>
  <c r="K7793" i="16"/>
  <c r="L7793" i="16" a="1"/>
  <c r="L7793" i="16" s="1"/>
  <c r="M7793" i="16"/>
  <c r="K7794" i="16"/>
  <c r="L7794" i="16" a="1"/>
  <c r="L7794" i="16" s="1"/>
  <c r="M7794" i="16"/>
  <c r="K7795" i="16"/>
  <c r="L7795" i="16" a="1"/>
  <c r="L7795" i="16" s="1"/>
  <c r="M7795" i="16"/>
  <c r="K7796" i="16"/>
  <c r="L7796" i="16" a="1"/>
  <c r="L7796" i="16" s="1"/>
  <c r="M7796" i="16"/>
  <c r="K7797" i="16"/>
  <c r="L7797" i="16" a="1"/>
  <c r="L7797" i="16" s="1"/>
  <c r="M7797" i="16"/>
  <c r="K7798" i="16"/>
  <c r="L7798" i="16" a="1"/>
  <c r="L7798" i="16" s="1"/>
  <c r="M7798" i="16"/>
  <c r="K7799" i="16"/>
  <c r="L7799" i="16" a="1"/>
  <c r="L7799" i="16" s="1"/>
  <c r="M7799" i="16"/>
  <c r="K7800" i="16"/>
  <c r="L7800" i="16" a="1"/>
  <c r="L7800" i="16" s="1"/>
  <c r="M7800" i="16"/>
  <c r="K7801" i="16"/>
  <c r="L7801" i="16" a="1"/>
  <c r="L7801" i="16" s="1"/>
  <c r="M7801" i="16"/>
  <c r="K7802" i="16"/>
  <c r="L7802" i="16" a="1"/>
  <c r="L7802" i="16" s="1"/>
  <c r="M7802" i="16"/>
  <c r="K7803" i="16"/>
  <c r="L7803" i="16" a="1"/>
  <c r="L7803" i="16" s="1"/>
  <c r="M7803" i="16"/>
  <c r="K7804" i="16"/>
  <c r="L7804" i="16" a="1"/>
  <c r="L7804" i="16" s="1"/>
  <c r="M7804" i="16"/>
  <c r="K7805" i="16"/>
  <c r="L7805" i="16" a="1"/>
  <c r="L7805" i="16" s="1"/>
  <c r="M7805" i="16"/>
  <c r="K7806" i="16"/>
  <c r="L7806" i="16" a="1"/>
  <c r="L7806" i="16" s="1"/>
  <c r="M7806" i="16"/>
  <c r="K7807" i="16"/>
  <c r="L7807" i="16" a="1"/>
  <c r="L7807" i="16" s="1"/>
  <c r="M7807" i="16"/>
  <c r="K7808" i="16"/>
  <c r="L7808" i="16" a="1"/>
  <c r="L7808" i="16" s="1"/>
  <c r="M7808" i="16"/>
  <c r="K7809" i="16"/>
  <c r="L7809" i="16" a="1"/>
  <c r="L7809" i="16" s="1"/>
  <c r="M7809" i="16"/>
  <c r="K7810" i="16"/>
  <c r="L7810" i="16" a="1"/>
  <c r="L7810" i="16" s="1"/>
  <c r="M7810" i="16"/>
  <c r="K7811" i="16"/>
  <c r="L7811" i="16" a="1"/>
  <c r="L7811" i="16" s="1"/>
  <c r="M7811" i="16"/>
  <c r="K7812" i="16"/>
  <c r="L7812" i="16" a="1"/>
  <c r="L7812" i="16" s="1"/>
  <c r="M7812" i="16"/>
  <c r="K7813" i="16"/>
  <c r="L7813" i="16" a="1"/>
  <c r="L7813" i="16" s="1"/>
  <c r="M7813" i="16"/>
  <c r="K7814" i="16"/>
  <c r="L7814" i="16" a="1"/>
  <c r="L7814" i="16" s="1"/>
  <c r="M7814" i="16"/>
  <c r="K7815" i="16"/>
  <c r="L7815" i="16" a="1"/>
  <c r="L7815" i="16" s="1"/>
  <c r="M7815" i="16"/>
  <c r="K7816" i="16"/>
  <c r="L7816" i="16" a="1"/>
  <c r="L7816" i="16" s="1"/>
  <c r="M7816" i="16"/>
  <c r="K7817" i="16"/>
  <c r="L7817" i="16" a="1"/>
  <c r="L7817" i="16" s="1"/>
  <c r="M7817" i="16"/>
  <c r="K7818" i="16"/>
  <c r="L7818" i="16" a="1"/>
  <c r="L7818" i="16" s="1"/>
  <c r="M7818" i="16"/>
  <c r="K7819" i="16"/>
  <c r="L7819" i="16" a="1"/>
  <c r="L7819" i="16" s="1"/>
  <c r="M7819" i="16"/>
  <c r="K7820" i="16"/>
  <c r="L7820" i="16" a="1"/>
  <c r="L7820" i="16" s="1"/>
  <c r="M7820" i="16"/>
  <c r="K7821" i="16"/>
  <c r="L7821" i="16" a="1"/>
  <c r="L7821" i="16" s="1"/>
  <c r="M7821" i="16"/>
  <c r="K7822" i="16"/>
  <c r="L7822" i="16" a="1"/>
  <c r="L7822" i="16" s="1"/>
  <c r="M7822" i="16"/>
  <c r="K7823" i="16"/>
  <c r="L7823" i="16" a="1"/>
  <c r="L7823" i="16" s="1"/>
  <c r="M7823" i="16"/>
  <c r="K7824" i="16"/>
  <c r="L7824" i="16" a="1"/>
  <c r="L7824" i="16" s="1"/>
  <c r="M7824" i="16"/>
  <c r="K7825" i="16"/>
  <c r="L7825" i="16" a="1"/>
  <c r="L7825" i="16" s="1"/>
  <c r="M7825" i="16"/>
  <c r="K7826" i="16"/>
  <c r="L7826" i="16" a="1"/>
  <c r="L7826" i="16" s="1"/>
  <c r="M7826" i="16"/>
  <c r="K7827" i="16"/>
  <c r="L7827" i="16" a="1"/>
  <c r="L7827" i="16" s="1"/>
  <c r="M7827" i="16"/>
  <c r="K7828" i="16"/>
  <c r="L7828" i="16" a="1"/>
  <c r="L7828" i="16" s="1"/>
  <c r="M7828" i="16"/>
  <c r="K7829" i="16"/>
  <c r="L7829" i="16" a="1"/>
  <c r="L7829" i="16" s="1"/>
  <c r="M7829" i="16"/>
  <c r="K7830" i="16"/>
  <c r="L7830" i="16" a="1"/>
  <c r="L7830" i="16" s="1"/>
  <c r="M7830" i="16"/>
  <c r="K7831" i="16"/>
  <c r="L7831" i="16" a="1"/>
  <c r="L7831" i="16" s="1"/>
  <c r="M7831" i="16"/>
  <c r="K7832" i="16"/>
  <c r="L7832" i="16" a="1"/>
  <c r="L7832" i="16" s="1"/>
  <c r="M7832" i="16"/>
  <c r="K7833" i="16"/>
  <c r="L7833" i="16" a="1"/>
  <c r="L7833" i="16" s="1"/>
  <c r="M7833" i="16"/>
  <c r="K7834" i="16"/>
  <c r="L7834" i="16" a="1"/>
  <c r="L7834" i="16" s="1"/>
  <c r="M7834" i="16"/>
  <c r="K7835" i="16"/>
  <c r="L7835" i="16" a="1"/>
  <c r="L7835" i="16" s="1"/>
  <c r="M7835" i="16"/>
  <c r="K7836" i="16"/>
  <c r="L7836" i="16" a="1"/>
  <c r="L7836" i="16" s="1"/>
  <c r="M7836" i="16"/>
  <c r="K7837" i="16"/>
  <c r="L7837" i="16" a="1"/>
  <c r="L7837" i="16" s="1"/>
  <c r="M7837" i="16"/>
  <c r="K7838" i="16"/>
  <c r="L7838" i="16" a="1"/>
  <c r="L7838" i="16" s="1"/>
  <c r="M7838" i="16"/>
  <c r="K7839" i="16"/>
  <c r="L7839" i="16" a="1"/>
  <c r="L7839" i="16" s="1"/>
  <c r="M7839" i="16"/>
  <c r="K7840" i="16"/>
  <c r="L7840" i="16" a="1"/>
  <c r="L7840" i="16" s="1"/>
  <c r="M7840" i="16"/>
  <c r="K7841" i="16"/>
  <c r="L7841" i="16" a="1"/>
  <c r="L7841" i="16" s="1"/>
  <c r="M7841" i="16"/>
  <c r="K7842" i="16"/>
  <c r="L7842" i="16" a="1"/>
  <c r="L7842" i="16" s="1"/>
  <c r="M7842" i="16"/>
  <c r="K7843" i="16"/>
  <c r="L7843" i="16" a="1"/>
  <c r="L7843" i="16" s="1"/>
  <c r="M7843" i="16"/>
  <c r="K7844" i="16"/>
  <c r="L7844" i="16" a="1"/>
  <c r="L7844" i="16" s="1"/>
  <c r="M7844" i="16"/>
  <c r="K7845" i="16"/>
  <c r="L7845" i="16" a="1"/>
  <c r="L7845" i="16" s="1"/>
  <c r="M7845" i="16"/>
  <c r="K7846" i="16"/>
  <c r="L7846" i="16" a="1"/>
  <c r="L7846" i="16" s="1"/>
  <c r="M7846" i="16"/>
  <c r="K7847" i="16"/>
  <c r="L7847" i="16" a="1"/>
  <c r="L7847" i="16" s="1"/>
  <c r="M7847" i="16"/>
  <c r="K7848" i="16"/>
  <c r="L7848" i="16" a="1"/>
  <c r="L7848" i="16" s="1"/>
  <c r="M7848" i="16"/>
  <c r="K7849" i="16"/>
  <c r="L7849" i="16" a="1"/>
  <c r="L7849" i="16" s="1"/>
  <c r="M7849" i="16"/>
  <c r="K7850" i="16"/>
  <c r="L7850" i="16" a="1"/>
  <c r="L7850" i="16" s="1"/>
  <c r="M7850" i="16"/>
  <c r="K7851" i="16"/>
  <c r="L7851" i="16" a="1"/>
  <c r="L7851" i="16" s="1"/>
  <c r="M7851" i="16"/>
  <c r="K7852" i="16"/>
  <c r="L7852" i="16" a="1"/>
  <c r="L7852" i="16" s="1"/>
  <c r="M7852" i="16"/>
  <c r="K7853" i="16"/>
  <c r="L7853" i="16" a="1"/>
  <c r="L7853" i="16" s="1"/>
  <c r="M7853" i="16"/>
  <c r="K7854" i="16"/>
  <c r="L7854" i="16" a="1"/>
  <c r="L7854" i="16" s="1"/>
  <c r="M7854" i="16"/>
  <c r="K7855" i="16"/>
  <c r="L7855" i="16" a="1"/>
  <c r="L7855" i="16" s="1"/>
  <c r="M7855" i="16"/>
  <c r="K7856" i="16"/>
  <c r="L7856" i="16" a="1"/>
  <c r="L7856" i="16" s="1"/>
  <c r="M7856" i="16"/>
  <c r="K7857" i="16"/>
  <c r="L7857" i="16" a="1"/>
  <c r="L7857" i="16" s="1"/>
  <c r="M7857" i="16"/>
  <c r="K7858" i="16"/>
  <c r="L7858" i="16" a="1"/>
  <c r="L7858" i="16" s="1"/>
  <c r="M7858" i="16"/>
  <c r="K7859" i="16"/>
  <c r="L7859" i="16" a="1"/>
  <c r="L7859" i="16" s="1"/>
  <c r="M7859" i="16"/>
  <c r="K7860" i="16"/>
  <c r="L7860" i="16" a="1"/>
  <c r="L7860" i="16" s="1"/>
  <c r="M7860" i="16"/>
  <c r="K7861" i="16"/>
  <c r="L7861" i="16" a="1"/>
  <c r="L7861" i="16" s="1"/>
  <c r="M7861" i="16"/>
  <c r="K7862" i="16"/>
  <c r="L7862" i="16" a="1"/>
  <c r="L7862" i="16" s="1"/>
  <c r="M7862" i="16"/>
  <c r="K7863" i="16"/>
  <c r="L7863" i="16" a="1"/>
  <c r="L7863" i="16" s="1"/>
  <c r="M7863" i="16"/>
  <c r="K7864" i="16"/>
  <c r="L7864" i="16" a="1"/>
  <c r="L7864" i="16" s="1"/>
  <c r="M7864" i="16"/>
  <c r="K7865" i="16"/>
  <c r="L7865" i="16" a="1"/>
  <c r="L7865" i="16" s="1"/>
  <c r="M7865" i="16"/>
  <c r="K7866" i="16"/>
  <c r="L7866" i="16" a="1"/>
  <c r="L7866" i="16" s="1"/>
  <c r="M7866" i="16"/>
  <c r="K7867" i="16"/>
  <c r="L7867" i="16" a="1"/>
  <c r="L7867" i="16" s="1"/>
  <c r="M7867" i="16"/>
  <c r="K7868" i="16"/>
  <c r="L7868" i="16" a="1"/>
  <c r="L7868" i="16" s="1"/>
  <c r="M7868" i="16"/>
  <c r="K7869" i="16"/>
  <c r="L7869" i="16" a="1"/>
  <c r="L7869" i="16" s="1"/>
  <c r="M7869" i="16"/>
  <c r="K7870" i="16"/>
  <c r="L7870" i="16" a="1"/>
  <c r="L7870" i="16" s="1"/>
  <c r="M7870" i="16"/>
  <c r="K7871" i="16"/>
  <c r="L7871" i="16" a="1"/>
  <c r="L7871" i="16" s="1"/>
  <c r="M7871" i="16"/>
  <c r="K7872" i="16"/>
  <c r="L7872" i="16" a="1"/>
  <c r="L7872" i="16" s="1"/>
  <c r="M7872" i="16"/>
  <c r="K7873" i="16"/>
  <c r="L7873" i="16" a="1"/>
  <c r="L7873" i="16" s="1"/>
  <c r="M7873" i="16"/>
  <c r="K7874" i="16"/>
  <c r="L7874" i="16" a="1"/>
  <c r="L7874" i="16" s="1"/>
  <c r="M7874" i="16"/>
  <c r="K7875" i="16"/>
  <c r="L7875" i="16" a="1"/>
  <c r="L7875" i="16" s="1"/>
  <c r="M7875" i="16"/>
  <c r="K7876" i="16"/>
  <c r="L7876" i="16" a="1"/>
  <c r="L7876" i="16" s="1"/>
  <c r="M7876" i="16"/>
  <c r="K7877" i="16"/>
  <c r="L7877" i="16" a="1"/>
  <c r="L7877" i="16" s="1"/>
  <c r="M7877" i="16"/>
  <c r="K7878" i="16"/>
  <c r="L7878" i="16" a="1"/>
  <c r="L7878" i="16" s="1"/>
  <c r="M7878" i="16"/>
  <c r="K7879" i="16"/>
  <c r="L7879" i="16" a="1"/>
  <c r="L7879" i="16" s="1"/>
  <c r="M7879" i="16"/>
  <c r="K7880" i="16"/>
  <c r="L7880" i="16" a="1"/>
  <c r="L7880" i="16" s="1"/>
  <c r="M7880" i="16"/>
  <c r="K7881" i="16"/>
  <c r="L7881" i="16" a="1"/>
  <c r="L7881" i="16" s="1"/>
  <c r="M7881" i="16"/>
  <c r="K7882" i="16"/>
  <c r="L7882" i="16" a="1"/>
  <c r="L7882" i="16" s="1"/>
  <c r="M7882" i="16"/>
  <c r="K7883" i="16"/>
  <c r="L7883" i="16" a="1"/>
  <c r="L7883" i="16" s="1"/>
  <c r="M7883" i="16"/>
  <c r="K7884" i="16"/>
  <c r="L7884" i="16" a="1"/>
  <c r="L7884" i="16" s="1"/>
  <c r="M7884" i="16"/>
  <c r="K7885" i="16"/>
  <c r="L7885" i="16" a="1"/>
  <c r="L7885" i="16" s="1"/>
  <c r="M7885" i="16"/>
  <c r="K7886" i="16"/>
  <c r="L7886" i="16" a="1"/>
  <c r="L7886" i="16" s="1"/>
  <c r="M7886" i="16"/>
  <c r="K7887" i="16"/>
  <c r="L7887" i="16" a="1"/>
  <c r="L7887" i="16" s="1"/>
  <c r="M7887" i="16"/>
  <c r="K7888" i="16"/>
  <c r="L7888" i="16" a="1"/>
  <c r="L7888" i="16" s="1"/>
  <c r="M7888" i="16"/>
  <c r="K7889" i="16"/>
  <c r="L7889" i="16" a="1"/>
  <c r="L7889" i="16" s="1"/>
  <c r="M7889" i="16"/>
  <c r="K7890" i="16"/>
  <c r="L7890" i="16" a="1"/>
  <c r="L7890" i="16" s="1"/>
  <c r="M7890" i="16"/>
  <c r="K7891" i="16"/>
  <c r="L7891" i="16" a="1"/>
  <c r="L7891" i="16" s="1"/>
  <c r="M7891" i="16"/>
  <c r="K7892" i="16"/>
  <c r="L7892" i="16" a="1"/>
  <c r="L7892" i="16" s="1"/>
  <c r="M7892" i="16"/>
  <c r="K7893" i="16"/>
  <c r="L7893" i="16" a="1"/>
  <c r="L7893" i="16" s="1"/>
  <c r="M7893" i="16"/>
  <c r="K7894" i="16"/>
  <c r="L7894" i="16" a="1"/>
  <c r="L7894" i="16" s="1"/>
  <c r="M7894" i="16"/>
  <c r="K7895" i="16"/>
  <c r="L7895" i="16" a="1"/>
  <c r="L7895" i="16" s="1"/>
  <c r="M7895" i="16"/>
  <c r="K7896" i="16"/>
  <c r="L7896" i="16" a="1"/>
  <c r="L7896" i="16" s="1"/>
  <c r="M7896" i="16"/>
  <c r="K7897" i="16"/>
  <c r="L7897" i="16" a="1"/>
  <c r="L7897" i="16" s="1"/>
  <c r="M7897" i="16"/>
  <c r="K7898" i="16"/>
  <c r="L7898" i="16" a="1"/>
  <c r="L7898" i="16" s="1"/>
  <c r="M7898" i="16"/>
  <c r="K7899" i="16"/>
  <c r="L7899" i="16" a="1"/>
  <c r="L7899" i="16" s="1"/>
  <c r="M7899" i="16"/>
  <c r="K7900" i="16"/>
  <c r="L7900" i="16" a="1"/>
  <c r="L7900" i="16" s="1"/>
  <c r="M7900" i="16"/>
  <c r="K7901" i="16"/>
  <c r="L7901" i="16" a="1"/>
  <c r="L7901" i="16" s="1"/>
  <c r="M7901" i="16"/>
  <c r="K7902" i="16"/>
  <c r="L7902" i="16" a="1"/>
  <c r="L7902" i="16" s="1"/>
  <c r="M7902" i="16"/>
  <c r="K7903" i="16"/>
  <c r="L7903" i="16" a="1"/>
  <c r="L7903" i="16" s="1"/>
  <c r="M7903" i="16"/>
  <c r="K7904" i="16"/>
  <c r="L7904" i="16" a="1"/>
  <c r="L7904" i="16" s="1"/>
  <c r="M7904" i="16"/>
  <c r="K7905" i="16"/>
  <c r="L7905" i="16" a="1"/>
  <c r="L7905" i="16" s="1"/>
  <c r="M7905" i="16"/>
  <c r="K7906" i="16"/>
  <c r="L7906" i="16" a="1"/>
  <c r="L7906" i="16" s="1"/>
  <c r="M7906" i="16"/>
  <c r="K7907" i="16"/>
  <c r="L7907" i="16" a="1"/>
  <c r="L7907" i="16" s="1"/>
  <c r="M7907" i="16"/>
  <c r="K7908" i="16"/>
  <c r="L7908" i="16" a="1"/>
  <c r="L7908" i="16" s="1"/>
  <c r="M7908" i="16"/>
  <c r="K7909" i="16"/>
  <c r="L7909" i="16" a="1"/>
  <c r="L7909" i="16" s="1"/>
  <c r="M7909" i="16"/>
  <c r="K7910" i="16"/>
  <c r="L7910" i="16" a="1"/>
  <c r="L7910" i="16" s="1"/>
  <c r="M7910" i="16"/>
  <c r="K7911" i="16"/>
  <c r="L7911" i="16" a="1"/>
  <c r="L7911" i="16" s="1"/>
  <c r="M7911" i="16"/>
  <c r="K7912" i="16"/>
  <c r="L7912" i="16" a="1"/>
  <c r="L7912" i="16" s="1"/>
  <c r="M7912" i="16"/>
  <c r="K7913" i="16"/>
  <c r="L7913" i="16" a="1"/>
  <c r="L7913" i="16" s="1"/>
  <c r="M7913" i="16"/>
  <c r="K7914" i="16"/>
  <c r="L7914" i="16" a="1"/>
  <c r="L7914" i="16" s="1"/>
  <c r="M7914" i="16"/>
  <c r="K7915" i="16"/>
  <c r="L7915" i="16" a="1"/>
  <c r="L7915" i="16" s="1"/>
  <c r="M7915" i="16"/>
  <c r="K7916" i="16"/>
  <c r="L7916" i="16" a="1"/>
  <c r="L7916" i="16" s="1"/>
  <c r="M7916" i="16"/>
  <c r="K7917" i="16"/>
  <c r="L7917" i="16" a="1"/>
  <c r="L7917" i="16" s="1"/>
  <c r="M7917" i="16"/>
  <c r="K7918" i="16"/>
  <c r="L7918" i="16" a="1"/>
  <c r="L7918" i="16" s="1"/>
  <c r="M7918" i="16"/>
  <c r="K7919" i="16"/>
  <c r="L7919" i="16" a="1"/>
  <c r="L7919" i="16" s="1"/>
  <c r="M7919" i="16"/>
  <c r="K7920" i="16"/>
  <c r="L7920" i="16" a="1"/>
  <c r="L7920" i="16" s="1"/>
  <c r="M7920" i="16"/>
  <c r="K7921" i="16"/>
  <c r="L7921" i="16" a="1"/>
  <c r="L7921" i="16" s="1"/>
  <c r="M7921" i="16"/>
  <c r="K7922" i="16"/>
  <c r="L7922" i="16" a="1"/>
  <c r="L7922" i="16" s="1"/>
  <c r="M7922" i="16"/>
  <c r="K7923" i="16"/>
  <c r="L7923" i="16" a="1"/>
  <c r="L7923" i="16" s="1"/>
  <c r="M7923" i="16"/>
  <c r="K7924" i="16"/>
  <c r="L7924" i="16" a="1"/>
  <c r="L7924" i="16" s="1"/>
  <c r="M7924" i="16"/>
  <c r="K7925" i="16"/>
  <c r="L7925" i="16" a="1"/>
  <c r="L7925" i="16" s="1"/>
  <c r="M7925" i="16"/>
  <c r="K7926" i="16"/>
  <c r="L7926" i="16" a="1"/>
  <c r="L7926" i="16" s="1"/>
  <c r="M7926" i="16"/>
  <c r="K7927" i="16"/>
  <c r="L7927" i="16" a="1"/>
  <c r="L7927" i="16" s="1"/>
  <c r="M7927" i="16"/>
  <c r="K7928" i="16"/>
  <c r="L7928" i="16" a="1"/>
  <c r="L7928" i="16" s="1"/>
  <c r="M7928" i="16"/>
  <c r="K7929" i="16"/>
  <c r="L7929" i="16" a="1"/>
  <c r="L7929" i="16" s="1"/>
  <c r="M7929" i="16"/>
  <c r="K7930" i="16"/>
  <c r="L7930" i="16" a="1"/>
  <c r="L7930" i="16" s="1"/>
  <c r="M7930" i="16"/>
  <c r="K7931" i="16"/>
  <c r="L7931" i="16" a="1"/>
  <c r="L7931" i="16" s="1"/>
  <c r="M7931" i="16"/>
  <c r="K7932" i="16"/>
  <c r="L7932" i="16" a="1"/>
  <c r="L7932" i="16" s="1"/>
  <c r="M7932" i="16"/>
  <c r="K7933" i="16"/>
  <c r="L7933" i="16" a="1"/>
  <c r="L7933" i="16" s="1"/>
  <c r="M7933" i="16"/>
  <c r="K7934" i="16"/>
  <c r="L7934" i="16" a="1"/>
  <c r="L7934" i="16" s="1"/>
  <c r="M7934" i="16"/>
  <c r="K7935" i="16"/>
  <c r="L7935" i="16" a="1"/>
  <c r="L7935" i="16" s="1"/>
  <c r="M7935" i="16"/>
  <c r="K7936" i="16"/>
  <c r="L7936" i="16" a="1"/>
  <c r="L7936" i="16" s="1"/>
  <c r="M7936" i="16"/>
  <c r="K7937" i="16"/>
  <c r="L7937" i="16" a="1"/>
  <c r="L7937" i="16" s="1"/>
  <c r="M7937" i="16"/>
  <c r="K7938" i="16"/>
  <c r="L7938" i="16" a="1"/>
  <c r="L7938" i="16" s="1"/>
  <c r="M7938" i="16"/>
  <c r="K7939" i="16"/>
  <c r="L7939" i="16" a="1"/>
  <c r="L7939" i="16" s="1"/>
  <c r="M7939" i="16"/>
  <c r="K7940" i="16"/>
  <c r="L7940" i="16" a="1"/>
  <c r="L7940" i="16" s="1"/>
  <c r="M7940" i="16"/>
  <c r="K7941" i="16"/>
  <c r="L7941" i="16" a="1"/>
  <c r="L7941" i="16" s="1"/>
  <c r="M7941" i="16"/>
  <c r="K7942" i="16"/>
  <c r="L7942" i="16" a="1"/>
  <c r="L7942" i="16" s="1"/>
  <c r="M7942" i="16"/>
  <c r="K7943" i="16"/>
  <c r="L7943" i="16" a="1"/>
  <c r="L7943" i="16" s="1"/>
  <c r="M7943" i="16"/>
  <c r="K7944" i="16"/>
  <c r="L7944" i="16" a="1"/>
  <c r="L7944" i="16" s="1"/>
  <c r="M7944" i="16"/>
  <c r="K7945" i="16"/>
  <c r="L7945" i="16" a="1"/>
  <c r="L7945" i="16" s="1"/>
  <c r="M7945" i="16"/>
  <c r="K7946" i="16"/>
  <c r="L7946" i="16" a="1"/>
  <c r="L7946" i="16" s="1"/>
  <c r="M7946" i="16"/>
  <c r="K7947" i="16"/>
  <c r="L7947" i="16" a="1"/>
  <c r="L7947" i="16" s="1"/>
  <c r="M7947" i="16"/>
  <c r="K7948" i="16"/>
  <c r="L7948" i="16" a="1"/>
  <c r="L7948" i="16" s="1"/>
  <c r="M7948" i="16"/>
  <c r="K7949" i="16"/>
  <c r="L7949" i="16" a="1"/>
  <c r="L7949" i="16" s="1"/>
  <c r="M7949" i="16"/>
  <c r="K7950" i="16"/>
  <c r="L7950" i="16" a="1"/>
  <c r="L7950" i="16" s="1"/>
  <c r="M7950" i="16"/>
  <c r="K7951" i="16"/>
  <c r="L7951" i="16" a="1"/>
  <c r="L7951" i="16" s="1"/>
  <c r="M7951" i="16"/>
  <c r="K7952" i="16"/>
  <c r="L7952" i="16" a="1"/>
  <c r="L7952" i="16" s="1"/>
  <c r="M7952" i="16"/>
  <c r="K7953" i="16"/>
  <c r="L7953" i="16" a="1"/>
  <c r="L7953" i="16" s="1"/>
  <c r="M7953" i="16"/>
  <c r="K7954" i="16"/>
  <c r="L7954" i="16" a="1"/>
  <c r="L7954" i="16" s="1"/>
  <c r="M7954" i="16"/>
  <c r="K7955" i="16"/>
  <c r="L7955" i="16" a="1"/>
  <c r="L7955" i="16" s="1"/>
  <c r="M7955" i="16"/>
  <c r="K7956" i="16"/>
  <c r="L7956" i="16" a="1"/>
  <c r="L7956" i="16" s="1"/>
  <c r="M7956" i="16"/>
  <c r="K7957" i="16"/>
  <c r="L7957" i="16" a="1"/>
  <c r="L7957" i="16" s="1"/>
  <c r="M7957" i="16"/>
  <c r="K7958" i="16"/>
  <c r="L7958" i="16" a="1"/>
  <c r="L7958" i="16" s="1"/>
  <c r="M7958" i="16"/>
  <c r="K7959" i="16"/>
  <c r="L7959" i="16" a="1"/>
  <c r="L7959" i="16" s="1"/>
  <c r="M7959" i="16"/>
  <c r="K7960" i="16"/>
  <c r="L7960" i="16" a="1"/>
  <c r="L7960" i="16" s="1"/>
  <c r="M7960" i="16"/>
  <c r="K7961" i="16"/>
  <c r="L7961" i="16" a="1"/>
  <c r="L7961" i="16" s="1"/>
  <c r="M7961" i="16"/>
  <c r="K7962" i="16"/>
  <c r="L7962" i="16" a="1"/>
  <c r="L7962" i="16" s="1"/>
  <c r="M7962" i="16"/>
  <c r="K7963" i="16"/>
  <c r="L7963" i="16" a="1"/>
  <c r="L7963" i="16" s="1"/>
  <c r="M7963" i="16"/>
  <c r="K7964" i="16"/>
  <c r="L7964" i="16" a="1"/>
  <c r="L7964" i="16" s="1"/>
  <c r="M7964" i="16"/>
  <c r="K7965" i="16"/>
  <c r="L7965" i="16" a="1"/>
  <c r="L7965" i="16" s="1"/>
  <c r="M7965" i="16"/>
  <c r="K7966" i="16"/>
  <c r="L7966" i="16" a="1"/>
  <c r="L7966" i="16" s="1"/>
  <c r="M7966" i="16"/>
  <c r="K7967" i="16"/>
  <c r="L7967" i="16" a="1"/>
  <c r="L7967" i="16" s="1"/>
  <c r="M7967" i="16"/>
  <c r="K7968" i="16"/>
  <c r="L7968" i="16" a="1"/>
  <c r="L7968" i="16" s="1"/>
  <c r="M7968" i="16"/>
  <c r="K7969" i="16"/>
  <c r="L7969" i="16" a="1"/>
  <c r="L7969" i="16" s="1"/>
  <c r="M7969" i="16"/>
  <c r="K7970" i="16"/>
  <c r="L7970" i="16" a="1"/>
  <c r="L7970" i="16" s="1"/>
  <c r="M7970" i="16"/>
  <c r="K7971" i="16"/>
  <c r="L7971" i="16" a="1"/>
  <c r="L7971" i="16" s="1"/>
  <c r="M7971" i="16"/>
  <c r="K7972" i="16"/>
  <c r="L7972" i="16" a="1"/>
  <c r="L7972" i="16" s="1"/>
  <c r="M7972" i="16"/>
  <c r="K7973" i="16"/>
  <c r="L7973" i="16" a="1"/>
  <c r="L7973" i="16" s="1"/>
  <c r="M7973" i="16"/>
  <c r="K7974" i="16"/>
  <c r="L7974" i="16" a="1"/>
  <c r="L7974" i="16" s="1"/>
  <c r="M7974" i="16"/>
  <c r="K7975" i="16"/>
  <c r="L7975" i="16" a="1"/>
  <c r="L7975" i="16" s="1"/>
  <c r="M7975" i="16"/>
  <c r="K7976" i="16"/>
  <c r="L7976" i="16" a="1"/>
  <c r="L7976" i="16" s="1"/>
  <c r="M7976" i="16"/>
  <c r="K7977" i="16"/>
  <c r="L7977" i="16" a="1"/>
  <c r="L7977" i="16" s="1"/>
  <c r="M7977" i="16"/>
  <c r="K7978" i="16"/>
  <c r="L7978" i="16" a="1"/>
  <c r="L7978" i="16" s="1"/>
  <c r="M7978" i="16"/>
  <c r="K7979" i="16"/>
  <c r="L7979" i="16" a="1"/>
  <c r="L7979" i="16"/>
  <c r="M7979" i="16"/>
  <c r="K7980" i="16"/>
  <c r="L7980" i="16" a="1"/>
  <c r="L7980" i="16"/>
  <c r="M7980" i="16"/>
  <c r="K7981" i="16"/>
  <c r="L7981" i="16" a="1"/>
  <c r="L7981" i="16"/>
  <c r="M7981" i="16"/>
  <c r="K7982" i="16"/>
  <c r="L7982" i="16" a="1"/>
  <c r="L7982" i="16" s="1"/>
  <c r="M7982" i="16"/>
  <c r="K7983" i="16"/>
  <c r="L7983" i="16" a="1"/>
  <c r="L7983" i="16"/>
  <c r="M7983" i="16"/>
  <c r="K7984" i="16"/>
  <c r="L7984" i="16" a="1"/>
  <c r="L7984" i="16" s="1"/>
  <c r="M7984" i="16"/>
  <c r="K7985" i="16"/>
  <c r="L7985" i="16" a="1"/>
  <c r="L7985" i="16"/>
  <c r="M7985" i="16"/>
  <c r="K7986" i="16"/>
  <c r="L7986" i="16" a="1"/>
  <c r="L7986" i="16" s="1"/>
  <c r="M7986" i="16"/>
  <c r="K7987" i="16"/>
  <c r="L7987" i="16" a="1"/>
  <c r="L7987" i="16"/>
  <c r="M7987" i="16"/>
  <c r="K7988" i="16"/>
  <c r="L7988" i="16" a="1"/>
  <c r="L7988" i="16" s="1"/>
  <c r="M7988" i="16"/>
  <c r="K7989" i="16"/>
  <c r="L7989" i="16" a="1"/>
  <c r="L7989" i="16"/>
  <c r="M7989" i="16"/>
  <c r="K7990" i="16"/>
  <c r="L7990" i="16" a="1"/>
  <c r="L7990" i="16" s="1"/>
  <c r="M7990" i="16"/>
  <c r="K7991" i="16"/>
  <c r="L7991" i="16" a="1"/>
  <c r="L7991" i="16"/>
  <c r="M7991" i="16"/>
  <c r="K7992" i="16"/>
  <c r="L7992" i="16" a="1"/>
  <c r="L7992" i="16" s="1"/>
  <c r="M7992" i="16"/>
  <c r="K7993" i="16"/>
  <c r="L7993" i="16" a="1"/>
  <c r="L7993" i="16"/>
  <c r="M7993" i="16"/>
  <c r="K7994" i="16"/>
  <c r="L7994" i="16" a="1"/>
  <c r="L7994" i="16" s="1"/>
  <c r="M7994" i="16"/>
  <c r="K7995" i="16"/>
  <c r="L7995" i="16" a="1"/>
  <c r="L7995" i="16"/>
  <c r="M7995" i="16"/>
  <c r="K7996" i="16"/>
  <c r="L7996" i="16" a="1"/>
  <c r="L7996" i="16" s="1"/>
  <c r="M7996" i="16"/>
  <c r="K7997" i="16"/>
  <c r="L7997" i="16" a="1"/>
  <c r="L7997" i="16"/>
  <c r="M7997" i="16"/>
  <c r="K7998" i="16"/>
  <c r="L7998" i="16" a="1"/>
  <c r="L7998" i="16" s="1"/>
  <c r="M7998" i="16"/>
  <c r="K7999" i="16"/>
  <c r="L7999" i="16" a="1"/>
  <c r="L7999" i="16"/>
  <c r="M7999" i="16"/>
  <c r="K8000" i="16"/>
  <c r="L8000" i="16" a="1"/>
  <c r="L8000" i="16" s="1"/>
  <c r="M8000" i="16"/>
  <c r="K8001" i="16"/>
  <c r="L8001" i="16" a="1"/>
  <c r="L8001" i="16"/>
  <c r="M8001" i="16"/>
  <c r="K8002" i="16"/>
  <c r="L8002" i="16" a="1"/>
  <c r="L8002" i="16" s="1"/>
  <c r="M8002" i="16"/>
  <c r="K8003" i="16"/>
  <c r="L8003" i="16" a="1"/>
  <c r="L8003" i="16"/>
  <c r="M8003" i="16"/>
  <c r="K8004" i="16"/>
  <c r="L8004" i="16" a="1"/>
  <c r="L8004" i="16" s="1"/>
  <c r="M8004" i="16"/>
  <c r="K8005" i="16"/>
  <c r="L8005" i="16" a="1"/>
  <c r="L8005" i="16"/>
  <c r="M8005" i="16"/>
  <c r="K8006" i="16"/>
  <c r="L8006" i="16" a="1"/>
  <c r="L8006" i="16" s="1"/>
  <c r="M8006" i="16"/>
  <c r="K8007" i="16"/>
  <c r="L8007" i="16" a="1"/>
  <c r="L8007" i="16"/>
  <c r="M8007" i="16"/>
  <c r="K8008" i="16"/>
  <c r="L8008" i="16" a="1"/>
  <c r="L8008" i="16" s="1"/>
  <c r="M8008" i="16"/>
  <c r="K8009" i="16"/>
  <c r="L8009" i="16" a="1"/>
  <c r="L8009" i="16"/>
  <c r="M8009" i="16"/>
  <c r="K8010" i="16"/>
  <c r="L8010" i="16" a="1"/>
  <c r="L8010" i="16" s="1"/>
  <c r="M8010" i="16"/>
  <c r="K8011" i="16"/>
  <c r="L8011" i="16" a="1"/>
  <c r="L8011" i="16"/>
  <c r="M8011" i="16"/>
  <c r="K8012" i="16"/>
  <c r="L8012" i="16" a="1"/>
  <c r="L8012" i="16" s="1"/>
  <c r="M8012" i="16"/>
  <c r="K8013" i="16"/>
  <c r="L8013" i="16" a="1"/>
  <c r="L8013" i="16"/>
  <c r="M8013" i="16"/>
  <c r="K8014" i="16"/>
  <c r="L8014" i="16" a="1"/>
  <c r="L8014" i="16" s="1"/>
  <c r="M8014" i="16"/>
  <c r="K8015" i="16"/>
  <c r="L8015" i="16" a="1"/>
  <c r="L8015" i="16"/>
  <c r="M8015" i="16"/>
  <c r="K8016" i="16"/>
  <c r="L8016" i="16" a="1"/>
  <c r="L8016" i="16" s="1"/>
  <c r="M8016" i="16"/>
  <c r="K8017" i="16"/>
  <c r="L8017" i="16" a="1"/>
  <c r="L8017" i="16"/>
  <c r="M8017" i="16"/>
  <c r="K8018" i="16"/>
  <c r="L8018" i="16" a="1"/>
  <c r="L8018" i="16" s="1"/>
  <c r="M8018" i="16"/>
  <c r="K8019" i="16"/>
  <c r="L8019" i="16" a="1"/>
  <c r="L8019" i="16"/>
  <c r="M8019" i="16"/>
  <c r="K8020" i="16"/>
  <c r="L8020" i="16" a="1"/>
  <c r="L8020" i="16" s="1"/>
  <c r="M8020" i="16"/>
  <c r="K8021" i="16"/>
  <c r="L8021" i="16" a="1"/>
  <c r="L8021" i="16"/>
  <c r="M8021" i="16"/>
  <c r="K8022" i="16"/>
  <c r="L8022" i="16" a="1"/>
  <c r="L8022" i="16" s="1"/>
  <c r="M8022" i="16"/>
  <c r="K8023" i="16"/>
  <c r="L8023" i="16" a="1"/>
  <c r="L8023" i="16"/>
  <c r="M8023" i="16"/>
  <c r="K8024" i="16"/>
  <c r="L8024" i="16" a="1"/>
  <c r="L8024" i="16" s="1"/>
  <c r="M8024" i="16"/>
  <c r="K8025" i="16"/>
  <c r="L8025" i="16" a="1"/>
  <c r="L8025" i="16"/>
  <c r="M8025" i="16"/>
  <c r="K8026" i="16"/>
  <c r="L8026" i="16" a="1"/>
  <c r="L8026" i="16" s="1"/>
  <c r="M8026" i="16"/>
  <c r="K8027" i="16"/>
  <c r="L8027" i="16" a="1"/>
  <c r="L8027" i="16"/>
  <c r="M8027" i="16"/>
  <c r="K8028" i="16"/>
  <c r="L8028" i="16" a="1"/>
  <c r="L8028" i="16" s="1"/>
  <c r="M8028" i="16"/>
  <c r="K8029" i="16"/>
  <c r="L8029" i="16" a="1"/>
  <c r="L8029" i="16"/>
  <c r="M8029" i="16"/>
  <c r="K8030" i="16"/>
  <c r="L8030" i="16" a="1"/>
  <c r="L8030" i="16" s="1"/>
  <c r="M8030" i="16"/>
  <c r="K8031" i="16"/>
  <c r="L8031" i="16" a="1"/>
  <c r="L8031" i="16"/>
  <c r="M8031" i="16"/>
  <c r="K8032" i="16"/>
  <c r="L8032" i="16" a="1"/>
  <c r="L8032" i="16" s="1"/>
  <c r="M8032" i="16"/>
  <c r="K8033" i="16"/>
  <c r="L8033" i="16" a="1"/>
  <c r="L8033" i="16"/>
  <c r="M8033" i="16"/>
  <c r="K8034" i="16"/>
  <c r="L8034" i="16" a="1"/>
  <c r="L8034" i="16" s="1"/>
  <c r="M8034" i="16"/>
  <c r="K8035" i="16"/>
  <c r="L8035" i="16" a="1"/>
  <c r="L8035" i="16"/>
  <c r="M8035" i="16"/>
  <c r="K8036" i="16"/>
  <c r="L8036" i="16" a="1"/>
  <c r="L8036" i="16" s="1"/>
  <c r="M8036" i="16"/>
  <c r="K8037" i="16"/>
  <c r="L8037" i="16" a="1"/>
  <c r="L8037" i="16"/>
  <c r="M8037" i="16"/>
  <c r="K8038" i="16"/>
  <c r="L8038" i="16" a="1"/>
  <c r="L8038" i="16" s="1"/>
  <c r="M8038" i="16"/>
  <c r="K8039" i="16"/>
  <c r="L8039" i="16" a="1"/>
  <c r="L8039" i="16"/>
  <c r="M8039" i="16"/>
  <c r="K8040" i="16"/>
  <c r="L8040" i="16" a="1"/>
  <c r="L8040" i="16" s="1"/>
  <c r="M8040" i="16"/>
  <c r="K8041" i="16"/>
  <c r="L8041" i="16" a="1"/>
  <c r="L8041" i="16"/>
  <c r="M8041" i="16"/>
  <c r="K8042" i="16"/>
  <c r="L8042" i="16" a="1"/>
  <c r="L8042" i="16" s="1"/>
  <c r="M8042" i="16"/>
  <c r="K8043" i="16"/>
  <c r="L8043" i="16" a="1"/>
  <c r="L8043" i="16"/>
  <c r="M8043" i="16"/>
  <c r="K8044" i="16"/>
  <c r="L8044" i="16" a="1"/>
  <c r="L8044" i="16" s="1"/>
  <c r="M8044" i="16"/>
  <c r="K8045" i="16"/>
  <c r="L8045" i="16" a="1"/>
  <c r="L8045" i="16"/>
  <c r="M8045" i="16"/>
  <c r="K8046" i="16"/>
  <c r="L8046" i="16" a="1"/>
  <c r="L8046" i="16" s="1"/>
  <c r="M8046" i="16"/>
  <c r="K8047" i="16"/>
  <c r="L8047" i="16" a="1"/>
  <c r="L8047" i="16"/>
  <c r="M8047" i="16"/>
  <c r="K8048" i="16"/>
  <c r="L8048" i="16" a="1"/>
  <c r="L8048" i="16" s="1"/>
  <c r="M8048" i="16"/>
  <c r="K8049" i="16"/>
  <c r="L8049" i="16" a="1"/>
  <c r="L8049" i="16"/>
  <c r="M8049" i="16"/>
  <c r="K8050" i="16"/>
  <c r="L8050" i="16" a="1"/>
  <c r="L8050" i="16" s="1"/>
  <c r="M8050" i="16"/>
  <c r="K8051" i="16"/>
  <c r="L8051" i="16" a="1"/>
  <c r="L8051" i="16"/>
  <c r="M8051" i="16"/>
  <c r="K8052" i="16"/>
  <c r="L8052" i="16" a="1"/>
  <c r="L8052" i="16" s="1"/>
  <c r="M8052" i="16"/>
  <c r="K8053" i="16"/>
  <c r="L8053" i="16" a="1"/>
  <c r="L8053" i="16"/>
  <c r="M8053" i="16"/>
  <c r="K8054" i="16"/>
  <c r="L8054" i="16" a="1"/>
  <c r="L8054" i="16" s="1"/>
  <c r="M8054" i="16"/>
  <c r="K8055" i="16"/>
  <c r="L8055" i="16" a="1"/>
  <c r="L8055" i="16"/>
  <c r="M8055" i="16"/>
  <c r="K8056" i="16"/>
  <c r="L8056" i="16" a="1"/>
  <c r="L8056" i="16" s="1"/>
  <c r="M8056" i="16"/>
  <c r="K8057" i="16"/>
  <c r="L8057" i="16" a="1"/>
  <c r="L8057" i="16"/>
  <c r="M8057" i="16"/>
  <c r="K8058" i="16"/>
  <c r="L8058" i="16" a="1"/>
  <c r="L8058" i="16" s="1"/>
  <c r="M8058" i="16"/>
  <c r="K8059" i="16"/>
  <c r="L8059" i="16" a="1"/>
  <c r="L8059" i="16"/>
  <c r="M8059" i="16"/>
  <c r="K8060" i="16"/>
  <c r="L8060" i="16" a="1"/>
  <c r="L8060" i="16" s="1"/>
  <c r="M8060" i="16"/>
  <c r="K8061" i="16"/>
  <c r="L8061" i="16" a="1"/>
  <c r="L8061" i="16"/>
  <c r="M8061" i="16"/>
  <c r="K8062" i="16"/>
  <c r="L8062" i="16" a="1"/>
  <c r="L8062" i="16" s="1"/>
  <c r="M8062" i="16"/>
  <c r="K8063" i="16"/>
  <c r="L8063" i="16" a="1"/>
  <c r="L8063" i="16"/>
  <c r="M8063" i="16"/>
  <c r="K8064" i="16"/>
  <c r="L8064" i="16" a="1"/>
  <c r="L8064" i="16" s="1"/>
  <c r="M8064" i="16"/>
  <c r="K8065" i="16"/>
  <c r="L8065" i="16" a="1"/>
  <c r="L8065" i="16"/>
  <c r="M8065" i="16"/>
  <c r="K8066" i="16"/>
  <c r="L8066" i="16" a="1"/>
  <c r="L8066" i="16" s="1"/>
  <c r="M8066" i="16"/>
  <c r="K8067" i="16"/>
  <c r="L8067" i="16" a="1"/>
  <c r="L8067" i="16"/>
  <c r="M8067" i="16"/>
  <c r="K8068" i="16"/>
  <c r="L8068" i="16" a="1"/>
  <c r="L8068" i="16" s="1"/>
  <c r="M8068" i="16"/>
  <c r="K8069" i="16"/>
  <c r="L8069" i="16" a="1"/>
  <c r="L8069" i="16"/>
  <c r="M8069" i="16"/>
  <c r="K8070" i="16"/>
  <c r="L8070" i="16" a="1"/>
  <c r="L8070" i="16" s="1"/>
  <c r="M8070" i="16"/>
  <c r="K8071" i="16"/>
  <c r="L8071" i="16" a="1"/>
  <c r="L8071" i="16"/>
  <c r="M8071" i="16"/>
  <c r="K8072" i="16"/>
  <c r="L8072" i="16" a="1"/>
  <c r="L8072" i="16" s="1"/>
  <c r="M8072" i="16"/>
  <c r="K8073" i="16"/>
  <c r="L8073" i="16" a="1"/>
  <c r="L8073" i="16"/>
  <c r="M8073" i="16"/>
  <c r="K8074" i="16"/>
  <c r="L8074" i="16" a="1"/>
  <c r="L8074" i="16" s="1"/>
  <c r="M8074" i="16"/>
  <c r="K8075" i="16"/>
  <c r="L8075" i="16" a="1"/>
  <c r="L8075" i="16"/>
  <c r="M8075" i="16"/>
  <c r="K8076" i="16"/>
  <c r="L8076" i="16" a="1"/>
  <c r="L8076" i="16" s="1"/>
  <c r="M8076" i="16"/>
  <c r="K8077" i="16"/>
  <c r="L8077" i="16" a="1"/>
  <c r="L8077" i="16"/>
  <c r="M8077" i="16"/>
  <c r="K8078" i="16"/>
  <c r="L8078" i="16" a="1"/>
  <c r="L8078" i="16" s="1"/>
  <c r="M8078" i="16"/>
  <c r="K8079" i="16"/>
  <c r="L8079" i="16" a="1"/>
  <c r="L8079" i="16"/>
  <c r="M8079" i="16"/>
  <c r="K8080" i="16"/>
  <c r="L8080" i="16" a="1"/>
  <c r="L8080" i="16" s="1"/>
  <c r="M8080" i="16"/>
  <c r="K8081" i="16"/>
  <c r="L8081" i="16" a="1"/>
  <c r="L8081" i="16"/>
  <c r="M8081" i="16"/>
  <c r="K8082" i="16"/>
  <c r="L8082" i="16" a="1"/>
  <c r="L8082" i="16" s="1"/>
  <c r="M8082" i="16"/>
  <c r="K8083" i="16"/>
  <c r="L8083" i="16" a="1"/>
  <c r="L8083" i="16"/>
  <c r="M8083" i="16"/>
  <c r="K8084" i="16"/>
  <c r="L8084" i="16" a="1"/>
  <c r="L8084" i="16" s="1"/>
  <c r="M8084" i="16"/>
  <c r="K8085" i="16"/>
  <c r="L8085" i="16" a="1"/>
  <c r="L8085" i="16"/>
  <c r="M8085" i="16"/>
  <c r="K8086" i="16"/>
  <c r="L8086" i="16" a="1"/>
  <c r="L8086" i="16" s="1"/>
  <c r="M8086" i="16"/>
  <c r="K8087" i="16"/>
  <c r="L8087" i="16" a="1"/>
  <c r="L8087" i="16"/>
  <c r="M8087" i="16"/>
  <c r="K8088" i="16"/>
  <c r="L8088" i="16" a="1"/>
  <c r="L8088" i="16" s="1"/>
  <c r="M8088" i="16"/>
  <c r="K8089" i="16"/>
  <c r="L8089" i="16" a="1"/>
  <c r="L8089" i="16"/>
  <c r="M8089" i="16"/>
  <c r="K8090" i="16"/>
  <c r="L8090" i="16" a="1"/>
  <c r="L8090" i="16" s="1"/>
  <c r="M8090" i="16"/>
  <c r="K8091" i="16"/>
  <c r="L8091" i="16" a="1"/>
  <c r="L8091" i="16"/>
  <c r="M8091" i="16"/>
  <c r="K8092" i="16"/>
  <c r="L8092" i="16" a="1"/>
  <c r="L8092" i="16" s="1"/>
  <c r="M8092" i="16"/>
  <c r="K8093" i="16"/>
  <c r="L8093" i="16" a="1"/>
  <c r="L8093" i="16"/>
  <c r="M8093" i="16"/>
  <c r="K8094" i="16"/>
  <c r="L8094" i="16" a="1"/>
  <c r="L8094" i="16" s="1"/>
  <c r="M8094" i="16"/>
  <c r="K8095" i="16"/>
  <c r="L8095" i="16" a="1"/>
  <c r="L8095" i="16"/>
  <c r="M8095" i="16"/>
  <c r="K8096" i="16"/>
  <c r="L8096" i="16" a="1"/>
  <c r="L8096" i="16" s="1"/>
  <c r="M8096" i="16"/>
  <c r="K8097" i="16"/>
  <c r="L8097" i="16" a="1"/>
  <c r="L8097" i="16"/>
  <c r="M8097" i="16"/>
  <c r="K8098" i="16"/>
  <c r="L8098" i="16" a="1"/>
  <c r="L8098" i="16" s="1"/>
  <c r="M8098" i="16"/>
  <c r="K8099" i="16"/>
  <c r="L8099" i="16" a="1"/>
  <c r="L8099" i="16"/>
  <c r="M8099" i="16"/>
  <c r="K8100" i="16"/>
  <c r="L8100" i="16" a="1"/>
  <c r="L8100" i="16" s="1"/>
  <c r="M8100" i="16"/>
  <c r="K8101" i="16"/>
  <c r="L8101" i="16" a="1"/>
  <c r="L8101" i="16"/>
  <c r="M8101" i="16"/>
  <c r="K8102" i="16"/>
  <c r="L8102" i="16" a="1"/>
  <c r="L8102" i="16" s="1"/>
  <c r="M8102" i="16"/>
  <c r="K8103" i="16"/>
  <c r="L8103" i="16" a="1"/>
  <c r="L8103" i="16"/>
  <c r="M8103" i="16"/>
  <c r="K8104" i="16"/>
  <c r="L8104" i="16" a="1"/>
  <c r="L8104" i="16" s="1"/>
  <c r="M8104" i="16"/>
  <c r="K8105" i="16"/>
  <c r="L8105" i="16" a="1"/>
  <c r="L8105" i="16"/>
  <c r="M8105" i="16"/>
  <c r="K8106" i="16"/>
  <c r="L8106" i="16" a="1"/>
  <c r="L8106" i="16" s="1"/>
  <c r="M8106" i="16"/>
  <c r="K8107" i="16"/>
  <c r="L8107" i="16" a="1"/>
  <c r="L8107" i="16"/>
  <c r="M8107" i="16"/>
  <c r="K8108" i="16"/>
  <c r="L8108" i="16" a="1"/>
  <c r="L8108" i="16" s="1"/>
  <c r="M8108" i="16"/>
  <c r="K8109" i="16"/>
  <c r="L8109" i="16" a="1"/>
  <c r="L8109" i="16"/>
  <c r="M8109" i="16"/>
  <c r="K8110" i="16"/>
  <c r="L8110" i="16" a="1"/>
  <c r="L8110" i="16" s="1"/>
  <c r="M8110" i="16"/>
  <c r="K8111" i="16"/>
  <c r="L8111" i="16" a="1"/>
  <c r="L8111" i="16"/>
  <c r="M8111" i="16"/>
  <c r="K8112" i="16"/>
  <c r="L8112" i="16" a="1"/>
  <c r="L8112" i="16" s="1"/>
  <c r="M8112" i="16"/>
  <c r="K8113" i="16"/>
  <c r="L8113" i="16" a="1"/>
  <c r="L8113" i="16"/>
  <c r="M8113" i="16"/>
  <c r="K8114" i="16"/>
  <c r="L8114" i="16" a="1"/>
  <c r="L8114" i="16" s="1"/>
  <c r="M8114" i="16"/>
  <c r="K8115" i="16"/>
  <c r="L8115" i="16" a="1"/>
  <c r="L8115" i="16"/>
  <c r="M8115" i="16"/>
  <c r="K8116" i="16"/>
  <c r="L8116" i="16" a="1"/>
  <c r="L8116" i="16" s="1"/>
  <c r="M8116" i="16"/>
  <c r="K8117" i="16"/>
  <c r="L8117" i="16" a="1"/>
  <c r="L8117" i="16"/>
  <c r="M8117" i="16"/>
  <c r="K8118" i="16"/>
  <c r="L8118" i="16" a="1"/>
  <c r="L8118" i="16" s="1"/>
  <c r="M8118" i="16"/>
  <c r="K8119" i="16"/>
  <c r="L8119" i="16" a="1"/>
  <c r="L8119" i="16"/>
  <c r="M8119" i="16"/>
  <c r="K8120" i="16"/>
  <c r="L8120" i="16" a="1"/>
  <c r="L8120" i="16" s="1"/>
  <c r="M8120" i="16"/>
  <c r="K8121" i="16"/>
  <c r="L8121" i="16" a="1"/>
  <c r="L8121" i="16"/>
  <c r="M8121" i="16"/>
  <c r="K8122" i="16"/>
  <c r="L8122" i="16" a="1"/>
  <c r="L8122" i="16" s="1"/>
  <c r="M8122" i="16"/>
  <c r="K8123" i="16"/>
  <c r="L8123" i="16" a="1"/>
  <c r="L8123" i="16"/>
  <c r="M8123" i="16"/>
  <c r="K8124" i="16"/>
  <c r="L8124" i="16" a="1"/>
  <c r="L8124" i="16" s="1"/>
  <c r="M8124" i="16"/>
  <c r="K8125" i="16"/>
  <c r="L8125" i="16" a="1"/>
  <c r="L8125" i="16"/>
  <c r="M8125" i="16"/>
  <c r="K8126" i="16"/>
  <c r="L8126" i="16" a="1"/>
  <c r="L8126" i="16" s="1"/>
  <c r="M8126" i="16"/>
  <c r="K8127" i="16"/>
  <c r="L8127" i="16" a="1"/>
  <c r="L8127" i="16"/>
  <c r="M8127" i="16"/>
  <c r="K8128" i="16"/>
  <c r="L8128" i="16" a="1"/>
  <c r="L8128" i="16" s="1"/>
  <c r="M8128" i="16"/>
  <c r="K8129" i="16"/>
  <c r="L8129" i="16" a="1"/>
  <c r="L8129" i="16"/>
  <c r="M8129" i="16"/>
  <c r="K8130" i="16"/>
  <c r="L8130" i="16" a="1"/>
  <c r="L8130" i="16" s="1"/>
  <c r="M8130" i="16"/>
  <c r="K8131" i="16"/>
  <c r="L8131" i="16" a="1"/>
  <c r="L8131" i="16"/>
  <c r="M8131" i="16"/>
  <c r="K8132" i="16"/>
  <c r="L8132" i="16" a="1"/>
  <c r="L8132" i="16" s="1"/>
  <c r="M8132" i="16"/>
  <c r="K8133" i="16"/>
  <c r="L8133" i="16" a="1"/>
  <c r="L8133" i="16"/>
  <c r="M8133" i="16"/>
  <c r="K8134" i="16"/>
  <c r="L8134" i="16" a="1"/>
  <c r="L8134" i="16" s="1"/>
  <c r="M8134" i="16"/>
  <c r="K8135" i="16"/>
  <c r="L8135" i="16" a="1"/>
  <c r="L8135" i="16"/>
  <c r="M8135" i="16"/>
  <c r="K8136" i="16"/>
  <c r="L8136" i="16" a="1"/>
  <c r="L8136" i="16" s="1"/>
  <c r="M8136" i="16"/>
  <c r="K8137" i="16"/>
  <c r="L8137" i="16" a="1"/>
  <c r="L8137" i="16"/>
  <c r="M8137" i="16"/>
  <c r="K8138" i="16"/>
  <c r="L8138" i="16" a="1"/>
  <c r="L8138" i="16" s="1"/>
  <c r="M8138" i="16"/>
  <c r="K8139" i="16"/>
  <c r="L8139" i="16" a="1"/>
  <c r="L8139" i="16"/>
  <c r="M8139" i="16"/>
  <c r="K8140" i="16"/>
  <c r="L8140" i="16" a="1"/>
  <c r="L8140" i="16" s="1"/>
  <c r="M8140" i="16"/>
  <c r="K8141" i="16"/>
  <c r="L8141" i="16" a="1"/>
  <c r="L8141" i="16"/>
  <c r="M8141" i="16"/>
  <c r="K8142" i="16"/>
  <c r="L8142" i="16" a="1"/>
  <c r="L8142" i="16" s="1"/>
  <c r="M8142" i="16"/>
  <c r="K8143" i="16"/>
  <c r="L8143" i="16" a="1"/>
  <c r="L8143" i="16"/>
  <c r="M8143" i="16"/>
  <c r="K8144" i="16"/>
  <c r="L8144" i="16" a="1"/>
  <c r="L8144" i="16" s="1"/>
  <c r="M8144" i="16"/>
  <c r="K8145" i="16"/>
  <c r="L8145" i="16" a="1"/>
  <c r="L8145" i="16"/>
  <c r="M8145" i="16"/>
  <c r="K8146" i="16"/>
  <c r="L8146" i="16" a="1"/>
  <c r="L8146" i="16" s="1"/>
  <c r="M8146" i="16"/>
  <c r="K8147" i="16"/>
  <c r="L8147" i="16" a="1"/>
  <c r="L8147" i="16"/>
  <c r="M8147" i="16"/>
  <c r="K8148" i="16"/>
  <c r="L8148" i="16" a="1"/>
  <c r="L8148" i="16" s="1"/>
  <c r="M8148" i="16"/>
  <c r="K8149" i="16"/>
  <c r="L8149" i="16" a="1"/>
  <c r="L8149" i="16"/>
  <c r="M8149" i="16"/>
  <c r="K8150" i="16"/>
  <c r="L8150" i="16" a="1"/>
  <c r="L8150" i="16" s="1"/>
  <c r="M8150" i="16"/>
  <c r="K8151" i="16"/>
  <c r="L8151" i="16" a="1"/>
  <c r="L8151" i="16"/>
  <c r="M8151" i="16"/>
  <c r="K8152" i="16"/>
  <c r="L8152" i="16" a="1"/>
  <c r="L8152" i="16" s="1"/>
  <c r="M8152" i="16"/>
  <c r="K8153" i="16"/>
  <c r="L8153" i="16" a="1"/>
  <c r="L8153" i="16"/>
  <c r="M8153" i="16"/>
  <c r="K8154" i="16"/>
  <c r="L8154" i="16" a="1"/>
  <c r="L8154" i="16" s="1"/>
  <c r="M8154" i="16"/>
  <c r="K8155" i="16"/>
  <c r="L8155" i="16" a="1"/>
  <c r="L8155" i="16"/>
  <c r="M8155" i="16"/>
  <c r="K8156" i="16"/>
  <c r="L8156" i="16" a="1"/>
  <c r="L8156" i="16" s="1"/>
  <c r="M8156" i="16"/>
  <c r="K8157" i="16"/>
  <c r="L8157" i="16" a="1"/>
  <c r="L8157" i="16" s="1"/>
  <c r="M8157" i="16"/>
  <c r="K8158" i="16"/>
  <c r="L8158" i="16" a="1"/>
  <c r="L8158" i="16" s="1"/>
  <c r="M8158" i="16"/>
  <c r="K8159" i="16"/>
  <c r="L8159" i="16" a="1"/>
  <c r="L8159" i="16" s="1"/>
  <c r="M8159" i="16"/>
  <c r="K8160" i="16"/>
  <c r="L8160" i="16" a="1"/>
  <c r="L8160" i="16" s="1"/>
  <c r="M8160" i="16"/>
  <c r="K8161" i="16"/>
  <c r="L8161" i="16" a="1"/>
  <c r="L8161" i="16"/>
  <c r="M8161" i="16"/>
  <c r="K8162" i="16"/>
  <c r="L8162" i="16" a="1"/>
  <c r="L8162" i="16" s="1"/>
  <c r="M8162" i="16"/>
  <c r="K8163" i="16"/>
  <c r="L8163" i="16" a="1"/>
  <c r="L8163" i="16"/>
  <c r="M8163" i="16"/>
  <c r="K8164" i="16"/>
  <c r="L8164" i="16" a="1"/>
  <c r="L8164" i="16" s="1"/>
  <c r="M8164" i="16"/>
  <c r="K8165" i="16"/>
  <c r="L8165" i="16" a="1"/>
  <c r="L8165" i="16" s="1"/>
  <c r="M8165" i="16"/>
  <c r="K8166" i="16"/>
  <c r="L8166" i="16" a="1"/>
  <c r="L8166" i="16" s="1"/>
  <c r="M8166" i="16"/>
  <c r="K8167" i="16"/>
  <c r="L8167" i="16" a="1"/>
  <c r="L8167" i="16" s="1"/>
  <c r="M8167" i="16"/>
  <c r="K8168" i="16"/>
  <c r="L8168" i="16" a="1"/>
  <c r="L8168" i="16" s="1"/>
  <c r="M8168" i="16"/>
  <c r="K8169" i="16"/>
  <c r="L8169" i="16" a="1"/>
  <c r="L8169" i="16" s="1"/>
  <c r="M8169" i="16"/>
  <c r="K8170" i="16"/>
  <c r="L8170" i="16" a="1"/>
  <c r="L8170" i="16" s="1"/>
  <c r="M8170" i="16"/>
  <c r="K8171" i="16"/>
  <c r="L8171" i="16" a="1"/>
  <c r="L8171" i="16"/>
  <c r="M8171" i="16"/>
  <c r="K8172" i="16"/>
  <c r="L8172" i="16" a="1"/>
  <c r="L8172" i="16" s="1"/>
  <c r="M8172" i="16"/>
  <c r="K8173" i="16"/>
  <c r="L8173" i="16" a="1"/>
  <c r="L8173" i="16" s="1"/>
  <c r="M8173" i="16"/>
  <c r="K8174" i="16"/>
  <c r="L8174" i="16" a="1"/>
  <c r="L8174" i="16" s="1"/>
  <c r="M8174" i="16"/>
  <c r="K8175" i="16"/>
  <c r="L8175" i="16" a="1"/>
  <c r="L8175" i="16" s="1"/>
  <c r="M8175" i="16"/>
  <c r="K8176" i="16"/>
  <c r="L8176" i="16" a="1"/>
  <c r="L8176" i="16" s="1"/>
  <c r="M8176" i="16"/>
  <c r="K8177" i="16"/>
  <c r="L8177" i="16" a="1"/>
  <c r="L8177" i="16"/>
  <c r="M8177" i="16"/>
  <c r="K8178" i="16"/>
  <c r="L8178" i="16" a="1"/>
  <c r="L8178" i="16" s="1"/>
  <c r="M8178" i="16"/>
  <c r="K8179" i="16"/>
  <c r="L8179" i="16" a="1"/>
  <c r="L8179" i="16"/>
  <c r="M8179" i="16"/>
  <c r="K8180" i="16"/>
  <c r="L8180" i="16" a="1"/>
  <c r="L8180" i="16" s="1"/>
  <c r="M8180" i="16"/>
  <c r="K8181" i="16"/>
  <c r="L8181" i="16" a="1"/>
  <c r="L8181" i="16" s="1"/>
  <c r="M8181" i="16"/>
  <c r="K8182" i="16"/>
  <c r="L8182" i="16" a="1"/>
  <c r="L8182" i="16" s="1"/>
  <c r="M8182" i="16"/>
  <c r="K8183" i="16"/>
  <c r="L8183" i="16" a="1"/>
  <c r="L8183" i="16"/>
  <c r="M8183" i="16"/>
  <c r="K8184" i="16"/>
  <c r="L8184" i="16" a="1"/>
  <c r="L8184" i="16" s="1"/>
  <c r="M8184" i="16"/>
  <c r="K8185" i="16"/>
  <c r="L8185" i="16" a="1"/>
  <c r="L8185" i="16" s="1"/>
  <c r="M8185" i="16"/>
  <c r="K8186" i="16"/>
  <c r="L8186" i="16" a="1"/>
  <c r="L8186" i="16" s="1"/>
  <c r="M8186" i="16"/>
  <c r="K8187" i="16"/>
  <c r="L8187" i="16" a="1"/>
  <c r="L8187" i="16"/>
  <c r="M8187" i="16"/>
  <c r="K8188" i="16"/>
  <c r="L8188" i="16" a="1"/>
  <c r="L8188" i="16" s="1"/>
  <c r="M8188" i="16"/>
  <c r="K8189" i="16"/>
  <c r="L8189" i="16" a="1"/>
  <c r="L8189" i="16" s="1"/>
  <c r="M8189" i="16"/>
  <c r="K8190" i="16"/>
  <c r="L8190" i="16" a="1"/>
  <c r="L8190" i="16" s="1"/>
  <c r="M8190" i="16"/>
  <c r="K8191" i="16"/>
  <c r="L8191" i="16" a="1"/>
  <c r="L8191" i="16" s="1"/>
  <c r="M8191" i="16"/>
  <c r="K8192" i="16"/>
  <c r="L8192" i="16" a="1"/>
  <c r="L8192" i="16" s="1"/>
  <c r="M8192" i="16"/>
  <c r="K8193" i="16"/>
  <c r="L8193" i="16" a="1"/>
  <c r="L8193" i="16"/>
  <c r="M8193" i="16"/>
  <c r="K8194" i="16"/>
  <c r="L8194" i="16" a="1"/>
  <c r="L8194" i="16" s="1"/>
  <c r="M8194" i="16"/>
  <c r="K8195" i="16"/>
  <c r="L8195" i="16" a="1"/>
  <c r="L8195" i="16"/>
  <c r="M8195" i="16"/>
  <c r="K8196" i="16"/>
  <c r="L8196" i="16" a="1"/>
  <c r="L8196" i="16" s="1"/>
  <c r="M8196" i="16"/>
  <c r="K8197" i="16"/>
  <c r="L8197" i="16" a="1"/>
  <c r="L8197" i="16" s="1"/>
  <c r="M8197" i="16"/>
  <c r="K8198" i="16"/>
  <c r="L8198" i="16" a="1"/>
  <c r="L8198" i="16" s="1"/>
  <c r="M8198" i="16"/>
  <c r="K8199" i="16"/>
  <c r="L8199" i="16" a="1"/>
  <c r="L8199" i="16" s="1"/>
  <c r="M8199" i="16"/>
  <c r="K8200" i="16"/>
  <c r="L8200" i="16" a="1"/>
  <c r="L8200" i="16" s="1"/>
  <c r="M8200" i="16"/>
  <c r="K8201" i="16"/>
  <c r="L8201" i="16" a="1"/>
  <c r="L8201" i="16" s="1"/>
  <c r="M8201" i="16"/>
  <c r="K8202" i="16"/>
  <c r="L8202" i="16" a="1"/>
  <c r="L8202" i="16" s="1"/>
  <c r="M8202" i="16"/>
  <c r="K8203" i="16"/>
  <c r="L8203" i="16" a="1"/>
  <c r="L8203" i="16"/>
  <c r="M8203" i="16"/>
  <c r="K8204" i="16"/>
  <c r="L8204" i="16" a="1"/>
  <c r="L8204" i="16" s="1"/>
  <c r="M8204" i="16"/>
  <c r="K8205" i="16"/>
  <c r="L8205" i="16" a="1"/>
  <c r="L8205" i="16" s="1"/>
  <c r="M8205" i="16"/>
  <c r="K8206" i="16"/>
  <c r="L8206" i="16" a="1"/>
  <c r="L8206" i="16" s="1"/>
  <c r="M8206" i="16"/>
  <c r="K8207" i="16"/>
  <c r="L8207" i="16" a="1"/>
  <c r="L8207" i="16" s="1"/>
  <c r="M8207" i="16"/>
  <c r="K8208" i="16"/>
  <c r="L8208" i="16" a="1"/>
  <c r="L8208" i="16" s="1"/>
  <c r="M8208" i="16"/>
  <c r="K8209" i="16"/>
  <c r="L8209" i="16" a="1"/>
  <c r="L8209" i="16"/>
  <c r="M8209" i="16"/>
  <c r="K8210" i="16"/>
  <c r="L8210" i="16" a="1"/>
  <c r="L8210" i="16" s="1"/>
  <c r="M8210" i="16"/>
  <c r="K8211" i="16"/>
  <c r="L8211" i="16" a="1"/>
  <c r="L8211" i="16"/>
  <c r="M8211" i="16"/>
  <c r="K8212" i="16"/>
  <c r="L8212" i="16" a="1"/>
  <c r="L8212" i="16" s="1"/>
  <c r="M8212" i="16"/>
  <c r="K8213" i="16"/>
  <c r="L8213" i="16" a="1"/>
  <c r="L8213" i="16" s="1"/>
  <c r="M8213" i="16"/>
  <c r="K8214" i="16"/>
  <c r="L8214" i="16" a="1"/>
  <c r="L8214" i="16" s="1"/>
  <c r="M8214" i="16"/>
  <c r="K8215" i="16"/>
  <c r="L8215" i="16" a="1"/>
  <c r="L8215" i="16" s="1"/>
  <c r="M8215" i="16"/>
  <c r="K8216" i="16"/>
  <c r="L8216" i="16" a="1"/>
  <c r="L8216" i="16" s="1"/>
  <c r="M8216" i="16"/>
  <c r="K8217" i="16"/>
  <c r="L8217" i="16" a="1"/>
  <c r="L8217" i="16" s="1"/>
  <c r="M8217" i="16"/>
  <c r="K8218" i="16"/>
  <c r="L8218" i="16" a="1"/>
  <c r="L8218" i="16" s="1"/>
  <c r="M8218" i="16"/>
  <c r="K8219" i="16"/>
  <c r="L8219" i="16" a="1"/>
  <c r="L8219" i="16"/>
  <c r="M8219" i="16"/>
  <c r="K8220" i="16"/>
  <c r="L8220" i="16" a="1"/>
  <c r="L8220" i="16" s="1"/>
  <c r="M8220" i="16"/>
  <c r="K8221" i="16"/>
  <c r="L8221" i="16" a="1"/>
  <c r="L8221" i="16" s="1"/>
  <c r="M8221" i="16"/>
  <c r="K8222" i="16"/>
  <c r="L8222" i="16" a="1"/>
  <c r="L8222" i="16" s="1"/>
  <c r="M8222" i="16"/>
  <c r="K8223" i="16"/>
  <c r="L8223" i="16" a="1"/>
  <c r="L8223" i="16" s="1"/>
  <c r="M8223" i="16"/>
  <c r="K8224" i="16"/>
  <c r="L8224" i="16" a="1"/>
  <c r="L8224" i="16" s="1"/>
  <c r="M8224" i="16"/>
  <c r="K8225" i="16"/>
  <c r="L8225" i="16" a="1"/>
  <c r="L8225" i="16"/>
  <c r="M8225" i="16"/>
  <c r="K8226" i="16"/>
  <c r="L8226" i="16" a="1"/>
  <c r="L8226" i="16" s="1"/>
  <c r="M8226" i="16"/>
  <c r="K8227" i="16"/>
  <c r="L8227" i="16" a="1"/>
  <c r="L8227" i="16"/>
  <c r="M8227" i="16"/>
  <c r="K8228" i="16"/>
  <c r="L8228" i="16" a="1"/>
  <c r="L8228" i="16" s="1"/>
  <c r="M8228" i="16"/>
  <c r="K8229" i="16"/>
  <c r="L8229" i="16" a="1"/>
  <c r="L8229" i="16" s="1"/>
  <c r="M8229" i="16"/>
  <c r="K8230" i="16"/>
  <c r="L8230" i="16" a="1"/>
  <c r="L8230" i="16" s="1"/>
  <c r="M8230" i="16"/>
  <c r="K8231" i="16"/>
  <c r="L8231" i="16" a="1"/>
  <c r="L8231" i="16" s="1"/>
  <c r="M8231" i="16"/>
  <c r="K8232" i="16"/>
  <c r="L8232" i="16" a="1"/>
  <c r="L8232" i="16" s="1"/>
  <c r="M8232" i="16"/>
  <c r="K8233" i="16"/>
  <c r="L8233" i="16" a="1"/>
  <c r="L8233" i="16" s="1"/>
  <c r="M8233" i="16"/>
  <c r="K8234" i="16"/>
  <c r="L8234" i="16" a="1"/>
  <c r="L8234" i="16" s="1"/>
  <c r="M8234" i="16"/>
  <c r="K8235" i="16"/>
  <c r="L8235" i="16" a="1"/>
  <c r="L8235" i="16"/>
  <c r="M8235" i="16"/>
  <c r="K8236" i="16"/>
  <c r="L8236" i="16" a="1"/>
  <c r="L8236" i="16" s="1"/>
  <c r="M8236" i="16"/>
  <c r="K8237" i="16"/>
  <c r="L8237" i="16" a="1"/>
  <c r="L8237" i="16" s="1"/>
  <c r="M8237" i="16"/>
  <c r="K8238" i="16"/>
  <c r="L8238" i="16" a="1"/>
  <c r="L8238" i="16" s="1"/>
  <c r="M8238" i="16"/>
  <c r="K8239" i="16"/>
  <c r="L8239" i="16" a="1"/>
  <c r="L8239" i="16" s="1"/>
  <c r="M8239" i="16"/>
  <c r="K8240" i="16"/>
  <c r="L8240" i="16" a="1"/>
  <c r="L8240" i="16" s="1"/>
  <c r="M8240" i="16"/>
  <c r="K8241" i="16"/>
  <c r="L8241" i="16" a="1"/>
  <c r="L8241" i="16"/>
  <c r="M8241" i="16"/>
  <c r="K8242" i="16"/>
  <c r="L8242" i="16" a="1"/>
  <c r="L8242" i="16" s="1"/>
  <c r="M8242" i="16"/>
  <c r="K8243" i="16"/>
  <c r="L8243" i="16" a="1"/>
  <c r="L8243" i="16"/>
  <c r="M8243" i="16"/>
  <c r="K8244" i="16"/>
  <c r="L8244" i="16" a="1"/>
  <c r="L8244" i="16" s="1"/>
  <c r="M8244" i="16"/>
  <c r="K8245" i="16"/>
  <c r="L8245" i="16" a="1"/>
  <c r="L8245" i="16" s="1"/>
  <c r="M8245" i="16"/>
  <c r="K8246" i="16"/>
  <c r="L8246" i="16" a="1"/>
  <c r="L8246" i="16" s="1"/>
  <c r="M8246" i="16"/>
  <c r="K8247" i="16"/>
  <c r="L8247" i="16" a="1"/>
  <c r="L8247" i="16" s="1"/>
  <c r="M8247" i="16"/>
  <c r="K8248" i="16"/>
  <c r="L8248" i="16" a="1"/>
  <c r="L8248" i="16" s="1"/>
  <c r="M8248" i="16"/>
  <c r="K8249" i="16"/>
  <c r="L8249" i="16" a="1"/>
  <c r="L8249" i="16" s="1"/>
  <c r="M8249" i="16"/>
  <c r="K8250" i="16"/>
  <c r="L8250" i="16" a="1"/>
  <c r="L8250" i="16" s="1"/>
  <c r="M8250" i="16"/>
  <c r="K8251" i="16"/>
  <c r="L8251" i="16" a="1"/>
  <c r="L8251" i="16"/>
  <c r="M8251" i="16"/>
  <c r="K8252" i="16"/>
  <c r="L8252" i="16" a="1"/>
  <c r="L8252" i="16" s="1"/>
  <c r="M8252" i="16"/>
  <c r="K8253" i="16"/>
  <c r="L8253" i="16" a="1"/>
  <c r="L8253" i="16" s="1"/>
  <c r="M8253" i="16"/>
  <c r="K8254" i="16"/>
  <c r="L8254" i="16" a="1"/>
  <c r="L8254" i="16" s="1"/>
  <c r="M8254" i="16"/>
  <c r="K8255" i="16"/>
  <c r="L8255" i="16" a="1"/>
  <c r="L8255" i="16" s="1"/>
  <c r="M8255" i="16"/>
  <c r="K8256" i="16"/>
  <c r="L8256" i="16" a="1"/>
  <c r="L8256" i="16" s="1"/>
  <c r="M8256" i="16"/>
  <c r="K8257" i="16"/>
  <c r="L8257" i="16" a="1"/>
  <c r="L8257" i="16"/>
  <c r="M8257" i="16"/>
  <c r="K8258" i="16"/>
  <c r="L8258" i="16" a="1"/>
  <c r="L8258" i="16" s="1"/>
  <c r="M8258" i="16"/>
  <c r="K8259" i="16"/>
  <c r="L8259" i="16" a="1"/>
  <c r="L8259" i="16"/>
  <c r="M8259" i="16"/>
  <c r="K8260" i="16"/>
  <c r="L8260" i="16" a="1"/>
  <c r="L8260" i="16" s="1"/>
  <c r="M8260" i="16"/>
  <c r="K8261" i="16"/>
  <c r="L8261" i="16" a="1"/>
  <c r="L8261" i="16" s="1"/>
  <c r="M8261" i="16"/>
  <c r="K8262" i="16"/>
  <c r="L8262" i="16" a="1"/>
  <c r="L8262" i="16" s="1"/>
  <c r="M8262" i="16"/>
  <c r="K8263" i="16"/>
  <c r="L8263" i="16" a="1"/>
  <c r="L8263" i="16" s="1"/>
  <c r="M8263" i="16"/>
  <c r="K8264" i="16"/>
  <c r="L8264" i="16" a="1"/>
  <c r="L8264" i="16" s="1"/>
  <c r="M8264" i="16"/>
  <c r="K8265" i="16"/>
  <c r="L8265" i="16" a="1"/>
  <c r="L8265" i="16" s="1"/>
  <c r="M8265" i="16"/>
  <c r="K8266" i="16"/>
  <c r="L8266" i="16" a="1"/>
  <c r="L8266" i="16" s="1"/>
  <c r="M8266" i="16"/>
  <c r="K8267" i="16"/>
  <c r="L8267" i="16" a="1"/>
  <c r="L8267" i="16"/>
  <c r="M8267" i="16"/>
  <c r="K8268" i="16"/>
  <c r="L8268" i="16" a="1"/>
  <c r="L8268" i="16" s="1"/>
  <c r="M8268" i="16"/>
  <c r="K8269" i="16"/>
  <c r="L8269" i="16" a="1"/>
  <c r="L8269" i="16" s="1"/>
  <c r="M8269" i="16"/>
  <c r="K8270" i="16"/>
  <c r="L8270" i="16" a="1"/>
  <c r="L8270" i="16" s="1"/>
  <c r="M8270" i="16"/>
  <c r="K8271" i="16"/>
  <c r="L8271" i="16" a="1"/>
  <c r="L8271" i="16" s="1"/>
  <c r="M8271" i="16"/>
  <c r="K8272" i="16"/>
  <c r="L8272" i="16" a="1"/>
  <c r="L8272" i="16" s="1"/>
  <c r="M8272" i="16"/>
  <c r="K8273" i="16"/>
  <c r="L8273" i="16" a="1"/>
  <c r="L8273" i="16"/>
  <c r="M8273" i="16"/>
  <c r="K8274" i="16"/>
  <c r="L8274" i="16" a="1"/>
  <c r="L8274" i="16" s="1"/>
  <c r="M8274" i="16"/>
  <c r="K8275" i="16"/>
  <c r="L8275" i="16" a="1"/>
  <c r="L8275" i="16"/>
  <c r="M8275" i="16"/>
  <c r="K8276" i="16"/>
  <c r="L8276" i="16" a="1"/>
  <c r="L8276" i="16" s="1"/>
  <c r="M8276" i="16"/>
  <c r="K8277" i="16"/>
  <c r="L8277" i="16" a="1"/>
  <c r="L8277" i="16" s="1"/>
  <c r="M8277" i="16"/>
  <c r="K8278" i="16"/>
  <c r="L8278" i="16" a="1"/>
  <c r="L8278" i="16" s="1"/>
  <c r="M8278" i="16"/>
  <c r="K8279" i="16"/>
  <c r="L8279" i="16" a="1"/>
  <c r="L8279" i="16" s="1"/>
  <c r="M8279" i="16"/>
  <c r="K8280" i="16"/>
  <c r="L8280" i="16" a="1"/>
  <c r="L8280" i="16" s="1"/>
  <c r="M8280" i="16"/>
  <c r="K8281" i="16"/>
  <c r="L8281" i="16" a="1"/>
  <c r="L8281" i="16" s="1"/>
  <c r="M8281" i="16"/>
  <c r="K8282" i="16"/>
  <c r="L8282" i="16" a="1"/>
  <c r="L8282" i="16" s="1"/>
  <c r="M8282" i="16"/>
  <c r="K8283" i="16"/>
  <c r="L8283" i="16" a="1"/>
  <c r="L8283" i="16"/>
  <c r="M8283" i="16"/>
  <c r="K8284" i="16"/>
  <c r="L8284" i="16" a="1"/>
  <c r="L8284" i="16" s="1"/>
  <c r="M8284" i="16"/>
  <c r="K8285" i="16"/>
  <c r="L8285" i="16" a="1"/>
  <c r="L8285" i="16" s="1"/>
  <c r="M8285" i="16"/>
  <c r="K8286" i="16"/>
  <c r="L8286" i="16" a="1"/>
  <c r="L8286" i="16" s="1"/>
  <c r="M8286" i="16"/>
  <c r="K8287" i="16"/>
  <c r="L8287" i="16" a="1"/>
  <c r="L8287" i="16" s="1"/>
  <c r="M8287" i="16"/>
  <c r="K8288" i="16"/>
  <c r="L8288" i="16" a="1"/>
  <c r="L8288" i="16" s="1"/>
  <c r="M8288" i="16"/>
  <c r="K8289" i="16"/>
  <c r="L8289" i="16" a="1"/>
  <c r="L8289" i="16"/>
  <c r="M8289" i="16"/>
  <c r="K8290" i="16"/>
  <c r="L8290" i="16" a="1"/>
  <c r="L8290" i="16" s="1"/>
  <c r="M8290" i="16"/>
  <c r="K8291" i="16"/>
  <c r="L8291" i="16" a="1"/>
  <c r="L8291" i="16"/>
  <c r="M8291" i="16"/>
  <c r="K8292" i="16"/>
  <c r="L8292" i="16" a="1"/>
  <c r="L8292" i="16" s="1"/>
  <c r="M8292" i="16"/>
  <c r="K8293" i="16"/>
  <c r="L8293" i="16" a="1"/>
  <c r="L8293" i="16" s="1"/>
  <c r="M8293" i="16"/>
  <c r="K8294" i="16"/>
  <c r="L8294" i="16" a="1"/>
  <c r="L8294" i="16" s="1"/>
  <c r="M8294" i="16"/>
  <c r="K8295" i="16"/>
  <c r="L8295" i="16" a="1"/>
  <c r="L8295" i="16" s="1"/>
  <c r="M8295" i="16"/>
  <c r="K8296" i="16"/>
  <c r="L8296" i="16" a="1"/>
  <c r="L8296" i="16" s="1"/>
  <c r="M8296" i="16"/>
  <c r="K8297" i="16"/>
  <c r="L8297" i="16" a="1"/>
  <c r="L8297" i="16" s="1"/>
  <c r="M8297" i="16"/>
  <c r="K8298" i="16"/>
  <c r="L8298" i="16" a="1"/>
  <c r="L8298" i="16" s="1"/>
  <c r="M8298" i="16"/>
  <c r="K8299" i="16"/>
  <c r="L8299" i="16" a="1"/>
  <c r="L8299" i="16"/>
  <c r="M8299" i="16"/>
  <c r="K8300" i="16"/>
  <c r="L8300" i="16" a="1"/>
  <c r="L8300" i="16" s="1"/>
  <c r="M8300" i="16"/>
  <c r="K8301" i="16"/>
  <c r="L8301" i="16" a="1"/>
  <c r="L8301" i="16" s="1"/>
  <c r="M8301" i="16"/>
  <c r="K8302" i="16"/>
  <c r="L8302" i="16" a="1"/>
  <c r="L8302" i="16" s="1"/>
  <c r="M8302" i="16"/>
  <c r="K8303" i="16"/>
  <c r="L8303" i="16" a="1"/>
  <c r="L8303" i="16" s="1"/>
  <c r="M8303" i="16"/>
  <c r="K8304" i="16"/>
  <c r="L8304" i="16" a="1"/>
  <c r="L8304" i="16" s="1"/>
  <c r="M8304" i="16"/>
  <c r="K8305" i="16"/>
  <c r="L8305" i="16" a="1"/>
  <c r="L8305" i="16"/>
  <c r="M8305" i="16"/>
  <c r="K8306" i="16"/>
  <c r="L8306" i="16" a="1"/>
  <c r="L8306" i="16" s="1"/>
  <c r="M8306" i="16"/>
  <c r="K8307" i="16"/>
  <c r="L8307" i="16" a="1"/>
  <c r="L8307" i="16"/>
  <c r="M8307" i="16"/>
  <c r="K8308" i="16"/>
  <c r="L8308" i="16" a="1"/>
  <c r="L8308" i="16" s="1"/>
  <c r="M8308" i="16"/>
  <c r="K8309" i="16"/>
  <c r="L8309" i="16" a="1"/>
  <c r="L8309" i="16" s="1"/>
  <c r="M8309" i="16"/>
  <c r="K8310" i="16"/>
  <c r="L8310" i="16" a="1"/>
  <c r="L8310" i="16" s="1"/>
  <c r="M8310" i="16"/>
  <c r="K8311" i="16"/>
  <c r="L8311" i="16" a="1"/>
  <c r="L8311" i="16" s="1"/>
  <c r="M8311" i="16"/>
  <c r="K8312" i="16"/>
  <c r="L8312" i="16" a="1"/>
  <c r="L8312" i="16" s="1"/>
  <c r="M8312" i="16"/>
  <c r="K8313" i="16"/>
  <c r="L8313" i="16" a="1"/>
  <c r="L8313" i="16" s="1"/>
  <c r="M8313" i="16"/>
  <c r="K8314" i="16"/>
  <c r="L8314" i="16" a="1"/>
  <c r="L8314" i="16" s="1"/>
  <c r="M8314" i="16"/>
  <c r="K8315" i="16"/>
  <c r="L8315" i="16" a="1"/>
  <c r="L8315" i="16"/>
  <c r="M8315" i="16"/>
  <c r="K8316" i="16"/>
  <c r="L8316" i="16" a="1"/>
  <c r="L8316" i="16" s="1"/>
  <c r="M8316" i="16"/>
  <c r="K8317" i="16"/>
  <c r="L8317" i="16" a="1"/>
  <c r="L8317" i="16" s="1"/>
  <c r="M8317" i="16"/>
  <c r="K8318" i="16"/>
  <c r="L8318" i="16" a="1"/>
  <c r="L8318" i="16" s="1"/>
  <c r="M8318" i="16"/>
  <c r="K8319" i="16"/>
  <c r="L8319" i="16" a="1"/>
  <c r="L8319" i="16" s="1"/>
  <c r="M8319" i="16"/>
  <c r="K8320" i="16"/>
  <c r="L8320" i="16" a="1"/>
  <c r="L8320" i="16" s="1"/>
  <c r="M8320" i="16"/>
  <c r="K8321" i="16"/>
  <c r="L8321" i="16" a="1"/>
  <c r="L8321" i="16"/>
  <c r="M8321" i="16"/>
  <c r="K8322" i="16"/>
  <c r="L8322" i="16" a="1"/>
  <c r="L8322" i="16" s="1"/>
  <c r="M8322" i="16"/>
  <c r="K8323" i="16"/>
  <c r="L8323" i="16" a="1"/>
  <c r="L8323" i="16"/>
  <c r="M8323" i="16"/>
  <c r="K8324" i="16"/>
  <c r="L8324" i="16" a="1"/>
  <c r="L8324" i="16" s="1"/>
  <c r="M8324" i="16"/>
  <c r="K8325" i="16"/>
  <c r="L8325" i="16" a="1"/>
  <c r="L8325" i="16"/>
  <c r="M8325" i="16"/>
  <c r="K8326" i="16"/>
  <c r="L8326" i="16" a="1"/>
  <c r="L8326" i="16" s="1"/>
  <c r="M8326" i="16"/>
  <c r="K8327" i="16"/>
  <c r="L8327" i="16" a="1"/>
  <c r="L8327" i="16"/>
  <c r="M8327" i="16"/>
  <c r="K8328" i="16"/>
  <c r="L8328" i="16" a="1"/>
  <c r="L8328" i="16" s="1"/>
  <c r="M8328" i="16"/>
  <c r="K8329" i="16"/>
  <c r="L8329" i="16" a="1"/>
  <c r="L8329" i="16"/>
  <c r="M8329" i="16"/>
  <c r="K8330" i="16"/>
  <c r="L8330" i="16" a="1"/>
  <c r="L8330" i="16" s="1"/>
  <c r="M8330" i="16"/>
  <c r="K8331" i="16"/>
  <c r="L8331" i="16" a="1"/>
  <c r="L8331" i="16"/>
  <c r="M8331" i="16"/>
  <c r="K8332" i="16"/>
  <c r="L8332" i="16" a="1"/>
  <c r="L8332" i="16" s="1"/>
  <c r="M8332" i="16"/>
  <c r="K8333" i="16"/>
  <c r="L8333" i="16" a="1"/>
  <c r="L8333" i="16"/>
  <c r="M8333" i="16"/>
  <c r="K8334" i="16"/>
  <c r="L8334" i="16" a="1"/>
  <c r="L8334" i="16" s="1"/>
  <c r="M8334" i="16"/>
  <c r="K8335" i="16"/>
  <c r="L8335" i="16" a="1"/>
  <c r="L8335" i="16"/>
  <c r="M8335" i="16"/>
  <c r="K8336" i="16"/>
  <c r="L8336" i="16" a="1"/>
  <c r="L8336" i="16" s="1"/>
  <c r="M8336" i="16"/>
  <c r="K8337" i="16"/>
  <c r="L8337" i="16" a="1"/>
  <c r="L8337" i="16"/>
  <c r="M8337" i="16"/>
  <c r="K8338" i="16"/>
  <c r="L8338" i="16" a="1"/>
  <c r="L8338" i="16" s="1"/>
  <c r="M8338" i="16"/>
  <c r="K8339" i="16"/>
  <c r="L8339" i="16" a="1"/>
  <c r="L8339" i="16"/>
  <c r="M8339" i="16"/>
  <c r="K8340" i="16"/>
  <c r="L8340" i="16" a="1"/>
  <c r="L8340" i="16" s="1"/>
  <c r="M8340" i="16"/>
  <c r="K8341" i="16"/>
  <c r="L8341" i="16" a="1"/>
  <c r="L8341" i="16"/>
  <c r="M8341" i="16"/>
  <c r="K8342" i="16"/>
  <c r="L8342" i="16" a="1"/>
  <c r="L8342" i="16" s="1"/>
  <c r="M8342" i="16"/>
  <c r="K8343" i="16"/>
  <c r="L8343" i="16" a="1"/>
  <c r="L8343" i="16"/>
  <c r="M8343" i="16"/>
  <c r="K8344" i="16"/>
  <c r="L8344" i="16" a="1"/>
  <c r="L8344" i="16" s="1"/>
  <c r="M8344" i="16"/>
  <c r="K8345" i="16"/>
  <c r="L8345" i="16" a="1"/>
  <c r="L8345" i="16"/>
  <c r="M8345" i="16"/>
  <c r="K8346" i="16"/>
  <c r="L8346" i="16" a="1"/>
  <c r="L8346" i="16" s="1"/>
  <c r="M8346" i="16"/>
  <c r="K8347" i="16"/>
  <c r="L8347" i="16" a="1"/>
  <c r="L8347" i="16"/>
  <c r="M8347" i="16"/>
  <c r="K8348" i="16"/>
  <c r="L8348" i="16" a="1"/>
  <c r="L8348" i="16" s="1"/>
  <c r="M8348" i="16"/>
  <c r="K8349" i="16"/>
  <c r="L8349" i="16" a="1"/>
  <c r="L8349" i="16"/>
  <c r="M8349" i="16"/>
  <c r="K8350" i="16"/>
  <c r="L8350" i="16" a="1"/>
  <c r="L8350" i="16" s="1"/>
  <c r="M8350" i="16"/>
  <c r="K8351" i="16"/>
  <c r="L8351" i="16" a="1"/>
  <c r="L8351" i="16"/>
  <c r="M8351" i="16"/>
  <c r="K8352" i="16"/>
  <c r="L8352" i="16" a="1"/>
  <c r="L8352" i="16" s="1"/>
  <c r="M8352" i="16"/>
  <c r="K8353" i="16"/>
  <c r="L8353" i="16" a="1"/>
  <c r="L8353" i="16"/>
  <c r="M8353" i="16"/>
  <c r="K8354" i="16"/>
  <c r="L8354" i="16" a="1"/>
  <c r="L8354" i="16" s="1"/>
  <c r="M8354" i="16"/>
  <c r="K8355" i="16"/>
  <c r="L8355" i="16" a="1"/>
  <c r="L8355" i="16"/>
  <c r="M8355" i="16"/>
  <c r="K8356" i="16"/>
  <c r="L8356" i="16" a="1"/>
  <c r="L8356" i="16" s="1"/>
  <c r="M8356" i="16"/>
  <c r="K8357" i="16"/>
  <c r="L8357" i="16" a="1"/>
  <c r="L8357" i="16"/>
  <c r="M8357" i="16"/>
  <c r="K8358" i="16"/>
  <c r="L8358" i="16" a="1"/>
  <c r="L8358" i="16" s="1"/>
  <c r="M8358" i="16"/>
  <c r="K8359" i="16"/>
  <c r="L8359" i="16" a="1"/>
  <c r="L8359" i="16"/>
  <c r="M8359" i="16"/>
  <c r="K8360" i="16"/>
  <c r="L8360" i="16" a="1"/>
  <c r="L8360" i="16" s="1"/>
  <c r="M8360" i="16"/>
  <c r="K8361" i="16"/>
  <c r="L8361" i="16" a="1"/>
  <c r="L8361" i="16"/>
  <c r="M8361" i="16"/>
  <c r="K8362" i="16"/>
  <c r="L8362" i="16" a="1"/>
  <c r="L8362" i="16" s="1"/>
  <c r="M8362" i="16"/>
  <c r="K8363" i="16"/>
  <c r="L8363" i="16" a="1"/>
  <c r="L8363" i="16"/>
  <c r="M8363" i="16"/>
  <c r="K8364" i="16"/>
  <c r="L8364" i="16" a="1"/>
  <c r="L8364" i="16" s="1"/>
  <c r="M8364" i="16"/>
  <c r="K8365" i="16"/>
  <c r="L8365" i="16" a="1"/>
  <c r="L8365" i="16"/>
  <c r="M8365" i="16"/>
  <c r="K8366" i="16"/>
  <c r="L8366" i="16" a="1"/>
  <c r="L8366" i="16" s="1"/>
  <c r="M8366" i="16"/>
  <c r="K8367" i="16"/>
  <c r="L8367" i="16" a="1"/>
  <c r="L8367" i="16"/>
  <c r="M8367" i="16"/>
  <c r="K8368" i="16"/>
  <c r="L8368" i="16" a="1"/>
  <c r="L8368" i="16" s="1"/>
  <c r="M8368" i="16"/>
  <c r="K8369" i="16"/>
  <c r="L8369" i="16" a="1"/>
  <c r="L8369" i="16"/>
  <c r="M8369" i="16"/>
  <c r="K8370" i="16"/>
  <c r="L8370" i="16" a="1"/>
  <c r="L8370" i="16" s="1"/>
  <c r="M8370" i="16"/>
  <c r="K8371" i="16"/>
  <c r="L8371" i="16" a="1"/>
  <c r="L8371" i="16"/>
  <c r="M8371" i="16"/>
  <c r="K8372" i="16"/>
  <c r="L8372" i="16" a="1"/>
  <c r="L8372" i="16" s="1"/>
  <c r="M8372" i="16"/>
  <c r="K8373" i="16"/>
  <c r="L8373" i="16" a="1"/>
  <c r="L8373" i="16"/>
  <c r="M8373" i="16"/>
  <c r="K8374" i="16"/>
  <c r="L8374" i="16" a="1"/>
  <c r="L8374" i="16" s="1"/>
  <c r="M8374" i="16"/>
  <c r="K8375" i="16"/>
  <c r="L8375" i="16" a="1"/>
  <c r="L8375" i="16"/>
  <c r="M8375" i="16"/>
  <c r="K8376" i="16"/>
  <c r="L8376" i="16" a="1"/>
  <c r="L8376" i="16" s="1"/>
  <c r="M8376" i="16"/>
  <c r="K8377" i="16"/>
  <c r="L8377" i="16" a="1"/>
  <c r="L8377" i="16"/>
  <c r="M8377" i="16"/>
  <c r="K8378" i="16"/>
  <c r="L8378" i="16" a="1"/>
  <c r="L8378" i="16" s="1"/>
  <c r="M8378" i="16"/>
  <c r="K8379" i="16"/>
  <c r="L8379" i="16" a="1"/>
  <c r="L8379" i="16"/>
  <c r="M8379" i="16"/>
  <c r="K8380" i="16"/>
  <c r="L8380" i="16" a="1"/>
  <c r="L8380" i="16" s="1"/>
  <c r="M8380" i="16"/>
  <c r="K8381" i="16"/>
  <c r="L8381" i="16" a="1"/>
  <c r="L8381" i="16"/>
  <c r="M8381" i="16"/>
  <c r="K8382" i="16"/>
  <c r="L8382" i="16" a="1"/>
  <c r="L8382" i="16" s="1"/>
  <c r="M8382" i="16"/>
  <c r="K8383" i="16"/>
  <c r="L8383" i="16" a="1"/>
  <c r="L8383" i="16"/>
  <c r="M8383" i="16"/>
  <c r="K8384" i="16"/>
  <c r="L8384" i="16" a="1"/>
  <c r="L8384" i="16" s="1"/>
  <c r="M8384" i="16"/>
  <c r="K8385" i="16"/>
  <c r="L8385" i="16" a="1"/>
  <c r="L8385" i="16"/>
  <c r="M8385" i="16"/>
  <c r="K8386" i="16"/>
  <c r="L8386" i="16" a="1"/>
  <c r="L8386" i="16" s="1"/>
  <c r="M8386" i="16"/>
  <c r="K8387" i="16"/>
  <c r="L8387" i="16" a="1"/>
  <c r="L8387" i="16"/>
  <c r="M8387" i="16"/>
  <c r="K8388" i="16"/>
  <c r="L8388" i="16" a="1"/>
  <c r="L8388" i="16" s="1"/>
  <c r="M8388" i="16"/>
  <c r="K8389" i="16"/>
  <c r="L8389" i="16" a="1"/>
  <c r="L8389" i="16"/>
  <c r="M8389" i="16"/>
  <c r="K8390" i="16"/>
  <c r="L8390" i="16" a="1"/>
  <c r="L8390" i="16" s="1"/>
  <c r="M8390" i="16"/>
  <c r="K8391" i="16"/>
  <c r="L8391" i="16" a="1"/>
  <c r="L8391" i="16"/>
  <c r="M8391" i="16"/>
  <c r="K8392" i="16"/>
  <c r="L8392" i="16" a="1"/>
  <c r="L8392" i="16" s="1"/>
  <c r="M8392" i="16"/>
  <c r="K8393" i="16"/>
  <c r="L8393" i="16" a="1"/>
  <c r="L8393" i="16"/>
  <c r="M8393" i="16"/>
  <c r="K8394" i="16"/>
  <c r="L8394" i="16" a="1"/>
  <c r="L8394" i="16" s="1"/>
  <c r="M8394" i="16"/>
  <c r="K8395" i="16"/>
  <c r="L8395" i="16" a="1"/>
  <c r="L8395" i="16"/>
  <c r="M8395" i="16"/>
  <c r="K8396" i="16"/>
  <c r="L8396" i="16" a="1"/>
  <c r="L8396" i="16" s="1"/>
  <c r="M8396" i="16"/>
  <c r="K8397" i="16"/>
  <c r="L8397" i="16" a="1"/>
  <c r="L8397" i="16"/>
  <c r="M8397" i="16"/>
  <c r="K8398" i="16"/>
  <c r="L8398" i="16" a="1"/>
  <c r="L8398" i="16" s="1"/>
  <c r="M8398" i="16"/>
  <c r="K8399" i="16"/>
  <c r="L8399" i="16" a="1"/>
  <c r="L8399" i="16"/>
  <c r="M8399" i="16"/>
  <c r="K8400" i="16"/>
  <c r="L8400" i="16" a="1"/>
  <c r="L8400" i="16" s="1"/>
  <c r="M8400" i="16"/>
  <c r="K8401" i="16"/>
  <c r="L8401" i="16" a="1"/>
  <c r="L8401" i="16"/>
  <c r="M8401" i="16"/>
  <c r="K8402" i="16"/>
  <c r="L8402" i="16" a="1"/>
  <c r="L8402" i="16" s="1"/>
  <c r="M8402" i="16"/>
  <c r="K8403" i="16"/>
  <c r="L8403" i="16" a="1"/>
  <c r="L8403" i="16"/>
  <c r="M8403" i="16"/>
  <c r="K8404" i="16"/>
  <c r="L8404" i="16" a="1"/>
  <c r="L8404" i="16" s="1"/>
  <c r="M8404" i="16"/>
  <c r="K8405" i="16"/>
  <c r="L8405" i="16" a="1"/>
  <c r="L8405" i="16"/>
  <c r="M8405" i="16"/>
  <c r="K8406" i="16"/>
  <c r="L8406" i="16" a="1"/>
  <c r="L8406" i="16" s="1"/>
  <c r="M8406" i="16"/>
  <c r="K8407" i="16"/>
  <c r="L8407" i="16" a="1"/>
  <c r="L8407" i="16"/>
  <c r="M8407" i="16"/>
  <c r="K8408" i="16"/>
  <c r="L8408" i="16" a="1"/>
  <c r="L8408" i="16" s="1"/>
  <c r="M8408" i="16"/>
  <c r="K8409" i="16"/>
  <c r="L8409" i="16" a="1"/>
  <c r="L8409" i="16"/>
  <c r="M8409" i="16"/>
  <c r="K8410" i="16"/>
  <c r="L8410" i="16" a="1"/>
  <c r="L8410" i="16" s="1"/>
  <c r="M8410" i="16"/>
  <c r="K8411" i="16"/>
  <c r="L8411" i="16" a="1"/>
  <c r="L8411" i="16"/>
  <c r="M8411" i="16"/>
  <c r="K8412" i="16"/>
  <c r="L8412" i="16" a="1"/>
  <c r="L8412" i="16" s="1"/>
  <c r="M8412" i="16"/>
  <c r="K8413" i="16"/>
  <c r="L8413" i="16" a="1"/>
  <c r="L8413" i="16"/>
  <c r="M8413" i="16"/>
  <c r="K8414" i="16"/>
  <c r="L8414" i="16" a="1"/>
  <c r="L8414" i="16" s="1"/>
  <c r="M8414" i="16"/>
  <c r="K8415" i="16"/>
  <c r="L8415" i="16" a="1"/>
  <c r="L8415" i="16"/>
  <c r="M8415" i="16"/>
  <c r="K8416" i="16"/>
  <c r="L8416" i="16" a="1"/>
  <c r="L8416" i="16" s="1"/>
  <c r="M8416" i="16"/>
  <c r="K8417" i="16"/>
  <c r="L8417" i="16" a="1"/>
  <c r="L8417" i="16"/>
  <c r="M8417" i="16"/>
  <c r="K8418" i="16"/>
  <c r="L8418" i="16" a="1"/>
  <c r="L8418" i="16" s="1"/>
  <c r="M8418" i="16"/>
  <c r="K8419" i="16"/>
  <c r="L8419" i="16" a="1"/>
  <c r="L8419" i="16"/>
  <c r="M8419" i="16"/>
  <c r="K8420" i="16"/>
  <c r="L8420" i="16" a="1"/>
  <c r="L8420" i="16" s="1"/>
  <c r="M8420" i="16"/>
  <c r="K8421" i="16"/>
  <c r="L8421" i="16" a="1"/>
  <c r="L8421" i="16"/>
  <c r="M8421" i="16"/>
  <c r="K8422" i="16"/>
  <c r="L8422" i="16" a="1"/>
  <c r="L8422" i="16" s="1"/>
  <c r="M8422" i="16"/>
  <c r="K8423" i="16"/>
  <c r="L8423" i="16" a="1"/>
  <c r="L8423" i="16"/>
  <c r="M8423" i="16"/>
  <c r="K8424" i="16"/>
  <c r="L8424" i="16" a="1"/>
  <c r="L8424" i="16" s="1"/>
  <c r="M8424" i="16"/>
  <c r="K8425" i="16"/>
  <c r="L8425" i="16" a="1"/>
  <c r="L8425" i="16"/>
  <c r="M8425" i="16"/>
  <c r="K8426" i="16"/>
  <c r="L8426" i="16" a="1"/>
  <c r="L8426" i="16" s="1"/>
  <c r="M8426" i="16"/>
  <c r="K8427" i="16"/>
  <c r="L8427" i="16" a="1"/>
  <c r="L8427" i="16"/>
  <c r="M8427" i="16"/>
  <c r="K8428" i="16"/>
  <c r="L8428" i="16" a="1"/>
  <c r="L8428" i="16" s="1"/>
  <c r="M8428" i="16"/>
  <c r="K8429" i="16"/>
  <c r="L8429" i="16" a="1"/>
  <c r="L8429" i="16"/>
  <c r="M8429" i="16"/>
  <c r="K8430" i="16"/>
  <c r="L8430" i="16" a="1"/>
  <c r="L8430" i="16" s="1"/>
  <c r="M8430" i="16"/>
  <c r="K8431" i="16"/>
  <c r="L8431" i="16" a="1"/>
  <c r="L8431" i="16"/>
  <c r="M8431" i="16"/>
  <c r="K8432" i="16"/>
  <c r="L8432" i="16" a="1"/>
  <c r="L8432" i="16" s="1"/>
  <c r="M8432" i="16"/>
  <c r="K8433" i="16"/>
  <c r="L8433" i="16" a="1"/>
  <c r="L8433" i="16"/>
  <c r="M8433" i="16"/>
  <c r="K8434" i="16"/>
  <c r="L8434" i="16" a="1"/>
  <c r="L8434" i="16" s="1"/>
  <c r="M8434" i="16"/>
  <c r="K8435" i="16"/>
  <c r="L8435" i="16" a="1"/>
  <c r="L8435" i="16"/>
  <c r="M8435" i="16"/>
  <c r="K8436" i="16"/>
  <c r="L8436" i="16" a="1"/>
  <c r="L8436" i="16" s="1"/>
  <c r="M8436" i="16"/>
  <c r="K8437" i="16"/>
  <c r="L8437" i="16" a="1"/>
  <c r="L8437" i="16"/>
  <c r="M8437" i="16"/>
  <c r="K8438" i="16"/>
  <c r="L8438" i="16" a="1"/>
  <c r="L8438" i="16" s="1"/>
  <c r="M8438" i="16"/>
  <c r="K8439" i="16"/>
  <c r="L8439" i="16" a="1"/>
  <c r="L8439" i="16"/>
  <c r="M8439" i="16"/>
  <c r="K8440" i="16"/>
  <c r="L8440" i="16" a="1"/>
  <c r="L8440" i="16" s="1"/>
  <c r="M8440" i="16"/>
  <c r="K8441" i="16"/>
  <c r="L8441" i="16" a="1"/>
  <c r="L8441" i="16"/>
  <c r="M8441" i="16"/>
  <c r="K8442" i="16"/>
  <c r="L8442" i="16" a="1"/>
  <c r="L8442" i="16" s="1"/>
  <c r="M8442" i="16"/>
  <c r="K8443" i="16"/>
  <c r="L8443" i="16" a="1"/>
  <c r="L8443" i="16"/>
  <c r="M8443" i="16"/>
  <c r="K8444" i="16"/>
  <c r="L8444" i="16" a="1"/>
  <c r="L8444" i="16" s="1"/>
  <c r="M8444" i="16"/>
  <c r="K8445" i="16"/>
  <c r="L8445" i="16" a="1"/>
  <c r="L8445" i="16"/>
  <c r="M8445" i="16"/>
  <c r="K8446" i="16"/>
  <c r="L8446" i="16" a="1"/>
  <c r="L8446" i="16" s="1"/>
  <c r="M8446" i="16"/>
  <c r="K8447" i="16"/>
  <c r="L8447" i="16" a="1"/>
  <c r="L8447" i="16"/>
  <c r="M8447" i="16"/>
  <c r="K8448" i="16"/>
  <c r="L8448" i="16" a="1"/>
  <c r="L8448" i="16" s="1"/>
  <c r="M8448" i="16"/>
  <c r="K8449" i="16"/>
  <c r="L8449" i="16" a="1"/>
  <c r="L8449" i="16"/>
  <c r="M8449" i="16"/>
  <c r="K8450" i="16"/>
  <c r="L8450" i="16" a="1"/>
  <c r="L8450" i="16" s="1"/>
  <c r="M8450" i="16"/>
  <c r="K8451" i="16"/>
  <c r="L8451" i="16" a="1"/>
  <c r="L8451" i="16"/>
  <c r="M8451" i="16"/>
  <c r="K8452" i="16"/>
  <c r="L8452" i="16" a="1"/>
  <c r="L8452" i="16" s="1"/>
  <c r="M8452" i="16"/>
  <c r="K8453" i="16"/>
  <c r="L8453" i="16" a="1"/>
  <c r="L8453" i="16"/>
  <c r="M8453" i="16"/>
  <c r="K8454" i="16"/>
  <c r="L8454" i="16" a="1"/>
  <c r="L8454" i="16" s="1"/>
  <c r="M8454" i="16"/>
  <c r="K8455" i="16"/>
  <c r="L8455" i="16" a="1"/>
  <c r="L8455" i="16"/>
  <c r="M8455" i="16"/>
  <c r="K8456" i="16"/>
  <c r="L8456" i="16" a="1"/>
  <c r="L8456" i="16" s="1"/>
  <c r="M8456" i="16"/>
  <c r="K8457" i="16"/>
  <c r="L8457" i="16" a="1"/>
  <c r="L8457" i="16"/>
  <c r="M8457" i="16"/>
  <c r="K8458" i="16"/>
  <c r="L8458" i="16" a="1"/>
  <c r="L8458" i="16" s="1"/>
  <c r="M8458" i="16"/>
  <c r="K8459" i="16"/>
  <c r="L8459" i="16" a="1"/>
  <c r="L8459" i="16"/>
  <c r="M8459" i="16"/>
  <c r="K8460" i="16"/>
  <c r="L8460" i="16" a="1"/>
  <c r="L8460" i="16" s="1"/>
  <c r="M8460" i="16"/>
  <c r="K8461" i="16"/>
  <c r="L8461" i="16" a="1"/>
  <c r="L8461" i="16"/>
  <c r="M8461" i="16"/>
  <c r="K8462" i="16"/>
  <c r="L8462" i="16" a="1"/>
  <c r="L8462" i="16" s="1"/>
  <c r="M8462" i="16"/>
  <c r="K8463" i="16"/>
  <c r="L8463" i="16" a="1"/>
  <c r="L8463" i="16"/>
  <c r="M8463" i="16"/>
  <c r="K8464" i="16"/>
  <c r="L8464" i="16" a="1"/>
  <c r="L8464" i="16" s="1"/>
  <c r="M8464" i="16"/>
  <c r="K8465" i="16"/>
  <c r="L8465" i="16" a="1"/>
  <c r="L8465" i="16"/>
  <c r="M8465" i="16"/>
  <c r="K8466" i="16"/>
  <c r="L8466" i="16" a="1"/>
  <c r="L8466" i="16" s="1"/>
  <c r="M8466" i="16"/>
  <c r="K8467" i="16"/>
  <c r="L8467" i="16" a="1"/>
  <c r="L8467" i="16"/>
  <c r="M8467" i="16"/>
  <c r="K8468" i="16"/>
  <c r="L8468" i="16" a="1"/>
  <c r="L8468" i="16" s="1"/>
  <c r="M8468" i="16"/>
  <c r="K8469" i="16"/>
  <c r="L8469" i="16" a="1"/>
  <c r="L8469" i="16"/>
  <c r="M8469" i="16"/>
  <c r="K8470" i="16"/>
  <c r="L8470" i="16" a="1"/>
  <c r="L8470" i="16" s="1"/>
  <c r="M8470" i="16"/>
  <c r="K8471" i="16"/>
  <c r="L8471" i="16" a="1"/>
  <c r="L8471" i="16"/>
  <c r="M8471" i="16"/>
  <c r="K8472" i="16"/>
  <c r="L8472" i="16" a="1"/>
  <c r="L8472" i="16" s="1"/>
  <c r="M8472" i="16"/>
  <c r="K8473" i="16"/>
  <c r="L8473" i="16" a="1"/>
  <c r="L8473" i="16"/>
  <c r="M8473" i="16"/>
  <c r="K8474" i="16"/>
  <c r="L8474" i="16" a="1"/>
  <c r="L8474" i="16" s="1"/>
  <c r="M8474" i="16"/>
  <c r="K8475" i="16"/>
  <c r="L8475" i="16" a="1"/>
  <c r="L8475" i="16"/>
  <c r="M8475" i="16"/>
  <c r="K8476" i="16"/>
  <c r="L8476" i="16" a="1"/>
  <c r="L8476" i="16" s="1"/>
  <c r="M8476" i="16"/>
  <c r="K8477" i="16"/>
  <c r="L8477" i="16" a="1"/>
  <c r="L8477" i="16"/>
  <c r="M8477" i="16"/>
  <c r="K8478" i="16"/>
  <c r="L8478" i="16" a="1"/>
  <c r="L8478" i="16" s="1"/>
  <c r="M8478" i="16"/>
  <c r="K8479" i="16"/>
  <c r="L8479" i="16" a="1"/>
  <c r="L8479" i="16"/>
  <c r="M8479" i="16"/>
  <c r="K8480" i="16"/>
  <c r="L8480" i="16" a="1"/>
  <c r="L8480" i="16" s="1"/>
  <c r="M8480" i="16"/>
  <c r="K8481" i="16"/>
  <c r="L8481" i="16" a="1"/>
  <c r="L8481" i="16"/>
  <c r="M8481" i="16"/>
  <c r="K8482" i="16"/>
  <c r="L8482" i="16" a="1"/>
  <c r="L8482" i="16" s="1"/>
  <c r="M8482" i="16"/>
  <c r="K8483" i="16"/>
  <c r="L8483" i="16" a="1"/>
  <c r="L8483" i="16"/>
  <c r="M8483" i="16"/>
  <c r="K8484" i="16"/>
  <c r="L8484" i="16" a="1"/>
  <c r="L8484" i="16" s="1"/>
  <c r="M8484" i="16"/>
  <c r="K8485" i="16"/>
  <c r="L8485" i="16" a="1"/>
  <c r="L8485" i="16"/>
  <c r="M8485" i="16"/>
  <c r="K8486" i="16"/>
  <c r="L8486" i="16" a="1"/>
  <c r="L8486" i="16" s="1"/>
  <c r="M8486" i="16"/>
  <c r="K8487" i="16"/>
  <c r="L8487" i="16" a="1"/>
  <c r="L8487" i="16"/>
  <c r="M8487" i="16"/>
  <c r="K8488" i="16"/>
  <c r="L8488" i="16" a="1"/>
  <c r="L8488" i="16" s="1"/>
  <c r="M8488" i="16"/>
  <c r="K8489" i="16"/>
  <c r="L8489" i="16" a="1"/>
  <c r="L8489" i="16"/>
  <c r="M8489" i="16"/>
  <c r="K8490" i="16"/>
  <c r="L8490" i="16" a="1"/>
  <c r="L8490" i="16" s="1"/>
  <c r="M8490" i="16"/>
  <c r="K8491" i="16"/>
  <c r="L8491" i="16" a="1"/>
  <c r="L8491" i="16"/>
  <c r="M8491" i="16"/>
  <c r="K8492" i="16"/>
  <c r="L8492" i="16" a="1"/>
  <c r="L8492" i="16" s="1"/>
  <c r="M8492" i="16"/>
  <c r="K8493" i="16"/>
  <c r="L8493" i="16" a="1"/>
  <c r="L8493" i="16"/>
  <c r="M8493" i="16"/>
  <c r="K8494" i="16"/>
  <c r="L8494" i="16" a="1"/>
  <c r="L8494" i="16" s="1"/>
  <c r="M8494" i="16"/>
  <c r="K8495" i="16"/>
  <c r="L8495" i="16" a="1"/>
  <c r="L8495" i="16"/>
  <c r="M8495" i="16"/>
  <c r="K8496" i="16"/>
  <c r="L8496" i="16" a="1"/>
  <c r="L8496" i="16" s="1"/>
  <c r="M8496" i="16"/>
  <c r="K8497" i="16"/>
  <c r="L8497" i="16" a="1"/>
  <c r="L8497" i="16"/>
  <c r="M8497" i="16"/>
  <c r="K8498" i="16"/>
  <c r="L8498" i="16" a="1"/>
  <c r="L8498" i="16" s="1"/>
  <c r="M8498" i="16"/>
  <c r="K8499" i="16"/>
  <c r="L8499" i="16" a="1"/>
  <c r="L8499" i="16"/>
  <c r="M8499" i="16"/>
  <c r="K8500" i="16"/>
  <c r="L8500" i="16" a="1"/>
  <c r="L8500" i="16" s="1"/>
  <c r="M8500" i="16"/>
  <c r="K8501" i="16"/>
  <c r="L8501" i="16" a="1"/>
  <c r="L8501" i="16"/>
  <c r="M8501" i="16"/>
  <c r="K8502" i="16"/>
  <c r="L8502" i="16" a="1"/>
  <c r="L8502" i="16" s="1"/>
  <c r="M8502" i="16"/>
  <c r="K8503" i="16"/>
  <c r="L8503" i="16" a="1"/>
  <c r="L8503" i="16"/>
  <c r="M8503" i="16"/>
  <c r="K8504" i="16"/>
  <c r="L8504" i="16" a="1"/>
  <c r="L8504" i="16" s="1"/>
  <c r="M8504" i="16"/>
  <c r="K8505" i="16"/>
  <c r="L8505" i="16" a="1"/>
  <c r="L8505" i="16"/>
  <c r="M8505" i="16"/>
  <c r="K8506" i="16"/>
  <c r="L8506" i="16" a="1"/>
  <c r="L8506" i="16" s="1"/>
  <c r="M8506" i="16"/>
  <c r="K8507" i="16"/>
  <c r="L8507" i="16" a="1"/>
  <c r="L8507" i="16"/>
  <c r="M8507" i="16"/>
  <c r="K8508" i="16"/>
  <c r="L8508" i="16" a="1"/>
  <c r="L8508" i="16" s="1"/>
  <c r="M8508" i="16"/>
  <c r="K8509" i="16"/>
  <c r="L8509" i="16" a="1"/>
  <c r="L8509" i="16"/>
  <c r="M8509" i="16"/>
  <c r="K8510" i="16"/>
  <c r="L8510" i="16" a="1"/>
  <c r="L8510" i="16" s="1"/>
  <c r="M8510" i="16"/>
  <c r="K8511" i="16"/>
  <c r="L8511" i="16" a="1"/>
  <c r="L8511" i="16"/>
  <c r="M8511" i="16"/>
  <c r="K8512" i="16"/>
  <c r="L8512" i="16" a="1"/>
  <c r="L8512" i="16" s="1"/>
  <c r="M8512" i="16"/>
  <c r="K8513" i="16"/>
  <c r="L8513" i="16" a="1"/>
  <c r="L8513" i="16"/>
  <c r="M8513" i="16"/>
  <c r="K8514" i="16"/>
  <c r="L8514" i="16" a="1"/>
  <c r="L8514" i="16" s="1"/>
  <c r="M8514" i="16"/>
  <c r="K8515" i="16"/>
  <c r="L8515" i="16" a="1"/>
  <c r="L8515" i="16"/>
  <c r="M8515" i="16"/>
  <c r="K8516" i="16"/>
  <c r="L8516" i="16" a="1"/>
  <c r="L8516" i="16" s="1"/>
  <c r="M8516" i="16"/>
  <c r="K8517" i="16"/>
  <c r="L8517" i="16" a="1"/>
  <c r="L8517" i="16"/>
  <c r="M8517" i="16"/>
  <c r="K8518" i="16"/>
  <c r="L8518" i="16" a="1"/>
  <c r="L8518" i="16" s="1"/>
  <c r="M8518" i="16"/>
  <c r="K8519" i="16"/>
  <c r="L8519" i="16" a="1"/>
  <c r="L8519" i="16"/>
  <c r="M8519" i="16"/>
  <c r="K8520" i="16"/>
  <c r="L8520" i="16" a="1"/>
  <c r="L8520" i="16" s="1"/>
  <c r="M8520" i="16"/>
  <c r="K8521" i="16"/>
  <c r="L8521" i="16" a="1"/>
  <c r="L8521" i="16"/>
  <c r="M8521" i="16"/>
  <c r="K8522" i="16"/>
  <c r="L8522" i="16" a="1"/>
  <c r="L8522" i="16" s="1"/>
  <c r="M8522" i="16"/>
  <c r="K8523" i="16"/>
  <c r="L8523" i="16" a="1"/>
  <c r="L8523" i="16"/>
  <c r="M8523" i="16"/>
  <c r="K8524" i="16"/>
  <c r="L8524" i="16" a="1"/>
  <c r="L8524" i="16" s="1"/>
  <c r="M8524" i="16"/>
  <c r="K8525" i="16"/>
  <c r="L8525" i="16" a="1"/>
  <c r="L8525" i="16"/>
  <c r="M8525" i="16"/>
  <c r="K8526" i="16"/>
  <c r="L8526" i="16" a="1"/>
  <c r="L8526" i="16" s="1"/>
  <c r="M8526" i="16"/>
  <c r="K8527" i="16"/>
  <c r="L8527" i="16" a="1"/>
  <c r="L8527" i="16"/>
  <c r="M8527" i="16"/>
  <c r="K8528" i="16"/>
  <c r="L8528" i="16" a="1"/>
  <c r="L8528" i="16" s="1"/>
  <c r="M8528" i="16"/>
  <c r="K8529" i="16"/>
  <c r="L8529" i="16" a="1"/>
  <c r="L8529" i="16"/>
  <c r="M8529" i="16"/>
  <c r="K8530" i="16"/>
  <c r="L8530" i="16" a="1"/>
  <c r="L8530" i="16" s="1"/>
  <c r="M8530" i="16"/>
  <c r="K8531" i="16"/>
  <c r="L8531" i="16" a="1"/>
  <c r="L8531" i="16"/>
  <c r="M8531" i="16"/>
  <c r="K8532" i="16"/>
  <c r="L8532" i="16" a="1"/>
  <c r="L8532" i="16" s="1"/>
  <c r="M8532" i="16"/>
  <c r="K8533" i="16"/>
  <c r="L8533" i="16" a="1"/>
  <c r="L8533" i="16"/>
  <c r="M8533" i="16"/>
  <c r="K8534" i="16"/>
  <c r="L8534" i="16" a="1"/>
  <c r="L8534" i="16" s="1"/>
  <c r="M8534" i="16"/>
  <c r="K8535" i="16"/>
  <c r="L8535" i="16" a="1"/>
  <c r="L8535" i="16"/>
  <c r="M8535" i="16"/>
  <c r="K8536" i="16"/>
  <c r="L8536" i="16" a="1"/>
  <c r="L8536" i="16" s="1"/>
  <c r="M8536" i="16"/>
  <c r="K8537" i="16"/>
  <c r="L8537" i="16" a="1"/>
  <c r="L8537" i="16"/>
  <c r="M8537" i="16"/>
  <c r="K8538" i="16"/>
  <c r="L8538" i="16" a="1"/>
  <c r="L8538" i="16" s="1"/>
  <c r="M8538" i="16"/>
  <c r="K8539" i="16"/>
  <c r="L8539" i="16" a="1"/>
  <c r="L8539" i="16"/>
  <c r="M8539" i="16"/>
  <c r="K8540" i="16"/>
  <c r="L8540" i="16" a="1"/>
  <c r="L8540" i="16" s="1"/>
  <c r="M8540" i="16"/>
  <c r="K8541" i="16"/>
  <c r="L8541" i="16" a="1"/>
  <c r="L8541" i="16"/>
  <c r="M8541" i="16"/>
  <c r="K8542" i="16"/>
  <c r="L8542" i="16" a="1"/>
  <c r="L8542" i="16" s="1"/>
  <c r="M8542" i="16"/>
  <c r="K8543" i="16"/>
  <c r="L8543" i="16" a="1"/>
  <c r="L8543" i="16"/>
  <c r="M8543" i="16"/>
  <c r="K8544" i="16"/>
  <c r="L8544" i="16" a="1"/>
  <c r="L8544" i="16" s="1"/>
  <c r="M8544" i="16"/>
  <c r="K8545" i="16"/>
  <c r="L8545" i="16" a="1"/>
  <c r="L8545" i="16"/>
  <c r="M8545" i="16"/>
  <c r="K8546" i="16"/>
  <c r="L8546" i="16" a="1"/>
  <c r="L8546" i="16" s="1"/>
  <c r="M8546" i="16"/>
  <c r="K8547" i="16"/>
  <c r="L8547" i="16" a="1"/>
  <c r="L8547" i="16"/>
  <c r="M8547" i="16"/>
  <c r="K8548" i="16"/>
  <c r="L8548" i="16" a="1"/>
  <c r="L8548" i="16" s="1"/>
  <c r="M8548" i="16"/>
  <c r="K8549" i="16"/>
  <c r="L8549" i="16" a="1"/>
  <c r="L8549" i="16"/>
  <c r="M8549" i="16"/>
  <c r="K8550" i="16"/>
  <c r="L8550" i="16" a="1"/>
  <c r="L8550" i="16" s="1"/>
  <c r="M8550" i="16"/>
  <c r="K8551" i="16"/>
  <c r="L8551" i="16" a="1"/>
  <c r="L8551" i="16"/>
  <c r="M8551" i="16"/>
  <c r="K8552" i="16"/>
  <c r="L8552" i="16" a="1"/>
  <c r="L8552" i="16" s="1"/>
  <c r="M8552" i="16"/>
  <c r="K8553" i="16"/>
  <c r="L8553" i="16" a="1"/>
  <c r="L8553" i="16"/>
  <c r="M8553" i="16"/>
  <c r="K8554" i="16"/>
  <c r="L8554" i="16" a="1"/>
  <c r="L8554" i="16" s="1"/>
  <c r="M8554" i="16"/>
  <c r="K8555" i="16"/>
  <c r="L8555" i="16" a="1"/>
  <c r="L8555" i="16"/>
  <c r="M8555" i="16"/>
  <c r="K8556" i="16"/>
  <c r="L8556" i="16" a="1"/>
  <c r="L8556" i="16" s="1"/>
  <c r="M8556" i="16"/>
  <c r="K8557" i="16"/>
  <c r="L8557" i="16" a="1"/>
  <c r="L8557" i="16"/>
  <c r="M8557" i="16"/>
  <c r="K8558" i="16"/>
  <c r="L8558" i="16" a="1"/>
  <c r="L8558" i="16" s="1"/>
  <c r="M8558" i="16"/>
  <c r="K8559" i="16"/>
  <c r="L8559" i="16" a="1"/>
  <c r="L8559" i="16"/>
  <c r="M8559" i="16"/>
  <c r="K8560" i="16"/>
  <c r="L8560" i="16" a="1"/>
  <c r="L8560" i="16" s="1"/>
  <c r="M8560" i="16"/>
  <c r="K8561" i="16"/>
  <c r="L8561" i="16" a="1"/>
  <c r="L8561" i="16"/>
  <c r="M8561" i="16"/>
  <c r="K8562" i="16"/>
  <c r="L8562" i="16" a="1"/>
  <c r="L8562" i="16" s="1"/>
  <c r="M8562" i="16"/>
  <c r="K8563" i="16"/>
  <c r="L8563" i="16" a="1"/>
  <c r="L8563" i="16"/>
  <c r="M8563" i="16"/>
  <c r="K8564" i="16"/>
  <c r="L8564" i="16" a="1"/>
  <c r="L8564" i="16" s="1"/>
  <c r="M8564" i="16"/>
  <c r="K8565" i="16"/>
  <c r="L8565" i="16" a="1"/>
  <c r="L8565" i="16"/>
  <c r="M8565" i="16"/>
  <c r="K8566" i="16"/>
  <c r="L8566" i="16" a="1"/>
  <c r="L8566" i="16" s="1"/>
  <c r="M8566" i="16"/>
  <c r="K8567" i="16"/>
  <c r="L8567" i="16" a="1"/>
  <c r="L8567" i="16"/>
  <c r="M8567" i="16"/>
  <c r="K8568" i="16"/>
  <c r="L8568" i="16" a="1"/>
  <c r="L8568" i="16" s="1"/>
  <c r="M8568" i="16"/>
  <c r="K8569" i="16"/>
  <c r="L8569" i="16" a="1"/>
  <c r="L8569" i="16"/>
  <c r="M8569" i="16"/>
  <c r="K8570" i="16"/>
  <c r="L8570" i="16" a="1"/>
  <c r="L8570" i="16" s="1"/>
  <c r="M8570" i="16"/>
  <c r="K8571" i="16"/>
  <c r="L8571" i="16" a="1"/>
  <c r="L8571" i="16"/>
  <c r="M8571" i="16"/>
  <c r="K8572" i="16"/>
  <c r="L8572" i="16" a="1"/>
  <c r="L8572" i="16" s="1"/>
  <c r="M8572" i="16"/>
  <c r="K8573" i="16"/>
  <c r="L8573" i="16" a="1"/>
  <c r="L8573" i="16"/>
  <c r="M8573" i="16"/>
  <c r="K8574" i="16"/>
  <c r="L8574" i="16" a="1"/>
  <c r="L8574" i="16" s="1"/>
  <c r="M8574" i="16"/>
  <c r="K8575" i="16"/>
  <c r="L8575" i="16" a="1"/>
  <c r="L8575" i="16"/>
  <c r="M8575" i="16"/>
  <c r="K8576" i="16"/>
  <c r="L8576" i="16" a="1"/>
  <c r="L8576" i="16" s="1"/>
  <c r="M8576" i="16"/>
  <c r="K8577" i="16"/>
  <c r="L8577" i="16" a="1"/>
  <c r="L8577" i="16"/>
  <c r="M8577" i="16"/>
  <c r="K8578" i="16"/>
  <c r="L8578" i="16" a="1"/>
  <c r="L8578" i="16" s="1"/>
  <c r="M8578" i="16"/>
  <c r="K8579" i="16"/>
  <c r="L8579" i="16" a="1"/>
  <c r="L8579" i="16"/>
  <c r="M8579" i="16"/>
  <c r="K8580" i="16"/>
  <c r="L8580" i="16" a="1"/>
  <c r="L8580" i="16" s="1"/>
  <c r="M8580" i="16"/>
  <c r="K8581" i="16"/>
  <c r="L8581" i="16" a="1"/>
  <c r="L8581" i="16"/>
  <c r="M8581" i="16"/>
  <c r="K8582" i="16"/>
  <c r="L8582" i="16" a="1"/>
  <c r="L8582" i="16" s="1"/>
  <c r="M8582" i="16"/>
  <c r="K8583" i="16"/>
  <c r="L8583" i="16" a="1"/>
  <c r="L8583" i="16"/>
  <c r="M8583" i="16"/>
  <c r="K8584" i="16"/>
  <c r="L8584" i="16" a="1"/>
  <c r="L8584" i="16" s="1"/>
  <c r="M8584" i="16"/>
  <c r="K8585" i="16"/>
  <c r="L8585" i="16" a="1"/>
  <c r="L8585" i="16"/>
  <c r="M8585" i="16"/>
  <c r="K8586" i="16"/>
  <c r="L8586" i="16" a="1"/>
  <c r="L8586" i="16" s="1"/>
  <c r="M8586" i="16"/>
  <c r="K8587" i="16"/>
  <c r="L8587" i="16" a="1"/>
  <c r="L8587" i="16"/>
  <c r="M8587" i="16"/>
  <c r="K8588" i="16"/>
  <c r="L8588" i="16" a="1"/>
  <c r="L8588" i="16" s="1"/>
  <c r="M8588" i="16"/>
  <c r="K8589" i="16"/>
  <c r="L8589" i="16" a="1"/>
  <c r="L8589" i="16"/>
  <c r="M8589" i="16"/>
  <c r="K8590" i="16"/>
  <c r="L8590" i="16" a="1"/>
  <c r="L8590" i="16" s="1"/>
  <c r="M8590" i="16"/>
  <c r="K8591" i="16"/>
  <c r="L8591" i="16" a="1"/>
  <c r="L8591" i="16"/>
  <c r="M8591" i="16"/>
  <c r="K8592" i="16"/>
  <c r="L8592" i="16" a="1"/>
  <c r="L8592" i="16" s="1"/>
  <c r="M8592" i="16"/>
  <c r="K8593" i="16"/>
  <c r="L8593" i="16" a="1"/>
  <c r="L8593" i="16"/>
  <c r="M8593" i="16"/>
  <c r="K8594" i="16"/>
  <c r="L8594" i="16" a="1"/>
  <c r="L8594" i="16" s="1"/>
  <c r="M8594" i="16"/>
  <c r="K8595" i="16"/>
  <c r="L8595" i="16" a="1"/>
  <c r="L8595" i="16"/>
  <c r="M8595" i="16"/>
  <c r="K8596" i="16"/>
  <c r="L8596" i="16" a="1"/>
  <c r="L8596" i="16" s="1"/>
  <c r="M8596" i="16"/>
  <c r="K8597" i="16"/>
  <c r="L8597" i="16" a="1"/>
  <c r="L8597" i="16"/>
  <c r="M8597" i="16"/>
  <c r="K8598" i="16"/>
  <c r="L8598" i="16" a="1"/>
  <c r="L8598" i="16" s="1"/>
  <c r="M8598" i="16"/>
  <c r="K8599" i="16"/>
  <c r="L8599" i="16" a="1"/>
  <c r="L8599" i="16"/>
  <c r="M8599" i="16"/>
  <c r="K8600" i="16"/>
  <c r="L8600" i="16" a="1"/>
  <c r="L8600" i="16" s="1"/>
  <c r="M8600" i="16"/>
  <c r="K8601" i="16"/>
  <c r="L8601" i="16" a="1"/>
  <c r="L8601" i="16"/>
  <c r="M8601" i="16"/>
  <c r="K8602" i="16"/>
  <c r="L8602" i="16" a="1"/>
  <c r="L8602" i="16" s="1"/>
  <c r="M8602" i="16"/>
  <c r="K8603" i="16"/>
  <c r="L8603" i="16" a="1"/>
  <c r="L8603" i="16"/>
  <c r="M8603" i="16"/>
  <c r="K8604" i="16"/>
  <c r="L8604" i="16" a="1"/>
  <c r="L8604" i="16" s="1"/>
  <c r="M8604" i="16"/>
  <c r="K8605" i="16"/>
  <c r="L8605" i="16" a="1"/>
  <c r="L8605" i="16"/>
  <c r="M8605" i="16"/>
  <c r="K8606" i="16"/>
  <c r="L8606" i="16" a="1"/>
  <c r="L8606" i="16" s="1"/>
  <c r="M8606" i="16"/>
  <c r="K8607" i="16"/>
  <c r="L8607" i="16" a="1"/>
  <c r="L8607" i="16"/>
  <c r="M8607" i="16"/>
  <c r="K8608" i="16"/>
  <c r="L8608" i="16" a="1"/>
  <c r="L8608" i="16" s="1"/>
  <c r="M8608" i="16"/>
  <c r="K8609" i="16"/>
  <c r="L8609" i="16" a="1"/>
  <c r="L8609" i="16"/>
  <c r="M8609" i="16"/>
  <c r="K8610" i="16"/>
  <c r="L8610" i="16" a="1"/>
  <c r="L8610" i="16" s="1"/>
  <c r="M8610" i="16"/>
  <c r="K8611" i="16"/>
  <c r="L8611" i="16" a="1"/>
  <c r="L8611" i="16"/>
  <c r="M8611" i="16"/>
  <c r="K8612" i="16"/>
  <c r="L8612" i="16" a="1"/>
  <c r="L8612" i="16" s="1"/>
  <c r="M8612" i="16"/>
  <c r="K8613" i="16"/>
  <c r="L8613" i="16" a="1"/>
  <c r="L8613" i="16"/>
  <c r="M8613" i="16"/>
  <c r="K8614" i="16"/>
  <c r="L8614" i="16" a="1"/>
  <c r="L8614" i="16" s="1"/>
  <c r="M8614" i="16"/>
  <c r="K8615" i="16"/>
  <c r="L8615" i="16" a="1"/>
  <c r="L8615" i="16"/>
  <c r="M8615" i="16"/>
  <c r="K8616" i="16"/>
  <c r="L8616" i="16" a="1"/>
  <c r="L8616" i="16" s="1"/>
  <c r="M8616" i="16"/>
  <c r="K8617" i="16"/>
  <c r="L8617" i="16" a="1"/>
  <c r="L8617" i="16"/>
  <c r="M8617" i="16"/>
  <c r="K8618" i="16"/>
  <c r="L8618" i="16" a="1"/>
  <c r="L8618" i="16" s="1"/>
  <c r="M8618" i="16"/>
  <c r="K8619" i="16"/>
  <c r="L8619" i="16" a="1"/>
  <c r="L8619" i="16"/>
  <c r="M8619" i="16"/>
  <c r="K8620" i="16"/>
  <c r="L8620" i="16" a="1"/>
  <c r="L8620" i="16" s="1"/>
  <c r="M8620" i="16"/>
  <c r="K8621" i="16"/>
  <c r="L8621" i="16" a="1"/>
  <c r="L8621" i="16"/>
  <c r="M8621" i="16"/>
  <c r="K8622" i="16"/>
  <c r="L8622" i="16" a="1"/>
  <c r="L8622" i="16" s="1"/>
  <c r="M8622" i="16"/>
  <c r="K8623" i="16"/>
  <c r="L8623" i="16" a="1"/>
  <c r="L8623" i="16"/>
  <c r="M8623" i="16"/>
  <c r="K8624" i="16"/>
  <c r="L8624" i="16" a="1"/>
  <c r="L8624" i="16" s="1"/>
  <c r="M8624" i="16"/>
  <c r="K8625" i="16"/>
  <c r="L8625" i="16" a="1"/>
  <c r="L8625" i="16"/>
  <c r="M8625" i="16"/>
  <c r="K8626" i="16"/>
  <c r="L8626" i="16" a="1"/>
  <c r="L8626" i="16" s="1"/>
  <c r="M8626" i="16"/>
  <c r="K8627" i="16"/>
  <c r="L8627" i="16" a="1"/>
  <c r="L8627" i="16"/>
  <c r="M8627" i="16"/>
  <c r="K8628" i="16"/>
  <c r="L8628" i="16" a="1"/>
  <c r="L8628" i="16" s="1"/>
  <c r="M8628" i="16"/>
  <c r="K8629" i="16"/>
  <c r="L8629" i="16" a="1"/>
  <c r="L8629" i="16"/>
  <c r="M8629" i="16"/>
  <c r="K8630" i="16"/>
  <c r="L8630" i="16" a="1"/>
  <c r="L8630" i="16" s="1"/>
  <c r="M8630" i="16"/>
  <c r="K8631" i="16"/>
  <c r="L8631" i="16" a="1"/>
  <c r="L8631" i="16"/>
  <c r="M8631" i="16"/>
  <c r="K8632" i="16"/>
  <c r="L8632" i="16" a="1"/>
  <c r="L8632" i="16" s="1"/>
  <c r="M8632" i="16"/>
  <c r="K8633" i="16"/>
  <c r="L8633" i="16" a="1"/>
  <c r="L8633" i="16" s="1"/>
  <c r="M8633" i="16"/>
  <c r="K8634" i="16"/>
  <c r="L8634" i="16" a="1"/>
  <c r="L8634" i="16" s="1"/>
  <c r="M8634" i="16"/>
  <c r="K8635" i="16"/>
  <c r="L8635" i="16" a="1"/>
  <c r="L8635" i="16"/>
  <c r="M8635" i="16"/>
  <c r="K8636" i="16"/>
  <c r="L8636" i="16" a="1"/>
  <c r="L8636" i="16" s="1"/>
  <c r="M8636" i="16"/>
  <c r="K8637" i="16"/>
  <c r="L8637" i="16" a="1"/>
  <c r="L8637" i="16"/>
  <c r="M8637" i="16"/>
  <c r="K8638" i="16"/>
  <c r="L8638" i="16" a="1"/>
  <c r="L8638" i="16" s="1"/>
  <c r="M8638" i="16"/>
  <c r="K8639" i="16"/>
  <c r="L8639" i="16" a="1"/>
  <c r="L8639" i="16" s="1"/>
  <c r="M8639" i="16"/>
  <c r="K8640" i="16"/>
  <c r="L8640" i="16" a="1"/>
  <c r="L8640" i="16" s="1"/>
  <c r="M8640" i="16"/>
  <c r="K8641" i="16"/>
  <c r="L8641" i="16" a="1"/>
  <c r="L8641" i="16" s="1"/>
  <c r="M8641" i="16"/>
  <c r="K8642" i="16"/>
  <c r="L8642" i="16" a="1"/>
  <c r="L8642" i="16" s="1"/>
  <c r="M8642" i="16"/>
  <c r="K8643" i="16"/>
  <c r="L8643" i="16" a="1"/>
  <c r="L8643" i="16"/>
  <c r="M8643" i="16"/>
  <c r="K8644" i="16"/>
  <c r="L8644" i="16" a="1"/>
  <c r="L8644" i="16" s="1"/>
  <c r="M8644" i="16"/>
  <c r="K8645" i="16"/>
  <c r="L8645" i="16" a="1"/>
  <c r="L8645" i="16"/>
  <c r="M8645" i="16"/>
  <c r="K8646" i="16"/>
  <c r="L8646" i="16" a="1"/>
  <c r="L8646" i="16" s="1"/>
  <c r="M8646" i="16"/>
  <c r="K8647" i="16"/>
  <c r="L8647" i="16" a="1"/>
  <c r="L8647" i="16" s="1"/>
  <c r="M8647" i="16"/>
  <c r="K8648" i="16"/>
  <c r="L8648" i="16" a="1"/>
  <c r="L8648" i="16" s="1"/>
  <c r="M8648" i="16"/>
  <c r="K8649" i="16"/>
  <c r="L8649" i="16" a="1"/>
  <c r="L8649" i="16" s="1"/>
  <c r="M8649" i="16"/>
  <c r="K8650" i="16"/>
  <c r="L8650" i="16" a="1"/>
  <c r="L8650" i="16" s="1"/>
  <c r="M8650" i="16"/>
  <c r="K8651" i="16"/>
  <c r="L8651" i="16" a="1"/>
  <c r="L8651" i="16" s="1"/>
  <c r="M8651" i="16"/>
  <c r="K8652" i="16"/>
  <c r="L8652" i="16" a="1"/>
  <c r="L8652" i="16" s="1"/>
  <c r="M8652" i="16"/>
  <c r="K8653" i="16"/>
  <c r="L8653" i="16" a="1"/>
  <c r="L8653" i="16"/>
  <c r="M8653" i="16"/>
  <c r="K8654" i="16"/>
  <c r="L8654" i="16" a="1"/>
  <c r="L8654" i="16" s="1"/>
  <c r="M8654" i="16"/>
  <c r="K8655" i="16"/>
  <c r="L8655" i="16" a="1"/>
  <c r="L8655" i="16" s="1"/>
  <c r="M8655" i="16"/>
  <c r="K8656" i="16"/>
  <c r="L8656" i="16" a="1"/>
  <c r="L8656" i="16" s="1"/>
  <c r="M8656" i="16"/>
  <c r="K8657" i="16"/>
  <c r="L8657" i="16" a="1"/>
  <c r="L8657" i="16" s="1"/>
  <c r="M8657" i="16"/>
  <c r="K8658" i="16"/>
  <c r="L8658" i="16" a="1"/>
  <c r="L8658" i="16" s="1"/>
  <c r="M8658" i="16"/>
  <c r="K8659" i="16"/>
  <c r="L8659" i="16" a="1"/>
  <c r="L8659" i="16"/>
  <c r="M8659" i="16"/>
  <c r="K8660" i="16"/>
  <c r="L8660" i="16" a="1"/>
  <c r="L8660" i="16" s="1"/>
  <c r="M8660" i="16"/>
  <c r="K8661" i="16"/>
  <c r="L8661" i="16" a="1"/>
  <c r="L8661" i="16"/>
  <c r="M8661" i="16"/>
  <c r="K8662" i="16"/>
  <c r="L8662" i="16" a="1"/>
  <c r="L8662" i="16" s="1"/>
  <c r="M8662" i="16"/>
  <c r="K8663" i="16"/>
  <c r="L8663" i="16" a="1"/>
  <c r="L8663" i="16" s="1"/>
  <c r="M8663" i="16"/>
  <c r="K8664" i="16"/>
  <c r="L8664" i="16" a="1"/>
  <c r="L8664" i="16" s="1"/>
  <c r="M8664" i="16"/>
  <c r="K8665" i="16"/>
  <c r="L8665" i="16" a="1"/>
  <c r="L8665" i="16" s="1"/>
  <c r="M8665" i="16"/>
  <c r="K8666" i="16"/>
  <c r="L8666" i="16" a="1"/>
  <c r="L8666" i="16" s="1"/>
  <c r="M8666" i="16"/>
  <c r="K8667" i="16"/>
  <c r="L8667" i="16" a="1"/>
  <c r="L8667" i="16"/>
  <c r="M8667" i="16"/>
  <c r="K8668" i="16"/>
  <c r="L8668" i="16" a="1"/>
  <c r="L8668" i="16" s="1"/>
  <c r="M8668" i="16"/>
  <c r="K8669" i="16"/>
  <c r="L8669" i="16" a="1"/>
  <c r="L8669" i="16"/>
  <c r="M8669" i="16"/>
  <c r="K8670" i="16"/>
  <c r="L8670" i="16" a="1"/>
  <c r="L8670" i="16" s="1"/>
  <c r="M8670" i="16"/>
  <c r="K8671" i="16"/>
  <c r="L8671" i="16" a="1"/>
  <c r="L8671" i="16"/>
  <c r="M8671" i="16"/>
  <c r="K8672" i="16"/>
  <c r="L8672" i="16" a="1"/>
  <c r="L8672" i="16" s="1"/>
  <c r="M8672" i="16"/>
  <c r="K8673" i="16"/>
  <c r="L8673" i="16" a="1"/>
  <c r="L8673" i="16" s="1"/>
  <c r="M8673" i="16"/>
  <c r="K8674" i="16"/>
  <c r="L8674" i="16" a="1"/>
  <c r="L8674" i="16" s="1"/>
  <c r="M8674" i="16"/>
  <c r="K8675" i="16"/>
  <c r="L8675" i="16" a="1"/>
  <c r="L8675" i="16" s="1"/>
  <c r="M8675" i="16"/>
  <c r="K8676" i="16"/>
  <c r="L8676" i="16" a="1"/>
  <c r="L8676" i="16" s="1"/>
  <c r="M8676" i="16"/>
  <c r="K8677" i="16"/>
  <c r="L8677" i="16" a="1"/>
  <c r="L8677" i="16"/>
  <c r="M8677" i="16"/>
  <c r="K8678" i="16"/>
  <c r="L8678" i="16" a="1"/>
  <c r="L8678" i="16" s="1"/>
  <c r="M8678" i="16"/>
  <c r="K8679" i="16"/>
  <c r="L8679" i="16" a="1"/>
  <c r="L8679" i="16" s="1"/>
  <c r="M8679" i="16"/>
  <c r="K8680" i="16"/>
  <c r="L8680" i="16" a="1"/>
  <c r="L8680" i="16" s="1"/>
  <c r="M8680" i="16"/>
  <c r="K8681" i="16"/>
  <c r="L8681" i="16" a="1"/>
  <c r="L8681" i="16" s="1"/>
  <c r="M8681" i="16"/>
  <c r="K8682" i="16"/>
  <c r="L8682" i="16" a="1"/>
  <c r="L8682" i="16" s="1"/>
  <c r="M8682" i="16"/>
  <c r="K8683" i="16"/>
  <c r="L8683" i="16" a="1"/>
  <c r="L8683" i="16" s="1"/>
  <c r="M8683" i="16"/>
  <c r="K8684" i="16"/>
  <c r="L8684" i="16" a="1"/>
  <c r="L8684" i="16" s="1"/>
  <c r="M8684" i="16"/>
  <c r="K8685" i="16"/>
  <c r="L8685" i="16" a="1"/>
  <c r="L8685" i="16"/>
  <c r="M8685" i="16"/>
  <c r="K8686" i="16"/>
  <c r="L8686" i="16" a="1"/>
  <c r="L8686" i="16" s="1"/>
  <c r="M8686" i="16"/>
  <c r="K8687" i="16"/>
  <c r="L8687" i="16" a="1"/>
  <c r="L8687" i="16"/>
  <c r="M8687" i="16"/>
  <c r="K8688" i="16"/>
  <c r="L8688" i="16" a="1"/>
  <c r="L8688" i="16" s="1"/>
  <c r="M8688" i="16"/>
  <c r="K8689" i="16"/>
  <c r="L8689" i="16" a="1"/>
  <c r="L8689" i="16" s="1"/>
  <c r="M8689" i="16"/>
  <c r="K8690" i="16"/>
  <c r="L8690" i="16" a="1"/>
  <c r="L8690" i="16" s="1"/>
  <c r="M8690" i="16"/>
  <c r="K8691" i="16"/>
  <c r="L8691" i="16" a="1"/>
  <c r="L8691" i="16"/>
  <c r="M8691" i="16"/>
  <c r="K8692" i="16"/>
  <c r="L8692" i="16" a="1"/>
  <c r="L8692" i="16" s="1"/>
  <c r="M8692" i="16"/>
  <c r="K8693" i="16"/>
  <c r="L8693" i="16" a="1"/>
  <c r="L8693" i="16"/>
  <c r="M8693" i="16"/>
  <c r="K8694" i="16"/>
  <c r="L8694" i="16" a="1"/>
  <c r="L8694" i="16" s="1"/>
  <c r="M8694" i="16"/>
  <c r="K8695" i="16"/>
  <c r="L8695" i="16" a="1"/>
  <c r="L8695" i="16" s="1"/>
  <c r="M8695" i="16"/>
  <c r="K8696" i="16"/>
  <c r="L8696" i="16" a="1"/>
  <c r="L8696" i="16" s="1"/>
  <c r="M8696" i="16"/>
  <c r="K8697" i="16"/>
  <c r="L8697" i="16" a="1"/>
  <c r="L8697" i="16" s="1"/>
  <c r="M8697" i="16"/>
  <c r="K8698" i="16"/>
  <c r="L8698" i="16" a="1"/>
  <c r="L8698" i="16" s="1"/>
  <c r="M8698" i="16"/>
  <c r="K8699" i="16"/>
  <c r="L8699" i="16" a="1"/>
  <c r="L8699" i="16"/>
  <c r="M8699" i="16"/>
  <c r="K8700" i="16"/>
  <c r="L8700" i="16" a="1"/>
  <c r="L8700" i="16" s="1"/>
  <c r="M8700" i="16"/>
  <c r="K8701" i="16"/>
  <c r="L8701" i="16" a="1"/>
  <c r="L8701" i="16"/>
  <c r="M8701" i="16"/>
  <c r="K8702" i="16"/>
  <c r="L8702" i="16" a="1"/>
  <c r="L8702" i="16" s="1"/>
  <c r="M8702" i="16"/>
  <c r="K8703" i="16"/>
  <c r="L8703" i="16" a="1"/>
  <c r="L8703" i="16"/>
  <c r="M8703" i="16"/>
  <c r="K8704" i="16"/>
  <c r="L8704" i="16" a="1"/>
  <c r="L8704" i="16" s="1"/>
  <c r="M8704" i="16"/>
  <c r="K8705" i="16"/>
  <c r="L8705" i="16" a="1"/>
  <c r="L8705" i="16" s="1"/>
  <c r="M8705" i="16"/>
  <c r="K8706" i="16"/>
  <c r="L8706" i="16" a="1"/>
  <c r="L8706" i="16" s="1"/>
  <c r="M8706" i="16"/>
  <c r="K8707" i="16"/>
  <c r="L8707" i="16" a="1"/>
  <c r="L8707" i="16" s="1"/>
  <c r="M8707" i="16"/>
  <c r="K8708" i="16"/>
  <c r="L8708" i="16" a="1"/>
  <c r="L8708" i="16" s="1"/>
  <c r="M8708" i="16"/>
  <c r="K8709" i="16"/>
  <c r="L8709" i="16" a="1"/>
  <c r="L8709" i="16"/>
  <c r="M8709" i="16"/>
  <c r="K8710" i="16"/>
  <c r="L8710" i="16" a="1"/>
  <c r="L8710" i="16" s="1"/>
  <c r="M8710" i="16"/>
  <c r="K8711" i="16"/>
  <c r="L8711" i="16" a="1"/>
  <c r="L8711" i="16" s="1"/>
  <c r="M8711" i="16"/>
  <c r="K8712" i="16"/>
  <c r="L8712" i="16" a="1"/>
  <c r="L8712" i="16" s="1"/>
  <c r="M8712" i="16"/>
  <c r="K8713" i="16"/>
  <c r="L8713" i="16" a="1"/>
  <c r="L8713" i="16" s="1"/>
  <c r="M8713" i="16"/>
  <c r="K8714" i="16"/>
  <c r="L8714" i="16" a="1"/>
  <c r="L8714" i="16" s="1"/>
  <c r="M8714" i="16"/>
  <c r="K8715" i="16"/>
  <c r="L8715" i="16" a="1"/>
  <c r="L8715" i="16"/>
  <c r="M8715" i="16"/>
  <c r="K8716" i="16"/>
  <c r="L8716" i="16" a="1"/>
  <c r="L8716" i="16" s="1"/>
  <c r="M8716" i="16"/>
  <c r="K8717" i="16"/>
  <c r="L8717" i="16" a="1"/>
  <c r="L8717" i="16"/>
  <c r="M8717" i="16"/>
  <c r="K8718" i="16"/>
  <c r="L8718" i="16" a="1"/>
  <c r="L8718" i="16" s="1"/>
  <c r="M8718" i="16"/>
  <c r="K8719" i="16"/>
  <c r="L8719" i="16" a="1"/>
  <c r="L8719" i="16" s="1"/>
  <c r="M8719" i="16"/>
  <c r="K8720" i="16"/>
  <c r="L8720" i="16" a="1"/>
  <c r="L8720" i="16" s="1"/>
  <c r="M8720" i="16"/>
  <c r="K8721" i="16"/>
  <c r="L8721" i="16" a="1"/>
  <c r="L8721" i="16" s="1"/>
  <c r="M8721" i="16"/>
  <c r="K8722" i="16"/>
  <c r="L8722" i="16" a="1"/>
  <c r="L8722" i="16" s="1"/>
  <c r="M8722" i="16"/>
  <c r="K8723" i="16"/>
  <c r="L8723" i="16" a="1"/>
  <c r="L8723" i="16"/>
  <c r="M8723" i="16"/>
  <c r="K8724" i="16"/>
  <c r="L8724" i="16" a="1"/>
  <c r="L8724" i="16" s="1"/>
  <c r="M8724" i="16"/>
  <c r="K8725" i="16"/>
  <c r="L8725" i="16" a="1"/>
  <c r="L8725" i="16"/>
  <c r="M8725" i="16"/>
  <c r="K8726" i="16"/>
  <c r="L8726" i="16" a="1"/>
  <c r="L8726" i="16" s="1"/>
  <c r="M8726" i="16"/>
  <c r="K8727" i="16"/>
  <c r="L8727" i="16" a="1"/>
  <c r="L8727" i="16" s="1"/>
  <c r="M8727" i="16"/>
  <c r="K8728" i="16"/>
  <c r="L8728" i="16" a="1"/>
  <c r="L8728" i="16" s="1"/>
  <c r="M8728" i="16"/>
  <c r="K8729" i="16"/>
  <c r="L8729" i="16" a="1"/>
  <c r="L8729" i="16" s="1"/>
  <c r="M8729" i="16"/>
  <c r="K8730" i="16"/>
  <c r="L8730" i="16" a="1"/>
  <c r="L8730" i="16" s="1"/>
  <c r="M8730" i="16"/>
  <c r="K8731" i="16"/>
  <c r="L8731" i="16" a="1"/>
  <c r="L8731" i="16"/>
  <c r="M8731" i="16"/>
  <c r="K8732" i="16"/>
  <c r="L8732" i="16" a="1"/>
  <c r="L8732" i="16" s="1"/>
  <c r="M8732" i="16"/>
  <c r="K8733" i="16"/>
  <c r="L8733" i="16" a="1"/>
  <c r="L8733" i="16"/>
  <c r="M8733" i="16"/>
  <c r="K8734" i="16"/>
  <c r="L8734" i="16" a="1"/>
  <c r="L8734" i="16" s="1"/>
  <c r="M8734" i="16"/>
  <c r="K8735" i="16"/>
  <c r="L8735" i="16" a="1"/>
  <c r="L8735" i="16" s="1"/>
  <c r="M8735" i="16"/>
  <c r="K8736" i="16"/>
  <c r="L8736" i="16" a="1"/>
  <c r="L8736" i="16" s="1"/>
  <c r="M8736" i="16"/>
  <c r="K8737" i="16"/>
  <c r="L8737" i="16" a="1"/>
  <c r="L8737" i="16" s="1"/>
  <c r="M8737" i="16"/>
  <c r="K8738" i="16"/>
  <c r="L8738" i="16" a="1"/>
  <c r="L8738" i="16" s="1"/>
  <c r="M8738" i="16"/>
  <c r="K8739" i="16"/>
  <c r="L8739" i="16" a="1"/>
  <c r="L8739" i="16" s="1"/>
  <c r="M8739" i="16"/>
  <c r="K8740" i="16"/>
  <c r="L8740" i="16" a="1"/>
  <c r="L8740" i="16" s="1"/>
  <c r="M8740" i="16"/>
  <c r="K8741" i="16"/>
  <c r="L8741" i="16" a="1"/>
  <c r="L8741" i="16"/>
  <c r="M8741" i="16"/>
  <c r="K8742" i="16"/>
  <c r="L8742" i="16" a="1"/>
  <c r="L8742" i="16" s="1"/>
  <c r="M8742" i="16"/>
  <c r="K8743" i="16"/>
  <c r="L8743" i="16" a="1"/>
  <c r="L8743" i="16" s="1"/>
  <c r="M8743" i="16"/>
  <c r="K8744" i="16"/>
  <c r="L8744" i="16" a="1"/>
  <c r="L8744" i="16" s="1"/>
  <c r="M8744" i="16"/>
  <c r="K8745" i="16"/>
  <c r="L8745" i="16" a="1"/>
  <c r="L8745" i="16" s="1"/>
  <c r="M8745" i="16"/>
  <c r="K8746" i="16"/>
  <c r="L8746" i="16" a="1"/>
  <c r="L8746" i="16" s="1"/>
  <c r="M8746" i="16"/>
  <c r="K8747" i="16"/>
  <c r="L8747" i="16" a="1"/>
  <c r="L8747" i="16" s="1"/>
  <c r="M8747" i="16"/>
  <c r="K8748" i="16"/>
  <c r="L8748" i="16" a="1"/>
  <c r="L8748" i="16" s="1"/>
  <c r="M8748" i="16"/>
  <c r="K8749" i="16"/>
  <c r="L8749" i="16" a="1"/>
  <c r="L8749" i="16"/>
  <c r="M8749" i="16"/>
  <c r="K8750" i="16"/>
  <c r="L8750" i="16" a="1"/>
  <c r="L8750" i="16" s="1"/>
  <c r="M8750" i="16"/>
  <c r="K8751" i="16"/>
  <c r="L8751" i="16" a="1"/>
  <c r="L8751" i="16" s="1"/>
  <c r="M8751" i="16"/>
  <c r="K8752" i="16"/>
  <c r="L8752" i="16" a="1"/>
  <c r="L8752" i="16" s="1"/>
  <c r="M8752" i="16"/>
  <c r="K8753" i="16"/>
  <c r="L8753" i="16" a="1"/>
  <c r="L8753" i="16" s="1"/>
  <c r="M8753" i="16"/>
  <c r="K8754" i="16"/>
  <c r="L8754" i="16" a="1"/>
  <c r="L8754" i="16" s="1"/>
  <c r="M8754" i="16"/>
  <c r="K8755" i="16"/>
  <c r="L8755" i="16" a="1"/>
  <c r="L8755" i="16" s="1"/>
  <c r="M8755" i="16"/>
  <c r="K8756" i="16"/>
  <c r="L8756" i="16" a="1"/>
  <c r="L8756" i="16" s="1"/>
  <c r="M8756" i="16"/>
  <c r="K8757" i="16"/>
  <c r="L8757" i="16" a="1"/>
  <c r="L8757" i="16"/>
  <c r="M8757" i="16"/>
  <c r="K8758" i="16"/>
  <c r="L8758" i="16" a="1"/>
  <c r="L8758" i="16" s="1"/>
  <c r="M8758" i="16"/>
  <c r="K8759" i="16"/>
  <c r="L8759" i="16" a="1"/>
  <c r="L8759" i="16" s="1"/>
  <c r="M8759" i="16"/>
  <c r="K8760" i="16"/>
  <c r="L8760" i="16" a="1"/>
  <c r="L8760" i="16" s="1"/>
  <c r="M8760" i="16"/>
  <c r="K8761" i="16"/>
  <c r="L8761" i="16" a="1"/>
  <c r="L8761" i="16" s="1"/>
  <c r="M8761" i="16"/>
  <c r="K8762" i="16"/>
  <c r="L8762" i="16" a="1"/>
  <c r="L8762" i="16" s="1"/>
  <c r="M8762" i="16"/>
  <c r="K8763" i="16"/>
  <c r="L8763" i="16" a="1"/>
  <c r="L8763" i="16"/>
  <c r="M8763" i="16"/>
  <c r="K8764" i="16"/>
  <c r="L8764" i="16" a="1"/>
  <c r="L8764" i="16" s="1"/>
  <c r="M8764" i="16"/>
  <c r="K8765" i="16"/>
  <c r="L8765" i="16" a="1"/>
  <c r="L8765" i="16"/>
  <c r="M8765" i="16"/>
  <c r="K8766" i="16"/>
  <c r="L8766" i="16" a="1"/>
  <c r="L8766" i="16" s="1"/>
  <c r="M8766" i="16"/>
  <c r="K8767" i="16"/>
  <c r="L8767" i="16" a="1"/>
  <c r="L8767" i="16" s="1"/>
  <c r="M8767" i="16"/>
  <c r="K8768" i="16"/>
  <c r="L8768" i="16" a="1"/>
  <c r="L8768" i="16" s="1"/>
  <c r="M8768" i="16"/>
  <c r="K8769" i="16"/>
  <c r="L8769" i="16" a="1"/>
  <c r="L8769" i="16" s="1"/>
  <c r="M8769" i="16"/>
  <c r="K8770" i="16"/>
  <c r="L8770" i="16" a="1"/>
  <c r="L8770" i="16" s="1"/>
  <c r="M8770" i="16"/>
  <c r="K8771" i="16"/>
  <c r="L8771" i="16" a="1"/>
  <c r="L8771" i="16" s="1"/>
  <c r="M8771" i="16"/>
  <c r="K8772" i="16"/>
  <c r="L8772" i="16" a="1"/>
  <c r="L8772" i="16" s="1"/>
  <c r="M8772" i="16"/>
  <c r="K8773" i="16"/>
  <c r="L8773" i="16" a="1"/>
  <c r="L8773" i="16"/>
  <c r="M8773" i="16"/>
  <c r="K8774" i="16"/>
  <c r="L8774" i="16" a="1"/>
  <c r="L8774" i="16" s="1"/>
  <c r="M8774" i="16"/>
  <c r="K8775" i="16"/>
  <c r="L8775" i="16" a="1"/>
  <c r="L8775" i="16" s="1"/>
  <c r="M8775" i="16"/>
  <c r="K8776" i="16"/>
  <c r="L8776" i="16" a="1"/>
  <c r="L8776" i="16" s="1"/>
  <c r="M8776" i="16"/>
  <c r="K8777" i="16"/>
  <c r="L8777" i="16" a="1"/>
  <c r="L8777" i="16" s="1"/>
  <c r="M8777" i="16"/>
  <c r="K8778" i="16"/>
  <c r="L8778" i="16" a="1"/>
  <c r="L8778" i="16" s="1"/>
  <c r="M8778" i="16"/>
  <c r="K8779" i="16"/>
  <c r="L8779" i="16" a="1"/>
  <c r="L8779" i="16" s="1"/>
  <c r="M8779" i="16"/>
  <c r="K8780" i="16"/>
  <c r="L8780" i="16" a="1"/>
  <c r="L8780" i="16" s="1"/>
  <c r="M8780" i="16"/>
  <c r="K8781" i="16"/>
  <c r="L8781" i="16" a="1"/>
  <c r="L8781" i="16"/>
  <c r="M8781" i="16"/>
  <c r="K8782" i="16"/>
  <c r="L8782" i="16" a="1"/>
  <c r="L8782" i="16" s="1"/>
  <c r="M8782" i="16"/>
  <c r="K8783" i="16"/>
  <c r="L8783" i="16" a="1"/>
  <c r="L8783" i="16" s="1"/>
  <c r="M8783" i="16"/>
  <c r="K8784" i="16"/>
  <c r="L8784" i="16" a="1"/>
  <c r="L8784" i="16" s="1"/>
  <c r="M8784" i="16"/>
  <c r="K8785" i="16"/>
  <c r="L8785" i="16" a="1"/>
  <c r="L8785" i="16" s="1"/>
  <c r="M8785" i="16"/>
  <c r="K8786" i="16"/>
  <c r="L8786" i="16" a="1"/>
  <c r="L8786" i="16" s="1"/>
  <c r="M8786" i="16"/>
  <c r="K8787" i="16"/>
  <c r="L8787" i="16" a="1"/>
  <c r="L8787" i="16" s="1"/>
  <c r="M8787" i="16"/>
  <c r="K8788" i="16"/>
  <c r="L8788" i="16" a="1"/>
  <c r="L8788" i="16" s="1"/>
  <c r="M8788" i="16"/>
  <c r="K8789" i="16"/>
  <c r="L8789" i="16" a="1"/>
  <c r="L8789" i="16"/>
  <c r="M8789" i="16"/>
  <c r="K8790" i="16"/>
  <c r="L8790" i="16" a="1"/>
  <c r="L8790" i="16" s="1"/>
  <c r="M8790" i="16"/>
  <c r="K8791" i="16"/>
  <c r="L8791" i="16" a="1"/>
  <c r="L8791" i="16" s="1"/>
  <c r="M8791" i="16"/>
  <c r="K8792" i="16"/>
  <c r="L8792" i="16" a="1"/>
  <c r="L8792" i="16" s="1"/>
  <c r="M8792" i="16"/>
  <c r="K8793" i="16"/>
  <c r="L8793" i="16" a="1"/>
  <c r="L8793" i="16" s="1"/>
  <c r="M8793" i="16"/>
  <c r="K8794" i="16"/>
  <c r="L8794" i="16" a="1"/>
  <c r="L8794" i="16" s="1"/>
  <c r="M8794" i="16"/>
  <c r="K8795" i="16"/>
  <c r="L8795" i="16" a="1"/>
  <c r="L8795" i="16"/>
  <c r="M8795" i="16"/>
  <c r="K8796" i="16"/>
  <c r="L8796" i="16" a="1"/>
  <c r="L8796" i="16" s="1"/>
  <c r="M8796" i="16"/>
  <c r="K8797" i="16"/>
  <c r="L8797" i="16" a="1"/>
  <c r="L8797" i="16"/>
  <c r="M8797" i="16"/>
  <c r="K8798" i="16"/>
  <c r="L8798" i="16" a="1"/>
  <c r="L8798" i="16" s="1"/>
  <c r="M8798" i="16"/>
  <c r="K8799" i="16"/>
  <c r="L8799" i="16" a="1"/>
  <c r="L8799" i="16" s="1"/>
  <c r="M8799" i="16"/>
  <c r="K8800" i="16"/>
  <c r="L8800" i="16" a="1"/>
  <c r="L8800" i="16" s="1"/>
  <c r="M8800" i="16"/>
  <c r="K8801" i="16"/>
  <c r="L8801" i="16" a="1"/>
  <c r="L8801" i="16" s="1"/>
  <c r="M8801" i="16"/>
  <c r="K8802" i="16"/>
  <c r="L8802" i="16" a="1"/>
  <c r="L8802" i="16" s="1"/>
  <c r="M8802" i="16"/>
  <c r="K8803" i="16"/>
  <c r="L8803" i="16" a="1"/>
  <c r="L8803" i="16" s="1"/>
  <c r="M8803" i="16"/>
  <c r="K8804" i="16"/>
  <c r="L8804" i="16" a="1"/>
  <c r="L8804" i="16" s="1"/>
  <c r="M8804" i="16"/>
  <c r="K8805" i="16"/>
  <c r="L8805" i="16" a="1"/>
  <c r="L8805" i="16"/>
  <c r="M8805" i="16"/>
  <c r="K8806" i="16"/>
  <c r="L8806" i="16" a="1"/>
  <c r="L8806" i="16" s="1"/>
  <c r="M8806" i="16"/>
  <c r="K8807" i="16"/>
  <c r="L8807" i="16" a="1"/>
  <c r="L8807" i="16" s="1"/>
  <c r="M8807" i="16"/>
  <c r="K8808" i="16"/>
  <c r="L8808" i="16" a="1"/>
  <c r="L8808" i="16" s="1"/>
  <c r="M8808" i="16"/>
  <c r="K8809" i="16"/>
  <c r="L8809" i="16" a="1"/>
  <c r="L8809" i="16" s="1"/>
  <c r="M8809" i="16"/>
  <c r="K8810" i="16"/>
  <c r="L8810" i="16" a="1"/>
  <c r="L8810" i="16" s="1"/>
  <c r="M8810" i="16"/>
  <c r="K8811" i="16"/>
  <c r="L8811" i="16" a="1"/>
  <c r="L8811" i="16"/>
  <c r="M8811" i="16"/>
  <c r="K8812" i="16"/>
  <c r="L8812" i="16" a="1"/>
  <c r="L8812" i="16" s="1"/>
  <c r="M8812" i="16"/>
  <c r="K8813" i="16"/>
  <c r="L8813" i="16" a="1"/>
  <c r="L8813" i="16"/>
  <c r="M8813" i="16"/>
  <c r="K8814" i="16"/>
  <c r="L8814" i="16" a="1"/>
  <c r="L8814" i="16" s="1"/>
  <c r="M8814" i="16"/>
  <c r="K8815" i="16"/>
  <c r="L8815" i="16" a="1"/>
  <c r="L8815" i="16" s="1"/>
  <c r="M8815" i="16"/>
  <c r="K8816" i="16"/>
  <c r="L8816" i="16" a="1"/>
  <c r="L8816" i="16" s="1"/>
  <c r="M8816" i="16"/>
  <c r="K8817" i="16"/>
  <c r="L8817" i="16" a="1"/>
  <c r="L8817" i="16" s="1"/>
  <c r="M8817" i="16"/>
  <c r="K8818" i="16"/>
  <c r="L8818" i="16" a="1"/>
  <c r="L8818" i="16" s="1"/>
  <c r="M8818" i="16"/>
  <c r="K8819" i="16"/>
  <c r="L8819" i="16" a="1"/>
  <c r="L8819" i="16" s="1"/>
  <c r="M8819" i="16"/>
  <c r="K8820" i="16"/>
  <c r="L8820" i="16" a="1"/>
  <c r="L8820" i="16" s="1"/>
  <c r="M8820" i="16"/>
  <c r="K8821" i="16"/>
  <c r="L8821" i="16" a="1"/>
  <c r="L8821" i="16"/>
  <c r="M8821" i="16"/>
  <c r="K8822" i="16"/>
  <c r="L8822" i="16" a="1"/>
  <c r="L8822" i="16" s="1"/>
  <c r="M8822" i="16"/>
  <c r="K8823" i="16"/>
  <c r="L8823" i="16" a="1"/>
  <c r="L8823" i="16" s="1"/>
  <c r="M8823" i="16"/>
  <c r="K8824" i="16"/>
  <c r="L8824" i="16" a="1"/>
  <c r="L8824" i="16" s="1"/>
  <c r="M8824" i="16"/>
  <c r="K8825" i="16"/>
  <c r="L8825" i="16" a="1"/>
  <c r="L8825" i="16" s="1"/>
  <c r="M8825" i="16"/>
  <c r="K8826" i="16"/>
  <c r="L8826" i="16" a="1"/>
  <c r="L8826" i="16" s="1"/>
  <c r="M8826" i="16"/>
  <c r="K8827" i="16"/>
  <c r="L8827" i="16" a="1"/>
  <c r="L8827" i="16" s="1"/>
  <c r="M8827" i="16"/>
  <c r="K8828" i="16"/>
  <c r="L8828" i="16" a="1"/>
  <c r="L8828" i="16" s="1"/>
  <c r="M8828" i="16"/>
  <c r="K8829" i="16"/>
  <c r="L8829" i="16" a="1"/>
  <c r="L8829" i="16"/>
  <c r="M8829" i="16"/>
  <c r="K8830" i="16"/>
  <c r="L8830" i="16" a="1"/>
  <c r="L8830" i="16" s="1"/>
  <c r="M8830" i="16"/>
  <c r="K8831" i="16"/>
  <c r="L8831" i="16" a="1"/>
  <c r="L8831" i="16" s="1"/>
  <c r="M8831" i="16"/>
  <c r="K8832" i="16"/>
  <c r="L8832" i="16" a="1"/>
  <c r="L8832" i="16" s="1"/>
  <c r="M8832" i="16"/>
  <c r="K8833" i="16"/>
  <c r="L8833" i="16" a="1"/>
  <c r="L8833" i="16" s="1"/>
  <c r="M8833" i="16"/>
  <c r="K8834" i="16"/>
  <c r="L8834" i="16" a="1"/>
  <c r="L8834" i="16" s="1"/>
  <c r="M8834" i="16"/>
  <c r="K8835" i="16"/>
  <c r="L8835" i="16" a="1"/>
  <c r="L8835" i="16" s="1"/>
  <c r="M8835" i="16"/>
  <c r="K8836" i="16"/>
  <c r="L8836" i="16" a="1"/>
  <c r="L8836" i="16" s="1"/>
  <c r="M8836" i="16"/>
  <c r="K8837" i="16"/>
  <c r="L8837" i="16" a="1"/>
  <c r="L8837" i="16"/>
  <c r="M8837" i="16"/>
  <c r="K8838" i="16"/>
  <c r="L8838" i="16" a="1"/>
  <c r="L8838" i="16" s="1"/>
  <c r="M8838" i="16"/>
  <c r="K8839" i="16"/>
  <c r="L8839" i="16" a="1"/>
  <c r="L8839" i="16" s="1"/>
  <c r="M8839" i="16"/>
  <c r="K8840" i="16"/>
  <c r="L8840" i="16" a="1"/>
  <c r="L8840" i="16" s="1"/>
  <c r="M8840" i="16"/>
  <c r="K8841" i="16"/>
  <c r="L8841" i="16" a="1"/>
  <c r="L8841" i="16" s="1"/>
  <c r="M8841" i="16"/>
  <c r="K8842" i="16"/>
  <c r="L8842" i="16" a="1"/>
  <c r="L8842" i="16" s="1"/>
  <c r="M8842" i="16"/>
  <c r="K8843" i="16"/>
  <c r="L8843" i="16" a="1"/>
  <c r="L8843" i="16" s="1"/>
  <c r="M8843" i="16"/>
  <c r="K8844" i="16"/>
  <c r="L8844" i="16" a="1"/>
  <c r="L8844" i="16" s="1"/>
  <c r="M8844" i="16"/>
  <c r="K8845" i="16"/>
  <c r="L8845" i="16" a="1"/>
  <c r="L8845" i="16"/>
  <c r="M8845" i="16"/>
  <c r="K8846" i="16"/>
  <c r="L8846" i="16" a="1"/>
  <c r="L8846" i="16" s="1"/>
  <c r="M8846" i="16"/>
  <c r="K8847" i="16"/>
  <c r="L8847" i="16" a="1"/>
  <c r="L8847" i="16" s="1"/>
  <c r="M8847" i="16"/>
  <c r="K8848" i="16"/>
  <c r="L8848" i="16" a="1"/>
  <c r="L8848" i="16" s="1"/>
  <c r="M8848" i="16"/>
  <c r="K8849" i="16"/>
  <c r="L8849" i="16" a="1"/>
  <c r="L8849" i="16" s="1"/>
  <c r="M8849" i="16"/>
  <c r="K8850" i="16"/>
  <c r="L8850" i="16" a="1"/>
  <c r="L8850" i="16" s="1"/>
  <c r="M8850" i="16"/>
  <c r="K8851" i="16"/>
  <c r="L8851" i="16" a="1"/>
  <c r="L8851" i="16" s="1"/>
  <c r="M8851" i="16"/>
  <c r="K8852" i="16"/>
  <c r="L8852" i="16" a="1"/>
  <c r="L8852" i="16" s="1"/>
  <c r="M8852" i="16"/>
  <c r="K8853" i="16"/>
  <c r="L8853" i="16" a="1"/>
  <c r="L8853" i="16"/>
  <c r="M8853" i="16"/>
  <c r="K8854" i="16"/>
  <c r="L8854" i="16" a="1"/>
  <c r="L8854" i="16" s="1"/>
  <c r="M8854" i="16"/>
  <c r="K8855" i="16"/>
  <c r="L8855" i="16" a="1"/>
  <c r="L8855" i="16" s="1"/>
  <c r="M8855" i="16"/>
  <c r="K8856" i="16"/>
  <c r="L8856" i="16" a="1"/>
  <c r="L8856" i="16" s="1"/>
  <c r="M8856" i="16"/>
  <c r="K8857" i="16"/>
  <c r="L8857" i="16" a="1"/>
  <c r="L8857" i="16" s="1"/>
  <c r="M8857" i="16"/>
  <c r="K8858" i="16"/>
  <c r="L8858" i="16" a="1"/>
  <c r="L8858" i="16" s="1"/>
  <c r="M8858" i="16"/>
  <c r="K8859" i="16"/>
  <c r="L8859" i="16" a="1"/>
  <c r="L8859" i="16"/>
  <c r="M8859" i="16"/>
  <c r="K8860" i="16"/>
  <c r="L8860" i="16" a="1"/>
  <c r="L8860" i="16" s="1"/>
  <c r="M8860" i="16"/>
  <c r="K8861" i="16"/>
  <c r="L8861" i="16" a="1"/>
  <c r="L8861" i="16"/>
  <c r="M8861" i="16"/>
  <c r="K8862" i="16"/>
  <c r="L8862" i="16" a="1"/>
  <c r="L8862" i="16" s="1"/>
  <c r="M8862" i="16"/>
  <c r="K8863" i="16"/>
  <c r="L8863" i="16" a="1"/>
  <c r="L8863" i="16" s="1"/>
  <c r="M8863" i="16"/>
  <c r="K8864" i="16"/>
  <c r="L8864" i="16" a="1"/>
  <c r="L8864" i="16" s="1"/>
  <c r="M8864" i="16"/>
  <c r="K8865" i="16"/>
  <c r="L8865" i="16" a="1"/>
  <c r="L8865" i="16" s="1"/>
  <c r="M8865" i="16"/>
  <c r="K8866" i="16"/>
  <c r="L8866" i="16" a="1"/>
  <c r="L8866" i="16" s="1"/>
  <c r="M8866" i="16"/>
  <c r="K8867" i="16"/>
  <c r="L8867" i="16" a="1"/>
  <c r="L8867" i="16"/>
  <c r="M8867" i="16"/>
  <c r="K8868" i="16"/>
  <c r="L8868" i="16" a="1"/>
  <c r="L8868" i="16" s="1"/>
  <c r="M8868" i="16"/>
  <c r="K8869" i="16"/>
  <c r="L8869" i="16" a="1"/>
  <c r="L8869" i="16"/>
  <c r="M8869" i="16"/>
  <c r="K8870" i="16"/>
  <c r="L8870" i="16" a="1"/>
  <c r="L8870" i="16" s="1"/>
  <c r="M8870" i="16"/>
  <c r="K8871" i="16"/>
  <c r="L8871" i="16" a="1"/>
  <c r="L8871" i="16" s="1"/>
  <c r="M8871" i="16"/>
  <c r="K8872" i="16"/>
  <c r="L8872" i="16" a="1"/>
  <c r="L8872" i="16" s="1"/>
  <c r="M8872" i="16"/>
  <c r="K8873" i="16"/>
  <c r="L8873" i="16" a="1"/>
  <c r="L8873" i="16" s="1"/>
  <c r="M8873" i="16"/>
  <c r="K8874" i="16"/>
  <c r="L8874" i="16" a="1"/>
  <c r="L8874" i="16" s="1"/>
  <c r="M8874" i="16"/>
  <c r="K8875" i="16"/>
  <c r="L8875" i="16" a="1"/>
  <c r="L8875" i="16" s="1"/>
  <c r="M8875" i="16"/>
  <c r="K8876" i="16"/>
  <c r="L8876" i="16" a="1"/>
  <c r="L8876" i="16" s="1"/>
  <c r="M8876" i="16"/>
  <c r="K8877" i="16"/>
  <c r="L8877" i="16" a="1"/>
  <c r="L8877" i="16"/>
  <c r="M8877" i="16"/>
  <c r="K8878" i="16"/>
  <c r="L8878" i="16" a="1"/>
  <c r="L8878" i="16" s="1"/>
  <c r="M8878" i="16"/>
  <c r="K8879" i="16"/>
  <c r="L8879" i="16" a="1"/>
  <c r="L8879" i="16" s="1"/>
  <c r="M8879" i="16"/>
  <c r="K8880" i="16"/>
  <c r="L8880" i="16" a="1"/>
  <c r="L8880" i="16" s="1"/>
  <c r="M8880" i="16"/>
  <c r="K8881" i="16"/>
  <c r="L8881" i="16" a="1"/>
  <c r="L8881" i="16" s="1"/>
  <c r="M8881" i="16"/>
  <c r="K8882" i="16"/>
  <c r="L8882" i="16" a="1"/>
  <c r="L8882" i="16" s="1"/>
  <c r="M8882" i="16"/>
  <c r="K8883" i="16"/>
  <c r="L8883" i="16" a="1"/>
  <c r="L8883" i="16" s="1"/>
  <c r="M8883" i="16"/>
  <c r="K8884" i="16"/>
  <c r="L8884" i="16" a="1"/>
  <c r="L8884" i="16" s="1"/>
  <c r="M8884" i="16"/>
  <c r="K8885" i="16"/>
  <c r="L8885" i="16" a="1"/>
  <c r="L8885" i="16"/>
  <c r="M8885" i="16"/>
  <c r="K8886" i="16"/>
  <c r="L8886" i="16" a="1"/>
  <c r="L8886" i="16" s="1"/>
  <c r="M8886" i="16"/>
  <c r="K8887" i="16"/>
  <c r="L8887" i="16" a="1"/>
  <c r="L8887" i="16" s="1"/>
  <c r="M8887" i="16"/>
  <c r="K8888" i="16"/>
  <c r="L8888" i="16" a="1"/>
  <c r="L8888" i="16" s="1"/>
  <c r="M8888" i="16"/>
  <c r="K8889" i="16"/>
  <c r="L8889" i="16" a="1"/>
  <c r="L8889" i="16" s="1"/>
  <c r="M8889" i="16"/>
  <c r="K8890" i="16"/>
  <c r="L8890" i="16" a="1"/>
  <c r="L8890" i="16" s="1"/>
  <c r="M8890" i="16"/>
  <c r="K8891" i="16"/>
  <c r="L8891" i="16" a="1"/>
  <c r="L8891" i="16"/>
  <c r="M8891" i="16"/>
  <c r="K8892" i="16"/>
  <c r="L8892" i="16" a="1"/>
  <c r="L8892" i="16" s="1"/>
  <c r="M8892" i="16"/>
  <c r="K8893" i="16"/>
  <c r="L8893" i="16" a="1"/>
  <c r="L8893" i="16"/>
  <c r="M8893" i="16"/>
  <c r="K8894" i="16"/>
  <c r="L8894" i="16" a="1"/>
  <c r="L8894" i="16" s="1"/>
  <c r="M8894" i="16"/>
  <c r="K8895" i="16"/>
  <c r="L8895" i="16" a="1"/>
  <c r="L8895" i="16" s="1"/>
  <c r="M8895" i="16"/>
  <c r="K8896" i="16"/>
  <c r="L8896" i="16" a="1"/>
  <c r="L8896" i="16" s="1"/>
  <c r="M8896" i="16"/>
  <c r="K8897" i="16"/>
  <c r="L8897" i="16" a="1"/>
  <c r="L8897" i="16" s="1"/>
  <c r="M8897" i="16"/>
  <c r="K8898" i="16"/>
  <c r="L8898" i="16" a="1"/>
  <c r="L8898" i="16" s="1"/>
  <c r="M8898" i="16"/>
  <c r="K8899" i="16"/>
  <c r="L8899" i="16" a="1"/>
  <c r="L8899" i="16" s="1"/>
  <c r="M8899" i="16"/>
  <c r="K8900" i="16"/>
  <c r="L8900" i="16" a="1"/>
  <c r="L8900" i="16" s="1"/>
  <c r="M8900" i="16"/>
  <c r="K8901" i="16"/>
  <c r="L8901" i="16" a="1"/>
  <c r="L8901" i="16"/>
  <c r="M8901" i="16"/>
  <c r="K8902" i="16"/>
  <c r="L8902" i="16" a="1"/>
  <c r="L8902" i="16" s="1"/>
  <c r="M8902" i="16"/>
  <c r="K8903" i="16"/>
  <c r="L8903" i="16" a="1"/>
  <c r="L8903" i="16" s="1"/>
  <c r="M8903" i="16"/>
  <c r="K8904" i="16"/>
  <c r="L8904" i="16" a="1"/>
  <c r="L8904" i="16" s="1"/>
  <c r="M8904" i="16"/>
  <c r="K8905" i="16"/>
  <c r="L8905" i="16" a="1"/>
  <c r="L8905" i="16" s="1"/>
  <c r="M8905" i="16"/>
  <c r="K8906" i="16"/>
  <c r="L8906" i="16" a="1"/>
  <c r="L8906" i="16" s="1"/>
  <c r="M8906" i="16"/>
  <c r="K8907" i="16"/>
  <c r="L8907" i="16" a="1"/>
  <c r="L8907" i="16" s="1"/>
  <c r="M8907" i="16"/>
  <c r="K8908" i="16"/>
  <c r="L8908" i="16" a="1"/>
  <c r="L8908" i="16" s="1"/>
  <c r="M8908" i="16"/>
  <c r="K8909" i="16"/>
  <c r="L8909" i="16" a="1"/>
  <c r="L8909" i="16"/>
  <c r="M8909" i="16"/>
  <c r="K8910" i="16"/>
  <c r="L8910" i="16" a="1"/>
  <c r="L8910" i="16" s="1"/>
  <c r="M8910" i="16"/>
  <c r="K8911" i="16"/>
  <c r="L8911" i="16" a="1"/>
  <c r="L8911" i="16" s="1"/>
  <c r="M8911" i="16"/>
  <c r="K8912" i="16"/>
  <c r="L8912" i="16" a="1"/>
  <c r="L8912" i="16" s="1"/>
  <c r="M8912" i="16"/>
  <c r="K8913" i="16"/>
  <c r="L8913" i="16" a="1"/>
  <c r="L8913" i="16" s="1"/>
  <c r="M8913" i="16"/>
  <c r="K8914" i="16"/>
  <c r="L8914" i="16" a="1"/>
  <c r="L8914" i="16" s="1"/>
  <c r="M8914" i="16"/>
  <c r="K8915" i="16"/>
  <c r="L8915" i="16" a="1"/>
  <c r="L8915" i="16" s="1"/>
  <c r="M8915" i="16"/>
  <c r="K8916" i="16"/>
  <c r="L8916" i="16" a="1"/>
  <c r="L8916" i="16" s="1"/>
  <c r="M8916" i="16"/>
  <c r="K8917" i="16"/>
  <c r="L8917" i="16" a="1"/>
  <c r="L8917" i="16"/>
  <c r="M8917" i="16"/>
  <c r="K8918" i="16"/>
  <c r="L8918" i="16" a="1"/>
  <c r="L8918" i="16" s="1"/>
  <c r="M8918" i="16"/>
  <c r="K8919" i="16"/>
  <c r="L8919" i="16" a="1"/>
  <c r="L8919" i="16" s="1"/>
  <c r="M8919" i="16"/>
  <c r="K8920" i="16"/>
  <c r="L8920" i="16" a="1"/>
  <c r="L8920" i="16" s="1"/>
  <c r="M8920" i="16"/>
  <c r="K8921" i="16"/>
  <c r="L8921" i="16" a="1"/>
  <c r="L8921" i="16" s="1"/>
  <c r="M8921" i="16"/>
  <c r="K8922" i="16"/>
  <c r="L8922" i="16" a="1"/>
  <c r="L8922" i="16" s="1"/>
  <c r="M8922" i="16"/>
  <c r="K8923" i="16"/>
  <c r="L8923" i="16" a="1"/>
  <c r="L8923" i="16"/>
  <c r="M8923" i="16"/>
  <c r="K8924" i="16"/>
  <c r="L8924" i="16" a="1"/>
  <c r="L8924" i="16" s="1"/>
  <c r="M8924" i="16"/>
  <c r="K8925" i="16"/>
  <c r="L8925" i="16" a="1"/>
  <c r="L8925" i="16"/>
  <c r="M8925" i="16"/>
  <c r="K8926" i="16"/>
  <c r="L8926" i="16" a="1"/>
  <c r="L8926" i="16" s="1"/>
  <c r="M8926" i="16"/>
  <c r="K8927" i="16"/>
  <c r="L8927" i="16" a="1"/>
  <c r="L8927" i="16" s="1"/>
  <c r="M8927" i="16"/>
  <c r="K8928" i="16"/>
  <c r="L8928" i="16" a="1"/>
  <c r="L8928" i="16" s="1"/>
  <c r="M8928" i="16"/>
  <c r="K8929" i="16"/>
  <c r="L8929" i="16" a="1"/>
  <c r="L8929" i="16" s="1"/>
  <c r="M8929" i="16"/>
  <c r="K8930" i="16"/>
  <c r="L8930" i="16" a="1"/>
  <c r="L8930" i="16" s="1"/>
  <c r="M8930" i="16"/>
  <c r="K8931" i="16"/>
  <c r="L8931" i="16" a="1"/>
  <c r="L8931" i="16" s="1"/>
  <c r="M8931" i="16"/>
  <c r="K8932" i="16"/>
  <c r="L8932" i="16" a="1"/>
  <c r="L8932" i="16" s="1"/>
  <c r="M8932" i="16"/>
  <c r="K8933" i="16"/>
  <c r="L8933" i="16" a="1"/>
  <c r="L8933" i="16"/>
  <c r="M8933" i="16"/>
  <c r="K8934" i="16"/>
  <c r="L8934" i="16" a="1"/>
  <c r="L8934" i="16" s="1"/>
  <c r="M8934" i="16"/>
  <c r="K8935" i="16"/>
  <c r="L8935" i="16" a="1"/>
  <c r="L8935" i="16" s="1"/>
  <c r="M8935" i="16"/>
  <c r="K8936" i="16"/>
  <c r="L8936" i="16" a="1"/>
  <c r="L8936" i="16" s="1"/>
  <c r="M8936" i="16"/>
  <c r="K8937" i="16"/>
  <c r="L8937" i="16" a="1"/>
  <c r="L8937" i="16" s="1"/>
  <c r="M8937" i="16"/>
  <c r="K8938" i="16"/>
  <c r="L8938" i="16" a="1"/>
  <c r="L8938" i="16" s="1"/>
  <c r="M8938" i="16"/>
  <c r="K8939" i="16"/>
  <c r="L8939" i="16" a="1"/>
  <c r="L8939" i="16"/>
  <c r="M8939" i="16"/>
  <c r="K8940" i="16"/>
  <c r="L8940" i="16" a="1"/>
  <c r="L8940" i="16" s="1"/>
  <c r="M8940" i="16"/>
  <c r="K8941" i="16"/>
  <c r="L8941" i="16" a="1"/>
  <c r="L8941" i="16"/>
  <c r="M8941" i="16"/>
  <c r="K8942" i="16"/>
  <c r="L8942" i="16" a="1"/>
  <c r="L8942" i="16" s="1"/>
  <c r="M8942" i="16"/>
  <c r="K8943" i="16"/>
  <c r="L8943" i="16" a="1"/>
  <c r="L8943" i="16" s="1"/>
  <c r="M8943" i="16"/>
  <c r="K8944" i="16"/>
  <c r="L8944" i="16" a="1"/>
  <c r="L8944" i="16" s="1"/>
  <c r="M8944" i="16"/>
  <c r="K8945" i="16"/>
  <c r="L8945" i="16" a="1"/>
  <c r="L8945" i="16" s="1"/>
  <c r="M8945" i="16"/>
  <c r="K8946" i="16"/>
  <c r="L8946" i="16" a="1"/>
  <c r="L8946" i="16" s="1"/>
  <c r="M8946" i="16"/>
  <c r="K8947" i="16"/>
  <c r="L8947" i="16" a="1"/>
  <c r="L8947" i="16" s="1"/>
  <c r="M8947" i="16"/>
  <c r="K8948" i="16"/>
  <c r="L8948" i="16" a="1"/>
  <c r="L8948" i="16" s="1"/>
  <c r="M8948" i="16"/>
  <c r="K8949" i="16"/>
  <c r="L8949" i="16" a="1"/>
  <c r="L8949" i="16"/>
  <c r="M8949" i="16"/>
  <c r="K8950" i="16"/>
  <c r="L8950" i="16" a="1"/>
  <c r="L8950" i="16" s="1"/>
  <c r="M8950" i="16"/>
  <c r="K8951" i="16"/>
  <c r="L8951" i="16" a="1"/>
  <c r="L8951" i="16" s="1"/>
  <c r="M8951" i="16"/>
  <c r="K8952" i="16"/>
  <c r="L8952" i="16" a="1"/>
  <c r="L8952" i="16" s="1"/>
  <c r="M8952" i="16"/>
  <c r="K8953" i="16"/>
  <c r="L8953" i="16" a="1"/>
  <c r="L8953" i="16" s="1"/>
  <c r="M8953" i="16"/>
  <c r="K8954" i="16"/>
  <c r="L8954" i="16" a="1"/>
  <c r="L8954" i="16" s="1"/>
  <c r="M8954" i="16"/>
  <c r="K8955" i="16"/>
  <c r="L8955" i="16" a="1"/>
  <c r="L8955" i="16"/>
  <c r="M8955" i="16"/>
  <c r="K8956" i="16"/>
  <c r="L8956" i="16" a="1"/>
  <c r="L8956" i="16" s="1"/>
  <c r="M8956" i="16"/>
  <c r="K8957" i="16"/>
  <c r="L8957" i="16" a="1"/>
  <c r="L8957" i="16"/>
  <c r="M8957" i="16"/>
  <c r="K8958" i="16"/>
  <c r="L8958" i="16" a="1"/>
  <c r="L8958" i="16" s="1"/>
  <c r="M8958" i="16"/>
  <c r="K8959" i="16"/>
  <c r="L8959" i="16" a="1"/>
  <c r="L8959" i="16" s="1"/>
  <c r="M8959" i="16"/>
  <c r="K8960" i="16"/>
  <c r="L8960" i="16" a="1"/>
  <c r="L8960" i="16" s="1"/>
  <c r="M8960" i="16"/>
  <c r="K8961" i="16"/>
  <c r="L8961" i="16" a="1"/>
  <c r="L8961" i="16" s="1"/>
  <c r="M8961" i="16"/>
  <c r="K8962" i="16"/>
  <c r="L8962" i="16" a="1"/>
  <c r="L8962" i="16" s="1"/>
  <c r="M8962" i="16"/>
  <c r="K8963" i="16"/>
  <c r="L8963" i="16" a="1"/>
  <c r="L8963" i="16" s="1"/>
  <c r="M8963" i="16"/>
  <c r="K8964" i="16"/>
  <c r="L8964" i="16" a="1"/>
  <c r="L8964" i="16" s="1"/>
  <c r="M8964" i="16"/>
  <c r="K8965" i="16"/>
  <c r="L8965" i="16" a="1"/>
  <c r="L8965" i="16"/>
  <c r="M8965" i="16"/>
  <c r="K8966" i="16"/>
  <c r="L8966" i="16" a="1"/>
  <c r="L8966" i="16" s="1"/>
  <c r="M8966" i="16"/>
  <c r="K8967" i="16"/>
  <c r="L8967" i="16" a="1"/>
  <c r="L8967" i="16" s="1"/>
  <c r="M8967" i="16"/>
  <c r="K8968" i="16"/>
  <c r="L8968" i="16" a="1"/>
  <c r="L8968" i="16" s="1"/>
  <c r="M8968" i="16"/>
  <c r="K8969" i="16"/>
  <c r="L8969" i="16" a="1"/>
  <c r="L8969" i="16" s="1"/>
  <c r="M8969" i="16"/>
  <c r="K8970" i="16"/>
  <c r="L8970" i="16" a="1"/>
  <c r="L8970" i="16" s="1"/>
  <c r="M8970" i="16"/>
  <c r="K8971" i="16"/>
  <c r="L8971" i="16" a="1"/>
  <c r="L8971" i="16"/>
  <c r="M8971" i="16"/>
  <c r="K8972" i="16"/>
  <c r="L8972" i="16" a="1"/>
  <c r="L8972" i="16" s="1"/>
  <c r="M8972" i="16"/>
  <c r="K8973" i="16"/>
  <c r="L8973" i="16" a="1"/>
  <c r="L8973" i="16"/>
  <c r="M8973" i="16"/>
  <c r="K8974" i="16"/>
  <c r="L8974" i="16" a="1"/>
  <c r="L8974" i="16" s="1"/>
  <c r="M8974" i="16"/>
  <c r="K8975" i="16"/>
  <c r="L8975" i="16" a="1"/>
  <c r="L8975" i="16" s="1"/>
  <c r="M8975" i="16"/>
  <c r="K8976" i="16"/>
  <c r="L8976" i="16" a="1"/>
  <c r="L8976" i="16" s="1"/>
  <c r="M8976" i="16"/>
  <c r="K8977" i="16"/>
  <c r="L8977" i="16" a="1"/>
  <c r="L8977" i="16" s="1"/>
  <c r="M8977" i="16"/>
  <c r="K8978" i="16"/>
  <c r="L8978" i="16" a="1"/>
  <c r="L8978" i="16" s="1"/>
  <c r="M8978" i="16"/>
  <c r="K8979" i="16"/>
  <c r="L8979" i="16" a="1"/>
  <c r="L8979" i="16" s="1"/>
  <c r="M8979" i="16"/>
  <c r="K8980" i="16"/>
  <c r="L8980" i="16" a="1"/>
  <c r="L8980" i="16" s="1"/>
  <c r="M8980" i="16"/>
  <c r="K8981" i="16"/>
  <c r="L8981" i="16" a="1"/>
  <c r="L8981" i="16"/>
  <c r="M8981" i="16"/>
  <c r="K8982" i="16"/>
  <c r="L8982" i="16" a="1"/>
  <c r="L8982" i="16" s="1"/>
  <c r="M8982" i="16"/>
  <c r="K8983" i="16"/>
  <c r="L8983" i="16" a="1"/>
  <c r="L8983" i="16" s="1"/>
  <c r="M8983" i="16"/>
  <c r="K8984" i="16"/>
  <c r="L8984" i="16" a="1"/>
  <c r="L8984" i="16" s="1"/>
  <c r="M8984" i="16"/>
  <c r="K8985" i="16"/>
  <c r="L8985" i="16" a="1"/>
  <c r="L8985" i="16" s="1"/>
  <c r="M8985" i="16"/>
  <c r="K8986" i="16"/>
  <c r="L8986" i="16" a="1"/>
  <c r="L8986" i="16" s="1"/>
  <c r="M8986" i="16"/>
  <c r="K8987" i="16"/>
  <c r="L8987" i="16" a="1"/>
  <c r="L8987" i="16" s="1"/>
  <c r="M8987" i="16"/>
  <c r="K8988" i="16"/>
  <c r="L8988" i="16" a="1"/>
  <c r="L8988" i="16" s="1"/>
  <c r="M8988" i="16"/>
  <c r="K8989" i="16"/>
  <c r="L8989" i="16" a="1"/>
  <c r="L8989" i="16" s="1"/>
  <c r="M8989" i="16"/>
  <c r="K8990" i="16"/>
  <c r="L8990" i="16" a="1"/>
  <c r="L8990" i="16" s="1"/>
  <c r="M8990" i="16"/>
  <c r="K8991" i="16"/>
  <c r="L8991" i="16" a="1"/>
  <c r="L8991" i="16" s="1"/>
  <c r="M8991" i="16"/>
  <c r="K8992" i="16"/>
  <c r="L8992" i="16" a="1"/>
  <c r="L8992" i="16" s="1"/>
  <c r="M8992" i="16"/>
  <c r="K8993" i="16"/>
  <c r="L8993" i="16" a="1"/>
  <c r="L8993" i="16" s="1"/>
  <c r="M8993" i="16"/>
  <c r="K8994" i="16"/>
  <c r="L8994" i="16" a="1"/>
  <c r="L8994" i="16" s="1"/>
  <c r="M8994" i="16"/>
  <c r="K8995" i="16"/>
  <c r="L8995" i="16" a="1"/>
  <c r="L8995" i="16" s="1"/>
  <c r="M8995" i="16"/>
  <c r="K8996" i="16"/>
  <c r="L8996" i="16" a="1"/>
  <c r="L8996" i="16" s="1"/>
  <c r="M8996" i="16"/>
  <c r="K8997" i="16"/>
  <c r="L8997" i="16" a="1"/>
  <c r="L8997" i="16" s="1"/>
  <c r="M8997" i="16"/>
  <c r="K8998" i="16"/>
  <c r="L8998" i="16" a="1"/>
  <c r="L8998" i="16" s="1"/>
  <c r="M8998" i="16"/>
  <c r="K8999" i="16"/>
  <c r="L8999" i="16" a="1"/>
  <c r="L8999" i="16" s="1"/>
  <c r="M8999" i="16"/>
  <c r="K9000" i="16"/>
  <c r="L9000" i="16" a="1"/>
  <c r="L9000" i="16" s="1"/>
  <c r="M9000" i="16"/>
  <c r="K9001" i="16"/>
  <c r="L9001" i="16" a="1"/>
  <c r="L9001" i="16" s="1"/>
  <c r="M9001" i="16"/>
  <c r="K9002" i="16"/>
  <c r="L9002" i="16" a="1"/>
  <c r="L9002" i="16" s="1"/>
  <c r="M9002" i="16"/>
  <c r="K9003" i="16"/>
  <c r="L9003" i="16" a="1"/>
  <c r="L9003" i="16" s="1"/>
  <c r="M9003" i="16"/>
  <c r="K9004" i="16"/>
  <c r="L9004" i="16" a="1"/>
  <c r="L9004" i="16" s="1"/>
  <c r="M9004" i="16"/>
  <c r="K9005" i="16"/>
  <c r="L9005" i="16" a="1"/>
  <c r="L9005" i="16" s="1"/>
  <c r="M9005" i="16"/>
  <c r="K9006" i="16"/>
  <c r="L9006" i="16" a="1"/>
  <c r="L9006" i="16" s="1"/>
  <c r="M9006" i="16"/>
  <c r="K9007" i="16"/>
  <c r="L9007" i="16" a="1"/>
  <c r="L9007" i="16" s="1"/>
  <c r="M9007" i="16"/>
  <c r="K9008" i="16"/>
  <c r="L9008" i="16" a="1"/>
  <c r="L9008" i="16" s="1"/>
  <c r="M9008" i="16"/>
  <c r="K9009" i="16"/>
  <c r="L9009" i="16" a="1"/>
  <c r="L9009" i="16" s="1"/>
  <c r="M9009" i="16"/>
  <c r="K9010" i="16"/>
  <c r="L9010" i="16" a="1"/>
  <c r="L9010" i="16" s="1"/>
  <c r="M9010" i="16"/>
  <c r="K9011" i="16"/>
  <c r="L9011" i="16" a="1"/>
  <c r="L9011" i="16" s="1"/>
  <c r="M9011" i="16"/>
  <c r="K9012" i="16"/>
  <c r="L9012" i="16" a="1"/>
  <c r="L9012" i="16" s="1"/>
  <c r="M9012" i="16"/>
  <c r="K9013" i="16"/>
  <c r="L9013" i="16" a="1"/>
  <c r="L9013" i="16" s="1"/>
  <c r="M9013" i="16"/>
  <c r="K9014" i="16"/>
  <c r="L9014" i="16" a="1"/>
  <c r="L9014" i="16" s="1"/>
  <c r="M9014" i="16"/>
  <c r="K9015" i="16"/>
  <c r="L9015" i="16" a="1"/>
  <c r="L9015" i="16" s="1"/>
  <c r="M9015" i="16"/>
  <c r="K9016" i="16"/>
  <c r="L9016" i="16" a="1"/>
  <c r="L9016" i="16" s="1"/>
  <c r="M9016" i="16"/>
  <c r="K9017" i="16"/>
  <c r="L9017" i="16" a="1"/>
  <c r="L9017" i="16" s="1"/>
  <c r="M9017" i="16"/>
  <c r="K9018" i="16"/>
  <c r="L9018" i="16" a="1"/>
  <c r="L9018" i="16" s="1"/>
  <c r="M9018" i="16"/>
  <c r="K9019" i="16"/>
  <c r="L9019" i="16" a="1"/>
  <c r="L9019" i="16" s="1"/>
  <c r="M9019" i="16"/>
  <c r="K9020" i="16"/>
  <c r="L9020" i="16" a="1"/>
  <c r="L9020" i="16" s="1"/>
  <c r="M9020" i="16"/>
  <c r="K9021" i="16"/>
  <c r="L9021" i="16" a="1"/>
  <c r="L9021" i="16" s="1"/>
  <c r="M9021" i="16"/>
  <c r="K9022" i="16"/>
  <c r="L9022" i="16" a="1"/>
  <c r="L9022" i="16" s="1"/>
  <c r="M9022" i="16"/>
  <c r="K9023" i="16"/>
  <c r="L9023" i="16" a="1"/>
  <c r="L9023" i="16" s="1"/>
  <c r="M9023" i="16"/>
  <c r="K9024" i="16"/>
  <c r="L9024" i="16" a="1"/>
  <c r="L9024" i="16" s="1"/>
  <c r="M9024" i="16"/>
  <c r="K9025" i="16"/>
  <c r="L9025" i="16" a="1"/>
  <c r="L9025" i="16" s="1"/>
  <c r="M9025" i="16"/>
  <c r="K9026" i="16"/>
  <c r="L9026" i="16" a="1"/>
  <c r="L9026" i="16" s="1"/>
  <c r="M9026" i="16"/>
  <c r="K9027" i="16"/>
  <c r="L9027" i="16" a="1"/>
  <c r="L9027" i="16" s="1"/>
  <c r="M9027" i="16"/>
  <c r="K9028" i="16"/>
  <c r="L9028" i="16" a="1"/>
  <c r="L9028" i="16" s="1"/>
  <c r="M9028" i="16"/>
  <c r="K9029" i="16"/>
  <c r="L9029" i="16" a="1"/>
  <c r="L9029" i="16" s="1"/>
  <c r="M9029" i="16"/>
  <c r="K9030" i="16"/>
  <c r="L9030" i="16" a="1"/>
  <c r="L9030" i="16" s="1"/>
  <c r="M9030" i="16"/>
  <c r="K9031" i="16"/>
  <c r="L9031" i="16" a="1"/>
  <c r="L9031" i="16" s="1"/>
  <c r="M9031" i="16"/>
  <c r="K9032" i="16"/>
  <c r="L9032" i="16" a="1"/>
  <c r="L9032" i="16" s="1"/>
  <c r="M9032" i="16"/>
  <c r="K9033" i="16"/>
  <c r="L9033" i="16" a="1"/>
  <c r="L9033" i="16" s="1"/>
  <c r="M9033" i="16"/>
  <c r="K9034" i="16"/>
  <c r="L9034" i="16" a="1"/>
  <c r="L9034" i="16" s="1"/>
  <c r="M9034" i="16"/>
  <c r="K9035" i="16"/>
  <c r="L9035" i="16" a="1"/>
  <c r="L9035" i="16" s="1"/>
  <c r="M9035" i="16"/>
  <c r="K9036" i="16"/>
  <c r="L9036" i="16" a="1"/>
  <c r="L9036" i="16" s="1"/>
  <c r="M9036" i="16"/>
  <c r="K9037" i="16"/>
  <c r="L9037" i="16" a="1"/>
  <c r="L9037" i="16" s="1"/>
  <c r="M9037" i="16"/>
  <c r="K9038" i="16"/>
  <c r="L9038" i="16" a="1"/>
  <c r="L9038" i="16" s="1"/>
  <c r="M9038" i="16"/>
  <c r="K9039" i="16"/>
  <c r="L9039" i="16" a="1"/>
  <c r="L9039" i="16" s="1"/>
  <c r="M9039" i="16"/>
  <c r="K9040" i="16"/>
  <c r="L9040" i="16" a="1"/>
  <c r="L9040" i="16" s="1"/>
  <c r="M9040" i="16"/>
  <c r="K9041" i="16"/>
  <c r="L9041" i="16" a="1"/>
  <c r="L9041" i="16" s="1"/>
  <c r="M9041" i="16"/>
  <c r="K9042" i="16"/>
  <c r="L9042" i="16" a="1"/>
  <c r="L9042" i="16" s="1"/>
  <c r="M9042" i="16"/>
  <c r="K9043" i="16"/>
  <c r="L9043" i="16" a="1"/>
  <c r="L9043" i="16" s="1"/>
  <c r="M9043" i="16"/>
  <c r="K9044" i="16"/>
  <c r="L9044" i="16" a="1"/>
  <c r="L9044" i="16" s="1"/>
  <c r="M9044" i="16"/>
  <c r="K9045" i="16"/>
  <c r="L9045" i="16" a="1"/>
  <c r="L9045" i="16" s="1"/>
  <c r="M9045" i="16"/>
  <c r="K9046" i="16"/>
  <c r="L9046" i="16" a="1"/>
  <c r="L9046" i="16" s="1"/>
  <c r="M9046" i="16"/>
  <c r="K9047" i="16"/>
  <c r="L9047" i="16" a="1"/>
  <c r="L9047" i="16" s="1"/>
  <c r="M9047" i="16"/>
  <c r="K9048" i="16"/>
  <c r="L9048" i="16" a="1"/>
  <c r="L9048" i="16" s="1"/>
  <c r="M9048" i="16"/>
  <c r="K9049" i="16"/>
  <c r="L9049" i="16" a="1"/>
  <c r="L9049" i="16" s="1"/>
  <c r="M9049" i="16"/>
  <c r="K9050" i="16"/>
  <c r="L9050" i="16" a="1"/>
  <c r="L9050" i="16" s="1"/>
  <c r="M9050" i="16"/>
  <c r="K9051" i="16"/>
  <c r="L9051" i="16" a="1"/>
  <c r="L9051" i="16" s="1"/>
  <c r="M9051" i="16"/>
  <c r="K9052" i="16"/>
  <c r="L9052" i="16" a="1"/>
  <c r="L9052" i="16" s="1"/>
  <c r="M9052" i="16"/>
  <c r="K9053" i="16"/>
  <c r="L9053" i="16" a="1"/>
  <c r="L9053" i="16" s="1"/>
  <c r="M9053" i="16"/>
  <c r="K9054" i="16"/>
  <c r="L9054" i="16" a="1"/>
  <c r="L9054" i="16" s="1"/>
  <c r="M9054" i="16"/>
  <c r="K9055" i="16"/>
  <c r="L9055" i="16" a="1"/>
  <c r="L9055" i="16" s="1"/>
  <c r="M9055" i="16"/>
  <c r="K9056" i="16"/>
  <c r="L9056" i="16" a="1"/>
  <c r="L9056" i="16" s="1"/>
  <c r="M9056" i="16"/>
  <c r="K9057" i="16"/>
  <c r="L9057" i="16" a="1"/>
  <c r="L9057" i="16" s="1"/>
  <c r="M9057" i="16"/>
  <c r="K9058" i="16"/>
  <c r="L9058" i="16" a="1"/>
  <c r="L9058" i="16" s="1"/>
  <c r="M9058" i="16"/>
  <c r="K9059" i="16"/>
  <c r="L9059" i="16" a="1"/>
  <c r="L9059" i="16" s="1"/>
  <c r="M9059" i="16"/>
  <c r="K9060" i="16"/>
  <c r="L9060" i="16" a="1"/>
  <c r="L9060" i="16" s="1"/>
  <c r="M9060" i="16"/>
  <c r="K9061" i="16"/>
  <c r="L9061" i="16" a="1"/>
  <c r="L9061" i="16" s="1"/>
  <c r="M9061" i="16"/>
  <c r="K9062" i="16"/>
  <c r="L9062" i="16" a="1"/>
  <c r="L9062" i="16" s="1"/>
  <c r="M9062" i="16"/>
  <c r="K9063" i="16"/>
  <c r="L9063" i="16" a="1"/>
  <c r="L9063" i="16" s="1"/>
  <c r="M9063" i="16"/>
  <c r="K9064" i="16"/>
  <c r="L9064" i="16" a="1"/>
  <c r="L9064" i="16" s="1"/>
  <c r="M9064" i="16"/>
  <c r="K9065" i="16"/>
  <c r="L9065" i="16" a="1"/>
  <c r="L9065" i="16" s="1"/>
  <c r="M9065" i="16"/>
  <c r="K9066" i="16"/>
  <c r="L9066" i="16" a="1"/>
  <c r="L9066" i="16" s="1"/>
  <c r="M9066" i="16"/>
  <c r="K9067" i="16"/>
  <c r="L9067" i="16" a="1"/>
  <c r="L9067" i="16" s="1"/>
  <c r="M9067" i="16"/>
  <c r="K9068" i="16"/>
  <c r="L9068" i="16" a="1"/>
  <c r="L9068" i="16" s="1"/>
  <c r="M9068" i="16"/>
  <c r="K9069" i="16"/>
  <c r="L9069" i="16" a="1"/>
  <c r="L9069" i="16" s="1"/>
  <c r="M9069" i="16"/>
  <c r="K9070" i="16"/>
  <c r="L9070" i="16" a="1"/>
  <c r="L9070" i="16" s="1"/>
  <c r="M9070" i="16"/>
  <c r="K9071" i="16"/>
  <c r="L9071" i="16" a="1"/>
  <c r="L9071" i="16" s="1"/>
  <c r="M9071" i="16"/>
  <c r="K9072" i="16"/>
  <c r="L9072" i="16" a="1"/>
  <c r="L9072" i="16" s="1"/>
  <c r="M9072" i="16"/>
  <c r="K9073" i="16"/>
  <c r="L9073" i="16" a="1"/>
  <c r="L9073" i="16" s="1"/>
  <c r="M9073" i="16"/>
  <c r="K9074" i="16"/>
  <c r="L9074" i="16" a="1"/>
  <c r="L9074" i="16" s="1"/>
  <c r="M9074" i="16"/>
  <c r="K9075" i="16"/>
  <c r="L9075" i="16" a="1"/>
  <c r="L9075" i="16" s="1"/>
  <c r="M9075" i="16"/>
  <c r="K9076" i="16"/>
  <c r="L9076" i="16" a="1"/>
  <c r="L9076" i="16" s="1"/>
  <c r="M9076" i="16"/>
  <c r="K9077" i="16"/>
  <c r="L9077" i="16" a="1"/>
  <c r="L9077" i="16" s="1"/>
  <c r="M9077" i="16"/>
  <c r="K9078" i="16"/>
  <c r="L9078" i="16" a="1"/>
  <c r="L9078" i="16" s="1"/>
  <c r="M9078" i="16"/>
  <c r="K9079" i="16"/>
  <c r="L9079" i="16" a="1"/>
  <c r="L9079" i="16" s="1"/>
  <c r="M9079" i="16"/>
  <c r="K9080" i="16"/>
  <c r="L9080" i="16" a="1"/>
  <c r="L9080" i="16" s="1"/>
  <c r="M9080" i="16"/>
  <c r="K9081" i="16"/>
  <c r="L9081" i="16" a="1"/>
  <c r="L9081" i="16" s="1"/>
  <c r="M9081" i="16"/>
  <c r="K9082" i="16"/>
  <c r="L9082" i="16" a="1"/>
  <c r="L9082" i="16" s="1"/>
  <c r="M9082" i="16"/>
  <c r="K9083" i="16"/>
  <c r="L9083" i="16" a="1"/>
  <c r="L9083" i="16" s="1"/>
  <c r="M9083" i="16"/>
  <c r="K9084" i="16"/>
  <c r="L9084" i="16" a="1"/>
  <c r="L9084" i="16" s="1"/>
  <c r="M9084" i="16"/>
  <c r="K9085" i="16"/>
  <c r="L9085" i="16" a="1"/>
  <c r="L9085" i="16" s="1"/>
  <c r="M9085" i="16"/>
  <c r="K9086" i="16"/>
  <c r="L9086" i="16" a="1"/>
  <c r="L9086" i="16" s="1"/>
  <c r="M9086" i="16"/>
  <c r="K9087" i="16"/>
  <c r="L9087" i="16" a="1"/>
  <c r="L9087" i="16" s="1"/>
  <c r="M9087" i="16"/>
  <c r="K9088" i="16"/>
  <c r="L9088" i="16" a="1"/>
  <c r="L9088" i="16" s="1"/>
  <c r="M9088" i="16"/>
  <c r="K9089" i="16"/>
  <c r="L9089" i="16" a="1"/>
  <c r="L9089" i="16" s="1"/>
  <c r="M9089" i="16"/>
  <c r="K9090" i="16"/>
  <c r="L9090" i="16" a="1"/>
  <c r="L9090" i="16" s="1"/>
  <c r="M9090" i="16"/>
  <c r="K9091" i="16"/>
  <c r="L9091" i="16" a="1"/>
  <c r="L9091" i="16" s="1"/>
  <c r="M9091" i="16"/>
  <c r="K9092" i="16"/>
  <c r="L9092" i="16" a="1"/>
  <c r="L9092" i="16" s="1"/>
  <c r="M9092" i="16"/>
  <c r="K9093" i="16"/>
  <c r="L9093" i="16" a="1"/>
  <c r="L9093" i="16" s="1"/>
  <c r="M9093" i="16"/>
  <c r="K9094" i="16"/>
  <c r="L9094" i="16" a="1"/>
  <c r="L9094" i="16" s="1"/>
  <c r="M9094" i="16"/>
  <c r="K9095" i="16"/>
  <c r="L9095" i="16" a="1"/>
  <c r="L9095" i="16" s="1"/>
  <c r="M9095" i="16"/>
  <c r="K9096" i="16"/>
  <c r="L9096" i="16" a="1"/>
  <c r="L9096" i="16" s="1"/>
  <c r="M9096" i="16"/>
  <c r="K9097" i="16"/>
  <c r="L9097" i="16" a="1"/>
  <c r="L9097" i="16" s="1"/>
  <c r="M9097" i="16"/>
  <c r="K9098" i="16"/>
  <c r="L9098" i="16" a="1"/>
  <c r="L9098" i="16" s="1"/>
  <c r="M9098" i="16"/>
  <c r="K9099" i="16"/>
  <c r="L9099" i="16" a="1"/>
  <c r="L9099" i="16" s="1"/>
  <c r="M9099" i="16"/>
  <c r="K9100" i="16"/>
  <c r="L9100" i="16" a="1"/>
  <c r="L9100" i="16" s="1"/>
  <c r="M9100" i="16"/>
  <c r="K9101" i="16"/>
  <c r="L9101" i="16" a="1"/>
  <c r="L9101" i="16" s="1"/>
  <c r="M9101" i="16"/>
  <c r="K9102" i="16"/>
  <c r="L9102" i="16" a="1"/>
  <c r="L9102" i="16" s="1"/>
  <c r="M9102" i="16"/>
  <c r="K9103" i="16"/>
  <c r="L9103" i="16" a="1"/>
  <c r="L9103" i="16" s="1"/>
  <c r="M9103" i="16"/>
  <c r="K9104" i="16"/>
  <c r="L9104" i="16" a="1"/>
  <c r="L9104" i="16" s="1"/>
  <c r="M9104" i="16"/>
  <c r="K9105" i="16"/>
  <c r="L9105" i="16" a="1"/>
  <c r="L9105" i="16" s="1"/>
  <c r="M9105" i="16"/>
  <c r="K9106" i="16"/>
  <c r="L9106" i="16" a="1"/>
  <c r="L9106" i="16" s="1"/>
  <c r="M9106" i="16"/>
  <c r="K9107" i="16"/>
  <c r="L9107" i="16" a="1"/>
  <c r="L9107" i="16" s="1"/>
  <c r="M9107" i="16"/>
  <c r="K9108" i="16"/>
  <c r="L9108" i="16" a="1"/>
  <c r="L9108" i="16" s="1"/>
  <c r="M9108" i="16"/>
  <c r="K9109" i="16"/>
  <c r="L9109" i="16" a="1"/>
  <c r="L9109" i="16" s="1"/>
  <c r="M9109" i="16"/>
  <c r="K9110" i="16"/>
  <c r="L9110" i="16" a="1"/>
  <c r="L9110" i="16" s="1"/>
  <c r="M9110" i="16"/>
  <c r="K9111" i="16"/>
  <c r="L9111" i="16" a="1"/>
  <c r="L9111" i="16" s="1"/>
  <c r="M9111" i="16"/>
  <c r="K9112" i="16"/>
  <c r="L9112" i="16" a="1"/>
  <c r="L9112" i="16" s="1"/>
  <c r="M9112" i="16"/>
  <c r="K9113" i="16"/>
  <c r="L9113" i="16" a="1"/>
  <c r="L9113" i="16" s="1"/>
  <c r="M9113" i="16"/>
  <c r="K9114" i="16"/>
  <c r="L9114" i="16" a="1"/>
  <c r="L9114" i="16" s="1"/>
  <c r="M9114" i="16"/>
  <c r="K9115" i="16"/>
  <c r="L9115" i="16" a="1"/>
  <c r="L9115" i="16" s="1"/>
  <c r="M9115" i="16"/>
  <c r="K9116" i="16"/>
  <c r="L9116" i="16" a="1"/>
  <c r="L9116" i="16" s="1"/>
  <c r="M9116" i="16"/>
  <c r="K9117" i="16"/>
  <c r="L9117" i="16" a="1"/>
  <c r="L9117" i="16" s="1"/>
  <c r="M9117" i="16"/>
  <c r="K9118" i="16"/>
  <c r="L9118" i="16" a="1"/>
  <c r="L9118" i="16" s="1"/>
  <c r="M9118" i="16"/>
  <c r="K9119" i="16"/>
  <c r="L9119" i="16" a="1"/>
  <c r="L9119" i="16" s="1"/>
  <c r="M9119" i="16"/>
  <c r="K9120" i="16"/>
  <c r="L9120" i="16" a="1"/>
  <c r="L9120" i="16" s="1"/>
  <c r="M9120" i="16"/>
  <c r="K9121" i="16"/>
  <c r="L9121" i="16" a="1"/>
  <c r="L9121" i="16" s="1"/>
  <c r="M9121" i="16"/>
  <c r="K9122" i="16"/>
  <c r="L9122" i="16" a="1"/>
  <c r="L9122" i="16" s="1"/>
  <c r="M9122" i="16"/>
  <c r="K9123" i="16"/>
  <c r="L9123" i="16" a="1"/>
  <c r="L9123" i="16" s="1"/>
  <c r="M9123" i="16"/>
  <c r="K9124" i="16"/>
  <c r="L9124" i="16" a="1"/>
  <c r="L9124" i="16" s="1"/>
  <c r="M9124" i="16"/>
  <c r="K9125" i="16"/>
  <c r="L9125" i="16" a="1"/>
  <c r="L9125" i="16" s="1"/>
  <c r="M9125" i="16"/>
  <c r="K9126" i="16"/>
  <c r="L9126" i="16" a="1"/>
  <c r="L9126" i="16" s="1"/>
  <c r="M9126" i="16"/>
  <c r="K9127" i="16"/>
  <c r="L9127" i="16" a="1"/>
  <c r="L9127" i="16" s="1"/>
  <c r="M9127" i="16"/>
  <c r="K9128" i="16"/>
  <c r="L9128" i="16" a="1"/>
  <c r="L9128" i="16" s="1"/>
  <c r="M9128" i="16"/>
  <c r="K9129" i="16"/>
  <c r="L9129" i="16" a="1"/>
  <c r="L9129" i="16" s="1"/>
  <c r="M9129" i="16"/>
  <c r="K9130" i="16"/>
  <c r="L9130" i="16" a="1"/>
  <c r="L9130" i="16" s="1"/>
  <c r="M9130" i="16"/>
  <c r="K9131" i="16"/>
  <c r="L9131" i="16" a="1"/>
  <c r="L9131" i="16" s="1"/>
  <c r="M9131" i="16"/>
  <c r="K9132" i="16"/>
  <c r="L9132" i="16" a="1"/>
  <c r="L9132" i="16" s="1"/>
  <c r="M9132" i="16"/>
  <c r="K9133" i="16"/>
  <c r="L9133" i="16" a="1"/>
  <c r="L9133" i="16" s="1"/>
  <c r="M9133" i="16"/>
  <c r="K9134" i="16"/>
  <c r="L9134" i="16" a="1"/>
  <c r="L9134" i="16" s="1"/>
  <c r="M9134" i="16"/>
  <c r="K9135" i="16"/>
  <c r="L9135" i="16" a="1"/>
  <c r="L9135" i="16" s="1"/>
  <c r="M9135" i="16"/>
  <c r="K9136" i="16"/>
  <c r="L9136" i="16" a="1"/>
  <c r="L9136" i="16" s="1"/>
  <c r="M9136" i="16"/>
  <c r="K9137" i="16"/>
  <c r="L9137" i="16" a="1"/>
  <c r="L9137" i="16" s="1"/>
  <c r="M9137" i="16"/>
  <c r="K9138" i="16"/>
  <c r="L9138" i="16" a="1"/>
  <c r="L9138" i="16" s="1"/>
  <c r="M9138" i="16"/>
  <c r="K9139" i="16"/>
  <c r="L9139" i="16" a="1"/>
  <c r="L9139" i="16" s="1"/>
  <c r="M9139" i="16"/>
  <c r="K9140" i="16"/>
  <c r="L9140" i="16" a="1"/>
  <c r="L9140" i="16" s="1"/>
  <c r="M9140" i="16"/>
  <c r="K9141" i="16"/>
  <c r="L9141" i="16" a="1"/>
  <c r="L9141" i="16" s="1"/>
  <c r="M9141" i="16"/>
  <c r="K9142" i="16"/>
  <c r="L9142" i="16" a="1"/>
  <c r="L9142" i="16" s="1"/>
  <c r="M9142" i="16"/>
  <c r="K9143" i="16"/>
  <c r="L9143" i="16" a="1"/>
  <c r="L9143" i="16" s="1"/>
  <c r="M9143" i="16"/>
  <c r="K9144" i="16"/>
  <c r="L9144" i="16" a="1"/>
  <c r="L9144" i="16" s="1"/>
  <c r="M9144" i="16"/>
  <c r="K9145" i="16"/>
  <c r="L9145" i="16" a="1"/>
  <c r="L9145" i="16" s="1"/>
  <c r="M9145" i="16"/>
  <c r="K9146" i="16"/>
  <c r="L9146" i="16" a="1"/>
  <c r="L9146" i="16" s="1"/>
  <c r="M9146" i="16"/>
  <c r="K9147" i="16"/>
  <c r="L9147" i="16" a="1"/>
  <c r="L9147" i="16" s="1"/>
  <c r="M9147" i="16"/>
  <c r="K9148" i="16"/>
  <c r="L9148" i="16" a="1"/>
  <c r="L9148" i="16" s="1"/>
  <c r="M9148" i="16"/>
  <c r="K9149" i="16"/>
  <c r="L9149" i="16" a="1"/>
  <c r="L9149" i="16" s="1"/>
  <c r="M9149" i="16"/>
  <c r="K9150" i="16"/>
  <c r="L9150" i="16" a="1"/>
  <c r="L9150" i="16" s="1"/>
  <c r="M9150" i="16"/>
  <c r="K9151" i="16"/>
  <c r="L9151" i="16" a="1"/>
  <c r="L9151" i="16" s="1"/>
  <c r="M9151" i="16"/>
  <c r="K9152" i="16"/>
  <c r="L9152" i="16" a="1"/>
  <c r="L9152" i="16" s="1"/>
  <c r="M9152" i="16"/>
  <c r="K9153" i="16"/>
  <c r="L9153" i="16" a="1"/>
  <c r="L9153" i="16" s="1"/>
  <c r="M9153" i="16"/>
  <c r="K9154" i="16"/>
  <c r="L9154" i="16" a="1"/>
  <c r="L9154" i="16" s="1"/>
  <c r="M9154" i="16"/>
  <c r="K9155" i="16"/>
  <c r="L9155" i="16" a="1"/>
  <c r="L9155" i="16" s="1"/>
  <c r="M9155" i="16"/>
  <c r="K9156" i="16"/>
  <c r="L9156" i="16" a="1"/>
  <c r="L9156" i="16" s="1"/>
  <c r="M9156" i="16"/>
  <c r="K9157" i="16"/>
  <c r="L9157" i="16" a="1"/>
  <c r="L9157" i="16" s="1"/>
  <c r="M9157" i="16"/>
  <c r="K9158" i="16"/>
  <c r="L9158" i="16" a="1"/>
  <c r="L9158" i="16" s="1"/>
  <c r="M9158" i="16"/>
  <c r="K9159" i="16"/>
  <c r="L9159" i="16" a="1"/>
  <c r="L9159" i="16" s="1"/>
  <c r="M9159" i="16"/>
  <c r="K9160" i="16"/>
  <c r="L9160" i="16" a="1"/>
  <c r="L9160" i="16" s="1"/>
  <c r="M9160" i="16"/>
  <c r="K9161" i="16"/>
  <c r="L9161" i="16" a="1"/>
  <c r="L9161" i="16" s="1"/>
  <c r="M9161" i="16"/>
  <c r="K9162" i="16"/>
  <c r="L9162" i="16" a="1"/>
  <c r="L9162" i="16" s="1"/>
  <c r="M9162" i="16"/>
  <c r="K9163" i="16"/>
  <c r="L9163" i="16" a="1"/>
  <c r="L9163" i="16" s="1"/>
  <c r="M9163" i="16"/>
  <c r="K9164" i="16"/>
  <c r="L9164" i="16" a="1"/>
  <c r="L9164" i="16" s="1"/>
  <c r="M9164" i="16"/>
  <c r="K9165" i="16"/>
  <c r="L9165" i="16" a="1"/>
  <c r="L9165" i="16" s="1"/>
  <c r="M9165" i="16"/>
  <c r="K9166" i="16"/>
  <c r="L9166" i="16" a="1"/>
  <c r="L9166" i="16" s="1"/>
  <c r="M9166" i="16"/>
  <c r="K9167" i="16"/>
  <c r="L9167" i="16" a="1"/>
  <c r="L9167" i="16" s="1"/>
  <c r="M9167" i="16"/>
  <c r="K9168" i="16"/>
  <c r="L9168" i="16" a="1"/>
  <c r="L9168" i="16" s="1"/>
  <c r="M9168" i="16"/>
  <c r="K9169" i="16"/>
  <c r="L9169" i="16" a="1"/>
  <c r="L9169" i="16" s="1"/>
  <c r="M9169" i="16"/>
  <c r="K9170" i="16"/>
  <c r="L9170" i="16" a="1"/>
  <c r="L9170" i="16" s="1"/>
  <c r="M9170" i="16"/>
  <c r="K9171" i="16"/>
  <c r="L9171" i="16" a="1"/>
  <c r="L9171" i="16" s="1"/>
  <c r="M9171" i="16"/>
  <c r="K9172" i="16"/>
  <c r="L9172" i="16" a="1"/>
  <c r="L9172" i="16" s="1"/>
  <c r="M9172" i="16"/>
  <c r="K9173" i="16"/>
  <c r="L9173" i="16" a="1"/>
  <c r="L9173" i="16" s="1"/>
  <c r="M9173" i="16"/>
  <c r="K9174" i="16"/>
  <c r="L9174" i="16" a="1"/>
  <c r="L9174" i="16" s="1"/>
  <c r="M9174" i="16"/>
  <c r="K9175" i="16"/>
  <c r="L9175" i="16" a="1"/>
  <c r="L9175" i="16" s="1"/>
  <c r="M9175" i="16"/>
  <c r="K9176" i="16"/>
  <c r="L9176" i="16" a="1"/>
  <c r="L9176" i="16" s="1"/>
  <c r="M9176" i="16"/>
  <c r="K9177" i="16"/>
  <c r="L9177" i="16" a="1"/>
  <c r="L9177" i="16" s="1"/>
  <c r="M9177" i="16"/>
  <c r="K9178" i="16"/>
  <c r="L9178" i="16" a="1"/>
  <c r="L9178" i="16" s="1"/>
  <c r="M9178" i="16"/>
  <c r="K9179" i="16"/>
  <c r="L9179" i="16" a="1"/>
  <c r="L9179" i="16" s="1"/>
  <c r="M9179" i="16"/>
  <c r="K9180" i="16"/>
  <c r="L9180" i="16" a="1"/>
  <c r="L9180" i="16" s="1"/>
  <c r="M9180" i="16"/>
  <c r="K9181" i="16"/>
  <c r="L9181" i="16" a="1"/>
  <c r="L9181" i="16" s="1"/>
  <c r="M9181" i="16"/>
  <c r="K9182" i="16"/>
  <c r="L9182" i="16" a="1"/>
  <c r="L9182" i="16" s="1"/>
  <c r="M9182" i="16"/>
  <c r="K9183" i="16"/>
  <c r="L9183" i="16" a="1"/>
  <c r="L9183" i="16" s="1"/>
  <c r="M9183" i="16"/>
  <c r="K9184" i="16"/>
  <c r="L9184" i="16" a="1"/>
  <c r="L9184" i="16" s="1"/>
  <c r="M9184" i="16"/>
  <c r="K9185" i="16"/>
  <c r="L9185" i="16" a="1"/>
  <c r="L9185" i="16" s="1"/>
  <c r="M9185" i="16"/>
  <c r="K9186" i="16"/>
  <c r="L9186" i="16" a="1"/>
  <c r="L9186" i="16" s="1"/>
  <c r="M9186" i="16"/>
  <c r="K9187" i="16"/>
  <c r="L9187" i="16" a="1"/>
  <c r="L9187" i="16" s="1"/>
  <c r="M9187" i="16"/>
  <c r="K9188" i="16"/>
  <c r="L9188" i="16" a="1"/>
  <c r="L9188" i="16" s="1"/>
  <c r="M9188" i="16"/>
  <c r="K9189" i="16"/>
  <c r="L9189" i="16" a="1"/>
  <c r="L9189" i="16" s="1"/>
  <c r="M9189" i="16"/>
  <c r="K9190" i="16"/>
  <c r="L9190" i="16" a="1"/>
  <c r="L9190" i="16" s="1"/>
  <c r="M9190" i="16"/>
  <c r="K9191" i="16"/>
  <c r="L9191" i="16" a="1"/>
  <c r="L9191" i="16" s="1"/>
  <c r="M9191" i="16"/>
  <c r="K9192" i="16"/>
  <c r="L9192" i="16" a="1"/>
  <c r="L9192" i="16" s="1"/>
  <c r="M9192" i="16"/>
  <c r="K9193" i="16"/>
  <c r="L9193" i="16" a="1"/>
  <c r="L9193" i="16" s="1"/>
  <c r="M9193" i="16"/>
  <c r="K9194" i="16"/>
  <c r="L9194" i="16" a="1"/>
  <c r="L9194" i="16" s="1"/>
  <c r="M9194" i="16"/>
  <c r="K9195" i="16"/>
  <c r="L9195" i="16" a="1"/>
  <c r="L9195" i="16" s="1"/>
  <c r="M9195" i="16"/>
  <c r="K9196" i="16"/>
  <c r="L9196" i="16" a="1"/>
  <c r="L9196" i="16" s="1"/>
  <c r="M9196" i="16"/>
  <c r="K9197" i="16"/>
  <c r="L9197" i="16" a="1"/>
  <c r="L9197" i="16" s="1"/>
  <c r="M9197" i="16"/>
  <c r="K9198" i="16"/>
  <c r="L9198" i="16" a="1"/>
  <c r="L9198" i="16" s="1"/>
  <c r="M9198" i="16"/>
  <c r="K9199" i="16"/>
  <c r="L9199" i="16" a="1"/>
  <c r="L9199" i="16" s="1"/>
  <c r="M9199" i="16"/>
  <c r="K9200" i="16"/>
  <c r="L9200" i="16" a="1"/>
  <c r="L9200" i="16" s="1"/>
  <c r="M9200" i="16"/>
  <c r="K9201" i="16"/>
  <c r="L9201" i="16" a="1"/>
  <c r="L9201" i="16" s="1"/>
  <c r="M9201" i="16"/>
  <c r="K9202" i="16"/>
  <c r="L9202" i="16" a="1"/>
  <c r="L9202" i="16" s="1"/>
  <c r="M9202" i="16"/>
  <c r="K9203" i="16"/>
  <c r="L9203" i="16" a="1"/>
  <c r="L9203" i="16" s="1"/>
  <c r="M9203" i="16"/>
  <c r="K9204" i="16"/>
  <c r="L9204" i="16" a="1"/>
  <c r="L9204" i="16" s="1"/>
  <c r="M9204" i="16"/>
  <c r="K9205" i="16"/>
  <c r="L9205" i="16" a="1"/>
  <c r="L9205" i="16" s="1"/>
  <c r="M9205" i="16"/>
  <c r="K9206" i="16"/>
  <c r="L9206" i="16" a="1"/>
  <c r="L9206" i="16" s="1"/>
  <c r="M9206" i="16"/>
  <c r="K9207" i="16"/>
  <c r="L9207" i="16" a="1"/>
  <c r="L9207" i="16" s="1"/>
  <c r="M9207" i="16"/>
  <c r="K9208" i="16"/>
  <c r="L9208" i="16" a="1"/>
  <c r="L9208" i="16" s="1"/>
  <c r="M9208" i="16"/>
  <c r="K9209" i="16"/>
  <c r="L9209" i="16" a="1"/>
  <c r="L9209" i="16" s="1"/>
  <c r="M9209" i="16"/>
  <c r="K9210" i="16"/>
  <c r="L9210" i="16" a="1"/>
  <c r="L9210" i="16" s="1"/>
  <c r="M9210" i="16"/>
  <c r="K9211" i="16"/>
  <c r="L9211" i="16" a="1"/>
  <c r="L9211" i="16" s="1"/>
  <c r="M9211" i="16"/>
  <c r="K9212" i="16"/>
  <c r="L9212" i="16" a="1"/>
  <c r="L9212" i="16" s="1"/>
  <c r="M9212" i="16"/>
  <c r="K9213" i="16"/>
  <c r="L9213" i="16" a="1"/>
  <c r="L9213" i="16" s="1"/>
  <c r="M9213" i="16"/>
  <c r="K9214" i="16"/>
  <c r="L9214" i="16" a="1"/>
  <c r="L9214" i="16" s="1"/>
  <c r="M9214" i="16"/>
  <c r="K9215" i="16"/>
  <c r="L9215" i="16" a="1"/>
  <c r="L9215" i="16" s="1"/>
  <c r="M9215" i="16"/>
  <c r="K9216" i="16"/>
  <c r="L9216" i="16" a="1"/>
  <c r="L9216" i="16" s="1"/>
  <c r="M9216" i="16"/>
  <c r="K9217" i="16"/>
  <c r="L9217" i="16" a="1"/>
  <c r="L9217" i="16" s="1"/>
  <c r="M9217" i="16"/>
  <c r="K9218" i="16"/>
  <c r="L9218" i="16" a="1"/>
  <c r="L9218" i="16" s="1"/>
  <c r="M9218" i="16"/>
  <c r="K9219" i="16"/>
  <c r="L9219" i="16" a="1"/>
  <c r="L9219" i="16" s="1"/>
  <c r="M9219" i="16"/>
  <c r="K9220" i="16"/>
  <c r="L9220" i="16" a="1"/>
  <c r="L9220" i="16" s="1"/>
  <c r="M9220" i="16"/>
  <c r="K9221" i="16"/>
  <c r="L9221" i="16" a="1"/>
  <c r="L9221" i="16" s="1"/>
  <c r="M9221" i="16"/>
  <c r="K9222" i="16"/>
  <c r="L9222" i="16" a="1"/>
  <c r="L9222" i="16" s="1"/>
  <c r="M9222" i="16"/>
  <c r="K9223" i="16"/>
  <c r="L9223" i="16" a="1"/>
  <c r="L9223" i="16" s="1"/>
  <c r="M9223" i="16"/>
  <c r="K9224" i="16"/>
  <c r="L9224" i="16" a="1"/>
  <c r="L9224" i="16" s="1"/>
  <c r="M9224" i="16"/>
  <c r="K9225" i="16"/>
  <c r="L9225" i="16" a="1"/>
  <c r="L9225" i="16" s="1"/>
  <c r="M9225" i="16"/>
  <c r="K9226" i="16"/>
  <c r="L9226" i="16" a="1"/>
  <c r="L9226" i="16" s="1"/>
  <c r="M9226" i="16"/>
  <c r="K9227" i="16"/>
  <c r="L9227" i="16" a="1"/>
  <c r="L9227" i="16" s="1"/>
  <c r="M9227" i="16"/>
  <c r="K9228" i="16"/>
  <c r="L9228" i="16" a="1"/>
  <c r="L9228" i="16" s="1"/>
  <c r="M9228" i="16"/>
  <c r="K9229" i="16"/>
  <c r="L9229" i="16" a="1"/>
  <c r="L9229" i="16" s="1"/>
  <c r="M9229" i="16"/>
  <c r="K9230" i="16"/>
  <c r="L9230" i="16" a="1"/>
  <c r="L9230" i="16" s="1"/>
  <c r="M9230" i="16"/>
  <c r="K9231" i="16"/>
  <c r="L9231" i="16" a="1"/>
  <c r="L9231" i="16" s="1"/>
  <c r="M9231" i="16"/>
  <c r="K9232" i="16"/>
  <c r="L9232" i="16" a="1"/>
  <c r="L9232" i="16" s="1"/>
  <c r="M9232" i="16"/>
  <c r="K9233" i="16"/>
  <c r="L9233" i="16" a="1"/>
  <c r="L9233" i="16" s="1"/>
  <c r="M9233" i="16"/>
  <c r="K9234" i="16"/>
  <c r="L9234" i="16" a="1"/>
  <c r="L9234" i="16" s="1"/>
  <c r="M9234" i="16"/>
  <c r="K9235" i="16"/>
  <c r="L9235" i="16" a="1"/>
  <c r="L9235" i="16" s="1"/>
  <c r="M9235" i="16"/>
  <c r="K9236" i="16"/>
  <c r="L9236" i="16" a="1"/>
  <c r="L9236" i="16" s="1"/>
  <c r="M9236" i="16"/>
  <c r="K9237" i="16"/>
  <c r="L9237" i="16" a="1"/>
  <c r="L9237" i="16" s="1"/>
  <c r="M9237" i="16"/>
  <c r="K9238" i="16"/>
  <c r="L9238" i="16" a="1"/>
  <c r="L9238" i="16" s="1"/>
  <c r="M9238" i="16"/>
  <c r="K9239" i="16"/>
  <c r="L9239" i="16" a="1"/>
  <c r="L9239" i="16" s="1"/>
  <c r="M9239" i="16"/>
  <c r="K9240" i="16"/>
  <c r="L9240" i="16" a="1"/>
  <c r="L9240" i="16" s="1"/>
  <c r="M9240" i="16"/>
  <c r="K9241" i="16"/>
  <c r="L9241" i="16" a="1"/>
  <c r="L9241" i="16" s="1"/>
  <c r="M9241" i="16"/>
  <c r="K9242" i="16"/>
  <c r="L9242" i="16" a="1"/>
  <c r="L9242" i="16" s="1"/>
  <c r="M9242" i="16"/>
  <c r="K9243" i="16"/>
  <c r="L9243" i="16" a="1"/>
  <c r="L9243" i="16" s="1"/>
  <c r="M9243" i="16"/>
  <c r="K9244" i="16"/>
  <c r="L9244" i="16" a="1"/>
  <c r="L9244" i="16" s="1"/>
  <c r="M9244" i="16"/>
  <c r="K9245" i="16"/>
  <c r="L9245" i="16" a="1"/>
  <c r="L9245" i="16" s="1"/>
  <c r="M9245" i="16"/>
  <c r="K9246" i="16"/>
  <c r="L9246" i="16" a="1"/>
  <c r="L9246" i="16" s="1"/>
  <c r="M9246" i="16"/>
  <c r="K9247" i="16"/>
  <c r="L9247" i="16" a="1"/>
  <c r="L9247" i="16" s="1"/>
  <c r="M9247" i="16"/>
  <c r="K9248" i="16"/>
  <c r="L9248" i="16" a="1"/>
  <c r="L9248" i="16" s="1"/>
  <c r="M9248" i="16"/>
  <c r="K9249" i="16"/>
  <c r="L9249" i="16" a="1"/>
  <c r="L9249" i="16" s="1"/>
  <c r="M9249" i="16"/>
  <c r="K9250" i="16"/>
  <c r="L9250" i="16" a="1"/>
  <c r="L9250" i="16" s="1"/>
  <c r="M9250" i="16"/>
  <c r="K9251" i="16"/>
  <c r="L9251" i="16" a="1"/>
  <c r="L9251" i="16" s="1"/>
  <c r="M9251" i="16"/>
  <c r="K9252" i="16"/>
  <c r="L9252" i="16" a="1"/>
  <c r="L9252" i="16" s="1"/>
  <c r="M9252" i="16"/>
  <c r="K9253" i="16"/>
  <c r="L9253" i="16" a="1"/>
  <c r="L9253" i="16" s="1"/>
  <c r="M9253" i="16"/>
  <c r="K9254" i="16"/>
  <c r="L9254" i="16" a="1"/>
  <c r="L9254" i="16" s="1"/>
  <c r="M9254" i="16"/>
  <c r="K9255" i="16"/>
  <c r="L9255" i="16" a="1"/>
  <c r="L9255" i="16" s="1"/>
  <c r="M9255" i="16"/>
  <c r="K9256" i="16"/>
  <c r="L9256" i="16" a="1"/>
  <c r="L9256" i="16" s="1"/>
  <c r="M9256" i="16"/>
  <c r="K9257" i="16"/>
  <c r="L9257" i="16" a="1"/>
  <c r="L9257" i="16" s="1"/>
  <c r="M9257" i="16"/>
  <c r="K9258" i="16"/>
  <c r="L9258" i="16" a="1"/>
  <c r="L9258" i="16" s="1"/>
  <c r="M9258" i="16"/>
  <c r="K9259" i="16"/>
  <c r="L9259" i="16" a="1"/>
  <c r="L9259" i="16" s="1"/>
  <c r="M9259" i="16"/>
  <c r="K9260" i="16"/>
  <c r="L9260" i="16" a="1"/>
  <c r="L9260" i="16" s="1"/>
  <c r="M9260" i="16"/>
  <c r="K9261" i="16"/>
  <c r="L9261" i="16" a="1"/>
  <c r="L9261" i="16" s="1"/>
  <c r="M9261" i="16"/>
  <c r="K9262" i="16"/>
  <c r="L9262" i="16" a="1"/>
  <c r="L9262" i="16" s="1"/>
  <c r="M9262" i="16"/>
  <c r="K9263" i="16"/>
  <c r="L9263" i="16" a="1"/>
  <c r="L9263" i="16" s="1"/>
  <c r="M9263" i="16"/>
  <c r="K9264" i="16"/>
  <c r="L9264" i="16" a="1"/>
  <c r="L9264" i="16" s="1"/>
  <c r="M9264" i="16"/>
  <c r="K9265" i="16"/>
  <c r="L9265" i="16" a="1"/>
  <c r="L9265" i="16" s="1"/>
  <c r="M9265" i="16"/>
  <c r="K9266" i="16"/>
  <c r="L9266" i="16" a="1"/>
  <c r="L9266" i="16" s="1"/>
  <c r="M9266" i="16"/>
  <c r="K9267" i="16"/>
  <c r="L9267" i="16" a="1"/>
  <c r="L9267" i="16" s="1"/>
  <c r="M9267" i="16"/>
  <c r="K9268" i="16"/>
  <c r="L9268" i="16" a="1"/>
  <c r="L9268" i="16" s="1"/>
  <c r="M9268" i="16"/>
  <c r="K9269" i="16"/>
  <c r="L9269" i="16" a="1"/>
  <c r="L9269" i="16" s="1"/>
  <c r="M9269" i="16"/>
  <c r="K9270" i="16"/>
  <c r="L9270" i="16" a="1"/>
  <c r="L9270" i="16" s="1"/>
  <c r="M9270" i="16"/>
  <c r="K9271" i="16"/>
  <c r="L9271" i="16" a="1"/>
  <c r="L9271" i="16" s="1"/>
  <c r="M9271" i="16"/>
  <c r="K9272" i="16"/>
  <c r="L9272" i="16" a="1"/>
  <c r="L9272" i="16" s="1"/>
  <c r="M9272" i="16"/>
  <c r="K9273" i="16"/>
  <c r="L9273" i="16" a="1"/>
  <c r="L9273" i="16" s="1"/>
  <c r="M9273" i="16"/>
  <c r="K9274" i="16"/>
  <c r="L9274" i="16" a="1"/>
  <c r="L9274" i="16" s="1"/>
  <c r="M9274" i="16"/>
  <c r="K9275" i="16"/>
  <c r="L9275" i="16" a="1"/>
  <c r="L9275" i="16" s="1"/>
  <c r="M9275" i="16"/>
  <c r="K9276" i="16"/>
  <c r="L9276" i="16" a="1"/>
  <c r="L9276" i="16" s="1"/>
  <c r="M9276" i="16"/>
  <c r="K9277" i="16"/>
  <c r="L9277" i="16" a="1"/>
  <c r="L9277" i="16" s="1"/>
  <c r="M9277" i="16"/>
  <c r="K9278" i="16"/>
  <c r="L9278" i="16" a="1"/>
  <c r="L9278" i="16" s="1"/>
  <c r="M9278" i="16"/>
  <c r="K9279" i="16"/>
  <c r="L9279" i="16" a="1"/>
  <c r="L9279" i="16" s="1"/>
  <c r="M9279" i="16"/>
  <c r="K9280" i="16"/>
  <c r="L9280" i="16" a="1"/>
  <c r="L9280" i="16" s="1"/>
  <c r="M9280" i="16"/>
  <c r="K9281" i="16"/>
  <c r="L9281" i="16" a="1"/>
  <c r="L9281" i="16" s="1"/>
  <c r="M9281" i="16"/>
  <c r="K9282" i="16"/>
  <c r="L9282" i="16" a="1"/>
  <c r="L9282" i="16" s="1"/>
  <c r="M9282" i="16"/>
  <c r="K9283" i="16"/>
  <c r="L9283" i="16" a="1"/>
  <c r="L9283" i="16" s="1"/>
  <c r="M9283" i="16"/>
  <c r="K9284" i="16"/>
  <c r="L9284" i="16" a="1"/>
  <c r="L9284" i="16" s="1"/>
  <c r="M9284" i="16"/>
  <c r="K9285" i="16"/>
  <c r="L9285" i="16" a="1"/>
  <c r="L9285" i="16" s="1"/>
  <c r="M9285" i="16"/>
  <c r="K9286" i="16"/>
  <c r="L9286" i="16" a="1"/>
  <c r="L9286" i="16" s="1"/>
  <c r="M9286" i="16"/>
  <c r="K9287" i="16"/>
  <c r="L9287" i="16" a="1"/>
  <c r="L9287" i="16" s="1"/>
  <c r="M9287" i="16"/>
  <c r="K9288" i="16"/>
  <c r="L9288" i="16" a="1"/>
  <c r="L9288" i="16" s="1"/>
  <c r="M9288" i="16"/>
  <c r="K9289" i="16"/>
  <c r="L9289" i="16" a="1"/>
  <c r="L9289" i="16" s="1"/>
  <c r="M9289" i="16"/>
  <c r="K9290" i="16"/>
  <c r="L9290" i="16" a="1"/>
  <c r="L9290" i="16"/>
  <c r="M9290" i="16"/>
  <c r="K9291" i="16"/>
  <c r="L9291" i="16" a="1"/>
  <c r="L9291" i="16" s="1"/>
  <c r="M9291" i="16"/>
  <c r="K9292" i="16"/>
  <c r="L9292" i="16" a="1"/>
  <c r="L9292" i="16"/>
  <c r="M9292" i="16"/>
  <c r="K9293" i="16"/>
  <c r="L9293" i="16" a="1"/>
  <c r="L9293" i="16"/>
  <c r="M9293" i="16"/>
  <c r="K9294" i="16"/>
  <c r="L9294" i="16" a="1"/>
  <c r="L9294" i="16"/>
  <c r="M9294" i="16"/>
  <c r="K9295" i="16"/>
  <c r="L9295" i="16" a="1"/>
  <c r="L9295" i="16"/>
  <c r="M9295" i="16"/>
  <c r="K9296" i="16"/>
  <c r="L9296" i="16" a="1"/>
  <c r="L9296" i="16"/>
  <c r="M9296" i="16"/>
  <c r="K9297" i="16"/>
  <c r="L9297" i="16" a="1"/>
  <c r="L9297" i="16"/>
  <c r="M9297" i="16"/>
  <c r="K9298" i="16"/>
  <c r="L9298" i="16" a="1"/>
  <c r="L9298" i="16"/>
  <c r="M9298" i="16"/>
  <c r="K9299" i="16"/>
  <c r="L9299" i="16" a="1"/>
  <c r="L9299" i="16"/>
  <c r="M9299" i="16"/>
  <c r="K9300" i="16"/>
  <c r="L9300" i="16" a="1"/>
  <c r="L9300" i="16"/>
  <c r="M9300" i="16"/>
  <c r="K9301" i="16"/>
  <c r="L9301" i="16" a="1"/>
  <c r="L9301" i="16"/>
  <c r="M9301" i="16"/>
  <c r="K9302" i="16"/>
  <c r="L9302" i="16" a="1"/>
  <c r="L9302" i="16"/>
  <c r="M9302" i="16"/>
  <c r="K9303" i="16"/>
  <c r="L9303" i="16" a="1"/>
  <c r="L9303" i="16"/>
  <c r="M9303" i="16"/>
  <c r="K9304" i="16"/>
  <c r="L9304" i="16" a="1"/>
  <c r="L9304" i="16"/>
  <c r="M9304" i="16"/>
  <c r="K9305" i="16"/>
  <c r="L9305" i="16" a="1"/>
  <c r="L9305" i="16"/>
  <c r="M9305" i="16"/>
  <c r="K9306" i="16"/>
  <c r="L9306" i="16" a="1"/>
  <c r="L9306" i="16"/>
  <c r="M9306" i="16"/>
  <c r="K9307" i="16"/>
  <c r="L9307" i="16" a="1"/>
  <c r="L9307" i="16"/>
  <c r="M9307" i="16"/>
  <c r="K9308" i="16"/>
  <c r="L9308" i="16" a="1"/>
  <c r="L9308" i="16"/>
  <c r="M9308" i="16"/>
  <c r="K9309" i="16"/>
  <c r="L9309" i="16" a="1"/>
  <c r="L9309" i="16"/>
  <c r="M9309" i="16"/>
  <c r="K9310" i="16"/>
  <c r="L9310" i="16" a="1"/>
  <c r="L9310" i="16"/>
  <c r="M9310" i="16"/>
  <c r="K9311" i="16"/>
  <c r="L9311" i="16" a="1"/>
  <c r="L9311" i="16" s="1"/>
  <c r="M9311" i="16"/>
  <c r="K9312" i="16"/>
  <c r="L9312" i="16" a="1"/>
  <c r="L9312" i="16"/>
  <c r="M9312" i="16"/>
  <c r="K9313" i="16"/>
  <c r="L9313" i="16" a="1"/>
  <c r="L9313" i="16" s="1"/>
  <c r="M9313" i="16"/>
  <c r="K9314" i="16"/>
  <c r="L9314" i="16" a="1"/>
  <c r="L9314" i="16"/>
  <c r="M9314" i="16"/>
  <c r="K9315" i="16"/>
  <c r="L9315" i="16" a="1"/>
  <c r="L9315" i="16" s="1"/>
  <c r="M9315" i="16"/>
  <c r="K9316" i="16"/>
  <c r="L9316" i="16" a="1"/>
  <c r="L9316" i="16"/>
  <c r="M9316" i="16"/>
  <c r="K9317" i="16"/>
  <c r="L9317" i="16" a="1"/>
  <c r="L9317" i="16" s="1"/>
  <c r="M9317" i="16"/>
  <c r="K9318" i="16"/>
  <c r="L9318" i="16" a="1"/>
  <c r="L9318" i="16"/>
  <c r="M9318" i="16"/>
  <c r="K9319" i="16"/>
  <c r="L9319" i="16" a="1"/>
  <c r="L9319" i="16" s="1"/>
  <c r="M9319" i="16"/>
  <c r="K9320" i="16"/>
  <c r="L9320" i="16" a="1"/>
  <c r="L9320" i="16"/>
  <c r="M9320" i="16"/>
  <c r="K9321" i="16"/>
  <c r="L9321" i="16" a="1"/>
  <c r="L9321" i="16" s="1"/>
  <c r="M9321" i="16"/>
  <c r="K9322" i="16"/>
  <c r="L9322" i="16" a="1"/>
  <c r="L9322" i="16"/>
  <c r="M9322" i="16"/>
  <c r="K9323" i="16"/>
  <c r="L9323" i="16" a="1"/>
  <c r="L9323" i="16" s="1"/>
  <c r="M9323" i="16"/>
  <c r="K9324" i="16"/>
  <c r="L9324" i="16" a="1"/>
  <c r="L9324" i="16"/>
  <c r="M9324" i="16"/>
  <c r="K9325" i="16"/>
  <c r="L9325" i="16" a="1"/>
  <c r="L9325" i="16" s="1"/>
  <c r="M9325" i="16"/>
  <c r="K9326" i="16"/>
  <c r="L9326" i="16" a="1"/>
  <c r="L9326" i="16"/>
  <c r="M9326" i="16"/>
  <c r="K9327" i="16"/>
  <c r="L9327" i="16" a="1"/>
  <c r="L9327" i="16" s="1"/>
  <c r="M9327" i="16"/>
  <c r="K9328" i="16"/>
  <c r="L9328" i="16" a="1"/>
  <c r="L9328" i="16"/>
  <c r="M9328" i="16"/>
  <c r="K9329" i="16"/>
  <c r="L9329" i="16" a="1"/>
  <c r="L9329" i="16" s="1"/>
  <c r="M9329" i="16"/>
  <c r="K9330" i="16"/>
  <c r="L9330" i="16" a="1"/>
  <c r="L9330" i="16"/>
  <c r="M9330" i="16"/>
  <c r="K9331" i="16"/>
  <c r="L9331" i="16" a="1"/>
  <c r="L9331" i="16" s="1"/>
  <c r="M9331" i="16"/>
  <c r="K9332" i="16"/>
  <c r="L9332" i="16" a="1"/>
  <c r="L9332" i="16"/>
  <c r="M9332" i="16"/>
  <c r="K9333" i="16"/>
  <c r="L9333" i="16" a="1"/>
  <c r="L9333" i="16" s="1"/>
  <c r="M9333" i="16"/>
  <c r="K9334" i="16"/>
  <c r="L9334" i="16" a="1"/>
  <c r="L9334" i="16"/>
  <c r="M9334" i="16"/>
  <c r="K9335" i="16"/>
  <c r="L9335" i="16" a="1"/>
  <c r="L9335" i="16" s="1"/>
  <c r="M9335" i="16"/>
  <c r="K9336" i="16"/>
  <c r="L9336" i="16" a="1"/>
  <c r="L9336" i="16"/>
  <c r="M9336" i="16"/>
  <c r="K9337" i="16"/>
  <c r="L9337" i="16" a="1"/>
  <c r="L9337" i="16" s="1"/>
  <c r="M9337" i="16"/>
  <c r="K9338" i="16"/>
  <c r="L9338" i="16" a="1"/>
  <c r="L9338" i="16"/>
  <c r="M9338" i="16"/>
  <c r="K9339" i="16"/>
  <c r="L9339" i="16" a="1"/>
  <c r="L9339" i="16" s="1"/>
  <c r="M9339" i="16"/>
  <c r="K9340" i="16"/>
  <c r="L9340" i="16" a="1"/>
  <c r="L9340" i="16"/>
  <c r="M9340" i="16"/>
  <c r="K9341" i="16"/>
  <c r="L9341" i="16" a="1"/>
  <c r="L9341" i="16" s="1"/>
  <c r="M9341" i="16"/>
  <c r="K9342" i="16"/>
  <c r="L9342" i="16" a="1"/>
  <c r="L9342" i="16"/>
  <c r="M9342" i="16"/>
  <c r="K9343" i="16"/>
  <c r="L9343" i="16" a="1"/>
  <c r="L9343" i="16" s="1"/>
  <c r="M9343" i="16"/>
  <c r="K9344" i="16"/>
  <c r="L9344" i="16" a="1"/>
  <c r="L9344" i="16"/>
  <c r="M9344" i="16"/>
  <c r="K9345" i="16"/>
  <c r="L9345" i="16" a="1"/>
  <c r="L9345" i="16" s="1"/>
  <c r="M9345" i="16"/>
  <c r="K9346" i="16"/>
  <c r="L9346" i="16" a="1"/>
  <c r="L9346" i="16"/>
  <c r="M9346" i="16"/>
  <c r="K9347" i="16"/>
  <c r="L9347" i="16" a="1"/>
  <c r="L9347" i="16" s="1"/>
  <c r="M9347" i="16"/>
  <c r="K9348" i="16"/>
  <c r="L9348" i="16" a="1"/>
  <c r="L9348" i="16"/>
  <c r="M9348" i="16"/>
  <c r="K9349" i="16"/>
  <c r="L9349" i="16" a="1"/>
  <c r="L9349" i="16" s="1"/>
  <c r="M9349" i="16"/>
  <c r="K9350" i="16"/>
  <c r="L9350" i="16" a="1"/>
  <c r="L9350" i="16"/>
  <c r="M9350" i="16"/>
  <c r="K9351" i="16"/>
  <c r="L9351" i="16" a="1"/>
  <c r="L9351" i="16" s="1"/>
  <c r="M9351" i="16"/>
  <c r="K9352" i="16"/>
  <c r="L9352" i="16" a="1"/>
  <c r="L9352" i="16"/>
  <c r="M9352" i="16"/>
  <c r="K9353" i="16"/>
  <c r="L9353" i="16" a="1"/>
  <c r="L9353" i="16" s="1"/>
  <c r="M9353" i="16"/>
  <c r="K9354" i="16"/>
  <c r="L9354" i="16" a="1"/>
  <c r="L9354" i="16"/>
  <c r="M9354" i="16"/>
  <c r="K9355" i="16"/>
  <c r="L9355" i="16" a="1"/>
  <c r="L9355" i="16" s="1"/>
  <c r="M9355" i="16"/>
  <c r="K9356" i="16"/>
  <c r="L9356" i="16" a="1"/>
  <c r="L9356" i="16"/>
  <c r="M9356" i="16"/>
  <c r="K9357" i="16"/>
  <c r="L9357" i="16" a="1"/>
  <c r="L9357" i="16" s="1"/>
  <c r="M9357" i="16"/>
  <c r="K9358" i="16"/>
  <c r="L9358" i="16" a="1"/>
  <c r="L9358" i="16"/>
  <c r="M9358" i="16"/>
  <c r="K9359" i="16"/>
  <c r="L9359" i="16" a="1"/>
  <c r="L9359" i="16" s="1"/>
  <c r="M9359" i="16"/>
  <c r="K9360" i="16"/>
  <c r="L9360" i="16" a="1"/>
  <c r="L9360" i="16"/>
  <c r="M9360" i="16"/>
  <c r="K9361" i="16"/>
  <c r="L9361" i="16" a="1"/>
  <c r="L9361" i="16" s="1"/>
  <c r="M9361" i="16"/>
  <c r="K9362" i="16"/>
  <c r="L9362" i="16" a="1"/>
  <c r="L9362" i="16"/>
  <c r="M9362" i="16"/>
  <c r="K9363" i="16"/>
  <c r="L9363" i="16" a="1"/>
  <c r="L9363" i="16" s="1"/>
  <c r="M9363" i="16"/>
  <c r="K9364" i="16"/>
  <c r="L9364" i="16" a="1"/>
  <c r="L9364" i="16"/>
  <c r="M9364" i="16"/>
  <c r="K9365" i="16"/>
  <c r="L9365" i="16" a="1"/>
  <c r="L9365" i="16" s="1"/>
  <c r="M9365" i="16"/>
  <c r="K9366" i="16"/>
  <c r="L9366" i="16" a="1"/>
  <c r="L9366" i="16"/>
  <c r="M9366" i="16"/>
  <c r="K9367" i="16"/>
  <c r="L9367" i="16" a="1"/>
  <c r="L9367" i="16" s="1"/>
  <c r="M9367" i="16"/>
  <c r="K9368" i="16"/>
  <c r="L9368" i="16" a="1"/>
  <c r="L9368" i="16"/>
  <c r="M9368" i="16"/>
  <c r="K9369" i="16"/>
  <c r="L9369" i="16" a="1"/>
  <c r="L9369" i="16" s="1"/>
  <c r="M9369" i="16"/>
  <c r="K9370" i="16"/>
  <c r="L9370" i="16" a="1"/>
  <c r="L9370" i="16"/>
  <c r="M9370" i="16"/>
  <c r="K9371" i="16"/>
  <c r="L9371" i="16" a="1"/>
  <c r="L9371" i="16" s="1"/>
  <c r="M9371" i="16"/>
  <c r="K9372" i="16"/>
  <c r="L9372" i="16" a="1"/>
  <c r="L9372" i="16"/>
  <c r="M9372" i="16"/>
  <c r="K9373" i="16"/>
  <c r="L9373" i="16" a="1"/>
  <c r="L9373" i="16" s="1"/>
  <c r="M9373" i="16"/>
  <c r="K9374" i="16"/>
  <c r="L9374" i="16" a="1"/>
  <c r="L9374" i="16"/>
  <c r="M9374" i="16"/>
  <c r="K9375" i="16"/>
  <c r="L9375" i="16" a="1"/>
  <c r="L9375" i="16" s="1"/>
  <c r="M9375" i="16"/>
  <c r="K9376" i="16"/>
  <c r="L9376" i="16" a="1"/>
  <c r="L9376" i="16"/>
  <c r="M9376" i="16"/>
  <c r="K9377" i="16"/>
  <c r="L9377" i="16" a="1"/>
  <c r="L9377" i="16" s="1"/>
  <c r="M9377" i="16"/>
  <c r="K9378" i="16"/>
  <c r="L9378" i="16" a="1"/>
  <c r="L9378" i="16"/>
  <c r="M9378" i="16"/>
  <c r="K9379" i="16"/>
  <c r="L9379" i="16" a="1"/>
  <c r="L9379" i="16" s="1"/>
  <c r="M9379" i="16"/>
  <c r="K9380" i="16"/>
  <c r="L9380" i="16" a="1"/>
  <c r="L9380" i="16"/>
  <c r="M9380" i="16"/>
  <c r="K9381" i="16"/>
  <c r="L9381" i="16" a="1"/>
  <c r="L9381" i="16" s="1"/>
  <c r="M9381" i="16"/>
  <c r="K9382" i="16"/>
  <c r="L9382" i="16" a="1"/>
  <c r="L9382" i="16"/>
  <c r="M9382" i="16"/>
  <c r="K9383" i="16"/>
  <c r="L9383" i="16" a="1"/>
  <c r="L9383" i="16" s="1"/>
  <c r="M9383" i="16"/>
  <c r="K9384" i="16"/>
  <c r="L9384" i="16" a="1"/>
  <c r="L9384" i="16"/>
  <c r="M9384" i="16"/>
  <c r="K9385" i="16"/>
  <c r="L9385" i="16" a="1"/>
  <c r="L9385" i="16" s="1"/>
  <c r="M9385" i="16"/>
  <c r="K9386" i="16"/>
  <c r="L9386" i="16" a="1"/>
  <c r="L9386" i="16"/>
  <c r="M9386" i="16"/>
  <c r="K9387" i="16"/>
  <c r="L9387" i="16" a="1"/>
  <c r="L9387" i="16" s="1"/>
  <c r="M9387" i="16"/>
  <c r="K9388" i="16"/>
  <c r="L9388" i="16" a="1"/>
  <c r="L9388" i="16"/>
  <c r="M9388" i="16"/>
  <c r="K9389" i="16"/>
  <c r="L9389" i="16" a="1"/>
  <c r="L9389" i="16" s="1"/>
  <c r="M9389" i="16"/>
  <c r="K9390" i="16"/>
  <c r="L9390" i="16" a="1"/>
  <c r="L9390" i="16"/>
  <c r="M9390" i="16"/>
  <c r="K9391" i="16"/>
  <c r="L9391" i="16" a="1"/>
  <c r="L9391" i="16" s="1"/>
  <c r="M9391" i="16"/>
  <c r="K9392" i="16"/>
  <c r="L9392" i="16" a="1"/>
  <c r="L9392" i="16"/>
  <c r="M9392" i="16"/>
  <c r="K9393" i="16"/>
  <c r="L9393" i="16" a="1"/>
  <c r="L9393" i="16" s="1"/>
  <c r="M9393" i="16"/>
  <c r="K9394" i="16"/>
  <c r="L9394" i="16" a="1"/>
  <c r="L9394" i="16"/>
  <c r="M9394" i="16"/>
  <c r="K9395" i="16"/>
  <c r="L9395" i="16" a="1"/>
  <c r="L9395" i="16" s="1"/>
  <c r="M9395" i="16"/>
  <c r="K9396" i="16"/>
  <c r="L9396" i="16" a="1"/>
  <c r="L9396" i="16"/>
  <c r="M9396" i="16"/>
  <c r="K9397" i="16"/>
  <c r="L9397" i="16" a="1"/>
  <c r="L9397" i="16" s="1"/>
  <c r="M9397" i="16"/>
  <c r="K9398" i="16"/>
  <c r="L9398" i="16" a="1"/>
  <c r="L9398" i="16"/>
  <c r="M9398" i="16"/>
  <c r="K9399" i="16"/>
  <c r="L9399" i="16" a="1"/>
  <c r="L9399" i="16" s="1"/>
  <c r="M9399" i="16"/>
  <c r="K9400" i="16"/>
  <c r="L9400" i="16" a="1"/>
  <c r="L9400" i="16"/>
  <c r="M9400" i="16"/>
  <c r="K9401" i="16"/>
  <c r="L9401" i="16" a="1"/>
  <c r="L9401" i="16" s="1"/>
  <c r="M9401" i="16"/>
  <c r="K9402" i="16"/>
  <c r="L9402" i="16" a="1"/>
  <c r="L9402" i="16"/>
  <c r="M9402" i="16"/>
  <c r="K9403" i="16"/>
  <c r="L9403" i="16" a="1"/>
  <c r="L9403" i="16" s="1"/>
  <c r="M9403" i="16"/>
  <c r="K9404" i="16"/>
  <c r="L9404" i="16" a="1"/>
  <c r="L9404" i="16"/>
  <c r="M9404" i="16"/>
  <c r="K9405" i="16"/>
  <c r="L9405" i="16" a="1"/>
  <c r="L9405" i="16" s="1"/>
  <c r="M9405" i="16"/>
  <c r="K9406" i="16"/>
  <c r="L9406" i="16" a="1"/>
  <c r="L9406" i="16"/>
  <c r="M9406" i="16"/>
  <c r="K9407" i="16"/>
  <c r="L9407" i="16" a="1"/>
  <c r="L9407" i="16" s="1"/>
  <c r="M9407" i="16"/>
  <c r="K9408" i="16"/>
  <c r="L9408" i="16" a="1"/>
  <c r="L9408" i="16"/>
  <c r="M9408" i="16"/>
  <c r="K9409" i="16"/>
  <c r="L9409" i="16" a="1"/>
  <c r="L9409" i="16" s="1"/>
  <c r="M9409" i="16"/>
  <c r="K9410" i="16"/>
  <c r="L9410" i="16" a="1"/>
  <c r="L9410" i="16"/>
  <c r="M9410" i="16"/>
  <c r="K9411" i="16"/>
  <c r="L9411" i="16" a="1"/>
  <c r="L9411" i="16" s="1"/>
  <c r="M9411" i="16"/>
  <c r="K9412" i="16"/>
  <c r="L9412" i="16" a="1"/>
  <c r="L9412" i="16"/>
  <c r="M9412" i="16"/>
  <c r="K9413" i="16"/>
  <c r="L9413" i="16" a="1"/>
  <c r="L9413" i="16" s="1"/>
  <c r="M9413" i="16"/>
  <c r="K9414" i="16"/>
  <c r="L9414" i="16" a="1"/>
  <c r="L9414" i="16"/>
  <c r="M9414" i="16"/>
  <c r="K9415" i="16"/>
  <c r="L9415" i="16" a="1"/>
  <c r="L9415" i="16" s="1"/>
  <c r="M9415" i="16"/>
  <c r="K9416" i="16"/>
  <c r="L9416" i="16" a="1"/>
  <c r="L9416" i="16"/>
  <c r="M9416" i="16"/>
  <c r="K9417" i="16"/>
  <c r="L9417" i="16" a="1"/>
  <c r="L9417" i="16" s="1"/>
  <c r="M9417" i="16"/>
  <c r="K9418" i="16"/>
  <c r="L9418" i="16" a="1"/>
  <c r="L9418" i="16"/>
  <c r="M9418" i="16"/>
  <c r="K9419" i="16"/>
  <c r="L9419" i="16" a="1"/>
  <c r="L9419" i="16" s="1"/>
  <c r="M9419" i="16"/>
  <c r="K9420" i="16"/>
  <c r="L9420" i="16" a="1"/>
  <c r="L9420" i="16"/>
  <c r="M9420" i="16"/>
  <c r="K9421" i="16"/>
  <c r="L9421" i="16" a="1"/>
  <c r="L9421" i="16" s="1"/>
  <c r="M9421" i="16"/>
  <c r="K9422" i="16"/>
  <c r="L9422" i="16" a="1"/>
  <c r="L9422" i="16"/>
  <c r="M9422" i="16"/>
  <c r="K9423" i="16"/>
  <c r="L9423" i="16" a="1"/>
  <c r="L9423" i="16" s="1"/>
  <c r="M9423" i="16"/>
  <c r="K9424" i="16"/>
  <c r="L9424" i="16" a="1"/>
  <c r="L9424" i="16"/>
  <c r="M9424" i="16"/>
  <c r="K9425" i="16"/>
  <c r="L9425" i="16" a="1"/>
  <c r="L9425" i="16" s="1"/>
  <c r="M9425" i="16"/>
  <c r="K9426" i="16"/>
  <c r="L9426" i="16" a="1"/>
  <c r="L9426" i="16"/>
  <c r="M9426" i="16"/>
  <c r="K9427" i="16"/>
  <c r="L9427" i="16" a="1"/>
  <c r="L9427" i="16" s="1"/>
  <c r="M9427" i="16"/>
  <c r="K9428" i="16"/>
  <c r="L9428" i="16" a="1"/>
  <c r="L9428" i="16"/>
  <c r="M9428" i="16"/>
  <c r="K9429" i="16"/>
  <c r="L9429" i="16" a="1"/>
  <c r="L9429" i="16" s="1"/>
  <c r="M9429" i="16"/>
  <c r="K9430" i="16"/>
  <c r="L9430" i="16" a="1"/>
  <c r="L9430" i="16"/>
  <c r="M9430" i="16"/>
  <c r="K9431" i="16"/>
  <c r="L9431" i="16" a="1"/>
  <c r="L9431" i="16" s="1"/>
  <c r="M9431" i="16"/>
  <c r="K9432" i="16"/>
  <c r="L9432" i="16" a="1"/>
  <c r="L9432" i="16"/>
  <c r="M9432" i="16"/>
  <c r="K9433" i="16"/>
  <c r="L9433" i="16" a="1"/>
  <c r="L9433" i="16" s="1"/>
  <c r="M9433" i="16"/>
  <c r="K9434" i="16"/>
  <c r="L9434" i="16" a="1"/>
  <c r="L9434" i="16"/>
  <c r="M9434" i="16"/>
  <c r="K9435" i="16"/>
  <c r="L9435" i="16" a="1"/>
  <c r="L9435" i="16" s="1"/>
  <c r="M9435" i="16"/>
  <c r="K9436" i="16"/>
  <c r="L9436" i="16" a="1"/>
  <c r="L9436" i="16"/>
  <c r="M9436" i="16"/>
  <c r="K9437" i="16"/>
  <c r="L9437" i="16" a="1"/>
  <c r="L9437" i="16" s="1"/>
  <c r="M9437" i="16"/>
  <c r="K9438" i="16"/>
  <c r="L9438" i="16" a="1"/>
  <c r="L9438" i="16"/>
  <c r="M9438" i="16"/>
  <c r="K9439" i="16"/>
  <c r="L9439" i="16" a="1"/>
  <c r="L9439" i="16" s="1"/>
  <c r="M9439" i="16"/>
  <c r="K9440" i="16"/>
  <c r="L9440" i="16" a="1"/>
  <c r="L9440" i="16"/>
  <c r="M9440" i="16"/>
  <c r="K9441" i="16"/>
  <c r="L9441" i="16" a="1"/>
  <c r="L9441" i="16" s="1"/>
  <c r="M9441" i="16"/>
  <c r="K9442" i="16"/>
  <c r="L9442" i="16" a="1"/>
  <c r="L9442" i="16"/>
  <c r="M9442" i="16"/>
  <c r="K9443" i="16"/>
  <c r="L9443" i="16" a="1"/>
  <c r="L9443" i="16" s="1"/>
  <c r="M9443" i="16"/>
  <c r="K9444" i="16"/>
  <c r="L9444" i="16" a="1"/>
  <c r="L9444" i="16"/>
  <c r="M9444" i="16"/>
  <c r="K9445" i="16"/>
  <c r="L9445" i="16" a="1"/>
  <c r="L9445" i="16" s="1"/>
  <c r="M9445" i="16"/>
  <c r="K9446" i="16"/>
  <c r="L9446" i="16" a="1"/>
  <c r="L9446" i="16"/>
  <c r="M9446" i="16"/>
  <c r="K9447" i="16"/>
  <c r="L9447" i="16" a="1"/>
  <c r="L9447" i="16" s="1"/>
  <c r="M9447" i="16"/>
  <c r="K9448" i="16"/>
  <c r="L9448" i="16" a="1"/>
  <c r="L9448" i="16"/>
  <c r="M9448" i="16"/>
  <c r="K9449" i="16"/>
  <c r="L9449" i="16" a="1"/>
  <c r="L9449" i="16" s="1"/>
  <c r="M9449" i="16"/>
  <c r="K9450" i="16"/>
  <c r="L9450" i="16" a="1"/>
  <c r="L9450" i="16"/>
  <c r="M9450" i="16"/>
  <c r="K9451" i="16"/>
  <c r="L9451" i="16" a="1"/>
  <c r="L9451" i="16" s="1"/>
  <c r="M9451" i="16"/>
  <c r="K9452" i="16"/>
  <c r="L9452" i="16" a="1"/>
  <c r="L9452" i="16"/>
  <c r="M9452" i="16"/>
  <c r="K9453" i="16"/>
  <c r="L9453" i="16" a="1"/>
  <c r="L9453" i="16" s="1"/>
  <c r="M9453" i="16"/>
  <c r="K9454" i="16"/>
  <c r="L9454" i="16" a="1"/>
  <c r="L9454" i="16"/>
  <c r="M9454" i="16"/>
  <c r="K9455" i="16"/>
  <c r="L9455" i="16" a="1"/>
  <c r="L9455" i="16" s="1"/>
  <c r="M9455" i="16"/>
  <c r="K9456" i="16"/>
  <c r="L9456" i="16" a="1"/>
  <c r="L9456" i="16"/>
  <c r="M9456" i="16"/>
  <c r="K9457" i="16"/>
  <c r="L9457" i="16" a="1"/>
  <c r="L9457" i="16" s="1"/>
  <c r="M9457" i="16"/>
  <c r="K9458" i="16"/>
  <c r="L9458" i="16" a="1"/>
  <c r="L9458" i="16"/>
  <c r="M9458" i="16"/>
  <c r="K9459" i="16"/>
  <c r="L9459" i="16" a="1"/>
  <c r="L9459" i="16" s="1"/>
  <c r="M9459" i="16"/>
  <c r="K9460" i="16"/>
  <c r="L9460" i="16" a="1"/>
  <c r="L9460" i="16"/>
  <c r="M9460" i="16"/>
  <c r="K9461" i="16"/>
  <c r="L9461" i="16" a="1"/>
  <c r="L9461" i="16" s="1"/>
  <c r="M9461" i="16"/>
  <c r="K9462" i="16"/>
  <c r="L9462" i="16" a="1"/>
  <c r="L9462" i="16"/>
  <c r="M9462" i="16"/>
  <c r="K9463" i="16"/>
  <c r="L9463" i="16" a="1"/>
  <c r="L9463" i="16" s="1"/>
  <c r="M9463" i="16"/>
  <c r="K9464" i="16"/>
  <c r="L9464" i="16" a="1"/>
  <c r="L9464" i="16"/>
  <c r="M9464" i="16"/>
  <c r="K9465" i="16"/>
  <c r="L9465" i="16" a="1"/>
  <c r="L9465" i="16" s="1"/>
  <c r="M9465" i="16"/>
  <c r="K9466" i="16"/>
  <c r="L9466" i="16" a="1"/>
  <c r="L9466" i="16"/>
  <c r="M9466" i="16"/>
  <c r="K9467" i="16"/>
  <c r="L9467" i="16" a="1"/>
  <c r="L9467" i="16" s="1"/>
  <c r="M9467" i="16"/>
  <c r="K9468" i="16"/>
  <c r="L9468" i="16" a="1"/>
  <c r="L9468" i="16"/>
  <c r="M9468" i="16"/>
  <c r="K9469" i="16"/>
  <c r="L9469" i="16" a="1"/>
  <c r="L9469" i="16" s="1"/>
  <c r="M9469" i="16"/>
  <c r="K9470" i="16"/>
  <c r="L9470" i="16" a="1"/>
  <c r="L9470" i="16"/>
  <c r="M9470" i="16"/>
  <c r="K9471" i="16"/>
  <c r="L9471" i="16" a="1"/>
  <c r="L9471" i="16" s="1"/>
  <c r="M9471" i="16"/>
  <c r="K9472" i="16"/>
  <c r="L9472" i="16" a="1"/>
  <c r="L9472" i="16"/>
  <c r="M9472" i="16"/>
  <c r="K9473" i="16"/>
  <c r="L9473" i="16" a="1"/>
  <c r="L9473" i="16" s="1"/>
  <c r="M9473" i="16"/>
  <c r="K9474" i="16"/>
  <c r="L9474" i="16" a="1"/>
  <c r="L9474" i="16"/>
  <c r="M9474" i="16"/>
  <c r="K9475" i="16"/>
  <c r="L9475" i="16" a="1"/>
  <c r="L9475" i="16" s="1"/>
  <c r="M9475" i="16"/>
  <c r="K9476" i="16"/>
  <c r="L9476" i="16" a="1"/>
  <c r="L9476" i="16"/>
  <c r="M9476" i="16"/>
  <c r="K9477" i="16"/>
  <c r="L9477" i="16" a="1"/>
  <c r="L9477" i="16" s="1"/>
  <c r="M9477" i="16"/>
  <c r="K9478" i="16"/>
  <c r="L9478" i="16" a="1"/>
  <c r="L9478" i="16"/>
  <c r="M9478" i="16"/>
  <c r="K9479" i="16"/>
  <c r="L9479" i="16" a="1"/>
  <c r="L9479" i="16" s="1"/>
  <c r="M9479" i="16"/>
  <c r="K9480" i="16"/>
  <c r="L9480" i="16" a="1"/>
  <c r="L9480" i="16"/>
  <c r="M9480" i="16"/>
  <c r="K9481" i="16"/>
  <c r="L9481" i="16" a="1"/>
  <c r="L9481" i="16" s="1"/>
  <c r="M9481" i="16"/>
  <c r="K9482" i="16"/>
  <c r="L9482" i="16" a="1"/>
  <c r="L9482" i="16"/>
  <c r="M9482" i="16"/>
  <c r="K9483" i="16"/>
  <c r="L9483" i="16" a="1"/>
  <c r="L9483" i="16" s="1"/>
  <c r="M9483" i="16"/>
  <c r="K9484" i="16"/>
  <c r="L9484" i="16" a="1"/>
  <c r="L9484" i="16"/>
  <c r="M9484" i="16"/>
  <c r="K9485" i="16"/>
  <c r="L9485" i="16" a="1"/>
  <c r="L9485" i="16" s="1"/>
  <c r="M9485" i="16"/>
  <c r="K9486" i="16"/>
  <c r="L9486" i="16" a="1"/>
  <c r="L9486" i="16"/>
  <c r="M9486" i="16"/>
  <c r="K9487" i="16"/>
  <c r="L9487" i="16" a="1"/>
  <c r="L9487" i="16" s="1"/>
  <c r="M9487" i="16"/>
  <c r="K9488" i="16"/>
  <c r="L9488" i="16" a="1"/>
  <c r="L9488" i="16"/>
  <c r="M9488" i="16"/>
  <c r="K9489" i="16"/>
  <c r="L9489" i="16" a="1"/>
  <c r="L9489" i="16" s="1"/>
  <c r="M9489" i="16"/>
  <c r="K9490" i="16"/>
  <c r="L9490" i="16" a="1"/>
  <c r="L9490" i="16"/>
  <c r="M9490" i="16"/>
  <c r="K9491" i="16"/>
  <c r="L9491" i="16" a="1"/>
  <c r="L9491" i="16" s="1"/>
  <c r="M9491" i="16"/>
  <c r="K9492" i="16"/>
  <c r="L9492" i="16" a="1"/>
  <c r="L9492" i="16"/>
  <c r="M9492" i="16"/>
  <c r="K9493" i="16"/>
  <c r="L9493" i="16" a="1"/>
  <c r="L9493" i="16" s="1"/>
  <c r="M9493" i="16"/>
  <c r="K9494" i="16"/>
  <c r="L9494" i="16" a="1"/>
  <c r="L9494" i="16"/>
  <c r="M9494" i="16"/>
  <c r="K9495" i="16"/>
  <c r="L9495" i="16" a="1"/>
  <c r="L9495" i="16" s="1"/>
  <c r="M9495" i="16"/>
  <c r="K9496" i="16"/>
  <c r="L9496" i="16" a="1"/>
  <c r="L9496" i="16"/>
  <c r="M9496" i="16"/>
  <c r="K9497" i="16"/>
  <c r="L9497" i="16" a="1"/>
  <c r="L9497" i="16" s="1"/>
  <c r="M9497" i="16"/>
  <c r="K9498" i="16"/>
  <c r="L9498" i="16" a="1"/>
  <c r="L9498" i="16"/>
  <c r="M9498" i="16"/>
  <c r="K9499" i="16"/>
  <c r="L9499" i="16" a="1"/>
  <c r="L9499" i="16" s="1"/>
  <c r="M9499" i="16"/>
  <c r="K9500" i="16"/>
  <c r="L9500" i="16" a="1"/>
  <c r="L9500" i="16"/>
  <c r="M9500" i="16"/>
  <c r="K9501" i="16"/>
  <c r="L9501" i="16" a="1"/>
  <c r="L9501" i="16" s="1"/>
  <c r="M9501" i="16"/>
  <c r="K9502" i="16"/>
  <c r="L9502" i="16" a="1"/>
  <c r="L9502" i="16"/>
  <c r="M9502" i="16"/>
  <c r="K9503" i="16"/>
  <c r="L9503" i="16" a="1"/>
  <c r="L9503" i="16" s="1"/>
  <c r="M9503" i="16"/>
  <c r="K9504" i="16"/>
  <c r="L9504" i="16" a="1"/>
  <c r="L9504" i="16"/>
  <c r="M9504" i="16"/>
  <c r="K9505" i="16"/>
  <c r="L9505" i="16" a="1"/>
  <c r="L9505" i="16" s="1"/>
  <c r="M9505" i="16"/>
  <c r="K9506" i="16"/>
  <c r="L9506" i="16" a="1"/>
  <c r="L9506" i="16"/>
  <c r="M9506" i="16"/>
  <c r="K9507" i="16"/>
  <c r="L9507" i="16" a="1"/>
  <c r="L9507" i="16" s="1"/>
  <c r="M9507" i="16"/>
  <c r="K9508" i="16"/>
  <c r="L9508" i="16" a="1"/>
  <c r="L9508" i="16"/>
  <c r="M9508" i="16"/>
  <c r="K9509" i="16"/>
  <c r="L9509" i="16" a="1"/>
  <c r="L9509" i="16" s="1"/>
  <c r="M9509" i="16"/>
  <c r="K9510" i="16"/>
  <c r="L9510" i="16" a="1"/>
  <c r="L9510" i="16"/>
  <c r="M9510" i="16"/>
  <c r="K9511" i="16"/>
  <c r="L9511" i="16" a="1"/>
  <c r="L9511" i="16" s="1"/>
  <c r="M9511" i="16"/>
  <c r="K9512" i="16"/>
  <c r="L9512" i="16" a="1"/>
  <c r="L9512" i="16"/>
  <c r="M9512" i="16"/>
  <c r="K9513" i="16"/>
  <c r="L9513" i="16" a="1"/>
  <c r="L9513" i="16" s="1"/>
  <c r="M9513" i="16"/>
  <c r="K9514" i="16"/>
  <c r="L9514" i="16" a="1"/>
  <c r="L9514" i="16"/>
  <c r="M9514" i="16"/>
  <c r="K9515" i="16"/>
  <c r="L9515" i="16" a="1"/>
  <c r="L9515" i="16" s="1"/>
  <c r="M9515" i="16"/>
  <c r="K9516" i="16"/>
  <c r="L9516" i="16" a="1"/>
  <c r="L9516" i="16"/>
  <c r="M9516" i="16"/>
  <c r="K9517" i="16"/>
  <c r="L9517" i="16" a="1"/>
  <c r="L9517" i="16" s="1"/>
  <c r="M9517" i="16"/>
  <c r="K9518" i="16"/>
  <c r="L9518" i="16" a="1"/>
  <c r="L9518" i="16"/>
  <c r="M9518" i="16"/>
  <c r="K9519" i="16"/>
  <c r="L9519" i="16" a="1"/>
  <c r="L9519" i="16" s="1"/>
  <c r="M9519" i="16"/>
  <c r="K9520" i="16"/>
  <c r="L9520" i="16" a="1"/>
  <c r="L9520" i="16"/>
  <c r="M9520" i="16"/>
  <c r="K9521" i="16"/>
  <c r="L9521" i="16" a="1"/>
  <c r="L9521" i="16" s="1"/>
  <c r="M9521" i="16"/>
  <c r="K9522" i="16"/>
  <c r="L9522" i="16" a="1"/>
  <c r="L9522" i="16"/>
  <c r="M9522" i="16"/>
  <c r="K9523" i="16"/>
  <c r="L9523" i="16" a="1"/>
  <c r="L9523" i="16" s="1"/>
  <c r="M9523" i="16"/>
  <c r="K9524" i="16"/>
  <c r="L9524" i="16" a="1"/>
  <c r="L9524" i="16"/>
  <c r="M9524" i="16"/>
  <c r="K9525" i="16"/>
  <c r="L9525" i="16" a="1"/>
  <c r="L9525" i="16" s="1"/>
  <c r="M9525" i="16"/>
  <c r="K9526" i="16"/>
  <c r="L9526" i="16" a="1"/>
  <c r="L9526" i="16"/>
  <c r="M9526" i="16"/>
  <c r="K9527" i="16"/>
  <c r="L9527" i="16" a="1"/>
  <c r="L9527" i="16" s="1"/>
  <c r="M9527" i="16"/>
  <c r="K9528" i="16"/>
  <c r="L9528" i="16" a="1"/>
  <c r="L9528" i="16"/>
  <c r="M9528" i="16"/>
  <c r="K9529" i="16"/>
  <c r="L9529" i="16" a="1"/>
  <c r="L9529" i="16" s="1"/>
  <c r="M9529" i="16"/>
  <c r="K9530" i="16"/>
  <c r="L9530" i="16" a="1"/>
  <c r="L9530" i="16"/>
  <c r="M9530" i="16"/>
  <c r="K9531" i="16"/>
  <c r="L9531" i="16" a="1"/>
  <c r="L9531" i="16" s="1"/>
  <c r="M9531" i="16"/>
  <c r="K9532" i="16"/>
  <c r="L9532" i="16" a="1"/>
  <c r="L9532" i="16"/>
  <c r="M9532" i="16"/>
  <c r="K9533" i="16"/>
  <c r="L9533" i="16" a="1"/>
  <c r="L9533" i="16" s="1"/>
  <c r="M9533" i="16"/>
  <c r="K9534" i="16"/>
  <c r="L9534" i="16" a="1"/>
  <c r="L9534" i="16"/>
  <c r="M9534" i="16"/>
  <c r="K9535" i="16"/>
  <c r="L9535" i="16" a="1"/>
  <c r="L9535" i="16" s="1"/>
  <c r="M9535" i="16"/>
  <c r="K9536" i="16"/>
  <c r="L9536" i="16" a="1"/>
  <c r="L9536" i="16"/>
  <c r="M9536" i="16"/>
  <c r="K9537" i="16"/>
  <c r="L9537" i="16" a="1"/>
  <c r="L9537" i="16" s="1"/>
  <c r="M9537" i="16"/>
  <c r="K9538" i="16"/>
  <c r="L9538" i="16" a="1"/>
  <c r="L9538" i="16"/>
  <c r="M9538" i="16"/>
  <c r="K9539" i="16"/>
  <c r="L9539" i="16" a="1"/>
  <c r="L9539" i="16" s="1"/>
  <c r="M9539" i="16"/>
  <c r="K9540" i="16"/>
  <c r="L9540" i="16" a="1"/>
  <c r="L9540" i="16"/>
  <c r="M9540" i="16"/>
  <c r="K9541" i="16"/>
  <c r="L9541" i="16" a="1"/>
  <c r="L9541" i="16" s="1"/>
  <c r="M9541" i="16"/>
  <c r="K9542" i="16"/>
  <c r="L9542" i="16" a="1"/>
  <c r="L9542" i="16"/>
  <c r="M9542" i="16"/>
  <c r="K9543" i="16"/>
  <c r="L9543" i="16" a="1"/>
  <c r="L9543" i="16" s="1"/>
  <c r="M9543" i="16"/>
  <c r="K9544" i="16"/>
  <c r="L9544" i="16" a="1"/>
  <c r="L9544" i="16"/>
  <c r="M9544" i="16"/>
  <c r="K9545" i="16"/>
  <c r="L9545" i="16" a="1"/>
  <c r="L9545" i="16" s="1"/>
  <c r="M9545" i="16"/>
  <c r="K9546" i="16"/>
  <c r="L9546" i="16" a="1"/>
  <c r="L9546" i="16"/>
  <c r="M9546" i="16"/>
  <c r="K9547" i="16"/>
  <c r="L9547" i="16" a="1"/>
  <c r="L9547" i="16" s="1"/>
  <c r="M9547" i="16"/>
  <c r="K9548" i="16"/>
  <c r="L9548" i="16" a="1"/>
  <c r="L9548" i="16"/>
  <c r="M9548" i="16"/>
  <c r="K9549" i="16"/>
  <c r="L9549" i="16" a="1"/>
  <c r="L9549" i="16" s="1"/>
  <c r="M9549" i="16"/>
  <c r="K9550" i="16"/>
  <c r="L9550" i="16" a="1"/>
  <c r="L9550" i="16"/>
  <c r="M9550" i="16"/>
  <c r="K9551" i="16"/>
  <c r="L9551" i="16" a="1"/>
  <c r="L9551" i="16" s="1"/>
  <c r="M9551" i="16"/>
  <c r="K9552" i="16"/>
  <c r="L9552" i="16" a="1"/>
  <c r="L9552" i="16"/>
  <c r="M9552" i="16"/>
  <c r="K9553" i="16"/>
  <c r="L9553" i="16" a="1"/>
  <c r="L9553" i="16" s="1"/>
  <c r="M9553" i="16"/>
  <c r="K9554" i="16"/>
  <c r="L9554" i="16" a="1"/>
  <c r="L9554" i="16"/>
  <c r="M9554" i="16"/>
  <c r="K9555" i="16"/>
  <c r="L9555" i="16" a="1"/>
  <c r="L9555" i="16" s="1"/>
  <c r="M9555" i="16"/>
  <c r="K9556" i="16"/>
  <c r="L9556" i="16" a="1"/>
  <c r="L9556" i="16"/>
  <c r="M9556" i="16"/>
  <c r="K9557" i="16"/>
  <c r="L9557" i="16" a="1"/>
  <c r="L9557" i="16" s="1"/>
  <c r="M9557" i="16"/>
  <c r="K9558" i="16"/>
  <c r="L9558" i="16" a="1"/>
  <c r="L9558" i="16"/>
  <c r="M9558" i="16"/>
  <c r="K9559" i="16"/>
  <c r="L9559" i="16" a="1"/>
  <c r="L9559" i="16" s="1"/>
  <c r="M9559" i="16"/>
  <c r="K9560" i="16"/>
  <c r="L9560" i="16" a="1"/>
  <c r="L9560" i="16"/>
  <c r="M9560" i="16"/>
  <c r="K9561" i="16"/>
  <c r="L9561" i="16" a="1"/>
  <c r="L9561" i="16" s="1"/>
  <c r="M9561" i="16"/>
  <c r="K9562" i="16"/>
  <c r="L9562" i="16" a="1"/>
  <c r="L9562" i="16"/>
  <c r="M9562" i="16"/>
  <c r="K9563" i="16"/>
  <c r="L9563" i="16" a="1"/>
  <c r="L9563" i="16" s="1"/>
  <c r="M9563" i="16"/>
  <c r="K9564" i="16"/>
  <c r="L9564" i="16" a="1"/>
  <c r="L9564" i="16"/>
  <c r="M9564" i="16"/>
  <c r="K9565" i="16"/>
  <c r="L9565" i="16" a="1"/>
  <c r="L9565" i="16" s="1"/>
  <c r="M9565" i="16"/>
  <c r="K9566" i="16"/>
  <c r="L9566" i="16" a="1"/>
  <c r="L9566" i="16"/>
  <c r="M9566" i="16"/>
  <c r="K9567" i="16"/>
  <c r="L9567" i="16" a="1"/>
  <c r="L9567" i="16" s="1"/>
  <c r="M9567" i="16"/>
  <c r="K9568" i="16"/>
  <c r="L9568" i="16" a="1"/>
  <c r="L9568" i="16"/>
  <c r="M9568" i="16"/>
  <c r="K9569" i="16"/>
  <c r="L9569" i="16" a="1"/>
  <c r="L9569" i="16" s="1"/>
  <c r="M9569" i="16"/>
  <c r="K9570" i="16"/>
  <c r="L9570" i="16" a="1"/>
  <c r="L9570" i="16"/>
  <c r="M9570" i="16"/>
  <c r="K9571" i="16"/>
  <c r="L9571" i="16" a="1"/>
  <c r="L9571" i="16" s="1"/>
  <c r="M9571" i="16"/>
  <c r="K9572" i="16"/>
  <c r="L9572" i="16" a="1"/>
  <c r="L9572" i="16"/>
  <c r="M9572" i="16"/>
  <c r="K9573" i="16"/>
  <c r="L9573" i="16" a="1"/>
  <c r="L9573" i="16" s="1"/>
  <c r="M9573" i="16"/>
  <c r="K9574" i="16"/>
  <c r="L9574" i="16" a="1"/>
  <c r="L9574" i="16"/>
  <c r="M9574" i="16"/>
  <c r="K9575" i="16"/>
  <c r="L9575" i="16" a="1"/>
  <c r="L9575" i="16" s="1"/>
  <c r="M9575" i="16"/>
  <c r="K9576" i="16"/>
  <c r="L9576" i="16" a="1"/>
  <c r="L9576" i="16"/>
  <c r="M9576" i="16"/>
  <c r="K9577" i="16"/>
  <c r="L9577" i="16" a="1"/>
  <c r="L9577" i="16" s="1"/>
  <c r="M9577" i="16"/>
  <c r="K9578" i="16"/>
  <c r="L9578" i="16" a="1"/>
  <c r="L9578" i="16"/>
  <c r="M9578" i="16"/>
  <c r="K9579" i="16"/>
  <c r="L9579" i="16" a="1"/>
  <c r="L9579" i="16" s="1"/>
  <c r="M9579" i="16"/>
  <c r="K9580" i="16"/>
  <c r="L9580" i="16" a="1"/>
  <c r="L9580" i="16"/>
  <c r="M9580" i="16"/>
  <c r="K9581" i="16"/>
  <c r="L9581" i="16" a="1"/>
  <c r="L9581" i="16" s="1"/>
  <c r="M9581" i="16"/>
  <c r="K9582" i="16"/>
  <c r="L9582" i="16" a="1"/>
  <c r="L9582" i="16"/>
  <c r="M9582" i="16"/>
  <c r="K9583" i="16"/>
  <c r="L9583" i="16" a="1"/>
  <c r="L9583" i="16" s="1"/>
  <c r="M9583" i="16"/>
  <c r="K9584" i="16"/>
  <c r="L9584" i="16" a="1"/>
  <c r="L9584" i="16"/>
  <c r="M9584" i="16"/>
  <c r="K9585" i="16"/>
  <c r="L9585" i="16" a="1"/>
  <c r="L9585" i="16" s="1"/>
  <c r="M9585" i="16"/>
  <c r="K9586" i="16"/>
  <c r="L9586" i="16" a="1"/>
  <c r="L9586" i="16"/>
  <c r="M9586" i="16"/>
  <c r="K9587" i="16"/>
  <c r="L9587" i="16" a="1"/>
  <c r="L9587" i="16" s="1"/>
  <c r="M9587" i="16"/>
  <c r="K9588" i="16"/>
  <c r="L9588" i="16" a="1"/>
  <c r="L9588" i="16"/>
  <c r="M9588" i="16"/>
  <c r="K9589" i="16"/>
  <c r="L9589" i="16" a="1"/>
  <c r="L9589" i="16" s="1"/>
  <c r="M9589" i="16"/>
  <c r="K9590" i="16"/>
  <c r="L9590" i="16" a="1"/>
  <c r="L9590" i="16"/>
  <c r="M9590" i="16"/>
  <c r="K9591" i="16"/>
  <c r="L9591" i="16" a="1"/>
  <c r="L9591" i="16" s="1"/>
  <c r="M9591" i="16"/>
  <c r="K9592" i="16"/>
  <c r="L9592" i="16" a="1"/>
  <c r="L9592" i="16"/>
  <c r="M9592" i="16"/>
  <c r="K9593" i="16"/>
  <c r="L9593" i="16" a="1"/>
  <c r="L9593" i="16" s="1"/>
  <c r="M9593" i="16"/>
  <c r="K9594" i="16"/>
  <c r="L9594" i="16" a="1"/>
  <c r="L9594" i="16"/>
  <c r="M9594" i="16"/>
  <c r="K9595" i="16"/>
  <c r="L9595" i="16" a="1"/>
  <c r="L9595" i="16" s="1"/>
  <c r="M9595" i="16"/>
  <c r="K9596" i="16"/>
  <c r="L9596" i="16" a="1"/>
  <c r="L9596" i="16"/>
  <c r="M9596" i="16"/>
  <c r="K9597" i="16"/>
  <c r="L9597" i="16" a="1"/>
  <c r="L9597" i="16" s="1"/>
  <c r="M9597" i="16"/>
  <c r="K9598" i="16"/>
  <c r="L9598" i="16" a="1"/>
  <c r="L9598" i="16"/>
  <c r="M9598" i="16"/>
  <c r="K9599" i="16"/>
  <c r="L9599" i="16" a="1"/>
  <c r="L9599" i="16" s="1"/>
  <c r="M9599" i="16"/>
  <c r="K9600" i="16"/>
  <c r="L9600" i="16" a="1"/>
  <c r="L9600" i="16"/>
  <c r="M9600" i="16"/>
  <c r="K9601" i="16"/>
  <c r="L9601" i="16" a="1"/>
  <c r="L9601" i="16" s="1"/>
  <c r="M9601" i="16"/>
  <c r="K9602" i="16"/>
  <c r="L9602" i="16" a="1"/>
  <c r="L9602" i="16"/>
  <c r="M9602" i="16"/>
  <c r="K9603" i="16"/>
  <c r="L9603" i="16" a="1"/>
  <c r="L9603" i="16" s="1"/>
  <c r="M9603" i="16"/>
  <c r="K9604" i="16"/>
  <c r="L9604" i="16" a="1"/>
  <c r="L9604" i="16"/>
  <c r="M9604" i="16"/>
  <c r="K9605" i="16"/>
  <c r="L9605" i="16" a="1"/>
  <c r="L9605" i="16" s="1"/>
  <c r="M9605" i="16"/>
  <c r="K9606" i="16"/>
  <c r="L9606" i="16" a="1"/>
  <c r="L9606" i="16"/>
  <c r="M9606" i="16"/>
  <c r="K9607" i="16"/>
  <c r="L9607" i="16" a="1"/>
  <c r="L9607" i="16" s="1"/>
  <c r="M9607" i="16"/>
  <c r="K9608" i="16"/>
  <c r="L9608" i="16" a="1"/>
  <c r="L9608" i="16"/>
  <c r="M9608" i="16"/>
  <c r="K9609" i="16"/>
  <c r="L9609" i="16" a="1"/>
  <c r="L9609" i="16" s="1"/>
  <c r="M9609" i="16"/>
  <c r="K9610" i="16"/>
  <c r="L9610" i="16" a="1"/>
  <c r="L9610" i="16"/>
  <c r="M9610" i="16"/>
  <c r="K9611" i="16"/>
  <c r="L9611" i="16" a="1"/>
  <c r="L9611" i="16" s="1"/>
  <c r="M9611" i="16"/>
  <c r="K9612" i="16"/>
  <c r="L9612" i="16" a="1"/>
  <c r="L9612" i="16"/>
  <c r="M9612" i="16"/>
  <c r="K9613" i="16"/>
  <c r="L9613" i="16" a="1"/>
  <c r="L9613" i="16" s="1"/>
  <c r="M9613" i="16"/>
  <c r="K9614" i="16"/>
  <c r="L9614" i="16" a="1"/>
  <c r="L9614" i="16"/>
  <c r="M9614" i="16"/>
  <c r="K9615" i="16"/>
  <c r="L9615" i="16" a="1"/>
  <c r="L9615" i="16" s="1"/>
  <c r="M9615" i="16"/>
  <c r="K9616" i="16"/>
  <c r="L9616" i="16" a="1"/>
  <c r="L9616" i="16"/>
  <c r="M9616" i="16"/>
  <c r="K9617" i="16"/>
  <c r="L9617" i="16" a="1"/>
  <c r="L9617" i="16" s="1"/>
  <c r="M9617" i="16"/>
  <c r="K9618" i="16"/>
  <c r="L9618" i="16" a="1"/>
  <c r="L9618" i="16"/>
  <c r="M9618" i="16"/>
  <c r="K9619" i="16"/>
  <c r="L9619" i="16" a="1"/>
  <c r="L9619" i="16" s="1"/>
  <c r="M9619" i="16"/>
  <c r="K9620" i="16"/>
  <c r="L9620" i="16" a="1"/>
  <c r="L9620" i="16"/>
  <c r="M9620" i="16"/>
  <c r="K9621" i="16"/>
  <c r="L9621" i="16" a="1"/>
  <c r="L9621" i="16" s="1"/>
  <c r="M9621" i="16"/>
  <c r="K9622" i="16"/>
  <c r="L9622" i="16" a="1"/>
  <c r="L9622" i="16"/>
  <c r="M9622" i="16"/>
  <c r="K9623" i="16"/>
  <c r="L9623" i="16" a="1"/>
  <c r="L9623" i="16" s="1"/>
  <c r="M9623" i="16"/>
  <c r="K9624" i="16"/>
  <c r="L9624" i="16" a="1"/>
  <c r="L9624" i="16"/>
  <c r="M9624" i="16"/>
  <c r="K9625" i="16"/>
  <c r="L9625" i="16" a="1"/>
  <c r="L9625" i="16" s="1"/>
  <c r="M9625" i="16"/>
  <c r="K9626" i="16"/>
  <c r="L9626" i="16" a="1"/>
  <c r="L9626" i="16"/>
  <c r="M9626" i="16"/>
  <c r="K9627" i="16"/>
  <c r="L9627" i="16" a="1"/>
  <c r="L9627" i="16" s="1"/>
  <c r="M9627" i="16"/>
  <c r="K9628" i="16"/>
  <c r="L9628" i="16" a="1"/>
  <c r="L9628" i="16"/>
  <c r="M9628" i="16"/>
  <c r="K9629" i="16"/>
  <c r="L9629" i="16" a="1"/>
  <c r="L9629" i="16" s="1"/>
  <c r="M9629" i="16"/>
  <c r="K9630" i="16"/>
  <c r="L9630" i="16" a="1"/>
  <c r="L9630" i="16"/>
  <c r="M9630" i="16"/>
  <c r="K9631" i="16"/>
  <c r="L9631" i="16" a="1"/>
  <c r="L9631" i="16" s="1"/>
  <c r="M9631" i="16"/>
  <c r="K9632" i="16"/>
  <c r="L9632" i="16" a="1"/>
  <c r="L9632" i="16"/>
  <c r="M9632" i="16"/>
  <c r="K9633" i="16"/>
  <c r="L9633" i="16" a="1"/>
  <c r="L9633" i="16" s="1"/>
  <c r="M9633" i="16"/>
  <c r="K9634" i="16"/>
  <c r="L9634" i="16" a="1"/>
  <c r="L9634" i="16"/>
  <c r="M9634" i="16"/>
  <c r="K9635" i="16"/>
  <c r="L9635" i="16" a="1"/>
  <c r="L9635" i="16" s="1"/>
  <c r="M9635" i="16"/>
  <c r="K9636" i="16"/>
  <c r="L9636" i="16" a="1"/>
  <c r="L9636" i="16"/>
  <c r="M9636" i="16"/>
  <c r="K9637" i="16"/>
  <c r="L9637" i="16" a="1"/>
  <c r="L9637" i="16" s="1"/>
  <c r="M9637" i="16"/>
  <c r="K9638" i="16"/>
  <c r="L9638" i="16" a="1"/>
  <c r="L9638" i="16"/>
  <c r="M9638" i="16"/>
  <c r="K9639" i="16"/>
  <c r="L9639" i="16" a="1"/>
  <c r="L9639" i="16" s="1"/>
  <c r="M9639" i="16"/>
  <c r="K9640" i="16"/>
  <c r="L9640" i="16" a="1"/>
  <c r="L9640" i="16"/>
  <c r="M9640" i="16"/>
  <c r="K9641" i="16"/>
  <c r="L9641" i="16" a="1"/>
  <c r="L9641" i="16" s="1"/>
  <c r="M9641" i="16"/>
  <c r="K9642" i="16"/>
  <c r="L9642" i="16" a="1"/>
  <c r="L9642" i="16"/>
  <c r="M9642" i="16"/>
  <c r="K9643" i="16"/>
  <c r="L9643" i="16" a="1"/>
  <c r="L9643" i="16" s="1"/>
  <c r="M9643" i="16"/>
  <c r="K9644" i="16"/>
  <c r="L9644" i="16" a="1"/>
  <c r="L9644" i="16"/>
  <c r="M9644" i="16"/>
  <c r="K9645" i="16"/>
  <c r="L9645" i="16" a="1"/>
  <c r="L9645" i="16" s="1"/>
  <c r="M9645" i="16"/>
  <c r="K9646" i="16"/>
  <c r="L9646" i="16" a="1"/>
  <c r="L9646" i="16"/>
  <c r="M9646" i="16"/>
  <c r="K9647" i="16"/>
  <c r="L9647" i="16" a="1"/>
  <c r="L9647" i="16" s="1"/>
  <c r="M9647" i="16"/>
  <c r="K9648" i="16"/>
  <c r="L9648" i="16" a="1"/>
  <c r="L9648" i="16"/>
  <c r="M9648" i="16"/>
  <c r="K9649" i="16"/>
  <c r="L9649" i="16" a="1"/>
  <c r="L9649" i="16" s="1"/>
  <c r="M9649" i="16"/>
  <c r="K9650" i="16"/>
  <c r="L9650" i="16" a="1"/>
  <c r="L9650" i="16"/>
  <c r="M9650" i="16"/>
  <c r="K9651" i="16"/>
  <c r="L9651" i="16" a="1"/>
  <c r="L9651" i="16" s="1"/>
  <c r="M9651" i="16"/>
  <c r="K9652" i="16"/>
  <c r="L9652" i="16" a="1"/>
  <c r="L9652" i="16"/>
  <c r="M9652" i="16"/>
  <c r="K9653" i="16"/>
  <c r="L9653" i="16" a="1"/>
  <c r="L9653" i="16" s="1"/>
  <c r="M9653" i="16"/>
  <c r="K9654" i="16"/>
  <c r="L9654" i="16" a="1"/>
  <c r="L9654" i="16"/>
  <c r="M9654" i="16"/>
  <c r="K9655" i="16"/>
  <c r="L9655" i="16" a="1"/>
  <c r="L9655" i="16" s="1"/>
  <c r="M9655" i="16"/>
  <c r="K9656" i="16"/>
  <c r="L9656" i="16" a="1"/>
  <c r="L9656" i="16"/>
  <c r="M9656" i="16"/>
  <c r="K9657" i="16"/>
  <c r="L9657" i="16" a="1"/>
  <c r="L9657" i="16" s="1"/>
  <c r="M9657" i="16"/>
  <c r="K9658" i="16"/>
  <c r="L9658" i="16" a="1"/>
  <c r="L9658" i="16"/>
  <c r="M9658" i="16"/>
  <c r="K9659" i="16"/>
  <c r="L9659" i="16" a="1"/>
  <c r="L9659" i="16" s="1"/>
  <c r="M9659" i="16"/>
  <c r="K9660" i="16"/>
  <c r="L9660" i="16" a="1"/>
  <c r="L9660" i="16"/>
  <c r="M9660" i="16"/>
  <c r="K9661" i="16"/>
  <c r="L9661" i="16" a="1"/>
  <c r="L9661" i="16" s="1"/>
  <c r="M9661" i="16"/>
  <c r="K9662" i="16"/>
  <c r="L9662" i="16" a="1"/>
  <c r="L9662" i="16"/>
  <c r="M9662" i="16"/>
  <c r="K9663" i="16"/>
  <c r="L9663" i="16" a="1"/>
  <c r="L9663" i="16" s="1"/>
  <c r="M9663" i="16"/>
  <c r="K9664" i="16"/>
  <c r="L9664" i="16" a="1"/>
  <c r="L9664" i="16"/>
  <c r="M9664" i="16"/>
  <c r="K9665" i="16"/>
  <c r="L9665" i="16" a="1"/>
  <c r="L9665" i="16" s="1"/>
  <c r="M9665" i="16"/>
  <c r="K9666" i="16"/>
  <c r="L9666" i="16" a="1"/>
  <c r="L9666" i="16"/>
  <c r="M9666" i="16"/>
  <c r="K9667" i="16"/>
  <c r="L9667" i="16" a="1"/>
  <c r="L9667" i="16" s="1"/>
  <c r="M9667" i="16"/>
  <c r="K9668" i="16"/>
  <c r="L9668" i="16" a="1"/>
  <c r="L9668" i="16"/>
  <c r="M9668" i="16"/>
  <c r="K9669" i="16"/>
  <c r="L9669" i="16" a="1"/>
  <c r="L9669" i="16" s="1"/>
  <c r="M9669" i="16"/>
  <c r="K9670" i="16"/>
  <c r="L9670" i="16" a="1"/>
  <c r="L9670" i="16"/>
  <c r="M9670" i="16"/>
  <c r="K9671" i="16"/>
  <c r="L9671" i="16" a="1"/>
  <c r="L9671" i="16" s="1"/>
  <c r="M9671" i="16"/>
  <c r="K9672" i="16"/>
  <c r="L9672" i="16" a="1"/>
  <c r="L9672" i="16"/>
  <c r="M9672" i="16"/>
  <c r="K9673" i="16"/>
  <c r="L9673" i="16" a="1"/>
  <c r="L9673" i="16" s="1"/>
  <c r="M9673" i="16"/>
  <c r="K9674" i="16"/>
  <c r="L9674" i="16" a="1"/>
  <c r="L9674" i="16"/>
  <c r="M9674" i="16"/>
  <c r="K9675" i="16"/>
  <c r="L9675" i="16" a="1"/>
  <c r="L9675" i="16" s="1"/>
  <c r="M9675" i="16"/>
  <c r="K9676" i="16"/>
  <c r="L9676" i="16" a="1"/>
  <c r="L9676" i="16"/>
  <c r="M9676" i="16"/>
  <c r="K9677" i="16"/>
  <c r="L9677" i="16" a="1"/>
  <c r="L9677" i="16" s="1"/>
  <c r="M9677" i="16"/>
  <c r="K9678" i="16"/>
  <c r="L9678" i="16" a="1"/>
  <c r="L9678" i="16"/>
  <c r="M9678" i="16"/>
  <c r="K9679" i="16"/>
  <c r="L9679" i="16" a="1"/>
  <c r="L9679" i="16" s="1"/>
  <c r="M9679" i="16"/>
  <c r="K9680" i="16"/>
  <c r="L9680" i="16" a="1"/>
  <c r="L9680" i="16"/>
  <c r="M9680" i="16"/>
  <c r="K9681" i="16"/>
  <c r="L9681" i="16" a="1"/>
  <c r="L9681" i="16" s="1"/>
  <c r="M9681" i="16"/>
  <c r="K9682" i="16"/>
  <c r="L9682" i="16" a="1"/>
  <c r="L9682" i="16"/>
  <c r="M9682" i="16"/>
  <c r="K9683" i="16"/>
  <c r="L9683" i="16" a="1"/>
  <c r="L9683" i="16" s="1"/>
  <c r="M9683" i="16"/>
  <c r="K9684" i="16"/>
  <c r="L9684" i="16" a="1"/>
  <c r="L9684" i="16"/>
  <c r="M9684" i="16"/>
  <c r="K9685" i="16"/>
  <c r="L9685" i="16" a="1"/>
  <c r="L9685" i="16" s="1"/>
  <c r="M9685" i="16"/>
  <c r="K9686" i="16"/>
  <c r="L9686" i="16" a="1"/>
  <c r="L9686" i="16"/>
  <c r="M9686" i="16"/>
  <c r="K9687" i="16"/>
  <c r="L9687" i="16" a="1"/>
  <c r="L9687" i="16" s="1"/>
  <c r="M9687" i="16"/>
  <c r="K9688" i="16"/>
  <c r="L9688" i="16" a="1"/>
  <c r="L9688" i="16"/>
  <c r="M9688" i="16"/>
  <c r="K9689" i="16"/>
  <c r="L9689" i="16" a="1"/>
  <c r="L9689" i="16" s="1"/>
  <c r="M9689" i="16"/>
  <c r="K9690" i="16"/>
  <c r="L9690" i="16" a="1"/>
  <c r="L9690" i="16"/>
  <c r="M9690" i="16"/>
  <c r="K9691" i="16"/>
  <c r="L9691" i="16" a="1"/>
  <c r="L9691" i="16" s="1"/>
  <c r="M9691" i="16"/>
  <c r="K9692" i="16"/>
  <c r="L9692" i="16" a="1"/>
  <c r="L9692" i="16"/>
  <c r="M9692" i="16"/>
  <c r="K9693" i="16"/>
  <c r="L9693" i="16" a="1"/>
  <c r="L9693" i="16" s="1"/>
  <c r="M9693" i="16"/>
  <c r="K9694" i="16"/>
  <c r="L9694" i="16" a="1"/>
  <c r="L9694" i="16"/>
  <c r="M9694" i="16"/>
  <c r="K9695" i="16"/>
  <c r="L9695" i="16" a="1"/>
  <c r="L9695" i="16" s="1"/>
  <c r="M9695" i="16"/>
  <c r="K9696" i="16"/>
  <c r="L9696" i="16" a="1"/>
  <c r="L9696" i="16"/>
  <c r="M9696" i="16"/>
  <c r="K9697" i="16"/>
  <c r="L9697" i="16" a="1"/>
  <c r="L9697" i="16" s="1"/>
  <c r="M9697" i="16"/>
  <c r="K9698" i="16"/>
  <c r="L9698" i="16" a="1"/>
  <c r="L9698" i="16"/>
  <c r="M9698" i="16"/>
  <c r="K9699" i="16"/>
  <c r="L9699" i="16" a="1"/>
  <c r="L9699" i="16" s="1"/>
  <c r="M9699" i="16"/>
  <c r="K9700" i="16"/>
  <c r="L9700" i="16" a="1"/>
  <c r="L9700" i="16"/>
  <c r="M9700" i="16"/>
  <c r="K9701" i="16"/>
  <c r="L9701" i="16" a="1"/>
  <c r="L9701" i="16" s="1"/>
  <c r="M9701" i="16"/>
  <c r="M7" i="15"/>
  <c r="N7" i="15" s="1"/>
  <c r="M8" i="15"/>
  <c r="N8" i="15" s="1"/>
  <c r="M9" i="15"/>
  <c r="N9" i="15" s="1"/>
  <c r="M14" i="15"/>
  <c r="M15" i="15"/>
  <c r="M16" i="15"/>
  <c r="M17" i="15"/>
  <c r="M22" i="15"/>
  <c r="N22" i="15"/>
  <c r="O22" i="15"/>
  <c r="M23" i="15"/>
  <c r="N23" i="15"/>
  <c r="O23" i="15"/>
  <c r="M24" i="15"/>
  <c r="N24" i="15"/>
  <c r="O24" i="15"/>
  <c r="M25" i="15"/>
  <c r="N25" i="15"/>
  <c r="O25" i="15"/>
  <c r="B36" i="14"/>
  <c r="C36" i="14"/>
  <c r="D36" i="14"/>
  <c r="E36" i="14"/>
  <c r="G4" i="11"/>
  <c r="N4" i="11"/>
  <c r="G5" i="11"/>
  <c r="N5" i="11"/>
  <c r="G6" i="11"/>
  <c r="N6" i="11"/>
  <c r="S6" i="11"/>
  <c r="G7" i="11"/>
  <c r="N7" i="11"/>
  <c r="S7" i="11"/>
  <c r="G8" i="11"/>
  <c r="N8" i="11"/>
  <c r="N9" i="11" s="1"/>
  <c r="S8" i="11"/>
  <c r="E11" i="8"/>
  <c r="F11" i="8"/>
  <c r="E11" i="7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P18" i="16" l="1"/>
  <c r="P17" i="16"/>
  <c r="P16" i="16"/>
  <c r="P19" i="16" l="1"/>
</calcChain>
</file>

<file path=xl/sharedStrings.xml><?xml version="1.0" encoding="utf-8"?>
<sst xmlns="http://schemas.openxmlformats.org/spreadsheetml/2006/main" count="116180" uniqueCount="16267">
  <si>
    <t>MySkill Shop</t>
  </si>
  <si>
    <t>Nama</t>
  </si>
  <si>
    <t>Tanggal</t>
  </si>
  <si>
    <t>Transaksi</t>
  </si>
  <si>
    <t>Diskon</t>
  </si>
  <si>
    <t>Total</t>
  </si>
  <si>
    <t>Adiarja</t>
  </si>
  <si>
    <t>Jessica</t>
  </si>
  <si>
    <t>Gambira</t>
  </si>
  <si>
    <t>Eja</t>
  </si>
  <si>
    <t>Vivi</t>
  </si>
  <si>
    <t>Cayadi</t>
  </si>
  <si>
    <t>Almira</t>
  </si>
  <si>
    <t>Galar</t>
  </si>
  <si>
    <t>Aurora</t>
  </si>
  <si>
    <t>Prabu</t>
  </si>
  <si>
    <t>Balapati</t>
  </si>
  <si>
    <t>Eka</t>
  </si>
  <si>
    <t>Harsana</t>
  </si>
  <si>
    <t>Ilsa</t>
  </si>
  <si>
    <t>Dimaz</t>
  </si>
  <si>
    <t>Kardi</t>
  </si>
  <si>
    <t>Sidiq</t>
  </si>
  <si>
    <t>Sabar</t>
  </si>
  <si>
    <t>Sari</t>
  </si>
  <si>
    <t>Titin</t>
  </si>
  <si>
    <t>Adiarja 12</t>
  </si>
  <si>
    <t>Putra</t>
  </si>
  <si>
    <t>Tugas</t>
  </si>
  <si>
    <t>1. Gunakan fitur ‘Go To’ pada rentang sel C2 sampai C42 dan lampirkan hasilnya</t>
  </si>
  <si>
    <t>2. Gunakan fitur ‘Go To Special’ untuk mengetahui sel yang berisi formula dan lampirkan hasilnya</t>
  </si>
  <si>
    <t>3. Buatlah posisi teks pada kolom F menjadi rata tengah dan lampirkan hasilnya</t>
  </si>
  <si>
    <t>Amanda</t>
  </si>
  <si>
    <t>Doni</t>
  </si>
  <si>
    <t>Randy</t>
  </si>
  <si>
    <t>Firda</t>
  </si>
  <si>
    <t>Sriyana</t>
  </si>
  <si>
    <t>Indah</t>
  </si>
  <si>
    <t>Nada</t>
  </si>
  <si>
    <t>Andi</t>
  </si>
  <si>
    <t>Nilai</t>
  </si>
  <si>
    <t>3. Gunakan shortcut untuk mengaktifkan filter pada kolom B untuk mengetahui siapa saja yang mendapatkan nilai 90</t>
  </si>
  <si>
    <t>2. Gunakan shortcut untuk menambahkan data “Astrid, Moana, Raya” di antara data “Andi” dan “Nada” pada kolom A</t>
  </si>
  <si>
    <t>1. Gunakan shortcut untuk membuat data yang sama dengan kolom A  di kolom C dan F</t>
  </si>
  <si>
    <t>Astrid</t>
  </si>
  <si>
    <t>Moana</t>
  </si>
  <si>
    <t>Raya</t>
  </si>
  <si>
    <t>TOTAL</t>
  </si>
  <si>
    <t>Ojol</t>
  </si>
  <si>
    <t>Transportasi</t>
  </si>
  <si>
    <t>Taksi</t>
  </si>
  <si>
    <t>Es Teh Manis</t>
  </si>
  <si>
    <t>Makanan dan minuman</t>
  </si>
  <si>
    <t>Ayam Panggang</t>
  </si>
  <si>
    <t>Kopi Susu</t>
  </si>
  <si>
    <t>Nasi Padang</t>
  </si>
  <si>
    <t>Pulpen</t>
  </si>
  <si>
    <t>Barang</t>
  </si>
  <si>
    <t>Lanyard</t>
  </si>
  <si>
    <t>Buku</t>
  </si>
  <si>
    <t>Item</t>
  </si>
  <si>
    <t>Harga</t>
  </si>
  <si>
    <t>Kategori</t>
  </si>
  <si>
    <t>No.</t>
  </si>
  <si>
    <t>5. Tentukan total harga dari sel E2 sampai E10 pada sel E11.</t>
  </si>
  <si>
    <t>4. Gabungkan kolom 11A sampai 11C dan tuliskan ‘Total’ dengan format tulisan tebal.</t>
  </si>
  <si>
    <t>3. Pindahkan data dari kolom E ke kolom tersebut.</t>
  </si>
  <si>
    <t>2. Sisipkan kolom di sebelah kanan kolom B.</t>
  </si>
  <si>
    <t>1. Atur kolom A agar menjadi rata tengah.</t>
  </si>
  <si>
    <t>Total Harga seluruh produk</t>
  </si>
  <si>
    <t>Diana</t>
  </si>
  <si>
    <t>Penggaris</t>
  </si>
  <si>
    <t>Maya</t>
  </si>
  <si>
    <t>Sticky Notes</t>
  </si>
  <si>
    <t>Sarah</t>
  </si>
  <si>
    <t>Pensil</t>
  </si>
  <si>
    <t>Total Harga</t>
  </si>
  <si>
    <t>Jumlah pack</t>
  </si>
  <si>
    <t>Harga buku per pak</t>
  </si>
  <si>
    <t>Qty</t>
  </si>
  <si>
    <t>Harga (per pcs)</t>
  </si>
  <si>
    <t>Produk</t>
  </si>
  <si>
    <t>Mei</t>
  </si>
  <si>
    <t>April</t>
  </si>
  <si>
    <t>Maret</t>
  </si>
  <si>
    <t>Februari</t>
  </si>
  <si>
    <t>Januari</t>
  </si>
  <si>
    <t>TABEL 3</t>
  </si>
  <si>
    <t>TABEL 2</t>
  </si>
  <si>
    <t>TABEL 1</t>
  </si>
  <si>
    <t>5. Pada sel S6 di tabel 3, tentukan total harga produk buku dan terapkan absolute reference pada sel tersebut</t>
  </si>
  <si>
    <t>4. Pada sel N9 di tabel 2, tentukan total harga seluruh produk</t>
  </si>
  <si>
    <t>3. Pada tabel N4 di tabel 2, tarik ke bawah untuk menentukan total harga produk Pulpen hingga Penggaris</t>
  </si>
  <si>
    <t>2. Pada sel N4 di tabel 2, gunakan function  untuk menentukan total harga penjualan produk Buku</t>
  </si>
  <si>
    <t>1. Pada tabel 1, gunakan formula untuk menjumlahkan total produk dari Bulan Januari hingga Mei</t>
  </si>
  <si>
    <t>Peralatan Kantor</t>
  </si>
  <si>
    <t>Barat</t>
  </si>
  <si>
    <t>Masyarakat Umum</t>
  </si>
  <si>
    <t xml:space="preserve">ID : CA-2015-164833 </t>
  </si>
  <si>
    <t>Furnitur</t>
  </si>
  <si>
    <t>Perusahaan</t>
  </si>
  <si>
    <t xml:space="preserve">ID : CA-2015-131597 </t>
  </si>
  <si>
    <t>Timur</t>
  </si>
  <si>
    <t xml:space="preserve">ID : US-2017-161193 </t>
  </si>
  <si>
    <t>Selatan</t>
  </si>
  <si>
    <t xml:space="preserve">ID : CA-2014-132612 </t>
  </si>
  <si>
    <t>Pusat</t>
  </si>
  <si>
    <t xml:space="preserve">ID : CA-2016-165484 </t>
  </si>
  <si>
    <t>Technology</t>
  </si>
  <si>
    <t xml:space="preserve">ID : CA-2016-164938 </t>
  </si>
  <si>
    <t xml:space="preserve">ID : US-2016-116729 </t>
  </si>
  <si>
    <t xml:space="preserve">ID : CA-2017-158379 </t>
  </si>
  <si>
    <t>Pemerintah</t>
  </si>
  <si>
    <t xml:space="preserve">ID : CA-2016-149461 </t>
  </si>
  <si>
    <t xml:space="preserve">ID : CA-2016-121034 </t>
  </si>
  <si>
    <t xml:space="preserve">ID : CA-2016-100965 </t>
  </si>
  <si>
    <t xml:space="preserve">ID : US-2017-139465 </t>
  </si>
  <si>
    <t xml:space="preserve">ID : CA-2016-140774 </t>
  </si>
  <si>
    <t xml:space="preserve">ID : CA-2014-104773 </t>
  </si>
  <si>
    <t xml:space="preserve">ID : CA-2014-120474 </t>
  </si>
  <si>
    <t xml:space="preserve">ID : CA-2014-102008 </t>
  </si>
  <si>
    <t xml:space="preserve">ID : CA-2015-154326 </t>
  </si>
  <si>
    <t xml:space="preserve">ID : CA-2017-166317 </t>
  </si>
  <si>
    <t xml:space="preserve">ID : CA-2015-111094 </t>
  </si>
  <si>
    <t xml:space="preserve">ID : CA-2016-124667 </t>
  </si>
  <si>
    <t xml:space="preserve">ID : CA-2015-105347 </t>
  </si>
  <si>
    <t xml:space="preserve">ID : CA-2014-118976 </t>
  </si>
  <si>
    <t xml:space="preserve">ID : CA-2016-129686 </t>
  </si>
  <si>
    <t xml:space="preserve">ID : CA-2017-146024 </t>
  </si>
  <si>
    <t xml:space="preserve">ID : US-2014-158057 </t>
  </si>
  <si>
    <t xml:space="preserve">ID : CA-2016-110254 </t>
  </si>
  <si>
    <t xml:space="preserve">ID : CA-2015-130785 </t>
  </si>
  <si>
    <t xml:space="preserve">ID : CA-2014-141817 </t>
  </si>
  <si>
    <t xml:space="preserve">ID : CA-2014-139017 </t>
  </si>
  <si>
    <t xml:space="preserve">ID : US-2015-107349 </t>
  </si>
  <si>
    <t xml:space="preserve">ID : CA-2015-135622 </t>
  </si>
  <si>
    <t xml:space="preserve">ID : CA-2017-116715 </t>
  </si>
  <si>
    <t xml:space="preserve">ID : CA-2017-168837 </t>
  </si>
  <si>
    <t xml:space="preserve">ID : CA-2015-139094 </t>
  </si>
  <si>
    <t xml:space="preserve">ID : US-2014-157406 </t>
  </si>
  <si>
    <t xml:space="preserve">ID : CA-2016-155670 </t>
  </si>
  <si>
    <t xml:space="preserve">ID : CA-2014-133270 </t>
  </si>
  <si>
    <t xml:space="preserve">ID : CA-2017-152807 </t>
  </si>
  <si>
    <t xml:space="preserve">ID : CA-2014-110527 </t>
  </si>
  <si>
    <t xml:space="preserve">ID : CA-2015-130204 </t>
  </si>
  <si>
    <t xml:space="preserve">ID : CA-2017-101483 </t>
  </si>
  <si>
    <t xml:space="preserve">ID : US-2016-131149 </t>
  </si>
  <si>
    <t xml:space="preserve">ID : CA-2014-125136 </t>
  </si>
  <si>
    <t xml:space="preserve">ID : CA-2016-106894 </t>
  </si>
  <si>
    <t xml:space="preserve">ID : US-2017-164056 </t>
  </si>
  <si>
    <t xml:space="preserve">ID : CA-2015-127453 </t>
  </si>
  <si>
    <t xml:space="preserve">ID : US-2015-123218 </t>
  </si>
  <si>
    <t xml:space="preserve">ID : CA-2016-169943 </t>
  </si>
  <si>
    <t xml:space="preserve">ID : CA-2016-154788 </t>
  </si>
  <si>
    <t xml:space="preserve">ID : CA-2017-104003 </t>
  </si>
  <si>
    <t xml:space="preserve">ID : US-2017-124968 </t>
  </si>
  <si>
    <t xml:space="preserve">ID : CA-2015-145401 </t>
  </si>
  <si>
    <t xml:space="preserve">ID : CA-2017-123491 </t>
  </si>
  <si>
    <t xml:space="preserve">ID : CA-2015-100545 </t>
  </si>
  <si>
    <t xml:space="preserve">ID : CA-2016-106306 </t>
  </si>
  <si>
    <t xml:space="preserve">ID : CA-2014-139857 </t>
  </si>
  <si>
    <t xml:space="preserve">ID : CA-2015-114069 </t>
  </si>
  <si>
    <t xml:space="preserve">ID : CA-2014-135657 </t>
  </si>
  <si>
    <t xml:space="preserve">ID : CA-2015-148376 </t>
  </si>
  <si>
    <t xml:space="preserve">ID : CA-2015-156335 </t>
  </si>
  <si>
    <t xml:space="preserve">ID : US-2016-158708 </t>
  </si>
  <si>
    <t xml:space="preserve">ID : US-2016-154361 </t>
  </si>
  <si>
    <t xml:space="preserve">ID : CA-2017-129833 </t>
  </si>
  <si>
    <t xml:space="preserve">ID : CA-2014-142839 </t>
  </si>
  <si>
    <t xml:space="preserve">ID : CA-2017-143798 </t>
  </si>
  <si>
    <t xml:space="preserve">ID : CA-2017-149489 </t>
  </si>
  <si>
    <t xml:space="preserve">ID : CA-2016-147585 </t>
  </si>
  <si>
    <t xml:space="preserve">ID : US-2016-101497 </t>
  </si>
  <si>
    <t xml:space="preserve">ID : CA-2014-122882 </t>
  </si>
  <si>
    <t xml:space="preserve">ID : CA-2016-122728 </t>
  </si>
  <si>
    <t xml:space="preserve">ID : CA-2015-143077 </t>
  </si>
  <si>
    <t xml:space="preserve">ID : CA-2015-150560 </t>
  </si>
  <si>
    <t xml:space="preserve">ID : CA-2017-111647 </t>
  </si>
  <si>
    <t xml:space="preserve">ID : CA-2016-107615 </t>
  </si>
  <si>
    <t xml:space="preserve">ID : CA-2017-159457 </t>
  </si>
  <si>
    <t xml:space="preserve">ID : US-2015-157154 </t>
  </si>
  <si>
    <t xml:space="preserve">ID : CA-2016-128531 </t>
  </si>
  <si>
    <t xml:space="preserve">ID : CA-2017-144526 </t>
  </si>
  <si>
    <t xml:space="preserve">ID : CA-2017-127285 </t>
  </si>
  <si>
    <t xml:space="preserve">ID : CA-2017-161809 </t>
  </si>
  <si>
    <t xml:space="preserve">ID : CA-2014-127159 </t>
  </si>
  <si>
    <t xml:space="preserve">ID : US-2017-132444 </t>
  </si>
  <si>
    <t xml:space="preserve">ID : CA-2014-135699 </t>
  </si>
  <si>
    <t xml:space="preserve">ID : CA-2015-120341 </t>
  </si>
  <si>
    <t xml:space="preserve">ID : CA-2015-105221 </t>
  </si>
  <si>
    <t xml:space="preserve">ID : CA-2015-111829 </t>
  </si>
  <si>
    <t xml:space="preserve">ID : US-2014-134712 </t>
  </si>
  <si>
    <t xml:space="preserve">ID : CA-2016-157266 </t>
  </si>
  <si>
    <t xml:space="preserve">ID : CA-2014-168984 </t>
  </si>
  <si>
    <t xml:space="preserve">ID : CA-2016-106530 </t>
  </si>
  <si>
    <t xml:space="preserve">ID : CA-2017-101049 </t>
  </si>
  <si>
    <t xml:space="preserve">ID : CA-2015-143119 </t>
  </si>
  <si>
    <t xml:space="preserve">ID : CA-2015-164539 </t>
  </si>
  <si>
    <t xml:space="preserve">ID : CA-2015-157084 </t>
  </si>
  <si>
    <t xml:space="preserve">ID : CA-2017-108560 </t>
  </si>
  <si>
    <t xml:space="preserve">ID : US-2016-118780 </t>
  </si>
  <si>
    <t xml:space="preserve">ID : CA-2015-130022 </t>
  </si>
  <si>
    <t xml:space="preserve">ID : US-2016-113509 </t>
  </si>
  <si>
    <t xml:space="preserve">ID : CA-2017-138380 </t>
  </si>
  <si>
    <t xml:space="preserve">ID : CA-2014-156349 </t>
  </si>
  <si>
    <t xml:space="preserve">ID : US-2016-115819 </t>
  </si>
  <si>
    <t xml:space="preserve">ID : CA-2017-116645 </t>
  </si>
  <si>
    <t xml:space="preserve">ID : US-2016-132857 </t>
  </si>
  <si>
    <t xml:space="preserve">ID : CA-2016-164672 </t>
  </si>
  <si>
    <t xml:space="preserve">ID : CA-2017-158876 </t>
  </si>
  <si>
    <t xml:space="preserve">ID : CA-2017-132234 </t>
  </si>
  <si>
    <t xml:space="preserve">ID : CA-2017-149181 </t>
  </si>
  <si>
    <t xml:space="preserve">ID : CA-2015-118423 </t>
  </si>
  <si>
    <t xml:space="preserve">ID : CA-2014-117317 </t>
  </si>
  <si>
    <t xml:space="preserve">ID : CA-2015-122826 </t>
  </si>
  <si>
    <t xml:space="preserve">ID : US-2016-132423 </t>
  </si>
  <si>
    <t xml:space="preserve">ID : CA-2016-109911 </t>
  </si>
  <si>
    <t xml:space="preserve">ID : CA-2015-131338 </t>
  </si>
  <si>
    <t xml:space="preserve">ID : CA-2016-102456 </t>
  </si>
  <si>
    <t xml:space="preserve">ID : CA-2016-154403 </t>
  </si>
  <si>
    <t xml:space="preserve">ID : CA-2016-109057 </t>
  </si>
  <si>
    <t xml:space="preserve">ID : CA-2014-101602 </t>
  </si>
  <si>
    <t xml:space="preserve">ID : US-2014-157385 </t>
  </si>
  <si>
    <t xml:space="preserve">ID : CA-2017-165029 </t>
  </si>
  <si>
    <t xml:space="preserve">ID : US-2017-152002 </t>
  </si>
  <si>
    <t xml:space="preserve">ID : CA-2015-129112 </t>
  </si>
  <si>
    <t xml:space="preserve">ID : CA-2015-132101 </t>
  </si>
  <si>
    <t xml:space="preserve">ID : CA-2014-116239 </t>
  </si>
  <si>
    <t xml:space="preserve">ID : CA-2015-158554 </t>
  </si>
  <si>
    <t xml:space="preserve">ID : US-2017-102890 </t>
  </si>
  <si>
    <t xml:space="preserve">ID : CA-2017-107293 </t>
  </si>
  <si>
    <t xml:space="preserve">ID : CA-2014-105172 </t>
  </si>
  <si>
    <t xml:space="preserve">ID : CA-2016-126809 </t>
  </si>
  <si>
    <t xml:space="preserve">ID : CA-2015-112116 </t>
  </si>
  <si>
    <t xml:space="preserve">ID : CA-2016-109176 </t>
  </si>
  <si>
    <t xml:space="preserve">ID : CA-2017-120761 </t>
  </si>
  <si>
    <t xml:space="preserve">ID : CA-2015-111507 </t>
  </si>
  <si>
    <t xml:space="preserve">ID : CA-2017-158386 </t>
  </si>
  <si>
    <t xml:space="preserve">ID : CA-2014-130274 </t>
  </si>
  <si>
    <t xml:space="preserve">ID : CA-2016-159345 </t>
  </si>
  <si>
    <t xml:space="preserve">ID : US-2017-124926 </t>
  </si>
  <si>
    <t xml:space="preserve">ID : CA-2014-134278 </t>
  </si>
  <si>
    <t xml:space="preserve">ID : CA-2015-111395 </t>
  </si>
  <si>
    <t xml:space="preserve">ID : CA-2014-150245 </t>
  </si>
  <si>
    <t xml:space="preserve">ID : CA-2014-107181 </t>
  </si>
  <si>
    <t xml:space="preserve">ID : CA-2014-166884 </t>
  </si>
  <si>
    <t xml:space="preserve">ID : CA-2017-121888 </t>
  </si>
  <si>
    <t xml:space="preserve">ID : CA-2016-112389 </t>
  </si>
  <si>
    <t xml:space="preserve">ID : CA-2017-124086 </t>
  </si>
  <si>
    <t xml:space="preserve">ID : CA-2016-139885 </t>
  </si>
  <si>
    <t xml:space="preserve">ID : CA-2017-159884 </t>
  </si>
  <si>
    <t xml:space="preserve">ID : CA-2015-103793 </t>
  </si>
  <si>
    <t xml:space="preserve">ID : CA-2015-148432 </t>
  </si>
  <si>
    <t xml:space="preserve">ID : CA-2016-122392 </t>
  </si>
  <si>
    <t xml:space="preserve">ID : CA-2015-144806 </t>
  </si>
  <si>
    <t xml:space="preserve">ID : CA-2017-109946 </t>
  </si>
  <si>
    <t xml:space="preserve">ID : CA-2017-116204 </t>
  </si>
  <si>
    <t xml:space="preserve">ID : CA-2014-111059 </t>
  </si>
  <si>
    <t xml:space="preserve">ID : CA-2017-148446 </t>
  </si>
  <si>
    <t xml:space="preserve">ID : US-2017-160759 </t>
  </si>
  <si>
    <t xml:space="preserve">ID : CA-2017-112809 </t>
  </si>
  <si>
    <t xml:space="preserve">ID : CA-2017-100384 </t>
  </si>
  <si>
    <t xml:space="preserve">ID : CA-2017-103611 </t>
  </si>
  <si>
    <t xml:space="preserve">ID : CA-2017-108294 </t>
  </si>
  <si>
    <t xml:space="preserve">ID : CA-2016-134208 </t>
  </si>
  <si>
    <t xml:space="preserve">ID : CA-2017-154935 </t>
  </si>
  <si>
    <t xml:space="preserve">ID : CA-2015-153388 </t>
  </si>
  <si>
    <t xml:space="preserve">ID : CA-2016-100468 </t>
  </si>
  <si>
    <t xml:space="preserve">ID : CA-2017-130386 </t>
  </si>
  <si>
    <t xml:space="preserve">ID : CA-2016-141586 </t>
  </si>
  <si>
    <t xml:space="preserve">ID : CA-2017-152485 </t>
  </si>
  <si>
    <t xml:space="preserve">ID : CA-2014-123925 </t>
  </si>
  <si>
    <t xml:space="preserve">ID : CA-2017-139661 </t>
  </si>
  <si>
    <t xml:space="preserve">ID : CA-2017-166436 </t>
  </si>
  <si>
    <t xml:space="preserve">ID : CA-2017-151911 </t>
  </si>
  <si>
    <t xml:space="preserve">ID : CA-2014-136280 </t>
  </si>
  <si>
    <t xml:space="preserve">ID : CA-2015-140410 </t>
  </si>
  <si>
    <t xml:space="preserve">ID : CA-2014-119032 </t>
  </si>
  <si>
    <t xml:space="preserve">ID : US-2016-108098 </t>
  </si>
  <si>
    <t xml:space="preserve">ID : CA-2017-101210 </t>
  </si>
  <si>
    <t xml:space="preserve">ID : US-2016-108455 </t>
  </si>
  <si>
    <t xml:space="preserve">ID : CA-2017-121468 </t>
  </si>
  <si>
    <t xml:space="preserve">ID : CA-2016-121958 </t>
  </si>
  <si>
    <t xml:space="preserve">ID : US-2017-104955 </t>
  </si>
  <si>
    <t xml:space="preserve">ID : CA-2016-113138 </t>
  </si>
  <si>
    <t xml:space="preserve">ID : US-2015-105676 </t>
  </si>
  <si>
    <t xml:space="preserve">ID : CA-2017-164959 </t>
  </si>
  <si>
    <t xml:space="preserve">ID : US-2015-161466 </t>
  </si>
  <si>
    <t xml:space="preserve">ID : CA-2017-139199 </t>
  </si>
  <si>
    <t xml:space="preserve">ID : CA-2015-100769 </t>
  </si>
  <si>
    <t xml:space="preserve">ID : CA-2014-151708 </t>
  </si>
  <si>
    <t xml:space="preserve">ID : US-2016-104794 </t>
  </si>
  <si>
    <t xml:space="preserve">ID : CA-2016-152289 </t>
  </si>
  <si>
    <t xml:space="preserve">ID : US-2016-128902 </t>
  </si>
  <si>
    <t xml:space="preserve">ID : CA-2015-119907 </t>
  </si>
  <si>
    <t xml:space="preserve">ID : CA-2014-155271 </t>
  </si>
  <si>
    <t xml:space="preserve">ID : CA-2016-123722 </t>
  </si>
  <si>
    <t xml:space="preserve">ID : CA-2015-111297 </t>
  </si>
  <si>
    <t xml:space="preserve">ID : CA-2017-148474 </t>
  </si>
  <si>
    <t xml:space="preserve">ID : CA-2016-133711 </t>
  </si>
  <si>
    <t xml:space="preserve">ID : US-2015-160150 </t>
  </si>
  <si>
    <t xml:space="preserve">ID : CA-2015-145821 </t>
  </si>
  <si>
    <t xml:space="preserve">ID : US-2014-112564 </t>
  </si>
  <si>
    <t xml:space="preserve">ID : CA-2017-102337 </t>
  </si>
  <si>
    <t xml:space="preserve">ID : CA-2016-133725 </t>
  </si>
  <si>
    <t xml:space="preserve">ID : CA-2015-166135 </t>
  </si>
  <si>
    <t xml:space="preserve">ID : CA-2017-117695 </t>
  </si>
  <si>
    <t xml:space="preserve">ID : CA-2017-128160 </t>
  </si>
  <si>
    <t xml:space="preserve">ID : CA-2017-122735 </t>
  </si>
  <si>
    <t xml:space="preserve">ID : CA-2015-139731 </t>
  </si>
  <si>
    <t xml:space="preserve">ID : CA-2017-106852 </t>
  </si>
  <si>
    <t xml:space="preserve">ID : US-2016-153129 </t>
  </si>
  <si>
    <t xml:space="preserve">ID : CA-2014-120768 </t>
  </si>
  <si>
    <t xml:space="preserve">ID : CA-2017-122700 </t>
  </si>
  <si>
    <t xml:space="preserve">ID : US-2015-164448 </t>
  </si>
  <si>
    <t xml:space="preserve">ID : CA-2015-124800 </t>
  </si>
  <si>
    <t xml:space="preserve">ID : CA-2015-126697 </t>
  </si>
  <si>
    <t xml:space="preserve">ID : CA-2017-115994 </t>
  </si>
  <si>
    <t xml:space="preserve">ID : CA-2014-146640 </t>
  </si>
  <si>
    <t xml:space="preserve">ID : CA-2016-136329 </t>
  </si>
  <si>
    <t xml:space="preserve">ID : CA-2017-105144 </t>
  </si>
  <si>
    <t xml:space="preserve">ID : US-2016-122245 </t>
  </si>
  <si>
    <t xml:space="preserve">ID : CA-2016-130407 </t>
  </si>
  <si>
    <t xml:space="preserve">ID : US-2014-118486 </t>
  </si>
  <si>
    <t xml:space="preserve">ID : US-2016-161396 </t>
  </si>
  <si>
    <t xml:space="preserve">ID : CA-2016-159212 </t>
  </si>
  <si>
    <t xml:space="preserve">ID : CA-2016-124485 </t>
  </si>
  <si>
    <t xml:space="preserve">ID : US-2017-117247 </t>
  </si>
  <si>
    <t xml:space="preserve">ID : CA-2017-124828 </t>
  </si>
  <si>
    <t xml:space="preserve">ID : US-2016-108504 </t>
  </si>
  <si>
    <t xml:space="preserve">ID : US-2016-100566 </t>
  </si>
  <si>
    <t xml:space="preserve">ID : CA-2014-126361 </t>
  </si>
  <si>
    <t xml:space="preserve">ID : CA-2015-120362 </t>
  </si>
  <si>
    <t xml:space="preserve">ID : US-2014-157021 </t>
  </si>
  <si>
    <t xml:space="preserve">ID : CA-2017-136672 </t>
  </si>
  <si>
    <t xml:space="preserve">ID : US-2015-103471 </t>
  </si>
  <si>
    <t xml:space="preserve">ID : CA-2017-133249 </t>
  </si>
  <si>
    <t xml:space="preserve">ID : US-2017-155425 </t>
  </si>
  <si>
    <t xml:space="preserve">ID : CA-2017-125199 </t>
  </si>
  <si>
    <t xml:space="preserve">ID : US-2014-151925 </t>
  </si>
  <si>
    <t xml:space="preserve">ID : CA-2017-160045 </t>
  </si>
  <si>
    <t xml:space="preserve">ID : CA-2016-145247 </t>
  </si>
  <si>
    <t xml:space="preserve">ID : US-2014-160444 </t>
  </si>
  <si>
    <t xml:space="preserve">ID : CA-2017-162978 </t>
  </si>
  <si>
    <t xml:space="preserve">ID : CA-2016-162901 </t>
  </si>
  <si>
    <t xml:space="preserve">ID : CA-2014-153976 </t>
  </si>
  <si>
    <t xml:space="preserve">ID : CA-2014-118339 </t>
  </si>
  <si>
    <t xml:space="preserve">ID : CA-2015-131758 </t>
  </si>
  <si>
    <t xml:space="preserve">ID : CA-2017-113481 </t>
  </si>
  <si>
    <t xml:space="preserve">ID : CA-2017-100524 </t>
  </si>
  <si>
    <t xml:space="preserve">ID : US-2017-123281 </t>
  </si>
  <si>
    <t xml:space="preserve">ID : CA-2016-122133 </t>
  </si>
  <si>
    <t xml:space="preserve">ID : CA-2014-121664 </t>
  </si>
  <si>
    <t xml:space="preserve">ID : CA-2014-122567 </t>
  </si>
  <si>
    <t xml:space="preserve">ID : CA-2017-127705 </t>
  </si>
  <si>
    <t xml:space="preserve">ID : CA-2016-142762 </t>
  </si>
  <si>
    <t xml:space="preserve">ID : CA-2017-106033 </t>
  </si>
  <si>
    <t xml:space="preserve">ID : CA-2016-128258 </t>
  </si>
  <si>
    <t xml:space="preserve">ID : CA-2015-120439 </t>
  </si>
  <si>
    <t xml:space="preserve">ID : US-2014-117058 </t>
  </si>
  <si>
    <t xml:space="preserve">ID : CA-2014-107153 </t>
  </si>
  <si>
    <t xml:space="preserve">ID : CA-2017-162635 </t>
  </si>
  <si>
    <t xml:space="preserve">ID : CA-2017-121804 </t>
  </si>
  <si>
    <t xml:space="preserve">ID : CA-2017-167703 </t>
  </si>
  <si>
    <t xml:space="preserve">ID : CA-2014-160773 </t>
  </si>
  <si>
    <t xml:space="preserve">ID : CA-2017-157651 </t>
  </si>
  <si>
    <t xml:space="preserve">ID : CA-2016-145919 </t>
  </si>
  <si>
    <t xml:space="preserve">ID : US-2016-134488 </t>
  </si>
  <si>
    <t xml:space="preserve">ID : CA-2016-141082 </t>
  </si>
  <si>
    <t xml:space="preserve">ID : CA-2016-141397 </t>
  </si>
  <si>
    <t xml:space="preserve">ID : CA-2016-101966 </t>
  </si>
  <si>
    <t xml:space="preserve">ID : US-2017-126179 </t>
  </si>
  <si>
    <t xml:space="preserve">ID : CA-2015-115847 </t>
  </si>
  <si>
    <t xml:space="preserve">ID : CA-2016-137043 </t>
  </si>
  <si>
    <t xml:space="preserve">ID : CA-2015-121391 </t>
  </si>
  <si>
    <t xml:space="preserve">ID : CA-2016-134425 </t>
  </si>
  <si>
    <t xml:space="preserve">ID : CA-2017-115427 </t>
  </si>
  <si>
    <t xml:space="preserve">ID : CA-2015-138898 </t>
  </si>
  <si>
    <t xml:space="preserve">ID : CA-2015-101707 </t>
  </si>
  <si>
    <t xml:space="preserve">ID : CA-2016-163384 </t>
  </si>
  <si>
    <t xml:space="preserve">ID : CA-2016-154711 </t>
  </si>
  <si>
    <t xml:space="preserve">ID : CA-2015-124268 </t>
  </si>
  <si>
    <t xml:space="preserve">ID : CA-2016-119445 </t>
  </si>
  <si>
    <t xml:space="preserve">ID : US-2015-149692 </t>
  </si>
  <si>
    <t xml:space="preserve">ID : CA-2017-122154 </t>
  </si>
  <si>
    <t xml:space="preserve">ID : CA-2016-160815 </t>
  </si>
  <si>
    <t xml:space="preserve">ID : CA-2014-163293 </t>
  </si>
  <si>
    <t xml:space="preserve">ID : CA-2016-148698 </t>
  </si>
  <si>
    <t xml:space="preserve">ID : CA-2016-119186 </t>
  </si>
  <si>
    <t xml:space="preserve">ID : US-2016-103646 </t>
  </si>
  <si>
    <t xml:space="preserve">ID : CA-2017-100426 </t>
  </si>
  <si>
    <t xml:space="preserve">ID : CA-2017-121412 </t>
  </si>
  <si>
    <t xml:space="preserve">ID : US-2014-167738 </t>
  </si>
  <si>
    <t xml:space="preserve">ID : CA-2017-110380 </t>
  </si>
  <si>
    <t xml:space="preserve">ID : CA-2016-155992 </t>
  </si>
  <si>
    <t xml:space="preserve">ID : CA-2017-105053 </t>
  </si>
  <si>
    <t xml:space="preserve">ID : US-2016-144393 </t>
  </si>
  <si>
    <t xml:space="preserve">ID : CA-2017-117079 </t>
  </si>
  <si>
    <t xml:space="preserve">ID : US-2016-168620 </t>
  </si>
  <si>
    <t xml:space="preserve">ID : CA-2017-144638 </t>
  </si>
  <si>
    <t xml:space="preserve">ID : CA-2015-154956 </t>
  </si>
  <si>
    <t xml:space="preserve">ID : CA-2017-115602 </t>
  </si>
  <si>
    <t xml:space="preserve">ID : CA-2014-168494 </t>
  </si>
  <si>
    <t xml:space="preserve">ID : CA-2017-133641 </t>
  </si>
  <si>
    <t xml:space="preserve">ID : US-2016-162859 </t>
  </si>
  <si>
    <t xml:space="preserve">ID : CA-2016-128727 </t>
  </si>
  <si>
    <t xml:space="preserve">ID : CA-2014-127012 </t>
  </si>
  <si>
    <t xml:space="preserve">ID : CA-2016-144344 </t>
  </si>
  <si>
    <t xml:space="preserve">ID : CA-2016-153682 </t>
  </si>
  <si>
    <t xml:space="preserve">ID : CA-2015-132570 </t>
  </si>
  <si>
    <t xml:space="preserve">ID : CA-2017-100013 </t>
  </si>
  <si>
    <t xml:space="preserve">ID : CA-2016-126004 </t>
  </si>
  <si>
    <t xml:space="preserve">ID : CA-2014-110184 </t>
  </si>
  <si>
    <t xml:space="preserve">ID : US-2017-118087 </t>
  </si>
  <si>
    <t xml:space="preserve">ID : CA-2016-137050 </t>
  </si>
  <si>
    <t xml:space="preserve">ID : CA-2017-133235 </t>
  </si>
  <si>
    <t xml:space="preserve">ID : CA-2016-114727 </t>
  </si>
  <si>
    <t xml:space="preserve">ID : CA-2016-130946 </t>
  </si>
  <si>
    <t xml:space="preserve">ID : US-2015-130519 </t>
  </si>
  <si>
    <t xml:space="preserve">ID : CA-2017-117212 </t>
  </si>
  <si>
    <t xml:space="preserve">ID : CA-2014-127131 </t>
  </si>
  <si>
    <t xml:space="preserve">ID : CA-2017-138779 </t>
  </si>
  <si>
    <t xml:space="preserve">ID : CA-2014-128146 </t>
  </si>
  <si>
    <t xml:space="preserve">ID : CA-2016-168081 </t>
  </si>
  <si>
    <t xml:space="preserve">ID : CA-2016-113621 </t>
  </si>
  <si>
    <t xml:space="preserve">ID : CA-2014-120243 </t>
  </si>
  <si>
    <t xml:space="preserve">ID : CA-2016-161207 </t>
  </si>
  <si>
    <t xml:space="preserve">ID : CA-2015-132080 </t>
  </si>
  <si>
    <t xml:space="preserve">ID : US-2015-104430 </t>
  </si>
  <si>
    <t xml:space="preserve">ID : CA-2014-158064 </t>
  </si>
  <si>
    <t xml:space="preserve">ID : US-2014-100279 </t>
  </si>
  <si>
    <t xml:space="preserve">ID : CA-2017-145226 </t>
  </si>
  <si>
    <t xml:space="preserve">ID : CA-2015-125416 </t>
  </si>
  <si>
    <t xml:space="preserve">ID : CA-2014-117709 </t>
  </si>
  <si>
    <t xml:space="preserve">ID : CA-2014-127964 </t>
  </si>
  <si>
    <t xml:space="preserve">ID : CA-2014-126522 </t>
  </si>
  <si>
    <t xml:space="preserve">ID : CA-2017-147039 </t>
  </si>
  <si>
    <t xml:space="preserve">ID : CA-2016-149314 </t>
  </si>
  <si>
    <t xml:space="preserve">ID : CA-2014-136567 </t>
  </si>
  <si>
    <t xml:space="preserve">ID : CA-2017-160395 </t>
  </si>
  <si>
    <t xml:space="preserve">ID : CA-2015-113971 </t>
  </si>
  <si>
    <t xml:space="preserve">ID : CA-2015-112452 </t>
  </si>
  <si>
    <t xml:space="preserve">ID : CA-2014-146969 </t>
  </si>
  <si>
    <t xml:space="preserve">ID : CA-2016-152170 </t>
  </si>
  <si>
    <t xml:space="preserve">ID : US-2016-148803 </t>
  </si>
  <si>
    <t xml:space="preserve">ID : US-2016-134908 </t>
  </si>
  <si>
    <t xml:space="preserve">ID : US-2016-114776 </t>
  </si>
  <si>
    <t xml:space="preserve">ID : CA-2016-112102 </t>
  </si>
  <si>
    <t xml:space="preserve">ID : CA-2015-105970 </t>
  </si>
  <si>
    <t xml:space="preserve">ID : US-2014-147627 </t>
  </si>
  <si>
    <t xml:space="preserve">ID : CA-2015-142755 </t>
  </si>
  <si>
    <t xml:space="preserve">ID : CA-2016-144855 </t>
  </si>
  <si>
    <t xml:space="preserve">ID : CA-2017-140585 </t>
  </si>
  <si>
    <t xml:space="preserve">ID : US-2016-110156 </t>
  </si>
  <si>
    <t xml:space="preserve">ID : CA-2016-112340 </t>
  </si>
  <si>
    <t xml:space="preserve">ID : US-2017-145863 </t>
  </si>
  <si>
    <t xml:space="preserve">ID : CA-2016-107216 </t>
  </si>
  <si>
    <t xml:space="preserve">ID : CA-2014-159338 </t>
  </si>
  <si>
    <t xml:space="preserve">ID : CA-2017-160423 </t>
  </si>
  <si>
    <t xml:space="preserve">ID : CA-2015-165085 </t>
  </si>
  <si>
    <t xml:space="preserve">ID : CA-2015-143490 </t>
  </si>
  <si>
    <t xml:space="preserve">ID : CA-2017-158407 </t>
  </si>
  <si>
    <t xml:space="preserve">ID : CA-2016-166163 </t>
  </si>
  <si>
    <t xml:space="preserve">ID : CA-2016-167584 </t>
  </si>
  <si>
    <t xml:space="preserve">ID : US-2016-143819 </t>
  </si>
  <si>
    <t xml:space="preserve">ID : CA-2015-110016 </t>
  </si>
  <si>
    <t xml:space="preserve">ID : CA-2017-132521 </t>
  </si>
  <si>
    <t xml:space="preserve">ID : CA-2016-161781 </t>
  </si>
  <si>
    <t xml:space="preserve">ID : CA-2016-134348 </t>
  </si>
  <si>
    <t xml:space="preserve">ID : CA-2017-106943 </t>
  </si>
  <si>
    <t xml:space="preserve">ID : CA-2016-152814 </t>
  </si>
  <si>
    <t xml:space="preserve">ID : CA-2015-144652 </t>
  </si>
  <si>
    <t xml:space="preserve">ID : US-2015-150161 </t>
  </si>
  <si>
    <t xml:space="preserve">ID : US-2017-139955 </t>
  </si>
  <si>
    <t xml:space="preserve">ID : CA-2016-157686 </t>
  </si>
  <si>
    <t xml:space="preserve">ID : CA-2015-161263 </t>
  </si>
  <si>
    <t xml:space="preserve">ID : US-2015-125374 </t>
  </si>
  <si>
    <t xml:space="preserve">ID : CA-2016-105284 </t>
  </si>
  <si>
    <t xml:space="preserve">ID : CA-2017-167150 </t>
  </si>
  <si>
    <t xml:space="preserve">ID : CA-2015-110667 </t>
  </si>
  <si>
    <t xml:space="preserve">ID : US-2015-153500 </t>
  </si>
  <si>
    <t xml:space="preserve">ID : CA-2014-139192 </t>
  </si>
  <si>
    <t xml:space="preserve">ID : CA-2016-169103 </t>
  </si>
  <si>
    <t xml:space="preserve">ID : CA-2017-152702 </t>
  </si>
  <si>
    <t xml:space="preserve">ID : CA-2017-115651 </t>
  </si>
  <si>
    <t xml:space="preserve">ID : CA-2016-102981 </t>
  </si>
  <si>
    <t xml:space="preserve">ID : CA-2016-127670 </t>
  </si>
  <si>
    <t xml:space="preserve">ID : CA-2017-121818 </t>
  </si>
  <si>
    <t xml:space="preserve">ID : CA-2015-127418 </t>
  </si>
  <si>
    <t xml:space="preserve">ID : CA-2016-113061 </t>
  </si>
  <si>
    <t xml:space="preserve">ID : CA-2016-109820 </t>
  </si>
  <si>
    <t xml:space="preserve">ID : CA-2014-163552 </t>
  </si>
  <si>
    <t xml:space="preserve">ID : CA-2016-126529 </t>
  </si>
  <si>
    <t xml:space="preserve">ID : CA-2017-106964 </t>
  </si>
  <si>
    <t xml:space="preserve">ID : CA-2015-167269 </t>
  </si>
  <si>
    <t xml:space="preserve">ID : CA-2015-124450 </t>
  </si>
  <si>
    <t xml:space="preserve">ID : CA-2015-108665 </t>
  </si>
  <si>
    <t xml:space="preserve">ID : CA-2015-133025 </t>
  </si>
  <si>
    <t xml:space="preserve">ID : US-2015-126214 </t>
  </si>
  <si>
    <t xml:space="preserve">ID : CA-2017-118437 </t>
  </si>
  <si>
    <t xml:space="preserve">ID : CA-2014-158540 </t>
  </si>
  <si>
    <t xml:space="preserve">ID : CA-2017-135034 </t>
  </si>
  <si>
    <t xml:space="preserve">ID : US-2017-106705 </t>
  </si>
  <si>
    <t xml:space="preserve">ID : CA-2015-105312 </t>
  </si>
  <si>
    <t xml:space="preserve">ID : CA-2015-111199 </t>
  </si>
  <si>
    <t xml:space="preserve">ID : CA-2015-126445 </t>
  </si>
  <si>
    <t xml:space="preserve">ID : CA-2015-124891 </t>
  </si>
  <si>
    <t xml:space="preserve">ID : CA-2016-155488 </t>
  </si>
  <si>
    <t xml:space="preserve">ID : CA-2015-162537 </t>
  </si>
  <si>
    <t xml:space="preserve">ID : CA-2014-117639 </t>
  </si>
  <si>
    <t xml:space="preserve">ID : CA-2016-105585 </t>
  </si>
  <si>
    <t xml:space="preserve">ID : CA-2016-110023 </t>
  </si>
  <si>
    <t xml:space="preserve">ID : CA-2015-153549 </t>
  </si>
  <si>
    <t xml:space="preserve">ID : CA-2017-167899 </t>
  </si>
  <si>
    <t xml:space="preserve">ID : CA-2015-146829 </t>
  </si>
  <si>
    <t xml:space="preserve">ID : CA-2017-100314 </t>
  </si>
  <si>
    <t xml:space="preserve">ID : CA-2014-163419 </t>
  </si>
  <si>
    <t xml:space="preserve">ID : CA-2016-144939 </t>
  </si>
  <si>
    <t xml:space="preserve">ID : CA-2015-157035 </t>
  </si>
  <si>
    <t xml:space="preserve">ID : CA-2016-145499 </t>
  </si>
  <si>
    <t xml:space="preserve">ID : CA-2017-159366 </t>
  </si>
  <si>
    <t xml:space="preserve">ID : US-2017-100209 </t>
  </si>
  <si>
    <t xml:space="preserve">ID : US-2017-103247 </t>
  </si>
  <si>
    <t xml:space="preserve">ID : CA-2014-115791 </t>
  </si>
  <si>
    <t xml:space="preserve">ID : CA-2017-135279 </t>
  </si>
  <si>
    <t xml:space="preserve">ID : CA-2014-127488 </t>
  </si>
  <si>
    <t xml:space="preserve">ID : CA-2016-120859 </t>
  </si>
  <si>
    <t xml:space="preserve">ID : CA-2015-160059 </t>
  </si>
  <si>
    <t xml:space="preserve">ID : CA-2017-152142 </t>
  </si>
  <si>
    <t xml:space="preserve">ID : CA-2015-112571 </t>
  </si>
  <si>
    <t xml:space="preserve">ID : CA-2017-102414 </t>
  </si>
  <si>
    <t xml:space="preserve">ID : CA-2017-119305 </t>
  </si>
  <si>
    <t xml:space="preserve">ID : CA-2017-136539 </t>
  </si>
  <si>
    <t xml:space="preserve">ID : CA-2017-131156 </t>
  </si>
  <si>
    <t xml:space="preserve">ID : US-2017-110576 </t>
  </si>
  <si>
    <t xml:space="preserve">ID : US-2015-140200 </t>
  </si>
  <si>
    <t xml:space="preserve">ID : CA-2015-120880 </t>
  </si>
  <si>
    <t xml:space="preserve">ID : CA-2016-142958 </t>
  </si>
  <si>
    <t xml:space="preserve">ID : CA-2016-105760 </t>
  </si>
  <si>
    <t xml:space="preserve">ID : CA-2015-148250 </t>
  </si>
  <si>
    <t xml:space="preserve">ID : US-2017-111745 </t>
  </si>
  <si>
    <t xml:space="preserve">ID : CA-2016-140081 </t>
  </si>
  <si>
    <t xml:space="preserve">ID : CA-2017-114216 </t>
  </si>
  <si>
    <t xml:space="preserve">ID : CA-2017-144932 </t>
  </si>
  <si>
    <t xml:space="preserve">ID : CA-2015-115091 </t>
  </si>
  <si>
    <t xml:space="preserve">ID : CA-2014-132962 </t>
  </si>
  <si>
    <t xml:space="preserve">ID : CA-2016-149797 </t>
  </si>
  <si>
    <t xml:space="preserve">ID : CA-2015-111164 </t>
  </si>
  <si>
    <t xml:space="preserve">ID : CA-2014-138296 </t>
  </si>
  <si>
    <t xml:space="preserve">ID : CA-2016-165218 </t>
  </si>
  <si>
    <t xml:space="preserve">ID : US-2014-141215 </t>
  </si>
  <si>
    <t xml:space="preserve">ID : CA-2017-102519 </t>
  </si>
  <si>
    <t xml:space="preserve">ID : CA-2015-133627 </t>
  </si>
  <si>
    <t xml:space="preserve">ID : CA-2017-137596 </t>
  </si>
  <si>
    <t xml:space="preserve">ID : CA-2017-143259 </t>
  </si>
  <si>
    <t xml:space="preserve">ID : CA-2016-130477 </t>
  </si>
  <si>
    <t xml:space="preserve">ID : CA-2017-132353 </t>
  </si>
  <si>
    <t xml:space="preserve">ID : CA-2017-150959 </t>
  </si>
  <si>
    <t xml:space="preserve">ID : US-2016-114622 </t>
  </si>
  <si>
    <t xml:space="preserve">ID : CA-2017-160983 </t>
  </si>
  <si>
    <t xml:space="preserve">ID : CA-2014-144407 </t>
  </si>
  <si>
    <t xml:space="preserve">ID : CA-2016-140634 </t>
  </si>
  <si>
    <t xml:space="preserve">ID : CA-2016-105494 </t>
  </si>
  <si>
    <t xml:space="preserve">ID : CA-2017-133256 </t>
  </si>
  <si>
    <t xml:space="preserve">ID : CA-2017-132934 </t>
  </si>
  <si>
    <t xml:space="preserve">ID : CA-2014-104976 </t>
  </si>
  <si>
    <t xml:space="preserve">ID : CA-2017-150707 </t>
  </si>
  <si>
    <t xml:space="preserve">ID : CA-2017-115364 </t>
  </si>
  <si>
    <t xml:space="preserve">ID : CA-2015-143602 </t>
  </si>
  <si>
    <t xml:space="preserve">ID : CA-2014-134061 </t>
  </si>
  <si>
    <t xml:space="preserve">ID : CA-2016-165148 </t>
  </si>
  <si>
    <t xml:space="preserve">ID : US-2017-123463 </t>
  </si>
  <si>
    <t xml:space="preserve">ID : CA-2015-129098 </t>
  </si>
  <si>
    <t xml:space="preserve">ID : CA-2017-111689 </t>
  </si>
  <si>
    <t xml:space="preserve">ID : US-2014-158638 </t>
  </si>
  <si>
    <t xml:space="preserve">ID : CA-2016-116736 </t>
  </si>
  <si>
    <t xml:space="preserve">ID : CA-2017-114636 </t>
  </si>
  <si>
    <t xml:space="preserve">ID : CA-2014-148488 </t>
  </si>
  <si>
    <t xml:space="preserve">ID : CA-2015-131128 </t>
  </si>
  <si>
    <t xml:space="preserve">ID : CA-2016-158099 </t>
  </si>
  <si>
    <t xml:space="preserve">ID : CA-2014-136742 </t>
  </si>
  <si>
    <t xml:space="preserve">ID : CA-2016-134362 </t>
  </si>
  <si>
    <t xml:space="preserve">ID : CA-2014-149020 </t>
  </si>
  <si>
    <t xml:space="preserve">ID : CA-2016-134474 </t>
  </si>
  <si>
    <t xml:space="preserve">ID : CA-2014-133851 </t>
  </si>
  <si>
    <t xml:space="preserve">ID : CA-2017-161984 </t>
  </si>
  <si>
    <t xml:space="preserve">ID : CA-2014-125612 </t>
  </si>
  <si>
    <t xml:space="preserve">ID : CA-2016-123274 </t>
  </si>
  <si>
    <t xml:space="preserve">ID : CA-2016-113747 </t>
  </si>
  <si>
    <t xml:space="preserve">ID : CA-2016-152534 </t>
  </si>
  <si>
    <t xml:space="preserve">ID : CA-2014-107755 </t>
  </si>
  <si>
    <t xml:space="preserve">ID : CA-2017-107503 </t>
  </si>
  <si>
    <t xml:space="preserve">ID : CA-2015-114300 </t>
  </si>
  <si>
    <t xml:space="preserve">ID : CA-2016-161669 </t>
  </si>
  <si>
    <t xml:space="preserve">ID : CA-2015-100454 </t>
  </si>
  <si>
    <t xml:space="preserve">ID : US-2016-137547 </t>
  </si>
  <si>
    <t xml:space="preserve">ID : US-2017-156083 </t>
  </si>
  <si>
    <t xml:space="preserve">ID : US-2014-115987 </t>
  </si>
  <si>
    <t xml:space="preserve">ID : CA-2016-165316 </t>
  </si>
  <si>
    <t xml:space="preserve">ID : CA-2017-129462 </t>
  </si>
  <si>
    <t xml:space="preserve">ID : CA-2017-126956 </t>
  </si>
  <si>
    <t xml:space="preserve">ID : US-2014-102071 </t>
  </si>
  <si>
    <t xml:space="preserve">ID : CA-2017-101434 </t>
  </si>
  <si>
    <t xml:space="preserve">ID : CA-2014-140858 </t>
  </si>
  <si>
    <t xml:space="preserve">ID : CA-2016-149370 </t>
  </si>
  <si>
    <t xml:space="preserve">ID : CA-2015-106565 </t>
  </si>
  <si>
    <t xml:space="preserve">ID : CA-2017-143686 </t>
  </si>
  <si>
    <t xml:space="preserve">ID : CA-2014-151995 </t>
  </si>
  <si>
    <t xml:space="preserve">ID : CA-2015-140921 </t>
  </si>
  <si>
    <t xml:space="preserve">ID : CA-2014-134313 </t>
  </si>
  <si>
    <t xml:space="preserve">ID : CA-2017-135783 </t>
  </si>
  <si>
    <t xml:space="preserve">ID : CA-2016-115504 </t>
  </si>
  <si>
    <t xml:space="preserve">ID : CA-2016-136133 </t>
  </si>
  <si>
    <t xml:space="preserve">ID : CA-2017-105809 </t>
  </si>
  <si>
    <t xml:space="preserve">ID : CA-2015-101910 </t>
  </si>
  <si>
    <t xml:space="preserve">ID : CA-2015-124653 </t>
  </si>
  <si>
    <t xml:space="preserve">ID : CA-2017-151428 </t>
  </si>
  <si>
    <t xml:space="preserve">ID : CA-2014-156433 </t>
  </si>
  <si>
    <t xml:space="preserve">ID : CA-2016-105256 </t>
  </si>
  <si>
    <t xml:space="preserve">ID : CA-2015-115938 </t>
  </si>
  <si>
    <t xml:space="preserve">ID : CA-2015-154620 </t>
  </si>
  <si>
    <t xml:space="preserve">ID : CA-2017-129567 </t>
  </si>
  <si>
    <t xml:space="preserve">ID : CA-2015-154921 </t>
  </si>
  <si>
    <t xml:space="preserve">ID : US-2015-157014 </t>
  </si>
  <si>
    <t xml:space="preserve">ID : CA-2015-144267 </t>
  </si>
  <si>
    <t xml:space="preserve">ID : CA-2014-165974 </t>
  </si>
  <si>
    <t xml:space="preserve">ID : CA-2017-104220 </t>
  </si>
  <si>
    <t xml:space="preserve">ID : CA-2016-157245 </t>
  </si>
  <si>
    <t xml:space="preserve">ID : CA-2014-106810 </t>
  </si>
  <si>
    <t xml:space="preserve">ID : CA-2014-162775 </t>
  </si>
  <si>
    <t xml:space="preserve">ID : CA-2015-114923 </t>
  </si>
  <si>
    <t xml:space="preserve">ID : CA-2017-126046 </t>
  </si>
  <si>
    <t xml:space="preserve">ID : CA-2015-112319 </t>
  </si>
  <si>
    <t xml:space="preserve">ID : CA-2017-133333 </t>
  </si>
  <si>
    <t xml:space="preserve">ID : CA-2017-117240 </t>
  </si>
  <si>
    <t xml:space="preserve">ID : CA-2014-106803 </t>
  </si>
  <si>
    <t xml:space="preserve">ID : CA-2016-140928 </t>
  </si>
  <si>
    <t xml:space="preserve">ID : CA-2015-135272 </t>
  </si>
  <si>
    <t xml:space="preserve">ID : CA-2016-110499 </t>
  </si>
  <si>
    <t xml:space="preserve">ID : CA-2017-126074 </t>
  </si>
  <si>
    <t xml:space="preserve">ID : CA-2016-150889 </t>
  </si>
  <si>
    <t xml:space="preserve">ID : CA-2014-124429 </t>
  </si>
  <si>
    <t xml:space="preserve">ID : US-2016-146710 </t>
  </si>
  <si>
    <t xml:space="preserve">ID : CA-2014-112326 </t>
  </si>
  <si>
    <t xml:space="preserve">ID : CA-2014-132500 </t>
  </si>
  <si>
    <t xml:space="preserve">ID : CA-2017-131954 </t>
  </si>
  <si>
    <t xml:space="preserve">ID : US-2016-150861 </t>
  </si>
  <si>
    <t xml:space="preserve">ID : CA-2017-144113 </t>
  </si>
  <si>
    <t xml:space="preserve">ID : CA-2016-114713 </t>
  </si>
  <si>
    <t xml:space="preserve">ID : CA-2014-117429 </t>
  </si>
  <si>
    <t xml:space="preserve">ID : CA-2016-142335 </t>
  </si>
  <si>
    <t xml:space="preserve">ID : CA-2016-112942 </t>
  </si>
  <si>
    <t xml:space="preserve">ID : CA-2014-104472 </t>
  </si>
  <si>
    <t xml:space="preserve">ID : CA-2017-108910 </t>
  </si>
  <si>
    <t xml:space="preserve">ID : CA-2014-130092 </t>
  </si>
  <si>
    <t xml:space="preserve">ID : CA-2014-153150 </t>
  </si>
  <si>
    <t xml:space="preserve">ID : US-2017-100048 </t>
  </si>
  <si>
    <t xml:space="preserve">ID : CA-2017-146136 </t>
  </si>
  <si>
    <t xml:space="preserve">ID : CA-2014-113887 </t>
  </si>
  <si>
    <t xml:space="preserve">ID : CA-2014-112158 </t>
  </si>
  <si>
    <t xml:space="preserve">ID : CA-2014-138527 </t>
  </si>
  <si>
    <t xml:space="preserve">ID : CA-2015-142027 </t>
  </si>
  <si>
    <t xml:space="preserve">ID : CA-2016-163755 </t>
  </si>
  <si>
    <t xml:space="preserve">ID : CA-2017-114552 </t>
  </si>
  <si>
    <t xml:space="preserve">ID : CA-2015-119291 </t>
  </si>
  <si>
    <t xml:space="preserve">ID : CA-2015-131534 </t>
  </si>
  <si>
    <t xml:space="preserve">ID : US-2014-117135 </t>
  </si>
  <si>
    <t xml:space="preserve">ID : CA-2017-161480 </t>
  </si>
  <si>
    <t xml:space="preserve">ID : CA-2014-157784 </t>
  </si>
  <si>
    <t xml:space="preserve">ID : US-2017-168116 </t>
  </si>
  <si>
    <t xml:space="preserve">ID : CA-2016-164511 </t>
  </si>
  <si>
    <t xml:space="preserve">ID : US-2017-119438 </t>
  </si>
  <si>
    <t xml:space="preserve">ID : CA-2017-130351 </t>
  </si>
  <si>
    <t xml:space="preserve">ID : CA-2017-111178 </t>
  </si>
  <si>
    <t xml:space="preserve">ID : US-2017-106663 </t>
  </si>
  <si>
    <t xml:space="preserve">ID : CA-2014-156314 </t>
  </si>
  <si>
    <t xml:space="preserve">ID : CA-2017-132682 </t>
  </si>
  <si>
    <t xml:space="preserve">ID : CA-2016-143308 </t>
  </si>
  <si>
    <t xml:space="preserve">ID : CA-2016-123666 </t>
  </si>
  <si>
    <t xml:space="preserve">ID : CA-2015-146563 </t>
  </si>
  <si>
    <t xml:space="preserve">ID : US-2016-156097 </t>
  </si>
  <si>
    <t xml:space="preserve">ID : CA-2016-137239 </t>
  </si>
  <si>
    <t xml:space="preserve">ID : CA-2017-140844 </t>
  </si>
  <si>
    <t xml:space="preserve">ID : CA-2016-132661 </t>
  </si>
  <si>
    <t xml:space="preserve">ID : CA-2016-160745 </t>
  </si>
  <si>
    <t xml:space="preserve">ID : CA-2016-103947 </t>
  </si>
  <si>
    <t xml:space="preserve">ID : CA-2017-126221 </t>
  </si>
  <si>
    <t xml:space="preserve">ID : US-2017-127719 </t>
  </si>
  <si>
    <t xml:space="preserve">ID : CA-2017-106103 </t>
  </si>
  <si>
    <t xml:space="preserve">ID : CA-2017-167913 </t>
  </si>
  <si>
    <t xml:space="preserve">ID : CA-2016-147067 </t>
  </si>
  <si>
    <t xml:space="preserve">ID : CA-2016-115917 </t>
  </si>
  <si>
    <t xml:space="preserve">ID : US-2016-123470 </t>
  </si>
  <si>
    <t xml:space="preserve">ID : CA-2015-168004 </t>
  </si>
  <si>
    <t xml:space="preserve">ID : CA-2017-144694 </t>
  </si>
  <si>
    <t xml:space="preserve">ID : US-2016-135720 </t>
  </si>
  <si>
    <t xml:space="preserve">ID : CA-2017-133431 </t>
  </si>
  <si>
    <t xml:space="preserve">ID : CA-2017-153787 </t>
  </si>
  <si>
    <t xml:space="preserve">ID : CA-2017-163020 </t>
  </si>
  <si>
    <t xml:space="preserve">ID : CA-2015-138009 </t>
  </si>
  <si>
    <t xml:space="preserve">ID : US-2014-111171 </t>
  </si>
  <si>
    <t xml:space="preserve">ID : CA-2017-117947 </t>
  </si>
  <si>
    <t xml:space="preserve">ID : CA-2017-138611 </t>
  </si>
  <si>
    <t xml:space="preserve">ID : CA-2016-121223 </t>
  </si>
  <si>
    <t xml:space="preserve">ID : CA-2016-161816 </t>
  </si>
  <si>
    <t xml:space="preserve">ID : US-2014-105767 </t>
  </si>
  <si>
    <t xml:space="preserve">ID : CA-2014-149958 </t>
  </si>
  <si>
    <t xml:space="preserve">ID : US-2016-100720 </t>
  </si>
  <si>
    <t xml:space="preserve">ID : CA-2016-120180 </t>
  </si>
  <si>
    <t xml:space="preserve">ID : CA-2014-131450 </t>
  </si>
  <si>
    <t xml:space="preserve">ID : CA-2014-135405 </t>
  </si>
  <si>
    <t xml:space="preserve">ID : US-2016-156986 </t>
  </si>
  <si>
    <t xml:space="preserve">ID : CA-2015-128139 </t>
  </si>
  <si>
    <t xml:space="preserve">ID : CA-2017-145233 </t>
  </si>
  <si>
    <t xml:space="preserve">ID : CA-2015-132906 </t>
  </si>
  <si>
    <t xml:space="preserve">ID : CA-2017-118640 </t>
  </si>
  <si>
    <t xml:space="preserve">ID : CA-2015-149713 </t>
  </si>
  <si>
    <t xml:space="preserve">ID : CA-2016-127250 </t>
  </si>
  <si>
    <t xml:space="preserve">ID : CA-2017-164826 </t>
  </si>
  <si>
    <t xml:space="preserve">ID : CA-2017-156951 </t>
  </si>
  <si>
    <t xml:space="preserve">ID : CA-2017-137099 </t>
  </si>
  <si>
    <t xml:space="preserve">ID : CA-2015-130736 </t>
  </si>
  <si>
    <t xml:space="preserve">ID : CA-2014-145576 </t>
  </si>
  <si>
    <t xml:space="preserve">ID : CA-2017-118731 </t>
  </si>
  <si>
    <t xml:space="preserve">ID : CA-2016-113243 </t>
  </si>
  <si>
    <t xml:space="preserve">ID : CA-2014-155852 </t>
  </si>
  <si>
    <t xml:space="preserve">ID : CA-2017-100650 </t>
  </si>
  <si>
    <t xml:space="preserve">ID : CA-2017-101945 </t>
  </si>
  <si>
    <t xml:space="preserve">ID : CA-2017-112774 </t>
  </si>
  <si>
    <t xml:space="preserve">ID : CA-2016-136406 </t>
  </si>
  <si>
    <t xml:space="preserve">ID : CA-2015-113173 </t>
  </si>
  <si>
    <t xml:space="preserve">ID : CA-2017-162929 </t>
  </si>
  <si>
    <t xml:space="preserve">ID : CA-2014-103849 </t>
  </si>
  <si>
    <t xml:space="preserve">ID : US-2015-120161 </t>
  </si>
  <si>
    <t xml:space="preserve">ID : CA-2016-136924 </t>
  </si>
  <si>
    <t xml:space="preserve">ID : CA-2014-140795 </t>
  </si>
  <si>
    <t xml:space="preserve">ID : CA-2015-134894 </t>
  </si>
  <si>
    <t xml:space="preserve">ID : CA-2015-147851 </t>
  </si>
  <si>
    <t xml:space="preserve">ID : US-2017-122637 </t>
  </si>
  <si>
    <t xml:space="preserve">ID : CA-2016-126613 </t>
  </si>
  <si>
    <t xml:space="preserve">ID : CA-2016-168753 </t>
  </si>
  <si>
    <t xml:space="preserve">ID : US-2017-129441 </t>
  </si>
  <si>
    <t xml:space="preserve">ID : CA-2015-102848 </t>
  </si>
  <si>
    <t xml:space="preserve">ID : US-2015-138303 </t>
  </si>
  <si>
    <t xml:space="preserve">ID : CA-2017-113558 </t>
  </si>
  <si>
    <t xml:space="preserve">ID : CA-2015-158792 </t>
  </si>
  <si>
    <t xml:space="preserve">ID : US-2016-139486 </t>
  </si>
  <si>
    <t xml:space="preserve">ID : CA-2017-145142 </t>
  </si>
  <si>
    <t xml:space="preserve">ID : CA-2015-157812 </t>
  </si>
  <si>
    <t xml:space="preserve">ID : CA-2017-127432 </t>
  </si>
  <si>
    <t xml:space="preserve">ID : CA-2017-163405 </t>
  </si>
  <si>
    <t xml:space="preserve">ID : CA-2016-106341 </t>
  </si>
  <si>
    <t xml:space="preserve">ID : CA-2017-135307 </t>
  </si>
  <si>
    <t xml:space="preserve">ID : CA-2015-145352 </t>
  </si>
  <si>
    <t xml:space="preserve">ID : CA-2017-134978 </t>
  </si>
  <si>
    <t xml:space="preserve">ID : US-2016-105578 </t>
  </si>
  <si>
    <t xml:space="preserve">ID : CA-2016-126158 </t>
  </si>
  <si>
    <t xml:space="preserve">ID : CA-2015-134782 </t>
  </si>
  <si>
    <t xml:space="preserve">ID : US-2016-120929 </t>
  </si>
  <si>
    <t xml:space="preserve">ID : CA-2016-169166 </t>
  </si>
  <si>
    <t xml:space="preserve">ID : CA-2014-113362 </t>
  </si>
  <si>
    <t xml:space="preserve">ID : CA-2014-133753 </t>
  </si>
  <si>
    <t xml:space="preserve">ID : CA-2014-154627 </t>
  </si>
  <si>
    <t xml:space="preserve">ID : CA-2017-140963 </t>
  </si>
  <si>
    <t xml:space="preserve">ID : CA-2014-127691 </t>
  </si>
  <si>
    <t xml:space="preserve">ID : CA-2014-134677 </t>
  </si>
  <si>
    <t xml:space="preserve">ID : CA-2016-100790 </t>
  </si>
  <si>
    <t xml:space="preserve">ID : CA-2016-152632 </t>
  </si>
  <si>
    <t xml:space="preserve">ID : CA-2016-103891 </t>
  </si>
  <si>
    <t xml:space="preserve">ID : CA-2014-144666 </t>
  </si>
  <si>
    <t xml:space="preserve">ID : CA-2015-154144 </t>
  </si>
  <si>
    <t xml:space="preserve">ID : US-2016-100419 </t>
  </si>
  <si>
    <t xml:space="preserve">ID : CA-2017-154907 </t>
  </si>
  <si>
    <t xml:space="preserve">ID : US-2015-101399 </t>
  </si>
  <si>
    <t xml:space="preserve">ID : CA-2016-109869 </t>
  </si>
  <si>
    <t xml:space="preserve">ID : CA-2015-109638 </t>
  </si>
  <si>
    <t xml:space="preserve">ID : US-2016-157945 </t>
  </si>
  <si>
    <t xml:space="preserve">ID : US-2014-110674 </t>
  </si>
  <si>
    <t xml:space="preserve">ID : CA-2016-100153 </t>
  </si>
  <si>
    <t xml:space="preserve">ID : CA-2017-147277 </t>
  </si>
  <si>
    <t xml:space="preserve">ID : CA-2016-166674 </t>
  </si>
  <si>
    <t xml:space="preserve">ID : CA-2017-154214 </t>
  </si>
  <si>
    <t xml:space="preserve">ID : CA-2016-115756 </t>
  </si>
  <si>
    <t xml:space="preserve">ID : CA-2017-157252 </t>
  </si>
  <si>
    <t xml:space="preserve">ID : CA-2017-130043 </t>
  </si>
  <si>
    <t xml:space="preserve">ID : CA-2016-147375 </t>
  </si>
  <si>
    <t xml:space="preserve">ID : US-2014-150574 </t>
  </si>
  <si>
    <t xml:space="preserve">ID : CA-2016-127369 </t>
  </si>
  <si>
    <t xml:space="preserve">ID : US-2016-123750 </t>
  </si>
  <si>
    <t xml:space="preserve">ID : CA-2017-152275 </t>
  </si>
  <si>
    <t xml:space="preserve">ID : CA-2014-101476 </t>
  </si>
  <si>
    <t xml:space="preserve">ID : CA-2017-149160 </t>
  </si>
  <si>
    <t xml:space="preserve">ID : CA-2017-155705 </t>
  </si>
  <si>
    <t xml:space="preserve">ID : CA-2017-125388 </t>
  </si>
  <si>
    <t xml:space="preserve">ID : CA-2014-142048 </t>
  </si>
  <si>
    <t xml:space="preserve">ID : CA-2017-110478 </t>
  </si>
  <si>
    <t xml:space="preserve">ID : CA-2017-154816 </t>
  </si>
  <si>
    <t xml:space="preserve">ID : CA-2016-148796 </t>
  </si>
  <si>
    <t xml:space="preserve">ID : CA-2017-122105 </t>
  </si>
  <si>
    <t xml:space="preserve">ID : CA-2017-142636 </t>
  </si>
  <si>
    <t xml:space="preserve">ID : CA-2017-117457 </t>
  </si>
  <si>
    <t xml:space="preserve">ID : CA-2017-117933 </t>
  </si>
  <si>
    <t xml:space="preserve">ID : CA-2014-155208 </t>
  </si>
  <si>
    <t xml:space="preserve">ID : CA-2014-113166 </t>
  </si>
  <si>
    <t xml:space="preserve">ID : CA-2016-108987 </t>
  </si>
  <si>
    <t xml:space="preserve">ID : CA-2015-122259 </t>
  </si>
  <si>
    <t xml:space="preserve">ID : CA-2017-165603 </t>
  </si>
  <si>
    <t xml:space="preserve">ID : CA-2017-102946 </t>
  </si>
  <si>
    <t xml:space="preserve">ID : US-2014-134971 </t>
  </si>
  <si>
    <t xml:space="preserve">ID : US-2014-135972 </t>
  </si>
  <si>
    <t xml:space="preserve">ID : CA-2017-101798 </t>
  </si>
  <si>
    <t xml:space="preserve">ID : CA-2014-115973 </t>
  </si>
  <si>
    <t xml:space="preserve">ID : CA-2015-122756 </t>
  </si>
  <si>
    <t xml:space="preserve">ID : US-2015-168935 </t>
  </si>
  <si>
    <t xml:space="preserve">ID : CA-2015-125395 </t>
  </si>
  <si>
    <t xml:space="preserve">ID : CA-2016-134775 </t>
  </si>
  <si>
    <t xml:space="preserve">ID : CA-2015-130792 </t>
  </si>
  <si>
    <t xml:space="preserve">ID : US-2017-134481 </t>
  </si>
  <si>
    <t xml:space="preserve">ID : US-2016-134656 </t>
  </si>
  <si>
    <t xml:space="preserve">ID : US-2014-119137 </t>
  </si>
  <si>
    <t xml:space="preserve">ID : CA-2017-104745 </t>
  </si>
  <si>
    <t xml:space="preserve">ID : CA-2016-155516 </t>
  </si>
  <si>
    <t xml:space="preserve">ID : CA-2014-123344 </t>
  </si>
  <si>
    <t xml:space="preserve">ID : CA-2017-144904 </t>
  </si>
  <si>
    <t xml:space="preserve">ID : CA-2017-155698 </t>
  </si>
  <si>
    <t xml:space="preserve">ID : CA-2016-130001 </t>
  </si>
  <si>
    <t xml:space="preserve">ID : CA-2016-138520 </t>
  </si>
  <si>
    <t xml:space="preserve">ID : CA-2016-129714 </t>
  </si>
  <si>
    <t xml:space="preserve">ID : CA-2017-134306 </t>
  </si>
  <si>
    <t xml:space="preserve">ID : CA-2017-169901 </t>
  </si>
  <si>
    <t xml:space="preserve">ID : US-2015-120712 </t>
  </si>
  <si>
    <t xml:space="preserve">ID : CA-2014-122336 </t>
  </si>
  <si>
    <t xml:space="preserve">ID : CA-2015-128167 </t>
  </si>
  <si>
    <t xml:space="preserve">ID : CA-2014-129924 </t>
  </si>
  <si>
    <t xml:space="preserve">ID : CA-2015-137946 </t>
  </si>
  <si>
    <t xml:space="preserve">ID : US-2016-150147 </t>
  </si>
  <si>
    <t xml:space="preserve">ID : US-2016-141544 </t>
  </si>
  <si>
    <t xml:space="preserve">ID : CA-2017-153339 </t>
  </si>
  <si>
    <t xml:space="preserve">ID : CA-2016-162138 </t>
  </si>
  <si>
    <t xml:space="preserve">ID : CA-2014-156601 </t>
  </si>
  <si>
    <t xml:space="preserve">ID : CA-2014-164973 </t>
  </si>
  <si>
    <t xml:space="preserve">ID : CA-2014-164259 </t>
  </si>
  <si>
    <t xml:space="preserve">ID : CA-2014-167850 </t>
  </si>
  <si>
    <t xml:space="preserve">ID : CA-2014-120887 </t>
  </si>
  <si>
    <t xml:space="preserve">ID : CA-2016-142902 </t>
  </si>
  <si>
    <t xml:space="preserve">ID : CA-2017-126774 </t>
  </si>
  <si>
    <t xml:space="preserve">ID : CA-2014-111003 </t>
  </si>
  <si>
    <t xml:space="preserve">ID : CA-2014-130960 </t>
  </si>
  <si>
    <t xml:space="preserve">ID : CA-2015-144253 </t>
  </si>
  <si>
    <t xml:space="preserve">ID : US-2017-152380 </t>
  </si>
  <si>
    <t xml:space="preserve">ID : CA-2016-142545 </t>
  </si>
  <si>
    <t xml:space="preserve">ID : CA-2014-111451 </t>
  </si>
  <si>
    <t xml:space="preserve">ID : CA-2016-110772 </t>
  </si>
  <si>
    <t xml:space="preserve">ID : CA-2016-112697 </t>
  </si>
  <si>
    <t xml:space="preserve">ID : CA-2015-130883 </t>
  </si>
  <si>
    <t xml:space="preserve">ID : CA-2015-130890 </t>
  </si>
  <si>
    <t xml:space="preserve">ID : US-2015-161991 </t>
  </si>
  <si>
    <t xml:space="preserve">ID : CA-2017-132976 </t>
  </si>
  <si>
    <t xml:space="preserve">ID : CA-2017-118136 </t>
  </si>
  <si>
    <t xml:space="preserve">ID : CA-2015-155334 </t>
  </si>
  <si>
    <t xml:space="preserve">ID : CA-2017-163979 </t>
  </si>
  <si>
    <t xml:space="preserve">ID : US-2017-145366 </t>
  </si>
  <si>
    <t xml:space="preserve">ID : CA-2016-111010 </t>
  </si>
  <si>
    <t xml:space="preserve">ID : CA-2017-136826 </t>
  </si>
  <si>
    <t xml:space="preserve">ID : CA-2015-155040 </t>
  </si>
  <si>
    <t xml:space="preserve">ID : CA-2016-125318 </t>
  </si>
  <si>
    <t xml:space="preserve">ID : US-2014-106992 </t>
  </si>
  <si>
    <t xml:space="preserve">ID : US-2017-155299 </t>
  </si>
  <si>
    <t xml:space="preserve">ID : CA-2017-163139 </t>
  </si>
  <si>
    <t xml:space="preserve">ID : US-2015-159982 </t>
  </si>
  <si>
    <t xml:space="preserve">ID : CA-2016-146941 </t>
  </si>
  <si>
    <t xml:space="preserve">ID : CA-2016-145625 </t>
  </si>
  <si>
    <t xml:space="preserve">ID : CA-2016-154739 </t>
  </si>
  <si>
    <t xml:space="preserve">ID : CA-2014-131926 </t>
  </si>
  <si>
    <t xml:space="preserve">ID : CA-2016-157749 </t>
  </si>
  <si>
    <t xml:space="preserve">ID : CA-2017-160514 </t>
  </si>
  <si>
    <t xml:space="preserve">ID : US-2017-100930 </t>
  </si>
  <si>
    <t xml:space="preserve">ID : US-2014-156216 </t>
  </si>
  <si>
    <t xml:space="preserve">ID : US-2015-145436 </t>
  </si>
  <si>
    <t xml:space="preserve">ID : CA-2015-163055 </t>
  </si>
  <si>
    <t xml:space="preserve">ID : CA-2015-169397 </t>
  </si>
  <si>
    <t xml:space="preserve">ID : CA-2016-130162 </t>
  </si>
  <si>
    <t xml:space="preserve">ID : CA-2015-146262 </t>
  </si>
  <si>
    <t xml:space="preserve">ID : CA-2015-101007 </t>
  </si>
  <si>
    <t xml:space="preserve">ID : CA-2017-135860 </t>
  </si>
  <si>
    <t xml:space="preserve">ID : CA-2017-108329 </t>
  </si>
  <si>
    <t xml:space="preserve">ID : CA-2017-126382 </t>
  </si>
  <si>
    <t xml:space="preserve">ID : US-2017-116701 </t>
  </si>
  <si>
    <t xml:space="preserve">ID : CA-2014-133690 </t>
  </si>
  <si>
    <t xml:space="preserve">ID : CA-2017-105074 </t>
  </si>
  <si>
    <t xml:space="preserve">ID : US-2017-124303 </t>
  </si>
  <si>
    <t xml:space="preserve">ID : CA-2017-107720 </t>
  </si>
  <si>
    <t xml:space="preserve">ID : CA-2014-140004 </t>
  </si>
  <si>
    <t xml:space="preserve">ID : CA-2015-131457 </t>
  </si>
  <si>
    <t xml:space="preserve">ID : CA-2015-102281 </t>
  </si>
  <si>
    <t xml:space="preserve">ID : CA-2016-157000 </t>
  </si>
  <si>
    <t xml:space="preserve">ID : CA-2014-123260 </t>
  </si>
  <si>
    <t xml:space="preserve">ID : CA-2016-105018 </t>
  </si>
  <si>
    <t xml:space="preserve">ID : CA-2014-158274 </t>
  </si>
  <si>
    <t xml:space="preserve">ID : CA-2014-166191 </t>
  </si>
  <si>
    <t xml:space="preserve">ID : CA-2015-137225 </t>
  </si>
  <si>
    <t xml:space="preserve">ID : US-2015-101511 </t>
  </si>
  <si>
    <t xml:space="preserve">ID : US-2017-152366 </t>
  </si>
  <si>
    <t xml:space="preserve">ID : US-2014-100853 </t>
  </si>
  <si>
    <t xml:space="preserve">ID : CA-2014-118962 </t>
  </si>
  <si>
    <t xml:space="preserve">ID : CA-2014-139892 </t>
  </si>
  <si>
    <t xml:space="preserve">ID : CA-2016-113817 </t>
  </si>
  <si>
    <t xml:space="preserve">ID : CA-2016-154508 </t>
  </si>
  <si>
    <t xml:space="preserve">ID : CA-2015-119697 </t>
  </si>
  <si>
    <t xml:space="preserve">ID : CA-2016-162733 </t>
  </si>
  <si>
    <t xml:space="preserve">ID : CA-2016-114104 </t>
  </si>
  <si>
    <t xml:space="preserve">ID : CA-2014-104269 </t>
  </si>
  <si>
    <t xml:space="preserve">ID : CA-2015-118948 </t>
  </si>
  <si>
    <t xml:space="preserve">ID : CA-2015-124919 </t>
  </si>
  <si>
    <t xml:space="preserve">ID : CA-2016-158834 </t>
  </si>
  <si>
    <t xml:space="preserve">ID : CA-2016-114489 </t>
  </si>
  <si>
    <t xml:space="preserve">ID : CA-2014-110072 </t>
  </si>
  <si>
    <t xml:space="preserve">ID : CA-2015-110744 </t>
  </si>
  <si>
    <t xml:space="preserve">ID : CA-2017-155376 </t>
  </si>
  <si>
    <t xml:space="preserve">ID : CA-2017-106180 </t>
  </si>
  <si>
    <t xml:space="preserve">ID : CA-2016-110366 </t>
  </si>
  <si>
    <t xml:space="preserve">ID : CA-2016-145583 </t>
  </si>
  <si>
    <t xml:space="preserve">ID : US-2017-164147 </t>
  </si>
  <si>
    <t xml:space="preserve">ID : US-2016-125969 </t>
  </si>
  <si>
    <t xml:space="preserve">ID : US-2017-107272 </t>
  </si>
  <si>
    <t xml:space="preserve">ID : US-2014-134614 </t>
  </si>
  <si>
    <t xml:space="preserve">ID : US-2014-152030 </t>
  </si>
  <si>
    <t xml:space="preserve">ID : CA-2016-103730 </t>
  </si>
  <si>
    <t xml:space="preserve">ID : US-2015-136476 </t>
  </si>
  <si>
    <t xml:space="preserve">ID : CA-2015-110457 </t>
  </si>
  <si>
    <t xml:space="preserve">ID : CA-2014-115259 </t>
  </si>
  <si>
    <t xml:space="preserve">ID : CA-2016-128867 </t>
  </si>
  <si>
    <t xml:space="preserve">ID : CA-2017-146780 </t>
  </si>
  <si>
    <t xml:space="preserve">ID : CA-2015-129476 </t>
  </si>
  <si>
    <t xml:space="preserve">ID : CA-2017-119004 </t>
  </si>
  <si>
    <t xml:space="preserve">ID : US-2015-156867 </t>
  </si>
  <si>
    <t xml:space="preserve">ID : CA-2016-129903 </t>
  </si>
  <si>
    <t xml:space="preserve">ID : CA-2016-158568 </t>
  </si>
  <si>
    <t xml:space="preserve">ID : CA-2016-149223 </t>
  </si>
  <si>
    <t xml:space="preserve">ID : CA-2017-157833 </t>
  </si>
  <si>
    <t xml:space="preserve">ID : CA-2017-161018 </t>
  </si>
  <si>
    <t xml:space="preserve">ID : US-2017-109484 </t>
  </si>
  <si>
    <t xml:space="preserve">ID : CA-2015-149587 </t>
  </si>
  <si>
    <t xml:space="preserve">ID : CA-2016-109806 </t>
  </si>
  <si>
    <t xml:space="preserve">ID : CA-2016-159695 </t>
  </si>
  <si>
    <t xml:space="preserve">ID : CA-2017-155558 </t>
  </si>
  <si>
    <t xml:space="preserve">ID : CA-2017-140088 </t>
  </si>
  <si>
    <t xml:space="preserve">ID : US-2017-119662 </t>
  </si>
  <si>
    <t xml:space="preserve">ID : CA-2015-149734 </t>
  </si>
  <si>
    <t xml:space="preserve">ID : CA-2014-139451 </t>
  </si>
  <si>
    <t xml:space="preserve">ID : CA-2016-127208 </t>
  </si>
  <si>
    <t xml:space="preserve">ID : US-2014-147606 </t>
  </si>
  <si>
    <t xml:space="preserve">ID : US-2017-118038 </t>
  </si>
  <si>
    <t xml:space="preserve">ID : US-2015-134026 </t>
  </si>
  <si>
    <t xml:space="preserve">ID : CA-2017-114440 </t>
  </si>
  <si>
    <t xml:space="preserve">ID : CA-2016-106075 </t>
  </si>
  <si>
    <t xml:space="preserve">ID : CA-2016-119823 </t>
  </si>
  <si>
    <t xml:space="preserve">ID : CA-2014-106376 </t>
  </si>
  <si>
    <t xml:space="preserve">ID : US-2015-164175 </t>
  </si>
  <si>
    <t xml:space="preserve">ID : CA-2015-135545 </t>
  </si>
  <si>
    <t xml:space="preserve">ID : CA-2016-111682 </t>
  </si>
  <si>
    <t xml:space="preserve">ID : CA-2016-105816 </t>
  </si>
  <si>
    <t xml:space="preserve">ID : CA-2015-115742 </t>
  </si>
  <si>
    <t xml:space="preserve">ID : CA-2016-169194 </t>
  </si>
  <si>
    <t xml:space="preserve">ID : CA-2014-146703 </t>
  </si>
  <si>
    <t xml:space="preserve">ID : CA-2016-118255 </t>
  </si>
  <si>
    <t xml:space="preserve">ID : CA-2017-139619 </t>
  </si>
  <si>
    <t xml:space="preserve">ID : CA-2016-101343 </t>
  </si>
  <si>
    <t xml:space="preserve">ID : CA-2017-120999 </t>
  </si>
  <si>
    <t xml:space="preserve">ID : CA-2015-117415 </t>
  </si>
  <si>
    <t xml:space="preserve">ID : CA-2016-117590 </t>
  </si>
  <si>
    <t xml:space="preserve">ID : CA-2017-107727 </t>
  </si>
  <si>
    <t xml:space="preserve">ID : US-2015-150630 </t>
  </si>
  <si>
    <t xml:space="preserve">ID : CA-2016-121755 </t>
  </si>
  <si>
    <t xml:space="preserve">ID : CA-2015-106320 </t>
  </si>
  <si>
    <t xml:space="preserve">ID : US-2017-156909 </t>
  </si>
  <si>
    <t xml:space="preserve">ID : CA-2016-137330 </t>
  </si>
  <si>
    <t xml:space="preserve">ID : CA-2014-143336 </t>
  </si>
  <si>
    <t xml:space="preserve">ID : CA-2014-167164 </t>
  </si>
  <si>
    <t xml:space="preserve">ID : CA-2014-105893 </t>
  </si>
  <si>
    <t xml:space="preserve">ID : US-2015-118983 </t>
  </si>
  <si>
    <t xml:space="preserve">ID : CA-2016-161389 </t>
  </si>
  <si>
    <t xml:space="preserve">ID : CA-2017-114412 </t>
  </si>
  <si>
    <t xml:space="preserve">ID : CA-2014-115812 </t>
  </si>
  <si>
    <t xml:space="preserve">ID : US-2015-108966 </t>
  </si>
  <si>
    <t xml:space="preserve">ID : CA-2016-138688 </t>
  </si>
  <si>
    <t xml:space="preserve">ID : CA-2016-152156 </t>
  </si>
  <si>
    <t>Sales</t>
  </si>
  <si>
    <t>Category</t>
  </si>
  <si>
    <t>Region</t>
  </si>
  <si>
    <t>Segment</t>
  </si>
  <si>
    <t>Tanggal Kirim</t>
  </si>
  <si>
    <t>5. Tampilkan hanya data produk Furnitur</t>
  </si>
  <si>
    <t xml:space="preserve">4. Urutkanlah data dari yang penjualan terbesar hingga terkecil </t>
  </si>
  <si>
    <t xml:space="preserve">3. Hapuslah data yang bersifat duplikat </t>
  </si>
  <si>
    <t>2. Tandai data ID pesanan yang bersifat duplikat dengan memberikan warna hijau pada sel data terkait</t>
  </si>
  <si>
    <t>1. Rapikan data dengan cara : 
  a. Mengekstrak 6 huruf terakhir pada ID Pemesanan 
  b. Menghilangkan kata "Kota" pada nama kota</t>
  </si>
  <si>
    <t>Tidak Lulus</t>
  </si>
  <si>
    <t>C</t>
  </si>
  <si>
    <t>IPS</t>
  </si>
  <si>
    <t>Tio</t>
  </si>
  <si>
    <t>Lulus</t>
  </si>
  <si>
    <t>A</t>
  </si>
  <si>
    <t>Rendy</t>
  </si>
  <si>
    <t>IPA</t>
  </si>
  <si>
    <t>Bianca</t>
  </si>
  <si>
    <t>Bahasa</t>
  </si>
  <si>
    <t>Tamara</t>
  </si>
  <si>
    <t>iPS</t>
  </si>
  <si>
    <t>Andin</t>
  </si>
  <si>
    <t>B</t>
  </si>
  <si>
    <t>Firli</t>
  </si>
  <si>
    <t>Mega</t>
  </si>
  <si>
    <t>Kemal</t>
  </si>
  <si>
    <t>Opik</t>
  </si>
  <si>
    <t>Sahrul</t>
  </si>
  <si>
    <t>Yunita</t>
  </si>
  <si>
    <t>Giana</t>
  </si>
  <si>
    <t>Berta</t>
  </si>
  <si>
    <t>Mario</t>
  </si>
  <si>
    <t>Riri</t>
  </si>
  <si>
    <t>Wendy</t>
  </si>
  <si>
    <t>Hani</t>
  </si>
  <si>
    <t>Fira</t>
  </si>
  <si>
    <t>Restu</t>
  </si>
  <si>
    <t>Rian</t>
  </si>
  <si>
    <t>Lia</t>
  </si>
  <si>
    <t>Damar</t>
  </si>
  <si>
    <t>Daniel</t>
  </si>
  <si>
    <t>Saniah</t>
  </si>
  <si>
    <t>: C</t>
  </si>
  <si>
    <t>Merah</t>
  </si>
  <si>
    <t>Kania</t>
  </si>
  <si>
    <t>: B</t>
  </si>
  <si>
    <t>Kuning</t>
  </si>
  <si>
    <t>Usep</t>
  </si>
  <si>
    <t>: A</t>
  </si>
  <si>
    <t>Hijau</t>
  </si>
  <si>
    <t>Jajang</t>
  </si>
  <si>
    <t xml:space="preserve">4. Berikanlah warna per baris dengan ketentuan berikut: </t>
  </si>
  <si>
    <r>
      <t xml:space="preserve">3. Berikan warna merah pada sel untuk siswa yang tidak lulus dan warna hijau untuk siswa yang lulus dengan menggunakan fitur </t>
    </r>
    <r>
      <rPr>
        <b/>
        <i/>
        <sz val="12"/>
        <color theme="1"/>
        <rFont val="Inter"/>
      </rPr>
      <t>conditional formatting</t>
    </r>
  </si>
  <si>
    <t>Dion</t>
  </si>
  <si>
    <t>2. Ubahlah data menjadi format tabel</t>
  </si>
  <si>
    <t>Jena</t>
  </si>
  <si>
    <r>
      <t>1. Rapikanlah data disamping</t>
    </r>
    <r>
      <rPr>
        <i/>
        <sz val="12"/>
        <color theme="1"/>
        <rFont val="Inter"/>
      </rPr>
      <t xml:space="preserve"> </t>
    </r>
    <r>
      <rPr>
        <sz val="12"/>
        <color theme="1"/>
        <rFont val="Inter"/>
      </rPr>
      <t>dengan menghapus kolom yang tidak diperlukan dan rapihkan perataan teks/data (alignment)</t>
    </r>
  </si>
  <si>
    <t>Dwi</t>
  </si>
  <si>
    <t>Lulus/Tidak Lulus</t>
  </si>
  <si>
    <t>Nilai Ujian Praktik</t>
  </si>
  <si>
    <t>Jurusan</t>
  </si>
  <si>
    <t>Kelas</t>
  </si>
  <si>
    <t>Nama Siswa</t>
  </si>
  <si>
    <t>Konsumen</t>
  </si>
  <si>
    <t>Toyota</t>
  </si>
  <si>
    <t>CA-2017-119914</t>
  </si>
  <si>
    <t>Daihatsu</t>
  </si>
  <si>
    <t>CA-2017-121258</t>
  </si>
  <si>
    <t>CA-2014-110422</t>
  </si>
  <si>
    <t>CA-2017-163629</t>
  </si>
  <si>
    <t>CA-2016-125794</t>
  </si>
  <si>
    <t>CA-2015-100251</t>
  </si>
  <si>
    <t>US-2016-157728</t>
  </si>
  <si>
    <t>Honda</t>
  </si>
  <si>
    <t>CA-2017-163566</t>
  </si>
  <si>
    <t>US-2015-151435</t>
  </si>
  <si>
    <t>UMKM</t>
  </si>
  <si>
    <t>US-2016-103674</t>
  </si>
  <si>
    <t>CA-2016-130225</t>
  </si>
  <si>
    <t>CA-2015-103772</t>
  </si>
  <si>
    <t>CA-2017-153871</t>
  </si>
  <si>
    <t>CA-2016-146374</t>
  </si>
  <si>
    <t>Mazda</t>
  </si>
  <si>
    <t>CA-2015-143700</t>
  </si>
  <si>
    <t>CA-2015-168088</t>
  </si>
  <si>
    <t>CA-2017-141446</t>
  </si>
  <si>
    <t>CA-2017-137421</t>
  </si>
  <si>
    <t>US-2014-143287</t>
  </si>
  <si>
    <t>CA-2015-141593</t>
  </si>
  <si>
    <t>CA-2017-121559</t>
  </si>
  <si>
    <t>CA-2014-111157</t>
  </si>
  <si>
    <t>CA-2015-145415</t>
  </si>
  <si>
    <t>CA-2014-143371</t>
  </si>
  <si>
    <t>CA-2017-164028</t>
  </si>
  <si>
    <t>CA-2016-169824</t>
  </si>
  <si>
    <t>CA-2016-164889</t>
  </si>
  <si>
    <t>CA-2017-132955</t>
  </si>
  <si>
    <t>CA-2016-114405</t>
  </si>
  <si>
    <t>CA-2014-166555</t>
  </si>
  <si>
    <t>CA-2015-104948</t>
  </si>
  <si>
    <t>CA-2016-129630</t>
  </si>
  <si>
    <t>CA-2015-159534</t>
  </si>
  <si>
    <t>US-2017-162124</t>
  </si>
  <si>
    <t>CA-2014-111360</t>
  </si>
  <si>
    <t>CA-2016-149272</t>
  </si>
  <si>
    <t>CA-2015-105508</t>
  </si>
  <si>
    <t>CA-2017-160927</t>
  </si>
  <si>
    <t>CA-2015-132388</t>
  </si>
  <si>
    <t>US-2014-157231</t>
  </si>
  <si>
    <t>US-2015-129007</t>
  </si>
  <si>
    <t>CA-2014-122609</t>
  </si>
  <si>
    <t>CA-2017-117646</t>
  </si>
  <si>
    <t>US-2014-117380</t>
  </si>
  <si>
    <t>CA-2016-112830</t>
  </si>
  <si>
    <t>CA-2014-156342</t>
  </si>
  <si>
    <t>CA-2014-115049</t>
  </si>
  <si>
    <t>US-2016-115441</t>
  </si>
  <si>
    <t>CA-2017-166499</t>
  </si>
  <si>
    <t>CA-2015-127544</t>
  </si>
  <si>
    <t>CA-2017-169607</t>
  </si>
  <si>
    <t>CA-2014-146997</t>
  </si>
  <si>
    <t>CA-2014-112291</t>
  </si>
  <si>
    <t>CA-2014-153927</t>
  </si>
  <si>
    <t>CA-2015-104297</t>
  </si>
  <si>
    <t>CA-2016-122581</t>
  </si>
  <si>
    <t>US-2017-166324</t>
  </si>
  <si>
    <t>CA-2015-130855</t>
  </si>
  <si>
    <t>CA-2016-166653</t>
  </si>
  <si>
    <t>CA-2016-100587</t>
  </si>
  <si>
    <t>CA-2017-146269</t>
  </si>
  <si>
    <t>CA-2014-114195</t>
  </si>
  <si>
    <t>US-2015-116981</t>
  </si>
  <si>
    <t>CA-2017-113278</t>
  </si>
  <si>
    <t>CA-2015-164301</t>
  </si>
  <si>
    <t>CA-2014-120950</t>
  </si>
  <si>
    <t>CA-2017-138870</t>
  </si>
  <si>
    <t>CA-2016-158155</t>
  </si>
  <si>
    <t>CA-2014-142979</t>
  </si>
  <si>
    <t>CA-2017-169327</t>
  </si>
  <si>
    <t>CA-2014-163867</t>
  </si>
  <si>
    <t>US-2016-125402</t>
  </si>
  <si>
    <t>CA-2016-126627</t>
  </si>
  <si>
    <t>CA-2017-130302</t>
  </si>
  <si>
    <t>CA-2014-133963</t>
  </si>
  <si>
    <t>CA-2014-113257</t>
  </si>
  <si>
    <t>US-2017-152842</t>
  </si>
  <si>
    <t>CA-2017-169999</t>
  </si>
  <si>
    <t>US-2014-164406</t>
  </si>
  <si>
    <t>CA-2015-162201</t>
  </si>
  <si>
    <t>CA-2016-117583</t>
  </si>
  <si>
    <t>US-2014-139640</t>
  </si>
  <si>
    <t>CA-2017-145093</t>
  </si>
  <si>
    <t>CA-2017-107209</t>
  </si>
  <si>
    <t>CA-2016-136322</t>
  </si>
  <si>
    <t>CA-2015-122973</t>
  </si>
  <si>
    <t>CA-2017-137918</t>
  </si>
  <si>
    <t>CA-2015-128608</t>
  </si>
  <si>
    <t>CA-2016-125920</t>
  </si>
  <si>
    <t>CA-2014-127166</t>
  </si>
  <si>
    <t>CA-2017-144491</t>
  </si>
  <si>
    <t>US-2014-114377</t>
  </si>
  <si>
    <t>CA-2015-155635</t>
  </si>
  <si>
    <t>CA-2015-149748</t>
  </si>
  <si>
    <t>CA-2016-153178</t>
  </si>
  <si>
    <t>CA-2014-169019</t>
  </si>
  <si>
    <t>CA-2016-160234</t>
  </si>
  <si>
    <t>CA-2016-104983</t>
  </si>
  <si>
    <t>CA-2016-123533</t>
  </si>
  <si>
    <t>CA-2017-142328</t>
  </si>
  <si>
    <t>CA-2017-102659</t>
  </si>
  <si>
    <t>CA-2017-101959</t>
  </si>
  <si>
    <t>CA-2014-123855</t>
  </si>
  <si>
    <t>CA-2014-121762</t>
  </si>
  <si>
    <t>CA-2017-159135</t>
  </si>
  <si>
    <t>CA-2016-146913</t>
  </si>
  <si>
    <t>CA-2017-113705</t>
  </si>
  <si>
    <t>US-2016-158680</t>
  </si>
  <si>
    <t>CA-2016-113390</t>
  </si>
  <si>
    <t>CA-2016-158358</t>
  </si>
  <si>
    <t>US-2014-140914</t>
  </si>
  <si>
    <t>CA-2017-137505</t>
  </si>
  <si>
    <t>CA-2017-141782</t>
  </si>
  <si>
    <t>CA-2016-137127</t>
  </si>
  <si>
    <t>CA-2017-131303</t>
  </si>
  <si>
    <t>CA-2015-117086</t>
  </si>
  <si>
    <t>CA-2017-129294</t>
  </si>
  <si>
    <t>US-2015-100069</t>
  </si>
  <si>
    <t>CA-2014-128062</t>
  </si>
  <si>
    <t>CA-2014-114321</t>
  </si>
  <si>
    <t>CA-2017-124261</t>
  </si>
  <si>
    <t>CA-2014-111962</t>
  </si>
  <si>
    <t>CA-2017-167395</t>
  </si>
  <si>
    <t>CA-2017-142293</t>
  </si>
  <si>
    <t>CA-2015-117898</t>
  </si>
  <si>
    <t>CA-2014-101364</t>
  </si>
  <si>
    <t>CA-2016-105781</t>
  </si>
  <si>
    <t>CA-2016-119641</t>
  </si>
  <si>
    <t>CA-2017-166835</t>
  </si>
  <si>
    <t>CA-2016-108210</t>
  </si>
  <si>
    <t>US-2016-144477</t>
  </si>
  <si>
    <t>CA-2016-116379</t>
  </si>
  <si>
    <t>CA-2014-114251</t>
  </si>
  <si>
    <t>CA-2016-161746</t>
  </si>
  <si>
    <t>CA-2017-125990</t>
  </si>
  <si>
    <t>CA-2017-147032</t>
  </si>
  <si>
    <t>CA-2016-105291</t>
  </si>
  <si>
    <t>CA-2017-154116</t>
  </si>
  <si>
    <t>CA-2016-122511</t>
  </si>
  <si>
    <t>CA-2014-144281</t>
  </si>
  <si>
    <t>US-2016-151260</t>
  </si>
  <si>
    <t>CA-2017-130148</t>
  </si>
  <si>
    <t>CA-2015-107902</t>
  </si>
  <si>
    <t>CA-2015-130183</t>
  </si>
  <si>
    <t>CA-2017-140536</t>
  </si>
  <si>
    <t>US-2017-135986</t>
  </si>
  <si>
    <t>US-2017-130603</t>
  </si>
  <si>
    <t>CA-2017-116498</t>
  </si>
  <si>
    <t>CA-2017-118668</t>
  </si>
  <si>
    <t>CA-2017-122770</t>
  </si>
  <si>
    <t>CA-2015-130113</t>
  </si>
  <si>
    <t>CA-2016-144785</t>
  </si>
  <si>
    <t>US-2014-120175</t>
  </si>
  <si>
    <t>CA-2016-137393</t>
  </si>
  <si>
    <t>US-2014-164644</t>
  </si>
  <si>
    <t>CA-2016-114867</t>
  </si>
  <si>
    <t>US-2017-140312</t>
  </si>
  <si>
    <t>CA-2015-133396</t>
  </si>
  <si>
    <t>CA-2017-145275</t>
  </si>
  <si>
    <t>CA-2016-126270</t>
  </si>
  <si>
    <t>CA-2017-157448</t>
  </si>
  <si>
    <t>US-2015-120957</t>
  </si>
  <si>
    <t>CA-2017-132619</t>
  </si>
  <si>
    <t>CA-2016-160717</t>
  </si>
  <si>
    <t>CA-2014-100860</t>
  </si>
  <si>
    <t>CA-2014-156160</t>
  </si>
  <si>
    <t>CA-2017-161893</t>
  </si>
  <si>
    <t>CA-2016-107104</t>
  </si>
  <si>
    <t>CA-2014-150518</t>
  </si>
  <si>
    <t>US-2017-107979</t>
  </si>
  <si>
    <t>CA-2014-104563</t>
  </si>
  <si>
    <t>CA-2015-116638</t>
  </si>
  <si>
    <t>US-2017-125808</t>
  </si>
  <si>
    <t>CA-2014-124702</t>
  </si>
  <si>
    <t>CA-2014-151330</t>
  </si>
  <si>
    <t>CA-2017-154809</t>
  </si>
  <si>
    <t>CA-2016-168844</t>
  </si>
  <si>
    <t>CA-2014-118192</t>
  </si>
  <si>
    <t>CA-2014-139283</t>
  </si>
  <si>
    <t>CA-2017-103520</t>
  </si>
  <si>
    <t>CA-2017-137449</t>
  </si>
  <si>
    <t>CA-2014-115133</t>
  </si>
  <si>
    <t>CA-2017-160633</t>
  </si>
  <si>
    <t>CA-2016-140256</t>
  </si>
  <si>
    <t>CA-2014-128524</t>
  </si>
  <si>
    <t>CA-2016-110086</t>
  </si>
  <si>
    <t>CA-2017-144365</t>
  </si>
  <si>
    <t>CA-2016-130638</t>
  </si>
  <si>
    <t>CA-2017-117128</t>
  </si>
  <si>
    <t>US-2017-122672</t>
  </si>
  <si>
    <t>CA-2015-138625</t>
  </si>
  <si>
    <t>CA-2016-129861</t>
  </si>
  <si>
    <t>CA-2014-130155</t>
  </si>
  <si>
    <t>CA-2016-117604</t>
  </si>
  <si>
    <t>CA-2017-107797</t>
  </si>
  <si>
    <t>CA-2015-116841</t>
  </si>
  <si>
    <t>CA-2015-149517</t>
  </si>
  <si>
    <t>CA-2017-104619</t>
  </si>
  <si>
    <t>CA-2017-108931</t>
  </si>
  <si>
    <t>US-2016-105452</t>
  </si>
  <si>
    <t>CA-2014-119172</t>
  </si>
  <si>
    <t>CA-2017-110940</t>
  </si>
  <si>
    <t>US-2017-129203</t>
  </si>
  <si>
    <t>CA-2016-160598</t>
  </si>
  <si>
    <t>CA-2017-132584</t>
  </si>
  <si>
    <t>CA-2017-116127</t>
  </si>
  <si>
    <t>CA-2016-107475</t>
  </si>
  <si>
    <t>CA-2017-152975</t>
  </si>
  <si>
    <t>CA-2015-143147</t>
  </si>
  <si>
    <t>CA-2015-148495</t>
  </si>
  <si>
    <t>CA-2015-113131</t>
  </si>
  <si>
    <t>CA-2017-104388</t>
  </si>
  <si>
    <t>CA-2014-130428</t>
  </si>
  <si>
    <t>CA-2015-161242</t>
  </si>
  <si>
    <t>CA-2016-129280</t>
  </si>
  <si>
    <t>CA-2014-103086</t>
  </si>
  <si>
    <t>CA-2015-156853</t>
  </si>
  <si>
    <t>CA-2015-111612</t>
  </si>
  <si>
    <t>CA-2016-125724</t>
  </si>
  <si>
    <t>CA-2015-163923</t>
  </si>
  <si>
    <t>CA-2015-147690</t>
  </si>
  <si>
    <t>CA-2015-160864</t>
  </si>
  <si>
    <t>CA-2016-131744</t>
  </si>
  <si>
    <t>CA-2014-166590</t>
  </si>
  <si>
    <t>CA-2015-135251</t>
  </si>
  <si>
    <t>CA-2015-135727</t>
  </si>
  <si>
    <t>US-2017-169488</t>
  </si>
  <si>
    <t>CA-2016-148747</t>
  </si>
  <si>
    <t>CA-2017-124191</t>
  </si>
  <si>
    <t>CA-2016-116596</t>
  </si>
  <si>
    <t>CA-2017-111759</t>
  </si>
  <si>
    <t>CA-2017-101637</t>
  </si>
  <si>
    <t>CA-2017-156958</t>
  </si>
  <si>
    <t>CA-2014-169446</t>
  </si>
  <si>
    <t>CA-2016-101189</t>
  </si>
  <si>
    <t>US-2017-104451</t>
  </si>
  <si>
    <t>CA-2015-123939</t>
  </si>
  <si>
    <t>CA-2014-154165</t>
  </si>
  <si>
    <t>CA-2014-100293</t>
  </si>
  <si>
    <t>CA-2016-125220</t>
  </si>
  <si>
    <t>CA-2017-142461</t>
  </si>
  <si>
    <t>CA-2014-130575</t>
  </si>
  <si>
    <t>CA-2016-105263</t>
  </si>
  <si>
    <t>CA-2014-149104</t>
  </si>
  <si>
    <t>CA-2016-113607</t>
  </si>
  <si>
    <t>CA-2016-101329</t>
  </si>
  <si>
    <t>US-2015-158589</t>
  </si>
  <si>
    <t>CA-2016-149237</t>
  </si>
  <si>
    <t>CA-2017-118213</t>
  </si>
  <si>
    <t>US-2016-123610</t>
  </si>
  <si>
    <t>CA-2016-105207</t>
  </si>
  <si>
    <t>CA-2017-163188</t>
  </si>
  <si>
    <t>CA-2017-111738</t>
  </si>
  <si>
    <t>US-2016-102232</t>
  </si>
  <si>
    <t>CA-2015-156566</t>
  </si>
  <si>
    <t>US-2017-125213</t>
  </si>
  <si>
    <t>CA-2017-130505</t>
  </si>
  <si>
    <t>CA-2016-164770</t>
  </si>
  <si>
    <t>CA-2014-122679</t>
  </si>
  <si>
    <t>CA-2015-158351</t>
  </si>
  <si>
    <t>CA-2017-150504</t>
  </si>
  <si>
    <t>CA-2014-126193</t>
  </si>
  <si>
    <t>CA-2015-100818</t>
  </si>
  <si>
    <t>CA-2017-102925</t>
  </si>
  <si>
    <t>CA-2014-109127</t>
  </si>
  <si>
    <t>CA-2014-156545</t>
  </si>
  <si>
    <t>US-2017-109610</t>
  </si>
  <si>
    <t>CA-2014-100867</t>
  </si>
  <si>
    <t>CA-2014-101833</t>
  </si>
  <si>
    <t>CA-2014-138240</t>
  </si>
  <si>
    <t>CA-2017-151855</t>
  </si>
  <si>
    <t>CA-2016-140977</t>
  </si>
  <si>
    <t>CA-2015-129546</t>
  </si>
  <si>
    <t>CA-2017-145506</t>
  </si>
  <si>
    <t>CA-2014-140032</t>
  </si>
  <si>
    <t>US-2016-148957</t>
  </si>
  <si>
    <t>CA-2017-136882</t>
  </si>
  <si>
    <t>CA-2015-168277</t>
  </si>
  <si>
    <t>CA-2015-104052</t>
  </si>
  <si>
    <t>CA-2017-165904</t>
  </si>
  <si>
    <t>CA-2014-165477</t>
  </si>
  <si>
    <t>CA-2014-100391</t>
  </si>
  <si>
    <t>US-2014-154655</t>
  </si>
  <si>
    <t>CA-2017-126144</t>
  </si>
  <si>
    <t>CA-2017-107853</t>
  </si>
  <si>
    <t>CA-2015-160787</t>
  </si>
  <si>
    <t>CA-2015-119627</t>
  </si>
  <si>
    <t>CA-2015-111864</t>
  </si>
  <si>
    <t>CA-2015-166219</t>
  </si>
  <si>
    <t>CA-2014-152100</t>
  </si>
  <si>
    <t>CA-2014-167486</t>
  </si>
  <si>
    <t>CA-2016-160479</t>
  </si>
  <si>
    <t>CA-2014-116246</t>
  </si>
  <si>
    <t>CA-2014-145254</t>
  </si>
  <si>
    <t>CA-2017-152926</t>
  </si>
  <si>
    <t>CA-2014-148285</t>
  </si>
  <si>
    <t>CA-2015-127824</t>
  </si>
  <si>
    <t>CA-2016-132017</t>
  </si>
  <si>
    <t>CA-2015-164777</t>
  </si>
  <si>
    <t>CA-2016-108959</t>
  </si>
  <si>
    <t>US-2017-110149</t>
  </si>
  <si>
    <t>CA-2017-162789</t>
  </si>
  <si>
    <t>CA-2014-152618</t>
  </si>
  <si>
    <t>CA-2017-141663</t>
  </si>
  <si>
    <t>CA-2016-105459</t>
  </si>
  <si>
    <t>CA-2014-159814</t>
  </si>
  <si>
    <t>CA-2015-167696</t>
  </si>
  <si>
    <t>CA-2016-103128</t>
  </si>
  <si>
    <t>CA-2014-125997</t>
  </si>
  <si>
    <t>CA-2015-130848</t>
  </si>
  <si>
    <t>CA-2017-162474</t>
  </si>
  <si>
    <t>CA-2015-163734</t>
  </si>
  <si>
    <t>US-2017-127292</t>
  </si>
  <si>
    <t>CA-2017-163097</t>
  </si>
  <si>
    <t>CA-2017-100433</t>
  </si>
  <si>
    <t>CA-2014-154158</t>
  </si>
  <si>
    <t>CA-2017-155362</t>
  </si>
  <si>
    <t>CA-2017-108756</t>
  </si>
  <si>
    <t>CA-2016-149671</t>
  </si>
  <si>
    <t>CA-2017-102820</t>
  </si>
  <si>
    <t>CA-2015-111339</t>
  </si>
  <si>
    <t>CA-2017-113460</t>
  </si>
  <si>
    <t>CA-2016-154998</t>
  </si>
  <si>
    <t>CA-2014-108147</t>
  </si>
  <si>
    <t>US-2014-166828</t>
  </si>
  <si>
    <t>CA-2017-111591</t>
  </si>
  <si>
    <t>CA-2016-168046</t>
  </si>
  <si>
    <t>CA-2015-110324</t>
  </si>
  <si>
    <t>CA-2017-148411</t>
  </si>
  <si>
    <t>CA-2016-159009</t>
  </si>
  <si>
    <t>CA-2016-114860</t>
  </si>
  <si>
    <t>CA-2017-109085</t>
  </si>
  <si>
    <t>CA-2014-155264</t>
  </si>
  <si>
    <t>CA-2017-130715</t>
  </si>
  <si>
    <t>CA-2017-110198</t>
  </si>
  <si>
    <t>CA-2017-127726</t>
  </si>
  <si>
    <t>CA-2016-108056</t>
  </si>
  <si>
    <t>US-2015-153283</t>
  </si>
  <si>
    <t>CA-2015-164497</t>
  </si>
  <si>
    <t>US-2017-130687</t>
  </si>
  <si>
    <t>CA-2017-121853</t>
  </si>
  <si>
    <t>US-2016-111563</t>
  </si>
  <si>
    <t>US-2017-108343</t>
  </si>
  <si>
    <t>CA-2017-124940</t>
  </si>
  <si>
    <t>CA-2016-161907</t>
  </si>
  <si>
    <t>CA-2015-111948</t>
  </si>
  <si>
    <t>CA-2017-148642</t>
  </si>
  <si>
    <t>US-2016-102141</t>
  </si>
  <si>
    <t>CA-2014-128237</t>
  </si>
  <si>
    <t>CA-2015-137603</t>
  </si>
  <si>
    <t>US-2015-163433</t>
  </si>
  <si>
    <t>CA-2017-161340</t>
  </si>
  <si>
    <t>US-2017-116505</t>
  </si>
  <si>
    <t>CA-2017-124114</t>
  </si>
  <si>
    <t>CA-2014-163650</t>
  </si>
  <si>
    <t>CA-2014-111857</t>
  </si>
  <si>
    <t>US-2017-165456</t>
  </si>
  <si>
    <t>CA-2017-154011</t>
  </si>
  <si>
    <t>CA-2015-102778</t>
  </si>
  <si>
    <t>CA-2014-161032</t>
  </si>
  <si>
    <t>CA-2017-102218</t>
  </si>
  <si>
    <t>CA-2016-160486</t>
  </si>
  <si>
    <t>US-2017-152898</t>
  </si>
  <si>
    <t>CA-2016-166772</t>
  </si>
  <si>
    <t>CA-2017-122539</t>
  </si>
  <si>
    <t>CA-2016-113236</t>
  </si>
  <si>
    <t>US-2014-134054</t>
  </si>
  <si>
    <t>CA-2017-146983</t>
  </si>
  <si>
    <t>CA-2016-100510</t>
  </si>
  <si>
    <t>US-2017-102183</t>
  </si>
  <si>
    <t>CA-2015-151869</t>
  </si>
  <si>
    <t>CA-2014-125759</t>
  </si>
  <si>
    <t>US-2017-128118</t>
  </si>
  <si>
    <t>CA-2015-124499</t>
  </si>
  <si>
    <t>CA-2017-111388</t>
  </si>
  <si>
    <t>CA-2017-167976</t>
  </si>
  <si>
    <t>CA-2014-168368</t>
  </si>
  <si>
    <t>CA-2017-102309</t>
  </si>
  <si>
    <t>CA-2017-155712</t>
  </si>
  <si>
    <t>CA-2016-105354</t>
  </si>
  <si>
    <t>CA-2016-127761</t>
  </si>
  <si>
    <t>CA-2017-130106</t>
  </si>
  <si>
    <t>CA-2014-113271</t>
  </si>
  <si>
    <t>CA-2017-110310</t>
  </si>
  <si>
    <t>CA-2017-138156</t>
  </si>
  <si>
    <t>CA-2016-126732</t>
  </si>
  <si>
    <t>CA-2014-148383</t>
  </si>
  <si>
    <t>CA-2017-133718</t>
  </si>
  <si>
    <t>CA-2014-153619</t>
  </si>
  <si>
    <t>CA-2017-121160</t>
  </si>
  <si>
    <t>CA-2017-103212</t>
  </si>
  <si>
    <t>US-2015-164238</t>
  </si>
  <si>
    <t>US-2017-118157</t>
  </si>
  <si>
    <t>CA-2017-103765</t>
  </si>
  <si>
    <t>CA-2016-152646</t>
  </si>
  <si>
    <t>US-2017-120908</t>
  </si>
  <si>
    <t>CA-2014-144071</t>
  </si>
  <si>
    <t>CA-2015-167479</t>
  </si>
  <si>
    <t>CA-2017-142776</t>
  </si>
  <si>
    <t>CA-2017-141747</t>
  </si>
  <si>
    <t>CA-2017-140781</t>
  </si>
  <si>
    <t>CA-2016-146423</t>
  </si>
  <si>
    <t>CA-2016-104689</t>
  </si>
  <si>
    <t>CA-2016-153836</t>
  </si>
  <si>
    <t>CA-2016-152688</t>
  </si>
  <si>
    <t>CA-2014-103310</t>
  </si>
  <si>
    <t>CA-2014-146843</t>
  </si>
  <si>
    <t>CA-2015-141810</t>
  </si>
  <si>
    <t>US-2015-130512</t>
  </si>
  <si>
    <t>CA-2017-156776</t>
  </si>
  <si>
    <t>CA-2016-166618</t>
  </si>
  <si>
    <t>CA-2016-118178</t>
  </si>
  <si>
    <t>CA-2017-119424</t>
  </si>
  <si>
    <t>US-2016-155768</t>
  </si>
  <si>
    <t>CA-2016-140571</t>
  </si>
  <si>
    <t>CA-2016-100300</t>
  </si>
  <si>
    <t>CA-2015-164007</t>
  </si>
  <si>
    <t>CA-2016-160108</t>
  </si>
  <si>
    <t>CA-2016-118934</t>
  </si>
  <si>
    <t>CA-2014-134215</t>
  </si>
  <si>
    <t>CA-2016-132990</t>
  </si>
  <si>
    <t>US-2015-106873</t>
  </si>
  <si>
    <t>US-2014-157070</t>
  </si>
  <si>
    <t>US-2016-165505</t>
  </si>
  <si>
    <t>CA-2015-126970</t>
  </si>
  <si>
    <t>US-2017-166688</t>
  </si>
  <si>
    <t>CA-2016-139409</t>
  </si>
  <si>
    <t>CA-2017-123029</t>
  </si>
  <si>
    <t>CA-2014-106971</t>
  </si>
  <si>
    <t>CA-2014-123400</t>
  </si>
  <si>
    <t>CA-2016-124254</t>
  </si>
  <si>
    <t>CA-2015-157805</t>
  </si>
  <si>
    <t>CA-2017-100055</t>
  </si>
  <si>
    <t>CA-2016-130911</t>
  </si>
  <si>
    <t>US-2017-147655</t>
  </si>
  <si>
    <t>CA-2015-157028</t>
  </si>
  <si>
    <t>CA-2016-128916</t>
  </si>
  <si>
    <t>US-2016-158288</t>
  </si>
  <si>
    <t>CA-2017-162250</t>
  </si>
  <si>
    <t>CA-2017-122007</t>
  </si>
  <si>
    <t>US-2016-155971</t>
  </si>
  <si>
    <t>CA-2017-153045</t>
  </si>
  <si>
    <t>CA-2016-135461</t>
  </si>
  <si>
    <t>CA-2014-132010</t>
  </si>
  <si>
    <t>CA-2015-132941</t>
  </si>
  <si>
    <t>CA-2015-163181</t>
  </si>
  <si>
    <t>CA-2017-152933</t>
  </si>
  <si>
    <t>US-2014-158365</t>
  </si>
  <si>
    <t>US-2015-132836</t>
  </si>
  <si>
    <t>CA-2015-162950</t>
  </si>
  <si>
    <t>US-2017-148831</t>
  </si>
  <si>
    <t>CA-2016-131093</t>
  </si>
  <si>
    <t>CA-2015-150308</t>
  </si>
  <si>
    <t>CA-2016-143406</t>
  </si>
  <si>
    <t>CA-2016-126102</t>
  </si>
  <si>
    <t>CA-2015-104038</t>
  </si>
  <si>
    <t>CA-2017-169005</t>
  </si>
  <si>
    <t>CA-2017-166898</t>
  </si>
  <si>
    <t>CA-2016-108105</t>
  </si>
  <si>
    <t>US-2014-124625</t>
  </si>
  <si>
    <t>US-2015-136259</t>
  </si>
  <si>
    <t>CA-2014-136336</t>
  </si>
  <si>
    <t>CA-2016-142524</t>
  </si>
  <si>
    <t>CA-2015-136105</t>
  </si>
  <si>
    <t>CA-2017-147550</t>
  </si>
  <si>
    <t>CA-2016-106278</t>
  </si>
  <si>
    <t>CA-2016-150077</t>
  </si>
  <si>
    <t>CA-2017-152968</t>
  </si>
  <si>
    <t>US-2014-151015</t>
  </si>
  <si>
    <t>CA-2016-101623</t>
  </si>
  <si>
    <t>CA-2015-136420</t>
  </si>
  <si>
    <t>CA-2016-132304</t>
  </si>
  <si>
    <t>CA-2015-149097</t>
  </si>
  <si>
    <t>CA-2015-160227</t>
  </si>
  <si>
    <t>CA-2015-128993</t>
  </si>
  <si>
    <t>CA-2017-117009</t>
  </si>
  <si>
    <t>CA-2014-141838</t>
  </si>
  <si>
    <t>CA-2014-124513</t>
  </si>
  <si>
    <t>CA-2017-137463</t>
  </si>
  <si>
    <t>CA-2016-168830</t>
  </si>
  <si>
    <t>CA-2015-168760</t>
  </si>
  <si>
    <t>CA-2014-114335</t>
  </si>
  <si>
    <t>CA-2016-117121</t>
  </si>
  <si>
    <t>CA-2017-157420</t>
  </si>
  <si>
    <t>CA-2015-166492</t>
  </si>
  <si>
    <t>CA-2015-148873</t>
  </si>
  <si>
    <t>CA-2014-152268</t>
  </si>
  <si>
    <t>CA-2017-105823</t>
  </si>
  <si>
    <t>CA-2017-128041</t>
  </si>
  <si>
    <t>CA-2014-138198</t>
  </si>
  <si>
    <t>US-2016-152415</t>
  </si>
  <si>
    <t>CA-2016-102127</t>
  </si>
  <si>
    <t>CA-2015-165799</t>
  </si>
  <si>
    <t>US-2016-141880</t>
  </si>
  <si>
    <t>CA-2015-129525</t>
  </si>
  <si>
    <t>CA-2014-100706</t>
  </si>
  <si>
    <t>CA-2016-161361</t>
  </si>
  <si>
    <t>CA-2016-131639</t>
  </si>
  <si>
    <t>CA-2017-143084</t>
  </si>
  <si>
    <t>CA-2016-121447</t>
  </si>
  <si>
    <t>CA-2015-137071</t>
  </si>
  <si>
    <t>CA-2017-127803</t>
  </si>
  <si>
    <t>CA-2017-106047</t>
  </si>
  <si>
    <t>CA-2017-107825</t>
  </si>
  <si>
    <t>CA-2015-102855</t>
  </si>
  <si>
    <t>CA-2014-103807</t>
  </si>
  <si>
    <t>CA-2014-133389</t>
  </si>
  <si>
    <t>CA-2017-137785</t>
  </si>
  <si>
    <t>CA-2017-122763</t>
  </si>
  <si>
    <t>US-2017-116491</t>
  </si>
  <si>
    <t>CA-2014-109043</t>
  </si>
  <si>
    <t>CA-2017-159100</t>
  </si>
  <si>
    <t>US-2017-139577</t>
  </si>
  <si>
    <t>US-2015-128587</t>
  </si>
  <si>
    <t>CA-2015-123092</t>
  </si>
  <si>
    <t>CA-2016-110898</t>
  </si>
  <si>
    <t>CA-2014-108182</t>
  </si>
  <si>
    <t>CA-2015-150413</t>
  </si>
  <si>
    <t>CA-2014-119529</t>
  </si>
  <si>
    <t>CA-2017-156622</t>
  </si>
  <si>
    <t>CA-2017-159226</t>
  </si>
  <si>
    <t>US-2014-149034</t>
  </si>
  <si>
    <t>CA-2017-122308</t>
  </si>
  <si>
    <t>CA-2017-157469</t>
  </si>
  <si>
    <t>CA-2014-166730</t>
  </si>
  <si>
    <t>CA-2016-134180</t>
  </si>
  <si>
    <t>CA-2017-106691</t>
  </si>
  <si>
    <t>CA-2016-157280</t>
  </si>
  <si>
    <t>CA-2017-150266</t>
  </si>
  <si>
    <t>CA-2017-105620</t>
  </si>
  <si>
    <t>CA-2014-126480</t>
  </si>
  <si>
    <t>CA-2014-156790</t>
  </si>
  <si>
    <t>CA-2017-150910</t>
  </si>
  <si>
    <t>CA-2014-132913</t>
  </si>
  <si>
    <t>CA-2017-148355</t>
  </si>
  <si>
    <t>CA-2014-128622</t>
  </si>
  <si>
    <t>CA-2014-154592</t>
  </si>
  <si>
    <t>CA-2017-111717</t>
  </si>
  <si>
    <t>CA-2016-159023</t>
  </si>
  <si>
    <t>CA-2015-134117</t>
  </si>
  <si>
    <t>CA-2017-130036</t>
  </si>
  <si>
    <t>CA-2016-102134</t>
  </si>
  <si>
    <t>CA-2017-143252</t>
  </si>
  <si>
    <t>US-2015-168704</t>
  </si>
  <si>
    <t>CA-2015-143616</t>
  </si>
  <si>
    <t>CA-2016-168032</t>
  </si>
  <si>
    <t>CA-2017-133928</t>
  </si>
  <si>
    <t>CA-2016-145709</t>
  </si>
  <si>
    <t>CA-2014-132983</t>
  </si>
  <si>
    <t>CA-2014-160276</t>
  </si>
  <si>
    <t>US-2016-144057</t>
  </si>
  <si>
    <t>CA-2017-102610</t>
  </si>
  <si>
    <t>CA-2017-160661</t>
  </si>
  <si>
    <t>CA-2015-109603</t>
  </si>
  <si>
    <t>CA-2016-139934</t>
  </si>
  <si>
    <t>US-2016-126431</t>
  </si>
  <si>
    <t>CA-2016-150483</t>
  </si>
  <si>
    <t>CA-2015-163237</t>
  </si>
  <si>
    <t>CA-2016-167241</t>
  </si>
  <si>
    <t>CA-2014-124723</t>
  </si>
  <si>
    <t>CA-2015-111038</t>
  </si>
  <si>
    <t>CA-2016-162159</t>
  </si>
  <si>
    <t>CA-2016-147256</t>
  </si>
  <si>
    <t>CA-2017-103968</t>
  </si>
  <si>
    <t>CA-2014-169642</t>
  </si>
  <si>
    <t>CA-2014-107398</t>
  </si>
  <si>
    <t>US-2017-115252</t>
  </si>
  <si>
    <t>CA-2016-135594</t>
  </si>
  <si>
    <t>US-2015-107944</t>
  </si>
  <si>
    <t>CA-2017-126928</t>
  </si>
  <si>
    <t>US-2016-141264</t>
  </si>
  <si>
    <t>CA-2017-142489</t>
  </si>
  <si>
    <t>US-2014-105137</t>
  </si>
  <si>
    <t>CA-2017-101805</t>
  </si>
  <si>
    <t>CA-2016-158260</t>
  </si>
  <si>
    <t>CA-2014-120411</t>
  </si>
  <si>
    <t>CA-2015-158148</t>
  </si>
  <si>
    <t>CA-2015-125934</t>
  </si>
  <si>
    <t>US-2017-114356</t>
  </si>
  <si>
    <t>CA-2017-135909</t>
  </si>
  <si>
    <t>CA-2017-163671</t>
  </si>
  <si>
    <t>US-2015-115343</t>
  </si>
  <si>
    <t>CA-2014-119977</t>
  </si>
  <si>
    <t>CA-2015-140718</t>
  </si>
  <si>
    <t>CA-2017-156664</t>
  </si>
  <si>
    <t>CA-2014-141173</t>
  </si>
  <si>
    <t>US-2016-112396</t>
  </si>
  <si>
    <t>CA-2014-153808</t>
  </si>
  <si>
    <t>US-2017-132675</t>
  </si>
  <si>
    <t>CA-2015-153423</t>
  </si>
  <si>
    <t>CA-2015-145324</t>
  </si>
  <si>
    <t>CA-2014-109680</t>
  </si>
  <si>
    <t>CA-2015-115168</t>
  </si>
  <si>
    <t>US-2014-157847</t>
  </si>
  <si>
    <t>CA-2015-115399</t>
  </si>
  <si>
    <t>CA-2017-117156</t>
  </si>
  <si>
    <t>CA-2017-100622</t>
  </si>
  <si>
    <t>CA-2015-142930</t>
  </si>
  <si>
    <t>CA-2015-144274</t>
  </si>
  <si>
    <t>CA-2015-127754</t>
  </si>
  <si>
    <t>US-2016-140172</t>
  </si>
  <si>
    <t>CA-2017-120614</t>
  </si>
  <si>
    <t>US-2017-110646</t>
  </si>
  <si>
    <t>CA-2016-113082</t>
  </si>
  <si>
    <t>US-2017-100398</t>
  </si>
  <si>
    <t>CA-2014-157644</t>
  </si>
  <si>
    <t>CA-2016-140935</t>
  </si>
  <si>
    <t>CA-2017-148992</t>
  </si>
  <si>
    <t>CA-2014-116666</t>
  </si>
  <si>
    <t>US-2016-150140</t>
  </si>
  <si>
    <t>CA-2016-106397</t>
  </si>
  <si>
    <t>CA-2014-162992</t>
  </si>
  <si>
    <t>CA-2017-162075</t>
  </si>
  <si>
    <t>CA-2015-169572</t>
  </si>
  <si>
    <t>CA-2017-126914</t>
  </si>
  <si>
    <t>CA-2017-145765</t>
  </si>
  <si>
    <t>US-2017-129224</t>
  </si>
  <si>
    <t>CA-2016-116911</t>
  </si>
  <si>
    <t>CA-2015-133585</t>
  </si>
  <si>
    <t>CA-2015-165813</t>
  </si>
  <si>
    <t>CA-2017-135377</t>
  </si>
  <si>
    <t>CA-2016-102813</t>
  </si>
  <si>
    <t>CA-2016-163636</t>
  </si>
  <si>
    <t>CA-2015-132276</t>
  </si>
  <si>
    <t>CA-2017-115882</t>
  </si>
  <si>
    <t>CA-2016-151148</t>
  </si>
  <si>
    <t>CA-2015-151722</t>
  </si>
  <si>
    <t>CA-2015-107083</t>
  </si>
  <si>
    <t>CA-2016-112578</t>
  </si>
  <si>
    <t>CA-2016-159891</t>
  </si>
  <si>
    <t>CA-2016-114307</t>
  </si>
  <si>
    <t>CA-2017-152198</t>
  </si>
  <si>
    <t>CA-2016-105662</t>
  </si>
  <si>
    <t>US-2015-163825</t>
  </si>
  <si>
    <t>CA-2017-128076</t>
  </si>
  <si>
    <t>CA-2015-162376</t>
  </si>
  <si>
    <t>US-2015-144771</t>
  </si>
  <si>
    <t>CA-2015-113222</t>
  </si>
  <si>
    <t>CA-2016-102498</t>
  </si>
  <si>
    <t>US-2017-131961</t>
  </si>
  <si>
    <t>CA-2017-161592</t>
  </si>
  <si>
    <t>CA-2016-168774</t>
  </si>
  <si>
    <t>US-2014-169390</t>
  </si>
  <si>
    <t>CA-2017-116988</t>
  </si>
  <si>
    <t>CA-2015-111017</t>
  </si>
  <si>
    <t>CA-2015-103870</t>
  </si>
  <si>
    <t>CA-2017-148145</t>
  </si>
  <si>
    <t>US-2016-135209</t>
  </si>
  <si>
    <t>CA-2016-120824</t>
  </si>
  <si>
    <t>CA-2017-121678</t>
  </si>
  <si>
    <t>CA-2017-136623</t>
  </si>
  <si>
    <t>US-2015-145422</t>
  </si>
  <si>
    <t>CA-2014-105648</t>
  </si>
  <si>
    <t>CA-2014-119144</t>
  </si>
  <si>
    <t>CA-2014-146815</t>
  </si>
  <si>
    <t>US-2014-132745</t>
  </si>
  <si>
    <t>CA-2016-111318</t>
  </si>
  <si>
    <t>CA-2015-133494</t>
  </si>
  <si>
    <t>CA-2017-119284</t>
  </si>
  <si>
    <t>CA-2017-127096</t>
  </si>
  <si>
    <t>US-2014-112795</t>
  </si>
  <si>
    <t>CA-2016-118311</t>
  </si>
  <si>
    <t>CA-2016-136770</t>
  </si>
  <si>
    <t>CA-2014-101427</t>
  </si>
  <si>
    <t>CA-2016-144015</t>
  </si>
  <si>
    <t>CA-2017-137323</t>
  </si>
  <si>
    <t>CA-2016-155446</t>
  </si>
  <si>
    <t>CA-2017-101665</t>
  </si>
  <si>
    <t>CA-2014-133634</t>
  </si>
  <si>
    <t>CA-2016-143805</t>
  </si>
  <si>
    <t>CA-2016-112739</t>
  </si>
  <si>
    <t>CA-2017-141705</t>
  </si>
  <si>
    <t>CA-2017-163265</t>
  </si>
  <si>
    <t>US-2014-159611</t>
  </si>
  <si>
    <t>CA-2015-158918</t>
  </si>
  <si>
    <t>CA-2016-149916</t>
  </si>
  <si>
    <t>CA-2016-163951</t>
  </si>
  <si>
    <t>CA-2016-118500</t>
  </si>
  <si>
    <t>CA-2017-126634</t>
  </si>
  <si>
    <t>CA-2015-131856</t>
  </si>
  <si>
    <t>CA-2017-124765</t>
  </si>
  <si>
    <t>CA-2016-153185</t>
  </si>
  <si>
    <t>CA-2016-168361</t>
  </si>
  <si>
    <t>CA-2014-142769</t>
  </si>
  <si>
    <t>CA-2016-164574</t>
  </si>
  <si>
    <t>US-2015-131842</t>
  </si>
  <si>
    <t>CA-2016-113341</t>
  </si>
  <si>
    <t>CA-2015-108259</t>
  </si>
  <si>
    <t>CA-2017-147767</t>
  </si>
  <si>
    <t>US-2017-148551</t>
  </si>
  <si>
    <t>CA-2014-129819</t>
  </si>
  <si>
    <t>CA-2017-118346</t>
  </si>
  <si>
    <t>CA-2017-151281</t>
  </si>
  <si>
    <t>CA-2014-160094</t>
  </si>
  <si>
    <t>CA-2017-159793</t>
  </si>
  <si>
    <t>CA-2016-107783</t>
  </si>
  <si>
    <t>CA-2015-164084</t>
  </si>
  <si>
    <t>CA-2015-156118</t>
  </si>
  <si>
    <t>CA-2015-136147</t>
  </si>
  <si>
    <t>US-2016-114230</t>
  </si>
  <si>
    <t>CA-2017-104318</t>
  </si>
  <si>
    <t>US-2017-119319</t>
  </si>
  <si>
    <t>CA-2017-132437</t>
  </si>
  <si>
    <t>CA-2017-117513</t>
  </si>
  <si>
    <t>CA-2016-165918</t>
  </si>
  <si>
    <t>CA-2016-138233</t>
  </si>
  <si>
    <t>CA-2016-146437</t>
  </si>
  <si>
    <t>CA-2017-123624</t>
  </si>
  <si>
    <t>CA-2014-151946</t>
  </si>
  <si>
    <t>CA-2017-162936</t>
  </si>
  <si>
    <t>US-2016-116365</t>
  </si>
  <si>
    <t>US-2014-133949</t>
  </si>
  <si>
    <t>CA-2014-141110</t>
  </si>
  <si>
    <t>US-2016-117387</t>
  </si>
  <si>
    <t>CA-2014-111934</t>
  </si>
  <si>
    <t>CA-2017-159667</t>
  </si>
  <si>
    <t>CA-2017-101700</t>
  </si>
  <si>
    <t>CA-2017-126676</t>
  </si>
  <si>
    <t>CA-2017-145338</t>
  </si>
  <si>
    <t>CA-2015-138492</t>
  </si>
  <si>
    <t>CA-2017-162015</t>
  </si>
  <si>
    <t>US-2017-132927</t>
  </si>
  <si>
    <t>CA-2014-104808</t>
  </si>
  <si>
    <t>CA-2014-130673</t>
  </si>
  <si>
    <t>CA-2016-111605</t>
  </si>
  <si>
    <t>CA-2017-146164</t>
  </si>
  <si>
    <t>CA-2017-106747</t>
  </si>
  <si>
    <t>CA-2017-101273</t>
  </si>
  <si>
    <t>CA-2014-159849</t>
  </si>
  <si>
    <t>CA-2015-164623</t>
  </si>
  <si>
    <t>CA-2014-121629</t>
  </si>
  <si>
    <t>CA-2016-162222</t>
  </si>
  <si>
    <t>CA-2016-162390</t>
  </si>
  <si>
    <t>US-2016-136581</t>
  </si>
  <si>
    <t>CA-2016-134110</t>
  </si>
  <si>
    <t>US-2017-108315</t>
  </si>
  <si>
    <t>CA-2016-123540</t>
  </si>
  <si>
    <t>CA-2016-132829</t>
  </si>
  <si>
    <t>CA-2015-117884</t>
  </si>
  <si>
    <t>CA-2016-102092</t>
  </si>
  <si>
    <t>US-2017-102904</t>
  </si>
  <si>
    <t>CA-2014-140473</t>
  </si>
  <si>
    <t>CA-2015-121132</t>
  </si>
  <si>
    <t>CA-2015-126186</t>
  </si>
  <si>
    <t>CA-2015-149566</t>
  </si>
  <si>
    <t>CA-2016-119074</t>
  </si>
  <si>
    <t>CA-2014-137575</t>
  </si>
  <si>
    <t>CA-2015-157287</t>
  </si>
  <si>
    <t>CA-2017-147354</t>
  </si>
  <si>
    <t>CA-2015-157343</t>
  </si>
  <si>
    <t>US-2014-163146</t>
  </si>
  <si>
    <t>CA-2016-156748</t>
  </si>
  <si>
    <t>CA-2017-137624</t>
  </si>
  <si>
    <t>CA-2017-161172</t>
  </si>
  <si>
    <t>CA-2017-133074</t>
  </si>
  <si>
    <t>US-2016-160206</t>
  </si>
  <si>
    <t>CA-2016-141887</t>
  </si>
  <si>
    <t>CA-2017-118003</t>
  </si>
  <si>
    <t>CA-2017-149720</t>
  </si>
  <si>
    <t>CA-2016-132899</t>
  </si>
  <si>
    <t>CA-2015-122168</t>
  </si>
  <si>
    <t>CA-2017-141614</t>
  </si>
  <si>
    <t>CA-2016-144645</t>
  </si>
  <si>
    <t>CA-2016-103359</t>
  </si>
  <si>
    <t>CA-2015-135853</t>
  </si>
  <si>
    <t>CA-2016-130400</t>
  </si>
  <si>
    <t>CA-2016-109400</t>
  </si>
  <si>
    <t>CA-2014-164903</t>
  </si>
  <si>
    <t>CA-2015-102316</t>
  </si>
  <si>
    <t>CA-2014-169061</t>
  </si>
  <si>
    <t>CA-2016-143154</t>
  </si>
  <si>
    <t>CA-2015-109190</t>
  </si>
  <si>
    <t>CA-2017-106824</t>
  </si>
  <si>
    <t>CA-2016-158841</t>
  </si>
  <si>
    <t>CA-2017-124716</t>
  </si>
  <si>
    <t>CA-2016-126284</t>
  </si>
  <si>
    <t>US-2017-118535</t>
  </si>
  <si>
    <t>CA-2016-138583</t>
  </si>
  <si>
    <t>CA-2014-109890</t>
  </si>
  <si>
    <t>US-2016-119270</t>
  </si>
  <si>
    <t>CA-2017-158736</t>
  </si>
  <si>
    <t>CA-2015-145758</t>
  </si>
  <si>
    <t>CA-2017-134880</t>
  </si>
  <si>
    <t>CA-2017-169404</t>
  </si>
  <si>
    <t>CA-2015-169733</t>
  </si>
  <si>
    <t>US-2017-132031</t>
  </si>
  <si>
    <t>US-2016-164196</t>
  </si>
  <si>
    <t>CA-2016-168557</t>
  </si>
  <si>
    <t>CA-2015-101000</t>
  </si>
  <si>
    <t>CA-2015-116512</t>
  </si>
  <si>
    <t>CA-2015-144043</t>
  </si>
  <si>
    <t>CA-2014-100881</t>
  </si>
  <si>
    <t>CA-2015-169537</t>
  </si>
  <si>
    <t>CA-2014-146500</t>
  </si>
  <si>
    <t>CA-2014-126200</t>
  </si>
  <si>
    <t>US-2017-118556</t>
  </si>
  <si>
    <t>CA-2016-154081</t>
  </si>
  <si>
    <t>CA-2016-125087</t>
  </si>
  <si>
    <t>CA-2017-125451</t>
  </si>
  <si>
    <t>US-2016-155173</t>
  </si>
  <si>
    <t>CA-2017-145779</t>
  </si>
  <si>
    <t>CA-2016-158302</t>
  </si>
  <si>
    <t>CA-2017-114370</t>
  </si>
  <si>
    <t>CA-2014-108861</t>
  </si>
  <si>
    <t>CA-2015-112823</t>
  </si>
  <si>
    <t>CA-2015-151470</t>
  </si>
  <si>
    <t>US-2014-127635</t>
  </si>
  <si>
    <t>CA-2017-155621</t>
  </si>
  <si>
    <t>US-2014-113124</t>
  </si>
  <si>
    <t>CA-2016-118129</t>
  </si>
  <si>
    <t>US-2017-132220</t>
  </si>
  <si>
    <t>CA-2017-167017</t>
  </si>
  <si>
    <t>CA-2015-128356</t>
  </si>
  <si>
    <t>CA-2016-137652</t>
  </si>
  <si>
    <t>CA-2017-150091</t>
  </si>
  <si>
    <t>CA-2017-118199</t>
  </si>
  <si>
    <t>CA-2017-107265</t>
  </si>
  <si>
    <t>CA-2016-147109</t>
  </si>
  <si>
    <t>CA-2017-132290</t>
  </si>
  <si>
    <t>CA-2016-159765</t>
  </si>
  <si>
    <t>CA-2016-130820</t>
  </si>
  <si>
    <t>CA-2015-134082</t>
  </si>
  <si>
    <t>CA-2017-140480</t>
  </si>
  <si>
    <t>CA-2016-154067</t>
  </si>
  <si>
    <t>CA-2015-110814</t>
  </si>
  <si>
    <t>CA-2015-133837</t>
  </si>
  <si>
    <t>CA-2017-120061</t>
  </si>
  <si>
    <t>US-2014-120236</t>
  </si>
  <si>
    <t>CA-2014-152254</t>
  </si>
  <si>
    <t>CA-2016-142594</t>
  </si>
  <si>
    <t>CA-2017-110625</t>
  </si>
  <si>
    <t>CA-2017-153227</t>
  </si>
  <si>
    <t>CA-2016-102596</t>
  </si>
  <si>
    <t>CA-2014-139423</t>
  </si>
  <si>
    <t>CA-2015-149601</t>
  </si>
  <si>
    <t>CA-2017-137582</t>
  </si>
  <si>
    <t>CA-2016-145135</t>
  </si>
  <si>
    <t>CA-2016-163048</t>
  </si>
  <si>
    <t>CA-2016-134544</t>
  </si>
  <si>
    <t>CA-2014-103527</t>
  </si>
  <si>
    <t>CA-2015-162964</t>
  </si>
  <si>
    <t>CA-2017-156272</t>
  </si>
  <si>
    <t>CA-2015-158701</t>
  </si>
  <si>
    <t>CA-2016-152940</t>
  </si>
  <si>
    <t>CA-2016-113726</t>
  </si>
  <si>
    <t>CA-2014-165393</t>
  </si>
  <si>
    <t>CA-2016-163972</t>
  </si>
  <si>
    <t>CA-2016-118745</t>
  </si>
  <si>
    <t>CA-2014-109918</t>
  </si>
  <si>
    <t>CA-2017-157273</t>
  </si>
  <si>
    <t>CA-2017-137631</t>
  </si>
  <si>
    <t>CA-2017-147207</t>
  </si>
  <si>
    <t>CA-2014-110555</t>
  </si>
  <si>
    <t>CA-2016-163174</t>
  </si>
  <si>
    <t>CA-2017-132199</t>
  </si>
  <si>
    <t>US-2015-115238</t>
  </si>
  <si>
    <t>US-2014-155544</t>
  </si>
  <si>
    <t>CA-2016-132549</t>
  </si>
  <si>
    <t>CA-2017-141481</t>
  </si>
  <si>
    <t>CA-2014-161634</t>
  </si>
  <si>
    <t>CA-2017-135076</t>
  </si>
  <si>
    <t>CA-2014-153087</t>
  </si>
  <si>
    <t>CA-2016-101469</t>
  </si>
  <si>
    <t>CA-2017-161655</t>
  </si>
  <si>
    <t>CA-2016-153269</t>
  </si>
  <si>
    <t>CA-2017-113572</t>
  </si>
  <si>
    <t>CA-2017-118577</t>
  </si>
  <si>
    <t>CA-2017-103478</t>
  </si>
  <si>
    <t>CA-2017-144456</t>
  </si>
  <si>
    <t>CA-2016-130778</t>
  </si>
  <si>
    <t>US-2016-149790</t>
  </si>
  <si>
    <t>CA-2015-142937</t>
  </si>
  <si>
    <t>CA-2017-133620</t>
  </si>
  <si>
    <t>CA-2017-130904</t>
  </si>
  <si>
    <t>CA-2014-161508</t>
  </si>
  <si>
    <t>US-2017-105935</t>
  </si>
  <si>
    <t>CA-2014-168312</t>
  </si>
  <si>
    <t>CA-2016-149335</t>
  </si>
  <si>
    <t>CA-2016-128671</t>
  </si>
  <si>
    <t>CA-2017-135419</t>
  </si>
  <si>
    <t>US-2014-120313</t>
  </si>
  <si>
    <t>US-2017-167318</t>
  </si>
  <si>
    <t>CA-2015-109169</t>
  </si>
  <si>
    <t>US-2014-103338</t>
  </si>
  <si>
    <t>US-2015-158911</t>
  </si>
  <si>
    <t>CA-2016-166380</t>
  </si>
  <si>
    <t>US-2017-146906</t>
  </si>
  <si>
    <t>US-2017-168802</t>
  </si>
  <si>
    <t>CA-2015-106362</t>
  </si>
  <si>
    <t>CA-2014-156244</t>
  </si>
  <si>
    <t>CA-2015-154284</t>
  </si>
  <si>
    <t>CA-2017-134810</t>
  </si>
  <si>
    <t>CA-2017-146192</t>
  </si>
  <si>
    <t>US-2016-139262</t>
  </si>
  <si>
    <t>CA-2015-143882</t>
  </si>
  <si>
    <t>CA-2015-104059</t>
  </si>
  <si>
    <t>CA-2016-139549</t>
  </si>
  <si>
    <t>CA-2016-169670</t>
  </si>
  <si>
    <t>CA-2017-121790</t>
  </si>
  <si>
    <t>CA-2014-118304</t>
  </si>
  <si>
    <t>CA-2014-131800</t>
  </si>
  <si>
    <t>CA-2015-138457</t>
  </si>
  <si>
    <t>CA-2016-100307</t>
  </si>
  <si>
    <t>CA-2016-118101</t>
  </si>
  <si>
    <t>CA-2017-152310</t>
  </si>
  <si>
    <t>CA-2015-140221</t>
  </si>
  <si>
    <t>CA-2016-133816</t>
  </si>
  <si>
    <t>CA-2015-129217</t>
  </si>
  <si>
    <t>US-2014-143581</t>
  </si>
  <si>
    <t>CA-2014-109897</t>
  </si>
  <si>
    <t>CA-2014-109855</t>
  </si>
  <si>
    <t>CA-2017-103065</t>
  </si>
  <si>
    <t>CA-2017-102204</t>
  </si>
  <si>
    <t>CA-2014-158225</t>
  </si>
  <si>
    <t>CA-2016-162355</t>
  </si>
  <si>
    <t>CA-2016-123050</t>
  </si>
  <si>
    <t>CA-2017-104136</t>
  </si>
  <si>
    <t>CA-2016-104633</t>
  </si>
  <si>
    <t>CA-2014-152905</t>
  </si>
  <si>
    <t>CA-2014-120775</t>
  </si>
  <si>
    <t>CA-2015-120845</t>
  </si>
  <si>
    <t>CA-2016-116337</t>
  </si>
  <si>
    <t>CA-2017-128769</t>
  </si>
  <si>
    <t>CA-2015-141565</t>
  </si>
  <si>
    <t>CA-2015-122266</t>
  </si>
  <si>
    <t>CA-2015-114811</t>
  </si>
  <si>
    <t>CA-2017-125269</t>
  </si>
  <si>
    <t>CA-2017-102736</t>
  </si>
  <si>
    <t>CA-2015-136700</t>
  </si>
  <si>
    <t>CA-2015-141327</t>
  </si>
  <si>
    <t>US-2017-155866</t>
  </si>
  <si>
    <t>CA-2015-140375</t>
  </si>
  <si>
    <t>CA-2016-127194</t>
  </si>
  <si>
    <t>CA-2015-136728</t>
  </si>
  <si>
    <t>US-2017-101721</t>
  </si>
  <si>
    <t>CA-2017-155642</t>
  </si>
  <si>
    <t>CA-2015-119879</t>
  </si>
  <si>
    <t>CA-2015-112767</t>
  </si>
  <si>
    <t>CA-2016-166429</t>
  </si>
  <si>
    <t>CA-2017-149699</t>
  </si>
  <si>
    <t>CA-2016-135965</t>
  </si>
  <si>
    <t>CA-2016-114944</t>
  </si>
  <si>
    <t>CA-2014-114125</t>
  </si>
  <si>
    <t>CA-2016-146150</t>
  </si>
  <si>
    <t>CA-2017-107174</t>
  </si>
  <si>
    <t>CA-2016-144148</t>
  </si>
  <si>
    <t>CA-2015-168207</t>
  </si>
  <si>
    <t>CA-2015-120915</t>
  </si>
  <si>
    <t>CA-2016-120803</t>
  </si>
  <si>
    <t>CA-2017-136238</t>
  </si>
  <si>
    <t>CA-2016-103464</t>
  </si>
  <si>
    <t>CA-2016-131296</t>
  </si>
  <si>
    <t>US-2017-143770</t>
  </si>
  <si>
    <t>CA-2017-140151</t>
  </si>
  <si>
    <t>CA-2014-167997</t>
  </si>
  <si>
    <t>US-2016-131058</t>
  </si>
  <si>
    <t>US-2017-146822</t>
  </si>
  <si>
    <t>US-2014-112949</t>
  </si>
  <si>
    <t>CA-2016-100993</t>
  </si>
  <si>
    <t>CA-2016-102561</t>
  </si>
  <si>
    <t>CA-2014-103219</t>
  </si>
  <si>
    <t>CA-2016-118073</t>
  </si>
  <si>
    <t>CA-2015-121776</t>
  </si>
  <si>
    <t>CA-2015-131352</t>
  </si>
  <si>
    <t>CA-2014-127866</t>
  </si>
  <si>
    <t>CA-2017-157350</t>
  </si>
  <si>
    <t>CA-2015-137064</t>
  </si>
  <si>
    <t>US-2017-150070</t>
  </si>
  <si>
    <t>CA-2014-138128</t>
  </si>
  <si>
    <t>CA-2016-116722</t>
  </si>
  <si>
    <t>US-2017-106551</t>
  </si>
  <si>
    <t>US-2017-113201</t>
  </si>
  <si>
    <t>CA-2017-105543</t>
  </si>
  <si>
    <t>CA-2017-101014</t>
  </si>
  <si>
    <t>CA-2017-144820</t>
  </si>
  <si>
    <t>CA-2016-130393</t>
  </si>
  <si>
    <t>CA-2017-160122</t>
  </si>
  <si>
    <t>US-2017-167570</t>
  </si>
  <si>
    <t>CA-2017-159149</t>
  </si>
  <si>
    <t>CA-2015-149846</t>
  </si>
  <si>
    <t>CA-2016-169663</t>
  </si>
  <si>
    <t>CA-2017-122798</t>
  </si>
  <si>
    <t>CA-2017-133046</t>
  </si>
  <si>
    <t>CA-2017-143658</t>
  </si>
  <si>
    <t>CA-2015-127502</t>
  </si>
  <si>
    <t>CA-2014-101392</t>
  </si>
  <si>
    <t>US-2015-117492</t>
  </si>
  <si>
    <t>CA-2015-107020</t>
  </si>
  <si>
    <t>CA-2016-106621</t>
  </si>
  <si>
    <t>CA-2017-120894</t>
  </si>
  <si>
    <t>CA-2016-105753</t>
  </si>
  <si>
    <t>CA-2015-150714</t>
  </si>
  <si>
    <t>US-2016-164945</t>
  </si>
  <si>
    <t>CA-2015-106187</t>
  </si>
  <si>
    <t>CA-2017-151750</t>
  </si>
  <si>
    <t>US-2015-160563</t>
  </si>
  <si>
    <t>CA-2016-132997</t>
  </si>
  <si>
    <t>CA-2015-156013</t>
  </si>
  <si>
    <t>CA-2015-121188</t>
  </si>
  <si>
    <t>CA-2017-152205</t>
  </si>
  <si>
    <t>CA-2014-109904</t>
  </si>
  <si>
    <t>CA-2014-144974</t>
  </si>
  <si>
    <t>CA-2016-168543</t>
  </si>
  <si>
    <t>CA-2017-130834</t>
  </si>
  <si>
    <t>CA-2016-113600</t>
  </si>
  <si>
    <t>CA-2016-145611</t>
  </si>
  <si>
    <t>CA-2017-165008</t>
  </si>
  <si>
    <t>US-2017-133081</t>
  </si>
  <si>
    <t>CA-2017-121489</t>
  </si>
  <si>
    <t>CA-2017-109393</t>
  </si>
  <si>
    <t>CA-2017-169012</t>
  </si>
  <si>
    <t>CA-2015-153738</t>
  </si>
  <si>
    <t>CA-2015-119690</t>
  </si>
  <si>
    <t>CA-2016-158806</t>
  </si>
  <si>
    <t>CA-2016-166373</t>
  </si>
  <si>
    <t>CA-2015-132465</t>
  </si>
  <si>
    <t>CA-2014-129189</t>
  </si>
  <si>
    <t>CA-2017-167227</t>
  </si>
  <si>
    <t>CA-2017-114804</t>
  </si>
  <si>
    <t>US-2014-131870</t>
  </si>
  <si>
    <t>CA-2017-120168</t>
  </si>
  <si>
    <t>US-2015-136427</t>
  </si>
  <si>
    <t>CA-2014-127859</t>
  </si>
  <si>
    <t>CA-2015-110863</t>
  </si>
  <si>
    <t>CA-2016-139808</t>
  </si>
  <si>
    <t>CA-2014-143210</t>
  </si>
  <si>
    <t>CA-2015-110870</t>
  </si>
  <si>
    <t>US-2015-151407</t>
  </si>
  <si>
    <t>US-2014-148194</t>
  </si>
  <si>
    <t>US-2017-105998</t>
  </si>
  <si>
    <t>US-2015-165743</t>
  </si>
  <si>
    <t>CA-2016-133872</t>
  </si>
  <si>
    <t>US-2016-117793</t>
  </si>
  <si>
    <t>CA-2016-137939</t>
  </si>
  <si>
    <t>CA-2016-151498</t>
  </si>
  <si>
    <t>CA-2017-152499</t>
  </si>
  <si>
    <t>CA-2014-113383</t>
  </si>
  <si>
    <t>CA-2014-103800</t>
  </si>
  <si>
    <t>CA-2015-113040</t>
  </si>
  <si>
    <t>CA-2014-166051</t>
  </si>
  <si>
    <t>US-2015-126753</t>
  </si>
  <si>
    <t>CA-2016-157707</t>
  </si>
  <si>
    <t>CA-2015-138219</t>
  </si>
  <si>
    <t>CA-2017-104864</t>
  </si>
  <si>
    <t>CA-2017-131807</t>
  </si>
  <si>
    <t>CA-2014-138359</t>
  </si>
  <si>
    <t>CA-2015-145814</t>
  </si>
  <si>
    <t>CA-2014-131009</t>
  </si>
  <si>
    <t>CA-2017-134194</t>
  </si>
  <si>
    <t>CA-2016-146325</t>
  </si>
  <si>
    <t>CA-2017-166093</t>
  </si>
  <si>
    <t>US-2016-168095</t>
  </si>
  <si>
    <t>CA-2016-120082</t>
  </si>
  <si>
    <t>CA-2017-167549</t>
  </si>
  <si>
    <t>CA-2017-120404</t>
  </si>
  <si>
    <t>CA-2016-125843</t>
  </si>
  <si>
    <t>CA-2017-134096</t>
  </si>
  <si>
    <t>CA-2017-107713</t>
  </si>
  <si>
    <t>CA-2017-139822</t>
  </si>
  <si>
    <t>CA-2015-152513</t>
  </si>
  <si>
    <t>CA-2015-110891</t>
  </si>
  <si>
    <t>CA-2017-165323</t>
  </si>
  <si>
    <t>US-2017-105697</t>
  </si>
  <si>
    <t>CA-2016-167605</t>
  </si>
  <si>
    <t>CA-2016-149762</t>
  </si>
  <si>
    <t>CA-2016-112585</t>
  </si>
  <si>
    <t>US-2015-118766</t>
  </si>
  <si>
    <t>CA-2015-126669</t>
  </si>
  <si>
    <t>CA-2017-128363</t>
  </si>
  <si>
    <t>CA-2017-124744</t>
  </si>
  <si>
    <t>CA-2017-125367</t>
  </si>
  <si>
    <t>CA-2016-148684</t>
  </si>
  <si>
    <t>CA-2016-113117</t>
  </si>
  <si>
    <t>CA-2017-118017</t>
  </si>
  <si>
    <t>CA-2016-155747</t>
  </si>
  <si>
    <t>CA-2016-160241</t>
  </si>
  <si>
    <t>CA-2015-148705</t>
  </si>
  <si>
    <t>CA-2017-168403</t>
  </si>
  <si>
    <t>CA-2016-101672</t>
  </si>
  <si>
    <t>CA-2017-122112</t>
  </si>
  <si>
    <t>US-2017-166233</t>
  </si>
  <si>
    <t>CA-2016-136994</t>
  </si>
  <si>
    <t>CA-2015-143364</t>
  </si>
  <si>
    <t>CA-2015-142993</t>
  </si>
  <si>
    <t>CA-2017-152261</t>
  </si>
  <si>
    <t>CA-2014-103429</t>
  </si>
  <si>
    <t>CA-2017-135587</t>
  </si>
  <si>
    <t>CA-2015-144890</t>
  </si>
  <si>
    <t>CA-2014-169649</t>
  </si>
  <si>
    <t>CA-2016-104311</t>
  </si>
  <si>
    <t>CA-2016-128706</t>
  </si>
  <si>
    <t>CA-2015-125976</t>
  </si>
  <si>
    <t>US-2017-123834</t>
  </si>
  <si>
    <t>CA-2014-158470</t>
  </si>
  <si>
    <t>CA-2016-116603</t>
  </si>
  <si>
    <t>US-2014-137869</t>
  </si>
  <si>
    <t>CA-2015-149083</t>
  </si>
  <si>
    <t>CA-2015-106257</t>
  </si>
  <si>
    <t>CA-2015-128958</t>
  </si>
  <si>
    <t>CA-2016-112382</t>
  </si>
  <si>
    <t>CA-2015-137302</t>
  </si>
  <si>
    <t>CA-2017-117114</t>
  </si>
  <si>
    <t>CA-2015-127327</t>
  </si>
  <si>
    <t>CA-2014-125150</t>
  </si>
  <si>
    <t>US-2014-115413</t>
  </si>
  <si>
    <t>CA-2016-169334</t>
  </si>
  <si>
    <t>CA-2017-152436</t>
  </si>
  <si>
    <t>CA-2017-150469</t>
  </si>
  <si>
    <t>CA-2016-138478</t>
  </si>
  <si>
    <t>US-2017-109316</t>
  </si>
  <si>
    <t>CA-2016-134334</t>
  </si>
  <si>
    <t>US-2016-137295</t>
  </si>
  <si>
    <t>CA-2015-102260</t>
  </si>
  <si>
    <t>CA-2017-157413</t>
  </si>
  <si>
    <t>CA-2017-166184</t>
  </si>
  <si>
    <t>US-2015-145121</t>
  </si>
  <si>
    <t>CA-2015-112711</t>
  </si>
  <si>
    <t>CA-2015-127481</t>
  </si>
  <si>
    <t>CA-2017-169362</t>
  </si>
  <si>
    <t>CA-2016-108364</t>
  </si>
  <si>
    <t>CA-2017-160801</t>
  </si>
  <si>
    <t>US-2016-117037</t>
  </si>
  <si>
    <t>US-2014-111353</t>
  </si>
  <si>
    <t>CA-2016-162236</t>
  </si>
  <si>
    <t>CA-2015-132136</t>
  </si>
  <si>
    <t>CA-2016-139381</t>
  </si>
  <si>
    <t>CA-2014-166961</t>
  </si>
  <si>
    <t>CA-2016-152800</t>
  </si>
  <si>
    <t>CA-2016-108196</t>
  </si>
  <si>
    <t>CA-2016-155978</t>
  </si>
  <si>
    <t>CA-2017-154088</t>
  </si>
  <si>
    <t>CA-2015-169299</t>
  </si>
  <si>
    <t>US-2017-118941</t>
  </si>
  <si>
    <t>CA-2015-103093</t>
  </si>
  <si>
    <t>CA-2017-156391</t>
  </si>
  <si>
    <t>CA-2017-123071</t>
  </si>
  <si>
    <t>CA-2014-155390</t>
  </si>
  <si>
    <t>CA-2016-158925</t>
  </si>
  <si>
    <t>CA-2017-112844</t>
  </si>
  <si>
    <t>CA-2017-100902</t>
  </si>
  <si>
    <t>CA-2015-161795</t>
  </si>
  <si>
    <t>CA-2015-158323</t>
  </si>
  <si>
    <t>CA-2015-133242</t>
  </si>
  <si>
    <t>CA-2015-156153</t>
  </si>
  <si>
    <t>CA-2015-109113</t>
  </si>
  <si>
    <t>CA-2016-133613</t>
  </si>
  <si>
    <t>CA-2017-105326</t>
  </si>
  <si>
    <t>CA-2015-147816</t>
  </si>
  <si>
    <t>CA-2014-154781</t>
  </si>
  <si>
    <t>CA-2017-141103</t>
  </si>
  <si>
    <t>CA-2017-108287</t>
  </si>
  <si>
    <t>CA-2014-105872</t>
  </si>
  <si>
    <t>US-2016-106313</t>
  </si>
  <si>
    <t>CA-2017-134418</t>
  </si>
  <si>
    <t>CA-2016-165673</t>
  </si>
  <si>
    <t>CA-2017-143294</t>
  </si>
  <si>
    <t>CA-2017-140508</t>
  </si>
  <si>
    <t>CA-2017-104850</t>
  </si>
  <si>
    <t>US-2016-109260</t>
  </si>
  <si>
    <t>CA-2016-106915</t>
  </si>
  <si>
    <t>US-2015-150231</t>
  </si>
  <si>
    <t>CA-2016-113978</t>
  </si>
  <si>
    <t>CA-2015-139374</t>
  </si>
  <si>
    <t>US-2017-138086</t>
  </si>
  <si>
    <t>CA-2015-108588</t>
  </si>
  <si>
    <t>US-2017-146213</t>
  </si>
  <si>
    <t>CA-2015-149636</t>
  </si>
  <si>
    <t>US-2017-101518</t>
  </si>
  <si>
    <t>CA-2014-150203</t>
  </si>
  <si>
    <t>CA-2017-139353</t>
  </si>
  <si>
    <t>US-2015-142811</t>
  </si>
  <si>
    <t>CA-2014-139542</t>
  </si>
  <si>
    <t>CA-2017-100237</t>
  </si>
  <si>
    <t>CA-2016-114601</t>
  </si>
  <si>
    <t>CA-2017-151799</t>
  </si>
  <si>
    <t>CA-2017-107958</t>
  </si>
  <si>
    <t>CA-2016-118899</t>
  </si>
  <si>
    <t>CA-2014-102330</t>
  </si>
  <si>
    <t>US-2017-128951</t>
  </si>
  <si>
    <t>CA-2016-169838</t>
  </si>
  <si>
    <t>CA-2015-116876</t>
  </si>
  <si>
    <t>CA-2015-120782</t>
  </si>
  <si>
    <t>CA-2014-133592</t>
  </si>
  <si>
    <t>CA-2014-142951</t>
  </si>
  <si>
    <t>CA-2017-133487</t>
  </si>
  <si>
    <t>CA-2015-130974</t>
  </si>
  <si>
    <t>US-2016-140158</t>
  </si>
  <si>
    <t>CA-2014-151967</t>
  </si>
  <si>
    <t>CA-2017-139493</t>
  </si>
  <si>
    <t>CA-2014-105417</t>
  </si>
  <si>
    <t>CA-2017-146493</t>
  </si>
  <si>
    <t>CA-2017-155740</t>
  </si>
  <si>
    <t>US-2014-120740</t>
  </si>
  <si>
    <t>CA-2015-107685</t>
  </si>
  <si>
    <t>CA-2015-121552</t>
  </si>
  <si>
    <t>CA-2017-110821</t>
  </si>
  <si>
    <t>CA-2015-101889</t>
  </si>
  <si>
    <t>CA-2016-138968</t>
  </si>
  <si>
    <t>US-2014-115196</t>
  </si>
  <si>
    <t>CA-2015-161452</t>
  </si>
  <si>
    <t>US-2016-157490</t>
  </si>
  <si>
    <t>CA-2017-104885</t>
  </si>
  <si>
    <t>US-2017-158526</t>
  </si>
  <si>
    <t>CA-2014-162089</t>
  </si>
  <si>
    <t>US-2015-159499</t>
  </si>
  <si>
    <t>CA-2015-136805</t>
  </si>
  <si>
    <t>CA-2014-124464</t>
  </si>
  <si>
    <t>US-2014-144078</t>
  </si>
  <si>
    <t>CA-2017-151225</t>
  </si>
  <si>
    <t>CA-2016-144309</t>
  </si>
  <si>
    <t>CA-2014-148425</t>
  </si>
  <si>
    <t>CA-2015-113740</t>
  </si>
  <si>
    <t>US-2015-130491</t>
  </si>
  <si>
    <t>CA-2014-133354</t>
  </si>
  <si>
    <t>CA-2017-163209</t>
  </si>
  <si>
    <t>CA-2017-121195</t>
  </si>
  <si>
    <t>CA-2016-101791</t>
  </si>
  <si>
    <t>CA-2016-152520</t>
  </si>
  <si>
    <t>CA-2014-131947</t>
  </si>
  <si>
    <t>CA-2015-164567</t>
  </si>
  <si>
    <t>CA-2017-119655</t>
  </si>
  <si>
    <t>CA-2016-158778</t>
  </si>
  <si>
    <t>CA-2015-139738</t>
  </si>
  <si>
    <t>CA-2017-122945</t>
  </si>
  <si>
    <t>CA-2014-163223</t>
  </si>
  <si>
    <t>CA-2015-142734</t>
  </si>
  <si>
    <t>CA-2015-169656</t>
  </si>
  <si>
    <t>CA-2015-123113</t>
  </si>
  <si>
    <t>CA-2016-138597</t>
  </si>
  <si>
    <t>CA-2014-134726</t>
  </si>
  <si>
    <t>CA-2015-129532</t>
  </si>
  <si>
    <t>CA-2014-100916</t>
  </si>
  <si>
    <t>CA-2014-133830</t>
  </si>
  <si>
    <t>CA-2017-140802</t>
  </si>
  <si>
    <t>US-2016-166660</t>
  </si>
  <si>
    <t>CA-2017-157672</t>
  </si>
  <si>
    <t>US-2016-104815</t>
  </si>
  <si>
    <t>CA-2016-105746</t>
  </si>
  <si>
    <t>US-2014-137155</t>
  </si>
  <si>
    <t>CA-2017-159506</t>
  </si>
  <si>
    <t>CA-2014-114181</t>
  </si>
  <si>
    <t>CA-2014-140396</t>
  </si>
  <si>
    <t>CA-2016-136595</t>
  </si>
  <si>
    <t>CA-2014-103492</t>
  </si>
  <si>
    <t>US-2017-112347</t>
  </si>
  <si>
    <t>CA-2016-106460</t>
  </si>
  <si>
    <t>CA-2017-103415</t>
  </si>
  <si>
    <t>US-2017-160143</t>
  </si>
  <si>
    <t>US-2017-134642</t>
  </si>
  <si>
    <t>CA-2016-107146</t>
  </si>
  <si>
    <t>US-2017-106145</t>
  </si>
  <si>
    <t>CA-2014-125731</t>
  </si>
  <si>
    <t>CA-2016-162383</t>
  </si>
  <si>
    <t>US-2017-167920</t>
  </si>
  <si>
    <t>US-2017-161935</t>
  </si>
  <si>
    <t>CA-2014-115889</t>
  </si>
  <si>
    <t>US-2017-106579</t>
  </si>
  <si>
    <t>CA-2016-158043</t>
  </si>
  <si>
    <t>US-2017-120147</t>
  </si>
  <si>
    <t>CA-2017-121048</t>
  </si>
  <si>
    <t>US-2017-160836</t>
  </si>
  <si>
    <t>US-2017-118598</t>
  </si>
  <si>
    <t>CA-2015-108672</t>
  </si>
  <si>
    <t>CA-2017-157196</t>
  </si>
  <si>
    <t>US-2015-134558</t>
  </si>
  <si>
    <t>CA-2017-135111</t>
  </si>
  <si>
    <t>CA-2014-129938</t>
  </si>
  <si>
    <t>CA-2014-113964</t>
  </si>
  <si>
    <t>CA-2016-124583</t>
  </si>
  <si>
    <t>CA-2014-167199</t>
  </si>
  <si>
    <t>CA-2016-139997</t>
  </si>
  <si>
    <t>CA-2015-100734</t>
  </si>
  <si>
    <t>CA-2014-138100</t>
  </si>
  <si>
    <t>CA-2017-148985</t>
  </si>
  <si>
    <t>CA-2016-138282</t>
  </si>
  <si>
    <t>CA-2016-103709</t>
  </si>
  <si>
    <t>CA-2015-138485</t>
  </si>
  <si>
    <t>US-2015-136987</t>
  </si>
  <si>
    <t>CA-2015-137974</t>
  </si>
  <si>
    <t>CA-2016-137743</t>
  </si>
  <si>
    <t>CA-2017-134796</t>
  </si>
  <si>
    <t>CA-2017-105669</t>
  </si>
  <si>
    <t>CA-2017-115448</t>
  </si>
  <si>
    <t>CA-2017-127474</t>
  </si>
  <si>
    <t>CA-2014-109932</t>
  </si>
  <si>
    <t>CA-2015-120446</t>
  </si>
  <si>
    <t>US-2017-163657</t>
  </si>
  <si>
    <t>CA-2015-145457</t>
  </si>
  <si>
    <t>CA-2014-165568</t>
  </si>
  <si>
    <t>CA-2015-148180</t>
  </si>
  <si>
    <t>CA-2014-161249</t>
  </si>
  <si>
    <t>US-2014-164763</t>
  </si>
  <si>
    <t>CA-2016-101693</t>
  </si>
  <si>
    <t>CA-2017-135069</t>
  </si>
  <si>
    <t>US-2016-114013</t>
  </si>
  <si>
    <t>CA-2017-121125</t>
  </si>
  <si>
    <t>CA-2014-103058</t>
  </si>
  <si>
    <t>CA-2014-121769</t>
  </si>
  <si>
    <t>CA-2016-129728</t>
  </si>
  <si>
    <t>CA-2017-152079</t>
  </si>
  <si>
    <t>CA-2015-100146</t>
  </si>
  <si>
    <t>CA-2017-168172</t>
  </si>
  <si>
    <t>CA-2016-110009</t>
  </si>
  <si>
    <t>CA-2014-124807</t>
  </si>
  <si>
    <t>CA-2014-141649</t>
  </si>
  <si>
    <t>CA-2016-110975</t>
  </si>
  <si>
    <t>CA-2017-147844</t>
  </si>
  <si>
    <t>CA-2017-160031</t>
  </si>
  <si>
    <t>CA-2017-108035</t>
  </si>
  <si>
    <t>CA-2016-105732</t>
  </si>
  <si>
    <t>CA-2015-136224</t>
  </si>
  <si>
    <t>CA-2014-132787</t>
  </si>
  <si>
    <t>US-2017-145597</t>
  </si>
  <si>
    <t>CA-2017-100580</t>
  </si>
  <si>
    <t>US-2017-123862</t>
  </si>
  <si>
    <t>CA-2014-107769</t>
  </si>
  <si>
    <t>CA-2015-110345</t>
  </si>
  <si>
    <t>CA-2017-161851</t>
  </si>
  <si>
    <t>CA-2016-127243</t>
  </si>
  <si>
    <t>CA-2016-163594</t>
  </si>
  <si>
    <t>US-2014-115189</t>
  </si>
  <si>
    <t>CA-2016-114748</t>
  </si>
  <si>
    <t>CA-2015-139780</t>
  </si>
  <si>
    <t>CA-2017-154102</t>
  </si>
  <si>
    <t>CA-2016-151974</t>
  </si>
  <si>
    <t>CA-2017-152135</t>
  </si>
  <si>
    <t>CA-2017-141138</t>
  </si>
  <si>
    <t>CA-2017-142125</t>
  </si>
  <si>
    <t>CA-2014-130421</t>
  </si>
  <si>
    <t>CA-2017-168389</t>
  </si>
  <si>
    <t>CA-2014-168473</t>
  </si>
  <si>
    <t>CA-2014-116190</t>
  </si>
  <si>
    <t>CA-2015-159590</t>
  </si>
  <si>
    <t>CA-2014-163412</t>
  </si>
  <si>
    <t>CA-2017-165155</t>
  </si>
  <si>
    <t>CA-2015-113152</t>
  </si>
  <si>
    <t>CA-2015-125563</t>
  </si>
  <si>
    <t>CA-2017-115119</t>
  </si>
  <si>
    <t>CA-2016-149349</t>
  </si>
  <si>
    <t>US-2014-131275</t>
  </si>
  <si>
    <t>US-2017-128447</t>
  </si>
  <si>
    <t>US-2017-126053</t>
  </si>
  <si>
    <t>CA-2017-167626</t>
  </si>
  <si>
    <t>CA-2017-100097</t>
  </si>
  <si>
    <t>CA-2017-158120</t>
  </si>
  <si>
    <t>CA-2016-132066</t>
  </si>
  <si>
    <t>CA-2017-115322</t>
  </si>
  <si>
    <t>CA-2016-121377</t>
  </si>
  <si>
    <t>CA-2015-162761</t>
  </si>
  <si>
    <t>CA-2015-121699</t>
  </si>
  <si>
    <t>CA-2017-112172</t>
  </si>
  <si>
    <t>CA-2016-144092</t>
  </si>
  <si>
    <t>CA-2014-137274</t>
  </si>
  <si>
    <t>US-2017-117450</t>
  </si>
  <si>
    <t>CA-2014-163468</t>
  </si>
  <si>
    <t>CA-2015-101126</t>
  </si>
  <si>
    <t>CA-2014-111899</t>
  </si>
  <si>
    <t>CA-2015-148964</t>
  </si>
  <si>
    <t>CA-2016-113656</t>
  </si>
  <si>
    <t>CA-2016-153661</t>
  </si>
  <si>
    <t>CA-2014-158281</t>
  </si>
  <si>
    <t>CA-2016-149965</t>
  </si>
  <si>
    <t>CA-2017-151183</t>
  </si>
  <si>
    <t>CA-2017-169439</t>
  </si>
  <si>
    <t>CA-2017-155936</t>
  </si>
  <si>
    <t>CA-2017-159282</t>
  </si>
  <si>
    <t>CA-2015-162782</t>
  </si>
  <si>
    <t>CA-2016-108224</t>
  </si>
  <si>
    <t>CA-2016-157217</t>
  </si>
  <si>
    <t>CA-2014-120670</t>
  </si>
  <si>
    <t>CA-2015-144519</t>
  </si>
  <si>
    <t>US-2016-150357</t>
  </si>
  <si>
    <t>CA-2016-123337</t>
  </si>
  <si>
    <t>CA-2016-133368</t>
  </si>
  <si>
    <t>CA-2017-122987</t>
  </si>
  <si>
    <t>US-2014-143721</t>
  </si>
  <si>
    <t>CA-2017-122056</t>
  </si>
  <si>
    <t>CA-2017-156363</t>
  </si>
  <si>
    <t>CA-2017-137001</t>
  </si>
  <si>
    <t>CA-2016-152730</t>
  </si>
  <si>
    <t>CA-2016-152457</t>
  </si>
  <si>
    <t>CA-2016-116764</t>
  </si>
  <si>
    <t>CA-2015-158491</t>
  </si>
  <si>
    <t>US-2014-127978</t>
  </si>
  <si>
    <t>CA-2017-145807</t>
  </si>
  <si>
    <t>US-2017-151127</t>
  </si>
  <si>
    <t>CA-2017-118892</t>
  </si>
  <si>
    <t>CA-2017-136651</t>
  </si>
  <si>
    <t>CA-2016-101651</t>
  </si>
  <si>
    <t>CA-2016-164924</t>
  </si>
  <si>
    <t>CA-2014-138737</t>
  </si>
  <si>
    <t>CA-2016-137337</t>
  </si>
  <si>
    <t>CA-2017-153843</t>
  </si>
  <si>
    <t>CA-2014-157546</t>
  </si>
  <si>
    <t>CA-2017-127397</t>
  </si>
  <si>
    <t>CA-2016-109953</t>
  </si>
  <si>
    <t>CA-2017-113075</t>
  </si>
  <si>
    <t>US-2017-104437</t>
  </si>
  <si>
    <t>CA-2017-154760</t>
  </si>
  <si>
    <t>CA-2015-150770</t>
  </si>
  <si>
    <t>CA-2015-103072</t>
  </si>
  <si>
    <t>CA-2017-154949</t>
  </si>
  <si>
    <t>US-2016-119046</t>
  </si>
  <si>
    <t>CA-2016-143476</t>
  </si>
  <si>
    <t>CA-2017-137414</t>
  </si>
  <si>
    <t>CA-2015-136658</t>
  </si>
  <si>
    <t>CA-2014-118276</t>
  </si>
  <si>
    <t>CA-2016-120369</t>
  </si>
  <si>
    <t>CA-2016-104276</t>
  </si>
  <si>
    <t>US-2015-156797</t>
  </si>
  <si>
    <t>CA-2014-116785</t>
  </si>
  <si>
    <t>CA-2016-147683</t>
  </si>
  <si>
    <t>CA-2016-110492</t>
  </si>
  <si>
    <t>CA-2016-116918</t>
  </si>
  <si>
    <t>CA-2016-164399</t>
  </si>
  <si>
    <t>CA-2017-133102</t>
  </si>
  <si>
    <t>CA-2017-128853</t>
  </si>
  <si>
    <t>CA-2017-150609</t>
  </si>
  <si>
    <t>CA-2016-138667</t>
  </si>
  <si>
    <t>CA-2014-106054</t>
  </si>
  <si>
    <t>US-2016-144351</t>
  </si>
  <si>
    <t>CA-2017-133067</t>
  </si>
  <si>
    <t>US-2017-141677</t>
  </si>
  <si>
    <t>CA-2017-125381</t>
  </si>
  <si>
    <t>US-2017-168613</t>
  </si>
  <si>
    <t>CA-2014-117464</t>
  </si>
  <si>
    <t>CA-2016-158610</t>
  </si>
  <si>
    <t>CA-2014-122070</t>
  </si>
  <si>
    <t>CA-2014-138709</t>
  </si>
  <si>
    <t>CA-2015-145835</t>
  </si>
  <si>
    <t>CA-2016-131380</t>
  </si>
  <si>
    <t>CA-2017-126718</t>
  </si>
  <si>
    <t>US-2015-136749</t>
  </si>
  <si>
    <t>CA-2015-106208</t>
  </si>
  <si>
    <t>CA-2014-137911</t>
  </si>
  <si>
    <t>CA-2017-142909</t>
  </si>
  <si>
    <t>CA-2017-100412</t>
  </si>
  <si>
    <t>CA-2015-166583</t>
  </si>
  <si>
    <t>CA-2016-139941</t>
  </si>
  <si>
    <t>US-2017-141558</t>
  </si>
  <si>
    <t>CA-2014-122217</t>
  </si>
  <si>
    <t>CA-2017-128783</t>
  </si>
  <si>
    <t>CA-2015-163965</t>
  </si>
  <si>
    <t>CA-2017-141439</t>
  </si>
  <si>
    <t>CA-2016-166282</t>
  </si>
  <si>
    <t>US-2016-117541</t>
  </si>
  <si>
    <t>CA-2016-123176</t>
  </si>
  <si>
    <t>CA-2015-128013</t>
  </si>
  <si>
    <t>CA-2017-166926</t>
  </si>
  <si>
    <t>US-2014-147774</t>
  </si>
  <si>
    <t>CA-2017-118122</t>
  </si>
  <si>
    <t>CA-2017-104906</t>
  </si>
  <si>
    <t>CA-2014-143168</t>
  </si>
  <si>
    <t>US-2016-102239</t>
  </si>
  <si>
    <t>CA-2016-109666</t>
  </si>
  <si>
    <t>CA-2017-128944</t>
  </si>
  <si>
    <t>CA-2017-147410</t>
  </si>
  <si>
    <t>CA-2014-117478</t>
  </si>
  <si>
    <t>CA-2014-159625</t>
  </si>
  <si>
    <t>CA-2015-124933</t>
  </si>
  <si>
    <t>CA-2017-144596</t>
  </si>
  <si>
    <t>CA-2016-101980</t>
  </si>
  <si>
    <t>US-2015-153374</t>
  </si>
  <si>
    <t>CA-2015-119480</t>
  </si>
  <si>
    <t>CA-2017-118864</t>
  </si>
  <si>
    <t>CA-2015-105844</t>
  </si>
  <si>
    <t>US-2017-143175</t>
  </si>
  <si>
    <t>CA-2017-112004</t>
  </si>
  <si>
    <t>CA-2017-118724</t>
  </si>
  <si>
    <t>CA-2016-106950</t>
  </si>
  <si>
    <t>CA-2016-167416</t>
  </si>
  <si>
    <t>CA-2016-112256</t>
  </si>
  <si>
    <t>CA-2016-164490</t>
  </si>
  <si>
    <t>CA-2014-141901</t>
  </si>
  <si>
    <t>CA-2016-114209</t>
  </si>
  <si>
    <t>CA-2016-147473</t>
  </si>
  <si>
    <t>CA-2014-106726</t>
  </si>
  <si>
    <t>CA-2017-169474</t>
  </si>
  <si>
    <t>CA-2017-127712</t>
  </si>
  <si>
    <t>CA-2016-157742</t>
  </si>
  <si>
    <t>CA-2015-132633</t>
  </si>
  <si>
    <t>CA-2016-165330</t>
  </si>
  <si>
    <t>CA-2014-141355</t>
  </si>
  <si>
    <t>CA-2016-119515</t>
  </si>
  <si>
    <t>CA-2014-150581</t>
  </si>
  <si>
    <t>CA-2016-160136</t>
  </si>
  <si>
    <t>US-2017-165358</t>
  </si>
  <si>
    <t>CA-2017-103443</t>
  </si>
  <si>
    <t>CA-2017-161970</t>
  </si>
  <si>
    <t>CA-2014-124618</t>
  </si>
  <si>
    <t>CA-2017-119494</t>
  </si>
  <si>
    <t>CA-2016-145548</t>
  </si>
  <si>
    <t>US-2016-157840</t>
  </si>
  <si>
    <t>CA-2017-131653</t>
  </si>
  <si>
    <t>US-2017-101840</t>
  </si>
  <si>
    <t>CA-2014-124737</t>
  </si>
  <si>
    <t>US-2016-154256</t>
  </si>
  <si>
    <t>CA-2014-114790</t>
  </si>
  <si>
    <t>CA-2017-141201</t>
  </si>
  <si>
    <t>US-2014-135881</t>
  </si>
  <si>
    <t>CA-2015-154823</t>
  </si>
  <si>
    <t>CA-2014-119466</t>
  </si>
  <si>
    <t>CA-2015-141740</t>
  </si>
  <si>
    <t>CA-2014-126333</t>
  </si>
  <si>
    <t>CA-2014-133158</t>
  </si>
  <si>
    <t>CA-2015-104871</t>
  </si>
  <si>
    <t>CA-2017-123687</t>
  </si>
  <si>
    <t>US-2016-134369</t>
  </si>
  <si>
    <t>CA-2017-117443</t>
  </si>
  <si>
    <t>CA-2015-109386</t>
  </si>
  <si>
    <t>CA-2017-165099</t>
  </si>
  <si>
    <t>CA-2017-158561</t>
  </si>
  <si>
    <t>CA-2016-116526</t>
  </si>
  <si>
    <t>CA-2014-146990</t>
  </si>
  <si>
    <t>CA-2017-149076</t>
  </si>
  <si>
    <t>CA-2017-155159</t>
  </si>
  <si>
    <t>US-2016-119298</t>
  </si>
  <si>
    <t>CA-2015-112144</t>
  </si>
  <si>
    <t>CA-2017-146185</t>
  </si>
  <si>
    <t>CA-2017-153822</t>
  </si>
  <si>
    <t>CA-2016-163937</t>
  </si>
  <si>
    <t>CA-2015-110765</t>
  </si>
  <si>
    <t>CA-2016-157161</t>
  </si>
  <si>
    <t>CA-2017-162096</t>
  </si>
  <si>
    <t>CA-2015-167255</t>
  </si>
  <si>
    <t>CA-2016-157588</t>
  </si>
  <si>
    <t>CA-2015-115420</t>
  </si>
  <si>
    <t>CA-2015-129917</t>
  </si>
  <si>
    <t>CA-2015-161767</t>
  </si>
  <si>
    <t>CA-2017-143021</t>
  </si>
  <si>
    <t>CA-2015-130365</t>
  </si>
  <si>
    <t>CA-2015-126466</t>
  </si>
  <si>
    <t>CA-2016-106243</t>
  </si>
  <si>
    <t>CA-2014-148369</t>
  </si>
  <si>
    <t>CA-2015-139248</t>
  </si>
  <si>
    <t>CA-2017-107132</t>
  </si>
  <si>
    <t>CA-2016-125094</t>
  </si>
  <si>
    <t>CA-2014-126963</t>
  </si>
  <si>
    <t>CA-2016-129847</t>
  </si>
  <si>
    <t>CA-2017-137365</t>
  </si>
  <si>
    <t>CA-2014-164182</t>
  </si>
  <si>
    <t>CA-2016-140382</t>
  </si>
  <si>
    <t>CA-2016-140046</t>
  </si>
  <si>
    <t>CA-2015-137925</t>
  </si>
  <si>
    <t>CA-2015-134257</t>
  </si>
  <si>
    <t>CA-2017-109211</t>
  </si>
  <si>
    <t>CA-2017-121706</t>
  </si>
  <si>
    <t>CA-2015-102806</t>
  </si>
  <si>
    <t>CA-2016-105473</t>
  </si>
  <si>
    <t>CA-2014-124247</t>
  </si>
  <si>
    <t>CA-2014-142510</t>
  </si>
  <si>
    <t>CA-2015-104115</t>
  </si>
  <si>
    <t>US-2017-128398</t>
  </si>
  <si>
    <t>CA-2017-168942</t>
  </si>
  <si>
    <t>US-2017-115301</t>
  </si>
  <si>
    <t>CA-2014-126277</t>
  </si>
  <si>
    <t>US-2017-135503</t>
  </si>
  <si>
    <t>CA-2016-140249</t>
  </si>
  <si>
    <t>CA-2017-149468</t>
  </si>
  <si>
    <t>US-2017-149006</t>
  </si>
  <si>
    <t>CA-2017-111220</t>
  </si>
  <si>
    <t>US-2017-135013</t>
  </si>
  <si>
    <t>CA-2015-140557</t>
  </si>
  <si>
    <t>US-2015-165512</t>
  </si>
  <si>
    <t>CA-2017-122028</t>
  </si>
  <si>
    <t>CA-2017-164756</t>
  </si>
  <si>
    <t>CA-2017-120222</t>
  </si>
  <si>
    <t>CA-2017-123036</t>
  </si>
  <si>
    <t>CA-2015-120677</t>
  </si>
  <si>
    <t>CA-2015-137113</t>
  </si>
  <si>
    <t>US-2015-123918</t>
  </si>
  <si>
    <t>US-2016-121013</t>
  </si>
  <si>
    <t>CA-2014-124394</t>
  </si>
  <si>
    <t>CA-2015-162544</t>
  </si>
  <si>
    <t>CA-2016-145009</t>
  </si>
  <si>
    <t>US-2016-126452</t>
  </si>
  <si>
    <t>CA-2017-138618</t>
  </si>
  <si>
    <t>CA-2017-128965</t>
  </si>
  <si>
    <t>US-2017-162670</t>
  </si>
  <si>
    <t>US-2016-100461</t>
  </si>
  <si>
    <t>CA-2014-101462</t>
  </si>
  <si>
    <t>US-2016-163461</t>
  </si>
  <si>
    <t>CA-2016-162110</t>
  </si>
  <si>
    <t>US-2016-159093</t>
  </si>
  <si>
    <t>CA-2014-147543</t>
  </si>
  <si>
    <t>CA-2016-123946</t>
  </si>
  <si>
    <t>CA-2015-166338</t>
  </si>
  <si>
    <t>CA-2017-107517</t>
  </si>
  <si>
    <t>CA-2015-116260</t>
  </si>
  <si>
    <t>CA-2017-142643</t>
  </si>
  <si>
    <t>CA-2016-142615</t>
  </si>
  <si>
    <t>CA-2016-153101</t>
  </si>
  <si>
    <t>CA-2015-112522</t>
  </si>
  <si>
    <t>US-2017-123204</t>
  </si>
  <si>
    <t>CA-2016-140438</t>
  </si>
  <si>
    <t>CA-2016-118689</t>
  </si>
  <si>
    <t>CA-2015-154291</t>
  </si>
  <si>
    <t>US-2017-115609</t>
  </si>
  <si>
    <t>CA-2017-163860</t>
  </si>
  <si>
    <t>CA-2014-144414</t>
  </si>
  <si>
    <t>CA-2017-156237</t>
  </si>
  <si>
    <t>CA-2015-128125</t>
  </si>
  <si>
    <t>CA-2017-162880</t>
  </si>
  <si>
    <t>CA-2014-125682</t>
  </si>
  <si>
    <t>CA-2016-109827</t>
  </si>
  <si>
    <t>CA-2015-168809</t>
  </si>
  <si>
    <t>CA-2015-145394</t>
  </si>
  <si>
    <t>CA-2014-141005</t>
  </si>
  <si>
    <t>CA-2016-162348</t>
  </si>
  <si>
    <t>CA-2016-124527</t>
  </si>
  <si>
    <t>CA-2015-161445</t>
  </si>
  <si>
    <t>CA-2015-118843</t>
  </si>
  <si>
    <t>CA-2017-121293</t>
  </si>
  <si>
    <t>US-2016-147711</t>
  </si>
  <si>
    <t>US-2017-166037</t>
  </si>
  <si>
    <t>US-2016-152373</t>
  </si>
  <si>
    <t>CA-2015-105361</t>
  </si>
  <si>
    <t>CA-2016-119018</t>
  </si>
  <si>
    <t>CA-2017-139402</t>
  </si>
  <si>
    <t>CA-2017-139787</t>
  </si>
  <si>
    <t>CA-2014-109302</t>
  </si>
  <si>
    <t>CA-2017-100615</t>
  </si>
  <si>
    <t>CA-2016-144764</t>
  </si>
  <si>
    <t>CA-2016-162943</t>
  </si>
  <si>
    <t>CA-2017-100636</t>
  </si>
  <si>
    <t>CA-2017-165715</t>
  </si>
  <si>
    <t>CA-2017-124205</t>
  </si>
  <si>
    <t>CA-2016-154767</t>
  </si>
  <si>
    <t>CA-2017-100230</t>
  </si>
  <si>
    <t>CA-2017-159156</t>
  </si>
  <si>
    <t>CA-2017-111269</t>
  </si>
  <si>
    <t>CA-2015-156923</t>
  </si>
  <si>
    <t>CA-2014-144029</t>
  </si>
  <si>
    <t>CA-2016-123358</t>
  </si>
  <si>
    <t>CA-2015-141754</t>
  </si>
  <si>
    <t>CA-2014-120096</t>
  </si>
  <si>
    <t>CA-2015-156734</t>
  </si>
  <si>
    <t>CA-2016-165827</t>
  </si>
  <si>
    <t>CA-2017-145443</t>
  </si>
  <si>
    <t>CA-2016-128811</t>
  </si>
  <si>
    <t>US-2017-166394</t>
  </si>
  <si>
    <t>CA-2017-102974</t>
  </si>
  <si>
    <t>CA-2016-130442</t>
  </si>
  <si>
    <t>CA-2016-134789</t>
  </si>
  <si>
    <t>CA-2017-107629</t>
  </si>
  <si>
    <t>CA-2017-163069</t>
  </si>
  <si>
    <t>CA-2016-149503</t>
  </si>
  <si>
    <t>CA-2015-123141</t>
  </si>
  <si>
    <t>CA-2014-167724</t>
  </si>
  <si>
    <t>CA-2016-112277</t>
  </si>
  <si>
    <t>CA-2015-139164</t>
  </si>
  <si>
    <t>CA-2015-153535</t>
  </si>
  <si>
    <t>CA-2017-145429</t>
  </si>
  <si>
    <t>US-2016-155103</t>
  </si>
  <si>
    <t>CA-2017-160899</t>
  </si>
  <si>
    <t>US-2017-165869</t>
  </si>
  <si>
    <t>CA-2017-104108</t>
  </si>
  <si>
    <t>CA-2015-165162</t>
  </si>
  <si>
    <t>US-2015-129637</t>
  </si>
  <si>
    <t>CA-2014-109134</t>
  </si>
  <si>
    <t>CA-2017-154466</t>
  </si>
  <si>
    <t>CA-2017-145037</t>
  </si>
  <si>
    <t>CA-2014-150329</t>
  </si>
  <si>
    <t>CA-2015-109337</t>
  </si>
  <si>
    <t>CA-2015-135510</t>
  </si>
  <si>
    <t>CA-2015-153794</t>
  </si>
  <si>
    <t>CA-2014-154837</t>
  </si>
  <si>
    <t>CA-2017-161088</t>
  </si>
  <si>
    <t>CA-2017-122175</t>
  </si>
  <si>
    <t>CA-2016-115483</t>
  </si>
  <si>
    <t>CA-2017-162173</t>
  </si>
  <si>
    <t>CA-2015-129322</t>
  </si>
  <si>
    <t>CA-2017-135937</t>
  </si>
  <si>
    <t>US-2017-124779</t>
  </si>
  <si>
    <t>US-2016-127334</t>
  </si>
  <si>
    <t>US-2015-156496</t>
  </si>
  <si>
    <t>CA-2017-128328</t>
  </si>
  <si>
    <t>CA-2014-108609</t>
  </si>
  <si>
    <t>CA-2017-103352</t>
  </si>
  <si>
    <t>CA-2017-144498</t>
  </si>
  <si>
    <t>CA-2016-166275</t>
  </si>
  <si>
    <t>US-2016-146857</t>
  </si>
  <si>
    <t>CA-2016-105081</t>
  </si>
  <si>
    <t>CA-2015-125696</t>
  </si>
  <si>
    <t>CA-2015-135489</t>
  </si>
  <si>
    <t>CA-2014-138513</t>
  </si>
  <si>
    <t>CA-2014-145541</t>
  </si>
  <si>
    <t>CA-2015-141250</t>
  </si>
  <si>
    <t>CA-2014-130449</t>
  </si>
  <si>
    <t>US-2017-167402</t>
  </si>
  <si>
    <t>CA-2016-123512</t>
  </si>
  <si>
    <t>CA-2015-107678</t>
  </si>
  <si>
    <t>CA-2016-168921</t>
  </si>
  <si>
    <t>US-2015-118906</t>
  </si>
  <si>
    <t>CA-2016-148852</t>
  </si>
  <si>
    <t>CA-2014-154095</t>
  </si>
  <si>
    <t>CA-2014-169257</t>
  </si>
  <si>
    <t>CA-2017-157112</t>
  </si>
  <si>
    <t>CA-2015-146290</t>
  </si>
  <si>
    <t>CA-2016-126795</t>
  </si>
  <si>
    <t>CA-2015-103716</t>
  </si>
  <si>
    <t>CA-2014-164749</t>
  </si>
  <si>
    <t>CA-2017-104731</t>
  </si>
  <si>
    <t>CA-2016-148516</t>
  </si>
  <si>
    <t>CA-2016-169887</t>
  </si>
  <si>
    <t>CA-2014-103660</t>
  </si>
  <si>
    <t>CA-2015-153752</t>
  </si>
  <si>
    <t>CA-2017-123085</t>
  </si>
  <si>
    <t>CA-2016-160535</t>
  </si>
  <si>
    <t>CA-2016-161543</t>
  </si>
  <si>
    <t>CA-2014-100678</t>
  </si>
  <si>
    <t>CA-2017-131282</t>
  </si>
  <si>
    <t>CA-2014-166086</t>
  </si>
  <si>
    <t>CA-2017-144680</t>
  </si>
  <si>
    <t>CA-2016-160941</t>
  </si>
  <si>
    <t>CA-2015-166947</t>
  </si>
  <si>
    <t>CA-2014-137092</t>
  </si>
  <si>
    <t>CA-2017-161578</t>
  </si>
  <si>
    <t>CA-2015-126739</t>
  </si>
  <si>
    <t>US-2015-164966</t>
  </si>
  <si>
    <t>CA-2014-113880</t>
  </si>
  <si>
    <t>US-2017-154872</t>
  </si>
  <si>
    <t>US-2017-107888</t>
  </si>
  <si>
    <t>CA-2015-109862</t>
  </si>
  <si>
    <t>CA-2014-169684</t>
  </si>
  <si>
    <t>CA-2014-128209</t>
  </si>
  <si>
    <t>US-2017-107384</t>
  </si>
  <si>
    <t>CA-2014-103744</t>
  </si>
  <si>
    <t>CA-2014-146864</t>
  </si>
  <si>
    <t>CA-2016-157791</t>
  </si>
  <si>
    <t>CA-2016-129308</t>
  </si>
  <si>
    <t>CA-2017-138289</t>
  </si>
  <si>
    <t>US-2017-116652</t>
  </si>
  <si>
    <t>CA-2017-167640</t>
  </si>
  <si>
    <t>CA-2017-102197</t>
  </si>
  <si>
    <t>US-2016-128909</t>
  </si>
  <si>
    <t>CA-2016-152331</t>
  </si>
  <si>
    <t>CA-2017-128265</t>
  </si>
  <si>
    <t>CA-2014-129147</t>
  </si>
  <si>
    <t>CA-2015-103135</t>
  </si>
  <si>
    <t>CA-2017-111262</t>
  </si>
  <si>
    <t>CA-2016-113845</t>
  </si>
  <si>
    <t>CA-2014-149594</t>
  </si>
  <si>
    <t>US-2017-148866</t>
  </si>
  <si>
    <t>CA-2015-120621</t>
  </si>
  <si>
    <t>CA-2017-113908</t>
  </si>
  <si>
    <t>CA-2017-140872</t>
  </si>
  <si>
    <t>CA-2014-149524</t>
  </si>
  <si>
    <t>CA-2016-113292</t>
  </si>
  <si>
    <t>CA-2014-151897</t>
  </si>
  <si>
    <t>CA-2015-108532</t>
  </si>
  <si>
    <t>CA-2016-163804</t>
  </si>
  <si>
    <t>CA-2017-153080</t>
  </si>
  <si>
    <t>CA-2015-114503</t>
  </si>
  <si>
    <t>US-2016-155404</t>
  </si>
  <si>
    <t>US-2017-133361</t>
  </si>
  <si>
    <t>CA-2014-110065</t>
  </si>
  <si>
    <t>CA-2017-161102</t>
  </si>
  <si>
    <t>CA-2015-125710</t>
  </si>
  <si>
    <t>US-2015-110261</t>
  </si>
  <si>
    <t>CA-2015-156510</t>
  </si>
  <si>
    <t>US-2017-119816</t>
  </si>
  <si>
    <t>CA-2015-151785</t>
  </si>
  <si>
    <t>CA-2016-101161</t>
  </si>
  <si>
    <t>CA-2014-166891</t>
  </si>
  <si>
    <t>US-2017-113992</t>
  </si>
  <si>
    <t>US-2017-116897</t>
  </si>
  <si>
    <t>CA-2015-121405</t>
  </si>
  <si>
    <t>CA-2014-165764</t>
  </si>
  <si>
    <t>CA-2016-143714</t>
  </si>
  <si>
    <t>CA-2017-115777</t>
  </si>
  <si>
    <t>CA-2015-149650</t>
  </si>
  <si>
    <t>CA-2014-159121</t>
  </si>
  <si>
    <t>CA-2016-140130</t>
  </si>
  <si>
    <t>CA-2016-111976</t>
  </si>
  <si>
    <t>CA-2017-144750</t>
  </si>
  <si>
    <t>CA-2017-151211</t>
  </si>
  <si>
    <t>CA-2017-161774</t>
  </si>
  <si>
    <t>CA-2017-154074</t>
  </si>
  <si>
    <t>CA-2015-156328</t>
  </si>
  <si>
    <t>CA-2017-125472</t>
  </si>
  <si>
    <t>CA-2017-151981</t>
  </si>
  <si>
    <t>CA-2017-131632</t>
  </si>
  <si>
    <t>CA-2016-129126</t>
  </si>
  <si>
    <t>CA-2015-147529</t>
  </si>
  <si>
    <t>CA-2014-134103</t>
  </si>
  <si>
    <t>US-2017-104661</t>
  </si>
  <si>
    <t>CA-2016-127236</t>
  </si>
  <si>
    <t>US-2014-163797</t>
  </si>
  <si>
    <t>CA-2017-150623</t>
  </si>
  <si>
    <t>US-2016-116442</t>
  </si>
  <si>
    <t>CA-2016-163216</t>
  </si>
  <si>
    <t>CA-2014-107811</t>
  </si>
  <si>
    <t>CA-2017-143035</t>
  </si>
  <si>
    <t>CA-2016-113425</t>
  </si>
  <si>
    <t>CA-2016-103919</t>
  </si>
  <si>
    <t>US-2017-147998</t>
  </si>
  <si>
    <t>CA-2017-144848</t>
  </si>
  <si>
    <t>CA-2017-110443</t>
  </si>
  <si>
    <t>US-2014-107993</t>
  </si>
  <si>
    <t>CA-2015-115693</t>
  </si>
  <si>
    <t>CA-2017-139080</t>
  </si>
  <si>
    <t>CA-2014-110611</t>
  </si>
  <si>
    <t>US-2015-109015</t>
  </si>
  <si>
    <t>US-2015-161347</t>
  </si>
  <si>
    <t>CA-2017-161130</t>
  </si>
  <si>
    <t>CA-2017-161557</t>
  </si>
  <si>
    <t>CA-2015-104486</t>
  </si>
  <si>
    <t>CA-2017-104822</t>
  </si>
  <si>
    <t>CA-2015-146255</t>
  </si>
  <si>
    <t>US-2017-105830</t>
  </si>
  <si>
    <t>CA-2017-143112</t>
  </si>
  <si>
    <t>CA-2016-165995</t>
  </si>
  <si>
    <t>CA-2014-133305</t>
  </si>
  <si>
    <t>CA-2014-167927</t>
  </si>
  <si>
    <t>CA-2015-110289</t>
  </si>
  <si>
    <t>CA-2014-104402</t>
  </si>
  <si>
    <t>CA-2014-141299</t>
  </si>
  <si>
    <t>CA-2014-123316</t>
  </si>
  <si>
    <t>CA-2017-160017</t>
  </si>
  <si>
    <t>CA-2017-161459</t>
  </si>
  <si>
    <t>CA-2014-100762</t>
  </si>
  <si>
    <t>CA-2017-120019</t>
  </si>
  <si>
    <t>CA-2014-112837</t>
  </si>
  <si>
    <t>CA-2016-163328</t>
  </si>
  <si>
    <t>CA-2017-107552</t>
  </si>
  <si>
    <t>CA-2017-162712</t>
  </si>
  <si>
    <t>US-2014-161305</t>
  </si>
  <si>
    <t>CA-2017-107314</t>
  </si>
  <si>
    <t>CA-2014-169852</t>
  </si>
  <si>
    <t>CA-2014-141313</t>
  </si>
  <si>
    <t>CA-2014-141152</t>
  </si>
  <si>
    <t>CA-2015-151253</t>
  </si>
  <si>
    <t>CA-2017-143756</t>
  </si>
  <si>
    <t>US-2015-139675</t>
  </si>
  <si>
    <t>CA-2014-100090</t>
  </si>
  <si>
    <t>CA-2016-121020</t>
  </si>
  <si>
    <t>CA-2016-125080</t>
  </si>
  <si>
    <t>CA-2016-100944</t>
  </si>
  <si>
    <t>CA-2015-116484</t>
  </si>
  <si>
    <t>CA-2017-152226</t>
  </si>
  <si>
    <t>US-2016-139087</t>
  </si>
  <si>
    <t>CA-2017-149706</t>
  </si>
  <si>
    <t>CA-2017-102379</t>
  </si>
  <si>
    <t>CA-2015-115392</t>
  </si>
  <si>
    <t>CA-2014-146731</t>
  </si>
  <si>
    <t>US-2016-115952</t>
  </si>
  <si>
    <t>CA-2017-160724</t>
  </si>
  <si>
    <t>CA-2016-132479</t>
  </si>
  <si>
    <t>CA-2015-162607</t>
  </si>
  <si>
    <t>CA-2015-150441</t>
  </si>
  <si>
    <t>CA-2015-133536</t>
  </si>
  <si>
    <t>CA-2017-141425</t>
  </si>
  <si>
    <t>CA-2015-133977</t>
  </si>
  <si>
    <t>CA-2017-139444</t>
  </si>
  <si>
    <t>CA-2015-151624</t>
  </si>
  <si>
    <t>CA-2014-165806</t>
  </si>
  <si>
    <t>CA-2014-101147</t>
  </si>
  <si>
    <t>CA-2017-121580</t>
  </si>
  <si>
    <t>CA-2015-112305</t>
  </si>
  <si>
    <t>CA-2016-165561</t>
  </si>
  <si>
    <t>CA-2014-134621</t>
  </si>
  <si>
    <t>CA-2017-141572</t>
  </si>
  <si>
    <t>US-2016-131912</t>
  </si>
  <si>
    <t>CA-2015-134075</t>
  </si>
  <si>
    <t>US-2016-155180</t>
  </si>
  <si>
    <t>CA-2016-144400</t>
  </si>
  <si>
    <t>US-2017-142188</t>
  </si>
  <si>
    <t>CA-2017-127656</t>
  </si>
  <si>
    <t>CA-2016-148208</t>
  </si>
  <si>
    <t>CA-2014-148782</t>
  </si>
  <si>
    <t>CA-2015-133445</t>
  </si>
  <si>
    <t>CA-2017-140627</t>
  </si>
  <si>
    <t>US-2017-157224</t>
  </si>
  <si>
    <t>CA-2016-160220</t>
  </si>
  <si>
    <t>US-2015-129553</t>
  </si>
  <si>
    <t>CA-2015-161711</t>
  </si>
  <si>
    <t>CA-2014-128538</t>
  </si>
  <si>
    <t>CA-2017-149944</t>
  </si>
  <si>
    <t>CA-2017-119809</t>
  </si>
  <si>
    <t>CA-2017-148138</t>
  </si>
  <si>
    <t>CA-2016-133697</t>
  </si>
  <si>
    <t>CA-2017-145660</t>
  </si>
  <si>
    <t>CA-2016-133669</t>
  </si>
  <si>
    <t>CA-2016-118332</t>
  </si>
  <si>
    <t>CA-2015-146675</t>
  </si>
  <si>
    <t>CA-2015-149909</t>
  </si>
  <si>
    <t>CA-2017-113453</t>
  </si>
  <si>
    <t>CA-2017-104927</t>
  </si>
  <si>
    <t>CA-2017-107986</t>
  </si>
  <si>
    <t>CA-2016-157259</t>
  </si>
  <si>
    <t>CA-2017-157903</t>
  </si>
  <si>
    <t>CA-2015-138954</t>
  </si>
  <si>
    <t>CA-2015-138331</t>
  </si>
  <si>
    <t>CA-2016-143609</t>
  </si>
  <si>
    <t>CA-2015-158421</t>
  </si>
  <si>
    <t>US-2014-106299</t>
  </si>
  <si>
    <t>CA-2016-141523</t>
  </si>
  <si>
    <t>CA-2014-101266</t>
  </si>
  <si>
    <t>CA-2015-132815</t>
  </si>
  <si>
    <t>CA-2015-142433</t>
  </si>
  <si>
    <t>CA-2014-103989</t>
  </si>
  <si>
    <t>CA-2016-161025</t>
  </si>
  <si>
    <t>CA-2016-104150</t>
  </si>
  <si>
    <t>CA-2017-151484</t>
  </si>
  <si>
    <t>CA-2017-139437</t>
  </si>
  <si>
    <t>CA-2014-111871</t>
  </si>
  <si>
    <t>US-2016-106600</t>
  </si>
  <si>
    <t>CA-2017-101322</t>
  </si>
  <si>
    <t>CA-2016-161928</t>
  </si>
  <si>
    <t>CA-2017-105130</t>
  </si>
  <si>
    <t>CA-2014-133543</t>
  </si>
  <si>
    <t>CA-2017-151190</t>
  </si>
  <si>
    <t>CA-2017-121083</t>
  </si>
  <si>
    <t>US-2015-113593</t>
  </si>
  <si>
    <t>CA-2014-131247</t>
  </si>
  <si>
    <t>US-2016-142251</t>
  </si>
  <si>
    <t>CA-2015-105613</t>
  </si>
  <si>
    <t>CA-2016-146766</t>
  </si>
  <si>
    <t>CA-2016-148096</t>
  </si>
  <si>
    <t>CA-2017-145737</t>
  </si>
  <si>
    <t>CA-2014-163447</t>
  </si>
  <si>
    <t>CA-2017-162033</t>
  </si>
  <si>
    <t>US-2014-158400</t>
  </si>
  <si>
    <t>CA-2016-124100</t>
  </si>
  <si>
    <t>CA-2017-145772</t>
  </si>
  <si>
    <t>CA-2015-142139</t>
  </si>
  <si>
    <t>CA-2017-152660</t>
  </si>
  <si>
    <t>CA-2017-143378</t>
  </si>
  <si>
    <t>US-2016-113677</t>
  </si>
  <si>
    <t>CA-2016-133802</t>
  </si>
  <si>
    <t>CA-2016-124590</t>
  </si>
  <si>
    <t>CA-2016-150007</t>
  </si>
  <si>
    <t>CA-2014-120852</t>
  </si>
  <si>
    <t>CA-2015-147011</t>
  </si>
  <si>
    <t>US-2017-132381</t>
  </si>
  <si>
    <t>CA-2017-100111</t>
  </si>
  <si>
    <t>US-2017-162068</t>
  </si>
  <si>
    <t>CA-2015-137281</t>
  </si>
  <si>
    <t>CA-2015-114048</t>
  </si>
  <si>
    <t>US-2016-132577</t>
  </si>
  <si>
    <t>US-2014-165589</t>
  </si>
  <si>
    <t>CA-2017-154676</t>
  </si>
  <si>
    <t>CA-2016-151561</t>
  </si>
  <si>
    <t>CA-2017-121398</t>
  </si>
  <si>
    <t>CA-2015-120901</t>
  </si>
  <si>
    <t>CA-2017-167542</t>
  </si>
  <si>
    <t>CA-2017-166695</t>
  </si>
  <si>
    <t>CA-2015-151547</t>
  </si>
  <si>
    <t>CA-2015-119942</t>
  </si>
  <si>
    <t>CA-2015-111780</t>
  </si>
  <si>
    <t>CA-2015-134201</t>
  </si>
  <si>
    <t>CA-2014-138072</t>
  </si>
  <si>
    <t>CA-2014-107524</t>
  </si>
  <si>
    <t>CA-2016-113551</t>
  </si>
  <si>
    <t>CA-2016-124016</t>
  </si>
  <si>
    <t>CA-2015-153878</t>
  </si>
  <si>
    <t>CA-2016-152765</t>
  </si>
  <si>
    <t>CA-2015-105571</t>
  </si>
  <si>
    <t>CA-2015-113215</t>
  </si>
  <si>
    <t>CA-2017-145702</t>
  </si>
  <si>
    <t>CA-2017-122364</t>
  </si>
  <si>
    <t>CA-2016-131205</t>
  </si>
  <si>
    <t>US-2015-155369</t>
  </si>
  <si>
    <t>CA-2015-130253</t>
  </si>
  <si>
    <t>CA-2017-104010</t>
  </si>
  <si>
    <t>CA-2016-101168</t>
  </si>
  <si>
    <t>US-2017-152492</t>
  </si>
  <si>
    <t>US-2016-112970</t>
  </si>
  <si>
    <t>CA-2016-157364</t>
  </si>
  <si>
    <t>CA-2017-136007</t>
  </si>
  <si>
    <t>CA-2017-139717</t>
  </si>
  <si>
    <t>CA-2014-130869</t>
  </si>
  <si>
    <t>US-2016-156692</t>
  </si>
  <si>
    <t>CA-2014-152422</t>
  </si>
  <si>
    <t>CA-2014-102652</t>
  </si>
  <si>
    <t>CA-2016-159016</t>
  </si>
  <si>
    <t>CA-2015-135580</t>
  </si>
  <si>
    <t>CA-2017-129028</t>
  </si>
  <si>
    <t>CA-2017-129581</t>
  </si>
  <si>
    <t>CA-2015-100657</t>
  </si>
  <si>
    <t>CA-2017-107244</t>
  </si>
  <si>
    <t>US-2017-146878</t>
  </si>
  <si>
    <t>CA-2014-124079</t>
  </si>
  <si>
    <t>US-2014-112991</t>
  </si>
  <si>
    <t>CA-2016-162187</t>
  </si>
  <si>
    <t>US-2017-163300</t>
  </si>
  <si>
    <t>CA-2016-163776</t>
  </si>
  <si>
    <t>CA-2017-112984</t>
  </si>
  <si>
    <t>CA-2016-114895</t>
  </si>
  <si>
    <t>CA-2014-117765</t>
  </si>
  <si>
    <t>CA-2017-116953</t>
  </si>
  <si>
    <t>CA-2017-102155</t>
  </si>
  <si>
    <t>CA-2016-135636</t>
  </si>
  <si>
    <t>CA-2015-143980</t>
  </si>
  <si>
    <t>CA-2017-115105</t>
  </si>
  <si>
    <t>CA-2014-141726</t>
  </si>
  <si>
    <t>CA-2016-166912</t>
  </si>
  <si>
    <t>CA-2017-119011</t>
  </si>
  <si>
    <t>CA-2014-140732</t>
  </si>
  <si>
    <t>CA-2017-150602</t>
  </si>
  <si>
    <t>CA-2016-127138</t>
  </si>
  <si>
    <t>CA-2014-155796</t>
  </si>
  <si>
    <t>US-2014-105151</t>
  </si>
  <si>
    <t>US-2017-141698</t>
  </si>
  <si>
    <t>CA-2017-161046</t>
  </si>
  <si>
    <t>CA-2015-115924</t>
  </si>
  <si>
    <t>CA-2014-104178</t>
  </si>
  <si>
    <t>CA-2016-151092</t>
  </si>
  <si>
    <t>CA-2017-112431</t>
  </si>
  <si>
    <t>CA-2017-122077</t>
  </si>
  <si>
    <t>CA-2016-103107</t>
  </si>
  <si>
    <t>US-2017-169551</t>
  </si>
  <si>
    <t>CA-2014-114314</t>
  </si>
  <si>
    <t>US-2014-118997</t>
  </si>
  <si>
    <t>CA-2017-150420</t>
  </si>
  <si>
    <t>CA-2017-146458</t>
  </si>
  <si>
    <t>CA-2016-130288</t>
  </si>
  <si>
    <t>US-2015-126977</t>
  </si>
  <si>
    <t>CA-2014-120432</t>
  </si>
  <si>
    <t>CA-2016-155383</t>
  </si>
  <si>
    <t>US-2016-113985</t>
  </si>
  <si>
    <t>US-2017-153948</t>
  </si>
  <si>
    <t>CA-2016-159639</t>
  </si>
  <si>
    <t>CA-2015-146465</t>
  </si>
  <si>
    <t>CA-2017-108000</t>
  </si>
  <si>
    <t>CA-2016-167682</t>
  </si>
  <si>
    <t>CA-2014-168305</t>
  </si>
  <si>
    <t>CA-2017-100825</t>
  </si>
  <si>
    <t>CA-2017-159954</t>
  </si>
  <si>
    <t>CA-2016-146157</t>
  </si>
  <si>
    <t>CA-2016-166625</t>
  </si>
  <si>
    <t>CA-2015-147879</t>
  </si>
  <si>
    <t>CA-2017-151596</t>
  </si>
  <si>
    <t>US-2014-109456</t>
  </si>
  <si>
    <t>CA-2016-136301</t>
  </si>
  <si>
    <t>CA-2016-133935</t>
  </si>
  <si>
    <t>CA-2016-133319</t>
  </si>
  <si>
    <t>CA-2014-152443</t>
  </si>
  <si>
    <t>CA-2015-130554</t>
  </si>
  <si>
    <t>CA-2017-133095</t>
  </si>
  <si>
    <t>CA-2017-129910</t>
  </si>
  <si>
    <t>CA-2016-154235</t>
  </si>
  <si>
    <t>CA-2016-128223</t>
  </si>
  <si>
    <t>CA-2016-152247</t>
  </si>
  <si>
    <t>CA-2016-158211</t>
  </si>
  <si>
    <t>US-2014-117968</t>
  </si>
  <si>
    <t>CA-2016-101525</t>
  </si>
  <si>
    <t>CA-2015-157434</t>
  </si>
  <si>
    <t>CA-2015-108119</t>
  </si>
  <si>
    <t>US-2017-153255</t>
  </si>
  <si>
    <t>CA-2015-112214</t>
  </si>
  <si>
    <t>US-2014-138835</t>
  </si>
  <si>
    <t>CA-2015-121783</t>
  </si>
  <si>
    <t>CA-2015-126725</t>
  </si>
  <si>
    <t>CA-2015-134992</t>
  </si>
  <si>
    <t>CA-2015-132948</t>
  </si>
  <si>
    <t>CA-2017-133207</t>
  </si>
  <si>
    <t>CA-2015-101868</t>
  </si>
  <si>
    <t>CA-2016-142895</t>
  </si>
  <si>
    <t>CA-2015-111206</t>
  </si>
  <si>
    <t>CA-2016-122063</t>
  </si>
  <si>
    <t>CA-2017-161067</t>
  </si>
  <si>
    <t>CA-2014-115056</t>
  </si>
  <si>
    <t>CA-2017-117632</t>
  </si>
  <si>
    <t>CA-2014-124730</t>
  </si>
  <si>
    <t>US-2015-106495</t>
  </si>
  <si>
    <t>CA-2015-150196</t>
  </si>
  <si>
    <t>US-2015-163279</t>
  </si>
  <si>
    <t>CA-2016-125017</t>
  </si>
  <si>
    <t>CA-2016-149783</t>
  </si>
  <si>
    <t>CA-2017-113873</t>
  </si>
  <si>
    <t>US-2017-106796</t>
  </si>
  <si>
    <t>CA-2015-163440</t>
  </si>
  <si>
    <t>CA-2014-123225</t>
  </si>
  <si>
    <t>CA-2014-124856</t>
  </si>
  <si>
    <t>CA-2017-140186</t>
  </si>
  <si>
    <t>CA-2017-115070</t>
  </si>
  <si>
    <t>CA-2017-141117</t>
  </si>
  <si>
    <t>CA-2015-155586</t>
  </si>
  <si>
    <t>US-2015-159513</t>
  </si>
  <si>
    <t>CA-2014-105270</t>
  </si>
  <si>
    <t>CA-2016-112060</t>
  </si>
  <si>
    <t>CA-2016-105277</t>
  </si>
  <si>
    <t>CA-2016-142398</t>
  </si>
  <si>
    <t>CA-2016-117408</t>
  </si>
  <si>
    <t>CA-2015-158939</t>
  </si>
  <si>
    <t>CA-2015-103835</t>
  </si>
  <si>
    <t>CA-2015-154900</t>
  </si>
  <si>
    <t>CA-2017-126396</t>
  </si>
  <si>
    <t>CA-2016-149685</t>
  </si>
  <si>
    <t>US-2014-126340</t>
  </si>
  <si>
    <t>CA-2015-162047</t>
  </si>
  <si>
    <t>CA-2017-158169</t>
  </si>
  <si>
    <t>US-2016-111528</t>
  </si>
  <si>
    <t>CA-2015-149300</t>
  </si>
  <si>
    <t>CA-2015-119634</t>
  </si>
  <si>
    <t>CA-2014-163748</t>
  </si>
  <si>
    <t>CA-2015-150749</t>
  </si>
  <si>
    <t>CA-2016-118514</t>
  </si>
  <si>
    <t>CA-2016-125850</t>
  </si>
  <si>
    <t>CA-2014-145800</t>
  </si>
  <si>
    <t>CA-2016-113733</t>
  </si>
  <si>
    <t>US-2017-147886</t>
  </si>
  <si>
    <t>CA-2017-156139</t>
  </si>
  <si>
    <t>CA-2014-148614</t>
  </si>
  <si>
    <t>CA-2014-111773</t>
  </si>
  <si>
    <t>CA-2017-143574</t>
  </si>
  <si>
    <t>CA-2017-117324</t>
  </si>
  <si>
    <t>CA-2015-110548</t>
  </si>
  <si>
    <t>CA-2015-103933</t>
  </si>
  <si>
    <t>CA-2014-103191</t>
  </si>
  <si>
    <t>CA-2016-165820</t>
  </si>
  <si>
    <t>CA-2015-138674</t>
  </si>
  <si>
    <t>CA-2017-126550</t>
  </si>
  <si>
    <t>CA-2015-124107</t>
  </si>
  <si>
    <t>CA-2017-116939</t>
  </si>
  <si>
    <t>US-2014-143707</t>
  </si>
  <si>
    <t>CA-2017-115805</t>
  </si>
  <si>
    <t>US-2015-160857</t>
  </si>
  <si>
    <t>CA-2017-136000</t>
  </si>
  <si>
    <t>CA-2014-155593</t>
  </si>
  <si>
    <t>US-2014-123519</t>
  </si>
  <si>
    <t>CA-2016-125661</t>
  </si>
  <si>
    <t>CA-2017-148320</t>
  </si>
  <si>
    <t>CA-2016-143441</t>
  </si>
  <si>
    <t>CA-2017-126123</t>
  </si>
  <si>
    <t>CA-2016-126165</t>
  </si>
  <si>
    <t>US-2015-138093</t>
  </si>
  <si>
    <t>CA-2015-119550</t>
  </si>
  <si>
    <t>CA-2014-131541</t>
  </si>
  <si>
    <t>CA-2015-131072</t>
  </si>
  <si>
    <t>CA-2014-164315</t>
  </si>
  <si>
    <t>CA-2016-141551</t>
  </si>
  <si>
    <t>CA-2016-143924</t>
  </si>
  <si>
    <t>CA-2014-126802</t>
  </si>
  <si>
    <t>CA-2014-135993</t>
  </si>
  <si>
    <t>CA-2016-146318</t>
  </si>
  <si>
    <t>CA-2017-127922</t>
  </si>
  <si>
    <t>CA-2015-141012</t>
  </si>
  <si>
    <t>CA-2016-142405</t>
  </si>
  <si>
    <t>CA-2016-141957</t>
  </si>
  <si>
    <t>CA-2016-108875</t>
  </si>
  <si>
    <t>CA-2016-145261</t>
  </si>
  <si>
    <t>US-2014-134187</t>
  </si>
  <si>
    <t>CA-2017-109099</t>
  </si>
  <si>
    <t>CA-2017-142342</t>
  </si>
  <si>
    <t>CA-2017-168179</t>
  </si>
  <si>
    <t>CA-2015-104241</t>
  </si>
  <si>
    <t>CA-2017-127117</t>
  </si>
  <si>
    <t>CA-2017-120719</t>
  </si>
  <si>
    <t>CA-2015-166604</t>
  </si>
  <si>
    <t>CA-2016-127985</t>
  </si>
  <si>
    <t>CA-2017-106355</t>
  </si>
  <si>
    <t>CA-2014-147900</t>
  </si>
  <si>
    <t>CA-2014-154893</t>
  </si>
  <si>
    <t>CA-2017-113208</t>
  </si>
  <si>
    <t>CA-2017-123022</t>
  </si>
  <si>
    <t>CA-2015-134943</t>
  </si>
  <si>
    <t>CA-2016-101742</t>
  </si>
  <si>
    <t>CA-2014-127614</t>
  </si>
  <si>
    <t>US-2016-146066</t>
  </si>
  <si>
    <t>CA-2017-148810</t>
  </si>
  <si>
    <t>CA-2014-126683</t>
  </si>
  <si>
    <t>CA-2016-121748</t>
  </si>
  <si>
    <t>US-2016-124163</t>
  </si>
  <si>
    <t>CA-2015-101154</t>
  </si>
  <si>
    <t>CA-2017-125745</t>
  </si>
  <si>
    <t>CA-2016-158001</t>
  </si>
  <si>
    <t>CA-2016-147431</t>
  </si>
  <si>
    <t>CA-2017-121027</t>
  </si>
  <si>
    <t>CA-2015-145828</t>
  </si>
  <si>
    <t>CA-2017-117198</t>
  </si>
  <si>
    <t>CA-2015-168634</t>
  </si>
  <si>
    <t>CA-2017-105193</t>
  </si>
  <si>
    <t>CA-2016-134516</t>
  </si>
  <si>
    <t>CA-2015-142475</t>
  </si>
  <si>
    <t>CA-2016-117919</t>
  </si>
  <si>
    <t>CA-2014-108903</t>
  </si>
  <si>
    <t>CA-2017-151176</t>
  </si>
  <si>
    <t>CA-2015-159779</t>
  </si>
  <si>
    <t>CA-2017-160325</t>
  </si>
  <si>
    <t>US-2017-108014</t>
  </si>
  <si>
    <t>CA-2014-164742</t>
  </si>
  <si>
    <t>CA-2016-115224</t>
  </si>
  <si>
    <t>CA-2014-168158</t>
  </si>
  <si>
    <t>CA-2015-149993</t>
  </si>
  <si>
    <t>CA-2017-105333</t>
  </si>
  <si>
    <t>CA-2014-116673</t>
  </si>
  <si>
    <t>CA-2016-161158</t>
  </si>
  <si>
    <t>CA-2017-163818</t>
  </si>
  <si>
    <t>CA-2017-137498</t>
  </si>
  <si>
    <t>CA-2016-136686</t>
  </si>
  <si>
    <t>CA-2014-151162</t>
  </si>
  <si>
    <t>CA-2017-157966</t>
  </si>
  <si>
    <t>CA-2017-133263</t>
  </si>
  <si>
    <t>US-2015-114741</t>
  </si>
  <si>
    <t>CA-2015-125066</t>
  </si>
  <si>
    <t>CA-2017-116113</t>
  </si>
  <si>
    <t>US-2014-159618</t>
  </si>
  <si>
    <t>CA-2014-159800</t>
  </si>
  <si>
    <t>CA-2017-151008</t>
  </si>
  <si>
    <t>CA-2017-102967</t>
  </si>
  <si>
    <t>CA-2016-134936</t>
  </si>
  <si>
    <t>US-2017-150595</t>
  </si>
  <si>
    <t>CA-2015-120551</t>
  </si>
  <si>
    <t>US-2016-167472</t>
  </si>
  <si>
    <t>CA-2017-160885</t>
  </si>
  <si>
    <t>CA-2017-136609</t>
  </si>
  <si>
    <t>CA-2015-137106</t>
  </si>
  <si>
    <t>CA-2015-142055</t>
  </si>
  <si>
    <t>CA-2017-166933</t>
  </si>
  <si>
    <t>CA-2016-147123</t>
  </si>
  <si>
    <t>CA-2016-110982</t>
  </si>
  <si>
    <t>CA-2017-117667</t>
  </si>
  <si>
    <t>US-2016-138408</t>
  </si>
  <si>
    <t>CA-2015-103177</t>
  </si>
  <si>
    <t>US-2014-137680</t>
  </si>
  <si>
    <t>US-2017-152569</t>
  </si>
  <si>
    <t>CA-2015-168529</t>
  </si>
  <si>
    <t>CA-2016-150000</t>
  </si>
  <si>
    <t>US-2016-162026</t>
  </si>
  <si>
    <t>CA-2017-127782</t>
  </si>
  <si>
    <t>CA-2017-164378</t>
  </si>
  <si>
    <t>CA-2017-117821</t>
  </si>
  <si>
    <t>CA-2015-113523</t>
  </si>
  <si>
    <t>CA-2014-105249</t>
  </si>
  <si>
    <t>CA-2017-164098</t>
  </si>
  <si>
    <t>CA-2017-134495</t>
  </si>
  <si>
    <t>CA-2015-156608</t>
  </si>
  <si>
    <t>CA-2014-107573</t>
  </si>
  <si>
    <t>CA-2017-148999</t>
  </si>
  <si>
    <t>CA-2017-105487</t>
  </si>
  <si>
    <t>CA-2014-101770</t>
  </si>
  <si>
    <t>CA-2016-121356</t>
  </si>
  <si>
    <t>CA-2017-169691</t>
  </si>
  <si>
    <t>CA-2017-121741</t>
  </si>
  <si>
    <t>CA-2017-116946</t>
  </si>
  <si>
    <t>CA-2016-158547</t>
  </si>
  <si>
    <t>CA-2014-132451</t>
  </si>
  <si>
    <t>CA-2016-122448</t>
  </si>
  <si>
    <t>CA-2014-107706</t>
  </si>
  <si>
    <t>CA-2014-146591</t>
  </si>
  <si>
    <t>CA-2017-101574</t>
  </si>
  <si>
    <t>US-2014-107405</t>
  </si>
  <si>
    <t>CA-2017-116680</t>
  </si>
  <si>
    <t>CA-2017-130631</t>
  </si>
  <si>
    <t>CA-2017-160962</t>
  </si>
  <si>
    <t>US-2017-108700</t>
  </si>
  <si>
    <t>CA-2016-140613</t>
  </si>
  <si>
    <t>US-2014-119081</t>
  </si>
  <si>
    <t>US-2016-127425</t>
  </si>
  <si>
    <t>CA-2016-128307</t>
  </si>
  <si>
    <t>CA-2015-148712</t>
  </si>
  <si>
    <t>CA-2017-155929</t>
  </si>
  <si>
    <t>US-2017-153633</t>
  </si>
  <si>
    <t>CA-2016-167115</t>
  </si>
  <si>
    <t>CA-2014-103317</t>
  </si>
  <si>
    <t>CA-2015-160171</t>
  </si>
  <si>
    <t>CA-2017-129707</t>
  </si>
  <si>
    <t>CA-2017-117422</t>
  </si>
  <si>
    <t>CA-2014-136861</t>
  </si>
  <si>
    <t>CA-2016-113096</t>
  </si>
  <si>
    <t>US-2016-108497</t>
  </si>
  <si>
    <t>CA-2016-153598</t>
  </si>
  <si>
    <t>US-2017-120649</t>
  </si>
  <si>
    <t>CA-2017-103009</t>
  </si>
  <si>
    <t>US-2016-151827</t>
  </si>
  <si>
    <t>CA-2015-110877</t>
  </si>
  <si>
    <t>CA-2014-132542</t>
  </si>
  <si>
    <t>US-2017-125647</t>
  </si>
  <si>
    <t>CA-2016-153157</t>
  </si>
  <si>
    <t>CA-2017-166856</t>
  </si>
  <si>
    <t>CA-2017-108854</t>
  </si>
  <si>
    <t>US-2016-143280</t>
  </si>
  <si>
    <t>CA-2017-123043</t>
  </si>
  <si>
    <t>CA-2017-132262</t>
  </si>
  <si>
    <t>CA-2016-117681</t>
  </si>
  <si>
    <t>CA-2016-163202</t>
  </si>
  <si>
    <t>CA-2016-145492</t>
  </si>
  <si>
    <t>US-2016-147340</t>
  </si>
  <si>
    <t>CA-2014-104829</t>
  </si>
  <si>
    <t>US-2014-123183</t>
  </si>
  <si>
    <t>CA-2017-163874</t>
  </si>
  <si>
    <t>CA-2017-164707</t>
  </si>
  <si>
    <t>CA-2017-152786</t>
  </si>
  <si>
    <t>CA-2017-161410</t>
  </si>
  <si>
    <t>CA-2016-149195</t>
  </si>
  <si>
    <t>CA-2016-136021</t>
  </si>
  <si>
    <t>CA-2014-125542</t>
  </si>
  <si>
    <t>CA-2017-134152</t>
  </si>
  <si>
    <t>CA-2015-118738</t>
  </si>
  <si>
    <t>US-2017-136721</t>
  </si>
  <si>
    <t>CA-2017-147403</t>
  </si>
  <si>
    <t>CA-2017-158071</t>
  </si>
  <si>
    <t>CA-2016-107790</t>
  </si>
  <si>
    <t>CA-2014-123477</t>
  </si>
  <si>
    <t>CA-2016-122017</t>
  </si>
  <si>
    <t>CA-2017-100951</t>
  </si>
  <si>
    <t>US-2017-126060</t>
  </si>
  <si>
    <t>CA-2014-150490</t>
  </si>
  <si>
    <t>CA-2016-138037</t>
  </si>
  <si>
    <t>CA-2014-113768</t>
  </si>
  <si>
    <t>US-2016-101616</t>
  </si>
  <si>
    <t>CA-2016-123932</t>
  </si>
  <si>
    <t>US-2017-103814</t>
  </si>
  <si>
    <t>CA-2015-149811</t>
  </si>
  <si>
    <t>CA-2017-108539</t>
  </si>
  <si>
    <t>CA-2015-112053</t>
  </si>
  <si>
    <t>US-2014-168501</t>
  </si>
  <si>
    <t>CA-2015-146486</t>
  </si>
  <si>
    <t>CA-2017-111577</t>
  </si>
  <si>
    <t>CA-2015-169278</t>
  </si>
  <si>
    <t>CA-2014-103331</t>
  </si>
  <si>
    <t>CA-2016-123120</t>
  </si>
  <si>
    <t>CA-2016-111941</t>
  </si>
  <si>
    <t>CA-2015-120320</t>
  </si>
  <si>
    <t>CA-2014-130813</t>
  </si>
  <si>
    <t>CA-2015-152681</t>
  </si>
  <si>
    <t>CA-2015-119508</t>
  </si>
  <si>
    <t>CA-2017-134439</t>
  </si>
  <si>
    <t>US-2017-162558</t>
  </si>
  <si>
    <t>CA-2016-154060</t>
  </si>
  <si>
    <t>CA-2017-137876</t>
  </si>
  <si>
    <t>CA-2016-123414</t>
  </si>
  <si>
    <t>CA-2017-131254</t>
  </si>
  <si>
    <t>US-2016-168410</t>
  </si>
  <si>
    <t>US-2014-166310</t>
  </si>
  <si>
    <t>US-2014-139500</t>
  </si>
  <si>
    <t>CA-2016-113831</t>
  </si>
  <si>
    <t>CA-2016-106656</t>
  </si>
  <si>
    <t>CA-2017-108791</t>
  </si>
  <si>
    <t>CA-2017-142174</t>
  </si>
  <si>
    <t>CA-2017-144883</t>
  </si>
  <si>
    <t>CA-2015-111073</t>
  </si>
  <si>
    <t>CA-2017-151218</t>
  </si>
  <si>
    <t>CA-2014-146283</t>
  </si>
  <si>
    <t>US-2017-136784</t>
  </si>
  <si>
    <t>CA-2017-105991</t>
  </si>
  <si>
    <t>CA-2014-133424</t>
  </si>
  <si>
    <t>CA-2015-105158</t>
  </si>
  <si>
    <t>CA-2017-152709</t>
  </si>
  <si>
    <t>US-2017-104094</t>
  </si>
  <si>
    <t>CA-2014-159681</t>
  </si>
  <si>
    <t>CA-2014-113859</t>
  </si>
  <si>
    <t>CA-2017-147333</t>
  </si>
  <si>
    <t>US-2016-158309</t>
  </si>
  <si>
    <t>CA-2017-125913</t>
  </si>
  <si>
    <t>CA-2017-144484</t>
  </si>
  <si>
    <t>US-2017-114657</t>
  </si>
  <si>
    <t>CA-2017-147452</t>
  </si>
  <si>
    <t>CA-2014-105165</t>
  </si>
  <si>
    <t>CA-2017-158722</t>
  </si>
  <si>
    <t>US-2017-115595</t>
  </si>
  <si>
    <t>US-2017-114034</t>
  </si>
  <si>
    <t>CA-2016-130078</t>
  </si>
  <si>
    <t>CA-2015-125185</t>
  </si>
  <si>
    <t>US-2014-131982</t>
  </si>
  <si>
    <t>CA-2015-132318</t>
  </si>
  <si>
    <t>US-2016-169369</t>
  </si>
  <si>
    <t>CA-2015-106215</t>
  </si>
  <si>
    <t>US-2017-110989</t>
  </si>
  <si>
    <t>US-2015-168914</t>
  </si>
  <si>
    <t>CA-2016-156265</t>
  </si>
  <si>
    <t>CA-2017-146367</t>
  </si>
  <si>
    <t>CA-2016-110730</t>
  </si>
  <si>
    <t>CA-2016-116561</t>
  </si>
  <si>
    <t>CA-2014-166744</t>
  </si>
  <si>
    <t>CA-2016-111143</t>
  </si>
  <si>
    <t>CA-2017-131037</t>
  </si>
  <si>
    <t>CA-2014-115084</t>
  </si>
  <si>
    <t>CA-2017-124436</t>
  </si>
  <si>
    <t>US-2014-147648</t>
  </si>
  <si>
    <t>CA-2016-119865</t>
  </si>
  <si>
    <t>US-2017-109582</t>
  </si>
  <si>
    <t>CA-2017-117401</t>
  </si>
  <si>
    <t>CA-2014-140487</t>
  </si>
  <si>
    <t>CA-2017-145653</t>
  </si>
  <si>
    <t>CA-2017-167080</t>
  </si>
  <si>
    <t>CA-2017-134635</t>
  </si>
  <si>
    <t>US-2017-159562</t>
  </si>
  <si>
    <t>CA-2016-145898</t>
  </si>
  <si>
    <t>CA-2015-130876</t>
  </si>
  <si>
    <t>CA-2015-156755</t>
  </si>
  <si>
    <t>CA-2015-102015</t>
  </si>
  <si>
    <t>CA-2015-142454</t>
  </si>
  <si>
    <t>CA-2016-103982</t>
  </si>
  <si>
    <t>CA-2014-159709</t>
  </si>
  <si>
    <t>CA-2014-101560</t>
  </si>
  <si>
    <t>US-2017-141943</t>
  </si>
  <si>
    <t>US-2017-136679</t>
  </si>
  <si>
    <t>CA-2015-115567</t>
  </si>
  <si>
    <t>US-2015-154389</t>
  </si>
  <si>
    <t>CA-2015-134719</t>
  </si>
  <si>
    <t>CA-2017-163335</t>
  </si>
  <si>
    <t>CA-2017-108749</t>
  </si>
  <si>
    <t>US-2015-120502</t>
  </si>
  <si>
    <t>CA-2016-123015</t>
  </si>
  <si>
    <t>CA-2016-148908</t>
  </si>
  <si>
    <t>CA-2017-106432</t>
  </si>
  <si>
    <t>CA-2015-107741</t>
  </si>
  <si>
    <t>CA-2016-122903</t>
  </si>
  <si>
    <t>CA-2014-121006</t>
  </si>
  <si>
    <t>CA-2015-161627</t>
  </si>
  <si>
    <t>CA-2016-115378</t>
  </si>
  <si>
    <t>CA-2014-111192</t>
  </si>
  <si>
    <t>CA-2015-156146</t>
  </si>
  <si>
    <t>CA-2017-163006</t>
  </si>
  <si>
    <t>US-2015-124219</t>
  </si>
  <si>
    <t>US-2014-121566</t>
  </si>
  <si>
    <t>CA-2017-169929</t>
  </si>
  <si>
    <t>CA-2017-125101</t>
  </si>
  <si>
    <t>CA-2014-141796</t>
  </si>
  <si>
    <t>CA-2017-128734</t>
  </si>
  <si>
    <t>CA-2017-161333</t>
  </si>
  <si>
    <t>CA-2016-111213</t>
  </si>
  <si>
    <t>CA-2015-154886</t>
  </si>
  <si>
    <t>CA-2017-128335</t>
  </si>
  <si>
    <t>CA-2016-128972</t>
  </si>
  <si>
    <t>CA-2015-146696</t>
  </si>
  <si>
    <t>CA-2016-151323</t>
  </si>
  <si>
    <t>CA-2017-155607</t>
  </si>
  <si>
    <t>CA-2015-123330</t>
  </si>
  <si>
    <t>CA-2017-146626</t>
  </si>
  <si>
    <t>CA-2014-160766</t>
  </si>
  <si>
    <t>CA-2014-149538</t>
  </si>
  <si>
    <t>CA-2015-127173</t>
  </si>
  <si>
    <t>CA-2017-154137</t>
  </si>
  <si>
    <t>CA-2017-125640</t>
  </si>
  <si>
    <t>CA-2016-150658</t>
  </si>
  <si>
    <t>CA-2016-147970</t>
  </si>
  <si>
    <t>CA-2015-153073</t>
  </si>
  <si>
    <t>CA-2014-138450</t>
  </si>
  <si>
    <t>CA-2017-132213</t>
  </si>
  <si>
    <t>CA-2015-147102</t>
  </si>
  <si>
    <t>CA-2014-116568</t>
  </si>
  <si>
    <t>CA-2015-167374</t>
  </si>
  <si>
    <t>CA-2014-158442</t>
  </si>
  <si>
    <t>CA-2015-141936</t>
  </si>
  <si>
    <t>US-2014-140452</t>
  </si>
  <si>
    <t>CA-2015-119102</t>
  </si>
  <si>
    <t>CA-2017-156720</t>
  </si>
  <si>
    <t>CA-2017-132738</t>
  </si>
  <si>
    <t>CA-2015-109001</t>
  </si>
  <si>
    <t>CA-2015-144302</t>
  </si>
  <si>
    <t>CA-2016-108350</t>
  </si>
  <si>
    <t>CA-2016-155138</t>
  </si>
  <si>
    <t>US-2015-137533</t>
  </si>
  <si>
    <t>US-2017-133312</t>
  </si>
  <si>
    <t>CA-2017-143217</t>
  </si>
  <si>
    <t>CA-2014-134572</t>
  </si>
  <si>
    <t>CA-2017-151071</t>
  </si>
  <si>
    <t>CA-2015-145485</t>
  </si>
  <si>
    <t>CA-2014-124478</t>
  </si>
  <si>
    <t>CA-2017-160934</t>
  </si>
  <si>
    <t>CA-2017-142090</t>
  </si>
  <si>
    <t>CA-2017-122196</t>
  </si>
  <si>
    <t>CA-2015-136798</t>
  </si>
  <si>
    <t>CA-2016-109722</t>
  </si>
  <si>
    <t>CA-2016-120796</t>
  </si>
  <si>
    <t>CA-2015-162166</t>
  </si>
  <si>
    <t>CA-2015-141243</t>
  </si>
  <si>
    <t>US-2017-120607</t>
  </si>
  <si>
    <t>CA-2015-134922</t>
  </si>
  <si>
    <t>CA-2015-150511</t>
  </si>
  <si>
    <t>US-2014-104759</t>
  </si>
  <si>
    <t>CA-2016-158694</t>
  </si>
  <si>
    <t>CA-2015-136469</t>
  </si>
  <si>
    <t>CA-2017-141719</t>
  </si>
  <si>
    <t>CA-2014-169803</t>
  </si>
  <si>
    <t>CA-2015-103954</t>
  </si>
  <si>
    <t>CA-2016-155166</t>
  </si>
  <si>
    <t>CA-2017-139304</t>
  </si>
  <si>
    <t>CA-2014-151792</t>
  </si>
  <si>
    <t>US-2017-130953</t>
  </si>
  <si>
    <t>CA-2016-133795</t>
  </si>
  <si>
    <t>CA-2017-136511</t>
  </si>
  <si>
    <t>CA-2014-127558</t>
  </si>
  <si>
    <t>CA-2014-153850</t>
  </si>
  <si>
    <t>US-2017-160465</t>
  </si>
  <si>
    <t>US-2017-139647</t>
  </si>
  <si>
    <t>CA-2015-102876</t>
  </si>
  <si>
    <t>CA-2015-169796</t>
  </si>
  <si>
    <t>CA-2015-158659</t>
  </si>
  <si>
    <t>CA-2014-156006</t>
  </si>
  <si>
    <t>CA-2016-155033</t>
  </si>
  <si>
    <t>CA-2016-136126</t>
  </si>
  <si>
    <t>CA-2017-159688</t>
  </si>
  <si>
    <t>CA-2016-129238</t>
  </si>
  <si>
    <t>CA-2017-155824</t>
  </si>
  <si>
    <t>CA-2014-132227</t>
  </si>
  <si>
    <t>CA-2015-153038</t>
  </si>
  <si>
    <t>US-2017-122714</t>
  </si>
  <si>
    <t>CA-2017-107321</t>
  </si>
  <si>
    <t>CA-2016-149279</t>
  </si>
  <si>
    <t>CA-2014-125171</t>
  </si>
  <si>
    <t>CA-2015-160696</t>
  </si>
  <si>
    <t>CA-2014-160066</t>
  </si>
  <si>
    <t>US-2016-131114</t>
  </si>
  <si>
    <t>CA-2015-165050</t>
  </si>
  <si>
    <t>CA-2015-142202</t>
  </si>
  <si>
    <t>CA-2016-164896</t>
  </si>
  <si>
    <t>US-2016-153815</t>
  </si>
  <si>
    <t>CA-2015-122406</t>
  </si>
  <si>
    <t>CA-2015-109708</t>
  </si>
  <si>
    <t>CA-2014-156587</t>
  </si>
  <si>
    <t>CA-2016-166226</t>
  </si>
  <si>
    <t>CA-2015-127607</t>
  </si>
  <si>
    <t>CA-2014-160262</t>
  </si>
  <si>
    <t>CA-2015-153906</t>
  </si>
  <si>
    <t>CA-2017-117926</t>
  </si>
  <si>
    <t>CA-2015-144190</t>
  </si>
  <si>
    <t>CA-2016-125815</t>
  </si>
  <si>
    <t>CA-2017-107125</t>
  </si>
  <si>
    <t>CA-2014-102085</t>
  </si>
  <si>
    <t>CA-2016-151372</t>
  </si>
  <si>
    <t>CA-2017-106782</t>
  </si>
  <si>
    <t>CA-2015-156482</t>
  </si>
  <si>
    <t>CA-2014-157147</t>
  </si>
  <si>
    <t>CA-2017-150931</t>
  </si>
  <si>
    <t>CA-2015-155124</t>
  </si>
  <si>
    <t>CA-2015-106978</t>
  </si>
  <si>
    <t>CA-2017-143651</t>
  </si>
  <si>
    <t>US-2014-138828</t>
  </si>
  <si>
    <t>CA-2017-143245</t>
  </si>
  <si>
    <t>CA-2017-117653</t>
  </si>
  <si>
    <t>CA-2017-126438</t>
  </si>
  <si>
    <t>CA-2017-114055</t>
  </si>
  <si>
    <t>CA-2017-101728</t>
  </si>
  <si>
    <t>CA-2016-160304</t>
  </si>
  <si>
    <t>CA-2017-163125</t>
  </si>
  <si>
    <t>CA-2015-161830</t>
  </si>
  <si>
    <t>CA-2017-127306</t>
  </si>
  <si>
    <t>CA-2014-133809</t>
  </si>
  <si>
    <t>US-2014-146353</t>
  </si>
  <si>
    <t>US-2014-161613</t>
  </si>
  <si>
    <t>CA-2017-110884</t>
  </si>
  <si>
    <t>CA-2017-120936</t>
  </si>
  <si>
    <t>CA-2016-130484</t>
  </si>
  <si>
    <t>US-2014-122021</t>
  </si>
  <si>
    <t>CA-2016-135776</t>
  </si>
  <si>
    <t>CA-2016-163167</t>
  </si>
  <si>
    <t>CA-2014-151379</t>
  </si>
  <si>
    <t>CA-2017-104080</t>
  </si>
  <si>
    <t>CA-2017-143567</t>
  </si>
  <si>
    <t>US-2016-131891</t>
  </si>
  <si>
    <t>US-2014-155817</t>
  </si>
  <si>
    <t>CA-2014-132864</t>
  </si>
  <si>
    <t>CA-2017-164042</t>
  </si>
  <si>
    <t>CA-2017-131366</t>
  </si>
  <si>
    <t>CA-2017-122490</t>
  </si>
  <si>
    <t>CA-2017-163531</t>
  </si>
  <si>
    <t>CA-2016-125164</t>
  </si>
  <si>
    <t>CA-2014-138940</t>
  </si>
  <si>
    <t>CA-2016-101546</t>
  </si>
  <si>
    <t>CA-2017-136063</t>
  </si>
  <si>
    <t>CA-2015-137526</t>
  </si>
  <si>
    <t>CA-2014-113320</t>
  </si>
  <si>
    <t>CA-2014-107818</t>
  </si>
  <si>
    <t>CA-2014-164469</t>
  </si>
  <si>
    <t>CA-2015-124044</t>
  </si>
  <si>
    <t>US-2014-128685</t>
  </si>
  <si>
    <t>US-2016-139388</t>
  </si>
  <si>
    <t>CA-2017-118402</t>
  </si>
  <si>
    <t>CA-2016-136049</t>
  </si>
  <si>
    <t>CA-2017-154123</t>
  </si>
  <si>
    <t>CA-2017-106831</t>
  </si>
  <si>
    <t>CA-2017-167661</t>
  </si>
  <si>
    <t>CA-2014-120278</t>
  </si>
  <si>
    <t>CA-2016-152408</t>
  </si>
  <si>
    <t>CA-2014-152562</t>
  </si>
  <si>
    <t>US-2017-136707</t>
  </si>
  <si>
    <t>CA-2016-140018</t>
  </si>
  <si>
    <t>CA-2016-134222</t>
  </si>
  <si>
    <t>CA-2015-140025</t>
  </si>
  <si>
    <t>CA-2017-117436</t>
  </si>
  <si>
    <t>CA-2014-139598</t>
  </si>
  <si>
    <t>CA-2016-111696</t>
  </si>
  <si>
    <t>CA-2016-121370</t>
  </si>
  <si>
    <t>CA-2015-151589</t>
  </si>
  <si>
    <t>CA-2014-149055</t>
  </si>
  <si>
    <t>CA-2015-137708</t>
  </si>
  <si>
    <t>CA-2017-136364</t>
  </si>
  <si>
    <t>US-2016-148901</t>
  </si>
  <si>
    <t>CA-2015-120516</t>
  </si>
  <si>
    <t>CA-2015-144722</t>
  </si>
  <si>
    <t>US-2015-141684</t>
  </si>
  <si>
    <t>CA-2015-104346</t>
  </si>
  <si>
    <t>US-2017-147984</t>
  </si>
  <si>
    <t>CA-2014-159310</t>
  </si>
  <si>
    <t>CA-2014-150301</t>
  </si>
  <si>
    <t>CA-2017-132346</t>
  </si>
  <si>
    <t>CA-2016-101630</t>
  </si>
  <si>
    <t>CA-2017-108091</t>
  </si>
  <si>
    <t>CA-2017-119746</t>
  </si>
  <si>
    <t>US-2014-167262</t>
  </si>
  <si>
    <t>US-2016-114888</t>
  </si>
  <si>
    <t>CA-2017-158883</t>
  </si>
  <si>
    <t>CA-2015-123155</t>
  </si>
  <si>
    <t>CA-2015-118227</t>
  </si>
  <si>
    <t>CA-2017-123701</t>
  </si>
  <si>
    <t>CA-2014-112851</t>
  </si>
  <si>
    <t>CA-2016-117660</t>
  </si>
  <si>
    <t>CA-2014-121573</t>
  </si>
  <si>
    <t>US-2017-144582</t>
  </si>
  <si>
    <t>CA-2017-169817</t>
  </si>
  <si>
    <t>CA-2017-126354</t>
  </si>
  <si>
    <t>US-2015-167220</t>
  </si>
  <si>
    <t>CA-2017-103499</t>
  </si>
  <si>
    <t>CA-2016-159989</t>
  </si>
  <si>
    <t>CA-2016-127649</t>
  </si>
  <si>
    <t>CA-2016-123526</t>
  </si>
  <si>
    <t>CA-2016-120005</t>
  </si>
  <si>
    <t>CA-2017-168123</t>
  </si>
  <si>
    <t>CA-2017-164364</t>
  </si>
  <si>
    <t>CA-2015-105725</t>
  </si>
  <si>
    <t>CA-2015-155054</t>
  </si>
  <si>
    <t>CA-2016-120530</t>
  </si>
  <si>
    <t>US-2015-103996</t>
  </si>
  <si>
    <t>CA-2016-124681</t>
  </si>
  <si>
    <t>CA-2014-123323</t>
  </si>
  <si>
    <t>CA-2014-119151</t>
  </si>
  <si>
    <t>CA-2016-131968</t>
  </si>
  <si>
    <t>CA-2016-159653</t>
  </si>
  <si>
    <t>US-2017-135230</t>
  </si>
  <si>
    <t>CA-2014-106229</t>
  </si>
  <si>
    <t>CA-2015-142601</t>
  </si>
  <si>
    <t>CA-2015-109736</t>
  </si>
  <si>
    <t>CA-2015-129042</t>
  </si>
  <si>
    <t>CA-2017-143126</t>
  </si>
  <si>
    <t>US-2015-122910</t>
  </si>
  <si>
    <t>CA-2017-121643</t>
  </si>
  <si>
    <t>CA-2014-108273</t>
  </si>
  <si>
    <t>CA-2014-112403</t>
  </si>
  <si>
    <t>CA-2017-138149</t>
  </si>
  <si>
    <t>CA-2016-158435</t>
  </si>
  <si>
    <t>CA-2016-166240</t>
  </si>
  <si>
    <t>CA-2017-140298</t>
  </si>
  <si>
    <t>US-2015-138121</t>
  </si>
  <si>
    <t>CA-2014-138681</t>
  </si>
  <si>
    <t>US-2017-154851</t>
  </si>
  <si>
    <t>CA-2016-101987</t>
  </si>
  <si>
    <t>CA-2016-159912</t>
  </si>
  <si>
    <t>CA-2016-127698</t>
  </si>
  <si>
    <t>CA-2016-169215</t>
  </si>
  <si>
    <t>CA-2014-114510</t>
  </si>
  <si>
    <t>CA-2017-139416</t>
  </si>
  <si>
    <t>CA-2016-133550</t>
  </si>
  <si>
    <t>US-2017-133200</t>
  </si>
  <si>
    <t>CA-2016-116547</t>
  </si>
  <si>
    <t>CA-2016-116232</t>
  </si>
  <si>
    <t>CA-2016-111409</t>
  </si>
  <si>
    <t>CA-2015-112130</t>
  </si>
  <si>
    <t>CA-2014-160738</t>
  </si>
  <si>
    <t>CA-2017-159107</t>
  </si>
  <si>
    <t>CA-2017-132647</t>
  </si>
  <si>
    <t>CA-2017-150987</t>
  </si>
  <si>
    <t>CA-2017-129357</t>
  </si>
  <si>
    <t>CA-2016-139556</t>
  </si>
  <si>
    <t>CA-2014-146885</t>
  </si>
  <si>
    <t>CA-2016-143910</t>
  </si>
  <si>
    <t>CA-2015-147501</t>
  </si>
  <si>
    <t>CA-2017-130141</t>
  </si>
  <si>
    <t>CA-2016-102162</t>
  </si>
  <si>
    <t>CA-2017-168228</t>
  </si>
  <si>
    <t>CA-2017-116288</t>
  </si>
  <si>
    <t>CA-2015-130456</t>
  </si>
  <si>
    <t>CA-2017-168396</t>
  </si>
  <si>
    <t>US-2015-126235</t>
  </si>
  <si>
    <t>CA-2016-101336</t>
  </si>
  <si>
    <t>CA-2017-147228</t>
  </si>
  <si>
    <t>CA-2015-161214</t>
  </si>
  <si>
    <t>CA-2017-145219</t>
  </si>
  <si>
    <t>CA-2015-117800</t>
  </si>
  <si>
    <t>CA-2015-159863</t>
  </si>
  <si>
    <t>CA-2016-144540</t>
  </si>
  <si>
    <t>US-2017-165953</t>
  </si>
  <si>
    <t>CA-2016-109407</t>
  </si>
  <si>
    <t>US-2017-141852</t>
  </si>
  <si>
    <t>CA-2015-135020</t>
  </si>
  <si>
    <t>US-2015-113327</t>
  </si>
  <si>
    <t>CA-2015-146948</t>
  </si>
  <si>
    <t>US-2017-169502</t>
  </si>
  <si>
    <t>CA-2016-140564</t>
  </si>
  <si>
    <t>CA-2016-129868</t>
  </si>
  <si>
    <t>US-2017-163790</t>
  </si>
  <si>
    <t>US-2016-100405</t>
  </si>
  <si>
    <t>CA-2016-121993</t>
  </si>
  <si>
    <t>CA-2016-120250</t>
  </si>
  <si>
    <t>CA-2015-164427</t>
  </si>
  <si>
    <t>US-2014-150126</t>
  </si>
  <si>
    <t>CA-2015-110947</t>
  </si>
  <si>
    <t>US-2014-121734</t>
  </si>
  <si>
    <t>CA-2016-139395</t>
  </si>
  <si>
    <t>CA-2017-126662</t>
  </si>
  <si>
    <t>US-2015-152128</t>
  </si>
  <si>
    <t>CA-2014-169460</t>
  </si>
  <si>
    <t>CA-2015-111990</t>
  </si>
  <si>
    <t>US-2017-149510</t>
  </si>
  <si>
    <t>CA-2014-101175</t>
  </si>
  <si>
    <t>CA-2017-129490</t>
  </si>
  <si>
    <t>CA-2015-118871</t>
  </si>
  <si>
    <t>CA-2014-110219</t>
  </si>
  <si>
    <t>CA-2014-127383</t>
  </si>
  <si>
    <t>US-2017-117331</t>
  </si>
  <si>
    <t>CA-2015-130218</t>
  </si>
  <si>
    <t>CA-2016-101448</t>
  </si>
  <si>
    <t>US-2014-106334</t>
  </si>
  <si>
    <t>US-2014-165862</t>
  </si>
  <si>
    <t>US-2017-107636</t>
  </si>
  <si>
    <t>CA-2015-126557</t>
  </si>
  <si>
    <t>CA-2017-113474</t>
  </si>
  <si>
    <t>US-2017-132206</t>
  </si>
  <si>
    <t>CA-2015-104129</t>
  </si>
  <si>
    <t>CA-2017-138464</t>
  </si>
  <si>
    <t>CA-2015-163104</t>
  </si>
  <si>
    <t>CA-2014-140403</t>
  </si>
  <si>
    <t>CA-2016-118759</t>
  </si>
  <si>
    <t>CA-2016-134691</t>
  </si>
  <si>
    <t>CA-2017-152856</t>
  </si>
  <si>
    <t>US-2017-105046</t>
  </si>
  <si>
    <t>CA-2014-107454</t>
  </si>
  <si>
    <t>CA-2017-105445</t>
  </si>
  <si>
    <t>CA-2014-109491</t>
  </si>
  <si>
    <t>CA-2017-107167</t>
  </si>
  <si>
    <t>CA-2016-101385</t>
  </si>
  <si>
    <t>US-2016-128678</t>
  </si>
  <si>
    <t>US-2017-111920</t>
  </si>
  <si>
    <t>CA-2016-120873</t>
  </si>
  <si>
    <t>CA-2016-145240</t>
  </si>
  <si>
    <t>CA-2016-118969</t>
  </si>
  <si>
    <t>CA-2016-119935</t>
  </si>
  <si>
    <t>CA-2017-167003</t>
  </si>
  <si>
    <t>US-2014-138247</t>
  </si>
  <si>
    <t>CA-2014-116757</t>
  </si>
  <si>
    <t>CA-2016-124814</t>
  </si>
  <si>
    <t>CA-2014-103401</t>
  </si>
  <si>
    <t>CA-2017-155075</t>
  </si>
  <si>
    <t>CA-2017-112753</t>
  </si>
  <si>
    <t>CA-2014-150798</t>
  </si>
  <si>
    <t>CA-2017-105921</t>
  </si>
  <si>
    <t>CA-2015-162621</t>
  </si>
  <si>
    <t>CA-2016-109365</t>
  </si>
  <si>
    <t>CA-2014-147235</t>
  </si>
  <si>
    <t>CA-2017-130211</t>
  </si>
  <si>
    <t>CA-2017-121300</t>
  </si>
  <si>
    <t>CA-2017-156895</t>
  </si>
  <si>
    <t>CA-2017-168641</t>
  </si>
  <si>
    <t>CA-2015-163895</t>
  </si>
  <si>
    <t>US-2017-125717</t>
  </si>
  <si>
    <t>CA-2017-105851</t>
  </si>
  <si>
    <t>CA-2017-115175</t>
  </si>
  <si>
    <t>US-2015-146745</t>
  </si>
  <si>
    <t>CA-2016-147137</t>
  </si>
  <si>
    <t>CA-2015-121965</t>
  </si>
  <si>
    <t>US-2014-147704</t>
  </si>
  <si>
    <t>US-2016-111290</t>
  </si>
  <si>
    <t>CA-2016-162726</t>
  </si>
  <si>
    <t>CA-2016-163398</t>
  </si>
  <si>
    <t>CA-2016-168893</t>
  </si>
  <si>
    <t>CA-2017-147725</t>
  </si>
  <si>
    <t>CA-2017-119452</t>
  </si>
  <si>
    <t>US-2017-103226</t>
  </si>
  <si>
    <t>CA-2017-159464</t>
  </si>
  <si>
    <t>CA-2014-117016</t>
  </si>
  <si>
    <t>CA-2015-163090</t>
  </si>
  <si>
    <t>CA-2014-139633</t>
  </si>
  <si>
    <t>CA-2014-160157</t>
  </si>
  <si>
    <t>CA-2017-112900</t>
  </si>
  <si>
    <t>CA-2014-153983</t>
  </si>
  <si>
    <t>CA-2017-132339</t>
  </si>
  <si>
    <t>CA-2014-130624</t>
  </si>
  <si>
    <t>US-2014-154879</t>
  </si>
  <si>
    <t>CA-2016-100041</t>
  </si>
  <si>
    <t>CA-2015-164336</t>
  </si>
  <si>
    <t>CA-2014-127936</t>
  </si>
  <si>
    <t>CA-2016-114538</t>
  </si>
  <si>
    <t>CA-2016-131737</t>
  </si>
  <si>
    <t>US-2014-138758</t>
  </si>
  <si>
    <t>CA-2016-148740</t>
  </si>
  <si>
    <t>CA-2014-142965</t>
  </si>
  <si>
    <t>CA-2016-108868</t>
  </si>
  <si>
    <t>CA-2017-111556</t>
  </si>
  <si>
    <t>CA-2016-156811</t>
  </si>
  <si>
    <t>US-2015-122784</t>
  </si>
  <si>
    <t>CA-2015-152891</t>
  </si>
  <si>
    <t>CA-2015-140830</t>
  </si>
  <si>
    <t>CA-2014-166954</t>
  </si>
  <si>
    <t>CA-2016-158575</t>
  </si>
  <si>
    <t>US-2017-169320</t>
  </si>
  <si>
    <t>US-2016-165078</t>
  </si>
  <si>
    <t>CA-2017-117044</t>
  </si>
  <si>
    <t>CA-2017-111332</t>
  </si>
  <si>
    <t>US-2017-163195</t>
  </si>
  <si>
    <t>CA-2016-127642</t>
  </si>
  <si>
    <t>CA-2017-162565</t>
  </si>
  <si>
    <t>CA-2015-155600</t>
  </si>
  <si>
    <t>CA-2017-153654</t>
  </si>
  <si>
    <t>CA-2017-107748</t>
  </si>
  <si>
    <t>US-2017-100482</t>
  </si>
  <si>
    <t>CA-2017-169894</t>
  </si>
  <si>
    <t>CA-2016-120355</t>
  </si>
  <si>
    <t>CA-2017-105410</t>
  </si>
  <si>
    <t>CA-2017-130309</t>
  </si>
  <si>
    <t>US-2014-129609</t>
  </si>
  <si>
    <t>CA-2017-133501</t>
  </si>
  <si>
    <t>CA-2015-125234</t>
  </si>
  <si>
    <t>CA-2015-154795</t>
  </si>
  <si>
    <t>CA-2015-112375</t>
  </si>
  <si>
    <t>CA-2017-107909</t>
  </si>
  <si>
    <t>CA-2017-149853</t>
  </si>
  <si>
    <t>CA-2017-118360</t>
  </si>
  <si>
    <t>CA-2016-153346</t>
  </si>
  <si>
    <t>US-2015-147662</t>
  </si>
  <si>
    <t>CA-2014-152345</t>
  </si>
  <si>
    <t>US-2017-136189</t>
  </si>
  <si>
    <t>CA-2015-136735</t>
  </si>
  <si>
    <t>CA-2015-115945</t>
  </si>
  <si>
    <t>CA-2014-123127</t>
  </si>
  <si>
    <t>CA-2014-125829</t>
  </si>
  <si>
    <t>CA-2016-161095</t>
  </si>
  <si>
    <t>CA-2014-162278</t>
  </si>
  <si>
    <t>CA-2016-121601</t>
  </si>
  <si>
    <t>CA-2014-123253</t>
  </si>
  <si>
    <t>CA-2017-129021</t>
  </si>
  <si>
    <t>CA-2017-169124</t>
  </si>
  <si>
    <t>CA-2017-101581</t>
  </si>
  <si>
    <t>CA-2017-130967</t>
  </si>
  <si>
    <t>CA-2017-102407</t>
  </si>
  <si>
    <t>US-2015-117184</t>
  </si>
  <si>
    <t>CA-2017-127516</t>
  </si>
  <si>
    <t>CA-2015-105690</t>
  </si>
  <si>
    <t>CA-2014-103100</t>
  </si>
  <si>
    <t>CA-2014-166989</t>
  </si>
  <si>
    <t>US-2016-107440</t>
  </si>
  <si>
    <t>CA-2017-151358</t>
  </si>
  <si>
    <t>CA-2015-123456</t>
  </si>
  <si>
    <t>CA-2015-142692</t>
  </si>
  <si>
    <t>US-2017-158505</t>
  </si>
  <si>
    <t>CA-2016-123806</t>
  </si>
  <si>
    <t>CA-2015-166975</t>
  </si>
  <si>
    <t>US-2017-124821</t>
  </si>
  <si>
    <t>US-2016-131611</t>
  </si>
  <si>
    <t>CA-2017-110429</t>
  </si>
  <si>
    <t>CA-2017-123351</t>
  </si>
  <si>
    <t>CA-2017-158344</t>
  </si>
  <si>
    <t>CA-2017-164819</t>
  </si>
  <si>
    <t>CA-2017-118367</t>
  </si>
  <si>
    <t>CA-2016-124793</t>
  </si>
  <si>
    <t>CA-2015-101924</t>
  </si>
  <si>
    <t>CA-2017-163160</t>
  </si>
  <si>
    <t>CA-2015-155068</t>
  </si>
  <si>
    <t>CA-2014-168130</t>
  </si>
  <si>
    <t>CA-2016-157336</t>
  </si>
  <si>
    <t>CA-2017-117702</t>
  </si>
  <si>
    <t>CA-2014-138436</t>
  </si>
  <si>
    <t>CA-2016-159142</t>
  </si>
  <si>
    <t>CA-2014-133704</t>
  </si>
  <si>
    <t>CA-2017-158673</t>
  </si>
  <si>
    <t>CA-2017-147144</t>
  </si>
  <si>
    <t>CA-2017-104024</t>
  </si>
  <si>
    <t>CA-2016-162404</t>
  </si>
  <si>
    <t>CA-2014-168823</t>
  </si>
  <si>
    <t>CA-2017-100223</t>
  </si>
  <si>
    <t>CA-2016-113803</t>
  </si>
  <si>
    <t>CA-2015-154970</t>
  </si>
  <si>
    <t>CA-2017-120327</t>
  </si>
  <si>
    <t>US-2014-102631</t>
  </si>
  <si>
    <t>CA-2016-108644</t>
  </si>
  <si>
    <t>CA-2017-134565</t>
  </si>
  <si>
    <t>CA-2017-149881</t>
  </si>
  <si>
    <t>CA-2015-111234</t>
  </si>
  <si>
    <t>CA-2016-164637</t>
  </si>
  <si>
    <t>CA-2014-166457</t>
  </si>
  <si>
    <t>CA-2017-109715</t>
  </si>
  <si>
    <t>CA-2014-145387</t>
  </si>
  <si>
    <t>CA-2015-143105</t>
  </si>
  <si>
    <t>US-2016-161683</t>
  </si>
  <si>
    <t>US-2015-134271</t>
  </si>
  <si>
    <t>CA-2016-124233</t>
  </si>
  <si>
    <t>CA-2015-154200</t>
  </si>
  <si>
    <t>CA-2015-150875</t>
  </si>
  <si>
    <t>CA-2015-129392</t>
  </si>
  <si>
    <t>CA-2017-166709</t>
  </si>
  <si>
    <t>CA-2016-157714</t>
  </si>
  <si>
    <t>CA-2017-112536</t>
  </si>
  <si>
    <t>CA-2016-111493</t>
  </si>
  <si>
    <t>US-2017-136868</t>
  </si>
  <si>
    <t>CA-2017-128426</t>
  </si>
  <si>
    <t>US-2017-119039</t>
  </si>
  <si>
    <t>CA-2016-148593</t>
  </si>
  <si>
    <t>CA-2014-128846</t>
  </si>
  <si>
    <t>CA-2015-154340</t>
  </si>
  <si>
    <t>CA-2016-152163</t>
  </si>
  <si>
    <t>CA-2017-100601</t>
  </si>
  <si>
    <t>CA-2015-100216</t>
  </si>
  <si>
    <t>CA-2014-157924</t>
  </si>
  <si>
    <t>CA-2015-160213</t>
  </si>
  <si>
    <t>US-2017-106131</t>
  </si>
  <si>
    <t>CA-2015-163587</t>
  </si>
  <si>
    <t>CA-2017-115546</t>
  </si>
  <si>
    <t>US-2016-164588</t>
  </si>
  <si>
    <t>CA-2014-126907</t>
  </si>
  <si>
    <t>CA-2015-101091</t>
  </si>
  <si>
    <t>CA-2016-139689</t>
  </si>
  <si>
    <t>CA-2017-100160</t>
  </si>
  <si>
    <t>CA-2017-106068</t>
  </si>
  <si>
    <t>CA-2015-136196</t>
  </si>
  <si>
    <t>CA-2017-112725</t>
  </si>
  <si>
    <t>US-2014-107699</t>
  </si>
  <si>
    <t>CA-2016-136287</t>
  </si>
  <si>
    <t>CA-2017-127313</t>
  </si>
  <si>
    <t>CA-2016-117226</t>
  </si>
  <si>
    <t>CA-2017-110926</t>
  </si>
  <si>
    <t>CA-2017-105914</t>
  </si>
  <si>
    <t>CA-2014-128839</t>
  </si>
  <si>
    <t>CA-2015-111703</t>
  </si>
  <si>
    <t>CA-2014-115336</t>
  </si>
  <si>
    <t>CA-2015-121272</t>
  </si>
  <si>
    <t>CA-2014-127299</t>
  </si>
  <si>
    <t>CA-2017-156769</t>
  </si>
  <si>
    <t>CA-2017-123239</t>
  </si>
  <si>
    <t>CA-2014-127523</t>
  </si>
  <si>
    <t>CA-2017-133823</t>
  </si>
  <si>
    <t>CA-2017-117394</t>
  </si>
  <si>
    <t>CA-2015-153416</t>
  </si>
  <si>
    <t>CA-2015-116687</t>
  </si>
  <si>
    <t>CA-2015-153717</t>
  </si>
  <si>
    <t>CA-2015-105599</t>
  </si>
  <si>
    <t>US-2016-148334</t>
  </si>
  <si>
    <t>US-2017-155999</t>
  </si>
  <si>
    <t>CA-2017-137456</t>
  </si>
  <si>
    <t>US-2017-102288</t>
  </si>
  <si>
    <t>CA-2014-116904</t>
  </si>
  <si>
    <t>CA-2015-102491</t>
  </si>
  <si>
    <t>CA-2017-166576</t>
  </si>
  <si>
    <t>CA-2016-161473</t>
  </si>
  <si>
    <t>US-2014-156559</t>
  </si>
  <si>
    <t>CA-2016-111913</t>
  </si>
  <si>
    <t>CA-2017-163692</t>
  </si>
  <si>
    <t>US-2017-151316</t>
  </si>
  <si>
    <t>CA-2016-140417</t>
  </si>
  <si>
    <t>CA-2015-165414</t>
  </si>
  <si>
    <t>CA-2015-100685</t>
  </si>
  <si>
    <t>CA-2017-108112</t>
  </si>
  <si>
    <t>US-2015-164308</t>
  </si>
  <si>
    <t>CA-2015-156104</t>
  </si>
  <si>
    <t>CA-2016-145303</t>
  </si>
  <si>
    <t>CA-2014-102673</t>
  </si>
  <si>
    <t>US-2014-130358</t>
  </si>
  <si>
    <t>US-2016-122182</t>
  </si>
  <si>
    <t>US-2015-138716</t>
  </si>
  <si>
    <t>CA-2016-129196</t>
  </si>
  <si>
    <t>CA-2015-124058</t>
  </si>
  <si>
    <t>CA-2014-163034</t>
  </si>
  <si>
    <t>CA-2014-122931</t>
  </si>
  <si>
    <t>CA-2017-136350</t>
  </si>
  <si>
    <t>US-2015-166520</t>
  </si>
  <si>
    <t>CA-2017-100356</t>
  </si>
  <si>
    <t>CA-2015-136378</t>
  </si>
  <si>
    <t>CA-2015-137750</t>
  </si>
  <si>
    <t>CA-2014-110786</t>
  </si>
  <si>
    <t>CA-2015-148859</t>
  </si>
  <si>
    <t>US-2016-108777</t>
  </si>
  <si>
    <t>CA-2016-169957</t>
  </si>
  <si>
    <t>CA-2017-124296</t>
  </si>
  <si>
    <t>CA-2017-139311</t>
  </si>
  <si>
    <t>CA-2017-130764</t>
  </si>
  <si>
    <t>CA-2014-154963</t>
  </si>
  <si>
    <t>CA-2015-165624</t>
  </si>
  <si>
    <t>CA-2015-153612</t>
  </si>
  <si>
    <t>CA-2017-100811</t>
  </si>
  <si>
    <t>CA-2017-144463</t>
  </si>
  <si>
    <t>CA-2015-107468</t>
  </si>
  <si>
    <t>US-2015-168732</t>
  </si>
  <si>
    <t>CA-2016-145730</t>
  </si>
  <si>
    <t>CA-2014-116834</t>
  </si>
  <si>
    <t>US-2015-149629</t>
  </si>
  <si>
    <t>CA-2015-105627</t>
  </si>
  <si>
    <t>CA-2015-161998</t>
  </si>
  <si>
    <t>CA-2014-122588</t>
  </si>
  <si>
    <t>US-2016-159415</t>
  </si>
  <si>
    <t>CA-2017-112333</t>
  </si>
  <si>
    <t>CA-2016-135265</t>
  </si>
  <si>
    <t>CA-2017-119564</t>
  </si>
  <si>
    <t>CA-2014-114517</t>
  </si>
  <si>
    <t>CA-2017-101308</t>
  </si>
  <si>
    <t>US-2016-116400</t>
  </si>
  <si>
    <t>CA-2016-167556</t>
  </si>
  <si>
    <t>CA-2015-132374</t>
  </si>
  <si>
    <t>CA-2014-135090</t>
  </si>
  <si>
    <t>US-2015-163685</t>
  </si>
  <si>
    <t>CA-2016-146010</t>
  </si>
  <si>
    <t>CA-2016-149902</t>
  </si>
  <si>
    <t>CA-2014-164910</t>
  </si>
  <si>
    <t>CA-2016-120257</t>
  </si>
  <si>
    <t>CA-2017-134838</t>
  </si>
  <si>
    <t>CA-2015-113901</t>
  </si>
  <si>
    <t>CA-2016-156573</t>
  </si>
  <si>
    <t>CA-2016-114951</t>
  </si>
  <si>
    <t>CA-2014-133228</t>
  </si>
  <si>
    <t>CA-2017-152961</t>
  </si>
  <si>
    <t>US-2016-151862</t>
  </si>
  <si>
    <t>CA-2014-121167</t>
  </si>
  <si>
    <t>CA-2016-119963</t>
  </si>
  <si>
    <t>CA-2017-167871</t>
  </si>
  <si>
    <t>CA-2016-133144</t>
  </si>
  <si>
    <t>US-2016-142685</t>
  </si>
  <si>
    <t>CA-2017-160458</t>
  </si>
  <si>
    <t>CA-2017-117863</t>
  </si>
  <si>
    <t>US-2016-143448</t>
  </si>
  <si>
    <t>CA-2015-118955</t>
  </si>
  <si>
    <t>CA-2017-123001</t>
  </si>
  <si>
    <t>CA-2016-132094</t>
  </si>
  <si>
    <t>CA-2016-162082</t>
  </si>
  <si>
    <t>CA-2014-103940</t>
  </si>
  <si>
    <t>CA-2017-146920</t>
  </si>
  <si>
    <t>CA-2016-110044</t>
  </si>
  <si>
    <t>US-2015-148817</t>
  </si>
  <si>
    <t>US-2017-142573</t>
  </si>
  <si>
    <t>CA-2017-148068</t>
  </si>
  <si>
    <t>CA-2017-126788</t>
  </si>
  <si>
    <t>CA-2015-167010</t>
  </si>
  <si>
    <t>US-2015-119312</t>
  </si>
  <si>
    <t>CA-2015-151043</t>
  </si>
  <si>
    <t>CA-2015-121097</t>
  </si>
  <si>
    <t>CA-2017-157980</t>
  </si>
  <si>
    <t>CA-2017-102267</t>
  </si>
  <si>
    <t>CA-2017-134285</t>
  </si>
  <si>
    <t>CA-2017-110212</t>
  </si>
  <si>
    <t>US-2014-112200</t>
  </si>
  <si>
    <t>US-2016-144547</t>
  </si>
  <si>
    <t>US-2016-163881</t>
  </si>
  <si>
    <t>CA-2014-100895</t>
  </si>
  <si>
    <t>CA-2016-167759</t>
  </si>
  <si>
    <t>US-2017-127341</t>
  </si>
  <si>
    <t>CA-2014-152849</t>
  </si>
  <si>
    <t>CA-2015-129896</t>
  </si>
  <si>
    <t>CA-2014-151001</t>
  </si>
  <si>
    <t>CA-2016-140641</t>
  </si>
  <si>
    <t>CA-2016-136231</t>
  </si>
  <si>
    <t>CA-2015-132486</t>
  </si>
  <si>
    <t>CA-2017-146360</t>
  </si>
  <si>
    <t>CA-2014-124709</t>
  </si>
  <si>
    <t>CA-2015-157133</t>
  </si>
  <si>
    <t>CA-2017-123246</t>
  </si>
  <si>
    <t>CA-2014-135755</t>
  </si>
  <si>
    <t>CA-2017-154039</t>
  </si>
  <si>
    <t>CA-2014-140816</t>
  </si>
  <si>
    <t>US-2017-105389</t>
  </si>
  <si>
    <t>US-2017-131849</t>
  </si>
  <si>
    <t>CA-2017-130526</t>
  </si>
  <si>
    <t>CA-2015-127593</t>
  </si>
  <si>
    <t>CA-2015-142377</t>
  </si>
  <si>
    <t>CA-2017-161053</t>
  </si>
  <si>
    <t>CA-2017-129000</t>
  </si>
  <si>
    <t>CA-2014-101931</t>
  </si>
  <si>
    <t>US-2014-109162</t>
  </si>
  <si>
    <t>CA-2014-126760</t>
  </si>
  <si>
    <t>CA-2014-100363</t>
  </si>
  <si>
    <t>CA-2014-105984</t>
  </si>
  <si>
    <t>US-2015-111927</t>
  </si>
  <si>
    <t>CA-2017-141733</t>
  </si>
  <si>
    <t>CA-2014-132801</t>
  </si>
  <si>
    <t>CA-2015-140984</t>
  </si>
  <si>
    <t>CA-2017-141873</t>
  </si>
  <si>
    <t>CA-2015-102582</t>
  </si>
  <si>
    <t>CA-2016-152471</t>
  </si>
  <si>
    <t>CA-2015-103961</t>
  </si>
  <si>
    <t>CA-2017-147753</t>
  </si>
  <si>
    <t>CA-2015-113628</t>
  </si>
  <si>
    <t>CA-2016-156503</t>
  </si>
  <si>
    <t>CA-2017-147760</t>
  </si>
  <si>
    <t>CA-2017-121314</t>
  </si>
  <si>
    <t>US-2014-117163</t>
  </si>
  <si>
    <t>CA-2015-163762</t>
  </si>
  <si>
    <t>CA-2015-111325</t>
  </si>
  <si>
    <t>CA-2014-107139</t>
  </si>
  <si>
    <t>US-2016-133508</t>
  </si>
  <si>
    <t>CA-2016-169971</t>
  </si>
  <si>
    <t>CA-2016-144218</t>
  </si>
  <si>
    <t>CA-2017-112487</t>
  </si>
  <si>
    <t>CA-2017-125752</t>
  </si>
  <si>
    <t>CA-2017-165204</t>
  </si>
  <si>
    <t>CA-2015-135314</t>
  </si>
  <si>
    <t>CA-2014-149643</t>
  </si>
  <si>
    <t>CA-2017-118521</t>
  </si>
  <si>
    <t>US-2017-148768</t>
  </si>
  <si>
    <t>CA-2015-107937</t>
  </si>
  <si>
    <t>US-2014-102715</t>
  </si>
  <si>
    <t>CA-2014-115357</t>
  </si>
  <si>
    <t>US-2016-101196</t>
  </si>
  <si>
    <t>CA-2016-155530</t>
  </si>
  <si>
    <t>CA-2014-153913</t>
  </si>
  <si>
    <t>CA-2015-103205</t>
  </si>
  <si>
    <t>CA-2016-163153</t>
  </si>
  <si>
    <t>CA-2017-125878</t>
  </si>
  <si>
    <t>CA-2016-156251</t>
  </si>
  <si>
    <t>CA-2017-104577</t>
  </si>
  <si>
    <t>CA-2015-167745</t>
  </si>
  <si>
    <t>CA-2016-111283</t>
  </si>
  <si>
    <t>CA-2016-116799</t>
  </si>
  <si>
    <t>CA-2017-161956</t>
  </si>
  <si>
    <t>CA-2016-149979</t>
  </si>
  <si>
    <t>CA-2014-113047</t>
  </si>
  <si>
    <t>CA-2016-137848</t>
  </si>
  <si>
    <t>CA-2016-133340</t>
  </si>
  <si>
    <t>CA-2016-115476</t>
  </si>
  <si>
    <t>CA-2017-168193</t>
  </si>
  <si>
    <t>CA-2015-109575</t>
  </si>
  <si>
    <t>CA-2016-165169</t>
  </si>
  <si>
    <t>CA-2016-151512</t>
  </si>
  <si>
    <t>CA-2017-127264</t>
  </si>
  <si>
    <t>US-2014-169789</t>
  </si>
  <si>
    <t>CA-2017-144036</t>
  </si>
  <si>
    <t>CA-2016-151155</t>
  </si>
  <si>
    <t>CA-2016-105900</t>
  </si>
  <si>
    <t>CA-2016-142370</t>
  </si>
  <si>
    <t>CA-2017-144568</t>
  </si>
  <si>
    <t>CA-2014-135608</t>
  </si>
  <si>
    <t>CA-2017-166198</t>
  </si>
  <si>
    <t>CA-2017-113670</t>
  </si>
  <si>
    <t>CA-2014-120544</t>
  </si>
  <si>
    <t>CA-2017-160087</t>
  </si>
  <si>
    <t>CA-2015-104941</t>
  </si>
  <si>
    <t>CA-2016-126543</t>
  </si>
  <si>
    <t>CA-2017-169411</t>
  </si>
  <si>
    <t>CA-2017-160416</t>
  </si>
  <si>
    <t>CA-2014-140039</t>
  </si>
  <si>
    <t>CA-2015-151680</t>
  </si>
  <si>
    <t>CA-2016-142097</t>
  </si>
  <si>
    <t>US-2015-131359</t>
  </si>
  <si>
    <t>CA-2017-140760</t>
  </si>
  <si>
    <t>CA-2016-108567</t>
  </si>
  <si>
    <t>CA-2016-102792</t>
  </si>
  <si>
    <t>CA-2015-132626</t>
  </si>
  <si>
    <t>CA-2015-156440</t>
  </si>
  <si>
    <t>CA-2017-154109</t>
  </si>
  <si>
    <t>CA-2016-104969</t>
  </si>
  <si>
    <t>CA-2014-129364</t>
  </si>
  <si>
    <t>US-2017-129777</t>
  </si>
  <si>
    <t>CA-2016-161676</t>
  </si>
  <si>
    <t>CA-2015-128083</t>
  </si>
  <si>
    <t>CA-2017-158036</t>
  </si>
  <si>
    <t>CA-2017-168102</t>
  </si>
  <si>
    <t>CA-2017-133004</t>
  </si>
  <si>
    <t>CA-2017-109960</t>
  </si>
  <si>
    <t>CA-2015-168459</t>
  </si>
  <si>
    <t>CA-2014-146528</t>
  </si>
  <si>
    <t>CA-2014-156594</t>
  </si>
  <si>
    <t>CA-2016-145177</t>
  </si>
  <si>
    <t>CA-2017-132178</t>
  </si>
  <si>
    <t>CA-2017-155957</t>
  </si>
  <si>
    <t>CA-2014-169726</t>
  </si>
  <si>
    <t>CA-2017-113530</t>
  </si>
  <si>
    <t>CA-2014-159184</t>
  </si>
  <si>
    <t>CA-2016-109743</t>
  </si>
  <si>
    <t>CA-2017-141929</t>
  </si>
  <si>
    <t>CA-2016-154536</t>
  </si>
  <si>
    <t>CA-2017-112529</t>
  </si>
  <si>
    <t>CA-2015-110093</t>
  </si>
  <si>
    <t>US-2016-131674</t>
  </si>
  <si>
    <t>CA-2014-140228</t>
  </si>
  <si>
    <t>CA-2014-163559</t>
  </si>
  <si>
    <t>CA-2016-119683</t>
  </si>
  <si>
    <t>CA-2017-112956</t>
  </si>
  <si>
    <t>CA-2014-159835</t>
  </si>
  <si>
    <t>CA-2017-138310</t>
  </si>
  <si>
    <t>CA-2014-102869</t>
  </si>
  <si>
    <t>CA-2017-148012</t>
  </si>
  <si>
    <t>CA-2016-164154</t>
  </si>
  <si>
    <t>CA-2016-108434</t>
  </si>
  <si>
    <t>CA-2014-154186</t>
  </si>
  <si>
    <t>CA-2017-146535</t>
  </si>
  <si>
    <t>CA-2017-158729</t>
  </si>
  <si>
    <t>CA-2017-121839</t>
  </si>
  <si>
    <t>CA-2017-161823</t>
  </si>
  <si>
    <t>CA-2015-121650</t>
  </si>
  <si>
    <t>CA-2017-117807</t>
  </si>
  <si>
    <t>CA-2016-104157</t>
  </si>
  <si>
    <t>CA-2016-103163</t>
  </si>
  <si>
    <t>CA-2015-143532</t>
  </si>
  <si>
    <t>CA-2017-117023</t>
  </si>
  <si>
    <t>US-2017-126081</t>
  </si>
  <si>
    <t>CA-2017-168109</t>
  </si>
  <si>
    <t>CA-2016-137176</t>
  </si>
  <si>
    <t>CA-2017-103877</t>
  </si>
  <si>
    <t>CA-2016-130029</t>
  </si>
  <si>
    <t>CA-2017-109757</t>
  </si>
  <si>
    <t>CA-2017-152737</t>
  </si>
  <si>
    <t>CA-2017-118542</t>
  </si>
  <si>
    <t>CA-2014-120838</t>
  </si>
  <si>
    <t>CA-2017-107832</t>
  </si>
  <si>
    <t>CA-2016-152555</t>
  </si>
  <si>
    <t>CA-2017-155292</t>
  </si>
  <si>
    <t>CA-2017-121216</t>
  </si>
  <si>
    <t>CA-2016-157511</t>
  </si>
  <si>
    <t>CA-2014-158771</t>
  </si>
  <si>
    <t>CA-2016-145842</t>
  </si>
  <si>
    <t>CA-2014-110849</t>
  </si>
  <si>
    <t>CA-2016-155565</t>
  </si>
  <si>
    <t>US-2016-152835</t>
  </si>
  <si>
    <t>CA-2015-141145</t>
  </si>
  <si>
    <t>CA-2016-130680</t>
  </si>
  <si>
    <t>CA-2017-148922</t>
  </si>
  <si>
    <t>CA-2016-132731</t>
  </si>
  <si>
    <t>CA-2016-137673</t>
  </si>
  <si>
    <t>CA-2016-114482</t>
  </si>
  <si>
    <t>CA-2015-168767</t>
  </si>
  <si>
    <t>CA-2015-124975</t>
  </si>
  <si>
    <t>US-2016-113649</t>
  </si>
  <si>
    <t>CA-2016-168536</t>
  </si>
  <si>
    <t>CA-2017-140326</t>
  </si>
  <si>
    <t>CA-2014-166863</t>
  </si>
  <si>
    <t>CA-2016-150945</t>
  </si>
  <si>
    <t>CA-2017-125115</t>
  </si>
  <si>
    <t>CA-2016-108616</t>
  </si>
  <si>
    <t>CA-2016-107328</t>
  </si>
  <si>
    <t>CA-2017-142034</t>
  </si>
  <si>
    <t>CA-2015-157322</t>
  </si>
  <si>
    <t>CA-2017-120705</t>
  </si>
  <si>
    <t>US-2016-134761</t>
  </si>
  <si>
    <t>CA-2016-151169</t>
  </si>
  <si>
    <t>CA-2014-124688</t>
  </si>
  <si>
    <t>CA-2014-124023</t>
  </si>
  <si>
    <t>CA-2016-131289</t>
  </si>
  <si>
    <t>CA-2014-143385</t>
  </si>
  <si>
    <t>CA-2016-144911</t>
  </si>
  <si>
    <t>CA-2017-111815</t>
  </si>
  <si>
    <t>CA-2017-122644</t>
  </si>
  <si>
    <t>US-2016-150035</t>
  </si>
  <si>
    <t>CA-2015-100888</t>
  </si>
  <si>
    <t>CA-2016-146143</t>
  </si>
  <si>
    <t>US-2015-147242</t>
  </si>
  <si>
    <t>CA-2017-128699</t>
  </si>
  <si>
    <t>CA-2016-165470</t>
  </si>
  <si>
    <t>CA-2015-152611</t>
  </si>
  <si>
    <t>CA-2017-114258</t>
  </si>
  <si>
    <t>CA-2017-136448</t>
  </si>
  <si>
    <t>CA-2016-166485</t>
  </si>
  <si>
    <t>CA-2015-153626</t>
  </si>
  <si>
    <t>CA-2015-153325</t>
  </si>
  <si>
    <t>CA-2014-157609</t>
  </si>
  <si>
    <t>CA-2014-168592</t>
  </si>
  <si>
    <t>CA-2016-162614</t>
  </si>
  <si>
    <t>CA-2017-102554</t>
  </si>
  <si>
    <t>CA-2016-158869</t>
  </si>
  <si>
    <t>CA-2015-131779</t>
  </si>
  <si>
    <t>CA-2016-116344</t>
  </si>
  <si>
    <t>CA-2017-168858</t>
  </si>
  <si>
    <t>CA-2014-158337</t>
  </si>
  <si>
    <t>CA-2015-144099</t>
  </si>
  <si>
    <t>CA-2017-152583</t>
  </si>
  <si>
    <t>US-2015-100531</t>
  </si>
  <si>
    <t>CA-2017-131212</t>
  </si>
  <si>
    <t>CA-2017-148264</t>
  </si>
  <si>
    <t>US-2017-111024</t>
  </si>
  <si>
    <t>CA-2015-153381</t>
  </si>
  <si>
    <t>CA-2016-134803</t>
  </si>
  <si>
    <t>CA-2015-150791</t>
  </si>
  <si>
    <t>CA-2015-151841</t>
  </si>
  <si>
    <t>CA-2016-116540</t>
  </si>
  <si>
    <t>CA-2016-100244</t>
  </si>
  <si>
    <t>US-2017-150847</t>
  </si>
  <si>
    <t>US-2014-150119</t>
  </si>
  <si>
    <t>CA-2015-152527</t>
  </si>
  <si>
    <t>CA-2017-168739</t>
  </si>
  <si>
    <t>CA-2015-129700</t>
  </si>
  <si>
    <t>CA-2014-102274</t>
  </si>
  <si>
    <t>US-2017-148362</t>
  </si>
  <si>
    <t>US-2017-131583</t>
  </si>
  <si>
    <t>CA-2014-105340</t>
  </si>
  <si>
    <t>CA-2014-166471</t>
  </si>
  <si>
    <t>CA-2017-101077</t>
  </si>
  <si>
    <t>CA-2017-148404</t>
  </si>
  <si>
    <t>CA-2015-130659</t>
  </si>
  <si>
    <t>US-2017-162208</t>
  </si>
  <si>
    <t>CA-2017-103156</t>
  </si>
  <si>
    <t>CA-2017-142867</t>
  </si>
  <si>
    <t>CA-2016-100671</t>
  </si>
  <si>
    <t>CA-2015-161718</t>
  </si>
  <si>
    <t>CA-2017-123778</t>
  </si>
  <si>
    <t>CA-2016-134887</t>
  </si>
  <si>
    <t>CA-2015-115511</t>
  </si>
  <si>
    <t>CA-2014-165379</t>
  </si>
  <si>
    <t>CA-2014-115161</t>
  </si>
  <si>
    <t>CA-2016-130050</t>
  </si>
  <si>
    <t>CA-2015-139962</t>
  </si>
  <si>
    <t>US-2015-142020</t>
  </si>
  <si>
    <t>CA-2016-139234</t>
  </si>
  <si>
    <t>CA-2017-100335</t>
  </si>
  <si>
    <t>US-2014-150434</t>
  </si>
  <si>
    <t>US-2014-134733</t>
  </si>
  <si>
    <t>CA-2016-147536</t>
  </si>
  <si>
    <t>US-2016-157308</t>
  </si>
  <si>
    <t>CA-2017-154732</t>
  </si>
  <si>
    <t>CA-2015-112014</t>
  </si>
  <si>
    <t>CA-2016-145982</t>
  </si>
  <si>
    <t>US-2017-109253</t>
  </si>
  <si>
    <t>CA-2017-122595</t>
  </si>
  <si>
    <t>CA-2014-165309</t>
  </si>
  <si>
    <t>CA-2015-120810</t>
  </si>
  <si>
    <t>CA-2014-134551</t>
  </si>
  <si>
    <t>CA-2015-165057</t>
  </si>
  <si>
    <t>CA-2017-161739</t>
  </si>
  <si>
    <t>CA-2017-169978</t>
  </si>
  <si>
    <t>US-2014-133130</t>
  </si>
  <si>
    <t>CA-2016-162747</t>
  </si>
  <si>
    <t>CA-2016-111416</t>
  </si>
  <si>
    <t>CA-2015-144386</t>
  </si>
  <si>
    <t>CA-2014-104738</t>
  </si>
  <si>
    <t>US-2014-159926</t>
  </si>
  <si>
    <t>CA-2017-136308</t>
  </si>
  <si>
    <t>US-2015-110569</t>
  </si>
  <si>
    <t>CA-2017-113418</t>
  </si>
  <si>
    <t>CA-2014-138023</t>
  </si>
  <si>
    <t>CA-2014-106264</t>
  </si>
  <si>
    <t>CA-2016-167290</t>
  </si>
  <si>
    <t>CA-2015-157770</t>
  </si>
  <si>
    <t>CA-2017-150525</t>
  </si>
  <si>
    <t>CA-2014-103702</t>
  </si>
  <si>
    <t>CA-2014-159478</t>
  </si>
  <si>
    <t>US-2014-117170</t>
  </si>
  <si>
    <t>CA-2014-102988</t>
  </si>
  <si>
    <t>CA-2017-116358</t>
  </si>
  <si>
    <t>CA-2017-133865</t>
  </si>
  <si>
    <t>CA-2015-146038</t>
  </si>
  <si>
    <t>CA-2014-115980</t>
  </si>
  <si>
    <t>CA-2014-143840</t>
  </si>
  <si>
    <t>US-2014-126571</t>
  </si>
  <si>
    <t>CA-2016-122518</t>
  </si>
  <si>
    <t>CA-2014-140662</t>
  </si>
  <si>
    <t>CA-2014-151554</t>
  </si>
  <si>
    <t>US-2016-162103</t>
  </si>
  <si>
    <t>US-2016-161844</t>
  </si>
  <si>
    <t>CA-2015-155453</t>
  </si>
  <si>
    <t>CA-2016-155474</t>
  </si>
  <si>
    <t>CA-2017-110373</t>
  </si>
  <si>
    <t>CA-2017-119389</t>
  </si>
  <si>
    <t>CA-2016-157868</t>
  </si>
  <si>
    <t>CA-2016-159730</t>
  </si>
  <si>
    <t>US-2017-140907</t>
  </si>
  <si>
    <t>CA-2017-113355</t>
  </si>
  <si>
    <t>CA-2017-114524</t>
  </si>
  <si>
    <t>US-2016-140809</t>
  </si>
  <si>
    <t>US-2016-127971</t>
  </si>
  <si>
    <t>CA-2016-146836</t>
  </si>
  <si>
    <t>CA-2016-140746</t>
  </si>
  <si>
    <t>CA-2016-138933</t>
  </si>
  <si>
    <t>US-2017-156356</t>
  </si>
  <si>
    <t>CA-2017-131625</t>
  </si>
  <si>
    <t>CA-2014-154641</t>
  </si>
  <si>
    <t>CA-2014-108189</t>
  </si>
  <si>
    <t>US-2015-137008</t>
  </si>
  <si>
    <t>CA-2017-104640</t>
  </si>
  <si>
    <t>CA-2014-114433</t>
  </si>
  <si>
    <t>CA-2017-150189</t>
  </si>
  <si>
    <t>CA-2016-132409</t>
  </si>
  <si>
    <t>CA-2014-142314</t>
  </si>
  <si>
    <t>US-2017-108245</t>
  </si>
  <si>
    <t>CA-2016-108882</t>
  </si>
  <si>
    <t>CA-2014-158372</t>
  </si>
  <si>
    <t>CA-2014-164224</t>
  </si>
  <si>
    <t>CA-2017-164000</t>
  </si>
  <si>
    <t>CA-2014-131527</t>
  </si>
  <si>
    <t>CA-2015-149384</t>
  </si>
  <si>
    <t>CA-2017-109750</t>
  </si>
  <si>
    <t>CA-2016-169026</t>
  </si>
  <si>
    <t>CA-2014-165428</t>
  </si>
  <si>
    <t>CA-2017-158953</t>
  </si>
  <si>
    <t>CA-2017-123981</t>
  </si>
  <si>
    <t>US-2015-163783</t>
  </si>
  <si>
    <t>US-2017-146416</t>
  </si>
  <si>
    <t>CA-2017-159352</t>
  </si>
  <si>
    <t>CA-2014-123498</t>
  </si>
  <si>
    <t>CA-2017-152912</t>
  </si>
  <si>
    <t>CA-2017-105235</t>
  </si>
  <si>
    <t>CA-2017-122280</t>
  </si>
  <si>
    <t>US-2017-132059</t>
  </si>
  <si>
    <t>CA-2017-157483</t>
  </si>
  <si>
    <t>US-2016-133879</t>
  </si>
  <si>
    <t>CA-2017-107461</t>
  </si>
  <si>
    <t>CA-2016-138695</t>
  </si>
  <si>
    <t>CA-2016-146682</t>
  </si>
  <si>
    <t>CA-2014-153969</t>
  </si>
  <si>
    <t>US-2014-150924</t>
  </si>
  <si>
    <t>US-2016-162677</t>
  </si>
  <si>
    <t>CA-2015-139584</t>
  </si>
  <si>
    <t>CA-2014-128986</t>
  </si>
  <si>
    <t>CA-2017-150497</t>
  </si>
  <si>
    <t>CA-2015-147830</t>
  </si>
  <si>
    <t>US-2014-109036</t>
  </si>
  <si>
    <t>CA-2016-120558</t>
  </si>
  <si>
    <t>CA-2014-109218</t>
  </si>
  <si>
    <t>CA-2017-131828</t>
  </si>
  <si>
    <t>US-2016-148110</t>
  </si>
  <si>
    <t>CA-2017-162572</t>
  </si>
  <si>
    <t>US-2014-122959</t>
  </si>
  <si>
    <t>CA-2015-112557</t>
  </si>
  <si>
    <t>CA-2017-164168</t>
  </si>
  <si>
    <t>CA-2014-107916</t>
  </si>
  <si>
    <t>CA-2014-136399</t>
  </si>
  <si>
    <t>CA-2017-147564</t>
  </si>
  <si>
    <t>CA-2017-149895</t>
  </si>
  <si>
    <t>CA-2015-121720</t>
  </si>
  <si>
    <t>CA-2016-150350</t>
  </si>
  <si>
    <t>CA-2016-121671</t>
  </si>
  <si>
    <t>CA-2017-127460</t>
  </si>
  <si>
    <t>CA-2016-103037</t>
  </si>
  <si>
    <t>US-2017-140074</t>
  </si>
  <si>
    <t>CA-2016-124562</t>
  </si>
  <si>
    <t>CA-2017-119578</t>
  </si>
  <si>
    <t>CA-2017-131233</t>
  </si>
  <si>
    <t>CA-2017-135692</t>
  </si>
  <si>
    <t>CA-2015-114468</t>
  </si>
  <si>
    <t>CA-2016-112123</t>
  </si>
  <si>
    <t>US-2017-159205</t>
  </si>
  <si>
    <t>CA-2017-118773</t>
  </si>
  <si>
    <t>CA-2014-100328</t>
  </si>
  <si>
    <t>US-2017-132297</t>
  </si>
  <si>
    <t>CA-2017-101182</t>
  </si>
  <si>
    <t>CA-2014-104780</t>
  </si>
  <si>
    <t>CA-2014-143903</t>
  </si>
  <si>
    <t>CA-2015-126137</t>
  </si>
  <si>
    <t>CA-2016-125206</t>
  </si>
  <si>
    <t>CA-2014-119375</t>
  </si>
  <si>
    <t>US-2017-120089</t>
  </si>
  <si>
    <t>CA-2017-106859</t>
  </si>
  <si>
    <t>CA-2015-145184</t>
  </si>
  <si>
    <t>CA-2017-127621</t>
  </si>
  <si>
    <t>CA-2016-144554</t>
  </si>
  <si>
    <t>CA-2017-131492</t>
  </si>
  <si>
    <t>US-2015-100377</t>
  </si>
  <si>
    <t>CA-2016-128517</t>
  </si>
  <si>
    <t>US-2017-148054</t>
  </si>
  <si>
    <t>CA-2017-121419</t>
  </si>
  <si>
    <t>CA-2014-137351</t>
  </si>
  <si>
    <t>CA-2017-125290</t>
  </si>
  <si>
    <t>CA-2015-135174</t>
  </si>
  <si>
    <t>CA-2017-149559</t>
  </si>
  <si>
    <t>US-2016-147991</t>
  </si>
  <si>
    <t>CA-2017-101749</t>
  </si>
  <si>
    <t>US-2015-123960</t>
  </si>
  <si>
    <t>CA-2017-134173</t>
  </si>
  <si>
    <t>US-2016-114293</t>
  </si>
  <si>
    <t>CA-2015-168480</t>
  </si>
  <si>
    <t>US-2016-164189</t>
  </si>
  <si>
    <t>CA-2017-116855</t>
  </si>
  <si>
    <t>CA-2014-106719</t>
  </si>
  <si>
    <t>CA-2017-169054</t>
  </si>
  <si>
    <t>CA-2015-164441</t>
  </si>
  <si>
    <t>CA-2017-124674</t>
  </si>
  <si>
    <t>CA-2015-123568</t>
  </si>
  <si>
    <t>US-2016-160528</t>
  </si>
  <si>
    <t>US-2015-138919</t>
  </si>
  <si>
    <t>CA-2017-134845</t>
  </si>
  <si>
    <t>CA-2016-115525</t>
  </si>
  <si>
    <t>CA-2016-124772</t>
  </si>
  <si>
    <t>CA-2014-130729</t>
  </si>
  <si>
    <t>CA-2017-116519</t>
  </si>
  <si>
    <t>CA-2014-148761</t>
  </si>
  <si>
    <t>CA-2016-131499</t>
  </si>
  <si>
    <t>CA-2017-104381</t>
  </si>
  <si>
    <t>CA-2015-130610</t>
  </si>
  <si>
    <t>CA-2014-138317</t>
  </si>
  <si>
    <t>US-2014-150532</t>
  </si>
  <si>
    <t>CA-2016-112893</t>
  </si>
  <si>
    <t>CA-2016-134376</t>
  </si>
  <si>
    <t>CA-2016-139010</t>
  </si>
  <si>
    <t>CA-2016-139269</t>
  </si>
  <si>
    <t>US-2014-112872</t>
  </si>
  <si>
    <t>CA-2014-131310</t>
  </si>
  <si>
    <t>CA-2015-139850</t>
  </si>
  <si>
    <t>CA-2014-109232</t>
  </si>
  <si>
    <t>CA-2017-134607</t>
  </si>
  <si>
    <t>CA-2017-139773</t>
  </si>
  <si>
    <t>CA-2015-137512</t>
  </si>
  <si>
    <t>CA-2017-111808</t>
  </si>
  <si>
    <t>CA-2017-167941</t>
  </si>
  <si>
    <t>CA-2014-162866</t>
  </si>
  <si>
    <t>CA-2017-137428</t>
  </si>
  <si>
    <t>CA-2017-143665</t>
  </si>
  <si>
    <t>CA-2015-158456</t>
  </si>
  <si>
    <t>CA-2017-168900</t>
  </si>
  <si>
    <t>CA-2017-123638</t>
  </si>
  <si>
    <t>CA-2016-153353</t>
  </si>
  <si>
    <t>CA-2017-134915</t>
  </si>
  <si>
    <t>CA-2017-169859</t>
  </si>
  <si>
    <t>CA-2016-166443</t>
  </si>
  <si>
    <t>CA-2017-126242</t>
  </si>
  <si>
    <t>CA-2017-155880</t>
  </si>
  <si>
    <t>US-2016-169040</t>
  </si>
  <si>
    <t>CA-2015-168564</t>
  </si>
  <si>
    <t>CA-2017-143434</t>
  </si>
  <si>
    <t>US-2017-120390</t>
  </si>
  <si>
    <t>CA-2017-158106</t>
  </si>
  <si>
    <t>CA-2014-157721</t>
  </si>
  <si>
    <t>CA-2014-156993</t>
  </si>
  <si>
    <t>US-2015-141453</t>
  </si>
  <si>
    <t>CA-2017-164329</t>
  </si>
  <si>
    <t>CA-2016-160129</t>
  </si>
  <si>
    <t>CA-2017-155047</t>
  </si>
  <si>
    <t>CA-2015-134747</t>
  </si>
  <si>
    <t>CA-2014-113929</t>
  </si>
  <si>
    <t>CA-2015-118444</t>
  </si>
  <si>
    <t>CA-2017-166415</t>
  </si>
  <si>
    <t>CA-2017-121615</t>
  </si>
  <si>
    <t>CA-2014-127586</t>
  </si>
  <si>
    <t>CA-2016-153577</t>
  </si>
  <si>
    <t>CA-2016-164035</t>
  </si>
  <si>
    <t>CA-2017-124898</t>
  </si>
  <si>
    <t>CA-2015-166464</t>
  </si>
  <si>
    <t>US-2015-114839</t>
  </si>
  <si>
    <t>US-2016-164630</t>
  </si>
  <si>
    <t>CA-2014-169033</t>
  </si>
  <si>
    <t>CA-2017-139913</t>
  </si>
  <si>
    <t>CA-2014-142727</t>
  </si>
  <si>
    <t>CA-2017-164049</t>
  </si>
  <si>
    <t>CA-2017-102099</t>
  </si>
  <si>
    <t>US-2016-159856</t>
  </si>
  <si>
    <t>CA-2016-164483</t>
  </si>
  <si>
    <t>CA-2016-130799</t>
  </si>
  <si>
    <t>CA-2014-165540</t>
  </si>
  <si>
    <t>CA-2016-102932</t>
  </si>
  <si>
    <t>CA-2016-152072</t>
  </si>
  <si>
    <t>US-2016-167339</t>
  </si>
  <si>
    <t>US-2017-102638</t>
  </si>
  <si>
    <t>CA-2017-137022</t>
  </si>
  <si>
    <t>CA-2017-135167</t>
  </si>
  <si>
    <t>CA-2014-148040</t>
  </si>
  <si>
    <t>CA-2016-115588</t>
  </si>
  <si>
    <t>US-2017-103828</t>
  </si>
  <si>
    <t>CA-2017-106537</t>
  </si>
  <si>
    <t>CA-2017-138975</t>
  </si>
  <si>
    <t>CA-2016-154690</t>
  </si>
  <si>
    <t>CA-2016-128594</t>
  </si>
  <si>
    <t>CA-2017-169810</t>
  </si>
  <si>
    <t>CA-2017-137344</t>
  </si>
  <si>
    <t>CA-2016-136371</t>
  </si>
  <si>
    <t>CA-2017-107342</t>
  </si>
  <si>
    <t>US-2016-128293</t>
  </si>
  <si>
    <t>CA-2016-123617</t>
  </si>
  <si>
    <t>CA-2017-157854</t>
  </si>
  <si>
    <t>CA-2017-138163</t>
  </si>
  <si>
    <t>US-2016-162852</t>
  </si>
  <si>
    <t>CA-2017-112865</t>
  </si>
  <si>
    <t>CA-2017-135650</t>
  </si>
  <si>
    <t>US-2017-135062</t>
  </si>
  <si>
    <t>US-2014-125521</t>
  </si>
  <si>
    <t>US-2015-104185</t>
  </si>
  <si>
    <t>CA-2016-147368</t>
  </si>
  <si>
    <t>CA-2017-110842</t>
  </si>
  <si>
    <t>CA-2017-134649</t>
  </si>
  <si>
    <t>CA-2014-148915</t>
  </si>
  <si>
    <t>CA-2016-124149</t>
  </si>
  <si>
    <t>US-2014-112914</t>
  </si>
  <si>
    <t>CA-2017-131016</t>
  </si>
  <si>
    <t>CA-2017-100202</t>
  </si>
  <si>
    <t>CA-2016-160500</t>
  </si>
  <si>
    <t>CA-2015-104626</t>
  </si>
  <si>
    <t>CA-2015-135685</t>
  </si>
  <si>
    <t>CA-2015-148635</t>
  </si>
  <si>
    <t>CA-2015-122623</t>
  </si>
  <si>
    <t>CA-2015-159380</t>
  </si>
  <si>
    <t>CA-2017-143329</t>
  </si>
  <si>
    <t>US-2015-110163</t>
  </si>
  <si>
    <t>CA-2016-153318</t>
  </si>
  <si>
    <t>CA-2017-158743</t>
  </si>
  <si>
    <t>CA-2014-154599</t>
  </si>
  <si>
    <t>CA-2014-125514</t>
  </si>
  <si>
    <t>US-2014-117744</t>
  </si>
  <si>
    <t>CA-2015-149972</t>
  </si>
  <si>
    <t>CA-2016-116974</t>
  </si>
  <si>
    <t>US-2016-106677</t>
  </si>
  <si>
    <t>CA-2016-139878</t>
  </si>
  <si>
    <t>CA-2017-146724</t>
  </si>
  <si>
    <t>CA-2017-167668</t>
  </si>
  <si>
    <t>CA-2017-108322</t>
  </si>
  <si>
    <t>CA-2015-138534</t>
  </si>
  <si>
    <t>CA-2015-127019</t>
  </si>
  <si>
    <t>CA-2016-144729</t>
  </si>
  <si>
    <t>CA-2017-143455</t>
  </si>
  <si>
    <t>CA-2016-131576</t>
  </si>
  <si>
    <t>CA-2017-158967</t>
  </si>
  <si>
    <t>CA-2016-163986</t>
  </si>
  <si>
    <t>US-2015-122140</t>
  </si>
  <si>
    <t>CA-2017-167752</t>
  </si>
  <si>
    <t>CA-2017-165757</t>
  </si>
  <si>
    <t>CA-2017-126536</t>
  </si>
  <si>
    <t>CA-2014-129574</t>
  </si>
  <si>
    <t>CA-2016-146171</t>
  </si>
  <si>
    <t>CA-2016-127775</t>
  </si>
  <si>
    <t>CA-2015-155306</t>
  </si>
  <si>
    <t>CA-2014-158029</t>
  </si>
  <si>
    <t>CA-2014-154669</t>
  </si>
  <si>
    <t>US-2014-141257</t>
  </si>
  <si>
    <t>CA-2015-110247</t>
  </si>
  <si>
    <t>US-2015-165449</t>
  </si>
  <si>
    <t>CA-2014-155887</t>
  </si>
  <si>
    <t>CA-2017-163321</t>
  </si>
  <si>
    <t>CA-2015-140144</t>
  </si>
  <si>
    <t>CA-2014-149244</t>
  </si>
  <si>
    <t>CA-2016-165015</t>
  </si>
  <si>
    <t>CA-2017-122707</t>
  </si>
  <si>
    <t>CA-2015-115798</t>
  </si>
  <si>
    <t>CA-2015-129770</t>
  </si>
  <si>
    <t>CA-2014-107594</t>
  </si>
  <si>
    <t>CA-2017-104801</t>
  </si>
  <si>
    <t>CA-2017-119193</t>
  </si>
  <si>
    <t>CA-2017-149888</t>
  </si>
  <si>
    <t>CA-2014-153479</t>
  </si>
  <si>
    <t>CA-2016-164735</t>
  </si>
  <si>
    <t>CA-2014-121286</t>
  </si>
  <si>
    <t>CA-2014-110030</t>
  </si>
  <si>
    <t>CA-2017-144827</t>
  </si>
  <si>
    <t>CA-2014-100006</t>
  </si>
  <si>
    <t>CA-2017-128475</t>
  </si>
  <si>
    <t>CA-2014-127187</t>
  </si>
  <si>
    <t>CA-2015-103723</t>
  </si>
  <si>
    <t>CA-2014-110100</t>
  </si>
  <si>
    <t>CA-2017-146031</t>
  </si>
  <si>
    <t>CA-2017-132430</t>
  </si>
  <si>
    <t>US-2015-120572</t>
  </si>
  <si>
    <t>CA-2015-121797</t>
  </si>
  <si>
    <t>CA-2017-155873</t>
  </si>
  <si>
    <t>CA-2017-156818</t>
  </si>
  <si>
    <t>CA-2014-143413</t>
  </si>
  <si>
    <t>CA-2014-145317</t>
  </si>
  <si>
    <t>CA-2016-161662</t>
  </si>
  <si>
    <t>CA-2014-143182</t>
  </si>
  <si>
    <t>CA-2016-138079</t>
  </si>
  <si>
    <t>US-2016-144211</t>
  </si>
  <si>
    <t>CA-2017-156412</t>
  </si>
  <si>
    <t>CA-2014-123064</t>
  </si>
  <si>
    <t>CA-2015-153220</t>
  </si>
  <si>
    <t>US-2016-128195</t>
  </si>
  <si>
    <t>CA-2016-133123</t>
  </si>
  <si>
    <t>CA-2017-137085</t>
  </si>
  <si>
    <t>CA-2017-127026</t>
  </si>
  <si>
    <t>US-2014-160780</t>
  </si>
  <si>
    <t>CA-2017-132185</t>
  </si>
  <si>
    <t>CA-2017-136875</t>
  </si>
  <si>
    <t>CA-2014-126403</t>
  </si>
  <si>
    <t>US-2015-139759</t>
  </si>
  <si>
    <t>CA-2016-111794</t>
  </si>
  <si>
    <t>CA-2016-164784</t>
  </si>
  <si>
    <t>CA-2017-159604</t>
  </si>
  <si>
    <t>CA-2017-123372</t>
  </si>
  <si>
    <t>CA-2015-135538</t>
  </si>
  <si>
    <t>CA-2016-150343</t>
  </si>
  <si>
    <t>CA-2017-112515</t>
  </si>
  <si>
    <t>US-2016-146794</t>
  </si>
  <si>
    <t>CA-2014-131002</t>
  </si>
  <si>
    <t>CA-2016-149111</t>
  </si>
  <si>
    <t>CA-2016-124051</t>
  </si>
  <si>
    <t>CA-2015-169740</t>
  </si>
  <si>
    <t>CA-2017-108441</t>
  </si>
  <si>
    <t>CA-2015-162369</t>
  </si>
  <si>
    <t>CA-2015-116750</t>
  </si>
  <si>
    <t>US-2017-110604</t>
  </si>
  <si>
    <t>CA-2015-168186</t>
  </si>
  <si>
    <t>US-2017-165344</t>
  </si>
  <si>
    <t>CA-2017-127180</t>
  </si>
  <si>
    <t>CA-2017-115931</t>
  </si>
  <si>
    <t>CA-2017-147942</t>
  </si>
  <si>
    <t>CA-2014-147298</t>
  </si>
  <si>
    <t>CA-2016-137204</t>
  </si>
  <si>
    <t>CA-2014-127446</t>
  </si>
  <si>
    <t>CA-2016-154053</t>
  </si>
  <si>
    <t>CA-2014-112718</t>
  </si>
  <si>
    <t>CA-2016-165848</t>
  </si>
  <si>
    <t>CA-2017-108553</t>
  </si>
  <si>
    <t>CA-2017-149048</t>
  </si>
  <si>
    <t>CA-2017-128300</t>
  </si>
  <si>
    <t>US-2016-115455</t>
  </si>
  <si>
    <t>CA-2016-137729</t>
  </si>
  <si>
    <t>CA-2017-131695</t>
  </si>
  <si>
    <t>CA-2015-121041</t>
  </si>
  <si>
    <t>US-2014-155502</t>
  </si>
  <si>
    <t>CA-2014-129091</t>
  </si>
  <si>
    <t>CA-2017-145128</t>
  </si>
  <si>
    <t>CA-2017-109778</t>
  </si>
  <si>
    <t>CA-2017-134404</t>
  </si>
  <si>
    <t>CA-2017-123967</t>
  </si>
  <si>
    <t>CA-2017-109589</t>
  </si>
  <si>
    <t>CA-2015-110632</t>
  </si>
  <si>
    <t>CA-2015-144288</t>
  </si>
  <si>
    <t>CA-2015-147788</t>
  </si>
  <si>
    <t>US-2015-112508</t>
  </si>
  <si>
    <t>US-2016-126844</t>
  </si>
  <si>
    <t>CA-2015-111458</t>
  </si>
  <si>
    <t>CA-2016-118626</t>
  </si>
  <si>
    <t>CA-2016-155439</t>
  </si>
  <si>
    <t>CA-2017-101042</t>
  </si>
  <si>
    <t>US-2015-128090</t>
  </si>
  <si>
    <t>CA-2017-108070</t>
  </si>
  <si>
    <t>US-2016-114174</t>
  </si>
  <si>
    <t>CA-2014-164385</t>
  </si>
  <si>
    <t>CA-2016-144792</t>
  </si>
  <si>
    <t>CA-2015-113404</t>
  </si>
  <si>
    <t>CA-2015-168746</t>
  </si>
  <si>
    <t>CA-2015-143238</t>
  </si>
  <si>
    <t>US-2017-117723</t>
  </si>
  <si>
    <t>CA-2014-111500</t>
  </si>
  <si>
    <t>CA-2014-108707</t>
  </si>
  <si>
    <t>CA-2015-124541</t>
  </si>
  <si>
    <t>CA-2016-124352</t>
  </si>
  <si>
    <t>CA-2017-123134</t>
  </si>
  <si>
    <t>CA-2014-128888</t>
  </si>
  <si>
    <t>CA-2014-106572</t>
  </si>
  <si>
    <t>CA-2016-124506</t>
  </si>
  <si>
    <t>CA-2017-155089</t>
  </si>
  <si>
    <t>CA-2015-102722</t>
  </si>
  <si>
    <t>CA-2016-136812</t>
  </si>
  <si>
    <t>CA-2017-163902</t>
  </si>
  <si>
    <t>CA-2015-120397</t>
  </si>
  <si>
    <t>CA-2014-143917</t>
  </si>
  <si>
    <t>CA-2016-149482</t>
  </si>
  <si>
    <t>CA-2017-131618</t>
  </si>
  <si>
    <t>US-2017-133781</t>
  </si>
  <si>
    <t>CA-2016-126935</t>
  </si>
  <si>
    <t>CA-2015-122371</t>
  </si>
  <si>
    <t>CA-2014-136644</t>
  </si>
  <si>
    <t>CA-2016-146206</t>
  </si>
  <si>
    <t>CA-2014-144624</t>
  </si>
  <si>
    <t>CA-2014-113579</t>
  </si>
  <si>
    <t>CA-2015-141040</t>
  </si>
  <si>
    <t>CA-2015-104514</t>
  </si>
  <si>
    <t>CA-2017-126067</t>
  </si>
  <si>
    <t>CA-2017-147956</t>
  </si>
  <si>
    <t>CA-2017-141992</t>
  </si>
  <si>
    <t>CA-2014-145212</t>
  </si>
  <si>
    <t>CA-2017-102750</t>
  </si>
  <si>
    <t>CA-2016-114972</t>
  </si>
  <si>
    <t>US-2016-135923</t>
  </si>
  <si>
    <t>CA-2017-128755</t>
  </si>
  <si>
    <t>CA-2017-148691</t>
  </si>
  <si>
    <t>CA-2015-142419</t>
  </si>
  <si>
    <t>CA-2017-138548</t>
  </si>
  <si>
    <t>CA-2017-140949</t>
  </si>
  <si>
    <t>CA-2016-140207</t>
  </si>
  <si>
    <t>CA-2015-128027</t>
  </si>
  <si>
    <t>CA-2016-119165</t>
  </si>
  <si>
    <t>CA-2015-100573</t>
  </si>
  <si>
    <t>CA-2016-146934</t>
  </si>
  <si>
    <t>CA-2017-139948</t>
  </si>
  <si>
    <t>CA-2014-164210</t>
  </si>
  <si>
    <t>CA-2017-140053</t>
  </si>
  <si>
    <t>CA-2015-154746</t>
  </si>
  <si>
    <t>US-2017-112613</t>
  </si>
  <si>
    <t>CA-2014-148586</t>
  </si>
  <si>
    <t>CA-2017-129805</t>
  </si>
  <si>
    <t>CA-2017-100748</t>
  </si>
  <si>
    <t>CA-2016-169922</t>
  </si>
  <si>
    <t>US-2017-147669</t>
  </si>
  <si>
    <t>CA-2016-155551</t>
  </si>
  <si>
    <t>CA-2017-159597</t>
  </si>
  <si>
    <t>CA-2016-107202</t>
  </si>
  <si>
    <t>CA-2017-168655</t>
  </si>
  <si>
    <t>CA-2015-146087</t>
  </si>
  <si>
    <t>CA-2016-156300</t>
  </si>
  <si>
    <t>CA-2014-151295</t>
  </si>
  <si>
    <t>CA-2015-142041</t>
  </si>
  <si>
    <t>CA-2014-162684</t>
  </si>
  <si>
    <t>CA-2017-155985</t>
  </si>
  <si>
    <t>CA-2017-144589</t>
  </si>
  <si>
    <t>CA-2017-108574</t>
  </si>
  <si>
    <t>US-2016-110170</t>
  </si>
  <si>
    <t>CA-2017-145877</t>
  </si>
  <si>
    <t>CA-2017-147361</t>
  </si>
  <si>
    <t>CA-2017-169264</t>
  </si>
  <si>
    <t>CA-2015-137897</t>
  </si>
  <si>
    <t>CA-2016-128111</t>
  </si>
  <si>
    <t>US-2015-127040</t>
  </si>
  <si>
    <t>CA-2015-145065</t>
  </si>
  <si>
    <t>US-2017-117534</t>
  </si>
  <si>
    <t>CA-2016-118052</t>
  </si>
  <si>
    <t>CA-2015-148628</t>
  </si>
  <si>
    <t>US-2014-164616</t>
  </si>
  <si>
    <t>CA-2017-119669</t>
  </si>
  <si>
    <t>CA-2016-159940</t>
  </si>
  <si>
    <t>CA-2017-155152</t>
  </si>
  <si>
    <t>US-2016-129469</t>
  </si>
  <si>
    <t>CA-2014-102295</t>
  </si>
  <si>
    <t>US-2016-108637</t>
  </si>
  <si>
    <t>CA-2017-136497</t>
  </si>
  <si>
    <t>US-2014-148838</t>
  </si>
  <si>
    <t>CA-2015-111514</t>
  </si>
  <si>
    <t>CA-2017-109701</t>
  </si>
  <si>
    <t>CA-2016-159373</t>
  </si>
  <si>
    <t>CA-2016-119025</t>
  </si>
  <si>
    <t>US-2014-155894</t>
  </si>
  <si>
    <t>US-2014-143231</t>
  </si>
  <si>
    <t>CA-2016-137736</t>
  </si>
  <si>
    <t>CA-2014-121727</t>
  </si>
  <si>
    <t>CA-2014-110639</t>
  </si>
  <si>
    <t>CA-2017-152695</t>
  </si>
  <si>
    <t>CA-2014-140886</t>
  </si>
  <si>
    <t>CA-2017-169285</t>
  </si>
  <si>
    <t>CA-2016-155187</t>
  </si>
  <si>
    <t>US-2015-147739</t>
  </si>
  <si>
    <t>CA-2017-138422</t>
  </si>
  <si>
    <t>CA-2015-105102</t>
  </si>
  <si>
    <t>CA-2015-109470</t>
  </si>
  <si>
    <t>CA-2017-165491</t>
  </si>
  <si>
    <t>CA-2015-117828</t>
  </si>
  <si>
    <t>CA-2017-122035</t>
  </si>
  <si>
    <t>US-2017-120418</t>
  </si>
  <si>
    <t>CA-2017-116225</t>
  </si>
  <si>
    <t>CA-2015-160794</t>
  </si>
  <si>
    <t>CA-2016-115574</t>
  </si>
  <si>
    <t>CA-2017-157931</t>
  </si>
  <si>
    <t>CA-2016-106558</t>
  </si>
  <si>
    <t>CA-2014-162362</t>
  </si>
  <si>
    <t>CA-2015-113145</t>
  </si>
  <si>
    <t>CA-2017-127929</t>
  </si>
  <si>
    <t>CA-2015-130995</t>
  </si>
  <si>
    <t>CA-2015-149342</t>
  </si>
  <si>
    <t>CA-2017-115154</t>
  </si>
  <si>
    <t>CA-2017-143343</t>
  </si>
  <si>
    <t>US-2017-112928</t>
  </si>
  <si>
    <t>CA-2017-165687</t>
  </si>
  <si>
    <t>CA-2016-112676</t>
  </si>
  <si>
    <t>CA-2015-153108</t>
  </si>
  <si>
    <t>CA-2016-132143</t>
  </si>
  <si>
    <t>CA-2017-142622</t>
  </si>
  <si>
    <t>CA-2014-104283</t>
  </si>
  <si>
    <t>CA-2014-157882</t>
  </si>
  <si>
    <t>CA-2015-142944</t>
  </si>
  <si>
    <t>CA-2015-102036</t>
  </si>
  <si>
    <t>CA-2017-164917</t>
  </si>
  <si>
    <t>CA-2017-105480</t>
  </si>
  <si>
    <t>CA-2017-137470</t>
  </si>
  <si>
    <t>CA-2017-149146</t>
  </si>
  <si>
    <t>CA-2016-131065</t>
  </si>
  <si>
    <t>CA-2017-122994</t>
  </si>
  <si>
    <t>US-2015-137960</t>
  </si>
  <si>
    <t>CA-2015-117611</t>
  </si>
  <si>
    <t>CA-2017-105214</t>
  </si>
  <si>
    <t>CA-2016-164091</t>
  </si>
  <si>
    <t>CA-2015-169201</t>
  </si>
  <si>
    <t>CA-2016-117849</t>
  </si>
  <si>
    <t>CA-2015-116092</t>
  </si>
  <si>
    <t>CA-2017-103380</t>
  </si>
  <si>
    <t>US-2016-126893</t>
  </si>
  <si>
    <t>CA-2016-146633</t>
  </si>
  <si>
    <t>CA-2017-166849</t>
  </si>
  <si>
    <t>CA-2016-122322</t>
  </si>
  <si>
    <t>CA-2015-145849</t>
  </si>
  <si>
    <t>CA-2017-104066</t>
  </si>
  <si>
    <t>CA-2015-123232</t>
  </si>
  <si>
    <t>CA-2017-132122</t>
  </si>
  <si>
    <t>CA-2017-157091</t>
  </si>
  <si>
    <t>CA-2014-128055</t>
  </si>
  <si>
    <t>CA-2016-139157</t>
  </si>
  <si>
    <t>CA-2017-130771</t>
  </si>
  <si>
    <t>CA-2016-106383</t>
  </si>
  <si>
    <t>CA-2017-121909</t>
  </si>
  <si>
    <t>CA-2015-131884</t>
  </si>
  <si>
    <t>CA-2017-130841</t>
  </si>
  <si>
    <t>CA-2014-151953</t>
  </si>
  <si>
    <t>CA-2017-129378</t>
  </si>
  <si>
    <t>CA-2016-162313</t>
  </si>
  <si>
    <t>CA-2014-125556</t>
  </si>
  <si>
    <t>CA-2015-129854</t>
  </si>
  <si>
    <t>US-2014-103905</t>
  </si>
  <si>
    <t>CA-2016-164350</t>
  </si>
  <si>
    <t>CA-2015-128860</t>
  </si>
  <si>
    <t>CA-2015-138002</t>
  </si>
  <si>
    <t>US-2014-165659</t>
  </si>
  <si>
    <t>CA-2015-135363</t>
  </si>
  <si>
    <t>CA-2014-163013</t>
  </si>
  <si>
    <t>CA-2016-136483</t>
  </si>
  <si>
    <t>CA-2016-128412</t>
  </si>
  <si>
    <t>CA-2016-118913</t>
  </si>
  <si>
    <t>CA-2017-143063</t>
  </si>
  <si>
    <t>CA-2016-101378</t>
  </si>
  <si>
    <t>CA-2017-124576</t>
  </si>
  <si>
    <t>CA-2016-128818</t>
  </si>
  <si>
    <t>CA-2016-125738</t>
  </si>
  <si>
    <t>CA-2015-132507</t>
  </si>
  <si>
    <t>CA-2016-112025</t>
  </si>
  <si>
    <t>CA-2014-152296</t>
  </si>
  <si>
    <t>US-2017-137491</t>
  </si>
  <si>
    <t>CA-2017-117870</t>
  </si>
  <si>
    <t>CA-2016-154018</t>
  </si>
  <si>
    <t>CA-2017-166296</t>
  </si>
  <si>
    <t>CA-2016-101938</t>
  </si>
  <si>
    <t>CA-2016-141019</t>
  </si>
  <si>
    <t>CA-2016-159737</t>
  </si>
  <si>
    <t>CA-2017-148166</t>
  </si>
  <si>
    <t>CA-2014-124646</t>
  </si>
  <si>
    <t>CA-2016-111115</t>
  </si>
  <si>
    <t>US-2016-120460</t>
  </si>
  <si>
    <t>CA-2016-117282</t>
  </si>
  <si>
    <t>CA-2015-123505</t>
  </si>
  <si>
    <t>CA-2014-167360</t>
  </si>
  <si>
    <t>US-2017-139969</t>
  </si>
  <si>
    <t>CA-2017-102771</t>
  </si>
  <si>
    <t>CA-2014-141607</t>
  </si>
  <si>
    <t>US-2016-152051</t>
  </si>
  <si>
    <t>CA-2016-155481</t>
  </si>
  <si>
    <t>CA-2014-159520</t>
  </si>
  <si>
    <t>US-2017-157896</t>
  </si>
  <si>
    <t>CA-2015-156377</t>
  </si>
  <si>
    <t>CA-2015-122210</t>
  </si>
  <si>
    <t>CA-2015-156524</t>
  </si>
  <si>
    <t>US-2014-114188</t>
  </si>
  <si>
    <t>CA-2015-134859</t>
  </si>
  <si>
    <t>CA-2014-126032</t>
  </si>
  <si>
    <t>CA-2017-144862</t>
  </si>
  <si>
    <t>CA-2017-167381</t>
  </si>
  <si>
    <t>CA-2017-158246</t>
  </si>
  <si>
    <t>US-2017-168690</t>
  </si>
  <si>
    <t>CA-2017-155460</t>
  </si>
  <si>
    <t>CA-2016-130267</t>
  </si>
  <si>
    <t>CA-2015-159786</t>
  </si>
  <si>
    <t>CA-2015-164882</t>
  </si>
  <si>
    <t>US-2014-152723</t>
  </si>
  <si>
    <t>US-2014-167633</t>
  </si>
  <si>
    <t>CA-2017-167101</t>
  </si>
  <si>
    <t>CA-2014-123295</t>
  </si>
  <si>
    <t>US-2014-140116</t>
  </si>
  <si>
    <t>CA-2017-124401</t>
  </si>
  <si>
    <t>US-2016-146570</t>
  </si>
  <si>
    <t>US-2015-164357</t>
  </si>
  <si>
    <t>CA-2015-149678</t>
  </si>
  <si>
    <t>CA-2014-145926</t>
  </si>
  <si>
    <t>CA-2017-166142</t>
  </si>
  <si>
    <t>CA-2015-139290</t>
  </si>
  <si>
    <t>CA-2016-140501</t>
  </si>
  <si>
    <t>CA-2014-110352</t>
  </si>
  <si>
    <t>CA-2017-104647</t>
  </si>
  <si>
    <t>CA-2015-120103</t>
  </si>
  <si>
    <t>CA-2017-140676</t>
  </si>
  <si>
    <t>CA-2014-131051</t>
  </si>
  <si>
    <t>CA-2017-122504</t>
  </si>
  <si>
    <t>CA-2016-129693</t>
  </si>
  <si>
    <t>US-2017-110996</t>
  </si>
  <si>
    <t>CA-2016-146521</t>
  </si>
  <si>
    <t>CA-2015-133452</t>
  </si>
  <si>
    <t>CA-2014-106439</t>
  </si>
  <si>
    <t>CA-2017-120376</t>
  </si>
  <si>
    <t>CA-2016-136434</t>
  </si>
  <si>
    <t>CA-2015-142237</t>
  </si>
  <si>
    <t>CA-2016-131835</t>
  </si>
  <si>
    <t>CA-2014-129168</t>
  </si>
  <si>
    <t>US-2017-158946</t>
  </si>
  <si>
    <t>CA-2015-104493</t>
  </si>
  <si>
    <t>CA-2015-122287</t>
  </si>
  <si>
    <t>CA-2015-119214</t>
  </si>
  <si>
    <t>CA-2017-162481</t>
  </si>
  <si>
    <t>CA-2016-128923</t>
  </si>
  <si>
    <t>CA-2015-117961</t>
  </si>
  <si>
    <t>CA-2016-113516</t>
  </si>
  <si>
    <t>US-2017-111241</t>
  </si>
  <si>
    <t>CA-2016-168354</t>
  </si>
  <si>
    <t>CA-2015-113110</t>
  </si>
  <si>
    <t>CA-2016-145905</t>
  </si>
  <si>
    <t>CA-2015-155761</t>
  </si>
  <si>
    <t>CA-2014-116407</t>
  </si>
  <si>
    <t>CA-2017-165386</t>
  </si>
  <si>
    <t>CA-2014-111150</t>
  </si>
  <si>
    <t>US-2017-143028</t>
  </si>
  <si>
    <t>CA-2017-163510</t>
  </si>
  <si>
    <t>CA-2017-166128</t>
  </si>
  <si>
    <t>CA-2014-131905</t>
  </si>
  <si>
    <t>US-2017-147221</t>
  </si>
  <si>
    <t>CA-2017-133648</t>
  </si>
  <si>
    <t>CA-2017-111374</t>
  </si>
  <si>
    <t>CA-2015-127509</t>
  </si>
  <si>
    <t>CA-2016-147417</t>
  </si>
  <si>
    <t>CA-2014-164721</t>
  </si>
  <si>
    <t>CA-2014-122749</t>
  </si>
  <si>
    <t>CA-2015-119592</t>
  </si>
  <si>
    <t>CA-2016-112669</t>
  </si>
  <si>
    <t>CA-2015-109939</t>
  </si>
  <si>
    <t>CA-2014-110408</t>
  </si>
  <si>
    <t>CA-2014-148950</t>
  </si>
  <si>
    <t>CA-2017-140242</t>
  </si>
  <si>
    <t>CA-2017-117485</t>
  </si>
  <si>
    <t>CA-2017-165841</t>
  </si>
  <si>
    <t>CA-2017-110905</t>
  </si>
  <si>
    <t>CA-2017-157987</t>
  </si>
  <si>
    <t>CA-2016-108581</t>
  </si>
  <si>
    <t>CA-2017-144064</t>
  </si>
  <si>
    <t>CA-2016-112109</t>
  </si>
  <si>
    <t>CA-2015-141768</t>
  </si>
  <si>
    <t>CA-2017-101245</t>
  </si>
  <si>
    <t>CA-2017-161200</t>
  </si>
  <si>
    <t>CA-2016-152121</t>
  </si>
  <si>
    <t>US-2017-101539</t>
  </si>
  <si>
    <t>CA-2017-121538</t>
  </si>
  <si>
    <t>US-2016-139710</t>
  </si>
  <si>
    <t>CA-2017-102834</t>
  </si>
  <si>
    <t>CA-2017-126865</t>
  </si>
  <si>
    <t>CA-2016-156685</t>
  </si>
  <si>
    <t>CA-2015-125178</t>
  </si>
  <si>
    <t>US-2017-111423</t>
  </si>
  <si>
    <t>CA-2015-123673</t>
  </si>
  <si>
    <t>CA-2015-105634</t>
  </si>
  <si>
    <t>CA-2017-124597</t>
  </si>
  <si>
    <t>CA-2014-103366</t>
  </si>
  <si>
    <t>CA-2017-121503</t>
  </si>
  <si>
    <t>CA-2017-105886</t>
  </si>
  <si>
    <t>CA-2015-157959</t>
  </si>
  <si>
    <t>US-2016-150567</t>
  </si>
  <si>
    <t>CA-2017-154410</t>
  </si>
  <si>
    <t>CA-2017-167094</t>
  </si>
  <si>
    <t>CA-2016-151141</t>
  </si>
  <si>
    <t>CA-2016-140543</t>
  </si>
  <si>
    <t>CA-2014-169775</t>
  </si>
  <si>
    <t>CA-2017-141789</t>
  </si>
  <si>
    <t>CA-2015-109197</t>
  </si>
  <si>
    <t>US-2017-108063</t>
  </si>
  <si>
    <t>CA-2016-100083</t>
  </si>
  <si>
    <t>CA-2017-145310</t>
  </si>
  <si>
    <t>CA-2014-157623</t>
  </si>
  <si>
    <t>CA-2014-142587</t>
  </si>
  <si>
    <t>CA-2014-140165</t>
  </si>
  <si>
    <t>CA-2016-147578</t>
  </si>
  <si>
    <t>CA-2017-154718</t>
  </si>
  <si>
    <t>CA-2016-118570</t>
  </si>
  <si>
    <t>CA-2015-109512</t>
  </si>
  <si>
    <t>US-2017-166611</t>
  </si>
  <si>
    <t>CA-2017-118885</t>
  </si>
  <si>
    <t>CA-2017-112039</t>
  </si>
  <si>
    <t>US-2016-112977</t>
  </si>
  <si>
    <t>CA-2014-147914</t>
  </si>
  <si>
    <t>CA-2017-142888</t>
  </si>
  <si>
    <t>CA-2014-116932</t>
  </si>
  <si>
    <t>CA-2016-148201</t>
  </si>
  <si>
    <t>CA-2015-127110</t>
  </si>
  <si>
    <t>CA-2017-118857</t>
  </si>
  <si>
    <t>US-2017-116659</t>
  </si>
  <si>
    <t>US-2016-100839</t>
  </si>
  <si>
    <t>CA-2014-151078</t>
  </si>
  <si>
    <t>US-2017-121251</t>
  </si>
  <si>
    <t>CA-2015-121608</t>
  </si>
  <si>
    <t>US-2017-158218</t>
  </si>
  <si>
    <t>CA-2014-114643</t>
  </si>
  <si>
    <t>CA-2015-160472</t>
  </si>
  <si>
    <t>CA-2017-128370</t>
  </si>
  <si>
    <t>US-2017-158512</t>
  </si>
  <si>
    <t>US-2017-113852</t>
  </si>
  <si>
    <t>CA-2015-135391</t>
  </si>
  <si>
    <t>CA-2016-157763</t>
  </si>
  <si>
    <t>CA-2014-117345</t>
  </si>
  <si>
    <t>CA-2017-122693</t>
  </si>
  <si>
    <t>CA-2014-141278</t>
  </si>
  <si>
    <t>CA-2017-162691</t>
  </si>
  <si>
    <t>CA-2015-131422</t>
  </si>
  <si>
    <t>CA-2017-145884</t>
  </si>
  <si>
    <t>CA-2014-103373</t>
  </si>
  <si>
    <t>US-2015-140851</t>
  </si>
  <si>
    <t>CA-2016-109344</t>
  </si>
  <si>
    <t>CA-2016-167507</t>
  </si>
  <si>
    <t>CA-2016-168956</t>
  </si>
  <si>
    <t>US-2014-130379</t>
  </si>
  <si>
    <t>CA-2015-125423</t>
  </si>
  <si>
    <t>CA-2015-164833</t>
  </si>
  <si>
    <t>CA-2015-131597</t>
  </si>
  <si>
    <t>US-2017-161193</t>
  </si>
  <si>
    <t>CA-2014-132612</t>
  </si>
  <si>
    <t>CA-2016-165484</t>
  </si>
  <si>
    <t>CA-2016-164938</t>
  </si>
  <si>
    <t>US-2016-116729</t>
  </si>
  <si>
    <t>CA-2017-158379</t>
  </si>
  <si>
    <t>CA-2016-149461</t>
  </si>
  <si>
    <t>CA-2016-121034</t>
  </si>
  <si>
    <t>CA-2016-100965</t>
  </si>
  <si>
    <t>US-2017-139465</t>
  </si>
  <si>
    <t>CA-2016-140774</t>
  </si>
  <si>
    <t>CA-2014-104773</t>
  </si>
  <si>
    <t>CA-2014-120474</t>
  </si>
  <si>
    <t>CA-2014-102008</t>
  </si>
  <si>
    <t>CA-2015-154326</t>
  </si>
  <si>
    <t>CA-2017-166317</t>
  </si>
  <si>
    <t>CA-2015-111094</t>
  </si>
  <si>
    <t>CA-2016-124667</t>
  </si>
  <si>
    <t>CA-2015-105347</t>
  </si>
  <si>
    <t>CA-2014-118976</t>
  </si>
  <si>
    <t>CA-2016-129686</t>
  </si>
  <si>
    <t>CA-2017-146024</t>
  </si>
  <si>
    <t>US-2014-158057</t>
  </si>
  <si>
    <t>CA-2016-110254</t>
  </si>
  <si>
    <t>CA-2015-130785</t>
  </si>
  <si>
    <t>CA-2014-141817</t>
  </si>
  <si>
    <t>CA-2014-139017</t>
  </si>
  <si>
    <t>US-2015-107349</t>
  </si>
  <si>
    <t>CA-2015-135622</t>
  </si>
  <si>
    <t>CA-2017-116715</t>
  </si>
  <si>
    <t>CA-2017-168837</t>
  </si>
  <si>
    <t>CA-2015-139094</t>
  </si>
  <si>
    <t>US-2014-157406</t>
  </si>
  <si>
    <t>CA-2016-155670</t>
  </si>
  <si>
    <t>CA-2014-133270</t>
  </si>
  <si>
    <t>CA-2017-152807</t>
  </si>
  <si>
    <t>CA-2014-110527</t>
  </si>
  <si>
    <t>CA-2015-130204</t>
  </si>
  <si>
    <t>CA-2017-101483</t>
  </si>
  <si>
    <t>US-2016-131149</t>
  </si>
  <si>
    <t>CA-2014-125136</t>
  </si>
  <si>
    <t>CA-2016-106894</t>
  </si>
  <si>
    <t>US-2017-164056</t>
  </si>
  <si>
    <t>CA-2015-127453</t>
  </si>
  <si>
    <t>US-2015-123218</t>
  </si>
  <si>
    <t>CA-2016-169943</t>
  </si>
  <si>
    <t>CA-2016-154788</t>
  </si>
  <si>
    <t>CA-2017-104003</t>
  </si>
  <si>
    <t>US-2017-124968</t>
  </si>
  <si>
    <t>CA-2015-145401</t>
  </si>
  <si>
    <t>CA-2017-123491</t>
  </si>
  <si>
    <t>CA-2015-100545</t>
  </si>
  <si>
    <t>CA-2016-106306</t>
  </si>
  <si>
    <t>CA-2014-139857</t>
  </si>
  <si>
    <t>CA-2015-114069</t>
  </si>
  <si>
    <t>CA-2014-135657</t>
  </si>
  <si>
    <t>CA-2015-148376</t>
  </si>
  <si>
    <t>CA-2015-156335</t>
  </si>
  <si>
    <t>US-2016-158708</t>
  </si>
  <si>
    <t>US-2016-154361</t>
  </si>
  <si>
    <t>CA-2017-129833</t>
  </si>
  <si>
    <t>CA-2014-142839</t>
  </si>
  <si>
    <t>CA-2017-143798</t>
  </si>
  <si>
    <t>CA-2017-149489</t>
  </si>
  <si>
    <t>CA-2016-147585</t>
  </si>
  <si>
    <t>US-2016-101497</t>
  </si>
  <si>
    <t>CA-2014-122882</t>
  </si>
  <si>
    <t>CA-2016-122728</t>
  </si>
  <si>
    <t>CA-2015-143077</t>
  </si>
  <si>
    <t>CA-2015-150560</t>
  </si>
  <si>
    <t>CA-2017-111647</t>
  </si>
  <si>
    <t>CA-2016-107615</t>
  </si>
  <si>
    <t>CA-2017-159457</t>
  </si>
  <si>
    <t>US-2015-157154</t>
  </si>
  <si>
    <t>CA-2016-128531</t>
  </si>
  <si>
    <t>CA-2017-144526</t>
  </si>
  <si>
    <t>CA-2017-127285</t>
  </si>
  <si>
    <t>CA-2017-161809</t>
  </si>
  <si>
    <t>CA-2014-127159</t>
  </si>
  <si>
    <t>US-2017-132444</t>
  </si>
  <si>
    <t>CA-2014-135699</t>
  </si>
  <si>
    <t>CA-2015-120341</t>
  </si>
  <si>
    <t>CA-2015-105221</t>
  </si>
  <si>
    <t>CA-2015-111829</t>
  </si>
  <si>
    <t>US-2014-134712</t>
  </si>
  <si>
    <t>CA-2016-157266</t>
  </si>
  <si>
    <t>CA-2014-168984</t>
  </si>
  <si>
    <t>CA-2016-106530</t>
  </si>
  <si>
    <t>CA-2017-101049</t>
  </si>
  <si>
    <t>CA-2015-143119</t>
  </si>
  <si>
    <t>CA-2015-164539</t>
  </si>
  <si>
    <t>CA-2015-157084</t>
  </si>
  <si>
    <t>CA-2017-108560</t>
  </si>
  <si>
    <t>US-2016-118780</t>
  </si>
  <si>
    <t>CA-2015-130022</t>
  </si>
  <si>
    <t>US-2016-113509</t>
  </si>
  <si>
    <t>CA-2017-138380</t>
  </si>
  <si>
    <t>CA-2014-156349</t>
  </si>
  <si>
    <t>US-2016-115819</t>
  </si>
  <si>
    <t>CA-2017-116645</t>
  </si>
  <si>
    <t>US-2016-132857</t>
  </si>
  <si>
    <t>CA-2016-164672</t>
  </si>
  <si>
    <t>CA-2017-158876</t>
  </si>
  <si>
    <t>CA-2017-132234</t>
  </si>
  <si>
    <t>CA-2017-149181</t>
  </si>
  <si>
    <t>CA-2015-118423</t>
  </si>
  <si>
    <t>CA-2014-117317</t>
  </si>
  <si>
    <t>CA-2015-122826</t>
  </si>
  <si>
    <t>US-2016-132423</t>
  </si>
  <si>
    <t>CA-2016-109911</t>
  </si>
  <si>
    <t>CA-2015-131338</t>
  </si>
  <si>
    <t>CA-2016-102456</t>
  </si>
  <si>
    <t>CA-2016-154403</t>
  </si>
  <si>
    <t>CA-2016-109057</t>
  </si>
  <si>
    <t>CA-2014-101602</t>
  </si>
  <si>
    <t>US-2014-157385</t>
  </si>
  <si>
    <t>CA-2017-165029</t>
  </si>
  <si>
    <t>US-2017-152002</t>
  </si>
  <si>
    <t>CA-2015-129112</t>
  </si>
  <si>
    <t>CA-2015-132101</t>
  </si>
  <si>
    <t>CA-2014-116239</t>
  </si>
  <si>
    <t>US-2017-102890</t>
  </si>
  <si>
    <t>CA-2017-107293</t>
  </si>
  <si>
    <t>CA-2014-105172</t>
  </si>
  <si>
    <t>CA-2016-126809</t>
  </si>
  <si>
    <t>CA-2015-112116</t>
  </si>
  <si>
    <t>CA-2016-109176</t>
  </si>
  <si>
    <t>CA-2017-120761</t>
  </si>
  <si>
    <t>CA-2015-111507</t>
  </si>
  <si>
    <t>CA-2017-158386</t>
  </si>
  <si>
    <t>CA-2014-130274</t>
  </si>
  <si>
    <t>CA-2016-159345</t>
  </si>
  <si>
    <t>US-2017-124926</t>
  </si>
  <si>
    <t>CA-2014-134278</t>
  </si>
  <si>
    <t>CA-2015-111395</t>
  </si>
  <si>
    <t>CA-2014-150245</t>
  </si>
  <si>
    <t>CA-2014-107181</t>
  </si>
  <si>
    <t>CA-2014-166884</t>
  </si>
  <si>
    <t>CA-2017-121888</t>
  </si>
  <si>
    <t>CA-2016-112389</t>
  </si>
  <si>
    <t>CA-2017-124086</t>
  </si>
  <si>
    <t>CA-2016-139885</t>
  </si>
  <si>
    <t>CA-2017-159884</t>
  </si>
  <si>
    <t>CA-2015-103793</t>
  </si>
  <si>
    <t>CA-2015-148432</t>
  </si>
  <si>
    <t>CA-2016-122392</t>
  </si>
  <si>
    <t>CA-2015-144806</t>
  </si>
  <si>
    <t>CA-2017-109946</t>
  </si>
  <si>
    <t>CA-2017-116204</t>
  </si>
  <si>
    <t>CA-2014-111059</t>
  </si>
  <si>
    <t>CA-2017-148446</t>
  </si>
  <si>
    <t>US-2017-160759</t>
  </si>
  <si>
    <t>CA-2017-112809</t>
  </si>
  <si>
    <t>CA-2017-100384</t>
  </si>
  <si>
    <t>CA-2017-108294</t>
  </si>
  <si>
    <t>CA-2016-134208</t>
  </si>
  <si>
    <t>CA-2017-154935</t>
  </si>
  <si>
    <t>CA-2015-153388</t>
  </si>
  <si>
    <t>CA-2016-100468</t>
  </si>
  <si>
    <t>CA-2017-130386</t>
  </si>
  <si>
    <t>CA-2016-141586</t>
  </si>
  <si>
    <t>CA-2017-152485</t>
  </si>
  <si>
    <t>CA-2014-123925</t>
  </si>
  <si>
    <t>CA-2017-139661</t>
  </si>
  <si>
    <t>CA-2017-166436</t>
  </si>
  <si>
    <t>CA-2017-151911</t>
  </si>
  <si>
    <t>CA-2014-136280</t>
  </si>
  <si>
    <t>CA-2015-140410</t>
  </si>
  <si>
    <t>CA-2014-119032</t>
  </si>
  <si>
    <t>US-2016-108098</t>
  </si>
  <si>
    <t>CA-2017-101210</t>
  </si>
  <si>
    <t>US-2016-108455</t>
  </si>
  <si>
    <t>CA-2017-121468</t>
  </si>
  <si>
    <t>CA-2016-121958</t>
  </si>
  <si>
    <t>US-2017-104955</t>
  </si>
  <si>
    <t>CA-2016-113138</t>
  </si>
  <si>
    <t>US-2015-105676</t>
  </si>
  <si>
    <t>CA-2017-164959</t>
  </si>
  <si>
    <t>US-2015-161466</t>
  </si>
  <si>
    <t>CA-2017-139199</t>
  </si>
  <si>
    <t>CA-2015-100769</t>
  </si>
  <si>
    <t>CA-2014-151708</t>
  </si>
  <si>
    <t>US-2016-104794</t>
  </si>
  <si>
    <t>CA-2016-152289</t>
  </si>
  <si>
    <t>US-2016-128902</t>
  </si>
  <si>
    <t>CA-2015-119907</t>
  </si>
  <si>
    <t>CA-2014-155271</t>
  </si>
  <si>
    <t>CA-2016-123722</t>
  </si>
  <si>
    <t>CA-2015-111297</t>
  </si>
  <si>
    <t>CA-2017-148474</t>
  </si>
  <si>
    <t>CA-2016-133711</t>
  </si>
  <si>
    <t>US-2015-160150</t>
  </si>
  <si>
    <t>CA-2015-145821</t>
  </si>
  <si>
    <t>US-2014-112564</t>
  </si>
  <si>
    <t>CA-2017-102337</t>
  </si>
  <si>
    <t>CA-2016-133725</t>
  </si>
  <si>
    <t>CA-2015-166135</t>
  </si>
  <si>
    <t>CA-2017-117695</t>
  </si>
  <si>
    <t>CA-2017-128160</t>
  </si>
  <si>
    <t>CA-2017-122735</t>
  </si>
  <si>
    <t>CA-2015-139731</t>
  </si>
  <si>
    <t>CA-2017-106852</t>
  </si>
  <si>
    <t>US-2016-153129</t>
  </si>
  <si>
    <t>CA-2014-120768</t>
  </si>
  <si>
    <t>CA-2017-122700</t>
  </si>
  <si>
    <t>US-2015-164448</t>
  </si>
  <si>
    <t>CA-2015-124800</t>
  </si>
  <si>
    <t>CA-2015-126697</t>
  </si>
  <si>
    <t>CA-2017-115994</t>
  </si>
  <si>
    <t>CA-2014-146640</t>
  </si>
  <si>
    <t>CA-2016-136329</t>
  </si>
  <si>
    <t>CA-2017-105144</t>
  </si>
  <si>
    <t>US-2016-122245</t>
  </si>
  <si>
    <t>CA-2016-130407</t>
  </si>
  <si>
    <t>US-2014-118486</t>
  </si>
  <si>
    <t>US-2016-161396</t>
  </si>
  <si>
    <t>CA-2016-159212</t>
  </si>
  <si>
    <t>CA-2016-124485</t>
  </si>
  <si>
    <t>US-2017-117247</t>
  </si>
  <si>
    <t>CA-2017-124828</t>
  </si>
  <si>
    <t>US-2016-108504</t>
  </si>
  <si>
    <t>US-2016-100566</t>
  </si>
  <si>
    <t>CA-2014-126361</t>
  </si>
  <si>
    <t>CA-2015-120362</t>
  </si>
  <si>
    <t>US-2014-157021</t>
  </si>
  <si>
    <t>CA-2017-136672</t>
  </si>
  <si>
    <t>US-2015-103471</t>
  </si>
  <si>
    <t>CA-2017-133249</t>
  </si>
  <si>
    <t>US-2017-155425</t>
  </si>
  <si>
    <t>CA-2017-125199</t>
  </si>
  <si>
    <t>US-2014-151925</t>
  </si>
  <si>
    <t>CA-2017-160045</t>
  </si>
  <si>
    <t>CA-2016-145247</t>
  </si>
  <si>
    <t>US-2014-160444</t>
  </si>
  <si>
    <t>CA-2017-162978</t>
  </si>
  <si>
    <t>CA-2016-162901</t>
  </si>
  <si>
    <t>CA-2014-153976</t>
  </si>
  <si>
    <t>CA-2014-118339</t>
  </si>
  <si>
    <t>CA-2015-131758</t>
  </si>
  <si>
    <t>CA-2017-113481</t>
  </si>
  <si>
    <t>CA-2017-100524</t>
  </si>
  <si>
    <t>US-2017-123281</t>
  </si>
  <si>
    <t>CA-2016-122133</t>
  </si>
  <si>
    <t>CA-2014-121664</t>
  </si>
  <si>
    <t>CA-2014-122567</t>
  </si>
  <si>
    <t>CA-2017-127705</t>
  </si>
  <si>
    <t>CA-2016-142762</t>
  </si>
  <si>
    <t>CA-2017-106033</t>
  </si>
  <si>
    <t>CA-2016-128258</t>
  </si>
  <si>
    <t>CA-2015-120439</t>
  </si>
  <si>
    <t>US-2014-117058</t>
  </si>
  <si>
    <t>CA-2014-107153</t>
  </si>
  <si>
    <t>CA-2017-162635</t>
  </si>
  <si>
    <t>CA-2017-121804</t>
  </si>
  <si>
    <t>CA-2017-167703</t>
  </si>
  <si>
    <t>CA-2014-160773</t>
  </si>
  <si>
    <t>CA-2017-157651</t>
  </si>
  <si>
    <t>CA-2016-145919</t>
  </si>
  <si>
    <t>US-2016-134488</t>
  </si>
  <si>
    <t>CA-2016-141082</t>
  </si>
  <si>
    <t>CA-2016-141397</t>
  </si>
  <si>
    <t>CA-2016-101966</t>
  </si>
  <si>
    <t>US-2017-126179</t>
  </si>
  <si>
    <t>CA-2015-115847</t>
  </si>
  <si>
    <t>CA-2016-137043</t>
  </si>
  <si>
    <t>CA-2015-121391</t>
  </si>
  <si>
    <t>CA-2016-134425</t>
  </si>
  <si>
    <t>CA-2017-115427</t>
  </si>
  <si>
    <t>CA-2015-138898</t>
  </si>
  <si>
    <t>CA-2015-101707</t>
  </si>
  <si>
    <t>CA-2016-163384</t>
  </si>
  <si>
    <t>CA-2016-154711</t>
  </si>
  <si>
    <t>CA-2015-124268</t>
  </si>
  <si>
    <t>CA-2016-119445</t>
  </si>
  <si>
    <t>US-2015-149692</t>
  </si>
  <si>
    <t>CA-2017-122154</t>
  </si>
  <si>
    <t>CA-2016-160815</t>
  </si>
  <si>
    <t>CA-2014-163293</t>
  </si>
  <si>
    <t>CA-2016-148698</t>
  </si>
  <si>
    <t>CA-2016-119186</t>
  </si>
  <si>
    <t>US-2016-103646</t>
  </si>
  <si>
    <t>CA-2017-100426</t>
  </si>
  <si>
    <t>CA-2017-121412</t>
  </si>
  <si>
    <t>US-2014-167738</t>
  </si>
  <si>
    <t>CA-2017-110380</t>
  </si>
  <si>
    <t>CA-2016-155992</t>
  </si>
  <si>
    <t>CA-2017-105053</t>
  </si>
  <si>
    <t>US-2016-144393</t>
  </si>
  <si>
    <t>CA-2017-117079</t>
  </si>
  <si>
    <t>US-2016-168620</t>
  </si>
  <si>
    <t>CA-2017-144638</t>
  </si>
  <si>
    <t>CA-2015-154956</t>
  </si>
  <si>
    <t>CA-2017-115602</t>
  </si>
  <si>
    <t>CA-2014-168494</t>
  </si>
  <si>
    <t>CA-2017-133641</t>
  </si>
  <si>
    <t>US-2016-162859</t>
  </si>
  <si>
    <t>CA-2016-128727</t>
  </si>
  <si>
    <t>CA-2014-127012</t>
  </si>
  <si>
    <t>CA-2016-144344</t>
  </si>
  <si>
    <t>CA-2016-153682</t>
  </si>
  <si>
    <t>CA-2015-132570</t>
  </si>
  <si>
    <t>CA-2017-100013</t>
  </si>
  <si>
    <t>CA-2016-126004</t>
  </si>
  <si>
    <t>CA-2014-110184</t>
  </si>
  <si>
    <t>US-2017-118087</t>
  </si>
  <si>
    <t>CA-2016-137050</t>
  </si>
  <si>
    <t>CA-2017-133235</t>
  </si>
  <si>
    <t>CA-2016-114727</t>
  </si>
  <si>
    <t>CA-2016-130946</t>
  </si>
  <si>
    <t>US-2015-130519</t>
  </si>
  <si>
    <t>CA-2017-117212</t>
  </si>
  <si>
    <t>CA-2014-127131</t>
  </si>
  <si>
    <t>CA-2017-138779</t>
  </si>
  <si>
    <t>CA-2014-128146</t>
  </si>
  <si>
    <t>CA-2016-168081</t>
  </si>
  <si>
    <t>CA-2016-113621</t>
  </si>
  <si>
    <t>CA-2014-120243</t>
  </si>
  <si>
    <t>CA-2016-161207</t>
  </si>
  <si>
    <t>CA-2015-132080</t>
  </si>
  <si>
    <t>US-2015-104430</t>
  </si>
  <si>
    <t>CA-2014-158064</t>
  </si>
  <si>
    <t>US-2014-100279</t>
  </si>
  <si>
    <t>CA-2017-145226</t>
  </si>
  <si>
    <t>CA-2015-125416</t>
  </si>
  <si>
    <t>CA-2014-117709</t>
  </si>
  <si>
    <t>CA-2014-127964</t>
  </si>
  <si>
    <t>CA-2014-126522</t>
  </si>
  <si>
    <t>CA-2017-147039</t>
  </si>
  <si>
    <t>CA-2016-149314</t>
  </si>
  <si>
    <t>CA-2014-136567</t>
  </si>
  <si>
    <t>CA-2017-160395</t>
  </si>
  <si>
    <t>CA-2015-113971</t>
  </si>
  <si>
    <t>CA-2015-112452</t>
  </si>
  <si>
    <t>CA-2014-146969</t>
  </si>
  <si>
    <t>CA-2016-152170</t>
  </si>
  <si>
    <t>US-2016-148803</t>
  </si>
  <si>
    <t>US-2016-134908</t>
  </si>
  <si>
    <t>US-2016-114776</t>
  </si>
  <si>
    <t>CA-2016-112102</t>
  </si>
  <si>
    <t>CA-2015-105970</t>
  </si>
  <si>
    <t>US-2014-147627</t>
  </si>
  <si>
    <t>CA-2015-142755</t>
  </si>
  <si>
    <t>CA-2016-144855</t>
  </si>
  <si>
    <t>CA-2017-140585</t>
  </si>
  <si>
    <t>US-2016-110156</t>
  </si>
  <si>
    <t>CA-2016-112340</t>
  </si>
  <si>
    <t>US-2017-145863</t>
  </si>
  <si>
    <t>CA-2016-107216</t>
  </si>
  <si>
    <t>CA-2014-159338</t>
  </si>
  <si>
    <t>CA-2017-160423</t>
  </si>
  <si>
    <t>CA-2015-165085</t>
  </si>
  <si>
    <t>CA-2015-143490</t>
  </si>
  <si>
    <t>CA-2017-158407</t>
  </si>
  <si>
    <t>CA-2016-166163</t>
  </si>
  <si>
    <t>CA-2016-167584</t>
  </si>
  <si>
    <t>US-2016-143819</t>
  </si>
  <si>
    <t>CA-2015-110016</t>
  </si>
  <si>
    <t>CA-2017-132521</t>
  </si>
  <si>
    <t>CA-2016-161781</t>
  </si>
  <si>
    <t>CA-2016-134348</t>
  </si>
  <si>
    <t>CA-2017-106943</t>
  </si>
  <si>
    <t>CA-2016-152814</t>
  </si>
  <si>
    <t>CA-2015-144652</t>
  </si>
  <si>
    <t>US-2015-150161</t>
  </si>
  <si>
    <t>US-2017-139955</t>
  </si>
  <si>
    <t>CA-2016-157686</t>
  </si>
  <si>
    <t>CA-2015-161263</t>
  </si>
  <si>
    <t>US-2015-125374</t>
  </si>
  <si>
    <t>CA-2016-105284</t>
  </si>
  <si>
    <t>CA-2017-167150</t>
  </si>
  <si>
    <t>CA-2015-110667</t>
  </si>
  <si>
    <t>US-2015-153500</t>
  </si>
  <si>
    <t>CA-2014-139192</t>
  </si>
  <si>
    <t>CA-2016-169103</t>
  </si>
  <si>
    <t>CA-2017-152702</t>
  </si>
  <si>
    <t>CA-2017-115651</t>
  </si>
  <si>
    <t>CA-2016-102981</t>
  </si>
  <si>
    <t>CA-2016-127670</t>
  </si>
  <si>
    <t>CA-2017-121818</t>
  </si>
  <si>
    <t>CA-2015-127418</t>
  </si>
  <si>
    <t>CA-2016-113061</t>
  </si>
  <si>
    <t>CA-2016-109820</t>
  </si>
  <si>
    <t>CA-2014-163552</t>
  </si>
  <si>
    <t>CA-2016-126529</t>
  </si>
  <si>
    <t>CA-2017-106964</t>
  </si>
  <si>
    <t>CA-2015-167269</t>
  </si>
  <si>
    <t>CA-2015-124450</t>
  </si>
  <si>
    <t>CA-2015-108665</t>
  </si>
  <si>
    <t>CA-2015-133025</t>
  </si>
  <si>
    <t>US-2015-126214</t>
  </si>
  <si>
    <t>CA-2017-118437</t>
  </si>
  <si>
    <t>CA-2014-158540</t>
  </si>
  <si>
    <t>CA-2017-135034</t>
  </si>
  <si>
    <t>US-2017-106705</t>
  </si>
  <si>
    <t>CA-2015-105312</t>
  </si>
  <si>
    <t>CA-2015-111199</t>
  </si>
  <si>
    <t>CA-2015-126445</t>
  </si>
  <si>
    <t>CA-2015-124891</t>
  </si>
  <si>
    <t>CA-2016-155488</t>
  </si>
  <si>
    <t>CA-2015-162537</t>
  </si>
  <si>
    <t>CA-2014-117639</t>
  </si>
  <si>
    <t>CA-2016-105585</t>
  </si>
  <si>
    <t>CA-2016-110023</t>
  </si>
  <si>
    <t>CA-2015-153549</t>
  </si>
  <si>
    <t>CA-2017-167899</t>
  </si>
  <si>
    <t>CA-2015-146829</t>
  </si>
  <si>
    <t>CA-2017-100314</t>
  </si>
  <si>
    <t>CA-2014-163419</t>
  </si>
  <si>
    <t>CA-2016-144939</t>
  </si>
  <si>
    <t>CA-2015-157035</t>
  </si>
  <si>
    <t>CA-2016-145499</t>
  </si>
  <si>
    <t>CA-2017-159366</t>
  </si>
  <si>
    <t>US-2017-100209</t>
  </si>
  <si>
    <t>US-2017-103247</t>
  </si>
  <si>
    <t>CA-2014-115791</t>
  </si>
  <si>
    <t>CA-2017-135279</t>
  </si>
  <si>
    <t>CA-2014-127488</t>
  </si>
  <si>
    <t>CA-2016-120859</t>
  </si>
  <si>
    <t>CA-2015-160059</t>
  </si>
  <si>
    <t>CA-2017-152142</t>
  </si>
  <si>
    <t>CA-2015-112571</t>
  </si>
  <si>
    <t>CA-2017-102414</t>
  </si>
  <si>
    <t>CA-2017-119305</t>
  </si>
  <si>
    <t>CA-2017-136539</t>
  </si>
  <si>
    <t>CA-2017-131156</t>
  </si>
  <si>
    <t>US-2017-110576</t>
  </si>
  <si>
    <t>US-2015-140200</t>
  </si>
  <si>
    <t>CA-2015-120880</t>
  </si>
  <si>
    <t>CA-2016-142958</t>
  </si>
  <si>
    <t>CA-2016-105760</t>
  </si>
  <si>
    <t>CA-2015-148250</t>
  </si>
  <si>
    <t>US-2017-111745</t>
  </si>
  <si>
    <t>CA-2016-140081</t>
  </si>
  <si>
    <t>CA-2017-114216</t>
  </si>
  <si>
    <t>CA-2017-144932</t>
  </si>
  <si>
    <t>CA-2015-115091</t>
  </si>
  <si>
    <t>CA-2014-132962</t>
  </si>
  <si>
    <t>CA-2016-149797</t>
  </si>
  <si>
    <t>CA-2015-111164</t>
  </si>
  <si>
    <t>CA-2014-138296</t>
  </si>
  <si>
    <t>CA-2016-165218</t>
  </si>
  <si>
    <t>US-2014-141215</t>
  </si>
  <si>
    <t>CA-2017-102519</t>
  </si>
  <si>
    <t>CA-2015-133627</t>
  </si>
  <si>
    <t>CA-2017-137596</t>
  </si>
  <si>
    <t>CA-2017-143259</t>
  </si>
  <si>
    <t>CA-2016-130477</t>
  </si>
  <si>
    <t>CA-2017-132353</t>
  </si>
  <si>
    <t>CA-2017-150959</t>
  </si>
  <si>
    <t>US-2016-114622</t>
  </si>
  <si>
    <t>CA-2017-160983</t>
  </si>
  <si>
    <t>CA-2014-144407</t>
  </si>
  <si>
    <t>CA-2016-140634</t>
  </si>
  <si>
    <t>CA-2016-105494</t>
  </si>
  <si>
    <t>CA-2017-133256</t>
  </si>
  <si>
    <t>CA-2017-132934</t>
  </si>
  <si>
    <t>CA-2014-104976</t>
  </si>
  <si>
    <t>CA-2017-150707</t>
  </si>
  <si>
    <t>CA-2017-115364</t>
  </si>
  <si>
    <t>CA-2015-143602</t>
  </si>
  <si>
    <t>CA-2014-134061</t>
  </si>
  <si>
    <t>CA-2016-165148</t>
  </si>
  <si>
    <t>US-2017-123463</t>
  </si>
  <si>
    <t>CA-2015-129098</t>
  </si>
  <si>
    <t>CA-2017-111689</t>
  </si>
  <si>
    <t>US-2014-158638</t>
  </si>
  <si>
    <t>CA-2016-116736</t>
  </si>
  <si>
    <t>CA-2017-114636</t>
  </si>
  <si>
    <t>CA-2014-148488</t>
  </si>
  <si>
    <t>CA-2015-131128</t>
  </si>
  <si>
    <t>CA-2016-158099</t>
  </si>
  <si>
    <t>CA-2014-136742</t>
  </si>
  <si>
    <t>CA-2016-134362</t>
  </si>
  <si>
    <t>CA-2014-149020</t>
  </si>
  <si>
    <t>CA-2016-134474</t>
  </si>
  <si>
    <t>CA-2014-133851</t>
  </si>
  <si>
    <t>CA-2017-161984</t>
  </si>
  <si>
    <t>CA-2014-125612</t>
  </si>
  <si>
    <t>CA-2016-123274</t>
  </si>
  <si>
    <t>CA-2016-113747</t>
  </si>
  <si>
    <t>CA-2016-152534</t>
  </si>
  <si>
    <t>CA-2014-107755</t>
  </si>
  <si>
    <t>CA-2017-107503</t>
  </si>
  <si>
    <t>CA-2015-114300</t>
  </si>
  <si>
    <t>CA-2016-161669</t>
  </si>
  <si>
    <t>CA-2015-100454</t>
  </si>
  <si>
    <t>US-2016-137547</t>
  </si>
  <si>
    <t>US-2017-156083</t>
  </si>
  <si>
    <t>US-2014-115987</t>
  </si>
  <si>
    <t>CA-2016-165316</t>
  </si>
  <si>
    <t>CA-2017-129462</t>
  </si>
  <si>
    <t>CA-2017-126956</t>
  </si>
  <si>
    <t>US-2014-102071</t>
  </si>
  <si>
    <t>CA-2017-101434</t>
  </si>
  <si>
    <t>CA-2014-140858</t>
  </si>
  <si>
    <t>CA-2016-149370</t>
  </si>
  <si>
    <t>CA-2015-106565</t>
  </si>
  <si>
    <t>CA-2017-143686</t>
  </si>
  <si>
    <t>CA-2014-151995</t>
  </si>
  <si>
    <t>CA-2015-140921</t>
  </si>
  <si>
    <t>CA-2014-134313</t>
  </si>
  <si>
    <t>CA-2017-135783</t>
  </si>
  <si>
    <t>CA-2016-115504</t>
  </si>
  <si>
    <t>CA-2016-136133</t>
  </si>
  <si>
    <t>CA-2017-105809</t>
  </si>
  <si>
    <t>CA-2015-101910</t>
  </si>
  <si>
    <t>CA-2015-124653</t>
  </si>
  <si>
    <t>CA-2017-151428</t>
  </si>
  <si>
    <t>CA-2014-156433</t>
  </si>
  <si>
    <t>CA-2016-105256</t>
  </si>
  <si>
    <t>CA-2015-115938</t>
  </si>
  <si>
    <t>CA-2015-154620</t>
  </si>
  <si>
    <t>CA-2017-129567</t>
  </si>
  <si>
    <t>CA-2015-154921</t>
  </si>
  <si>
    <t>US-2015-157014</t>
  </si>
  <si>
    <t>CA-2015-144267</t>
  </si>
  <si>
    <t>CA-2014-165974</t>
  </si>
  <si>
    <t>CA-2017-104220</t>
  </si>
  <si>
    <t>CA-2016-157245</t>
  </si>
  <si>
    <t>CA-2014-106810</t>
  </si>
  <si>
    <t>CA-2014-162775</t>
  </si>
  <si>
    <t>CA-2015-114923</t>
  </si>
  <si>
    <t>CA-2017-126046</t>
  </si>
  <si>
    <t>CA-2015-112319</t>
  </si>
  <si>
    <t>CA-2017-133333</t>
  </si>
  <si>
    <t>CA-2017-117240</t>
  </si>
  <si>
    <t>CA-2014-106803</t>
  </si>
  <si>
    <t>CA-2016-140928</t>
  </si>
  <si>
    <t>CA-2015-135272</t>
  </si>
  <si>
    <t>CA-2016-110499</t>
  </si>
  <si>
    <t>CA-2017-126074</t>
  </si>
  <si>
    <t>CA-2016-150889</t>
  </si>
  <si>
    <t>CA-2014-124429</t>
  </si>
  <si>
    <t>US-2016-146710</t>
  </si>
  <si>
    <t>CA-2014-112326</t>
  </si>
  <si>
    <t>CA-2014-132500</t>
  </si>
  <si>
    <t>CA-2017-131954</t>
  </si>
  <si>
    <t>US-2016-150861</t>
  </si>
  <si>
    <t>CA-2017-144113</t>
  </si>
  <si>
    <t>CA-2016-114713</t>
  </si>
  <si>
    <t>CA-2014-117429</t>
  </si>
  <si>
    <t>CA-2016-142335</t>
  </si>
  <si>
    <t>CA-2016-112942</t>
  </si>
  <si>
    <t>CA-2014-104472</t>
  </si>
  <si>
    <t>CA-2017-108910</t>
  </si>
  <si>
    <t>CA-2014-130092</t>
  </si>
  <si>
    <t>CA-2014-153150</t>
  </si>
  <si>
    <t>US-2017-100048</t>
  </si>
  <si>
    <t>CA-2017-146136</t>
  </si>
  <si>
    <t>CA-2014-113887</t>
  </si>
  <si>
    <t>CA-2014-112158</t>
  </si>
  <si>
    <t>CA-2014-138527</t>
  </si>
  <si>
    <t>CA-2015-142027</t>
  </si>
  <si>
    <t>CA-2016-163755</t>
  </si>
  <si>
    <t>CA-2017-114552</t>
  </si>
  <si>
    <t>CA-2015-119291</t>
  </si>
  <si>
    <t>CA-2015-131534</t>
  </si>
  <si>
    <t>US-2014-117135</t>
  </si>
  <si>
    <t>CA-2017-161480</t>
  </si>
  <si>
    <t>CA-2014-157784</t>
  </si>
  <si>
    <t>US-2017-168116</t>
  </si>
  <si>
    <t>CA-2016-164511</t>
  </si>
  <si>
    <t>US-2017-119438</t>
  </si>
  <si>
    <t>CA-2017-130351</t>
  </si>
  <si>
    <t>CA-2017-111178</t>
  </si>
  <si>
    <t>US-2017-106663</t>
  </si>
  <si>
    <t>CA-2014-156314</t>
  </si>
  <si>
    <t>CA-2017-132682</t>
  </si>
  <si>
    <t>CA-2016-143308</t>
  </si>
  <si>
    <t>CA-2016-123666</t>
  </si>
  <si>
    <t>CA-2015-146563</t>
  </si>
  <si>
    <t>US-2016-156097</t>
  </si>
  <si>
    <t>CA-2016-137239</t>
  </si>
  <si>
    <t>CA-2017-140844</t>
  </si>
  <si>
    <t>CA-2016-132661</t>
  </si>
  <si>
    <t>CA-2016-160745</t>
  </si>
  <si>
    <t>CA-2016-103947</t>
  </si>
  <si>
    <t>CA-2017-126221</t>
  </si>
  <si>
    <t>US-2017-127719</t>
  </si>
  <si>
    <t>CA-2017-106103</t>
  </si>
  <si>
    <t>CA-2017-167913</t>
  </si>
  <si>
    <t>CA-2016-147067</t>
  </si>
  <si>
    <t>CA-2016-115917</t>
  </si>
  <si>
    <t>US-2016-123470</t>
  </si>
  <si>
    <t>CA-2015-168004</t>
  </si>
  <si>
    <t>CA-2017-144694</t>
  </si>
  <si>
    <t>US-2016-135720</t>
  </si>
  <si>
    <t>CA-2017-133431</t>
  </si>
  <si>
    <t>CA-2017-153787</t>
  </si>
  <si>
    <t>CA-2017-163020</t>
  </si>
  <si>
    <t>CA-2015-138009</t>
  </si>
  <si>
    <t>US-2014-111171</t>
  </si>
  <si>
    <t>CA-2017-117947</t>
  </si>
  <si>
    <t>CA-2017-138611</t>
  </si>
  <si>
    <t>CA-2016-121223</t>
  </si>
  <si>
    <t>CA-2016-161816</t>
  </si>
  <si>
    <t>US-2014-105767</t>
  </si>
  <si>
    <t>CA-2014-149958</t>
  </si>
  <si>
    <t>US-2016-100720</t>
  </si>
  <si>
    <t>CA-2016-120180</t>
  </si>
  <si>
    <t>CA-2014-131450</t>
  </si>
  <si>
    <t>CA-2014-135405</t>
  </si>
  <si>
    <t>US-2016-156986</t>
  </si>
  <si>
    <t>CA-2015-128139</t>
  </si>
  <si>
    <t>CA-2017-145233</t>
  </si>
  <si>
    <t>CA-2015-132906</t>
  </si>
  <si>
    <t>CA-2017-118640</t>
  </si>
  <si>
    <t>CA-2015-149713</t>
  </si>
  <si>
    <t>CA-2016-127250</t>
  </si>
  <si>
    <t>CA-2017-164826</t>
  </si>
  <si>
    <t>CA-2017-156951</t>
  </si>
  <si>
    <t>CA-2017-137099</t>
  </si>
  <si>
    <t>CA-2015-130736</t>
  </si>
  <si>
    <t>CA-2014-145576</t>
  </si>
  <si>
    <t>CA-2017-118731</t>
  </si>
  <si>
    <t>CA-2016-113243</t>
  </si>
  <si>
    <t>CA-2014-155852</t>
  </si>
  <si>
    <t>CA-2017-100650</t>
  </si>
  <si>
    <t>CA-2017-101945</t>
  </si>
  <si>
    <t>CA-2017-112774</t>
  </si>
  <si>
    <t>CA-2016-136406</t>
  </si>
  <si>
    <t>CA-2015-113173</t>
  </si>
  <si>
    <t>CA-2017-162929</t>
  </si>
  <si>
    <t>CA-2014-103849</t>
  </si>
  <si>
    <t>US-2015-120161</t>
  </si>
  <si>
    <t>CA-2016-136924</t>
  </si>
  <si>
    <t>CA-2014-140795</t>
  </si>
  <si>
    <t>CA-2015-134894</t>
  </si>
  <si>
    <t>CA-2015-147851</t>
  </si>
  <si>
    <t>US-2017-122637</t>
  </si>
  <si>
    <t>CA-2016-126613</t>
  </si>
  <si>
    <t>CA-2016-168753</t>
  </si>
  <si>
    <t>US-2017-129441</t>
  </si>
  <si>
    <t>CA-2015-102848</t>
  </si>
  <si>
    <t>US-2015-138303</t>
  </si>
  <si>
    <t>CA-2017-113558</t>
  </si>
  <si>
    <t>CA-2015-158792</t>
  </si>
  <si>
    <t>US-2016-139486</t>
  </si>
  <si>
    <t>CA-2017-145142</t>
  </si>
  <si>
    <t>CA-2015-157812</t>
  </si>
  <si>
    <t>CA-2017-127432</t>
  </si>
  <si>
    <t>CA-2017-163405</t>
  </si>
  <si>
    <t>CA-2016-106341</t>
  </si>
  <si>
    <t>CA-2017-135307</t>
  </si>
  <si>
    <t>CA-2015-145352</t>
  </si>
  <si>
    <t>CA-2017-134978</t>
  </si>
  <si>
    <t>US-2016-105578</t>
  </si>
  <si>
    <t>CA-2016-126158</t>
  </si>
  <si>
    <t>CA-2015-134782</t>
  </si>
  <si>
    <t>US-2016-120929</t>
  </si>
  <si>
    <t>CA-2016-169166</t>
  </si>
  <si>
    <t>CA-2014-113362</t>
  </si>
  <si>
    <t>CA-2014-133753</t>
  </si>
  <si>
    <t>CA-2014-154627</t>
  </si>
  <si>
    <t>CA-2017-140963</t>
  </si>
  <si>
    <t>CA-2014-127691</t>
  </si>
  <si>
    <t>CA-2014-134677</t>
  </si>
  <si>
    <t>CA-2016-100790</t>
  </si>
  <si>
    <t>CA-2016-152632</t>
  </si>
  <si>
    <t>CA-2016-103891</t>
  </si>
  <si>
    <t>CA-2014-144666</t>
  </si>
  <si>
    <t>CA-2015-154144</t>
  </si>
  <si>
    <t>CA-2017-154907</t>
  </si>
  <si>
    <t>US-2015-101399</t>
  </si>
  <si>
    <t>CA-2016-109869</t>
  </si>
  <si>
    <t>CA-2015-109638</t>
  </si>
  <si>
    <t>US-2016-157945</t>
  </si>
  <si>
    <t>US-2014-110674</t>
  </si>
  <si>
    <t>CA-2016-100153</t>
  </si>
  <si>
    <t>CA-2017-147277</t>
  </si>
  <si>
    <t>CA-2016-166674</t>
  </si>
  <si>
    <t>CA-2017-154214</t>
  </si>
  <si>
    <t>CA-2016-115756</t>
  </si>
  <si>
    <t>CA-2017-157252</t>
  </si>
  <si>
    <t>CA-2017-130043</t>
  </si>
  <si>
    <t>CA-2016-147375</t>
  </si>
  <si>
    <t>US-2014-150574</t>
  </si>
  <si>
    <t>CA-2016-127369</t>
  </si>
  <si>
    <t>US-2016-123750</t>
  </si>
  <si>
    <t>CA-2017-152275</t>
  </si>
  <si>
    <t>CA-2014-101476</t>
  </si>
  <si>
    <t>CA-2017-149160</t>
  </si>
  <si>
    <t>CA-2017-155705</t>
  </si>
  <si>
    <t>CA-2017-125388</t>
  </si>
  <si>
    <t>CA-2014-142048</t>
  </si>
  <si>
    <t>CA-2017-110478</t>
  </si>
  <si>
    <t>CA-2017-154816</t>
  </si>
  <si>
    <t>CA-2016-148796</t>
  </si>
  <si>
    <t>CA-2017-122105</t>
  </si>
  <si>
    <t>CA-2017-142636</t>
  </si>
  <si>
    <t>CA-2017-117457</t>
  </si>
  <si>
    <t>CA-2017-117933</t>
  </si>
  <si>
    <t>CA-2014-155208</t>
  </si>
  <si>
    <t>CA-2014-113166</t>
  </si>
  <si>
    <t>CA-2016-108987</t>
  </si>
  <si>
    <t>CA-2015-122259</t>
  </si>
  <si>
    <t>CA-2017-165603</t>
  </si>
  <si>
    <t>CA-2017-102946</t>
  </si>
  <si>
    <t>US-2014-134971</t>
  </si>
  <si>
    <t>US-2014-135972</t>
  </si>
  <si>
    <t>CA-2017-101798</t>
  </si>
  <si>
    <t>CA-2015-122756</t>
  </si>
  <si>
    <t>US-2015-168935</t>
  </si>
  <si>
    <t>CA-2015-125395</t>
  </si>
  <si>
    <t>CA-2016-134775</t>
  </si>
  <si>
    <t>CA-2015-130792</t>
  </si>
  <si>
    <t>US-2017-134481</t>
  </si>
  <si>
    <t>US-2016-134656</t>
  </si>
  <si>
    <t>US-2014-119137</t>
  </si>
  <si>
    <t>CA-2017-104745</t>
  </si>
  <si>
    <t>CA-2016-155516</t>
  </si>
  <si>
    <t>CA-2014-123344</t>
  </si>
  <si>
    <t>CA-2017-144904</t>
  </si>
  <si>
    <t>CA-2017-155698</t>
  </si>
  <si>
    <t>CA-2016-130001</t>
  </si>
  <si>
    <t>CA-2016-138520</t>
  </si>
  <si>
    <t>CA-2016-129714</t>
  </si>
  <si>
    <t>CA-2017-134306</t>
  </si>
  <si>
    <t>CA-2017-169901</t>
  </si>
  <si>
    <t>US-2015-120712</t>
  </si>
  <si>
    <t>CA-2014-122336</t>
  </si>
  <si>
    <t>CA-2014-129924</t>
  </si>
  <si>
    <t>CA-2015-137946</t>
  </si>
  <si>
    <t>US-2016-150147</t>
  </si>
  <si>
    <t>US-2016-141544</t>
  </si>
  <si>
    <t>CA-2017-153339</t>
  </si>
  <si>
    <t>CA-2016-162138</t>
  </si>
  <si>
    <t>CA-2014-156601</t>
  </si>
  <si>
    <t>CA-2014-164973</t>
  </si>
  <si>
    <t>CA-2014-164259</t>
  </si>
  <si>
    <t>CA-2014-167850</t>
  </si>
  <si>
    <t>CA-2014-120887</t>
  </si>
  <si>
    <t>CA-2016-142902</t>
  </si>
  <si>
    <t>CA-2017-126774</t>
  </si>
  <si>
    <t>CA-2014-111003</t>
  </si>
  <si>
    <t>CA-2014-130960</t>
  </si>
  <si>
    <t>CA-2015-144253</t>
  </si>
  <si>
    <t>US-2017-152380</t>
  </si>
  <si>
    <t>CA-2016-142545</t>
  </si>
  <si>
    <t>CA-2014-111451</t>
  </si>
  <si>
    <t>CA-2016-110772</t>
  </si>
  <si>
    <t>CA-2016-112697</t>
  </si>
  <si>
    <t>CA-2015-130883</t>
  </si>
  <si>
    <t>CA-2015-130890</t>
  </si>
  <si>
    <t>US-2015-161991</t>
  </si>
  <si>
    <t>CA-2017-132976</t>
  </si>
  <si>
    <t>CA-2017-118136</t>
  </si>
  <si>
    <t>CA-2015-155334</t>
  </si>
  <si>
    <t>CA-2017-163979</t>
  </si>
  <si>
    <t>US-2017-145366</t>
  </si>
  <si>
    <t>CA-2016-111010</t>
  </si>
  <si>
    <t>CA-2017-136826</t>
  </si>
  <si>
    <t>CA-2015-155040</t>
  </si>
  <si>
    <t>CA-2016-125318</t>
  </si>
  <si>
    <t>US-2014-106992</t>
  </si>
  <si>
    <t>US-2017-155299</t>
  </si>
  <si>
    <t>CA-2017-163139</t>
  </si>
  <si>
    <t>US-2015-159982</t>
  </si>
  <si>
    <t>CA-2016-146941</t>
  </si>
  <si>
    <t>CA-2016-145625</t>
  </si>
  <si>
    <t>CA-2014-131926</t>
  </si>
  <si>
    <t>CA-2016-157749</t>
  </si>
  <si>
    <t>CA-2017-160514</t>
  </si>
  <si>
    <t>US-2017-100930</t>
  </si>
  <si>
    <t>US-2015-145436</t>
  </si>
  <si>
    <t>CA-2015-163055</t>
  </si>
  <si>
    <t>CA-2015-169397</t>
  </si>
  <si>
    <t>CA-2016-130162</t>
  </si>
  <si>
    <t>CA-2015-146262</t>
  </si>
  <si>
    <t>CA-2015-101007</t>
  </si>
  <si>
    <t>CA-2017-135860</t>
  </si>
  <si>
    <t>CA-2017-108329</t>
  </si>
  <si>
    <t>CA-2017-126382</t>
  </si>
  <si>
    <t>US-2017-116701</t>
  </si>
  <si>
    <t>CA-2014-133690</t>
  </si>
  <si>
    <t>CA-2017-105074</t>
  </si>
  <si>
    <t>US-2017-124303</t>
  </si>
  <si>
    <t>CA-2017-107720</t>
  </si>
  <si>
    <t>CA-2014-140004</t>
  </si>
  <si>
    <t>CA-2015-131457</t>
  </si>
  <si>
    <t>CA-2015-102281</t>
  </si>
  <si>
    <t>CA-2016-157000</t>
  </si>
  <si>
    <t>CA-2014-123260</t>
  </si>
  <si>
    <t>CA-2016-105018</t>
  </si>
  <si>
    <t>CA-2014-158274</t>
  </si>
  <si>
    <t>CA-2014-166191</t>
  </si>
  <si>
    <t>CA-2015-137225</t>
  </si>
  <si>
    <t>US-2015-101511</t>
  </si>
  <si>
    <t>US-2017-152366</t>
  </si>
  <si>
    <t>US-2014-100853</t>
  </si>
  <si>
    <t>CA-2014-118962</t>
  </si>
  <si>
    <t>CA-2014-139892</t>
  </si>
  <si>
    <t>CA-2016-113817</t>
  </si>
  <si>
    <t>CA-2016-154508</t>
  </si>
  <si>
    <t>CA-2015-119697</t>
  </si>
  <si>
    <t>CA-2016-162733</t>
  </si>
  <si>
    <t>CA-2016-114104</t>
  </si>
  <si>
    <t>CA-2014-104269</t>
  </si>
  <si>
    <t>CA-2015-118948</t>
  </si>
  <si>
    <t>CA-2015-124919</t>
  </si>
  <si>
    <t>CA-2016-158834</t>
  </si>
  <si>
    <t>CA-2016-114489</t>
  </si>
  <si>
    <t>CA-2014-110072</t>
  </si>
  <si>
    <t>CA-2015-110744</t>
  </si>
  <si>
    <t>CA-2017-155376</t>
  </si>
  <si>
    <t>CA-2017-106180</t>
  </si>
  <si>
    <t>CA-2016-110366</t>
  </si>
  <si>
    <t>CA-2016-145583</t>
  </si>
  <si>
    <t>US-2017-164147</t>
  </si>
  <si>
    <t>US-2016-125969</t>
  </si>
  <si>
    <t>US-2017-107272</t>
  </si>
  <si>
    <t>US-2014-134614</t>
  </si>
  <si>
    <t>US-2014-152030</t>
  </si>
  <si>
    <t>CA-2016-103730</t>
  </si>
  <si>
    <t>US-2015-136476</t>
  </si>
  <si>
    <t>CA-2015-110457</t>
  </si>
  <si>
    <t>CA-2014-115259</t>
  </si>
  <si>
    <t>CA-2016-128867</t>
  </si>
  <si>
    <t>CA-2017-146780</t>
  </si>
  <si>
    <t>CA-2015-129476</t>
  </si>
  <si>
    <t>CA-2017-119004</t>
  </si>
  <si>
    <t>US-2015-156867</t>
  </si>
  <si>
    <t>CA-2016-129903</t>
  </si>
  <si>
    <t>CA-2016-158568</t>
  </si>
  <si>
    <t>CA-2016-149223</t>
  </si>
  <si>
    <t>CA-2017-157833</t>
  </si>
  <si>
    <t>CA-2017-161018</t>
  </si>
  <si>
    <t>US-2017-109484</t>
  </si>
  <si>
    <t>CA-2015-149587</t>
  </si>
  <si>
    <t>CA-2016-109806</t>
  </si>
  <si>
    <t>CA-2016-159695</t>
  </si>
  <si>
    <t>CA-2017-155558</t>
  </si>
  <si>
    <t>CA-2017-140088</t>
  </si>
  <si>
    <t>US-2017-119662</t>
  </si>
  <si>
    <t>CA-2015-149734</t>
  </si>
  <si>
    <t>CA-2014-139451</t>
  </si>
  <si>
    <t>CA-2016-127208</t>
  </si>
  <si>
    <t>US-2014-147606</t>
  </si>
  <si>
    <t>US-2017-118038</t>
  </si>
  <si>
    <t>US-2015-134026</t>
  </si>
  <si>
    <t>CA-2017-114440</t>
  </si>
  <si>
    <t>CA-2016-106075</t>
  </si>
  <si>
    <t>CA-2016-119823</t>
  </si>
  <si>
    <t>CA-2014-106376</t>
  </si>
  <si>
    <t>US-2015-164175</t>
  </si>
  <si>
    <t>CA-2015-135545</t>
  </si>
  <si>
    <t>CA-2016-111682</t>
  </si>
  <si>
    <t>CA-2016-105816</t>
  </si>
  <si>
    <t>CA-2015-115742</t>
  </si>
  <si>
    <t>CA-2016-169194</t>
  </si>
  <si>
    <t>CA-2014-146703</t>
  </si>
  <si>
    <t>CA-2016-118255</t>
  </si>
  <si>
    <t>CA-2017-139619</t>
  </si>
  <si>
    <t>CA-2016-101343</t>
  </si>
  <si>
    <t>CA-2017-120999</t>
  </si>
  <si>
    <t>CA-2015-117415</t>
  </si>
  <si>
    <t>CA-2016-117590</t>
  </si>
  <si>
    <t>CA-2017-107727</t>
  </si>
  <si>
    <t>US-2015-150630</t>
  </si>
  <si>
    <t>CA-2016-121755</t>
  </si>
  <si>
    <t>CA-2015-106320</t>
  </si>
  <si>
    <t>US-2017-156909</t>
  </si>
  <si>
    <t>CA-2016-137330</t>
  </si>
  <si>
    <t>CA-2016-143336</t>
  </si>
  <si>
    <t>Tahun</t>
  </si>
  <si>
    <t>CA-2015-167164</t>
  </si>
  <si>
    <t>Profit</t>
  </si>
  <si>
    <t>CA-2014-105893</t>
  </si>
  <si>
    <t>US-2015-118983</t>
  </si>
  <si>
    <t>CA-2016-161389</t>
  </si>
  <si>
    <t>CA-2016-114412</t>
  </si>
  <si>
    <t>CA-2014-115812</t>
  </si>
  <si>
    <t>CA-2016-115812</t>
  </si>
  <si>
    <t xml:space="preserve">Profit </t>
  </si>
  <si>
    <t>CA-2017-115812</t>
  </si>
  <si>
    <t>Minimum</t>
  </si>
  <si>
    <t>CA-2015-115812</t>
  </si>
  <si>
    <t>Rata-rata</t>
  </si>
  <si>
    <t>US-2015-108966</t>
  </si>
  <si>
    <t>Maximum</t>
  </si>
  <si>
    <t>Jumlah Data</t>
  </si>
  <si>
    <t xml:space="preserve">Kuantitas </t>
  </si>
  <si>
    <t xml:space="preserve">Kategori </t>
  </si>
  <si>
    <t>CA-2015-138688</t>
  </si>
  <si>
    <t>CA-2016-152156</t>
  </si>
  <si>
    <t>No</t>
  </si>
  <si>
    <t>Kuantitas</t>
  </si>
  <si>
    <t>Penjualan</t>
  </si>
  <si>
    <t>Segmen</t>
  </si>
  <si>
    <t>Order ID</t>
  </si>
  <si>
    <t>DATA PENJUALAN MOBIL</t>
  </si>
  <si>
    <r>
      <t xml:space="preserve">Lengkapi tabel </t>
    </r>
    <r>
      <rPr>
        <b/>
        <sz val="11"/>
        <color rgb="FF000000"/>
        <rFont val="Inter"/>
      </rPr>
      <t>kuantitas</t>
    </r>
    <r>
      <rPr>
        <sz val="11"/>
        <color theme="1"/>
        <rFont val="Inter"/>
      </rPr>
      <t xml:space="preserve"> penjualan mobil berikut </t>
    </r>
  </si>
  <si>
    <r>
      <t xml:space="preserve">Lengkapi tabel </t>
    </r>
    <r>
      <rPr>
        <b/>
        <sz val="11"/>
        <color rgb="FF000000"/>
        <rFont val="Inter"/>
      </rPr>
      <t>rata-rata profit</t>
    </r>
    <r>
      <rPr>
        <sz val="11"/>
        <color theme="1"/>
        <rFont val="Inter"/>
      </rPr>
      <t xml:space="preserve"> penjualan mobil berikut </t>
    </r>
  </si>
  <si>
    <r>
      <t xml:space="preserve">Lengkapi tabel </t>
    </r>
    <r>
      <rPr>
        <b/>
        <sz val="11"/>
        <color rgb="FF000000"/>
        <rFont val="Inter"/>
      </rPr>
      <t>jumlah profit</t>
    </r>
    <r>
      <rPr>
        <sz val="11"/>
        <color theme="1"/>
        <rFont val="Inter"/>
      </rPr>
      <t xml:space="preserve"> penjualan mobil berikut </t>
    </r>
  </si>
  <si>
    <t xml:space="preserve">Perlengkapan </t>
  </si>
  <si>
    <t>PER-PE-10002684</t>
  </si>
  <si>
    <t>CW-13060</t>
  </si>
  <si>
    <t>Reguler</t>
  </si>
  <si>
    <t>Paper</t>
  </si>
  <si>
    <t>PER-PA-10004041</t>
  </si>
  <si>
    <t>CE-13060</t>
  </si>
  <si>
    <t>Remote</t>
  </si>
  <si>
    <t>Teknologi</t>
  </si>
  <si>
    <t>TEK-RE-10003645</t>
  </si>
  <si>
    <t>CC-13060</t>
  </si>
  <si>
    <t>Furnishings</t>
  </si>
  <si>
    <t>FUR-FU-10000747</t>
  </si>
  <si>
    <t>CV-21400</t>
  </si>
  <si>
    <t>Kargo</t>
  </si>
  <si>
    <t>FUR-FU-10001889</t>
  </si>
  <si>
    <t>CH-19885</t>
  </si>
  <si>
    <t>TEK-RE-10004006</t>
  </si>
  <si>
    <t>Accessories</t>
  </si>
  <si>
    <t>TEK-AC-10001539</t>
  </si>
  <si>
    <t>C&amp;-17410</t>
  </si>
  <si>
    <t>TEK-AC-10003399</t>
  </si>
  <si>
    <t>C&amp;-13465</t>
  </si>
  <si>
    <t>Supplies</t>
  </si>
  <si>
    <t>PER-SU-10000898</t>
  </si>
  <si>
    <t>CT-13465</t>
  </si>
  <si>
    <t>Labels</t>
  </si>
  <si>
    <t>PER-LA-10003766</t>
  </si>
  <si>
    <t>CI-19960</t>
  </si>
  <si>
    <t>TEK-RE-10001305</t>
  </si>
  <si>
    <t>CT-19960</t>
  </si>
  <si>
    <t>PER-PA-10002195</t>
  </si>
  <si>
    <t>CT-21055</t>
  </si>
  <si>
    <t>Express</t>
  </si>
  <si>
    <t>PER-LA-10004484</t>
  </si>
  <si>
    <t>CI-20455</t>
  </si>
  <si>
    <t>Meja</t>
  </si>
  <si>
    <t>FUR-ME-10001039</t>
  </si>
  <si>
    <t>CY-10720</t>
  </si>
  <si>
    <t>Binders</t>
  </si>
  <si>
    <t>PER-BI-10002026</t>
  </si>
  <si>
    <t>CH-10720</t>
  </si>
  <si>
    <t>PER-BI-10003727</t>
  </si>
  <si>
    <t>CG-10720</t>
  </si>
  <si>
    <t>Fasteners</t>
  </si>
  <si>
    <t>PER-FA-10003467</t>
  </si>
  <si>
    <t>CT-10720</t>
  </si>
  <si>
    <t>PER-PA-10000743</t>
  </si>
  <si>
    <t>CR-10720</t>
  </si>
  <si>
    <t>Kerajinan</t>
  </si>
  <si>
    <t>PER-KE-10004752</t>
  </si>
  <si>
    <t>CW-10720</t>
  </si>
  <si>
    <t>TEK-RE-10004080</t>
  </si>
  <si>
    <t>CW-19960</t>
  </si>
  <si>
    <t>Envelopes</t>
  </si>
  <si>
    <t>PER-EN-10000056</t>
  </si>
  <si>
    <t>CR-17470</t>
  </si>
  <si>
    <t>PER-KE-10000538</t>
  </si>
  <si>
    <t>CL-17470</t>
  </si>
  <si>
    <t>PER-BI-10002867</t>
  </si>
  <si>
    <t>CC-19435</t>
  </si>
  <si>
    <t>PER-PE-10003622</t>
  </si>
  <si>
    <t>BT-14800</t>
  </si>
  <si>
    <t>PER-EN-10004483</t>
  </si>
  <si>
    <t>BH-14800</t>
  </si>
  <si>
    <t>PER-PA-10000349</t>
  </si>
  <si>
    <t>FUR-FU-10002671</t>
  </si>
  <si>
    <t>BD-10240</t>
  </si>
  <si>
    <t>Same Day</t>
  </si>
  <si>
    <t>PER-PA-10003072</t>
  </si>
  <si>
    <t>BE-12655</t>
  </si>
  <si>
    <t>PER-PA-10000675</t>
  </si>
  <si>
    <t>BH-12700</t>
  </si>
  <si>
    <t>TEK-AC-10002305</t>
  </si>
  <si>
    <t>BJ-10945</t>
  </si>
  <si>
    <t>PER-KE-10001761</t>
  </si>
  <si>
    <t>BK-16705</t>
  </si>
  <si>
    <t>PER-SU-10001574</t>
  </si>
  <si>
    <t>BY-16705</t>
  </si>
  <si>
    <t>PER-PA-10004039</t>
  </si>
  <si>
    <t>BW-16705</t>
  </si>
  <si>
    <t>PER-PA-10001776</t>
  </si>
  <si>
    <t>BS-12970</t>
  </si>
  <si>
    <t>FUR-ME-10002622</t>
  </si>
  <si>
    <t>PER-BI-10000948</t>
  </si>
  <si>
    <t>PER-PA-10004983</t>
  </si>
  <si>
    <t>PER-BI-10001153</t>
  </si>
  <si>
    <t>BM-14935</t>
  </si>
  <si>
    <t>PER-BI-10002072</t>
  </si>
  <si>
    <t>BF-14935</t>
  </si>
  <si>
    <t>TEK-AC-10001714</t>
  </si>
  <si>
    <t>BE-14935</t>
  </si>
  <si>
    <t>TEK-AC-10004568</t>
  </si>
  <si>
    <t>BD-14935</t>
  </si>
  <si>
    <t>PER-PE-10002945</t>
  </si>
  <si>
    <t>BC-14935</t>
  </si>
  <si>
    <t>Kursi</t>
  </si>
  <si>
    <t>FUR-KU-10003746</t>
  </si>
  <si>
    <t>BB-18610</t>
  </si>
  <si>
    <t>TEK-AC-10004353</t>
  </si>
  <si>
    <t>BA-18610</t>
  </si>
  <si>
    <t>PER-PA-10000327</t>
  </si>
  <si>
    <t>BS-19660</t>
  </si>
  <si>
    <t>Storage</t>
  </si>
  <si>
    <t>PER-ST-10000419</t>
  </si>
  <si>
    <t>BW-17350</t>
  </si>
  <si>
    <t>PER-SU-10002537</t>
  </si>
  <si>
    <t>PER-ST-10001128</t>
  </si>
  <si>
    <t>BC-15835</t>
  </si>
  <si>
    <t>TEK-AC-10001772</t>
  </si>
  <si>
    <t>BK-18640</t>
  </si>
  <si>
    <t>PER-KE-10000462</t>
  </si>
  <si>
    <t>BH-18640</t>
  </si>
  <si>
    <t>PER-SU-10000952</t>
  </si>
  <si>
    <t>BG-18640</t>
  </si>
  <si>
    <t>FUR-FU-10004864</t>
  </si>
  <si>
    <t>B(-12340</t>
  </si>
  <si>
    <t>FUR-ME-10001676</t>
  </si>
  <si>
    <t>BB-20575</t>
  </si>
  <si>
    <t>PER-BI-10002735</t>
  </si>
  <si>
    <t>BT-10240</t>
  </si>
  <si>
    <t>PER-ST-10001627</t>
  </si>
  <si>
    <t>PER-PE-10003278</t>
  </si>
  <si>
    <t>BK-15205</t>
  </si>
  <si>
    <t>TEK-RE-10004912</t>
  </si>
  <si>
    <t>B&amp;-16510</t>
  </si>
  <si>
    <t>PER-PA-10004610</t>
  </si>
  <si>
    <t>BM-16510</t>
  </si>
  <si>
    <t>Rak Buku</t>
  </si>
  <si>
    <t>FUR-RA-10004357</t>
  </si>
  <si>
    <t>BG-16510</t>
  </si>
  <si>
    <t>PER-BI-10001267</t>
  </si>
  <si>
    <t>BS-15055</t>
  </si>
  <si>
    <t>Copiers</t>
  </si>
  <si>
    <t>TEK-CO-10003763</t>
  </si>
  <si>
    <t>FUR-FU-10000260</t>
  </si>
  <si>
    <t>BI-13075</t>
  </si>
  <si>
    <t>PER-ST-10001172</t>
  </si>
  <si>
    <t>BA-13075</t>
  </si>
  <si>
    <t>TEK-RE-10002310</t>
  </si>
  <si>
    <t>BY-13075</t>
  </si>
  <si>
    <t>PER-BI-10003656</t>
  </si>
  <si>
    <t>PER-EN-10004386</t>
  </si>
  <si>
    <t>BR-13075</t>
  </si>
  <si>
    <t>PER-BI-10003982</t>
  </si>
  <si>
    <t>BK-15490</t>
  </si>
  <si>
    <t>TEK-AC-10001990</t>
  </si>
  <si>
    <t>BW-10435</t>
  </si>
  <si>
    <t>PER-BI-10003350</t>
  </si>
  <si>
    <t>BG-18295</t>
  </si>
  <si>
    <t>PER-BI-10004233</t>
  </si>
  <si>
    <t>BS-18295</t>
  </si>
  <si>
    <t>FUR-KU-10000863</t>
  </si>
  <si>
    <t>BP-15190</t>
  </si>
  <si>
    <t>PER-EN-10003055</t>
  </si>
  <si>
    <t>BS-21010</t>
  </si>
  <si>
    <t>FUR-FU-10000010</t>
  </si>
  <si>
    <t>BA-21010</t>
  </si>
  <si>
    <t>PER-ST-10001590</t>
  </si>
  <si>
    <t>BP-21010</t>
  </si>
  <si>
    <t>PER-PA-10000176</t>
  </si>
  <si>
    <t>BR-21010</t>
  </si>
  <si>
    <t>PER-PA-10003848</t>
  </si>
  <si>
    <t>BH-16390</t>
  </si>
  <si>
    <t>PER-LA-10000414</t>
  </si>
  <si>
    <t>BT-16390</t>
  </si>
  <si>
    <t>FUR-KU-10001714</t>
  </si>
  <si>
    <t>BT-19855</t>
  </si>
  <si>
    <t>PER-BI-10002852</t>
  </si>
  <si>
    <t>BS-16615</t>
  </si>
  <si>
    <t>PER-PA-10000994</t>
  </si>
  <si>
    <t>BI-16615</t>
  </si>
  <si>
    <t>FUR-FU-10004018</t>
  </si>
  <si>
    <t>BW-16615</t>
  </si>
  <si>
    <t>FUR-FU-10002379</t>
  </si>
  <si>
    <t>FUR-KU-10000155</t>
  </si>
  <si>
    <t>PER-BI-10001628</t>
  </si>
  <si>
    <t>BC-16615</t>
  </si>
  <si>
    <t>FUR-FU-10004973</t>
  </si>
  <si>
    <t>BP-13000</t>
  </si>
  <si>
    <t>TEK-AC-10002567</t>
  </si>
  <si>
    <t>BM-13000</t>
  </si>
  <si>
    <t>FUR-FU-10004587</t>
  </si>
  <si>
    <t>BB-20845</t>
  </si>
  <si>
    <t>PER-PA-10001950</t>
  </si>
  <si>
    <t>BN-20845</t>
  </si>
  <si>
    <t>FUR-FU-10001037</t>
  </si>
  <si>
    <t>BE-20845</t>
  </si>
  <si>
    <t>PER-ST-10000036</t>
  </si>
  <si>
    <t>BE-18175</t>
  </si>
  <si>
    <t>FUR-ME-10000198</t>
  </si>
  <si>
    <t>BI-17095</t>
  </si>
  <si>
    <t>FUR-FU-10004845</t>
  </si>
  <si>
    <t>BV-17095</t>
  </si>
  <si>
    <t>FUR-FU-10004306</t>
  </si>
  <si>
    <t>BP-15415</t>
  </si>
  <si>
    <t>PER-PA-10001725</t>
  </si>
  <si>
    <t>BI-17920</t>
  </si>
  <si>
    <t>TEK-AC-10004859</t>
  </si>
  <si>
    <t>BP-19975</t>
  </si>
  <si>
    <t>FUR-FU-10001756</t>
  </si>
  <si>
    <t>FUR-KU-10004626</t>
  </si>
  <si>
    <t>BB-19975</t>
  </si>
  <si>
    <t>TEK-RE-10002262</t>
  </si>
  <si>
    <t>BR-19975</t>
  </si>
  <si>
    <t>TEK-AC-10003116</t>
  </si>
  <si>
    <t>BD-19975</t>
  </si>
  <si>
    <t>PER-PA-10004996</t>
  </si>
  <si>
    <t>BC-21805</t>
  </si>
  <si>
    <t>PER-KE-10002467</t>
  </si>
  <si>
    <t>BB-19585</t>
  </si>
  <si>
    <t>TEK-AC-10000736</t>
  </si>
  <si>
    <t>BP-12265</t>
  </si>
  <si>
    <t>PER-PA-10000477</t>
  </si>
  <si>
    <t>BD-20605</t>
  </si>
  <si>
    <t>BT-16420</t>
  </si>
  <si>
    <t>AL-16420</t>
  </si>
  <si>
    <t>TEK-AC-10001284</t>
  </si>
  <si>
    <t>AS-16420</t>
  </si>
  <si>
    <t>PER-EN-10001415</t>
  </si>
  <si>
    <t>AS-16840</t>
  </si>
  <si>
    <t>TEK-AC-10000023</t>
  </si>
  <si>
    <t>AB-16840</t>
  </si>
  <si>
    <t>PER-BI-10000138</t>
  </si>
  <si>
    <t>AA-12100</t>
  </si>
  <si>
    <t>PER-PA-10000474</t>
  </si>
  <si>
    <t>AS-15370</t>
  </si>
  <si>
    <t>FUR-KU-10002961</t>
  </si>
  <si>
    <t>AS-11455</t>
  </si>
  <si>
    <t>AV-11455</t>
  </si>
  <si>
    <t>PER-ST-10000078</t>
  </si>
  <si>
    <t>AI-19840</t>
  </si>
  <si>
    <t>PER-SU-10003936</t>
  </si>
  <si>
    <t>AC-18685</t>
  </si>
  <si>
    <t>AC-20155</t>
  </si>
  <si>
    <t>PER-PA-10004609</t>
  </si>
  <si>
    <t>AB-17455</t>
  </si>
  <si>
    <t>PER-KE-10004790</t>
  </si>
  <si>
    <t>AW-17455</t>
  </si>
  <si>
    <t>PER-ST-10003208</t>
  </si>
  <si>
    <t>AS-14035</t>
  </si>
  <si>
    <t>PER-BI-10001658</t>
  </si>
  <si>
    <t>AA-14035</t>
  </si>
  <si>
    <t>PER-BI-10000494</t>
  </si>
  <si>
    <t>FUR-FU-10002253</t>
  </si>
  <si>
    <t>AM-20950</t>
  </si>
  <si>
    <t>PER-PE-10000595</t>
  </si>
  <si>
    <t>AS-20950</t>
  </si>
  <si>
    <t>PER-ST-10002615</t>
  </si>
  <si>
    <t>AA-14770</t>
  </si>
  <si>
    <t>TEK-AC-10004469</t>
  </si>
  <si>
    <t>AW-14770</t>
  </si>
  <si>
    <t>PER-PA-10004156</t>
  </si>
  <si>
    <t>AB-14770</t>
  </si>
  <si>
    <t>TEK-AC-10001445</t>
  </si>
  <si>
    <t>AS-14770</t>
  </si>
  <si>
    <t>PER-ST-10002562</t>
  </si>
  <si>
    <t>AP-14770</t>
  </si>
  <si>
    <t>TEK-RE-10000169</t>
  </si>
  <si>
    <t>AT-14770</t>
  </si>
  <si>
    <t>PER-FA-10003472</t>
  </si>
  <si>
    <t>AY-13840</t>
  </si>
  <si>
    <t>FUR-ME-10001889</t>
  </si>
  <si>
    <t>AA-14515</t>
  </si>
  <si>
    <t>PER-PA-10000587</t>
  </si>
  <si>
    <t>AS-14515</t>
  </si>
  <si>
    <t>PER-PA-10004438</t>
  </si>
  <si>
    <t>AY-14515</t>
  </si>
  <si>
    <t>FUR-FU-10002396</t>
  </si>
  <si>
    <t>AR-13765</t>
  </si>
  <si>
    <t>AA-13765</t>
  </si>
  <si>
    <t>PER-PA-10000533</t>
  </si>
  <si>
    <t>AW-13765</t>
  </si>
  <si>
    <t>PER-BI-10001670</t>
  </si>
  <si>
    <t>AS-13765</t>
  </si>
  <si>
    <t>FUR-FU-10000732</t>
  </si>
  <si>
    <t>AP-13765</t>
  </si>
  <si>
    <t>PER-KE-10002987</t>
  </si>
  <si>
    <t>AK-17290</t>
  </si>
  <si>
    <t>PER-BI-10004330</t>
  </si>
  <si>
    <t>AW-17290</t>
  </si>
  <si>
    <t>FUR-FU-10004188</t>
  </si>
  <si>
    <t>AP-17290</t>
  </si>
  <si>
    <t>PER-PE-10001492</t>
  </si>
  <si>
    <t>AS-19450</t>
  </si>
  <si>
    <t>PER-ST-10000877</t>
  </si>
  <si>
    <t>AR-19450</t>
  </si>
  <si>
    <t>FUR-FU-10001475</t>
  </si>
  <si>
    <t>AI-19450</t>
  </si>
  <si>
    <t>PER-LA-10001771</t>
  </si>
  <si>
    <t>AH-12865</t>
  </si>
  <si>
    <t>FUR-KU-10000665</t>
  </si>
  <si>
    <t>AW-12865</t>
  </si>
  <si>
    <t>PER-KE-10002255</t>
  </si>
  <si>
    <t>AK-12865</t>
  </si>
  <si>
    <t>TEK-RE-10003356</t>
  </si>
  <si>
    <t>AD-12865</t>
  </si>
  <si>
    <t>TEK-CO-10001943</t>
  </si>
  <si>
    <t>AL-12865</t>
  </si>
  <si>
    <t>PER-LA-10003923</t>
  </si>
  <si>
    <t>AO-12865</t>
  </si>
  <si>
    <t>PER-PA-10000141</t>
  </si>
  <si>
    <t>AS-21850</t>
  </si>
  <si>
    <t>PER-BI-10001597</t>
  </si>
  <si>
    <t>AL-21850</t>
  </si>
  <si>
    <t>FUR-FU-10004963</t>
  </si>
  <si>
    <t>AR-12745</t>
  </si>
  <si>
    <t>TEK-AC-10002001</t>
  </si>
  <si>
    <t>AG-14515</t>
  </si>
  <si>
    <t>PER-PA-10001526</t>
  </si>
  <si>
    <t>AM-20305</t>
  </si>
  <si>
    <t>FUR-FU-10001706</t>
  </si>
  <si>
    <t>AW-20305</t>
  </si>
  <si>
    <t>TEK-AC-10004171</t>
  </si>
  <si>
    <t>AT-18385</t>
  </si>
  <si>
    <t>FUR-KU-10004218</t>
  </si>
  <si>
    <t>AS-15685</t>
  </si>
  <si>
    <t>PER-BI-10004728</t>
  </si>
  <si>
    <t>PER-ST-10001511</t>
  </si>
  <si>
    <t>AS-11605</t>
  </si>
  <si>
    <t>FUR-KU-10003833</t>
  </si>
  <si>
    <t>AK-11605</t>
  </si>
  <si>
    <t>PER-BI-10003638</t>
  </si>
  <si>
    <t>AH-11605</t>
  </si>
  <si>
    <t>PER-BI-10002309</t>
  </si>
  <si>
    <t>AW-11605</t>
  </si>
  <si>
    <t>PER-PA-10000167</t>
  </si>
  <si>
    <t>PER-PE-10003287</t>
  </si>
  <si>
    <t>AS-10495</t>
  </si>
  <si>
    <t>PER-BI-10002429</t>
  </si>
  <si>
    <t>AK-10495</t>
  </si>
  <si>
    <t>PER-PA-10001215</t>
  </si>
  <si>
    <t>AD-10495</t>
  </si>
  <si>
    <t>PER-LA-10001982</t>
  </si>
  <si>
    <t>AB-10495</t>
  </si>
  <si>
    <t>PER-KE-10003856</t>
  </si>
  <si>
    <t>AH-10495</t>
  </si>
  <si>
    <t>FUR-FU-10001185</t>
  </si>
  <si>
    <t>PER-ST-10000046</t>
  </si>
  <si>
    <t>PER-PA-10002581</t>
  </si>
  <si>
    <t>AR-12025</t>
  </si>
  <si>
    <t>AK-12025</t>
  </si>
  <si>
    <t>PER-PA-10000100</t>
  </si>
  <si>
    <t>AN-12025</t>
  </si>
  <si>
    <t>PER-KE-10000658</t>
  </si>
  <si>
    <t>PER-PA-10001246</t>
  </si>
  <si>
    <t>AS-21595</t>
  </si>
  <si>
    <t>PER-KE-10002240</t>
  </si>
  <si>
    <t>AN-21595</t>
  </si>
  <si>
    <t>PER-PA-10000304</t>
  </si>
  <si>
    <t>AM-19090</t>
  </si>
  <si>
    <t>PER-BI-10001116</t>
  </si>
  <si>
    <t>AC-15955</t>
  </si>
  <si>
    <t>FUR-KU-10001146</t>
  </si>
  <si>
    <t>AS-10720</t>
  </si>
  <si>
    <t>PER-BI-10004817</t>
  </si>
  <si>
    <t>AL-10720</t>
  </si>
  <si>
    <t>FUR-FU-10002878</t>
  </si>
  <si>
    <t>AR-19015</t>
  </si>
  <si>
    <t>FUR-FU-10002364</t>
  </si>
  <si>
    <t>TEK-RE-10002468</t>
  </si>
  <si>
    <t>AL-19015</t>
  </si>
  <si>
    <t>PER-BI-10004182</t>
  </si>
  <si>
    <t>AW-15730</t>
  </si>
  <si>
    <t>AS-12490</t>
  </si>
  <si>
    <t>AN-12490</t>
  </si>
  <si>
    <t>TEK-AC-10000487</t>
  </si>
  <si>
    <t>TEK-RE-10000912</t>
  </si>
  <si>
    <t>AP-12490</t>
  </si>
  <si>
    <t>TEK-RE-10004977</t>
  </si>
  <si>
    <t>AI-12490</t>
  </si>
  <si>
    <t>PER-KE-10001374</t>
  </si>
  <si>
    <t>AS-19975</t>
  </si>
  <si>
    <t>PER-BI-10003429</t>
  </si>
  <si>
    <t>AT-16360</t>
  </si>
  <si>
    <t>PER-BI-10000977</t>
  </si>
  <si>
    <t>PER-PA-10001560</t>
  </si>
  <si>
    <t>AM-16360</t>
  </si>
  <si>
    <t>FUR-KU-10003396</t>
  </si>
  <si>
    <t>PER-EN-10003134</t>
  </si>
  <si>
    <t>AK-12010</t>
  </si>
  <si>
    <t>AI-12010</t>
  </si>
  <si>
    <t>TEK-AC-10004901</t>
  </si>
  <si>
    <t>AT-12010</t>
  </si>
  <si>
    <t>FUR-KU-10004063</t>
  </si>
  <si>
    <t>FUR-RA-10001811</t>
  </si>
  <si>
    <t>AK-11035</t>
  </si>
  <si>
    <t>FUR-KU-10004754</t>
  </si>
  <si>
    <t>AA-17725</t>
  </si>
  <si>
    <t>PER-BI-10000962</t>
  </si>
  <si>
    <t>AS-13825</t>
  </si>
  <si>
    <t>FUR-FU-10001847</t>
  </si>
  <si>
    <t>PER-ST-10004340</t>
  </si>
  <si>
    <t>AJ-13825</t>
  </si>
  <si>
    <t>PER-PA-10002120</t>
  </si>
  <si>
    <t>AA-12565</t>
  </si>
  <si>
    <t>PER-BI-10004390</t>
  </si>
  <si>
    <t>TEK-RE-10001944</t>
  </si>
  <si>
    <t>AZ-17185</t>
  </si>
  <si>
    <t>PER-PE-10003281</t>
  </si>
  <si>
    <t>AP-17185</t>
  </si>
  <si>
    <t>PER-BI-10001679</t>
  </si>
  <si>
    <t>AG-17185</t>
  </si>
  <si>
    <t>TEK-AC-10002076</t>
  </si>
  <si>
    <t>AA-17185</t>
  </si>
  <si>
    <t>PER-BI-10001524</t>
  </si>
  <si>
    <t>FUR-FU-10004666</t>
  </si>
  <si>
    <t>PER-BI-10004995</t>
  </si>
  <si>
    <t>AB-19225</t>
  </si>
  <si>
    <t>TEK-RE-10004434</t>
  </si>
  <si>
    <t>AA-14215</t>
  </si>
  <si>
    <t>AS-20050</t>
  </si>
  <si>
    <t>PER-PE-10002765</t>
  </si>
  <si>
    <t>AA-20050</t>
  </si>
  <si>
    <t>PER-PA-10001609</t>
  </si>
  <si>
    <t>FUR-RA-10001619</t>
  </si>
  <si>
    <t>AD-21535</t>
  </si>
  <si>
    <t>PER-PA-10000380</t>
  </si>
  <si>
    <t>AH-17215</t>
  </si>
  <si>
    <t>PER-BI-10000088</t>
  </si>
  <si>
    <t>AS-13660</t>
  </si>
  <si>
    <t>PER-PA-10002137</t>
  </si>
  <si>
    <t>PER-BI-10001757</t>
  </si>
  <si>
    <t>AS-18100</t>
  </si>
  <si>
    <t>TEK-RE-10000215</t>
  </si>
  <si>
    <t>AH-17395</t>
  </si>
  <si>
    <t>PER-SU-10000157</t>
  </si>
  <si>
    <t>AE-17395</t>
  </si>
  <si>
    <t>PER-PE-10001293</t>
  </si>
  <si>
    <t>AM-17395</t>
  </si>
  <si>
    <t>AK-16375</t>
  </si>
  <si>
    <t>PER-KE-10000657</t>
  </si>
  <si>
    <t>AA-20965</t>
  </si>
  <si>
    <t>FUR-KU-10001854</t>
  </si>
  <si>
    <t>AD-16870</t>
  </si>
  <si>
    <t>AA-16870</t>
  </si>
  <si>
    <t>FUR-ME-10002533</t>
  </si>
  <si>
    <t>PER-LA-10000476</t>
  </si>
  <si>
    <t>AG-18565</t>
  </si>
  <si>
    <t>PER-BI-10000145</t>
  </si>
  <si>
    <t>AS-13915</t>
  </si>
  <si>
    <t>PER-KE-10001446</t>
  </si>
  <si>
    <t>AT-13915</t>
  </si>
  <si>
    <t>PER-KE-10003183</t>
  </si>
  <si>
    <t>AD-13810</t>
  </si>
  <si>
    <t>AH-11710</t>
  </si>
  <si>
    <t>FUR-KU-10003379</t>
  </si>
  <si>
    <t>FUR-FU-10000175</t>
  </si>
  <si>
    <t>AW-11290</t>
  </si>
  <si>
    <t>AH-11290</t>
  </si>
  <si>
    <t>FUR-ME-10000617</t>
  </si>
  <si>
    <t>AC-11410</t>
  </si>
  <si>
    <t>PER-EN-10002230</t>
  </si>
  <si>
    <t>AA-15445</t>
  </si>
  <si>
    <t>PER-LA-10001641</t>
  </si>
  <si>
    <t>AN-13915</t>
  </si>
  <si>
    <t>PER-LA-10001074</t>
  </si>
  <si>
    <t>AM-19255</t>
  </si>
  <si>
    <t>FUR-RA-10004834</t>
  </si>
  <si>
    <t>AM-16615</t>
  </si>
  <si>
    <t>PER-PE-10001154</t>
  </si>
  <si>
    <t>AT-16615</t>
  </si>
  <si>
    <t>PER-BI-10004236</t>
  </si>
  <si>
    <t>AJ-16615</t>
  </si>
  <si>
    <t>AH-18475</t>
  </si>
  <si>
    <t>TEK-RE-10004667</t>
  </si>
  <si>
    <t>AI-10180</t>
  </si>
  <si>
    <t>PER-PA-10001583</t>
  </si>
  <si>
    <t>AP-18535</t>
  </si>
  <si>
    <t>PER-BI-10001359</t>
  </si>
  <si>
    <t>AS-18535</t>
  </si>
  <si>
    <t>PER-PA-10000246</t>
  </si>
  <si>
    <t>FUR-KU-10001797</t>
  </si>
  <si>
    <t>AK-15715</t>
  </si>
  <si>
    <t>PER-KE-10003504</t>
  </si>
  <si>
    <t>AC-14170</t>
  </si>
  <si>
    <t>AP-14170</t>
  </si>
  <si>
    <t>PER-BI-10001308</t>
  </si>
  <si>
    <t>AR-16720</t>
  </si>
  <si>
    <t>PER-SU-10001935</t>
  </si>
  <si>
    <t>AC-16720</t>
  </si>
  <si>
    <t>AY-16720</t>
  </si>
  <si>
    <t>AW-20380</t>
  </si>
  <si>
    <t>TEK-AC-10001109</t>
  </si>
  <si>
    <t>AB-21250</t>
  </si>
  <si>
    <t>PER-EN-10004459</t>
  </si>
  <si>
    <t>AS-21025</t>
  </si>
  <si>
    <t>PER-BI-10003984</t>
  </si>
  <si>
    <t>AO-15565</t>
  </si>
  <si>
    <t>FUR-KU-10001802</t>
  </si>
  <si>
    <t>AI-12250</t>
  </si>
  <si>
    <t>FUR-FU-10002445</t>
  </si>
  <si>
    <t>AG-13375</t>
  </si>
  <si>
    <t>PER-ST-10002574</t>
  </si>
  <si>
    <t>AM-10735</t>
  </si>
  <si>
    <t>TEK-AC-10000109</t>
  </si>
  <si>
    <t>AA-10735</t>
  </si>
  <si>
    <t>TEK-RE-10002293</t>
  </si>
  <si>
    <t>AR-13270</t>
  </si>
  <si>
    <t>PER-KE-10000914</t>
  </si>
  <si>
    <t>AM-17005</t>
  </si>
  <si>
    <t>PER-BI-10001543</t>
  </si>
  <si>
    <t>AD-17350</t>
  </si>
  <si>
    <t>TEK-AC-10004864</t>
  </si>
  <si>
    <t>AW-17350</t>
  </si>
  <si>
    <t>TEK-AC-10001101</t>
  </si>
  <si>
    <t>AM-17350</t>
  </si>
  <si>
    <t>PER-ST-10003716</t>
  </si>
  <si>
    <t>PER-BI-10003684</t>
  </si>
  <si>
    <t>AP-17350</t>
  </si>
  <si>
    <t>FUR-FU-10001468</t>
  </si>
  <si>
    <t>AW-11950</t>
  </si>
  <si>
    <t>PER-ST-10002743</t>
  </si>
  <si>
    <t>AT-11950</t>
  </si>
  <si>
    <t>FUR-FU-10003731</t>
  </si>
  <si>
    <t>AS-11950</t>
  </si>
  <si>
    <t>PER-KE-10000390</t>
  </si>
  <si>
    <t>AS-16030</t>
  </si>
  <si>
    <t>PER-BI-10004826</t>
  </si>
  <si>
    <t>AP-16795</t>
  </si>
  <si>
    <t>PER-BI-10002897</t>
  </si>
  <si>
    <t>AN-16795</t>
  </si>
  <si>
    <t>PER-PA-10003256</t>
  </si>
  <si>
    <t>AM-20920</t>
  </si>
  <si>
    <t>PER-FA-10003059</t>
  </si>
  <si>
    <t>AL-16660</t>
  </si>
  <si>
    <t>TEK-RE-10000675</t>
  </si>
  <si>
    <t>PER-PE-10000027</t>
  </si>
  <si>
    <t>AH-16660</t>
  </si>
  <si>
    <t>PER-PA-10004569</t>
  </si>
  <si>
    <t>AD-11485</t>
  </si>
  <si>
    <t>AT-14890</t>
  </si>
  <si>
    <t>PER-LA-10003930</t>
  </si>
  <si>
    <t>AS-20695</t>
  </si>
  <si>
    <t>PER-PE-10002892</t>
  </si>
  <si>
    <t>AP-18490</t>
  </si>
  <si>
    <t>AN-18490</t>
  </si>
  <si>
    <t>PER-PA-10000551</t>
  </si>
  <si>
    <t>AH-20950</t>
  </si>
  <si>
    <t>PER-ST-10001837</t>
  </si>
  <si>
    <t>AN-18850</t>
  </si>
  <si>
    <t>AH-21385</t>
  </si>
  <si>
    <t>PER-KE-10001545</t>
  </si>
  <si>
    <t>AH-18895</t>
  </si>
  <si>
    <t>TEK-RE-10003691</t>
  </si>
  <si>
    <t>AM-20050</t>
  </si>
  <si>
    <t>PER-BI-10000301</t>
  </si>
  <si>
    <t>AA-16525</t>
  </si>
  <si>
    <t>PER-KE-10003405</t>
  </si>
  <si>
    <t>AK-14395</t>
  </si>
  <si>
    <t>TEK-AC-10000682</t>
  </si>
  <si>
    <t>AM-13915</t>
  </si>
  <si>
    <t>PER-PA-10000232</t>
  </si>
  <si>
    <t>AK-13915</t>
  </si>
  <si>
    <t>FUR-FU-10001473</t>
  </si>
  <si>
    <t>AB-13915</t>
  </si>
  <si>
    <t>PER-PA-10003172</t>
  </si>
  <si>
    <t>PER-LA-10004559</t>
  </si>
  <si>
    <t>AS-10030</t>
  </si>
  <si>
    <t>TEK-RE-10003505</t>
  </si>
  <si>
    <t>AB-10030</t>
  </si>
  <si>
    <t>AU-12490</t>
  </si>
  <si>
    <t>PER-SU-10004290</t>
  </si>
  <si>
    <t>PER-KE-10001573</t>
  </si>
  <si>
    <t>AP-17635</t>
  </si>
  <si>
    <t>PER-EN-10003862</t>
  </si>
  <si>
    <t>AT-14500</t>
  </si>
  <si>
    <t>FUR-FU-10001617</t>
  </si>
  <si>
    <t>AR-15850</t>
  </si>
  <si>
    <t>PER-ST-10003123</t>
  </si>
  <si>
    <t>AS-14290</t>
  </si>
  <si>
    <t>TEK-RE-10002645</t>
  </si>
  <si>
    <t>AS-16645</t>
  </si>
  <si>
    <t>TEK-RE-10003442</t>
  </si>
  <si>
    <t>AN-14620</t>
  </si>
  <si>
    <t>AL-10465</t>
  </si>
  <si>
    <t>PER-LA-10001569</t>
  </si>
  <si>
    <t>AK-10870</t>
  </si>
  <si>
    <t>AF-10870</t>
  </si>
  <si>
    <t>PER-BI-10002764</t>
  </si>
  <si>
    <t>AF-16885</t>
  </si>
  <si>
    <t>AM-16885</t>
  </si>
  <si>
    <t>FUR-FU-10003268</t>
  </si>
  <si>
    <t>AH-16690</t>
  </si>
  <si>
    <t>PER-PA-10003953</t>
  </si>
  <si>
    <t>AD-17770</t>
  </si>
  <si>
    <t>AA-17320</t>
  </si>
  <si>
    <t>TEK-RE-10001760</t>
  </si>
  <si>
    <t>BS-17320</t>
  </si>
  <si>
    <t>TEK-AC-10002134</t>
  </si>
  <si>
    <t>TEK-RE-10001459</t>
  </si>
  <si>
    <t>BS-12505</t>
  </si>
  <si>
    <t>BS-10090</t>
  </si>
  <si>
    <t>FUR-KU-10004983</t>
  </si>
  <si>
    <t>PER-KE-10003876</t>
  </si>
  <si>
    <t>BR-10090</t>
  </si>
  <si>
    <t>PER-BI-10003355</t>
  </si>
  <si>
    <t>BN-10090</t>
  </si>
  <si>
    <t>FUR-FU-10001876</t>
  </si>
  <si>
    <t>BI-14815</t>
  </si>
  <si>
    <t>PER-BI-10004506</t>
  </si>
  <si>
    <t>AS-14815</t>
  </si>
  <si>
    <t>TEK-AC-10001874</t>
  </si>
  <si>
    <t>AR-17365</t>
  </si>
  <si>
    <t>FUR-FU-10002937</t>
  </si>
  <si>
    <t>PER-PE-10000055</t>
  </si>
  <si>
    <t>PER-KE-10004269</t>
  </si>
  <si>
    <t>AH-17365</t>
  </si>
  <si>
    <t>FUR-RA-10002213</t>
  </si>
  <si>
    <t>BH-18220</t>
  </si>
  <si>
    <t>TEK-RE-10002103</t>
  </si>
  <si>
    <t>BS-18220</t>
  </si>
  <si>
    <t>HC-14305</t>
  </si>
  <si>
    <t>PER-BI-10000778</t>
  </si>
  <si>
    <t>HG-14305</t>
  </si>
  <si>
    <t>PER-ST-10002485</t>
  </si>
  <si>
    <t>HJ-14305</t>
  </si>
  <si>
    <t>TEK-AC-10002006</t>
  </si>
  <si>
    <t>HS-12715</t>
  </si>
  <si>
    <t>FUR-KU-10004495</t>
  </si>
  <si>
    <t>HJ-12715</t>
  </si>
  <si>
    <t>FUR-KU-10002780</t>
  </si>
  <si>
    <t>BP-12715</t>
  </si>
  <si>
    <t>PER-ST-10000934</t>
  </si>
  <si>
    <t>BD-12715</t>
  </si>
  <si>
    <t>AL-15985</t>
  </si>
  <si>
    <t>XP-13915</t>
  </si>
  <si>
    <t>PER-PA-10001846</t>
  </si>
  <si>
    <t>XJ-17785</t>
  </si>
  <si>
    <t>FUR-ME-10003008</t>
  </si>
  <si>
    <t>BD-17785</t>
  </si>
  <si>
    <t>FUR-FU-10003553</t>
  </si>
  <si>
    <t>AB-21295</t>
  </si>
  <si>
    <t>FUR-KU-10000749</t>
  </si>
  <si>
    <t>NF-21295</t>
  </si>
  <si>
    <t>PER-ST-10000615</t>
  </si>
  <si>
    <t>ZM-21295</t>
  </si>
  <si>
    <t>TEK-AC-10000865</t>
  </si>
  <si>
    <t>YP-17455</t>
  </si>
  <si>
    <t>PER-PE-10004785</t>
  </si>
  <si>
    <t>TW-18520</t>
  </si>
  <si>
    <t>TEK-RE-10003215</t>
  </si>
  <si>
    <t>SL-18520</t>
  </si>
  <si>
    <t>PER-BI-10002609</t>
  </si>
  <si>
    <t>AB-17920</t>
  </si>
  <si>
    <t>PER-BI-10003476</t>
  </si>
  <si>
    <t>AP-17920</t>
  </si>
  <si>
    <t>PER-PA-10002947</t>
  </si>
  <si>
    <t>AI-11440</t>
  </si>
  <si>
    <t>PER-BI-10002049</t>
  </si>
  <si>
    <t>AS-17785</t>
  </si>
  <si>
    <t>AT-17725</t>
  </si>
  <si>
    <t>FUR-RA-10000780</t>
  </si>
  <si>
    <t>FUR-ME-10002855</t>
  </si>
  <si>
    <t>AM-17725</t>
  </si>
  <si>
    <t>PER-PE-10000240</t>
  </si>
  <si>
    <t>AM-13450</t>
  </si>
  <si>
    <t>PER-PA-10000174</t>
  </si>
  <si>
    <t>AK-13450</t>
  </si>
  <si>
    <t>TEK-AC-10002370</t>
  </si>
  <si>
    <t>AI-13450</t>
  </si>
  <si>
    <t>PER-PE-10001634</t>
  </si>
  <si>
    <t>AT-11380</t>
  </si>
  <si>
    <t>TEK-AC-10002335</t>
  </si>
  <si>
    <t>AK-11380</t>
  </si>
  <si>
    <t>PER-KE-10004022</t>
  </si>
  <si>
    <t>TEK-CO-10002095</t>
  </si>
  <si>
    <t>AA-19030</t>
  </si>
  <si>
    <t>AS-17515</t>
  </si>
  <si>
    <t>PER-BI-10003527</t>
  </si>
  <si>
    <t>TEK-AC-10002718</t>
  </si>
  <si>
    <t>AJ-17515</t>
  </si>
  <si>
    <t>AA-11320</t>
  </si>
  <si>
    <t>TEK-RE-10001299</t>
  </si>
  <si>
    <t>AA-11950</t>
  </si>
  <si>
    <t>PER-FA-10000735</t>
  </si>
  <si>
    <t>AZ-20095</t>
  </si>
  <si>
    <t>PER-LA-10002195</t>
  </si>
  <si>
    <t>AP-20095</t>
  </si>
  <si>
    <t>FUR-FU-10002116</t>
  </si>
  <si>
    <t>AG-11080</t>
  </si>
  <si>
    <t>PER-LA-10000248</t>
  </si>
  <si>
    <t>AA-11080</t>
  </si>
  <si>
    <t>PER-PA-10000007</t>
  </si>
  <si>
    <t>AA-14965</t>
  </si>
  <si>
    <t>PER-ST-10002344</t>
  </si>
  <si>
    <t>TEK-AC-10002323</t>
  </si>
  <si>
    <t>AB-13900</t>
  </si>
  <si>
    <t>PER-PE-10003099</t>
  </si>
  <si>
    <t>AA-13345</t>
  </si>
  <si>
    <t>FUR-ME-10003715</t>
  </si>
  <si>
    <t>AS-20995</t>
  </si>
  <si>
    <t>PER-SU-10004737</t>
  </si>
  <si>
    <t>AA-15520</t>
  </si>
  <si>
    <t>PER-PA-10001357</t>
  </si>
  <si>
    <t>AA-13705</t>
  </si>
  <si>
    <t>AD-21130</t>
  </si>
  <si>
    <t>PER-PE-10002403</t>
  </si>
  <si>
    <t>AH-14245</t>
  </si>
  <si>
    <t>FUR-FU-10003464</t>
  </si>
  <si>
    <t>AS-16495</t>
  </si>
  <si>
    <t>TEK-RE-10000193</t>
  </si>
  <si>
    <t>PER-BI-10004318</t>
  </si>
  <si>
    <t>AH-14950</t>
  </si>
  <si>
    <t>PER-PA-10003845</t>
  </si>
  <si>
    <t>AE-14950</t>
  </si>
  <si>
    <t>PER-PA-10002741</t>
  </si>
  <si>
    <t>AM-11005</t>
  </si>
  <si>
    <t>FUR-FU-10003806</t>
  </si>
  <si>
    <t>AK-11005</t>
  </si>
  <si>
    <t>FUR-FU-10003691</t>
  </si>
  <si>
    <t>AA-14785</t>
  </si>
  <si>
    <t>AD-10750</t>
  </si>
  <si>
    <t>PER-KE-10000380</t>
  </si>
  <si>
    <t>AA-11575</t>
  </si>
  <si>
    <t>PER-ST-10001418</t>
  </si>
  <si>
    <t>AA-20815</t>
  </si>
  <si>
    <t>PER-PA-10002319</t>
  </si>
  <si>
    <t>AA-14875</t>
  </si>
  <si>
    <t>PER-ST-10000344</t>
  </si>
  <si>
    <t>AG-20185</t>
  </si>
  <si>
    <t>AS-19870</t>
  </si>
  <si>
    <t>PER-FA-10002988</t>
  </si>
  <si>
    <t>AT-19705</t>
  </si>
  <si>
    <t>FUR-KU-10003298</t>
  </si>
  <si>
    <t>AD-19705</t>
  </si>
  <si>
    <t>PER-KE-10001988</t>
  </si>
  <si>
    <t>AH-19705</t>
  </si>
  <si>
    <t>PER-ST-10001370</t>
  </si>
  <si>
    <t>TEK-RE-10004586</t>
  </si>
  <si>
    <t>AW-18760</t>
  </si>
  <si>
    <t>AH-18760</t>
  </si>
  <si>
    <t>Machines</t>
  </si>
  <si>
    <t>TEK-MA-10004679</t>
  </si>
  <si>
    <t>AC-18760</t>
  </si>
  <si>
    <t>AA-20065</t>
  </si>
  <si>
    <t>AN-17305</t>
  </si>
  <si>
    <t>AM-17305</t>
  </si>
  <si>
    <t>PER-LA-10003510</t>
  </si>
  <si>
    <t>PER-EN-10003068</t>
  </si>
  <si>
    <t>AT-17305</t>
  </si>
  <si>
    <t>PER-BI-10003196</t>
  </si>
  <si>
    <t>AJ-12835</t>
  </si>
  <si>
    <t>AH-21640</t>
  </si>
  <si>
    <t>PER-KE-10004027</t>
  </si>
  <si>
    <t>AI-21640</t>
  </si>
  <si>
    <t>PER-BI-10001636</t>
  </si>
  <si>
    <t>AP-21640</t>
  </si>
  <si>
    <t>FUR-KU-10002965</t>
  </si>
  <si>
    <t>AS-12040</t>
  </si>
  <si>
    <t>PER-PA-10001838</t>
  </si>
  <si>
    <t>AS-20905</t>
  </si>
  <si>
    <t>PER-LA-10000081</t>
  </si>
  <si>
    <t>AK-20905</t>
  </si>
  <si>
    <t>TEK-MA-10003589</t>
  </si>
  <si>
    <t>AC-20905</t>
  </si>
  <si>
    <t>TEK-AC-10002637</t>
  </si>
  <si>
    <t>AP-20905</t>
  </si>
  <si>
    <t>AR-20905</t>
  </si>
  <si>
    <t>PER-ST-10002554</t>
  </si>
  <si>
    <t>TEK-AC-10003832</t>
  </si>
  <si>
    <t>AY-14170</t>
  </si>
  <si>
    <t>FUR-FU-10004586</t>
  </si>
  <si>
    <t>AW-14815</t>
  </si>
  <si>
    <t>PER-PA-10003656</t>
  </si>
  <si>
    <t>AB-14110</t>
  </si>
  <si>
    <t>PER-FA-10003021</t>
  </si>
  <si>
    <t>AS-14110</t>
  </si>
  <si>
    <t>FUR-FU-10003799</t>
  </si>
  <si>
    <t>JW-20950</t>
  </si>
  <si>
    <t>FUR-FU-10000246</t>
  </si>
  <si>
    <t>JL-11560</t>
  </si>
  <si>
    <t>TEK-AC-10000358</t>
  </si>
  <si>
    <t>JD-20020</t>
  </si>
  <si>
    <t>PER-ST-10001526</t>
  </si>
  <si>
    <t>JO-18595</t>
  </si>
  <si>
    <t>PER-BI-10004654</t>
  </si>
  <si>
    <t>JH-20770</t>
  </si>
  <si>
    <t>PER-PE-10001394</t>
  </si>
  <si>
    <t>JM-20770</t>
  </si>
  <si>
    <t>PER-BI-10003910</t>
  </si>
  <si>
    <t>JR-20770</t>
  </si>
  <si>
    <t>JW-18625</t>
  </si>
  <si>
    <t>PER-PA-10000482</t>
  </si>
  <si>
    <t>JT-18625</t>
  </si>
  <si>
    <t>TEK-AC-10003433</t>
  </si>
  <si>
    <t>JD-19270</t>
  </si>
  <si>
    <t>FUR-RA-10003965</t>
  </si>
  <si>
    <t>PER-PA-10003302</t>
  </si>
  <si>
    <t>JS-19270</t>
  </si>
  <si>
    <t>PER-BI-10001097</t>
  </si>
  <si>
    <t>JL-19270</t>
  </si>
  <si>
    <t>PER-LA-10004544</t>
  </si>
  <si>
    <t>JI-18970</t>
  </si>
  <si>
    <t>FUR-KU-10004540</t>
  </si>
  <si>
    <t>JR-10375</t>
  </si>
  <si>
    <t>PER-PA-10000157</t>
  </si>
  <si>
    <t>JW-10375</t>
  </si>
  <si>
    <t>PER-PA-10002659</t>
  </si>
  <si>
    <t>JP-10045</t>
  </si>
  <si>
    <t>FUR-RA-10002613</t>
  </si>
  <si>
    <t>JR-21610</t>
  </si>
  <si>
    <t>JW-11200</t>
  </si>
  <si>
    <t>PER-BI-10002949</t>
  </si>
  <si>
    <t>JY-11200</t>
  </si>
  <si>
    <t>PER-ST-10000636</t>
  </si>
  <si>
    <t>JJ-11200</t>
  </si>
  <si>
    <t>PER-FA-10000134</t>
  </si>
  <si>
    <t>JH-11200</t>
  </si>
  <si>
    <t>FUR-KU-10000553</t>
  </si>
  <si>
    <t>JS-17545</t>
  </si>
  <si>
    <t>PER-PA-10003127</t>
  </si>
  <si>
    <t>JL-10615</t>
  </si>
  <si>
    <t>PER-ST-10002352</t>
  </si>
  <si>
    <t>JW-18805</t>
  </si>
  <si>
    <t>PER-BI-10002071</t>
  </si>
  <si>
    <t>JH-18805</t>
  </si>
  <si>
    <t>JM-18805</t>
  </si>
  <si>
    <t>JW-20605</t>
  </si>
  <si>
    <t>JT-20605</t>
  </si>
  <si>
    <t>PER-PA-10000295</t>
  </si>
  <si>
    <t>JJ-20605</t>
  </si>
  <si>
    <t>TEK-RE-10002817</t>
  </si>
  <si>
    <t>JH-15400</t>
  </si>
  <si>
    <t>PER-ST-10004180</t>
  </si>
  <si>
    <t>JH-18055</t>
  </si>
  <si>
    <t>PER-PE-10000692</t>
  </si>
  <si>
    <t>JG-17710</t>
  </si>
  <si>
    <t>JF-17710</t>
  </si>
  <si>
    <t>PER-LA-10003190</t>
  </si>
  <si>
    <t>J(-17710</t>
  </si>
  <si>
    <t>TEK-RE-10000923</t>
  </si>
  <si>
    <t>JT-13315</t>
  </si>
  <si>
    <t>PER-KE-10003631</t>
  </si>
  <si>
    <t>JS-18475</t>
  </si>
  <si>
    <t>JO-11410</t>
  </si>
  <si>
    <t>TEK-AC-10003033</t>
  </si>
  <si>
    <t>JH-16480</t>
  </si>
  <si>
    <t>JG-11845</t>
  </si>
  <si>
    <t>PER-BI-10002353</t>
  </si>
  <si>
    <t>JT-17065</t>
  </si>
  <si>
    <t>PER-KE-10002399</t>
  </si>
  <si>
    <t>JS-19900</t>
  </si>
  <si>
    <t>PER-ST-10000991</t>
  </si>
  <si>
    <t>JK-19900</t>
  </si>
  <si>
    <t>PER-KE-10004685</t>
  </si>
  <si>
    <t>JG-19900</t>
  </si>
  <si>
    <t>PER-BI-10004209</t>
  </si>
  <si>
    <t>JH-19900</t>
  </si>
  <si>
    <t>PER-KE-10002952</t>
  </si>
  <si>
    <t>JP-19030</t>
  </si>
  <si>
    <t>PER-PA-10001970</t>
  </si>
  <si>
    <t>JT-19030</t>
  </si>
  <si>
    <t>TEK-RE-10004094</t>
  </si>
  <si>
    <t>JT-17920</t>
  </si>
  <si>
    <t>PER-KE-10003190</t>
  </si>
  <si>
    <t>JS-17920</t>
  </si>
  <si>
    <t>PER-KE-10000614</t>
  </si>
  <si>
    <t>JA-16570</t>
  </si>
  <si>
    <t>FUR-FU-10001546</t>
  </si>
  <si>
    <t>JA-12235</t>
  </si>
  <si>
    <t>FUR-FU-10002088</t>
  </si>
  <si>
    <t>JH-10060</t>
  </si>
  <si>
    <t>PER-PA-10003673</t>
  </si>
  <si>
    <t>PER-PA-10000565</t>
  </si>
  <si>
    <t>JS-10060</t>
  </si>
  <si>
    <t>PER-PA-10002615</t>
  </si>
  <si>
    <t>JS-21835</t>
  </si>
  <si>
    <t>PER-PE-10002222</t>
  </si>
  <si>
    <t>JH-21835</t>
  </si>
  <si>
    <t>TEK-AC-10004518</t>
  </si>
  <si>
    <t>JY-11350</t>
  </si>
  <si>
    <t>PER-BI-10004364</t>
  </si>
  <si>
    <t>JV-11350</t>
  </si>
  <si>
    <t>JU-14050</t>
  </si>
  <si>
    <t>PER-BI-10000756</t>
  </si>
  <si>
    <t>JU-12385</t>
  </si>
  <si>
    <t>PER-KE-10000817</t>
  </si>
  <si>
    <t>JT-12385</t>
  </si>
  <si>
    <t>PER-BI-10004584</t>
  </si>
  <si>
    <t>JS-17665</t>
  </si>
  <si>
    <t>JL-13960</t>
  </si>
  <si>
    <t>TEK-RE-10001817</t>
  </si>
  <si>
    <t>JG-18655</t>
  </si>
  <si>
    <t>PER-FA-10001561</t>
  </si>
  <si>
    <t>JA-18385</t>
  </si>
  <si>
    <t>FUR-ME-10001932</t>
  </si>
  <si>
    <t>JS-18295</t>
  </si>
  <si>
    <t>PER-PA-10003893</t>
  </si>
  <si>
    <t>JT-18295</t>
  </si>
  <si>
    <t>FUR-RA-10003893</t>
  </si>
  <si>
    <t>JZ-10255</t>
  </si>
  <si>
    <t>PER-KE-10004757</t>
  </si>
  <si>
    <t>JW-11125</t>
  </si>
  <si>
    <t>TEK-AC-10001838</t>
  </si>
  <si>
    <t>JT-14845</t>
  </si>
  <si>
    <t>JS-20410</t>
  </si>
  <si>
    <t>PER-BI-10004632</t>
  </si>
  <si>
    <t>PER-BI-10001249</t>
  </si>
  <si>
    <t>JN-20410</t>
  </si>
  <si>
    <t>PER-FA-10000936</t>
  </si>
  <si>
    <t>JH-15265</t>
  </si>
  <si>
    <t>FUR-FU-10002703</t>
  </si>
  <si>
    <t>JB-15265</t>
  </si>
  <si>
    <t>PER-PA-10001125</t>
  </si>
  <si>
    <t>PER-LA-10000443</t>
  </si>
  <si>
    <t>JT-12280</t>
  </si>
  <si>
    <t>FUR-FU-10004245</t>
  </si>
  <si>
    <t>JJ-12280</t>
  </si>
  <si>
    <t>FUR-KU-10004875</t>
  </si>
  <si>
    <t>JV-12280</t>
  </si>
  <si>
    <t>PER-BI-10002706</t>
  </si>
  <si>
    <t>JD-12280</t>
  </si>
  <si>
    <t>TEK-RE-10001448</t>
  </si>
  <si>
    <t>JW-12280</t>
  </si>
  <si>
    <t>PER-PA-10001870</t>
  </si>
  <si>
    <t>JE-12280</t>
  </si>
  <si>
    <t>FUR-ME-10003469</t>
  </si>
  <si>
    <t>JJ-15775</t>
  </si>
  <si>
    <t>PER-LA-10004409</t>
  </si>
  <si>
    <t>JR-16030</t>
  </si>
  <si>
    <t>PER-KE-10003560</t>
  </si>
  <si>
    <t>JS-11590</t>
  </si>
  <si>
    <t>JK-14125</t>
  </si>
  <si>
    <t>TEK-RE-10004922</t>
  </si>
  <si>
    <t>JK-14260</t>
  </si>
  <si>
    <t>PER-PA-10003591</t>
  </si>
  <si>
    <t>JI-20500</t>
  </si>
  <si>
    <t>TEK-RE-10002583</t>
  </si>
  <si>
    <t>JH-20500</t>
  </si>
  <si>
    <t>PER-KE-10002135</t>
  </si>
  <si>
    <t>JK-11110</t>
  </si>
  <si>
    <t>JF-11110</t>
  </si>
  <si>
    <t>TEK-AC-10002380</t>
  </si>
  <si>
    <t>JW-15175</t>
  </si>
  <si>
    <t>TEK-MA-10003493</t>
  </si>
  <si>
    <t>JS-19855</t>
  </si>
  <si>
    <t>TEK-RE-10003555</t>
  </si>
  <si>
    <t>JJ-19855</t>
  </si>
  <si>
    <t>PER-SU-10004884</t>
  </si>
  <si>
    <t>PER-BI-10004001</t>
  </si>
  <si>
    <t>PER-PE-10002495</t>
  </si>
  <si>
    <t>JH-17800</t>
  </si>
  <si>
    <t>PER-ST-10004963</t>
  </si>
  <si>
    <t>JC-21340</t>
  </si>
  <si>
    <t>PER-BI-10000822</t>
  </si>
  <si>
    <t>JJ-12430</t>
  </si>
  <si>
    <t>JW-13690</t>
  </si>
  <si>
    <t>FUR-FU-10003664</t>
  </si>
  <si>
    <t>JT-16315</t>
  </si>
  <si>
    <t>JT-21565</t>
  </si>
  <si>
    <t>JA-14770</t>
  </si>
  <si>
    <t>TEK-RE-10000576</t>
  </si>
  <si>
    <t>JT-14770</t>
  </si>
  <si>
    <t>PER-KE-10003156</t>
  </si>
  <si>
    <t>JS-19405</t>
  </si>
  <si>
    <t>JT-11065</t>
  </si>
  <si>
    <t>PER-PA-10001471</t>
  </si>
  <si>
    <t>JT-11050</t>
  </si>
  <si>
    <t>JT-14680</t>
  </si>
  <si>
    <t>TEK-RE-10001079</t>
  </si>
  <si>
    <t>JS-11920</t>
  </si>
  <si>
    <t>PER-PA-10000520</t>
  </si>
  <si>
    <t>JR-11785</t>
  </si>
  <si>
    <t>PER-BI-10003712</t>
  </si>
  <si>
    <t>JP-20725</t>
  </si>
  <si>
    <t>TEK-AC-10001142</t>
  </si>
  <si>
    <t>JK-20725</t>
  </si>
  <si>
    <t>PER-KE-10000203</t>
  </si>
  <si>
    <t>JE-20725</t>
  </si>
  <si>
    <t>PER-PA-10001937</t>
  </si>
  <si>
    <t>JC-20725</t>
  </si>
  <si>
    <t>TEK-AC-10002217</t>
  </si>
  <si>
    <t>JB-18955</t>
  </si>
  <si>
    <t>PER-LA-10004677</t>
  </si>
  <si>
    <t>JP-11185</t>
  </si>
  <si>
    <t>FUR-ME-10004607</t>
  </si>
  <si>
    <t>JS-11185</t>
  </si>
  <si>
    <t>TEK-RE-10004165</t>
  </si>
  <si>
    <t>AM-21775</t>
  </si>
  <si>
    <t>FUR-KU-10000015</t>
  </si>
  <si>
    <t>AC-15145</t>
  </si>
  <si>
    <t>AS-10585</t>
  </si>
  <si>
    <t>PER-KE-10002445</t>
  </si>
  <si>
    <t>AL-17215</t>
  </si>
  <si>
    <t>FUR-KU-10002024</t>
  </si>
  <si>
    <t>AR-18535</t>
  </si>
  <si>
    <t>TEK-AC-10002167</t>
  </si>
  <si>
    <t>TEK-RE-10004531</t>
  </si>
  <si>
    <t>AL-18535</t>
  </si>
  <si>
    <t>PER-SU-10004664</t>
  </si>
  <si>
    <t>AW-18535</t>
  </si>
  <si>
    <t>TEK-RE-10000441</t>
  </si>
  <si>
    <t>PER-PE-10001947</t>
  </si>
  <si>
    <t>AN-20695</t>
  </si>
  <si>
    <t>PER-PE-10004708</t>
  </si>
  <si>
    <t>AS-19810</t>
  </si>
  <si>
    <t>AP-19810</t>
  </si>
  <si>
    <t>PER-PA-10001166</t>
  </si>
  <si>
    <t>AI-15775</t>
  </si>
  <si>
    <t>FUR-FU-10002505</t>
  </si>
  <si>
    <t>AS-15775</t>
  </si>
  <si>
    <t>PER-PA-10001184</t>
  </si>
  <si>
    <t>AT-15775</t>
  </si>
  <si>
    <t>AT-17620</t>
  </si>
  <si>
    <t>AM-17785</t>
  </si>
  <si>
    <t>PER-ST-10001272</t>
  </si>
  <si>
    <t>AK-21850</t>
  </si>
  <si>
    <t>AI-21850</t>
  </si>
  <si>
    <t>PER-BI-10000014</t>
  </si>
  <si>
    <t>AT-17140</t>
  </si>
  <si>
    <t>AK-17140</t>
  </si>
  <si>
    <t>TEK-AC-10002842</t>
  </si>
  <si>
    <t>AK-19465</t>
  </si>
  <si>
    <t>AA-19465</t>
  </si>
  <si>
    <t>TEK-MA-10003626</t>
  </si>
  <si>
    <t>AS-13105</t>
  </si>
  <si>
    <t>PER-FA-10004076</t>
  </si>
  <si>
    <t>AS-18700</t>
  </si>
  <si>
    <t>AJ-18700</t>
  </si>
  <si>
    <t>FUR-ME-10001095</t>
  </si>
  <si>
    <t>AA-17080</t>
  </si>
  <si>
    <t>FUR-FU-10001731</t>
  </si>
  <si>
    <t>AA-11500</t>
  </si>
  <si>
    <t>PER-EN-10001539</t>
  </si>
  <si>
    <t>AZ-20845</t>
  </si>
  <si>
    <t>PER-KE-10003394</t>
  </si>
  <si>
    <t>AP-18220</t>
  </si>
  <si>
    <t>TEK-RE-10003072</t>
  </si>
  <si>
    <t>AG-18220</t>
  </si>
  <si>
    <t>PER-PE-10003842</t>
  </si>
  <si>
    <t>AA-18220</t>
  </si>
  <si>
    <t>PER-LA-10002762</t>
  </si>
  <si>
    <t>FUR-KU-10001394</t>
  </si>
  <si>
    <t>AB-18220</t>
  </si>
  <si>
    <t>TEK-RE-10003484</t>
  </si>
  <si>
    <t>AA-13300</t>
  </si>
  <si>
    <t>FUR-KU-10000422</t>
  </si>
  <si>
    <t>AS-14275</t>
  </si>
  <si>
    <t>TEK-RE-10004700</t>
  </si>
  <si>
    <t>AA-16375</t>
  </si>
  <si>
    <t>PER-ST-10003692</t>
  </si>
  <si>
    <t>AA-19375</t>
  </si>
  <si>
    <t>PER-EN-10001509</t>
  </si>
  <si>
    <t>AD-19375</t>
  </si>
  <si>
    <t>PER-PE-10000828</t>
  </si>
  <si>
    <t>AH-19375</t>
  </si>
  <si>
    <t>AS-19375</t>
  </si>
  <si>
    <t>AS-20200</t>
  </si>
  <si>
    <t>AS-20125</t>
  </si>
  <si>
    <t>PER-PA-10003441</t>
  </si>
  <si>
    <t>AH-12670</t>
  </si>
  <si>
    <t>PER-ST-10004950</t>
  </si>
  <si>
    <t>AE-12670</t>
  </si>
  <si>
    <t>PER-KE-10001868</t>
  </si>
  <si>
    <t>AM-12670</t>
  </si>
  <si>
    <t>AK-12670</t>
  </si>
  <si>
    <t>FUR-KU-10004698</t>
  </si>
  <si>
    <t>AA-12670</t>
  </si>
  <si>
    <t>PER-PA-10001295</t>
  </si>
  <si>
    <t>AD-13105</t>
  </si>
  <si>
    <t>PER-ST-10001031</t>
  </si>
  <si>
    <t>AA-18865</t>
  </si>
  <si>
    <t>TEK-AC-10003237</t>
  </si>
  <si>
    <t>AA-16600</t>
  </si>
  <si>
    <t>TEK-RE-10003437</t>
  </si>
  <si>
    <t>AG-21760</t>
  </si>
  <si>
    <t>AS-21760</t>
  </si>
  <si>
    <t>AT-21760</t>
  </si>
  <si>
    <t>FUR-FU-10002506</t>
  </si>
  <si>
    <t>AD-16390</t>
  </si>
  <si>
    <t>AH-14080</t>
  </si>
  <si>
    <t>PER-PA-10004243</t>
  </si>
  <si>
    <t>AH-19480</t>
  </si>
  <si>
    <t>PER-ST-10003470</t>
  </si>
  <si>
    <t>AW-19480</t>
  </si>
  <si>
    <t>PER-BI-10003876</t>
  </si>
  <si>
    <t>AH-15415</t>
  </si>
  <si>
    <t>AC-18970</t>
  </si>
  <si>
    <t>PER-ST-10001809</t>
  </si>
  <si>
    <t>AA-18970</t>
  </si>
  <si>
    <t>AN-18970</t>
  </si>
  <si>
    <t>PER-FA-10004838</t>
  </si>
  <si>
    <t>AM-18970</t>
  </si>
  <si>
    <t>PER-BI-10004410</t>
  </si>
  <si>
    <t>AM-15895</t>
  </si>
  <si>
    <t>PER-ST-10004337</t>
  </si>
  <si>
    <t>AT-15895</t>
  </si>
  <si>
    <t>AJ-15895</t>
  </si>
  <si>
    <t>PER-BI-10003676</t>
  </si>
  <si>
    <t>AH-17560</t>
  </si>
  <si>
    <t>AI-17560</t>
  </si>
  <si>
    <t>PER-KE-10000823</t>
  </si>
  <si>
    <t>AP-17560</t>
  </si>
  <si>
    <t>PER-PA-10001826</t>
  </si>
  <si>
    <t>AS-19780</t>
  </si>
  <si>
    <t>PER-PA-10002109</t>
  </si>
  <si>
    <t>FUR-KU-10003973</t>
  </si>
  <si>
    <t>AK-13105</t>
  </si>
  <si>
    <t>AC-13105</t>
  </si>
  <si>
    <t>PER-BI-10004970</t>
  </si>
  <si>
    <t>AP-13690</t>
  </si>
  <si>
    <t>FUR-FU-10001934</t>
  </si>
  <si>
    <t>AR-13690</t>
  </si>
  <si>
    <t>FUR-FU-10000277</t>
  </si>
  <si>
    <t>AC-12325</t>
  </si>
  <si>
    <t>FUR-KU-10003981</t>
  </si>
  <si>
    <t>AY-12325</t>
  </si>
  <si>
    <t>AW-12325</t>
  </si>
  <si>
    <t>TEK-RE-10000526</t>
  </si>
  <si>
    <t>AB-12325</t>
  </si>
  <si>
    <t>PER-BI-10001525</t>
  </si>
  <si>
    <t>AS-12325</t>
  </si>
  <si>
    <t>FUR-ME-10001086</t>
  </si>
  <si>
    <t>AO-19270</t>
  </si>
  <si>
    <t>AI-19270</t>
  </si>
  <si>
    <t>PER-LA-10002787</t>
  </si>
  <si>
    <t>AG-19270</t>
  </si>
  <si>
    <t>PER-PA-10003228</t>
  </si>
  <si>
    <t>AM-19270</t>
  </si>
  <si>
    <t>AA-19270</t>
  </si>
  <si>
    <t>PER-FA-10000621</t>
  </si>
  <si>
    <t>AM-10900</t>
  </si>
  <si>
    <t>AD-10900</t>
  </si>
  <si>
    <t>FUR-RA-10001798</t>
  </si>
  <si>
    <t>AW-20410</t>
  </si>
  <si>
    <t>PER-FA-10000992</t>
  </si>
  <si>
    <t>AM-20410</t>
  </si>
  <si>
    <t>PER-PE-10002578</t>
  </si>
  <si>
    <t>AW-14080</t>
  </si>
  <si>
    <t>AP-14110</t>
  </si>
  <si>
    <t>AW-10945</t>
  </si>
  <si>
    <t>PER-PE-10004655</t>
  </si>
  <si>
    <t>AT-19225</t>
  </si>
  <si>
    <t>PER-KE-10004260</t>
  </si>
  <si>
    <t>AS-19225</t>
  </si>
  <si>
    <t>TEK-RE-10002033</t>
  </si>
  <si>
    <t>FUR-FU-10004053</t>
  </si>
  <si>
    <t>AP-13660</t>
  </si>
  <si>
    <t>PER-PA-10003641</t>
  </si>
  <si>
    <t>AN-20005</t>
  </si>
  <si>
    <t>FUR-FU-10000723</t>
  </si>
  <si>
    <t>AM-20005</t>
  </si>
  <si>
    <t>AL-10825</t>
  </si>
  <si>
    <t>AH-10825</t>
  </si>
  <si>
    <t>AD-13090</t>
  </si>
  <si>
    <t>AT-16180</t>
  </si>
  <si>
    <t>PER-SU-10000646</t>
  </si>
  <si>
    <t>AS-16180</t>
  </si>
  <si>
    <t>TEK-RE-10000141</t>
  </si>
  <si>
    <t>AP-10495</t>
  </si>
  <si>
    <t>PER-PE-10002311</t>
  </si>
  <si>
    <t>AN-10495</t>
  </si>
  <si>
    <t>PER-ST-10003282</t>
  </si>
  <si>
    <t>AH-13540</t>
  </si>
  <si>
    <t>PER-KE-10000588</t>
  </si>
  <si>
    <t>AN-13540</t>
  </si>
  <si>
    <t>PER-LA-10000134</t>
  </si>
  <si>
    <t>AH-16615</t>
  </si>
  <si>
    <t>PER-BI-10001510</t>
  </si>
  <si>
    <t>AH-12265</t>
  </si>
  <si>
    <t>PER-KE-10000034</t>
  </si>
  <si>
    <t>AM-12265</t>
  </si>
  <si>
    <t>PER-KE-10003338</t>
  </si>
  <si>
    <t>AA-12265</t>
  </si>
  <si>
    <t>PER-KE-10003829</t>
  </si>
  <si>
    <t>PER-KE-10001972</t>
  </si>
  <si>
    <t>AM-17965</t>
  </si>
  <si>
    <t>PER-BI-10000320</t>
  </si>
  <si>
    <t>AK-17965</t>
  </si>
  <si>
    <t>PER-PA-10003936</t>
  </si>
  <si>
    <t>AB-17965</t>
  </si>
  <si>
    <t>PER-KE-10003481</t>
  </si>
  <si>
    <t>AS-17965</t>
  </si>
  <si>
    <t>TEK-RE-10001870</t>
  </si>
  <si>
    <t>FUR-KU-10000225</t>
  </si>
  <si>
    <t>AU-17965</t>
  </si>
  <si>
    <t>PER-KE-10003373</t>
  </si>
  <si>
    <t>TEK-RE-10003357</t>
  </si>
  <si>
    <t>AP-17965</t>
  </si>
  <si>
    <t>TEK-AC-10003590</t>
  </si>
  <si>
    <t>AT-10360</t>
  </si>
  <si>
    <t>FUR-RA-10004709</t>
  </si>
  <si>
    <t>AR-10360</t>
  </si>
  <si>
    <t>PER-PA-10002464</t>
  </si>
  <si>
    <t>AS-21625</t>
  </si>
  <si>
    <t>PER-BI-10000050</t>
  </si>
  <si>
    <t>AS-19765</t>
  </si>
  <si>
    <t>PER-BI-10004022</t>
  </si>
  <si>
    <t>AS-21220</t>
  </si>
  <si>
    <t>PER-BI-10004965</t>
  </si>
  <si>
    <t>AN-21220</t>
  </si>
  <si>
    <t>PER-KE-10002375</t>
  </si>
  <si>
    <t>AL-18445</t>
  </si>
  <si>
    <t>PER-PA-10001878</t>
  </si>
  <si>
    <t>AK-21625</t>
  </si>
  <si>
    <t>AF-13270</t>
  </si>
  <si>
    <t>FUR-ME-10000688</t>
  </si>
  <si>
    <t>PER-BI-10003166</t>
  </si>
  <si>
    <t>AM-15820</t>
  </si>
  <si>
    <t>FUR-FU-10000087</t>
  </si>
  <si>
    <t>AH-17905</t>
  </si>
  <si>
    <t>FUR-KU-10001482</t>
  </si>
  <si>
    <t>AD-17215</t>
  </si>
  <si>
    <t>PER-LA-10002475</t>
  </si>
  <si>
    <t>AA-14185</t>
  </si>
  <si>
    <t>PER-PA-10002421</t>
  </si>
  <si>
    <t>BS-12025</t>
  </si>
  <si>
    <t>BS-14875</t>
  </si>
  <si>
    <t>FUR-RA-10002853</t>
  </si>
  <si>
    <t>BS-20305</t>
  </si>
  <si>
    <t>PER-BI-10001759</t>
  </si>
  <si>
    <t>PER-LA-10004853</t>
  </si>
  <si>
    <t>BR-12085</t>
  </si>
  <si>
    <t>TEK-AC-10001267</t>
  </si>
  <si>
    <t>BN-12085</t>
  </si>
  <si>
    <t>PER-ST-10000532</t>
  </si>
  <si>
    <t>BI-14335</t>
  </si>
  <si>
    <t>PER-KE-10000937</t>
  </si>
  <si>
    <t>AS-10210</t>
  </si>
  <si>
    <t>PER-BI-10003650</t>
  </si>
  <si>
    <t>AR-14860</t>
  </si>
  <si>
    <t>TEK-RE-10001835</t>
  </si>
  <si>
    <t>FUR-FU-10000320</t>
  </si>
  <si>
    <t>AR-19075</t>
  </si>
  <si>
    <t>AH-19075</t>
  </si>
  <si>
    <t>BH-11950</t>
  </si>
  <si>
    <t>BS-11950</t>
  </si>
  <si>
    <t>FUR-KU-10001545</t>
  </si>
  <si>
    <t>HC-18445</t>
  </si>
  <si>
    <t>FUR-FU-10002111</t>
  </si>
  <si>
    <t>HG-17380</t>
  </si>
  <si>
    <t>PER-EN-10003448</t>
  </si>
  <si>
    <t>HJ-17380</t>
  </si>
  <si>
    <t>PER-BI-10000216</t>
  </si>
  <si>
    <t>HS-14380</t>
  </si>
  <si>
    <t>PER-PE-10002191</t>
  </si>
  <si>
    <t>HJ-14380</t>
  </si>
  <si>
    <t>FUR-KU-10000513</t>
  </si>
  <si>
    <t>BP-20665</t>
  </si>
  <si>
    <t>FUR-KU-10003061</t>
  </si>
  <si>
    <t>BD-15505</t>
  </si>
  <si>
    <t>PER-SU-10004661</t>
  </si>
  <si>
    <t>AL-14725</t>
  </si>
  <si>
    <t>PER-ST-10002583</t>
  </si>
  <si>
    <t>AD-14725</t>
  </si>
  <si>
    <t>BH-14725</t>
  </si>
  <si>
    <t>FUR-FU-10002298</t>
  </si>
  <si>
    <t>BD-14725</t>
  </si>
  <si>
    <t>AB-14725</t>
  </si>
  <si>
    <t>NF-14725</t>
  </si>
  <si>
    <t>ZM-13645</t>
  </si>
  <si>
    <t>PER-PA-10002005</t>
  </si>
  <si>
    <t>YP-13645</t>
  </si>
  <si>
    <t>TEK-AC-10001114</t>
  </si>
  <si>
    <t>TW-16615</t>
  </si>
  <si>
    <t>PER-BI-10004224</t>
  </si>
  <si>
    <t>SL-19030</t>
  </si>
  <si>
    <t>PER-BI-10001107</t>
  </si>
  <si>
    <t>AB-20275</t>
  </si>
  <si>
    <t>AP-20275</t>
  </si>
  <si>
    <t>PER-BI-10002557</t>
  </si>
  <si>
    <t>LE-21715</t>
  </si>
  <si>
    <t>PER-KE-10003732</t>
  </si>
  <si>
    <t>LT-21715</t>
  </si>
  <si>
    <t>PER-KE-10003651</t>
  </si>
  <si>
    <t>LT-13030</t>
  </si>
  <si>
    <t>PER-PA-10002365</t>
  </si>
  <si>
    <t>LA-13030</t>
  </si>
  <si>
    <t>PER-KE-10003251</t>
  </si>
  <si>
    <t>LW-13030</t>
  </si>
  <si>
    <t>FUR-RA-10004218</t>
  </si>
  <si>
    <t>LM-13030</t>
  </si>
  <si>
    <t>LB-18655</t>
  </si>
  <si>
    <t>PER-KE-10001662</t>
  </si>
  <si>
    <t>LW-18655</t>
  </si>
  <si>
    <t>PER-PA-10001685</t>
  </si>
  <si>
    <t>LT-17260</t>
  </si>
  <si>
    <t>FUR-FU-10003601</t>
  </si>
  <si>
    <t>LT-16915</t>
  </si>
  <si>
    <t>PER-BI-10001553</t>
  </si>
  <si>
    <t>LH-16915</t>
  </si>
  <si>
    <t>FUR-ME-10001539</t>
  </si>
  <si>
    <t>LA-16915</t>
  </si>
  <si>
    <t>TEK-RE-10001530</t>
  </si>
  <si>
    <t>LM-16915</t>
  </si>
  <si>
    <t>PER-ST-10000321</t>
  </si>
  <si>
    <t>LS-19390</t>
  </si>
  <si>
    <t>LM-21520</t>
  </si>
  <si>
    <t>PER-PA-10002689</t>
  </si>
  <si>
    <t>LA-21535</t>
  </si>
  <si>
    <t>LR-14290</t>
  </si>
  <si>
    <t>LS-14290</t>
  </si>
  <si>
    <t>PER-BI-10004040</t>
  </si>
  <si>
    <t>LD-14290</t>
  </si>
  <si>
    <t>PER-BI-10003094</t>
  </si>
  <si>
    <t>LW-14290</t>
  </si>
  <si>
    <t>LS-18025</t>
  </si>
  <si>
    <t>PER-PA-10004355</t>
  </si>
  <si>
    <t>LA-18025</t>
  </si>
  <si>
    <t>FUR-ME-10003473</t>
  </si>
  <si>
    <t>LW-15955</t>
  </si>
  <si>
    <t>LS-15955</t>
  </si>
  <si>
    <t>LM-10930</t>
  </si>
  <si>
    <t>LA-15310</t>
  </si>
  <si>
    <t>LH-21235</t>
  </si>
  <si>
    <t>PER-PA-10004451</t>
  </si>
  <si>
    <t>LT-10975</t>
  </si>
  <si>
    <t>LT-13420</t>
  </si>
  <si>
    <t>FUR-FU-10000758</t>
  </si>
  <si>
    <t>LS-13420</t>
  </si>
  <si>
    <t>FUR-FU-10000397</t>
  </si>
  <si>
    <t>LR-10855</t>
  </si>
  <si>
    <t>PER-PA-10002105</t>
  </si>
  <si>
    <t>LN-19870</t>
  </si>
  <si>
    <t>PER-BI-10002012</t>
  </si>
  <si>
    <t>LM-19870</t>
  </si>
  <si>
    <t>PER-EN-10003160</t>
  </si>
  <si>
    <t>LM-20230</t>
  </si>
  <si>
    <t>PER-ST-10003996</t>
  </si>
  <si>
    <t>LL-10105</t>
  </si>
  <si>
    <t>LL-11680</t>
  </si>
  <si>
    <t>PER-PA-10003797</t>
  </si>
  <si>
    <t>LH-11680</t>
  </si>
  <si>
    <t>PER-KE-10004817</t>
  </si>
  <si>
    <t>LK-14365</t>
  </si>
  <si>
    <t>PER-KE-10001149</t>
  </si>
  <si>
    <t>LS-13765</t>
  </si>
  <si>
    <t>PER-KE-10004602</t>
  </si>
  <si>
    <t>LK-18550</t>
  </si>
  <si>
    <t>LH-18550</t>
  </si>
  <si>
    <t>FUR-RA-10001337</t>
  </si>
  <si>
    <t>LG-14680</t>
  </si>
  <si>
    <t>FUR-KU-10002320</t>
  </si>
  <si>
    <t>LY-14680</t>
  </si>
  <si>
    <t>LL-14680</t>
  </si>
  <si>
    <t>LT-19150</t>
  </si>
  <si>
    <t>TEK-AC-10002550</t>
  </si>
  <si>
    <t>LS-19150</t>
  </si>
  <si>
    <t>PER-SU-10001664</t>
  </si>
  <si>
    <t>LL-10990</t>
  </si>
  <si>
    <t>TEK-RE-10002200</t>
  </si>
  <si>
    <t>LF-20320</t>
  </si>
  <si>
    <t>PER-PA-10003625</t>
  </si>
  <si>
    <t>LE-20320</t>
  </si>
  <si>
    <t>PER-BI-10004519</t>
  </si>
  <si>
    <t>LB-20320</t>
  </si>
  <si>
    <t>TEK-AC-10000290</t>
  </si>
  <si>
    <t>LA-20320</t>
  </si>
  <si>
    <t>LT-15505</t>
  </si>
  <si>
    <t>PER-PE-10002534</t>
  </si>
  <si>
    <t>FUR-KU-10002317</t>
  </si>
  <si>
    <t>LY-15505</t>
  </si>
  <si>
    <t>FUR-FU-10004848</t>
  </si>
  <si>
    <t>LS-15505</t>
  </si>
  <si>
    <t>TEK-AC-10004803</t>
  </si>
  <si>
    <t>LM-15505</t>
  </si>
  <si>
    <t>LL-15505</t>
  </si>
  <si>
    <t>LC-15505</t>
  </si>
  <si>
    <t>TEK-RE-10002415</t>
  </si>
  <si>
    <t>LR-13000</t>
  </si>
  <si>
    <t>PER-KE-10001725</t>
  </si>
  <si>
    <t>LW-13000</t>
  </si>
  <si>
    <t>LB-12610</t>
  </si>
  <si>
    <t>LB-20185</t>
  </si>
  <si>
    <t>PER-PA-10001639</t>
  </si>
  <si>
    <t>LA-20185</t>
  </si>
  <si>
    <t>TEK-RE-10002564</t>
  </si>
  <si>
    <t>LH-16795</t>
  </si>
  <si>
    <t>PER-EN-10001219</t>
  </si>
  <si>
    <t>LR-16795</t>
  </si>
  <si>
    <t>PER-ST-10002292</t>
  </si>
  <si>
    <t>LS-16795</t>
  </si>
  <si>
    <t>LK-16795</t>
  </si>
  <si>
    <t>FUR-FU-10000448</t>
  </si>
  <si>
    <t>LS-20125</t>
  </si>
  <si>
    <t>PER-PA-10001954</t>
  </si>
  <si>
    <t>LK-20125</t>
  </si>
  <si>
    <t>LJ-17740</t>
  </si>
  <si>
    <t>PER-PE-10001242</t>
  </si>
  <si>
    <t>LH-17740</t>
  </si>
  <si>
    <t>PER-PA-10000418</t>
  </si>
  <si>
    <t>LT-17740</t>
  </si>
  <si>
    <t>TEK-MA-10000984</t>
  </si>
  <si>
    <t>LT-17695</t>
  </si>
  <si>
    <t>PER-PE-10003849</t>
  </si>
  <si>
    <t>LS-17695</t>
  </si>
  <si>
    <t>LS-10900</t>
  </si>
  <si>
    <t>FUR-KU-10002335</t>
  </si>
  <si>
    <t>LL-10900</t>
  </si>
  <si>
    <t>FUR-RA-10003450</t>
  </si>
  <si>
    <t>LS-14410</t>
  </si>
  <si>
    <t>PER-BI-10004465</t>
  </si>
  <si>
    <t>LH-14410</t>
  </si>
  <si>
    <t>PER-BI-10003314</t>
  </si>
  <si>
    <t>LS-17395</t>
  </si>
  <si>
    <t>TEK-AC-10002473</t>
  </si>
  <si>
    <t>LO-17395</t>
  </si>
  <si>
    <t>PER-PA-10004353</t>
  </si>
  <si>
    <t>LJ-17395</t>
  </si>
  <si>
    <t>PER-PE-10001271</t>
  </si>
  <si>
    <t>LE-16660</t>
  </si>
  <si>
    <t>LP-16720</t>
  </si>
  <si>
    <t>PER-KE-10001246</t>
  </si>
  <si>
    <t>LI-16720</t>
  </si>
  <si>
    <t>TEK-AC-10002345</t>
  </si>
  <si>
    <t>LA-16720</t>
  </si>
  <si>
    <t>PER-KE-10003179</t>
  </si>
  <si>
    <t>LW-19255</t>
  </si>
  <si>
    <t>PER-PE-10004859</t>
  </si>
  <si>
    <t>LH-19255</t>
  </si>
  <si>
    <t>PER-BI-10001765</t>
  </si>
  <si>
    <t>LY-12535</t>
  </si>
  <si>
    <t>LC-12535</t>
  </si>
  <si>
    <t>PER-KE-10003477</t>
  </si>
  <si>
    <t>LB-12535</t>
  </si>
  <si>
    <t>TEK-AC-10002926</t>
  </si>
  <si>
    <t>LM-21130</t>
  </si>
  <si>
    <t>LP-19480</t>
  </si>
  <si>
    <t>PER-PE-10000358</t>
  </si>
  <si>
    <t>LS-19480</t>
  </si>
  <si>
    <t>LB-14395</t>
  </si>
  <si>
    <t>TEK-RE-10003988</t>
  </si>
  <si>
    <t>LO-11530</t>
  </si>
  <si>
    <t>TEK-AC-10002402</t>
  </si>
  <si>
    <t>LS-11785</t>
  </si>
  <si>
    <t>TEK-AC-10000844</t>
  </si>
  <si>
    <t>LR-13930</t>
  </si>
  <si>
    <t>TEK-RE-10002890</t>
  </si>
  <si>
    <t>LW-13930</t>
  </si>
  <si>
    <t>PER-BI-10000666</t>
  </si>
  <si>
    <t>LT-21175</t>
  </si>
  <si>
    <t>PER-PA-10000807</t>
  </si>
  <si>
    <t>LL-21175</t>
  </si>
  <si>
    <t>PER-ST-10000060</t>
  </si>
  <si>
    <t>LH-21175</t>
  </si>
  <si>
    <t>PER-ST-10001469</t>
  </si>
  <si>
    <t>LS-19510</t>
  </si>
  <si>
    <t>TEK-RE-10004447</t>
  </si>
  <si>
    <t>LN-17860</t>
  </si>
  <si>
    <t>PER-PE-10001469</t>
  </si>
  <si>
    <t>KM-17860</t>
  </si>
  <si>
    <t>KS-12850</t>
  </si>
  <si>
    <t>PER-KE-10000475</t>
  </si>
  <si>
    <t>KP-12850</t>
  </si>
  <si>
    <t>KA-10045</t>
  </si>
  <si>
    <t>PER-BI-10002931</t>
  </si>
  <si>
    <t>KH-17995</t>
  </si>
  <si>
    <t>PER-KE-10004441</t>
  </si>
  <si>
    <t>K&amp;-17560</t>
  </si>
  <si>
    <t>KK-17560</t>
  </si>
  <si>
    <t>FUR-FU-10001940</t>
  </si>
  <si>
    <t>KB-13945</t>
  </si>
  <si>
    <t>PER-BI-10003364</t>
  </si>
  <si>
    <t>KS-18880</t>
  </si>
  <si>
    <t>KN-15325</t>
  </si>
  <si>
    <t>KP-19795</t>
  </si>
  <si>
    <t>PER-PA-10000210</t>
  </si>
  <si>
    <t>KT-19795</t>
  </si>
  <si>
    <t>PER-LA-10000452</t>
  </si>
  <si>
    <t>KM-18505</t>
  </si>
  <si>
    <t>KW-18505</t>
  </si>
  <si>
    <t>FUR-KU-10000309</t>
  </si>
  <si>
    <t>KA-18505</t>
  </si>
  <si>
    <t>FUR-FU-10002759</t>
  </si>
  <si>
    <t>KG-18505</t>
  </si>
  <si>
    <t>KS-13975</t>
  </si>
  <si>
    <t>KK-17995</t>
  </si>
  <si>
    <t>PER-BI-10002432</t>
  </si>
  <si>
    <t>KW-17995</t>
  </si>
  <si>
    <t>PER-ST-10003641</t>
  </si>
  <si>
    <t>KP-17995</t>
  </si>
  <si>
    <t>TEK-AC-10001542</t>
  </si>
  <si>
    <t>KL-17995</t>
  </si>
  <si>
    <t>KP-18280</t>
  </si>
  <si>
    <t>TEK-AC-10003095</t>
  </si>
  <si>
    <t>KC-18280</t>
  </si>
  <si>
    <t>PER-PA-10002160</t>
  </si>
  <si>
    <t>KR-18280</t>
  </si>
  <si>
    <t>PER-SU-10002557</t>
  </si>
  <si>
    <t>KS-10105</t>
  </si>
  <si>
    <t>TEK-MA-10001016</t>
  </si>
  <si>
    <t>KT-10105</t>
  </si>
  <si>
    <t>PER-ST-10000129</t>
  </si>
  <si>
    <t>KJ-10105</t>
  </si>
  <si>
    <t>PER-BI-10000474</t>
  </si>
  <si>
    <t>KD-10105</t>
  </si>
  <si>
    <t>FUR-FU-10000193</t>
  </si>
  <si>
    <t>PER-ST-10001713</t>
  </si>
  <si>
    <t>KK-10105</t>
  </si>
  <si>
    <t>PER-KE-10001683</t>
  </si>
  <si>
    <t>KT-17650</t>
  </si>
  <si>
    <t>KA-17650</t>
  </si>
  <si>
    <t>PER-PA-10001934</t>
  </si>
  <si>
    <t>KS-17650</t>
  </si>
  <si>
    <t>TEK-RE-10002085</t>
  </si>
  <si>
    <t>KS-20785</t>
  </si>
  <si>
    <t>PER-PA-10000289</t>
  </si>
  <si>
    <t>KD-10945</t>
  </si>
  <si>
    <t>PER-LA-10004178</t>
  </si>
  <si>
    <t>KS-10945</t>
  </si>
  <si>
    <t>TEK-RE-10001300</t>
  </si>
  <si>
    <t>KK-10945</t>
  </si>
  <si>
    <t>KB-10945</t>
  </si>
  <si>
    <t>KL-13585</t>
  </si>
  <si>
    <t>FUR-RA-10001918</t>
  </si>
  <si>
    <t>PER-PA-10003177</t>
  </si>
  <si>
    <t>KA-10210</t>
  </si>
  <si>
    <t>PER-ST-10002974</t>
  </si>
  <si>
    <t>KS-21610</t>
  </si>
  <si>
    <t>PER-ST-10002790</t>
  </si>
  <si>
    <t>KP-19525</t>
  </si>
  <si>
    <t>TEK-RE-10001433</t>
  </si>
  <si>
    <t>KR-17035</t>
  </si>
  <si>
    <t>KS-17035</t>
  </si>
  <si>
    <t>PER-PE-10001564</t>
  </si>
  <si>
    <t>KN-13465</t>
  </si>
  <si>
    <t>KL-17170</t>
  </si>
  <si>
    <t>PER-PA-10002751</t>
  </si>
  <si>
    <t>KG-11035</t>
  </si>
  <si>
    <t>PER-KE-10000246</t>
  </si>
  <si>
    <t>KY-16630</t>
  </si>
  <si>
    <t>PER-PA-10002262</t>
  </si>
  <si>
    <t>KD-16630</t>
  </si>
  <si>
    <t>KW-14605</t>
  </si>
  <si>
    <t>PER-BI-10002412</t>
  </si>
  <si>
    <t>KP-14605</t>
  </si>
  <si>
    <t>FUR-FU-10003773</t>
  </si>
  <si>
    <t>KM-20650</t>
  </si>
  <si>
    <t>TEK-AC-10003280</t>
  </si>
  <si>
    <t>KF-12415</t>
  </si>
  <si>
    <t>KW-12415</t>
  </si>
  <si>
    <t>PER-BI-10000773</t>
  </si>
  <si>
    <t>KR-13555</t>
  </si>
  <si>
    <t>KW-18085</t>
  </si>
  <si>
    <t>KS-18085</t>
  </si>
  <si>
    <t>PER-EN-10003286</t>
  </si>
  <si>
    <t>KR-20035</t>
  </si>
  <si>
    <t>PER-ST-10002444</t>
  </si>
  <si>
    <t>KR-16420</t>
  </si>
  <si>
    <t>FUR-FU-10001918</t>
  </si>
  <si>
    <t>KA-11140</t>
  </si>
  <si>
    <t>PER-EN-10003567</t>
  </si>
  <si>
    <t>KI-11140</t>
  </si>
  <si>
    <t>KH-17365</t>
  </si>
  <si>
    <t>KP-11785</t>
  </si>
  <si>
    <t>TEK-AC-10000521</t>
  </si>
  <si>
    <t>KL-11500</t>
  </si>
  <si>
    <t>KS-11500</t>
  </si>
  <si>
    <t>KM-19525</t>
  </si>
  <si>
    <t>PER-FA-10003495</t>
  </si>
  <si>
    <t>KI-12250</t>
  </si>
  <si>
    <t>KM-12250</t>
  </si>
  <si>
    <t>PER-BI-10002854</t>
  </si>
  <si>
    <t>JL-10825</t>
  </si>
  <si>
    <t>FUR-ME-10004619</t>
  </si>
  <si>
    <t>JL-20785</t>
  </si>
  <si>
    <t>FUR-FU-10003424</t>
  </si>
  <si>
    <t>JS-13885</t>
  </si>
  <si>
    <t>FUR-KU-10002073</t>
  </si>
  <si>
    <t>JB-12670</t>
  </si>
  <si>
    <t>TEK-AC-10004209</t>
  </si>
  <si>
    <t>JT-11260</t>
  </si>
  <si>
    <t>PER-SU-10001218</t>
  </si>
  <si>
    <t>JS-12835</t>
  </si>
  <si>
    <t>TEK-RE-10004100</t>
  </si>
  <si>
    <t>JH-12835</t>
  </si>
  <si>
    <t>PER-BI-10003291</t>
  </si>
  <si>
    <t>PER-KE-10004272</t>
  </si>
  <si>
    <t>JP-20155</t>
  </si>
  <si>
    <t>PER-KE-10002956</t>
  </si>
  <si>
    <t>JB-16225</t>
  </si>
  <si>
    <t>PER-LA-10003498</t>
  </si>
  <si>
    <t>JS-16225</t>
  </si>
  <si>
    <t>TEK-AC-10000057</t>
  </si>
  <si>
    <t>JH-16225</t>
  </si>
  <si>
    <t>J&amp;-16225</t>
  </si>
  <si>
    <t>JS-17395</t>
  </si>
  <si>
    <t>TEK-AC-10003911</t>
  </si>
  <si>
    <t>JJ-18280</t>
  </si>
  <si>
    <t>PER-PE-10004532</t>
  </si>
  <si>
    <t>JJ-21865</t>
  </si>
  <si>
    <t>JW-10105</t>
  </si>
  <si>
    <t>PER-BI-10000545</t>
  </si>
  <si>
    <t>JC-14950</t>
  </si>
  <si>
    <t>JS-19390</t>
  </si>
  <si>
    <t>PER-ST-10002214</t>
  </si>
  <si>
    <t>JS-13960</t>
  </si>
  <si>
    <t>TEK-AC-10003657</t>
  </si>
  <si>
    <t>JM-13960</t>
  </si>
  <si>
    <t>JB-20095</t>
  </si>
  <si>
    <t>JW-19465</t>
  </si>
  <si>
    <t>FUR-KU-10000454</t>
  </si>
  <si>
    <t>JW-19540</t>
  </si>
  <si>
    <t>FUR-ME-10002607</t>
  </si>
  <si>
    <t>JY-19540</t>
  </si>
  <si>
    <t>PER-PE-10001005</t>
  </si>
  <si>
    <t>JO-15130</t>
  </si>
  <si>
    <t>PER-BI-10002103</t>
  </si>
  <si>
    <t>JK-18865</t>
  </si>
  <si>
    <t>JG-18865</t>
  </si>
  <si>
    <t>FUR-FU-10002597</t>
  </si>
  <si>
    <t>JH-21760</t>
  </si>
  <si>
    <t>FUR-FU-10003976</t>
  </si>
  <si>
    <t>JD-21760</t>
  </si>
  <si>
    <t>TEK-AC-10000397</t>
  </si>
  <si>
    <t>JW-21760</t>
  </si>
  <si>
    <t>TEK-AC-10002018</t>
  </si>
  <si>
    <t>JL-20470</t>
  </si>
  <si>
    <t>JD-21475</t>
  </si>
  <si>
    <t>FUR-FU-10001979</t>
  </si>
  <si>
    <t>JO-21760</t>
  </si>
  <si>
    <t>PER-BI-10002133</t>
  </si>
  <si>
    <t>JH-16810</t>
  </si>
  <si>
    <t>FUR-FU-10002268</t>
  </si>
  <si>
    <t>JM-16810</t>
  </si>
  <si>
    <t>TEK-AC-10001314</t>
  </si>
  <si>
    <t>JR-17485</t>
  </si>
  <si>
    <t>PER-BI-10002215</t>
  </si>
  <si>
    <t>JW-17485</t>
  </si>
  <si>
    <t>JT-18640</t>
  </si>
  <si>
    <t>JD-18640</t>
  </si>
  <si>
    <t>JD-11050</t>
  </si>
  <si>
    <t>PER-EN-10003072</t>
  </si>
  <si>
    <t>JS-11050</t>
  </si>
  <si>
    <t>PER-KE-10002766</t>
  </si>
  <si>
    <t>JL-14035</t>
  </si>
  <si>
    <t>FUR-FU-10001861</t>
  </si>
  <si>
    <t>JI-13885</t>
  </si>
  <si>
    <t>JR-18460</t>
  </si>
  <si>
    <t>PER-BI-10001787</t>
  </si>
  <si>
    <t>JW-11860</t>
  </si>
  <si>
    <t>PER-PA-10000791</t>
  </si>
  <si>
    <t>JP-18655</t>
  </si>
  <si>
    <t>FUR-FU-10000206</t>
  </si>
  <si>
    <t>JR-18655</t>
  </si>
  <si>
    <t>PER-LA-10003720</t>
  </si>
  <si>
    <t>JW-18655</t>
  </si>
  <si>
    <t>PER-ST-10000777</t>
  </si>
  <si>
    <t>JY-18655</t>
  </si>
  <si>
    <t>PER-ST-10001321</t>
  </si>
  <si>
    <t>JJ-15415</t>
  </si>
  <si>
    <t>JH-15415</t>
  </si>
  <si>
    <t>TEK-AC-10001767</t>
  </si>
  <si>
    <t>JS-13825</t>
  </si>
  <si>
    <t>TEK-AC-10000199</t>
  </si>
  <si>
    <t>JL-21280</t>
  </si>
  <si>
    <t>JW-18115</t>
  </si>
  <si>
    <t>JW-14845</t>
  </si>
  <si>
    <t>PER-PA-10002377</t>
  </si>
  <si>
    <t>JH-18820</t>
  </si>
  <si>
    <t>JM-12355</t>
  </si>
  <si>
    <t>JW-12355</t>
  </si>
  <si>
    <t>PER-PA-10000312</t>
  </si>
  <si>
    <t>JT-21760</t>
  </si>
  <si>
    <t>FUR-ME-10001950</t>
  </si>
  <si>
    <t>JJ-21760</t>
  </si>
  <si>
    <t>TEK-AC-10003499</t>
  </si>
  <si>
    <t>JH-21040</t>
  </si>
  <si>
    <t>TEK-AC-10004708</t>
  </si>
  <si>
    <t>JH-14860</t>
  </si>
  <si>
    <t>JG-14860</t>
  </si>
  <si>
    <t>FUR-FU-10003026</t>
  </si>
  <si>
    <t>JF-15115</t>
  </si>
  <si>
    <t>PER-KE-10004078</t>
  </si>
  <si>
    <t>J(-15115</t>
  </si>
  <si>
    <t>TEK-RE-10001700</t>
  </si>
  <si>
    <t>JT-15115</t>
  </si>
  <si>
    <t>PER-BI-10001718</t>
  </si>
  <si>
    <t>JS-15115</t>
  </si>
  <si>
    <t>FUR-FU-10000222</t>
  </si>
  <si>
    <t>JO-16870</t>
  </si>
  <si>
    <t>FUR-ME-10000849</t>
  </si>
  <si>
    <t>JH-16870</t>
  </si>
  <si>
    <t>JG-16870</t>
  </si>
  <si>
    <t>PER-BI-10004656</t>
  </si>
  <si>
    <t>JT-16870</t>
  </si>
  <si>
    <t>PER-PE-10001626</t>
  </si>
  <si>
    <t>JS-13315</t>
  </si>
  <si>
    <t>PER-BI-10001196</t>
  </si>
  <si>
    <t>JK-11860</t>
  </si>
  <si>
    <t>PER-BI-10000404</t>
  </si>
  <si>
    <t>JG-13345</t>
  </si>
  <si>
    <t>PER-BI-10000546</t>
  </si>
  <si>
    <t>JH-15460</t>
  </si>
  <si>
    <t>PER-BI-10003707</t>
  </si>
  <si>
    <t>JP-15460</t>
  </si>
  <si>
    <t>JT-15460</t>
  </si>
  <si>
    <t>PER-PA-10002923</t>
  </si>
  <si>
    <t>JS-19615</t>
  </si>
  <si>
    <t>JA-19900</t>
  </si>
  <si>
    <t>TEK-AC-10003023</t>
  </si>
  <si>
    <t>JA-17485</t>
  </si>
  <si>
    <t>JH-14080</t>
  </si>
  <si>
    <t>JS-13570</t>
  </si>
  <si>
    <t>JS-16135</t>
  </si>
  <si>
    <t>FUR-KU-10004886</t>
  </si>
  <si>
    <t>JH-16135</t>
  </si>
  <si>
    <t>TEK-AC-10000892</t>
  </si>
  <si>
    <t>JY-12370</t>
  </si>
  <si>
    <t>JV-17125</t>
  </si>
  <si>
    <t>JU-17125</t>
  </si>
  <si>
    <t>FUR-FU-10004665</t>
  </si>
  <si>
    <t>JT-19780</t>
  </si>
  <si>
    <t>JS-19780</t>
  </si>
  <si>
    <t>FUR-KU-10002126</t>
  </si>
  <si>
    <t>JL-19780</t>
  </si>
  <si>
    <t>PER-PE-10002867</t>
  </si>
  <si>
    <t>JG-19780</t>
  </si>
  <si>
    <t>JA-15430</t>
  </si>
  <si>
    <t>TEK-MA-10004626</t>
  </si>
  <si>
    <t>JS-15430</t>
  </si>
  <si>
    <t>JT-14965</t>
  </si>
  <si>
    <t>JZ-21790</t>
  </si>
  <si>
    <t>FUR-RA-10000468</t>
  </si>
  <si>
    <t>JW-15130</t>
  </si>
  <si>
    <t>PER-PE-10003266</t>
  </si>
  <si>
    <t>JT-15130</t>
  </si>
  <si>
    <t>PER-KE-10001419</t>
  </si>
  <si>
    <t>JS-15130</t>
  </si>
  <si>
    <t>PER-ST-10000918</t>
  </si>
  <si>
    <t>TEK-AC-10001013</t>
  </si>
  <si>
    <t>JN-15130</t>
  </si>
  <si>
    <t>FUR-ME-10002903</t>
  </si>
  <si>
    <t>JH-10090</t>
  </si>
  <si>
    <t>JH-18535</t>
  </si>
  <si>
    <t>PER-BI-10000201</t>
  </si>
  <si>
    <t>JB-18535</t>
  </si>
  <si>
    <t>PER-PA-10001972</t>
  </si>
  <si>
    <t>JB-20260</t>
  </si>
  <si>
    <t>JT-14005</t>
  </si>
  <si>
    <t>PER-PA-10000062</t>
  </si>
  <si>
    <t>JJ-20245</t>
  </si>
  <si>
    <t>JV-18400</t>
  </si>
  <si>
    <t>TEK-MA-10003337</t>
  </si>
  <si>
    <t>JD-18400</t>
  </si>
  <si>
    <t>PER-BI-10002813</t>
  </si>
  <si>
    <t>JW-18895</t>
  </si>
  <si>
    <t>JE-18895</t>
  </si>
  <si>
    <t>PER-KE-10001940</t>
  </si>
  <si>
    <t>TEK-RE-10004908</t>
  </si>
  <si>
    <t>JJ-11185</t>
  </si>
  <si>
    <t>TEK-AC-10001908</t>
  </si>
  <si>
    <t>JR-11185</t>
  </si>
  <si>
    <t>PER-PA-10000528</t>
  </si>
  <si>
    <t>JS-20545</t>
  </si>
  <si>
    <t>FUR-FU-10003724</t>
  </si>
  <si>
    <t>JK-14800</t>
  </si>
  <si>
    <t>TEK-AC-10002331</t>
  </si>
  <si>
    <t>FUR-FU-10001057</t>
  </si>
  <si>
    <t>JI-14320</t>
  </si>
  <si>
    <t>TEK-RE-10001061</t>
  </si>
  <si>
    <t>JH-14320</t>
  </si>
  <si>
    <t>FUR-ME-10002530</t>
  </si>
  <si>
    <t>JK-14320</t>
  </si>
  <si>
    <t>JF-20140</t>
  </si>
  <si>
    <t>PER-KE-10002067</t>
  </si>
  <si>
    <t>JW-13135</t>
  </si>
  <si>
    <t>FUR-ME-10004256</t>
  </si>
  <si>
    <t>JS-13135</t>
  </si>
  <si>
    <t>JJ-13135</t>
  </si>
  <si>
    <t>TEK-RE-10004241</t>
  </si>
  <si>
    <t>JS-21910</t>
  </si>
  <si>
    <t>JJ-10690</t>
  </si>
  <si>
    <t>FUR-FU-10002885</t>
  </si>
  <si>
    <t>JH-10690</t>
  </si>
  <si>
    <t>TEK-RE-10003095</t>
  </si>
  <si>
    <t>JC-13180</t>
  </si>
  <si>
    <t>FUR-FU-10003192</t>
  </si>
  <si>
    <t>JW-12805</t>
  </si>
  <si>
    <t>JT-12805</t>
  </si>
  <si>
    <t>PER-PE-10000390</t>
  </si>
  <si>
    <t>JA-12805</t>
  </si>
  <si>
    <t>PER-ST-10001490</t>
  </si>
  <si>
    <t>JT-12265</t>
  </si>
  <si>
    <t>JS-12265</t>
  </si>
  <si>
    <t>TEK-RE-10000127</t>
  </si>
  <si>
    <t>TEK-AC-10000303</t>
  </si>
  <si>
    <t>JT-20830</t>
  </si>
  <si>
    <t>PER-PA-10003790</t>
  </si>
  <si>
    <t>JR-10555</t>
  </si>
  <si>
    <t>TEK-RE-10001552</t>
  </si>
  <si>
    <t>JP-20665</t>
  </si>
  <si>
    <t>JK-20665</t>
  </si>
  <si>
    <t>TEK-AC-10001635</t>
  </si>
  <si>
    <t>JE-20665</t>
  </si>
  <si>
    <t>PER-LA-10001474</t>
  </si>
  <si>
    <t>JC-11290</t>
  </si>
  <si>
    <t>PER-PA-10004621</t>
  </si>
  <si>
    <t>JB-11290</t>
  </si>
  <si>
    <t>JP-11290</t>
  </si>
  <si>
    <t>JS-11290</t>
  </si>
  <si>
    <t>FUR-FU-10001379</t>
  </si>
  <si>
    <t>JS-14095</t>
  </si>
  <si>
    <t>PER-LA-10004545</t>
  </si>
  <si>
    <t>TEK-RE-10003601</t>
  </si>
  <si>
    <t>JJ-11320</t>
  </si>
  <si>
    <t>PER-PA-10004911</t>
  </si>
  <si>
    <t>JT-11320</t>
  </si>
  <si>
    <t>TEK-RE-10004614</t>
  </si>
  <si>
    <t>JB-11320</t>
  </si>
  <si>
    <t>PER-ST-10001505</t>
  </si>
  <si>
    <t>FUR-FU-10004071</t>
  </si>
  <si>
    <t>JS-14470</t>
  </si>
  <si>
    <t>FUR-ME-10001307</t>
  </si>
  <si>
    <t>JA-16960</t>
  </si>
  <si>
    <t>JS-12625</t>
  </si>
  <si>
    <t>JA-14245</t>
  </si>
  <si>
    <t>PER-PE-10003057</t>
  </si>
  <si>
    <t>JC-14245</t>
  </si>
  <si>
    <t>JC-17755</t>
  </si>
  <si>
    <t>FUR-FU-10003394</t>
  </si>
  <si>
    <t>IV-10990</t>
  </si>
  <si>
    <t>IS-11590</t>
  </si>
  <si>
    <t>IR-11590</t>
  </si>
  <si>
    <t>PER-BI-10004141</t>
  </si>
  <si>
    <t>PER-BI-10001982</t>
  </si>
  <si>
    <t>IM-18295</t>
  </si>
  <si>
    <t>PER-PA-10001667</t>
  </si>
  <si>
    <t>IH-18295</t>
  </si>
  <si>
    <t>TEK-RE-10004071</t>
  </si>
  <si>
    <t>ID-10120</t>
  </si>
  <si>
    <t>TEK-AC-10003038</t>
  </si>
  <si>
    <t>IS-10360</t>
  </si>
  <si>
    <t>IL-10360</t>
  </si>
  <si>
    <t>PER-PA-10000659</t>
  </si>
  <si>
    <t>IB-14470</t>
  </si>
  <si>
    <t>ID-14470</t>
  </si>
  <si>
    <t>IS-11995</t>
  </si>
  <si>
    <t>IH-11995</t>
  </si>
  <si>
    <t>PER-SU-10003505</t>
  </si>
  <si>
    <t>IB-21295</t>
  </si>
  <si>
    <t>IS-19435</t>
  </si>
  <si>
    <t>IT-19435</t>
  </si>
  <si>
    <t>TEK-MA-10002694</t>
  </si>
  <si>
    <t>IS-19975</t>
  </si>
  <si>
    <t>PER-ST-10002756</t>
  </si>
  <si>
    <t>IA-19975</t>
  </si>
  <si>
    <t>FUR-FU-10000023</t>
  </si>
  <si>
    <t>IH-19975</t>
  </si>
  <si>
    <t>PER-BI-10002003</t>
  </si>
  <si>
    <t>IT-12475</t>
  </si>
  <si>
    <t>TEK-MA-10003176</t>
  </si>
  <si>
    <t>IS-20185</t>
  </si>
  <si>
    <t>TEK-RE-10002185</t>
  </si>
  <si>
    <t>IH-20185</t>
  </si>
  <si>
    <t>IM-15865</t>
  </si>
  <si>
    <t>IS-20560</t>
  </si>
  <si>
    <t>PER-PA-10000556</t>
  </si>
  <si>
    <t>PER-PE-10003860</t>
  </si>
  <si>
    <t>IH-20560</t>
  </si>
  <si>
    <t>PER-BI-10004593</t>
  </si>
  <si>
    <t>IA-20560</t>
  </si>
  <si>
    <t>FUR-FU-10002107</t>
  </si>
  <si>
    <t>IM-20560</t>
  </si>
  <si>
    <t>IY-21460</t>
  </si>
  <si>
    <t>TEK-RE-10003171</t>
  </si>
  <si>
    <t>IO-15220</t>
  </si>
  <si>
    <t>TEK-RE-10003187</t>
  </si>
  <si>
    <t>IA-15220</t>
  </si>
  <si>
    <t>IP-13105</t>
  </si>
  <si>
    <t>IM-14305</t>
  </si>
  <si>
    <t>IS-14305</t>
  </si>
  <si>
    <t>IT-13690</t>
  </si>
  <si>
    <t>PER-PA-10003823</t>
  </si>
  <si>
    <t>IS-14230</t>
  </si>
  <si>
    <t>PER-PA-10002250</t>
  </si>
  <si>
    <t>IM-14230</t>
  </si>
  <si>
    <t>IW-14230</t>
  </si>
  <si>
    <t>FUR-FU-10000076</t>
  </si>
  <si>
    <t>IK-11290</t>
  </si>
  <si>
    <t>PER-PE-10004487</t>
  </si>
  <si>
    <t>IH-11290</t>
  </si>
  <si>
    <t>PER-PA-10002222</t>
  </si>
  <si>
    <t>IR-11290</t>
  </si>
  <si>
    <t>ID-16105</t>
  </si>
  <si>
    <t>PER-ST-10000885</t>
  </si>
  <si>
    <t>IW-16210</t>
  </si>
  <si>
    <t>TEK-AC-10004761</t>
  </si>
  <si>
    <t>TEK-AC-10003628</t>
  </si>
  <si>
    <t>IY-14275</t>
  </si>
  <si>
    <t>IH-14275</t>
  </si>
  <si>
    <t>PER-BI-10002794</t>
  </si>
  <si>
    <t>IS-14275</t>
  </si>
  <si>
    <t>IH-16285</t>
  </si>
  <si>
    <t>IW-16285</t>
  </si>
  <si>
    <t>IM-16285</t>
  </si>
  <si>
    <t>IG-16285</t>
  </si>
  <si>
    <t>IG-20455</t>
  </si>
  <si>
    <t>IS-13675</t>
  </si>
  <si>
    <t>IS-21760</t>
  </si>
  <si>
    <t>PER-ST-10001932</t>
  </si>
  <si>
    <t>IH-11545</t>
  </si>
  <si>
    <t>ID-20020</t>
  </si>
  <si>
    <t>PER-PA-10001593</t>
  </si>
  <si>
    <t>IA-20020</t>
  </si>
  <si>
    <t>PER-PA-10002986</t>
  </si>
  <si>
    <t>IA-10900</t>
  </si>
  <si>
    <t>II-21055</t>
  </si>
  <si>
    <t>PER-EN-10003845</t>
  </si>
  <si>
    <t>ID-13090</t>
  </si>
  <si>
    <t>IT-13090</t>
  </si>
  <si>
    <t>PER-KE-10004010</t>
  </si>
  <si>
    <t>IM-13090</t>
  </si>
  <si>
    <t>PER-BI-10002982</t>
  </si>
  <si>
    <t>TEK-CO-10003236</t>
  </si>
  <si>
    <t>IE-14170</t>
  </si>
  <si>
    <t>PER-PA-10003395</t>
  </si>
  <si>
    <t>IA-19240</t>
  </si>
  <si>
    <t>IY-19240</t>
  </si>
  <si>
    <t>IT-19240</t>
  </si>
  <si>
    <t>IJ-19240</t>
  </si>
  <si>
    <t>IS-19240</t>
  </si>
  <si>
    <t>TEK-RE-10003012</t>
  </si>
  <si>
    <t>IM-12760</t>
  </si>
  <si>
    <t>FUR-KU-10003199</t>
  </si>
  <si>
    <t>IK-20650</t>
  </si>
  <si>
    <t>IB-20650</t>
  </si>
  <si>
    <t>PER-PE-10004233</t>
  </si>
  <si>
    <t>IB-20950</t>
  </si>
  <si>
    <t>IN-15190</t>
  </si>
  <si>
    <t>PER-LA-10001404</t>
  </si>
  <si>
    <t>IR-15190</t>
  </si>
  <si>
    <t>TEK-RE-10002807</t>
  </si>
  <si>
    <t>IA-17590</t>
  </si>
  <si>
    <t>FUR-FU-10002813</t>
  </si>
  <si>
    <t>ID-13435</t>
  </si>
  <si>
    <t>IG-10030</t>
  </si>
  <si>
    <t>PER-LA-10003148</t>
  </si>
  <si>
    <t>IW-10030</t>
  </si>
  <si>
    <t>TEK-AC-10003614</t>
  </si>
  <si>
    <t>IN-10015</t>
  </si>
  <si>
    <t>FUR-RA-10003966</t>
  </si>
  <si>
    <t>TEK-RE-10000562</t>
  </si>
  <si>
    <t>IM-12250</t>
  </si>
  <si>
    <t>PER-PA-10004285</t>
  </si>
  <si>
    <t>IG-16480</t>
  </si>
  <si>
    <t>TEK-CO-10001449</t>
  </si>
  <si>
    <t>HH-21685</t>
  </si>
  <si>
    <t>TEK-RE-10002555</t>
  </si>
  <si>
    <t>HA-17740</t>
  </si>
  <si>
    <t>HM-17740</t>
  </si>
  <si>
    <t>HS-11095</t>
  </si>
  <si>
    <t>HN-11095</t>
  </si>
  <si>
    <t>PER-FA-10004248</t>
  </si>
  <si>
    <t>HH-11095</t>
  </si>
  <si>
    <t>PER-LA-10001934</t>
  </si>
  <si>
    <t>HC-21220</t>
  </si>
  <si>
    <t>TEK-RE-10001557</t>
  </si>
  <si>
    <t>HW-10525</t>
  </si>
  <si>
    <t>PER-BI-10002799</t>
  </si>
  <si>
    <t>HU-15715</t>
  </si>
  <si>
    <t>HA-15715</t>
  </si>
  <si>
    <t>FUR-KU-10000847</t>
  </si>
  <si>
    <t>HG-11815</t>
  </si>
  <si>
    <t>HK-11815</t>
  </si>
  <si>
    <t>PER-PA-10001534</t>
  </si>
  <si>
    <t>HS-11815</t>
  </si>
  <si>
    <t>HM-10630</t>
  </si>
  <si>
    <t>WA-16150</t>
  </si>
  <si>
    <t>WP-16150</t>
  </si>
  <si>
    <t>WU-12715</t>
  </si>
  <si>
    <t>WH-12715</t>
  </si>
  <si>
    <t>PER-KE-10003696</t>
  </si>
  <si>
    <t>WD-11785</t>
  </si>
  <si>
    <t>PER-ST-10004258</t>
  </si>
  <si>
    <t>WC-11095</t>
  </si>
  <si>
    <t>FUR-RA-10004015</t>
  </si>
  <si>
    <t>WA-14035</t>
  </si>
  <si>
    <t>WS-14035</t>
  </si>
  <si>
    <t>WS-18175</t>
  </si>
  <si>
    <t>PER-KE-10001547</t>
  </si>
  <si>
    <t>WP-16960</t>
  </si>
  <si>
    <t>W&amp;-16960</t>
  </si>
  <si>
    <t>PER-PE-10000804</t>
  </si>
  <si>
    <t>WC-13555</t>
  </si>
  <si>
    <t>WC-19180</t>
  </si>
  <si>
    <t>FUR-KU-10002304</t>
  </si>
  <si>
    <t>WS-19180</t>
  </si>
  <si>
    <t>WP-15100</t>
  </si>
  <si>
    <t>WM-11545</t>
  </si>
  <si>
    <t>PER-BI-10002194</t>
  </si>
  <si>
    <t>WW-11545</t>
  </si>
  <si>
    <t>PER-PE-10004136</t>
  </si>
  <si>
    <t>WH-11545</t>
  </si>
  <si>
    <t>WT-11545</t>
  </si>
  <si>
    <t>PER-KE-10002257</t>
  </si>
  <si>
    <t>WT-14305</t>
  </si>
  <si>
    <t>PER-ST-10003722</t>
  </si>
  <si>
    <t>WT-11170</t>
  </si>
  <si>
    <t>WT-17665</t>
  </si>
  <si>
    <t>FUR-FU-10000794</t>
  </si>
  <si>
    <t>PER-PA-10004100</t>
  </si>
  <si>
    <t>WS-17665</t>
  </si>
  <si>
    <t>PER-PE-10002350</t>
  </si>
  <si>
    <t>WP-16015</t>
  </si>
  <si>
    <t>WD-16015</t>
  </si>
  <si>
    <t>PER-BI-10003669</t>
  </si>
  <si>
    <t>WW-16015</t>
  </si>
  <si>
    <t>WS-19465</t>
  </si>
  <si>
    <t>TEK-RE-10001198</t>
  </si>
  <si>
    <t>WL-19465</t>
  </si>
  <si>
    <t>PER-PA-10001001</t>
  </si>
  <si>
    <t>WG-16885</t>
  </si>
  <si>
    <t>WT-16885</t>
  </si>
  <si>
    <t>WT-11350</t>
  </si>
  <si>
    <t>TEK-MA-10002109</t>
  </si>
  <si>
    <t>FUR-FU-10000293</t>
  </si>
  <si>
    <t>WS-14785</t>
  </si>
  <si>
    <t>PER-PA-10000300</t>
  </si>
  <si>
    <t>PER-KE-10003056</t>
  </si>
  <si>
    <t>WO-12205</t>
  </si>
  <si>
    <t>WL-12205</t>
  </si>
  <si>
    <t>FUR-FU-10000629</t>
  </si>
  <si>
    <t>WJ-10765</t>
  </si>
  <si>
    <t>PER-BI-10001890</t>
  </si>
  <si>
    <t>WA-15160</t>
  </si>
  <si>
    <t>PER-KE-10004456</t>
  </si>
  <si>
    <t>WB-17740</t>
  </si>
  <si>
    <t>TEK-RE-10001924</t>
  </si>
  <si>
    <t>WS-17740</t>
  </si>
  <si>
    <t>WS-12175</t>
  </si>
  <si>
    <t>WS-19855</t>
  </si>
  <si>
    <t>WS-12250</t>
  </si>
  <si>
    <t>PER-ST-10001558</t>
  </si>
  <si>
    <t>WW-19030</t>
  </si>
  <si>
    <t>WT-19030</t>
  </si>
  <si>
    <t>FUR-FU-10001290</t>
  </si>
  <si>
    <t>WA-19030</t>
  </si>
  <si>
    <t>WP-20695</t>
  </si>
  <si>
    <t>PER-SU-10002573</t>
  </si>
  <si>
    <t>WB-20860</t>
  </si>
  <si>
    <t>TEK-AC-10004227</t>
  </si>
  <si>
    <t>WS-20860</t>
  </si>
  <si>
    <t>FUR-FU-10002030</t>
  </si>
  <si>
    <t>WP-20860</t>
  </si>
  <si>
    <t>WB-20275</t>
  </si>
  <si>
    <t>PER-KE-10003752</t>
  </si>
  <si>
    <t>WS-17290</t>
  </si>
  <si>
    <t>PER-PA-10000143</t>
  </si>
  <si>
    <t>WT-17290</t>
  </si>
  <si>
    <t>WT-10930</t>
  </si>
  <si>
    <t>WL-10930</t>
  </si>
  <si>
    <t>WP-10930</t>
  </si>
  <si>
    <t>FUR-KU-10000229</t>
  </si>
  <si>
    <t>WS-10930</t>
  </si>
  <si>
    <t>WH-10930</t>
  </si>
  <si>
    <t>PER-KE-10003469</t>
  </si>
  <si>
    <t>WM-10930</t>
  </si>
  <si>
    <t>FUR-FU-10001424</t>
  </si>
  <si>
    <t>WR-10930</t>
  </si>
  <si>
    <t>WR-11650</t>
  </si>
  <si>
    <t>WS-21430</t>
  </si>
  <si>
    <t>PER-BI-10003708</t>
  </si>
  <si>
    <t>WK-21430</t>
  </si>
  <si>
    <t>TEK-RE-10000004</t>
  </si>
  <si>
    <t>WB-19240</t>
  </si>
  <si>
    <t>WD-14155</t>
  </si>
  <si>
    <t>FUR-ME-10002958</t>
  </si>
  <si>
    <t>WL-16150</t>
  </si>
  <si>
    <t>WT-16150</t>
  </si>
  <si>
    <t>TEK-RE-10004188</t>
  </si>
  <si>
    <t>WT-18955</t>
  </si>
  <si>
    <t>WS-18955</t>
  </si>
  <si>
    <t>FUR-KU-10004289</t>
  </si>
  <si>
    <t>WI-18475</t>
  </si>
  <si>
    <t>PER-FA-10000254</t>
  </si>
  <si>
    <t>WS-15100</t>
  </si>
  <si>
    <t>WT-19390</t>
  </si>
  <si>
    <t>PER-PE-10002906</t>
  </si>
  <si>
    <t>WZ-21205</t>
  </si>
  <si>
    <t>WD-21205</t>
  </si>
  <si>
    <t>PER-PE-10004249</t>
  </si>
  <si>
    <t>WA-21205</t>
  </si>
  <si>
    <t>TEK-RE-10000560</t>
  </si>
  <si>
    <t>wp-21205</t>
  </si>
  <si>
    <t>FUR-ME-10004152</t>
  </si>
  <si>
    <t>WL-21205</t>
  </si>
  <si>
    <t>FUR-FU-10004351</t>
  </si>
  <si>
    <t>TEK-RE-10001051</t>
  </si>
  <si>
    <t>WT-12400</t>
  </si>
  <si>
    <t>WS-12625</t>
  </si>
  <si>
    <t>OG-13885</t>
  </si>
  <si>
    <t>OK-20650</t>
  </si>
  <si>
    <t>TEK-AC-10000420</t>
  </si>
  <si>
    <t>OO-20650</t>
  </si>
  <si>
    <t>OM-20650</t>
  </si>
  <si>
    <t>TEK-RE-10003580</t>
  </si>
  <si>
    <t>OW-10555</t>
  </si>
  <si>
    <t>OT-10075</t>
  </si>
  <si>
    <t>PER-PA-10002870</t>
  </si>
  <si>
    <t>PER-FA-10000624</t>
  </si>
  <si>
    <t>OM-10075</t>
  </si>
  <si>
    <t>OJ-19030</t>
  </si>
  <si>
    <t>OP-21040</t>
  </si>
  <si>
    <t>OA-21580</t>
  </si>
  <si>
    <t>PER-KE-10002335</t>
  </si>
  <si>
    <t>OA-20740</t>
  </si>
  <si>
    <t>OA-15895</t>
  </si>
  <si>
    <t>OH-15895</t>
  </si>
  <si>
    <t>OS-19810</t>
  </si>
  <si>
    <t>OW-19810</t>
  </si>
  <si>
    <t>PER-BI-10001132</t>
  </si>
  <si>
    <t>OS-18850</t>
  </si>
  <si>
    <t>OH-16030</t>
  </si>
  <si>
    <t>FUR-FU-10004270</t>
  </si>
  <si>
    <t>OD-16030</t>
  </si>
  <si>
    <t>OR-16030</t>
  </si>
  <si>
    <t>PER-ST-10000642</t>
  </si>
  <si>
    <t>JB-16030</t>
  </si>
  <si>
    <t>PER-FA-10004854</t>
  </si>
  <si>
    <t>JA-16315</t>
  </si>
  <si>
    <t>HI-16315</t>
  </si>
  <si>
    <t>FUR-FU-10004904</t>
  </si>
  <si>
    <t>NS-10855</t>
  </si>
  <si>
    <t>PER-PA-10004947</t>
  </si>
  <si>
    <t>NP-13885</t>
  </si>
  <si>
    <t>TEK-MA-10000752</t>
  </si>
  <si>
    <t>NA-13885</t>
  </si>
  <si>
    <t>PER-BI-10004002</t>
  </si>
  <si>
    <t>NS-11875</t>
  </si>
  <si>
    <t>NH-14875</t>
  </si>
  <si>
    <t>PER-SU-10004231</t>
  </si>
  <si>
    <t>NL-10165</t>
  </si>
  <si>
    <t>NZ-15160</t>
  </si>
  <si>
    <t>NH-15160</t>
  </si>
  <si>
    <t>TEK-RE-10001336</t>
  </si>
  <si>
    <t>NT-15160</t>
  </si>
  <si>
    <t>NE-14950</t>
  </si>
  <si>
    <t>NN-17620</t>
  </si>
  <si>
    <t>PER-PA-10002246</t>
  </si>
  <si>
    <t>NA-16600</t>
  </si>
  <si>
    <t>NY-19390</t>
  </si>
  <si>
    <t>NN-19390</t>
  </si>
  <si>
    <t>NC-19390</t>
  </si>
  <si>
    <t>NP-19390</t>
  </si>
  <si>
    <t>NE-19390</t>
  </si>
  <si>
    <t>TEK-AC-10001606</t>
  </si>
  <si>
    <t>NA-19390</t>
  </si>
  <si>
    <t>NJ-19390</t>
  </si>
  <si>
    <t>PER-FA-10000840</t>
  </si>
  <si>
    <t>NY-19555</t>
  </si>
  <si>
    <t>NP-19555</t>
  </si>
  <si>
    <t>PER-ST-10003816</t>
  </si>
  <si>
    <t>NH-19525</t>
  </si>
  <si>
    <t>FUR-KU-10004477</t>
  </si>
  <si>
    <t>ND-17455</t>
  </si>
  <si>
    <t>NF-18640</t>
  </si>
  <si>
    <t>PER-BI-10000315</t>
  </si>
  <si>
    <t>NL-18640</t>
  </si>
  <si>
    <t>PER-LA-10002945</t>
  </si>
  <si>
    <t>NB-18640</t>
  </si>
  <si>
    <t>NK-20935</t>
  </si>
  <si>
    <t>NJ-13120</t>
  </si>
  <si>
    <t>NB-16675</t>
  </si>
  <si>
    <t>NS-19180</t>
  </si>
  <si>
    <t>NM-14980</t>
  </si>
  <si>
    <t>NH-16195</t>
  </si>
  <si>
    <t>PER-ST-10000585</t>
  </si>
  <si>
    <t>NO-16195</t>
  </si>
  <si>
    <t>NT-20365</t>
  </si>
  <si>
    <t>NS-18730</t>
  </si>
  <si>
    <t>PER-PE-10004052</t>
  </si>
  <si>
    <t>NK-18730</t>
  </si>
  <si>
    <t>NJ-18730</t>
  </si>
  <si>
    <t>FUR-RA-10004409</t>
  </si>
  <si>
    <t>NA-10525</t>
  </si>
  <si>
    <t>NS-10525</t>
  </si>
  <si>
    <t>FUR-ME-10003569</t>
  </si>
  <si>
    <t>MP-10525</t>
  </si>
  <si>
    <t>PER-BI-10000605</t>
  </si>
  <si>
    <t>ME-10525</t>
  </si>
  <si>
    <t>MK-10525</t>
  </si>
  <si>
    <t>PER-ST-10003638</t>
  </si>
  <si>
    <t>MS-14965</t>
  </si>
  <si>
    <t>MW-14380</t>
  </si>
  <si>
    <t>MC-14380</t>
  </si>
  <si>
    <t>MA-12235</t>
  </si>
  <si>
    <t>PER-ST-10000876</t>
  </si>
  <si>
    <t>MG-14275</t>
  </si>
  <si>
    <t>MH-17050</t>
  </si>
  <si>
    <t>FUR-FU-10003878</t>
  </si>
  <si>
    <t>MI-14095</t>
  </si>
  <si>
    <t>MB-11395</t>
  </si>
  <si>
    <t>FUR-ME-10001520</t>
  </si>
  <si>
    <t>MT-11770</t>
  </si>
  <si>
    <t>MA-11770</t>
  </si>
  <si>
    <t>MI-11770</t>
  </si>
  <si>
    <t>MA-19165</t>
  </si>
  <si>
    <t>MA-14965</t>
  </si>
  <si>
    <t>MA-20110</t>
  </si>
  <si>
    <t>MS-11440</t>
  </si>
  <si>
    <t>FUR-FU-10002191</t>
  </si>
  <si>
    <t>MM-11440</t>
  </si>
  <si>
    <t>FUR-RA-10003272</t>
  </si>
  <si>
    <t>MC-11440</t>
  </si>
  <si>
    <t>MT-11440</t>
  </si>
  <si>
    <t>MT-12160</t>
  </si>
  <si>
    <t>MR-12310</t>
  </si>
  <si>
    <t>MG-12310</t>
  </si>
  <si>
    <t>TEK-AC-10002942</t>
  </si>
  <si>
    <t>MA-12310</t>
  </si>
  <si>
    <t>MT-15175</t>
  </si>
  <si>
    <t>MM-17200</t>
  </si>
  <si>
    <t>ML-17200</t>
  </si>
  <si>
    <t>MJ-17200</t>
  </si>
  <si>
    <t>PER-PA-10002586</t>
  </si>
  <si>
    <t>MT-17200</t>
  </si>
  <si>
    <t>MS-19060</t>
  </si>
  <si>
    <t>PER-BI-10004308</t>
  </si>
  <si>
    <t>ME-14590</t>
  </si>
  <si>
    <t>MW-14590</t>
  </si>
  <si>
    <t>MW-19135</t>
  </si>
  <si>
    <t>MU-19135</t>
  </si>
  <si>
    <t>MN-20335</t>
  </si>
  <si>
    <t>FUR-FU-10001025</t>
  </si>
  <si>
    <t>MM-20335</t>
  </si>
  <si>
    <t>ML-14365</t>
  </si>
  <si>
    <t>PER-EN-10004846</t>
  </si>
  <si>
    <t>MK-11770</t>
  </si>
  <si>
    <t>PER-KE-10002053</t>
  </si>
  <si>
    <t>MB-14335</t>
  </si>
  <si>
    <t>MA-16240</t>
  </si>
  <si>
    <t>PER-PE-10003040</t>
  </si>
  <si>
    <t>MS-19720</t>
  </si>
  <si>
    <t>MT-17440</t>
  </si>
  <si>
    <t>MY-17590</t>
  </si>
  <si>
    <t>MK-17590</t>
  </si>
  <si>
    <t>MR-17590</t>
  </si>
  <si>
    <t>MN-17590</t>
  </si>
  <si>
    <t>FUR-FU-10003489</t>
  </si>
  <si>
    <t>MN-15955</t>
  </si>
  <si>
    <t>PER-LA-10002368</t>
  </si>
  <si>
    <t>MM-12190</t>
  </si>
  <si>
    <t>PER-ST-10001228</t>
  </si>
  <si>
    <t>ML-12190</t>
  </si>
  <si>
    <t>FUR-ME-10004915</t>
  </si>
  <si>
    <t>MH-21505</t>
  </si>
  <si>
    <t>MN-20530</t>
  </si>
  <si>
    <t>MI-15640</t>
  </si>
  <si>
    <t>PER-FA-10000053</t>
  </si>
  <si>
    <t>MA-17770</t>
  </si>
  <si>
    <t>PER-PA-10000249</t>
  </si>
  <si>
    <t>MN-11680</t>
  </si>
  <si>
    <t>MR-20740</t>
  </si>
  <si>
    <t>MR-13105</t>
  </si>
  <si>
    <t>TEK-CO-10004202</t>
  </si>
  <si>
    <t>MA-13105</t>
  </si>
  <si>
    <t>PER-BI-10001721</t>
  </si>
  <si>
    <t>MA-20365</t>
  </si>
  <si>
    <t>PER-PA-10002787</t>
  </si>
  <si>
    <t>MI-11035</t>
  </si>
  <si>
    <t>PER-PA-10000697</t>
  </si>
  <si>
    <t>MH-11035</t>
  </si>
  <si>
    <t>TEK-RE-10002350</t>
  </si>
  <si>
    <t>MT-18115</t>
  </si>
  <si>
    <t>MA-18115</t>
  </si>
  <si>
    <t>MS-13420</t>
  </si>
  <si>
    <t>MS-16780</t>
  </si>
  <si>
    <t>MH-16780</t>
  </si>
  <si>
    <t>MR-16780</t>
  </si>
  <si>
    <t>TEK-RE-10004345</t>
  </si>
  <si>
    <t>MA-16780</t>
  </si>
  <si>
    <t>MT-16780</t>
  </si>
  <si>
    <t>TEK-RE-10004539</t>
  </si>
  <si>
    <t>MS-13285</t>
  </si>
  <si>
    <t>PER-ST-10002182</t>
  </si>
  <si>
    <t>MT-13285</t>
  </si>
  <si>
    <t>MV-18940</t>
  </si>
  <si>
    <t>MT-12025</t>
  </si>
  <si>
    <t>TEK-AC-10000927</t>
  </si>
  <si>
    <t>MW-17425</t>
  </si>
  <si>
    <t>MT-21745</t>
  </si>
  <si>
    <t>MS-14530</t>
  </si>
  <si>
    <t>FUR-FU-10000073</t>
  </si>
  <si>
    <t>TEK-AC-10001266</t>
  </si>
  <si>
    <t>MR-13180</t>
  </si>
  <si>
    <t>MP-13180</t>
  </si>
  <si>
    <t>MM-13180</t>
  </si>
  <si>
    <t>MJ-21625</t>
  </si>
  <si>
    <t>TEK-AC-10004571</t>
  </si>
  <si>
    <t>MG-14830</t>
  </si>
  <si>
    <t>FUR-KU-10001270</t>
  </si>
  <si>
    <t>MD-16315</t>
  </si>
  <si>
    <t>TEK-CO-10000971</t>
  </si>
  <si>
    <t>MA-14785</t>
  </si>
  <si>
    <t>MD-14785</t>
  </si>
  <si>
    <t>PER-PA-10000552</t>
  </si>
  <si>
    <t>MM-14785</t>
  </si>
  <si>
    <t>MB-12475</t>
  </si>
  <si>
    <t>ML-11755</t>
  </si>
  <si>
    <t>MP-11755</t>
  </si>
  <si>
    <t>MH-11755</t>
  </si>
  <si>
    <t>PER-PA-10002713</t>
  </si>
  <si>
    <t>MS-11755</t>
  </si>
  <si>
    <t>MS-17320</t>
  </si>
  <si>
    <t>MK-20920</t>
  </si>
  <si>
    <t>MO-20920</t>
  </si>
  <si>
    <t>MP-20920</t>
  </si>
  <si>
    <t>MJ-20920</t>
  </si>
  <si>
    <t>TEK-RE-10004348</t>
  </si>
  <si>
    <t>MS-13615</t>
  </si>
  <si>
    <t>PER-PA-10004082</t>
  </si>
  <si>
    <t>MS-18295</t>
  </si>
  <si>
    <t>TEK-RE-10000148</t>
  </si>
  <si>
    <t>MS-17470</t>
  </si>
  <si>
    <t>MS-13645</t>
  </si>
  <si>
    <t>FUR-KU-10004860</t>
  </si>
  <si>
    <t>MW-13645</t>
  </si>
  <si>
    <t>FUR-KU-10003817</t>
  </si>
  <si>
    <t>MI-14065</t>
  </si>
  <si>
    <t>FUR-FU-10002501</t>
  </si>
  <si>
    <t>MS-20200</t>
  </si>
  <si>
    <t>PER-KE-10002833</t>
  </si>
  <si>
    <t>ML-14965</t>
  </si>
  <si>
    <t>PER-KE-10003602</t>
  </si>
  <si>
    <t>MH-18640</t>
  </si>
  <si>
    <t>MA-18640</t>
  </si>
  <si>
    <t>MS-16885</t>
  </si>
  <si>
    <t>MJ-12775</t>
  </si>
  <si>
    <t>MS-12775</t>
  </si>
  <si>
    <t>ML-12775</t>
  </si>
  <si>
    <t>MP-20125</t>
  </si>
  <si>
    <t>PER-EN-10001453</t>
  </si>
  <si>
    <t>MB-20125</t>
  </si>
  <si>
    <t>TEK-AC-10004633</t>
  </si>
  <si>
    <t>MG-20125</t>
  </si>
  <si>
    <t>MC-18550</t>
  </si>
  <si>
    <t>MA-20740</t>
  </si>
  <si>
    <t>PER-PA-10003363</t>
  </si>
  <si>
    <t>MM-13075</t>
  </si>
  <si>
    <t>TEK-RE-10000376</t>
  </si>
  <si>
    <t>MW-10150</t>
  </si>
  <si>
    <t>ML-10150</t>
  </si>
  <si>
    <t>PER-BI-10001617</t>
  </si>
  <si>
    <t>MT-10150</t>
  </si>
  <si>
    <t>PER-SU-10000381</t>
  </si>
  <si>
    <t>MP-10150</t>
  </si>
  <si>
    <t>MP-10225</t>
  </si>
  <si>
    <t>MS-12685</t>
  </si>
  <si>
    <t>MC-12685</t>
  </si>
  <si>
    <t>PER-PA-10000069</t>
  </si>
  <si>
    <t>MK-10735</t>
  </si>
  <si>
    <t>PER-FA-10001135</t>
  </si>
  <si>
    <t>MN-20110</t>
  </si>
  <si>
    <t>MM-20110</t>
  </si>
  <si>
    <t>MB-20110</t>
  </si>
  <si>
    <t>TEK-MA-10001127</t>
  </si>
  <si>
    <t>MJ-11560</t>
  </si>
  <si>
    <t>PER-PA-10000859</t>
  </si>
  <si>
    <t>MC-11560</t>
  </si>
  <si>
    <t>PER-PA-10001144</t>
  </si>
  <si>
    <t>MM-11560</t>
  </si>
  <si>
    <t>PER-PA-10000740</t>
  </si>
  <si>
    <t>MT-13780</t>
  </si>
  <si>
    <t>PER-BI-10004828</t>
  </si>
  <si>
    <t>ML-13510</t>
  </si>
  <si>
    <t>PER-LA-10001297</t>
  </si>
  <si>
    <t>MW-13390</t>
  </si>
  <si>
    <t>PER-KE-10001860</t>
  </si>
  <si>
    <t>M&amp;-18820</t>
  </si>
  <si>
    <t>MK-20245</t>
  </si>
  <si>
    <t>PER-PA-10004022</t>
  </si>
  <si>
    <t>MA-21460</t>
  </si>
  <si>
    <t>PER-KE-10002578</t>
  </si>
  <si>
    <t>MA-11020</t>
  </si>
  <si>
    <t>TEK-MA-10004552</t>
  </si>
  <si>
    <t>MA-21025</t>
  </si>
  <si>
    <t>ME-18625</t>
  </si>
  <si>
    <t>PER-PA-10001033</t>
  </si>
  <si>
    <t>MO-18625</t>
  </si>
  <si>
    <t>PER-BI-10004492</t>
  </si>
  <si>
    <t>MS-14500</t>
  </si>
  <si>
    <t>MA-18775</t>
  </si>
  <si>
    <t>LE-18775</t>
  </si>
  <si>
    <t>LT-18775</t>
  </si>
  <si>
    <t>FUR-RA-10001972</t>
  </si>
  <si>
    <t>LA-10285</t>
  </si>
  <si>
    <t>LW-14275</t>
  </si>
  <si>
    <t>LM-15085</t>
  </si>
  <si>
    <t>PER-PE-10000179</t>
  </si>
  <si>
    <t>LB-18100</t>
  </si>
  <si>
    <t>LB-10165</t>
  </si>
  <si>
    <t>LW-12940</t>
  </si>
  <si>
    <t>TEK-RE-10003273</t>
  </si>
  <si>
    <t>LT-15820</t>
  </si>
  <si>
    <t>LT-10735</t>
  </si>
  <si>
    <t>PER-ST-10000563</t>
  </si>
  <si>
    <t>LH-10735</t>
  </si>
  <si>
    <t>LH-15715</t>
  </si>
  <si>
    <t>PER-BI-10002225</t>
  </si>
  <si>
    <t>LA-15715</t>
  </si>
  <si>
    <t>LM-21235</t>
  </si>
  <si>
    <t>LT-21235</t>
  </si>
  <si>
    <t>LS-15610</t>
  </si>
  <si>
    <t>TEK-RE-10001918</t>
  </si>
  <si>
    <t>LM-21115</t>
  </si>
  <si>
    <t>FUR-FU-10004748</t>
  </si>
  <si>
    <t>PER-ST-10001780</t>
  </si>
  <si>
    <t>LA-21115</t>
  </si>
  <si>
    <t>FUR-KU-10002880</t>
  </si>
  <si>
    <t>LR-10075</t>
  </si>
  <si>
    <t>LS-10075</t>
  </si>
  <si>
    <t>PER-PA-10003724</t>
  </si>
  <si>
    <t>LD-10075</t>
  </si>
  <si>
    <t>LW-10075</t>
  </si>
  <si>
    <t>LA-10075</t>
  </si>
  <si>
    <t>LS-16045</t>
  </si>
  <si>
    <t>TEK-RE-10002538</t>
  </si>
  <si>
    <t>LW-16045</t>
  </si>
  <si>
    <t>LM-13615</t>
  </si>
  <si>
    <t>PER-PA-10002254</t>
  </si>
  <si>
    <t>LA-16045</t>
  </si>
  <si>
    <t>LH-11470</t>
  </si>
  <si>
    <t>TEK-RE-10000213</t>
  </si>
  <si>
    <t>LT-19945</t>
  </si>
  <si>
    <t>LS-10705</t>
  </si>
  <si>
    <t>LR-20260</t>
  </si>
  <si>
    <t>LN-20260</t>
  </si>
  <si>
    <t>FUR-FU-10000550</t>
  </si>
  <si>
    <t>LM-20260</t>
  </si>
  <si>
    <t>LL-16450</t>
  </si>
  <si>
    <t>FUR-FU-10003535</t>
  </si>
  <si>
    <t>LL-18340</t>
  </si>
  <si>
    <t>LH-12565</t>
  </si>
  <si>
    <t>LK-13510</t>
  </si>
  <si>
    <t>LS-12850</t>
  </si>
  <si>
    <t>LK-13750</t>
  </si>
  <si>
    <t>PER-BI-10004099</t>
  </si>
  <si>
    <t>LH-18670</t>
  </si>
  <si>
    <t>FUR-RA-10003404</t>
  </si>
  <si>
    <t>LG-18670</t>
  </si>
  <si>
    <t>LY-18670</t>
  </si>
  <si>
    <t>LL-18670</t>
  </si>
  <si>
    <t>LT-16795</t>
  </si>
  <si>
    <t>FUR-ME-10004154</t>
  </si>
  <si>
    <t>LL-16795</t>
  </si>
  <si>
    <t>PER-ST-10000604</t>
  </si>
  <si>
    <t>LF-17755</t>
  </si>
  <si>
    <t>LE-10075</t>
  </si>
  <si>
    <t>LB-17350</t>
  </si>
  <si>
    <t>FUR-ME-10002228</t>
  </si>
  <si>
    <t>LA-21100</t>
  </si>
  <si>
    <t>PER-KE-10003514</t>
  </si>
  <si>
    <t>LT-18715</t>
  </si>
  <si>
    <t>FUR-ME-10001768</t>
  </si>
  <si>
    <t>LT-15640</t>
  </si>
  <si>
    <t>PER-BI-10004230</t>
  </si>
  <si>
    <t>LY-14800</t>
  </si>
  <si>
    <t>LT-14800</t>
  </si>
  <si>
    <t>LS-14800</t>
  </si>
  <si>
    <t>LM-14800</t>
  </si>
  <si>
    <t>LL-14800</t>
  </si>
  <si>
    <t>FUR-FU-10003247</t>
  </si>
  <si>
    <t>LC-20950</t>
  </si>
  <si>
    <t>LR-11635</t>
  </si>
  <si>
    <t>LW-11635</t>
  </si>
  <si>
    <t>FUR-KU-10003535</t>
  </si>
  <si>
    <t>LB-11635</t>
  </si>
  <si>
    <t>LB-21100</t>
  </si>
  <si>
    <t>LA-20425</t>
  </si>
  <si>
    <t>FUR-KU-10001973</t>
  </si>
  <si>
    <t>LH-17545</t>
  </si>
  <si>
    <t>LR-11620</t>
  </si>
  <si>
    <t>LS-14155</t>
  </si>
  <si>
    <t>LK-14155</t>
  </si>
  <si>
    <t>FUR-FU-10002045</t>
  </si>
  <si>
    <t>LJ-16045</t>
  </si>
  <si>
    <t>LH-12250</t>
  </si>
  <si>
    <t>LT-19810</t>
  </si>
  <si>
    <t>LT-13300</t>
  </si>
  <si>
    <t>LS-21625</t>
  </si>
  <si>
    <t>PER-ST-10001328</t>
  </si>
  <si>
    <t>LL-12805</t>
  </si>
  <si>
    <t>LS-12790</t>
  </si>
  <si>
    <t>LH-12790</t>
  </si>
  <si>
    <t>TEK-AC-10003447</t>
  </si>
  <si>
    <t>LS-17440</t>
  </si>
  <si>
    <t>LO-10660</t>
  </si>
  <si>
    <t>TEK-RE-10003800</t>
  </si>
  <si>
    <t>LJ-12220</t>
  </si>
  <si>
    <t>PER-PA-10001622</t>
  </si>
  <si>
    <t>LE-18250</t>
  </si>
  <si>
    <t>PER-PA-10003349</t>
  </si>
  <si>
    <t>LP-18250</t>
  </si>
  <si>
    <t>LI-19030</t>
  </si>
  <si>
    <t>LA-15175</t>
  </si>
  <si>
    <t>PER-BI-10001294</t>
  </si>
  <si>
    <t>LW-15175</t>
  </si>
  <si>
    <t>LH-19780</t>
  </si>
  <si>
    <t>PER-ST-10000352</t>
  </si>
  <si>
    <t>LY-20680</t>
  </si>
  <si>
    <t>LC-18415</t>
  </si>
  <si>
    <t>LB-17890</t>
  </si>
  <si>
    <t>FUR-RA-10003894</t>
  </si>
  <si>
    <t>LM-20365</t>
  </si>
  <si>
    <t>LP-17035</t>
  </si>
  <si>
    <t>LS-17035</t>
  </si>
  <si>
    <t>LB-20035</t>
  </si>
  <si>
    <t>TEK-RE-10002275</t>
  </si>
  <si>
    <t>LO-15235</t>
  </si>
  <si>
    <t>TEK-RE-10002624</t>
  </si>
  <si>
    <t>LS-21655</t>
  </si>
  <si>
    <t>LR-21655</t>
  </si>
  <si>
    <t>LW-21655</t>
  </si>
  <si>
    <t>LT-21655</t>
  </si>
  <si>
    <t>PER-KE-10001955</t>
  </si>
  <si>
    <t>LL-18055</t>
  </si>
  <si>
    <t>LH-18055</t>
  </si>
  <si>
    <t>TEK-RE-10000586</t>
  </si>
  <si>
    <t>LS-18055</t>
  </si>
  <si>
    <t>LN-21865</t>
  </si>
  <si>
    <t>FUR-FU-10000308</t>
  </si>
  <si>
    <t>KM-11350</t>
  </si>
  <si>
    <t>PER-FA-10002280</t>
  </si>
  <si>
    <t>KS-11350</t>
  </si>
  <si>
    <t>KP-11350</t>
  </si>
  <si>
    <t>FUR-ME-10003748</t>
  </si>
  <si>
    <t>KA-11350</t>
  </si>
  <si>
    <t>KH-15220</t>
  </si>
  <si>
    <t>K&amp;-15220</t>
  </si>
  <si>
    <t>KK-15220</t>
  </si>
  <si>
    <t>KB-15220</t>
  </si>
  <si>
    <t>KS-15220</t>
  </si>
  <si>
    <t>FUR-FU-10002960</t>
  </si>
  <si>
    <t>KN-14440</t>
  </si>
  <si>
    <t>KP-14440</t>
  </si>
  <si>
    <t>KT-14440</t>
  </si>
  <si>
    <t>KM-15370</t>
  </si>
  <si>
    <t>PER-ST-10001325</t>
  </si>
  <si>
    <t>KW-21925</t>
  </si>
  <si>
    <t>KA-12220</t>
  </si>
  <si>
    <t>KG-21880</t>
  </si>
  <si>
    <t>FUR-KU-10003774</t>
  </si>
  <si>
    <t>KS-20980</t>
  </si>
  <si>
    <t>TEK-AC-10003198</t>
  </si>
  <si>
    <t>KK-20980</t>
  </si>
  <si>
    <t>PER-PA-10001243</t>
  </si>
  <si>
    <t>KW-16360</t>
  </si>
  <si>
    <t>PER-KE-10003986</t>
  </si>
  <si>
    <t>KP-11905</t>
  </si>
  <si>
    <t>PER-BI-10002082</t>
  </si>
  <si>
    <t>KL-18760</t>
  </si>
  <si>
    <t>KP-18760</t>
  </si>
  <si>
    <t>PER-PA-10001801</t>
  </si>
  <si>
    <t>KC-18760</t>
  </si>
  <si>
    <t>FUR-KU-10002647</t>
  </si>
  <si>
    <t>KR-18760</t>
  </si>
  <si>
    <t>PER-ST-10004634</t>
  </si>
  <si>
    <t>KS-14320</t>
  </si>
  <si>
    <t>KT-21865</t>
  </si>
  <si>
    <t>PER-PA-10004888</t>
  </si>
  <si>
    <t>KJ-21865</t>
  </si>
  <si>
    <t>KD-16555</t>
  </si>
  <si>
    <t>KK-14245</t>
  </si>
  <si>
    <t>TEK-RE-10001750</t>
  </si>
  <si>
    <t>KT-14245</t>
  </si>
  <si>
    <t>KA-18370</t>
  </si>
  <si>
    <t>PER-PA-10001509</t>
  </si>
  <si>
    <t>KS-18370</t>
  </si>
  <si>
    <t>KS-20380</t>
  </si>
  <si>
    <t>KD-20065</t>
  </si>
  <si>
    <t>PER-KE-10003582</t>
  </si>
  <si>
    <t>KS-14065</t>
  </si>
  <si>
    <t>KK-14980</t>
  </si>
  <si>
    <t>PER-KE-10000127</t>
  </si>
  <si>
    <t>KB-14980</t>
  </si>
  <si>
    <t>PER-KE-10000422</t>
  </si>
  <si>
    <t>KL-18985</t>
  </si>
  <si>
    <t>PER-PA-10001804</t>
  </si>
  <si>
    <t>PER-KE-10003158</t>
  </si>
  <si>
    <t>KA-18985</t>
  </si>
  <si>
    <t>KS-18985</t>
  </si>
  <si>
    <t>KP-11500</t>
  </si>
  <si>
    <t>KR-11500</t>
  </si>
  <si>
    <t>FUR-FU-10002157</t>
  </si>
  <si>
    <t>KS-14605</t>
  </si>
  <si>
    <t>FUR-ME-10001866</t>
  </si>
  <si>
    <t>KN-14605</t>
  </si>
  <si>
    <t>KL-11125</t>
  </si>
  <si>
    <t>KL-18070</t>
  </si>
  <si>
    <t>PER-BI-10003007</t>
  </si>
  <si>
    <t>KG-18070</t>
  </si>
  <si>
    <t>PER-BI-10003305</t>
  </si>
  <si>
    <t>KY-18070</t>
  </si>
  <si>
    <t>KD-11740</t>
  </si>
  <si>
    <t>KW-18310</t>
  </si>
  <si>
    <t>TEK-RE-10003092</t>
  </si>
  <si>
    <t>KP-14545</t>
  </si>
  <si>
    <t>KM-14545</t>
  </si>
  <si>
    <t>TEK-AC-10003870</t>
  </si>
  <si>
    <t>KF-18730</t>
  </si>
  <si>
    <t>PER-EN-10003296</t>
  </si>
  <si>
    <t>KW-19435</t>
  </si>
  <si>
    <t>PER-KE-10001770</t>
  </si>
  <si>
    <t>KR-19765</t>
  </si>
  <si>
    <t>PER-LA-10003223</t>
  </si>
  <si>
    <t>KW-19765</t>
  </si>
  <si>
    <t>FUR-FU-10003829</t>
  </si>
  <si>
    <t>KS-13750</t>
  </si>
  <si>
    <t>KR-13750</t>
  </si>
  <si>
    <t>PER-EN-10002600</t>
  </si>
  <si>
    <t>KR-17815</t>
  </si>
  <si>
    <t>TEK-RE-10001809</t>
  </si>
  <si>
    <t>KA-15145</t>
  </si>
  <si>
    <t>PER-BI-10002393</t>
  </si>
  <si>
    <t>KI-16885</t>
  </si>
  <si>
    <t>KH-13675</t>
  </si>
  <si>
    <t>KP-13675</t>
  </si>
  <si>
    <t>PER-SU-10000432</t>
  </si>
  <si>
    <t>KL-13675</t>
  </si>
  <si>
    <t>KS-13675</t>
  </si>
  <si>
    <t>PER-KE-10004344</t>
  </si>
  <si>
    <t>KM-13675</t>
  </si>
  <si>
    <t>KI-20035</t>
  </si>
  <si>
    <t>FUR-FU-10003039</t>
  </si>
  <si>
    <t>KM-20035</t>
  </si>
  <si>
    <t>JL-20035</t>
  </si>
  <si>
    <t>PER-KE-10001468</t>
  </si>
  <si>
    <t>TEK-MA-10004241</t>
  </si>
  <si>
    <t>JL-17605</t>
  </si>
  <si>
    <t>JS-17605</t>
  </si>
  <si>
    <t>PER-EN-10002504</t>
  </si>
  <si>
    <t>JB-11725</t>
  </si>
  <si>
    <t>JT-16960</t>
  </si>
  <si>
    <t>PER-ST-10001496</t>
  </si>
  <si>
    <t>JS-16960</t>
  </si>
  <si>
    <t>JH-16960</t>
  </si>
  <si>
    <t>JH-13360</t>
  </si>
  <si>
    <t>PER-PA-10004040</t>
  </si>
  <si>
    <t>JP-14245</t>
  </si>
  <si>
    <t>PER-KE-10000634</t>
  </si>
  <si>
    <t>JB-18295</t>
  </si>
  <si>
    <t>JB-15715</t>
  </si>
  <si>
    <t>FUR-KU-10002331</t>
  </si>
  <si>
    <t>JS-17095</t>
  </si>
  <si>
    <t>JH-17095</t>
  </si>
  <si>
    <t>TEK-RE-10002584</t>
  </si>
  <si>
    <t>J&amp;-17095</t>
  </si>
  <si>
    <t>JJ-16360</t>
  </si>
  <si>
    <t>JJ-10960</t>
  </si>
  <si>
    <t>JW-10705</t>
  </si>
  <si>
    <t>JC-21475</t>
  </si>
  <si>
    <t>PER-PA-10002552</t>
  </si>
  <si>
    <t>JS-20560</t>
  </si>
  <si>
    <t>PER-PA-10000357</t>
  </si>
  <si>
    <t>JM-12895</t>
  </si>
  <si>
    <t>JB-12895</t>
  </si>
  <si>
    <t>JW-12895</t>
  </si>
  <si>
    <t>JY-12895</t>
  </si>
  <si>
    <t>PER-PA-10003134</t>
  </si>
  <si>
    <t>JO-12895</t>
  </si>
  <si>
    <t>JK-17365</t>
  </si>
  <si>
    <t>JG-17365</t>
  </si>
  <si>
    <t>JH-17365</t>
  </si>
  <si>
    <t>JD-17365</t>
  </si>
  <si>
    <t>JW-12400</t>
  </si>
  <si>
    <t>TEK-RE-10001795</t>
  </si>
  <si>
    <t>JL-13390</t>
  </si>
  <si>
    <t>JD-13390</t>
  </si>
  <si>
    <t>PER-PE-10002439</t>
  </si>
  <si>
    <t>JO-11365</t>
  </si>
  <si>
    <t>JM-11200</t>
  </si>
  <si>
    <t>JR-16900</t>
  </si>
  <si>
    <t>JW-16900</t>
  </si>
  <si>
    <t>PER-BI-10004716</t>
  </si>
  <si>
    <t>JT-19090</t>
  </si>
  <si>
    <t>JD-19090</t>
  </si>
  <si>
    <t>JS-19090</t>
  </si>
  <si>
    <t>PER-ST-10000617</t>
  </si>
  <si>
    <t>JL-12010</t>
  </si>
  <si>
    <t>JI-12010</t>
  </si>
  <si>
    <t>JR-12010</t>
  </si>
  <si>
    <t>PER-SU-10001212</t>
  </si>
  <si>
    <t>JW-20110</t>
  </si>
  <si>
    <t>PER-ST-10002301</t>
  </si>
  <si>
    <t>JP-20110</t>
  </si>
  <si>
    <t>PER-ST-10000675</t>
  </si>
  <si>
    <t>JR-19165</t>
  </si>
  <si>
    <t>FUR-RA-10004695</t>
  </si>
  <si>
    <t>JW-19165</t>
  </si>
  <si>
    <t>JY-11125</t>
  </si>
  <si>
    <t>JJ-11125</t>
  </si>
  <si>
    <t>PER-ST-10003455</t>
  </si>
  <si>
    <t>JH-11125</t>
  </si>
  <si>
    <t>JS-20065</t>
  </si>
  <si>
    <t>PER-PA-10004782</t>
  </si>
  <si>
    <t>JW-14035</t>
  </si>
  <si>
    <t>PER-PA-10000241</t>
  </si>
  <si>
    <t>JW-10015</t>
  </si>
  <si>
    <t>JH-19930</t>
  </si>
  <si>
    <t>JM-19930</t>
  </si>
  <si>
    <t>PER-LA-10002271</t>
  </si>
  <si>
    <t>JW-19930</t>
  </si>
  <si>
    <t>JT-19930</t>
  </si>
  <si>
    <t>PER-FA-10002676</t>
  </si>
  <si>
    <t>JJ-17395</t>
  </si>
  <si>
    <t>JH-17395</t>
  </si>
  <si>
    <t>PER-PA-10004665</t>
  </si>
  <si>
    <t>JG-17395</t>
  </si>
  <si>
    <t>JF-17845</t>
  </si>
  <si>
    <t>J(-17845</t>
  </si>
  <si>
    <t>JT-12955</t>
  </si>
  <si>
    <t>JS-11035</t>
  </si>
  <si>
    <t>PER-ST-10001522</t>
  </si>
  <si>
    <t>JO-11035</t>
  </si>
  <si>
    <t>JH-20830</t>
  </si>
  <si>
    <t>JG-20830</t>
  </si>
  <si>
    <t>FUR-ME-10000577</t>
  </si>
  <si>
    <t>JT-16495</t>
  </si>
  <si>
    <t>JS-16495</t>
  </si>
  <si>
    <t>TEK-MA-10000045</t>
  </si>
  <si>
    <t>JK-16495</t>
  </si>
  <si>
    <t>FUR-FU-10002240</t>
  </si>
  <si>
    <t>JG-16495</t>
  </si>
  <si>
    <t>JH-16495</t>
  </si>
  <si>
    <t>JP-10870</t>
  </si>
  <si>
    <t>PER-ST-10004123</t>
  </si>
  <si>
    <t>JT-10870</t>
  </si>
  <si>
    <t>JT-17095</t>
  </si>
  <si>
    <t>PER-PA-10001800</t>
  </si>
  <si>
    <t>PER-KE-10001897</t>
  </si>
  <si>
    <t>JA-17095</t>
  </si>
  <si>
    <t>JA-13120</t>
  </si>
  <si>
    <t>PER-PA-10004519</t>
  </si>
  <si>
    <t>JH-16915</t>
  </si>
  <si>
    <t>FUR-FU-10000576</t>
  </si>
  <si>
    <t>JS-16915</t>
  </si>
  <si>
    <t>JS-12370</t>
  </si>
  <si>
    <t>FUR-FU-10004091</t>
  </si>
  <si>
    <t>JH-12370</t>
  </si>
  <si>
    <t>PER-PA-10004735</t>
  </si>
  <si>
    <t>JY-20470</t>
  </si>
  <si>
    <t>JV-20470</t>
  </si>
  <si>
    <t>JU-11110</t>
  </si>
  <si>
    <t>JU-10900</t>
  </si>
  <si>
    <t>JT-10900</t>
  </si>
  <si>
    <t>PER-EN-10002621</t>
  </si>
  <si>
    <t>JS-17380</t>
  </si>
  <si>
    <t>JL-11575</t>
  </si>
  <si>
    <t>JG-11575</t>
  </si>
  <si>
    <t>JA-20410</t>
  </si>
  <si>
    <t>TEK-RE-10002923</t>
  </si>
  <si>
    <t>JT-12985</t>
  </si>
  <si>
    <t>JZ-21310</t>
  </si>
  <si>
    <t>JW-12115</t>
  </si>
  <si>
    <t>TEK-AC-10000474</t>
  </si>
  <si>
    <t>JT-20035</t>
  </si>
  <si>
    <t>PER-ST-10002370</t>
  </si>
  <si>
    <t>JS-14800</t>
  </si>
  <si>
    <t>PER-PA-10003892</t>
  </si>
  <si>
    <t>JS-14410</t>
  </si>
  <si>
    <t>JN-14410</t>
  </si>
  <si>
    <t>JH-14410</t>
  </si>
  <si>
    <t>JH-14380</t>
  </si>
  <si>
    <t>JB-10060</t>
  </si>
  <si>
    <t>TEK-AC-10001465</t>
  </si>
  <si>
    <t>FUR-KU-10003312</t>
  </si>
  <si>
    <t>JT-10060</t>
  </si>
  <si>
    <t>FUR-ME-10004575</t>
  </si>
  <si>
    <t>FUR-ME-10002774</t>
  </si>
  <si>
    <t>JV-17110</t>
  </si>
  <si>
    <t>JD-17110</t>
  </si>
  <si>
    <t>JW-17110</t>
  </si>
  <si>
    <t>FUR-FU-10004909</t>
  </si>
  <si>
    <t>JE-15445</t>
  </si>
  <si>
    <t>JW-15445</t>
  </si>
  <si>
    <t>JJ-19465</t>
  </si>
  <si>
    <t>JR-16240</t>
  </si>
  <si>
    <t>JS-18820</t>
  </si>
  <si>
    <t>JK-17830</t>
  </si>
  <si>
    <t>JK-19720</t>
  </si>
  <si>
    <t>JI-19720</t>
  </si>
  <si>
    <t>JH-19360</t>
  </si>
  <si>
    <t>TEK-CO-10004722</t>
  </si>
  <si>
    <t>JK-19360</t>
  </si>
  <si>
    <t>JF-19360</t>
  </si>
  <si>
    <t>JW-11965</t>
  </si>
  <si>
    <t>JS-11965</t>
  </si>
  <si>
    <t>PER-BI-10001758</t>
  </si>
  <si>
    <t>JJ-14140</t>
  </si>
  <si>
    <t>PER-LA-10001613</t>
  </si>
  <si>
    <t>JS-10675</t>
  </si>
  <si>
    <t>JJ-12640</t>
  </si>
  <si>
    <t>JH-12640</t>
  </si>
  <si>
    <t>JC-10750</t>
  </si>
  <si>
    <t>JJ-10750</t>
  </si>
  <si>
    <t>JW-10750</t>
  </si>
  <si>
    <t>JT-18490</t>
  </si>
  <si>
    <t>PER-PA-10004971</t>
  </si>
  <si>
    <t>PER-ST-10001476</t>
  </si>
  <si>
    <t>JA-18490</t>
  </si>
  <si>
    <t>JT-11215</t>
  </si>
  <si>
    <t>JS-12490</t>
  </si>
  <si>
    <t>JT-19585</t>
  </si>
  <si>
    <t>JT-14485</t>
  </si>
  <si>
    <t>FUR-FU-10003708</t>
  </si>
  <si>
    <t>JS-15895</t>
  </si>
  <si>
    <t>JR-15895</t>
  </si>
  <si>
    <t>JP-15895</t>
  </si>
  <si>
    <t>PER-PA-10003971</t>
  </si>
  <si>
    <t>JK-15895</t>
  </si>
  <si>
    <t>JE-13000</t>
  </si>
  <si>
    <t>JC-21655</t>
  </si>
  <si>
    <t>JB-21655</t>
  </si>
  <si>
    <t>JP-21655</t>
  </si>
  <si>
    <t>JS-15970</t>
  </si>
  <si>
    <t>JS-14320</t>
  </si>
  <si>
    <t>TEK-CO-10001766</t>
  </si>
  <si>
    <t>PER-EN-10002500</t>
  </si>
  <si>
    <t>JJ-17080</t>
  </si>
  <si>
    <t>JT-17080</t>
  </si>
  <si>
    <t>FUR-KU-10004997</t>
  </si>
  <si>
    <t>JB-17080</t>
  </si>
  <si>
    <t>JB-13930</t>
  </si>
  <si>
    <t>JS-21220</t>
  </si>
  <si>
    <t>JA-11695</t>
  </si>
  <si>
    <t>JS-19540</t>
  </si>
  <si>
    <t>FUR-FU-10003374</t>
  </si>
  <si>
    <t>JA-16825</t>
  </si>
  <si>
    <t>JC-15865</t>
  </si>
  <si>
    <t>IV-15865</t>
  </si>
  <si>
    <t>IS-19930</t>
  </si>
  <si>
    <t>IR-19930</t>
  </si>
  <si>
    <t>PER-EN-10002592</t>
  </si>
  <si>
    <t>IR-13900</t>
  </si>
  <si>
    <t>IM-12820</t>
  </si>
  <si>
    <t>TEK-RE-10000038</t>
  </si>
  <si>
    <t>IH-12820</t>
  </si>
  <si>
    <t>ID-12820</t>
  </si>
  <si>
    <t>FUR-RA-10001601</t>
  </si>
  <si>
    <t>IL-20185</t>
  </si>
  <si>
    <t>PER-ST-10002406</t>
  </si>
  <si>
    <t>IB-20185</t>
  </si>
  <si>
    <t>TEK-MA-10004002</t>
  </si>
  <si>
    <t>ID-20185</t>
  </si>
  <si>
    <t>IS-19510</t>
  </si>
  <si>
    <t>IH-19510</t>
  </si>
  <si>
    <t>IB-20935</t>
  </si>
  <si>
    <t>PER-PA-10004239</t>
  </si>
  <si>
    <t>IS-20935</t>
  </si>
  <si>
    <t>PER-ST-10003058</t>
  </si>
  <si>
    <t>IT-13375</t>
  </si>
  <si>
    <t>TEK-AC-10000991</t>
  </si>
  <si>
    <t>IS-13375</t>
  </si>
  <si>
    <t>IA-13375</t>
  </si>
  <si>
    <t>PER-PA-10003883</t>
  </si>
  <si>
    <t>IH-13375</t>
  </si>
  <si>
    <t>IT-20425</t>
  </si>
  <si>
    <t>PER-KE-10002818</t>
  </si>
  <si>
    <t>IS-17815</t>
  </si>
  <si>
    <t>IH-10630</t>
  </si>
  <si>
    <t>IM-18640</t>
  </si>
  <si>
    <t>IS-18190</t>
  </si>
  <si>
    <t>PER-BI-10003719</t>
  </si>
  <si>
    <t>IS-12955</t>
  </si>
  <si>
    <t>IH-15130</t>
  </si>
  <si>
    <t>PER-PE-10000252</t>
  </si>
  <si>
    <t>IA-16960</t>
  </si>
  <si>
    <t>IM-16690</t>
  </si>
  <si>
    <t>IY-16690</t>
  </si>
  <si>
    <t>IO-16690</t>
  </si>
  <si>
    <t>PER-PA-10001497</t>
  </si>
  <si>
    <t>IA-16690</t>
  </si>
  <si>
    <t>IP-12055</t>
  </si>
  <si>
    <t>IM-19345</t>
  </si>
  <si>
    <t>TEK-AC-10001590</t>
  </si>
  <si>
    <t>IS-19345</t>
  </si>
  <si>
    <t>IT-19345</t>
  </si>
  <si>
    <t>IS-15250</t>
  </si>
  <si>
    <t>IM-15250</t>
  </si>
  <si>
    <t>PER-BI-10000343</t>
  </si>
  <si>
    <t>IW-15250</t>
  </si>
  <si>
    <t>IK-15250</t>
  </si>
  <si>
    <t>IH-15250</t>
  </si>
  <si>
    <t>IR-15250</t>
  </si>
  <si>
    <t>IH-18640</t>
  </si>
  <si>
    <t>ID-18640</t>
  </si>
  <si>
    <t>IW-17215</t>
  </si>
  <si>
    <t>PER-ST-10003479</t>
  </si>
  <si>
    <t>IY-17215</t>
  </si>
  <si>
    <t>IH-17215</t>
  </si>
  <si>
    <t>TEK-RE-10003811</t>
  </si>
  <si>
    <t>IS-17215</t>
  </si>
  <si>
    <t>IH-20980</t>
  </si>
  <si>
    <t>PER-BI-10002437</t>
  </si>
  <si>
    <t>IW-20980</t>
  </si>
  <si>
    <t>IM-12025</t>
  </si>
  <si>
    <t>FUR-FU-10003981</t>
  </si>
  <si>
    <t>TEK-RE-10003589</t>
  </si>
  <si>
    <t>IG-12025</t>
  </si>
  <si>
    <t>PER-ST-10000736</t>
  </si>
  <si>
    <t>IS-12025</t>
  </si>
  <si>
    <t>IS-20965</t>
  </si>
  <si>
    <t>PER-BI-10004094</t>
  </si>
  <si>
    <t>IH-10975</t>
  </si>
  <si>
    <t>PER-KE-10004999</t>
  </si>
  <si>
    <t>ID-12715</t>
  </si>
  <si>
    <t>IA-12715</t>
  </si>
  <si>
    <t>FUR-FU-10001095</t>
  </si>
  <si>
    <t>PER-BI-10003274</t>
  </si>
  <si>
    <t>II-13225</t>
  </si>
  <si>
    <t>PER-PE-10000938</t>
  </si>
  <si>
    <t>ID-16195</t>
  </si>
  <si>
    <t>IT-20395</t>
  </si>
  <si>
    <t>IM-14905</t>
  </si>
  <si>
    <t>IT-13645</t>
  </si>
  <si>
    <t>IE-18985</t>
  </si>
  <si>
    <t>IA-18985</t>
  </si>
  <si>
    <t>IY-11815</t>
  </si>
  <si>
    <t>IT-11815</t>
  </si>
  <si>
    <t>PER-ST-10000025</t>
  </si>
  <si>
    <t>IJ-11815</t>
  </si>
  <si>
    <t>IS-15775</t>
  </si>
  <si>
    <t>IM-11275</t>
  </si>
  <si>
    <t>IK-10270</t>
  </si>
  <si>
    <t>IB-17485</t>
  </si>
  <si>
    <t>IN-17485</t>
  </si>
  <si>
    <t>IR-17485</t>
  </si>
  <si>
    <t>PER-PA-10001019</t>
  </si>
  <si>
    <t>IR-18520</t>
  </si>
  <si>
    <t>IA-18520</t>
  </si>
  <si>
    <t>ID-15565</t>
  </si>
  <si>
    <t>IG-13525</t>
  </si>
  <si>
    <t>IW-13525</t>
  </si>
  <si>
    <t>TEK-AC-10001998</t>
  </si>
  <si>
    <t>IN-13525</t>
  </si>
  <si>
    <t>IM-14860</t>
  </si>
  <si>
    <t>IG-14860</t>
  </si>
  <si>
    <t>HH-14860</t>
  </si>
  <si>
    <t>HA-14860</t>
  </si>
  <si>
    <t>PER-PE-10000124</t>
  </si>
  <si>
    <t>HM-18670</t>
  </si>
  <si>
    <t>HS-18670</t>
  </si>
  <si>
    <t>PER-PE-10001962</t>
  </si>
  <si>
    <t>HS-11020</t>
  </si>
  <si>
    <t>HN-18595</t>
  </si>
  <si>
    <t>HH-18595</t>
  </si>
  <si>
    <t>HC-21625</t>
  </si>
  <si>
    <t>HW-21625</t>
  </si>
  <si>
    <t>HU-21625</t>
  </si>
  <si>
    <t>HA-21625</t>
  </si>
  <si>
    <t>HG-16195</t>
  </si>
  <si>
    <t>TEK-RE-10002070</t>
  </si>
  <si>
    <t>HK-19255</t>
  </si>
  <si>
    <t>HS-10645</t>
  </si>
  <si>
    <t>HM-10645</t>
  </si>
  <si>
    <t>HN-10645</t>
  </si>
  <si>
    <t>HS-18100</t>
  </si>
  <si>
    <t>PER-FA-10001883</t>
  </si>
  <si>
    <t>HI-10645</t>
  </si>
  <si>
    <t>HB-16270</t>
  </si>
  <si>
    <t>PER-SU-10001225</t>
  </si>
  <si>
    <t>HS-16270</t>
  </si>
  <si>
    <t>HS-19585</t>
  </si>
  <si>
    <t>TEK-RE-10003885</t>
  </si>
  <si>
    <t>H&amp;-11365</t>
  </si>
  <si>
    <t>PER-PE-10000696</t>
  </si>
  <si>
    <t>HR-11365</t>
  </si>
  <si>
    <t>FUR-FU-10001852</t>
  </si>
  <si>
    <t>HK-12580</t>
  </si>
  <si>
    <t>HP-12580</t>
  </si>
  <si>
    <t>HN-18055</t>
  </si>
  <si>
    <t>HR-18055</t>
  </si>
  <si>
    <t>FUR-RA-10002268</t>
  </si>
  <si>
    <t>HD-18055</t>
  </si>
  <si>
    <t>HI-21835</t>
  </si>
  <si>
    <t>HH-17560</t>
  </si>
  <si>
    <t>HS-17560</t>
  </si>
  <si>
    <t>HF-17560</t>
  </si>
  <si>
    <t>PER-LA-10003537</t>
  </si>
  <si>
    <t>HZ-17560</t>
  </si>
  <si>
    <t>HS-19015</t>
  </si>
  <si>
    <t>HS-13690</t>
  </si>
  <si>
    <t>PER-BI-10004967</t>
  </si>
  <si>
    <t>HH-13765</t>
  </si>
  <si>
    <t>HR-13765</t>
  </si>
  <si>
    <t>PER-FA-10002975</t>
  </si>
  <si>
    <t>HW-20065</t>
  </si>
  <si>
    <t>FUR-FU-10001986</t>
  </si>
  <si>
    <t>HM-20065</t>
  </si>
  <si>
    <t>HK-13000</t>
  </si>
  <si>
    <t>HT-12100</t>
  </si>
  <si>
    <t>HT-15625</t>
  </si>
  <si>
    <t>TEK-RE-10002680</t>
  </si>
  <si>
    <t>HS-20860</t>
  </si>
  <si>
    <t>PER-PA-10000130</t>
  </si>
  <si>
    <t>HE-20860</t>
  </si>
  <si>
    <t>HY-20860</t>
  </si>
  <si>
    <t>FUR-FU-10001488</t>
  </si>
  <si>
    <t>HW-20860</t>
  </si>
  <si>
    <t>PER-BI-10003981</t>
  </si>
  <si>
    <t>HN-20860</t>
  </si>
  <si>
    <t>HM-20860</t>
  </si>
  <si>
    <t>HK-20860</t>
  </si>
  <si>
    <t>HI-12610</t>
  </si>
  <si>
    <t>FUR-KU-10004853</t>
  </si>
  <si>
    <t>HG-12610</t>
  </si>
  <si>
    <t>FUR-RA-10001567</t>
  </si>
  <si>
    <t>HA-11095</t>
  </si>
  <si>
    <t>HG-15685</t>
  </si>
  <si>
    <t>PER-PA-10003309</t>
  </si>
  <si>
    <t>HS-15685</t>
  </si>
  <si>
    <t>HA-15685</t>
  </si>
  <si>
    <t>HS-14650</t>
  </si>
  <si>
    <t>TEK-RE-10000702</t>
  </si>
  <si>
    <t>HW-14650</t>
  </si>
  <si>
    <t>FUR-ME-10004086</t>
  </si>
  <si>
    <t>PER-FA-10002780</t>
  </si>
  <si>
    <t>FUR-KU-10001190</t>
  </si>
  <si>
    <t>HR-16330</t>
  </si>
  <si>
    <t>HP-16330</t>
  </si>
  <si>
    <t>HP-16345</t>
  </si>
  <si>
    <t>HL-16345</t>
  </si>
  <si>
    <t>HL-20380</t>
  </si>
  <si>
    <t>HK-20380</t>
  </si>
  <si>
    <t>HJ-20380</t>
  </si>
  <si>
    <t>PER-FA-10004395</t>
  </si>
  <si>
    <t>HH-14725</t>
  </si>
  <si>
    <t>HA-14725</t>
  </si>
  <si>
    <t>PER-KE-10001615</t>
  </si>
  <si>
    <t>HK-14725</t>
  </si>
  <si>
    <t>PER-SU-10000946</t>
  </si>
  <si>
    <t>HP-14725</t>
  </si>
  <si>
    <t>HV-13180</t>
  </si>
  <si>
    <t>HS-13180</t>
  </si>
  <si>
    <t>HP-19540</t>
  </si>
  <si>
    <t>HK-19540</t>
  </si>
  <si>
    <t>PER-PE-10001058</t>
  </si>
  <si>
    <t>HH-19540</t>
  </si>
  <si>
    <t>PER-BI-10000174</t>
  </si>
  <si>
    <t>HS-19540</t>
  </si>
  <si>
    <t>HW-17425</t>
  </si>
  <si>
    <t>HT-17425</t>
  </si>
  <si>
    <t>HS-12835</t>
  </si>
  <si>
    <t>HI-14200</t>
  </si>
  <si>
    <t>FUR-ME-10004767</t>
  </si>
  <si>
    <t>FUR-FU-10000820</t>
  </si>
  <si>
    <t>HL-16330</t>
  </si>
  <si>
    <t>TEK-RE-10001363</t>
  </si>
  <si>
    <t>HT-16330</t>
  </si>
  <si>
    <t>HS-19840</t>
  </si>
  <si>
    <t>HG-18955</t>
  </si>
  <si>
    <t>HW-18955</t>
  </si>
  <si>
    <t>HT-16000</t>
  </si>
  <si>
    <t>HT-13240</t>
  </si>
  <si>
    <t>TEK-AC-10001090</t>
  </si>
  <si>
    <t>HS-13240</t>
  </si>
  <si>
    <t>PER-ST-10000943</t>
  </si>
  <si>
    <t>HH-16135</t>
  </si>
  <si>
    <t>HW-19195</t>
  </si>
  <si>
    <t>HW-20740</t>
  </si>
  <si>
    <t>TEK-AC-10004992</t>
  </si>
  <si>
    <t>HT-20740</t>
  </si>
  <si>
    <t>TEK-MA-10003673</t>
  </si>
  <si>
    <t>HT-15715</t>
  </si>
  <si>
    <t>HS-19570</t>
  </si>
  <si>
    <t>FUR-FU-10001602</t>
  </si>
  <si>
    <t>HN-19720</t>
  </si>
  <si>
    <t>HL-19720</t>
  </si>
  <si>
    <t>HK-19720</t>
  </si>
  <si>
    <t>FUR-ME-10004147</t>
  </si>
  <si>
    <t>HH-19630</t>
  </si>
  <si>
    <t>HB-16975</t>
  </si>
  <si>
    <t>HA-16975</t>
  </si>
  <si>
    <t>HA-13645</t>
  </si>
  <si>
    <t>HK-12850</t>
  </si>
  <si>
    <t>HP-12850</t>
  </si>
  <si>
    <t>HW-12850</t>
  </si>
  <si>
    <t>TEK-AC-10003709</t>
  </si>
  <si>
    <t>HT-12850</t>
  </si>
  <si>
    <t>HL-12850</t>
  </si>
  <si>
    <t>HH-14125</t>
  </si>
  <si>
    <t>HS-14125</t>
  </si>
  <si>
    <t>HL-14125</t>
  </si>
  <si>
    <t>HS-18445</t>
  </si>
  <si>
    <t>HD-21655</t>
  </si>
  <si>
    <t>HW-21655</t>
  </si>
  <si>
    <t>HA-21655</t>
  </si>
  <si>
    <t>PER-KE-10003811</t>
  </si>
  <si>
    <t>HA-15520</t>
  </si>
  <si>
    <t>PER-PA-10000019</t>
  </si>
  <si>
    <t>HW-16870</t>
  </si>
  <si>
    <t>HK-16870</t>
  </si>
  <si>
    <t>HD-16870</t>
  </si>
  <si>
    <t>PER-SU-10004782</t>
  </si>
  <si>
    <t>HI-16870</t>
  </si>
  <si>
    <t>HS-16870</t>
  </si>
  <si>
    <t>HG-16870</t>
  </si>
  <si>
    <t>HD-15685</t>
  </si>
  <si>
    <t>FUR-ME-10003392</t>
  </si>
  <si>
    <t>HE-12940</t>
  </si>
  <si>
    <t>HA-14170</t>
  </si>
  <si>
    <t>HA-12835</t>
  </si>
  <si>
    <t>PER-PA-10002036</t>
  </si>
  <si>
    <t>HS-12910</t>
  </si>
  <si>
    <t>HN-12910</t>
  </si>
  <si>
    <t>HH-12910</t>
  </si>
  <si>
    <t>HH-11965</t>
  </si>
  <si>
    <t>HL-17950</t>
  </si>
  <si>
    <t>HJ-17245</t>
  </si>
  <si>
    <t>PER-PA-10000575</t>
  </si>
  <si>
    <t>HK-21310</t>
  </si>
  <si>
    <t>FUR-RA-10001608</t>
  </si>
  <si>
    <t>FUR-KU-10004287</t>
  </si>
  <si>
    <t>HW-21310</t>
  </si>
  <si>
    <t>HK-16525</t>
  </si>
  <si>
    <t>HP-16525</t>
  </si>
  <si>
    <t>HS-15970</t>
  </si>
  <si>
    <t>HR-16825</t>
  </si>
  <si>
    <t>PER-PA-10001712</t>
  </si>
  <si>
    <t>HW-16825</t>
  </si>
  <si>
    <t>HW-11710</t>
  </si>
  <si>
    <t>HK-11710</t>
  </si>
  <si>
    <t>PER-PE-10004540</t>
  </si>
  <si>
    <t>HR-20320</t>
  </si>
  <si>
    <t>HS-21205</t>
  </si>
  <si>
    <t>HM-21205</t>
  </si>
  <si>
    <t>HM-10090</t>
  </si>
  <si>
    <t>PER-LA-10000973</t>
  </si>
  <si>
    <t>HJ-10090</t>
  </si>
  <si>
    <t>PER-ST-10002957</t>
  </si>
  <si>
    <t>HS-10090</t>
  </si>
  <si>
    <t>HS-13540</t>
  </si>
  <si>
    <t>HS-15205</t>
  </si>
  <si>
    <t>TEK-RE-10002496</t>
  </si>
  <si>
    <t>HP-15205</t>
  </si>
  <si>
    <t>HW-14500</t>
  </si>
  <si>
    <t>HS-10390</t>
  </si>
  <si>
    <t>PER-PA-10001569</t>
  </si>
  <si>
    <t>HA-10735</t>
  </si>
  <si>
    <t>HS-12295</t>
  </si>
  <si>
    <t>FUR-ME-10003954</t>
  </si>
  <si>
    <t>HG-12295</t>
  </si>
  <si>
    <t>HH-19975</t>
  </si>
  <si>
    <t>HS-19975</t>
  </si>
  <si>
    <t>HJ-19975</t>
  </si>
  <si>
    <t>HH-14110</t>
  </si>
  <si>
    <t>TEK-RE-10001494</t>
  </si>
  <si>
    <t>HS-14110</t>
  </si>
  <si>
    <t>HP-12820</t>
  </si>
  <si>
    <t>HS-18085</t>
  </si>
  <si>
    <t>HD-11110</t>
  </si>
  <si>
    <t>HH-11110</t>
  </si>
  <si>
    <t>TEK-RE-10003174</t>
  </si>
  <si>
    <t>HW-11110</t>
  </si>
  <si>
    <t>HK-11110</t>
  </si>
  <si>
    <t>FUR-KU-10002017</t>
  </si>
  <si>
    <t>HS-12745</t>
  </si>
  <si>
    <t>PER-EN-10001137</t>
  </si>
  <si>
    <t>TEK-RE-10004042</t>
  </si>
  <si>
    <t>HL-19030</t>
  </si>
  <si>
    <t>HG-19030</t>
  </si>
  <si>
    <t>FUR-KU-10002439</t>
  </si>
  <si>
    <t>TEK-AC-10002800</t>
  </si>
  <si>
    <t>HH-18955</t>
  </si>
  <si>
    <t>PER-KE-10003770</t>
  </si>
  <si>
    <t>HM-14605</t>
  </si>
  <si>
    <t>HS-11905</t>
  </si>
  <si>
    <t>CH-12010</t>
  </si>
  <si>
    <t>PER-FA-10000611</t>
  </si>
  <si>
    <t>CL-13390</t>
  </si>
  <si>
    <t>PER-BI-10001120</t>
  </si>
  <si>
    <t>CH-13390</t>
  </si>
  <si>
    <t>CP-17680</t>
  </si>
  <si>
    <t>TEK-RE-10000307</t>
  </si>
  <si>
    <t>CN-17680</t>
  </si>
  <si>
    <t>CT-13090</t>
  </si>
  <si>
    <t>FUR-FU-10003274</t>
  </si>
  <si>
    <t>CS-13090</t>
  </si>
  <si>
    <t>FUR-ME-10002356</t>
  </si>
  <si>
    <t>CH-13090</t>
  </si>
  <si>
    <t>CJ-13090</t>
  </si>
  <si>
    <t>CT-21820</t>
  </si>
  <si>
    <t>CJ-21820</t>
  </si>
  <si>
    <t>CF-21820</t>
  </si>
  <si>
    <t>CC-20125</t>
  </si>
  <si>
    <t>PER-BI-10000042</t>
  </si>
  <si>
    <t>CB-20125</t>
  </si>
  <si>
    <t>PER-KE-10001315</t>
  </si>
  <si>
    <t>CS-20125</t>
  </si>
  <si>
    <t>PER-ST-10002289</t>
  </si>
  <si>
    <t>CH-20125</t>
  </si>
  <si>
    <t>CR-20125</t>
  </si>
  <si>
    <t>PER-LA-10003714</t>
  </si>
  <si>
    <t>CN-11065</t>
  </si>
  <si>
    <t>CH-14830</t>
  </si>
  <si>
    <t>CS-14830</t>
  </si>
  <si>
    <t>CP-17965</t>
  </si>
  <si>
    <t>PER-BI-10001078</t>
  </si>
  <si>
    <t>CN-14380</t>
  </si>
  <si>
    <t>CL-15895</t>
  </si>
  <si>
    <t>CD-15895</t>
  </si>
  <si>
    <t>CS-20860</t>
  </si>
  <si>
    <t>TEK-AC-10001383</t>
  </si>
  <si>
    <t>CN-11050</t>
  </si>
  <si>
    <t>CF-14260</t>
  </si>
  <si>
    <t>CT-17215</t>
  </si>
  <si>
    <t>CN-17215</t>
  </si>
  <si>
    <t>CK-17215</t>
  </si>
  <si>
    <t>CC-17215</t>
  </si>
  <si>
    <t>PER-BI-10000279</t>
  </si>
  <si>
    <t>CC-19150</t>
  </si>
  <si>
    <t>CS-13855</t>
  </si>
  <si>
    <t>CM-13855</t>
  </si>
  <si>
    <t>PER-ST-10003442</t>
  </si>
  <si>
    <t>CL-14305</t>
  </si>
  <si>
    <t>CK-19840</t>
  </si>
  <si>
    <t>TEK-RE-10004924</t>
  </si>
  <si>
    <t>CL-19840</t>
  </si>
  <si>
    <t>CM-12790</t>
  </si>
  <si>
    <t>CW-12790</t>
  </si>
  <si>
    <t>PER-ST-10004507</t>
  </si>
  <si>
    <t>CE-12790</t>
  </si>
  <si>
    <t>PER-FA-10003485</t>
  </si>
  <si>
    <t>CC-12790</t>
  </si>
  <si>
    <t>PER-PE-10001366</t>
  </si>
  <si>
    <t>CV-20920</t>
  </si>
  <si>
    <t>CH-12505</t>
  </si>
  <si>
    <t>TEK-AC-10000926</t>
  </si>
  <si>
    <t>TEK-MA-10000418</t>
  </si>
  <si>
    <t>C&amp;-12505</t>
  </si>
  <si>
    <t>C&amp;-21205</t>
  </si>
  <si>
    <t>CT-21205</t>
  </si>
  <si>
    <t>TEK-RE-10002885</t>
  </si>
  <si>
    <t>CI-16735</t>
  </si>
  <si>
    <t>PER-PA-10003651</t>
  </si>
  <si>
    <t>CT-13435</t>
  </si>
  <si>
    <t>CT-11545</t>
  </si>
  <si>
    <t>PER-KE-10001953</t>
  </si>
  <si>
    <t>CI-11545</t>
  </si>
  <si>
    <t>CY-11545</t>
  </si>
  <si>
    <t>CH-14305</t>
  </si>
  <si>
    <t>CG-20155</t>
  </si>
  <si>
    <t>CI-12550</t>
  </si>
  <si>
    <t>PER-PA-10003729</t>
  </si>
  <si>
    <t>CT-11035</t>
  </si>
  <si>
    <t>CR-15460</t>
  </si>
  <si>
    <t>CW-20620</t>
  </si>
  <si>
    <t>CR-12595</t>
  </si>
  <si>
    <t>TEK-AC-10003174</t>
  </si>
  <si>
    <t>CL-12595</t>
  </si>
  <si>
    <t>PER-PA-10002558</t>
  </si>
  <si>
    <t>CC-10075</t>
  </si>
  <si>
    <t>PER-KE-10001919</t>
  </si>
  <si>
    <t>BA-10600</t>
  </si>
  <si>
    <t>BA-16510</t>
  </si>
  <si>
    <t>BT-16510</t>
  </si>
  <si>
    <t>BH-16510</t>
  </si>
  <si>
    <t>BD-16510</t>
  </si>
  <si>
    <t>BT-11905</t>
  </si>
  <si>
    <t>BE-13795</t>
  </si>
  <si>
    <t>BH-12340</t>
  </si>
  <si>
    <t>BJ-12340</t>
  </si>
  <si>
    <t>BK-12340</t>
  </si>
  <si>
    <t>BY-16480</t>
  </si>
  <si>
    <t>BW-11935</t>
  </si>
  <si>
    <t>BS-20680</t>
  </si>
  <si>
    <t>BS-15355</t>
  </si>
  <si>
    <t>BS-10330</t>
  </si>
  <si>
    <t>BM-15160</t>
  </si>
  <si>
    <t>BF-13300</t>
  </si>
  <si>
    <t>BE-14500</t>
  </si>
  <si>
    <t>BD-17935</t>
  </si>
  <si>
    <t>BC-15790</t>
  </si>
  <si>
    <t>BB-19060</t>
  </si>
  <si>
    <t>PER-EN-10000927</t>
  </si>
  <si>
    <t>BA-21025</t>
  </si>
  <si>
    <t>BS-21040</t>
  </si>
  <si>
    <t>BW-14515</t>
  </si>
  <si>
    <t>PER-KE-10000716</t>
  </si>
  <si>
    <t>BW-15640</t>
  </si>
  <si>
    <t>BC-21505</t>
  </si>
  <si>
    <t>BK-21505</t>
  </si>
  <si>
    <t>BH-21505</t>
  </si>
  <si>
    <t>BG-10345</t>
  </si>
  <si>
    <t>B(-15550</t>
  </si>
  <si>
    <t>BB-11695</t>
  </si>
  <si>
    <t>BT-11695</t>
  </si>
  <si>
    <t>PER-EN-10000461</t>
  </si>
  <si>
    <t>BK-17605</t>
  </si>
  <si>
    <t>B&amp;-20620</t>
  </si>
  <si>
    <t>BM-20620</t>
  </si>
  <si>
    <t>BG-19105</t>
  </si>
  <si>
    <t>TEK-AC-10001553</t>
  </si>
  <si>
    <t>BS-15925</t>
  </si>
  <si>
    <t>BS-15250</t>
  </si>
  <si>
    <t>BI-15250</t>
  </si>
  <si>
    <t>BA-15250</t>
  </si>
  <si>
    <t>BY-15850</t>
  </si>
  <si>
    <t>BY-14185</t>
  </si>
  <si>
    <t>PER-BI-10000309</t>
  </si>
  <si>
    <t>BR-14185</t>
  </si>
  <si>
    <t>BK-20815</t>
  </si>
  <si>
    <t>BW-10480</t>
  </si>
  <si>
    <t>BG-10480</t>
  </si>
  <si>
    <t>BS-10480</t>
  </si>
  <si>
    <t>BP-10480</t>
  </si>
  <si>
    <t>TEK-RE-10002170</t>
  </si>
  <si>
    <t>PER-PA-10000605</t>
  </si>
  <si>
    <t>BA-11170</t>
  </si>
  <si>
    <t>BP-11170</t>
  </si>
  <si>
    <t>PER-FA-10001332</t>
  </si>
  <si>
    <t>BR-11170</t>
  </si>
  <si>
    <t>BH-11170</t>
  </si>
  <si>
    <t>BT-11170</t>
  </si>
  <si>
    <t>TEK-CO-10002313</t>
  </si>
  <si>
    <t>BT-10120</t>
  </si>
  <si>
    <t>BS-10120</t>
  </si>
  <si>
    <t>BI-17275</t>
  </si>
  <si>
    <t>BW-10855</t>
  </si>
  <si>
    <t>BS-10855</t>
  </si>
  <si>
    <t>BS-19420</t>
  </si>
  <si>
    <t>BC-19420</t>
  </si>
  <si>
    <t>BP-19420</t>
  </si>
  <si>
    <t>BM-11545</t>
  </si>
  <si>
    <t>BB-11545</t>
  </si>
  <si>
    <t>BN-11545</t>
  </si>
  <si>
    <t>BE-21070</t>
  </si>
  <si>
    <t>BI-20485</t>
  </si>
  <si>
    <t>BV-20485</t>
  </si>
  <si>
    <t>PER-PE-10003779</t>
  </si>
  <si>
    <t>BP-16375</t>
  </si>
  <si>
    <t>BI-16375</t>
  </si>
  <si>
    <t>FUR-RA-10000362</t>
  </si>
  <si>
    <t>TEK-AC-10002049</t>
  </si>
  <si>
    <t>BB-16375</t>
  </si>
  <si>
    <t>BR-15115</t>
  </si>
  <si>
    <t>BD-21655</t>
  </si>
  <si>
    <t>BC-17560</t>
  </si>
  <si>
    <t>BB-17560</t>
  </si>
  <si>
    <t>BP-17560</t>
  </si>
  <si>
    <t>BD-17560</t>
  </si>
  <si>
    <t>FUR-RA-10002916</t>
  </si>
  <si>
    <t>BT-17560</t>
  </si>
  <si>
    <t>AL-17560</t>
  </si>
  <si>
    <t>AS-17560</t>
  </si>
  <si>
    <t>AS-12940</t>
  </si>
  <si>
    <t>PER-ST-10000136</t>
  </si>
  <si>
    <t>AB-12940</t>
  </si>
  <si>
    <t>AA-12940</t>
  </si>
  <si>
    <t>AS-18580</t>
  </si>
  <si>
    <t>AS-20605</t>
  </si>
  <si>
    <t>AV-21820</t>
  </si>
  <si>
    <t>AI-21820</t>
  </si>
  <si>
    <t>AC-12805</t>
  </si>
  <si>
    <t>AC-21475</t>
  </si>
  <si>
    <t>PER-BI-10001071</t>
  </si>
  <si>
    <t>AB-18970</t>
  </si>
  <si>
    <t>AW-18970</t>
  </si>
  <si>
    <t>AS-15865</t>
  </si>
  <si>
    <t>AA-15865</t>
  </si>
  <si>
    <t>AA-14395</t>
  </si>
  <si>
    <t>PER-KE-10003217</t>
  </si>
  <si>
    <t>AM-12205</t>
  </si>
  <si>
    <t>AS-12205</t>
  </si>
  <si>
    <t>TEK-AC-10001552</t>
  </si>
  <si>
    <t>AA-13120</t>
  </si>
  <si>
    <t>AW-14335</t>
  </si>
  <si>
    <t>AB-14335</t>
  </si>
  <si>
    <t>PER-BI-10003529</t>
  </si>
  <si>
    <t>AS-12925</t>
  </si>
  <si>
    <t>TEK-MA-10002073</t>
  </si>
  <si>
    <t>AP-11965</t>
  </si>
  <si>
    <t>AT-16795</t>
  </si>
  <si>
    <t>AY-16795</t>
  </si>
  <si>
    <t>PER-BI-10002824</t>
  </si>
  <si>
    <t>AA-16795</t>
  </si>
  <si>
    <t>TEK-MA-10001695</t>
  </si>
  <si>
    <t>AS-13555</t>
  </si>
  <si>
    <t>PER-PA-10002764</t>
  </si>
  <si>
    <t>AY-13555</t>
  </si>
  <si>
    <t>FUR-RA-10003660</t>
  </si>
  <si>
    <t>AR-13555</t>
  </si>
  <si>
    <t>AA-13555</t>
  </si>
  <si>
    <t>AW-16360</t>
  </si>
  <si>
    <t>AS-16360</t>
  </si>
  <si>
    <t>AP-16360</t>
  </si>
  <si>
    <t>AK-16360</t>
  </si>
  <si>
    <t>PER-BI-10002414</t>
  </si>
  <si>
    <t>FUR-KU-10002602</t>
  </si>
  <si>
    <t>AP-17470</t>
  </si>
  <si>
    <t>AS-17470</t>
  </si>
  <si>
    <t>TEK-RE-10001819</t>
  </si>
  <si>
    <t>AR-17470</t>
  </si>
  <si>
    <t>AI-14095</t>
  </si>
  <si>
    <t>PER-LA-10003121</t>
  </si>
  <si>
    <t>AH-14095</t>
  </si>
  <si>
    <t>AW-14095</t>
  </si>
  <si>
    <t>AK-18445</t>
  </si>
  <si>
    <t>AD-18445</t>
  </si>
  <si>
    <t>AD-20515</t>
  </si>
  <si>
    <t>PER-PE-10000576</t>
  </si>
  <si>
    <t>AL-19435</t>
  </si>
  <si>
    <t>PER-KE-10004707</t>
  </si>
  <si>
    <t>AO-19435</t>
  </si>
  <si>
    <t>AS-19435</t>
  </si>
  <si>
    <t>TEK-RE-10001580</t>
  </si>
  <si>
    <t>AL-15655</t>
  </si>
  <si>
    <t>AR-15655</t>
  </si>
  <si>
    <t>AG-12235</t>
  </si>
  <si>
    <t>AM-12235</t>
  </si>
  <si>
    <t>AW-19345</t>
  </si>
  <si>
    <t>AT-20380</t>
  </si>
  <si>
    <t>AS-11710</t>
  </si>
  <si>
    <t>AK-20830</t>
  </si>
  <si>
    <t>AH-18160</t>
  </si>
  <si>
    <t>AW-18160</t>
  </si>
  <si>
    <t>AS-18505</t>
  </si>
  <si>
    <t>AS-11665</t>
  </si>
  <si>
    <t>AK-11665</t>
  </si>
  <si>
    <t>AD-11665</t>
  </si>
  <si>
    <t>AB-21115</t>
  </si>
  <si>
    <t>AH-15970</t>
  </si>
  <si>
    <t>AS-15970</t>
  </si>
  <si>
    <t>PER-PA-10003039</t>
  </si>
  <si>
    <t>TEK-MA-10004086</t>
  </si>
  <si>
    <t>AR-15970</t>
  </si>
  <si>
    <t>AK-15970</t>
  </si>
  <si>
    <t>PER-KE-10000411</t>
  </si>
  <si>
    <t>AN-15970</t>
  </si>
  <si>
    <t>PER-KE-10001473</t>
  </si>
  <si>
    <t>AK-14620</t>
  </si>
  <si>
    <t>AS-12295</t>
  </si>
  <si>
    <t>PER-BI-10001036</t>
  </si>
  <si>
    <t>AN-12295</t>
  </si>
  <si>
    <t>PER-BI-10001989</t>
  </si>
  <si>
    <t>AM-13210</t>
  </si>
  <si>
    <t>AC-13210</t>
  </si>
  <si>
    <t>PER-KE-10000896</t>
  </si>
  <si>
    <t>AS-13210</t>
  </si>
  <si>
    <t>AL-13210</t>
  </si>
  <si>
    <t>AR-12895</t>
  </si>
  <si>
    <t>AR-18085</t>
  </si>
  <si>
    <t>FUR-FU-10001196</t>
  </si>
  <si>
    <t>AL-16690</t>
  </si>
  <si>
    <t>AW-16690</t>
  </si>
  <si>
    <t>AS-16690</t>
  </si>
  <si>
    <t>AN-16690</t>
  </si>
  <si>
    <t>TEK-RE-10000730</t>
  </si>
  <si>
    <t>AP-13345</t>
  </si>
  <si>
    <t>FUR-KU-10003968</t>
  </si>
  <si>
    <t>AI-13720</t>
  </si>
  <si>
    <t>AS-10735</t>
  </si>
  <si>
    <t>AT-10735</t>
  </si>
  <si>
    <t>PER-PE-10000275</t>
  </si>
  <si>
    <t>AT-18775</t>
  </si>
  <si>
    <t>AM-20755</t>
  </si>
  <si>
    <t>AK-21880</t>
  </si>
  <si>
    <t>AI-21880</t>
  </si>
  <si>
    <t>PER-ST-10004186</t>
  </si>
  <si>
    <t>AT-14275</t>
  </si>
  <si>
    <t>PER-KE-10001022</t>
  </si>
  <si>
    <t>AK-14275</t>
  </si>
  <si>
    <t>AA-19615</t>
  </si>
  <si>
    <t>AS-19615</t>
  </si>
  <si>
    <t>PER-PA-10001363</t>
  </si>
  <si>
    <t>PER-KE-10003045</t>
  </si>
  <si>
    <t>AJ-16390</t>
  </si>
  <si>
    <t>AA-16390</t>
  </si>
  <si>
    <t>AA-21250</t>
  </si>
  <si>
    <t>AZ-21250</t>
  </si>
  <si>
    <t>AP-19795</t>
  </si>
  <si>
    <t>AG-19570</t>
  </si>
  <si>
    <t>AA-11605</t>
  </si>
  <si>
    <t>AA-12925</t>
  </si>
  <si>
    <t>FUR-FU-10003142</t>
  </si>
  <si>
    <t>PER-PA-10000806</t>
  </si>
  <si>
    <t>AB-12925</t>
  </si>
  <si>
    <t>PER-PE-10002518</t>
  </si>
  <si>
    <t>AA-16210</t>
  </si>
  <si>
    <t>AS-16210</t>
  </si>
  <si>
    <t>AA-10885</t>
  </si>
  <si>
    <t>FUR-RA-10004467</t>
  </si>
  <si>
    <t>AD-16330</t>
  </si>
  <si>
    <t>PER-PA-10000223</t>
  </si>
  <si>
    <t>AH-16330</t>
  </si>
  <si>
    <t>AS-16330</t>
  </si>
  <si>
    <t>FUR-FU-10004671</t>
  </si>
  <si>
    <t>AH-12715</t>
  </si>
  <si>
    <t>PER-BI-10004140</t>
  </si>
  <si>
    <t>AE-12715</t>
  </si>
  <si>
    <t>AM-12715</t>
  </si>
  <si>
    <t>AK-12715</t>
  </si>
  <si>
    <t>TEK-RE-10001128</t>
  </si>
  <si>
    <t>AA-11380</t>
  </si>
  <si>
    <t>AD-11380</t>
  </si>
  <si>
    <t>PER-ST-10003306</t>
  </si>
  <si>
    <t>AG-14710</t>
  </si>
  <si>
    <t>PER-PA-10001736</t>
  </si>
  <si>
    <t>AS-17485</t>
  </si>
  <si>
    <t>AT-14965</t>
  </si>
  <si>
    <t>AD-20245</t>
  </si>
  <si>
    <t>AH-20245</t>
  </si>
  <si>
    <t>AH-16885</t>
  </si>
  <si>
    <t>AW-16885</t>
  </si>
  <si>
    <t>AH-19885</t>
  </si>
  <si>
    <t>PER-BI-10003925</t>
  </si>
  <si>
    <t>AC-19885</t>
  </si>
  <si>
    <t>AA-19885</t>
  </si>
  <si>
    <t>PER-PA-10002245</t>
  </si>
  <si>
    <t>AN-19885</t>
  </si>
  <si>
    <t>AM-19885</t>
  </si>
  <si>
    <t>PER-EN-10001028</t>
  </si>
  <si>
    <t>AM-12565</t>
  </si>
  <si>
    <t>AT-17350</t>
  </si>
  <si>
    <t>AJ-17350</t>
  </si>
  <si>
    <t>AH-17350</t>
  </si>
  <si>
    <t>AI-15835</t>
  </si>
  <si>
    <t>TEK-CO-10001046</t>
  </si>
  <si>
    <t>AP-15835</t>
  </si>
  <si>
    <t>AS-15835</t>
  </si>
  <si>
    <t>AK-15835</t>
  </si>
  <si>
    <t>AC-15835</t>
  </si>
  <si>
    <t>PER-PE-10000159</t>
  </si>
  <si>
    <t>AR-15835</t>
  </si>
  <si>
    <t>AY-15835</t>
  </si>
  <si>
    <t>AW-15835</t>
  </si>
  <si>
    <t>AB-15835</t>
  </si>
  <si>
    <t>AO-20395</t>
  </si>
  <si>
    <t>TEK-RE-10001615</t>
  </si>
  <si>
    <t>AI-11200</t>
  </si>
  <si>
    <t>AG-15325</t>
  </si>
  <si>
    <t>AM-21400</t>
  </si>
  <si>
    <t>TEK-RE-10002447</t>
  </si>
  <si>
    <t>AA-21400</t>
  </si>
  <si>
    <t>AR-21295</t>
  </si>
  <si>
    <t>AM-21295</t>
  </si>
  <si>
    <t>AD-21295</t>
  </si>
  <si>
    <t>AW-21295</t>
  </si>
  <si>
    <t>PER-KE-10004042</t>
  </si>
  <si>
    <t>PER-FA-10000490</t>
  </si>
  <si>
    <t>AP-21295</t>
  </si>
  <si>
    <t>AW-12475</t>
  </si>
  <si>
    <t>AT-12475</t>
  </si>
  <si>
    <t>AS-12475</t>
  </si>
  <si>
    <t>AS-12190</t>
  </si>
  <si>
    <t>AS-14230</t>
  </si>
  <si>
    <t>AP-10645</t>
  </si>
  <si>
    <t>AP-19135</t>
  </si>
  <si>
    <t>AN-19135</t>
  </si>
  <si>
    <t>TEK-AC-10004145</t>
  </si>
  <si>
    <t>AM-19135</t>
  </si>
  <si>
    <t>AL-12400</t>
  </si>
  <si>
    <t>AH-13705</t>
  </si>
  <si>
    <t>AD-16135</t>
  </si>
  <si>
    <t>AS-17320</t>
  </si>
  <si>
    <t>PER-PA-10000955</t>
  </si>
  <si>
    <t>AP-17320</t>
  </si>
  <si>
    <t>AN-17320</t>
  </si>
  <si>
    <t>AH-17320</t>
  </si>
  <si>
    <t>AM-14140</t>
  </si>
  <si>
    <t>AA-10615</t>
  </si>
  <si>
    <t>AK-10615</t>
  </si>
  <si>
    <t>AM-10315</t>
  </si>
  <si>
    <t>FUR-FU-10002456</t>
  </si>
  <si>
    <t>AK-10315</t>
  </si>
  <si>
    <t>AB-21190</t>
  </si>
  <si>
    <t>AS-10690</t>
  </si>
  <si>
    <t>AS-17095</t>
  </si>
  <si>
    <t>AB-17095</t>
  </si>
  <si>
    <t>AU-17095</t>
  </si>
  <si>
    <t>AU-18670</t>
  </si>
  <si>
    <t>AP-10540</t>
  </si>
  <si>
    <t>AT-10540</t>
  </si>
  <si>
    <t>AR-16840</t>
  </si>
  <si>
    <t>FUR-RA-10001519</t>
  </si>
  <si>
    <t>AN-16360</t>
  </si>
  <si>
    <t>AL-16360</t>
  </si>
  <si>
    <t>PER-LA-10003663</t>
  </si>
  <si>
    <t>AK-14380</t>
  </si>
  <si>
    <t>AF-20125</t>
  </si>
  <si>
    <t>AM-20125</t>
  </si>
  <si>
    <t>AH-20125</t>
  </si>
  <si>
    <t>AD-18025</t>
  </si>
  <si>
    <t>FUR-FU-10004090</t>
  </si>
  <si>
    <t>AA-19810</t>
  </si>
  <si>
    <t>BS-19810</t>
  </si>
  <si>
    <t>FUR-FU-10004597</t>
  </si>
  <si>
    <t>BS-21760</t>
  </si>
  <si>
    <t>BR-15805</t>
  </si>
  <si>
    <t>BN-15235</t>
  </si>
  <si>
    <t>BI-15235</t>
  </si>
  <si>
    <t>AS-12085</t>
  </si>
  <si>
    <t>FUR-FU-10003832</t>
  </si>
  <si>
    <t>AR-11020</t>
  </si>
  <si>
    <t>PER-BI-10001031</t>
  </si>
  <si>
    <t>AR-11095</t>
  </si>
  <si>
    <t>AH-11095</t>
  </si>
  <si>
    <t>BH-19720</t>
  </si>
  <si>
    <t>BS-19720</t>
  </si>
  <si>
    <t>HC-17440</t>
  </si>
  <si>
    <t>PER-PE-10003971</t>
  </si>
  <si>
    <t>HG-17440</t>
  </si>
  <si>
    <t>PER-PA-10003063</t>
  </si>
  <si>
    <t>HJ-17440</t>
  </si>
  <si>
    <t>HS-17440</t>
  </si>
  <si>
    <t>BP-17140</t>
  </si>
  <si>
    <t>FUR-FU-10003919</t>
  </si>
  <si>
    <t>BD-17140</t>
  </si>
  <si>
    <t>AL-11755</t>
  </si>
  <si>
    <t>AD-11755</t>
  </si>
  <si>
    <t>PER-PE-10000026</t>
  </si>
  <si>
    <t>BH-20770</t>
  </si>
  <si>
    <t>TEK-MA-10001148</t>
  </si>
  <si>
    <t>BD-20770</t>
  </si>
  <si>
    <t>AB-20770</t>
  </si>
  <si>
    <t>NF-20770</t>
  </si>
  <si>
    <t>ZM-20770</t>
  </si>
  <si>
    <t>YP-20770</t>
  </si>
  <si>
    <t>TW-20770</t>
  </si>
  <si>
    <t>SL-20770</t>
  </si>
  <si>
    <t>AP-17890</t>
  </si>
  <si>
    <t>LE-17890</t>
  </si>
  <si>
    <t>LT-17890</t>
  </si>
  <si>
    <t>TEK-RE-10001619</t>
  </si>
  <si>
    <t>LT-10270</t>
  </si>
  <si>
    <t>LA-15880</t>
  </si>
  <si>
    <t>FUR-ME-10004442</t>
  </si>
  <si>
    <t>LW-15310</t>
  </si>
  <si>
    <t>LM-17410</t>
  </si>
  <si>
    <t>LW-12535</t>
  </si>
  <si>
    <t>LT-12535</t>
  </si>
  <si>
    <t>LT-20395</t>
  </si>
  <si>
    <t>LH-21325</t>
  </si>
  <si>
    <t>LA-17725</t>
  </si>
  <si>
    <t>TEK-AC-10002857</t>
  </si>
  <si>
    <t>LM-17725</t>
  </si>
  <si>
    <t>LT-12955</t>
  </si>
  <si>
    <t>PER-PE-10003217</t>
  </si>
  <si>
    <t>LS-12970</t>
  </si>
  <si>
    <t>LM-12970</t>
  </si>
  <si>
    <t>LM-13570</t>
  </si>
  <si>
    <t>LA-13570</t>
  </si>
  <si>
    <t>LR-16765</t>
  </si>
  <si>
    <t>LS-21070</t>
  </si>
  <si>
    <t>FUR-FU-10004017</t>
  </si>
  <si>
    <t>LD-21070</t>
  </si>
  <si>
    <t>LW-10270</t>
  </si>
  <si>
    <t>TEK-RE-10004897</t>
  </si>
  <si>
    <t>LS-10270</t>
  </si>
  <si>
    <t>LA-10270</t>
  </si>
  <si>
    <t>LM-10270</t>
  </si>
  <si>
    <t>TEK-RE-10001644</t>
  </si>
  <si>
    <t>LH-10270</t>
  </si>
  <si>
    <t>LT-18265</t>
  </si>
  <si>
    <t>LS-18130</t>
  </si>
  <si>
    <t>LR-14650</t>
  </si>
  <si>
    <t>PER-KE-10001958</t>
  </si>
  <si>
    <t>LN-17905</t>
  </si>
  <si>
    <t>PER-BI-10000069</t>
  </si>
  <si>
    <t>LM-15190</t>
  </si>
  <si>
    <t>PER-FA-10003112</t>
  </si>
  <si>
    <t>LL-15190</t>
  </si>
  <si>
    <t>PER-ST-10000760</t>
  </si>
  <si>
    <t>LH-11395</t>
  </si>
  <si>
    <t>LK-21310</t>
  </si>
  <si>
    <t>PER-LA-10001175</t>
  </si>
  <si>
    <t>LS-11095</t>
  </si>
  <si>
    <t>LS-13180</t>
  </si>
  <si>
    <t>LK-13180</t>
  </si>
  <si>
    <t>LH-13180</t>
  </si>
  <si>
    <t>LG-13180</t>
  </si>
  <si>
    <t>LY-13180</t>
  </si>
  <si>
    <t>LL-15295</t>
  </si>
  <si>
    <t>LT-15295</t>
  </si>
  <si>
    <t>PER-PA-10000809</t>
  </si>
  <si>
    <t>LS-10345</t>
  </si>
  <si>
    <t>LL-10345</t>
  </si>
  <si>
    <t>LL-17335</t>
  </si>
  <si>
    <t>LF-17335</t>
  </si>
  <si>
    <t>LE-10690</t>
  </si>
  <si>
    <t>PER-BI-10004139</t>
  </si>
  <si>
    <t>LE-20560</t>
  </si>
  <si>
    <t>LB-19660</t>
  </si>
  <si>
    <t>LA-17650</t>
  </si>
  <si>
    <t>LT-14425</t>
  </si>
  <si>
    <t>LT-15400</t>
  </si>
  <si>
    <t>PER-BI-10003460</t>
  </si>
  <si>
    <t>LY-15400</t>
  </si>
  <si>
    <t>LT-20020</t>
  </si>
  <si>
    <t>LS-13045</t>
  </si>
  <si>
    <t>LM-13045</t>
  </si>
  <si>
    <t>LL-13045</t>
  </si>
  <si>
    <t>LC-13045</t>
  </si>
  <si>
    <t>FUR-ME-10004289</t>
  </si>
  <si>
    <t>LR-21520</t>
  </si>
  <si>
    <t>LW-20470</t>
  </si>
  <si>
    <t>FUR-FU-10000719</t>
  </si>
  <si>
    <t>LB-20470</t>
  </si>
  <si>
    <t>LA-16255</t>
  </si>
  <si>
    <t>LH-20950</t>
  </si>
  <si>
    <t>LR-11575</t>
  </si>
  <si>
    <t>LS-15625</t>
  </si>
  <si>
    <t>LK-15625</t>
  </si>
  <si>
    <t>LS-18880</t>
  </si>
  <si>
    <t>LK-18880</t>
  </si>
  <si>
    <t>LJ-20440</t>
  </si>
  <si>
    <t>LH-20440</t>
  </si>
  <si>
    <t>LT-20650</t>
  </si>
  <si>
    <t>LT-20050</t>
  </si>
  <si>
    <t>LS-20050</t>
  </si>
  <si>
    <t>LL-17845</t>
  </si>
  <si>
    <t>LS-17845</t>
  </si>
  <si>
    <t>LH-11950</t>
  </si>
  <si>
    <t>LS-11950</t>
  </si>
  <si>
    <t>LO-18295</t>
  </si>
  <si>
    <t>LJ-18295</t>
  </si>
  <si>
    <t>PER-PA-10003424</t>
  </si>
  <si>
    <t>LE-17935</t>
  </si>
  <si>
    <t>LP-16330</t>
  </si>
  <si>
    <t>LI-16330</t>
  </si>
  <si>
    <t>PER-PA-10003205</t>
  </si>
  <si>
    <t>LA-18655</t>
  </si>
  <si>
    <t>LW-21910</t>
  </si>
  <si>
    <t>LH-21040</t>
  </si>
  <si>
    <t>LY-20575</t>
  </si>
  <si>
    <t>LC-20575</t>
  </si>
  <si>
    <t>PER-BI-10002498</t>
  </si>
  <si>
    <t>LB-20575</t>
  </si>
  <si>
    <t>LM-11320</t>
  </si>
  <si>
    <t>LP-18280</t>
  </si>
  <si>
    <t>LP-17155</t>
  </si>
  <si>
    <t>PER-EN-10001434</t>
  </si>
  <si>
    <t>LS-17155</t>
  </si>
  <si>
    <t>LB-17155</t>
  </si>
  <si>
    <t>LO-18145</t>
  </si>
  <si>
    <t>LS-13645</t>
  </si>
  <si>
    <t>LR-13645</t>
  </si>
  <si>
    <t>LW-15730</t>
  </si>
  <si>
    <t>LT-15730</t>
  </si>
  <si>
    <t>LL-15730</t>
  </si>
  <si>
    <t>FUR-RA-10003546</t>
  </si>
  <si>
    <t>LH-15730</t>
  </si>
  <si>
    <t>LS-15730</t>
  </si>
  <si>
    <t>LN-18655</t>
  </si>
  <si>
    <t>KM-18340</t>
  </si>
  <si>
    <t>KS-18340</t>
  </si>
  <si>
    <t>KP-19900</t>
  </si>
  <si>
    <t>FUR-FU-10003849</t>
  </si>
  <si>
    <t>KA-12415</t>
  </si>
  <si>
    <t>KH-20725</t>
  </si>
  <si>
    <t>PER-LA-10004689</t>
  </si>
  <si>
    <t>K&amp;-20725</t>
  </si>
  <si>
    <t>PER-BI-10004781</t>
  </si>
  <si>
    <t>KK-20725</t>
  </si>
  <si>
    <t>KB-10525</t>
  </si>
  <si>
    <t>TEK-MA-10002210</t>
  </si>
  <si>
    <t>KS-11365</t>
  </si>
  <si>
    <t>KN-11365</t>
  </si>
  <si>
    <t>TEK-AC-10004877</t>
  </si>
  <si>
    <t>KP-11260</t>
  </si>
  <si>
    <t>KT-17140</t>
  </si>
  <si>
    <t>KM-17140</t>
  </si>
  <si>
    <t>KW-15730</t>
  </si>
  <si>
    <t>KA-14410</t>
  </si>
  <si>
    <t>KG-19240</t>
  </si>
  <si>
    <t>KS-21235</t>
  </si>
  <si>
    <t>KK-21535</t>
  </si>
  <si>
    <t>KW-21535</t>
  </si>
  <si>
    <t>KP-16120</t>
  </si>
  <si>
    <t>KL-10930</t>
  </si>
  <si>
    <t>KP-10930</t>
  </si>
  <si>
    <t>KC-13975</t>
  </si>
  <si>
    <t>KR-13975</t>
  </si>
  <si>
    <t>PER-SU-10004498</t>
  </si>
  <si>
    <t>KS-16495</t>
  </si>
  <si>
    <t>PER-PE-10002287</t>
  </si>
  <si>
    <t>KT-16495</t>
  </si>
  <si>
    <t>KJ-10675</t>
  </si>
  <si>
    <t>KD-10675</t>
  </si>
  <si>
    <t>KD-20215</t>
  </si>
  <si>
    <t>KK-20215</t>
  </si>
  <si>
    <t>KT-12835</t>
  </si>
  <si>
    <t>KA-18895</t>
  </si>
  <si>
    <t>KS-17395</t>
  </si>
  <si>
    <t>KD-14545</t>
  </si>
  <si>
    <t>PER-KE-10001231</t>
  </si>
  <si>
    <t>KS-14140</t>
  </si>
  <si>
    <t>KK-14140</t>
  </si>
  <si>
    <t>KB-14140</t>
  </si>
  <si>
    <t>PER-KE-10000940</t>
  </si>
  <si>
    <t>KL-14140</t>
  </si>
  <si>
    <t>KA-14140</t>
  </si>
  <si>
    <t>KP-14140</t>
  </si>
  <si>
    <t>KR-20695</t>
  </si>
  <si>
    <t>KS-13825</t>
  </si>
  <si>
    <t>PER-LA-10002473</t>
  </si>
  <si>
    <t>KN-11155</t>
  </si>
  <si>
    <t>KL-11155</t>
  </si>
  <si>
    <t>KL-15595</t>
  </si>
  <si>
    <t>PER-ST-10002486</t>
  </si>
  <si>
    <t>KG-15595</t>
  </si>
  <si>
    <t>KY-15595</t>
  </si>
  <si>
    <t>PER-LA-10000305</t>
  </si>
  <si>
    <t>KD-20170</t>
  </si>
  <si>
    <t>KW-19615</t>
  </si>
  <si>
    <t>KP-21415</t>
  </si>
  <si>
    <t>KM-15355</t>
  </si>
  <si>
    <t>KF-15355</t>
  </si>
  <si>
    <t>KW-15355</t>
  </si>
  <si>
    <t>KR-20305</t>
  </si>
  <si>
    <t>PER-EN-10001990</t>
  </si>
  <si>
    <t>KW-20305</t>
  </si>
  <si>
    <t>FUR-FU-10000771</t>
  </si>
  <si>
    <t>KS-14035</t>
  </si>
  <si>
    <t>TEK-MA-10000904</t>
  </si>
  <si>
    <t>KR-14320</t>
  </si>
  <si>
    <t>KR-14575</t>
  </si>
  <si>
    <t>PER-BI-10000632</t>
  </si>
  <si>
    <t>KA-14575</t>
  </si>
  <si>
    <t>KI-14575</t>
  </si>
  <si>
    <t>FUR-FU-10003347</t>
  </si>
  <si>
    <t>KH-20380</t>
  </si>
  <si>
    <t>KP-20380</t>
  </si>
  <si>
    <t>KL-20380</t>
  </si>
  <si>
    <t>KS-19720</t>
  </si>
  <si>
    <t>KM-14080</t>
  </si>
  <si>
    <t>KI-14080</t>
  </si>
  <si>
    <t>KM-19360</t>
  </si>
  <si>
    <t>JL-19360</t>
  </si>
  <si>
    <t>PER-PE-10002998</t>
  </si>
  <si>
    <t>TEK-RE-10004093</t>
  </si>
  <si>
    <t>JL-18100</t>
  </si>
  <si>
    <t>TEK-AC-10003441</t>
  </si>
  <si>
    <t>JS-21310</t>
  </si>
  <si>
    <t>PER-BI-10001575</t>
  </si>
  <si>
    <t>JS-16870</t>
  </si>
  <si>
    <t>JP-14935</t>
  </si>
  <si>
    <t>JB-17275</t>
  </si>
  <si>
    <t>PER-LA-10002034</t>
  </si>
  <si>
    <t>JB-13765</t>
  </si>
  <si>
    <t>JS-13765</t>
  </si>
  <si>
    <t>JH-13765</t>
  </si>
  <si>
    <t>J&amp;-16930</t>
  </si>
  <si>
    <t>JS-16930</t>
  </si>
  <si>
    <t>PER-PA-10001837</t>
  </si>
  <si>
    <t>JJ-16930</t>
  </si>
  <si>
    <t>PER-KE-10003759</t>
  </si>
  <si>
    <t>JJ-12115</t>
  </si>
  <si>
    <t>TEK-MA-10002930</t>
  </si>
  <si>
    <t>JW-11425</t>
  </si>
  <si>
    <t>JC-17890</t>
  </si>
  <si>
    <t>JS-21745</t>
  </si>
  <si>
    <t>JS-14995</t>
  </si>
  <si>
    <t>JM-19180</t>
  </si>
  <si>
    <t>JB-19180</t>
  </si>
  <si>
    <t>PER-KE-10001427</t>
  </si>
  <si>
    <t>JW-17290</t>
  </si>
  <si>
    <t>JY-19180</t>
  </si>
  <si>
    <t>JO-15880</t>
  </si>
  <si>
    <t>JK-15880</t>
  </si>
  <si>
    <t>JG-15205</t>
  </si>
  <si>
    <t>JH-15205</t>
  </si>
  <si>
    <t>JD-13480</t>
  </si>
  <si>
    <t>JW-13480</t>
  </si>
  <si>
    <t>JL-13885</t>
  </si>
  <si>
    <t>PER-PE-10001563</t>
  </si>
  <si>
    <t>JD-13885</t>
  </si>
  <si>
    <t>JO-13885</t>
  </si>
  <si>
    <t>JH-13885</t>
  </si>
  <si>
    <t>JM-13885</t>
  </si>
  <si>
    <t>JR-15250</t>
  </si>
  <si>
    <t>JW-18565</t>
  </si>
  <si>
    <t>JT-18220</t>
  </si>
  <si>
    <t>TEK-AC-10003063</t>
  </si>
  <si>
    <t>JD-15145</t>
  </si>
  <si>
    <t>JD-19960</t>
  </si>
  <si>
    <t>PER-BI-10003694</t>
  </si>
  <si>
    <t>JL-18295</t>
  </si>
  <si>
    <t>JI-14890</t>
  </si>
  <si>
    <t>JR-14890</t>
  </si>
  <si>
    <t>PER-PE-10001205</t>
  </si>
  <si>
    <t>JW-14890</t>
  </si>
  <si>
    <t>JP-14890</t>
  </si>
  <si>
    <t>TEK-AC-10000158</t>
  </si>
  <si>
    <t>JY-14440</t>
  </si>
  <si>
    <t>FUR-KU-10002372</t>
  </si>
  <si>
    <t>JJ-18325</t>
  </si>
  <si>
    <t>JH-18325</t>
  </si>
  <si>
    <t>JS-18325</t>
  </si>
  <si>
    <t>JL-12595</t>
  </si>
  <si>
    <t>JW-10030</t>
  </si>
  <si>
    <t>PER-EN-10004773</t>
  </si>
  <si>
    <t>JH-17770</t>
  </si>
  <si>
    <t>PER-PA-10004734</t>
  </si>
  <si>
    <t>JM-11170</t>
  </si>
  <si>
    <t>JW-11170</t>
  </si>
  <si>
    <t>JT-12220</t>
  </si>
  <si>
    <t>JJ-12220</t>
  </si>
  <si>
    <t>PER-LA-10004055</t>
  </si>
  <si>
    <t>JH-16900</t>
  </si>
  <si>
    <t>JG-16900</t>
  </si>
  <si>
    <t>JF-16075</t>
  </si>
  <si>
    <t>PER-PE-10004980</t>
  </si>
  <si>
    <t>J(-11095</t>
  </si>
  <si>
    <t>PER-PA-10004071</t>
  </si>
  <si>
    <t>JT-10330</t>
  </si>
  <si>
    <t>JS-20425</t>
  </si>
  <si>
    <t>JO-21670</t>
  </si>
  <si>
    <t>TEK-RE-10001578</t>
  </si>
  <si>
    <t>JH-12415</t>
  </si>
  <si>
    <t>PER-PE-10004036</t>
  </si>
  <si>
    <t>JG-12415</t>
  </si>
  <si>
    <t>JT-17290</t>
  </si>
  <si>
    <t>PER-ST-10004946</t>
  </si>
  <si>
    <t>JS-17290</t>
  </si>
  <si>
    <t>JK-17290</t>
  </si>
  <si>
    <t>JG-17290</t>
  </si>
  <si>
    <t>JH-14815</t>
  </si>
  <si>
    <t>JP-21640</t>
  </si>
  <si>
    <t>FUR-FU-10003623</t>
  </si>
  <si>
    <t>JT-21640</t>
  </si>
  <si>
    <t>JT-20875</t>
  </si>
  <si>
    <t>JS-20875</t>
  </si>
  <si>
    <t>JA-20875</t>
  </si>
  <si>
    <t>JH-21460</t>
  </si>
  <si>
    <t>JS-21460</t>
  </si>
  <si>
    <t>JY-19075</t>
  </si>
  <si>
    <t>PER-PA-10003022</t>
  </si>
  <si>
    <t>JV-19075</t>
  </si>
  <si>
    <t>JU-16195</t>
  </si>
  <si>
    <t>JT-15160</t>
  </si>
  <si>
    <t>JS-15160</t>
  </si>
  <si>
    <t>JL-18250</t>
  </si>
  <si>
    <t>PER-PA-10001815</t>
  </si>
  <si>
    <t>JG-18250</t>
  </si>
  <si>
    <t>JA-20335</t>
  </si>
  <si>
    <t>FUR-RA-10002598</t>
  </si>
  <si>
    <t>JS-20335</t>
  </si>
  <si>
    <t>JT-18280</t>
  </si>
  <si>
    <t>PER-BI-10003091</t>
  </si>
  <si>
    <t>JZ-14650</t>
  </si>
  <si>
    <t>JW-15460</t>
  </si>
  <si>
    <t>JT-15085</t>
  </si>
  <si>
    <t>PER-BI-10003784</t>
  </si>
  <si>
    <t>JS-15085</t>
  </si>
  <si>
    <t>JS-16990</t>
  </si>
  <si>
    <t>JN-16990</t>
  </si>
  <si>
    <t>JH-16720</t>
  </si>
  <si>
    <t>JB-16720</t>
  </si>
  <si>
    <t>PER-SU-10002522</t>
  </si>
  <si>
    <t>JT-16720</t>
  </si>
  <si>
    <t>JJ-16720</t>
  </si>
  <si>
    <t>PER-KE-10004582</t>
  </si>
  <si>
    <t>JV-16720</t>
  </si>
  <si>
    <t>TEK-RE-10004774</t>
  </si>
  <si>
    <t>JD-16330</t>
  </si>
  <si>
    <t>JW-16330</t>
  </si>
  <si>
    <t>FUR-KU-10000785</t>
  </si>
  <si>
    <t>JE-14155</t>
  </si>
  <si>
    <t>PER-ST-10003805</t>
  </si>
  <si>
    <t>JW-16750</t>
  </si>
  <si>
    <t>JJ-20005</t>
  </si>
  <si>
    <t>JR-13135</t>
  </si>
  <si>
    <t>JS-11980</t>
  </si>
  <si>
    <t>JK-19390</t>
  </si>
  <si>
    <t>JI-19390</t>
  </si>
  <si>
    <t>JH-15565</t>
  </si>
  <si>
    <t>JK-12685</t>
  </si>
  <si>
    <t>JF-12685</t>
  </si>
  <si>
    <t>PER-KE-10004691</t>
  </si>
  <si>
    <t>JW-12685</t>
  </si>
  <si>
    <t>JS-12685</t>
  </si>
  <si>
    <t>JJ-16690</t>
  </si>
  <si>
    <t>JS-15415</t>
  </si>
  <si>
    <t>JJ-14515</t>
  </si>
  <si>
    <t>JH-10075</t>
  </si>
  <si>
    <t>JC-10075</t>
  </si>
  <si>
    <t>JJ-10825</t>
  </si>
  <si>
    <t>TEK-RE-10002549</t>
  </si>
  <si>
    <t>JW-10825</t>
  </si>
  <si>
    <t>JT-15715</t>
  </si>
  <si>
    <t>JA-15715</t>
  </si>
  <si>
    <t>JS-15715</t>
  </si>
  <si>
    <t>JT-15580</t>
  </si>
  <si>
    <t>PER-EN-10001141</t>
  </si>
  <si>
    <t>JT-12205</t>
  </si>
  <si>
    <t>PER-SU-10001165</t>
  </si>
  <si>
    <t>JS-12205</t>
  </si>
  <si>
    <t>JR-12205</t>
  </si>
  <si>
    <t>JP-12205</t>
  </si>
  <si>
    <t>PER-KE-10001216</t>
  </si>
  <si>
    <t>JE-14500</t>
  </si>
  <si>
    <t>JC-10285</t>
  </si>
  <si>
    <t>JB-10285</t>
  </si>
  <si>
    <t>JP-18310</t>
  </si>
  <si>
    <t>JS-19765</t>
  </si>
  <si>
    <t>JS-15355</t>
  </si>
  <si>
    <t>JS-17890</t>
  </si>
  <si>
    <t>JJ-16645</t>
  </si>
  <si>
    <t>JT-16630</t>
  </si>
  <si>
    <t>JB-21850</t>
  </si>
  <si>
    <t>JS-21850</t>
  </si>
  <si>
    <t>JA-21850</t>
  </si>
  <si>
    <t>JC-21850</t>
  </si>
  <si>
    <t>IV-21850</t>
  </si>
  <si>
    <t>IS-21850</t>
  </si>
  <si>
    <t>IR-21850</t>
  </si>
  <si>
    <t>IR-11005</t>
  </si>
  <si>
    <t>IM-21325</t>
  </si>
  <si>
    <t>IH-18445</t>
  </si>
  <si>
    <t>ID-18445</t>
  </si>
  <si>
    <t>IS-18835</t>
  </si>
  <si>
    <t>IL-20365</t>
  </si>
  <si>
    <t>PER-SU-10004768</t>
  </si>
  <si>
    <t>IB-20365</t>
  </si>
  <si>
    <t>ID-20365</t>
  </si>
  <si>
    <t>IS-10735</t>
  </si>
  <si>
    <t>IH-10735</t>
  </si>
  <si>
    <t>IB-10735</t>
  </si>
  <si>
    <t>PER-ST-10002276</t>
  </si>
  <si>
    <t>IS-19105</t>
  </si>
  <si>
    <t>PER-KE-10003896</t>
  </si>
  <si>
    <t>IT-19105</t>
  </si>
  <si>
    <t>PER-PA-10004255</t>
  </si>
  <si>
    <t>IS-11860</t>
  </si>
  <si>
    <t>IA-15610</t>
  </si>
  <si>
    <t>FUR-KU-10004675</t>
  </si>
  <si>
    <t>IH-13750</t>
  </si>
  <si>
    <t>IT-13750</t>
  </si>
  <si>
    <t>IS-13750</t>
  </si>
  <si>
    <t>IM-13750</t>
  </si>
  <si>
    <t>IS-17575</t>
  </si>
  <si>
    <t>IH-19585</t>
  </si>
  <si>
    <t>PER-LA-10001045</t>
  </si>
  <si>
    <t>IA-20545</t>
  </si>
  <si>
    <t>IM-20545</t>
  </si>
  <si>
    <t>IY-10915</t>
  </si>
  <si>
    <t>IO-10915</t>
  </si>
  <si>
    <t>TEK-RE-10000149</t>
  </si>
  <si>
    <t>IA-10915</t>
  </si>
  <si>
    <t>IP-10915</t>
  </si>
  <si>
    <t>IM-10915</t>
  </si>
  <si>
    <t>IS-20005</t>
  </si>
  <si>
    <t>IT-14215</t>
  </si>
  <si>
    <t>PER-PA-10000213</t>
  </si>
  <si>
    <t>IS-14215</t>
  </si>
  <si>
    <t>TEK-RE-10000984</t>
  </si>
  <si>
    <t>IM-14215</t>
  </si>
  <si>
    <t>TEK-AC-10000710</t>
  </si>
  <si>
    <t>IW-14215</t>
  </si>
  <si>
    <t>IS-12910</t>
  </si>
  <si>
    <t>IK-14710</t>
  </si>
  <si>
    <t>PER-PE-10002118</t>
  </si>
  <si>
    <t>IH-14710</t>
  </si>
  <si>
    <t>PER-SU-10003002</t>
  </si>
  <si>
    <t>IR-14710</t>
  </si>
  <si>
    <t>PER-BI-10000829</t>
  </si>
  <si>
    <t>IH-16390</t>
  </si>
  <si>
    <t>ID-16390</t>
  </si>
  <si>
    <t>IW-16390</t>
  </si>
  <si>
    <t>PER-BI-10001098</t>
  </si>
  <si>
    <t>IW-20860</t>
  </si>
  <si>
    <t>IY-15490</t>
  </si>
  <si>
    <t>IH-18010</t>
  </si>
  <si>
    <t>IS-13195</t>
  </si>
  <si>
    <t>IH-13195</t>
  </si>
  <si>
    <t>IW-12940</t>
  </si>
  <si>
    <t>IM-16675</t>
  </si>
  <si>
    <t>PER-PE-10002670</t>
  </si>
  <si>
    <t>IG-11125</t>
  </si>
  <si>
    <t>IG-15400</t>
  </si>
  <si>
    <t>PER-PA-10004475</t>
  </si>
  <si>
    <t>IS-15400</t>
  </si>
  <si>
    <t>IS-19600</t>
  </si>
  <si>
    <t>PER-KE-10000122</t>
  </si>
  <si>
    <t>IH-19600</t>
  </si>
  <si>
    <t>ID-19600</t>
  </si>
  <si>
    <t>IA-19600</t>
  </si>
  <si>
    <t>II-13375</t>
  </si>
  <si>
    <t>ID-11545</t>
  </si>
  <si>
    <t>PER-PE-10002651</t>
  </si>
  <si>
    <t>IT-15970</t>
  </si>
  <si>
    <t>IM-15970</t>
  </si>
  <si>
    <t>IE-15970</t>
  </si>
  <si>
    <t>PER-PE-10002457</t>
  </si>
  <si>
    <t>IA-15970</t>
  </si>
  <si>
    <t>TEK-RE-10002365</t>
  </si>
  <si>
    <t>IY-15970</t>
  </si>
  <si>
    <t>IT-11095</t>
  </si>
  <si>
    <t>IJ-11095</t>
  </si>
  <si>
    <t>IS-20335</t>
  </si>
  <si>
    <t>PER-PA-10000483</t>
  </si>
  <si>
    <t>IM-13315</t>
  </si>
  <si>
    <t>IK-13915</t>
  </si>
  <si>
    <t>IB-12745</t>
  </si>
  <si>
    <t>IN-12145</t>
  </si>
  <si>
    <t>IR-10105</t>
  </si>
  <si>
    <t>PER-BI-10001460</t>
  </si>
  <si>
    <t>IA-10105</t>
  </si>
  <si>
    <t>ID-10105</t>
  </si>
  <si>
    <t>IG-16000</t>
  </si>
  <si>
    <t>IW-17965</t>
  </si>
  <si>
    <t>IN-15895</t>
  </si>
  <si>
    <t>PER-PA-10001461</t>
  </si>
  <si>
    <t>IM-15895</t>
  </si>
  <si>
    <t>IG-15895</t>
  </si>
  <si>
    <t>HH-15895</t>
  </si>
  <si>
    <t>HA-15895</t>
  </si>
  <si>
    <t>HM-21190</t>
  </si>
  <si>
    <t>PER-KE-10002221</t>
  </si>
  <si>
    <t>HS-19510</t>
  </si>
  <si>
    <t>HN-19510</t>
  </si>
  <si>
    <t>HH-10570</t>
  </si>
  <si>
    <t>HC-10570</t>
  </si>
  <si>
    <t>PER-BI-10003963</t>
  </si>
  <si>
    <t>HW-16945</t>
  </si>
  <si>
    <t>HU-14980</t>
  </si>
  <si>
    <t>TEK-RE-10000369</t>
  </si>
  <si>
    <t>HA-14980</t>
  </si>
  <si>
    <t>HG-14980</t>
  </si>
  <si>
    <t>HK-14620</t>
  </si>
  <si>
    <t>TEK-MA-10002790</t>
  </si>
  <si>
    <t>HS-10720</t>
  </si>
  <si>
    <t>HM-10720</t>
  </si>
  <si>
    <t>HN-21910</t>
  </si>
  <si>
    <t>HS-21910</t>
  </si>
  <si>
    <t>HI-15550</t>
  </si>
  <si>
    <t>HI-14680</t>
  </si>
  <si>
    <t>FUR-RA-10003034</t>
  </si>
  <si>
    <t>HS-21115</t>
  </si>
  <si>
    <t>PER-BI-10004876</t>
  </si>
  <si>
    <t>HB-19930</t>
  </si>
  <si>
    <t>HS-20260</t>
  </si>
  <si>
    <t>H&amp;-20260</t>
  </si>
  <si>
    <t>PER-SU-10002503</t>
  </si>
  <si>
    <t>HR-20260</t>
  </si>
  <si>
    <t>HK-18700</t>
  </si>
  <si>
    <t>TEK-AC-10004420</t>
  </si>
  <si>
    <t>HP-18760</t>
  </si>
  <si>
    <t>PER-PA-10001952</t>
  </si>
  <si>
    <t>HN-21385</t>
  </si>
  <si>
    <t>HR-11095</t>
  </si>
  <si>
    <t>HD-20530</t>
  </si>
  <si>
    <t>PER-KE-10001044</t>
  </si>
  <si>
    <t>HI-20530</t>
  </si>
  <si>
    <t>HH-20530</t>
  </si>
  <si>
    <t>HS-19900</t>
  </si>
  <si>
    <t>HF-19900</t>
  </si>
  <si>
    <t>HZ-19900</t>
  </si>
  <si>
    <t>HS-16660</t>
  </si>
  <si>
    <t>HH-15235</t>
  </si>
  <si>
    <t>HR-15235</t>
  </si>
  <si>
    <t>HW-17710</t>
  </si>
  <si>
    <t>HM-17710</t>
  </si>
  <si>
    <t>HK-19045</t>
  </si>
  <si>
    <t>PER-EN-10001532</t>
  </si>
  <si>
    <t>HT-11140</t>
  </si>
  <si>
    <t>HT-14965</t>
  </si>
  <si>
    <t>HT-11785</t>
  </si>
  <si>
    <t>PER-SU-10003567</t>
  </si>
  <si>
    <t>HS-20635</t>
  </si>
  <si>
    <t>HE-18700</t>
  </si>
  <si>
    <t>PER-PA-10001289</t>
  </si>
  <si>
    <t>HY-18700</t>
  </si>
  <si>
    <t>HW-18700</t>
  </si>
  <si>
    <t>HN-15910</t>
  </si>
  <si>
    <t>TEK-RE-10002844</t>
  </si>
  <si>
    <t>HM-13825</t>
  </si>
  <si>
    <t>HK-13960</t>
  </si>
  <si>
    <t>HI-21790</t>
  </si>
  <si>
    <t>HI-16900</t>
  </si>
  <si>
    <t>HG-16165</t>
  </si>
  <si>
    <t>HA-20455</t>
  </si>
  <si>
    <t>HG-10405</t>
  </si>
  <si>
    <t>HS-11470</t>
  </si>
  <si>
    <t>PER-ST-10003221</t>
  </si>
  <si>
    <t>HA-15595</t>
  </si>
  <si>
    <t>HS-14830</t>
  </si>
  <si>
    <t>HW-21040</t>
  </si>
  <si>
    <t>HW-21820</t>
  </si>
  <si>
    <t>HS-21820</t>
  </si>
  <si>
    <t>HS-12205</t>
  </si>
  <si>
    <t>HS-20140</t>
  </si>
  <si>
    <t>HR-20140</t>
  </si>
  <si>
    <t>PER-SU-10004261</t>
  </si>
  <si>
    <t>HP-20140</t>
  </si>
  <si>
    <t>FUR-FU-10002963</t>
  </si>
  <si>
    <t>HL-20140</t>
  </si>
  <si>
    <t>HK-20140</t>
  </si>
  <si>
    <t>PER-PA-10000673</t>
  </si>
  <si>
    <t>HJ-16840</t>
  </si>
  <si>
    <t>HH-16840</t>
  </si>
  <si>
    <t>PER-PA-10004675</t>
  </si>
  <si>
    <t>HH-14905</t>
  </si>
  <si>
    <t>HA-14905</t>
  </si>
  <si>
    <t>HK-11320</t>
  </si>
  <si>
    <t>HP-21025</t>
  </si>
  <si>
    <t>HV-21025</t>
  </si>
  <si>
    <t>HS-21025</t>
  </si>
  <si>
    <t>FUR-ME-10001705</t>
  </si>
  <si>
    <t>HK-21025</t>
  </si>
  <si>
    <t>FUR-KU-10001215</t>
  </si>
  <si>
    <t>HK-12520</t>
  </si>
  <si>
    <t>PER-PA-10003001</t>
  </si>
  <si>
    <t>HH-12520</t>
  </si>
  <si>
    <t>FUR-FU-10004952</t>
  </si>
  <si>
    <t>HH-17920</t>
  </si>
  <si>
    <t>FUR-ME-10003238</t>
  </si>
  <si>
    <t>HK-17920</t>
  </si>
  <si>
    <t>HS-21520</t>
  </si>
  <si>
    <t>HW-21520</t>
  </si>
  <si>
    <t>HT-20080</t>
  </si>
  <si>
    <t>PER-PA-10004948</t>
  </si>
  <si>
    <t>HS-19345</t>
  </si>
  <si>
    <t>HI-20230</t>
  </si>
  <si>
    <t>PER-PA-10002606</t>
  </si>
  <si>
    <t>HR-20230</t>
  </si>
  <si>
    <t>HL-20230</t>
  </si>
  <si>
    <t>HT-20230</t>
  </si>
  <si>
    <t>HS-20230</t>
  </si>
  <si>
    <t>HG-20230</t>
  </si>
  <si>
    <t>HW-17380</t>
  </si>
  <si>
    <t>HT-18760</t>
  </si>
  <si>
    <t>HS-18760</t>
  </si>
  <si>
    <t>HH-18760</t>
  </si>
  <si>
    <t>HW-18760</t>
  </si>
  <si>
    <t>HW-18250</t>
  </si>
  <si>
    <t>HT-18250</t>
  </si>
  <si>
    <t>PER-PA-10001994</t>
  </si>
  <si>
    <t>HS-18250</t>
  </si>
  <si>
    <t>HN-18250</t>
  </si>
  <si>
    <t>HN-15145</t>
  </si>
  <si>
    <t>HL-15145</t>
  </si>
  <si>
    <t>FUR-RA-10002545</t>
  </si>
  <si>
    <t>HK-11230</t>
  </si>
  <si>
    <t>FUR-FU-10000409</t>
  </si>
  <si>
    <t>HH-11440</t>
  </si>
  <si>
    <t>HB-18670</t>
  </si>
  <si>
    <t>HA-19420</t>
  </si>
  <si>
    <t>PER-PA-10001260</t>
  </si>
  <si>
    <t>HA-11125</t>
  </si>
  <si>
    <t>HK-10795</t>
  </si>
  <si>
    <t>HP-10795</t>
  </si>
  <si>
    <t>HW-10795</t>
  </si>
  <si>
    <t>HT-18175</t>
  </si>
  <si>
    <t>HL-14335</t>
  </si>
  <si>
    <t>HH-10975</t>
  </si>
  <si>
    <t>HS-13495</t>
  </si>
  <si>
    <t>HL-13495</t>
  </si>
  <si>
    <t>HS-11575</t>
  </si>
  <si>
    <t>HD-19015</t>
  </si>
  <si>
    <t>HW-13165</t>
  </si>
  <si>
    <t>HD-11860</t>
  </si>
  <si>
    <t>HA-19030</t>
  </si>
  <si>
    <t>HA-20980</t>
  </si>
  <si>
    <t>HW-20980</t>
  </si>
  <si>
    <t>HK-20980</t>
  </si>
  <si>
    <t>HD-20980</t>
  </si>
  <si>
    <t>HI-21880</t>
  </si>
  <si>
    <t>FUR-ME-10002041</t>
  </si>
  <si>
    <t>HS-12505</t>
  </si>
  <si>
    <t>HG-17170</t>
  </si>
  <si>
    <t>FUR-FU-10001935</t>
  </si>
  <si>
    <t>HD-17170</t>
  </si>
  <si>
    <t>HE-17170</t>
  </si>
  <si>
    <t>HA-17170</t>
  </si>
  <si>
    <t>HA-14425</t>
  </si>
  <si>
    <t>HS-14425</t>
  </si>
  <si>
    <t>TEK-MA-10001681</t>
  </si>
  <si>
    <t>HN-18760</t>
  </si>
  <si>
    <t>HL-18760</t>
  </si>
  <si>
    <t>HJ-18760</t>
  </si>
  <si>
    <t>HK-13705</t>
  </si>
  <si>
    <t>HK-14590</t>
  </si>
  <si>
    <t>HW-19645</t>
  </si>
  <si>
    <t>PER-PA-10001752</t>
  </si>
  <si>
    <t>HK-16825</t>
  </si>
  <si>
    <t>HP-16825</t>
  </si>
  <si>
    <t>HS-16825</t>
  </si>
  <si>
    <t>TEK-MA-10003356</t>
  </si>
  <si>
    <t>HR-18100</t>
  </si>
  <si>
    <t>HW-18100</t>
  </si>
  <si>
    <t>HK-17605</t>
  </si>
  <si>
    <t>FUR-FU-10001215</t>
  </si>
  <si>
    <t>HR-17605</t>
  </si>
  <si>
    <t>HS-17605</t>
  </si>
  <si>
    <t>HM-12355</t>
  </si>
  <si>
    <t>HM-11170</t>
  </si>
  <si>
    <t>HJ-15055</t>
  </si>
  <si>
    <t>HS-12610</t>
  </si>
  <si>
    <t>HS-15910</t>
  </si>
  <si>
    <t>FUR-FU-10003975</t>
  </si>
  <si>
    <t>HP-15775</t>
  </si>
  <si>
    <t>HW-15775</t>
  </si>
  <si>
    <t>HS-15775</t>
  </si>
  <si>
    <t>FUR-ME-10001771</t>
  </si>
  <si>
    <t>HA-15775</t>
  </si>
  <si>
    <t>HS-14995</t>
  </si>
  <si>
    <t>PER-LA-10004093</t>
  </si>
  <si>
    <t>HG-14995</t>
  </si>
  <si>
    <t>HH-14995</t>
  </si>
  <si>
    <t>FUR-RA-10003159</t>
  </si>
  <si>
    <t>HJ-12700</t>
  </si>
  <si>
    <t>HH-19090</t>
  </si>
  <si>
    <t>HS-12115</t>
  </si>
  <si>
    <t>HP-11905</t>
  </si>
  <si>
    <t>HD-11905</t>
  </si>
  <si>
    <t>HH-18535</t>
  </si>
  <si>
    <t>HW-18535</t>
  </si>
  <si>
    <t>PER-PA-10004359</t>
  </si>
  <si>
    <t>HK-16135</t>
  </si>
  <si>
    <t>HS-12175</t>
  </si>
  <si>
    <t>HS-20215</t>
  </si>
  <si>
    <t>HL-20215</t>
  </si>
  <si>
    <t>HG-20215</t>
  </si>
  <si>
    <t>HG-19615</t>
  </si>
  <si>
    <t>TEK-MA-10003230</t>
  </si>
  <si>
    <t>HH-19615</t>
  </si>
  <si>
    <t>HM-19615</t>
  </si>
  <si>
    <t>PER-LA-10000240</t>
  </si>
  <si>
    <t>HS-12970</t>
  </si>
  <si>
    <t>FUR-KU-10001708</t>
  </si>
  <si>
    <t>CH-13435</t>
  </si>
  <si>
    <t>CL-11035</t>
  </si>
  <si>
    <t>PER-KE-10003903</t>
  </si>
  <si>
    <t>CL-21145</t>
  </si>
  <si>
    <t>CH-21145</t>
  </si>
  <si>
    <t>TEK-RE-10002115</t>
  </si>
  <si>
    <t>CP-21145</t>
  </si>
  <si>
    <t>FUR-KU-10003606</t>
  </si>
  <si>
    <t>CN-21145</t>
  </si>
  <si>
    <t>CT-11155</t>
  </si>
  <si>
    <t>CS-11155</t>
  </si>
  <si>
    <t>CH-11155</t>
  </si>
  <si>
    <t>CJ-11155</t>
  </si>
  <si>
    <t>CJ-10375</t>
  </si>
  <si>
    <t>TEK-RE-10004522</t>
  </si>
  <si>
    <t>CF-10375</t>
  </si>
  <si>
    <t>CC-10375</t>
  </si>
  <si>
    <t>CB-16600</t>
  </si>
  <si>
    <t>TEK-RE-10004389</t>
  </si>
  <si>
    <t>CS-12355</t>
  </si>
  <si>
    <t>CH-12355</t>
  </si>
  <si>
    <t>CR-20860</t>
  </si>
  <si>
    <t>CN-18055</t>
  </si>
  <si>
    <t>CH-18055</t>
  </si>
  <si>
    <t>CS-18055</t>
  </si>
  <si>
    <t>CS-11680</t>
  </si>
  <si>
    <t>CP-11680</t>
  </si>
  <si>
    <t>CN-11680</t>
  </si>
  <si>
    <t>CL-11680</t>
  </si>
  <si>
    <t>CD-14200</t>
  </si>
  <si>
    <t>CS-16420</t>
  </si>
  <si>
    <t>CN-16420</t>
  </si>
  <si>
    <t>PER-PA-10001977</t>
  </si>
  <si>
    <t>CF-11245</t>
  </si>
  <si>
    <t>CT-11245</t>
  </si>
  <si>
    <t>CN-11245</t>
  </si>
  <si>
    <t>CK-17665</t>
  </si>
  <si>
    <t>CC-20695</t>
  </si>
  <si>
    <t>CC-20200</t>
  </si>
  <si>
    <t>CS-20200</t>
  </si>
  <si>
    <t>CM-20200</t>
  </si>
  <si>
    <t>PER-FA-10000585</t>
  </si>
  <si>
    <t>CS-21835</t>
  </si>
  <si>
    <t>PER-FA-10001843</t>
  </si>
  <si>
    <t>CL-13105</t>
  </si>
  <si>
    <t>PER-KE-10004956</t>
  </si>
  <si>
    <t>CK-13105</t>
  </si>
  <si>
    <t>CM-20065</t>
  </si>
  <si>
    <t>CW-12325</t>
  </si>
  <si>
    <t>CE-12325</t>
  </si>
  <si>
    <t>CC-12325</t>
  </si>
  <si>
    <t>CV-13060</t>
  </si>
  <si>
    <t>CH-13060</t>
  </si>
  <si>
    <t>TEK-AC-10004510</t>
  </si>
  <si>
    <t>C&amp;-13060</t>
  </si>
  <si>
    <t>C&amp;-19015</t>
  </si>
  <si>
    <t>CT-20650</t>
  </si>
  <si>
    <t>CI-14470</t>
  </si>
  <si>
    <t>FUR-KU-10001891</t>
  </si>
  <si>
    <t>CT-14470</t>
  </si>
  <si>
    <t>CT-11170</t>
  </si>
  <si>
    <t>CI-20695</t>
  </si>
  <si>
    <t>CY-12355</t>
  </si>
  <si>
    <t>TEK-RE-10003931</t>
  </si>
  <si>
    <t>CG-12355</t>
  </si>
  <si>
    <t>CT-20470</t>
  </si>
  <si>
    <t>CR-20455</t>
  </si>
  <si>
    <t>CW-20455</t>
  </si>
  <si>
    <t>FUR-KU-10000988</t>
  </si>
  <si>
    <t>CR-15190</t>
  </si>
  <si>
    <t>CL-15190</t>
  </si>
  <si>
    <t>CC-15190</t>
  </si>
  <si>
    <t>BT-12940</t>
  </si>
  <si>
    <t>BH-17200</t>
  </si>
  <si>
    <t>PER-PE-10002472</t>
  </si>
  <si>
    <t>BT-17200</t>
  </si>
  <si>
    <t>BD-19855</t>
  </si>
  <si>
    <t>BE-15025</t>
  </si>
  <si>
    <t>BH-18100</t>
  </si>
  <si>
    <t>BJ-18100</t>
  </si>
  <si>
    <t>FUR-FU-10000965</t>
  </si>
  <si>
    <t>BK-18100</t>
  </si>
  <si>
    <t>BY-13255</t>
  </si>
  <si>
    <t>BW-13390</t>
  </si>
  <si>
    <t>BS-21055</t>
  </si>
  <si>
    <t>PER-PA-10002499</t>
  </si>
  <si>
    <t>BS-20485</t>
  </si>
  <si>
    <t>BM-13330</t>
  </si>
  <si>
    <t>TEK-AC-10000990</t>
  </si>
  <si>
    <t>BF-13330</t>
  </si>
  <si>
    <t>BE-13330</t>
  </si>
  <si>
    <t>BD-13330</t>
  </si>
  <si>
    <t>BC-21025</t>
  </si>
  <si>
    <t>BB-20290</t>
  </si>
  <si>
    <t>BA-19645</t>
  </si>
  <si>
    <t>BS-18115</t>
  </si>
  <si>
    <t>BW-12775</t>
  </si>
  <si>
    <t>BC-12775</t>
  </si>
  <si>
    <t>BK-12775</t>
  </si>
  <si>
    <t>BH-15880</t>
  </si>
  <si>
    <t>BG-18730</t>
  </si>
  <si>
    <t>PER-EN-10002831</t>
  </si>
  <si>
    <t>B(-18730</t>
  </si>
  <si>
    <t>BB-13405</t>
  </si>
  <si>
    <t>BT-13405</t>
  </si>
  <si>
    <t>PER-PE-10004336</t>
  </si>
  <si>
    <t>PER-KE-10004587</t>
  </si>
  <si>
    <t>BK-16375</t>
  </si>
  <si>
    <t>B&amp;-16375</t>
  </si>
  <si>
    <t>BM-16375</t>
  </si>
  <si>
    <t>BG-16375</t>
  </si>
  <si>
    <t>BS-16375</t>
  </si>
  <si>
    <t>BI-11020</t>
  </si>
  <si>
    <t>BA-11020</t>
  </si>
  <si>
    <t>PER-PA-10000061</t>
  </si>
  <si>
    <t>BY-11020</t>
  </si>
  <si>
    <t>BR-11020</t>
  </si>
  <si>
    <t>BK-11020</t>
  </si>
  <si>
    <t>BW-18175</t>
  </si>
  <si>
    <t>BG-18175</t>
  </si>
  <si>
    <t>BS-21850</t>
  </si>
  <si>
    <t>BP-21850</t>
  </si>
  <si>
    <t>BA-18865</t>
  </si>
  <si>
    <t>BP-18865</t>
  </si>
  <si>
    <t>BR-18865</t>
  </si>
  <si>
    <t>BH-10780</t>
  </si>
  <si>
    <t>BT-19390</t>
  </si>
  <si>
    <t>BS-18085</t>
  </si>
  <si>
    <t>BI-18085</t>
  </si>
  <si>
    <t>BW-18085</t>
  </si>
  <si>
    <t>BS-20590</t>
  </si>
  <si>
    <t>BS-11455</t>
  </si>
  <si>
    <t>BC-15715</t>
  </si>
  <si>
    <t>BP-15715</t>
  </si>
  <si>
    <t>BM-18685</t>
  </si>
  <si>
    <t>BB-14605</t>
  </si>
  <si>
    <t>TEK-RE-10000011</t>
  </si>
  <si>
    <t>BN-13990</t>
  </si>
  <si>
    <t>BE-21400</t>
  </si>
  <si>
    <t>BE-18940</t>
  </si>
  <si>
    <t>BI-18940</t>
  </si>
  <si>
    <t>BV-21760</t>
  </si>
  <si>
    <t>BP-21760</t>
  </si>
  <si>
    <t>FUR-FU-10001487</t>
  </si>
  <si>
    <t>BI-12085</t>
  </si>
  <si>
    <t>BP-12085</t>
  </si>
  <si>
    <t>PER-SU-10002881</t>
  </si>
  <si>
    <t>BB-12085</t>
  </si>
  <si>
    <t>BR-18190</t>
  </si>
  <si>
    <t>BD-18190</t>
  </si>
  <si>
    <t>BC-18190</t>
  </si>
  <si>
    <t>BB-16090</t>
  </si>
  <si>
    <t>BP-16090</t>
  </si>
  <si>
    <t>BD-16090</t>
  </si>
  <si>
    <t>BT-16090</t>
  </si>
  <si>
    <t>AL-10495</t>
  </si>
  <si>
    <t>AS-16585</t>
  </si>
  <si>
    <t>AS-20785</t>
  </si>
  <si>
    <t>TEK-MA-10002428</t>
  </si>
  <si>
    <t>AB-20785</t>
  </si>
  <si>
    <t>AA-20785</t>
  </si>
  <si>
    <t>PER-PA-10001293</t>
  </si>
  <si>
    <t>AV-18715</t>
  </si>
  <si>
    <t>PER-LA-10000634</t>
  </si>
  <si>
    <t>AI-18715</t>
  </si>
  <si>
    <t>AC-18715</t>
  </si>
  <si>
    <t>AW-20785</t>
  </si>
  <si>
    <t>AS-14650</t>
  </si>
  <si>
    <t>AA-14650</t>
  </si>
  <si>
    <t>PER-BI-10000285</t>
  </si>
  <si>
    <t>AM-14710</t>
  </si>
  <si>
    <t>TEK-RE-10000347</t>
  </si>
  <si>
    <t>AA-16585</t>
  </si>
  <si>
    <t>AA-11740</t>
  </si>
  <si>
    <t>AW-10705</t>
  </si>
  <si>
    <t>AB-10705</t>
  </si>
  <si>
    <t>AS-10705</t>
  </si>
  <si>
    <t>FUR-RA-10003441</t>
  </si>
  <si>
    <t>AP-10705</t>
  </si>
  <si>
    <t>AT-10705</t>
  </si>
  <si>
    <t>AY-10705</t>
  </si>
  <si>
    <t>PER-KE-10003727</t>
  </si>
  <si>
    <t>AA-13585</t>
  </si>
  <si>
    <t>TEK-AC-10003610</t>
  </si>
  <si>
    <t>AS-17530</t>
  </si>
  <si>
    <t>FUR-FU-10003095</t>
  </si>
  <si>
    <t>AY-17530</t>
  </si>
  <si>
    <t>AR-17530</t>
  </si>
  <si>
    <t>TEK-RE-10000895</t>
  </si>
  <si>
    <t>AW-19780</t>
  </si>
  <si>
    <t>AS-13720</t>
  </si>
  <si>
    <t>AP-13720</t>
  </si>
  <si>
    <t>AK-11050</t>
  </si>
  <si>
    <t>TEK-MA-10004255</t>
  </si>
  <si>
    <t>AW-11050</t>
  </si>
  <si>
    <t>PER-ST-10000689</t>
  </si>
  <si>
    <t>AP-19720</t>
  </si>
  <si>
    <t>AS-16720</t>
  </si>
  <si>
    <t>AI-16720</t>
  </si>
  <si>
    <t>AH-16720</t>
  </si>
  <si>
    <t>AW-12025</t>
  </si>
  <si>
    <t>PER-KE-10003087</t>
  </si>
  <si>
    <t>AD-11995</t>
  </si>
  <si>
    <t>AL-11995</t>
  </si>
  <si>
    <t>AO-11995</t>
  </si>
  <si>
    <t>AS-20260</t>
  </si>
  <si>
    <t>AL-12835</t>
  </si>
  <si>
    <t>AR-12835</t>
  </si>
  <si>
    <t>PER-EN-10003001</t>
  </si>
  <si>
    <t>AG-13750</t>
  </si>
  <si>
    <t>AM-16975</t>
  </si>
  <si>
    <t>AW-16975</t>
  </si>
  <si>
    <t>AT-16975</t>
  </si>
  <si>
    <t>AS-16975</t>
  </si>
  <si>
    <t>AS-19465</t>
  </si>
  <si>
    <t>AH-16180</t>
  </si>
  <si>
    <t>AW-14410</t>
  </si>
  <si>
    <t>AS-21715</t>
  </si>
  <si>
    <t>PER-PA-10003036</t>
  </si>
  <si>
    <t>AK-13000</t>
  </si>
  <si>
    <t>AD-13000</t>
  </si>
  <si>
    <t>AB-13000</t>
  </si>
  <si>
    <t>AH-12220</t>
  </si>
  <si>
    <t>AS-12220</t>
  </si>
  <si>
    <t>AR-12220</t>
  </si>
  <si>
    <t>AK-14890</t>
  </si>
  <si>
    <t>AN-14890</t>
  </si>
  <si>
    <t>AK-14365</t>
  </si>
  <si>
    <t>AS-14365</t>
  </si>
  <si>
    <t>AN-14710</t>
  </si>
  <si>
    <t>AC-21130</t>
  </si>
  <si>
    <t>AS-21130</t>
  </si>
  <si>
    <t>TEK-AC-10004595</t>
  </si>
  <si>
    <t>AL-21130</t>
  </si>
  <si>
    <t>AR-17875</t>
  </si>
  <si>
    <t>PER-LA-10004425</t>
  </si>
  <si>
    <t>AL-11530</t>
  </si>
  <si>
    <t>AW-11965</t>
  </si>
  <si>
    <t>AS-12100</t>
  </si>
  <si>
    <t>AN-12100</t>
  </si>
  <si>
    <t>AP-12100</t>
  </si>
  <si>
    <t>AI-10540</t>
  </si>
  <si>
    <t>AS-10540</t>
  </si>
  <si>
    <t>AT-19480</t>
  </si>
  <si>
    <t>PER-BI-10004528</t>
  </si>
  <si>
    <t>AM-19480</t>
  </si>
  <si>
    <t>PER-KE-10001915</t>
  </si>
  <si>
    <t>AK-19480</t>
  </si>
  <si>
    <t>AI-19480</t>
  </si>
  <si>
    <t>AT-14245</t>
  </si>
  <si>
    <t>AK-14245</t>
  </si>
  <si>
    <t>AA-14245</t>
  </si>
  <si>
    <t>AS-13150</t>
  </si>
  <si>
    <t>AJ-13150</t>
  </si>
  <si>
    <t>AA-20545</t>
  </si>
  <si>
    <t>AZ-16855</t>
  </si>
  <si>
    <t>AP-21775</t>
  </si>
  <si>
    <t>PER-ST-10000142</t>
  </si>
  <si>
    <t>AG-17050</t>
  </si>
  <si>
    <t>AA-17050</t>
  </si>
  <si>
    <t>AA-20515</t>
  </si>
  <si>
    <t>AB-20515</t>
  </si>
  <si>
    <t>TEK-AC-10003289</t>
  </si>
  <si>
    <t>AS-20515</t>
  </si>
  <si>
    <t>AA-16510</t>
  </si>
  <si>
    <t>AD-16510</t>
  </si>
  <si>
    <t>AH-14230</t>
  </si>
  <si>
    <t>PER-ST-10003327</t>
  </si>
  <si>
    <t>AS-18250</t>
  </si>
  <si>
    <t>AH-15535</t>
  </si>
  <si>
    <t>AE-16075</t>
  </si>
  <si>
    <t>AM-16075</t>
  </si>
  <si>
    <t>AK-16075</t>
  </si>
  <si>
    <t>AA-18550</t>
  </si>
  <si>
    <t>AG-18550</t>
  </si>
  <si>
    <t>AS-18550</t>
  </si>
  <si>
    <t>AT-18550</t>
  </si>
  <si>
    <t>AD-18550</t>
  </si>
  <si>
    <t>AH-11590</t>
  </si>
  <si>
    <t>FUR-RA-10003433</t>
  </si>
  <si>
    <t>AH-13060</t>
  </si>
  <si>
    <t>PER-PE-10003590</t>
  </si>
  <si>
    <t>AW-21700</t>
  </si>
  <si>
    <t>AH-12100</t>
  </si>
  <si>
    <t>AC-12100</t>
  </si>
  <si>
    <t>AA-13270</t>
  </si>
  <si>
    <t>AN-13270</t>
  </si>
  <si>
    <t>AM-13270</t>
  </si>
  <si>
    <t>AM-13945</t>
  </si>
  <si>
    <t>AM-10375</t>
  </si>
  <si>
    <t>PER-ST-10003572</t>
  </si>
  <si>
    <t>AT-10630</t>
  </si>
  <si>
    <t>AJ-10780</t>
  </si>
  <si>
    <t>AH-10780</t>
  </si>
  <si>
    <t>AI-10780</t>
  </si>
  <si>
    <t>AP-10780</t>
  </si>
  <si>
    <t>AS-10780</t>
  </si>
  <si>
    <t>AK-20650</t>
  </si>
  <si>
    <t>PER-KE-10004165</t>
  </si>
  <si>
    <t>AC-20650</t>
  </si>
  <si>
    <t>AP-14050</t>
  </si>
  <si>
    <t>AR-14050</t>
  </si>
  <si>
    <t>AC-11680</t>
  </si>
  <si>
    <t>AY-18880</t>
  </si>
  <si>
    <t>AW-13990</t>
  </si>
  <si>
    <t>PER-KE-10004930</t>
  </si>
  <si>
    <t>AB-13990</t>
  </si>
  <si>
    <t>AS-13990</t>
  </si>
  <si>
    <t>AO-21460</t>
  </si>
  <si>
    <t>PER-LA-10002381</t>
  </si>
  <si>
    <t>AI-21460</t>
  </si>
  <si>
    <t>AG-15445</t>
  </si>
  <si>
    <t>AM-11110</t>
  </si>
  <si>
    <t>AA-11110</t>
  </si>
  <si>
    <t>PER-LA-10000407</t>
  </si>
  <si>
    <t>AR-11110</t>
  </si>
  <si>
    <t>AD-11110</t>
  </si>
  <si>
    <t>AW-12220</t>
  </si>
  <si>
    <t>AW-15160</t>
  </si>
  <si>
    <t>AP-15160</t>
  </si>
  <si>
    <t>AT-14335</t>
  </si>
  <si>
    <t>AS-14335</t>
  </si>
  <si>
    <t>AS-20395</t>
  </si>
  <si>
    <t>AP-20395</t>
  </si>
  <si>
    <t>AN-12370</t>
  </si>
  <si>
    <t>AM-12370</t>
  </si>
  <si>
    <t>PER-PA-10000029</t>
  </si>
  <si>
    <t>AL-12370</t>
  </si>
  <si>
    <t>AH-13645</t>
  </si>
  <si>
    <t>AD-19660</t>
  </si>
  <si>
    <t>FUR-KU-10003956</t>
  </si>
  <si>
    <t>AT-15145</t>
  </si>
  <si>
    <t>AS-14935</t>
  </si>
  <si>
    <t>AP-14935</t>
  </si>
  <si>
    <t>AN-14935</t>
  </si>
  <si>
    <t>FUR-KU-10002084</t>
  </si>
  <si>
    <t>AH-14935</t>
  </si>
  <si>
    <t>AN-11620</t>
  </si>
  <si>
    <t>PER-FA-10004968</t>
  </si>
  <si>
    <t>AH-11620</t>
  </si>
  <si>
    <t>AH-13495</t>
  </si>
  <si>
    <t>AM-10120</t>
  </si>
  <si>
    <t>AA-10120</t>
  </si>
  <si>
    <t>AK-14710</t>
  </si>
  <si>
    <t>AB-14710</t>
  </si>
  <si>
    <t>AS-14710</t>
  </si>
  <si>
    <t>AS-11110</t>
  </si>
  <si>
    <t>AB-11110</t>
  </si>
  <si>
    <t>AU-19375</t>
  </si>
  <si>
    <t>AU-11725</t>
  </si>
  <si>
    <t>AP-11725</t>
  </si>
  <si>
    <t>PER-BI-10000591</t>
  </si>
  <si>
    <t>AT-11725</t>
  </si>
  <si>
    <t>FUR-RA-10000330</t>
  </si>
  <si>
    <t>AR-14455</t>
  </si>
  <si>
    <t>AS-14455</t>
  </si>
  <si>
    <t>AS-10120</t>
  </si>
  <si>
    <t>AN-19075</t>
  </si>
  <si>
    <t>AL-19075</t>
  </si>
  <si>
    <t>AK-19075</t>
  </si>
  <si>
    <t>AF-19075</t>
  </si>
  <si>
    <t>AM-19075</t>
  </si>
  <si>
    <t>AH-12835</t>
  </si>
  <si>
    <t>AD-12835</t>
  </si>
  <si>
    <t>AA-18190</t>
  </si>
  <si>
    <t>BS-18190</t>
  </si>
  <si>
    <t>PER-PA-10001204</t>
  </si>
  <si>
    <t>BS-21250</t>
  </si>
  <si>
    <t>BR-21595</t>
  </si>
  <si>
    <t>BN-21595</t>
  </si>
  <si>
    <t>BI-19000</t>
  </si>
  <si>
    <t>AS-13360</t>
  </si>
  <si>
    <t>AR-13360</t>
  </si>
  <si>
    <t>AR-11230</t>
  </si>
  <si>
    <t>AR-10930</t>
  </si>
  <si>
    <t>AH-16780</t>
  </si>
  <si>
    <t>PER-ST-10000798</t>
  </si>
  <si>
    <t>BH-16780</t>
  </si>
  <si>
    <t>BS-12430</t>
  </si>
  <si>
    <t>HC-12430</t>
  </si>
  <si>
    <t>PER-KE-10001130</t>
  </si>
  <si>
    <t>HG-12430</t>
  </si>
  <si>
    <t>HJ-16120</t>
  </si>
  <si>
    <t>HS-21565</t>
  </si>
  <si>
    <t>HJ-20830</t>
  </si>
  <si>
    <t>BP-13030</t>
  </si>
  <si>
    <t>BD-13030</t>
  </si>
  <si>
    <t>AL-13030</t>
  </si>
  <si>
    <t>AD-12205</t>
  </si>
  <si>
    <t>BH-12205</t>
  </si>
  <si>
    <t>BD-12205</t>
  </si>
  <si>
    <t>AB-20110</t>
  </si>
  <si>
    <t>NF-14245</t>
  </si>
  <si>
    <t>ZM-12250</t>
  </si>
  <si>
    <t>YP-12250</t>
  </si>
  <si>
    <t>TW-12250</t>
  </si>
  <si>
    <t>SL-12250</t>
  </si>
  <si>
    <t>AB-16015</t>
  </si>
  <si>
    <t>AP-11590</t>
  </si>
  <si>
    <t>TEK-RE-10002922</t>
  </si>
  <si>
    <t>LE-11590</t>
  </si>
  <si>
    <t>LT-14845</t>
  </si>
  <si>
    <t>LT-11275</t>
  </si>
  <si>
    <t>LA-10900</t>
  </si>
  <si>
    <t>FUR-FU-10004622</t>
  </si>
  <si>
    <t>LW-18850</t>
  </si>
  <si>
    <t>LM-18850</t>
  </si>
  <si>
    <t>LB-18850</t>
  </si>
  <si>
    <t>LB-19465</t>
  </si>
  <si>
    <t>LW-14140</t>
  </si>
  <si>
    <t>LT-14140</t>
  </si>
  <si>
    <t>LH-14140</t>
  </si>
  <si>
    <t>LH-13660</t>
  </si>
  <si>
    <t>LA-21370</t>
  </si>
  <si>
    <t>TEK-MA-10001047</t>
  </si>
  <si>
    <t>LM-21370</t>
  </si>
  <si>
    <t>LT-21370</t>
  </si>
  <si>
    <t>LS-11740</t>
  </si>
  <si>
    <t>LM-11740</t>
  </si>
  <si>
    <t>FUR-FU-10000672</t>
  </si>
  <si>
    <t>LM-17455</t>
  </si>
  <si>
    <t>PER-BI-10002954</t>
  </si>
  <si>
    <t>LA-17455</t>
  </si>
  <si>
    <t>LR-21865</t>
  </si>
  <si>
    <t>LS-21865</t>
  </si>
  <si>
    <t>LD-21865</t>
  </si>
  <si>
    <t>LW-21865</t>
  </si>
  <si>
    <t>LA-21865</t>
  </si>
  <si>
    <t>FUR-FU-10002918</t>
  </si>
  <si>
    <t>LS-18655</t>
  </si>
  <si>
    <t>LM-13660</t>
  </si>
  <si>
    <t>TEK-MA-10000423</t>
  </si>
  <si>
    <t>LA-19795</t>
  </si>
  <si>
    <t>LH-20545</t>
  </si>
  <si>
    <t>LT-20860</t>
  </si>
  <si>
    <t>LT-13750</t>
  </si>
  <si>
    <t>LS-13750</t>
  </si>
  <si>
    <t>LR-18355</t>
  </si>
  <si>
    <t>LN-18355</t>
  </si>
  <si>
    <t>LM-18355</t>
  </si>
  <si>
    <t>LL-18355</t>
  </si>
  <si>
    <t>LH-17125</t>
  </si>
  <si>
    <t>FUR-FU-10004006</t>
  </si>
  <si>
    <t>LK-21565</t>
  </si>
  <si>
    <t>LS-21565</t>
  </si>
  <si>
    <t>LH-21565</t>
  </si>
  <si>
    <t>LG-21565</t>
  </si>
  <si>
    <t>PER-SU-10002301</t>
  </si>
  <si>
    <t>LY-10855</t>
  </si>
  <si>
    <t>LL-18490</t>
  </si>
  <si>
    <t>LT-20170</t>
  </si>
  <si>
    <t>LS-20170</t>
  </si>
  <si>
    <t>LL-20965</t>
  </si>
  <si>
    <t>LF-10780</t>
  </si>
  <si>
    <t>LE-10780</t>
  </si>
  <si>
    <t>LB-19345</t>
  </si>
  <si>
    <t>LA-10750</t>
  </si>
  <si>
    <t>LT-10750</t>
  </si>
  <si>
    <t>LT-17725</t>
  </si>
  <si>
    <t>LY-18595</t>
  </si>
  <si>
    <t>LT-18595</t>
  </si>
  <si>
    <t>LS-13705</t>
  </si>
  <si>
    <t>LM-13705</t>
  </si>
  <si>
    <t>LL-12040</t>
  </si>
  <si>
    <t>LC-21775</t>
  </si>
  <si>
    <t>LR-13765</t>
  </si>
  <si>
    <t>LW-13765</t>
  </si>
  <si>
    <t>LB-15205</t>
  </si>
  <si>
    <t>PER-ST-10003994</t>
  </si>
  <si>
    <t>FUR-FU-10002874</t>
  </si>
  <si>
    <t>LA-15910</t>
  </si>
  <si>
    <t>LH-13375</t>
  </si>
  <si>
    <t>LR-13375</t>
  </si>
  <si>
    <t>LS-13375</t>
  </si>
  <si>
    <t>LK-13375</t>
  </si>
  <si>
    <t>FUR-FU-10004164</t>
  </si>
  <si>
    <t>LJ-13375</t>
  </si>
  <si>
    <t>LH-10285</t>
  </si>
  <si>
    <t>LT-11545</t>
  </si>
  <si>
    <t>LS-11545</t>
  </si>
  <si>
    <t>LS-19675</t>
  </si>
  <si>
    <t>LL-19675</t>
  </si>
  <si>
    <t>LS-10735</t>
  </si>
  <si>
    <t>LS-15910</t>
  </si>
  <si>
    <t>LO-21880</t>
  </si>
  <si>
    <t>LJ-17905</t>
  </si>
  <si>
    <t>LE-19780</t>
  </si>
  <si>
    <t>LP-19285</t>
  </si>
  <si>
    <t>LI-15820</t>
  </si>
  <si>
    <t>LA-10825</t>
  </si>
  <si>
    <t>LW-10435</t>
  </si>
  <si>
    <t>LH-14620</t>
  </si>
  <si>
    <t>LY-21775</t>
  </si>
  <si>
    <t>LC-21685</t>
  </si>
  <si>
    <t>LB-21685</t>
  </si>
  <si>
    <t>LM-17575</t>
  </si>
  <si>
    <t>LP-17410</t>
  </si>
  <si>
    <t>LS-17410</t>
  </si>
  <si>
    <t>LB-17410</t>
  </si>
  <si>
    <t>LO-16405</t>
  </si>
  <si>
    <t>LS-16405</t>
  </si>
  <si>
    <t>LR-16405</t>
  </si>
  <si>
    <t>LW-12580</t>
  </si>
  <si>
    <t>LT-13390</t>
  </si>
  <si>
    <t>LL-17170</t>
  </si>
  <si>
    <t>LH-17155</t>
  </si>
  <si>
    <t>LS-14905</t>
  </si>
  <si>
    <t>LN-14905</t>
  </si>
  <si>
    <t>KM-21280</t>
  </si>
  <si>
    <t>KS-10420</t>
  </si>
  <si>
    <t>KP-15415</t>
  </si>
  <si>
    <t>KA-15415</t>
  </si>
  <si>
    <t>PER-BI-10004600</t>
  </si>
  <si>
    <t>KH-15415</t>
  </si>
  <si>
    <t>K&amp;-15415</t>
  </si>
  <si>
    <t>KK-18400</t>
  </si>
  <si>
    <t>PER-KE-10001166</t>
  </si>
  <si>
    <t>KB-11530</t>
  </si>
  <si>
    <t>TEK-AC-10000171</t>
  </si>
  <si>
    <t>KS-11530</t>
  </si>
  <si>
    <t>KN-18850</t>
  </si>
  <si>
    <t>KP-15490</t>
  </si>
  <si>
    <t>KT-15490</t>
  </si>
  <si>
    <t>KM-12985</t>
  </si>
  <si>
    <t>KW-12985</t>
  </si>
  <si>
    <t>KA-12985</t>
  </si>
  <si>
    <t>KG-16000</t>
  </si>
  <si>
    <t>PER-LA-10000121</t>
  </si>
  <si>
    <t>KS-16030</t>
  </si>
  <si>
    <t>KK-16030</t>
  </si>
  <si>
    <t>KW-16030</t>
  </si>
  <si>
    <t>KP-18820</t>
  </si>
  <si>
    <t>KL-17425</t>
  </si>
  <si>
    <t>KP-17425</t>
  </si>
  <si>
    <t>KC-10240</t>
  </si>
  <si>
    <t>KR-17305</t>
  </si>
  <si>
    <t>KS-17305</t>
  </si>
  <si>
    <t>KT-21880</t>
  </si>
  <si>
    <t>KJ-21880</t>
  </si>
  <si>
    <t>KD-21880</t>
  </si>
  <si>
    <t>KD-18010</t>
  </si>
  <si>
    <t>KK-12445</t>
  </si>
  <si>
    <t>KT-12445</t>
  </si>
  <si>
    <t>KA-12445</t>
  </si>
  <si>
    <t>PER-PA-10000726</t>
  </si>
  <si>
    <t>KS-20935</t>
  </si>
  <si>
    <t>KD-19075</t>
  </si>
  <si>
    <t>KS-20185</t>
  </si>
  <si>
    <t>TEK-AC-10004396</t>
  </si>
  <si>
    <t>KK-20185</t>
  </si>
  <si>
    <t>KB-19915</t>
  </si>
  <si>
    <t>PER-PA-10001790</t>
  </si>
  <si>
    <t>KL-19915</t>
  </si>
  <si>
    <t>TEK-RE-10001536</t>
  </si>
  <si>
    <t>KA-12160</t>
  </si>
  <si>
    <t>KS-12160</t>
  </si>
  <si>
    <t>KP-10330</t>
  </si>
  <si>
    <t>KR-10330</t>
  </si>
  <si>
    <t>KS-10330</t>
  </si>
  <si>
    <t>KN-18220</t>
  </si>
  <si>
    <t>KL-15535</t>
  </si>
  <si>
    <t>KL-10705</t>
  </si>
  <si>
    <t>KG-17785</t>
  </si>
  <si>
    <t>KY-17785</t>
  </si>
  <si>
    <t>KD-17785</t>
  </si>
  <si>
    <t>KW-15625</t>
  </si>
  <si>
    <t>KP-13270</t>
  </si>
  <si>
    <t>KM-14575</t>
  </si>
  <si>
    <t>KF-14575</t>
  </si>
  <si>
    <t>KW-14575</t>
  </si>
  <si>
    <t>KS-14575</t>
  </si>
  <si>
    <t>KI-18565</t>
  </si>
  <si>
    <t>PER-ST-10002011</t>
  </si>
  <si>
    <t>KH-18565</t>
  </si>
  <si>
    <t>KP-18565</t>
  </si>
  <si>
    <t>KL-17440</t>
  </si>
  <si>
    <t>KS-17920</t>
  </si>
  <si>
    <t>KM-19540</t>
  </si>
  <si>
    <t>PER-PA-10004530</t>
  </si>
  <si>
    <t>KI-14020</t>
  </si>
  <si>
    <t>KM-17605</t>
  </si>
  <si>
    <t>TEK-AC-10002647</t>
  </si>
  <si>
    <t>FUR-FU-10002508</t>
  </si>
  <si>
    <t>JB-17605</t>
  </si>
  <si>
    <t>JT-17605</t>
  </si>
  <si>
    <t>JS-14440</t>
  </si>
  <si>
    <t>JH-10330</t>
  </si>
  <si>
    <t>JP-12805</t>
  </si>
  <si>
    <t>JB-12805</t>
  </si>
  <si>
    <t>JS-19585</t>
  </si>
  <si>
    <t>JH-13795</t>
  </si>
  <si>
    <t>J&amp;-19375</t>
  </si>
  <si>
    <t>JS-15310</t>
  </si>
  <si>
    <t>JJ-10660</t>
  </si>
  <si>
    <t>JJ-18835</t>
  </si>
  <si>
    <t>PER-BI-10001191</t>
  </si>
  <si>
    <t>JW-16660</t>
  </si>
  <si>
    <t>JC-14710</t>
  </si>
  <si>
    <t>JS-15190</t>
  </si>
  <si>
    <t>JM-15190</t>
  </si>
  <si>
    <t>JB-18415</t>
  </si>
  <si>
    <t>JW-14725</t>
  </si>
  <si>
    <t>JW-14305</t>
  </si>
  <si>
    <t>JY-16705</t>
  </si>
  <si>
    <t>JO-16705</t>
  </si>
  <si>
    <t>JK-21220</t>
  </si>
  <si>
    <t>JG-10810</t>
  </si>
  <si>
    <t>JH-10165</t>
  </si>
  <si>
    <t>JD-21190</t>
  </si>
  <si>
    <t>JW-14200</t>
  </si>
  <si>
    <t>JL-14200</t>
  </si>
  <si>
    <t>JD-10030</t>
  </si>
  <si>
    <t>JO-13990</t>
  </si>
  <si>
    <t>JH-20140</t>
  </si>
  <si>
    <t>JM-20140</t>
  </si>
  <si>
    <t>JR-20140</t>
  </si>
  <si>
    <t>JW-20485</t>
  </si>
  <si>
    <t>JT-12415</t>
  </si>
  <si>
    <t>JD-16210</t>
  </si>
  <si>
    <t>JS-16210</t>
  </si>
  <si>
    <t>JL-16210</t>
  </si>
  <si>
    <t>TEK-RE-10001425</t>
  </si>
  <si>
    <t>JI-12655</t>
  </si>
  <si>
    <t>JR-12655</t>
  </si>
  <si>
    <t>TEK-RE-10002114</t>
  </si>
  <si>
    <t>JW-20650</t>
  </si>
  <si>
    <t>JP-20920</t>
  </si>
  <si>
    <t>JR-20920</t>
  </si>
  <si>
    <t>JW-20920</t>
  </si>
  <si>
    <t>JY-20920</t>
  </si>
  <si>
    <t>JJ-20920</t>
  </si>
  <si>
    <t>JL-21850</t>
  </si>
  <si>
    <t>JW-14830</t>
  </si>
  <si>
    <t>JW-13240</t>
  </si>
  <si>
    <t>JH-20365</t>
  </si>
  <si>
    <t>JM-20365</t>
  </si>
  <si>
    <t>JW-20365</t>
  </si>
  <si>
    <t>JT-20365</t>
  </si>
  <si>
    <t>FUR-KU-10004086</t>
  </si>
  <si>
    <t>JJ-20365</t>
  </si>
  <si>
    <t>PER-FA-10000304</t>
  </si>
  <si>
    <t>JG-20365</t>
  </si>
  <si>
    <t>JF-20365</t>
  </si>
  <si>
    <t>J(-20365</t>
  </si>
  <si>
    <t>JS-20365</t>
  </si>
  <si>
    <t>JO-20365</t>
  </si>
  <si>
    <t>FUR-KU-10003846</t>
  </si>
  <si>
    <t>JH-18745</t>
  </si>
  <si>
    <t>JG-10975</t>
  </si>
  <si>
    <t>JT-13945</t>
  </si>
  <si>
    <t>JS-15475</t>
  </si>
  <si>
    <t>JK-15475</t>
  </si>
  <si>
    <t>PER-LA-10000262</t>
  </si>
  <si>
    <t>JG-15475</t>
  </si>
  <si>
    <t>TEK-AC-10000387</t>
  </si>
  <si>
    <t>JH-15475</t>
  </si>
  <si>
    <t>JP-15475</t>
  </si>
  <si>
    <t>JT-21595</t>
  </si>
  <si>
    <t>JT-18565</t>
  </si>
  <si>
    <t>JA-18820</t>
  </si>
  <si>
    <t>TEK-AC-10001432</t>
  </si>
  <si>
    <t>JH-14365</t>
  </si>
  <si>
    <t>JS-14365</t>
  </si>
  <si>
    <t>JH-11035</t>
  </si>
  <si>
    <t>JY-11035</t>
  </si>
  <si>
    <t>JV-16495</t>
  </si>
  <si>
    <t>JU-12430</t>
  </si>
  <si>
    <t>JT-12430</t>
  </si>
  <si>
    <t>JS-10465</t>
  </si>
  <si>
    <t>JL-21070</t>
  </si>
  <si>
    <t>JG-19285</t>
  </si>
  <si>
    <t>JA-19285</t>
  </si>
  <si>
    <t>PER-PA-10001307</t>
  </si>
  <si>
    <t>JS-19285</t>
  </si>
  <si>
    <t>JT-14125</t>
  </si>
  <si>
    <t>PER-KE-10002804</t>
  </si>
  <si>
    <t>JZ-14125</t>
  </si>
  <si>
    <t>JT-16705</t>
  </si>
  <si>
    <t>JS-16705</t>
  </si>
  <si>
    <t>JS-18385</t>
  </si>
  <si>
    <t>JN-18385</t>
  </si>
  <si>
    <t>JH-15940</t>
  </si>
  <si>
    <t>JB-15940</t>
  </si>
  <si>
    <t>JT-21655</t>
  </si>
  <si>
    <t>JJ-17245</t>
  </si>
  <si>
    <t>JV-12340</t>
  </si>
  <si>
    <t>JD-12340</t>
  </si>
  <si>
    <t>JW-12085</t>
  </si>
  <si>
    <t>JE-10075</t>
  </si>
  <si>
    <t>JW-10075</t>
  </si>
  <si>
    <t>JJ-14230</t>
  </si>
  <si>
    <t>TEK-MA-10001031</t>
  </si>
  <si>
    <t>JR-14230</t>
  </si>
  <si>
    <t>JS-10645</t>
  </si>
  <si>
    <t>JK-10645</t>
  </si>
  <si>
    <t>JI-10645</t>
  </si>
  <si>
    <t>JK-18820</t>
  </si>
  <si>
    <t>JF-18955</t>
  </si>
  <si>
    <t>JW-20995</t>
  </si>
  <si>
    <t>JS-20140</t>
  </si>
  <si>
    <t>JJ-10585</t>
  </si>
  <si>
    <t>JS-21250</t>
  </si>
  <si>
    <t>JJ-17110</t>
  </si>
  <si>
    <t>JH-10615</t>
  </si>
  <si>
    <t>JC-10615</t>
  </si>
  <si>
    <t>PER-FA-10002701</t>
  </si>
  <si>
    <t>JJ-13015</t>
  </si>
  <si>
    <t>JW-13015</t>
  </si>
  <si>
    <t>JT-12025</t>
  </si>
  <si>
    <t>JT-15025</t>
  </si>
  <si>
    <t>JA-15025</t>
  </si>
  <si>
    <t>JT-11635</t>
  </si>
  <si>
    <t>JS-10555</t>
  </si>
  <si>
    <t>JT-10555</t>
  </si>
  <si>
    <t>JS-16285</t>
  </si>
  <si>
    <t>JR-16285</t>
  </si>
  <si>
    <t>PER-PA-10004405</t>
  </si>
  <si>
    <t>JP-12565</t>
  </si>
  <si>
    <t>JK-12565</t>
  </si>
  <si>
    <t>JE-12565</t>
  </si>
  <si>
    <t>JC-12565</t>
  </si>
  <si>
    <t>JB-12565</t>
  </si>
  <si>
    <t>PER-PA-10000595</t>
  </si>
  <si>
    <t>JP-14530</t>
  </si>
  <si>
    <t>JS-16390</t>
  </si>
  <si>
    <t>TEK-RE-10001527</t>
  </si>
  <si>
    <t>JS-20245</t>
  </si>
  <si>
    <t>JS-10390</t>
  </si>
  <si>
    <t>JJ-12865</t>
  </si>
  <si>
    <t>JT-19345</t>
  </si>
  <si>
    <t>JB-19345</t>
  </si>
  <si>
    <t>FUR-FU-10002553</t>
  </si>
  <si>
    <t>JB-19975</t>
  </si>
  <si>
    <t>JS-19975</t>
  </si>
  <si>
    <t>JA-19975</t>
  </si>
  <si>
    <t>JS-18640</t>
  </si>
  <si>
    <t>JA-18640</t>
  </si>
  <si>
    <t>JC-18640</t>
  </si>
  <si>
    <t>IV-18640</t>
  </si>
  <si>
    <t>IS-14020</t>
  </si>
  <si>
    <t>IR-14020</t>
  </si>
  <si>
    <t>IM-16030</t>
  </si>
  <si>
    <t>IH-16030</t>
  </si>
  <si>
    <t>ID-16030</t>
  </si>
  <si>
    <t>IS-16030</t>
  </si>
  <si>
    <t>IL-16030</t>
  </si>
  <si>
    <t>IB-16030</t>
  </si>
  <si>
    <t>ID-14185</t>
  </si>
  <si>
    <t>PER-PA-10003657</t>
  </si>
  <si>
    <t>IH-19465</t>
  </si>
  <si>
    <t>IB-19465</t>
  </si>
  <si>
    <t>IS-19465</t>
  </si>
  <si>
    <t>IT-19465</t>
  </si>
  <si>
    <t>IA-19525</t>
  </si>
  <si>
    <t>IH-19525</t>
  </si>
  <si>
    <t>IT-13615</t>
  </si>
  <si>
    <t>PER-ST-10000676</t>
  </si>
  <si>
    <t>IS-15640</t>
  </si>
  <si>
    <t>IH-11770</t>
  </si>
  <si>
    <t>IM-12145</t>
  </si>
  <si>
    <t>FUR-FU-10003577</t>
  </si>
  <si>
    <t>IS-12145</t>
  </si>
  <si>
    <t>PER-PA-10002230</t>
  </si>
  <si>
    <t>IH-12145</t>
  </si>
  <si>
    <t>IA-11335</t>
  </si>
  <si>
    <t>IM-17035</t>
  </si>
  <si>
    <t>IY-17035</t>
  </si>
  <si>
    <t>IO-17035</t>
  </si>
  <si>
    <t>IO-17560</t>
  </si>
  <si>
    <t>IA-17560</t>
  </si>
  <si>
    <t>IP-17560</t>
  </si>
  <si>
    <t>IM-17395</t>
  </si>
  <si>
    <t>IS-13225</t>
  </si>
  <si>
    <t>IT-13225</t>
  </si>
  <si>
    <t>IM-13225</t>
  </si>
  <si>
    <t>IW-21430</t>
  </si>
  <si>
    <t>IS-21430</t>
  </si>
  <si>
    <t>IK-20890</t>
  </si>
  <si>
    <t>IH-20485</t>
  </si>
  <si>
    <t>IR-12535</t>
  </si>
  <si>
    <t>IH-12535</t>
  </si>
  <si>
    <t>PER-PE-10000891</t>
  </si>
  <si>
    <t>ID-12535</t>
  </si>
  <si>
    <t>IW-12535</t>
  </si>
  <si>
    <t>IW-11455</t>
  </si>
  <si>
    <t>IY-15265</t>
  </si>
  <si>
    <t>IH-15265</t>
  </si>
  <si>
    <t>IS-15265</t>
  </si>
  <si>
    <t>TEK-AC-10002399</t>
  </si>
  <si>
    <t>IW-21790</t>
  </si>
  <si>
    <t>IM-19690</t>
  </si>
  <si>
    <t>IG-15295</t>
  </si>
  <si>
    <t>FUR-FU-10000221</t>
  </si>
  <si>
    <t>IH-19615</t>
  </si>
  <si>
    <t>ID-19615</t>
  </si>
  <si>
    <t>IA-19615</t>
  </si>
  <si>
    <t>PER-ST-10004835</t>
  </si>
  <si>
    <t>II-19615</t>
  </si>
  <si>
    <t>IT-13555</t>
  </si>
  <si>
    <t>IM-13555</t>
  </si>
  <si>
    <t>IT-19885</t>
  </si>
  <si>
    <t>IE-14590</t>
  </si>
  <si>
    <t>TEK-AC-10004975</t>
  </si>
  <si>
    <t>IA-19435</t>
  </si>
  <si>
    <t>PER-KE-10001177</t>
  </si>
  <si>
    <t>IY-13225</t>
  </si>
  <si>
    <t>IT-19120</t>
  </si>
  <si>
    <t>IJ-19120</t>
  </si>
  <si>
    <t>IS-19120</t>
  </si>
  <si>
    <t>IM-19120</t>
  </si>
  <si>
    <t>IK-19120</t>
  </si>
  <si>
    <t>IB-19120</t>
  </si>
  <si>
    <t>IN-19120</t>
  </si>
  <si>
    <t>IR-19120</t>
  </si>
  <si>
    <t>IA-13585</t>
  </si>
  <si>
    <t>ID-20680</t>
  </si>
  <si>
    <t>IG-16495</t>
  </si>
  <si>
    <t>IW-16495</t>
  </si>
  <si>
    <t>IN-16495</t>
  </si>
  <si>
    <t>PER-PE-10001303</t>
  </si>
  <si>
    <t>IM-14290</t>
  </si>
  <si>
    <t>IG-14290</t>
  </si>
  <si>
    <t>HH-14290</t>
  </si>
  <si>
    <t>HA-14290</t>
  </si>
  <si>
    <t>HM-14290</t>
  </si>
  <si>
    <t>HS-18745</t>
  </si>
  <si>
    <t>HS-18805</t>
  </si>
  <si>
    <t>HN-16945</t>
  </si>
  <si>
    <t>HH-21925</t>
  </si>
  <si>
    <t>TEK-RE-10000673</t>
  </si>
  <si>
    <t>HC-21925</t>
  </si>
  <si>
    <t>HW-18925</t>
  </si>
  <si>
    <t>HU-18925</t>
  </si>
  <si>
    <t>HA-16495</t>
  </si>
  <si>
    <t>HG-20410</t>
  </si>
  <si>
    <t>HS-19720</t>
  </si>
  <si>
    <t>HM-19720</t>
  </si>
  <si>
    <t>HN-15580</t>
  </si>
  <si>
    <t>HS-12220</t>
  </si>
  <si>
    <t>HI-11050</t>
  </si>
  <si>
    <t>HI-17245</t>
  </si>
  <si>
    <t>HS-17245</t>
  </si>
  <si>
    <t>PER-BI-10000136</t>
  </si>
  <si>
    <t>HB-13765</t>
  </si>
  <si>
    <t>PER-SU-10000151</t>
  </si>
  <si>
    <t>HS-13765</t>
  </si>
  <si>
    <t>FUR-FU-10004712</t>
  </si>
  <si>
    <t>HS-15220</t>
  </si>
  <si>
    <t>H&amp;-15220</t>
  </si>
  <si>
    <t>HR-15220</t>
  </si>
  <si>
    <t>HK-17485</t>
  </si>
  <si>
    <t>HP-14260</t>
  </si>
  <si>
    <t>HN-14260</t>
  </si>
  <si>
    <t>HR-14260</t>
  </si>
  <si>
    <t>HD-14290</t>
  </si>
  <si>
    <t>PER-KE-10001954</t>
  </si>
  <si>
    <t>HI-14005</t>
  </si>
  <si>
    <t>HH-17320</t>
  </si>
  <si>
    <t>HF-13705</t>
  </si>
  <si>
    <t>HZ-17995</t>
  </si>
  <si>
    <t>HS-11185</t>
  </si>
  <si>
    <t>HH-19420</t>
  </si>
  <si>
    <t>HR-19420</t>
  </si>
  <si>
    <t>HW-19420</t>
  </si>
  <si>
    <t>HM-12235</t>
  </si>
  <si>
    <t>HK-12235</t>
  </si>
  <si>
    <t>HT-12235</t>
  </si>
  <si>
    <t>HT-15640</t>
  </si>
  <si>
    <t>HT-17530</t>
  </si>
  <si>
    <t>HS-15730</t>
  </si>
  <si>
    <t>HE-10690</t>
  </si>
  <si>
    <t>HY-10690</t>
  </si>
  <si>
    <t>HW-10690</t>
  </si>
  <si>
    <t>HN-10690</t>
  </si>
  <si>
    <t>HM-13450</t>
  </si>
  <si>
    <t>HK-19180</t>
  </si>
  <si>
    <t>HI-19180</t>
  </si>
  <si>
    <t>TEK-CO-10001571</t>
  </si>
  <si>
    <t>HG-19180</t>
  </si>
  <si>
    <t>HA-19180</t>
  </si>
  <si>
    <t>HG-11665</t>
  </si>
  <si>
    <t>FUR-FU-10001591</t>
  </si>
  <si>
    <t>HS-11665</t>
  </si>
  <si>
    <t>HA-11665</t>
  </si>
  <si>
    <t>HW-11665</t>
  </si>
  <si>
    <t>HW-17875</t>
  </si>
  <si>
    <t>FUR-FU-10002554</t>
  </si>
  <si>
    <t>HS-17875</t>
  </si>
  <si>
    <t>HS-17485</t>
  </si>
  <si>
    <t>HS-13645</t>
  </si>
  <si>
    <t>HR-17740</t>
  </si>
  <si>
    <t>HP-17740</t>
  </si>
  <si>
    <t>HL-11290</t>
  </si>
  <si>
    <t>HK-19735</t>
  </si>
  <si>
    <t>HJ-17920</t>
  </si>
  <si>
    <t>HH-16405</t>
  </si>
  <si>
    <t>HA-16405</t>
  </si>
  <si>
    <t>HK-16405</t>
  </si>
  <si>
    <t>HP-10510</t>
  </si>
  <si>
    <t>HV-12175</t>
  </si>
  <si>
    <t>PER-BI-10001900</t>
  </si>
  <si>
    <t>HP-12175</t>
  </si>
  <si>
    <t>PER-PE-10004868</t>
  </si>
  <si>
    <t>HK-12175</t>
  </si>
  <si>
    <t>HK-17245</t>
  </si>
  <si>
    <t>HH-17245</t>
  </si>
  <si>
    <t>PER-LA-10001158</t>
  </si>
  <si>
    <t>HW-10450</t>
  </si>
  <si>
    <t>HS-16150</t>
  </si>
  <si>
    <t>HI-16150</t>
  </si>
  <si>
    <t>HR-16150</t>
  </si>
  <si>
    <t>HL-16240</t>
  </si>
  <si>
    <t>HT-13315</t>
  </si>
  <si>
    <t>HS-13315</t>
  </si>
  <si>
    <t>HG-16420</t>
  </si>
  <si>
    <t>HW-16420</t>
  </si>
  <si>
    <t>HT-16135</t>
  </si>
  <si>
    <t>HT-19900</t>
  </si>
  <si>
    <t>HS-17935</t>
  </si>
  <si>
    <t>HH-17935</t>
  </si>
  <si>
    <t>HW-17005</t>
  </si>
  <si>
    <t>HT-17005</t>
  </si>
  <si>
    <t>FUR-FU-10000521</t>
  </si>
  <si>
    <t>HS-18820</t>
  </si>
  <si>
    <t>HN-18820</t>
  </si>
  <si>
    <t>HL-18820</t>
  </si>
  <si>
    <t>HK-18820</t>
  </si>
  <si>
    <t>HH-18205</t>
  </si>
  <si>
    <t>HB-18205</t>
  </si>
  <si>
    <t>HA-16090</t>
  </si>
  <si>
    <t>HK-16090</t>
  </si>
  <si>
    <t>HP-21865</t>
  </si>
  <si>
    <t>HW-21865</t>
  </si>
  <si>
    <t>HT-21865</t>
  </si>
  <si>
    <t>HL-15790</t>
  </si>
  <si>
    <t>TEK-MA-10003329</t>
  </si>
  <si>
    <t>HH-10915</t>
  </si>
  <si>
    <t>HS-16465</t>
  </si>
  <si>
    <t>HL-17065</t>
  </si>
  <si>
    <t>HS-11290</t>
  </si>
  <si>
    <t>HD-11290</t>
  </si>
  <si>
    <t>HW-21130</t>
  </si>
  <si>
    <t>PER-ST-10001580</t>
  </si>
  <si>
    <t>HD-14035</t>
  </si>
  <si>
    <t>HA-20440</t>
  </si>
  <si>
    <t>HW-20875</t>
  </si>
  <si>
    <t>HK-10345</t>
  </si>
  <si>
    <t>HD-19135</t>
  </si>
  <si>
    <t>HI-13870</t>
  </si>
  <si>
    <t>HS-14365</t>
  </si>
  <si>
    <t>HD-16195</t>
  </si>
  <si>
    <t>HE-16135</t>
  </si>
  <si>
    <t>HA-16135</t>
  </si>
  <si>
    <t>HA-11710</t>
  </si>
  <si>
    <t>HS-11065</t>
  </si>
  <si>
    <t>HS-15025</t>
  </si>
  <si>
    <t>HN-10240</t>
  </si>
  <si>
    <t>HH-17050</t>
  </si>
  <si>
    <t>HH-14320</t>
  </si>
  <si>
    <t>HL-14320</t>
  </si>
  <si>
    <t>HJ-20410</t>
  </si>
  <si>
    <t>HK-16900</t>
  </si>
  <si>
    <t>HW-16900</t>
  </si>
  <si>
    <t>HK-13075</t>
  </si>
  <si>
    <t>HP-13075</t>
  </si>
  <si>
    <t>HS-13075</t>
  </si>
  <si>
    <t>HR-13075</t>
  </si>
  <si>
    <t>HW-13075</t>
  </si>
  <si>
    <t>HW-11155</t>
  </si>
  <si>
    <t>HW-17485</t>
  </si>
  <si>
    <t>FUR-FU-10003194</t>
  </si>
  <si>
    <t>PER-PA-10002893</t>
  </si>
  <si>
    <t>HR-15625</t>
  </si>
  <si>
    <t>HS-12880</t>
  </si>
  <si>
    <t>HM-12880</t>
  </si>
  <si>
    <t>HJ-15520</t>
  </si>
  <si>
    <t>HS-15520</t>
  </si>
  <si>
    <t>HP-15520</t>
  </si>
  <si>
    <t>HS-21805</t>
  </si>
  <si>
    <t>HA-13585</t>
  </si>
  <si>
    <t>HS-16585</t>
  </si>
  <si>
    <t>HG-16585</t>
  </si>
  <si>
    <t>HH-16585</t>
  </si>
  <si>
    <t>HJ-11650</t>
  </si>
  <si>
    <t>HH-11650</t>
  </si>
  <si>
    <t>HS-11650</t>
  </si>
  <si>
    <t>TEK-RE-10003875</t>
  </si>
  <si>
    <t>HP-11650</t>
  </si>
  <si>
    <t>HS-10900</t>
  </si>
  <si>
    <t>HD-14770</t>
  </si>
  <si>
    <t>TEK-RE-10003655</t>
  </si>
  <si>
    <t>HH-16435</t>
  </si>
  <si>
    <t>HW-18400</t>
  </si>
  <si>
    <t>HK-18400</t>
  </si>
  <si>
    <t>TEK-CO-10004115</t>
  </si>
  <si>
    <t>HS-18400</t>
  </si>
  <si>
    <t>HL-18400</t>
  </si>
  <si>
    <t>HG-20440</t>
  </si>
  <si>
    <t>HG-19390</t>
  </si>
  <si>
    <t>HH-20875</t>
  </si>
  <si>
    <t>HM-20875</t>
  </si>
  <si>
    <t>FUR-ME-10002645</t>
  </si>
  <si>
    <t>HS-20875</t>
  </si>
  <si>
    <t>CH-12055</t>
  </si>
  <si>
    <t>TEK-AC-10004855</t>
  </si>
  <si>
    <t>CL-12055</t>
  </si>
  <si>
    <t>CL-18895</t>
  </si>
  <si>
    <t>CH-14170</t>
  </si>
  <si>
    <t>PER-LA-10002312</t>
  </si>
  <si>
    <t>CP-10765</t>
  </si>
  <si>
    <t>CN-10765</t>
  </si>
  <si>
    <t>CT-10465</t>
  </si>
  <si>
    <t>CS-16225</t>
  </si>
  <si>
    <t>CH-16225</t>
  </si>
  <si>
    <t>CJ-16225</t>
  </si>
  <si>
    <t>CT-16225</t>
  </si>
  <si>
    <t>CF-19705</t>
  </si>
  <si>
    <t>FUR-KU-10002044</t>
  </si>
  <si>
    <t>CC-12205</t>
  </si>
  <si>
    <t>PER-EN-10000781</t>
  </si>
  <si>
    <t>CB-12205</t>
  </si>
  <si>
    <t>CS-12205</t>
  </si>
  <si>
    <t>CH-16645</t>
  </si>
  <si>
    <t>CR-19585</t>
  </si>
  <si>
    <t>CN-19585</t>
  </si>
  <si>
    <t>PER-PA-10004248</t>
  </si>
  <si>
    <t>CH-11230</t>
  </si>
  <si>
    <t>CS-11230</t>
  </si>
  <si>
    <t>CS-20680</t>
  </si>
  <si>
    <t>CP-20680</t>
  </si>
  <si>
    <t>CN-21910</t>
  </si>
  <si>
    <t>CL-18835</t>
  </si>
  <si>
    <t>CD-18835</t>
  </si>
  <si>
    <t>CS-17275</t>
  </si>
  <si>
    <t>CN-19975</t>
  </si>
  <si>
    <t>CF-19975</t>
  </si>
  <si>
    <t>CT-21640</t>
  </si>
  <si>
    <t>CN-21640</t>
  </si>
  <si>
    <t>CK-20110</t>
  </si>
  <si>
    <t>CC-20110</t>
  </si>
  <si>
    <t>CS-15310</t>
  </si>
  <si>
    <t>CM-15310</t>
  </si>
  <si>
    <t>CL-15310</t>
  </si>
  <si>
    <t>CK-12700</t>
  </si>
  <si>
    <t>CL-12700</t>
  </si>
  <si>
    <t>CM-10120</t>
  </si>
  <si>
    <t>TEK-RE-10004833</t>
  </si>
  <si>
    <t>CW-10120</t>
  </si>
  <si>
    <t>CE-10120</t>
  </si>
  <si>
    <t>CC-10120</t>
  </si>
  <si>
    <t>CV-10120</t>
  </si>
  <si>
    <t>CH-10120</t>
  </si>
  <si>
    <t>C&amp;-21235</t>
  </si>
  <si>
    <t>C&amp;-18280</t>
  </si>
  <si>
    <t>CT-10795</t>
  </si>
  <si>
    <t>CI-10795</t>
  </si>
  <si>
    <t>CI-16000</t>
  </si>
  <si>
    <t>CY-10495</t>
  </si>
  <si>
    <t>CH-14860</t>
  </si>
  <si>
    <t>CG-20125</t>
  </si>
  <si>
    <t>CI-10690</t>
  </si>
  <si>
    <t>PER-EN-10004147</t>
  </si>
  <si>
    <t>CT-12910</t>
  </si>
  <si>
    <t>CR-10435</t>
  </si>
  <si>
    <t>CW-15640</t>
  </si>
  <si>
    <t>CW-14440</t>
  </si>
  <si>
    <t>FUR-KU-10000595</t>
  </si>
  <si>
    <t>CR-14440</t>
  </si>
  <si>
    <t>CL-18040</t>
  </si>
  <si>
    <t>CC-20050</t>
  </si>
  <si>
    <t>BA-20050</t>
  </si>
  <si>
    <t>BA-20665</t>
  </si>
  <si>
    <t>BT-12580</t>
  </si>
  <si>
    <t>PER-BI-10004187</t>
  </si>
  <si>
    <t>BH-18385</t>
  </si>
  <si>
    <t>BT-18385</t>
  </si>
  <si>
    <t>BD-18385</t>
  </si>
  <si>
    <t>BT-19465</t>
  </si>
  <si>
    <t>BE-12880</t>
  </si>
  <si>
    <t>BH-12880</t>
  </si>
  <si>
    <t>BJ-18955</t>
  </si>
  <si>
    <t>BK-18955</t>
  </si>
  <si>
    <t>BY-21775</t>
  </si>
  <si>
    <t>BW-21775</t>
  </si>
  <si>
    <t>BS-20695</t>
  </si>
  <si>
    <t>FUR-FU-10000755</t>
  </si>
  <si>
    <t>BM-12190</t>
  </si>
  <si>
    <t>BF-13045</t>
  </si>
  <si>
    <t>BE-15460</t>
  </si>
  <si>
    <t>BD-15460</t>
  </si>
  <si>
    <t>BC-15460</t>
  </si>
  <si>
    <t>BB-10105</t>
  </si>
  <si>
    <t>BA-14935</t>
  </si>
  <si>
    <t>TEK-AC-10002253</t>
  </si>
  <si>
    <t>BS-14935</t>
  </si>
  <si>
    <t>BW-17305</t>
  </si>
  <si>
    <t>BW-11035</t>
  </si>
  <si>
    <t>BC-10870</t>
  </si>
  <si>
    <t>BK-15835</t>
  </si>
  <si>
    <t>BH-14215</t>
  </si>
  <si>
    <t>BG-14215</t>
  </si>
  <si>
    <t>B(-11380</t>
  </si>
  <si>
    <t>PER-BI-10003718</t>
  </si>
  <si>
    <t>BB-21355</t>
  </si>
  <si>
    <t>BT-21355</t>
  </si>
  <si>
    <t>BT-13435</t>
  </si>
  <si>
    <t>BK-13435</t>
  </si>
  <si>
    <t>PER-EN-10004030</t>
  </si>
  <si>
    <t>B&amp;-13435</t>
  </si>
  <si>
    <t>BM-20785</t>
  </si>
  <si>
    <t>BG-20785</t>
  </si>
  <si>
    <t>BS-20185</t>
  </si>
  <si>
    <t>BS-11095</t>
  </si>
  <si>
    <t>BI-11095</t>
  </si>
  <si>
    <t>BA-15430</t>
  </si>
  <si>
    <t>BY-17395</t>
  </si>
  <si>
    <t>PER-BI-10004738</t>
  </si>
  <si>
    <t>BR-13615</t>
  </si>
  <si>
    <t>BK-13615</t>
  </si>
  <si>
    <t>BW-14140</t>
  </si>
  <si>
    <t>BG-14725</t>
  </si>
  <si>
    <t>BS-21730</t>
  </si>
  <si>
    <t>BP-21730</t>
  </si>
  <si>
    <t>TEK-RE-10001468</t>
  </si>
  <si>
    <t>BA-15280</t>
  </si>
  <si>
    <t>BP-18970</t>
  </si>
  <si>
    <t>BR-18970</t>
  </si>
  <si>
    <t>BH-17050</t>
  </si>
  <si>
    <t>BT-17050</t>
  </si>
  <si>
    <t>BS-19840</t>
  </si>
  <si>
    <t>BI-19840</t>
  </si>
  <si>
    <t>BW-14035</t>
  </si>
  <si>
    <t>BS-14035</t>
  </si>
  <si>
    <t>BC-14035</t>
  </si>
  <si>
    <t>BP-14035</t>
  </si>
  <si>
    <t>BM-20665</t>
  </si>
  <si>
    <t>BB-20665</t>
  </si>
  <si>
    <t>BN-20665</t>
  </si>
  <si>
    <t>BE-20665</t>
  </si>
  <si>
    <t>BI-20665</t>
  </si>
  <si>
    <t>BV-20665</t>
  </si>
  <si>
    <t>PER-KE-10000799</t>
  </si>
  <si>
    <t>BP-15610</t>
  </si>
  <si>
    <t>BI-15610</t>
  </si>
  <si>
    <t>BP-15100</t>
  </si>
  <si>
    <t>BB-15100</t>
  </si>
  <si>
    <t>BR-15100</t>
  </si>
  <si>
    <t>PER-PA-10000048</t>
  </si>
  <si>
    <t>BD-16495</t>
  </si>
  <si>
    <t>BC-16495</t>
  </si>
  <si>
    <t>BB-15220</t>
  </si>
  <si>
    <t>BP-12970</t>
  </si>
  <si>
    <t>BD-12970</t>
  </si>
  <si>
    <t>BT-12970</t>
  </si>
  <si>
    <t>AL-12970</t>
  </si>
  <si>
    <t>AS-12970</t>
  </si>
  <si>
    <t>AS-20470</t>
  </si>
  <si>
    <t>AB-20470</t>
  </si>
  <si>
    <t>AA-16195</t>
  </si>
  <si>
    <t>AS-16195</t>
  </si>
  <si>
    <t>AS-17890</t>
  </si>
  <si>
    <t>AV-14080</t>
  </si>
  <si>
    <t>AI-14080</t>
  </si>
  <si>
    <t>AC-16810</t>
  </si>
  <si>
    <t>AB-16810</t>
  </si>
  <si>
    <t>AW-20590</t>
  </si>
  <si>
    <t>AS-12595</t>
  </si>
  <si>
    <t>AA-12595</t>
  </si>
  <si>
    <t>AM-12595</t>
  </si>
  <si>
    <t>AW-16090</t>
  </si>
  <si>
    <t>AB-21355</t>
  </si>
  <si>
    <t>PER-PA-10004381</t>
  </si>
  <si>
    <t>AP-10255</t>
  </si>
  <si>
    <t>PER-PA-10003465</t>
  </si>
  <si>
    <t>AT-17890</t>
  </si>
  <si>
    <t>AY-20125</t>
  </si>
  <si>
    <t>AA-12205</t>
  </si>
  <si>
    <t>AY-17980</t>
  </si>
  <si>
    <t>TEK-AC-10000580</t>
  </si>
  <si>
    <t>AR-17980</t>
  </si>
  <si>
    <t>PER-PA-10002709</t>
  </si>
  <si>
    <t>AA-17980</t>
  </si>
  <si>
    <t>AW-17980</t>
  </si>
  <si>
    <t>FUR-FU-10004093</t>
  </si>
  <si>
    <t>AS-17980</t>
  </si>
  <si>
    <t>AP-16255</t>
  </si>
  <si>
    <t>AK-13780</t>
  </si>
  <si>
    <t>AW-13780</t>
  </si>
  <si>
    <t>AP-13780</t>
  </si>
  <si>
    <t>AS-15430</t>
  </si>
  <si>
    <t>AR-15430</t>
  </si>
  <si>
    <t>AI-16015</t>
  </si>
  <si>
    <t>AH-16015</t>
  </si>
  <si>
    <t>AW-17305</t>
  </si>
  <si>
    <t>FUR-FU-10001588</t>
  </si>
  <si>
    <t>AK-18820</t>
  </si>
  <si>
    <t>PER-EN-10002973</t>
  </si>
  <si>
    <t>AD-15745</t>
  </si>
  <si>
    <t>AD-21115</t>
  </si>
  <si>
    <t>AL-21115</t>
  </si>
  <si>
    <t>AO-21115</t>
  </si>
  <si>
    <t>AS-21115</t>
  </si>
  <si>
    <t>AL-18055</t>
  </si>
  <si>
    <t>AR-18055</t>
  </si>
  <si>
    <t>AG-18055</t>
  </si>
  <si>
    <t>AM-18055</t>
  </si>
  <si>
    <t>AW-18055</t>
  </si>
  <si>
    <t>AT-15025</t>
  </si>
  <si>
    <t>AS-20440</t>
  </si>
  <si>
    <t>AS-13675</t>
  </si>
  <si>
    <t>PER-LA-10002043</t>
  </si>
  <si>
    <t>AK-13675</t>
  </si>
  <si>
    <t>AH-12520</t>
  </si>
  <si>
    <t>AW-11020</t>
  </si>
  <si>
    <t>AS-11020</t>
  </si>
  <si>
    <t>AK-11020</t>
  </si>
  <si>
    <t>AD-18070</t>
  </si>
  <si>
    <t>AB-19150</t>
  </si>
  <si>
    <t>PER-EN-10001099</t>
  </si>
  <si>
    <t>AH-13870</t>
  </si>
  <si>
    <t>AS-12250</t>
  </si>
  <si>
    <t>AR-12250</t>
  </si>
  <si>
    <t>AK-12250</t>
  </si>
  <si>
    <t>AN-16240</t>
  </si>
  <si>
    <t>AK-20500</t>
  </si>
  <si>
    <t>AS-13240</t>
  </si>
  <si>
    <t>AN-13240</t>
  </si>
  <si>
    <t>PER-ST-10001291</t>
  </si>
  <si>
    <t>AM-13240</t>
  </si>
  <si>
    <t>AC-21895</t>
  </si>
  <si>
    <t>PER-ST-10004459</t>
  </si>
  <si>
    <t>AS-21505</t>
  </si>
  <si>
    <t>AL-21505</t>
  </si>
  <si>
    <t>AR-21505</t>
  </si>
  <si>
    <t>AR-16195</t>
  </si>
  <si>
    <t>AL-16285</t>
  </si>
  <si>
    <t>AW-16285</t>
  </si>
  <si>
    <t>FUR-KU-10002774</t>
  </si>
  <si>
    <t>AN-20530</t>
  </si>
  <si>
    <t>PER-PA-10000466</t>
  </si>
  <si>
    <t>AS-21340</t>
  </si>
  <si>
    <t>AP-21340</t>
  </si>
  <si>
    <t>AI-21340</t>
  </si>
  <si>
    <t>AT-21205</t>
  </si>
  <si>
    <t>AK-11755</t>
  </si>
  <si>
    <t>AI-11755</t>
  </si>
  <si>
    <t>PER-FA-10000089</t>
  </si>
  <si>
    <t>AT-17605</t>
  </si>
  <si>
    <t>AK-17605</t>
  </si>
  <si>
    <t>AK-18835</t>
  </si>
  <si>
    <t>PER-PA-10004733</t>
  </si>
  <si>
    <t>AA-16705</t>
  </si>
  <si>
    <t>AS-21385</t>
  </si>
  <si>
    <t>AJ-21385</t>
  </si>
  <si>
    <t>AA-21385</t>
  </si>
  <si>
    <t>AA-12880</t>
  </si>
  <si>
    <t>AZ-12880</t>
  </si>
  <si>
    <t>AP-11335</t>
  </si>
  <si>
    <t>PER-EN-10003040</t>
  </si>
  <si>
    <t>AG-15535</t>
  </si>
  <si>
    <t>AA-15535</t>
  </si>
  <si>
    <t>AA-10855</t>
  </si>
  <si>
    <t>AS-13525</t>
  </si>
  <si>
    <t>AA-13525</t>
  </si>
  <si>
    <t>AD-19675</t>
  </si>
  <si>
    <t>AH-19675</t>
  </si>
  <si>
    <t>AS-16750</t>
  </si>
  <si>
    <t>AS-14245</t>
  </si>
  <si>
    <t>AE-18880</t>
  </si>
  <si>
    <t>FUR-FU-10001967</t>
  </si>
  <si>
    <t>AM-20035</t>
  </si>
  <si>
    <t>AA-18520</t>
  </si>
  <si>
    <t>FUR-FU-10001085</t>
  </si>
  <si>
    <t>AD-15490</t>
  </si>
  <si>
    <t>AA-18835</t>
  </si>
  <si>
    <t>TEK-RE-10002789</t>
  </si>
  <si>
    <t>AG-15715</t>
  </si>
  <si>
    <t>AS-15715</t>
  </si>
  <si>
    <t>AH-16870</t>
  </si>
  <si>
    <t>AW-21625</t>
  </si>
  <si>
    <t>AH-21505</t>
  </si>
  <si>
    <t>AC-21505</t>
  </si>
  <si>
    <t>AN-13345</t>
  </si>
  <si>
    <t>AM-13345</t>
  </si>
  <si>
    <t>AM-21580</t>
  </si>
  <si>
    <t>AT-21580</t>
  </si>
  <si>
    <t>AJ-21580</t>
  </si>
  <si>
    <t>TEK-RE-10002398</t>
  </si>
  <si>
    <t>AH-10195</t>
  </si>
  <si>
    <t>AI-10195</t>
  </si>
  <si>
    <t>AP-18265</t>
  </si>
  <si>
    <t>AS-18265</t>
  </si>
  <si>
    <t>AS-14995</t>
  </si>
  <si>
    <t>AK-11650</t>
  </si>
  <si>
    <t>AC-17605</t>
  </si>
  <si>
    <t>AP-13750</t>
  </si>
  <si>
    <t>AR-15805</t>
  </si>
  <si>
    <t>PER-PA-10003016</t>
  </si>
  <si>
    <t>AC-14560</t>
  </si>
  <si>
    <t>AY-14560</t>
  </si>
  <si>
    <t>AW-14560</t>
  </si>
  <si>
    <t>AB-14560</t>
  </si>
  <si>
    <t>AO-12805</t>
  </si>
  <si>
    <t>AI-12805</t>
  </si>
  <si>
    <t>AG-14725</t>
  </si>
  <si>
    <t>AM-12220</t>
  </si>
  <si>
    <t>AA-12220</t>
  </si>
  <si>
    <t>AR-13525</t>
  </si>
  <si>
    <t>AM-13525</t>
  </si>
  <si>
    <t>AD-13525</t>
  </si>
  <si>
    <t>AW-15580</t>
  </si>
  <si>
    <t>AM-15580</t>
  </si>
  <si>
    <t>AW-18655</t>
  </si>
  <si>
    <t>AP-18655</t>
  </si>
  <si>
    <t>AW-19855</t>
  </si>
  <si>
    <t>PER-KE-10004062</t>
  </si>
  <si>
    <t>AT-19855</t>
  </si>
  <si>
    <t>AP-18610</t>
  </si>
  <si>
    <t>AN-16630</t>
  </si>
  <si>
    <t>AM-11320</t>
  </si>
  <si>
    <t>AL-11320</t>
  </si>
  <si>
    <t>AH-13990</t>
  </si>
  <si>
    <t>AD-13195</t>
  </si>
  <si>
    <t>AT-11920</t>
  </si>
  <si>
    <t>AS-11920</t>
  </si>
  <si>
    <t>AP-18625</t>
  </si>
  <si>
    <t>AN-13585</t>
  </si>
  <si>
    <t>AH-20590</t>
  </si>
  <si>
    <t>AN-20590</t>
  </si>
  <si>
    <t>AH-10540</t>
  </si>
  <si>
    <t>AM-10030</t>
  </si>
  <si>
    <t>AA-12745</t>
  </si>
  <si>
    <t>AK-21895</t>
  </si>
  <si>
    <t>AM-21895</t>
  </si>
  <si>
    <t>AK-16900</t>
  </si>
  <si>
    <t>AB-12250</t>
  </si>
  <si>
    <t>AS-20725</t>
  </si>
  <si>
    <t>AB-20725</t>
  </si>
  <si>
    <t>AU-20725</t>
  </si>
  <si>
    <t>AU-20395</t>
  </si>
  <si>
    <t>AP-15325</t>
  </si>
  <si>
    <t>AT-15325</t>
  </si>
  <si>
    <t>AR-13465</t>
  </si>
  <si>
    <t>AS-13465</t>
  </si>
  <si>
    <t>AN-10780</t>
  </si>
  <si>
    <t>AL-18010</t>
  </si>
  <si>
    <t>AK-16315</t>
  </si>
  <si>
    <t>AF-16315</t>
  </si>
  <si>
    <t>AM-12295</t>
  </si>
  <si>
    <t>AH-12295</t>
  </si>
  <si>
    <t>AD-12295</t>
  </si>
  <si>
    <t>AA-11620</t>
  </si>
  <si>
    <t>BS-17230</t>
  </si>
  <si>
    <t>BS-20260</t>
  </si>
  <si>
    <t>BS-21580</t>
  </si>
  <si>
    <t>PER-KE-10003723</t>
  </si>
  <si>
    <t>BN-13240</t>
  </si>
  <si>
    <t>BI-13240</t>
  </si>
  <si>
    <t>AR-13240</t>
  </si>
  <si>
    <t>AH-13240</t>
  </si>
  <si>
    <t>BH-12865</t>
  </si>
  <si>
    <t>BS-13510</t>
  </si>
  <si>
    <t>HC-13510</t>
  </si>
  <si>
    <t>HG-20665</t>
  </si>
  <si>
    <t>HJ-20665</t>
  </si>
  <si>
    <t>HS-18415</t>
  </si>
  <si>
    <t>HJ-18415</t>
  </si>
  <si>
    <t>BP-18415</t>
  </si>
  <si>
    <t>BD-11245</t>
  </si>
  <si>
    <t>AL-11245</t>
  </si>
  <si>
    <t>AD-11245</t>
  </si>
  <si>
    <t>BH-15940</t>
  </si>
  <si>
    <t>BD-10165</t>
  </si>
  <si>
    <t>AB-10690</t>
  </si>
  <si>
    <t>NF-10690</t>
  </si>
  <si>
    <t>ZM-10690</t>
  </si>
  <si>
    <t>YP-13045</t>
  </si>
  <si>
    <t>TW-13045</t>
  </si>
  <si>
    <t>SL-21490</t>
  </si>
  <si>
    <t>TEK-RE-10002660</t>
  </si>
  <si>
    <t>AB-21490</t>
  </si>
  <si>
    <t>AP-13000</t>
  </si>
  <si>
    <t>LE-11350</t>
  </si>
  <si>
    <t>LT-18100</t>
  </si>
  <si>
    <t>LT-19015</t>
  </si>
  <si>
    <t>LA-16465</t>
  </si>
  <si>
    <t>LW-16465</t>
  </si>
  <si>
    <t>LM-16465</t>
  </si>
  <si>
    <t>PER-PA-10002259</t>
  </si>
  <si>
    <t>LB-10180</t>
  </si>
  <si>
    <t>LB-17020</t>
  </si>
  <si>
    <t>LW-17020</t>
  </si>
  <si>
    <t>LT-17020</t>
  </si>
  <si>
    <t>LT-13600</t>
  </si>
  <si>
    <t>LH-13600</t>
  </si>
  <si>
    <t>LH-20860</t>
  </si>
  <si>
    <t>LA-20860</t>
  </si>
  <si>
    <t>LM-13210</t>
  </si>
  <si>
    <t>LT-10675</t>
  </si>
  <si>
    <t>LS-18850</t>
  </si>
  <si>
    <t>LM-11125</t>
  </si>
  <si>
    <t>LM-16555</t>
  </si>
  <si>
    <t>LA-16555</t>
  </si>
  <si>
    <t>LR-19060</t>
  </si>
  <si>
    <t>LS-15145</t>
  </si>
  <si>
    <t>LD-15145</t>
  </si>
  <si>
    <t>LW-12025</t>
  </si>
  <si>
    <t>LS-12025</t>
  </si>
  <si>
    <t>LA-18115</t>
  </si>
  <si>
    <t>TEK-MA-10003173</t>
  </si>
  <si>
    <t>LS-11845</t>
  </si>
  <si>
    <t>LW-11845</t>
  </si>
  <si>
    <t>LM-20035</t>
  </si>
  <si>
    <t>LA-20035</t>
  </si>
  <si>
    <t>LH-20035</t>
  </si>
  <si>
    <t>LT-20035</t>
  </si>
  <si>
    <t>LS-17560</t>
  </si>
  <si>
    <t>PER-PA-10001745</t>
  </si>
  <si>
    <t>LN-13315</t>
  </si>
  <si>
    <t>LM-12145</t>
  </si>
  <si>
    <t>PER-PA-10003270</t>
  </si>
  <si>
    <t>LM-10195</t>
  </si>
  <si>
    <t>LL-10195</t>
  </si>
  <si>
    <t>LL-18685</t>
  </si>
  <si>
    <t>LH-21220</t>
  </si>
  <si>
    <t>LK-14050</t>
  </si>
  <si>
    <t>LS-14050</t>
  </si>
  <si>
    <t>LS-11470</t>
  </si>
  <si>
    <t>PER-FA-10001229</t>
  </si>
  <si>
    <t>LH-15745</t>
  </si>
  <si>
    <t>LG-11020</t>
  </si>
  <si>
    <t>LY-11020</t>
  </si>
  <si>
    <t>LL-11020</t>
  </si>
  <si>
    <t>FUR-ME-10001691</t>
  </si>
  <si>
    <t>LT-14860</t>
  </si>
  <si>
    <t>PER-BI-10002827</t>
  </si>
  <si>
    <t>LS-11815</t>
  </si>
  <si>
    <t>LL-14110</t>
  </si>
  <si>
    <t>LF-13690</t>
  </si>
  <si>
    <t>LE-13690</t>
  </si>
  <si>
    <t>LB-21265</t>
  </si>
  <si>
    <t>LA-21490</t>
  </si>
  <si>
    <t>LT-17200</t>
  </si>
  <si>
    <t>LT-20830</t>
  </si>
  <si>
    <t>LY-20830</t>
  </si>
  <si>
    <t>LS-20830</t>
  </si>
  <si>
    <t>LM-16975</t>
  </si>
  <si>
    <t>LL-10090</t>
  </si>
  <si>
    <t>LC-10090</t>
  </si>
  <si>
    <t>LR-10090</t>
  </si>
  <si>
    <t>LW-15865</t>
  </si>
  <si>
    <t>LB-18955</t>
  </si>
  <si>
    <t>LA-18955</t>
  </si>
  <si>
    <t>LH-20425</t>
  </si>
  <si>
    <t>FUR-RA-10000711</t>
  </si>
  <si>
    <t>LR-12775</t>
  </si>
  <si>
    <t>LS-16930</t>
  </si>
  <si>
    <t>LK-18640</t>
  </si>
  <si>
    <t>LS-16000</t>
  </si>
  <si>
    <t>LK-12445</t>
  </si>
  <si>
    <t>LJ-12445</t>
  </si>
  <si>
    <t>LH-12445</t>
  </si>
  <si>
    <t>LT-12445</t>
  </si>
  <si>
    <t>LS-21880</t>
  </si>
  <si>
    <t>LS-21010</t>
  </si>
  <si>
    <t>LL-21010</t>
  </si>
  <si>
    <t>LH-21010</t>
  </si>
  <si>
    <t>LO-21010</t>
  </si>
  <si>
    <t>LJ-19450</t>
  </si>
  <si>
    <t>LE-10315</t>
  </si>
  <si>
    <t>LP-10315</t>
  </si>
  <si>
    <t>LI-10315</t>
  </si>
  <si>
    <t>LA-10315</t>
  </si>
  <si>
    <t>LW-10855</t>
  </si>
  <si>
    <t>LH-10855</t>
  </si>
  <si>
    <t>LY-12250</t>
  </si>
  <si>
    <t>LC-12250</t>
  </si>
  <si>
    <t>LB-12250</t>
  </si>
  <si>
    <t>LM-12250</t>
  </si>
  <si>
    <t>LP-12985</t>
  </si>
  <si>
    <t>LP-21865</t>
  </si>
  <si>
    <t>LB-21910</t>
  </si>
  <si>
    <t>LO-21910</t>
  </si>
  <si>
    <t>LS-14125</t>
  </si>
  <si>
    <t>LR-15790</t>
  </si>
  <si>
    <t>LW-10675</t>
  </si>
  <si>
    <t>LL-13510</t>
  </si>
  <si>
    <t>LH-13510</t>
  </si>
  <si>
    <t>LS-11395</t>
  </si>
  <si>
    <t>LN-11395</t>
  </si>
  <si>
    <t>KM-11395</t>
  </si>
  <si>
    <t>KS-10795</t>
  </si>
  <si>
    <t>KP-15985</t>
  </si>
  <si>
    <t>KA-12265</t>
  </si>
  <si>
    <t>FUR-RA-10004360</t>
  </si>
  <si>
    <t>KH-14335</t>
  </si>
  <si>
    <t>K&amp;-16780</t>
  </si>
  <si>
    <t>KK-16780</t>
  </si>
  <si>
    <t>KB-16780</t>
  </si>
  <si>
    <t>KS-20020</t>
  </si>
  <si>
    <t>KN-20020</t>
  </si>
  <si>
    <t>KP-20020</t>
  </si>
  <si>
    <t>KT-20020</t>
  </si>
  <si>
    <t>PER-PA-10002479</t>
  </si>
  <si>
    <t>KM-20020</t>
  </si>
  <si>
    <t>KW-20020</t>
  </si>
  <si>
    <t>KA-20215</t>
  </si>
  <si>
    <t>KG-10945</t>
  </si>
  <si>
    <t>KS-21430</t>
  </si>
  <si>
    <t>KK-10495</t>
  </si>
  <si>
    <t>KW-10495</t>
  </si>
  <si>
    <t>KP-14410</t>
  </si>
  <si>
    <t>KL-14410</t>
  </si>
  <si>
    <t>KC-16570</t>
  </si>
  <si>
    <t>FUR-FU-10000305</t>
  </si>
  <si>
    <t>KR-16570</t>
  </si>
  <si>
    <t>KS-11860</t>
  </si>
  <si>
    <t>PER-KE-10001026</t>
  </si>
  <si>
    <t>KT-11860</t>
  </si>
  <si>
    <t>KJ-17200</t>
  </si>
  <si>
    <t>KD-19975</t>
  </si>
  <si>
    <t>KD-15160</t>
  </si>
  <si>
    <t>KK-15175</t>
  </si>
  <si>
    <t>KT-15175</t>
  </si>
  <si>
    <t>KA-15835</t>
  </si>
  <si>
    <t>KS-15835</t>
  </si>
  <si>
    <t>PER-ST-10000464</t>
  </si>
  <si>
    <t>KD-14320</t>
  </si>
  <si>
    <t>KK-14320</t>
  </si>
  <si>
    <t>KB-20455</t>
  </si>
  <si>
    <t>TEK-AC-10001956</t>
  </si>
  <si>
    <t>KL-15970</t>
  </si>
  <si>
    <t>KA-21430</t>
  </si>
  <si>
    <t>FUR-FU-10003096</t>
  </si>
  <si>
    <t>KS-19480</t>
  </si>
  <si>
    <t>KP-10255</t>
  </si>
  <si>
    <t>PER-FA-10002983</t>
  </si>
  <si>
    <t>KR-14260</t>
  </si>
  <si>
    <t>KS-14260</t>
  </si>
  <si>
    <t>KN-13915</t>
  </si>
  <si>
    <t>KL-11185</t>
  </si>
  <si>
    <t>KL-13015</t>
  </si>
  <si>
    <t>KG-13015</t>
  </si>
  <si>
    <t>KY-13015</t>
  </si>
  <si>
    <t>KD-13015</t>
  </si>
  <si>
    <t>KW-13015</t>
  </si>
  <si>
    <t>TEK-MA-10003979</t>
  </si>
  <si>
    <t>KP-13015</t>
  </si>
  <si>
    <t>KM-13015</t>
  </si>
  <si>
    <t>KF-16585</t>
  </si>
  <si>
    <t>KW-16585</t>
  </si>
  <si>
    <t>KR-16585</t>
  </si>
  <si>
    <t>KS-14500</t>
  </si>
  <si>
    <t>KR-14500</t>
  </si>
  <si>
    <t>TEK-MA-10002859</t>
  </si>
  <si>
    <t>KA-17815</t>
  </si>
  <si>
    <t>PER-ST-10003324</t>
  </si>
  <si>
    <t>KI-13570</t>
  </si>
  <si>
    <t>KP-10150</t>
  </si>
  <si>
    <t>KL-14905</t>
  </si>
  <si>
    <t>KS-13765</t>
  </si>
  <si>
    <t>KM-13765</t>
  </si>
  <si>
    <t>PER-EN-10001335</t>
  </si>
  <si>
    <t>KI-18775</t>
  </si>
  <si>
    <t>KM-18775</t>
  </si>
  <si>
    <t>JL-18610</t>
  </si>
  <si>
    <t>JL-11785</t>
  </si>
  <si>
    <t>JL-14500</t>
  </si>
  <si>
    <t>JS-14500</t>
  </si>
  <si>
    <t>JB-10750</t>
  </si>
  <si>
    <t>JT-10750</t>
  </si>
  <si>
    <t>JS-10750</t>
  </si>
  <si>
    <t>JH-18775</t>
  </si>
  <si>
    <t>JH-11260</t>
  </si>
  <si>
    <t>JP-11260</t>
  </si>
  <si>
    <t>JB-11260</t>
  </si>
  <si>
    <t>JS-11260</t>
  </si>
  <si>
    <t>JH-16690</t>
  </si>
  <si>
    <t>J&amp;-15580</t>
  </si>
  <si>
    <t>JS-14860</t>
  </si>
  <si>
    <t>JJ-14860</t>
  </si>
  <si>
    <t>JJ-16390</t>
  </si>
  <si>
    <t>JW-16390</t>
  </si>
  <si>
    <t>JC-17320</t>
  </si>
  <si>
    <t>JS-20230</t>
  </si>
  <si>
    <t>JS-15580</t>
  </si>
  <si>
    <t>PER-PA-10000501</t>
  </si>
  <si>
    <t>JM-15640</t>
  </si>
  <si>
    <t>JB-11500</t>
  </si>
  <si>
    <t>JW-11500</t>
  </si>
  <si>
    <t>JW-12040</t>
  </si>
  <si>
    <t>JY-20365</t>
  </si>
  <si>
    <t>JK-20365</t>
  </si>
  <si>
    <t>JG-18085</t>
  </si>
  <si>
    <t>JH-16195</t>
  </si>
  <si>
    <t>PER-ST-10000649</t>
  </si>
  <si>
    <t>JD-17560</t>
  </si>
  <si>
    <t>JW-17560</t>
  </si>
  <si>
    <t>JL-17560</t>
  </si>
  <si>
    <t>JO-17560</t>
  </si>
  <si>
    <t>JM-20380</t>
  </si>
  <si>
    <t>JR-20380</t>
  </si>
  <si>
    <t>JW-12265</t>
  </si>
  <si>
    <t>JT-12925</t>
  </si>
  <si>
    <t>JD-12925</t>
  </si>
  <si>
    <t>JS-21130</t>
  </si>
  <si>
    <t>JL-21130</t>
  </si>
  <si>
    <t>JI-11950</t>
  </si>
  <si>
    <t>JR-18520</t>
  </si>
  <si>
    <t>JW-18520</t>
  </si>
  <si>
    <t>JP-10465</t>
  </si>
  <si>
    <t>JR-10465</t>
  </si>
  <si>
    <t>JW-10465</t>
  </si>
  <si>
    <t>JY-15775</t>
  </si>
  <si>
    <t>PER-PA-10003129</t>
  </si>
  <si>
    <t>JJ-16240</t>
  </si>
  <si>
    <t>PER-EN-10000483</t>
  </si>
  <si>
    <t>JL-10855</t>
  </si>
  <si>
    <t>PER-KE-10001227</t>
  </si>
  <si>
    <t>JW-10855</t>
  </si>
  <si>
    <t>JH-10855</t>
  </si>
  <si>
    <t>JM-10855</t>
  </si>
  <si>
    <t>JT-21370</t>
  </si>
  <si>
    <t>JJ-21370</t>
  </si>
  <si>
    <t>JH-21370</t>
  </si>
  <si>
    <t>JH-13900</t>
  </si>
  <si>
    <t>JG-20260</t>
  </si>
  <si>
    <t>JF-20260</t>
  </si>
  <si>
    <t>J(-14770</t>
  </si>
  <si>
    <t>FUR-RA-10004690</t>
  </si>
  <si>
    <t>JT-11545</t>
  </si>
  <si>
    <t>JS-11545</t>
  </si>
  <si>
    <t>JO-21790</t>
  </si>
  <si>
    <t>JH-21790</t>
  </si>
  <si>
    <t>JG-21790</t>
  </si>
  <si>
    <t>JT-12295</t>
  </si>
  <si>
    <t>JS-19735</t>
  </si>
  <si>
    <t>JK-19735</t>
  </si>
  <si>
    <t>JG-19735</t>
  </si>
  <si>
    <t>JH-19735</t>
  </si>
  <si>
    <t>JT-15475</t>
  </si>
  <si>
    <t>JS-17515</t>
  </si>
  <si>
    <t>JH-20410</t>
  </si>
  <si>
    <t>JH-21100</t>
  </si>
  <si>
    <t>JS-21100</t>
  </si>
  <si>
    <t>JS-20350</t>
  </si>
  <si>
    <t>JH-20350</t>
  </si>
  <si>
    <t>JY-20350</t>
  </si>
  <si>
    <t>JV-21370</t>
  </si>
  <si>
    <t>JU-17035</t>
  </si>
  <si>
    <t>PER-BI-10000848</t>
  </si>
  <si>
    <t>JT-17035</t>
  </si>
  <si>
    <t>JS-13240</t>
  </si>
  <si>
    <t>JL-13240</t>
  </si>
  <si>
    <t>JG-20695</t>
  </si>
  <si>
    <t>JA-21010</t>
  </si>
  <si>
    <t>JS-12475</t>
  </si>
  <si>
    <t>PER-PA-10004327</t>
  </si>
  <si>
    <t>JW-10060</t>
  </si>
  <si>
    <t>JT-20050</t>
  </si>
  <si>
    <t>JS-20050</t>
  </si>
  <si>
    <t>TEK-RE-10004120</t>
  </si>
  <si>
    <t>JS-16300</t>
  </si>
  <si>
    <t>JN-16300</t>
  </si>
  <si>
    <t>JH-20035</t>
  </si>
  <si>
    <t>JH-19645</t>
  </si>
  <si>
    <t>JB-19645</t>
  </si>
  <si>
    <t>PER-LA-10004008</t>
  </si>
  <si>
    <t>JJ-10930</t>
  </si>
  <si>
    <t>JV-10930</t>
  </si>
  <si>
    <t>JD-12700</t>
  </si>
  <si>
    <t>JW-12700</t>
  </si>
  <si>
    <t>JE-10390</t>
  </si>
  <si>
    <t>JW-12760</t>
  </si>
  <si>
    <t>JJ-10075</t>
  </si>
  <si>
    <t>JR-19630</t>
  </si>
  <si>
    <t>JS-19630</t>
  </si>
  <si>
    <t>JK-19630</t>
  </si>
  <si>
    <t>JK-10210</t>
  </si>
  <si>
    <t>JI-10210</t>
  </si>
  <si>
    <t>JH-10210</t>
  </si>
  <si>
    <t>JK-16210</t>
  </si>
  <si>
    <t>JF-19045</t>
  </si>
  <si>
    <t>JW-16555</t>
  </si>
  <si>
    <t>JS-16555</t>
  </si>
  <si>
    <t>JJ-16555</t>
  </si>
  <si>
    <t>JJ-11455</t>
  </si>
  <si>
    <t>JH-11455</t>
  </si>
  <si>
    <t>JC-11455</t>
  </si>
  <si>
    <t>JW-12745</t>
  </si>
  <si>
    <t>JT-10015</t>
  </si>
  <si>
    <t>JA-10015</t>
  </si>
  <si>
    <t>JT-21535</t>
  </si>
  <si>
    <t>JS-21535</t>
  </si>
  <si>
    <t>JT-15730</t>
  </si>
  <si>
    <t>JT-21205</t>
  </si>
  <si>
    <t>FUR-FU-10002685</t>
  </si>
  <si>
    <t>JS-21205</t>
  </si>
  <si>
    <t>JR-21205</t>
  </si>
  <si>
    <t>JP-17980</t>
  </si>
  <si>
    <t>JK-10225</t>
  </si>
  <si>
    <t>JE-18415</t>
  </si>
  <si>
    <t>JC-13330</t>
  </si>
  <si>
    <t>JP-11320</t>
  </si>
  <si>
    <t>JS-16015</t>
  </si>
  <si>
    <t>JS-15985</t>
  </si>
  <si>
    <t>JJ-15985</t>
  </si>
  <si>
    <t>JB-15100</t>
  </si>
  <si>
    <t>JS-15100</t>
  </si>
  <si>
    <t>JA-11605</t>
  </si>
  <si>
    <t>JS-11605</t>
  </si>
  <si>
    <t>JC-13390</t>
  </si>
  <si>
    <t>JC-16300</t>
  </si>
  <si>
    <t>IV-21910</t>
  </si>
  <si>
    <t>IS-21910</t>
  </si>
  <si>
    <t>IR-21910</t>
  </si>
  <si>
    <t>IR-14215</t>
  </si>
  <si>
    <t>IM-16345</t>
  </si>
  <si>
    <t>IH-16345</t>
  </si>
  <si>
    <t>ID-10180</t>
  </si>
  <si>
    <t>IS-10180</t>
  </si>
  <si>
    <t>IL-17500</t>
  </si>
  <si>
    <t>IB-10345</t>
  </si>
  <si>
    <t>ID-18115</t>
  </si>
  <si>
    <t>IS-18115</t>
  </si>
  <si>
    <t>IH-18115</t>
  </si>
  <si>
    <t>IB-18115</t>
  </si>
  <si>
    <t>IS-20575</t>
  </si>
  <si>
    <t>IT-11575</t>
  </si>
  <si>
    <t>TEK-RE-10000455</t>
  </si>
  <si>
    <t>IS-11575</t>
  </si>
  <si>
    <t>IA-17305</t>
  </si>
  <si>
    <t>IH-17305</t>
  </si>
  <si>
    <t>IT-17725</t>
  </si>
  <si>
    <t>IS-17725</t>
  </si>
  <si>
    <t>IH-11710</t>
  </si>
  <si>
    <t>IM-11710</t>
  </si>
  <si>
    <t>IS-11710</t>
  </si>
  <si>
    <t>IA-17530</t>
  </si>
  <si>
    <t>TEK-RE-10004875</t>
  </si>
  <si>
    <t>IM-17530</t>
  </si>
  <si>
    <t>IY-15610</t>
  </si>
  <si>
    <t>IO-15610</t>
  </si>
  <si>
    <t>IO-17605</t>
  </si>
  <si>
    <t>IA-20395</t>
  </si>
  <si>
    <t>IP-20395</t>
  </si>
  <si>
    <t>IM-12310</t>
  </si>
  <si>
    <t>IS-12310</t>
  </si>
  <si>
    <t>IT-20470</t>
  </si>
  <si>
    <t>IS-10660</t>
  </si>
  <si>
    <t>IM-10660</t>
  </si>
  <si>
    <t>FUR-KU-10003761</t>
  </si>
  <si>
    <t>IW-13765</t>
  </si>
  <si>
    <t>IS-13765</t>
  </si>
  <si>
    <t>IK-13765</t>
  </si>
  <si>
    <t>IH-13765</t>
  </si>
  <si>
    <t>IR-13765</t>
  </si>
  <si>
    <t>ID-13765</t>
  </si>
  <si>
    <t>IW-19345</t>
  </si>
  <si>
    <t>IY-19345</t>
  </si>
  <si>
    <t>IH-19345</t>
  </si>
  <si>
    <t>IS-20695</t>
  </si>
  <si>
    <t>IH-10210</t>
  </si>
  <si>
    <t>IW-10210</t>
  </si>
  <si>
    <t>IM-21175</t>
  </si>
  <si>
    <t>IG-21175</t>
  </si>
  <si>
    <t>IS-20155</t>
  </si>
  <si>
    <t>ID-16645</t>
  </si>
  <si>
    <t>PER-BI-10001922</t>
  </si>
  <si>
    <t>IA-16645</t>
  </si>
  <si>
    <t>II-16645</t>
  </si>
  <si>
    <t>ID-20440</t>
  </si>
  <si>
    <t>IT-20440</t>
  </si>
  <si>
    <t>IM-21070</t>
  </si>
  <si>
    <t>IT-21070</t>
  </si>
  <si>
    <t>IE-21070</t>
  </si>
  <si>
    <t>IA-21070</t>
  </si>
  <si>
    <t>IY-20725</t>
  </si>
  <si>
    <t>IT-19975</t>
  </si>
  <si>
    <t>IJ-19975</t>
  </si>
  <si>
    <t>IS-14455</t>
  </si>
  <si>
    <t>IM-14620</t>
  </si>
  <si>
    <t>IK-20140</t>
  </si>
  <si>
    <t>IB-19150</t>
  </si>
  <si>
    <t>IN-19150</t>
  </si>
  <si>
    <t>IR-17155</t>
  </si>
  <si>
    <t>IA-17155</t>
  </si>
  <si>
    <t>ID-17275</t>
  </si>
  <si>
    <t>IG-17275</t>
  </si>
  <si>
    <t>IW-17275</t>
  </si>
  <si>
    <t>IN-17275</t>
  </si>
  <si>
    <t>IN-14620</t>
  </si>
  <si>
    <t>PER-KE-10003478</t>
  </si>
  <si>
    <t>IG-14620</t>
  </si>
  <si>
    <t>HH-17830</t>
  </si>
  <si>
    <t>HA-17515</t>
  </si>
  <si>
    <t>HM-12475</t>
  </si>
  <si>
    <t>HS-15280</t>
  </si>
  <si>
    <t>HS-18520</t>
  </si>
  <si>
    <t>HN-20050</t>
  </si>
  <si>
    <t>HH-14350</t>
  </si>
  <si>
    <t>HC-14350</t>
  </si>
  <si>
    <t>PER-PA-10000682</t>
  </si>
  <si>
    <t>HW-14350</t>
  </si>
  <si>
    <t>HU-18175</t>
  </si>
  <si>
    <t>HA-18175</t>
  </si>
  <si>
    <t>HG-18175</t>
  </si>
  <si>
    <t>PER-BI-10002571</t>
  </si>
  <si>
    <t>HK-17365</t>
  </si>
  <si>
    <t>HS-17365</t>
  </si>
  <si>
    <t>HM-17365</t>
  </si>
  <si>
    <t>HN-17365</t>
  </si>
  <si>
    <t>HS-21220</t>
  </si>
  <si>
    <t>HI-15145</t>
  </si>
  <si>
    <t>HS-15610</t>
  </si>
  <si>
    <t>HB-12205</t>
  </si>
  <si>
    <t>H&amp;-18565</t>
  </si>
  <si>
    <t>HR-19120</t>
  </si>
  <si>
    <t>HK-19120</t>
  </si>
  <si>
    <t>HP-17125</t>
  </si>
  <si>
    <t>HN-17695</t>
  </si>
  <si>
    <t>HR-17695</t>
  </si>
  <si>
    <t>HD-17695</t>
  </si>
  <si>
    <t>HI-21625</t>
  </si>
  <si>
    <t>HF-14110</t>
  </si>
  <si>
    <t>HZ-19450</t>
  </si>
  <si>
    <t>HS-19450</t>
  </si>
  <si>
    <t>HS-19210</t>
  </si>
  <si>
    <t>HH-18430</t>
  </si>
  <si>
    <t>HR-18430</t>
  </si>
  <si>
    <t>HW-18430</t>
  </si>
  <si>
    <t>HM-17455</t>
  </si>
  <si>
    <t>HK-17455</t>
  </si>
  <si>
    <t>HT-17905</t>
  </si>
  <si>
    <t>HS-17905</t>
  </si>
  <si>
    <t>HE-17905</t>
  </si>
  <si>
    <t>HY-17905</t>
  </si>
  <si>
    <t>HW-17905</t>
  </si>
  <si>
    <t>HN-12595</t>
  </si>
  <si>
    <t>HM-18250</t>
  </si>
  <si>
    <t>HK-18055</t>
  </si>
  <si>
    <t>HI-15070</t>
  </si>
  <si>
    <t>HG-15070</t>
  </si>
  <si>
    <t>HA-15070</t>
  </si>
  <si>
    <t>HS-15070</t>
  </si>
  <si>
    <t>HS-14575</t>
  </si>
  <si>
    <t>HW-20725</t>
  </si>
  <si>
    <t>PER-SU-10004115</t>
  </si>
  <si>
    <t>HS-20725</t>
  </si>
  <si>
    <t>FUR-KU-10002758</t>
  </si>
  <si>
    <t>HS-18025</t>
  </si>
  <si>
    <t>HS-19075</t>
  </si>
  <si>
    <t>HR-12760</t>
  </si>
  <si>
    <t>HP-12760</t>
  </si>
  <si>
    <t>HP-13795</t>
  </si>
  <si>
    <t>PER-KE-10000255</t>
  </si>
  <si>
    <t>HL-12385</t>
  </si>
  <si>
    <t>HK-12385</t>
  </si>
  <si>
    <t>HK-10450</t>
  </si>
  <si>
    <t>TEK-RE-10000486</t>
  </si>
  <si>
    <t>HJ-12430</t>
  </si>
  <si>
    <t>HH-12430</t>
  </si>
  <si>
    <t>HH-11860</t>
  </si>
  <si>
    <t>HA-18640</t>
  </si>
  <si>
    <t>HK-18640</t>
  </si>
  <si>
    <t>HP-13270</t>
  </si>
  <si>
    <t>HV-18820</t>
  </si>
  <si>
    <t>HS-18550</t>
  </si>
  <si>
    <t>HP-11785</t>
  </si>
  <si>
    <t>HK-11785</t>
  </si>
  <si>
    <t>HK-20605</t>
  </si>
  <si>
    <t>HH-20605</t>
  </si>
  <si>
    <t>HK-21475</t>
  </si>
  <si>
    <t>HS-13870</t>
  </si>
  <si>
    <t>HW-20380</t>
  </si>
  <si>
    <t>HT-20380</t>
  </si>
  <si>
    <t>HS-15925</t>
  </si>
  <si>
    <t>HI-14020</t>
  </si>
  <si>
    <t>HR-13870</t>
  </si>
  <si>
    <t>TEK-MA-10001972</t>
  </si>
  <si>
    <t>HT-11245</t>
  </si>
  <si>
    <t>HS-21160</t>
  </si>
  <si>
    <t>HG-16060</t>
  </si>
  <si>
    <t>HW-16060</t>
  </si>
  <si>
    <t>HT-16060</t>
  </si>
  <si>
    <t>PER-FA-10002763</t>
  </si>
  <si>
    <t>HS-12355</t>
  </si>
  <si>
    <t>HH-12355</t>
  </si>
  <si>
    <t>PER-KE-10000315</t>
  </si>
  <si>
    <t>HW-14755</t>
  </si>
  <si>
    <t>HT-19045</t>
  </si>
  <si>
    <t>HS-19045</t>
  </si>
  <si>
    <t>HN-13600</t>
  </si>
  <si>
    <t>HN-19435</t>
  </si>
  <si>
    <t>HL-19435</t>
  </si>
  <si>
    <t>HK-19435</t>
  </si>
  <si>
    <t>HH-19435</t>
  </si>
  <si>
    <t>HB-20935</t>
  </si>
  <si>
    <t>HA-16900</t>
  </si>
  <si>
    <t>HK-18175</t>
  </si>
  <si>
    <t>HP-16795</t>
  </si>
  <si>
    <t>HW-15490</t>
  </si>
  <si>
    <t>PER-LA-10004345</t>
  </si>
  <si>
    <t>HT-12325</t>
  </si>
  <si>
    <t>HL-18550</t>
  </si>
  <si>
    <t>HH-13255</t>
  </si>
  <si>
    <t>HS-13420</t>
  </si>
  <si>
    <t>PER-PA-10004101</t>
  </si>
  <si>
    <t>HL-13960</t>
  </si>
  <si>
    <t>HS-12655</t>
  </si>
  <si>
    <t>HD-16765</t>
  </si>
  <si>
    <t>HW-10105</t>
  </si>
  <si>
    <t>HD-13720</t>
  </si>
  <si>
    <t>HA-13720</t>
  </si>
  <si>
    <t>HA-15280</t>
  </si>
  <si>
    <t>HW-21850</t>
  </si>
  <si>
    <t>HK-21850</t>
  </si>
  <si>
    <t>HD-21850</t>
  </si>
  <si>
    <t>HI-10900</t>
  </si>
  <si>
    <t>HG-13075</t>
  </si>
  <si>
    <t>PER-PE-10002082</t>
  </si>
  <si>
    <t>HD-16120</t>
  </si>
  <si>
    <t>HE-16120</t>
  </si>
  <si>
    <t>HA-16120</t>
  </si>
  <si>
    <t>HS-15835</t>
  </si>
  <si>
    <t>HN-15835</t>
  </si>
  <si>
    <t>HH-15835</t>
  </si>
  <si>
    <t>HH-11995</t>
  </si>
  <si>
    <t>HL-11995</t>
  </si>
  <si>
    <t>HJ-11995</t>
  </si>
  <si>
    <t>HK-11995</t>
  </si>
  <si>
    <t>HK-11155</t>
  </si>
  <si>
    <t>HW-15040</t>
  </si>
  <si>
    <t>HK-14530</t>
  </si>
  <si>
    <t>HP-14530</t>
  </si>
  <si>
    <t>HS-14530</t>
  </si>
  <si>
    <t>HR-18190</t>
  </si>
  <si>
    <t>HW-19450</t>
  </si>
  <si>
    <t>HR-15295</t>
  </si>
  <si>
    <t>HW-15295</t>
  </si>
  <si>
    <t>HK-15295</t>
  </si>
  <si>
    <t>HS-10270</t>
  </si>
  <si>
    <t>HM-16645</t>
  </si>
  <si>
    <t>HJ-16645</t>
  </si>
  <si>
    <t>HS-16645</t>
  </si>
  <si>
    <t>HS-13555</t>
  </si>
  <si>
    <t>HP-13555</t>
  </si>
  <si>
    <t>HW-16585</t>
  </si>
  <si>
    <t>HS-10450</t>
  </si>
  <si>
    <t>HA-10450</t>
  </si>
  <si>
    <t>HS-18850</t>
  </si>
  <si>
    <t>HG-20785</t>
  </si>
  <si>
    <t>HH-20785</t>
  </si>
  <si>
    <t>HS-20785</t>
  </si>
  <si>
    <t>HJ-20785</t>
  </si>
  <si>
    <t>HP-20785</t>
  </si>
  <si>
    <t>HS-16330</t>
  </si>
  <si>
    <t>HD-16480</t>
  </si>
  <si>
    <t>HH-14410</t>
  </si>
  <si>
    <t>HW-14410</t>
  </si>
  <si>
    <t>HK-10120</t>
  </si>
  <si>
    <t>HS-10120</t>
  </si>
  <si>
    <t>HL-16585</t>
  </si>
  <si>
    <t>HG-13360</t>
  </si>
  <si>
    <t>HG-13840</t>
  </si>
  <si>
    <t>HH-11125</t>
  </si>
  <si>
    <t>HM-12640</t>
  </si>
  <si>
    <t>HS-12640</t>
  </si>
  <si>
    <t>CH-14905</t>
  </si>
  <si>
    <t>CL-14905</t>
  </si>
  <si>
    <t>PER-BI-10000831</t>
  </si>
  <si>
    <t>CL-15565</t>
  </si>
  <si>
    <t>PER-EN-10002312</t>
  </si>
  <si>
    <t>CH-15565</t>
  </si>
  <si>
    <t>CP-10915</t>
  </si>
  <si>
    <t>CN-10915</t>
  </si>
  <si>
    <t>CT-10915</t>
  </si>
  <si>
    <t>CS-11380</t>
  </si>
  <si>
    <t>CH-13180</t>
  </si>
  <si>
    <t>CJ-13180</t>
  </si>
  <si>
    <t>CT-11725</t>
  </si>
  <si>
    <t>CJ-11725</t>
  </si>
  <si>
    <t>CF-14725</t>
  </si>
  <si>
    <t>CC-12760</t>
  </si>
  <si>
    <t>CB-12760</t>
  </si>
  <si>
    <t>CS-12760</t>
  </si>
  <si>
    <t>CH-12760</t>
  </si>
  <si>
    <t>CR-20335</t>
  </si>
  <si>
    <t>CN-20335</t>
  </si>
  <si>
    <t>CH-20335</t>
  </si>
  <si>
    <t>CS-20965</t>
  </si>
  <si>
    <t>CS-19675</t>
  </si>
  <si>
    <t>CP-19675</t>
  </si>
  <si>
    <t>CN-21550</t>
  </si>
  <si>
    <t>CL-21550</t>
  </si>
  <si>
    <t>CD-13180</t>
  </si>
  <si>
    <t>CS-14410</t>
  </si>
  <si>
    <t>CN-14410</t>
  </si>
  <si>
    <t>CF-13915</t>
  </si>
  <si>
    <t>CT-13915</t>
  </si>
  <si>
    <t>CN-14965</t>
  </si>
  <si>
    <t>CK-15745</t>
  </si>
  <si>
    <t>CC-17770</t>
  </si>
  <si>
    <t>CS-17770</t>
  </si>
  <si>
    <t>CM-17770</t>
  </si>
  <si>
    <t>CS-11170</t>
  </si>
  <si>
    <t>CL-11170</t>
  </si>
  <si>
    <t>CK-11170</t>
  </si>
  <si>
    <t>CM-17890</t>
  </si>
  <si>
    <t>CW-17890</t>
  </si>
  <si>
    <t>CE-17890</t>
  </si>
  <si>
    <t>CC-17650</t>
  </si>
  <si>
    <t>CV-17650</t>
  </si>
  <si>
    <t>CH-21475</t>
  </si>
  <si>
    <t>CH-18130</t>
  </si>
  <si>
    <t>C&amp;-18130</t>
  </si>
  <si>
    <t>CT-18130</t>
  </si>
  <si>
    <t>CI-18130</t>
  </si>
  <si>
    <t>CT-18310</t>
  </si>
  <si>
    <t>CI-18310</t>
  </si>
  <si>
    <t>CY-18310</t>
  </si>
  <si>
    <t>CH-18310</t>
  </si>
  <si>
    <t>CG-18310</t>
  </si>
  <si>
    <t>CT-21430</t>
  </si>
  <si>
    <t>CR-16000</t>
  </si>
  <si>
    <t>CW-10405</t>
  </si>
  <si>
    <t>CR-10045</t>
  </si>
  <si>
    <t>CL-10765</t>
  </si>
  <si>
    <t>BT-17650</t>
  </si>
  <si>
    <t>BH-17650</t>
  </si>
  <si>
    <t>BT-10255</t>
  </si>
  <si>
    <t>BD-18445</t>
  </si>
  <si>
    <t>BE-18595</t>
  </si>
  <si>
    <t>BH-13660</t>
  </si>
  <si>
    <t>BJ-17575</t>
  </si>
  <si>
    <t>PER-PA-10001892</t>
  </si>
  <si>
    <t>BK-17575</t>
  </si>
  <si>
    <t>BY-17575</t>
  </si>
  <si>
    <t>BW-12955</t>
  </si>
  <si>
    <t>BS-20125</t>
  </si>
  <si>
    <t>BS-14860</t>
  </si>
  <si>
    <t>BM-13870</t>
  </si>
  <si>
    <t>BF-11815</t>
  </si>
  <si>
    <t>BE-18370</t>
  </si>
  <si>
    <t>BD-20470</t>
  </si>
  <si>
    <t>BC-20470</t>
  </si>
  <si>
    <t>BB-13930</t>
  </si>
  <si>
    <t>BA-15490</t>
  </si>
  <si>
    <t>BS-15490</t>
  </si>
  <si>
    <t>BW-14620</t>
  </si>
  <si>
    <t>BW-18520</t>
  </si>
  <si>
    <t>PER-LA-10003388</t>
  </si>
  <si>
    <t>BC-19615</t>
  </si>
  <si>
    <t>TEK-RE-10003963</t>
  </si>
  <si>
    <t>BK-19615</t>
  </si>
  <si>
    <t>BH-19615</t>
  </si>
  <si>
    <t>BG-19615</t>
  </si>
  <si>
    <t>B(-19615</t>
  </si>
  <si>
    <t>BB-19615</t>
  </si>
  <si>
    <t>BT-19615</t>
  </si>
  <si>
    <t>BT-21490</t>
  </si>
  <si>
    <t>PER-EN-10004206</t>
  </si>
  <si>
    <t>BK-17905</t>
  </si>
  <si>
    <t>B&amp;-14080</t>
  </si>
  <si>
    <t>BM-14080</t>
  </si>
  <si>
    <t>BG-21715</t>
  </si>
  <si>
    <t>BS-21715</t>
  </si>
  <si>
    <t>BI-21715</t>
  </si>
  <si>
    <t>BA-18130</t>
  </si>
  <si>
    <t>PER-PA-10001947</t>
  </si>
  <si>
    <t>BY-21040</t>
  </si>
  <si>
    <t>BR-17305</t>
  </si>
  <si>
    <t>BK-17305</t>
  </si>
  <si>
    <t>BW-16540</t>
  </si>
  <si>
    <t>BG-19765</t>
  </si>
  <si>
    <t>BS-11335</t>
  </si>
  <si>
    <t>BP-11335</t>
  </si>
  <si>
    <t>TEK-RE-10004536</t>
  </si>
  <si>
    <t>BA-19720</t>
  </si>
  <si>
    <t>BP-19720</t>
  </si>
  <si>
    <t>BR-11095</t>
  </si>
  <si>
    <t>BH-16930</t>
  </si>
  <si>
    <t>BT-16930</t>
  </si>
  <si>
    <t>BT-18460</t>
  </si>
  <si>
    <t>BS-16075</t>
  </si>
  <si>
    <t>BI-19570</t>
  </si>
  <si>
    <t>BW-19570</t>
  </si>
  <si>
    <t>BS-18970</t>
  </si>
  <si>
    <t>BS-11200</t>
  </si>
  <si>
    <t>BC-11740</t>
  </si>
  <si>
    <t>BP-17095</t>
  </si>
  <si>
    <t>BM-16225</t>
  </si>
  <si>
    <t>BB-16225</t>
  </si>
  <si>
    <t>BN-21820</t>
  </si>
  <si>
    <t>BE-11170</t>
  </si>
  <si>
    <t>BI-11170</t>
  </si>
  <si>
    <t>BV-11170</t>
  </si>
  <si>
    <t>BP-17980</t>
  </si>
  <si>
    <t>PER-FA-10002815</t>
  </si>
  <si>
    <t>BB-14215</t>
  </si>
  <si>
    <t>BR-14215</t>
  </si>
  <si>
    <t>BD-14560</t>
  </si>
  <si>
    <t>BC-14605</t>
  </si>
  <si>
    <t>BB-12670</t>
  </si>
  <si>
    <t>BP-12670</t>
  </si>
  <si>
    <t>BD-15730</t>
  </si>
  <si>
    <t>BT-15730</t>
  </si>
  <si>
    <t>AL-15730</t>
  </si>
  <si>
    <t>AS-15730</t>
  </si>
  <si>
    <t>AS-15250</t>
  </si>
  <si>
    <t>AB-12055</t>
  </si>
  <si>
    <t>AA-12055</t>
  </si>
  <si>
    <t>AS-12055</t>
  </si>
  <si>
    <t>AS-21865</t>
  </si>
  <si>
    <t>AV-21865</t>
  </si>
  <si>
    <t>AI-21865</t>
  </si>
  <si>
    <t>AC-21865</t>
  </si>
  <si>
    <t>AB-21865</t>
  </si>
  <si>
    <t>AW-11920</t>
  </si>
  <si>
    <t>AS-11620</t>
  </si>
  <si>
    <t>AA-17680</t>
  </si>
  <si>
    <t>AM-17680</t>
  </si>
  <si>
    <t>AS-17680</t>
  </si>
  <si>
    <t>AW-17680</t>
  </si>
  <si>
    <t>AB-13510</t>
  </si>
  <si>
    <t>AS-16525</t>
  </si>
  <si>
    <t>AP-16525</t>
  </si>
  <si>
    <t>AT-16525</t>
  </si>
  <si>
    <t>AY-18640</t>
  </si>
  <si>
    <t>AA-13030</t>
  </si>
  <si>
    <t>AS-13030</t>
  </si>
  <si>
    <t>AY-13030</t>
  </si>
  <si>
    <t>AR-13030</t>
  </si>
  <si>
    <t>AW-13030</t>
  </si>
  <si>
    <t>AS-20110</t>
  </si>
  <si>
    <t>AP-17575</t>
  </si>
  <si>
    <t>AK-10630</t>
  </si>
  <si>
    <t>AW-10630</t>
  </si>
  <si>
    <t>AS-10645</t>
  </si>
  <si>
    <t>AR-10645</t>
  </si>
  <si>
    <t>AI-10645</t>
  </si>
  <si>
    <t>AH-17155</t>
  </si>
  <si>
    <t>AW-17155</t>
  </si>
  <si>
    <t>AK-17155</t>
  </si>
  <si>
    <t>AD-20740</t>
  </si>
  <si>
    <t>PER-BI-10001634</t>
  </si>
  <si>
    <t>AL-20740</t>
  </si>
  <si>
    <t>AO-20740</t>
  </si>
  <si>
    <t>AS-13375</t>
  </si>
  <si>
    <t>AL-13375</t>
  </si>
  <si>
    <t>AR-13375</t>
  </si>
  <si>
    <t>AM-17815</t>
  </si>
  <si>
    <t>AW-17815</t>
  </si>
  <si>
    <t>AT-12415</t>
  </si>
  <si>
    <t>AS-12415</t>
  </si>
  <si>
    <t>AS-10915</t>
  </si>
  <si>
    <t>AK-10915</t>
  </si>
  <si>
    <t>PER-KE-10003772</t>
  </si>
  <si>
    <t>AH-10915</t>
  </si>
  <si>
    <t>AW-10915</t>
  </si>
  <si>
    <t>AS-17110</t>
  </si>
  <si>
    <t>AK-12565</t>
  </si>
  <si>
    <t>PER-PA-10002666</t>
  </si>
  <si>
    <t>AH-21355</t>
  </si>
  <si>
    <t>AS-21355</t>
  </si>
  <si>
    <t>AR-21355</t>
  </si>
  <si>
    <t>AK-20095</t>
  </si>
  <si>
    <t>AN-14665</t>
  </si>
  <si>
    <t>AK-14050</t>
  </si>
  <si>
    <t>AS-17455</t>
  </si>
  <si>
    <t>AN-16645</t>
  </si>
  <si>
    <t>AM-10210</t>
  </si>
  <si>
    <t>AC-10210</t>
  </si>
  <si>
    <t>AS-15400</t>
  </si>
  <si>
    <t>AL-21280</t>
  </si>
  <si>
    <t>AR-21280</t>
  </si>
  <si>
    <t>AL-20710</t>
  </si>
  <si>
    <t>AW-20710</t>
  </si>
  <si>
    <t>AS-10975</t>
  </si>
  <si>
    <t>AN-10975</t>
  </si>
  <si>
    <t>AI-18220</t>
  </si>
  <si>
    <t>AS-12565</t>
  </si>
  <si>
    <t>AT-19825</t>
  </si>
  <si>
    <t>AT-14470</t>
  </si>
  <si>
    <t>AM-14470</t>
  </si>
  <si>
    <t>AT-10690</t>
  </si>
  <si>
    <t>AK-20245</t>
  </si>
  <si>
    <t>AJ-11920</t>
  </si>
  <si>
    <t>AA-11920</t>
  </si>
  <si>
    <t>AZ-11095</t>
  </si>
  <si>
    <t>AP-11095</t>
  </si>
  <si>
    <t>AG-19915</t>
  </si>
  <si>
    <t>AA-19915</t>
  </si>
  <si>
    <t>AB-21625</t>
  </si>
  <si>
    <t>FUR-ME-10001857</t>
  </si>
  <si>
    <t>AA-21625</t>
  </si>
  <si>
    <t>PER-KE-10004648</t>
  </si>
  <si>
    <t>AS-18970</t>
  </si>
  <si>
    <t>AA-11305</t>
  </si>
  <si>
    <t>AD-11305</t>
  </si>
  <si>
    <t>PER-PE-10001391</t>
  </si>
  <si>
    <t>AH-11305</t>
  </si>
  <si>
    <t>AS-20290</t>
  </si>
  <si>
    <t>AS-16900</t>
  </si>
  <si>
    <t>AH-17995</t>
  </si>
  <si>
    <t>AE-17995</t>
  </si>
  <si>
    <t>AM-17995</t>
  </si>
  <si>
    <t>AK-14920</t>
  </si>
  <si>
    <t>AA-14920</t>
  </si>
  <si>
    <t>AD-18340</t>
  </si>
  <si>
    <t>AA-18340</t>
  </si>
  <si>
    <t>AA-16840</t>
  </si>
  <si>
    <t>AG-12340</t>
  </si>
  <si>
    <t>AS-19315</t>
  </si>
  <si>
    <t>AT-19315</t>
  </si>
  <si>
    <t>AD-19315</t>
  </si>
  <si>
    <t>AH-19780</t>
  </si>
  <si>
    <t>AW-17860</t>
  </si>
  <si>
    <t>AH-10330</t>
  </si>
  <si>
    <t>AC-10330</t>
  </si>
  <si>
    <t>AA-15130</t>
  </si>
  <si>
    <t>AN-15130</t>
  </si>
  <si>
    <t>AM-17485</t>
  </si>
  <si>
    <t>AM-17260</t>
  </si>
  <si>
    <t>AT-17260</t>
  </si>
  <si>
    <t>AJ-18370</t>
  </si>
  <si>
    <t>AH-18370</t>
  </si>
  <si>
    <t>AI-18370</t>
  </si>
  <si>
    <t>AP-18370</t>
  </si>
  <si>
    <t>AS-14575</t>
  </si>
  <si>
    <t>AS-21835</t>
  </si>
  <si>
    <t>AK-12895</t>
  </si>
  <si>
    <t>AC-20710</t>
  </si>
  <si>
    <t>AP-20710</t>
  </si>
  <si>
    <t>AR-14470</t>
  </si>
  <si>
    <t>AC-14470</t>
  </si>
  <si>
    <t>AY-19720</t>
  </si>
  <si>
    <t>PER-EN-10003798</t>
  </si>
  <si>
    <t>AW-19720</t>
  </si>
  <si>
    <t>AB-20875</t>
  </si>
  <si>
    <t>AS-20875</t>
  </si>
  <si>
    <t>AO-18850</t>
  </si>
  <si>
    <t>AG-21355</t>
  </si>
  <si>
    <t>AM-21355</t>
  </si>
  <si>
    <t>AA-16315</t>
  </si>
  <si>
    <t>AR-16315</t>
  </si>
  <si>
    <t>AM-16315</t>
  </si>
  <si>
    <t>PER-BI-10002160</t>
  </si>
  <si>
    <t>AD-16315</t>
  </si>
  <si>
    <t>TEK-RE-10002834</t>
  </si>
  <si>
    <t>AW-16315</t>
  </si>
  <si>
    <t>AM-20530</t>
  </si>
  <si>
    <t>AW-20530</t>
  </si>
  <si>
    <t>AP-13285</t>
  </si>
  <si>
    <t>AW-14920</t>
  </si>
  <si>
    <t>AT-10165</t>
  </si>
  <si>
    <t>PER-ST-10001963</t>
  </si>
  <si>
    <t>AS-10165</t>
  </si>
  <si>
    <t>AS-20620</t>
  </si>
  <si>
    <t>AP-21850</t>
  </si>
  <si>
    <t>TEK-MA-10003246</t>
  </si>
  <si>
    <t>AN-21850</t>
  </si>
  <si>
    <t>AM-21850</t>
  </si>
  <si>
    <t>AL-12250</t>
  </si>
  <si>
    <t>AH-12250</t>
  </si>
  <si>
    <t>AD-10585</t>
  </si>
  <si>
    <t>AT-10585</t>
  </si>
  <si>
    <t>AS-17500</t>
  </si>
  <si>
    <t>AP-13255</t>
  </si>
  <si>
    <t>AH-18850</t>
  </si>
  <si>
    <t>AA-13195</t>
  </si>
  <si>
    <t>AK-13870</t>
  </si>
  <si>
    <t>TEK-RE-10004896</t>
  </si>
  <si>
    <t>AM-10435</t>
  </si>
  <si>
    <t>AK-10435</t>
  </si>
  <si>
    <t>AB-10435</t>
  </si>
  <si>
    <t>AS-18715</t>
  </si>
  <si>
    <t>AB-14005</t>
  </si>
  <si>
    <t>AU-11965</t>
  </si>
  <si>
    <t>AT-10105</t>
  </si>
  <si>
    <t>AR-10105</t>
  </si>
  <si>
    <t>AS-19675</t>
  </si>
  <si>
    <t>PER-PA-10004470</t>
  </si>
  <si>
    <t>AS-11365</t>
  </si>
  <si>
    <t>AN-11365</t>
  </si>
  <si>
    <t>AL-11365</t>
  </si>
  <si>
    <t>AK-18595</t>
  </si>
  <si>
    <t>AF-16450</t>
  </si>
  <si>
    <t>AF-10495</t>
  </si>
  <si>
    <t>AM-20200</t>
  </si>
  <si>
    <t>AH-20200</t>
  </si>
  <si>
    <t>AD-16780</t>
  </si>
  <si>
    <t>AA-20635</t>
  </si>
  <si>
    <t>FUR-FU-10003930</t>
  </si>
  <si>
    <t>BS-10705</t>
  </si>
  <si>
    <t>BS-13915</t>
  </si>
  <si>
    <t>TEK-AC-10004001</t>
  </si>
  <si>
    <t>BR-13915</t>
  </si>
  <si>
    <t>BN-13015</t>
  </si>
  <si>
    <t>BI-16480</t>
  </si>
  <si>
    <t>AR-19420</t>
  </si>
  <si>
    <t>AR-17170</t>
  </si>
  <si>
    <t>AR-18280</t>
  </si>
  <si>
    <t>AH-16585</t>
  </si>
  <si>
    <t>BH-21610</t>
  </si>
  <si>
    <t>BS-21610</t>
  </si>
  <si>
    <t>HC-21610</t>
  </si>
  <si>
    <t>HG-19285</t>
  </si>
  <si>
    <t>HJ-19285</t>
  </si>
  <si>
    <t>PER-KE-10002656</t>
  </si>
  <si>
    <t>HS-19285</t>
  </si>
  <si>
    <t>HJ-11365</t>
  </si>
  <si>
    <t>BP-20500</t>
  </si>
  <si>
    <t>BD-20500</t>
  </si>
  <si>
    <t>AL-16975</t>
  </si>
  <si>
    <t>AD-16975</t>
  </si>
  <si>
    <t>BH-16975</t>
  </si>
  <si>
    <t>BD-15895</t>
  </si>
  <si>
    <t>AB-17320</t>
  </si>
  <si>
    <t>NF-17320</t>
  </si>
  <si>
    <t>ZM-17995</t>
  </si>
  <si>
    <t>YP-17995</t>
  </si>
  <si>
    <t>TW-16600</t>
  </si>
  <si>
    <t>SL-17335</t>
  </si>
  <si>
    <t>AB-17860</t>
  </si>
  <si>
    <t>AP-18475</t>
  </si>
  <si>
    <t>LE-17560</t>
  </si>
  <si>
    <t>LT-17560</t>
  </si>
  <si>
    <t>PER-PA-10004000</t>
  </si>
  <si>
    <t>LT-16945</t>
  </si>
  <si>
    <t>LA-16945</t>
  </si>
  <si>
    <t>LW-16945</t>
  </si>
  <si>
    <t>LM-16945</t>
  </si>
  <si>
    <t>LB-16945</t>
  </si>
  <si>
    <t>LB-21805</t>
  </si>
  <si>
    <t>LW-20740</t>
  </si>
  <si>
    <t>LT-21850</t>
  </si>
  <si>
    <t>LT-13840</t>
  </si>
  <si>
    <t>LH-20215</t>
  </si>
  <si>
    <t>LH-21400</t>
  </si>
  <si>
    <t>LA-21400</t>
  </si>
  <si>
    <t>PER-ST-10004804</t>
  </si>
  <si>
    <t>LM-21400</t>
  </si>
  <si>
    <t>TEK-MA-10001570</t>
  </si>
  <si>
    <t>LT-21400</t>
  </si>
  <si>
    <t>LS-21400</t>
  </si>
  <si>
    <t>LM-18535</t>
  </si>
  <si>
    <t>LA-10600</t>
  </si>
  <si>
    <t>LR-19480</t>
  </si>
  <si>
    <t>LS-19120</t>
  </si>
  <si>
    <t>LD-19120</t>
  </si>
  <si>
    <t>LW-19120</t>
  </si>
  <si>
    <t>LS-10585</t>
  </si>
  <si>
    <t>PER-PA-10004965</t>
  </si>
  <si>
    <t>LA-10705</t>
  </si>
  <si>
    <t>LW-10705</t>
  </si>
  <si>
    <t>LM-10705</t>
  </si>
  <si>
    <t>LH-10705</t>
  </si>
  <si>
    <t>LR-17560</t>
  </si>
  <si>
    <t>LN-12010</t>
  </si>
  <si>
    <t>PER-BI-10001072</t>
  </si>
  <si>
    <t>LM-12010</t>
  </si>
  <si>
    <t>LM-19735</t>
  </si>
  <si>
    <t>LL-12595</t>
  </si>
  <si>
    <t>LL-11740</t>
  </si>
  <si>
    <t>LH-14890</t>
  </si>
  <si>
    <t>TEK-RE-10001254</t>
  </si>
  <si>
    <t>LK-14890</t>
  </si>
  <si>
    <t>LS-13015</t>
  </si>
  <si>
    <t>LS-15040</t>
  </si>
  <si>
    <t>LK-12175</t>
  </si>
  <si>
    <t>LH-20890</t>
  </si>
  <si>
    <t>LG-20890</t>
  </si>
  <si>
    <t>LY-20890</t>
  </si>
  <si>
    <t>LL-12160</t>
  </si>
  <si>
    <t>LT-12820</t>
  </si>
  <si>
    <t>LS-12820</t>
  </si>
  <si>
    <t>LL-12820</t>
  </si>
  <si>
    <t>LF-11170</t>
  </si>
  <si>
    <t>LE-11320</t>
  </si>
  <si>
    <t>LE-19765</t>
  </si>
  <si>
    <t>LB-19765</t>
  </si>
  <si>
    <t>LA-13795</t>
  </si>
  <si>
    <t>LT-15355</t>
  </si>
  <si>
    <t>PER-PA-10000788</t>
  </si>
  <si>
    <t>LY-15355</t>
  </si>
  <si>
    <t>LT-15370</t>
  </si>
  <si>
    <t>LS-14875</t>
  </si>
  <si>
    <t>PER-PA-10002968</t>
  </si>
  <si>
    <t>LM-14875</t>
  </si>
  <si>
    <t>LL-14920</t>
  </si>
  <si>
    <t>LC-14920</t>
  </si>
  <si>
    <t>LR-10825</t>
  </si>
  <si>
    <t>LW-21565</t>
  </si>
  <si>
    <t>LB-21565</t>
  </si>
  <si>
    <t>TEK-AC-10003027</t>
  </si>
  <si>
    <t>LB-13915</t>
  </si>
  <si>
    <t>LA-13915</t>
  </si>
  <si>
    <t>LH-10465</t>
  </si>
  <si>
    <t>LR-10465</t>
  </si>
  <si>
    <t>LS-10915</t>
  </si>
  <si>
    <t>LK-20950</t>
  </si>
  <si>
    <t>LS-20245</t>
  </si>
  <si>
    <t>LK-20245</t>
  </si>
  <si>
    <t>LJ-17965</t>
  </si>
  <si>
    <t>LH-17965</t>
  </si>
  <si>
    <t>LT-12025</t>
  </si>
  <si>
    <t>LS-19330</t>
  </si>
  <si>
    <t>LL-19330</t>
  </si>
  <si>
    <t>LH-19330</t>
  </si>
  <si>
    <t>LS-21415</t>
  </si>
  <si>
    <t>LO-14125</t>
  </si>
  <si>
    <t>LJ-14125</t>
  </si>
  <si>
    <t>LE-15820</t>
  </si>
  <si>
    <t>LP-20590</t>
  </si>
  <si>
    <t>LI-19285</t>
  </si>
  <si>
    <t>FUR-FU-10003798</t>
  </si>
  <si>
    <t>LA-19285</t>
  </si>
  <si>
    <t>LW-16495</t>
  </si>
  <si>
    <t>LH-13570</t>
  </si>
  <si>
    <t>LY-18985</t>
  </si>
  <si>
    <t>LC-18985</t>
  </si>
  <si>
    <t>LB-21070</t>
  </si>
  <si>
    <t>TEK-MA-10000029</t>
  </si>
  <si>
    <t>LM-21070</t>
  </si>
  <si>
    <t>LP-16315</t>
  </si>
  <si>
    <t>LS-10600</t>
  </si>
  <si>
    <t>LB-13435</t>
  </si>
  <si>
    <t>LO-15835</t>
  </si>
  <si>
    <t>LS-15835</t>
  </si>
  <si>
    <t>LR-14470</t>
  </si>
  <si>
    <t>LW-18145</t>
  </si>
  <si>
    <t>LT-11695</t>
  </si>
  <si>
    <t>LL-17080</t>
  </si>
  <si>
    <t>LH-17080</t>
  </si>
  <si>
    <t>LS-17080</t>
  </si>
  <si>
    <t>LN-17920</t>
  </si>
  <si>
    <t>KM-21340</t>
  </si>
  <si>
    <t>KS-21340</t>
  </si>
  <si>
    <t>KP-21340</t>
  </si>
  <si>
    <t>KA-21340</t>
  </si>
  <si>
    <t>KH-18625</t>
  </si>
  <si>
    <t>K&amp;-18625</t>
  </si>
  <si>
    <t>KK-13495</t>
  </si>
  <si>
    <t>KB-13495</t>
  </si>
  <si>
    <t>KS-13495</t>
  </si>
  <si>
    <t>KN-13495</t>
  </si>
  <si>
    <t>KP-17275</t>
  </si>
  <si>
    <t>FUR-ME-10003837</t>
  </si>
  <si>
    <t>KT-17275</t>
  </si>
  <si>
    <t>KM-13570</t>
  </si>
  <si>
    <t>KW-15370</t>
  </si>
  <si>
    <t>KA-15370</t>
  </si>
  <si>
    <t>TEK-RE-10000439</t>
  </si>
  <si>
    <t>KG-19465</t>
  </si>
  <si>
    <t>KS-21910</t>
  </si>
  <si>
    <t>KK-21910</t>
  </si>
  <si>
    <t>KW-21910</t>
  </si>
  <si>
    <t>KP-20095</t>
  </si>
  <si>
    <t>KL-20095</t>
  </si>
  <si>
    <t>KC-20095</t>
  </si>
  <si>
    <t>KR-16435</t>
  </si>
  <si>
    <t>KS-16435</t>
  </si>
  <si>
    <t>KT-16435</t>
  </si>
  <si>
    <t>TEK-MA-10000864</t>
  </si>
  <si>
    <t>KJ-15865</t>
  </si>
  <si>
    <t>KD-21175</t>
  </si>
  <si>
    <t>KK-21175</t>
  </si>
  <si>
    <t>KT-16900</t>
  </si>
  <si>
    <t>KA-16930</t>
  </si>
  <si>
    <t>KS-16930</t>
  </si>
  <si>
    <t>KD-13240</t>
  </si>
  <si>
    <t>KS-17635</t>
  </si>
  <si>
    <t>KK-17635</t>
  </si>
  <si>
    <t>KB-16420</t>
  </si>
  <si>
    <t>KL-16420</t>
  </si>
  <si>
    <t>KL-17245</t>
  </si>
  <si>
    <t>KA-20950</t>
  </si>
  <si>
    <t>KS-20950</t>
  </si>
  <si>
    <t>KP-20950</t>
  </si>
  <si>
    <t>KR-12895</t>
  </si>
  <si>
    <t>KS-12895</t>
  </si>
  <si>
    <t>KN-20680</t>
  </si>
  <si>
    <t>KL-18685</t>
  </si>
  <si>
    <t>KL-21415</t>
  </si>
  <si>
    <t>KG-21415</t>
  </si>
  <si>
    <t>KY-21415</t>
  </si>
  <si>
    <t>KW-16630</t>
  </si>
  <si>
    <t>KP-16630</t>
  </si>
  <si>
    <t>KM-16630</t>
  </si>
  <si>
    <t>KF-13330</t>
  </si>
  <si>
    <t>KW-13330</t>
  </si>
  <si>
    <t>KR-11770</t>
  </si>
  <si>
    <t>KW-11845</t>
  </si>
  <si>
    <t>KS-21865</t>
  </si>
  <si>
    <t>KR-16885</t>
  </si>
  <si>
    <t>KI-20950</t>
  </si>
  <si>
    <t>KH-20950</t>
  </si>
  <si>
    <t>KL-20950</t>
  </si>
  <si>
    <t>KM-14515</t>
  </si>
  <si>
    <t>KI-14515</t>
  </si>
  <si>
    <t>KM-16420</t>
  </si>
  <si>
    <t>JL-16420</t>
  </si>
  <si>
    <t>JL-20920</t>
  </si>
  <si>
    <t>JL-11845</t>
  </si>
  <si>
    <t>JS-15565</t>
  </si>
  <si>
    <t>JB-10795</t>
  </si>
  <si>
    <t>JT-10795</t>
  </si>
  <si>
    <t>JS-10795</t>
  </si>
  <si>
    <t>JH-10795</t>
  </si>
  <si>
    <t>TEK-MA-10003183</t>
  </si>
  <si>
    <t>JP-10795</t>
  </si>
  <si>
    <t>JB-14350</t>
  </si>
  <si>
    <t>JB-15655</t>
  </si>
  <si>
    <t>JS-15655</t>
  </si>
  <si>
    <t>JH-20710</t>
  </si>
  <si>
    <t>J&amp;-20710</t>
  </si>
  <si>
    <t>JS-20710</t>
  </si>
  <si>
    <t>JJ-12355</t>
  </si>
  <si>
    <t>JW-20965</t>
  </si>
  <si>
    <t>JC-20965</t>
  </si>
  <si>
    <t>JS-20965</t>
  </si>
  <si>
    <t>JS-15145</t>
  </si>
  <si>
    <t>JM-10645</t>
  </si>
  <si>
    <t>JB-10645</t>
  </si>
  <si>
    <t>JW-10645</t>
  </si>
  <si>
    <t>JW-14350</t>
  </si>
  <si>
    <t>JY-14350</t>
  </si>
  <si>
    <t>JO-14350</t>
  </si>
  <si>
    <t>JK-14350</t>
  </si>
  <si>
    <t>JG-14350</t>
  </si>
  <si>
    <t>JH-14350</t>
  </si>
  <si>
    <t>JD-14350</t>
  </si>
  <si>
    <t>JW-11305</t>
  </si>
  <si>
    <t>JL-12475</t>
  </si>
  <si>
    <t>JD-12475</t>
  </si>
  <si>
    <t>JO-20725</t>
  </si>
  <si>
    <t>JH-17905</t>
  </si>
  <si>
    <t>JM-16660</t>
  </si>
  <si>
    <t>JR-16660</t>
  </si>
  <si>
    <t>JD-12220</t>
  </si>
  <si>
    <t>JI-17965</t>
  </si>
  <si>
    <t>JR-12895</t>
  </si>
  <si>
    <t>PER-KE-10002704</t>
  </si>
  <si>
    <t>JP-12895</t>
  </si>
  <si>
    <t>JY-13120</t>
  </si>
  <si>
    <t>JJ-13120</t>
  </si>
  <si>
    <t>JH-13120</t>
  </si>
  <si>
    <t>JS-10540</t>
  </si>
  <si>
    <t>JL-12175</t>
  </si>
  <si>
    <t>JW-16285</t>
  </si>
  <si>
    <t>JM-12370</t>
  </si>
  <si>
    <t>JW-12370</t>
  </si>
  <si>
    <t>JT-18925</t>
  </si>
  <si>
    <t>JJ-21235</t>
  </si>
  <si>
    <t>JH-21235</t>
  </si>
  <si>
    <t>JH-14260</t>
  </si>
  <si>
    <t>JG-14260</t>
  </si>
  <si>
    <t>JF-13930</t>
  </si>
  <si>
    <t>J(-15250</t>
  </si>
  <si>
    <t>JT-15250</t>
  </si>
  <si>
    <t>JS-15250</t>
  </si>
  <si>
    <t>JO-15250</t>
  </si>
  <si>
    <t>JH-19045</t>
  </si>
  <si>
    <t>JG-20920</t>
  </si>
  <si>
    <t>JT-16420</t>
  </si>
  <si>
    <t>JS-16420</t>
  </si>
  <si>
    <t>JG-13540</t>
  </si>
  <si>
    <t>JH-13345</t>
  </si>
  <si>
    <t>JP-19240</t>
  </si>
  <si>
    <t>JT-13885</t>
  </si>
  <si>
    <t>JS-18610</t>
  </si>
  <si>
    <t>JA-18610</t>
  </si>
  <si>
    <t>JA-19360</t>
  </si>
  <si>
    <t>JS-13690</t>
  </si>
  <si>
    <t>JS-17710</t>
  </si>
  <si>
    <t>JH-17710</t>
  </si>
  <si>
    <t>FUR-FU-10004020</t>
  </si>
  <si>
    <t>JY-20095</t>
  </si>
  <si>
    <t>JV-18715</t>
  </si>
  <si>
    <t>TEK-RE-10003535</t>
  </si>
  <si>
    <t>JU-17500</t>
  </si>
  <si>
    <t>JU-20710</t>
  </si>
  <si>
    <t>JT-20710</t>
  </si>
  <si>
    <t>JL-20710</t>
  </si>
  <si>
    <t>JG-10870</t>
  </si>
  <si>
    <t>JA-10870</t>
  </si>
  <si>
    <t>JS-13435</t>
  </si>
  <si>
    <t>JT-17695</t>
  </si>
  <si>
    <t>JZ-13945</t>
  </si>
  <si>
    <t>JW-21340</t>
  </si>
  <si>
    <t>JT-21340</t>
  </si>
  <si>
    <t>JS-17455</t>
  </si>
  <si>
    <t>JS-17230</t>
  </si>
  <si>
    <t>JN-17230</t>
  </si>
  <si>
    <t>JH-17230</t>
  </si>
  <si>
    <t>JH-10840</t>
  </si>
  <si>
    <t>JB-10840</t>
  </si>
  <si>
    <t>JT-21805</t>
  </si>
  <si>
    <t>JJ-21805</t>
  </si>
  <si>
    <t>JV-15880</t>
  </si>
  <si>
    <t>JD-15880</t>
  </si>
  <si>
    <t>JW-11515</t>
  </si>
  <si>
    <t>JE-11515</t>
  </si>
  <si>
    <t>JJ-20305</t>
  </si>
  <si>
    <t>JR-20305</t>
  </si>
  <si>
    <t>JI-17410</t>
  </si>
  <si>
    <t>JH-17410</t>
  </si>
  <si>
    <t>JK-17410</t>
  </si>
  <si>
    <t>JF-17410</t>
  </si>
  <si>
    <t>JW-17410</t>
  </si>
  <si>
    <t>JS-18280</t>
  </si>
  <si>
    <t>JS-10105</t>
  </si>
  <si>
    <t>JJ-21700</t>
  </si>
  <si>
    <t>JH-21700</t>
  </si>
  <si>
    <t>JC-21700</t>
  </si>
  <si>
    <t>JW-21700</t>
  </si>
  <si>
    <t>JT-21700</t>
  </si>
  <si>
    <t>JA-12400</t>
  </si>
  <si>
    <t>JT-17680</t>
  </si>
  <si>
    <t>JT-20395</t>
  </si>
  <si>
    <t>JT-20800</t>
  </si>
  <si>
    <t>JT-13180</t>
  </si>
  <si>
    <t>JS-13180</t>
  </si>
  <si>
    <t>JR-20125</t>
  </si>
  <si>
    <t>JP-21475</t>
  </si>
  <si>
    <t>JK-17770</t>
  </si>
  <si>
    <t>JE-20860</t>
  </si>
  <si>
    <t>JC-20860</t>
  </si>
  <si>
    <t>JB-20860</t>
  </si>
  <si>
    <t>JP-20785</t>
  </si>
  <si>
    <t>JS-20785</t>
  </si>
  <si>
    <t>PER-KE-10004511</t>
  </si>
  <si>
    <t>JS-12670</t>
  </si>
  <si>
    <t>JJ-12595</t>
  </si>
  <si>
    <t>JT-13195</t>
  </si>
  <si>
    <t>JB-19120</t>
  </si>
  <si>
    <t>JS-19120</t>
  </si>
  <si>
    <t>JA-19120</t>
  </si>
  <si>
    <t>JS-15805</t>
  </si>
  <si>
    <t>JA-15805</t>
  </si>
  <si>
    <t>JC-13915</t>
  </si>
  <si>
    <t>JC-13015</t>
  </si>
  <si>
    <t>IV-13015</t>
  </si>
  <si>
    <t>IS-13015</t>
  </si>
  <si>
    <t>IR-13015</t>
  </si>
  <si>
    <t>IR-15355</t>
  </si>
  <si>
    <t>IM-15355</t>
  </si>
  <si>
    <t>IH-15355</t>
  </si>
  <si>
    <t>ID-15355</t>
  </si>
  <si>
    <t>IS-15355</t>
  </si>
  <si>
    <t>IL-15355</t>
  </si>
  <si>
    <t>IB-20305</t>
  </si>
  <si>
    <t>ID-14605</t>
  </si>
  <si>
    <t>IS-16885</t>
  </si>
  <si>
    <t>IH-10960</t>
  </si>
  <si>
    <t>IB-18415</t>
  </si>
  <si>
    <t>IS-18415</t>
  </si>
  <si>
    <t>IT-16120</t>
  </si>
  <si>
    <t>IS-16120</t>
  </si>
  <si>
    <t>IA-21295</t>
  </si>
  <si>
    <t>IH-13015</t>
  </si>
  <si>
    <t>IT-13015</t>
  </si>
  <si>
    <t>TEK-RE-10002824</t>
  </si>
  <si>
    <t>IH-14410</t>
  </si>
  <si>
    <t>IM-14410</t>
  </si>
  <si>
    <t>IS-14755</t>
  </si>
  <si>
    <t>IH-17980</t>
  </si>
  <si>
    <t>IA-15745</t>
  </si>
  <si>
    <t>IM-15745</t>
  </si>
  <si>
    <t>IY-20035</t>
  </si>
  <si>
    <t>PER-ST-10001097</t>
  </si>
  <si>
    <t>IO-21370</t>
  </si>
  <si>
    <t>IA-21370</t>
  </si>
  <si>
    <t>IP-21370</t>
  </si>
  <si>
    <t>IM-21370</t>
  </si>
  <si>
    <t>IS-16420</t>
  </si>
  <si>
    <t>IT-16720</t>
  </si>
  <si>
    <t>TEK-AC-10004814</t>
  </si>
  <si>
    <t>IS-16720</t>
  </si>
  <si>
    <t>IM-16720</t>
  </si>
  <si>
    <t>IW-16720</t>
  </si>
  <si>
    <t>IS-15655</t>
  </si>
  <si>
    <t>IK-15655</t>
  </si>
  <si>
    <t>IR-18295</t>
  </si>
  <si>
    <t>IH-17230</t>
  </si>
  <si>
    <t>ID-17230</t>
  </si>
  <si>
    <t>IW-19540</t>
  </si>
  <si>
    <t>IY-19540</t>
  </si>
  <si>
    <t>IH-19540</t>
  </si>
  <si>
    <t>IS-15805</t>
  </si>
  <si>
    <t>IH-12685</t>
  </si>
  <si>
    <t>IW-12685</t>
  </si>
  <si>
    <t>IM-12685</t>
  </si>
  <si>
    <t>IM-14845</t>
  </si>
  <si>
    <t>PER-BI-10003655</t>
  </si>
  <si>
    <t>IG-14845</t>
  </si>
  <si>
    <t>IS-14845</t>
  </si>
  <si>
    <t>IS-18400</t>
  </si>
  <si>
    <t>IH-18400</t>
  </si>
  <si>
    <t>ID-21925</t>
  </si>
  <si>
    <t>IA-21925</t>
  </si>
  <si>
    <t>IA-18430</t>
  </si>
  <si>
    <t>II-19075</t>
  </si>
  <si>
    <t>ID-10690</t>
  </si>
  <si>
    <t>IT-10690</t>
  </si>
  <si>
    <t>IM-10690</t>
  </si>
  <si>
    <t>IE-10690</t>
  </si>
  <si>
    <t>IA-10690</t>
  </si>
  <si>
    <t>IY-18415</t>
  </si>
  <si>
    <t>IT-18415</t>
  </si>
  <si>
    <t>IJ-18415</t>
  </si>
  <si>
    <t>IM-18415</t>
  </si>
  <si>
    <t>IK-18415</t>
  </si>
  <si>
    <t>IB-16555</t>
  </si>
  <si>
    <t>TEK-RE-10002483</t>
  </si>
  <si>
    <t>IN-11410</t>
  </si>
  <si>
    <t>IR-13720</t>
  </si>
  <si>
    <t>IA-13720</t>
  </si>
  <si>
    <t>ID-15475</t>
  </si>
  <si>
    <t>IG-11395</t>
  </si>
  <si>
    <t>IW-11395</t>
  </si>
  <si>
    <t>IN-13390</t>
  </si>
  <si>
    <t>IN-20350</t>
  </si>
  <si>
    <t>IM-15100</t>
  </si>
  <si>
    <t>IG-15100</t>
  </si>
  <si>
    <t>HA-21535</t>
  </si>
  <si>
    <t>HM-14125</t>
  </si>
  <si>
    <t>HN-17575</t>
  </si>
  <si>
    <t>HH-19510</t>
  </si>
  <si>
    <t>HC-17185</t>
  </si>
  <si>
    <t>HW-18775</t>
  </si>
  <si>
    <t>HU-16045</t>
  </si>
  <si>
    <t>HA-15370</t>
  </si>
  <si>
    <t>HG-15370</t>
  </si>
  <si>
    <t>HK-15370</t>
  </si>
  <si>
    <t>HS-15370</t>
  </si>
  <si>
    <t>HM-19735</t>
  </si>
  <si>
    <t>HN-14215</t>
  </si>
  <si>
    <t>HS-12160</t>
  </si>
  <si>
    <t>HI-16585</t>
  </si>
  <si>
    <t>HS-15760</t>
  </si>
  <si>
    <t>HB-12955</t>
  </si>
  <si>
    <t>HS-12955</t>
  </si>
  <si>
    <t>H&amp;-21160</t>
  </si>
  <si>
    <t>HR-21160</t>
  </si>
  <si>
    <t>HK-12205</t>
  </si>
  <si>
    <t>HN-14530</t>
  </si>
  <si>
    <t>HR-14530</t>
  </si>
  <si>
    <t>HI-15310</t>
  </si>
  <si>
    <t>HH-12880</t>
  </si>
  <si>
    <t>HF-12880</t>
  </si>
  <si>
    <t>HZ-12880</t>
  </si>
  <si>
    <t>HR-12880</t>
  </si>
  <si>
    <t>HW-19915</t>
  </si>
  <si>
    <t>HM-19915</t>
  </si>
  <si>
    <t>HK-10915</t>
  </si>
  <si>
    <t>HT-21850</t>
  </si>
  <si>
    <t>HS-17155</t>
  </si>
  <si>
    <t>HE-17155</t>
  </si>
  <si>
    <t>HY-17155</t>
  </si>
  <si>
    <t>HW-21835</t>
  </si>
  <si>
    <t>HN-21835</t>
  </si>
  <si>
    <t>HM-19750</t>
  </si>
  <si>
    <t>HK-19750</t>
  </si>
  <si>
    <t>HI-16630</t>
  </si>
  <si>
    <t>HG-16630</t>
  </si>
  <si>
    <t>HA-16630</t>
  </si>
  <si>
    <t>HS-15235</t>
  </si>
  <si>
    <t>HA-19975</t>
  </si>
  <si>
    <t>HS-20830</t>
  </si>
  <si>
    <t>HW-17665</t>
  </si>
  <si>
    <t>HW-14305</t>
  </si>
  <si>
    <t>HS-10255</t>
  </si>
  <si>
    <t>HS-11590</t>
  </si>
  <si>
    <t>HR-21130</t>
  </si>
  <si>
    <t>HP-21130</t>
  </si>
  <si>
    <t>HP-15550</t>
  </si>
  <si>
    <t>HL-15625</t>
  </si>
  <si>
    <t>HK-15955</t>
  </si>
  <si>
    <t>HJ-19765</t>
  </si>
  <si>
    <t>HH-19765</t>
  </si>
  <si>
    <t>HH-20140</t>
  </si>
  <si>
    <t>HA-20140</t>
  </si>
  <si>
    <t>HP-13780</t>
  </si>
  <si>
    <t>HV-13075</t>
  </si>
  <si>
    <t>HK-17665</t>
  </si>
  <si>
    <t>HH-10615</t>
  </si>
  <si>
    <t>HH-10180</t>
  </si>
  <si>
    <t>TEK-AC-10004114</t>
  </si>
  <si>
    <t>HK-18715</t>
  </si>
  <si>
    <t>PER-ST-10001034</t>
  </si>
  <si>
    <t>HS-21475</t>
  </si>
  <si>
    <t>HW-19255</t>
  </si>
  <si>
    <t>HT-19255</t>
  </si>
  <si>
    <t>HS-19255</t>
  </si>
  <si>
    <t>HI-14230</t>
  </si>
  <si>
    <t>HR-14230</t>
  </si>
  <si>
    <t>HL-14230</t>
  </si>
  <si>
    <t>HT-14230</t>
  </si>
  <si>
    <t>TEK-MA-10000597</t>
  </si>
  <si>
    <t>HS-13435</t>
  </si>
  <si>
    <t>HG-13210</t>
  </si>
  <si>
    <t>HW-15340</t>
  </si>
  <si>
    <t>HT-11680</t>
  </si>
  <si>
    <t>HS-11680</t>
  </si>
  <si>
    <t>HH-11680</t>
  </si>
  <si>
    <t>HW-11680</t>
  </si>
  <si>
    <t>HS-17620</t>
  </si>
  <si>
    <t>HN-17410</t>
  </si>
  <si>
    <t>HK-14125</t>
  </si>
  <si>
    <t>HH-21250</t>
  </si>
  <si>
    <t>HB-21250</t>
  </si>
  <si>
    <t>HA-21250</t>
  </si>
  <si>
    <t>HK-21250</t>
  </si>
  <si>
    <t>HP-21250</t>
  </si>
  <si>
    <t>HW-21250</t>
  </si>
  <si>
    <t>HT-14290</t>
  </si>
  <si>
    <t>HL-14290</t>
  </si>
  <si>
    <t>HH-15460</t>
  </si>
  <si>
    <t>HS-13750</t>
  </si>
  <si>
    <t>HL-13750</t>
  </si>
  <si>
    <t>HD-13555</t>
  </si>
  <si>
    <t>TEK-AC-10002558</t>
  </si>
  <si>
    <t>HW-12340</t>
  </si>
  <si>
    <t>HD-10945</t>
  </si>
  <si>
    <t>HA-13210</t>
  </si>
  <si>
    <t>HW-13210</t>
  </si>
  <si>
    <t>HK-17275</t>
  </si>
  <si>
    <t>HD-17275</t>
  </si>
  <si>
    <t>HI-21715</t>
  </si>
  <si>
    <t>HS-17845</t>
  </si>
  <si>
    <t>HG-17845</t>
  </si>
  <si>
    <t>HD-17845</t>
  </si>
  <si>
    <t>HE-17845</t>
  </si>
  <si>
    <t>HA-18955</t>
  </si>
  <si>
    <t>HS-18955</t>
  </si>
  <si>
    <t>HN-18955</t>
  </si>
  <si>
    <t>HL-18955</t>
  </si>
  <si>
    <t>HJ-12970</t>
  </si>
  <si>
    <t>HK-12610</t>
  </si>
  <si>
    <t>HW-15985</t>
  </si>
  <si>
    <t>HK-11125</t>
  </si>
  <si>
    <t>HP-11125</t>
  </si>
  <si>
    <t>HS-11125</t>
  </si>
  <si>
    <t>HR-15775</t>
  </si>
  <si>
    <t>HR-19975</t>
  </si>
  <si>
    <t>HW-19975</t>
  </si>
  <si>
    <t>HW-19285</t>
  </si>
  <si>
    <t>HK-19285</t>
  </si>
  <si>
    <t>HR-19285</t>
  </si>
  <si>
    <t>HS-15340</t>
  </si>
  <si>
    <t>HM-20770</t>
  </si>
  <si>
    <t>HJ-10255</t>
  </si>
  <si>
    <t>HS-18535</t>
  </si>
  <si>
    <t>HW-14530</t>
  </si>
  <si>
    <t>HS-20530</t>
  </si>
  <si>
    <t>HS-12595</t>
  </si>
  <si>
    <t>HA-21550</t>
  </si>
  <si>
    <t>FUR-FU-10004960</t>
  </si>
  <si>
    <t>HS-21550</t>
  </si>
  <si>
    <t>HG-21550</t>
  </si>
  <si>
    <t>HH-19330</t>
  </si>
  <si>
    <t>HS-19330</t>
  </si>
  <si>
    <t>HJ-18700</t>
  </si>
  <si>
    <t>HH-17140</t>
  </si>
  <si>
    <t>HS-17140</t>
  </si>
  <si>
    <t>HP-17140</t>
  </si>
  <si>
    <t>HD-16225</t>
  </si>
  <si>
    <t>HH-18565</t>
  </si>
  <si>
    <t>HW-18565</t>
  </si>
  <si>
    <t>HK-15160</t>
  </si>
  <si>
    <t>HS-14290</t>
  </si>
  <si>
    <t>HG-10450</t>
  </si>
  <si>
    <t>HG-18115</t>
  </si>
  <si>
    <t>HH-10300</t>
  </si>
  <si>
    <t>HM-16495</t>
  </si>
  <si>
    <t>HS-16495</t>
  </si>
  <si>
    <t>CH-16495</t>
  </si>
  <si>
    <t>CL-16495</t>
  </si>
  <si>
    <t>CL-13090</t>
  </si>
  <si>
    <t>CH-17815</t>
  </si>
  <si>
    <t>CP-17815</t>
  </si>
  <si>
    <t>CN-17815</t>
  </si>
  <si>
    <t>CT-14290</t>
  </si>
  <si>
    <t>CS-14290</t>
  </si>
  <si>
    <t>CH-12850</t>
  </si>
  <si>
    <t>CJ-15955</t>
  </si>
  <si>
    <t>CT-15955</t>
  </si>
  <si>
    <t>CJ-14335</t>
  </si>
  <si>
    <t>CF-15640</t>
  </si>
  <si>
    <t>CC-15640</t>
  </si>
  <si>
    <t>CB-15640</t>
  </si>
  <si>
    <t>CS-15640</t>
  </si>
  <si>
    <t>CH-12910</t>
  </si>
  <si>
    <t>CR-19660</t>
  </si>
  <si>
    <t>CN-14755</t>
  </si>
  <si>
    <t>CH-17350</t>
  </si>
  <si>
    <t>CS-17350</t>
  </si>
  <si>
    <t>CP-17350</t>
  </si>
  <si>
    <t>CN-21505</t>
  </si>
  <si>
    <t>CL-21505</t>
  </si>
  <si>
    <t>CD-12550</t>
  </si>
  <si>
    <t>CS-12550</t>
  </si>
  <si>
    <t>CN-18865</t>
  </si>
  <si>
    <t>CF-18865</t>
  </si>
  <si>
    <t>CT-14275</t>
  </si>
  <si>
    <t>CN-17320</t>
  </si>
  <si>
    <t>CK-17320</t>
  </si>
  <si>
    <t>CC-17320</t>
  </si>
  <si>
    <t>CC-19810</t>
  </si>
  <si>
    <t>CS-19810</t>
  </si>
  <si>
    <t>CM-19810</t>
  </si>
  <si>
    <t>CL-17920</t>
  </si>
  <si>
    <t>CK-17920</t>
  </si>
  <si>
    <t>CL-20365</t>
  </si>
  <si>
    <t>CM-20365</t>
  </si>
  <si>
    <t>CW-20365</t>
  </si>
  <si>
    <t>CE-20290</t>
  </si>
  <si>
    <t>CC-20290</t>
  </si>
  <si>
    <t>CV-20290</t>
  </si>
  <si>
    <t>CH-20290</t>
  </si>
  <si>
    <t>PER-ST-10000107</t>
  </si>
  <si>
    <t>CH-14380</t>
  </si>
  <si>
    <t>C&amp;-15835</t>
  </si>
  <si>
    <t>CT-15835</t>
  </si>
  <si>
    <t>CI-15835</t>
  </si>
  <si>
    <t>CT-13765</t>
  </si>
  <si>
    <t>CT-19855</t>
  </si>
  <si>
    <t>CI-13405</t>
  </si>
  <si>
    <t>CY-11320</t>
  </si>
  <si>
    <t>CH-20665</t>
  </si>
  <si>
    <t>CG-20665</t>
  </si>
  <si>
    <t>CI-20665</t>
  </si>
  <si>
    <t>CT-14515</t>
  </si>
  <si>
    <t>CR-17395</t>
  </si>
  <si>
    <t>CW-13345</t>
  </si>
  <si>
    <t>CR-12955</t>
  </si>
  <si>
    <t>CL-17875</t>
  </si>
  <si>
    <t>CC-14920</t>
  </si>
  <si>
    <t>BA-14920</t>
  </si>
  <si>
    <t>BT-20800</t>
  </si>
  <si>
    <t>BH-14935</t>
  </si>
  <si>
    <t>BT-14935</t>
  </si>
  <si>
    <t>FUR-RA-10000112</t>
  </si>
  <si>
    <t>BT-20020</t>
  </si>
  <si>
    <t>BE-20020</t>
  </si>
  <si>
    <t>BH-20020</t>
  </si>
  <si>
    <t>BJ-20020</t>
  </si>
  <si>
    <t>BK-20020</t>
  </si>
  <si>
    <t>BY-20020</t>
  </si>
  <si>
    <t>BW-20020</t>
  </si>
  <si>
    <t>BS-16120</t>
  </si>
  <si>
    <t>BS-19930</t>
  </si>
  <si>
    <t>BS-15730</t>
  </si>
  <si>
    <t>BM-15730</t>
  </si>
  <si>
    <t>BF-15730</t>
  </si>
  <si>
    <t>BE-12055</t>
  </si>
  <si>
    <t>BD-12055</t>
  </si>
  <si>
    <t>BC-12055</t>
  </si>
  <si>
    <t>BB-16240</t>
  </si>
  <si>
    <t>BA-16240</t>
  </si>
  <si>
    <t>BS-16240</t>
  </si>
  <si>
    <t>BW-19600</t>
  </si>
  <si>
    <t>BC-19600</t>
  </si>
  <si>
    <t>BK-19600</t>
  </si>
  <si>
    <t>BH-19600</t>
  </si>
  <si>
    <t>BG-17875</t>
  </si>
  <si>
    <t>B(-13210</t>
  </si>
  <si>
    <t>BB-18295</t>
  </si>
  <si>
    <t>BT-12610</t>
  </si>
  <si>
    <t>BK-12610</t>
  </si>
  <si>
    <t>B&amp;-19015</t>
  </si>
  <si>
    <t>FUR-FU-10004415</t>
  </si>
  <si>
    <t>BG-20620</t>
  </si>
  <si>
    <t>BS-20620</t>
  </si>
  <si>
    <t>BS-20500</t>
  </si>
  <si>
    <t>BI-19630</t>
  </si>
  <si>
    <t>BA-19630</t>
  </si>
  <si>
    <t>BY-13915</t>
  </si>
  <si>
    <t>BR-20965</t>
  </si>
  <si>
    <t>BK-20965</t>
  </si>
  <si>
    <t>BW-11890</t>
  </si>
  <si>
    <t>BG-17455</t>
  </si>
  <si>
    <t>BS-17845</t>
  </si>
  <si>
    <t>BP-13765</t>
  </si>
  <si>
    <t>BS-13765</t>
  </si>
  <si>
    <t>BA-13765</t>
  </si>
  <si>
    <t>BP-18370</t>
  </si>
  <si>
    <t>BR-14875</t>
  </si>
  <si>
    <t>BH-16525</t>
  </si>
  <si>
    <t>BT-13825</t>
  </si>
  <si>
    <t>BT-10090</t>
  </si>
  <si>
    <t>BI-10090</t>
  </si>
  <si>
    <t>BW-10090</t>
  </si>
  <si>
    <t>BS-10210</t>
  </si>
  <si>
    <t>BC-13870</t>
  </si>
  <si>
    <t>BP-20530</t>
  </si>
  <si>
    <t>BM-16705</t>
  </si>
  <si>
    <t>BB-13390</t>
  </si>
  <si>
    <t>BN-13390</t>
  </si>
  <si>
    <t>BE-13390</t>
  </si>
  <si>
    <t>BE-21250</t>
  </si>
  <si>
    <t>BI-16705</t>
  </si>
  <si>
    <t>BV-10690</t>
  </si>
  <si>
    <t>BP-16810</t>
  </si>
  <si>
    <t>BI-15145</t>
  </si>
  <si>
    <t>BP-16150</t>
  </si>
  <si>
    <t>BB-16525</t>
  </si>
  <si>
    <t>BR-19195</t>
  </si>
  <si>
    <t>BD-19945</t>
  </si>
  <si>
    <t>BC-19945</t>
  </si>
  <si>
    <t>BB-19945</t>
  </si>
  <si>
    <t>BP-18520</t>
  </si>
  <si>
    <t>BD-18520</t>
  </si>
  <si>
    <t>BT-10165</t>
  </si>
  <si>
    <t>AL-10165</t>
  </si>
  <si>
    <t>AS-17185</t>
  </si>
  <si>
    <t>AB-17185</t>
  </si>
  <si>
    <t>AA-20035</t>
  </si>
  <si>
    <t>AS-20035</t>
  </si>
  <si>
    <t>AV-13255</t>
  </si>
  <si>
    <t>AI-12565</t>
  </si>
  <si>
    <t>AC-12565</t>
  </si>
  <si>
    <t>AB-12565</t>
  </si>
  <si>
    <t>AW-12565</t>
  </si>
  <si>
    <t>AS-12430</t>
  </si>
  <si>
    <t>AA-21475</t>
  </si>
  <si>
    <t>AM-20590</t>
  </si>
  <si>
    <t>AS-20590</t>
  </si>
  <si>
    <t>AA-14695</t>
  </si>
  <si>
    <t>AW-14695</t>
  </si>
  <si>
    <t>AB-14695</t>
  </si>
  <si>
    <t>AS-14695</t>
  </si>
  <si>
    <t>AP-15490</t>
  </si>
  <si>
    <t>AY-14950</t>
  </si>
  <si>
    <t>AR-16780</t>
  </si>
  <si>
    <t>AA-13075</t>
  </si>
  <si>
    <t>AW-13075</t>
  </si>
  <si>
    <t>AS-13075</t>
  </si>
  <si>
    <t>AP-13075</t>
  </si>
  <si>
    <t>AK-16285</t>
  </si>
  <si>
    <t>AP-16285</t>
  </si>
  <si>
    <t>AS-11890</t>
  </si>
  <si>
    <t>AR-14185</t>
  </si>
  <si>
    <t>AI-17650</t>
  </si>
  <si>
    <t>AH-17650</t>
  </si>
  <si>
    <t>AW-13660</t>
  </si>
  <si>
    <t>AK-13240</t>
  </si>
  <si>
    <t>AD-13240</t>
  </si>
  <si>
    <t>AL-13240</t>
  </si>
  <si>
    <t>AO-13240</t>
  </si>
  <si>
    <t>AS-17365</t>
  </si>
  <si>
    <t>AL-17365</t>
  </si>
  <si>
    <t>AG-20620</t>
  </si>
  <si>
    <t>AM-20995</t>
  </si>
  <si>
    <t>AW-19180</t>
  </si>
  <si>
    <t>AT-19180</t>
  </si>
  <si>
    <t>AS-20335</t>
  </si>
  <si>
    <t>AK-20335</t>
  </si>
  <si>
    <t>AH-20335</t>
  </si>
  <si>
    <t>AW-11755</t>
  </si>
  <si>
    <t>AS-11755</t>
  </si>
  <si>
    <t>AS-21280</t>
  </si>
  <si>
    <t>AK-18400</t>
  </si>
  <si>
    <t>AD-18400</t>
  </si>
  <si>
    <t>AB-11650</t>
  </si>
  <si>
    <t>AH-11650</t>
  </si>
  <si>
    <t>AS-17050</t>
  </si>
  <si>
    <t>AS-17425</t>
  </si>
  <si>
    <t>AN-21535</t>
  </si>
  <si>
    <t>AK-21535</t>
  </si>
  <si>
    <t>AS-10870</t>
  </si>
  <si>
    <t>AN-10870</t>
  </si>
  <si>
    <t>AM-18595</t>
  </si>
  <si>
    <t>AC-12310</t>
  </si>
  <si>
    <t>AS-12310</t>
  </si>
  <si>
    <t>AL-12310</t>
  </si>
  <si>
    <t>AR-12310</t>
  </si>
  <si>
    <t>AR-11650</t>
  </si>
  <si>
    <t>TEK-RE-10002726</t>
  </si>
  <si>
    <t>AL-11650</t>
  </si>
  <si>
    <t>AW-10510</t>
  </si>
  <si>
    <t>AS-18520</t>
  </si>
  <si>
    <t>AN-10195</t>
  </si>
  <si>
    <t>AP-21055</t>
  </si>
  <si>
    <t>AI-21055</t>
  </si>
  <si>
    <t>AS-21055</t>
  </si>
  <si>
    <t>AT-21055</t>
  </si>
  <si>
    <t>AM-21055</t>
  </si>
  <si>
    <t>AM-18880</t>
  </si>
  <si>
    <t>AK-18880</t>
  </si>
  <si>
    <t>AI-18880</t>
  </si>
  <si>
    <t>AT-18880</t>
  </si>
  <si>
    <t>AA-18880</t>
  </si>
  <si>
    <t>AJ-14455</t>
  </si>
  <si>
    <t>AA-16270</t>
  </si>
  <si>
    <t>TEK-RE-10004959</t>
  </si>
  <si>
    <t>AZ-16270</t>
  </si>
  <si>
    <t>AP-16270</t>
  </si>
  <si>
    <t>AG-16270</t>
  </si>
  <si>
    <t>AA-21550</t>
  </si>
  <si>
    <t>AB-21550</t>
  </si>
  <si>
    <t>AA-21505</t>
  </si>
  <si>
    <t>AA-20725</t>
  </si>
  <si>
    <t>AD-20725</t>
  </si>
  <si>
    <t>AH-13750</t>
  </si>
  <si>
    <t>AS-15025</t>
  </si>
  <si>
    <t>AS-21100</t>
  </si>
  <si>
    <t>AH-21100</t>
  </si>
  <si>
    <t>AE-10030</t>
  </si>
  <si>
    <t>AM-17215</t>
  </si>
  <si>
    <t>AK-14635</t>
  </si>
  <si>
    <t>AA-20620</t>
  </si>
  <si>
    <t>AD-20620</t>
  </si>
  <si>
    <t>AG-11950</t>
  </si>
  <si>
    <t>PER-ST-10003656</t>
  </si>
  <si>
    <t>AD-18235</t>
  </si>
  <si>
    <t>TEK-MA-10000488</t>
  </si>
  <si>
    <t>AW-12655</t>
  </si>
  <si>
    <t>AH-16510</t>
  </si>
  <si>
    <t>AC-12595</t>
  </si>
  <si>
    <t>PER-SU-10002189</t>
  </si>
  <si>
    <t>AN-15295</t>
  </si>
  <si>
    <t>AM-19585</t>
  </si>
  <si>
    <t>AT-19585</t>
  </si>
  <si>
    <t>AJ-16135</t>
  </si>
  <si>
    <t>AH-16135</t>
  </si>
  <si>
    <t>AI-10885</t>
  </si>
  <si>
    <t>AP-17785</t>
  </si>
  <si>
    <t>AS-16465</t>
  </si>
  <si>
    <t>AK-14695</t>
  </si>
  <si>
    <t>AC-14695</t>
  </si>
  <si>
    <t>AP-14695</t>
  </si>
  <si>
    <t>AR-14695</t>
  </si>
  <si>
    <t>AY-16225</t>
  </si>
  <si>
    <t>AW-16225</t>
  </si>
  <si>
    <t>AB-19045</t>
  </si>
  <si>
    <t>AS-20215</t>
  </si>
  <si>
    <t>AO-21775</t>
  </si>
  <si>
    <t>AI-21775</t>
  </si>
  <si>
    <t>AG-14185</t>
  </si>
  <si>
    <t>AM-14185</t>
  </si>
  <si>
    <t>AA-15565</t>
  </si>
  <si>
    <t>AR-15565</t>
  </si>
  <si>
    <t>AM-19345</t>
  </si>
  <si>
    <t>AD-21205</t>
  </si>
  <si>
    <t>AW-21205</t>
  </si>
  <si>
    <t>AM-21205</t>
  </si>
  <si>
    <t>AW-11815</t>
  </si>
  <si>
    <t>AW-12835</t>
  </si>
  <si>
    <t>AT-12835</t>
  </si>
  <si>
    <t>AS-19885</t>
  </si>
  <si>
    <t>AN-11740</t>
  </si>
  <si>
    <t>AM-17590</t>
  </si>
  <si>
    <t>AL-20125</t>
  </si>
  <si>
    <t>AH-11185</t>
  </si>
  <si>
    <t>AD-11185</t>
  </si>
  <si>
    <t>AT-11185</t>
  </si>
  <si>
    <t>AP-20215</t>
  </si>
  <si>
    <t>AN-13900</t>
  </si>
  <si>
    <t>AH-12760</t>
  </si>
  <si>
    <t>AN-13195</t>
  </si>
  <si>
    <t>AH-13195</t>
  </si>
  <si>
    <t>AM-12475</t>
  </si>
  <si>
    <t>AA-19825</t>
  </si>
  <si>
    <t>AK-15130</t>
  </si>
  <si>
    <t>AM-18370</t>
  </si>
  <si>
    <t>AK-18370</t>
  </si>
  <si>
    <t>AB-18370</t>
  </si>
  <si>
    <t>AS-11515</t>
  </si>
  <si>
    <t>AB-14080</t>
  </si>
  <si>
    <t>AU-14080</t>
  </si>
  <si>
    <t>AP-14080</t>
  </si>
  <si>
    <t>AT-14080</t>
  </si>
  <si>
    <t>AR-14080</t>
  </si>
  <si>
    <t>AS-14080</t>
  </si>
  <si>
    <t>AS-15460</t>
  </si>
  <si>
    <t>AN-15460</t>
  </si>
  <si>
    <t>AL-14275</t>
  </si>
  <si>
    <t>AF-18325</t>
  </si>
  <si>
    <t>AF-21790</t>
  </si>
  <si>
    <t>AM-21235</t>
  </si>
  <si>
    <t>AH-21235</t>
  </si>
  <si>
    <t>AD-20200</t>
  </si>
  <si>
    <t>AA-19975</t>
  </si>
  <si>
    <t>BS-19975</t>
  </si>
  <si>
    <t>BS-16780</t>
  </si>
  <si>
    <t>BS-19900</t>
  </si>
  <si>
    <t>FUR-FU-10001867</t>
  </si>
  <si>
    <t>BR-19900</t>
  </si>
  <si>
    <t>BN-19900</t>
  </si>
  <si>
    <t>BI-19900</t>
  </si>
  <si>
    <t>AS-19900</t>
  </si>
  <si>
    <t>AR-21070</t>
  </si>
  <si>
    <t>AR-10030</t>
  </si>
  <si>
    <t>AH-21280</t>
  </si>
  <si>
    <t>BH-13945</t>
  </si>
  <si>
    <t>BS-14365</t>
  </si>
  <si>
    <t>HC-12655</t>
  </si>
  <si>
    <t>HG-15130</t>
  </si>
  <si>
    <t>HJ-15130</t>
  </si>
  <si>
    <t>HS-18040</t>
  </si>
  <si>
    <t>HJ-19630</t>
  </si>
  <si>
    <t>BP-12940</t>
  </si>
  <si>
    <t>BD-16165</t>
  </si>
  <si>
    <t>AL-16165</t>
  </si>
  <si>
    <t>AD-16585</t>
  </si>
  <si>
    <t>BH-20980</t>
  </si>
  <si>
    <t>BD-20980</t>
  </si>
  <si>
    <t>NF-11650</t>
  </si>
  <si>
    <t>ZM-11650</t>
  </si>
  <si>
    <t>TEK-AC-10004666</t>
  </si>
  <si>
    <t>YP-11650</t>
  </si>
  <si>
    <t>TW-20950</t>
  </si>
  <si>
    <t>SL-20950</t>
  </si>
  <si>
    <t>AB-20950</t>
  </si>
  <si>
    <t>LE-10915</t>
  </si>
  <si>
    <t>LT-10915</t>
  </si>
  <si>
    <t>LT-13915</t>
  </si>
  <si>
    <t>LB-19075</t>
  </si>
  <si>
    <t>LB-16675</t>
  </si>
  <si>
    <t>LW-16675</t>
  </si>
  <si>
    <t>LT-16435</t>
  </si>
  <si>
    <t>LT-14995</t>
  </si>
  <si>
    <t>LH-14995</t>
  </si>
  <si>
    <t>LA-14995</t>
  </si>
  <si>
    <t>LM-14995</t>
  </si>
  <si>
    <t>LS-19090</t>
  </si>
  <si>
    <t>LA-13810</t>
  </si>
  <si>
    <t>LR-14410</t>
  </si>
  <si>
    <t>LS-20950</t>
  </si>
  <si>
    <t>LD-18385</t>
  </si>
  <si>
    <t>LW-18385</t>
  </si>
  <si>
    <t>LS-18385</t>
  </si>
  <si>
    <t>LA-18385</t>
  </si>
  <si>
    <t>LS-16510</t>
  </si>
  <si>
    <t>LW-19810</t>
  </si>
  <si>
    <t>LS-10825</t>
  </si>
  <si>
    <t>LM-11845</t>
  </si>
  <si>
    <t>LA-11845</t>
  </si>
  <si>
    <t>LH-10825</t>
  </si>
  <si>
    <t>LT-19360</t>
  </si>
  <si>
    <t>LS-12745</t>
  </si>
  <si>
    <t>LR-15850</t>
  </si>
  <si>
    <t>LN-16975</t>
  </si>
  <si>
    <t>LL-16975</t>
  </si>
  <si>
    <t>LH-16975</t>
  </si>
  <si>
    <t>LK-15460</t>
  </si>
  <si>
    <t>LS-15460</t>
  </si>
  <si>
    <t>LS-12100</t>
  </si>
  <si>
    <t>LK-12100</t>
  </si>
  <si>
    <t>LH-12100</t>
  </si>
  <si>
    <t>LG-12100</t>
  </si>
  <si>
    <t>LY-11155</t>
  </si>
  <si>
    <t>LT-15610</t>
  </si>
  <si>
    <t>LL-15610</t>
  </si>
  <si>
    <t>LF-15610</t>
  </si>
  <si>
    <t>LE-15610</t>
  </si>
  <si>
    <t>LB-17770</t>
  </si>
  <si>
    <t>LA-17770</t>
  </si>
  <si>
    <t>LT-17770</t>
  </si>
  <si>
    <t>LY-17770</t>
  </si>
  <si>
    <t>LS-10480</t>
  </si>
  <si>
    <t>LM-10480</t>
  </si>
  <si>
    <t>LL-10480</t>
  </si>
  <si>
    <t>LC-10480</t>
  </si>
  <si>
    <t>LR-10480</t>
  </si>
  <si>
    <t>LW-14260</t>
  </si>
  <si>
    <t>LB-16630</t>
  </si>
  <si>
    <t>LB-14050</t>
  </si>
  <si>
    <t>LA-16135</t>
  </si>
  <si>
    <t>LH-15310</t>
  </si>
  <si>
    <t>LR-15310</t>
  </si>
  <si>
    <t>LS-12355</t>
  </si>
  <si>
    <t>LK-12355</t>
  </si>
  <si>
    <t>LS-12805</t>
  </si>
  <si>
    <t>LK-12805</t>
  </si>
  <si>
    <t>LJ-20995</t>
  </si>
  <si>
    <t>LH-20995</t>
  </si>
  <si>
    <t>LT-20995</t>
  </si>
  <si>
    <t>LS-11710</t>
  </si>
  <si>
    <t>LL-11710</t>
  </si>
  <si>
    <t>LS-12910</t>
  </si>
  <si>
    <t>LH-12910</t>
  </si>
  <si>
    <t>LO-21415</t>
  </si>
  <si>
    <t>LJ-21415</t>
  </si>
  <si>
    <t>LE-15340</t>
  </si>
  <si>
    <t>LP-13480</t>
  </si>
  <si>
    <t>LI-13480</t>
  </si>
  <si>
    <t>LA-16405</t>
  </si>
  <si>
    <t>LW-16405</t>
  </si>
  <si>
    <t>LH-11530</t>
  </si>
  <si>
    <t>LY-16375</t>
  </si>
  <si>
    <t>LC-16375</t>
  </si>
  <si>
    <t>LB-16375</t>
  </si>
  <si>
    <t>LM-11755</t>
  </si>
  <si>
    <t>LP-16915</t>
  </si>
  <si>
    <t>LP-21895</t>
  </si>
  <si>
    <t>LS-21895</t>
  </si>
  <si>
    <t>LB-21895</t>
  </si>
  <si>
    <t>LO-17755</t>
  </si>
  <si>
    <t>LS-11215</t>
  </si>
  <si>
    <t>LR-11215</t>
  </si>
  <si>
    <t>LW-11215</t>
  </si>
  <si>
    <t>LT-11215</t>
  </si>
  <si>
    <t>LL-11215</t>
  </si>
  <si>
    <t>LH-16150</t>
  </si>
  <si>
    <t>LS-16150</t>
  </si>
  <si>
    <t>LN-19450</t>
  </si>
  <si>
    <t>KM-13345</t>
  </si>
  <si>
    <t>KS-15010</t>
  </si>
  <si>
    <t>KP-15010</t>
  </si>
  <si>
    <t>KA-15010</t>
  </si>
  <si>
    <t>KH-21370</t>
  </si>
  <si>
    <t>K&amp;-20350</t>
  </si>
  <si>
    <t>KK-20350</t>
  </si>
  <si>
    <t>KB-18565</t>
  </si>
  <si>
    <t>KS-18565</t>
  </si>
  <si>
    <t>KN-18565</t>
  </si>
  <si>
    <t>KP-21475</t>
  </si>
  <si>
    <t>KT-21475</t>
  </si>
  <si>
    <t>FUR-ME-10004534</t>
  </si>
  <si>
    <t>KM-13615</t>
  </si>
  <si>
    <t>KW-12430</t>
  </si>
  <si>
    <t>KA-12430</t>
  </si>
  <si>
    <t>KG-11230</t>
  </si>
  <si>
    <t>KS-16285</t>
  </si>
  <si>
    <t>KK-16285</t>
  </si>
  <si>
    <t>KW-16285</t>
  </si>
  <si>
    <t>KP-21925</t>
  </si>
  <si>
    <t>KL-10045</t>
  </si>
  <si>
    <t>KP-11605</t>
  </si>
  <si>
    <t>KC-11605</t>
  </si>
  <si>
    <t>KR-11605</t>
  </si>
  <si>
    <t>KS-11605</t>
  </si>
  <si>
    <t>KT-11605</t>
  </si>
  <si>
    <t>KJ-10060</t>
  </si>
  <si>
    <t>KD-16180</t>
  </si>
  <si>
    <t>KD-12955</t>
  </si>
  <si>
    <t>KK-12955</t>
  </si>
  <si>
    <t>KT-12880</t>
  </si>
  <si>
    <t>KA-10855</t>
  </si>
  <si>
    <t>KS-19645</t>
  </si>
  <si>
    <t>KS-17800</t>
  </si>
  <si>
    <t>KD-10450</t>
  </si>
  <si>
    <t>KS-10450</t>
  </si>
  <si>
    <t>KK-16000</t>
  </si>
  <si>
    <t>FUR-RA-10002202</t>
  </si>
  <si>
    <t>KB-20095</t>
  </si>
  <si>
    <t>KA-20095</t>
  </si>
  <si>
    <t>KS-18115</t>
  </si>
  <si>
    <t>KP-18115</t>
  </si>
  <si>
    <t>KR-18115</t>
  </si>
  <si>
    <t>KS-16975</t>
  </si>
  <si>
    <t>KN-20425</t>
  </si>
  <si>
    <t>KL-20425</t>
  </si>
  <si>
    <t>KG-20425</t>
  </si>
  <si>
    <t>TEK-MA-10000822</t>
  </si>
  <si>
    <t>KY-20425</t>
  </si>
  <si>
    <t>KD-19525</t>
  </si>
  <si>
    <t>KW-15160</t>
  </si>
  <si>
    <t>KP-10375</t>
  </si>
  <si>
    <t>KM-12730</t>
  </si>
  <si>
    <t>KF-19060</t>
  </si>
  <si>
    <t>KW-17875</t>
  </si>
  <si>
    <t>KR-19810</t>
  </si>
  <si>
    <t>KW-21730</t>
  </si>
  <si>
    <t>KS-18400</t>
  </si>
  <si>
    <t>KR-18400</t>
  </si>
  <si>
    <t>TEK-MA-10004521</t>
  </si>
  <si>
    <t>KA-18400</t>
  </si>
  <si>
    <t>KI-18400</t>
  </si>
  <si>
    <t>KH-18400</t>
  </si>
  <si>
    <t>KP-19150</t>
  </si>
  <si>
    <t>KL-10735</t>
  </si>
  <si>
    <t>KS-21265</t>
  </si>
  <si>
    <t>KM-17635</t>
  </si>
  <si>
    <t>KI-17635</t>
  </si>
  <si>
    <t>JL-17635</t>
  </si>
  <si>
    <t>JL-16045</t>
  </si>
  <si>
    <t>JS-16045</t>
  </si>
  <si>
    <t>JB-19960</t>
  </si>
  <si>
    <t>JT-19960</t>
  </si>
  <si>
    <t>PER-ST-10002205</t>
  </si>
  <si>
    <t>JS-12565</t>
  </si>
  <si>
    <t>JH-12565</t>
  </si>
  <si>
    <t>JH-14575</t>
  </si>
  <si>
    <t>JP-18370</t>
  </si>
  <si>
    <t>JB-15040</t>
  </si>
  <si>
    <t>JB-13045</t>
  </si>
  <si>
    <t>JH-10675</t>
  </si>
  <si>
    <t>J&amp;-10510</t>
  </si>
  <si>
    <t>JJ-15565</t>
  </si>
  <si>
    <t>JW-15565</t>
  </si>
  <si>
    <t>JC-12640</t>
  </si>
  <si>
    <t>JS-12640</t>
  </si>
  <si>
    <t>JM-10555</t>
  </si>
  <si>
    <t>JB-10555</t>
  </si>
  <si>
    <t>JW-19180</t>
  </si>
  <si>
    <t>JY-16465</t>
  </si>
  <si>
    <t>JO-16465</t>
  </si>
  <si>
    <t>JK-20395</t>
  </si>
  <si>
    <t>JG-17995</t>
  </si>
  <si>
    <t>JH-14650</t>
  </si>
  <si>
    <t>JD-14140</t>
  </si>
  <si>
    <t>JW-14140</t>
  </si>
  <si>
    <t>JL-14140</t>
  </si>
  <si>
    <t>JO-14140</t>
  </si>
  <si>
    <t>JH-14140</t>
  </si>
  <si>
    <t>JM-18175</t>
  </si>
  <si>
    <t>JR-18175</t>
  </si>
  <si>
    <t>JW-18175</t>
  </si>
  <si>
    <t>JT-17020</t>
  </si>
  <si>
    <t>JD-18100</t>
  </si>
  <si>
    <t>JS-16150</t>
  </si>
  <si>
    <t>JL-16150</t>
  </si>
  <si>
    <t>JI-16150</t>
  </si>
  <si>
    <t>JR-14710</t>
  </si>
  <si>
    <t>JW-14710</t>
  </si>
  <si>
    <t>JP-14710</t>
  </si>
  <si>
    <t>JY-14710</t>
  </si>
  <si>
    <t>JJ-14710</t>
  </si>
  <si>
    <t>JH-21220</t>
  </si>
  <si>
    <t>JL-17320</t>
  </si>
  <si>
    <t>JW-21550</t>
  </si>
  <si>
    <t>JW-11995</t>
  </si>
  <si>
    <t>JM-16195</t>
  </si>
  <si>
    <t>JW-19630</t>
  </si>
  <si>
    <t>JT-13270</t>
  </si>
  <si>
    <t>JJ-17920</t>
  </si>
  <si>
    <t>JH-17200</t>
  </si>
  <si>
    <t>JG-17200</t>
  </si>
  <si>
    <t>JF-20110</t>
  </si>
  <si>
    <t>J(-12925</t>
  </si>
  <si>
    <t>JS-12925</t>
  </si>
  <si>
    <t>JO-12205</t>
  </si>
  <si>
    <t>JH-12205</t>
  </si>
  <si>
    <t>JG-12205</t>
  </si>
  <si>
    <t>JT-21670</t>
  </si>
  <si>
    <t>JS-17725</t>
  </si>
  <si>
    <t>JK-12925</t>
  </si>
  <si>
    <t>JG-12925</t>
  </si>
  <si>
    <t>JH-12925</t>
  </si>
  <si>
    <t>JP-12400</t>
  </si>
  <si>
    <t>JT-16330</t>
  </si>
  <si>
    <t>JS-12730</t>
  </si>
  <si>
    <t>JA-12910</t>
  </si>
  <si>
    <t>JA-18895</t>
  </si>
  <si>
    <t>PER-LA-10001317</t>
  </si>
  <si>
    <t>JH-18895</t>
  </si>
  <si>
    <t>JH-19240</t>
  </si>
  <si>
    <t>JS-13975</t>
  </si>
  <si>
    <t>JS-16720</t>
  </si>
  <si>
    <t>JH-16105</t>
  </si>
  <si>
    <t>JY-16105</t>
  </si>
  <si>
    <t>JV-16105</t>
  </si>
  <si>
    <t>JU-16105</t>
  </si>
  <si>
    <t>PER-PA-10003739</t>
  </si>
  <si>
    <t>JU-14845</t>
  </si>
  <si>
    <t>JS-16630</t>
  </si>
  <si>
    <t>JL-13915</t>
  </si>
  <si>
    <t>JG-13915</t>
  </si>
  <si>
    <t>JA-13915</t>
  </si>
  <si>
    <t>JS-13915</t>
  </si>
  <si>
    <t>JT-15490</t>
  </si>
  <si>
    <t>JZ-11260</t>
  </si>
  <si>
    <t>JW-21010</t>
  </si>
  <si>
    <t>JT-20485</t>
  </si>
  <si>
    <t>JS-20485</t>
  </si>
  <si>
    <t>JN-13240</t>
  </si>
  <si>
    <t>JH-13240</t>
  </si>
  <si>
    <t>JH-20995</t>
  </si>
  <si>
    <t>JB-20995</t>
  </si>
  <si>
    <t>JB-17845</t>
  </si>
  <si>
    <t>JT-20275</t>
  </si>
  <si>
    <t>JJ-20800</t>
  </si>
  <si>
    <t>JV-11275</t>
  </si>
  <si>
    <t>JD-11275</t>
  </si>
  <si>
    <t>JW-10885</t>
  </si>
  <si>
    <t>JE-10885</t>
  </si>
  <si>
    <t>JW-15370</t>
  </si>
  <si>
    <t>JJ-15370</t>
  </si>
  <si>
    <t>JR-15370</t>
  </si>
  <si>
    <t>JS-19495</t>
  </si>
  <si>
    <t>JK-20380</t>
  </si>
  <si>
    <t>JI-20380</t>
  </si>
  <si>
    <t>JH-20380</t>
  </si>
  <si>
    <t>JK-12370</t>
  </si>
  <si>
    <t>JF-13510</t>
  </si>
  <si>
    <t>JW-19360</t>
  </si>
  <si>
    <t>JS-13810</t>
  </si>
  <si>
    <t>JJ-20935</t>
  </si>
  <si>
    <t>JS-20935</t>
  </si>
  <si>
    <t>JJ-21715</t>
  </si>
  <si>
    <t>JH-16255</t>
  </si>
  <si>
    <t>JC-10780</t>
  </si>
  <si>
    <t>PER-BI-10002976</t>
  </si>
  <si>
    <t>JJ-13345</t>
  </si>
  <si>
    <t>JW-13345</t>
  </si>
  <si>
    <t>JT-21865</t>
  </si>
  <si>
    <t>JT-11695</t>
  </si>
  <si>
    <t>JA-11710</t>
  </si>
  <si>
    <t>JT-10660</t>
  </si>
  <si>
    <t>JT-12325</t>
  </si>
  <si>
    <t>JT-15400</t>
  </si>
  <si>
    <t>JT-21295</t>
  </si>
  <si>
    <t>TEK-MA-10002178</t>
  </si>
  <si>
    <t>JS-14725</t>
  </si>
  <si>
    <t>JR-14725</t>
  </si>
  <si>
    <t>JP-14725</t>
  </si>
  <si>
    <t>JK-11965</t>
  </si>
  <si>
    <t>JE-11965</t>
  </si>
  <si>
    <t>JC-18370</t>
  </si>
  <si>
    <t>JB-18370</t>
  </si>
  <si>
    <t>JP-17740</t>
  </si>
  <si>
    <t>JS-17740</t>
  </si>
  <si>
    <t>JS-18070</t>
  </si>
  <si>
    <t>JJ-18070</t>
  </si>
  <si>
    <t>JT-18070</t>
  </si>
  <si>
    <t>JB-18070</t>
  </si>
  <si>
    <t>JB-12850</t>
  </si>
  <si>
    <t>JS-12850</t>
  </si>
  <si>
    <t>JA-11620</t>
  </si>
  <si>
    <t>TEK-RE-10002563</t>
  </si>
  <si>
    <t>JS-13015</t>
  </si>
  <si>
    <t>JA-13015</t>
  </si>
  <si>
    <t>JC-12940</t>
  </si>
  <si>
    <t>IV-12940</t>
  </si>
  <si>
    <t>IS-12940</t>
  </si>
  <si>
    <t>IR-18175</t>
  </si>
  <si>
    <t>IM-18175</t>
  </si>
  <si>
    <t>IH-18175</t>
  </si>
  <si>
    <t>ID-18175</t>
  </si>
  <si>
    <t>IS-18025</t>
  </si>
  <si>
    <t>IL-18025</t>
  </si>
  <si>
    <t>IB-18025</t>
  </si>
  <si>
    <t>ID-18025</t>
  </si>
  <si>
    <t>IH-12505</t>
  </si>
  <si>
    <t>IB-12505</t>
  </si>
  <si>
    <t>IS-13330</t>
  </si>
  <si>
    <t>IT-14725</t>
  </si>
  <si>
    <t>IS-15595</t>
  </si>
  <si>
    <t>IA-15085</t>
  </si>
  <si>
    <t>IH-15085</t>
  </si>
  <si>
    <t>IT-15085</t>
  </si>
  <si>
    <t>IS-16450</t>
  </si>
  <si>
    <t>IH-16450</t>
  </si>
  <si>
    <t>IM-16450</t>
  </si>
  <si>
    <t>IS-11650</t>
  </si>
  <si>
    <t>IH-11650</t>
  </si>
  <si>
    <t>IA-11650</t>
  </si>
  <si>
    <t>IM-17860</t>
  </si>
  <si>
    <t>IY-17860</t>
  </si>
  <si>
    <t>IO-17860</t>
  </si>
  <si>
    <t>IO-12790</t>
  </si>
  <si>
    <t>IA-12790</t>
  </si>
  <si>
    <t>IP-17965</t>
  </si>
  <si>
    <t>IM-10285</t>
  </si>
  <si>
    <t>IS-17005</t>
  </si>
  <si>
    <t>IT-15025</t>
  </si>
  <si>
    <t>IS-21295</t>
  </si>
  <si>
    <t>IM-20140</t>
  </si>
  <si>
    <t>IW-20140</t>
  </si>
  <si>
    <t>IS-15535</t>
  </si>
  <si>
    <t>IK-13855</t>
  </si>
  <si>
    <t>IH-15745</t>
  </si>
  <si>
    <t>IR-17755</t>
  </si>
  <si>
    <t>ID-11680</t>
  </si>
  <si>
    <t>IW-15445</t>
  </si>
  <si>
    <t>IW-17950</t>
  </si>
  <si>
    <t>IY-17950</t>
  </si>
  <si>
    <t>IH-17950</t>
  </si>
  <si>
    <t>IS-19690</t>
  </si>
  <si>
    <t>IH-19690</t>
  </si>
  <si>
    <t>IW-18925</t>
  </si>
  <si>
    <t>IM-18925</t>
  </si>
  <si>
    <t>IG-18490</t>
  </si>
  <si>
    <t>IS-13240</t>
  </si>
  <si>
    <t>IS-16135</t>
  </si>
  <si>
    <t>IH-14020</t>
  </si>
  <si>
    <t>ID-14515</t>
  </si>
  <si>
    <t>IA-14515</t>
  </si>
  <si>
    <t>II-14515</t>
  </si>
  <si>
    <t>IT-14995</t>
  </si>
  <si>
    <t>IM-21010</t>
  </si>
  <si>
    <t>IT-11950</t>
  </si>
  <si>
    <t>IE-19555</t>
  </si>
  <si>
    <t>IA-10720</t>
  </si>
  <si>
    <t>TEK-AC-10004127</t>
  </si>
  <si>
    <t>IY-16480</t>
  </si>
  <si>
    <t>IT-14380</t>
  </si>
  <si>
    <t>IJ-20770</t>
  </si>
  <si>
    <t>IS-20770</t>
  </si>
  <si>
    <t>IK-11725</t>
  </si>
  <si>
    <t>IB-13750</t>
  </si>
  <si>
    <t>IN-16645</t>
  </si>
  <si>
    <t>IR-16645</t>
  </si>
  <si>
    <t>ID-15715</t>
  </si>
  <si>
    <t>IG-13945</t>
  </si>
  <si>
    <t>IW-13945</t>
  </si>
  <si>
    <t>IN-14350</t>
  </si>
  <si>
    <t>IM-14350</t>
  </si>
  <si>
    <t>IG-19990</t>
  </si>
  <si>
    <t>HH-19990</t>
  </si>
  <si>
    <t>HA-13915</t>
  </si>
  <si>
    <t>HM-13915</t>
  </si>
  <si>
    <t>HS-13135</t>
  </si>
  <si>
    <t>HN-21400</t>
  </si>
  <si>
    <t>HH-18715</t>
  </si>
  <si>
    <t>HC-18715</t>
  </si>
  <si>
    <t>HW-17185</t>
  </si>
  <si>
    <t>HU-20110</t>
  </si>
  <si>
    <t>HA-13375</t>
  </si>
  <si>
    <t>TEK-RE-10002075</t>
  </si>
  <si>
    <t>HG-20680</t>
  </si>
  <si>
    <t>HK-12085</t>
  </si>
  <si>
    <t>HS-11305</t>
  </si>
  <si>
    <t>HM-16885</t>
  </si>
  <si>
    <t>HN-14440</t>
  </si>
  <si>
    <t>HS-12085</t>
  </si>
  <si>
    <t>HI-14425</t>
  </si>
  <si>
    <t>HI-12145</t>
  </si>
  <si>
    <t>HS-12145</t>
  </si>
  <si>
    <t>HB-10255</t>
  </si>
  <si>
    <t>H&amp;-16015</t>
  </si>
  <si>
    <t>HR-19390</t>
  </si>
  <si>
    <t>HK-20320</t>
  </si>
  <si>
    <t>HP-20320</t>
  </si>
  <si>
    <t>HN-20320</t>
  </si>
  <si>
    <t>HD-20320</t>
  </si>
  <si>
    <t>HI-20320</t>
  </si>
  <si>
    <t>HH-11410</t>
  </si>
  <si>
    <t>HS-12865</t>
  </si>
  <si>
    <t>HF-10795</t>
  </si>
  <si>
    <t>HZ-12130</t>
  </si>
  <si>
    <t>HS-12130</t>
  </si>
  <si>
    <t>HH-19915</t>
  </si>
  <si>
    <t>HR-21895</t>
  </si>
  <si>
    <t>HM-16315</t>
  </si>
  <si>
    <t>HK-16315</t>
  </si>
  <si>
    <t>HT-11995</t>
  </si>
  <si>
    <t>HT-18115</t>
  </si>
  <si>
    <t>TEK-MA-10002981</t>
  </si>
  <si>
    <t>HS-18115</t>
  </si>
  <si>
    <t>HE-18115</t>
  </si>
  <si>
    <t>HY-18115</t>
  </si>
  <si>
    <t>HW-20785</t>
  </si>
  <si>
    <t>HN-20785</t>
  </si>
  <si>
    <t>HM-13615</t>
  </si>
  <si>
    <t>HK-13615</t>
  </si>
  <si>
    <t>HI-21295</t>
  </si>
  <si>
    <t>HI-19525</t>
  </si>
  <si>
    <t>HG-19525</t>
  </si>
  <si>
    <t>HA-19525</t>
  </si>
  <si>
    <t>HS-18310</t>
  </si>
  <si>
    <t>HA-15025</t>
  </si>
  <si>
    <t>HW-14995</t>
  </si>
  <si>
    <t>HS-12700</t>
  </si>
  <si>
    <t>HS-13300</t>
  </si>
  <si>
    <t>HR-14830</t>
  </si>
  <si>
    <t>HP-19075</t>
  </si>
  <si>
    <t>HP-10225</t>
  </si>
  <si>
    <t>HL-10225</t>
  </si>
  <si>
    <t>HK-10225</t>
  </si>
  <si>
    <t>HJ-10225</t>
  </si>
  <si>
    <t>HH-10225</t>
  </si>
  <si>
    <t>HA-21400</t>
  </si>
  <si>
    <t>HK-21400</t>
  </si>
  <si>
    <t>HP-21400</t>
  </si>
  <si>
    <t>HV-21400</t>
  </si>
  <si>
    <t>HS-21400</t>
  </si>
  <si>
    <t>HP-11170</t>
  </si>
  <si>
    <t>HK-11170</t>
  </si>
  <si>
    <t>HH-17065</t>
  </si>
  <si>
    <t>HH-20170</t>
  </si>
  <si>
    <t>HK-20170</t>
  </si>
  <si>
    <t>HS-20170</t>
  </si>
  <si>
    <t>HW-20170</t>
  </si>
  <si>
    <t>HT-21265</t>
  </si>
  <si>
    <t>HS-10975</t>
  </si>
  <si>
    <t>HI-10975</t>
  </si>
  <si>
    <t>HL-15295</t>
  </si>
  <si>
    <t>HT-15295</t>
  </si>
  <si>
    <t>HS-10150</t>
  </si>
  <si>
    <t>HS-20290</t>
  </si>
  <si>
    <t>HG-20290</t>
  </si>
  <si>
    <t>HW-20290</t>
  </si>
  <si>
    <t>HT-21385</t>
  </si>
  <si>
    <t>HS-21385</t>
  </si>
  <si>
    <t>HH-21385</t>
  </si>
  <si>
    <t>HW-15655</t>
  </si>
  <si>
    <t>HT-15655</t>
  </si>
  <si>
    <t>PER-KE-10000369</t>
  </si>
  <si>
    <t>HN-10300</t>
  </si>
  <si>
    <t>HL-10300</t>
  </si>
  <si>
    <t>HK-11350</t>
  </si>
  <si>
    <t>HH-17590</t>
  </si>
  <si>
    <t>HB-17590</t>
  </si>
  <si>
    <t>HA-17590</t>
  </si>
  <si>
    <t>HK-17590</t>
  </si>
  <si>
    <t>HP-17890</t>
  </si>
  <si>
    <t>HW-16450</t>
  </si>
  <si>
    <t>HT-13780</t>
  </si>
  <si>
    <t>HL-13780</t>
  </si>
  <si>
    <t>HH-13780</t>
  </si>
  <si>
    <t>HS-19990</t>
  </si>
  <si>
    <t>HL-19990</t>
  </si>
  <si>
    <t>HD-11650</t>
  </si>
  <si>
    <t>HW-11650</t>
  </si>
  <si>
    <t>HA-11650</t>
  </si>
  <si>
    <t>HA-19765</t>
  </si>
  <si>
    <t>HW-19765</t>
  </si>
  <si>
    <t>HK-20110</t>
  </si>
  <si>
    <t>HD-11005</t>
  </si>
  <si>
    <t>HI-11005</t>
  </si>
  <si>
    <t>HG-12250</t>
  </si>
  <si>
    <t>HD-20485</t>
  </si>
  <si>
    <t>HE-20485</t>
  </si>
  <si>
    <t>HA-20485</t>
  </si>
  <si>
    <t>HS-20485</t>
  </si>
  <si>
    <t>HN-19885</t>
  </si>
  <si>
    <t>PER-PE-10002734</t>
  </si>
  <si>
    <t>HH-19885</t>
  </si>
  <si>
    <t>HL-19885</t>
  </si>
  <si>
    <t>PER-EN-10004955</t>
  </si>
  <si>
    <t>HJ-20320</t>
  </si>
  <si>
    <t>HK-21685</t>
  </si>
  <si>
    <t>HK-12880</t>
  </si>
  <si>
    <t>HW-12880</t>
  </si>
  <si>
    <t>HK-20200</t>
  </si>
  <si>
    <t>HP-20200</t>
  </si>
  <si>
    <t>HS-11635</t>
  </si>
  <si>
    <t>HW-14830</t>
  </si>
  <si>
    <t>HR-17305</t>
  </si>
  <si>
    <t>HW-17305</t>
  </si>
  <si>
    <t>HW-21010</t>
  </si>
  <si>
    <t>HK-21010</t>
  </si>
  <si>
    <t>HR-21010</t>
  </si>
  <si>
    <t>HM-11110</t>
  </si>
  <si>
    <t>HM-19165</t>
  </si>
  <si>
    <t>HJ-15775</t>
  </si>
  <si>
    <t>HS-18775</t>
  </si>
  <si>
    <t>HS-10105</t>
  </si>
  <si>
    <t>HP-15865</t>
  </si>
  <si>
    <t>HW-15865</t>
  </si>
  <si>
    <t>HS-15865</t>
  </si>
  <si>
    <t>HA-15745</t>
  </si>
  <si>
    <t>HS-15745</t>
  </si>
  <si>
    <t>HG-10720</t>
  </si>
  <si>
    <t>HH-10720</t>
  </si>
  <si>
    <t>HS-18580</t>
  </si>
  <si>
    <t>HJ-16615</t>
  </si>
  <si>
    <t>HH-13810</t>
  </si>
  <si>
    <t>HS-13810</t>
  </si>
  <si>
    <t>HP-20365</t>
  </si>
  <si>
    <t>HS-20365</t>
  </si>
  <si>
    <t>HD-20365</t>
  </si>
  <si>
    <t>HH-17170</t>
  </si>
  <si>
    <t>HW-13495</t>
  </si>
  <si>
    <t>HK-13510</t>
  </si>
  <si>
    <t>HS-13510</t>
  </si>
  <si>
    <t>HL-13510</t>
  </si>
  <si>
    <t>HG-12910</t>
  </si>
  <si>
    <t>HG-21220</t>
  </si>
  <si>
    <t>HH-21220</t>
  </si>
  <si>
    <t>HM-21220</t>
  </si>
  <si>
    <t>CH-21220</t>
  </si>
  <si>
    <t>CL-12790</t>
  </si>
  <si>
    <t>CH-12790</t>
  </si>
  <si>
    <t>CP-12790</t>
  </si>
  <si>
    <t>CN-12790</t>
  </si>
  <si>
    <t>CT-12790</t>
  </si>
  <si>
    <t>CS-13585</t>
  </si>
  <si>
    <t>CH-19105</t>
  </si>
  <si>
    <t>CJ-18700</t>
  </si>
  <si>
    <t>CJ-11545</t>
  </si>
  <si>
    <t>CF-12910</t>
  </si>
  <si>
    <t>CC-16570</t>
  </si>
  <si>
    <t>CB-10930</t>
  </si>
  <si>
    <t>CS-17380</t>
  </si>
  <si>
    <t>CH-17380</t>
  </si>
  <si>
    <t>CR-19435</t>
  </si>
  <si>
    <t>CN-16645</t>
  </si>
  <si>
    <t>CS-19315</t>
  </si>
  <si>
    <t>CS-17200</t>
  </si>
  <si>
    <t>CP-17200</t>
  </si>
  <si>
    <t>CN-17200</t>
  </si>
  <si>
    <t>CL-12850</t>
  </si>
  <si>
    <t>CD-11395</t>
  </si>
  <si>
    <t>CS-11800</t>
  </si>
  <si>
    <t>CN-11800</t>
  </si>
  <si>
    <t>CF-20575</t>
  </si>
  <si>
    <t>CT-16480</t>
  </si>
  <si>
    <t>CN-16480</t>
  </si>
  <si>
    <t>CK-15865</t>
  </si>
  <si>
    <t>CC-16345</t>
  </si>
  <si>
    <t>PER-PA-10001457</t>
  </si>
  <si>
    <t>CC-21250</t>
  </si>
  <si>
    <t>CS-21250</t>
  </si>
  <si>
    <t>CM-12535</t>
  </si>
  <si>
    <t>CS-12535</t>
  </si>
  <si>
    <t>CL-12535</t>
  </si>
  <si>
    <t>CK-16705</t>
  </si>
  <si>
    <t>CL-16705</t>
  </si>
  <si>
    <t>CM-16705</t>
  </si>
  <si>
    <t>CW-16705</t>
  </si>
  <si>
    <t>CE-10210</t>
  </si>
  <si>
    <t>CC-14305</t>
  </si>
  <si>
    <t>CV-14305</t>
  </si>
  <si>
    <t>CH-14695</t>
  </si>
  <si>
    <t>C&amp;-19225</t>
  </si>
  <si>
    <t>CT-19225</t>
  </si>
  <si>
    <t>CI-19225</t>
  </si>
  <si>
    <t>CT-11935</t>
  </si>
  <si>
    <t>CI-11935</t>
  </si>
  <si>
    <t>CY-18160</t>
  </si>
  <si>
    <t>CH-18160</t>
  </si>
  <si>
    <t>CG-18160</t>
  </si>
  <si>
    <t>CT-12460</t>
  </si>
  <si>
    <t>CR-12460</t>
  </si>
  <si>
    <t>CW-12460</t>
  </si>
  <si>
    <t>CR-20380</t>
  </si>
  <si>
    <t>CL-20380</t>
  </si>
  <si>
    <t>PER-PA-10001763</t>
  </si>
  <si>
    <t>CC-15160</t>
  </si>
  <si>
    <t>BH-13405</t>
  </si>
  <si>
    <t>BD-13405</t>
  </si>
  <si>
    <t>BE-13405</t>
  </si>
  <si>
    <t>BJ-12400</t>
  </si>
  <si>
    <t>BK-12385</t>
  </si>
  <si>
    <t>BY-11320</t>
  </si>
  <si>
    <t>BW-10705</t>
  </si>
  <si>
    <t>BS-10870</t>
  </si>
  <si>
    <t>BM-10870</t>
  </si>
  <si>
    <t>BF-10870</t>
  </si>
  <si>
    <t>BE-20455</t>
  </si>
  <si>
    <t>BD-19240</t>
  </si>
  <si>
    <t>BC-19240</t>
  </si>
  <si>
    <t>BB-12265</t>
  </si>
  <si>
    <t>BA-18835</t>
  </si>
  <si>
    <t>BS-18835</t>
  </si>
  <si>
    <t>BW-15910</t>
  </si>
  <si>
    <t>BW-10750</t>
  </si>
  <si>
    <t>BC-14860</t>
  </si>
  <si>
    <t>BK-19795</t>
  </si>
  <si>
    <t>BH-17515</t>
  </si>
  <si>
    <t>BG-17515</t>
  </si>
  <si>
    <t>B(-17515</t>
  </si>
  <si>
    <t>BB-20935</t>
  </si>
  <si>
    <t>BT-20935</t>
  </si>
  <si>
    <t>BK-20935</t>
  </si>
  <si>
    <t>B&amp;-12580</t>
  </si>
  <si>
    <t>BM-12580</t>
  </si>
  <si>
    <t>BG-17590</t>
  </si>
  <si>
    <t>BS-17590</t>
  </si>
  <si>
    <t>BS-16930</t>
  </si>
  <si>
    <t>TEK-MA-10000112</t>
  </si>
  <si>
    <t>BI-18040</t>
  </si>
  <si>
    <t>BA-18040</t>
  </si>
  <si>
    <t>BY-18955</t>
  </si>
  <si>
    <t>FUR-RA-10002824</t>
  </si>
  <si>
    <t>BY-21595</t>
  </si>
  <si>
    <t>BR-15970</t>
  </si>
  <si>
    <t>BK-15970</t>
  </si>
  <si>
    <t>BW-13810</t>
  </si>
  <si>
    <t>BG-10630</t>
  </si>
  <si>
    <t>BA-18145</t>
  </si>
  <si>
    <t>BP-18145</t>
  </si>
  <si>
    <t>BR-18145</t>
  </si>
  <si>
    <t>BH-14860</t>
  </si>
  <si>
    <t>BS-20290</t>
  </si>
  <si>
    <t>BI-20290</t>
  </si>
  <si>
    <t>BW-18700</t>
  </si>
  <si>
    <t>BS-18700</t>
  </si>
  <si>
    <t>BC-18835</t>
  </si>
  <si>
    <t>BP-18835</t>
  </si>
  <si>
    <t>BM-12355</t>
  </si>
  <si>
    <t>BB-20605</t>
  </si>
  <si>
    <t>BN-20605</t>
  </si>
  <si>
    <t>BE-20605</t>
  </si>
  <si>
    <t>BI-13375</t>
  </si>
  <si>
    <t>BV-13375</t>
  </si>
  <si>
    <t>BP-12295</t>
  </si>
  <si>
    <t>BI-12295</t>
  </si>
  <si>
    <t>BB-12295</t>
  </si>
  <si>
    <t>BR-11455</t>
  </si>
  <si>
    <t>BD-11455</t>
  </si>
  <si>
    <t>BC-11455</t>
  </si>
  <si>
    <t>BP-17770</t>
  </si>
  <si>
    <t>BD-17770</t>
  </si>
  <si>
    <t>BT-21130</t>
  </si>
  <si>
    <t>AL-11020</t>
  </si>
  <si>
    <t>AB-11020</t>
  </si>
  <si>
    <t>AA-17965</t>
  </si>
  <si>
    <t>AS-16555</t>
  </si>
  <si>
    <t>AV-13990</t>
  </si>
  <si>
    <t>AI-10060</t>
  </si>
  <si>
    <t>AC-10060</t>
  </si>
  <si>
    <t>AB-19840</t>
  </si>
  <si>
    <t>AW-12340</t>
  </si>
  <si>
    <t>PER-PA-10000919</t>
  </si>
  <si>
    <t>AS-12340</t>
  </si>
  <si>
    <t>PER-PA-10002960</t>
  </si>
  <si>
    <t>AA-12340</t>
  </si>
  <si>
    <t>FUR-ME-10004175</t>
  </si>
  <si>
    <t>AM-12340</t>
  </si>
  <si>
    <t>AA-20260</t>
  </si>
  <si>
    <t>AW-20260</t>
  </si>
  <si>
    <t>AB-10360</t>
  </si>
  <si>
    <t>AS-10360</t>
  </si>
  <si>
    <t>AP-10360</t>
  </si>
  <si>
    <t>AY-17110</t>
  </si>
  <si>
    <t>AA-17110</t>
  </si>
  <si>
    <t>AY-18985</t>
  </si>
  <si>
    <t>AR-11890</t>
  </si>
  <si>
    <t>AA-14455</t>
  </si>
  <si>
    <t>AW-14455</t>
  </si>
  <si>
    <t>AS-13285</t>
  </si>
  <si>
    <t>AP-15625</t>
  </si>
  <si>
    <t>AK-19495</t>
  </si>
  <si>
    <t>AW-19495</t>
  </si>
  <si>
    <t>AP-12220</t>
  </si>
  <si>
    <t>AR-16570</t>
  </si>
  <si>
    <t>AI-19690</t>
  </si>
  <si>
    <t>AH-19690</t>
  </si>
  <si>
    <t>AW-16780</t>
  </si>
  <si>
    <t>AK-16780</t>
  </si>
  <si>
    <t>AD-16150</t>
  </si>
  <si>
    <t>AD-16705</t>
  </si>
  <si>
    <t>AL-11575</t>
  </si>
  <si>
    <t>AO-11575</t>
  </si>
  <si>
    <t>AS-11575</t>
  </si>
  <si>
    <t>AL-16255</t>
  </si>
  <si>
    <t>AR-16255</t>
  </si>
  <si>
    <t>AG-16255</t>
  </si>
  <si>
    <t>AM-16255</t>
  </si>
  <si>
    <t>AW-14935</t>
  </si>
  <si>
    <t>AT-11500</t>
  </si>
  <si>
    <t>AK-13825</t>
  </si>
  <si>
    <t>AH-13825</t>
  </si>
  <si>
    <t>AW-13825</t>
  </si>
  <si>
    <t>AS-11125</t>
  </si>
  <si>
    <t>AK-11125</t>
  </si>
  <si>
    <t>AD-11125</t>
  </si>
  <si>
    <t>AB-11125</t>
  </si>
  <si>
    <t>AH-20935</t>
  </si>
  <si>
    <t>AS-11185</t>
  </si>
  <si>
    <t>AR-17800</t>
  </si>
  <si>
    <t>AK-17800</t>
  </si>
  <si>
    <t>AN-13495</t>
  </si>
  <si>
    <t>AK-15505</t>
  </si>
  <si>
    <t>AS-15505</t>
  </si>
  <si>
    <t>AN-21670</t>
  </si>
  <si>
    <t>TEK-RE-10002597</t>
  </si>
  <si>
    <t>AM-21670</t>
  </si>
  <si>
    <t>AC-21670</t>
  </si>
  <si>
    <t>AS-21670</t>
  </si>
  <si>
    <t>AL-21670</t>
  </si>
  <si>
    <t>AR-14215</t>
  </si>
  <si>
    <t>AR-19255</t>
  </si>
  <si>
    <t>AL-21160</t>
  </si>
  <si>
    <t>AW-21160</t>
  </si>
  <si>
    <t>AS-21160</t>
  </si>
  <si>
    <t>AN-19420</t>
  </si>
  <si>
    <t>AS-11200</t>
  </si>
  <si>
    <t>AP-10990</t>
  </si>
  <si>
    <t>AI-12355</t>
  </si>
  <si>
    <t>AS-18835</t>
  </si>
  <si>
    <t>AT-20200</t>
  </si>
  <si>
    <t>AM-14215</t>
  </si>
  <si>
    <t>AM-15625</t>
  </si>
  <si>
    <t>AK-15625</t>
  </si>
  <si>
    <t>AI-15625</t>
  </si>
  <si>
    <t>AT-17065</t>
  </si>
  <si>
    <t>AK-17065</t>
  </si>
  <si>
    <t>AA-10405</t>
  </si>
  <si>
    <t>AS-10405</t>
  </si>
  <si>
    <t>AS-15850</t>
  </si>
  <si>
    <t>AJ-15850</t>
  </si>
  <si>
    <t>AA-12130</t>
  </si>
  <si>
    <t>AA-17905</t>
  </si>
  <si>
    <t>AZ-13225</t>
  </si>
  <si>
    <t>AP-13225</t>
  </si>
  <si>
    <t>AG-21415</t>
  </si>
  <si>
    <t>PER-PA-10002001</t>
  </si>
  <si>
    <t>AA-20320</t>
  </si>
  <si>
    <t>PER-PA-10003919</t>
  </si>
  <si>
    <t>AA-10375</t>
  </si>
  <si>
    <t>AB-10375</t>
  </si>
  <si>
    <t>AA-17485</t>
  </si>
  <si>
    <t>AS-18220</t>
  </si>
  <si>
    <t>AA-17335</t>
  </si>
  <si>
    <t>AD-21610</t>
  </si>
  <si>
    <t>AH-21610</t>
  </si>
  <si>
    <t>AS-16780</t>
  </si>
  <si>
    <t>AS-14965</t>
  </si>
  <si>
    <t>AH-14965</t>
  </si>
  <si>
    <t>AE-16120</t>
  </si>
  <si>
    <t>AM-16195</t>
  </si>
  <si>
    <t>AK-16195</t>
  </si>
  <si>
    <t>AD-16195</t>
  </si>
  <si>
    <t>AA-11005</t>
  </si>
  <si>
    <t>AG-11005</t>
  </si>
  <si>
    <t>AS-11995</t>
  </si>
  <si>
    <t>AT-21310</t>
  </si>
  <si>
    <t>AD-21310</t>
  </si>
  <si>
    <t>AH-19510</t>
  </si>
  <si>
    <t>AW-11995</t>
  </si>
  <si>
    <t>AH-11995</t>
  </si>
  <si>
    <t>AC-19255</t>
  </si>
  <si>
    <t>AA-13630</t>
  </si>
  <si>
    <t>AN-15820</t>
  </si>
  <si>
    <t>AM-13405</t>
  </si>
  <si>
    <t>AT-14680</t>
  </si>
  <si>
    <t>AJ-16780</t>
  </si>
  <si>
    <t>AP-14035</t>
  </si>
  <si>
    <t>AK-13375</t>
  </si>
  <si>
    <t>AC-17620</t>
  </si>
  <si>
    <t>AP-17620</t>
  </si>
  <si>
    <t>AR-17620</t>
  </si>
  <si>
    <t>AC-13555</t>
  </si>
  <si>
    <t>AY-18505</t>
  </si>
  <si>
    <t>AW-18505</t>
  </si>
  <si>
    <t>AB-18505</t>
  </si>
  <si>
    <t>AO-21745</t>
  </si>
  <si>
    <t>AI-17410</t>
  </si>
  <si>
    <t>AG-17410</t>
  </si>
  <si>
    <t>AM-19705</t>
  </si>
  <si>
    <t>AA-10930</t>
  </si>
  <si>
    <t>AM-12040</t>
  </si>
  <si>
    <t>AW-11305</t>
  </si>
  <si>
    <t>AM-11305</t>
  </si>
  <si>
    <t>AW-17110</t>
  </si>
  <si>
    <t>AP-17110</t>
  </si>
  <si>
    <t>AW-12205</t>
  </si>
  <si>
    <t>AT-12205</t>
  </si>
  <si>
    <t>AS-11080</t>
  </si>
  <si>
    <t>AS-10390</t>
  </si>
  <si>
    <t>AP-10915</t>
  </si>
  <si>
    <t>AN-10915</t>
  </si>
  <si>
    <t>AM-10915</t>
  </si>
  <si>
    <t>AL-10240</t>
  </si>
  <si>
    <t>AL-15100</t>
  </si>
  <si>
    <t>AH-15100</t>
  </si>
  <si>
    <t>AD-15100</t>
  </si>
  <si>
    <t>AT-19600</t>
  </si>
  <si>
    <t>AS-14890</t>
  </si>
  <si>
    <t>AP-12010</t>
  </si>
  <si>
    <t>AN-12010</t>
  </si>
  <si>
    <t>AH-12010</t>
  </si>
  <si>
    <t>AM-18805</t>
  </si>
  <si>
    <t>AA-18805</t>
  </si>
  <si>
    <t>AK-18805</t>
  </si>
  <si>
    <t>AM-12610</t>
  </si>
  <si>
    <t>AK-16975</t>
  </si>
  <si>
    <t>AB-15100</t>
  </si>
  <si>
    <t>AS-16930</t>
  </si>
  <si>
    <t>AS-15820</t>
  </si>
  <si>
    <t>AB-15820</t>
  </si>
  <si>
    <t>AU-15820</t>
  </si>
  <si>
    <t>AU-14920</t>
  </si>
  <si>
    <t>AP-14920</t>
  </si>
  <si>
    <t>AT-14920</t>
  </si>
  <si>
    <t>AR-14920</t>
  </si>
  <si>
    <t>AS-14920</t>
  </si>
  <si>
    <t>AS-16285</t>
  </si>
  <si>
    <t>AS-13480</t>
  </si>
  <si>
    <t>AN-17155</t>
  </si>
  <si>
    <t>AL-11950</t>
  </si>
  <si>
    <t>AK-18490</t>
  </si>
  <si>
    <t>AF-13465</t>
  </si>
  <si>
    <t>AM-16735</t>
  </si>
  <si>
    <t>AH-11170</t>
  </si>
  <si>
    <t>AD-12880</t>
  </si>
  <si>
    <t>AA-10540</t>
  </si>
  <si>
    <t>BS-19435</t>
  </si>
  <si>
    <t>BS-13435</t>
  </si>
  <si>
    <t>BS-21160</t>
  </si>
  <si>
    <t>BR-21160</t>
  </si>
  <si>
    <t>BN-21160</t>
  </si>
  <si>
    <t>BI-13225</t>
  </si>
  <si>
    <t>AS-13225</t>
  </si>
  <si>
    <t>AR-13225</t>
  </si>
  <si>
    <t>AR-14635</t>
  </si>
  <si>
    <t>AH-14635</t>
  </si>
  <si>
    <t>BH-12415</t>
  </si>
  <si>
    <t>PER-PA-10004092</t>
  </si>
  <si>
    <t>BS-21625</t>
  </si>
  <si>
    <t>HG-21850</t>
  </si>
  <si>
    <t>HJ-21850</t>
  </si>
  <si>
    <t>HS-21850</t>
  </si>
  <si>
    <t>HJ-12865</t>
  </si>
  <si>
    <t>BP-19345</t>
  </si>
  <si>
    <t>BD-19345</t>
  </si>
  <si>
    <t>AL-19345</t>
  </si>
  <si>
    <t>AD-16120</t>
  </si>
  <si>
    <t>BH-16120</t>
  </si>
  <si>
    <t>BD-11665</t>
  </si>
  <si>
    <t>NF-14005</t>
  </si>
  <si>
    <t>ZM-14005</t>
  </si>
  <si>
    <t>YP-14005</t>
  </si>
  <si>
    <t>TW-15400</t>
  </si>
  <si>
    <t>SL-21085</t>
  </si>
  <si>
    <t>AB-19630</t>
  </si>
  <si>
    <t>AP-19630</t>
  </si>
  <si>
    <t>LE-20245</t>
  </si>
  <si>
    <t>LT-19300</t>
  </si>
  <si>
    <t>LT-20080</t>
  </si>
  <si>
    <t>LA-20080</t>
  </si>
  <si>
    <t>LW-20080</t>
  </si>
  <si>
    <t>LM-20080</t>
  </si>
  <si>
    <t>LB-20080</t>
  </si>
  <si>
    <t>LH-14965</t>
  </si>
  <si>
    <t>LH-11200</t>
  </si>
  <si>
    <t>LA-11650</t>
  </si>
  <si>
    <t>LM-11650</t>
  </si>
  <si>
    <t>LT-10120</t>
  </si>
  <si>
    <t>LS-16480</t>
  </si>
  <si>
    <t>LM-16480</t>
  </si>
  <si>
    <t>LM-19900</t>
  </si>
  <si>
    <t>LA-19900</t>
  </si>
  <si>
    <t>LR-20710</t>
  </si>
  <si>
    <t>LS-20710</t>
  </si>
  <si>
    <t>LD-20065</t>
  </si>
  <si>
    <t>LW-10840</t>
  </si>
  <si>
    <t>LS-17470</t>
  </si>
  <si>
    <t>LA-17260</t>
  </si>
  <si>
    <t>LS-17260</t>
  </si>
  <si>
    <t>LW-17380</t>
  </si>
  <si>
    <t>LS-15070</t>
  </si>
  <si>
    <t>LM-15070</t>
  </si>
  <si>
    <t>LA-15070</t>
  </si>
  <si>
    <t>LH-15070</t>
  </si>
  <si>
    <t>LT-15070</t>
  </si>
  <si>
    <t>LT-13885</t>
  </si>
  <si>
    <t>LS-12595</t>
  </si>
  <si>
    <t>LR-17365</t>
  </si>
  <si>
    <t>LN-17365</t>
  </si>
  <si>
    <t>LM-17365</t>
  </si>
  <si>
    <t>LM-11080</t>
  </si>
  <si>
    <t>LL-11080</t>
  </si>
  <si>
    <t>LK-13270</t>
  </si>
  <si>
    <t>LS-13270</t>
  </si>
  <si>
    <t>LS-20980</t>
  </si>
  <si>
    <t>LK-16525</t>
  </si>
  <si>
    <t>LH-12610</t>
  </si>
  <si>
    <t>LG-21910</t>
  </si>
  <si>
    <t>LY-21910</t>
  </si>
  <si>
    <t>LL-14650</t>
  </si>
  <si>
    <t>LT-14650</t>
  </si>
  <si>
    <t>LS-14650</t>
  </si>
  <si>
    <t>LF-14650</t>
  </si>
  <si>
    <t>LE-14650</t>
  </si>
  <si>
    <t>LB-21130</t>
  </si>
  <si>
    <t>LA-21130</t>
  </si>
  <si>
    <t>LT-21130</t>
  </si>
  <si>
    <t>LY-19480</t>
  </si>
  <si>
    <t>LT-12595</t>
  </si>
  <si>
    <t>LM-12595</t>
  </si>
  <si>
    <t>LC-12595</t>
  </si>
  <si>
    <t>LR-12595</t>
  </si>
  <si>
    <t>LW-17590</t>
  </si>
  <si>
    <t>LB-17590</t>
  </si>
  <si>
    <t>LA-16585</t>
  </si>
  <si>
    <t>LH-15220</t>
  </si>
  <si>
    <t>LR-13705</t>
  </si>
  <si>
    <t>LS-20560</t>
  </si>
  <si>
    <t>LK-20560</t>
  </si>
  <si>
    <t>PER-PA-10001661</t>
  </si>
  <si>
    <t>LJ-11905</t>
  </si>
  <si>
    <t>PER-LA-10003077</t>
  </si>
  <si>
    <t>LH-11905</t>
  </si>
  <si>
    <t>LT-11995</t>
  </si>
  <si>
    <t>LS-14530</t>
  </si>
  <si>
    <t>LL-14740</t>
  </si>
  <si>
    <t>PER-PA-10001274</t>
  </si>
  <si>
    <t>LS-14740</t>
  </si>
  <si>
    <t>LH-14740</t>
  </si>
  <si>
    <t>LO-21685</t>
  </si>
  <si>
    <t>LJ-21685</t>
  </si>
  <si>
    <t>LE-14500</t>
  </si>
  <si>
    <t>LP-19510</t>
  </si>
  <si>
    <t>LI-19510</t>
  </si>
  <si>
    <t>LA-19510</t>
  </si>
  <si>
    <t>LW-19510</t>
  </si>
  <si>
    <t>LH-11260</t>
  </si>
  <si>
    <t>PER-PA-10002749</t>
  </si>
  <si>
    <t>LY-11260</t>
  </si>
  <si>
    <t>LC-11260</t>
  </si>
  <si>
    <t>LB-11260</t>
  </si>
  <si>
    <t>LP-10705</t>
  </si>
  <si>
    <t>LS-20800</t>
  </si>
  <si>
    <t>LB-20800</t>
  </si>
  <si>
    <t>LO-15190</t>
  </si>
  <si>
    <t>LS-15190</t>
  </si>
  <si>
    <t>LR-15190</t>
  </si>
  <si>
    <t>LW-12190</t>
  </si>
  <si>
    <t>LT-19630</t>
  </si>
  <si>
    <t>LL-19630</t>
  </si>
  <si>
    <t>LH-20050</t>
  </si>
  <si>
    <t>LN-15955</t>
  </si>
  <si>
    <t>KM-17215</t>
  </si>
  <si>
    <t>PER-KE-10001221</t>
  </si>
  <si>
    <t>KS-17215</t>
  </si>
  <si>
    <t>KP-18460</t>
  </si>
  <si>
    <t>KA-18460</t>
  </si>
  <si>
    <t>KH-16030</t>
  </si>
  <si>
    <t>K&amp;-16030</t>
  </si>
  <si>
    <t>KK-17755</t>
  </si>
  <si>
    <t>KB-17755</t>
  </si>
  <si>
    <t>KS-17755</t>
  </si>
  <si>
    <t>KN-12415</t>
  </si>
  <si>
    <t>KP-10090</t>
  </si>
  <si>
    <t>KT-10090</t>
  </si>
  <si>
    <t>KM-10090</t>
  </si>
  <si>
    <t>KW-10090</t>
  </si>
  <si>
    <t>KG-16825</t>
  </si>
  <si>
    <t>KS-16825</t>
  </si>
  <si>
    <t>KK-16825</t>
  </si>
  <si>
    <t>KW-18430</t>
  </si>
  <si>
    <t>KL-16465</t>
  </si>
  <si>
    <t>KP-16465</t>
  </si>
  <si>
    <t>KC-10375</t>
  </si>
  <si>
    <t>KR-10225</t>
  </si>
  <si>
    <t>KS-10225</t>
  </si>
  <si>
    <t>TEK-RE-10002352</t>
  </si>
  <si>
    <t>KT-10225</t>
  </si>
  <si>
    <t>KJ-16015</t>
  </si>
  <si>
    <t>KD-16015</t>
  </si>
  <si>
    <t>TEK-AC-10004659</t>
  </si>
  <si>
    <t>KT-17755</t>
  </si>
  <si>
    <t>KA-11320</t>
  </si>
  <si>
    <t>KS-13210</t>
  </si>
  <si>
    <t>KD-13210</t>
  </si>
  <si>
    <t>KS-19690</t>
  </si>
  <si>
    <t>KK-19690</t>
  </si>
  <si>
    <t>KB-19690</t>
  </si>
  <si>
    <t>KL-19690</t>
  </si>
  <si>
    <t>KA-19690</t>
  </si>
  <si>
    <t>KP-19690</t>
  </si>
  <si>
    <t>KR-10615</t>
  </si>
  <si>
    <t>KS-10615</t>
  </si>
  <si>
    <t>KN-10615</t>
  </si>
  <si>
    <t>KL-10615</t>
  </si>
  <si>
    <t>KG-10615</t>
  </si>
  <si>
    <t>KY-10615</t>
  </si>
  <si>
    <t>KD-10615</t>
  </si>
  <si>
    <t>KW-10615</t>
  </si>
  <si>
    <t>KP-10615</t>
  </si>
  <si>
    <t>KM-10615</t>
  </si>
  <si>
    <t>KF-10615</t>
  </si>
  <si>
    <t>KW-14035</t>
  </si>
  <si>
    <t>KR-14035</t>
  </si>
  <si>
    <t>KW-12085</t>
  </si>
  <si>
    <t>KS-12085</t>
  </si>
  <si>
    <t>KR-12085</t>
  </si>
  <si>
    <t>KR-15715</t>
  </si>
  <si>
    <t>KA-15715</t>
  </si>
  <si>
    <t>KI-15715</t>
  </si>
  <si>
    <t>KH-15715</t>
  </si>
  <si>
    <t>KP-18685</t>
  </si>
  <si>
    <t>KL-16990</t>
  </si>
  <si>
    <t>KS-20365</t>
  </si>
  <si>
    <t>KM-20365</t>
  </si>
  <si>
    <t>KI-12670</t>
  </si>
  <si>
    <t>KM-21685</t>
  </si>
  <si>
    <t>JL-21685</t>
  </si>
  <si>
    <t>JL-19495</t>
  </si>
  <si>
    <t>JS-14680</t>
  </si>
  <si>
    <t>JB-16990</t>
  </si>
  <si>
    <t>JT-18325</t>
  </si>
  <si>
    <t>JH-20230</t>
  </si>
  <si>
    <t>JH-17515</t>
  </si>
  <si>
    <t>JP-13765</t>
  </si>
  <si>
    <t>JB-12070</t>
  </si>
  <si>
    <t>JB-14905</t>
  </si>
  <si>
    <t>JS-10630</t>
  </si>
  <si>
    <t>JH-10630</t>
  </si>
  <si>
    <t>PER-KE-10002280</t>
  </si>
  <si>
    <t>J&amp;-10630</t>
  </si>
  <si>
    <t>JS-13990</t>
  </si>
  <si>
    <t>JJ-14275</t>
  </si>
  <si>
    <t>TEK-MA-10003674</t>
  </si>
  <si>
    <t>JW-13660</t>
  </si>
  <si>
    <t>JC-19540</t>
  </si>
  <si>
    <t>JS-17860</t>
  </si>
  <si>
    <t>JM-12835</t>
  </si>
  <si>
    <t>JB-12835</t>
  </si>
  <si>
    <t>JW-12835</t>
  </si>
  <si>
    <t>JY-12640</t>
  </si>
  <si>
    <t>JO-19945</t>
  </si>
  <si>
    <t>JK-19945</t>
  </si>
  <si>
    <t>JG-19945</t>
  </si>
  <si>
    <t>PER-EN-10001749</t>
  </si>
  <si>
    <t>JH-10450</t>
  </si>
  <si>
    <t>JD-15280</t>
  </si>
  <si>
    <t>JW-10090</t>
  </si>
  <si>
    <t>JL-11980</t>
  </si>
  <si>
    <t>JD-15520</t>
  </si>
  <si>
    <t>JO-13225</t>
  </si>
  <si>
    <t>JH-13225</t>
  </si>
  <si>
    <t>JM-21520</t>
  </si>
  <si>
    <t>JR-21520</t>
  </si>
  <si>
    <t>JW-14005</t>
  </si>
  <si>
    <t>JD-18895</t>
  </si>
  <si>
    <t>JD-12865</t>
  </si>
  <si>
    <t>JS-12430</t>
  </si>
  <si>
    <t>JL-17185</t>
  </si>
  <si>
    <t>JI-17185</t>
  </si>
  <si>
    <t>JR-17185</t>
  </si>
  <si>
    <t>JP-15160</t>
  </si>
  <si>
    <t>JR-15160</t>
  </si>
  <si>
    <t>JW-15775</t>
  </si>
  <si>
    <t>JY-12010</t>
  </si>
  <si>
    <t>JJ-17470</t>
  </si>
  <si>
    <t>JH-11230</t>
  </si>
  <si>
    <t>JS-18010</t>
  </si>
  <si>
    <t>JL-18010</t>
  </si>
  <si>
    <t>JW-12145</t>
  </si>
  <si>
    <t>JW-12070</t>
  </si>
  <si>
    <t>FUR-FU-10004460</t>
  </si>
  <si>
    <t>JM-18355</t>
  </si>
  <si>
    <t>JJ-19840</t>
  </si>
  <si>
    <t>JH-14440</t>
  </si>
  <si>
    <t>JG-15400</t>
  </si>
  <si>
    <t>JF-15400</t>
  </si>
  <si>
    <t>J(-10420</t>
  </si>
  <si>
    <t>JT-10420</t>
  </si>
  <si>
    <t>JS-14215</t>
  </si>
  <si>
    <t>JO-19300</t>
  </si>
  <si>
    <t>JH-19300</t>
  </si>
  <si>
    <t>JG-19300</t>
  </si>
  <si>
    <t>JT-19300</t>
  </si>
  <si>
    <t>JS-19300</t>
  </si>
  <si>
    <t>JK-19300</t>
  </si>
  <si>
    <t>JG-14275</t>
  </si>
  <si>
    <t>JH-14275</t>
  </si>
  <si>
    <t>JP-13450</t>
  </si>
  <si>
    <t>JT-13450</t>
  </si>
  <si>
    <t>JT-14605</t>
  </si>
  <si>
    <t>JS-14230</t>
  </si>
  <si>
    <t>JA-14230</t>
  </si>
  <si>
    <t>JA-16330</t>
  </si>
  <si>
    <t>JH-10975</t>
  </si>
  <si>
    <t>JS-10975</t>
  </si>
  <si>
    <t>JH-18610</t>
  </si>
  <si>
    <t>JY-19375</t>
  </si>
  <si>
    <t>JV-10045</t>
  </si>
  <si>
    <t>JU-10045</t>
  </si>
  <si>
    <t>JU-14530</t>
  </si>
  <si>
    <t>JT-20155</t>
  </si>
  <si>
    <t>JS-20155</t>
  </si>
  <si>
    <t>JL-11755</t>
  </si>
  <si>
    <t>JG-18460</t>
  </si>
  <si>
    <t>JA-12070</t>
  </si>
  <si>
    <t>JS-20830</t>
  </si>
  <si>
    <t>JZ-20830</t>
  </si>
  <si>
    <t>JT-14035</t>
  </si>
  <si>
    <t>JS-14035</t>
  </si>
  <si>
    <t>JN-15235</t>
  </si>
  <si>
    <t>JH-15235</t>
  </si>
  <si>
    <t>JH-17575</t>
  </si>
  <si>
    <t>JB-16840</t>
  </si>
  <si>
    <t>JT-20620</t>
  </si>
  <si>
    <t>JJ-11680</t>
  </si>
  <si>
    <t>JV-11680</t>
  </si>
  <si>
    <t>JD-14305</t>
  </si>
  <si>
    <t>JE-19210</t>
  </si>
  <si>
    <t>JW-14620</t>
  </si>
  <si>
    <t>JJ-14620</t>
  </si>
  <si>
    <t>JR-15970</t>
  </si>
  <si>
    <t>JK-15970</t>
  </si>
  <si>
    <t>JK-10135</t>
  </si>
  <si>
    <t>JI-15565</t>
  </si>
  <si>
    <t>JK-19375</t>
  </si>
  <si>
    <t>JF-17545</t>
  </si>
  <si>
    <t>JW-17545</t>
  </si>
  <si>
    <t>JS-21175</t>
  </si>
  <si>
    <t>JJ-19390</t>
  </si>
  <si>
    <t>JH-19390</t>
  </si>
  <si>
    <t>JC-19915</t>
  </si>
  <si>
    <t>JW-19855</t>
  </si>
  <si>
    <t>JT-15610</t>
  </si>
  <si>
    <t>JA-15610</t>
  </si>
  <si>
    <t>JS-12535</t>
  </si>
  <si>
    <t>JT-12535</t>
  </si>
  <si>
    <t>JT-11770</t>
  </si>
  <si>
    <t>JS-13000</t>
  </si>
  <si>
    <t>JR-13000</t>
  </si>
  <si>
    <t>JP-18295</t>
  </si>
  <si>
    <t>JK-18295</t>
  </si>
  <si>
    <t>JE-18295</t>
  </si>
  <si>
    <t>JC-18295</t>
  </si>
  <si>
    <t>JB-14650</t>
  </si>
  <si>
    <t>JP-14650</t>
  </si>
  <si>
    <t>JS-20770</t>
  </si>
  <si>
    <t>JJ-12685</t>
  </si>
  <si>
    <t>JT-17755</t>
  </si>
  <si>
    <t>JB-17755</t>
  </si>
  <si>
    <t>JS-17755</t>
  </si>
  <si>
    <t>JA-10900</t>
  </si>
  <si>
    <t>JS-10900</t>
  </si>
  <si>
    <t>JC-18085</t>
  </si>
  <si>
    <t>JC-19375</t>
  </si>
  <si>
    <t>IV-20155</t>
  </si>
  <si>
    <t>IS-21460</t>
  </si>
  <si>
    <t>IR-21460</t>
  </si>
  <si>
    <t>IR-21775</t>
  </si>
  <si>
    <t>IM-21775</t>
  </si>
  <si>
    <t>IH-21775</t>
  </si>
  <si>
    <t>ID-15955</t>
  </si>
  <si>
    <t>IS-17800</t>
  </si>
  <si>
    <t>IL-13450</t>
  </si>
  <si>
    <t>IB-13450</t>
  </si>
  <si>
    <t>PER-PA-10003543</t>
  </si>
  <si>
    <t>ID-14065</t>
  </si>
  <si>
    <t>IS-14065</t>
  </si>
  <si>
    <t>IH-11785</t>
  </si>
  <si>
    <t>IB-18100</t>
  </si>
  <si>
    <t>IS-18100</t>
  </si>
  <si>
    <t>IT-18100</t>
  </si>
  <si>
    <t>IA-13885</t>
  </si>
  <si>
    <t>IH-13120</t>
  </si>
  <si>
    <t>IT-13120</t>
  </si>
  <si>
    <t>IS-13120</t>
  </si>
  <si>
    <t>IH-10675</t>
  </si>
  <si>
    <t>IM-10675</t>
  </si>
  <si>
    <t>IS-10675</t>
  </si>
  <si>
    <t>IS-17155</t>
  </si>
  <si>
    <t>IH-17155</t>
  </si>
  <si>
    <t>IA-16495</t>
  </si>
  <si>
    <t>IM-16495</t>
  </si>
  <si>
    <t>IY-12265</t>
  </si>
  <si>
    <t>IO-12265</t>
  </si>
  <si>
    <t>IO-14215</t>
  </si>
  <si>
    <t>IA-15370</t>
  </si>
  <si>
    <t>IP-15370</t>
  </si>
  <si>
    <t>IM-15370</t>
  </si>
  <si>
    <t>IS-16345</t>
  </si>
  <si>
    <t>IT-16345</t>
  </si>
  <si>
    <t>IM-11515</t>
  </si>
  <si>
    <t>IW-11515</t>
  </si>
  <si>
    <t>IS-11515</t>
  </si>
  <si>
    <t>IK-11515</t>
  </si>
  <si>
    <t>IH-11515</t>
  </si>
  <si>
    <t>IR-15835</t>
  </si>
  <si>
    <t>IH-13285</t>
  </si>
  <si>
    <t>ID-18055</t>
  </si>
  <si>
    <t>IW-15520</t>
  </si>
  <si>
    <t>IW-15205</t>
  </si>
  <si>
    <t>IY-15205</t>
  </si>
  <si>
    <t>IH-15205</t>
  </si>
  <si>
    <t>IS-15205</t>
  </si>
  <si>
    <t>IM-15070</t>
  </si>
  <si>
    <t>IM-18820</t>
  </si>
  <si>
    <t>IG-12790</t>
  </si>
  <si>
    <t>IG-18370</t>
  </si>
  <si>
    <t>IS-18370</t>
  </si>
  <si>
    <t>IS-20725</t>
  </si>
  <si>
    <t>IH-10900</t>
  </si>
  <si>
    <t>ID-10900</t>
  </si>
  <si>
    <t>IA-19195</t>
  </si>
  <si>
    <t>II-19195</t>
  </si>
  <si>
    <t>ID-10255</t>
  </si>
  <si>
    <t>TEK-AC-10003133</t>
  </si>
  <si>
    <t>IT-14950</t>
  </si>
  <si>
    <t>IM-14995</t>
  </si>
  <si>
    <t>IE-21610</t>
  </si>
  <si>
    <t>IA-10840</t>
  </si>
  <si>
    <t>IY-10840</t>
  </si>
  <si>
    <t>IT-12835</t>
  </si>
  <si>
    <t>IJ-12835</t>
  </si>
  <si>
    <t>IS-12835</t>
  </si>
  <si>
    <t>IM-12535</t>
  </si>
  <si>
    <t>IK-18760</t>
  </si>
  <si>
    <t>IB-20290</t>
  </si>
  <si>
    <t>IN-20290</t>
  </si>
  <si>
    <t>IR-20290</t>
  </si>
  <si>
    <t>IR-13930</t>
  </si>
  <si>
    <t>IA-13930</t>
  </si>
  <si>
    <t>ID-20965</t>
  </si>
  <si>
    <t>IG-20965</t>
  </si>
  <si>
    <t>IW-20455</t>
  </si>
  <si>
    <t>IN-19585</t>
  </si>
  <si>
    <t>IN-19645</t>
  </si>
  <si>
    <t>IM-19480</t>
  </si>
  <si>
    <t>IG-17920</t>
  </si>
  <si>
    <t>HH-18505</t>
  </si>
  <si>
    <t>HA-18505</t>
  </si>
  <si>
    <t>HM-18505</t>
  </si>
  <si>
    <t>HS-18505</t>
  </si>
  <si>
    <t>HN-18505</t>
  </si>
  <si>
    <t>HH-19255</t>
  </si>
  <si>
    <t>HC-19255</t>
  </si>
  <si>
    <t>HW-18055</t>
  </si>
  <si>
    <t>HU-18055</t>
  </si>
  <si>
    <t>HA-21100</t>
  </si>
  <si>
    <t>HG-15040</t>
  </si>
  <si>
    <t>HK-12280</t>
  </si>
  <si>
    <t>HS-12280</t>
  </si>
  <si>
    <t>HM-12280</t>
  </si>
  <si>
    <t>HN-12280</t>
  </si>
  <si>
    <t>HI-15010</t>
  </si>
  <si>
    <t>HS-20200</t>
  </si>
  <si>
    <t>HB-20200</t>
  </si>
  <si>
    <t>HS-21685</t>
  </si>
  <si>
    <t>H&amp;-14365</t>
  </si>
  <si>
    <t>HR-14365</t>
  </si>
  <si>
    <t>HK-14365</t>
  </si>
  <si>
    <t>HP-11380</t>
  </si>
  <si>
    <t>HN-21280</t>
  </si>
  <si>
    <t>HR-21280</t>
  </si>
  <si>
    <t>HD-21280</t>
  </si>
  <si>
    <t>HI-18400</t>
  </si>
  <si>
    <t>HH-18400</t>
  </si>
  <si>
    <t>HF-12565</t>
  </si>
  <si>
    <t>HZ-12565</t>
  </si>
  <si>
    <t>HS-12565</t>
  </si>
  <si>
    <t>HH-12565</t>
  </si>
  <si>
    <t>HR-10240</t>
  </si>
  <si>
    <t>HW-10240</t>
  </si>
  <si>
    <t>HM-17275</t>
  </si>
  <si>
    <t>HT-15160</t>
  </si>
  <si>
    <t>HT-15385</t>
  </si>
  <si>
    <t>HS-15385</t>
  </si>
  <si>
    <t>HE-15385</t>
  </si>
  <si>
    <t>HY-15385</t>
  </si>
  <si>
    <t>HN-18775</t>
  </si>
  <si>
    <t>HM-16120</t>
  </si>
  <si>
    <t>HK-16120</t>
  </si>
  <si>
    <t>HI-16120</t>
  </si>
  <si>
    <t>HI-18925</t>
  </si>
  <si>
    <t>HG-21880</t>
  </si>
  <si>
    <t>HA-17395</t>
  </si>
  <si>
    <t>HG-17395</t>
  </si>
  <si>
    <t>HS-17395</t>
  </si>
  <si>
    <t>HW-15280</t>
  </si>
  <si>
    <t>HS-17725</t>
  </si>
  <si>
    <t>HS-12775</t>
  </si>
  <si>
    <t>HR-10150</t>
  </si>
  <si>
    <t>HP-10150</t>
  </si>
  <si>
    <t>HL-10150</t>
  </si>
  <si>
    <t>PER-PA-10000308</t>
  </si>
  <si>
    <t>HL-17380</t>
  </si>
  <si>
    <t>HK-17350</t>
  </si>
  <si>
    <t>HK-13390</t>
  </si>
  <si>
    <t>HJ-15490</t>
  </si>
  <si>
    <t>HH-19480</t>
  </si>
  <si>
    <t>TEK-RE-10004830</t>
  </si>
  <si>
    <t>HH-18295</t>
  </si>
  <si>
    <t>HA-18295</t>
  </si>
  <si>
    <t>HK-21805</t>
  </si>
  <si>
    <t>HP-18325</t>
  </si>
  <si>
    <t>TEK-AC-10002600</t>
  </si>
  <si>
    <t>HV-18325</t>
  </si>
  <si>
    <t>HS-18325</t>
  </si>
  <si>
    <t>HK-18325</t>
  </si>
  <si>
    <t>HH-18325</t>
  </si>
  <si>
    <t>HW-12865</t>
  </si>
  <si>
    <t>HT-10720</t>
  </si>
  <si>
    <t>HS-21460</t>
  </si>
  <si>
    <t>HI-18100</t>
  </si>
  <si>
    <t>HL-20095</t>
  </si>
  <si>
    <t>HT-20095</t>
  </si>
  <si>
    <t>HS-20095</t>
  </si>
  <si>
    <t>HG-10075</t>
  </si>
  <si>
    <t>HW-13465</t>
  </si>
  <si>
    <t>HT-10840</t>
  </si>
  <si>
    <t>HS-15550</t>
  </si>
  <si>
    <t>HW-20470</t>
  </si>
  <si>
    <t>HW-12400</t>
  </si>
  <si>
    <t>HT-18910</t>
  </si>
  <si>
    <t>HT-13750</t>
  </si>
  <si>
    <t>HS-15475</t>
  </si>
  <si>
    <t>HN-16075</t>
  </si>
  <si>
    <t>HK-21775</t>
  </si>
  <si>
    <t>HH-11425</t>
  </si>
  <si>
    <t>HB-15940</t>
  </si>
  <si>
    <t>HA-15085</t>
  </si>
  <si>
    <t>HA-17320</t>
  </si>
  <si>
    <t>HK-13915</t>
  </si>
  <si>
    <t>HP-21745</t>
  </si>
  <si>
    <t>HW-21745</t>
  </si>
  <si>
    <t>HT-18745</t>
  </si>
  <si>
    <t>HL-13270</t>
  </si>
  <si>
    <t>PER-PA-10000350</t>
  </si>
  <si>
    <t>HH-12205</t>
  </si>
  <si>
    <t>HL-11890</t>
  </si>
  <si>
    <t>HS-11890</t>
  </si>
  <si>
    <t>HD-11890</t>
  </si>
  <si>
    <t>HW-11890</t>
  </si>
  <si>
    <t>HD-15655</t>
  </si>
  <si>
    <t>HA-15655</t>
  </si>
  <si>
    <t>HW-13840</t>
  </si>
  <si>
    <t>HK-15490</t>
  </si>
  <si>
    <t>HD-11245</t>
  </si>
  <si>
    <t>HI-18130</t>
  </si>
  <si>
    <t>HS-12010</t>
  </si>
  <si>
    <t>HG-12010</t>
  </si>
  <si>
    <t>HD-14425</t>
  </si>
  <si>
    <t>HE-14425</t>
  </si>
  <si>
    <t>HS-18925</t>
  </si>
  <si>
    <t>HS-21775</t>
  </si>
  <si>
    <t>HH-21400</t>
  </si>
  <si>
    <t>HH-17845</t>
  </si>
  <si>
    <t>HL-10855</t>
  </si>
  <si>
    <t>HJ-19915</t>
  </si>
  <si>
    <t>HK-19915</t>
  </si>
  <si>
    <t>HK-18610</t>
  </si>
  <si>
    <t>HW-18610</t>
  </si>
  <si>
    <t>HK-16975</t>
  </si>
  <si>
    <t>HP-12505</t>
  </si>
  <si>
    <t>TEK-MA-10004458</t>
  </si>
  <si>
    <t>HS-10540</t>
  </si>
  <si>
    <t>HR-19000</t>
  </si>
  <si>
    <t>HW-19000</t>
  </si>
  <si>
    <t>HR-10435</t>
  </si>
  <si>
    <t>HW-10435</t>
  </si>
  <si>
    <t>HK-18430</t>
  </si>
  <si>
    <t>HS-18490</t>
  </si>
  <si>
    <t>HM-15790</t>
  </si>
  <si>
    <t>HJ-15790</t>
  </si>
  <si>
    <t>HS-21370</t>
  </si>
  <si>
    <t>HP-21370</t>
  </si>
  <si>
    <t>PER-EN-10002986</t>
  </si>
  <si>
    <t>HA-12655</t>
  </si>
  <si>
    <t>HG-17770</t>
  </si>
  <si>
    <t>HH-12340</t>
  </si>
  <si>
    <t>HJ-13540</t>
  </si>
  <si>
    <t>HH-18160</t>
  </si>
  <si>
    <t>HS-18160</t>
  </si>
  <si>
    <t>HP-18160</t>
  </si>
  <si>
    <t>HS-16345</t>
  </si>
  <si>
    <t>HD-12505</t>
  </si>
  <si>
    <t>HH-12040</t>
  </si>
  <si>
    <t>HW-18685</t>
  </si>
  <si>
    <t>HK-18685</t>
  </si>
  <si>
    <t>HS-16390</t>
  </si>
  <si>
    <t>PER-LA-10004272</t>
  </si>
  <si>
    <t>HL-18715</t>
  </si>
  <si>
    <t>HG-12835</t>
  </si>
  <si>
    <t>HH-12835</t>
  </si>
  <si>
    <t>HM-21550</t>
  </si>
  <si>
    <t>HS-17305</t>
  </si>
  <si>
    <t>CH-17305</t>
  </si>
  <si>
    <t>PER-FA-10001754</t>
  </si>
  <si>
    <t>CL-16930</t>
  </si>
  <si>
    <t>CH-16930</t>
  </si>
  <si>
    <t>CP-18085</t>
  </si>
  <si>
    <t>CN-17140</t>
  </si>
  <si>
    <t>CT-10480</t>
  </si>
  <si>
    <t>CS-18610</t>
  </si>
  <si>
    <t>CH-20440</t>
  </si>
  <si>
    <t>CJ-17320</t>
  </si>
  <si>
    <t>CT-17320</t>
  </si>
  <si>
    <t>CJ-17425</t>
  </si>
  <si>
    <t>TEK-MA-10000010</t>
  </si>
  <si>
    <t>CF-17425</t>
  </si>
  <si>
    <t>PER-BI-10004352</t>
  </si>
  <si>
    <t>CC-17425</t>
  </si>
  <si>
    <t>CB-17425</t>
  </si>
  <si>
    <t>CS-21085</t>
  </si>
  <si>
    <t>CH-15400</t>
  </si>
  <si>
    <t>CR-21160</t>
  </si>
  <si>
    <t>CN-20485</t>
  </si>
  <si>
    <t>CH-20485</t>
  </si>
  <si>
    <t>CS-16645</t>
  </si>
  <si>
    <t>CS-20440</t>
  </si>
  <si>
    <t>CP-19030</t>
  </si>
  <si>
    <t>CN-17920</t>
  </si>
  <si>
    <t>CL-11320</t>
  </si>
  <si>
    <t>CD-11320</t>
  </si>
  <si>
    <t>CS-15745</t>
  </si>
  <si>
    <t>CN-15745</t>
  </si>
  <si>
    <t>CF-20530</t>
  </si>
  <si>
    <t>CT-20530</t>
  </si>
  <si>
    <t>CN-14320</t>
  </si>
  <si>
    <t>CK-15070</t>
  </si>
  <si>
    <t>CC-15070</t>
  </si>
  <si>
    <t>CS-17110</t>
  </si>
  <si>
    <t>CM-12835</t>
  </si>
  <si>
    <t>CS-12835</t>
  </si>
  <si>
    <t>CL-12835</t>
  </si>
  <si>
    <t>CK-12835</t>
  </si>
  <si>
    <t>CL-19540</t>
  </si>
  <si>
    <t>CM-19540</t>
  </si>
  <si>
    <t>CW-19540</t>
  </si>
  <si>
    <t>CE-19540</t>
  </si>
  <si>
    <t>CC-19540</t>
  </si>
  <si>
    <t>CV-19540</t>
  </si>
  <si>
    <t>CH-19540</t>
  </si>
  <si>
    <t>CH-20815</t>
  </si>
  <si>
    <t>C&amp;-20815</t>
  </si>
  <si>
    <t>CT-11305</t>
  </si>
  <si>
    <t>CI-11305</t>
  </si>
  <si>
    <t>CT-14905</t>
  </si>
  <si>
    <t>CT-15895</t>
  </si>
  <si>
    <t>CI-15895</t>
  </si>
  <si>
    <t>CY-20035</t>
  </si>
  <si>
    <t>CH-10105</t>
  </si>
  <si>
    <t>CG-16270</t>
  </si>
  <si>
    <t>CI-16270</t>
  </si>
  <si>
    <t>CT-20485</t>
  </si>
  <si>
    <t>CR-20485</t>
  </si>
  <si>
    <t>CW-20485</t>
  </si>
  <si>
    <t>CW-14455</t>
  </si>
  <si>
    <t>CR-14455</t>
  </si>
  <si>
    <t>CL-16375</t>
  </si>
  <si>
    <t>CC-16375</t>
  </si>
  <si>
    <t>BA-18340</t>
  </si>
  <si>
    <t>BT-18340</t>
  </si>
  <si>
    <t>BH-18340</t>
  </si>
  <si>
    <t>BT-12760</t>
  </si>
  <si>
    <t>BD-12760</t>
  </si>
  <si>
    <t>BT-21880</t>
  </si>
  <si>
    <t>BE-18955</t>
  </si>
  <si>
    <t>BH-18955</t>
  </si>
  <si>
    <t>BW-18955</t>
  </si>
  <si>
    <t>BS-18955</t>
  </si>
  <si>
    <t>BM-18955</t>
  </si>
  <si>
    <t>BF-16120</t>
  </si>
  <si>
    <t>BE-21670</t>
  </si>
  <si>
    <t>BD-21670</t>
  </si>
  <si>
    <t>BC-21670</t>
  </si>
  <si>
    <t>BB-21670</t>
  </si>
  <si>
    <t>BA-21670</t>
  </si>
  <si>
    <t>BS-21670</t>
  </si>
  <si>
    <t>BW-12265</t>
  </si>
  <si>
    <t>BW-16720</t>
  </si>
  <si>
    <t>BC-16720</t>
  </si>
  <si>
    <t>BK-17890</t>
  </si>
  <si>
    <t>BH-15670</t>
  </si>
  <si>
    <t>BG-15670</t>
  </si>
  <si>
    <t>B(-20035</t>
  </si>
  <si>
    <t>BB-10600</t>
  </si>
  <si>
    <t>BT-10600</t>
  </si>
  <si>
    <t>BK-10600</t>
  </si>
  <si>
    <t>B&amp;-10600</t>
  </si>
  <si>
    <t>BM-14860</t>
  </si>
  <si>
    <t>BG-14860</t>
  </si>
  <si>
    <t>BS-16465</t>
  </si>
  <si>
    <t>BI-16735</t>
  </si>
  <si>
    <t>BA-18370</t>
  </si>
  <si>
    <t>BY-12850</t>
  </si>
  <si>
    <t>BR-16990</t>
  </si>
  <si>
    <t>BK-16990</t>
  </si>
  <si>
    <t>BW-16990</t>
  </si>
  <si>
    <t>BG-10045</t>
  </si>
  <si>
    <t>BS-11290</t>
  </si>
  <si>
    <t>BP-11515</t>
  </si>
  <si>
    <t>BS-11515</t>
  </si>
  <si>
    <t>BA-11515</t>
  </si>
  <si>
    <t>BR-11515</t>
  </si>
  <si>
    <t>BH-16315</t>
  </si>
  <si>
    <t>BT-16315</t>
  </si>
  <si>
    <t>BT-10045</t>
  </si>
  <si>
    <t>BS-10045</t>
  </si>
  <si>
    <t>BI-10045</t>
  </si>
  <si>
    <t>BW-12115</t>
  </si>
  <si>
    <t>BS-12115</t>
  </si>
  <si>
    <t>BC-15190</t>
  </si>
  <si>
    <t>BP-15670</t>
  </si>
  <si>
    <t>BM-14815</t>
  </si>
  <si>
    <t>BB-17935</t>
  </si>
  <si>
    <t>BN-17935</t>
  </si>
  <si>
    <t>BE-10255</t>
  </si>
  <si>
    <t>BI-17005</t>
  </si>
  <si>
    <t>BV-14260</t>
  </si>
  <si>
    <t>BI-10180</t>
  </si>
  <si>
    <t>BP-14545</t>
  </si>
  <si>
    <t>BB-14170</t>
  </si>
  <si>
    <t>BR-17095</t>
  </si>
  <si>
    <t>BD-17575</t>
  </si>
  <si>
    <t>BC-17575</t>
  </si>
  <si>
    <t>BB-16825</t>
  </si>
  <si>
    <t>BP-16825</t>
  </si>
  <si>
    <t>BD-14920</t>
  </si>
  <si>
    <t>BT-14965</t>
  </si>
  <si>
    <t>AL-14965</t>
  </si>
  <si>
    <t>AS-19075</t>
  </si>
  <si>
    <t>AB-14380</t>
  </si>
  <si>
    <t>AA-14380</t>
  </si>
  <si>
    <t>AS-19825</t>
  </si>
  <si>
    <t>AV-19825</t>
  </si>
  <si>
    <t>AI-19825</t>
  </si>
  <si>
    <t>AC-11785</t>
  </si>
  <si>
    <t>AC-12460</t>
  </si>
  <si>
    <t>AB-12460</t>
  </si>
  <si>
    <t>AW-21535</t>
  </si>
  <si>
    <t>AS-17140</t>
  </si>
  <si>
    <t>AA-17140</t>
  </si>
  <si>
    <t>AA-10315</t>
  </si>
  <si>
    <t>AS-13975</t>
  </si>
  <si>
    <t>AA-13975</t>
  </si>
  <si>
    <t>AA-16180</t>
  </si>
  <si>
    <t>AW-19165</t>
  </si>
  <si>
    <t>AB-19165</t>
  </si>
  <si>
    <t>AS-19165</t>
  </si>
  <si>
    <t>AP-12430</t>
  </si>
  <si>
    <t>AT-12430</t>
  </si>
  <si>
    <t>AY-21355</t>
  </si>
  <si>
    <t>AA-21355</t>
  </si>
  <si>
    <t>AS-10180</t>
  </si>
  <si>
    <t>AY-14500</t>
  </si>
  <si>
    <t>AR-16435</t>
  </si>
  <si>
    <t>AA-20830</t>
  </si>
  <si>
    <t>AW-20830</t>
  </si>
  <si>
    <t>AS-20830</t>
  </si>
  <si>
    <t>AP-21325</t>
  </si>
  <si>
    <t>AK-16255</t>
  </si>
  <si>
    <t>AW-16255</t>
  </si>
  <si>
    <t>AP-11770</t>
  </si>
  <si>
    <t>AS-17710</t>
  </si>
  <si>
    <t>AR-17710</t>
  </si>
  <si>
    <t>AI-17710</t>
  </si>
  <si>
    <t>AH-17710</t>
  </si>
  <si>
    <t>AW-20545</t>
  </si>
  <si>
    <t>AK-20545</t>
  </si>
  <si>
    <t>AD-20545</t>
  </si>
  <si>
    <t>AD-12850</t>
  </si>
  <si>
    <t>AL-11695</t>
  </si>
  <si>
    <t>AO-16105</t>
  </si>
  <si>
    <t>AS-16105</t>
  </si>
  <si>
    <t>AL-19225</t>
  </si>
  <si>
    <t>AG-12220</t>
  </si>
  <si>
    <t>AM-12355</t>
  </si>
  <si>
    <t>AW-20950</t>
  </si>
  <si>
    <t>AT-15700</t>
  </si>
  <si>
    <t>AS-19795</t>
  </si>
  <si>
    <t>AK-18115</t>
  </si>
  <si>
    <t>AH-18115</t>
  </si>
  <si>
    <t>AW-18115</t>
  </si>
  <si>
    <t>AS-18115</t>
  </si>
  <si>
    <t>PER-KE-10003958</t>
  </si>
  <si>
    <t>AS-15070</t>
  </si>
  <si>
    <t>AK-13630</t>
  </si>
  <si>
    <t>AD-13630</t>
  </si>
  <si>
    <t>AB-13630</t>
  </si>
  <si>
    <t>AH-13630</t>
  </si>
  <si>
    <t>AR-18700</t>
  </si>
  <si>
    <t>AK-14155</t>
  </si>
  <si>
    <t>AN-18820</t>
  </si>
  <si>
    <t>AS-17800</t>
  </si>
  <si>
    <t>AN-14680</t>
  </si>
  <si>
    <t>AM-14680</t>
  </si>
  <si>
    <t>AC-14680</t>
  </si>
  <si>
    <t>AS-18820</t>
  </si>
  <si>
    <t>AL-18820</t>
  </si>
  <si>
    <t>AR-18820</t>
  </si>
  <si>
    <t>AW-16480</t>
  </si>
  <si>
    <t>AS-16480</t>
  </si>
  <si>
    <t>AN-21910</t>
  </si>
  <si>
    <t>AS-21910</t>
  </si>
  <si>
    <t>AP-21910</t>
  </si>
  <si>
    <t>AI-11140</t>
  </si>
  <si>
    <t>AS-11140</t>
  </si>
  <si>
    <t>AT-11140</t>
  </si>
  <si>
    <t>AM-11140</t>
  </si>
  <si>
    <t>AK-11170</t>
  </si>
  <si>
    <t>AI-11170</t>
  </si>
  <si>
    <t>AT-20620</t>
  </si>
  <si>
    <t>AK-20620</t>
  </si>
  <si>
    <t>AJ-20620</t>
  </si>
  <si>
    <t>AA-20755</t>
  </si>
  <si>
    <t>AZ-20755</t>
  </si>
  <si>
    <t>AP-20755</t>
  </si>
  <si>
    <t>AG-20755</t>
  </si>
  <si>
    <t>AA-16750</t>
  </si>
  <si>
    <t>AB-16945</t>
  </si>
  <si>
    <t>AA-16945</t>
  </si>
  <si>
    <t>AS-16945</t>
  </si>
  <si>
    <t>AD-21910</t>
  </si>
  <si>
    <t>AH-21910</t>
  </si>
  <si>
    <t>AS-18355</t>
  </si>
  <si>
    <t>AH-18355</t>
  </si>
  <si>
    <t>AE-18355</t>
  </si>
  <si>
    <t>AM-11530</t>
  </si>
  <si>
    <t>AK-11530</t>
  </si>
  <si>
    <t>AA-11530</t>
  </si>
  <si>
    <t>AD-11530</t>
  </si>
  <si>
    <t>AA-14830</t>
  </si>
  <si>
    <t>AS-19570</t>
  </si>
  <si>
    <t>AT-13060</t>
  </si>
  <si>
    <t>AD-13060</t>
  </si>
  <si>
    <t>AH-12055</t>
  </si>
  <si>
    <t>AH-15745</t>
  </si>
  <si>
    <t>AW-15745</t>
  </si>
  <si>
    <t>AH-10435</t>
  </si>
  <si>
    <t>AA-13105</t>
  </si>
  <si>
    <t>AN-17110</t>
  </si>
  <si>
    <t>AM-20275</t>
  </si>
  <si>
    <t>AM-13315</t>
  </si>
  <si>
    <t>AT-13315</t>
  </si>
  <si>
    <t>AJ-13315</t>
  </si>
  <si>
    <t>AH-13315</t>
  </si>
  <si>
    <t>AI-16540</t>
  </si>
  <si>
    <t>AP-18940</t>
  </si>
  <si>
    <t>AK-10720</t>
  </si>
  <si>
    <t>AC-16765</t>
  </si>
  <si>
    <t>AP-10315</t>
  </si>
  <si>
    <t>AR-10315</t>
  </si>
  <si>
    <t>AC-14530</t>
  </si>
  <si>
    <t>AY-19045</t>
  </si>
  <si>
    <t>AW-19045</t>
  </si>
  <si>
    <t>AS-19045</t>
  </si>
  <si>
    <t>AO-16555</t>
  </si>
  <si>
    <t>AI-12535</t>
  </si>
  <si>
    <t>AG-18340</t>
  </si>
  <si>
    <t>AM-18340</t>
  </si>
  <si>
    <t>AR-18340</t>
  </si>
  <si>
    <t>AD-10915</t>
  </si>
  <si>
    <t>AW-14275</t>
  </si>
  <si>
    <t>AP-16915</t>
  </si>
  <si>
    <t>AP-15940</t>
  </si>
  <si>
    <t>AN-15940</t>
  </si>
  <si>
    <t>AM-14650</t>
  </si>
  <si>
    <t>AL-11605</t>
  </si>
  <si>
    <t>AD-19060</t>
  </si>
  <si>
    <t>AT-19060</t>
  </si>
  <si>
    <t>AS-15040</t>
  </si>
  <si>
    <t>AP-15040</t>
  </si>
  <si>
    <t>AN-15040</t>
  </si>
  <si>
    <t>AH-15040</t>
  </si>
  <si>
    <t>AH-12355</t>
  </si>
  <si>
    <t>AA-12355</t>
  </si>
  <si>
    <t>AK-13495</t>
  </si>
  <si>
    <t>AM-19915</t>
  </si>
  <si>
    <t>AK-19915</t>
  </si>
  <si>
    <t>FUR-RA-10002206</t>
  </si>
  <si>
    <t>AB-19915</t>
  </si>
  <si>
    <t>AS-13945</t>
  </si>
  <si>
    <t>AB-13945</t>
  </si>
  <si>
    <t>AU-13945</t>
  </si>
  <si>
    <t>AP-13945</t>
  </si>
  <si>
    <t>AT-13945</t>
  </si>
  <si>
    <t>AR-13945</t>
  </si>
  <si>
    <t>AS-19390</t>
  </si>
  <si>
    <t>AN-18985</t>
  </si>
  <si>
    <t>AL-18985</t>
  </si>
  <si>
    <t>AK-18985</t>
  </si>
  <si>
    <t>AF-18985</t>
  </si>
  <si>
    <t>AF-18640</t>
  </si>
  <si>
    <t>AM-19045</t>
  </si>
  <si>
    <t>AH-19045</t>
  </si>
  <si>
    <t>AA-11485</t>
  </si>
  <si>
    <t>BS-18325</t>
  </si>
  <si>
    <t>BS-16990</t>
  </si>
  <si>
    <t>BS-12745</t>
  </si>
  <si>
    <t>BR-12745</t>
  </si>
  <si>
    <t>BN-16870</t>
  </si>
  <si>
    <t>BI-16270</t>
  </si>
  <si>
    <t>AS-16270</t>
  </si>
  <si>
    <t>AR-16270</t>
  </si>
  <si>
    <t>AR-11395</t>
  </si>
  <si>
    <t>AH-11395</t>
  </si>
  <si>
    <t>BH-13540</t>
  </si>
  <si>
    <t>BS-13540</t>
  </si>
  <si>
    <t>HC-13540</t>
  </si>
  <si>
    <t>HG-12100</t>
  </si>
  <si>
    <t>HJ-17710</t>
  </si>
  <si>
    <t>HS-17710</t>
  </si>
  <si>
    <t>BP-14305</t>
  </si>
  <si>
    <t>BD-14005</t>
  </si>
  <si>
    <t>AL-20560</t>
  </si>
  <si>
    <t>AD-19795</t>
  </si>
  <si>
    <t>BH-12160</t>
  </si>
  <si>
    <t>BD-11620</t>
  </si>
  <si>
    <t>AB-21160</t>
  </si>
  <si>
    <t>NF-21160</t>
  </si>
  <si>
    <t>ZM-21160</t>
  </si>
  <si>
    <t>YP-21160</t>
  </si>
  <si>
    <t>TW-21160</t>
  </si>
  <si>
    <t>SL-21160</t>
  </si>
  <si>
    <t>AB-16060</t>
  </si>
  <si>
    <t>AP-17650</t>
  </si>
  <si>
    <t>LE-11185</t>
  </si>
  <si>
    <t>LT-11185</t>
  </si>
  <si>
    <t>LA-18595</t>
  </si>
  <si>
    <t>LW-18595</t>
  </si>
  <si>
    <t>LM-18595</t>
  </si>
  <si>
    <t>LB-13300</t>
  </si>
  <si>
    <t>LW-13300</t>
  </si>
  <si>
    <t>LT-16885</t>
  </si>
  <si>
    <t>LH-21910</t>
  </si>
  <si>
    <t>LA-20710</t>
  </si>
  <si>
    <t>LM-18640</t>
  </si>
  <si>
    <t>LT-18640</t>
  </si>
  <si>
    <t>LS-17500</t>
  </si>
  <si>
    <t>LM-17500</t>
  </si>
  <si>
    <t>LM-19660</t>
  </si>
  <si>
    <t>LA-15430</t>
  </si>
  <si>
    <t>LR-15445</t>
  </si>
  <si>
    <t>LS-13735</t>
  </si>
  <si>
    <t>LD-10390</t>
  </si>
  <si>
    <t>LW-10390</t>
  </si>
  <si>
    <t>LS-10390</t>
  </si>
  <si>
    <t>LA-16780</t>
  </si>
  <si>
    <t>LS-16780</t>
  </si>
  <si>
    <t>LW-16780</t>
  </si>
  <si>
    <t>LM-16780</t>
  </si>
  <si>
    <t>LA-13255</t>
  </si>
  <si>
    <t>LH-13255</t>
  </si>
  <si>
    <t>LT-13255</t>
  </si>
  <si>
    <t>LT-14770</t>
  </si>
  <si>
    <t>LR-14710</t>
  </si>
  <si>
    <t>TEK-MA-10004212</t>
  </si>
  <si>
    <t>LN-14710</t>
  </si>
  <si>
    <t>LM-14710</t>
  </si>
  <si>
    <t>LM-16225</t>
  </si>
  <si>
    <t>LL-16225</t>
  </si>
  <si>
    <t>LH-16225</t>
  </si>
  <si>
    <t>LK-17800</t>
  </si>
  <si>
    <t>LS-15880</t>
  </si>
  <si>
    <t>LK-19165</t>
  </si>
  <si>
    <t>LH-19165</t>
  </si>
  <si>
    <t>LG-21790</t>
  </si>
  <si>
    <t>LY-10735</t>
  </si>
  <si>
    <t>LL-18850</t>
  </si>
  <si>
    <t>LT-17815</t>
  </si>
  <si>
    <t>LL-19945</t>
  </si>
  <si>
    <t>LL-19495</t>
  </si>
  <si>
    <t>LF-19495</t>
  </si>
  <si>
    <t>LE-19495</t>
  </si>
  <si>
    <t>LE-14290</t>
  </si>
  <si>
    <t>LB-19585</t>
  </si>
  <si>
    <t>LA-19585</t>
  </si>
  <si>
    <t>LT-19585</t>
  </si>
  <si>
    <t>LY-18235</t>
  </si>
  <si>
    <t>LT-18235</t>
  </si>
  <si>
    <t>LS-19735</t>
  </si>
  <si>
    <t>LL-21610</t>
  </si>
  <si>
    <t>LC-20155</t>
  </si>
  <si>
    <t>LR-15805</t>
  </si>
  <si>
    <t>LW-15805</t>
  </si>
  <si>
    <t>LB-21340</t>
  </si>
  <si>
    <t>LB-10630</t>
  </si>
  <si>
    <t>TEK-MA-10003066</t>
  </si>
  <si>
    <t>LA-10630</t>
  </si>
  <si>
    <t>LH-10630</t>
  </si>
  <si>
    <t>LR-21580</t>
  </si>
  <si>
    <t>LS-21580</t>
  </si>
  <si>
    <t>LK-21580</t>
  </si>
  <si>
    <t>LS-13870</t>
  </si>
  <si>
    <t>LK-16600</t>
  </si>
  <si>
    <t>LJ-19690</t>
  </si>
  <si>
    <t>LH-11110</t>
  </si>
  <si>
    <t>LT-19195</t>
  </si>
  <si>
    <t>LS-19195</t>
  </si>
  <si>
    <t>LS-13315</t>
  </si>
  <si>
    <t>LL-13315</t>
  </si>
  <si>
    <t>LH-13315</t>
  </si>
  <si>
    <t>LS-11800</t>
  </si>
  <si>
    <t>LO-11800</t>
  </si>
  <si>
    <t>LJ-11800</t>
  </si>
  <si>
    <t>PER-PA-10001281</t>
  </si>
  <si>
    <t>LE-11800</t>
  </si>
  <si>
    <t>LP-11800</t>
  </si>
  <si>
    <t>LI-17365</t>
  </si>
  <si>
    <t>LA-12805</t>
  </si>
  <si>
    <t>LW-21190</t>
  </si>
  <si>
    <t>LH-16990</t>
  </si>
  <si>
    <t>LY-12925</t>
  </si>
  <si>
    <t>LC-15970</t>
  </si>
  <si>
    <t>PER-PA-10002333</t>
  </si>
  <si>
    <t>LB-15970</t>
  </si>
  <si>
    <t>LM-15970</t>
  </si>
  <si>
    <t>LP-20275</t>
  </si>
  <si>
    <t>LP-14665</t>
  </si>
  <si>
    <t>LS-14665</t>
  </si>
  <si>
    <t>LB-16360</t>
  </si>
  <si>
    <t>LO-19795</t>
  </si>
  <si>
    <t>LS-19795</t>
  </si>
  <si>
    <t>LR-19795</t>
  </si>
  <si>
    <t>LW-19795</t>
  </si>
  <si>
    <t>LT-19795</t>
  </si>
  <si>
    <t>LL-12775</t>
  </si>
  <si>
    <t>LH-15850</t>
  </si>
  <si>
    <t>LS-15850</t>
  </si>
  <si>
    <t>LN-15850</t>
  </si>
  <si>
    <t>KM-19630</t>
  </si>
  <si>
    <t>KS-19630</t>
  </si>
  <si>
    <t>KP-16255</t>
  </si>
  <si>
    <t>KA-19270</t>
  </si>
  <si>
    <t>KH-19885</t>
  </si>
  <si>
    <t>K&amp;-12040</t>
  </si>
  <si>
    <t>KK-12040</t>
  </si>
  <si>
    <t>KB-12040</t>
  </si>
  <si>
    <t>KS-12040</t>
  </si>
  <si>
    <t>KN-19300</t>
  </si>
  <si>
    <t>KP-10165</t>
  </si>
  <si>
    <t>KT-10165</t>
  </si>
  <si>
    <t>KM-10165</t>
  </si>
  <si>
    <t>KW-15760</t>
  </si>
  <si>
    <t>KA-15760</t>
  </si>
  <si>
    <t>KG-15535</t>
  </si>
  <si>
    <t>KS-15535</t>
  </si>
  <si>
    <t>KK-10075</t>
  </si>
  <si>
    <t>KW-20110</t>
  </si>
  <si>
    <t>KP-20110</t>
  </si>
  <si>
    <t>KL-20110</t>
  </si>
  <si>
    <t>KP-19825</t>
  </si>
  <si>
    <t>KC-19630</t>
  </si>
  <si>
    <t>KR-19630</t>
  </si>
  <si>
    <t>KS-16555</t>
  </si>
  <si>
    <t>KT-16555</t>
  </si>
  <si>
    <t>KJ-16555</t>
  </si>
  <si>
    <t>KD-11650</t>
  </si>
  <si>
    <t>KK-20050</t>
  </si>
  <si>
    <t>KT-11335</t>
  </si>
  <si>
    <t>KA-11335</t>
  </si>
  <si>
    <t>KS-11335</t>
  </si>
  <si>
    <t>KS-18865</t>
  </si>
  <si>
    <t>KD-18865</t>
  </si>
  <si>
    <t>KK-17140</t>
  </si>
  <si>
    <t>KB-17140</t>
  </si>
  <si>
    <t>KL-17140</t>
  </si>
  <si>
    <t>KL-13060</t>
  </si>
  <si>
    <t>KA-20995</t>
  </si>
  <si>
    <t>KS-20995</t>
  </si>
  <si>
    <t>KP-16210</t>
  </si>
  <si>
    <t>KR-14530</t>
  </si>
  <si>
    <t>KS-17365</t>
  </si>
  <si>
    <t>KN-15040</t>
  </si>
  <si>
    <t>KL-18745</t>
  </si>
  <si>
    <t>KG-21550</t>
  </si>
  <si>
    <t>KY-21550</t>
  </si>
  <si>
    <t>KD-21550</t>
  </si>
  <si>
    <t>KW-15475</t>
  </si>
  <si>
    <t>KP-15475</t>
  </si>
  <si>
    <t>KM-12760</t>
  </si>
  <si>
    <t>KF-13735</t>
  </si>
  <si>
    <t>KW-18730</t>
  </si>
  <si>
    <t>KR-15595</t>
  </si>
  <si>
    <t>KW-16840</t>
  </si>
  <si>
    <t>KS-19135</t>
  </si>
  <si>
    <t>KR-14470</t>
  </si>
  <si>
    <t>PER-KE-10001118</t>
  </si>
  <si>
    <t>KR-13090</t>
  </si>
  <si>
    <t>KA-14815</t>
  </si>
  <si>
    <t>KI-14815</t>
  </si>
  <si>
    <t>KH-10765</t>
  </si>
  <si>
    <t>KP-12430</t>
  </si>
  <si>
    <t>KL-12430</t>
  </si>
  <si>
    <t>KS-14725</t>
  </si>
  <si>
    <t>KM-20005</t>
  </si>
  <si>
    <t>KI-20005</t>
  </si>
  <si>
    <t>KM-21520</t>
  </si>
  <si>
    <t>JL-18910</t>
  </si>
  <si>
    <t>JL-14740</t>
  </si>
  <si>
    <t>JS-16945</t>
  </si>
  <si>
    <t>JB-10780</t>
  </si>
  <si>
    <t>JT-10780</t>
  </si>
  <si>
    <t>JP-12445</t>
  </si>
  <si>
    <t>JB-20125</t>
  </si>
  <si>
    <t>J&amp;-11260</t>
  </si>
  <si>
    <t>JS-14710</t>
  </si>
  <si>
    <t>JJ-21670</t>
  </si>
  <si>
    <t>JW-13105</t>
  </si>
  <si>
    <t>JC-12760</t>
  </si>
  <si>
    <t>JS-10885</t>
  </si>
  <si>
    <t>JM-14095</t>
  </si>
  <si>
    <t>JB-14095</t>
  </si>
  <si>
    <t>JW-14095</t>
  </si>
  <si>
    <t>JY-11650</t>
  </si>
  <si>
    <t>JO-11650</t>
  </si>
  <si>
    <t>JK-11650</t>
  </si>
  <si>
    <t>JG-13705</t>
  </si>
  <si>
    <t>JH-15175</t>
  </si>
  <si>
    <t>JD-17020</t>
  </si>
  <si>
    <t>JW-15400</t>
  </si>
  <si>
    <t>JL-15400</t>
  </si>
  <si>
    <t>JD-15400</t>
  </si>
  <si>
    <t>JO-15745</t>
  </si>
  <si>
    <t>JH-15745</t>
  </si>
  <si>
    <t>JM-15745</t>
  </si>
  <si>
    <t>PER-PE-10003884</t>
  </si>
  <si>
    <t>JR-15745</t>
  </si>
  <si>
    <t>JT-14710</t>
  </si>
  <si>
    <t>JD-14710</t>
  </si>
  <si>
    <t>JD-18820</t>
  </si>
  <si>
    <t>JL-21325</t>
  </si>
  <si>
    <t>JI-21325</t>
  </si>
  <si>
    <t>JR-12775</t>
  </si>
  <si>
    <t>JW-12775</t>
  </si>
  <si>
    <t>JP-12775</t>
  </si>
  <si>
    <t>JY-13210</t>
  </si>
  <si>
    <t>JJ-11110</t>
  </si>
  <si>
    <t>JH-19015</t>
  </si>
  <si>
    <t>JL-21910</t>
  </si>
  <si>
    <t>JW-21910</t>
  </si>
  <si>
    <t>JH-10375</t>
  </si>
  <si>
    <t>JM-19915</t>
  </si>
  <si>
    <t>JW-19915</t>
  </si>
  <si>
    <t>JT-14440</t>
  </si>
  <si>
    <t>JJ-18130</t>
  </si>
  <si>
    <t>JH-14935</t>
  </si>
  <si>
    <t>JG-14935</t>
  </si>
  <si>
    <t>JF-11920</t>
  </si>
  <si>
    <t>J(-13120</t>
  </si>
  <si>
    <t>JT-13120</t>
  </si>
  <si>
    <t>JS-13120</t>
  </si>
  <si>
    <t>JO-19495</t>
  </si>
  <si>
    <t>JH-14020</t>
  </si>
  <si>
    <t>JG-14020</t>
  </si>
  <si>
    <t>JK-20830</t>
  </si>
  <si>
    <t>JP-17110</t>
  </si>
  <si>
    <t>JT-12565</t>
  </si>
  <si>
    <t>JS-11785</t>
  </si>
  <si>
    <t>JA-11785</t>
  </si>
  <si>
    <t>JH-11785</t>
  </si>
  <si>
    <t>JH-18565</t>
  </si>
  <si>
    <t>JS-18565</t>
  </si>
  <si>
    <t>JY-12865</t>
  </si>
  <si>
    <t>JV-11245</t>
  </si>
  <si>
    <t>JU-11245</t>
  </si>
  <si>
    <t>JT-11245</t>
  </si>
  <si>
    <t>JS-11245</t>
  </si>
  <si>
    <t>JL-11245</t>
  </si>
  <si>
    <t>JG-16810</t>
  </si>
  <si>
    <t>JA-10795</t>
  </si>
  <si>
    <t>JS-12250</t>
  </si>
  <si>
    <t>JT-12250</t>
  </si>
  <si>
    <t>JZ-12250</t>
  </si>
  <si>
    <t>JW-12250</t>
  </si>
  <si>
    <t>JS-17020</t>
  </si>
  <si>
    <t>JS-16105</t>
  </si>
  <si>
    <t>JN-10510</t>
  </si>
  <si>
    <t>JH-11020</t>
  </si>
  <si>
    <t>JH-12340</t>
  </si>
  <si>
    <t>JB-13285</t>
  </si>
  <si>
    <t>JT-18655</t>
  </si>
  <si>
    <t>JJ-17830</t>
  </si>
  <si>
    <t>JV-21895</t>
  </si>
  <si>
    <t>JD-19735</t>
  </si>
  <si>
    <t>JW-19735</t>
  </si>
  <si>
    <t>JE-19735</t>
  </si>
  <si>
    <t>JW-19105</t>
  </si>
  <si>
    <t>JJ-17785</t>
  </si>
  <si>
    <t>JR-20875</t>
  </si>
  <si>
    <t>JK-20875</t>
  </si>
  <si>
    <t>JI-19195</t>
  </si>
  <si>
    <t>JH-19195</t>
  </si>
  <si>
    <t>JK-19195</t>
  </si>
  <si>
    <t>JF-14470</t>
  </si>
  <si>
    <t>JW-13030</t>
  </si>
  <si>
    <t>JS-13030</t>
  </si>
  <si>
    <t>JJ-13030</t>
  </si>
  <si>
    <t>JH-13030</t>
  </si>
  <si>
    <t>JC-13900</t>
  </si>
  <si>
    <t>JJ-13900</t>
  </si>
  <si>
    <t>JW-13900</t>
  </si>
  <si>
    <t>JT-13900</t>
  </si>
  <si>
    <t>JT-15355</t>
  </si>
  <si>
    <t>JA-15355</t>
  </si>
  <si>
    <t>JT-20695</t>
  </si>
  <si>
    <t>JT-17965</t>
  </si>
  <si>
    <t>JT-19810</t>
  </si>
  <si>
    <t>JS-12325</t>
  </si>
  <si>
    <t>JR-12325</t>
  </si>
  <si>
    <t>JP-16540</t>
  </si>
  <si>
    <t>JE-13600</t>
  </si>
  <si>
    <t>JC-19765</t>
  </si>
  <si>
    <t>JB-19765</t>
  </si>
  <si>
    <t>JP-19765</t>
  </si>
  <si>
    <t>JS-10915</t>
  </si>
  <si>
    <t>JS-21550</t>
  </si>
  <si>
    <t>JS-13165</t>
  </si>
  <si>
    <t>JJ-13165</t>
  </si>
  <si>
    <t>JT-13165</t>
  </si>
  <si>
    <t>JB-11470</t>
  </si>
  <si>
    <t>JS-11470</t>
  </si>
  <si>
    <t>JA-15370</t>
  </si>
  <si>
    <t>JS-10285</t>
  </si>
  <si>
    <t>JA-13600</t>
  </si>
  <si>
    <t>JC-15550</t>
  </si>
  <si>
    <t>IV-15550</t>
  </si>
  <si>
    <t>IS-15550</t>
  </si>
  <si>
    <t>IR-15550</t>
  </si>
  <si>
    <t>IM-15550</t>
  </si>
  <si>
    <t>IH-10165</t>
  </si>
  <si>
    <t>ID-10165</t>
  </si>
  <si>
    <t>IS-18325</t>
  </si>
  <si>
    <t>IL-18325</t>
  </si>
  <si>
    <t>IB-18325</t>
  </si>
  <si>
    <t>ID-19285</t>
  </si>
  <si>
    <t>IS-17845</t>
  </si>
  <si>
    <t>IH-17845</t>
  </si>
  <si>
    <t>IB-17845</t>
  </si>
  <si>
    <t>IS-14635</t>
  </si>
  <si>
    <t>IT-14635</t>
  </si>
  <si>
    <t>TEK-MA-10004125</t>
  </si>
  <si>
    <t>IS-13630</t>
  </si>
  <si>
    <t>IA-13630</t>
  </si>
  <si>
    <t>IH-13630</t>
  </si>
  <si>
    <t>IT-11980</t>
  </si>
  <si>
    <t>IS-11980</t>
  </si>
  <si>
    <t>IH-11980</t>
  </si>
  <si>
    <t>IM-11980</t>
  </si>
  <si>
    <t>IS-19570</t>
  </si>
  <si>
    <t>IH-19570</t>
  </si>
  <si>
    <t>IA-20995</t>
  </si>
  <si>
    <t>IM-17800</t>
  </si>
  <si>
    <t>IY-17800</t>
  </si>
  <si>
    <t>IO-17800</t>
  </si>
  <si>
    <t>IO-19390</t>
  </si>
  <si>
    <t>IA-21235</t>
  </si>
  <si>
    <t>IP-21235</t>
  </si>
  <si>
    <t>IM-21235</t>
  </si>
  <si>
    <t>IS-19825</t>
  </si>
  <si>
    <t>IT-20545</t>
  </si>
  <si>
    <t>IW-12025</t>
  </si>
  <si>
    <t>IK-14125</t>
  </si>
  <si>
    <t>IH-14125</t>
  </si>
  <si>
    <t>IR-12730</t>
  </si>
  <si>
    <t>IH-12730</t>
  </si>
  <si>
    <t>ID-12730</t>
  </si>
  <si>
    <t>IW-10405</t>
  </si>
  <si>
    <t>IY-20740</t>
  </si>
  <si>
    <t>IH-10825</t>
  </si>
  <si>
    <t>IS-10825</t>
  </si>
  <si>
    <t>IW-10990</t>
  </si>
  <si>
    <t>IM-10990</t>
  </si>
  <si>
    <t>IM-12430</t>
  </si>
  <si>
    <t>IG-21025</t>
  </si>
  <si>
    <t>IG-20305</t>
  </si>
  <si>
    <t>IS-15835</t>
  </si>
  <si>
    <t>IS-16150</t>
  </si>
  <si>
    <t>ID-19465</t>
  </si>
  <si>
    <t>IA-17725</t>
  </si>
  <si>
    <t>II-13420</t>
  </si>
  <si>
    <t>ID-11605</t>
  </si>
  <si>
    <t>IT-11605</t>
  </si>
  <si>
    <t>IM-14380</t>
  </si>
  <si>
    <t>IE-14380</t>
  </si>
  <si>
    <t>IA-17140</t>
  </si>
  <si>
    <t>IY-17140</t>
  </si>
  <si>
    <t>IT-10735</t>
  </si>
  <si>
    <t>IJ-17800</t>
  </si>
  <si>
    <t>IM-20965</t>
  </si>
  <si>
    <t>IK-20965</t>
  </si>
  <si>
    <t>IB-20965</t>
  </si>
  <si>
    <t>IB-12265</t>
  </si>
  <si>
    <t>IN-18355</t>
  </si>
  <si>
    <t>IR-18355</t>
  </si>
  <si>
    <t>IA-18355</t>
  </si>
  <si>
    <t>ID-18355</t>
  </si>
  <si>
    <t>IG-12595</t>
  </si>
  <si>
    <t>IW-12595</t>
  </si>
  <si>
    <t>IN-14590</t>
  </si>
  <si>
    <t>IM-18655</t>
  </si>
  <si>
    <t>IG-18655</t>
  </si>
  <si>
    <t>HH-10510</t>
  </si>
  <si>
    <t>HA-10510</t>
  </si>
  <si>
    <t>HM-10510</t>
  </si>
  <si>
    <t>HS-10240</t>
  </si>
  <si>
    <t>HH-10240</t>
  </si>
  <si>
    <t>HC-10240</t>
  </si>
  <si>
    <t>HW-12205</t>
  </si>
  <si>
    <t>HU-12205</t>
  </si>
  <si>
    <t>HA-12205</t>
  </si>
  <si>
    <t>HG-21130</t>
  </si>
  <si>
    <t>HK-16915</t>
  </si>
  <si>
    <t>HS-16915</t>
  </si>
  <si>
    <t>HM-16915</t>
  </si>
  <si>
    <t>HN-16915</t>
  </si>
  <si>
    <t>HS-17830</t>
  </si>
  <si>
    <t>HI-17830</t>
  </si>
  <si>
    <t>HI-21910</t>
  </si>
  <si>
    <t>HB-21910</t>
  </si>
  <si>
    <t>HS-11725</t>
  </si>
  <si>
    <t>H&amp;-11725</t>
  </si>
  <si>
    <t>HR-13465</t>
  </si>
  <si>
    <t>HK-13465</t>
  </si>
  <si>
    <t>HP-13465</t>
  </si>
  <si>
    <t>HN-13465</t>
  </si>
  <si>
    <t>HD-12145</t>
  </si>
  <si>
    <t>HI-11950</t>
  </si>
  <si>
    <t>HH-21640</t>
  </si>
  <si>
    <t>HS-21640</t>
  </si>
  <si>
    <t>PER-PA-10001450</t>
  </si>
  <si>
    <t>HF-21640</t>
  </si>
  <si>
    <t>HZ-20200</t>
  </si>
  <si>
    <t>HS-15415</t>
  </si>
  <si>
    <t>HH-15415</t>
  </si>
  <si>
    <t>HR-15415</t>
  </si>
  <si>
    <t>HM-13840</t>
  </si>
  <si>
    <t>HK-13840</t>
  </si>
  <si>
    <t>HT-13840</t>
  </si>
  <si>
    <t>HT-14320</t>
  </si>
  <si>
    <t>HT-15490</t>
  </si>
  <si>
    <t>HS-15490</t>
  </si>
  <si>
    <t>HE-12775</t>
  </si>
  <si>
    <t>HY-12775</t>
  </si>
  <si>
    <t>PER-PE-10003914</t>
  </si>
  <si>
    <t>HW-17080</t>
  </si>
  <si>
    <t>HN-17080</t>
  </si>
  <si>
    <t>HM-18730</t>
  </si>
  <si>
    <t>HK-18730</t>
  </si>
  <si>
    <t>HI-18730</t>
  </si>
  <si>
    <t>HI-10945</t>
  </si>
  <si>
    <t>HG-13225</t>
  </si>
  <si>
    <t>HA-14710</t>
  </si>
  <si>
    <t>HG-19960</t>
  </si>
  <si>
    <t>HS-11320</t>
  </si>
  <si>
    <t>HA-13225</t>
  </si>
  <si>
    <t>HS-10135</t>
  </si>
  <si>
    <t>HW-10135</t>
  </si>
  <si>
    <t>HW-18895</t>
  </si>
  <si>
    <t>HS-18895</t>
  </si>
  <si>
    <t>HS-17065</t>
  </si>
  <si>
    <t>HR-14080</t>
  </si>
  <si>
    <t>HP-11500</t>
  </si>
  <si>
    <t>HP-12985</t>
  </si>
  <si>
    <t>HL-12985</t>
  </si>
  <si>
    <t>HL-17470</t>
  </si>
  <si>
    <t>HK-10375</t>
  </si>
  <si>
    <t>HJ-19615</t>
  </si>
  <si>
    <t>HH-15340</t>
  </si>
  <si>
    <t>HA-16240</t>
  </si>
  <si>
    <t>HK-18145</t>
  </si>
  <si>
    <t>HP-18145</t>
  </si>
  <si>
    <t>HV-18145</t>
  </si>
  <si>
    <t>HS-18790</t>
  </si>
  <si>
    <t>HP-18790</t>
  </si>
  <si>
    <t>HK-11605</t>
  </si>
  <si>
    <t>HK-17155</t>
  </si>
  <si>
    <t>HH-17155</t>
  </si>
  <si>
    <t>HH-17605</t>
  </si>
  <si>
    <t>HK-13210</t>
  </si>
  <si>
    <t>HS-13210</t>
  </si>
  <si>
    <t>HT-10180</t>
  </si>
  <si>
    <t>HS-10180</t>
  </si>
  <si>
    <t>HI-10180</t>
  </si>
  <si>
    <t>HR-10180</t>
  </si>
  <si>
    <t>HL-11515</t>
  </si>
  <si>
    <t>HT-11515</t>
  </si>
  <si>
    <t>HS-17185</t>
  </si>
  <si>
    <t>HG-17245</t>
  </si>
  <si>
    <t>HW-12385</t>
  </si>
  <si>
    <t>HT-12385</t>
  </si>
  <si>
    <t>HS-12385</t>
  </si>
  <si>
    <t>HH-13705</t>
  </si>
  <si>
    <t>HT-17380</t>
  </si>
  <si>
    <t>HN-20095</t>
  </si>
  <si>
    <t>HH-19780</t>
  </si>
  <si>
    <t>HB-20590</t>
  </si>
  <si>
    <t>HA-10960</t>
  </si>
  <si>
    <t>HK-11905</t>
  </si>
  <si>
    <t>HW-20830</t>
  </si>
  <si>
    <t>HT-18070</t>
  </si>
  <si>
    <t>HL-18070</t>
  </si>
  <si>
    <t>HH-14065</t>
  </si>
  <si>
    <t>HS-14065</t>
  </si>
  <si>
    <t>HL-21865</t>
  </si>
  <si>
    <t>HS-15805</t>
  </si>
  <si>
    <t>HD-15805</t>
  </si>
  <si>
    <t>HW-15475</t>
  </si>
  <si>
    <t>HD-16690</t>
  </si>
  <si>
    <t>HW-15520</t>
  </si>
  <si>
    <t>HK-15520</t>
  </si>
  <si>
    <t>HD-15520</t>
  </si>
  <si>
    <t>HI-17785</t>
  </si>
  <si>
    <t>HG-15940</t>
  </si>
  <si>
    <t>HD-21040</t>
  </si>
  <si>
    <t>HE-21040</t>
  </si>
  <si>
    <t>HA-21040</t>
  </si>
  <si>
    <t>HS-21040</t>
  </si>
  <si>
    <t>HS-15985</t>
  </si>
  <si>
    <t>HN-15985</t>
  </si>
  <si>
    <t>HH-18385</t>
  </si>
  <si>
    <t>HJ-16630</t>
  </si>
  <si>
    <t>HK-19360</t>
  </si>
  <si>
    <t>HW-19360</t>
  </si>
  <si>
    <t>PER-KE-10004974</t>
  </si>
  <si>
    <t>HP-19360</t>
  </si>
  <si>
    <t>HS-19360</t>
  </si>
  <si>
    <t>HR-21595</t>
  </si>
  <si>
    <t>HW-19075</t>
  </si>
  <si>
    <t>HR-19075</t>
  </si>
  <si>
    <t>HK-19075</t>
  </si>
  <si>
    <t>HS-12805</t>
  </si>
  <si>
    <t>HM-11545</t>
  </si>
  <si>
    <t>HM-19180</t>
  </si>
  <si>
    <t>HJ-19180</t>
  </si>
  <si>
    <t>TEK-MA-10002937</t>
  </si>
  <si>
    <t>HS-13060</t>
  </si>
  <si>
    <t>HP-19795</t>
  </si>
  <si>
    <t>HW-19795</t>
  </si>
  <si>
    <t>HS-19795</t>
  </si>
  <si>
    <t>HG-15265</t>
  </si>
  <si>
    <t>HH-15265</t>
  </si>
  <si>
    <t>HS-18385</t>
  </si>
  <si>
    <t>HJ-17965</t>
  </si>
  <si>
    <t>HH-17965</t>
  </si>
  <si>
    <t>HP-20860</t>
  </si>
  <si>
    <t>HD-21745</t>
  </si>
  <si>
    <t>HH-19150</t>
  </si>
  <si>
    <t>HW-12010</t>
  </si>
  <si>
    <t>HK-16675</t>
  </si>
  <si>
    <t>HS-16675</t>
  </si>
  <si>
    <t>HS-16510</t>
  </si>
  <si>
    <t>HL-16510</t>
  </si>
  <si>
    <t>HG-16510</t>
  </si>
  <si>
    <t>HH-16510</t>
  </si>
  <si>
    <t>HM-16510</t>
  </si>
  <si>
    <t>CH-16510</t>
  </si>
  <si>
    <t>CL-16510</t>
  </si>
  <si>
    <t>CH-20650</t>
  </si>
  <si>
    <t>CP-17185</t>
  </si>
  <si>
    <t>CN-10675</t>
  </si>
  <si>
    <t>CT-10675</t>
  </si>
  <si>
    <t>CS-10675</t>
  </si>
  <si>
    <t>CH-10675</t>
  </si>
  <si>
    <t>CJ-14815</t>
  </si>
  <si>
    <t>CT-20140</t>
  </si>
  <si>
    <t>CJ-20140</t>
  </si>
  <si>
    <t>CF-21730</t>
  </si>
  <si>
    <t>CC-11095</t>
  </si>
  <si>
    <t>CB-15115</t>
  </si>
  <si>
    <t>CS-15115</t>
  </si>
  <si>
    <t>CH-18190</t>
  </si>
  <si>
    <t>CR-18190</t>
  </si>
  <si>
    <t>CN-13225</t>
  </si>
  <si>
    <t>CH-13225</t>
  </si>
  <si>
    <t>CS-13435</t>
  </si>
  <si>
    <t>CP-16780</t>
  </si>
  <si>
    <t>CN-10285</t>
  </si>
  <si>
    <t>CL-10285</t>
  </si>
  <si>
    <t>CD-19915</t>
  </si>
  <si>
    <t>CS-19915</t>
  </si>
  <si>
    <t>CN-19915</t>
  </si>
  <si>
    <t>CF-10405</t>
  </si>
  <si>
    <t>CT-18280</t>
  </si>
  <si>
    <t>CN-10900</t>
  </si>
  <si>
    <t>CK-10900</t>
  </si>
  <si>
    <t>CC-10900</t>
  </si>
  <si>
    <t>CS-14755</t>
  </si>
  <si>
    <t>CM-14755</t>
  </si>
  <si>
    <t>CS-17905</t>
  </si>
  <si>
    <t>CL-17905</t>
  </si>
  <si>
    <t>CK-17905</t>
  </si>
  <si>
    <t>CM-16060</t>
  </si>
  <si>
    <t>CW-16435</t>
  </si>
  <si>
    <t>CE-16435</t>
  </si>
  <si>
    <t>CC-16435</t>
  </si>
  <si>
    <t>CV-16435</t>
  </si>
  <si>
    <t>CH-21745</t>
  </si>
  <si>
    <t>PER-PE-10001124</t>
  </si>
  <si>
    <t>C&amp;-14890</t>
  </si>
  <si>
    <t>C&amp;-15505</t>
  </si>
  <si>
    <t>CT-15505</t>
  </si>
  <si>
    <t>CI-15505</t>
  </si>
  <si>
    <t>CT-10060</t>
  </si>
  <si>
    <t>CI-10060</t>
  </si>
  <si>
    <t>CY-10060</t>
  </si>
  <si>
    <t>CH-10060</t>
  </si>
  <si>
    <t>CG-10060</t>
  </si>
  <si>
    <t>CT-20995</t>
  </si>
  <si>
    <t>CR-20995</t>
  </si>
  <si>
    <t>CW-12550</t>
  </si>
  <si>
    <t>CW-12130</t>
  </si>
  <si>
    <t>CR-15895</t>
  </si>
  <si>
    <t>CC-15895</t>
  </si>
  <si>
    <t>BT-10420</t>
  </si>
  <si>
    <t>BH-10420</t>
  </si>
  <si>
    <t>BT-13615</t>
  </si>
  <si>
    <t>BD-13615</t>
  </si>
  <si>
    <t>BE-15850</t>
  </si>
  <si>
    <t>BH-15850</t>
  </si>
  <si>
    <t>BJ-15850</t>
  </si>
  <si>
    <t>BK-18850</t>
  </si>
  <si>
    <t>BY-18850</t>
  </si>
  <si>
    <t>BW-18850</t>
  </si>
  <si>
    <t>BS-18850</t>
  </si>
  <si>
    <t>BS-14620</t>
  </si>
  <si>
    <t>BM-14620</t>
  </si>
  <si>
    <t>BF-14230</t>
  </si>
  <si>
    <t>BE-18445</t>
  </si>
  <si>
    <t>BC-18445</t>
  </si>
  <si>
    <t>BB-18445</t>
  </si>
  <si>
    <t>TEK-MA-10002927</t>
  </si>
  <si>
    <t>BA-18445</t>
  </si>
  <si>
    <t>BS-20860</t>
  </si>
  <si>
    <t>BW-10525</t>
  </si>
  <si>
    <t>BC-21205</t>
  </si>
  <si>
    <t>BK-11185</t>
  </si>
  <si>
    <t>BH-11185</t>
  </si>
  <si>
    <t>BG-11185</t>
  </si>
  <si>
    <t>B(-11185</t>
  </si>
  <si>
    <t>BB-20395</t>
  </si>
  <si>
    <t>BT-12625</t>
  </si>
  <si>
    <t>BK-16600</t>
  </si>
  <si>
    <t>B&amp;-10225</t>
  </si>
  <si>
    <t>BM-15910</t>
  </si>
  <si>
    <t>BG-15895</t>
  </si>
  <si>
    <t>BS-15895</t>
  </si>
  <si>
    <t>BI-15895</t>
  </si>
  <si>
    <t>BA-15895</t>
  </si>
  <si>
    <t>BY-16555</t>
  </si>
  <si>
    <t>BR-16555</t>
  </si>
  <si>
    <t>BK-16555</t>
  </si>
  <si>
    <t>BW-16555</t>
  </si>
  <si>
    <t>BG-18565</t>
  </si>
  <si>
    <t>BS-18565</t>
  </si>
  <si>
    <t>BP-18565</t>
  </si>
  <si>
    <t>BA-10195</t>
  </si>
  <si>
    <t>BP-10195</t>
  </si>
  <si>
    <t>BR-10195</t>
  </si>
  <si>
    <t>BH-21520</t>
  </si>
  <si>
    <t>BT-21520</t>
  </si>
  <si>
    <t>BS-15280</t>
  </si>
  <si>
    <t>BI-20725</t>
  </si>
  <si>
    <t>BW-20725</t>
  </si>
  <si>
    <t>BS-10495</t>
  </si>
  <si>
    <t>BC-10495</t>
  </si>
  <si>
    <t>BP-10495</t>
  </si>
  <si>
    <t>BM-10990</t>
  </si>
  <si>
    <t>BB-10990</t>
  </si>
  <si>
    <t>BN-14920</t>
  </si>
  <si>
    <t>BE-14920</t>
  </si>
  <si>
    <t>BI-16690</t>
  </si>
  <si>
    <t>BV-12310</t>
  </si>
  <si>
    <t>BP-12310</t>
  </si>
  <si>
    <t>BI-18895</t>
  </si>
  <si>
    <t>BP-12535</t>
  </si>
  <si>
    <t>BP-10210</t>
  </si>
  <si>
    <t>BB-19825</t>
  </si>
  <si>
    <t>BR-20290</t>
  </si>
  <si>
    <t>TEK-MA-10003353</t>
  </si>
  <si>
    <t>BD-20290</t>
  </si>
  <si>
    <t>BC-13600</t>
  </si>
  <si>
    <t>PER-PE-10002203</t>
  </si>
  <si>
    <t>BD-12670</t>
  </si>
  <si>
    <t>BT-12880</t>
  </si>
  <si>
    <t>AL-12880</t>
  </si>
  <si>
    <t>AS-12880</t>
  </si>
  <si>
    <t>AB-13315</t>
  </si>
  <si>
    <t>AA-13315</t>
  </si>
  <si>
    <t>AS-16540</t>
  </si>
  <si>
    <t>AV-13480</t>
  </si>
  <si>
    <t>AI-13480</t>
  </si>
  <si>
    <t>AC-13480</t>
  </si>
  <si>
    <t>AB-13480</t>
  </si>
  <si>
    <t>AW-16645</t>
  </si>
  <si>
    <t>AA-16645</t>
  </si>
  <si>
    <t>AM-16645</t>
  </si>
  <si>
    <t>AW-12400</t>
  </si>
  <si>
    <t>AB-12400</t>
  </si>
  <si>
    <t>AS-12400</t>
  </si>
  <si>
    <t>AP-12400</t>
  </si>
  <si>
    <t>AT-12400</t>
  </si>
  <si>
    <t>AY-21670</t>
  </si>
  <si>
    <t>AA-21670</t>
  </si>
  <si>
    <t>AS-13180</t>
  </si>
  <si>
    <t>AY-13180</t>
  </si>
  <si>
    <t>AR-13180</t>
  </si>
  <si>
    <t>AA-15925</t>
  </si>
  <si>
    <t>AW-15925</t>
  </si>
  <si>
    <t>AS-15925</t>
  </si>
  <si>
    <t>AP-15925</t>
  </si>
  <si>
    <t>AK-15925</t>
  </si>
  <si>
    <t>AP-15910</t>
  </si>
  <si>
    <t>AS-15910</t>
  </si>
  <si>
    <t>AR-21775</t>
  </si>
  <si>
    <t>AH-21775</t>
  </si>
  <si>
    <t>AW-21775</t>
  </si>
  <si>
    <t>AK-21775</t>
  </si>
  <si>
    <t>AD-17980</t>
  </si>
  <si>
    <t>AD-15985</t>
  </si>
  <si>
    <t>AO-15985</t>
  </si>
  <si>
    <t>AS-15985</t>
  </si>
  <si>
    <t>AR-16810</t>
  </si>
  <si>
    <t>AG-14890</t>
  </si>
  <si>
    <t>AM-17140</t>
  </si>
  <si>
    <t>AT-11755</t>
  </si>
  <si>
    <t>AS-17305</t>
  </si>
  <si>
    <t>AK-21685</t>
  </si>
  <si>
    <t>PER-ST-10001414</t>
  </si>
  <si>
    <t>AH-12025</t>
  </si>
  <si>
    <t>AK-17470</t>
  </si>
  <si>
    <t>AD-17470</t>
  </si>
  <si>
    <t>AB-17470</t>
  </si>
  <si>
    <t>AH-17470</t>
  </si>
  <si>
    <t>AR-14290</t>
  </si>
  <si>
    <t>AK-19990</t>
  </si>
  <si>
    <t>AN-19675</t>
  </si>
  <si>
    <t>AK-19675</t>
  </si>
  <si>
    <t>AN-13150</t>
  </si>
  <si>
    <t>AM-13150</t>
  </si>
  <si>
    <t>AC-15640</t>
  </si>
  <si>
    <t>AS-15745</t>
  </si>
  <si>
    <t>AL-15745</t>
  </si>
  <si>
    <t>AR-20500</t>
  </si>
  <si>
    <t>AR-15400</t>
  </si>
  <si>
    <t>AL-15400</t>
  </si>
  <si>
    <t>AW-12130</t>
  </si>
  <si>
    <t>AS-12130</t>
  </si>
  <si>
    <t>AN-12130</t>
  </si>
  <si>
    <t>AP-11140</t>
  </si>
  <si>
    <t>AM-17740</t>
  </si>
  <si>
    <t>AK-19900</t>
  </si>
  <si>
    <t>AI-13960</t>
  </si>
  <si>
    <t>AT-21070</t>
  </si>
  <si>
    <t>AK-18670</t>
  </si>
  <si>
    <t>AA-13060</t>
  </si>
  <si>
    <t>AS-18490</t>
  </si>
  <si>
    <t>AS-20650</t>
  </si>
  <si>
    <t>AJ-20650</t>
  </si>
  <si>
    <t>AA-20650</t>
  </si>
  <si>
    <t>AA-21025</t>
  </si>
  <si>
    <t>AZ-21025</t>
  </si>
  <si>
    <t>PER-PE-10000326</t>
  </si>
  <si>
    <t>AP-16165</t>
  </si>
  <si>
    <t>AG-16165</t>
  </si>
  <si>
    <t>AA-16165</t>
  </si>
  <si>
    <t>AB-14920</t>
  </si>
  <si>
    <t>AA-20080</t>
  </si>
  <si>
    <t>AD-15895</t>
  </si>
  <si>
    <t>AS-16885</t>
  </si>
  <si>
    <t>AE-16885</t>
  </si>
  <si>
    <t>AK-13585</t>
  </si>
  <si>
    <t>AA-16975</t>
  </si>
  <si>
    <t>AA-21610</t>
  </si>
  <si>
    <t>AA-19165</t>
  </si>
  <si>
    <t>AG-10180</t>
  </si>
  <si>
    <t>AT-20725</t>
  </si>
  <si>
    <t>AH-20725</t>
  </si>
  <si>
    <t>AW-14650</t>
  </si>
  <si>
    <t>AH-13090</t>
  </si>
  <si>
    <t>AC-19960</t>
  </si>
  <si>
    <t>AA-19960</t>
  </si>
  <si>
    <t>AN-19960</t>
  </si>
  <si>
    <t>AM-19960</t>
  </si>
  <si>
    <t>AT-12805</t>
  </si>
  <si>
    <t>AJ-19060</t>
  </si>
  <si>
    <t>AH-15250</t>
  </si>
  <si>
    <t>AI-15250</t>
  </si>
  <si>
    <t>AP-15250</t>
  </si>
  <si>
    <t>AS-16870</t>
  </si>
  <si>
    <t>AK-16870</t>
  </si>
  <si>
    <t>AP-19465</t>
  </si>
  <si>
    <t>AR-19465</t>
  </si>
  <si>
    <t>AC-19465</t>
  </si>
  <si>
    <t>AY-13855</t>
  </si>
  <si>
    <t>AW-16345</t>
  </si>
  <si>
    <t>AB-18775</t>
  </si>
  <si>
    <t>AS-19705</t>
  </si>
  <si>
    <t>AO-16315</t>
  </si>
  <si>
    <t>AI-16315</t>
  </si>
  <si>
    <t>AG-15685</t>
  </si>
  <si>
    <t>AM-15685</t>
  </si>
  <si>
    <t>AA-15685</t>
  </si>
  <si>
    <t>AM-18895</t>
  </si>
  <si>
    <t>AD-18895</t>
  </si>
  <si>
    <t>AW-18865</t>
  </si>
  <si>
    <t>AM-12400</t>
  </si>
  <si>
    <t>AW-16105</t>
  </si>
  <si>
    <t>AW-13690</t>
  </si>
  <si>
    <t>AT-20770</t>
  </si>
  <si>
    <t>AS-20770</t>
  </si>
  <si>
    <t>AS-16600</t>
  </si>
  <si>
    <t>AP-16600</t>
  </si>
  <si>
    <t>AN-15745</t>
  </si>
  <si>
    <t>AM-15745</t>
  </si>
  <si>
    <t>AL-21520</t>
  </si>
  <si>
    <t>AH-14980</t>
  </si>
  <si>
    <t>AD-16270</t>
  </si>
  <si>
    <t>AT-11590</t>
  </si>
  <si>
    <t>AS-11590</t>
  </si>
  <si>
    <t>PER-KE-10002671</t>
  </si>
  <si>
    <t>AP-18970</t>
  </si>
  <si>
    <t>AN-16720</t>
  </si>
  <si>
    <t>AH-21055</t>
  </si>
  <si>
    <t>AA-21055</t>
  </si>
  <si>
    <t>AK-21055</t>
  </si>
  <si>
    <t>AB-15265</t>
  </si>
  <si>
    <t>AS-15265</t>
  </si>
  <si>
    <t>AS-13000</t>
  </si>
  <si>
    <t>AU-13000</t>
  </si>
  <si>
    <t>AP-16900</t>
  </si>
  <si>
    <t>AT-16900</t>
  </si>
  <si>
    <t>AR-18865</t>
  </si>
  <si>
    <t>AL-16930</t>
  </si>
  <si>
    <t>AK-20710</t>
  </si>
  <si>
    <t>AF-20710</t>
  </si>
  <si>
    <t>AM-20710</t>
  </si>
  <si>
    <t>AH-14485</t>
  </si>
  <si>
    <t>AD-14485</t>
  </si>
  <si>
    <t>AA-17560</t>
  </si>
  <si>
    <t>BS-21520</t>
  </si>
  <si>
    <t>BR-21520</t>
  </si>
  <si>
    <t>BN-21520</t>
  </si>
  <si>
    <t>BI-13945</t>
  </si>
  <si>
    <t>AR-13870</t>
  </si>
  <si>
    <t>AR-20065</t>
  </si>
  <si>
    <t>AR-16585</t>
  </si>
  <si>
    <t>BH-21925</t>
  </si>
  <si>
    <t>BS-21925</t>
  </si>
  <si>
    <t>TEK-RE-10001949</t>
  </si>
  <si>
    <t>HG-10270</t>
  </si>
  <si>
    <t>HJ-19075</t>
  </si>
  <si>
    <t>HS-14815</t>
  </si>
  <si>
    <t>HJ-14815</t>
  </si>
  <si>
    <t>Low</t>
  </si>
  <si>
    <t>BP-15070</t>
  </si>
  <si>
    <t>Medium</t>
  </si>
  <si>
    <t>BD-10480</t>
  </si>
  <si>
    <t>High</t>
  </si>
  <si>
    <t>AL-11710</t>
  </si>
  <si>
    <t>Jumlah Transaksi</t>
  </si>
  <si>
    <t>XP-11710</t>
  </si>
  <si>
    <t>Penjualan per Kategori</t>
  </si>
  <si>
    <t>XJ-11710</t>
  </si>
  <si>
    <t>BD-11710</t>
  </si>
  <si>
    <t>HZ-12524</t>
  </si>
  <si>
    <t>&gt;=250.000</t>
  </si>
  <si>
    <t>AB-11710</t>
  </si>
  <si>
    <t>&gt;=100.000 - &lt;250.000</t>
  </si>
  <si>
    <t>NF-11710</t>
  </si>
  <si>
    <t>&lt;100.000</t>
  </si>
  <si>
    <t xml:space="preserve">Low </t>
  </si>
  <si>
    <t>ZM-11710</t>
  </si>
  <si>
    <t>YP-20335</t>
  </si>
  <si>
    <t>Kategori Penjualan</t>
  </si>
  <si>
    <t>TW-20335</t>
  </si>
  <si>
    <t>SL-13045</t>
  </si>
  <si>
    <t>Keterangan</t>
  </si>
  <si>
    <t>FUR-CH-10000454</t>
  </si>
  <si>
    <t>CG-12520</t>
  </si>
  <si>
    <t>FUR-BO-10001798</t>
  </si>
  <si>
    <t>Kategori 2</t>
  </si>
  <si>
    <t>Kategori 1</t>
  </si>
  <si>
    <t>Untung/Rugi</t>
  </si>
  <si>
    <t>Sub-Kategori</t>
  </si>
  <si>
    <t>Product ID</t>
  </si>
  <si>
    <t>ID Konsumen</t>
  </si>
  <si>
    <t>Jenis Pengiriman</t>
  </si>
  <si>
    <t>DATA PENJUALAN ALAT-ALAT KANTOR</t>
  </si>
  <si>
    <t>ID Pesanan</t>
  </si>
  <si>
    <t>Kota Pengiriman</t>
  </si>
  <si>
    <t xml:space="preserve"> Banten</t>
  </si>
  <si>
    <t xml:space="preserve"> Padang</t>
  </si>
  <si>
    <t xml:space="preserve"> Bekasi</t>
  </si>
  <si>
    <t xml:space="preserve"> Jakarta Barat</t>
  </si>
  <si>
    <t xml:space="preserve"> Jakarta Selat</t>
  </si>
  <si>
    <t xml:space="preserve"> Tangerang</t>
  </si>
  <si>
    <t xml:space="preserve"> Jakarta Utara</t>
  </si>
  <si>
    <t xml:space="preserve"> Palembang</t>
  </si>
  <si>
    <t xml:space="preserve"> Semarang</t>
  </si>
  <si>
    <t xml:space="preserve"> Tangerang Sel</t>
  </si>
  <si>
    <t xml:space="preserve"> Batam</t>
  </si>
  <si>
    <t xml:space="preserve"> Bandar Lampun</t>
  </si>
  <si>
    <t xml:space="preserve"> Jakarta Pusat</t>
  </si>
  <si>
    <t xml:space="preserve"> Bogor</t>
  </si>
  <si>
    <t xml:space="preserve"> Pekanbaru</t>
  </si>
  <si>
    <t xml:space="preserve"> Malang</t>
  </si>
  <si>
    <t xml:space="preserve"> Samarinda</t>
  </si>
  <si>
    <t xml:space="preserve"> Denpasar</t>
  </si>
  <si>
    <t xml:space="preserve"> Tasikmalaya</t>
  </si>
  <si>
    <t xml:space="preserve"> Serang</t>
  </si>
  <si>
    <t xml:space="preserve"> Balikpapan</t>
  </si>
  <si>
    <t xml:space="preserve"> Pontianak</t>
  </si>
  <si>
    <t xml:space="preserve"> Banjarmasin</t>
  </si>
  <si>
    <t xml:space="preserve"> Jambi</t>
  </si>
  <si>
    <t xml:space="preserve"> Cimahi</t>
  </si>
  <si>
    <t xml:space="preserve"> Surakarta</t>
  </si>
  <si>
    <t xml:space="preserve"> Manado</t>
  </si>
  <si>
    <t xml:space="preserve"> Kupang</t>
  </si>
  <si>
    <t xml:space="preserve"> Cilegon</t>
  </si>
  <si>
    <t xml:space="preserve"> Mataram</t>
  </si>
  <si>
    <t xml:space="preserve"> Jayapura</t>
  </si>
  <si>
    <t xml:space="preserve"> Bengkulu</t>
  </si>
  <si>
    <t xml:space="preserve"> Yogyakarta</t>
  </si>
  <si>
    <t xml:space="preserve"> Palu</t>
  </si>
  <si>
    <t xml:space="preserve"> Ambon</t>
  </si>
  <si>
    <t xml:space="preserve"> Sukabumi</t>
  </si>
  <si>
    <t xml:space="preserve"> Kendari</t>
  </si>
  <si>
    <t xml:space="preserve"> Cirebon</t>
  </si>
  <si>
    <t xml:space="preserve"> Dumai</t>
  </si>
  <si>
    <t xml:space="preserve"> Pekalongan</t>
  </si>
  <si>
    <t xml:space="preserve"> Palangka Raya</t>
  </si>
  <si>
    <t xml:space="preserve"> Binjai</t>
  </si>
  <si>
    <t xml:space="preserve"> Kediri</t>
  </si>
  <si>
    <t xml:space="preserve"> Sorong</t>
  </si>
  <si>
    <t xml:space="preserve"> Tegal</t>
  </si>
  <si>
    <t xml:space="preserve"> Pematangsiant</t>
  </si>
  <si>
    <t xml:space="preserve"> Banjarbaru</t>
  </si>
  <si>
    <t xml:space="preserve"> Banda Aceh</t>
  </si>
  <si>
    <t xml:space="preserve"> Tarakan</t>
  </si>
  <si>
    <t xml:space="preserve"> Probolinggo</t>
  </si>
  <si>
    <t xml:space="preserve"> Singkawang</t>
  </si>
  <si>
    <t xml:space="preserve"> Lubuklinggau</t>
  </si>
  <si>
    <t xml:space="preserve"> Tanjungpinang</t>
  </si>
  <si>
    <t xml:space="preserve"> Bitung</t>
  </si>
  <si>
    <t xml:space="preserve"> Padang Sidemp</t>
  </si>
  <si>
    <t xml:space="preserve"> Pangkalpinang</t>
  </si>
  <si>
    <t xml:space="preserve"> Batu</t>
  </si>
  <si>
    <t xml:space="preserve"> Pasuruan</t>
  </si>
  <si>
    <t xml:space="preserve"> Ternate</t>
  </si>
  <si>
    <t xml:space="preserve"> Banjar</t>
  </si>
  <si>
    <t xml:space="preserve"> Gorontalo</t>
  </si>
  <si>
    <t xml:space="preserve"> Madiun</t>
  </si>
  <si>
    <t xml:space="preserve"> Prabumulih</t>
  </si>
  <si>
    <t xml:space="preserve"> Salatiga</t>
  </si>
  <si>
    <t xml:space="preserve"> Lhokseumawe</t>
  </si>
  <si>
    <t xml:space="preserve"> Langsa</t>
  </si>
  <si>
    <t xml:space="preserve"> Palopo</t>
  </si>
  <si>
    <t xml:space="preserve"> Bontang</t>
  </si>
  <si>
    <t xml:space="preserve"> Tanjungbalai</t>
  </si>
  <si>
    <t xml:space="preserve"> Tebing Tinggi</t>
  </si>
  <si>
    <t xml:space="preserve"> Metro</t>
  </si>
  <si>
    <t xml:space="preserve"> Baubau</t>
  </si>
  <si>
    <t xml:space="preserve"> Bima</t>
  </si>
  <si>
    <t xml:space="preserve"> Parepare</t>
  </si>
  <si>
    <t xml:space="preserve"> Blitar</t>
  </si>
  <si>
    <t xml:space="preserve"> Pagar Alam</t>
  </si>
  <si>
    <t xml:space="preserve"> Payakumbuh</t>
  </si>
  <si>
    <t xml:space="preserve"> Gunungsitoli</t>
  </si>
  <si>
    <t xml:space="preserve"> Mojokerto</t>
  </si>
  <si>
    <t xml:space="preserve"> Kotamobagu</t>
  </si>
  <si>
    <t xml:space="preserve"> Magelang</t>
  </si>
  <si>
    <t xml:space="preserve"> Bukittinggi</t>
  </si>
  <si>
    <t xml:space="preserve"> Tidore Kepula</t>
  </si>
  <si>
    <t xml:space="preserve"> Tomohon</t>
  </si>
  <si>
    <t xml:space="preserve"> Sungaipenuh</t>
  </si>
  <si>
    <t xml:space="preserve"> Pariaman</t>
  </si>
  <si>
    <t xml:space="preserve"> Subulussalam</t>
  </si>
  <si>
    <t xml:space="preserve"> Sibolga</t>
  </si>
  <si>
    <t xml:space="preserve"> Tual</t>
  </si>
  <si>
    <t xml:space="preserve"> Solok</t>
  </si>
  <si>
    <t xml:space="preserve"> Sawahlunto</t>
  </si>
  <si>
    <t xml:space="preserve"> Padang Panjan</t>
  </si>
  <si>
    <t xml:space="preserve"> Sabang</t>
  </si>
  <si>
    <t xml:space="preserve"> Bandung</t>
  </si>
  <si>
    <t xml:space="preserve"> Medan</t>
  </si>
  <si>
    <t xml:space="preserve"> Depok</t>
  </si>
  <si>
    <t xml:space="preserve"> Makassar</t>
  </si>
  <si>
    <t xml:space="preserve"> anten</t>
  </si>
  <si>
    <t xml:space="preserve"> 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</si>
</sst>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&quot;Rp&quot;* #,##0_-;\-&quot;Rp&quot;* #,##0_-;_-&quot;Rp&quot;* &quot;-&quot;_-;_-@"/>
    <numFmt numFmtId="165" formatCode="d\-m"/>
    <numFmt numFmtId="166" formatCode="#,##0_ ;[Red]\-#,##0\ 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Inter"/>
    </font>
    <font>
      <b/>
      <sz val="11"/>
      <color theme="1"/>
      <name val="Inter"/>
    </font>
    <font>
      <sz val="10"/>
      <color rgb="FF000000"/>
      <name val="Calibri"/>
      <family val="2"/>
      <scheme val="minor"/>
    </font>
    <font>
      <sz val="11"/>
      <color rgb="FF000000"/>
      <name val="Inter"/>
    </font>
    <font>
      <sz val="10"/>
      <color rgb="FF000000"/>
      <name val="Roboto"/>
    </font>
    <font>
      <b/>
      <sz val="11"/>
      <color theme="1"/>
      <name val="Roboto"/>
    </font>
    <font>
      <sz val="11"/>
      <color rgb="FF000000"/>
      <name val="Roboto"/>
    </font>
    <font>
      <b/>
      <sz val="11"/>
      <color rgb="FF000000"/>
      <name val="Inter"/>
    </font>
    <font>
      <sz val="11"/>
      <name val="Inter"/>
    </font>
    <font>
      <sz val="12"/>
      <color theme="1"/>
      <name val="Calibri"/>
      <family val="2"/>
      <scheme val="minor"/>
    </font>
    <font>
      <sz val="12"/>
      <color theme="1"/>
      <name val="Inter"/>
    </font>
    <font>
      <sz val="10"/>
      <color rgb="FF000000"/>
      <name val="Inter"/>
    </font>
    <font>
      <b/>
      <i/>
      <sz val="12"/>
      <color theme="1"/>
      <name val="Inter"/>
    </font>
    <font>
      <sz val="10"/>
      <name val="Inter"/>
    </font>
    <font>
      <i/>
      <sz val="12"/>
      <color theme="1"/>
      <name val="Inter"/>
    </font>
    <font>
      <sz val="10"/>
      <color theme="1"/>
      <name val="Inter"/>
    </font>
    <font>
      <sz val="12"/>
      <color theme="0"/>
      <name val="Inter"/>
    </font>
    <font>
      <b/>
      <sz val="11"/>
      <color theme="0"/>
      <name val="Inter"/>
    </font>
    <font>
      <b/>
      <u/>
      <sz val="11"/>
      <color theme="1"/>
      <name val="Inter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1" fillId="0" borderId="0"/>
    <xf numFmtId="41" fontId="1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/>
    <xf numFmtId="0" fontId="3" fillId="0" borderId="0" xfId="1" applyFont="1"/>
    <xf numFmtId="0" fontId="5" fillId="0" borderId="0" xfId="1" applyFont="1"/>
    <xf numFmtId="0" fontId="2" fillId="0" borderId="0" xfId="1" applyFont="1"/>
    <xf numFmtId="0" fontId="2" fillId="0" borderId="0" xfId="1" applyFont="1" applyAlignment="1">
      <alignment horizontal="center"/>
    </xf>
    <xf numFmtId="1" fontId="2" fillId="0" borderId="0" xfId="2" applyNumberFormat="1" applyFont="1" applyAlignment="1">
      <alignment horizontal="center" vertical="center"/>
    </xf>
    <xf numFmtId="0" fontId="2" fillId="0" borderId="0" xfId="2" applyFont="1"/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 vertical="center"/>
    </xf>
    <xf numFmtId="0" fontId="3" fillId="0" borderId="0" xfId="2" applyFont="1"/>
    <xf numFmtId="0" fontId="9" fillId="0" borderId="0" xfId="2" applyFont="1"/>
    <xf numFmtId="0" fontId="5" fillId="0" borderId="0" xfId="2" applyFont="1"/>
    <xf numFmtId="0" fontId="3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0" fillId="0" borderId="2" xfId="2" applyFont="1" applyBorder="1"/>
    <xf numFmtId="0" fontId="2" fillId="0" borderId="1" xfId="2" applyFont="1" applyBorder="1"/>
    <xf numFmtId="0" fontId="2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5" fillId="0" borderId="6" xfId="2" applyFont="1" applyBorder="1"/>
    <xf numFmtId="0" fontId="5" fillId="0" borderId="5" xfId="2" applyFont="1" applyBorder="1" applyAlignment="1">
      <alignment horizontal="center"/>
    </xf>
    <xf numFmtId="0" fontId="5" fillId="0" borderId="5" xfId="2" applyFont="1" applyBorder="1" applyAlignment="1">
      <alignment horizontal="right"/>
    </xf>
    <xf numFmtId="0" fontId="3" fillId="0" borderId="4" xfId="2" applyFont="1" applyBorder="1" applyAlignment="1">
      <alignment horizontal="center"/>
    </xf>
    <xf numFmtId="0" fontId="10" fillId="0" borderId="3" xfId="2" applyFont="1" applyBorder="1"/>
    <xf numFmtId="0" fontId="2" fillId="0" borderId="0" xfId="3" applyFont="1"/>
    <xf numFmtId="0" fontId="2" fillId="0" borderId="0" xfId="3" applyFont="1" applyAlignment="1">
      <alignment horizontal="center"/>
    </xf>
    <xf numFmtId="14" fontId="2" fillId="0" borderId="0" xfId="3" applyNumberFormat="1" applyFont="1"/>
    <xf numFmtId="41" fontId="2" fillId="0" borderId="0" xfId="3" applyNumberFormat="1" applyFont="1"/>
    <xf numFmtId="0" fontId="2" fillId="0" borderId="0" xfId="3" applyFont="1" applyAlignment="1">
      <alignment horizontal="center"/>
    </xf>
    <xf numFmtId="0" fontId="13" fillId="0" borderId="0" xfId="1" applyFont="1"/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/>
    <xf numFmtId="0" fontId="2" fillId="0" borderId="12" xfId="1" applyFont="1" applyBorder="1"/>
    <xf numFmtId="0" fontId="12" fillId="0" borderId="0" xfId="1" applyFont="1"/>
    <xf numFmtId="165" fontId="12" fillId="0" borderId="0" xfId="1" applyNumberFormat="1" applyFont="1"/>
    <xf numFmtId="0" fontId="12" fillId="2" borderId="5" xfId="1" applyFont="1" applyFill="1" applyBorder="1"/>
    <xf numFmtId="0" fontId="12" fillId="2" borderId="13" xfId="1" applyFont="1" applyFill="1" applyBorder="1"/>
    <xf numFmtId="0" fontId="12" fillId="2" borderId="14" xfId="1" applyFont="1" applyFill="1" applyBorder="1"/>
    <xf numFmtId="0" fontId="12" fillId="2" borderId="15" xfId="1" applyFont="1" applyFill="1" applyBorder="1"/>
    <xf numFmtId="0" fontId="12" fillId="2" borderId="0" xfId="1" applyFont="1" applyFill="1"/>
    <xf numFmtId="0" fontId="12" fillId="2" borderId="16" xfId="1" applyFont="1" applyFill="1" applyBorder="1"/>
    <xf numFmtId="0" fontId="12" fillId="2" borderId="15" xfId="1" applyFont="1" applyFill="1" applyBorder="1" applyAlignment="1">
      <alignment vertical="top"/>
    </xf>
    <xf numFmtId="0" fontId="12" fillId="2" borderId="0" xfId="1" applyFont="1" applyFill="1" applyAlignment="1">
      <alignment vertical="top"/>
    </xf>
    <xf numFmtId="0" fontId="12" fillId="2" borderId="16" xfId="1" applyFont="1" applyFill="1" applyBorder="1" applyAlignment="1">
      <alignment vertical="top"/>
    </xf>
    <xf numFmtId="0" fontId="15" fillId="0" borderId="15" xfId="1" applyFont="1" applyBorder="1"/>
    <xf numFmtId="0" fontId="13" fillId="0" borderId="0" xfId="1" applyFont="1"/>
    <xf numFmtId="0" fontId="12" fillId="2" borderId="16" xfId="1" applyFont="1" applyFill="1" applyBorder="1"/>
    <xf numFmtId="0" fontId="17" fillId="2" borderId="17" xfId="1" applyFont="1" applyFill="1" applyBorder="1"/>
    <xf numFmtId="0" fontId="17" fillId="2" borderId="18" xfId="1" applyFont="1" applyFill="1" applyBorder="1"/>
    <xf numFmtId="0" fontId="3" fillId="2" borderId="19" xfId="1" applyFont="1" applyFill="1" applyBorder="1"/>
    <xf numFmtId="0" fontId="18" fillId="0" borderId="20" xfId="1" applyFont="1" applyBorder="1" applyAlignment="1">
      <alignment vertical="center"/>
    </xf>
    <xf numFmtId="0" fontId="18" fillId="0" borderId="21" xfId="1" applyFont="1" applyBorder="1" applyAlignment="1">
      <alignment vertical="center"/>
    </xf>
    <xf numFmtId="0" fontId="18" fillId="0" borderId="22" xfId="1" applyFont="1" applyBorder="1" applyAlignment="1">
      <alignment vertical="center"/>
    </xf>
    <xf numFmtId="0" fontId="17" fillId="2" borderId="0" xfId="1" applyFont="1" applyFill="1"/>
    <xf numFmtId="0" fontId="3" fillId="2" borderId="0" xfId="1" applyFont="1" applyFill="1"/>
    <xf numFmtId="0" fontId="19" fillId="5" borderId="26" xfId="3" applyFont="1" applyFill="1" applyBorder="1"/>
    <xf numFmtId="0" fontId="19" fillId="5" borderId="26" xfId="3" applyFont="1" applyFill="1" applyBorder="1" applyAlignment="1">
      <alignment horizontal="center"/>
    </xf>
    <xf numFmtId="0" fontId="5" fillId="0" borderId="0" xfId="3" applyFont="1"/>
    <xf numFmtId="0" fontId="3" fillId="0" borderId="0" xfId="3" applyFont="1" applyAlignment="1">
      <alignment horizontal="center"/>
    </xf>
    <xf numFmtId="0" fontId="2" fillId="0" borderId="24" xfId="3" applyFont="1" applyBorder="1"/>
    <xf numFmtId="0" fontId="2" fillId="0" borderId="24" xfId="3" applyFont="1" applyBorder="1" applyAlignment="1">
      <alignment horizontal="center"/>
    </xf>
    <xf numFmtId="0" fontId="2" fillId="0" borderId="25" xfId="3" applyFont="1" applyBorder="1" applyAlignment="1">
      <alignment horizontal="center"/>
    </xf>
    <xf numFmtId="0" fontId="2" fillId="0" borderId="25" xfId="3" applyFont="1" applyBorder="1"/>
    <xf numFmtId="41" fontId="2" fillId="0" borderId="25" xfId="3" applyNumberFormat="1" applyFont="1" applyBorder="1"/>
    <xf numFmtId="0" fontId="3" fillId="4" borderId="1" xfId="3" applyFont="1" applyFill="1" applyBorder="1" applyAlignment="1">
      <alignment horizontal="center"/>
    </xf>
    <xf numFmtId="0" fontId="2" fillId="0" borderId="1" xfId="3" applyFont="1" applyBorder="1"/>
    <xf numFmtId="2" fontId="2" fillId="0" borderId="1" xfId="3" applyNumberFormat="1" applyFont="1" applyBorder="1"/>
    <xf numFmtId="0" fontId="2" fillId="4" borderId="1" xfId="3" applyFont="1" applyFill="1" applyBorder="1" applyAlignment="1">
      <alignment horizontal="center"/>
    </xf>
    <xf numFmtId="41" fontId="2" fillId="0" borderId="1" xfId="3" applyNumberFormat="1" applyFont="1" applyBorder="1"/>
    <xf numFmtId="0" fontId="2" fillId="4" borderId="4" xfId="3" applyFont="1" applyFill="1" applyBorder="1"/>
    <xf numFmtId="0" fontId="2" fillId="4" borderId="3" xfId="3" applyFont="1" applyFill="1" applyBorder="1"/>
    <xf numFmtId="0" fontId="2" fillId="4" borderId="2" xfId="3" applyFont="1" applyFill="1" applyBorder="1"/>
    <xf numFmtId="0" fontId="2" fillId="0" borderId="23" xfId="3" applyFont="1" applyBorder="1"/>
    <xf numFmtId="0" fontId="2" fillId="0" borderId="23" xfId="3" applyFont="1" applyBorder="1" applyAlignment="1">
      <alignment horizontal="center"/>
    </xf>
    <xf numFmtId="41" fontId="2" fillId="0" borderId="23" xfId="3" applyNumberFormat="1" applyFont="1" applyBorder="1"/>
    <xf numFmtId="0" fontId="3" fillId="0" borderId="0" xfId="3" applyFont="1" applyAlignment="1">
      <alignment horizontal="center"/>
    </xf>
    <xf numFmtId="0" fontId="3" fillId="0" borderId="0" xfId="3" applyFont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19" fillId="10" borderId="26" xfId="3" applyFont="1" applyFill="1" applyBorder="1" applyAlignment="1">
      <alignment horizontal="center"/>
    </xf>
    <xf numFmtId="0" fontId="19" fillId="10" borderId="0" xfId="3" applyFont="1" applyFill="1" applyAlignment="1">
      <alignment horizontal="center"/>
    </xf>
    <xf numFmtId="0" fontId="2" fillId="0" borderId="28" xfId="3" applyFont="1" applyBorder="1"/>
    <xf numFmtId="41" fontId="2" fillId="0" borderId="28" xfId="3" applyNumberFormat="1" applyFont="1" applyBorder="1"/>
    <xf numFmtId="166" fontId="2" fillId="0" borderId="28" xfId="3" applyNumberFormat="1" applyFont="1" applyBorder="1"/>
    <xf numFmtId="0" fontId="2" fillId="0" borderId="30" xfId="3" applyFont="1" applyBorder="1"/>
    <xf numFmtId="0" fontId="2" fillId="9" borderId="0" xfId="3" applyFont="1" applyFill="1" applyAlignment="1">
      <alignment horizontal="center"/>
    </xf>
    <xf numFmtId="0" fontId="20" fillId="9" borderId="0" xfId="3" applyFont="1" applyFill="1" applyAlignment="1">
      <alignment horizontal="center"/>
    </xf>
    <xf numFmtId="0" fontId="3" fillId="8" borderId="10" xfId="3" applyFont="1" applyFill="1" applyBorder="1" applyAlignment="1">
      <alignment horizontal="left"/>
    </xf>
    <xf numFmtId="0" fontId="3" fillId="8" borderId="12" xfId="3" applyFont="1" applyFill="1" applyBorder="1" applyAlignment="1">
      <alignment horizontal="left"/>
    </xf>
    <xf numFmtId="0" fontId="3" fillId="8" borderId="21" xfId="3" applyFont="1" applyFill="1" applyBorder="1" applyAlignment="1">
      <alignment horizontal="center"/>
    </xf>
    <xf numFmtId="0" fontId="2" fillId="8" borderId="11" xfId="3" applyFont="1" applyFill="1" applyBorder="1"/>
    <xf numFmtId="41" fontId="2" fillId="8" borderId="11" xfId="3" applyNumberFormat="1" applyFont="1" applyFill="1" applyBorder="1"/>
    <xf numFmtId="0" fontId="3" fillId="3" borderId="11" xfId="3" applyFont="1" applyFill="1" applyBorder="1" applyAlignment="1">
      <alignment horizontal="left"/>
    </xf>
    <xf numFmtId="0" fontId="2" fillId="3" borderId="11" xfId="3" applyFont="1" applyFill="1" applyBorder="1"/>
    <xf numFmtId="0" fontId="3" fillId="7" borderId="11" xfId="3" applyFont="1" applyFill="1" applyBorder="1" applyAlignment="1">
      <alignment horizontal="center"/>
    </xf>
    <xf numFmtId="0" fontId="3" fillId="7" borderId="11" xfId="3" applyFont="1" applyFill="1" applyBorder="1" applyAlignment="1">
      <alignment horizontal="center" vertical="center"/>
    </xf>
    <xf numFmtId="0" fontId="2" fillId="7" borderId="11" xfId="3" applyFont="1" applyFill="1" applyBorder="1"/>
    <xf numFmtId="41" fontId="2" fillId="7" borderId="11" xfId="4" applyFont="1" applyFill="1" applyBorder="1"/>
    <xf numFmtId="0" fontId="3" fillId="6" borderId="11" xfId="3" applyFont="1" applyFill="1" applyBorder="1"/>
    <xf numFmtId="41" fontId="3" fillId="6" borderId="11" xfId="4" applyFont="1" applyFill="1" applyBorder="1"/>
    <xf numFmtId="0" fontId="2" fillId="0" borderId="29" xfId="3" applyFont="1" applyBorder="1"/>
    <xf numFmtId="0" fontId="2" fillId="0" borderId="0" xfId="3" applyFont="1" applyAlignment="1"/>
  </cellXfs>
  <cellStyles count="5">
    <cellStyle name="Comma [0] 2" xfId="4" xr:uid="{07CA1ABC-92FD-46D3-8B19-0062002285F1}"/>
    <cellStyle name="Normal" xfId="0" builtinId="0"/>
    <cellStyle name="Normal 2" xfId="1" xr:uid="{ADABB36C-9BDB-40CD-ABF2-E5E28F985537}"/>
    <cellStyle name="Normal 3" xfId="2" xr:uid="{E898D0BF-CED2-4DA7-81EB-B3F7AD9D22C2}"/>
    <cellStyle name="Normal 4" xfId="3" xr:uid="{09FAC922-8A97-4778-99A2-E6A3756D9085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u val="none"/>
        <color theme="2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/>
      </font>
      <fill>
        <patternFill>
          <bgColor rgb="FF00B050"/>
        </patternFill>
      </fill>
    </dxf>
    <dxf>
      <font>
        <color theme="3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ter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7EFCB-B9D1-4F77-A90B-30A9C331A4E1}" name="Table_Mahasiswa" displayName="Table_Mahasiswa" ref="A2:E36" totalsRowCount="1" headerRowDxfId="21" dataDxfId="20" totalsRowDxfId="19" headerRowBorderDxfId="17" tableBorderDxfId="18" totalsRowBorderDxfId="16">
  <autoFilter ref="A2:E35" xr:uid="{B315C0D8-CEBE-4216-84A0-BF5689757A57}"/>
  <tableColumns count="5">
    <tableColumn id="1" xr3:uid="{14C76C43-19D3-470E-8432-EB33377DFEA2}" name="Nama Siswa" totalsRowLabel="Total" dataDxfId="14" totalsRowDxfId="15"/>
    <tableColumn id="2" xr3:uid="{50D4B501-82B2-4177-B0BA-7E4A9296C00A}" name="Kelas" totalsRowFunction="sum" dataDxfId="12" totalsRowDxfId="13"/>
    <tableColumn id="3" xr3:uid="{565D8586-8CD1-40F7-BC16-856D7DC9CE58}" name="Jurusan" totalsRowFunction="count" dataDxfId="10" totalsRowDxfId="11"/>
    <tableColumn id="4" xr3:uid="{EFFEF940-F67A-4080-BFC1-C61940AF1CAD}" name="Nilai Ujian Praktik" totalsRowFunction="count" dataDxfId="8" totalsRowDxfId="9"/>
    <tableColumn id="5" xr3:uid="{E4DBF539-CA4C-472D-8AAB-738325FE3F6E}" name="Lulus/Tidak Lulus" totalsRowFunction="count" dataDxfId="6" totalsRow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000"/>
  <sheetViews>
    <sheetView tabSelected="1" zoomScale="93" workbookViewId="0">
      <selection activeCell="C42" activeCellId="1" sqref="C2 C42"/>
    </sheetView>
  </sheetViews>
  <sheetFormatPr defaultColWidth="14.42578125" defaultRowHeight="18.75" x14ac:dyDescent="0.4"/>
  <cols>
    <col min="1" max="2" width="8.7109375" style="1" customWidth="1"/>
    <col min="3" max="3" width="11" style="10" bestFit="1" customWidth="1"/>
    <col min="4" max="4" width="13" style="10" bestFit="1" customWidth="1"/>
    <col min="5" max="5" width="16.5703125" style="6" bestFit="1" customWidth="1"/>
    <col min="6" max="6" width="8.28515625" style="6" bestFit="1" customWidth="1"/>
    <col min="7" max="7" width="14.5703125" style="12" bestFit="1" customWidth="1"/>
    <col min="8" max="8" width="10.7109375" style="1" customWidth="1"/>
    <col min="9" max="9" width="102.7109375" style="1" bestFit="1" customWidth="1"/>
    <col min="10" max="26" width="8.7109375" style="1" customWidth="1"/>
    <col min="27" max="16384" width="14.42578125" style="1"/>
  </cols>
  <sheetData>
    <row r="1" spans="3:14" x14ac:dyDescent="0.4">
      <c r="C1" s="8" t="s">
        <v>0</v>
      </c>
      <c r="D1" s="8"/>
      <c r="E1" s="8"/>
      <c r="F1" s="8"/>
      <c r="G1" s="8"/>
      <c r="J1" s="2"/>
      <c r="L1" s="3"/>
      <c r="M1" s="4"/>
    </row>
    <row r="2" spans="3:14" x14ac:dyDescent="0.4">
      <c r="C2" s="10" t="s">
        <v>1</v>
      </c>
      <c r="D2" s="11" t="s">
        <v>2</v>
      </c>
      <c r="E2" s="9" t="s">
        <v>3</v>
      </c>
      <c r="F2" s="5" t="s">
        <v>4</v>
      </c>
      <c r="G2" s="12" t="s">
        <v>5</v>
      </c>
      <c r="J2" s="2"/>
      <c r="L2" s="3"/>
      <c r="M2" s="4"/>
    </row>
    <row r="3" spans="3:14" x14ac:dyDescent="0.4">
      <c r="C3" s="10" t="s">
        <v>6</v>
      </c>
      <c r="D3" s="11">
        <v>45148</v>
      </c>
      <c r="E3" s="9">
        <v>320000</v>
      </c>
      <c r="F3" s="5">
        <v>0.4</v>
      </c>
      <c r="G3" s="13">
        <f t="shared" ref="G3:G42" si="0">E3-(E3*F3)</f>
        <v>192000</v>
      </c>
      <c r="I3" s="16" t="s">
        <v>28</v>
      </c>
      <c r="J3"/>
      <c r="K3"/>
      <c r="L3"/>
      <c r="M3"/>
      <c r="N3"/>
    </row>
    <row r="4" spans="3:14" x14ac:dyDescent="0.4">
      <c r="C4" s="10" t="s">
        <v>7</v>
      </c>
      <c r="D4" s="11">
        <v>45161</v>
      </c>
      <c r="E4" s="9">
        <v>800000</v>
      </c>
      <c r="F4" s="5">
        <v>0.6</v>
      </c>
      <c r="G4" s="13">
        <f t="shared" si="0"/>
        <v>320000</v>
      </c>
      <c r="H4" s="2"/>
      <c r="I4" s="7" t="s">
        <v>29</v>
      </c>
      <c r="J4"/>
      <c r="K4"/>
      <c r="L4"/>
      <c r="M4"/>
      <c r="N4"/>
    </row>
    <row r="5" spans="3:14" x14ac:dyDescent="0.4">
      <c r="C5" s="10" t="s">
        <v>8</v>
      </c>
      <c r="D5" s="11">
        <v>45162</v>
      </c>
      <c r="E5" s="9">
        <v>470000</v>
      </c>
      <c r="F5" s="5">
        <v>0.6</v>
      </c>
      <c r="G5" s="13">
        <f t="shared" si="0"/>
        <v>188000</v>
      </c>
      <c r="I5" s="7" t="s">
        <v>30</v>
      </c>
      <c r="J5"/>
      <c r="K5"/>
      <c r="L5"/>
      <c r="M5"/>
      <c r="N5"/>
    </row>
    <row r="6" spans="3:14" x14ac:dyDescent="0.4">
      <c r="C6" s="10" t="s">
        <v>9</v>
      </c>
      <c r="D6" s="11">
        <v>45161</v>
      </c>
      <c r="E6" s="9">
        <v>280000</v>
      </c>
      <c r="F6" s="5">
        <v>0.7</v>
      </c>
      <c r="G6" s="13">
        <f t="shared" si="0"/>
        <v>84000</v>
      </c>
      <c r="I6" s="7" t="s">
        <v>31</v>
      </c>
      <c r="J6"/>
      <c r="K6"/>
      <c r="L6"/>
      <c r="M6"/>
      <c r="N6"/>
    </row>
    <row r="7" spans="3:14" x14ac:dyDescent="0.4">
      <c r="C7" s="10" t="s">
        <v>10</v>
      </c>
      <c r="D7" s="11">
        <v>45168</v>
      </c>
      <c r="E7" s="9">
        <v>400000</v>
      </c>
      <c r="F7" s="5">
        <v>0.4</v>
      </c>
      <c r="G7" s="13">
        <f t="shared" si="0"/>
        <v>240000</v>
      </c>
      <c r="J7" s="2"/>
      <c r="L7" s="3"/>
      <c r="M7" s="4"/>
    </row>
    <row r="8" spans="3:14" x14ac:dyDescent="0.4">
      <c r="C8" s="10" t="s">
        <v>11</v>
      </c>
      <c r="D8" s="11">
        <v>45166</v>
      </c>
      <c r="E8" s="9">
        <v>350000</v>
      </c>
      <c r="F8" s="5">
        <v>0.6</v>
      </c>
      <c r="G8" s="13">
        <f t="shared" si="0"/>
        <v>140000</v>
      </c>
      <c r="J8" s="2"/>
      <c r="L8" s="3"/>
      <c r="M8" s="4"/>
    </row>
    <row r="9" spans="3:14" x14ac:dyDescent="0.4">
      <c r="C9" s="10" t="s">
        <v>12</v>
      </c>
      <c r="D9" s="11">
        <v>45153</v>
      </c>
      <c r="E9" s="9">
        <v>840000</v>
      </c>
      <c r="F9" s="5">
        <v>0.8</v>
      </c>
      <c r="G9" s="13">
        <f t="shared" si="0"/>
        <v>168000</v>
      </c>
      <c r="J9" s="2"/>
      <c r="L9" s="3"/>
      <c r="M9" s="4"/>
    </row>
    <row r="10" spans="3:14" x14ac:dyDescent="0.4">
      <c r="C10" s="10" t="s">
        <v>13</v>
      </c>
      <c r="D10" s="11">
        <v>45167</v>
      </c>
      <c r="E10" s="9">
        <v>150000</v>
      </c>
      <c r="F10" s="5">
        <v>0.1</v>
      </c>
      <c r="G10" s="13">
        <f t="shared" si="0"/>
        <v>135000</v>
      </c>
      <c r="J10" s="2"/>
      <c r="L10" s="3"/>
      <c r="M10" s="4"/>
    </row>
    <row r="11" spans="3:14" x14ac:dyDescent="0.4">
      <c r="C11" s="10" t="s">
        <v>14</v>
      </c>
      <c r="D11" s="11">
        <v>45149</v>
      </c>
      <c r="E11" s="9">
        <v>540000</v>
      </c>
      <c r="F11" s="5">
        <v>0.6</v>
      </c>
      <c r="G11" s="13">
        <f t="shared" si="0"/>
        <v>216000</v>
      </c>
      <c r="J11" s="2"/>
      <c r="L11" s="3"/>
      <c r="M11" s="4"/>
    </row>
    <row r="12" spans="3:14" x14ac:dyDescent="0.4">
      <c r="C12" s="10" t="s">
        <v>15</v>
      </c>
      <c r="D12" s="11">
        <v>45158</v>
      </c>
      <c r="E12" s="9">
        <v>990000</v>
      </c>
      <c r="F12" s="5">
        <v>0.4</v>
      </c>
      <c r="G12" s="13">
        <f t="shared" si="0"/>
        <v>594000</v>
      </c>
      <c r="J12" s="2"/>
      <c r="L12" s="3"/>
      <c r="M12" s="4"/>
    </row>
    <row r="13" spans="3:14" x14ac:dyDescent="0.4">
      <c r="C13" s="10" t="s">
        <v>16</v>
      </c>
      <c r="D13" s="11">
        <v>45143</v>
      </c>
      <c r="E13" s="9">
        <v>550000</v>
      </c>
      <c r="F13" s="5">
        <v>0.7</v>
      </c>
      <c r="G13" s="13">
        <f t="shared" si="0"/>
        <v>165000</v>
      </c>
      <c r="J13" s="2"/>
      <c r="L13" s="3"/>
      <c r="M13" s="4"/>
    </row>
    <row r="14" spans="3:14" x14ac:dyDescent="0.4">
      <c r="C14" s="10" t="s">
        <v>17</v>
      </c>
      <c r="D14" s="11">
        <v>45139</v>
      </c>
      <c r="E14" s="9">
        <v>470000</v>
      </c>
      <c r="F14" s="5">
        <v>0.1</v>
      </c>
      <c r="G14" s="13">
        <f t="shared" si="0"/>
        <v>423000</v>
      </c>
      <c r="J14" s="2"/>
      <c r="L14" s="3"/>
      <c r="M14" s="4"/>
    </row>
    <row r="15" spans="3:14" x14ac:dyDescent="0.4">
      <c r="C15" s="10" t="s">
        <v>18</v>
      </c>
      <c r="D15" s="11">
        <v>45139</v>
      </c>
      <c r="E15" s="9">
        <v>730000</v>
      </c>
      <c r="F15" s="5">
        <v>0.3</v>
      </c>
      <c r="G15" s="13">
        <f t="shared" si="0"/>
        <v>511000</v>
      </c>
      <c r="J15" s="2"/>
      <c r="L15" s="3"/>
      <c r="M15" s="4"/>
    </row>
    <row r="16" spans="3:14" x14ac:dyDescent="0.4">
      <c r="C16" s="10" t="s">
        <v>19</v>
      </c>
      <c r="D16" s="11">
        <v>45148</v>
      </c>
      <c r="E16" s="9">
        <v>450000</v>
      </c>
      <c r="F16" s="5">
        <v>0.3</v>
      </c>
      <c r="G16" s="13">
        <f t="shared" si="0"/>
        <v>315000</v>
      </c>
      <c r="J16" s="2"/>
      <c r="L16" s="3"/>
      <c r="M16" s="4"/>
    </row>
    <row r="17" spans="3:13" x14ac:dyDescent="0.4">
      <c r="C17" s="10" t="s">
        <v>20</v>
      </c>
      <c r="D17" s="11">
        <v>45145</v>
      </c>
      <c r="E17" s="9">
        <v>960000</v>
      </c>
      <c r="F17" s="5">
        <v>0.8</v>
      </c>
      <c r="G17" s="13">
        <f t="shared" si="0"/>
        <v>192000</v>
      </c>
      <c r="J17" s="2"/>
      <c r="L17" s="3"/>
      <c r="M17" s="4"/>
    </row>
    <row r="18" spans="3:13" x14ac:dyDescent="0.4">
      <c r="C18" s="10" t="s">
        <v>21</v>
      </c>
      <c r="D18" s="11">
        <v>45149</v>
      </c>
      <c r="E18" s="9">
        <v>500000</v>
      </c>
      <c r="F18" s="5">
        <v>0.4</v>
      </c>
      <c r="G18" s="13">
        <f t="shared" si="0"/>
        <v>300000</v>
      </c>
      <c r="J18" s="2"/>
      <c r="L18" s="3"/>
      <c r="M18" s="4"/>
    </row>
    <row r="19" spans="3:13" x14ac:dyDescent="0.4">
      <c r="C19" s="10" t="s">
        <v>22</v>
      </c>
      <c r="D19" s="11">
        <v>45155</v>
      </c>
      <c r="E19" s="9">
        <v>650000</v>
      </c>
      <c r="F19" s="5">
        <v>0.3</v>
      </c>
      <c r="G19" s="13">
        <f t="shared" si="0"/>
        <v>455000</v>
      </c>
      <c r="J19" s="2"/>
      <c r="L19" s="3"/>
      <c r="M19" s="4"/>
    </row>
    <row r="20" spans="3:13" x14ac:dyDescent="0.4">
      <c r="C20" s="10" t="s">
        <v>23</v>
      </c>
      <c r="D20" s="11">
        <v>45167</v>
      </c>
      <c r="E20" s="9">
        <v>340000</v>
      </c>
      <c r="F20" s="5">
        <v>0.4</v>
      </c>
      <c r="G20" s="13">
        <f t="shared" si="0"/>
        <v>204000</v>
      </c>
      <c r="J20" s="2"/>
      <c r="L20" s="3"/>
      <c r="M20" s="4"/>
    </row>
    <row r="21" spans="3:13" x14ac:dyDescent="0.4">
      <c r="C21" s="10" t="s">
        <v>24</v>
      </c>
      <c r="D21" s="11">
        <v>45148</v>
      </c>
      <c r="E21" s="9">
        <v>330000</v>
      </c>
      <c r="F21" s="5">
        <v>0.1</v>
      </c>
      <c r="G21" s="13">
        <f t="shared" si="0"/>
        <v>297000</v>
      </c>
      <c r="J21" s="2"/>
      <c r="L21" s="3"/>
      <c r="M21" s="4"/>
    </row>
    <row r="22" spans="3:13" x14ac:dyDescent="0.4">
      <c r="C22" s="10" t="s">
        <v>25</v>
      </c>
      <c r="D22" s="11">
        <v>45148</v>
      </c>
      <c r="E22" s="9">
        <v>450000</v>
      </c>
      <c r="F22" s="5">
        <v>0.3</v>
      </c>
      <c r="G22" s="13">
        <f t="shared" si="0"/>
        <v>315000</v>
      </c>
      <c r="J22" s="2"/>
      <c r="L22" s="3"/>
      <c r="M22" s="4"/>
    </row>
    <row r="23" spans="3:13" x14ac:dyDescent="0.4">
      <c r="C23" s="10" t="s">
        <v>26</v>
      </c>
      <c r="D23" s="11">
        <v>45158</v>
      </c>
      <c r="E23" s="9">
        <v>910000</v>
      </c>
      <c r="F23" s="5">
        <v>0.4</v>
      </c>
      <c r="G23" s="13">
        <f t="shared" si="0"/>
        <v>546000</v>
      </c>
      <c r="J23" s="2"/>
      <c r="L23" s="3"/>
      <c r="M23" s="4"/>
    </row>
    <row r="24" spans="3:13" x14ac:dyDescent="0.4">
      <c r="C24" s="10" t="s">
        <v>7</v>
      </c>
      <c r="D24" s="11">
        <v>45148</v>
      </c>
      <c r="E24" s="9">
        <v>750000</v>
      </c>
      <c r="F24" s="5">
        <v>0.6</v>
      </c>
      <c r="G24" s="13">
        <f t="shared" si="0"/>
        <v>300000</v>
      </c>
      <c r="J24" s="2"/>
      <c r="L24" s="3"/>
      <c r="M24" s="4"/>
    </row>
    <row r="25" spans="3:13" x14ac:dyDescent="0.4">
      <c r="C25" s="10" t="s">
        <v>8</v>
      </c>
      <c r="D25" s="11">
        <v>45157</v>
      </c>
      <c r="E25" s="9">
        <v>400000</v>
      </c>
      <c r="F25" s="5">
        <v>0.6</v>
      </c>
      <c r="G25" s="13">
        <f t="shared" si="0"/>
        <v>160000</v>
      </c>
      <c r="J25" s="2"/>
      <c r="L25" s="3"/>
      <c r="M25" s="4"/>
    </row>
    <row r="26" spans="3:13" x14ac:dyDescent="0.4">
      <c r="C26" s="10" t="s">
        <v>9</v>
      </c>
      <c r="D26" s="11">
        <v>45140</v>
      </c>
      <c r="E26" s="9">
        <v>980000</v>
      </c>
      <c r="F26" s="5">
        <v>0.7</v>
      </c>
      <c r="G26" s="13">
        <f t="shared" si="0"/>
        <v>294000</v>
      </c>
      <c r="J26" s="2"/>
      <c r="L26" s="3"/>
      <c r="M26" s="4"/>
    </row>
    <row r="27" spans="3:13" x14ac:dyDescent="0.4">
      <c r="C27" s="10" t="s">
        <v>10</v>
      </c>
      <c r="D27" s="11">
        <v>45167</v>
      </c>
      <c r="E27" s="9">
        <v>920000</v>
      </c>
      <c r="F27" s="5">
        <v>0.4</v>
      </c>
      <c r="G27" s="13">
        <f t="shared" si="0"/>
        <v>552000</v>
      </c>
      <c r="J27" s="2"/>
      <c r="L27" s="3"/>
      <c r="M27" s="4"/>
    </row>
    <row r="28" spans="3:13" x14ac:dyDescent="0.4">
      <c r="C28" s="10" t="s">
        <v>11</v>
      </c>
      <c r="D28" s="11">
        <v>45148</v>
      </c>
      <c r="E28" s="9">
        <v>620000</v>
      </c>
      <c r="F28" s="5">
        <v>0.6</v>
      </c>
      <c r="G28" s="13">
        <f t="shared" si="0"/>
        <v>248000</v>
      </c>
      <c r="J28" s="2"/>
      <c r="L28" s="3"/>
      <c r="M28" s="4"/>
    </row>
    <row r="29" spans="3:13" x14ac:dyDescent="0.4">
      <c r="C29" s="10" t="s">
        <v>12</v>
      </c>
      <c r="D29" s="11">
        <v>45150</v>
      </c>
      <c r="E29" s="9">
        <v>810000</v>
      </c>
      <c r="F29" s="5">
        <v>0.8</v>
      </c>
      <c r="G29" s="13">
        <f t="shared" si="0"/>
        <v>162000</v>
      </c>
      <c r="J29" s="2"/>
      <c r="L29" s="3"/>
      <c r="M29" s="4"/>
    </row>
    <row r="30" spans="3:13" x14ac:dyDescent="0.4">
      <c r="C30" s="10" t="s">
        <v>13</v>
      </c>
      <c r="D30" s="11">
        <v>45149</v>
      </c>
      <c r="E30" s="9">
        <v>550000</v>
      </c>
      <c r="F30" s="5">
        <v>0.1</v>
      </c>
      <c r="G30" s="13">
        <f t="shared" si="0"/>
        <v>495000</v>
      </c>
      <c r="J30" s="2"/>
      <c r="L30" s="3"/>
      <c r="M30" s="4"/>
    </row>
    <row r="31" spans="3:13" x14ac:dyDescent="0.4">
      <c r="C31" s="10" t="s">
        <v>14</v>
      </c>
      <c r="D31" s="11">
        <v>45163</v>
      </c>
      <c r="E31" s="9">
        <v>960000</v>
      </c>
      <c r="F31" s="5">
        <v>0.6</v>
      </c>
      <c r="G31" s="13">
        <f t="shared" si="0"/>
        <v>384000</v>
      </c>
      <c r="J31" s="2"/>
      <c r="L31" s="3"/>
      <c r="M31" s="4"/>
    </row>
    <row r="32" spans="3:13" x14ac:dyDescent="0.4">
      <c r="C32" s="10" t="s">
        <v>15</v>
      </c>
      <c r="D32" s="11">
        <v>45168</v>
      </c>
      <c r="E32" s="9">
        <v>810000</v>
      </c>
      <c r="F32" s="5">
        <v>0.4</v>
      </c>
      <c r="G32" s="13">
        <f t="shared" si="0"/>
        <v>486000</v>
      </c>
      <c r="J32" s="2"/>
      <c r="L32" s="3"/>
      <c r="M32" s="4"/>
    </row>
    <row r="33" spans="3:13" x14ac:dyDescent="0.4">
      <c r="C33" s="10" t="s">
        <v>16</v>
      </c>
      <c r="D33" s="11">
        <v>45142</v>
      </c>
      <c r="E33" s="9">
        <v>450000</v>
      </c>
      <c r="F33" s="5">
        <v>0.7</v>
      </c>
      <c r="G33" s="13">
        <f t="shared" si="0"/>
        <v>135000</v>
      </c>
      <c r="J33" s="2"/>
      <c r="L33" s="3"/>
      <c r="M33" s="4"/>
    </row>
    <row r="34" spans="3:13" x14ac:dyDescent="0.4">
      <c r="C34" s="10" t="s">
        <v>17</v>
      </c>
      <c r="D34" s="11">
        <v>45153</v>
      </c>
      <c r="E34" s="9">
        <v>930000</v>
      </c>
      <c r="F34" s="5">
        <v>0.1</v>
      </c>
      <c r="G34" s="13">
        <f t="shared" si="0"/>
        <v>837000</v>
      </c>
      <c r="J34" s="2"/>
      <c r="L34" s="3"/>
      <c r="M34" s="4"/>
    </row>
    <row r="35" spans="3:13" x14ac:dyDescent="0.4">
      <c r="C35" s="10" t="s">
        <v>18</v>
      </c>
      <c r="D35" s="11">
        <v>45170</v>
      </c>
      <c r="E35" s="9">
        <v>140000</v>
      </c>
      <c r="F35" s="5">
        <v>0.3</v>
      </c>
      <c r="G35" s="13">
        <f t="shared" si="0"/>
        <v>98000</v>
      </c>
      <c r="J35" s="2"/>
      <c r="L35" s="3"/>
      <c r="M35" s="4"/>
    </row>
    <row r="36" spans="3:13" x14ac:dyDescent="0.4">
      <c r="C36" s="10" t="s">
        <v>19</v>
      </c>
      <c r="D36" s="11">
        <v>45147</v>
      </c>
      <c r="E36" s="9">
        <v>450000</v>
      </c>
      <c r="F36" s="5">
        <v>0.3</v>
      </c>
      <c r="G36" s="13">
        <f t="shared" si="0"/>
        <v>315000</v>
      </c>
      <c r="J36" s="2"/>
      <c r="L36" s="3"/>
      <c r="M36" s="4"/>
    </row>
    <row r="37" spans="3:13" x14ac:dyDescent="0.4">
      <c r="C37" s="10" t="s">
        <v>20</v>
      </c>
      <c r="D37" s="11">
        <v>45144</v>
      </c>
      <c r="E37" s="9">
        <v>890000</v>
      </c>
      <c r="F37" s="5">
        <v>0.8</v>
      </c>
      <c r="G37" s="13">
        <f t="shared" si="0"/>
        <v>178000</v>
      </c>
      <c r="J37" s="2"/>
      <c r="L37" s="3"/>
      <c r="M37" s="4"/>
    </row>
    <row r="38" spans="3:13" x14ac:dyDescent="0.4">
      <c r="C38" s="10" t="s">
        <v>21</v>
      </c>
      <c r="D38" s="11">
        <v>45160</v>
      </c>
      <c r="E38" s="9">
        <v>970000</v>
      </c>
      <c r="F38" s="5">
        <v>0.4</v>
      </c>
      <c r="G38" s="13">
        <f t="shared" si="0"/>
        <v>582000</v>
      </c>
      <c r="J38" s="2"/>
      <c r="L38" s="3"/>
      <c r="M38" s="4"/>
    </row>
    <row r="39" spans="3:13" x14ac:dyDescent="0.4">
      <c r="C39" s="10" t="s">
        <v>22</v>
      </c>
      <c r="D39" s="11">
        <v>45160</v>
      </c>
      <c r="E39" s="9">
        <v>340000</v>
      </c>
      <c r="F39" s="5">
        <v>0.3</v>
      </c>
      <c r="G39" s="13">
        <f t="shared" si="0"/>
        <v>238000</v>
      </c>
      <c r="J39" s="2"/>
      <c r="L39" s="3"/>
      <c r="M39" s="4"/>
    </row>
    <row r="40" spans="3:13" x14ac:dyDescent="0.4">
      <c r="C40" s="10" t="s">
        <v>23</v>
      </c>
      <c r="D40" s="11">
        <v>45146</v>
      </c>
      <c r="E40" s="9">
        <v>650000</v>
      </c>
      <c r="F40" s="5">
        <v>0.4</v>
      </c>
      <c r="G40" s="13">
        <f t="shared" si="0"/>
        <v>390000</v>
      </c>
      <c r="J40" s="2"/>
      <c r="L40" s="3"/>
      <c r="M40" s="4"/>
    </row>
    <row r="41" spans="3:13" x14ac:dyDescent="0.4">
      <c r="C41" s="10" t="s">
        <v>24</v>
      </c>
      <c r="D41" s="11">
        <v>45155</v>
      </c>
      <c r="E41" s="9">
        <v>260000</v>
      </c>
      <c r="F41" s="5">
        <v>0.1</v>
      </c>
      <c r="G41" s="13">
        <f t="shared" si="0"/>
        <v>234000</v>
      </c>
      <c r="J41" s="2"/>
      <c r="L41" s="3"/>
      <c r="M41" s="4"/>
    </row>
    <row r="42" spans="3:13" x14ac:dyDescent="0.4">
      <c r="C42" s="10" t="s">
        <v>27</v>
      </c>
      <c r="D42" s="11">
        <v>45254</v>
      </c>
      <c r="E42" s="9">
        <v>1000000</v>
      </c>
      <c r="F42" s="5">
        <v>0.99</v>
      </c>
      <c r="G42" s="13">
        <f t="shared" si="0"/>
        <v>10000</v>
      </c>
      <c r="J42" s="2"/>
      <c r="L42" s="3"/>
      <c r="M42" s="4"/>
    </row>
    <row r="43" spans="3:13" x14ac:dyDescent="0.4">
      <c r="G43" s="14"/>
      <c r="J43" s="2"/>
      <c r="L43" s="3"/>
      <c r="M43" s="4"/>
    </row>
    <row r="44" spans="3:13" x14ac:dyDescent="0.4">
      <c r="J44" s="2"/>
      <c r="L44" s="3"/>
      <c r="M44" s="4"/>
    </row>
    <row r="45" spans="3:13" x14ac:dyDescent="0.4">
      <c r="J45" s="2"/>
      <c r="L45" s="3"/>
      <c r="M45" s="4"/>
    </row>
    <row r="46" spans="3:13" x14ac:dyDescent="0.4">
      <c r="J46" s="2"/>
      <c r="L46" s="3"/>
      <c r="M46" s="4"/>
    </row>
    <row r="47" spans="3:13" x14ac:dyDescent="0.4">
      <c r="J47" s="2"/>
      <c r="L47" s="3"/>
      <c r="M47" s="4"/>
    </row>
    <row r="48" spans="3:13" x14ac:dyDescent="0.4">
      <c r="J48" s="2"/>
      <c r="L48" s="3"/>
      <c r="M48" s="4"/>
    </row>
    <row r="49" spans="10:13" x14ac:dyDescent="0.4">
      <c r="J49" s="2"/>
      <c r="L49" s="3"/>
      <c r="M49" s="4"/>
    </row>
    <row r="50" spans="10:13" x14ac:dyDescent="0.4">
      <c r="J50" s="2"/>
      <c r="L50" s="3"/>
      <c r="M50" s="4"/>
    </row>
    <row r="51" spans="10:13" x14ac:dyDescent="0.4">
      <c r="J51" s="2"/>
      <c r="L51" s="3"/>
      <c r="M51" s="4"/>
    </row>
    <row r="52" spans="10:13" x14ac:dyDescent="0.4">
      <c r="J52" s="2"/>
      <c r="L52" s="3"/>
      <c r="M52" s="4"/>
    </row>
    <row r="53" spans="10:13" x14ac:dyDescent="0.4">
      <c r="J53" s="2"/>
      <c r="L53" s="3"/>
      <c r="M53" s="4"/>
    </row>
    <row r="54" spans="10:13" x14ac:dyDescent="0.4">
      <c r="J54" s="2"/>
      <c r="L54" s="3"/>
      <c r="M54" s="4"/>
    </row>
    <row r="55" spans="10:13" x14ac:dyDescent="0.4">
      <c r="J55" s="2"/>
      <c r="L55" s="3"/>
      <c r="M55" s="4"/>
    </row>
    <row r="56" spans="10:13" x14ac:dyDescent="0.4">
      <c r="J56" s="2"/>
      <c r="L56" s="3"/>
      <c r="M56" s="4"/>
    </row>
    <row r="57" spans="10:13" x14ac:dyDescent="0.4">
      <c r="J57" s="2"/>
      <c r="L57" s="3"/>
      <c r="M57" s="4"/>
    </row>
    <row r="58" spans="10:13" x14ac:dyDescent="0.4">
      <c r="J58" s="2"/>
      <c r="L58" s="3"/>
      <c r="M58" s="4"/>
    </row>
    <row r="59" spans="10:13" x14ac:dyDescent="0.4">
      <c r="J59" s="2"/>
      <c r="L59" s="3"/>
      <c r="M59" s="4"/>
    </row>
    <row r="60" spans="10:13" x14ac:dyDescent="0.4">
      <c r="J60" s="2"/>
      <c r="L60" s="3"/>
      <c r="M60" s="4"/>
    </row>
    <row r="61" spans="10:13" x14ac:dyDescent="0.4">
      <c r="J61" s="2"/>
      <c r="L61" s="3"/>
      <c r="M61" s="4"/>
    </row>
    <row r="62" spans="10:13" x14ac:dyDescent="0.4">
      <c r="J62" s="2"/>
      <c r="L62" s="3"/>
      <c r="M62" s="4"/>
    </row>
    <row r="63" spans="10:13" x14ac:dyDescent="0.4">
      <c r="J63" s="2"/>
      <c r="L63" s="3"/>
      <c r="M63" s="4"/>
    </row>
    <row r="64" spans="10:13" x14ac:dyDescent="0.4">
      <c r="J64" s="2"/>
      <c r="L64" s="3"/>
      <c r="M64" s="4"/>
    </row>
    <row r="65" spans="10:13" x14ac:dyDescent="0.4">
      <c r="J65" s="2"/>
      <c r="L65" s="3"/>
      <c r="M65" s="4"/>
    </row>
    <row r="66" spans="10:13" x14ac:dyDescent="0.4">
      <c r="J66" s="2"/>
      <c r="L66" s="3"/>
      <c r="M66" s="4"/>
    </row>
    <row r="67" spans="10:13" x14ac:dyDescent="0.4">
      <c r="J67" s="2"/>
      <c r="L67" s="3"/>
      <c r="M67" s="4"/>
    </row>
    <row r="68" spans="10:13" x14ac:dyDescent="0.4">
      <c r="J68" s="2"/>
      <c r="L68" s="3"/>
      <c r="M68" s="4"/>
    </row>
    <row r="69" spans="10:13" x14ac:dyDescent="0.4">
      <c r="J69" s="2"/>
      <c r="L69" s="3"/>
      <c r="M69" s="4"/>
    </row>
    <row r="70" spans="10:13" x14ac:dyDescent="0.4">
      <c r="J70" s="2"/>
      <c r="L70" s="3"/>
      <c r="M70" s="4"/>
    </row>
    <row r="71" spans="10:13" x14ac:dyDescent="0.4">
      <c r="J71" s="2"/>
      <c r="L71" s="3"/>
      <c r="M71" s="4"/>
    </row>
    <row r="72" spans="10:13" x14ac:dyDescent="0.4">
      <c r="J72" s="2"/>
      <c r="L72" s="3"/>
      <c r="M72" s="4"/>
    </row>
    <row r="73" spans="10:13" x14ac:dyDescent="0.4">
      <c r="J73" s="2"/>
      <c r="L73" s="3"/>
      <c r="M73" s="4"/>
    </row>
    <row r="74" spans="10:13" x14ac:dyDescent="0.4">
      <c r="J74" s="2"/>
      <c r="L74" s="3"/>
      <c r="M74" s="4"/>
    </row>
    <row r="75" spans="10:13" x14ac:dyDescent="0.4">
      <c r="J75" s="2"/>
      <c r="L75" s="3"/>
      <c r="M75" s="4"/>
    </row>
    <row r="76" spans="10:13" x14ac:dyDescent="0.4">
      <c r="J76" s="2"/>
      <c r="L76" s="3"/>
      <c r="M76" s="4"/>
    </row>
    <row r="77" spans="10:13" x14ac:dyDescent="0.4">
      <c r="J77" s="2"/>
      <c r="L77" s="3"/>
      <c r="M77" s="4"/>
    </row>
    <row r="78" spans="10:13" x14ac:dyDescent="0.4">
      <c r="J78" s="2"/>
      <c r="L78" s="3"/>
      <c r="M78" s="4"/>
    </row>
    <row r="79" spans="10:13" x14ac:dyDescent="0.4">
      <c r="J79" s="2"/>
      <c r="L79" s="3"/>
      <c r="M79" s="4"/>
    </row>
    <row r="80" spans="10:13" x14ac:dyDescent="0.4">
      <c r="J80" s="2"/>
      <c r="L80" s="3"/>
      <c r="M80" s="4"/>
    </row>
    <row r="81" spans="10:13" x14ac:dyDescent="0.4">
      <c r="J81" s="2"/>
      <c r="L81" s="3"/>
      <c r="M81" s="4"/>
    </row>
    <row r="82" spans="10:13" x14ac:dyDescent="0.4">
      <c r="J82" s="2"/>
      <c r="L82" s="3"/>
      <c r="M82" s="4"/>
    </row>
    <row r="83" spans="10:13" x14ac:dyDescent="0.4">
      <c r="J83" s="2"/>
      <c r="L83" s="3"/>
      <c r="M83" s="4"/>
    </row>
    <row r="84" spans="10:13" x14ac:dyDescent="0.4">
      <c r="J84" s="2"/>
      <c r="L84" s="3"/>
      <c r="M84" s="4"/>
    </row>
    <row r="85" spans="10:13" x14ac:dyDescent="0.4">
      <c r="J85" s="2"/>
      <c r="L85" s="3"/>
      <c r="M85" s="4"/>
    </row>
    <row r="86" spans="10:13" x14ac:dyDescent="0.4">
      <c r="J86" s="2"/>
      <c r="L86" s="3"/>
      <c r="M86" s="4"/>
    </row>
    <row r="87" spans="10:13" x14ac:dyDescent="0.4">
      <c r="J87" s="2"/>
      <c r="L87" s="3"/>
      <c r="M87" s="4"/>
    </row>
    <row r="88" spans="10:13" x14ac:dyDescent="0.4">
      <c r="J88" s="2"/>
      <c r="L88" s="3"/>
      <c r="M88" s="4"/>
    </row>
    <row r="89" spans="10:13" x14ac:dyDescent="0.4">
      <c r="J89" s="2"/>
      <c r="L89" s="3"/>
      <c r="M89" s="4"/>
    </row>
    <row r="90" spans="10:13" x14ac:dyDescent="0.4">
      <c r="J90" s="2"/>
      <c r="L90" s="3"/>
      <c r="M90" s="4"/>
    </row>
    <row r="91" spans="10:13" x14ac:dyDescent="0.4">
      <c r="J91" s="2"/>
      <c r="L91" s="3"/>
      <c r="M91" s="4"/>
    </row>
    <row r="92" spans="10:13" x14ac:dyDescent="0.4">
      <c r="J92" s="2"/>
      <c r="L92" s="3"/>
      <c r="M92" s="4"/>
    </row>
    <row r="93" spans="10:13" x14ac:dyDescent="0.4">
      <c r="J93" s="2"/>
      <c r="L93" s="3"/>
      <c r="M93" s="4"/>
    </row>
    <row r="94" spans="10:13" x14ac:dyDescent="0.4">
      <c r="J94" s="2"/>
      <c r="L94" s="3"/>
      <c r="M94" s="4"/>
    </row>
    <row r="95" spans="10:13" x14ac:dyDescent="0.4">
      <c r="J95" s="2"/>
      <c r="L95" s="3"/>
      <c r="M95" s="4"/>
    </row>
    <row r="96" spans="10:13" x14ac:dyDescent="0.4">
      <c r="J96" s="2"/>
      <c r="L96" s="3"/>
      <c r="M96" s="4"/>
    </row>
    <row r="97" spans="10:13" x14ac:dyDescent="0.4">
      <c r="J97" s="2"/>
      <c r="L97" s="3"/>
      <c r="M97" s="4"/>
    </row>
    <row r="98" spans="10:13" x14ac:dyDescent="0.4">
      <c r="J98" s="2"/>
      <c r="L98" s="3"/>
      <c r="M98" s="4"/>
    </row>
    <row r="99" spans="10:13" x14ac:dyDescent="0.4">
      <c r="J99" s="2"/>
      <c r="L99" s="3"/>
      <c r="M99" s="4"/>
    </row>
    <row r="100" spans="10:13" x14ac:dyDescent="0.4">
      <c r="J100" s="2"/>
      <c r="L100" s="3"/>
      <c r="M100" s="4"/>
    </row>
    <row r="101" spans="10:13" x14ac:dyDescent="0.4">
      <c r="J101" s="2"/>
      <c r="L101" s="3"/>
      <c r="M101" s="4"/>
    </row>
    <row r="102" spans="10:13" x14ac:dyDescent="0.4">
      <c r="J102" s="2"/>
      <c r="L102" s="3"/>
      <c r="M102" s="4"/>
    </row>
    <row r="103" spans="10:13" x14ac:dyDescent="0.4">
      <c r="J103" s="2"/>
      <c r="L103" s="3"/>
      <c r="M103" s="4"/>
    </row>
    <row r="104" spans="10:13" x14ac:dyDescent="0.4">
      <c r="J104" s="2"/>
      <c r="L104" s="3"/>
      <c r="M104" s="4"/>
    </row>
    <row r="105" spans="10:13" x14ac:dyDescent="0.4">
      <c r="J105" s="2"/>
      <c r="L105" s="3"/>
      <c r="M105" s="4"/>
    </row>
    <row r="106" spans="10:13" x14ac:dyDescent="0.4">
      <c r="J106" s="2"/>
      <c r="L106" s="3"/>
      <c r="M106" s="4"/>
    </row>
    <row r="107" spans="10:13" x14ac:dyDescent="0.4">
      <c r="J107" s="2"/>
      <c r="L107" s="3"/>
      <c r="M107" s="4"/>
    </row>
    <row r="108" spans="10:13" x14ac:dyDescent="0.4">
      <c r="J108" s="2"/>
      <c r="L108" s="3"/>
      <c r="M108" s="4"/>
    </row>
    <row r="109" spans="10:13" x14ac:dyDescent="0.4">
      <c r="J109" s="2"/>
      <c r="L109" s="3"/>
      <c r="M109" s="4"/>
    </row>
    <row r="110" spans="10:13" x14ac:dyDescent="0.4">
      <c r="J110" s="2"/>
      <c r="L110" s="3"/>
      <c r="M110" s="4"/>
    </row>
    <row r="111" spans="10:13" x14ac:dyDescent="0.4">
      <c r="J111" s="2"/>
      <c r="L111" s="3"/>
      <c r="M111" s="4"/>
    </row>
    <row r="112" spans="10:13" x14ac:dyDescent="0.4">
      <c r="J112" s="2"/>
      <c r="L112" s="3"/>
      <c r="M112" s="4"/>
    </row>
    <row r="113" spans="10:13" x14ac:dyDescent="0.4">
      <c r="J113" s="2"/>
      <c r="L113" s="3"/>
      <c r="M113" s="4"/>
    </row>
    <row r="114" spans="10:13" x14ac:dyDescent="0.4">
      <c r="J114" s="2"/>
      <c r="L114" s="3"/>
      <c r="M114" s="4"/>
    </row>
    <row r="115" spans="10:13" x14ac:dyDescent="0.4">
      <c r="J115" s="2"/>
      <c r="L115" s="3"/>
      <c r="M115" s="4"/>
    </row>
    <row r="116" spans="10:13" x14ac:dyDescent="0.4">
      <c r="J116" s="2"/>
      <c r="L116" s="3"/>
      <c r="M116" s="4"/>
    </row>
    <row r="117" spans="10:13" x14ac:dyDescent="0.4">
      <c r="J117" s="2"/>
      <c r="L117" s="3"/>
      <c r="M117" s="4"/>
    </row>
    <row r="118" spans="10:13" x14ac:dyDescent="0.4">
      <c r="J118" s="2"/>
      <c r="L118" s="3"/>
      <c r="M118" s="4"/>
    </row>
    <row r="119" spans="10:13" x14ac:dyDescent="0.4">
      <c r="J119" s="2"/>
      <c r="L119" s="3"/>
      <c r="M119" s="4"/>
    </row>
    <row r="120" spans="10:13" x14ac:dyDescent="0.4">
      <c r="J120" s="2"/>
      <c r="L120" s="3"/>
      <c r="M120" s="4"/>
    </row>
    <row r="121" spans="10:13" x14ac:dyDescent="0.4">
      <c r="J121" s="2"/>
      <c r="L121" s="3"/>
      <c r="M121" s="4"/>
    </row>
    <row r="122" spans="10:13" x14ac:dyDescent="0.4">
      <c r="J122" s="2"/>
      <c r="L122" s="3"/>
      <c r="M122" s="4"/>
    </row>
    <row r="123" spans="10:13" x14ac:dyDescent="0.4">
      <c r="J123" s="2"/>
      <c r="L123" s="3"/>
      <c r="M123" s="4"/>
    </row>
    <row r="124" spans="10:13" x14ac:dyDescent="0.4">
      <c r="J124" s="2"/>
      <c r="L124" s="3"/>
      <c r="M124" s="4"/>
    </row>
    <row r="125" spans="10:13" x14ac:dyDescent="0.4">
      <c r="J125" s="2"/>
      <c r="L125" s="3"/>
      <c r="M125" s="4"/>
    </row>
    <row r="126" spans="10:13" x14ac:dyDescent="0.4">
      <c r="J126" s="2"/>
      <c r="L126" s="3"/>
      <c r="M126" s="4"/>
    </row>
    <row r="127" spans="10:13" x14ac:dyDescent="0.4">
      <c r="J127" s="2"/>
      <c r="L127" s="3"/>
      <c r="M127" s="4"/>
    </row>
    <row r="128" spans="10:13" x14ac:dyDescent="0.4">
      <c r="J128" s="2"/>
      <c r="L128" s="3"/>
      <c r="M128" s="4"/>
    </row>
    <row r="129" spans="10:13" x14ac:dyDescent="0.4">
      <c r="J129" s="2"/>
      <c r="L129" s="3"/>
      <c r="M129" s="4"/>
    </row>
    <row r="130" spans="10:13" x14ac:dyDescent="0.4">
      <c r="J130" s="2"/>
      <c r="L130" s="3"/>
      <c r="M130" s="4"/>
    </row>
    <row r="131" spans="10:13" x14ac:dyDescent="0.4">
      <c r="J131" s="2"/>
      <c r="L131" s="3"/>
      <c r="M131" s="4"/>
    </row>
    <row r="132" spans="10:13" x14ac:dyDescent="0.4">
      <c r="J132" s="2"/>
      <c r="L132" s="3"/>
      <c r="M132" s="4"/>
    </row>
    <row r="133" spans="10:13" x14ac:dyDescent="0.4">
      <c r="J133" s="2"/>
      <c r="L133" s="3"/>
      <c r="M133" s="4"/>
    </row>
    <row r="134" spans="10:13" x14ac:dyDescent="0.4">
      <c r="J134" s="2"/>
      <c r="L134" s="3"/>
      <c r="M134" s="4"/>
    </row>
    <row r="135" spans="10:13" x14ac:dyDescent="0.4">
      <c r="J135" s="2"/>
      <c r="L135" s="3"/>
      <c r="M135" s="4"/>
    </row>
    <row r="136" spans="10:13" x14ac:dyDescent="0.4">
      <c r="J136" s="2"/>
      <c r="L136" s="3"/>
      <c r="M136" s="4"/>
    </row>
    <row r="137" spans="10:13" x14ac:dyDescent="0.4">
      <c r="J137" s="2"/>
      <c r="L137" s="3"/>
      <c r="M137" s="4"/>
    </row>
    <row r="138" spans="10:13" x14ac:dyDescent="0.4">
      <c r="J138" s="2"/>
      <c r="L138" s="3"/>
      <c r="M138" s="4"/>
    </row>
    <row r="139" spans="10:13" x14ac:dyDescent="0.4">
      <c r="J139" s="2"/>
      <c r="L139" s="3"/>
      <c r="M139" s="4"/>
    </row>
    <row r="140" spans="10:13" x14ac:dyDescent="0.4">
      <c r="J140" s="2"/>
      <c r="L140" s="3"/>
      <c r="M140" s="4"/>
    </row>
    <row r="141" spans="10:13" x14ac:dyDescent="0.4">
      <c r="J141" s="2"/>
      <c r="L141" s="3"/>
      <c r="M141" s="4"/>
    </row>
    <row r="142" spans="10:13" x14ac:dyDescent="0.4">
      <c r="J142" s="2"/>
      <c r="L142" s="3"/>
      <c r="M142" s="4"/>
    </row>
    <row r="143" spans="10:13" x14ac:dyDescent="0.4">
      <c r="J143" s="2"/>
      <c r="L143" s="3"/>
      <c r="M143" s="4"/>
    </row>
    <row r="144" spans="10:13" x14ac:dyDescent="0.4">
      <c r="J144" s="2"/>
      <c r="L144" s="3"/>
      <c r="M144" s="4"/>
    </row>
    <row r="145" spans="10:13" x14ac:dyDescent="0.4">
      <c r="J145" s="2"/>
      <c r="L145" s="3"/>
      <c r="M145" s="4"/>
    </row>
    <row r="146" spans="10:13" x14ac:dyDescent="0.4">
      <c r="J146" s="2"/>
      <c r="L146" s="3"/>
      <c r="M146" s="4"/>
    </row>
    <row r="147" spans="10:13" x14ac:dyDescent="0.4">
      <c r="J147" s="2"/>
      <c r="L147" s="3"/>
      <c r="M147" s="4"/>
    </row>
    <row r="148" spans="10:13" x14ac:dyDescent="0.4">
      <c r="J148" s="2"/>
      <c r="L148" s="3"/>
      <c r="M148" s="4"/>
    </row>
    <row r="149" spans="10:13" x14ac:dyDescent="0.4">
      <c r="J149" s="2"/>
      <c r="L149" s="3"/>
      <c r="M149" s="4"/>
    </row>
    <row r="150" spans="10:13" x14ac:dyDescent="0.4">
      <c r="J150" s="2"/>
      <c r="L150" s="3"/>
      <c r="M150" s="4"/>
    </row>
    <row r="151" spans="10:13" x14ac:dyDescent="0.4">
      <c r="J151" s="2"/>
      <c r="L151" s="3"/>
      <c r="M151" s="4"/>
    </row>
    <row r="152" spans="10:13" x14ac:dyDescent="0.4">
      <c r="J152" s="2"/>
      <c r="L152" s="3"/>
      <c r="M152" s="4"/>
    </row>
    <row r="153" spans="10:13" x14ac:dyDescent="0.4">
      <c r="J153" s="2"/>
      <c r="L153" s="3"/>
      <c r="M153" s="4"/>
    </row>
    <row r="154" spans="10:13" x14ac:dyDescent="0.4">
      <c r="J154" s="2"/>
      <c r="L154" s="3"/>
      <c r="M154" s="4"/>
    </row>
    <row r="155" spans="10:13" x14ac:dyDescent="0.4">
      <c r="J155" s="2"/>
      <c r="L155" s="3"/>
      <c r="M155" s="4"/>
    </row>
    <row r="156" spans="10:13" x14ac:dyDescent="0.4">
      <c r="J156" s="2"/>
      <c r="L156" s="3"/>
      <c r="M156" s="4"/>
    </row>
    <row r="157" spans="10:13" x14ac:dyDescent="0.4">
      <c r="J157" s="2"/>
      <c r="L157" s="3"/>
      <c r="M157" s="4"/>
    </row>
    <row r="158" spans="10:13" x14ac:dyDescent="0.4">
      <c r="J158" s="2"/>
      <c r="L158" s="3"/>
      <c r="M158" s="4"/>
    </row>
    <row r="159" spans="10:13" x14ac:dyDescent="0.4">
      <c r="J159" s="2"/>
      <c r="L159" s="3"/>
      <c r="M159" s="4"/>
    </row>
    <row r="160" spans="10:13" x14ac:dyDescent="0.4">
      <c r="J160" s="2"/>
      <c r="L160" s="3"/>
      <c r="M160" s="4"/>
    </row>
    <row r="161" spans="10:13" x14ac:dyDescent="0.4">
      <c r="J161" s="2"/>
      <c r="L161" s="3"/>
      <c r="M161" s="4"/>
    </row>
    <row r="162" spans="10:13" x14ac:dyDescent="0.4">
      <c r="J162" s="2"/>
      <c r="L162" s="3"/>
      <c r="M162" s="4"/>
    </row>
    <row r="163" spans="10:13" x14ac:dyDescent="0.4">
      <c r="J163" s="2"/>
      <c r="L163" s="3"/>
      <c r="M163" s="4"/>
    </row>
    <row r="164" spans="10:13" x14ac:dyDescent="0.4">
      <c r="J164" s="2"/>
      <c r="L164" s="3"/>
      <c r="M164" s="4"/>
    </row>
    <row r="165" spans="10:13" x14ac:dyDescent="0.4">
      <c r="J165" s="2"/>
      <c r="L165" s="3"/>
      <c r="M165" s="4"/>
    </row>
    <row r="166" spans="10:13" x14ac:dyDescent="0.4">
      <c r="J166" s="2"/>
      <c r="L166" s="3"/>
      <c r="M166" s="4"/>
    </row>
    <row r="167" spans="10:13" x14ac:dyDescent="0.4">
      <c r="J167" s="2"/>
      <c r="L167" s="3"/>
      <c r="M167" s="4"/>
    </row>
    <row r="168" spans="10:13" x14ac:dyDescent="0.4">
      <c r="J168" s="2"/>
      <c r="L168" s="3"/>
      <c r="M168" s="4"/>
    </row>
    <row r="169" spans="10:13" x14ac:dyDescent="0.4">
      <c r="J169" s="2"/>
      <c r="L169" s="3"/>
      <c r="M169" s="4"/>
    </row>
    <row r="170" spans="10:13" x14ac:dyDescent="0.4">
      <c r="J170" s="2"/>
      <c r="L170" s="3"/>
      <c r="M170" s="4"/>
    </row>
    <row r="171" spans="10:13" x14ac:dyDescent="0.4">
      <c r="J171" s="2"/>
      <c r="L171" s="3"/>
      <c r="M171" s="4"/>
    </row>
    <row r="172" spans="10:13" x14ac:dyDescent="0.4">
      <c r="J172" s="2"/>
      <c r="L172" s="3"/>
      <c r="M172" s="4"/>
    </row>
    <row r="173" spans="10:13" x14ac:dyDescent="0.4">
      <c r="J173" s="2"/>
      <c r="L173" s="3"/>
      <c r="M173" s="4"/>
    </row>
    <row r="174" spans="10:13" x14ac:dyDescent="0.4">
      <c r="J174" s="2"/>
      <c r="L174" s="3"/>
      <c r="M174" s="4"/>
    </row>
    <row r="175" spans="10:13" x14ac:dyDescent="0.4">
      <c r="J175" s="2"/>
      <c r="L175" s="3"/>
      <c r="M175" s="4"/>
    </row>
    <row r="176" spans="10:13" x14ac:dyDescent="0.4">
      <c r="J176" s="2"/>
      <c r="L176" s="3"/>
      <c r="M176" s="4"/>
    </row>
    <row r="177" spans="10:13" x14ac:dyDescent="0.4">
      <c r="J177" s="2"/>
      <c r="L177" s="3"/>
      <c r="M177" s="4"/>
    </row>
    <row r="178" spans="10:13" x14ac:dyDescent="0.4">
      <c r="J178" s="2"/>
      <c r="L178" s="3"/>
      <c r="M178" s="4"/>
    </row>
    <row r="179" spans="10:13" x14ac:dyDescent="0.4">
      <c r="J179" s="2"/>
      <c r="L179" s="3"/>
      <c r="M179" s="4"/>
    </row>
    <row r="180" spans="10:13" x14ac:dyDescent="0.4">
      <c r="J180" s="2"/>
      <c r="L180" s="3"/>
      <c r="M180" s="4"/>
    </row>
    <row r="181" spans="10:13" x14ac:dyDescent="0.4">
      <c r="J181" s="2"/>
      <c r="L181" s="3"/>
      <c r="M181" s="4"/>
    </row>
    <row r="182" spans="10:13" x14ac:dyDescent="0.4">
      <c r="J182" s="2"/>
      <c r="L182" s="3"/>
      <c r="M182" s="4"/>
    </row>
    <row r="183" spans="10:13" x14ac:dyDescent="0.4">
      <c r="J183" s="2"/>
      <c r="L183" s="3"/>
      <c r="M183" s="4"/>
    </row>
    <row r="184" spans="10:13" x14ac:dyDescent="0.4">
      <c r="J184" s="2"/>
      <c r="L184" s="3"/>
      <c r="M184" s="4"/>
    </row>
    <row r="185" spans="10:13" x14ac:dyDescent="0.4">
      <c r="J185" s="2"/>
      <c r="L185" s="3"/>
      <c r="M185" s="4"/>
    </row>
    <row r="186" spans="10:13" x14ac:dyDescent="0.4">
      <c r="J186" s="2"/>
      <c r="L186" s="3"/>
      <c r="M186" s="4"/>
    </row>
    <row r="187" spans="10:13" x14ac:dyDescent="0.4">
      <c r="J187" s="2"/>
      <c r="L187" s="3"/>
      <c r="M187" s="4"/>
    </row>
    <row r="188" spans="10:13" x14ac:dyDescent="0.4">
      <c r="J188" s="2"/>
      <c r="L188" s="3"/>
      <c r="M188" s="4"/>
    </row>
    <row r="189" spans="10:13" x14ac:dyDescent="0.4">
      <c r="J189" s="2"/>
      <c r="L189" s="3"/>
      <c r="M189" s="4"/>
    </row>
    <row r="190" spans="10:13" x14ac:dyDescent="0.4">
      <c r="J190" s="2"/>
      <c r="L190" s="3"/>
      <c r="M190" s="4"/>
    </row>
    <row r="191" spans="10:13" x14ac:dyDescent="0.4">
      <c r="J191" s="2"/>
      <c r="L191" s="3"/>
      <c r="M191" s="4"/>
    </row>
    <row r="192" spans="10:13" x14ac:dyDescent="0.4">
      <c r="J192" s="2"/>
      <c r="L192" s="3"/>
      <c r="M192" s="4"/>
    </row>
    <row r="193" spans="10:13" x14ac:dyDescent="0.4">
      <c r="J193" s="2"/>
      <c r="L193" s="3"/>
      <c r="M193" s="4"/>
    </row>
    <row r="194" spans="10:13" x14ac:dyDescent="0.4">
      <c r="J194" s="2"/>
      <c r="L194" s="3"/>
      <c r="M194" s="4"/>
    </row>
    <row r="195" spans="10:13" x14ac:dyDescent="0.4">
      <c r="J195" s="2"/>
      <c r="L195" s="3"/>
      <c r="M195" s="4"/>
    </row>
    <row r="196" spans="10:13" x14ac:dyDescent="0.4">
      <c r="J196" s="2"/>
      <c r="L196" s="3"/>
      <c r="M196" s="4"/>
    </row>
    <row r="197" spans="10:13" x14ac:dyDescent="0.4">
      <c r="J197" s="2"/>
      <c r="L197" s="3"/>
      <c r="M197" s="4"/>
    </row>
    <row r="198" spans="10:13" x14ac:dyDescent="0.4">
      <c r="J198" s="2"/>
      <c r="L198" s="3"/>
      <c r="M198" s="4"/>
    </row>
    <row r="199" spans="10:13" x14ac:dyDescent="0.4">
      <c r="J199" s="2"/>
      <c r="L199" s="3"/>
      <c r="M199" s="4"/>
    </row>
    <row r="200" spans="10:13" x14ac:dyDescent="0.4">
      <c r="J200" s="2"/>
      <c r="L200" s="3"/>
      <c r="M200" s="4"/>
    </row>
    <row r="201" spans="10:13" x14ac:dyDescent="0.4">
      <c r="J201" s="2"/>
      <c r="L201" s="3"/>
      <c r="M201" s="4"/>
    </row>
    <row r="202" spans="10:13" x14ac:dyDescent="0.4">
      <c r="J202" s="2"/>
      <c r="L202" s="3"/>
      <c r="M202" s="4"/>
    </row>
    <row r="203" spans="10:13" x14ac:dyDescent="0.4">
      <c r="J203" s="2"/>
      <c r="L203" s="3"/>
      <c r="M203" s="4"/>
    </row>
    <row r="204" spans="10:13" x14ac:dyDescent="0.4">
      <c r="J204" s="2"/>
      <c r="L204" s="3"/>
      <c r="M204" s="4"/>
    </row>
    <row r="205" spans="10:13" x14ac:dyDescent="0.4">
      <c r="J205" s="2"/>
      <c r="L205" s="3"/>
      <c r="M205" s="4"/>
    </row>
    <row r="206" spans="10:13" x14ac:dyDescent="0.4">
      <c r="J206" s="2"/>
      <c r="L206" s="3"/>
      <c r="M206" s="4"/>
    </row>
    <row r="207" spans="10:13" x14ac:dyDescent="0.4">
      <c r="J207" s="2"/>
      <c r="L207" s="3"/>
      <c r="M207" s="4"/>
    </row>
    <row r="208" spans="10:13" x14ac:dyDescent="0.4">
      <c r="J208" s="2"/>
      <c r="L208" s="3"/>
      <c r="M208" s="4"/>
    </row>
    <row r="209" spans="10:13" x14ac:dyDescent="0.4">
      <c r="J209" s="2"/>
      <c r="L209" s="3"/>
      <c r="M209" s="4"/>
    </row>
    <row r="210" spans="10:13" x14ac:dyDescent="0.4">
      <c r="J210" s="2"/>
      <c r="L210" s="3"/>
      <c r="M210" s="4"/>
    </row>
    <row r="211" spans="10:13" x14ac:dyDescent="0.4">
      <c r="J211" s="2"/>
      <c r="L211" s="3"/>
      <c r="M211" s="4"/>
    </row>
    <row r="212" spans="10:13" x14ac:dyDescent="0.4">
      <c r="J212" s="2"/>
      <c r="L212" s="3"/>
      <c r="M212" s="4"/>
    </row>
    <row r="213" spans="10:13" x14ac:dyDescent="0.4">
      <c r="J213" s="2"/>
      <c r="L213" s="3"/>
      <c r="M213" s="4"/>
    </row>
    <row r="214" spans="10:13" x14ac:dyDescent="0.4">
      <c r="J214" s="2"/>
      <c r="L214" s="3"/>
      <c r="M214" s="4"/>
    </row>
    <row r="215" spans="10:13" x14ac:dyDescent="0.4">
      <c r="J215" s="2"/>
      <c r="L215" s="3"/>
      <c r="M215" s="4"/>
    </row>
    <row r="216" spans="10:13" x14ac:dyDescent="0.4">
      <c r="J216" s="2"/>
      <c r="L216" s="3"/>
      <c r="M216" s="4"/>
    </row>
    <row r="217" spans="10:13" x14ac:dyDescent="0.4">
      <c r="J217" s="2"/>
      <c r="L217" s="3"/>
      <c r="M217" s="4"/>
    </row>
    <row r="218" spans="10:13" x14ac:dyDescent="0.4">
      <c r="J218" s="2"/>
      <c r="L218" s="3"/>
      <c r="M218" s="4"/>
    </row>
    <row r="219" spans="10:13" x14ac:dyDescent="0.4">
      <c r="J219" s="2"/>
      <c r="L219" s="3"/>
      <c r="M219" s="4"/>
    </row>
    <row r="220" spans="10:13" x14ac:dyDescent="0.4">
      <c r="J220" s="2"/>
      <c r="L220" s="3"/>
      <c r="M220" s="4"/>
    </row>
    <row r="221" spans="10:13" x14ac:dyDescent="0.4">
      <c r="J221" s="2"/>
      <c r="L221" s="3"/>
      <c r="M221" s="4"/>
    </row>
    <row r="222" spans="10:13" x14ac:dyDescent="0.4">
      <c r="J222" s="2"/>
      <c r="L222" s="3"/>
      <c r="M222" s="4"/>
    </row>
    <row r="223" spans="10:13" x14ac:dyDescent="0.4">
      <c r="J223" s="2"/>
      <c r="L223" s="3"/>
      <c r="M223" s="4"/>
    </row>
    <row r="224" spans="10:13" x14ac:dyDescent="0.4">
      <c r="J224" s="2"/>
      <c r="L224" s="3"/>
      <c r="M224" s="4"/>
    </row>
    <row r="225" spans="10:13" x14ac:dyDescent="0.4">
      <c r="J225" s="2"/>
      <c r="L225" s="3"/>
      <c r="M225" s="4"/>
    </row>
    <row r="226" spans="10:13" x14ac:dyDescent="0.4">
      <c r="J226" s="2"/>
      <c r="L226" s="3"/>
      <c r="M226" s="4"/>
    </row>
    <row r="227" spans="10:13" x14ac:dyDescent="0.4">
      <c r="J227" s="2"/>
      <c r="L227" s="3"/>
      <c r="M227" s="4"/>
    </row>
    <row r="228" spans="10:13" x14ac:dyDescent="0.4">
      <c r="J228" s="2"/>
      <c r="L228" s="3"/>
      <c r="M228" s="4"/>
    </row>
    <row r="229" spans="10:13" x14ac:dyDescent="0.4">
      <c r="J229" s="2"/>
      <c r="L229" s="3"/>
      <c r="M229" s="4"/>
    </row>
    <row r="230" spans="10:13" x14ac:dyDescent="0.4">
      <c r="J230" s="2"/>
      <c r="L230" s="3"/>
      <c r="M230" s="4"/>
    </row>
    <row r="231" spans="10:13" x14ac:dyDescent="0.4">
      <c r="J231" s="2"/>
      <c r="L231" s="3"/>
      <c r="M231" s="4"/>
    </row>
    <row r="232" spans="10:13" x14ac:dyDescent="0.4">
      <c r="J232" s="2"/>
      <c r="L232" s="3"/>
      <c r="M232" s="4"/>
    </row>
    <row r="233" spans="10:13" x14ac:dyDescent="0.4">
      <c r="J233" s="2"/>
      <c r="L233" s="3"/>
      <c r="M233" s="4"/>
    </row>
    <row r="234" spans="10:13" x14ac:dyDescent="0.4">
      <c r="J234" s="2"/>
      <c r="L234" s="3"/>
      <c r="M234" s="4"/>
    </row>
    <row r="235" spans="10:13" x14ac:dyDescent="0.4">
      <c r="J235" s="2"/>
      <c r="L235" s="3"/>
      <c r="M235" s="4"/>
    </row>
    <row r="236" spans="10:13" x14ac:dyDescent="0.4">
      <c r="J236" s="2"/>
      <c r="L236" s="3"/>
      <c r="M236" s="4"/>
    </row>
    <row r="237" spans="10:13" x14ac:dyDescent="0.4">
      <c r="J237" s="2"/>
      <c r="L237" s="3"/>
      <c r="M237" s="4"/>
    </row>
    <row r="238" spans="10:13" x14ac:dyDescent="0.4">
      <c r="J238" s="2"/>
      <c r="L238" s="3"/>
      <c r="M238" s="4"/>
    </row>
    <row r="239" spans="10:13" x14ac:dyDescent="0.4">
      <c r="J239" s="2"/>
      <c r="L239" s="3"/>
      <c r="M239" s="4"/>
    </row>
    <row r="240" spans="10:13" x14ac:dyDescent="0.4">
      <c r="J240" s="2"/>
      <c r="L240" s="3"/>
      <c r="M240" s="4"/>
    </row>
    <row r="241" spans="10:13" x14ac:dyDescent="0.4">
      <c r="J241" s="2"/>
      <c r="L241" s="3"/>
      <c r="M241" s="4"/>
    </row>
    <row r="242" spans="10:13" x14ac:dyDescent="0.4">
      <c r="J242" s="2"/>
      <c r="L242" s="3"/>
      <c r="M242" s="4"/>
    </row>
    <row r="243" spans="10:13" x14ac:dyDescent="0.4">
      <c r="J243" s="2"/>
      <c r="L243" s="3"/>
      <c r="M243" s="4"/>
    </row>
    <row r="244" spans="10:13" x14ac:dyDescent="0.4">
      <c r="J244" s="2"/>
      <c r="L244" s="3"/>
      <c r="M244" s="4"/>
    </row>
    <row r="245" spans="10:13" x14ac:dyDescent="0.4">
      <c r="J245" s="2"/>
      <c r="L245" s="3"/>
      <c r="M245" s="4"/>
    </row>
    <row r="246" spans="10:13" x14ac:dyDescent="0.4">
      <c r="J246" s="2"/>
      <c r="L246" s="3"/>
      <c r="M246" s="4"/>
    </row>
    <row r="247" spans="10:13" x14ac:dyDescent="0.4">
      <c r="J247" s="2"/>
      <c r="L247" s="3"/>
      <c r="M247" s="4"/>
    </row>
    <row r="248" spans="10:13" x14ac:dyDescent="0.4">
      <c r="J248" s="2"/>
      <c r="L248" s="3"/>
      <c r="M248" s="4"/>
    </row>
    <row r="249" spans="10:13" x14ac:dyDescent="0.4">
      <c r="J249" s="2"/>
      <c r="L249" s="3"/>
      <c r="M249" s="4"/>
    </row>
    <row r="250" spans="10:13" x14ac:dyDescent="0.4">
      <c r="J250" s="2"/>
      <c r="L250" s="3"/>
      <c r="M250" s="4"/>
    </row>
    <row r="251" spans="10:13" x14ac:dyDescent="0.4">
      <c r="J251" s="2"/>
      <c r="L251" s="3"/>
      <c r="M251" s="4"/>
    </row>
    <row r="252" spans="10:13" x14ac:dyDescent="0.4">
      <c r="J252" s="2"/>
      <c r="L252" s="3"/>
      <c r="M252" s="4"/>
    </row>
    <row r="253" spans="10:13" x14ac:dyDescent="0.4">
      <c r="J253" s="2"/>
      <c r="L253" s="3"/>
      <c r="M253" s="4"/>
    </row>
    <row r="254" spans="10:13" x14ac:dyDescent="0.4">
      <c r="J254" s="2"/>
      <c r="L254" s="3"/>
      <c r="M254" s="4"/>
    </row>
    <row r="255" spans="10:13" x14ac:dyDescent="0.4">
      <c r="J255" s="2"/>
      <c r="L255" s="3"/>
      <c r="M255" s="4"/>
    </row>
    <row r="256" spans="10:13" x14ac:dyDescent="0.4">
      <c r="J256" s="2"/>
      <c r="L256" s="3"/>
      <c r="M256" s="4"/>
    </row>
    <row r="257" spans="10:13" x14ac:dyDescent="0.4">
      <c r="J257" s="2"/>
      <c r="L257" s="3"/>
      <c r="M257" s="4"/>
    </row>
    <row r="258" spans="10:13" x14ac:dyDescent="0.4">
      <c r="J258" s="2"/>
      <c r="L258" s="3"/>
      <c r="M258" s="4"/>
    </row>
    <row r="259" spans="10:13" x14ac:dyDescent="0.4">
      <c r="J259" s="2"/>
      <c r="L259" s="3"/>
      <c r="M259" s="4"/>
    </row>
    <row r="260" spans="10:13" x14ac:dyDescent="0.4">
      <c r="J260" s="2"/>
      <c r="L260" s="3"/>
      <c r="M260" s="4"/>
    </row>
    <row r="261" spans="10:13" x14ac:dyDescent="0.4">
      <c r="J261" s="2"/>
      <c r="L261" s="3"/>
      <c r="M261" s="4"/>
    </row>
    <row r="262" spans="10:13" x14ac:dyDescent="0.4">
      <c r="J262" s="2"/>
      <c r="L262" s="3"/>
      <c r="M262" s="4"/>
    </row>
    <row r="263" spans="10:13" x14ac:dyDescent="0.4">
      <c r="J263" s="2"/>
      <c r="L263" s="3"/>
      <c r="M263" s="4"/>
    </row>
    <row r="264" spans="10:13" x14ac:dyDescent="0.4">
      <c r="J264" s="2"/>
      <c r="L264" s="3"/>
      <c r="M264" s="4"/>
    </row>
    <row r="265" spans="10:13" x14ac:dyDescent="0.4">
      <c r="J265" s="2"/>
      <c r="L265" s="3"/>
      <c r="M265" s="4"/>
    </row>
    <row r="266" spans="10:13" x14ac:dyDescent="0.4">
      <c r="J266" s="2"/>
      <c r="L266" s="3"/>
      <c r="M266" s="4"/>
    </row>
    <row r="267" spans="10:13" x14ac:dyDescent="0.4">
      <c r="J267" s="2"/>
      <c r="L267" s="3"/>
      <c r="M267" s="4"/>
    </row>
    <row r="268" spans="10:13" x14ac:dyDescent="0.4">
      <c r="J268" s="2"/>
      <c r="L268" s="3"/>
      <c r="M268" s="4"/>
    </row>
    <row r="269" spans="10:13" x14ac:dyDescent="0.4">
      <c r="J269" s="2"/>
      <c r="L269" s="3"/>
      <c r="M269" s="4"/>
    </row>
    <row r="270" spans="10:13" x14ac:dyDescent="0.4">
      <c r="J270" s="2"/>
      <c r="L270" s="3"/>
      <c r="M270" s="4"/>
    </row>
    <row r="271" spans="10:13" x14ac:dyDescent="0.4">
      <c r="J271" s="2"/>
      <c r="L271" s="3"/>
      <c r="M271" s="4"/>
    </row>
    <row r="272" spans="10:13" x14ac:dyDescent="0.4">
      <c r="J272" s="2"/>
      <c r="L272" s="3"/>
      <c r="M272" s="4"/>
    </row>
    <row r="273" spans="10:13" x14ac:dyDescent="0.4">
      <c r="J273" s="2"/>
      <c r="L273" s="3"/>
      <c r="M273" s="4"/>
    </row>
    <row r="274" spans="10:13" x14ac:dyDescent="0.4">
      <c r="J274" s="2"/>
      <c r="L274" s="3"/>
      <c r="M274" s="4"/>
    </row>
    <row r="275" spans="10:13" x14ac:dyDescent="0.4">
      <c r="J275" s="2"/>
      <c r="L275" s="3"/>
      <c r="M275" s="4"/>
    </row>
    <row r="276" spans="10:13" x14ac:dyDescent="0.4">
      <c r="J276" s="2"/>
      <c r="L276" s="3"/>
      <c r="M276" s="4"/>
    </row>
    <row r="277" spans="10:13" x14ac:dyDescent="0.4">
      <c r="J277" s="2"/>
      <c r="L277" s="3"/>
      <c r="M277" s="4"/>
    </row>
    <row r="278" spans="10:13" x14ac:dyDescent="0.4">
      <c r="J278" s="2"/>
      <c r="L278" s="3"/>
      <c r="M278" s="4"/>
    </row>
    <row r="279" spans="10:13" x14ac:dyDescent="0.4">
      <c r="J279" s="2"/>
      <c r="L279" s="3"/>
      <c r="M279" s="4"/>
    </row>
    <row r="280" spans="10:13" x14ac:dyDescent="0.4">
      <c r="J280" s="2"/>
      <c r="L280" s="3"/>
      <c r="M280" s="4"/>
    </row>
    <row r="281" spans="10:13" x14ac:dyDescent="0.4">
      <c r="J281" s="2"/>
      <c r="L281" s="3"/>
      <c r="M281" s="4"/>
    </row>
    <row r="282" spans="10:13" x14ac:dyDescent="0.4">
      <c r="J282" s="2"/>
      <c r="L282" s="3"/>
      <c r="M282" s="4"/>
    </row>
    <row r="283" spans="10:13" x14ac:dyDescent="0.4">
      <c r="J283" s="2"/>
      <c r="L283" s="3"/>
      <c r="M283" s="4"/>
    </row>
    <row r="284" spans="10:13" x14ac:dyDescent="0.4">
      <c r="J284" s="2"/>
      <c r="L284" s="3"/>
      <c r="M284" s="4"/>
    </row>
    <row r="285" spans="10:13" x14ac:dyDescent="0.4">
      <c r="J285" s="2"/>
      <c r="L285" s="3"/>
      <c r="M285" s="4"/>
    </row>
    <row r="286" spans="10:13" x14ac:dyDescent="0.4">
      <c r="J286" s="2"/>
      <c r="L286" s="3"/>
      <c r="M286" s="4"/>
    </row>
    <row r="287" spans="10:13" x14ac:dyDescent="0.4">
      <c r="J287" s="2"/>
      <c r="L287" s="3"/>
      <c r="M287" s="4"/>
    </row>
    <row r="288" spans="10:13" x14ac:dyDescent="0.4">
      <c r="J288" s="2"/>
      <c r="L288" s="3"/>
      <c r="M288" s="4"/>
    </row>
    <row r="289" spans="10:13" x14ac:dyDescent="0.4">
      <c r="J289" s="2"/>
      <c r="L289" s="3"/>
      <c r="M289" s="4"/>
    </row>
    <row r="290" spans="10:13" x14ac:dyDescent="0.4">
      <c r="J290" s="2"/>
      <c r="L290" s="3"/>
      <c r="M290" s="4"/>
    </row>
    <row r="291" spans="10:13" x14ac:dyDescent="0.4">
      <c r="J291" s="2"/>
      <c r="L291" s="3"/>
      <c r="M291" s="4"/>
    </row>
    <row r="292" spans="10:13" x14ac:dyDescent="0.4">
      <c r="J292" s="2"/>
      <c r="L292" s="3"/>
      <c r="M292" s="4"/>
    </row>
    <row r="293" spans="10:13" x14ac:dyDescent="0.4">
      <c r="J293" s="2"/>
      <c r="L293" s="3"/>
      <c r="M293" s="4"/>
    </row>
    <row r="294" spans="10:13" x14ac:dyDescent="0.4">
      <c r="J294" s="2"/>
      <c r="L294" s="3"/>
      <c r="M294" s="4"/>
    </row>
    <row r="295" spans="10:13" x14ac:dyDescent="0.4">
      <c r="J295" s="2"/>
      <c r="L295" s="3"/>
      <c r="M295" s="4"/>
    </row>
    <row r="296" spans="10:13" x14ac:dyDescent="0.4">
      <c r="J296" s="2"/>
      <c r="L296" s="3"/>
      <c r="M296" s="4"/>
    </row>
    <row r="297" spans="10:13" x14ac:dyDescent="0.4">
      <c r="J297" s="2"/>
      <c r="L297" s="3"/>
      <c r="M297" s="4"/>
    </row>
    <row r="298" spans="10:13" x14ac:dyDescent="0.4">
      <c r="J298" s="2"/>
      <c r="L298" s="3"/>
      <c r="M298" s="4"/>
    </row>
    <row r="299" spans="10:13" x14ac:dyDescent="0.4">
      <c r="J299" s="2"/>
      <c r="L299" s="3"/>
      <c r="M299" s="4"/>
    </row>
    <row r="300" spans="10:13" x14ac:dyDescent="0.4">
      <c r="J300" s="2"/>
      <c r="L300" s="3"/>
      <c r="M300" s="4"/>
    </row>
    <row r="301" spans="10:13" x14ac:dyDescent="0.4">
      <c r="J301" s="2"/>
      <c r="L301" s="3"/>
      <c r="M301" s="4"/>
    </row>
    <row r="302" spans="10:13" x14ac:dyDescent="0.4">
      <c r="J302" s="2"/>
      <c r="L302" s="3"/>
      <c r="M302" s="4"/>
    </row>
    <row r="303" spans="10:13" x14ac:dyDescent="0.4">
      <c r="J303" s="2"/>
      <c r="L303" s="3"/>
      <c r="M303" s="4"/>
    </row>
    <row r="304" spans="10:13" x14ac:dyDescent="0.4">
      <c r="J304" s="2"/>
      <c r="L304" s="3"/>
      <c r="M304" s="4"/>
    </row>
    <row r="305" spans="10:13" x14ac:dyDescent="0.4">
      <c r="J305" s="2"/>
      <c r="L305" s="3"/>
      <c r="M305" s="4"/>
    </row>
    <row r="306" spans="10:13" x14ac:dyDescent="0.4">
      <c r="J306" s="2"/>
      <c r="L306" s="3"/>
      <c r="M306" s="4"/>
    </row>
    <row r="307" spans="10:13" x14ac:dyDescent="0.4">
      <c r="J307" s="2"/>
      <c r="L307" s="3"/>
      <c r="M307" s="4"/>
    </row>
    <row r="308" spans="10:13" x14ac:dyDescent="0.4">
      <c r="J308" s="2"/>
      <c r="L308" s="3"/>
      <c r="M308" s="4"/>
    </row>
    <row r="309" spans="10:13" x14ac:dyDescent="0.4">
      <c r="J309" s="2"/>
      <c r="L309" s="3"/>
      <c r="M309" s="4"/>
    </row>
    <row r="310" spans="10:13" x14ac:dyDescent="0.4">
      <c r="J310" s="2"/>
      <c r="L310" s="3"/>
      <c r="M310" s="4"/>
    </row>
    <row r="311" spans="10:13" x14ac:dyDescent="0.4">
      <c r="J311" s="2"/>
      <c r="L311" s="3"/>
      <c r="M311" s="4"/>
    </row>
    <row r="312" spans="10:13" x14ac:dyDescent="0.4">
      <c r="J312" s="2"/>
      <c r="L312" s="3"/>
      <c r="M312" s="4"/>
    </row>
    <row r="313" spans="10:13" x14ac:dyDescent="0.4">
      <c r="J313" s="2"/>
      <c r="L313" s="3"/>
      <c r="M313" s="4"/>
    </row>
    <row r="314" spans="10:13" x14ac:dyDescent="0.4">
      <c r="J314" s="2"/>
      <c r="L314" s="3"/>
      <c r="M314" s="4"/>
    </row>
    <row r="315" spans="10:13" x14ac:dyDescent="0.4">
      <c r="J315" s="2"/>
      <c r="L315" s="3"/>
      <c r="M315" s="4"/>
    </row>
    <row r="316" spans="10:13" x14ac:dyDescent="0.4">
      <c r="J316" s="2"/>
      <c r="L316" s="3"/>
      <c r="M316" s="4"/>
    </row>
    <row r="317" spans="10:13" x14ac:dyDescent="0.4">
      <c r="J317" s="2"/>
      <c r="L317" s="3"/>
      <c r="M317" s="4"/>
    </row>
    <row r="318" spans="10:13" x14ac:dyDescent="0.4">
      <c r="J318" s="2"/>
      <c r="L318" s="3"/>
      <c r="M318" s="4"/>
    </row>
    <row r="319" spans="10:13" x14ac:dyDescent="0.4">
      <c r="J319" s="2"/>
      <c r="L319" s="3"/>
      <c r="M319" s="4"/>
    </row>
    <row r="320" spans="10:13" x14ac:dyDescent="0.4">
      <c r="J320" s="2"/>
      <c r="L320" s="3"/>
      <c r="M320" s="4"/>
    </row>
    <row r="321" spans="10:13" x14ac:dyDescent="0.4">
      <c r="J321" s="2"/>
      <c r="L321" s="3"/>
      <c r="M321" s="4"/>
    </row>
    <row r="322" spans="10:13" x14ac:dyDescent="0.4">
      <c r="J322" s="2"/>
      <c r="L322" s="3"/>
      <c r="M322" s="4"/>
    </row>
    <row r="323" spans="10:13" x14ac:dyDescent="0.4">
      <c r="J323" s="2"/>
      <c r="L323" s="3"/>
      <c r="M323" s="4"/>
    </row>
    <row r="324" spans="10:13" x14ac:dyDescent="0.4">
      <c r="J324" s="2"/>
      <c r="L324" s="3"/>
      <c r="M324" s="4"/>
    </row>
    <row r="325" spans="10:13" x14ac:dyDescent="0.4">
      <c r="J325" s="2"/>
      <c r="L325" s="3"/>
      <c r="M325" s="4"/>
    </row>
    <row r="326" spans="10:13" x14ac:dyDescent="0.4">
      <c r="J326" s="2"/>
      <c r="L326" s="3"/>
      <c r="M326" s="4"/>
    </row>
    <row r="327" spans="10:13" x14ac:dyDescent="0.4">
      <c r="J327" s="2"/>
      <c r="L327" s="3"/>
      <c r="M327" s="4"/>
    </row>
    <row r="328" spans="10:13" x14ac:dyDescent="0.4">
      <c r="J328" s="2"/>
      <c r="L328" s="3"/>
      <c r="M328" s="4"/>
    </row>
    <row r="329" spans="10:13" x14ac:dyDescent="0.4">
      <c r="J329" s="2"/>
      <c r="L329" s="3"/>
      <c r="M329" s="4"/>
    </row>
    <row r="330" spans="10:13" x14ac:dyDescent="0.4">
      <c r="J330" s="2"/>
      <c r="L330" s="3"/>
      <c r="M330" s="4"/>
    </row>
    <row r="331" spans="10:13" x14ac:dyDescent="0.4">
      <c r="J331" s="2"/>
      <c r="L331" s="3"/>
      <c r="M331" s="4"/>
    </row>
    <row r="332" spans="10:13" x14ac:dyDescent="0.4">
      <c r="J332" s="2"/>
      <c r="L332" s="3"/>
      <c r="M332" s="4"/>
    </row>
    <row r="333" spans="10:13" x14ac:dyDescent="0.4">
      <c r="J333" s="2"/>
      <c r="L333" s="3"/>
      <c r="M333" s="4"/>
    </row>
    <row r="334" spans="10:13" x14ac:dyDescent="0.4">
      <c r="J334" s="2"/>
      <c r="L334" s="3"/>
      <c r="M334" s="4"/>
    </row>
    <row r="335" spans="10:13" x14ac:dyDescent="0.4">
      <c r="J335" s="2"/>
      <c r="L335" s="3"/>
      <c r="M335" s="4"/>
    </row>
    <row r="336" spans="10:13" x14ac:dyDescent="0.4">
      <c r="J336" s="2"/>
      <c r="L336" s="3"/>
      <c r="M336" s="4"/>
    </row>
    <row r="337" spans="10:13" x14ac:dyDescent="0.4">
      <c r="J337" s="2"/>
      <c r="L337" s="3"/>
      <c r="M337" s="4"/>
    </row>
    <row r="338" spans="10:13" x14ac:dyDescent="0.4">
      <c r="J338" s="2"/>
      <c r="L338" s="3"/>
      <c r="M338" s="4"/>
    </row>
    <row r="339" spans="10:13" x14ac:dyDescent="0.4">
      <c r="J339" s="2"/>
      <c r="L339" s="3"/>
      <c r="M339" s="4"/>
    </row>
    <row r="340" spans="10:13" x14ac:dyDescent="0.4">
      <c r="J340" s="2"/>
      <c r="L340" s="3"/>
      <c r="M340" s="4"/>
    </row>
    <row r="341" spans="10:13" x14ac:dyDescent="0.4">
      <c r="J341" s="2"/>
      <c r="L341" s="3"/>
      <c r="M341" s="4"/>
    </row>
    <row r="342" spans="10:13" x14ac:dyDescent="0.4">
      <c r="J342" s="2"/>
      <c r="L342" s="3"/>
      <c r="M342" s="4"/>
    </row>
    <row r="343" spans="10:13" x14ac:dyDescent="0.4">
      <c r="J343" s="2"/>
      <c r="L343" s="3"/>
      <c r="M343" s="4"/>
    </row>
    <row r="344" spans="10:13" x14ac:dyDescent="0.4">
      <c r="J344" s="2"/>
      <c r="L344" s="3"/>
      <c r="M344" s="4"/>
    </row>
    <row r="345" spans="10:13" x14ac:dyDescent="0.4">
      <c r="J345" s="2"/>
      <c r="L345" s="3"/>
      <c r="M345" s="4"/>
    </row>
    <row r="346" spans="10:13" x14ac:dyDescent="0.4">
      <c r="J346" s="2"/>
      <c r="L346" s="3"/>
      <c r="M346" s="4"/>
    </row>
    <row r="347" spans="10:13" x14ac:dyDescent="0.4">
      <c r="J347" s="2"/>
      <c r="L347" s="3"/>
      <c r="M347" s="4"/>
    </row>
    <row r="348" spans="10:13" x14ac:dyDescent="0.4">
      <c r="J348" s="2"/>
      <c r="L348" s="3"/>
      <c r="M348" s="4"/>
    </row>
    <row r="349" spans="10:13" x14ac:dyDescent="0.4">
      <c r="J349" s="2"/>
      <c r="L349" s="3"/>
      <c r="M349" s="4"/>
    </row>
    <row r="350" spans="10:13" x14ac:dyDescent="0.4">
      <c r="J350" s="2"/>
      <c r="L350" s="3"/>
      <c r="M350" s="4"/>
    </row>
    <row r="351" spans="10:13" x14ac:dyDescent="0.4">
      <c r="J351" s="2"/>
      <c r="L351" s="3"/>
      <c r="M351" s="4"/>
    </row>
    <row r="352" spans="10:13" x14ac:dyDescent="0.4">
      <c r="J352" s="2"/>
      <c r="L352" s="3"/>
      <c r="M352" s="4"/>
    </row>
    <row r="353" spans="10:13" x14ac:dyDescent="0.4">
      <c r="J353" s="2"/>
      <c r="L353" s="3"/>
      <c r="M353" s="4"/>
    </row>
    <row r="354" spans="10:13" x14ac:dyDescent="0.4">
      <c r="J354" s="2"/>
      <c r="L354" s="3"/>
      <c r="M354" s="4"/>
    </row>
    <row r="355" spans="10:13" x14ac:dyDescent="0.4">
      <c r="J355" s="2"/>
      <c r="L355" s="3"/>
      <c r="M355" s="4"/>
    </row>
    <row r="356" spans="10:13" x14ac:dyDescent="0.4">
      <c r="J356" s="2"/>
      <c r="L356" s="3"/>
      <c r="M356" s="4"/>
    </row>
    <row r="357" spans="10:13" x14ac:dyDescent="0.4">
      <c r="J357" s="2"/>
      <c r="L357" s="3"/>
      <c r="M357" s="4"/>
    </row>
    <row r="358" spans="10:13" x14ac:dyDescent="0.4">
      <c r="J358" s="2"/>
      <c r="L358" s="3"/>
      <c r="M358" s="4"/>
    </row>
    <row r="359" spans="10:13" x14ac:dyDescent="0.4">
      <c r="J359" s="2"/>
      <c r="L359" s="3"/>
      <c r="M359" s="4"/>
    </row>
    <row r="360" spans="10:13" x14ac:dyDescent="0.4">
      <c r="J360" s="2"/>
      <c r="L360" s="3"/>
      <c r="M360" s="4"/>
    </row>
    <row r="361" spans="10:13" x14ac:dyDescent="0.4">
      <c r="J361" s="2"/>
      <c r="L361" s="3"/>
      <c r="M361" s="4"/>
    </row>
    <row r="362" spans="10:13" x14ac:dyDescent="0.4">
      <c r="J362" s="2"/>
      <c r="L362" s="3"/>
      <c r="M362" s="4"/>
    </row>
    <row r="363" spans="10:13" x14ac:dyDescent="0.4">
      <c r="J363" s="2"/>
      <c r="L363" s="3"/>
      <c r="M363" s="4"/>
    </row>
    <row r="364" spans="10:13" x14ac:dyDescent="0.4">
      <c r="J364" s="2"/>
      <c r="L364" s="3"/>
      <c r="M364" s="4"/>
    </row>
    <row r="365" spans="10:13" x14ac:dyDescent="0.4">
      <c r="J365" s="2"/>
      <c r="L365" s="3"/>
      <c r="M365" s="4"/>
    </row>
    <row r="366" spans="10:13" x14ac:dyDescent="0.4">
      <c r="J366" s="2"/>
      <c r="L366" s="3"/>
      <c r="M366" s="4"/>
    </row>
    <row r="367" spans="10:13" x14ac:dyDescent="0.4">
      <c r="J367" s="2"/>
      <c r="L367" s="3"/>
      <c r="M367" s="4"/>
    </row>
    <row r="368" spans="10:13" x14ac:dyDescent="0.4">
      <c r="J368" s="2"/>
      <c r="L368" s="3"/>
      <c r="M368" s="4"/>
    </row>
    <row r="369" spans="10:13" x14ac:dyDescent="0.4">
      <c r="J369" s="2"/>
      <c r="L369" s="3"/>
      <c r="M369" s="4"/>
    </row>
    <row r="370" spans="10:13" x14ac:dyDescent="0.4">
      <c r="J370" s="2"/>
      <c r="L370" s="3"/>
      <c r="M370" s="4"/>
    </row>
    <row r="371" spans="10:13" x14ac:dyDescent="0.4">
      <c r="J371" s="2"/>
      <c r="L371" s="3"/>
      <c r="M371" s="4"/>
    </row>
    <row r="372" spans="10:13" x14ac:dyDescent="0.4">
      <c r="J372" s="2"/>
      <c r="L372" s="3"/>
      <c r="M372" s="4"/>
    </row>
    <row r="373" spans="10:13" x14ac:dyDescent="0.4">
      <c r="J373" s="2"/>
      <c r="L373" s="3"/>
      <c r="M373" s="4"/>
    </row>
    <row r="374" spans="10:13" x14ac:dyDescent="0.4">
      <c r="J374" s="2"/>
      <c r="L374" s="3"/>
      <c r="M374" s="4"/>
    </row>
    <row r="375" spans="10:13" x14ac:dyDescent="0.4">
      <c r="J375" s="2"/>
      <c r="L375" s="3"/>
      <c r="M375" s="4"/>
    </row>
    <row r="376" spans="10:13" x14ac:dyDescent="0.4">
      <c r="J376" s="2"/>
      <c r="L376" s="3"/>
      <c r="M376" s="4"/>
    </row>
    <row r="377" spans="10:13" x14ac:dyDescent="0.4">
      <c r="J377" s="2"/>
      <c r="L377" s="3"/>
      <c r="M377" s="4"/>
    </row>
    <row r="378" spans="10:13" x14ac:dyDescent="0.4">
      <c r="J378" s="2"/>
      <c r="L378" s="3"/>
      <c r="M378" s="4"/>
    </row>
    <row r="379" spans="10:13" x14ac:dyDescent="0.4">
      <c r="J379" s="2"/>
      <c r="L379" s="3"/>
      <c r="M379" s="4"/>
    </row>
    <row r="380" spans="10:13" x14ac:dyDescent="0.4">
      <c r="J380" s="2"/>
      <c r="L380" s="3"/>
      <c r="M380" s="4"/>
    </row>
    <row r="381" spans="10:13" x14ac:dyDescent="0.4">
      <c r="J381" s="2"/>
      <c r="L381" s="3"/>
      <c r="M381" s="4"/>
    </row>
    <row r="382" spans="10:13" x14ac:dyDescent="0.4">
      <c r="J382" s="2"/>
      <c r="L382" s="3"/>
      <c r="M382" s="4"/>
    </row>
    <row r="383" spans="10:13" x14ac:dyDescent="0.4">
      <c r="J383" s="2"/>
      <c r="L383" s="3"/>
      <c r="M383" s="4"/>
    </row>
    <row r="384" spans="10:13" x14ac:dyDescent="0.4">
      <c r="J384" s="2"/>
      <c r="L384" s="3"/>
      <c r="M384" s="4"/>
    </row>
    <row r="385" spans="10:13" x14ac:dyDescent="0.4">
      <c r="J385" s="2"/>
      <c r="L385" s="3"/>
      <c r="M385" s="4"/>
    </row>
    <row r="386" spans="10:13" x14ac:dyDescent="0.4">
      <c r="J386" s="2"/>
      <c r="L386" s="3"/>
      <c r="M386" s="4"/>
    </row>
    <row r="387" spans="10:13" x14ac:dyDescent="0.4">
      <c r="J387" s="2"/>
      <c r="L387" s="3"/>
      <c r="M387" s="4"/>
    </row>
    <row r="388" spans="10:13" x14ac:dyDescent="0.4">
      <c r="J388" s="2"/>
      <c r="L388" s="3"/>
      <c r="M388" s="4"/>
    </row>
    <row r="389" spans="10:13" x14ac:dyDescent="0.4">
      <c r="J389" s="2"/>
      <c r="L389" s="3"/>
      <c r="M389" s="4"/>
    </row>
    <row r="390" spans="10:13" x14ac:dyDescent="0.4">
      <c r="J390" s="2"/>
      <c r="L390" s="3"/>
      <c r="M390" s="4"/>
    </row>
    <row r="391" spans="10:13" x14ac:dyDescent="0.4">
      <c r="J391" s="2"/>
      <c r="L391" s="3"/>
      <c r="M391" s="4"/>
    </row>
    <row r="392" spans="10:13" x14ac:dyDescent="0.4">
      <c r="J392" s="2"/>
      <c r="L392" s="3"/>
      <c r="M392" s="4"/>
    </row>
    <row r="393" spans="10:13" x14ac:dyDescent="0.4">
      <c r="J393" s="2"/>
      <c r="L393" s="3"/>
      <c r="M393" s="4"/>
    </row>
    <row r="394" spans="10:13" x14ac:dyDescent="0.4">
      <c r="J394" s="2"/>
      <c r="L394" s="3"/>
      <c r="M394" s="4"/>
    </row>
    <row r="395" spans="10:13" x14ac:dyDescent="0.4">
      <c r="J395" s="2"/>
      <c r="L395" s="3"/>
      <c r="M395" s="4"/>
    </row>
    <row r="396" spans="10:13" x14ac:dyDescent="0.4">
      <c r="J396" s="2"/>
      <c r="L396" s="3"/>
      <c r="M396" s="4"/>
    </row>
    <row r="397" spans="10:13" x14ac:dyDescent="0.4">
      <c r="J397" s="2"/>
      <c r="L397" s="3"/>
      <c r="M397" s="4"/>
    </row>
    <row r="398" spans="10:13" x14ac:dyDescent="0.4">
      <c r="J398" s="2"/>
      <c r="L398" s="3"/>
      <c r="M398" s="4"/>
    </row>
    <row r="399" spans="10:13" x14ac:dyDescent="0.4">
      <c r="J399" s="2"/>
      <c r="L399" s="3"/>
      <c r="M399" s="4"/>
    </row>
    <row r="400" spans="10:13" x14ac:dyDescent="0.4">
      <c r="J400" s="2"/>
      <c r="L400" s="3"/>
      <c r="M400" s="4"/>
    </row>
    <row r="401" spans="10:13" x14ac:dyDescent="0.4">
      <c r="J401" s="2"/>
      <c r="L401" s="3"/>
      <c r="M401" s="4"/>
    </row>
    <row r="402" spans="10:13" x14ac:dyDescent="0.4">
      <c r="J402" s="2"/>
      <c r="L402" s="3"/>
      <c r="M402" s="4"/>
    </row>
    <row r="403" spans="10:13" x14ac:dyDescent="0.4">
      <c r="J403" s="2"/>
      <c r="L403" s="3"/>
      <c r="M403" s="4"/>
    </row>
    <row r="404" spans="10:13" x14ac:dyDescent="0.4">
      <c r="J404" s="2"/>
      <c r="L404" s="3"/>
      <c r="M404" s="4"/>
    </row>
    <row r="405" spans="10:13" x14ac:dyDescent="0.4">
      <c r="J405" s="2"/>
      <c r="L405" s="3"/>
      <c r="M405" s="4"/>
    </row>
    <row r="406" spans="10:13" x14ac:dyDescent="0.4">
      <c r="J406" s="2"/>
      <c r="L406" s="3"/>
      <c r="M406" s="4"/>
    </row>
    <row r="407" spans="10:13" x14ac:dyDescent="0.4">
      <c r="J407" s="2"/>
      <c r="L407" s="3"/>
      <c r="M407" s="4"/>
    </row>
    <row r="408" spans="10:13" x14ac:dyDescent="0.4">
      <c r="J408" s="2"/>
      <c r="L408" s="3"/>
      <c r="M408" s="4"/>
    </row>
    <row r="409" spans="10:13" x14ac:dyDescent="0.4">
      <c r="J409" s="2"/>
      <c r="L409" s="3"/>
      <c r="M409" s="4"/>
    </row>
    <row r="410" spans="10:13" x14ac:dyDescent="0.4">
      <c r="J410" s="2"/>
      <c r="L410" s="3"/>
      <c r="M410" s="4"/>
    </row>
    <row r="411" spans="10:13" x14ac:dyDescent="0.4">
      <c r="J411" s="2"/>
      <c r="L411" s="3"/>
      <c r="M411" s="4"/>
    </row>
    <row r="412" spans="10:13" x14ac:dyDescent="0.4">
      <c r="J412" s="2"/>
      <c r="L412" s="3"/>
      <c r="M412" s="4"/>
    </row>
    <row r="413" spans="10:13" x14ac:dyDescent="0.4">
      <c r="J413" s="2"/>
      <c r="L413" s="3"/>
      <c r="M413" s="4"/>
    </row>
    <row r="414" spans="10:13" x14ac:dyDescent="0.4">
      <c r="J414" s="2"/>
      <c r="L414" s="3"/>
      <c r="M414" s="4"/>
    </row>
    <row r="415" spans="10:13" x14ac:dyDescent="0.4">
      <c r="J415" s="2"/>
      <c r="L415" s="3"/>
      <c r="M415" s="4"/>
    </row>
    <row r="416" spans="10:13" x14ac:dyDescent="0.4">
      <c r="J416" s="2"/>
      <c r="L416" s="3"/>
      <c r="M416" s="4"/>
    </row>
    <row r="417" spans="10:13" x14ac:dyDescent="0.4">
      <c r="J417" s="2"/>
      <c r="L417" s="3"/>
      <c r="M417" s="4"/>
    </row>
    <row r="418" spans="10:13" x14ac:dyDescent="0.4">
      <c r="J418" s="2"/>
      <c r="L418" s="3"/>
      <c r="M418" s="4"/>
    </row>
    <row r="419" spans="10:13" x14ac:dyDescent="0.4">
      <c r="J419" s="2"/>
      <c r="L419" s="3"/>
      <c r="M419" s="4"/>
    </row>
    <row r="420" spans="10:13" x14ac:dyDescent="0.4">
      <c r="J420" s="2"/>
      <c r="L420" s="3"/>
      <c r="M420" s="4"/>
    </row>
    <row r="421" spans="10:13" x14ac:dyDescent="0.4">
      <c r="J421" s="2"/>
      <c r="L421" s="3"/>
      <c r="M421" s="4"/>
    </row>
    <row r="422" spans="10:13" x14ac:dyDescent="0.4">
      <c r="J422" s="2"/>
      <c r="L422" s="3"/>
      <c r="M422" s="4"/>
    </row>
    <row r="423" spans="10:13" x14ac:dyDescent="0.4">
      <c r="J423" s="2"/>
      <c r="L423" s="3"/>
      <c r="M423" s="4"/>
    </row>
    <row r="424" spans="10:13" x14ac:dyDescent="0.4">
      <c r="J424" s="2"/>
      <c r="L424" s="3"/>
      <c r="M424" s="4"/>
    </row>
    <row r="425" spans="10:13" x14ac:dyDescent="0.4">
      <c r="J425" s="2"/>
      <c r="L425" s="3"/>
      <c r="M425" s="4"/>
    </row>
    <row r="426" spans="10:13" x14ac:dyDescent="0.4">
      <c r="J426" s="2"/>
      <c r="L426" s="3"/>
      <c r="M426" s="4"/>
    </row>
    <row r="427" spans="10:13" x14ac:dyDescent="0.4">
      <c r="J427" s="2"/>
      <c r="L427" s="3"/>
      <c r="M427" s="4"/>
    </row>
    <row r="428" spans="10:13" x14ac:dyDescent="0.4">
      <c r="J428" s="2"/>
      <c r="L428" s="3"/>
      <c r="M428" s="4"/>
    </row>
    <row r="429" spans="10:13" x14ac:dyDescent="0.4">
      <c r="J429" s="2"/>
      <c r="L429" s="3"/>
      <c r="M429" s="4"/>
    </row>
    <row r="430" spans="10:13" x14ac:dyDescent="0.4">
      <c r="J430" s="2"/>
      <c r="L430" s="3"/>
      <c r="M430" s="4"/>
    </row>
    <row r="431" spans="10:13" x14ac:dyDescent="0.4">
      <c r="J431" s="2"/>
      <c r="L431" s="3"/>
      <c r="M431" s="4"/>
    </row>
    <row r="432" spans="10:13" x14ac:dyDescent="0.4">
      <c r="J432" s="2"/>
      <c r="L432" s="3"/>
      <c r="M432" s="4"/>
    </row>
    <row r="433" spans="10:13" x14ac:dyDescent="0.4">
      <c r="J433" s="2"/>
      <c r="L433" s="3"/>
      <c r="M433" s="4"/>
    </row>
    <row r="434" spans="10:13" x14ac:dyDescent="0.4">
      <c r="J434" s="2"/>
      <c r="L434" s="3"/>
      <c r="M434" s="4"/>
    </row>
    <row r="435" spans="10:13" x14ac:dyDescent="0.4">
      <c r="J435" s="2"/>
      <c r="L435" s="3"/>
      <c r="M435" s="4"/>
    </row>
    <row r="436" spans="10:13" x14ac:dyDescent="0.4">
      <c r="J436" s="2"/>
      <c r="L436" s="3"/>
      <c r="M436" s="4"/>
    </row>
    <row r="437" spans="10:13" x14ac:dyDescent="0.4">
      <c r="J437" s="2"/>
      <c r="L437" s="3"/>
      <c r="M437" s="4"/>
    </row>
    <row r="438" spans="10:13" x14ac:dyDescent="0.4">
      <c r="J438" s="2"/>
      <c r="L438" s="3"/>
      <c r="M438" s="4"/>
    </row>
    <row r="439" spans="10:13" x14ac:dyDescent="0.4">
      <c r="J439" s="2"/>
      <c r="L439" s="3"/>
      <c r="M439" s="4"/>
    </row>
    <row r="440" spans="10:13" x14ac:dyDescent="0.4">
      <c r="J440" s="2"/>
      <c r="L440" s="3"/>
      <c r="M440" s="4"/>
    </row>
    <row r="441" spans="10:13" x14ac:dyDescent="0.4">
      <c r="J441" s="2"/>
      <c r="L441" s="3"/>
      <c r="M441" s="4"/>
    </row>
    <row r="442" spans="10:13" x14ac:dyDescent="0.4">
      <c r="J442" s="2"/>
      <c r="L442" s="3"/>
      <c r="M442" s="4"/>
    </row>
    <row r="443" spans="10:13" x14ac:dyDescent="0.4">
      <c r="J443" s="2"/>
      <c r="L443" s="3"/>
      <c r="M443" s="4"/>
    </row>
    <row r="444" spans="10:13" x14ac:dyDescent="0.4">
      <c r="J444" s="2"/>
      <c r="L444" s="3"/>
      <c r="M444" s="4"/>
    </row>
    <row r="445" spans="10:13" x14ac:dyDescent="0.4">
      <c r="J445" s="2"/>
      <c r="L445" s="3"/>
      <c r="M445" s="4"/>
    </row>
    <row r="446" spans="10:13" x14ac:dyDescent="0.4">
      <c r="J446" s="2"/>
      <c r="L446" s="3"/>
      <c r="M446" s="4"/>
    </row>
    <row r="447" spans="10:13" x14ac:dyDescent="0.4">
      <c r="J447" s="2"/>
      <c r="L447" s="3"/>
      <c r="M447" s="4"/>
    </row>
    <row r="448" spans="10:13" x14ac:dyDescent="0.4">
      <c r="J448" s="2"/>
      <c r="L448" s="3"/>
      <c r="M448" s="4"/>
    </row>
    <row r="449" spans="10:13" x14ac:dyDescent="0.4">
      <c r="J449" s="2"/>
      <c r="L449" s="3"/>
      <c r="M449" s="4"/>
    </row>
    <row r="450" spans="10:13" x14ac:dyDescent="0.4">
      <c r="J450" s="2"/>
      <c r="L450" s="3"/>
      <c r="M450" s="4"/>
    </row>
    <row r="451" spans="10:13" x14ac:dyDescent="0.4">
      <c r="J451" s="2"/>
      <c r="L451" s="3"/>
      <c r="M451" s="4"/>
    </row>
    <row r="452" spans="10:13" x14ac:dyDescent="0.4">
      <c r="J452" s="2"/>
      <c r="L452" s="3"/>
      <c r="M452" s="4"/>
    </row>
    <row r="453" spans="10:13" x14ac:dyDescent="0.4">
      <c r="J453" s="2"/>
      <c r="L453" s="3"/>
      <c r="M453" s="4"/>
    </row>
    <row r="454" spans="10:13" x14ac:dyDescent="0.4">
      <c r="J454" s="2"/>
      <c r="L454" s="3"/>
      <c r="M454" s="4"/>
    </row>
    <row r="455" spans="10:13" x14ac:dyDescent="0.4">
      <c r="J455" s="2"/>
      <c r="L455" s="3"/>
      <c r="M455" s="4"/>
    </row>
    <row r="456" spans="10:13" x14ac:dyDescent="0.4">
      <c r="J456" s="2"/>
      <c r="L456" s="3"/>
      <c r="M456" s="4"/>
    </row>
    <row r="457" spans="10:13" x14ac:dyDescent="0.4">
      <c r="J457" s="2"/>
      <c r="L457" s="3"/>
      <c r="M457" s="4"/>
    </row>
    <row r="458" spans="10:13" x14ac:dyDescent="0.4">
      <c r="J458" s="2"/>
      <c r="L458" s="3"/>
      <c r="M458" s="4"/>
    </row>
    <row r="459" spans="10:13" x14ac:dyDescent="0.4">
      <c r="J459" s="2"/>
      <c r="L459" s="3"/>
      <c r="M459" s="4"/>
    </row>
    <row r="460" spans="10:13" x14ac:dyDescent="0.4">
      <c r="J460" s="2"/>
      <c r="L460" s="3"/>
      <c r="M460" s="4"/>
    </row>
    <row r="461" spans="10:13" x14ac:dyDescent="0.4">
      <c r="J461" s="2"/>
      <c r="L461" s="3"/>
      <c r="M461" s="4"/>
    </row>
    <row r="462" spans="10:13" x14ac:dyDescent="0.4">
      <c r="J462" s="2"/>
      <c r="L462" s="3"/>
      <c r="M462" s="4"/>
    </row>
    <row r="463" spans="10:13" x14ac:dyDescent="0.4">
      <c r="J463" s="2"/>
      <c r="L463" s="3"/>
      <c r="M463" s="4"/>
    </row>
    <row r="464" spans="10:13" x14ac:dyDescent="0.4">
      <c r="J464" s="2"/>
      <c r="L464" s="3"/>
      <c r="M464" s="4"/>
    </row>
    <row r="465" spans="10:13" x14ac:dyDescent="0.4">
      <c r="J465" s="2"/>
      <c r="L465" s="3"/>
      <c r="M465" s="4"/>
    </row>
    <row r="466" spans="10:13" x14ac:dyDescent="0.4">
      <c r="J466" s="2"/>
      <c r="L466" s="3"/>
      <c r="M466" s="4"/>
    </row>
    <row r="467" spans="10:13" x14ac:dyDescent="0.4">
      <c r="J467" s="2"/>
      <c r="L467" s="3"/>
      <c r="M467" s="4"/>
    </row>
    <row r="468" spans="10:13" x14ac:dyDescent="0.4">
      <c r="J468" s="2"/>
      <c r="L468" s="3"/>
      <c r="M468" s="4"/>
    </row>
    <row r="469" spans="10:13" x14ac:dyDescent="0.4">
      <c r="J469" s="2"/>
      <c r="L469" s="3"/>
      <c r="M469" s="4"/>
    </row>
    <row r="470" spans="10:13" x14ac:dyDescent="0.4">
      <c r="J470" s="2"/>
      <c r="L470" s="3"/>
      <c r="M470" s="4"/>
    </row>
    <row r="471" spans="10:13" x14ac:dyDescent="0.4">
      <c r="J471" s="2"/>
      <c r="L471" s="3"/>
      <c r="M471" s="4"/>
    </row>
    <row r="472" spans="10:13" x14ac:dyDescent="0.4">
      <c r="J472" s="2"/>
      <c r="L472" s="3"/>
      <c r="M472" s="4"/>
    </row>
    <row r="473" spans="10:13" x14ac:dyDescent="0.4">
      <c r="J473" s="2"/>
      <c r="L473" s="3"/>
      <c r="M473" s="4"/>
    </row>
    <row r="474" spans="10:13" x14ac:dyDescent="0.4">
      <c r="J474" s="2"/>
      <c r="L474" s="3"/>
      <c r="M474" s="4"/>
    </row>
    <row r="475" spans="10:13" x14ac:dyDescent="0.4">
      <c r="J475" s="2"/>
      <c r="L475" s="3"/>
      <c r="M475" s="4"/>
    </row>
    <row r="476" spans="10:13" x14ac:dyDescent="0.4">
      <c r="J476" s="2"/>
      <c r="L476" s="3"/>
      <c r="M476" s="4"/>
    </row>
    <row r="477" spans="10:13" x14ac:dyDescent="0.4">
      <c r="J477" s="2"/>
      <c r="L477" s="3"/>
      <c r="M477" s="4"/>
    </row>
    <row r="478" spans="10:13" x14ac:dyDescent="0.4">
      <c r="J478" s="2"/>
      <c r="L478" s="3"/>
      <c r="M478" s="4"/>
    </row>
    <row r="479" spans="10:13" x14ac:dyDescent="0.4">
      <c r="J479" s="2"/>
      <c r="L479" s="3"/>
      <c r="M479" s="4"/>
    </row>
    <row r="480" spans="10:13" x14ac:dyDescent="0.4">
      <c r="J480" s="2"/>
      <c r="L480" s="3"/>
      <c r="M480" s="4"/>
    </row>
    <row r="481" spans="10:13" x14ac:dyDescent="0.4">
      <c r="J481" s="2"/>
      <c r="L481" s="3"/>
      <c r="M481" s="4"/>
    </row>
    <row r="482" spans="10:13" x14ac:dyDescent="0.4">
      <c r="J482" s="2"/>
      <c r="L482" s="3"/>
      <c r="M482" s="4"/>
    </row>
    <row r="483" spans="10:13" x14ac:dyDescent="0.4">
      <c r="J483" s="2"/>
      <c r="L483" s="3"/>
      <c r="M483" s="4"/>
    </row>
    <row r="484" spans="10:13" x14ac:dyDescent="0.4">
      <c r="J484" s="2"/>
      <c r="L484" s="3"/>
      <c r="M484" s="4"/>
    </row>
    <row r="485" spans="10:13" x14ac:dyDescent="0.4">
      <c r="J485" s="2"/>
      <c r="L485" s="3"/>
      <c r="M485" s="4"/>
    </row>
    <row r="486" spans="10:13" x14ac:dyDescent="0.4">
      <c r="J486" s="2"/>
      <c r="L486" s="3"/>
      <c r="M486" s="4"/>
    </row>
    <row r="487" spans="10:13" x14ac:dyDescent="0.4">
      <c r="J487" s="2"/>
      <c r="L487" s="3"/>
      <c r="M487" s="4"/>
    </row>
    <row r="488" spans="10:13" x14ac:dyDescent="0.4">
      <c r="J488" s="2"/>
      <c r="L488" s="3"/>
      <c r="M488" s="4"/>
    </row>
    <row r="489" spans="10:13" x14ac:dyDescent="0.4">
      <c r="J489" s="2"/>
      <c r="L489" s="3"/>
      <c r="M489" s="4"/>
    </row>
    <row r="490" spans="10:13" x14ac:dyDescent="0.4">
      <c r="J490" s="2"/>
      <c r="L490" s="3"/>
      <c r="M490" s="4"/>
    </row>
    <row r="491" spans="10:13" x14ac:dyDescent="0.4">
      <c r="J491" s="2"/>
      <c r="L491" s="3"/>
      <c r="M491" s="4"/>
    </row>
    <row r="492" spans="10:13" x14ac:dyDescent="0.4">
      <c r="J492" s="2"/>
      <c r="L492" s="3"/>
      <c r="M492" s="4"/>
    </row>
    <row r="493" spans="10:13" x14ac:dyDescent="0.4">
      <c r="J493" s="2"/>
      <c r="L493" s="3"/>
      <c r="M493" s="4"/>
    </row>
    <row r="494" spans="10:13" x14ac:dyDescent="0.4">
      <c r="J494" s="2"/>
      <c r="L494" s="3"/>
      <c r="M494" s="4"/>
    </row>
    <row r="495" spans="10:13" x14ac:dyDescent="0.4">
      <c r="J495" s="2"/>
      <c r="L495" s="3"/>
      <c r="M495" s="4"/>
    </row>
    <row r="496" spans="10:13" x14ac:dyDescent="0.4">
      <c r="J496" s="2"/>
      <c r="L496" s="3"/>
      <c r="M496" s="4"/>
    </row>
    <row r="497" spans="10:13" x14ac:dyDescent="0.4">
      <c r="J497" s="2"/>
      <c r="L497" s="3"/>
      <c r="M497" s="4"/>
    </row>
    <row r="498" spans="10:13" x14ac:dyDescent="0.4">
      <c r="J498" s="2"/>
      <c r="L498" s="3"/>
      <c r="M498" s="4"/>
    </row>
    <row r="499" spans="10:13" x14ac:dyDescent="0.4">
      <c r="J499" s="2"/>
      <c r="L499" s="3"/>
      <c r="M499" s="4"/>
    </row>
    <row r="500" spans="10:13" x14ac:dyDescent="0.4">
      <c r="J500" s="2"/>
      <c r="L500" s="3"/>
      <c r="M500" s="4"/>
    </row>
    <row r="501" spans="10:13" x14ac:dyDescent="0.4">
      <c r="J501" s="2"/>
      <c r="L501" s="3"/>
      <c r="M501" s="4"/>
    </row>
    <row r="502" spans="10:13" x14ac:dyDescent="0.4">
      <c r="J502" s="2"/>
      <c r="L502" s="3"/>
      <c r="M502" s="4"/>
    </row>
    <row r="503" spans="10:13" x14ac:dyDescent="0.4">
      <c r="J503" s="2"/>
      <c r="L503" s="3"/>
      <c r="M503" s="4"/>
    </row>
    <row r="504" spans="10:13" x14ac:dyDescent="0.4">
      <c r="J504" s="2"/>
      <c r="L504" s="3"/>
      <c r="M504" s="4"/>
    </row>
    <row r="505" spans="10:13" x14ac:dyDescent="0.4">
      <c r="J505" s="2"/>
      <c r="L505" s="3"/>
      <c r="M505" s="4"/>
    </row>
    <row r="506" spans="10:13" x14ac:dyDescent="0.4">
      <c r="J506" s="2"/>
      <c r="L506" s="3"/>
      <c r="M506" s="4"/>
    </row>
    <row r="507" spans="10:13" x14ac:dyDescent="0.4">
      <c r="J507" s="2"/>
      <c r="L507" s="3"/>
      <c r="M507" s="4"/>
    </row>
    <row r="508" spans="10:13" x14ac:dyDescent="0.4">
      <c r="J508" s="2"/>
      <c r="L508" s="3"/>
      <c r="M508" s="4"/>
    </row>
    <row r="509" spans="10:13" x14ac:dyDescent="0.4">
      <c r="J509" s="2"/>
      <c r="L509" s="3"/>
      <c r="M509" s="4"/>
    </row>
    <row r="510" spans="10:13" x14ac:dyDescent="0.4">
      <c r="J510" s="2"/>
      <c r="L510" s="3"/>
      <c r="M510" s="4"/>
    </row>
    <row r="511" spans="10:13" x14ac:dyDescent="0.4">
      <c r="J511" s="2"/>
      <c r="L511" s="3"/>
      <c r="M511" s="4"/>
    </row>
    <row r="512" spans="10:13" x14ac:dyDescent="0.4">
      <c r="J512" s="2"/>
      <c r="L512" s="3"/>
      <c r="M512" s="4"/>
    </row>
    <row r="513" spans="10:13" x14ac:dyDescent="0.4">
      <c r="J513" s="2"/>
      <c r="L513" s="3"/>
      <c r="M513" s="4"/>
    </row>
    <row r="514" spans="10:13" x14ac:dyDescent="0.4">
      <c r="J514" s="2"/>
      <c r="L514" s="3"/>
      <c r="M514" s="4"/>
    </row>
    <row r="515" spans="10:13" x14ac:dyDescent="0.4">
      <c r="J515" s="2"/>
      <c r="L515" s="3"/>
      <c r="M515" s="4"/>
    </row>
    <row r="516" spans="10:13" x14ac:dyDescent="0.4">
      <c r="J516" s="2"/>
      <c r="L516" s="3"/>
      <c r="M516" s="4"/>
    </row>
    <row r="517" spans="10:13" x14ac:dyDescent="0.4">
      <c r="J517" s="2"/>
      <c r="L517" s="3"/>
      <c r="M517" s="4"/>
    </row>
    <row r="518" spans="10:13" x14ac:dyDescent="0.4">
      <c r="J518" s="2"/>
      <c r="L518" s="3"/>
      <c r="M518" s="4"/>
    </row>
    <row r="519" spans="10:13" x14ac:dyDescent="0.4">
      <c r="J519" s="2"/>
      <c r="L519" s="3"/>
      <c r="M519" s="4"/>
    </row>
    <row r="520" spans="10:13" x14ac:dyDescent="0.4">
      <c r="J520" s="2"/>
      <c r="L520" s="3"/>
      <c r="M520" s="4"/>
    </row>
    <row r="521" spans="10:13" x14ac:dyDescent="0.4">
      <c r="J521" s="2"/>
      <c r="L521" s="3"/>
      <c r="M521" s="4"/>
    </row>
    <row r="522" spans="10:13" x14ac:dyDescent="0.4">
      <c r="J522" s="2"/>
      <c r="L522" s="3"/>
      <c r="M522" s="4"/>
    </row>
    <row r="523" spans="10:13" x14ac:dyDescent="0.4">
      <c r="J523" s="2"/>
      <c r="L523" s="3"/>
      <c r="M523" s="4"/>
    </row>
    <row r="524" spans="10:13" x14ac:dyDescent="0.4">
      <c r="J524" s="2"/>
      <c r="L524" s="3"/>
      <c r="M524" s="4"/>
    </row>
    <row r="525" spans="10:13" x14ac:dyDescent="0.4">
      <c r="J525" s="2"/>
      <c r="L525" s="3"/>
      <c r="M525" s="4"/>
    </row>
    <row r="526" spans="10:13" x14ac:dyDescent="0.4">
      <c r="J526" s="2"/>
      <c r="L526" s="3"/>
      <c r="M526" s="4"/>
    </row>
    <row r="527" spans="10:13" x14ac:dyDescent="0.4">
      <c r="J527" s="2"/>
      <c r="L527" s="3"/>
      <c r="M527" s="4"/>
    </row>
    <row r="528" spans="10:13" x14ac:dyDescent="0.4">
      <c r="J528" s="2"/>
      <c r="L528" s="3"/>
      <c r="M528" s="4"/>
    </row>
    <row r="529" spans="10:13" x14ac:dyDescent="0.4">
      <c r="J529" s="2"/>
      <c r="L529" s="3"/>
      <c r="M529" s="4"/>
    </row>
    <row r="530" spans="10:13" x14ac:dyDescent="0.4">
      <c r="J530" s="2"/>
      <c r="L530" s="3"/>
      <c r="M530" s="4"/>
    </row>
    <row r="531" spans="10:13" x14ac:dyDescent="0.4">
      <c r="J531" s="2"/>
      <c r="L531" s="3"/>
      <c r="M531" s="4"/>
    </row>
    <row r="532" spans="10:13" x14ac:dyDescent="0.4">
      <c r="J532" s="2"/>
      <c r="L532" s="3"/>
      <c r="M532" s="4"/>
    </row>
    <row r="533" spans="10:13" x14ac:dyDescent="0.4">
      <c r="J533" s="2"/>
      <c r="L533" s="3"/>
      <c r="M533" s="4"/>
    </row>
    <row r="534" spans="10:13" x14ac:dyDescent="0.4">
      <c r="J534" s="2"/>
      <c r="L534" s="3"/>
      <c r="M534" s="4"/>
    </row>
    <row r="535" spans="10:13" x14ac:dyDescent="0.4">
      <c r="J535" s="2"/>
      <c r="L535" s="3"/>
      <c r="M535" s="4"/>
    </row>
    <row r="536" spans="10:13" x14ac:dyDescent="0.4">
      <c r="J536" s="2"/>
      <c r="L536" s="3"/>
      <c r="M536" s="4"/>
    </row>
    <row r="537" spans="10:13" x14ac:dyDescent="0.4">
      <c r="J537" s="2"/>
      <c r="L537" s="3"/>
      <c r="M537" s="4"/>
    </row>
    <row r="538" spans="10:13" x14ac:dyDescent="0.4">
      <c r="J538" s="2"/>
      <c r="L538" s="3"/>
      <c r="M538" s="4"/>
    </row>
    <row r="539" spans="10:13" x14ac:dyDescent="0.4">
      <c r="J539" s="2"/>
      <c r="L539" s="3"/>
      <c r="M539" s="4"/>
    </row>
    <row r="540" spans="10:13" x14ac:dyDescent="0.4">
      <c r="J540" s="2"/>
      <c r="L540" s="3"/>
      <c r="M540" s="4"/>
    </row>
    <row r="541" spans="10:13" x14ac:dyDescent="0.4">
      <c r="J541" s="2"/>
      <c r="L541" s="3"/>
      <c r="M541" s="4"/>
    </row>
    <row r="542" spans="10:13" x14ac:dyDescent="0.4">
      <c r="J542" s="2"/>
      <c r="L542" s="3"/>
      <c r="M542" s="4"/>
    </row>
    <row r="543" spans="10:13" x14ac:dyDescent="0.4">
      <c r="J543" s="2"/>
      <c r="L543" s="3"/>
      <c r="M543" s="4"/>
    </row>
    <row r="544" spans="10:13" x14ac:dyDescent="0.4">
      <c r="J544" s="2"/>
      <c r="L544" s="3"/>
      <c r="M544" s="4"/>
    </row>
    <row r="545" spans="10:13" x14ac:dyDescent="0.4">
      <c r="J545" s="2"/>
      <c r="L545" s="3"/>
      <c r="M545" s="4"/>
    </row>
    <row r="546" spans="10:13" x14ac:dyDescent="0.4">
      <c r="J546" s="2"/>
      <c r="L546" s="3"/>
      <c r="M546" s="4"/>
    </row>
    <row r="547" spans="10:13" x14ac:dyDescent="0.4">
      <c r="J547" s="2"/>
      <c r="L547" s="3"/>
      <c r="M547" s="4"/>
    </row>
    <row r="548" spans="10:13" x14ac:dyDescent="0.4">
      <c r="J548" s="2"/>
      <c r="L548" s="3"/>
      <c r="M548" s="4"/>
    </row>
    <row r="549" spans="10:13" x14ac:dyDescent="0.4">
      <c r="J549" s="2"/>
      <c r="L549" s="3"/>
      <c r="M549" s="4"/>
    </row>
    <row r="550" spans="10:13" x14ac:dyDescent="0.4">
      <c r="J550" s="2"/>
      <c r="L550" s="3"/>
      <c r="M550" s="4"/>
    </row>
    <row r="551" spans="10:13" x14ac:dyDescent="0.4">
      <c r="J551" s="2"/>
      <c r="L551" s="3"/>
      <c r="M551" s="4"/>
    </row>
    <row r="552" spans="10:13" x14ac:dyDescent="0.4">
      <c r="J552" s="2"/>
      <c r="L552" s="3"/>
      <c r="M552" s="4"/>
    </row>
    <row r="553" spans="10:13" x14ac:dyDescent="0.4">
      <c r="J553" s="2"/>
      <c r="L553" s="3"/>
      <c r="M553" s="4"/>
    </row>
    <row r="554" spans="10:13" x14ac:dyDescent="0.4">
      <c r="J554" s="2"/>
      <c r="L554" s="3"/>
      <c r="M554" s="4"/>
    </row>
    <row r="555" spans="10:13" x14ac:dyDescent="0.4">
      <c r="J555" s="2"/>
      <c r="L555" s="3"/>
      <c r="M555" s="4"/>
    </row>
    <row r="556" spans="10:13" x14ac:dyDescent="0.4">
      <c r="J556" s="2"/>
      <c r="L556" s="3"/>
      <c r="M556" s="4"/>
    </row>
    <row r="557" spans="10:13" x14ac:dyDescent="0.4">
      <c r="J557" s="2"/>
      <c r="L557" s="3"/>
      <c r="M557" s="4"/>
    </row>
    <row r="558" spans="10:13" x14ac:dyDescent="0.4">
      <c r="J558" s="2"/>
      <c r="L558" s="3"/>
      <c r="M558" s="4"/>
    </row>
    <row r="559" spans="10:13" x14ac:dyDescent="0.4">
      <c r="J559" s="2"/>
      <c r="L559" s="3"/>
      <c r="M559" s="4"/>
    </row>
    <row r="560" spans="10:13" x14ac:dyDescent="0.4">
      <c r="J560" s="2"/>
      <c r="L560" s="3"/>
      <c r="M560" s="4"/>
    </row>
    <row r="561" spans="10:13" x14ac:dyDescent="0.4">
      <c r="J561" s="2"/>
      <c r="L561" s="3"/>
      <c r="M561" s="4"/>
    </row>
    <row r="562" spans="10:13" x14ac:dyDescent="0.4">
      <c r="J562" s="2"/>
      <c r="L562" s="3"/>
      <c r="M562" s="4"/>
    </row>
    <row r="563" spans="10:13" x14ac:dyDescent="0.4">
      <c r="J563" s="2"/>
      <c r="L563" s="3"/>
      <c r="M563" s="4"/>
    </row>
    <row r="564" spans="10:13" x14ac:dyDescent="0.4">
      <c r="J564" s="2"/>
      <c r="L564" s="3"/>
      <c r="M564" s="4"/>
    </row>
    <row r="565" spans="10:13" x14ac:dyDescent="0.4">
      <c r="J565" s="2"/>
      <c r="L565" s="3"/>
      <c r="M565" s="4"/>
    </row>
    <row r="566" spans="10:13" x14ac:dyDescent="0.4">
      <c r="J566" s="2"/>
      <c r="L566" s="3"/>
      <c r="M566" s="4"/>
    </row>
    <row r="567" spans="10:13" x14ac:dyDescent="0.4">
      <c r="J567" s="2"/>
      <c r="L567" s="3"/>
      <c r="M567" s="4"/>
    </row>
    <row r="568" spans="10:13" x14ac:dyDescent="0.4">
      <c r="J568" s="2"/>
      <c r="L568" s="3"/>
      <c r="M568" s="4"/>
    </row>
    <row r="569" spans="10:13" x14ac:dyDescent="0.4">
      <c r="J569" s="2"/>
      <c r="L569" s="3"/>
      <c r="M569" s="4"/>
    </row>
    <row r="570" spans="10:13" x14ac:dyDescent="0.4">
      <c r="J570" s="2"/>
      <c r="L570" s="3"/>
      <c r="M570" s="4"/>
    </row>
    <row r="571" spans="10:13" x14ac:dyDescent="0.4">
      <c r="J571" s="2"/>
      <c r="L571" s="3"/>
      <c r="M571" s="4"/>
    </row>
    <row r="572" spans="10:13" x14ac:dyDescent="0.4">
      <c r="J572" s="2"/>
      <c r="L572" s="3"/>
      <c r="M572" s="4"/>
    </row>
    <row r="573" spans="10:13" x14ac:dyDescent="0.4">
      <c r="J573" s="2"/>
      <c r="L573" s="3"/>
      <c r="M573" s="4"/>
    </row>
    <row r="574" spans="10:13" x14ac:dyDescent="0.4">
      <c r="J574" s="2"/>
      <c r="L574" s="3"/>
      <c r="M574" s="4"/>
    </row>
    <row r="575" spans="10:13" x14ac:dyDescent="0.4">
      <c r="J575" s="2"/>
      <c r="L575" s="3"/>
      <c r="M575" s="4"/>
    </row>
    <row r="576" spans="10:13" x14ac:dyDescent="0.4">
      <c r="J576" s="2"/>
      <c r="L576" s="3"/>
      <c r="M576" s="4"/>
    </row>
    <row r="577" spans="10:13" x14ac:dyDescent="0.4">
      <c r="J577" s="2"/>
      <c r="L577" s="3"/>
      <c r="M577" s="4"/>
    </row>
    <row r="578" spans="10:13" x14ac:dyDescent="0.4">
      <c r="J578" s="2"/>
      <c r="L578" s="3"/>
      <c r="M578" s="4"/>
    </row>
    <row r="579" spans="10:13" x14ac:dyDescent="0.4">
      <c r="J579" s="2"/>
      <c r="L579" s="3"/>
      <c r="M579" s="4"/>
    </row>
    <row r="580" spans="10:13" x14ac:dyDescent="0.4">
      <c r="J580" s="2"/>
      <c r="L580" s="3"/>
      <c r="M580" s="4"/>
    </row>
    <row r="581" spans="10:13" x14ac:dyDescent="0.4">
      <c r="J581" s="2"/>
      <c r="L581" s="3"/>
      <c r="M581" s="4"/>
    </row>
    <row r="582" spans="10:13" x14ac:dyDescent="0.4">
      <c r="J582" s="2"/>
      <c r="L582" s="3"/>
      <c r="M582" s="4"/>
    </row>
    <row r="583" spans="10:13" x14ac:dyDescent="0.4">
      <c r="J583" s="2"/>
      <c r="L583" s="3"/>
      <c r="M583" s="4"/>
    </row>
    <row r="584" spans="10:13" x14ac:dyDescent="0.4">
      <c r="J584" s="2"/>
      <c r="L584" s="3"/>
      <c r="M584" s="4"/>
    </row>
    <row r="585" spans="10:13" x14ac:dyDescent="0.4">
      <c r="J585" s="2"/>
      <c r="L585" s="3"/>
      <c r="M585" s="4"/>
    </row>
    <row r="586" spans="10:13" x14ac:dyDescent="0.4">
      <c r="J586" s="2"/>
      <c r="L586" s="3"/>
      <c r="M586" s="4"/>
    </row>
    <row r="587" spans="10:13" x14ac:dyDescent="0.4">
      <c r="J587" s="2"/>
      <c r="L587" s="3"/>
      <c r="M587" s="4"/>
    </row>
    <row r="588" spans="10:13" x14ac:dyDescent="0.4">
      <c r="J588" s="2"/>
      <c r="L588" s="3"/>
      <c r="M588" s="4"/>
    </row>
    <row r="589" spans="10:13" x14ac:dyDescent="0.4">
      <c r="J589" s="2"/>
      <c r="L589" s="3"/>
      <c r="M589" s="4"/>
    </row>
    <row r="590" spans="10:13" x14ac:dyDescent="0.4">
      <c r="J590" s="2"/>
      <c r="L590" s="3"/>
      <c r="M590" s="4"/>
    </row>
    <row r="591" spans="10:13" x14ac:dyDescent="0.4">
      <c r="J591" s="2"/>
      <c r="L591" s="3"/>
      <c r="M591" s="4"/>
    </row>
    <row r="592" spans="10:13" x14ac:dyDescent="0.4">
      <c r="J592" s="2"/>
      <c r="L592" s="3"/>
      <c r="M592" s="4"/>
    </row>
    <row r="593" spans="10:13" x14ac:dyDescent="0.4">
      <c r="J593" s="2"/>
      <c r="L593" s="3"/>
      <c r="M593" s="4"/>
    </row>
    <row r="594" spans="10:13" x14ac:dyDescent="0.4">
      <c r="J594" s="2"/>
      <c r="L594" s="3"/>
      <c r="M594" s="4"/>
    </row>
    <row r="595" spans="10:13" x14ac:dyDescent="0.4">
      <c r="J595" s="2"/>
      <c r="L595" s="3"/>
      <c r="M595" s="4"/>
    </row>
    <row r="596" spans="10:13" x14ac:dyDescent="0.4">
      <c r="J596" s="2"/>
      <c r="L596" s="3"/>
      <c r="M596" s="4"/>
    </row>
    <row r="597" spans="10:13" x14ac:dyDescent="0.4">
      <c r="J597" s="2"/>
      <c r="L597" s="3"/>
      <c r="M597" s="4"/>
    </row>
    <row r="598" spans="10:13" x14ac:dyDescent="0.4">
      <c r="J598" s="2"/>
      <c r="L598" s="3"/>
      <c r="M598" s="4"/>
    </row>
    <row r="599" spans="10:13" x14ac:dyDescent="0.4">
      <c r="J599" s="2"/>
      <c r="L599" s="3"/>
      <c r="M599" s="4"/>
    </row>
    <row r="600" spans="10:13" x14ac:dyDescent="0.4">
      <c r="J600" s="2"/>
      <c r="L600" s="3"/>
      <c r="M600" s="4"/>
    </row>
    <row r="601" spans="10:13" x14ac:dyDescent="0.4">
      <c r="J601" s="2"/>
      <c r="L601" s="3"/>
      <c r="M601" s="4"/>
    </row>
    <row r="602" spans="10:13" x14ac:dyDescent="0.4">
      <c r="J602" s="2"/>
      <c r="L602" s="3"/>
      <c r="M602" s="4"/>
    </row>
    <row r="603" spans="10:13" x14ac:dyDescent="0.4">
      <c r="J603" s="2"/>
      <c r="L603" s="3"/>
      <c r="M603" s="4"/>
    </row>
    <row r="604" spans="10:13" x14ac:dyDescent="0.4">
      <c r="J604" s="2"/>
      <c r="L604" s="3"/>
      <c r="M604" s="4"/>
    </row>
    <row r="605" spans="10:13" x14ac:dyDescent="0.4">
      <c r="J605" s="2"/>
      <c r="L605" s="3"/>
      <c r="M605" s="4"/>
    </row>
    <row r="606" spans="10:13" x14ac:dyDescent="0.4">
      <c r="J606" s="2"/>
      <c r="L606" s="3"/>
      <c r="M606" s="4"/>
    </row>
    <row r="607" spans="10:13" x14ac:dyDescent="0.4">
      <c r="J607" s="2"/>
      <c r="L607" s="3"/>
      <c r="M607" s="4"/>
    </row>
    <row r="608" spans="10:13" x14ac:dyDescent="0.4">
      <c r="J608" s="2"/>
      <c r="L608" s="3"/>
      <c r="M608" s="4"/>
    </row>
    <row r="609" spans="10:13" x14ac:dyDescent="0.4">
      <c r="J609" s="2"/>
      <c r="L609" s="3"/>
      <c r="M609" s="4"/>
    </row>
    <row r="610" spans="10:13" x14ac:dyDescent="0.4">
      <c r="J610" s="2"/>
      <c r="L610" s="3"/>
      <c r="M610" s="4"/>
    </row>
    <row r="611" spans="10:13" x14ac:dyDescent="0.4">
      <c r="J611" s="2"/>
      <c r="L611" s="3"/>
      <c r="M611" s="4"/>
    </row>
    <row r="612" spans="10:13" x14ac:dyDescent="0.4">
      <c r="J612" s="2"/>
      <c r="L612" s="3"/>
      <c r="M612" s="4"/>
    </row>
    <row r="613" spans="10:13" x14ac:dyDescent="0.4">
      <c r="J613" s="2"/>
      <c r="L613" s="3"/>
      <c r="M613" s="4"/>
    </row>
    <row r="614" spans="10:13" x14ac:dyDescent="0.4">
      <c r="J614" s="2"/>
      <c r="L614" s="3"/>
      <c r="M614" s="4"/>
    </row>
    <row r="615" spans="10:13" x14ac:dyDescent="0.4">
      <c r="J615" s="2"/>
      <c r="L615" s="3"/>
      <c r="M615" s="4"/>
    </row>
    <row r="616" spans="10:13" x14ac:dyDescent="0.4">
      <c r="J616" s="2"/>
      <c r="L616" s="3"/>
      <c r="M616" s="4"/>
    </row>
    <row r="617" spans="10:13" x14ac:dyDescent="0.4">
      <c r="J617" s="2"/>
      <c r="L617" s="3"/>
      <c r="M617" s="4"/>
    </row>
    <row r="618" spans="10:13" x14ac:dyDescent="0.4">
      <c r="J618" s="2"/>
      <c r="L618" s="3"/>
      <c r="M618" s="4"/>
    </row>
    <row r="619" spans="10:13" x14ac:dyDescent="0.4">
      <c r="J619" s="2"/>
      <c r="L619" s="3"/>
      <c r="M619" s="4"/>
    </row>
    <row r="620" spans="10:13" x14ac:dyDescent="0.4">
      <c r="J620" s="2"/>
      <c r="L620" s="3"/>
      <c r="M620" s="4"/>
    </row>
    <row r="621" spans="10:13" x14ac:dyDescent="0.4">
      <c r="J621" s="2"/>
      <c r="L621" s="3"/>
      <c r="M621" s="4"/>
    </row>
    <row r="622" spans="10:13" x14ac:dyDescent="0.4">
      <c r="J622" s="2"/>
      <c r="L622" s="3"/>
      <c r="M622" s="4"/>
    </row>
    <row r="623" spans="10:13" x14ac:dyDescent="0.4">
      <c r="J623" s="2"/>
      <c r="L623" s="3"/>
      <c r="M623" s="4"/>
    </row>
    <row r="624" spans="10:13" x14ac:dyDescent="0.4">
      <c r="J624" s="2"/>
      <c r="L624" s="3"/>
      <c r="M624" s="4"/>
    </row>
    <row r="625" spans="10:13" x14ac:dyDescent="0.4">
      <c r="J625" s="2"/>
      <c r="L625" s="3"/>
      <c r="M625" s="4"/>
    </row>
    <row r="626" spans="10:13" x14ac:dyDescent="0.4">
      <c r="J626" s="2"/>
      <c r="L626" s="3"/>
      <c r="M626" s="4"/>
    </row>
    <row r="627" spans="10:13" x14ac:dyDescent="0.4">
      <c r="J627" s="2"/>
      <c r="L627" s="3"/>
      <c r="M627" s="4"/>
    </row>
    <row r="628" spans="10:13" x14ac:dyDescent="0.4">
      <c r="J628" s="2"/>
      <c r="L628" s="3"/>
      <c r="M628" s="4"/>
    </row>
    <row r="629" spans="10:13" x14ac:dyDescent="0.4">
      <c r="J629" s="2"/>
      <c r="L629" s="3"/>
      <c r="M629" s="4"/>
    </row>
    <row r="630" spans="10:13" x14ac:dyDescent="0.4">
      <c r="J630" s="2"/>
      <c r="L630" s="3"/>
      <c r="M630" s="4"/>
    </row>
    <row r="631" spans="10:13" x14ac:dyDescent="0.4">
      <c r="J631" s="2"/>
      <c r="L631" s="3"/>
      <c r="M631" s="4"/>
    </row>
    <row r="632" spans="10:13" x14ac:dyDescent="0.4">
      <c r="J632" s="2"/>
      <c r="L632" s="3"/>
      <c r="M632" s="4"/>
    </row>
    <row r="633" spans="10:13" x14ac:dyDescent="0.4">
      <c r="J633" s="2"/>
      <c r="L633" s="3"/>
      <c r="M633" s="4"/>
    </row>
    <row r="634" spans="10:13" x14ac:dyDescent="0.4">
      <c r="J634" s="2"/>
      <c r="L634" s="3"/>
      <c r="M634" s="4"/>
    </row>
    <row r="635" spans="10:13" x14ac:dyDescent="0.4">
      <c r="J635" s="2"/>
      <c r="L635" s="3"/>
      <c r="M635" s="4"/>
    </row>
    <row r="636" spans="10:13" x14ac:dyDescent="0.4">
      <c r="J636" s="2"/>
      <c r="L636" s="3"/>
      <c r="M636" s="4"/>
    </row>
    <row r="637" spans="10:13" x14ac:dyDescent="0.4">
      <c r="J637" s="2"/>
      <c r="L637" s="3"/>
      <c r="M637" s="4"/>
    </row>
    <row r="638" spans="10:13" x14ac:dyDescent="0.4">
      <c r="J638" s="2"/>
      <c r="L638" s="3"/>
      <c r="M638" s="4"/>
    </row>
    <row r="639" spans="10:13" x14ac:dyDescent="0.4">
      <c r="J639" s="2"/>
      <c r="L639" s="3"/>
      <c r="M639" s="4"/>
    </row>
    <row r="640" spans="10:13" x14ac:dyDescent="0.4">
      <c r="J640" s="2"/>
      <c r="L640" s="3"/>
      <c r="M640" s="4"/>
    </row>
    <row r="641" spans="10:13" x14ac:dyDescent="0.4">
      <c r="J641" s="2"/>
      <c r="L641" s="3"/>
      <c r="M641" s="4"/>
    </row>
    <row r="642" spans="10:13" x14ac:dyDescent="0.4">
      <c r="J642" s="2"/>
      <c r="L642" s="3"/>
      <c r="M642" s="4"/>
    </row>
    <row r="643" spans="10:13" x14ac:dyDescent="0.4">
      <c r="J643" s="2"/>
      <c r="L643" s="3"/>
      <c r="M643" s="4"/>
    </row>
    <row r="644" spans="10:13" x14ac:dyDescent="0.4">
      <c r="J644" s="2"/>
      <c r="L644" s="3"/>
      <c r="M644" s="4"/>
    </row>
    <row r="645" spans="10:13" x14ac:dyDescent="0.4">
      <c r="J645" s="2"/>
      <c r="L645" s="3"/>
      <c r="M645" s="4"/>
    </row>
    <row r="646" spans="10:13" x14ac:dyDescent="0.4">
      <c r="J646" s="2"/>
      <c r="L646" s="3"/>
      <c r="M646" s="4"/>
    </row>
    <row r="647" spans="10:13" x14ac:dyDescent="0.4">
      <c r="J647" s="2"/>
      <c r="L647" s="3"/>
      <c r="M647" s="4"/>
    </row>
    <row r="648" spans="10:13" x14ac:dyDescent="0.4">
      <c r="J648" s="2"/>
      <c r="L648" s="3"/>
      <c r="M648" s="4"/>
    </row>
    <row r="649" spans="10:13" x14ac:dyDescent="0.4">
      <c r="J649" s="2"/>
      <c r="L649" s="3"/>
      <c r="M649" s="4"/>
    </row>
    <row r="650" spans="10:13" x14ac:dyDescent="0.4">
      <c r="J650" s="2"/>
      <c r="L650" s="3"/>
      <c r="M650" s="4"/>
    </row>
    <row r="651" spans="10:13" x14ac:dyDescent="0.4">
      <c r="J651" s="2"/>
      <c r="L651" s="3"/>
      <c r="M651" s="4"/>
    </row>
    <row r="652" spans="10:13" x14ac:dyDescent="0.4">
      <c r="J652" s="2"/>
      <c r="L652" s="3"/>
      <c r="M652" s="4"/>
    </row>
    <row r="653" spans="10:13" x14ac:dyDescent="0.4">
      <c r="J653" s="2"/>
      <c r="L653" s="3"/>
      <c r="M653" s="4"/>
    </row>
    <row r="654" spans="10:13" x14ac:dyDescent="0.4">
      <c r="J654" s="2"/>
      <c r="L654" s="3"/>
      <c r="M654" s="4"/>
    </row>
    <row r="655" spans="10:13" x14ac:dyDescent="0.4">
      <c r="J655" s="2"/>
      <c r="L655" s="3"/>
      <c r="M655" s="4"/>
    </row>
    <row r="656" spans="10:13" x14ac:dyDescent="0.4">
      <c r="J656" s="2"/>
      <c r="L656" s="3"/>
      <c r="M656" s="4"/>
    </row>
    <row r="657" spans="10:13" x14ac:dyDescent="0.4">
      <c r="J657" s="2"/>
      <c r="L657" s="3"/>
      <c r="M657" s="4"/>
    </row>
    <row r="658" spans="10:13" x14ac:dyDescent="0.4">
      <c r="J658" s="2"/>
      <c r="L658" s="3"/>
      <c r="M658" s="4"/>
    </row>
    <row r="659" spans="10:13" x14ac:dyDescent="0.4">
      <c r="J659" s="2"/>
      <c r="L659" s="3"/>
      <c r="M659" s="4"/>
    </row>
    <row r="660" spans="10:13" x14ac:dyDescent="0.4">
      <c r="J660" s="2"/>
      <c r="L660" s="3"/>
      <c r="M660" s="4"/>
    </row>
    <row r="661" spans="10:13" x14ac:dyDescent="0.4">
      <c r="J661" s="2"/>
      <c r="L661" s="3"/>
      <c r="M661" s="4"/>
    </row>
    <row r="662" spans="10:13" x14ac:dyDescent="0.4">
      <c r="J662" s="2"/>
      <c r="L662" s="3"/>
      <c r="M662" s="4"/>
    </row>
    <row r="663" spans="10:13" x14ac:dyDescent="0.4">
      <c r="J663" s="2"/>
      <c r="L663" s="3"/>
      <c r="M663" s="4"/>
    </row>
    <row r="664" spans="10:13" x14ac:dyDescent="0.4">
      <c r="J664" s="2"/>
      <c r="L664" s="3"/>
      <c r="M664" s="4"/>
    </row>
    <row r="665" spans="10:13" x14ac:dyDescent="0.4">
      <c r="J665" s="2"/>
      <c r="L665" s="3"/>
      <c r="M665" s="4"/>
    </row>
    <row r="666" spans="10:13" x14ac:dyDescent="0.4">
      <c r="J666" s="2"/>
      <c r="L666" s="3"/>
      <c r="M666" s="4"/>
    </row>
    <row r="667" spans="10:13" x14ac:dyDescent="0.4">
      <c r="J667" s="2"/>
      <c r="L667" s="3"/>
      <c r="M667" s="4"/>
    </row>
    <row r="668" spans="10:13" x14ac:dyDescent="0.4">
      <c r="J668" s="2"/>
      <c r="L668" s="3"/>
      <c r="M668" s="4"/>
    </row>
    <row r="669" spans="10:13" x14ac:dyDescent="0.4">
      <c r="J669" s="2"/>
      <c r="L669" s="3"/>
      <c r="M669" s="4"/>
    </row>
    <row r="670" spans="10:13" x14ac:dyDescent="0.4">
      <c r="J670" s="2"/>
      <c r="L670" s="3"/>
      <c r="M670" s="4"/>
    </row>
    <row r="671" spans="10:13" x14ac:dyDescent="0.4">
      <c r="J671" s="2"/>
      <c r="L671" s="3"/>
      <c r="M671" s="4"/>
    </row>
    <row r="672" spans="10:13" x14ac:dyDescent="0.4">
      <c r="J672" s="2"/>
      <c r="L672" s="3"/>
      <c r="M672" s="4"/>
    </row>
    <row r="673" spans="10:13" x14ac:dyDescent="0.4">
      <c r="J673" s="2"/>
      <c r="L673" s="3"/>
      <c r="M673" s="4"/>
    </row>
    <row r="674" spans="10:13" x14ac:dyDescent="0.4">
      <c r="J674" s="2"/>
      <c r="L674" s="3"/>
      <c r="M674" s="4"/>
    </row>
    <row r="675" spans="10:13" x14ac:dyDescent="0.4">
      <c r="J675" s="2"/>
      <c r="L675" s="3"/>
      <c r="M675" s="4"/>
    </row>
    <row r="676" spans="10:13" x14ac:dyDescent="0.4">
      <c r="J676" s="2"/>
      <c r="L676" s="3"/>
      <c r="M676" s="4"/>
    </row>
    <row r="677" spans="10:13" x14ac:dyDescent="0.4">
      <c r="J677" s="2"/>
      <c r="L677" s="3"/>
      <c r="M677" s="4"/>
    </row>
    <row r="678" spans="10:13" x14ac:dyDescent="0.4">
      <c r="J678" s="2"/>
      <c r="L678" s="3"/>
      <c r="M678" s="4"/>
    </row>
    <row r="679" spans="10:13" x14ac:dyDescent="0.4">
      <c r="J679" s="2"/>
      <c r="L679" s="3"/>
      <c r="M679" s="4"/>
    </row>
    <row r="680" spans="10:13" x14ac:dyDescent="0.4">
      <c r="J680" s="2"/>
      <c r="L680" s="3"/>
      <c r="M680" s="4"/>
    </row>
    <row r="681" spans="10:13" x14ac:dyDescent="0.4">
      <c r="J681" s="2"/>
      <c r="L681" s="3"/>
      <c r="M681" s="4"/>
    </row>
    <row r="682" spans="10:13" x14ac:dyDescent="0.4">
      <c r="J682" s="2"/>
      <c r="L682" s="3"/>
      <c r="M682" s="4"/>
    </row>
    <row r="683" spans="10:13" x14ac:dyDescent="0.4">
      <c r="J683" s="2"/>
      <c r="L683" s="3"/>
      <c r="M683" s="4"/>
    </row>
    <row r="684" spans="10:13" x14ac:dyDescent="0.4">
      <c r="J684" s="2"/>
      <c r="L684" s="3"/>
      <c r="M684" s="4"/>
    </row>
    <row r="685" spans="10:13" x14ac:dyDescent="0.4">
      <c r="J685" s="2"/>
      <c r="L685" s="3"/>
      <c r="M685" s="4"/>
    </row>
    <row r="686" spans="10:13" x14ac:dyDescent="0.4">
      <c r="J686" s="2"/>
      <c r="L686" s="3"/>
      <c r="M686" s="4"/>
    </row>
    <row r="687" spans="10:13" x14ac:dyDescent="0.4">
      <c r="J687" s="2"/>
      <c r="L687" s="3"/>
      <c r="M687" s="4"/>
    </row>
    <row r="688" spans="10:13" x14ac:dyDescent="0.4">
      <c r="J688" s="2"/>
      <c r="L688" s="3"/>
      <c r="M688" s="4"/>
    </row>
    <row r="689" spans="10:13" x14ac:dyDescent="0.4">
      <c r="J689" s="2"/>
      <c r="L689" s="3"/>
      <c r="M689" s="4"/>
    </row>
    <row r="690" spans="10:13" x14ac:dyDescent="0.4">
      <c r="J690" s="2"/>
      <c r="L690" s="3"/>
      <c r="M690" s="4"/>
    </row>
    <row r="691" spans="10:13" x14ac:dyDescent="0.4">
      <c r="J691" s="2"/>
      <c r="L691" s="3"/>
      <c r="M691" s="4"/>
    </row>
    <row r="692" spans="10:13" x14ac:dyDescent="0.4">
      <c r="J692" s="2"/>
      <c r="L692" s="3"/>
      <c r="M692" s="4"/>
    </row>
    <row r="693" spans="10:13" x14ac:dyDescent="0.4">
      <c r="J693" s="2"/>
      <c r="L693" s="3"/>
      <c r="M693" s="4"/>
    </row>
    <row r="694" spans="10:13" x14ac:dyDescent="0.4">
      <c r="J694" s="2"/>
      <c r="L694" s="3"/>
      <c r="M694" s="4"/>
    </row>
    <row r="695" spans="10:13" x14ac:dyDescent="0.4">
      <c r="J695" s="2"/>
      <c r="L695" s="3"/>
      <c r="M695" s="4"/>
    </row>
    <row r="696" spans="10:13" x14ac:dyDescent="0.4">
      <c r="J696" s="2"/>
      <c r="L696" s="3"/>
      <c r="M696" s="4"/>
    </row>
    <row r="697" spans="10:13" x14ac:dyDescent="0.4">
      <c r="J697" s="2"/>
      <c r="L697" s="3"/>
      <c r="M697" s="4"/>
    </row>
    <row r="698" spans="10:13" x14ac:dyDescent="0.4">
      <c r="J698" s="2"/>
      <c r="L698" s="3"/>
      <c r="M698" s="4"/>
    </row>
    <row r="699" spans="10:13" x14ac:dyDescent="0.4">
      <c r="J699" s="2"/>
      <c r="L699" s="3"/>
      <c r="M699" s="4"/>
    </row>
    <row r="700" spans="10:13" x14ac:dyDescent="0.4">
      <c r="J700" s="2"/>
      <c r="L700" s="3"/>
      <c r="M700" s="4"/>
    </row>
    <row r="701" spans="10:13" x14ac:dyDescent="0.4">
      <c r="J701" s="2"/>
      <c r="L701" s="3"/>
      <c r="M701" s="4"/>
    </row>
    <row r="702" spans="10:13" x14ac:dyDescent="0.4">
      <c r="J702" s="2"/>
      <c r="L702" s="3"/>
      <c r="M702" s="4"/>
    </row>
    <row r="703" spans="10:13" x14ac:dyDescent="0.4">
      <c r="J703" s="2"/>
      <c r="L703" s="3"/>
      <c r="M703" s="4"/>
    </row>
    <row r="704" spans="10:13" x14ac:dyDescent="0.4">
      <c r="J704" s="2"/>
      <c r="L704" s="3"/>
      <c r="M704" s="4"/>
    </row>
    <row r="705" spans="10:13" x14ac:dyDescent="0.4">
      <c r="J705" s="2"/>
      <c r="L705" s="3"/>
      <c r="M705" s="4"/>
    </row>
    <row r="706" spans="10:13" x14ac:dyDescent="0.4">
      <c r="J706" s="2"/>
      <c r="L706" s="3"/>
      <c r="M706" s="4"/>
    </row>
    <row r="707" spans="10:13" x14ac:dyDescent="0.4">
      <c r="J707" s="2"/>
      <c r="L707" s="3"/>
      <c r="M707" s="4"/>
    </row>
    <row r="708" spans="10:13" x14ac:dyDescent="0.4">
      <c r="J708" s="2"/>
      <c r="L708" s="3"/>
      <c r="M708" s="4"/>
    </row>
    <row r="709" spans="10:13" x14ac:dyDescent="0.4">
      <c r="J709" s="2"/>
      <c r="L709" s="3"/>
      <c r="M709" s="4"/>
    </row>
    <row r="710" spans="10:13" x14ac:dyDescent="0.4">
      <c r="J710" s="2"/>
      <c r="L710" s="3"/>
      <c r="M710" s="4"/>
    </row>
    <row r="711" spans="10:13" x14ac:dyDescent="0.4">
      <c r="J711" s="2"/>
      <c r="L711" s="3"/>
      <c r="M711" s="4"/>
    </row>
    <row r="712" spans="10:13" x14ac:dyDescent="0.4">
      <c r="J712" s="2"/>
      <c r="L712" s="3"/>
      <c r="M712" s="4"/>
    </row>
    <row r="713" spans="10:13" x14ac:dyDescent="0.4">
      <c r="J713" s="2"/>
      <c r="L713" s="3"/>
      <c r="M713" s="4"/>
    </row>
    <row r="714" spans="10:13" x14ac:dyDescent="0.4">
      <c r="J714" s="2"/>
      <c r="L714" s="3"/>
      <c r="M714" s="4"/>
    </row>
    <row r="715" spans="10:13" x14ac:dyDescent="0.4">
      <c r="J715" s="2"/>
      <c r="L715" s="3"/>
      <c r="M715" s="4"/>
    </row>
    <row r="716" spans="10:13" x14ac:dyDescent="0.4">
      <c r="J716" s="2"/>
      <c r="L716" s="3"/>
      <c r="M716" s="4"/>
    </row>
    <row r="717" spans="10:13" x14ac:dyDescent="0.4">
      <c r="J717" s="2"/>
      <c r="L717" s="3"/>
      <c r="M717" s="4"/>
    </row>
    <row r="718" spans="10:13" x14ac:dyDescent="0.4">
      <c r="J718" s="2"/>
      <c r="L718" s="3"/>
      <c r="M718" s="4"/>
    </row>
    <row r="719" spans="10:13" x14ac:dyDescent="0.4">
      <c r="J719" s="2"/>
      <c r="L719" s="3"/>
      <c r="M719" s="4"/>
    </row>
    <row r="720" spans="10:13" x14ac:dyDescent="0.4">
      <c r="J720" s="2"/>
      <c r="L720" s="3"/>
      <c r="M720" s="4"/>
    </row>
    <row r="721" spans="10:13" x14ac:dyDescent="0.4">
      <c r="J721" s="2"/>
      <c r="L721" s="3"/>
      <c r="M721" s="4"/>
    </row>
    <row r="722" spans="10:13" x14ac:dyDescent="0.4">
      <c r="J722" s="2"/>
      <c r="L722" s="3"/>
      <c r="M722" s="4"/>
    </row>
    <row r="723" spans="10:13" x14ac:dyDescent="0.4">
      <c r="J723" s="2"/>
      <c r="L723" s="3"/>
      <c r="M723" s="4"/>
    </row>
    <row r="724" spans="10:13" x14ac:dyDescent="0.4">
      <c r="J724" s="2"/>
      <c r="L724" s="3"/>
      <c r="M724" s="4"/>
    </row>
    <row r="725" spans="10:13" x14ac:dyDescent="0.4">
      <c r="J725" s="2"/>
      <c r="L725" s="3"/>
      <c r="M725" s="4"/>
    </row>
    <row r="726" spans="10:13" x14ac:dyDescent="0.4">
      <c r="J726" s="2"/>
      <c r="L726" s="3"/>
      <c r="M726" s="4"/>
    </row>
    <row r="727" spans="10:13" x14ac:dyDescent="0.4">
      <c r="J727" s="2"/>
      <c r="L727" s="3"/>
      <c r="M727" s="4"/>
    </row>
    <row r="728" spans="10:13" x14ac:dyDescent="0.4">
      <c r="J728" s="2"/>
      <c r="L728" s="3"/>
      <c r="M728" s="4"/>
    </row>
    <row r="729" spans="10:13" x14ac:dyDescent="0.4">
      <c r="J729" s="2"/>
      <c r="L729" s="3"/>
      <c r="M729" s="4"/>
    </row>
    <row r="730" spans="10:13" x14ac:dyDescent="0.4">
      <c r="J730" s="2"/>
      <c r="L730" s="3"/>
      <c r="M730" s="4"/>
    </row>
    <row r="731" spans="10:13" x14ac:dyDescent="0.4">
      <c r="J731" s="2"/>
      <c r="L731" s="3"/>
      <c r="M731" s="4"/>
    </row>
    <row r="732" spans="10:13" x14ac:dyDescent="0.4">
      <c r="J732" s="2"/>
      <c r="L732" s="3"/>
      <c r="M732" s="4"/>
    </row>
    <row r="733" spans="10:13" x14ac:dyDescent="0.4">
      <c r="J733" s="2"/>
      <c r="L733" s="3"/>
      <c r="M733" s="4"/>
    </row>
    <row r="734" spans="10:13" x14ac:dyDescent="0.4">
      <c r="J734" s="2"/>
      <c r="L734" s="3"/>
      <c r="M734" s="4"/>
    </row>
    <row r="735" spans="10:13" x14ac:dyDescent="0.4">
      <c r="J735" s="2"/>
      <c r="L735" s="3"/>
      <c r="M735" s="4"/>
    </row>
    <row r="736" spans="10:13" x14ac:dyDescent="0.4">
      <c r="J736" s="2"/>
      <c r="L736" s="3"/>
      <c r="M736" s="4"/>
    </row>
    <row r="737" spans="10:13" x14ac:dyDescent="0.4">
      <c r="J737" s="2"/>
      <c r="L737" s="3"/>
      <c r="M737" s="4"/>
    </row>
    <row r="738" spans="10:13" x14ac:dyDescent="0.4">
      <c r="J738" s="2"/>
      <c r="L738" s="3"/>
      <c r="M738" s="4"/>
    </row>
    <row r="739" spans="10:13" x14ac:dyDescent="0.4">
      <c r="J739" s="2"/>
      <c r="L739" s="3"/>
      <c r="M739" s="4"/>
    </row>
    <row r="740" spans="10:13" x14ac:dyDescent="0.4">
      <c r="J740" s="2"/>
      <c r="L740" s="3"/>
      <c r="M740" s="4"/>
    </row>
    <row r="741" spans="10:13" x14ac:dyDescent="0.4">
      <c r="J741" s="2"/>
      <c r="L741" s="3"/>
      <c r="M741" s="4"/>
    </row>
    <row r="742" spans="10:13" x14ac:dyDescent="0.4">
      <c r="J742" s="2"/>
      <c r="L742" s="3"/>
      <c r="M742" s="4"/>
    </row>
    <row r="743" spans="10:13" x14ac:dyDescent="0.4">
      <c r="J743" s="2"/>
      <c r="L743" s="3"/>
      <c r="M743" s="4"/>
    </row>
    <row r="744" spans="10:13" x14ac:dyDescent="0.4">
      <c r="J744" s="2"/>
      <c r="L744" s="3"/>
      <c r="M744" s="4"/>
    </row>
    <row r="745" spans="10:13" x14ac:dyDescent="0.4">
      <c r="J745" s="2"/>
      <c r="L745" s="3"/>
      <c r="M745" s="4"/>
    </row>
    <row r="746" spans="10:13" x14ac:dyDescent="0.4">
      <c r="J746" s="2"/>
      <c r="L746" s="3"/>
      <c r="M746" s="4"/>
    </row>
    <row r="747" spans="10:13" x14ac:dyDescent="0.4">
      <c r="J747" s="2"/>
      <c r="L747" s="3"/>
      <c r="M747" s="4"/>
    </row>
    <row r="748" spans="10:13" x14ac:dyDescent="0.4">
      <c r="J748" s="2"/>
      <c r="L748" s="3"/>
      <c r="M748" s="4"/>
    </row>
    <row r="749" spans="10:13" x14ac:dyDescent="0.4">
      <c r="J749" s="2"/>
      <c r="L749" s="3"/>
      <c r="M749" s="4"/>
    </row>
    <row r="750" spans="10:13" x14ac:dyDescent="0.4">
      <c r="J750" s="2"/>
      <c r="L750" s="3"/>
      <c r="M750" s="4"/>
    </row>
    <row r="751" spans="10:13" x14ac:dyDescent="0.4">
      <c r="J751" s="2"/>
      <c r="L751" s="3"/>
      <c r="M751" s="4"/>
    </row>
    <row r="752" spans="10:13" x14ac:dyDescent="0.4">
      <c r="J752" s="2"/>
      <c r="L752" s="3"/>
      <c r="M752" s="4"/>
    </row>
    <row r="753" spans="10:13" x14ac:dyDescent="0.4">
      <c r="J753" s="2"/>
      <c r="L753" s="3"/>
      <c r="M753" s="4"/>
    </row>
    <row r="754" spans="10:13" x14ac:dyDescent="0.4">
      <c r="J754" s="2"/>
      <c r="L754" s="3"/>
      <c r="M754" s="4"/>
    </row>
    <row r="755" spans="10:13" x14ac:dyDescent="0.4">
      <c r="J755" s="2"/>
      <c r="L755" s="3"/>
      <c r="M755" s="4"/>
    </row>
    <row r="756" spans="10:13" x14ac:dyDescent="0.4">
      <c r="J756" s="2"/>
      <c r="L756" s="3"/>
      <c r="M756" s="4"/>
    </row>
    <row r="757" spans="10:13" x14ac:dyDescent="0.4">
      <c r="J757" s="2"/>
      <c r="L757" s="3"/>
      <c r="M757" s="4"/>
    </row>
    <row r="758" spans="10:13" x14ac:dyDescent="0.4">
      <c r="J758" s="2"/>
      <c r="L758" s="3"/>
      <c r="M758" s="4"/>
    </row>
    <row r="759" spans="10:13" x14ac:dyDescent="0.4">
      <c r="J759" s="2"/>
      <c r="L759" s="3"/>
      <c r="M759" s="4"/>
    </row>
    <row r="760" spans="10:13" x14ac:dyDescent="0.4">
      <c r="J760" s="2"/>
      <c r="L760" s="3"/>
      <c r="M760" s="4"/>
    </row>
    <row r="761" spans="10:13" x14ac:dyDescent="0.4">
      <c r="J761" s="2"/>
      <c r="L761" s="3"/>
      <c r="M761" s="4"/>
    </row>
    <row r="762" spans="10:13" x14ac:dyDescent="0.4">
      <c r="J762" s="2"/>
      <c r="L762" s="3"/>
      <c r="M762" s="4"/>
    </row>
    <row r="763" spans="10:13" x14ac:dyDescent="0.4">
      <c r="J763" s="2"/>
      <c r="L763" s="3"/>
      <c r="M763" s="4"/>
    </row>
    <row r="764" spans="10:13" x14ac:dyDescent="0.4">
      <c r="J764" s="2"/>
      <c r="L764" s="3"/>
      <c r="M764" s="4"/>
    </row>
    <row r="765" spans="10:13" x14ac:dyDescent="0.4">
      <c r="J765" s="2"/>
      <c r="L765" s="3"/>
      <c r="M765" s="4"/>
    </row>
    <row r="766" spans="10:13" x14ac:dyDescent="0.4">
      <c r="J766" s="2"/>
      <c r="L766" s="3"/>
      <c r="M766" s="4"/>
    </row>
    <row r="767" spans="10:13" x14ac:dyDescent="0.4">
      <c r="J767" s="2"/>
      <c r="L767" s="3"/>
      <c r="M767" s="4"/>
    </row>
    <row r="768" spans="10:13" x14ac:dyDescent="0.4">
      <c r="J768" s="2"/>
      <c r="L768" s="3"/>
      <c r="M768" s="4"/>
    </row>
    <row r="769" spans="10:13" x14ac:dyDescent="0.4">
      <c r="J769" s="2"/>
      <c r="L769" s="3"/>
      <c r="M769" s="4"/>
    </row>
    <row r="770" spans="10:13" x14ac:dyDescent="0.4">
      <c r="J770" s="2"/>
      <c r="L770" s="3"/>
      <c r="M770" s="4"/>
    </row>
    <row r="771" spans="10:13" x14ac:dyDescent="0.4">
      <c r="J771" s="2"/>
      <c r="L771" s="3"/>
      <c r="M771" s="4"/>
    </row>
    <row r="772" spans="10:13" x14ac:dyDescent="0.4">
      <c r="J772" s="2"/>
      <c r="L772" s="3"/>
      <c r="M772" s="4"/>
    </row>
    <row r="773" spans="10:13" x14ac:dyDescent="0.4">
      <c r="J773" s="2"/>
      <c r="L773" s="3"/>
      <c r="M773" s="4"/>
    </row>
    <row r="774" spans="10:13" x14ac:dyDescent="0.4">
      <c r="J774" s="2"/>
      <c r="L774" s="3"/>
      <c r="M774" s="4"/>
    </row>
    <row r="775" spans="10:13" x14ac:dyDescent="0.4">
      <c r="J775" s="2"/>
      <c r="L775" s="3"/>
      <c r="M775" s="4"/>
    </row>
    <row r="776" spans="10:13" x14ac:dyDescent="0.4">
      <c r="J776" s="2"/>
      <c r="L776" s="3"/>
      <c r="M776" s="4"/>
    </row>
    <row r="777" spans="10:13" x14ac:dyDescent="0.4">
      <c r="J777" s="2"/>
      <c r="L777" s="3"/>
      <c r="M777" s="4"/>
    </row>
    <row r="778" spans="10:13" x14ac:dyDescent="0.4">
      <c r="J778" s="2"/>
      <c r="L778" s="3"/>
      <c r="M778" s="4"/>
    </row>
    <row r="779" spans="10:13" x14ac:dyDescent="0.4">
      <c r="J779" s="2"/>
      <c r="L779" s="3"/>
      <c r="M779" s="4"/>
    </row>
    <row r="780" spans="10:13" x14ac:dyDescent="0.4">
      <c r="J780" s="2"/>
      <c r="L780" s="3"/>
      <c r="M780" s="4"/>
    </row>
    <row r="781" spans="10:13" x14ac:dyDescent="0.4">
      <c r="J781" s="2"/>
      <c r="L781" s="3"/>
      <c r="M781" s="4"/>
    </row>
    <row r="782" spans="10:13" x14ac:dyDescent="0.4">
      <c r="J782" s="2"/>
      <c r="L782" s="3"/>
      <c r="M782" s="4"/>
    </row>
    <row r="783" spans="10:13" x14ac:dyDescent="0.4">
      <c r="J783" s="2"/>
      <c r="L783" s="3"/>
      <c r="M783" s="4"/>
    </row>
    <row r="784" spans="10:13" x14ac:dyDescent="0.4">
      <c r="J784" s="2"/>
      <c r="L784" s="3"/>
      <c r="M784" s="4"/>
    </row>
    <row r="785" spans="10:13" x14ac:dyDescent="0.4">
      <c r="J785" s="2"/>
      <c r="L785" s="3"/>
      <c r="M785" s="4"/>
    </row>
    <row r="786" spans="10:13" x14ac:dyDescent="0.4">
      <c r="J786" s="2"/>
      <c r="L786" s="3"/>
      <c r="M786" s="4"/>
    </row>
    <row r="787" spans="10:13" x14ac:dyDescent="0.4">
      <c r="J787" s="2"/>
      <c r="L787" s="3"/>
      <c r="M787" s="4"/>
    </row>
    <row r="788" spans="10:13" x14ac:dyDescent="0.4">
      <c r="J788" s="2"/>
      <c r="L788" s="3"/>
      <c r="M788" s="4"/>
    </row>
    <row r="789" spans="10:13" x14ac:dyDescent="0.4">
      <c r="J789" s="2"/>
      <c r="L789" s="3"/>
      <c r="M789" s="4"/>
    </row>
    <row r="790" spans="10:13" x14ac:dyDescent="0.4">
      <c r="J790" s="2"/>
      <c r="L790" s="3"/>
      <c r="M790" s="4"/>
    </row>
    <row r="791" spans="10:13" x14ac:dyDescent="0.4">
      <c r="J791" s="2"/>
      <c r="L791" s="3"/>
      <c r="M791" s="4"/>
    </row>
    <row r="792" spans="10:13" x14ac:dyDescent="0.4">
      <c r="J792" s="2"/>
      <c r="L792" s="3"/>
      <c r="M792" s="4"/>
    </row>
    <row r="793" spans="10:13" x14ac:dyDescent="0.4">
      <c r="J793" s="2"/>
      <c r="L793" s="3"/>
      <c r="M793" s="4"/>
    </row>
    <row r="794" spans="10:13" x14ac:dyDescent="0.4">
      <c r="J794" s="2"/>
      <c r="L794" s="3"/>
      <c r="M794" s="4"/>
    </row>
    <row r="795" spans="10:13" x14ac:dyDescent="0.4">
      <c r="J795" s="2"/>
      <c r="L795" s="3"/>
      <c r="M795" s="4"/>
    </row>
    <row r="796" spans="10:13" x14ac:dyDescent="0.4">
      <c r="J796" s="2"/>
      <c r="L796" s="3"/>
      <c r="M796" s="4"/>
    </row>
    <row r="797" spans="10:13" x14ac:dyDescent="0.4">
      <c r="J797" s="2"/>
      <c r="L797" s="3"/>
      <c r="M797" s="4"/>
    </row>
    <row r="798" spans="10:13" x14ac:dyDescent="0.4">
      <c r="J798" s="2"/>
      <c r="L798" s="3"/>
      <c r="M798" s="4"/>
    </row>
    <row r="799" spans="10:13" x14ac:dyDescent="0.4">
      <c r="J799" s="2"/>
      <c r="L799" s="3"/>
      <c r="M799" s="4"/>
    </row>
    <row r="800" spans="10:13" x14ac:dyDescent="0.4">
      <c r="J800" s="2"/>
      <c r="L800" s="3"/>
      <c r="M800" s="4"/>
    </row>
    <row r="801" spans="10:13" x14ac:dyDescent="0.4">
      <c r="J801" s="2"/>
      <c r="L801" s="3"/>
      <c r="M801" s="4"/>
    </row>
    <row r="802" spans="10:13" x14ac:dyDescent="0.4">
      <c r="J802" s="2"/>
      <c r="L802" s="3"/>
      <c r="M802" s="4"/>
    </row>
    <row r="803" spans="10:13" x14ac:dyDescent="0.4">
      <c r="J803" s="2"/>
      <c r="L803" s="3"/>
      <c r="M803" s="4"/>
    </row>
    <row r="804" spans="10:13" x14ac:dyDescent="0.4">
      <c r="J804" s="2"/>
      <c r="L804" s="3"/>
      <c r="M804" s="4"/>
    </row>
    <row r="805" spans="10:13" x14ac:dyDescent="0.4">
      <c r="J805" s="2"/>
      <c r="L805" s="3"/>
      <c r="M805" s="4"/>
    </row>
    <row r="806" spans="10:13" x14ac:dyDescent="0.4">
      <c r="J806" s="2"/>
      <c r="L806" s="3"/>
      <c r="M806" s="4"/>
    </row>
    <row r="807" spans="10:13" x14ac:dyDescent="0.4">
      <c r="J807" s="2"/>
      <c r="L807" s="3"/>
      <c r="M807" s="4"/>
    </row>
    <row r="808" spans="10:13" x14ac:dyDescent="0.4">
      <c r="J808" s="2"/>
      <c r="L808" s="3"/>
      <c r="M808" s="4"/>
    </row>
    <row r="809" spans="10:13" x14ac:dyDescent="0.4">
      <c r="J809" s="2"/>
      <c r="L809" s="3"/>
      <c r="M809" s="4"/>
    </row>
    <row r="810" spans="10:13" x14ac:dyDescent="0.4">
      <c r="J810" s="2"/>
      <c r="L810" s="3"/>
      <c r="M810" s="4"/>
    </row>
    <row r="811" spans="10:13" x14ac:dyDescent="0.4">
      <c r="J811" s="2"/>
      <c r="L811" s="3"/>
      <c r="M811" s="4"/>
    </row>
    <row r="812" spans="10:13" x14ac:dyDescent="0.4">
      <c r="J812" s="2"/>
      <c r="L812" s="3"/>
      <c r="M812" s="4"/>
    </row>
    <row r="813" spans="10:13" x14ac:dyDescent="0.4">
      <c r="J813" s="2"/>
      <c r="L813" s="3"/>
      <c r="M813" s="4"/>
    </row>
    <row r="814" spans="10:13" x14ac:dyDescent="0.4">
      <c r="J814" s="2"/>
      <c r="L814" s="3"/>
      <c r="M814" s="4"/>
    </row>
    <row r="815" spans="10:13" x14ac:dyDescent="0.4">
      <c r="J815" s="2"/>
      <c r="L815" s="3"/>
      <c r="M815" s="4"/>
    </row>
    <row r="816" spans="10:13" x14ac:dyDescent="0.4">
      <c r="J816" s="2"/>
      <c r="L816" s="3"/>
      <c r="M816" s="4"/>
    </row>
    <row r="817" spans="10:13" x14ac:dyDescent="0.4">
      <c r="J817" s="2"/>
      <c r="L817" s="3"/>
      <c r="M817" s="4"/>
    </row>
    <row r="818" spans="10:13" x14ac:dyDescent="0.4">
      <c r="J818" s="2"/>
      <c r="L818" s="3"/>
      <c r="M818" s="4"/>
    </row>
    <row r="819" spans="10:13" x14ac:dyDescent="0.4">
      <c r="J819" s="2"/>
      <c r="L819" s="3"/>
      <c r="M819" s="4"/>
    </row>
    <row r="820" spans="10:13" x14ac:dyDescent="0.4">
      <c r="J820" s="2"/>
      <c r="L820" s="3"/>
      <c r="M820" s="4"/>
    </row>
    <row r="821" spans="10:13" x14ac:dyDescent="0.4">
      <c r="J821" s="2"/>
      <c r="L821" s="3"/>
      <c r="M821" s="4"/>
    </row>
    <row r="822" spans="10:13" x14ac:dyDescent="0.4">
      <c r="J822" s="2"/>
      <c r="L822" s="3"/>
      <c r="M822" s="4"/>
    </row>
    <row r="823" spans="10:13" x14ac:dyDescent="0.4">
      <c r="J823" s="2"/>
      <c r="L823" s="3"/>
      <c r="M823" s="4"/>
    </row>
    <row r="824" spans="10:13" x14ac:dyDescent="0.4">
      <c r="J824" s="2"/>
      <c r="L824" s="3"/>
      <c r="M824" s="4"/>
    </row>
    <row r="825" spans="10:13" x14ac:dyDescent="0.4">
      <c r="J825" s="2"/>
      <c r="L825" s="3"/>
      <c r="M825" s="4"/>
    </row>
    <row r="826" spans="10:13" x14ac:dyDescent="0.4">
      <c r="J826" s="2"/>
      <c r="L826" s="3"/>
      <c r="M826" s="4"/>
    </row>
    <row r="827" spans="10:13" x14ac:dyDescent="0.4">
      <c r="J827" s="2"/>
      <c r="L827" s="3"/>
      <c r="M827" s="4"/>
    </row>
    <row r="828" spans="10:13" x14ac:dyDescent="0.4">
      <c r="J828" s="2"/>
      <c r="L828" s="3"/>
      <c r="M828" s="4"/>
    </row>
    <row r="829" spans="10:13" x14ac:dyDescent="0.4">
      <c r="J829" s="2"/>
      <c r="L829" s="3"/>
      <c r="M829" s="4"/>
    </row>
    <row r="830" spans="10:13" x14ac:dyDescent="0.4">
      <c r="J830" s="2"/>
      <c r="L830" s="3"/>
      <c r="M830" s="4"/>
    </row>
    <row r="831" spans="10:13" x14ac:dyDescent="0.4">
      <c r="J831" s="2"/>
      <c r="L831" s="3"/>
      <c r="M831" s="4"/>
    </row>
    <row r="832" spans="10:13" x14ac:dyDescent="0.4">
      <c r="J832" s="2"/>
      <c r="L832" s="3"/>
      <c r="M832" s="4"/>
    </row>
    <row r="833" spans="10:13" x14ac:dyDescent="0.4">
      <c r="J833" s="2"/>
      <c r="L833" s="3"/>
      <c r="M833" s="4"/>
    </row>
    <row r="834" spans="10:13" x14ac:dyDescent="0.4">
      <c r="J834" s="2"/>
      <c r="L834" s="3"/>
      <c r="M834" s="4"/>
    </row>
    <row r="835" spans="10:13" x14ac:dyDescent="0.4">
      <c r="J835" s="2"/>
      <c r="L835" s="3"/>
      <c r="M835" s="4"/>
    </row>
    <row r="836" spans="10:13" x14ac:dyDescent="0.4">
      <c r="J836" s="2"/>
      <c r="L836" s="3"/>
      <c r="M836" s="4"/>
    </row>
    <row r="837" spans="10:13" x14ac:dyDescent="0.4">
      <c r="J837" s="2"/>
      <c r="L837" s="3"/>
      <c r="M837" s="4"/>
    </row>
    <row r="838" spans="10:13" x14ac:dyDescent="0.4">
      <c r="J838" s="2"/>
      <c r="L838" s="3"/>
      <c r="M838" s="4"/>
    </row>
    <row r="839" spans="10:13" x14ac:dyDescent="0.4">
      <c r="J839" s="2"/>
      <c r="L839" s="3"/>
      <c r="M839" s="4"/>
    </row>
    <row r="840" spans="10:13" x14ac:dyDescent="0.4">
      <c r="J840" s="2"/>
      <c r="L840" s="3"/>
      <c r="M840" s="4"/>
    </row>
    <row r="841" spans="10:13" x14ac:dyDescent="0.4">
      <c r="J841" s="2"/>
      <c r="L841" s="3"/>
      <c r="M841" s="4"/>
    </row>
    <row r="842" spans="10:13" x14ac:dyDescent="0.4">
      <c r="J842" s="2"/>
      <c r="L842" s="3"/>
      <c r="M842" s="4"/>
    </row>
    <row r="843" spans="10:13" x14ac:dyDescent="0.4">
      <c r="J843" s="2"/>
      <c r="L843" s="3"/>
      <c r="M843" s="4"/>
    </row>
    <row r="844" spans="10:13" x14ac:dyDescent="0.4">
      <c r="J844" s="2"/>
      <c r="L844" s="3"/>
      <c r="M844" s="4"/>
    </row>
    <row r="845" spans="10:13" x14ac:dyDescent="0.4">
      <c r="J845" s="2"/>
      <c r="L845" s="3"/>
      <c r="M845" s="4"/>
    </row>
    <row r="846" spans="10:13" x14ac:dyDescent="0.4">
      <c r="J846" s="2"/>
      <c r="L846" s="3"/>
      <c r="M846" s="4"/>
    </row>
    <row r="847" spans="10:13" x14ac:dyDescent="0.4">
      <c r="J847" s="2"/>
      <c r="L847" s="3"/>
      <c r="M847" s="4"/>
    </row>
    <row r="848" spans="10:13" x14ac:dyDescent="0.4">
      <c r="J848" s="2"/>
      <c r="L848" s="3"/>
      <c r="M848" s="4"/>
    </row>
    <row r="849" spans="10:13" x14ac:dyDescent="0.4">
      <c r="J849" s="2"/>
      <c r="L849" s="3"/>
      <c r="M849" s="4"/>
    </row>
    <row r="850" spans="10:13" x14ac:dyDescent="0.4">
      <c r="J850" s="2"/>
      <c r="L850" s="3"/>
      <c r="M850" s="4"/>
    </row>
    <row r="851" spans="10:13" x14ac:dyDescent="0.4">
      <c r="J851" s="2"/>
      <c r="L851" s="3"/>
      <c r="M851" s="4"/>
    </row>
    <row r="852" spans="10:13" x14ac:dyDescent="0.4">
      <c r="J852" s="2"/>
      <c r="L852" s="3"/>
      <c r="M852" s="4"/>
    </row>
    <row r="853" spans="10:13" x14ac:dyDescent="0.4">
      <c r="J853" s="2"/>
      <c r="L853" s="3"/>
      <c r="M853" s="4"/>
    </row>
    <row r="854" spans="10:13" x14ac:dyDescent="0.4">
      <c r="J854" s="2"/>
      <c r="L854" s="3"/>
      <c r="M854" s="4"/>
    </row>
    <row r="855" spans="10:13" x14ac:dyDescent="0.4">
      <c r="J855" s="2"/>
      <c r="L855" s="3"/>
      <c r="M855" s="4"/>
    </row>
    <row r="856" spans="10:13" x14ac:dyDescent="0.4">
      <c r="J856" s="2"/>
      <c r="L856" s="3"/>
      <c r="M856" s="4"/>
    </row>
    <row r="857" spans="10:13" x14ac:dyDescent="0.4">
      <c r="J857" s="2"/>
      <c r="L857" s="3"/>
      <c r="M857" s="4"/>
    </row>
    <row r="858" spans="10:13" x14ac:dyDescent="0.4">
      <c r="J858" s="2"/>
      <c r="L858" s="3"/>
      <c r="M858" s="4"/>
    </row>
    <row r="859" spans="10:13" x14ac:dyDescent="0.4">
      <c r="J859" s="2"/>
      <c r="L859" s="3"/>
      <c r="M859" s="4"/>
    </row>
    <row r="860" spans="10:13" x14ac:dyDescent="0.4">
      <c r="J860" s="2"/>
      <c r="L860" s="3"/>
      <c r="M860" s="4"/>
    </row>
    <row r="861" spans="10:13" x14ac:dyDescent="0.4">
      <c r="J861" s="2"/>
      <c r="L861" s="3"/>
      <c r="M861" s="4"/>
    </row>
    <row r="862" spans="10:13" x14ac:dyDescent="0.4">
      <c r="J862" s="2"/>
      <c r="L862" s="3"/>
      <c r="M862" s="4"/>
    </row>
    <row r="863" spans="10:13" x14ac:dyDescent="0.4">
      <c r="J863" s="2"/>
      <c r="L863" s="3"/>
      <c r="M863" s="4"/>
    </row>
    <row r="864" spans="10:13" x14ac:dyDescent="0.4">
      <c r="J864" s="2"/>
      <c r="L864" s="3"/>
      <c r="M864" s="4"/>
    </row>
    <row r="865" spans="10:13" x14ac:dyDescent="0.4">
      <c r="J865" s="2"/>
      <c r="L865" s="3"/>
      <c r="M865" s="4"/>
    </row>
    <row r="866" spans="10:13" x14ac:dyDescent="0.4">
      <c r="J866" s="2"/>
      <c r="L866" s="3"/>
      <c r="M866" s="4"/>
    </row>
    <row r="867" spans="10:13" x14ac:dyDescent="0.4">
      <c r="J867" s="2"/>
      <c r="L867" s="3"/>
      <c r="M867" s="4"/>
    </row>
    <row r="868" spans="10:13" x14ac:dyDescent="0.4">
      <c r="J868" s="2"/>
      <c r="L868" s="3"/>
      <c r="M868" s="4"/>
    </row>
    <row r="869" spans="10:13" x14ac:dyDescent="0.4">
      <c r="J869" s="2"/>
      <c r="L869" s="3"/>
      <c r="M869" s="4"/>
    </row>
    <row r="870" spans="10:13" x14ac:dyDescent="0.4">
      <c r="J870" s="2"/>
      <c r="L870" s="3"/>
      <c r="M870" s="4"/>
    </row>
    <row r="871" spans="10:13" x14ac:dyDescent="0.4">
      <c r="J871" s="2"/>
      <c r="L871" s="3"/>
      <c r="M871" s="4"/>
    </row>
    <row r="872" spans="10:13" x14ac:dyDescent="0.4">
      <c r="J872" s="2"/>
      <c r="L872" s="3"/>
      <c r="M872" s="4"/>
    </row>
    <row r="873" spans="10:13" x14ac:dyDescent="0.4">
      <c r="J873" s="2"/>
      <c r="L873" s="3"/>
      <c r="M873" s="4"/>
    </row>
    <row r="874" spans="10:13" x14ac:dyDescent="0.4">
      <c r="J874" s="2"/>
      <c r="L874" s="3"/>
      <c r="M874" s="4"/>
    </row>
    <row r="875" spans="10:13" x14ac:dyDescent="0.4">
      <c r="J875" s="2"/>
      <c r="L875" s="3"/>
      <c r="M875" s="4"/>
    </row>
    <row r="876" spans="10:13" x14ac:dyDescent="0.4">
      <c r="J876" s="2"/>
      <c r="L876" s="3"/>
      <c r="M876" s="4"/>
    </row>
    <row r="877" spans="10:13" x14ac:dyDescent="0.4">
      <c r="J877" s="2"/>
      <c r="L877" s="3"/>
      <c r="M877" s="4"/>
    </row>
    <row r="878" spans="10:13" x14ac:dyDescent="0.4">
      <c r="J878" s="2"/>
      <c r="L878" s="3"/>
      <c r="M878" s="4"/>
    </row>
    <row r="879" spans="10:13" x14ac:dyDescent="0.4">
      <c r="J879" s="2"/>
      <c r="L879" s="3"/>
      <c r="M879" s="4"/>
    </row>
    <row r="880" spans="10:13" x14ac:dyDescent="0.4">
      <c r="J880" s="2"/>
      <c r="L880" s="3"/>
      <c r="M880" s="4"/>
    </row>
    <row r="881" spans="10:13" x14ac:dyDescent="0.4">
      <c r="J881" s="2"/>
      <c r="L881" s="3"/>
      <c r="M881" s="4"/>
    </row>
    <row r="882" spans="10:13" x14ac:dyDescent="0.4">
      <c r="J882" s="2"/>
      <c r="L882" s="3"/>
      <c r="M882" s="4"/>
    </row>
    <row r="883" spans="10:13" x14ac:dyDescent="0.4">
      <c r="J883" s="2"/>
      <c r="L883" s="3"/>
      <c r="M883" s="4"/>
    </row>
    <row r="884" spans="10:13" x14ac:dyDescent="0.4">
      <c r="J884" s="2"/>
      <c r="L884" s="3"/>
      <c r="M884" s="4"/>
    </row>
    <row r="885" spans="10:13" x14ac:dyDescent="0.4">
      <c r="J885" s="2"/>
      <c r="L885" s="3"/>
      <c r="M885" s="4"/>
    </row>
    <row r="886" spans="10:13" x14ac:dyDescent="0.4">
      <c r="J886" s="2"/>
      <c r="L886" s="3"/>
      <c r="M886" s="4"/>
    </row>
    <row r="887" spans="10:13" x14ac:dyDescent="0.4">
      <c r="J887" s="2"/>
      <c r="L887" s="3"/>
      <c r="M887" s="4"/>
    </row>
    <row r="888" spans="10:13" x14ac:dyDescent="0.4">
      <c r="J888" s="2"/>
      <c r="L888" s="3"/>
      <c r="M888" s="4"/>
    </row>
    <row r="889" spans="10:13" x14ac:dyDescent="0.4">
      <c r="J889" s="2"/>
      <c r="L889" s="3"/>
      <c r="M889" s="4"/>
    </row>
    <row r="890" spans="10:13" x14ac:dyDescent="0.4">
      <c r="J890" s="2"/>
      <c r="L890" s="3"/>
      <c r="M890" s="4"/>
    </row>
    <row r="891" spans="10:13" x14ac:dyDescent="0.4">
      <c r="J891" s="2"/>
      <c r="L891" s="3"/>
      <c r="M891" s="4"/>
    </row>
    <row r="892" spans="10:13" x14ac:dyDescent="0.4">
      <c r="J892" s="2"/>
      <c r="L892" s="3"/>
      <c r="M892" s="4"/>
    </row>
    <row r="893" spans="10:13" x14ac:dyDescent="0.4">
      <c r="J893" s="2"/>
      <c r="L893" s="3"/>
      <c r="M893" s="4"/>
    </row>
    <row r="894" spans="10:13" x14ac:dyDescent="0.4">
      <c r="J894" s="2"/>
      <c r="L894" s="3"/>
      <c r="M894" s="4"/>
    </row>
    <row r="895" spans="10:13" x14ac:dyDescent="0.4">
      <c r="J895" s="2"/>
      <c r="L895" s="3"/>
      <c r="M895" s="4"/>
    </row>
    <row r="896" spans="10:13" x14ac:dyDescent="0.4">
      <c r="J896" s="2"/>
      <c r="L896" s="3"/>
      <c r="M896" s="4"/>
    </row>
    <row r="897" spans="10:13" x14ac:dyDescent="0.4">
      <c r="J897" s="2"/>
      <c r="L897" s="3"/>
      <c r="M897" s="4"/>
    </row>
    <row r="898" spans="10:13" x14ac:dyDescent="0.4">
      <c r="J898" s="2"/>
      <c r="L898" s="3"/>
      <c r="M898" s="4"/>
    </row>
    <row r="899" spans="10:13" x14ac:dyDescent="0.4">
      <c r="J899" s="2"/>
      <c r="L899" s="3"/>
      <c r="M899" s="4"/>
    </row>
    <row r="900" spans="10:13" x14ac:dyDescent="0.4">
      <c r="J900" s="2"/>
      <c r="L900" s="3"/>
      <c r="M900" s="4"/>
    </row>
    <row r="901" spans="10:13" x14ac:dyDescent="0.4">
      <c r="J901" s="2"/>
      <c r="L901" s="3"/>
      <c r="M901" s="4"/>
    </row>
    <row r="902" spans="10:13" x14ac:dyDescent="0.4">
      <c r="J902" s="2"/>
      <c r="L902" s="3"/>
      <c r="M902" s="4"/>
    </row>
    <row r="903" spans="10:13" x14ac:dyDescent="0.4">
      <c r="J903" s="2"/>
      <c r="L903" s="3"/>
      <c r="M903" s="4"/>
    </row>
    <row r="904" spans="10:13" x14ac:dyDescent="0.4">
      <c r="J904" s="2"/>
      <c r="L904" s="3"/>
      <c r="M904" s="4"/>
    </row>
    <row r="905" spans="10:13" x14ac:dyDescent="0.4">
      <c r="J905" s="2"/>
      <c r="L905" s="3"/>
      <c r="M905" s="4"/>
    </row>
    <row r="906" spans="10:13" x14ac:dyDescent="0.4">
      <c r="J906" s="2"/>
      <c r="L906" s="3"/>
      <c r="M906" s="4"/>
    </row>
    <row r="907" spans="10:13" x14ac:dyDescent="0.4">
      <c r="J907" s="2"/>
      <c r="L907" s="3"/>
      <c r="M907" s="4"/>
    </row>
    <row r="908" spans="10:13" x14ac:dyDescent="0.4">
      <c r="J908" s="2"/>
      <c r="L908" s="3"/>
      <c r="M908" s="4"/>
    </row>
    <row r="909" spans="10:13" x14ac:dyDescent="0.4">
      <c r="J909" s="2"/>
      <c r="L909" s="3"/>
      <c r="M909" s="4"/>
    </row>
    <row r="910" spans="10:13" x14ac:dyDescent="0.4">
      <c r="J910" s="2"/>
      <c r="L910" s="3"/>
      <c r="M910" s="4"/>
    </row>
    <row r="911" spans="10:13" x14ac:dyDescent="0.4">
      <c r="J911" s="2"/>
      <c r="L911" s="3"/>
      <c r="M911" s="4"/>
    </row>
    <row r="912" spans="10:13" x14ac:dyDescent="0.4">
      <c r="J912" s="2"/>
      <c r="L912" s="3"/>
      <c r="M912" s="4"/>
    </row>
    <row r="913" spans="10:13" x14ac:dyDescent="0.4">
      <c r="J913" s="2"/>
      <c r="L913" s="3"/>
      <c r="M913" s="4"/>
    </row>
    <row r="914" spans="10:13" x14ac:dyDescent="0.4">
      <c r="J914" s="2"/>
      <c r="L914" s="3"/>
      <c r="M914" s="4"/>
    </row>
    <row r="915" spans="10:13" x14ac:dyDescent="0.4">
      <c r="J915" s="2"/>
      <c r="L915" s="3"/>
      <c r="M915" s="4"/>
    </row>
    <row r="916" spans="10:13" x14ac:dyDescent="0.4">
      <c r="J916" s="2"/>
      <c r="L916" s="3"/>
      <c r="M916" s="4"/>
    </row>
    <row r="917" spans="10:13" x14ac:dyDescent="0.4">
      <c r="J917" s="2"/>
      <c r="L917" s="3"/>
      <c r="M917" s="4"/>
    </row>
    <row r="918" spans="10:13" x14ac:dyDescent="0.4">
      <c r="J918" s="2"/>
      <c r="L918" s="3"/>
      <c r="M918" s="4"/>
    </row>
    <row r="919" spans="10:13" x14ac:dyDescent="0.4">
      <c r="J919" s="2"/>
      <c r="L919" s="3"/>
      <c r="M919" s="4"/>
    </row>
    <row r="920" spans="10:13" x14ac:dyDescent="0.4">
      <c r="J920" s="2"/>
      <c r="L920" s="3"/>
      <c r="M920" s="4"/>
    </row>
    <row r="921" spans="10:13" x14ac:dyDescent="0.4">
      <c r="J921" s="2"/>
      <c r="L921" s="3"/>
      <c r="M921" s="4"/>
    </row>
    <row r="922" spans="10:13" x14ac:dyDescent="0.4">
      <c r="J922" s="2"/>
      <c r="L922" s="3"/>
      <c r="M922" s="4"/>
    </row>
    <row r="923" spans="10:13" x14ac:dyDescent="0.4">
      <c r="J923" s="2"/>
      <c r="L923" s="3"/>
      <c r="M923" s="4"/>
    </row>
    <row r="924" spans="10:13" x14ac:dyDescent="0.4">
      <c r="J924" s="2"/>
      <c r="L924" s="3"/>
      <c r="M924" s="4"/>
    </row>
    <row r="925" spans="10:13" x14ac:dyDescent="0.4">
      <c r="J925" s="2"/>
      <c r="L925" s="3"/>
      <c r="M925" s="4"/>
    </row>
    <row r="926" spans="10:13" x14ac:dyDescent="0.4">
      <c r="J926" s="2"/>
      <c r="L926" s="3"/>
      <c r="M926" s="4"/>
    </row>
    <row r="927" spans="10:13" x14ac:dyDescent="0.4">
      <c r="J927" s="2"/>
      <c r="L927" s="3"/>
      <c r="M927" s="4"/>
    </row>
    <row r="928" spans="10:13" x14ac:dyDescent="0.4">
      <c r="J928" s="2"/>
      <c r="L928" s="3"/>
      <c r="M928" s="4"/>
    </row>
    <row r="929" spans="10:13" x14ac:dyDescent="0.4">
      <c r="J929" s="2"/>
      <c r="L929" s="3"/>
      <c r="M929" s="4"/>
    </row>
    <row r="930" spans="10:13" x14ac:dyDescent="0.4">
      <c r="J930" s="2"/>
      <c r="L930" s="3"/>
      <c r="M930" s="4"/>
    </row>
    <row r="931" spans="10:13" x14ac:dyDescent="0.4">
      <c r="J931" s="2"/>
      <c r="L931" s="3"/>
      <c r="M931" s="4"/>
    </row>
    <row r="932" spans="10:13" x14ac:dyDescent="0.4">
      <c r="J932" s="2"/>
      <c r="L932" s="3"/>
      <c r="M932" s="4"/>
    </row>
    <row r="933" spans="10:13" x14ac:dyDescent="0.4">
      <c r="J933" s="2"/>
      <c r="L933" s="3"/>
      <c r="M933" s="4"/>
    </row>
    <row r="934" spans="10:13" x14ac:dyDescent="0.4">
      <c r="J934" s="2"/>
      <c r="L934" s="3"/>
      <c r="M934" s="4"/>
    </row>
    <row r="935" spans="10:13" x14ac:dyDescent="0.4">
      <c r="J935" s="2"/>
      <c r="L935" s="3"/>
      <c r="M935" s="4"/>
    </row>
    <row r="936" spans="10:13" x14ac:dyDescent="0.4">
      <c r="J936" s="2"/>
      <c r="L936" s="3"/>
      <c r="M936" s="4"/>
    </row>
    <row r="937" spans="10:13" x14ac:dyDescent="0.4">
      <c r="J937" s="2"/>
      <c r="L937" s="3"/>
      <c r="M937" s="4"/>
    </row>
    <row r="938" spans="10:13" x14ac:dyDescent="0.4">
      <c r="J938" s="2"/>
      <c r="L938" s="3"/>
      <c r="M938" s="4"/>
    </row>
    <row r="939" spans="10:13" x14ac:dyDescent="0.4">
      <c r="J939" s="2"/>
      <c r="L939" s="3"/>
      <c r="M939" s="4"/>
    </row>
    <row r="940" spans="10:13" x14ac:dyDescent="0.4">
      <c r="J940" s="2"/>
      <c r="L940" s="3"/>
      <c r="M940" s="4"/>
    </row>
    <row r="941" spans="10:13" x14ac:dyDescent="0.4">
      <c r="J941" s="2"/>
      <c r="L941" s="3"/>
      <c r="M941" s="4"/>
    </row>
    <row r="942" spans="10:13" x14ac:dyDescent="0.4">
      <c r="J942" s="2"/>
      <c r="L942" s="3"/>
      <c r="M942" s="4"/>
    </row>
    <row r="943" spans="10:13" x14ac:dyDescent="0.4">
      <c r="J943" s="2"/>
      <c r="L943" s="3"/>
      <c r="M943" s="4"/>
    </row>
    <row r="944" spans="10:13" x14ac:dyDescent="0.4">
      <c r="J944" s="2"/>
      <c r="L944" s="3"/>
      <c r="M944" s="4"/>
    </row>
    <row r="945" spans="10:13" x14ac:dyDescent="0.4">
      <c r="J945" s="2"/>
      <c r="L945" s="3"/>
      <c r="M945" s="4"/>
    </row>
    <row r="946" spans="10:13" x14ac:dyDescent="0.4">
      <c r="J946" s="2"/>
      <c r="L946" s="3"/>
      <c r="M946" s="4"/>
    </row>
    <row r="947" spans="10:13" x14ac:dyDescent="0.4">
      <c r="J947" s="2"/>
      <c r="L947" s="3"/>
      <c r="M947" s="4"/>
    </row>
    <row r="948" spans="10:13" x14ac:dyDescent="0.4">
      <c r="J948" s="2"/>
      <c r="L948" s="3"/>
      <c r="M948" s="4"/>
    </row>
    <row r="949" spans="10:13" x14ac:dyDescent="0.4">
      <c r="J949" s="2"/>
      <c r="L949" s="3"/>
      <c r="M949" s="4"/>
    </row>
    <row r="950" spans="10:13" x14ac:dyDescent="0.4">
      <c r="J950" s="2"/>
      <c r="L950" s="3"/>
      <c r="M950" s="4"/>
    </row>
    <row r="951" spans="10:13" x14ac:dyDescent="0.4">
      <c r="J951" s="2"/>
      <c r="L951" s="3"/>
      <c r="M951" s="4"/>
    </row>
    <row r="952" spans="10:13" x14ac:dyDescent="0.4">
      <c r="J952" s="2"/>
      <c r="L952" s="3"/>
      <c r="M952" s="4"/>
    </row>
    <row r="953" spans="10:13" x14ac:dyDescent="0.4">
      <c r="J953" s="2"/>
      <c r="L953" s="3"/>
      <c r="M953" s="4"/>
    </row>
    <row r="954" spans="10:13" x14ac:dyDescent="0.4">
      <c r="J954" s="2"/>
      <c r="L954" s="3"/>
      <c r="M954" s="4"/>
    </row>
    <row r="955" spans="10:13" x14ac:dyDescent="0.4">
      <c r="J955" s="2"/>
      <c r="L955" s="3"/>
      <c r="M955" s="4"/>
    </row>
    <row r="956" spans="10:13" x14ac:dyDescent="0.4">
      <c r="J956" s="2"/>
      <c r="L956" s="3"/>
      <c r="M956" s="4"/>
    </row>
    <row r="957" spans="10:13" x14ac:dyDescent="0.4">
      <c r="J957" s="2"/>
      <c r="L957" s="3"/>
      <c r="M957" s="4"/>
    </row>
    <row r="958" spans="10:13" x14ac:dyDescent="0.4">
      <c r="J958" s="2"/>
      <c r="L958" s="3"/>
      <c r="M958" s="4"/>
    </row>
    <row r="959" spans="10:13" x14ac:dyDescent="0.4">
      <c r="J959" s="2"/>
      <c r="L959" s="3"/>
      <c r="M959" s="4"/>
    </row>
    <row r="960" spans="10:13" x14ac:dyDescent="0.4">
      <c r="J960" s="2"/>
      <c r="L960" s="3"/>
      <c r="M960" s="4"/>
    </row>
    <row r="961" spans="10:13" x14ac:dyDescent="0.4">
      <c r="J961" s="2"/>
      <c r="L961" s="3"/>
      <c r="M961" s="4"/>
    </row>
    <row r="962" spans="10:13" x14ac:dyDescent="0.4">
      <c r="J962" s="2"/>
      <c r="L962" s="3"/>
      <c r="M962" s="4"/>
    </row>
    <row r="963" spans="10:13" x14ac:dyDescent="0.4">
      <c r="J963" s="2"/>
      <c r="L963" s="3"/>
      <c r="M963" s="4"/>
    </row>
    <row r="964" spans="10:13" x14ac:dyDescent="0.4">
      <c r="J964" s="2"/>
      <c r="L964" s="3"/>
      <c r="M964" s="4"/>
    </row>
    <row r="965" spans="10:13" x14ac:dyDescent="0.4">
      <c r="J965" s="2"/>
      <c r="L965" s="3"/>
      <c r="M965" s="4"/>
    </row>
    <row r="966" spans="10:13" x14ac:dyDescent="0.4">
      <c r="J966" s="2"/>
      <c r="L966" s="3"/>
      <c r="M966" s="4"/>
    </row>
    <row r="967" spans="10:13" x14ac:dyDescent="0.4">
      <c r="J967" s="2"/>
      <c r="L967" s="3"/>
      <c r="M967" s="4"/>
    </row>
    <row r="968" spans="10:13" x14ac:dyDescent="0.4">
      <c r="J968" s="2"/>
      <c r="L968" s="3"/>
      <c r="M968" s="4"/>
    </row>
    <row r="969" spans="10:13" x14ac:dyDescent="0.4">
      <c r="J969" s="2"/>
      <c r="L969" s="3"/>
      <c r="M969" s="4"/>
    </row>
    <row r="970" spans="10:13" x14ac:dyDescent="0.4">
      <c r="J970" s="2"/>
      <c r="L970" s="3"/>
      <c r="M970" s="4"/>
    </row>
    <row r="971" spans="10:13" x14ac:dyDescent="0.4">
      <c r="J971" s="2"/>
      <c r="L971" s="3"/>
      <c r="M971" s="4"/>
    </row>
    <row r="972" spans="10:13" x14ac:dyDescent="0.4">
      <c r="J972" s="2"/>
      <c r="L972" s="3"/>
      <c r="M972" s="4"/>
    </row>
    <row r="973" spans="10:13" x14ac:dyDescent="0.4">
      <c r="J973" s="2"/>
      <c r="L973" s="3"/>
      <c r="M973" s="4"/>
    </row>
    <row r="974" spans="10:13" x14ac:dyDescent="0.4">
      <c r="J974" s="2"/>
      <c r="L974" s="3"/>
      <c r="M974" s="4"/>
    </row>
    <row r="975" spans="10:13" x14ac:dyDescent="0.4">
      <c r="J975" s="2"/>
      <c r="L975" s="3"/>
      <c r="M975" s="4"/>
    </row>
    <row r="976" spans="10:13" x14ac:dyDescent="0.4">
      <c r="J976" s="2"/>
      <c r="L976" s="3"/>
      <c r="M976" s="4"/>
    </row>
    <row r="977" spans="10:13" x14ac:dyDescent="0.4">
      <c r="J977" s="2"/>
      <c r="L977" s="3"/>
      <c r="M977" s="4"/>
    </row>
    <row r="978" spans="10:13" x14ac:dyDescent="0.4">
      <c r="J978" s="2"/>
      <c r="L978" s="3"/>
      <c r="M978" s="4"/>
    </row>
    <row r="979" spans="10:13" x14ac:dyDescent="0.4">
      <c r="J979" s="2"/>
      <c r="L979" s="3"/>
      <c r="M979" s="4"/>
    </row>
    <row r="980" spans="10:13" x14ac:dyDescent="0.4">
      <c r="J980" s="2"/>
      <c r="L980" s="3"/>
      <c r="M980" s="4"/>
    </row>
    <row r="981" spans="10:13" x14ac:dyDescent="0.4">
      <c r="J981" s="2"/>
      <c r="L981" s="3"/>
      <c r="M981" s="4"/>
    </row>
    <row r="982" spans="10:13" x14ac:dyDescent="0.4">
      <c r="J982" s="2"/>
      <c r="L982" s="3"/>
      <c r="M982" s="4"/>
    </row>
    <row r="983" spans="10:13" x14ac:dyDescent="0.4">
      <c r="J983" s="2"/>
      <c r="L983" s="3"/>
      <c r="M983" s="4"/>
    </row>
    <row r="984" spans="10:13" x14ac:dyDescent="0.4">
      <c r="J984" s="2"/>
      <c r="L984" s="3"/>
      <c r="M984" s="4"/>
    </row>
    <row r="985" spans="10:13" x14ac:dyDescent="0.4">
      <c r="J985" s="2"/>
      <c r="L985" s="3"/>
      <c r="M985" s="4"/>
    </row>
    <row r="986" spans="10:13" x14ac:dyDescent="0.4">
      <c r="J986" s="2"/>
      <c r="L986" s="3"/>
      <c r="M986" s="4"/>
    </row>
    <row r="987" spans="10:13" x14ac:dyDescent="0.4">
      <c r="J987" s="2"/>
      <c r="L987" s="3"/>
      <c r="M987" s="4"/>
    </row>
    <row r="988" spans="10:13" x14ac:dyDescent="0.4">
      <c r="J988" s="2"/>
      <c r="L988" s="3"/>
      <c r="M988" s="4"/>
    </row>
    <row r="989" spans="10:13" x14ac:dyDescent="0.4">
      <c r="J989" s="2"/>
      <c r="L989" s="3"/>
      <c r="M989" s="4"/>
    </row>
    <row r="990" spans="10:13" x14ac:dyDescent="0.4">
      <c r="J990" s="2"/>
      <c r="L990" s="3"/>
      <c r="M990" s="4"/>
    </row>
    <row r="991" spans="10:13" x14ac:dyDescent="0.4">
      <c r="J991" s="2"/>
      <c r="L991" s="3"/>
      <c r="M991" s="4"/>
    </row>
    <row r="992" spans="10:13" x14ac:dyDescent="0.4">
      <c r="J992" s="2"/>
      <c r="L992" s="3"/>
      <c r="M992" s="4"/>
    </row>
    <row r="993" spans="10:13" x14ac:dyDescent="0.4">
      <c r="J993" s="2"/>
      <c r="L993" s="3"/>
      <c r="M993" s="4"/>
    </row>
    <row r="994" spans="10:13" x14ac:dyDescent="0.4">
      <c r="J994" s="2"/>
      <c r="L994" s="3"/>
      <c r="M994" s="4"/>
    </row>
    <row r="995" spans="10:13" x14ac:dyDescent="0.4">
      <c r="J995" s="2"/>
      <c r="L995" s="3"/>
      <c r="M995" s="4"/>
    </row>
    <row r="996" spans="10:13" x14ac:dyDescent="0.4">
      <c r="J996" s="2"/>
      <c r="L996" s="3"/>
      <c r="M996" s="4"/>
    </row>
    <row r="997" spans="10:13" x14ac:dyDescent="0.4">
      <c r="J997" s="2"/>
      <c r="L997" s="3"/>
      <c r="M997" s="4"/>
    </row>
    <row r="998" spans="10:13" x14ac:dyDescent="0.4">
      <c r="J998" s="2"/>
      <c r="L998" s="3"/>
      <c r="M998" s="4"/>
    </row>
    <row r="999" spans="10:13" x14ac:dyDescent="0.4">
      <c r="J999" s="2"/>
      <c r="L999" s="3"/>
      <c r="M999" s="4"/>
    </row>
    <row r="1000" spans="10:13" x14ac:dyDescent="0.4">
      <c r="J1000" s="2"/>
      <c r="L1000" s="3"/>
      <c r="M1000" s="4"/>
    </row>
  </sheetData>
  <mergeCells count="1">
    <mergeCell ref="C1:G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0D6C-DFBC-462C-94C0-370B451F482F}">
  <sheetPr>
    <outlinePr summaryBelow="0" summaryRight="0"/>
  </sheetPr>
  <dimension ref="A1:I15"/>
  <sheetViews>
    <sheetView workbookViewId="0">
      <selection activeCell="E18" sqref="E18"/>
    </sheetView>
  </sheetViews>
  <sheetFormatPr defaultColWidth="12.5703125" defaultRowHeight="15.75" customHeight="1" x14ac:dyDescent="0.4"/>
  <cols>
    <col min="1" max="16384" width="12.5703125" style="18"/>
  </cols>
  <sheetData>
    <row r="1" spans="1:9" ht="18.75" x14ac:dyDescent="0.4">
      <c r="A1" s="17" t="s">
        <v>1</v>
      </c>
      <c r="B1" s="17" t="s">
        <v>40</v>
      </c>
    </row>
    <row r="2" spans="1:9" ht="15.75" customHeight="1" x14ac:dyDescent="0.4">
      <c r="A2" s="19" t="s">
        <v>39</v>
      </c>
      <c r="B2" s="20">
        <v>100</v>
      </c>
    </row>
    <row r="3" spans="1:9" ht="15.75" customHeight="1" x14ac:dyDescent="0.4">
      <c r="A3" s="19" t="s">
        <v>38</v>
      </c>
      <c r="B3" s="20">
        <v>90</v>
      </c>
    </row>
    <row r="4" spans="1:9" ht="15.75" customHeight="1" x14ac:dyDescent="0.4">
      <c r="A4" s="19" t="s">
        <v>37</v>
      </c>
      <c r="B4" s="20">
        <v>90</v>
      </c>
    </row>
    <row r="5" spans="1:9" ht="15.75" customHeight="1" x14ac:dyDescent="0.4">
      <c r="A5" s="19" t="s">
        <v>36</v>
      </c>
      <c r="B5" s="20">
        <v>68</v>
      </c>
    </row>
    <row r="6" spans="1:9" ht="18.75" x14ac:dyDescent="0.4">
      <c r="A6" s="19" t="s">
        <v>35</v>
      </c>
      <c r="B6" s="20">
        <v>80</v>
      </c>
    </row>
    <row r="7" spans="1:9" ht="18.75" x14ac:dyDescent="0.4">
      <c r="A7" s="19" t="s">
        <v>34</v>
      </c>
      <c r="B7" s="20">
        <v>90</v>
      </c>
    </row>
    <row r="8" spans="1:9" ht="18.75" x14ac:dyDescent="0.4">
      <c r="A8" s="19" t="s">
        <v>33</v>
      </c>
      <c r="B8" s="20">
        <v>90</v>
      </c>
    </row>
    <row r="9" spans="1:9" ht="18.75" x14ac:dyDescent="0.4">
      <c r="A9" s="19" t="s">
        <v>32</v>
      </c>
      <c r="B9" s="20">
        <v>70</v>
      </c>
    </row>
    <row r="12" spans="1:9" ht="15.75" customHeight="1" x14ac:dyDescent="0.4">
      <c r="A12" s="15" t="s">
        <v>28</v>
      </c>
      <c r="B12" s="1"/>
      <c r="C12" s="1"/>
      <c r="D12" s="1"/>
      <c r="E12" s="1"/>
      <c r="F12" s="1"/>
      <c r="G12" s="1"/>
      <c r="H12" s="1"/>
      <c r="I12" s="1"/>
    </row>
    <row r="13" spans="1:9" ht="15.75" customHeight="1" x14ac:dyDescent="0.4">
      <c r="A13" s="1" t="s">
        <v>43</v>
      </c>
      <c r="B13" s="1"/>
      <c r="C13" s="1"/>
      <c r="D13" s="1"/>
      <c r="E13" s="1"/>
      <c r="F13" s="1"/>
      <c r="G13" s="1"/>
      <c r="H13" s="1"/>
      <c r="I13" s="1"/>
    </row>
    <row r="14" spans="1:9" ht="15.75" customHeight="1" x14ac:dyDescent="0.4">
      <c r="A14" s="1" t="s">
        <v>42</v>
      </c>
      <c r="B14" s="1"/>
      <c r="C14" s="1"/>
      <c r="D14" s="1"/>
      <c r="E14" s="1"/>
      <c r="F14" s="1"/>
      <c r="G14" s="1"/>
      <c r="H14" s="1"/>
      <c r="I14" s="1"/>
    </row>
    <row r="15" spans="1:9" ht="15.75" customHeight="1" x14ac:dyDescent="0.4">
      <c r="A15" s="1" t="s">
        <v>41</v>
      </c>
      <c r="B15" s="1"/>
      <c r="C15" s="1"/>
      <c r="D15" s="1"/>
      <c r="E15" s="1"/>
      <c r="F15" s="1"/>
      <c r="G15" s="1"/>
      <c r="H15" s="1"/>
      <c r="I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DEC3-9020-4BE2-93D2-76A2CDFB287D}">
  <sheetPr>
    <outlinePr summaryBelow="0" summaryRight="0"/>
  </sheetPr>
  <dimension ref="A1:J18"/>
  <sheetViews>
    <sheetView workbookViewId="0">
      <selection activeCell="I5" sqref="I5"/>
    </sheetView>
  </sheetViews>
  <sheetFormatPr defaultColWidth="12.5703125" defaultRowHeight="18.75" x14ac:dyDescent="0.4"/>
  <cols>
    <col min="1" max="16384" width="12.5703125" style="18"/>
  </cols>
  <sheetData>
    <row r="1" spans="1:10" x14ac:dyDescent="0.4">
      <c r="A1" s="17" t="s">
        <v>1</v>
      </c>
      <c r="B1" s="17" t="s">
        <v>40</v>
      </c>
      <c r="C1" s="17" t="s">
        <v>1</v>
      </c>
      <c r="F1" s="17" t="s">
        <v>1</v>
      </c>
    </row>
    <row r="2" spans="1:10" x14ac:dyDescent="0.4">
      <c r="A2" s="19" t="s">
        <v>39</v>
      </c>
      <c r="B2" s="20">
        <v>100</v>
      </c>
      <c r="C2" s="19" t="s">
        <v>39</v>
      </c>
      <c r="F2" s="19" t="s">
        <v>39</v>
      </c>
    </row>
    <row r="3" spans="1:10" x14ac:dyDescent="0.4">
      <c r="A3" s="19" t="s">
        <v>44</v>
      </c>
      <c r="B3" s="20"/>
      <c r="C3" s="19"/>
      <c r="F3" s="19"/>
    </row>
    <row r="4" spans="1:10" x14ac:dyDescent="0.4">
      <c r="A4" s="19" t="s">
        <v>45</v>
      </c>
      <c r="B4" s="20"/>
      <c r="C4" s="19"/>
      <c r="F4" s="19"/>
    </row>
    <row r="5" spans="1:10" x14ac:dyDescent="0.4">
      <c r="A5" s="19" t="s">
        <v>46</v>
      </c>
      <c r="B5" s="20"/>
      <c r="C5" s="19"/>
      <c r="F5" s="19"/>
    </row>
    <row r="6" spans="1:10" x14ac:dyDescent="0.4">
      <c r="A6" s="19" t="s">
        <v>38</v>
      </c>
      <c r="B6" s="20">
        <v>90</v>
      </c>
      <c r="C6" s="19" t="s">
        <v>38</v>
      </c>
      <c r="F6" s="19" t="s">
        <v>38</v>
      </c>
    </row>
    <row r="7" spans="1:10" x14ac:dyDescent="0.4">
      <c r="A7" s="19" t="s">
        <v>37</v>
      </c>
      <c r="B7" s="20">
        <v>90</v>
      </c>
      <c r="C7" s="19" t="s">
        <v>37</v>
      </c>
      <c r="F7" s="19" t="s">
        <v>37</v>
      </c>
    </row>
    <row r="8" spans="1:10" x14ac:dyDescent="0.4">
      <c r="A8" s="19" t="s">
        <v>36</v>
      </c>
      <c r="B8" s="20">
        <v>68</v>
      </c>
      <c r="C8" s="19" t="s">
        <v>36</v>
      </c>
      <c r="F8" s="19" t="s">
        <v>36</v>
      </c>
    </row>
    <row r="9" spans="1:10" x14ac:dyDescent="0.4">
      <c r="A9" s="19" t="s">
        <v>35</v>
      </c>
      <c r="B9" s="20">
        <v>80</v>
      </c>
      <c r="C9" s="19" t="s">
        <v>35</v>
      </c>
      <c r="F9" s="19" t="s">
        <v>35</v>
      </c>
    </row>
    <row r="10" spans="1:10" x14ac:dyDescent="0.4">
      <c r="A10" s="19" t="s">
        <v>34</v>
      </c>
      <c r="B10" s="20">
        <v>90</v>
      </c>
      <c r="C10" s="19" t="s">
        <v>34</v>
      </c>
      <c r="F10" s="19" t="s">
        <v>34</v>
      </c>
    </row>
    <row r="11" spans="1:10" x14ac:dyDescent="0.4">
      <c r="A11" s="19" t="s">
        <v>33</v>
      </c>
      <c r="B11" s="20">
        <v>90</v>
      </c>
      <c r="C11" s="19" t="s">
        <v>33</v>
      </c>
      <c r="F11" s="19" t="s">
        <v>33</v>
      </c>
    </row>
    <row r="12" spans="1:10" x14ac:dyDescent="0.4">
      <c r="A12" s="19" t="s">
        <v>32</v>
      </c>
      <c r="B12" s="20">
        <v>70</v>
      </c>
      <c r="C12" s="19" t="s">
        <v>32</v>
      </c>
      <c r="F12" s="19" t="s">
        <v>32</v>
      </c>
    </row>
    <row r="15" spans="1:10" x14ac:dyDescent="0.4">
      <c r="A15" s="15" t="s">
        <v>28</v>
      </c>
      <c r="B15" s="1"/>
      <c r="C15" s="15"/>
      <c r="D15" s="1"/>
      <c r="E15" s="1"/>
      <c r="F15" s="15"/>
      <c r="G15" s="1"/>
      <c r="H15" s="1"/>
      <c r="I15" s="1"/>
      <c r="J15" s="1"/>
    </row>
    <row r="16" spans="1:10" x14ac:dyDescent="0.4">
      <c r="A16" s="1" t="s">
        <v>43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4">
      <c r="A17" s="1" t="s">
        <v>42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4">
      <c r="A18" s="1" t="s">
        <v>41</v>
      </c>
      <c r="B18" s="1"/>
      <c r="C18" s="1"/>
      <c r="D18" s="1"/>
      <c r="E18" s="1"/>
      <c r="F18" s="1"/>
      <c r="G18" s="1"/>
      <c r="H18" s="1"/>
      <c r="I18" s="1"/>
      <c r="J18" s="1"/>
    </row>
  </sheetData>
  <autoFilter ref="B1:B18" xr:uid="{E14FDEC3-9020-4BE2-93D2-76A2CDFB28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66B2-6538-4555-8E13-57305488B2A3}">
  <dimension ref="A1:F1000"/>
  <sheetViews>
    <sheetView workbookViewId="0">
      <selection activeCell="A18" sqref="A18:F19"/>
    </sheetView>
  </sheetViews>
  <sheetFormatPr defaultColWidth="14.42578125" defaultRowHeight="15" customHeight="1" x14ac:dyDescent="0.4"/>
  <cols>
    <col min="1" max="1" width="4.7109375" style="23" bestFit="1" customWidth="1"/>
    <col min="2" max="2" width="25" style="22" bestFit="1" customWidth="1"/>
    <col min="3" max="3" width="9.85546875" style="22" bestFit="1" customWidth="1"/>
    <col min="4" max="4" width="17.85546875" style="22" bestFit="1" customWidth="1"/>
    <col min="5" max="5" width="9.85546875" style="22" bestFit="1" customWidth="1"/>
    <col min="6" max="6" width="17.85546875" style="22" bestFit="1" customWidth="1"/>
    <col min="7" max="27" width="8.7109375" style="22" customWidth="1"/>
    <col min="28" max="16384" width="14.42578125" style="22"/>
  </cols>
  <sheetData>
    <row r="1" spans="1:6" ht="18.75" x14ac:dyDescent="0.4">
      <c r="A1" s="21" t="s">
        <v>63</v>
      </c>
      <c r="B1" s="22" t="s">
        <v>62</v>
      </c>
      <c r="C1" s="22" t="s">
        <v>61</v>
      </c>
      <c r="D1" s="22" t="s">
        <v>60</v>
      </c>
      <c r="E1" s="22" t="s">
        <v>61</v>
      </c>
      <c r="F1" s="22" t="s">
        <v>60</v>
      </c>
    </row>
    <row r="2" spans="1:6" ht="18.75" x14ac:dyDescent="0.4">
      <c r="A2" s="21">
        <v>1</v>
      </c>
      <c r="B2" s="22" t="s">
        <v>57</v>
      </c>
      <c r="C2" s="22">
        <v>35000</v>
      </c>
      <c r="D2" s="22" t="s">
        <v>59</v>
      </c>
      <c r="E2" s="22">
        <v>35000</v>
      </c>
      <c r="F2" s="22" t="s">
        <v>59</v>
      </c>
    </row>
    <row r="3" spans="1:6" ht="18.75" x14ac:dyDescent="0.4">
      <c r="A3" s="23">
        <v>2</v>
      </c>
      <c r="B3" s="22" t="s">
        <v>57</v>
      </c>
      <c r="C3" s="22">
        <v>100000</v>
      </c>
      <c r="D3" s="22" t="s">
        <v>58</v>
      </c>
      <c r="E3" s="22">
        <v>100000</v>
      </c>
      <c r="F3" s="22" t="s">
        <v>58</v>
      </c>
    </row>
    <row r="4" spans="1:6" ht="18.75" x14ac:dyDescent="0.4">
      <c r="A4" s="21">
        <v>3</v>
      </c>
      <c r="B4" s="22" t="s">
        <v>57</v>
      </c>
      <c r="C4" s="22">
        <v>12000</v>
      </c>
      <c r="D4" s="22" t="s">
        <v>56</v>
      </c>
      <c r="E4" s="22">
        <v>12000</v>
      </c>
      <c r="F4" s="22" t="s">
        <v>56</v>
      </c>
    </row>
    <row r="5" spans="1:6" ht="18.75" x14ac:dyDescent="0.4">
      <c r="A5" s="23">
        <v>4</v>
      </c>
      <c r="B5" s="22" t="s">
        <v>52</v>
      </c>
      <c r="C5" s="22">
        <v>12000</v>
      </c>
      <c r="D5" s="22" t="s">
        <v>55</v>
      </c>
      <c r="E5" s="22">
        <v>12000</v>
      </c>
      <c r="F5" s="22" t="s">
        <v>55</v>
      </c>
    </row>
    <row r="6" spans="1:6" ht="18.75" x14ac:dyDescent="0.4">
      <c r="A6" s="23">
        <v>6</v>
      </c>
      <c r="B6" s="22" t="s">
        <v>52</v>
      </c>
      <c r="C6" s="22">
        <v>22000</v>
      </c>
      <c r="D6" s="22" t="s">
        <v>54</v>
      </c>
      <c r="E6" s="22">
        <v>22000</v>
      </c>
      <c r="F6" s="22" t="s">
        <v>54</v>
      </c>
    </row>
    <row r="7" spans="1:6" ht="18.75" x14ac:dyDescent="0.4">
      <c r="A7" s="23">
        <v>7</v>
      </c>
      <c r="B7" s="22" t="s">
        <v>52</v>
      </c>
      <c r="C7" s="22">
        <v>18000</v>
      </c>
      <c r="D7" s="22" t="s">
        <v>53</v>
      </c>
      <c r="E7" s="22">
        <v>18000</v>
      </c>
      <c r="F7" s="22" t="s">
        <v>53</v>
      </c>
    </row>
    <row r="8" spans="1:6" ht="18.75" x14ac:dyDescent="0.4">
      <c r="A8" s="23">
        <v>8</v>
      </c>
      <c r="B8" s="22" t="s">
        <v>52</v>
      </c>
      <c r="C8" s="22">
        <v>5000</v>
      </c>
      <c r="D8" s="22" t="s">
        <v>51</v>
      </c>
      <c r="E8" s="22">
        <v>5000</v>
      </c>
      <c r="F8" s="22" t="s">
        <v>51</v>
      </c>
    </row>
    <row r="9" spans="1:6" ht="18.75" x14ac:dyDescent="0.4">
      <c r="A9" s="23">
        <v>9</v>
      </c>
      <c r="B9" s="22" t="s">
        <v>49</v>
      </c>
      <c r="C9" s="22">
        <v>134000</v>
      </c>
      <c r="D9" s="22" t="s">
        <v>50</v>
      </c>
      <c r="E9" s="22">
        <v>134000</v>
      </c>
      <c r="F9" s="22" t="s">
        <v>50</v>
      </c>
    </row>
    <row r="10" spans="1:6" ht="18.75" x14ac:dyDescent="0.4">
      <c r="A10" s="23">
        <v>10</v>
      </c>
      <c r="B10" s="22" t="s">
        <v>49</v>
      </c>
      <c r="C10" s="22">
        <v>56000</v>
      </c>
      <c r="D10" s="22" t="s">
        <v>48</v>
      </c>
      <c r="E10" s="22">
        <v>56000</v>
      </c>
      <c r="F10" s="22" t="s">
        <v>48</v>
      </c>
    </row>
    <row r="11" spans="1:6" ht="15" customHeight="1" x14ac:dyDescent="0.4">
      <c r="A11" s="24" t="s">
        <v>47</v>
      </c>
      <c r="B11" s="25"/>
      <c r="C11" s="25"/>
      <c r="E11" s="22">
        <f>SUM(E2:E10)</f>
        <v>394000</v>
      </c>
    </row>
    <row r="12" spans="1:6" ht="18.75" x14ac:dyDescent="0.4">
      <c r="A12" s="21"/>
    </row>
    <row r="13" spans="1:6" ht="18.75" x14ac:dyDescent="0.4">
      <c r="A13" s="21"/>
    </row>
    <row r="14" spans="1:6" ht="18.75" x14ac:dyDescent="0.4">
      <c r="A14" s="27" t="s">
        <v>28</v>
      </c>
      <c r="B14" s="28"/>
      <c r="C14" s="28"/>
      <c r="D14" s="28"/>
      <c r="E14"/>
    </row>
    <row r="15" spans="1:6" ht="18.75" x14ac:dyDescent="0.4">
      <c r="A15" s="29" t="s">
        <v>68</v>
      </c>
      <c r="B15" s="28"/>
      <c r="C15" s="28"/>
      <c r="D15" s="28"/>
      <c r="E15"/>
    </row>
    <row r="16" spans="1:6" ht="18.75" x14ac:dyDescent="0.4">
      <c r="A16" s="29" t="s">
        <v>67</v>
      </c>
      <c r="B16" s="28"/>
      <c r="C16" s="28"/>
      <c r="D16" s="28"/>
      <c r="E16"/>
    </row>
    <row r="17" spans="1:5" ht="18.75" x14ac:dyDescent="0.4">
      <c r="A17" s="29" t="s">
        <v>66</v>
      </c>
      <c r="B17" s="28"/>
      <c r="C17" s="28"/>
      <c r="D17" s="28"/>
      <c r="E17"/>
    </row>
    <row r="18" spans="1:5" ht="18.75" x14ac:dyDescent="0.4">
      <c r="A18" s="26" t="s">
        <v>65</v>
      </c>
      <c r="B18"/>
      <c r="C18"/>
      <c r="D18"/>
      <c r="E18"/>
    </row>
    <row r="19" spans="1:5" ht="18.75" x14ac:dyDescent="0.4">
      <c r="A19" s="26" t="s">
        <v>64</v>
      </c>
      <c r="B19"/>
      <c r="C19"/>
      <c r="D19"/>
      <c r="E19"/>
    </row>
    <row r="20" spans="1:5" ht="18.75" x14ac:dyDescent="0.4">
      <c r="A20" s="21"/>
    </row>
    <row r="21" spans="1:5" ht="15.75" customHeight="1" x14ac:dyDescent="0.4">
      <c r="A21" s="21"/>
    </row>
    <row r="22" spans="1:5" ht="15.75" customHeight="1" x14ac:dyDescent="0.4">
      <c r="A22" s="21"/>
    </row>
    <row r="23" spans="1:5" ht="15.75" customHeight="1" x14ac:dyDescent="0.4">
      <c r="A23" s="21"/>
    </row>
    <row r="24" spans="1:5" ht="15.75" customHeight="1" x14ac:dyDescent="0.4">
      <c r="A24" s="21"/>
    </row>
    <row r="25" spans="1:5" ht="15.75" customHeight="1" x14ac:dyDescent="0.4">
      <c r="A25" s="21"/>
    </row>
    <row r="26" spans="1:5" ht="15.75" customHeight="1" x14ac:dyDescent="0.4">
      <c r="A26" s="21"/>
    </row>
    <row r="27" spans="1:5" ht="15.75" customHeight="1" x14ac:dyDescent="0.4">
      <c r="A27" s="21"/>
    </row>
    <row r="28" spans="1:5" ht="15.75" customHeight="1" x14ac:dyDescent="0.4">
      <c r="A28" s="21"/>
    </row>
    <row r="29" spans="1:5" ht="15.75" customHeight="1" x14ac:dyDescent="0.4">
      <c r="A29" s="21"/>
    </row>
    <row r="30" spans="1:5" ht="15.75" customHeight="1" x14ac:dyDescent="0.4">
      <c r="A30" s="21"/>
    </row>
    <row r="31" spans="1:5" ht="15.75" customHeight="1" x14ac:dyDescent="0.4">
      <c r="A31" s="21"/>
    </row>
    <row r="32" spans="1:5" ht="15.75" customHeight="1" x14ac:dyDescent="0.4">
      <c r="A32" s="21"/>
    </row>
    <row r="33" spans="1:1" ht="15.75" customHeight="1" x14ac:dyDescent="0.4">
      <c r="A33" s="21"/>
    </row>
    <row r="34" spans="1:1" ht="15.75" customHeight="1" x14ac:dyDescent="0.4">
      <c r="A34" s="21"/>
    </row>
    <row r="35" spans="1:1" ht="15.75" customHeight="1" x14ac:dyDescent="0.4">
      <c r="A35" s="21"/>
    </row>
    <row r="36" spans="1:1" ht="15.75" customHeight="1" x14ac:dyDescent="0.4">
      <c r="A36" s="21"/>
    </row>
    <row r="37" spans="1:1" ht="15.75" customHeight="1" x14ac:dyDescent="0.4">
      <c r="A37" s="21"/>
    </row>
    <row r="38" spans="1:1" ht="15.75" customHeight="1" x14ac:dyDescent="0.4">
      <c r="A38" s="21"/>
    </row>
    <row r="39" spans="1:1" ht="15.75" customHeight="1" x14ac:dyDescent="0.4">
      <c r="A39" s="21"/>
    </row>
    <row r="40" spans="1:1" ht="15.75" customHeight="1" x14ac:dyDescent="0.4">
      <c r="A40" s="21"/>
    </row>
    <row r="41" spans="1:1" ht="15.75" customHeight="1" x14ac:dyDescent="0.4">
      <c r="A41" s="21"/>
    </row>
    <row r="42" spans="1:1" ht="15.75" customHeight="1" x14ac:dyDescent="0.4">
      <c r="A42" s="21"/>
    </row>
    <row r="43" spans="1:1" ht="15.75" customHeight="1" x14ac:dyDescent="0.4">
      <c r="A43" s="21"/>
    </row>
    <row r="44" spans="1:1" ht="15.75" customHeight="1" x14ac:dyDescent="0.4">
      <c r="A44" s="21"/>
    </row>
    <row r="45" spans="1:1" ht="15.75" customHeight="1" x14ac:dyDescent="0.4">
      <c r="A45" s="21"/>
    </row>
    <row r="46" spans="1:1" ht="15.75" customHeight="1" x14ac:dyDescent="0.4">
      <c r="A46" s="21"/>
    </row>
    <row r="47" spans="1:1" ht="15.75" customHeight="1" x14ac:dyDescent="0.4">
      <c r="A47" s="21"/>
    </row>
    <row r="48" spans="1:1" ht="15.75" customHeight="1" x14ac:dyDescent="0.4">
      <c r="A48" s="21"/>
    </row>
    <row r="49" spans="1:1" ht="15.75" customHeight="1" x14ac:dyDescent="0.4">
      <c r="A49" s="21"/>
    </row>
    <row r="50" spans="1:1" ht="15.75" customHeight="1" x14ac:dyDescent="0.4">
      <c r="A50" s="21"/>
    </row>
    <row r="51" spans="1:1" ht="15.75" customHeight="1" x14ac:dyDescent="0.4">
      <c r="A51" s="21"/>
    </row>
    <row r="52" spans="1:1" ht="15.75" customHeight="1" x14ac:dyDescent="0.4">
      <c r="A52" s="21"/>
    </row>
    <row r="53" spans="1:1" ht="15.75" customHeight="1" x14ac:dyDescent="0.4">
      <c r="A53" s="21"/>
    </row>
    <row r="54" spans="1:1" ht="15.75" customHeight="1" x14ac:dyDescent="0.4">
      <c r="A54" s="21"/>
    </row>
    <row r="55" spans="1:1" ht="15.75" customHeight="1" x14ac:dyDescent="0.4">
      <c r="A55" s="21"/>
    </row>
    <row r="56" spans="1:1" ht="15.75" customHeight="1" x14ac:dyDescent="0.4">
      <c r="A56" s="21"/>
    </row>
    <row r="57" spans="1:1" ht="15.75" customHeight="1" x14ac:dyDescent="0.4">
      <c r="A57" s="21"/>
    </row>
    <row r="58" spans="1:1" ht="15.75" customHeight="1" x14ac:dyDescent="0.4">
      <c r="A58" s="21"/>
    </row>
    <row r="59" spans="1:1" ht="15.75" customHeight="1" x14ac:dyDescent="0.4">
      <c r="A59" s="21"/>
    </row>
    <row r="60" spans="1:1" ht="15.75" customHeight="1" x14ac:dyDescent="0.4">
      <c r="A60" s="21"/>
    </row>
    <row r="61" spans="1:1" ht="15.75" customHeight="1" x14ac:dyDescent="0.4">
      <c r="A61" s="21"/>
    </row>
    <row r="62" spans="1:1" ht="15.75" customHeight="1" x14ac:dyDescent="0.4">
      <c r="A62" s="21"/>
    </row>
    <row r="63" spans="1:1" ht="15.75" customHeight="1" x14ac:dyDescent="0.4">
      <c r="A63" s="21"/>
    </row>
    <row r="64" spans="1:1" ht="15.75" customHeight="1" x14ac:dyDescent="0.4">
      <c r="A64" s="21"/>
    </row>
    <row r="65" spans="1:1" ht="15.75" customHeight="1" x14ac:dyDescent="0.4">
      <c r="A65" s="21"/>
    </row>
    <row r="66" spans="1:1" ht="15.75" customHeight="1" x14ac:dyDescent="0.4">
      <c r="A66" s="21"/>
    </row>
    <row r="67" spans="1:1" ht="15.75" customHeight="1" x14ac:dyDescent="0.4">
      <c r="A67" s="21"/>
    </row>
    <row r="68" spans="1:1" ht="15.75" customHeight="1" x14ac:dyDescent="0.4">
      <c r="A68" s="21"/>
    </row>
    <row r="69" spans="1:1" ht="15.75" customHeight="1" x14ac:dyDescent="0.4">
      <c r="A69" s="21"/>
    </row>
    <row r="70" spans="1:1" ht="15.75" customHeight="1" x14ac:dyDescent="0.4">
      <c r="A70" s="21"/>
    </row>
    <row r="71" spans="1:1" ht="15.75" customHeight="1" x14ac:dyDescent="0.4">
      <c r="A71" s="21"/>
    </row>
    <row r="72" spans="1:1" ht="15.75" customHeight="1" x14ac:dyDescent="0.4">
      <c r="A72" s="21"/>
    </row>
    <row r="73" spans="1:1" ht="15.75" customHeight="1" x14ac:dyDescent="0.4">
      <c r="A73" s="21"/>
    </row>
    <row r="74" spans="1:1" ht="15.75" customHeight="1" x14ac:dyDescent="0.4">
      <c r="A74" s="21"/>
    </row>
    <row r="75" spans="1:1" ht="15.75" customHeight="1" x14ac:dyDescent="0.4">
      <c r="A75" s="21"/>
    </row>
    <row r="76" spans="1:1" ht="15.75" customHeight="1" x14ac:dyDescent="0.4">
      <c r="A76" s="21"/>
    </row>
    <row r="77" spans="1:1" ht="15.75" customHeight="1" x14ac:dyDescent="0.4">
      <c r="A77" s="21"/>
    </row>
    <row r="78" spans="1:1" ht="15.75" customHeight="1" x14ac:dyDescent="0.4">
      <c r="A78" s="21"/>
    </row>
    <row r="79" spans="1:1" ht="15.75" customHeight="1" x14ac:dyDescent="0.4">
      <c r="A79" s="21"/>
    </row>
    <row r="80" spans="1:1" ht="15.75" customHeight="1" x14ac:dyDescent="0.4">
      <c r="A80" s="21"/>
    </row>
    <row r="81" spans="1:1" ht="15.75" customHeight="1" x14ac:dyDescent="0.4">
      <c r="A81" s="21"/>
    </row>
    <row r="82" spans="1:1" ht="15.75" customHeight="1" x14ac:dyDescent="0.4">
      <c r="A82" s="21"/>
    </row>
    <row r="83" spans="1:1" ht="15.75" customHeight="1" x14ac:dyDescent="0.4">
      <c r="A83" s="21"/>
    </row>
    <row r="84" spans="1:1" ht="15.75" customHeight="1" x14ac:dyDescent="0.4">
      <c r="A84" s="21"/>
    </row>
    <row r="85" spans="1:1" ht="15.75" customHeight="1" x14ac:dyDescent="0.4">
      <c r="A85" s="21"/>
    </row>
    <row r="86" spans="1:1" ht="15.75" customHeight="1" x14ac:dyDescent="0.4">
      <c r="A86" s="21"/>
    </row>
    <row r="87" spans="1:1" ht="15.75" customHeight="1" x14ac:dyDescent="0.4">
      <c r="A87" s="21"/>
    </row>
    <row r="88" spans="1:1" ht="15.75" customHeight="1" x14ac:dyDescent="0.4">
      <c r="A88" s="21"/>
    </row>
    <row r="89" spans="1:1" ht="15.75" customHeight="1" x14ac:dyDescent="0.4">
      <c r="A89" s="21"/>
    </row>
    <row r="90" spans="1:1" ht="15.75" customHeight="1" x14ac:dyDescent="0.4">
      <c r="A90" s="21"/>
    </row>
    <row r="91" spans="1:1" ht="15.75" customHeight="1" x14ac:dyDescent="0.4">
      <c r="A91" s="21"/>
    </row>
    <row r="92" spans="1:1" ht="15.75" customHeight="1" x14ac:dyDescent="0.4">
      <c r="A92" s="21"/>
    </row>
    <row r="93" spans="1:1" ht="15.75" customHeight="1" x14ac:dyDescent="0.4">
      <c r="A93" s="21"/>
    </row>
    <row r="94" spans="1:1" ht="15.75" customHeight="1" x14ac:dyDescent="0.4">
      <c r="A94" s="21"/>
    </row>
    <row r="95" spans="1:1" ht="15.75" customHeight="1" x14ac:dyDescent="0.4">
      <c r="A95" s="21"/>
    </row>
    <row r="96" spans="1:1" ht="15.75" customHeight="1" x14ac:dyDescent="0.4">
      <c r="A96" s="21"/>
    </row>
    <row r="97" spans="1:1" ht="15.75" customHeight="1" x14ac:dyDescent="0.4">
      <c r="A97" s="21"/>
    </row>
    <row r="98" spans="1:1" ht="15.75" customHeight="1" x14ac:dyDescent="0.4">
      <c r="A98" s="21"/>
    </row>
    <row r="99" spans="1:1" ht="15.75" customHeight="1" x14ac:dyDescent="0.4">
      <c r="A99" s="21"/>
    </row>
    <row r="100" spans="1:1" ht="15.75" customHeight="1" x14ac:dyDescent="0.4">
      <c r="A100" s="21"/>
    </row>
    <row r="101" spans="1:1" ht="15.75" customHeight="1" x14ac:dyDescent="0.4">
      <c r="A101" s="21"/>
    </row>
    <row r="102" spans="1:1" ht="15.75" customHeight="1" x14ac:dyDescent="0.4">
      <c r="A102" s="21"/>
    </row>
    <row r="103" spans="1:1" ht="15.75" customHeight="1" x14ac:dyDescent="0.4">
      <c r="A103" s="21"/>
    </row>
    <row r="104" spans="1:1" ht="15.75" customHeight="1" x14ac:dyDescent="0.4">
      <c r="A104" s="21"/>
    </row>
    <row r="105" spans="1:1" ht="15.75" customHeight="1" x14ac:dyDescent="0.4">
      <c r="A105" s="21"/>
    </row>
    <row r="106" spans="1:1" ht="15.75" customHeight="1" x14ac:dyDescent="0.4">
      <c r="A106" s="21"/>
    </row>
    <row r="107" spans="1:1" ht="15.75" customHeight="1" x14ac:dyDescent="0.4">
      <c r="A107" s="21"/>
    </row>
    <row r="108" spans="1:1" ht="15.75" customHeight="1" x14ac:dyDescent="0.4">
      <c r="A108" s="21"/>
    </row>
    <row r="109" spans="1:1" ht="15.75" customHeight="1" x14ac:dyDescent="0.4">
      <c r="A109" s="21"/>
    </row>
    <row r="110" spans="1:1" ht="15.75" customHeight="1" x14ac:dyDescent="0.4">
      <c r="A110" s="21"/>
    </row>
    <row r="111" spans="1:1" ht="15.75" customHeight="1" x14ac:dyDescent="0.4">
      <c r="A111" s="21"/>
    </row>
    <row r="112" spans="1:1" ht="15.75" customHeight="1" x14ac:dyDescent="0.4">
      <c r="A112" s="21"/>
    </row>
    <row r="113" spans="1:1" ht="15.75" customHeight="1" x14ac:dyDescent="0.4">
      <c r="A113" s="21"/>
    </row>
    <row r="114" spans="1:1" ht="15.75" customHeight="1" x14ac:dyDescent="0.4">
      <c r="A114" s="21"/>
    </row>
    <row r="115" spans="1:1" ht="15.75" customHeight="1" x14ac:dyDescent="0.4">
      <c r="A115" s="21"/>
    </row>
    <row r="116" spans="1:1" ht="15.75" customHeight="1" x14ac:dyDescent="0.4">
      <c r="A116" s="21"/>
    </row>
    <row r="117" spans="1:1" ht="15.75" customHeight="1" x14ac:dyDescent="0.4">
      <c r="A117" s="21"/>
    </row>
    <row r="118" spans="1:1" ht="15.75" customHeight="1" x14ac:dyDescent="0.4">
      <c r="A118" s="21"/>
    </row>
    <row r="119" spans="1:1" ht="15.75" customHeight="1" x14ac:dyDescent="0.4">
      <c r="A119" s="21"/>
    </row>
    <row r="120" spans="1:1" ht="15.75" customHeight="1" x14ac:dyDescent="0.4">
      <c r="A120" s="21"/>
    </row>
    <row r="121" spans="1:1" ht="15.75" customHeight="1" x14ac:dyDescent="0.4">
      <c r="A121" s="21"/>
    </row>
    <row r="122" spans="1:1" ht="15.75" customHeight="1" x14ac:dyDescent="0.4">
      <c r="A122" s="21"/>
    </row>
    <row r="123" spans="1:1" ht="15.75" customHeight="1" x14ac:dyDescent="0.4">
      <c r="A123" s="21"/>
    </row>
    <row r="124" spans="1:1" ht="15.75" customHeight="1" x14ac:dyDescent="0.4">
      <c r="A124" s="21"/>
    </row>
    <row r="125" spans="1:1" ht="15.75" customHeight="1" x14ac:dyDescent="0.4">
      <c r="A125" s="21"/>
    </row>
    <row r="126" spans="1:1" ht="15.75" customHeight="1" x14ac:dyDescent="0.4">
      <c r="A126" s="21"/>
    </row>
    <row r="127" spans="1:1" ht="15.75" customHeight="1" x14ac:dyDescent="0.4">
      <c r="A127" s="21"/>
    </row>
    <row r="128" spans="1:1" ht="15.75" customHeight="1" x14ac:dyDescent="0.4">
      <c r="A128" s="21"/>
    </row>
    <row r="129" spans="1:1" ht="15.75" customHeight="1" x14ac:dyDescent="0.4">
      <c r="A129" s="21"/>
    </row>
    <row r="130" spans="1:1" ht="15.75" customHeight="1" x14ac:dyDescent="0.4">
      <c r="A130" s="21"/>
    </row>
    <row r="131" spans="1:1" ht="15.75" customHeight="1" x14ac:dyDescent="0.4">
      <c r="A131" s="21"/>
    </row>
    <row r="132" spans="1:1" ht="15.75" customHeight="1" x14ac:dyDescent="0.4">
      <c r="A132" s="21"/>
    </row>
    <row r="133" spans="1:1" ht="15.75" customHeight="1" x14ac:dyDescent="0.4">
      <c r="A133" s="21"/>
    </row>
    <row r="134" spans="1:1" ht="15.75" customHeight="1" x14ac:dyDescent="0.4">
      <c r="A134" s="21"/>
    </row>
    <row r="135" spans="1:1" ht="15.75" customHeight="1" x14ac:dyDescent="0.4">
      <c r="A135" s="21"/>
    </row>
    <row r="136" spans="1:1" ht="15.75" customHeight="1" x14ac:dyDescent="0.4">
      <c r="A136" s="21"/>
    </row>
    <row r="137" spans="1:1" ht="15.75" customHeight="1" x14ac:dyDescent="0.4">
      <c r="A137" s="21"/>
    </row>
    <row r="138" spans="1:1" ht="15.75" customHeight="1" x14ac:dyDescent="0.4">
      <c r="A138" s="21"/>
    </row>
    <row r="139" spans="1:1" ht="15.75" customHeight="1" x14ac:dyDescent="0.4">
      <c r="A139" s="21"/>
    </row>
    <row r="140" spans="1:1" ht="15.75" customHeight="1" x14ac:dyDescent="0.4">
      <c r="A140" s="21"/>
    </row>
    <row r="141" spans="1:1" ht="15.75" customHeight="1" x14ac:dyDescent="0.4">
      <c r="A141" s="21"/>
    </row>
    <row r="142" spans="1:1" ht="15.75" customHeight="1" x14ac:dyDescent="0.4">
      <c r="A142" s="21"/>
    </row>
    <row r="143" spans="1:1" ht="15.75" customHeight="1" x14ac:dyDescent="0.4">
      <c r="A143" s="21"/>
    </row>
    <row r="144" spans="1:1" ht="15.75" customHeight="1" x14ac:dyDescent="0.4">
      <c r="A144" s="21"/>
    </row>
    <row r="145" spans="1:1" ht="15.75" customHeight="1" x14ac:dyDescent="0.4">
      <c r="A145" s="21"/>
    </row>
    <row r="146" spans="1:1" ht="15.75" customHeight="1" x14ac:dyDescent="0.4">
      <c r="A146" s="21"/>
    </row>
    <row r="147" spans="1:1" ht="15.75" customHeight="1" x14ac:dyDescent="0.4">
      <c r="A147" s="21"/>
    </row>
    <row r="148" spans="1:1" ht="15.75" customHeight="1" x14ac:dyDescent="0.4">
      <c r="A148" s="21"/>
    </row>
    <row r="149" spans="1:1" ht="15.75" customHeight="1" x14ac:dyDescent="0.4">
      <c r="A149" s="21"/>
    </row>
    <row r="150" spans="1:1" ht="15.75" customHeight="1" x14ac:dyDescent="0.4">
      <c r="A150" s="21"/>
    </row>
    <row r="151" spans="1:1" ht="15.75" customHeight="1" x14ac:dyDescent="0.4">
      <c r="A151" s="21"/>
    </row>
    <row r="152" spans="1:1" ht="15.75" customHeight="1" x14ac:dyDescent="0.4">
      <c r="A152" s="21"/>
    </row>
    <row r="153" spans="1:1" ht="15.75" customHeight="1" x14ac:dyDescent="0.4">
      <c r="A153" s="21"/>
    </row>
    <row r="154" spans="1:1" ht="15.75" customHeight="1" x14ac:dyDescent="0.4">
      <c r="A154" s="21"/>
    </row>
    <row r="155" spans="1:1" ht="15.75" customHeight="1" x14ac:dyDescent="0.4">
      <c r="A155" s="21"/>
    </row>
    <row r="156" spans="1:1" ht="15.75" customHeight="1" x14ac:dyDescent="0.4">
      <c r="A156" s="21"/>
    </row>
    <row r="157" spans="1:1" ht="15.75" customHeight="1" x14ac:dyDescent="0.4">
      <c r="A157" s="21"/>
    </row>
    <row r="158" spans="1:1" ht="15.75" customHeight="1" x14ac:dyDescent="0.4">
      <c r="A158" s="21"/>
    </row>
    <row r="159" spans="1:1" ht="15.75" customHeight="1" x14ac:dyDescent="0.4">
      <c r="A159" s="21"/>
    </row>
    <row r="160" spans="1:1" ht="15.75" customHeight="1" x14ac:dyDescent="0.4">
      <c r="A160" s="21"/>
    </row>
    <row r="161" spans="1:1" ht="15.75" customHeight="1" x14ac:dyDescent="0.4">
      <c r="A161" s="21"/>
    </row>
    <row r="162" spans="1:1" ht="15.75" customHeight="1" x14ac:dyDescent="0.4">
      <c r="A162" s="21"/>
    </row>
    <row r="163" spans="1:1" ht="15.75" customHeight="1" x14ac:dyDescent="0.4">
      <c r="A163" s="21"/>
    </row>
    <row r="164" spans="1:1" ht="15.75" customHeight="1" x14ac:dyDescent="0.4">
      <c r="A164" s="21"/>
    </row>
    <row r="165" spans="1:1" ht="15.75" customHeight="1" x14ac:dyDescent="0.4">
      <c r="A165" s="21"/>
    </row>
    <row r="166" spans="1:1" ht="15.75" customHeight="1" x14ac:dyDescent="0.4">
      <c r="A166" s="21"/>
    </row>
    <row r="167" spans="1:1" ht="15.75" customHeight="1" x14ac:dyDescent="0.4">
      <c r="A167" s="21"/>
    </row>
    <row r="168" spans="1:1" ht="15.75" customHeight="1" x14ac:dyDescent="0.4">
      <c r="A168" s="21"/>
    </row>
    <row r="169" spans="1:1" ht="15.75" customHeight="1" x14ac:dyDescent="0.4">
      <c r="A169" s="21"/>
    </row>
    <row r="170" spans="1:1" ht="15.75" customHeight="1" x14ac:dyDescent="0.4">
      <c r="A170" s="21"/>
    </row>
    <row r="171" spans="1:1" ht="15.75" customHeight="1" x14ac:dyDescent="0.4">
      <c r="A171" s="21"/>
    </row>
    <row r="172" spans="1:1" ht="15.75" customHeight="1" x14ac:dyDescent="0.4">
      <c r="A172" s="21"/>
    </row>
    <row r="173" spans="1:1" ht="15.75" customHeight="1" x14ac:dyDescent="0.4">
      <c r="A173" s="21"/>
    </row>
    <row r="174" spans="1:1" ht="15.75" customHeight="1" x14ac:dyDescent="0.4">
      <c r="A174" s="21"/>
    </row>
    <row r="175" spans="1:1" ht="15.75" customHeight="1" x14ac:dyDescent="0.4">
      <c r="A175" s="21"/>
    </row>
    <row r="176" spans="1:1" ht="15.75" customHeight="1" x14ac:dyDescent="0.4">
      <c r="A176" s="21"/>
    </row>
    <row r="177" spans="1:1" ht="15.75" customHeight="1" x14ac:dyDescent="0.4">
      <c r="A177" s="21"/>
    </row>
    <row r="178" spans="1:1" ht="15.75" customHeight="1" x14ac:dyDescent="0.4">
      <c r="A178" s="21"/>
    </row>
    <row r="179" spans="1:1" ht="15.75" customHeight="1" x14ac:dyDescent="0.4">
      <c r="A179" s="21"/>
    </row>
    <row r="180" spans="1:1" ht="15.75" customHeight="1" x14ac:dyDescent="0.4">
      <c r="A180" s="21"/>
    </row>
    <row r="181" spans="1:1" ht="15.75" customHeight="1" x14ac:dyDescent="0.4">
      <c r="A181" s="21"/>
    </row>
    <row r="182" spans="1:1" ht="15.75" customHeight="1" x14ac:dyDescent="0.4">
      <c r="A182" s="21"/>
    </row>
    <row r="183" spans="1:1" ht="15.75" customHeight="1" x14ac:dyDescent="0.4">
      <c r="A183" s="21"/>
    </row>
    <row r="184" spans="1:1" ht="15.75" customHeight="1" x14ac:dyDescent="0.4">
      <c r="A184" s="21"/>
    </row>
    <row r="185" spans="1:1" ht="15.75" customHeight="1" x14ac:dyDescent="0.4">
      <c r="A185" s="21"/>
    </row>
    <row r="186" spans="1:1" ht="15.75" customHeight="1" x14ac:dyDescent="0.4">
      <c r="A186" s="21"/>
    </row>
    <row r="187" spans="1:1" ht="15.75" customHeight="1" x14ac:dyDescent="0.4">
      <c r="A187" s="21"/>
    </row>
    <row r="188" spans="1:1" ht="15.75" customHeight="1" x14ac:dyDescent="0.4">
      <c r="A188" s="21"/>
    </row>
    <row r="189" spans="1:1" ht="15.75" customHeight="1" x14ac:dyDescent="0.4">
      <c r="A189" s="21"/>
    </row>
    <row r="190" spans="1:1" ht="15.75" customHeight="1" x14ac:dyDescent="0.4">
      <c r="A190" s="21"/>
    </row>
    <row r="191" spans="1:1" ht="15.75" customHeight="1" x14ac:dyDescent="0.4">
      <c r="A191" s="21"/>
    </row>
    <row r="192" spans="1:1" ht="15.75" customHeight="1" x14ac:dyDescent="0.4">
      <c r="A192" s="21"/>
    </row>
    <row r="193" spans="1:1" ht="15.75" customHeight="1" x14ac:dyDescent="0.4">
      <c r="A193" s="21"/>
    </row>
    <row r="194" spans="1:1" ht="15.75" customHeight="1" x14ac:dyDescent="0.4">
      <c r="A194" s="21"/>
    </row>
    <row r="195" spans="1:1" ht="15.75" customHeight="1" x14ac:dyDescent="0.4">
      <c r="A195" s="21"/>
    </row>
    <row r="196" spans="1:1" ht="15.75" customHeight="1" x14ac:dyDescent="0.4">
      <c r="A196" s="21"/>
    </row>
    <row r="197" spans="1:1" ht="15.75" customHeight="1" x14ac:dyDescent="0.4">
      <c r="A197" s="21"/>
    </row>
    <row r="198" spans="1:1" ht="15.75" customHeight="1" x14ac:dyDescent="0.4">
      <c r="A198" s="21"/>
    </row>
    <row r="199" spans="1:1" ht="15.75" customHeight="1" x14ac:dyDescent="0.4">
      <c r="A199" s="21"/>
    </row>
    <row r="200" spans="1:1" ht="15.75" customHeight="1" x14ac:dyDescent="0.4">
      <c r="A200" s="21"/>
    </row>
    <row r="201" spans="1:1" ht="15.75" customHeight="1" x14ac:dyDescent="0.4">
      <c r="A201" s="21"/>
    </row>
    <row r="202" spans="1:1" ht="15.75" customHeight="1" x14ac:dyDescent="0.4">
      <c r="A202" s="21"/>
    </row>
    <row r="203" spans="1:1" ht="15.75" customHeight="1" x14ac:dyDescent="0.4">
      <c r="A203" s="21"/>
    </row>
    <row r="204" spans="1:1" ht="15.75" customHeight="1" x14ac:dyDescent="0.4">
      <c r="A204" s="21"/>
    </row>
    <row r="205" spans="1:1" ht="15.75" customHeight="1" x14ac:dyDescent="0.4">
      <c r="A205" s="21"/>
    </row>
    <row r="206" spans="1:1" ht="15.75" customHeight="1" x14ac:dyDescent="0.4">
      <c r="A206" s="21"/>
    </row>
    <row r="207" spans="1:1" ht="15.75" customHeight="1" x14ac:dyDescent="0.4">
      <c r="A207" s="21"/>
    </row>
    <row r="208" spans="1:1" ht="15.75" customHeight="1" x14ac:dyDescent="0.4">
      <c r="A208" s="21"/>
    </row>
    <row r="209" spans="1:1" ht="15.75" customHeight="1" x14ac:dyDescent="0.4">
      <c r="A209" s="21"/>
    </row>
    <row r="210" spans="1:1" ht="15.75" customHeight="1" x14ac:dyDescent="0.4">
      <c r="A210" s="21"/>
    </row>
    <row r="211" spans="1:1" ht="15.75" customHeight="1" x14ac:dyDescent="0.4">
      <c r="A211" s="21"/>
    </row>
    <row r="212" spans="1:1" ht="15.75" customHeight="1" x14ac:dyDescent="0.4">
      <c r="A212" s="21"/>
    </row>
    <row r="213" spans="1:1" ht="15.75" customHeight="1" x14ac:dyDescent="0.4">
      <c r="A213" s="21"/>
    </row>
    <row r="214" spans="1:1" ht="15.75" customHeight="1" x14ac:dyDescent="0.4">
      <c r="A214" s="21"/>
    </row>
    <row r="215" spans="1:1" ht="15.75" customHeight="1" x14ac:dyDescent="0.4">
      <c r="A215" s="21"/>
    </row>
    <row r="216" spans="1:1" ht="15.75" customHeight="1" x14ac:dyDescent="0.4">
      <c r="A216" s="21"/>
    </row>
    <row r="217" spans="1:1" ht="15.75" customHeight="1" x14ac:dyDescent="0.4">
      <c r="A217" s="21"/>
    </row>
    <row r="218" spans="1:1" ht="15.75" customHeight="1" x14ac:dyDescent="0.4">
      <c r="A218" s="21"/>
    </row>
    <row r="219" spans="1:1" ht="15.75" customHeight="1" x14ac:dyDescent="0.4">
      <c r="A219" s="21"/>
    </row>
    <row r="220" spans="1:1" ht="15.75" customHeight="1" x14ac:dyDescent="0.4">
      <c r="A220" s="21"/>
    </row>
    <row r="221" spans="1:1" ht="15.75" customHeight="1" x14ac:dyDescent="0.4">
      <c r="A221" s="21"/>
    </row>
    <row r="222" spans="1:1" ht="15.75" customHeight="1" x14ac:dyDescent="0.4">
      <c r="A222" s="21"/>
    </row>
    <row r="223" spans="1:1" ht="15.75" customHeight="1" x14ac:dyDescent="0.4">
      <c r="A223" s="21"/>
    </row>
    <row r="224" spans="1:1" ht="15.75" customHeight="1" x14ac:dyDescent="0.4">
      <c r="A224" s="21"/>
    </row>
    <row r="225" spans="1:1" ht="15.75" customHeight="1" x14ac:dyDescent="0.4">
      <c r="A225" s="21"/>
    </row>
    <row r="226" spans="1:1" ht="15.75" customHeight="1" x14ac:dyDescent="0.4">
      <c r="A226" s="21"/>
    </row>
    <row r="227" spans="1:1" ht="15.75" customHeight="1" x14ac:dyDescent="0.4">
      <c r="A227" s="21"/>
    </row>
    <row r="228" spans="1:1" ht="15.75" customHeight="1" x14ac:dyDescent="0.4">
      <c r="A228" s="21"/>
    </row>
    <row r="229" spans="1:1" ht="15.75" customHeight="1" x14ac:dyDescent="0.4">
      <c r="A229" s="21"/>
    </row>
    <row r="230" spans="1:1" ht="15.75" customHeight="1" x14ac:dyDescent="0.4">
      <c r="A230" s="21"/>
    </row>
    <row r="231" spans="1:1" ht="15.75" customHeight="1" x14ac:dyDescent="0.4">
      <c r="A231" s="21"/>
    </row>
    <row r="232" spans="1:1" ht="15.75" customHeight="1" x14ac:dyDescent="0.4">
      <c r="A232" s="21"/>
    </row>
    <row r="233" spans="1:1" ht="15.75" customHeight="1" x14ac:dyDescent="0.4">
      <c r="A233" s="21"/>
    </row>
    <row r="234" spans="1:1" ht="15.75" customHeight="1" x14ac:dyDescent="0.4">
      <c r="A234" s="21"/>
    </row>
    <row r="235" spans="1:1" ht="15.75" customHeight="1" x14ac:dyDescent="0.4">
      <c r="A235" s="21"/>
    </row>
    <row r="236" spans="1:1" ht="15.75" customHeight="1" x14ac:dyDescent="0.4">
      <c r="A236" s="21"/>
    </row>
    <row r="237" spans="1:1" ht="15.75" customHeight="1" x14ac:dyDescent="0.4">
      <c r="A237" s="21"/>
    </row>
    <row r="238" spans="1:1" ht="15.75" customHeight="1" x14ac:dyDescent="0.4">
      <c r="A238" s="21"/>
    </row>
    <row r="239" spans="1:1" ht="15.75" customHeight="1" x14ac:dyDescent="0.4">
      <c r="A239" s="21"/>
    </row>
    <row r="240" spans="1:1" ht="15.75" customHeight="1" x14ac:dyDescent="0.4">
      <c r="A240" s="21"/>
    </row>
    <row r="241" spans="1:1" ht="15.75" customHeight="1" x14ac:dyDescent="0.4">
      <c r="A241" s="21"/>
    </row>
    <row r="242" spans="1:1" ht="15.75" customHeight="1" x14ac:dyDescent="0.4">
      <c r="A242" s="21"/>
    </row>
    <row r="243" spans="1:1" ht="15.75" customHeight="1" x14ac:dyDescent="0.4">
      <c r="A243" s="21"/>
    </row>
    <row r="244" spans="1:1" ht="15.75" customHeight="1" x14ac:dyDescent="0.4">
      <c r="A244" s="21"/>
    </row>
    <row r="245" spans="1:1" ht="15.75" customHeight="1" x14ac:dyDescent="0.4">
      <c r="A245" s="21"/>
    </row>
    <row r="246" spans="1:1" ht="15.75" customHeight="1" x14ac:dyDescent="0.4">
      <c r="A246" s="21"/>
    </row>
    <row r="247" spans="1:1" ht="15.75" customHeight="1" x14ac:dyDescent="0.4">
      <c r="A247" s="21"/>
    </row>
    <row r="248" spans="1:1" ht="15.75" customHeight="1" x14ac:dyDescent="0.4">
      <c r="A248" s="21"/>
    </row>
    <row r="249" spans="1:1" ht="15.75" customHeight="1" x14ac:dyDescent="0.4">
      <c r="A249" s="21"/>
    </row>
    <row r="250" spans="1:1" ht="15.75" customHeight="1" x14ac:dyDescent="0.4">
      <c r="A250" s="21"/>
    </row>
    <row r="251" spans="1:1" ht="15.75" customHeight="1" x14ac:dyDescent="0.4">
      <c r="A251" s="21"/>
    </row>
    <row r="252" spans="1:1" ht="15.75" customHeight="1" x14ac:dyDescent="0.4">
      <c r="A252" s="21"/>
    </row>
    <row r="253" spans="1:1" ht="15.75" customHeight="1" x14ac:dyDescent="0.4">
      <c r="A253" s="21"/>
    </row>
    <row r="254" spans="1:1" ht="15.75" customHeight="1" x14ac:dyDescent="0.4">
      <c r="A254" s="21"/>
    </row>
    <row r="255" spans="1:1" ht="15.75" customHeight="1" x14ac:dyDescent="0.4">
      <c r="A255" s="21"/>
    </row>
    <row r="256" spans="1:1" ht="15.75" customHeight="1" x14ac:dyDescent="0.4">
      <c r="A256" s="21"/>
    </row>
    <row r="257" spans="1:1" ht="15.75" customHeight="1" x14ac:dyDescent="0.4">
      <c r="A257" s="21"/>
    </row>
    <row r="258" spans="1:1" ht="15.75" customHeight="1" x14ac:dyDescent="0.4">
      <c r="A258" s="21"/>
    </row>
    <row r="259" spans="1:1" ht="15.75" customHeight="1" x14ac:dyDescent="0.4">
      <c r="A259" s="21"/>
    </row>
    <row r="260" spans="1:1" ht="15.75" customHeight="1" x14ac:dyDescent="0.4">
      <c r="A260" s="21"/>
    </row>
    <row r="261" spans="1:1" ht="15.75" customHeight="1" x14ac:dyDescent="0.4">
      <c r="A261" s="21"/>
    </row>
    <row r="262" spans="1:1" ht="15.75" customHeight="1" x14ac:dyDescent="0.4">
      <c r="A262" s="21"/>
    </row>
    <row r="263" spans="1:1" ht="15.75" customHeight="1" x14ac:dyDescent="0.4">
      <c r="A263" s="21"/>
    </row>
    <row r="264" spans="1:1" ht="15.75" customHeight="1" x14ac:dyDescent="0.4">
      <c r="A264" s="21"/>
    </row>
    <row r="265" spans="1:1" ht="15.75" customHeight="1" x14ac:dyDescent="0.4">
      <c r="A265" s="21"/>
    </row>
    <row r="266" spans="1:1" ht="15.75" customHeight="1" x14ac:dyDescent="0.4">
      <c r="A266" s="21"/>
    </row>
    <row r="267" spans="1:1" ht="15.75" customHeight="1" x14ac:dyDescent="0.4">
      <c r="A267" s="21"/>
    </row>
    <row r="268" spans="1:1" ht="15.75" customHeight="1" x14ac:dyDescent="0.4">
      <c r="A268" s="21"/>
    </row>
    <row r="269" spans="1:1" ht="15.75" customHeight="1" x14ac:dyDescent="0.4">
      <c r="A269" s="21"/>
    </row>
    <row r="270" spans="1:1" ht="15.75" customHeight="1" x14ac:dyDescent="0.4">
      <c r="A270" s="21"/>
    </row>
    <row r="271" spans="1:1" ht="15.75" customHeight="1" x14ac:dyDescent="0.4">
      <c r="A271" s="21"/>
    </row>
    <row r="272" spans="1:1" ht="15.75" customHeight="1" x14ac:dyDescent="0.4">
      <c r="A272" s="21"/>
    </row>
    <row r="273" spans="1:1" ht="15.75" customHeight="1" x14ac:dyDescent="0.4">
      <c r="A273" s="21"/>
    </row>
    <row r="274" spans="1:1" ht="15.75" customHeight="1" x14ac:dyDescent="0.4">
      <c r="A274" s="21"/>
    </row>
    <row r="275" spans="1:1" ht="15.75" customHeight="1" x14ac:dyDescent="0.4">
      <c r="A275" s="21"/>
    </row>
    <row r="276" spans="1:1" ht="15.75" customHeight="1" x14ac:dyDescent="0.4">
      <c r="A276" s="21"/>
    </row>
    <row r="277" spans="1:1" ht="15.75" customHeight="1" x14ac:dyDescent="0.4">
      <c r="A277" s="21"/>
    </row>
    <row r="278" spans="1:1" ht="15.75" customHeight="1" x14ac:dyDescent="0.4">
      <c r="A278" s="21"/>
    </row>
    <row r="279" spans="1:1" ht="15.75" customHeight="1" x14ac:dyDescent="0.4">
      <c r="A279" s="21"/>
    </row>
    <row r="280" spans="1:1" ht="15.75" customHeight="1" x14ac:dyDescent="0.4">
      <c r="A280" s="21"/>
    </row>
    <row r="281" spans="1:1" ht="15.75" customHeight="1" x14ac:dyDescent="0.4">
      <c r="A281" s="21"/>
    </row>
    <row r="282" spans="1:1" ht="15.75" customHeight="1" x14ac:dyDescent="0.4">
      <c r="A282" s="21"/>
    </row>
    <row r="283" spans="1:1" ht="15.75" customHeight="1" x14ac:dyDescent="0.4">
      <c r="A283" s="21"/>
    </row>
    <row r="284" spans="1:1" ht="15.75" customHeight="1" x14ac:dyDescent="0.4">
      <c r="A284" s="21"/>
    </row>
    <row r="285" spans="1:1" ht="15.75" customHeight="1" x14ac:dyDescent="0.4">
      <c r="A285" s="21"/>
    </row>
    <row r="286" spans="1:1" ht="15.75" customHeight="1" x14ac:dyDescent="0.4">
      <c r="A286" s="21"/>
    </row>
    <row r="287" spans="1:1" ht="15.75" customHeight="1" x14ac:dyDescent="0.4">
      <c r="A287" s="21"/>
    </row>
    <row r="288" spans="1:1" ht="15.75" customHeight="1" x14ac:dyDescent="0.4">
      <c r="A288" s="21"/>
    </row>
    <row r="289" spans="1:1" ht="15.75" customHeight="1" x14ac:dyDescent="0.4">
      <c r="A289" s="21"/>
    </row>
    <row r="290" spans="1:1" ht="15.75" customHeight="1" x14ac:dyDescent="0.4">
      <c r="A290" s="21"/>
    </row>
    <row r="291" spans="1:1" ht="15.75" customHeight="1" x14ac:dyDescent="0.4">
      <c r="A291" s="21"/>
    </row>
    <row r="292" spans="1:1" ht="15.75" customHeight="1" x14ac:dyDescent="0.4">
      <c r="A292" s="21"/>
    </row>
    <row r="293" spans="1:1" ht="15.75" customHeight="1" x14ac:dyDescent="0.4">
      <c r="A293" s="21"/>
    </row>
    <row r="294" spans="1:1" ht="15.75" customHeight="1" x14ac:dyDescent="0.4">
      <c r="A294" s="21"/>
    </row>
    <row r="295" spans="1:1" ht="15.75" customHeight="1" x14ac:dyDescent="0.4">
      <c r="A295" s="21"/>
    </row>
    <row r="296" spans="1:1" ht="15.75" customHeight="1" x14ac:dyDescent="0.4">
      <c r="A296" s="21"/>
    </row>
    <row r="297" spans="1:1" ht="15.75" customHeight="1" x14ac:dyDescent="0.4">
      <c r="A297" s="21"/>
    </row>
    <row r="298" spans="1:1" ht="15.75" customHeight="1" x14ac:dyDescent="0.4">
      <c r="A298" s="21"/>
    </row>
    <row r="299" spans="1:1" ht="15.75" customHeight="1" x14ac:dyDescent="0.4">
      <c r="A299" s="21"/>
    </row>
    <row r="300" spans="1:1" ht="15.75" customHeight="1" x14ac:dyDescent="0.4">
      <c r="A300" s="21"/>
    </row>
    <row r="301" spans="1:1" ht="15.75" customHeight="1" x14ac:dyDescent="0.4">
      <c r="A301" s="21"/>
    </row>
    <row r="302" spans="1:1" ht="15.75" customHeight="1" x14ac:dyDescent="0.4">
      <c r="A302" s="21"/>
    </row>
    <row r="303" spans="1:1" ht="15.75" customHeight="1" x14ac:dyDescent="0.4">
      <c r="A303" s="21"/>
    </row>
    <row r="304" spans="1:1" ht="15.75" customHeight="1" x14ac:dyDescent="0.4">
      <c r="A304" s="21"/>
    </row>
    <row r="305" spans="1:1" ht="15.75" customHeight="1" x14ac:dyDescent="0.4">
      <c r="A305" s="21"/>
    </row>
    <row r="306" spans="1:1" ht="15.75" customHeight="1" x14ac:dyDescent="0.4">
      <c r="A306" s="21"/>
    </row>
    <row r="307" spans="1:1" ht="15.75" customHeight="1" x14ac:dyDescent="0.4">
      <c r="A307" s="21"/>
    </row>
    <row r="308" spans="1:1" ht="15.75" customHeight="1" x14ac:dyDescent="0.4">
      <c r="A308" s="21"/>
    </row>
    <row r="309" spans="1:1" ht="15.75" customHeight="1" x14ac:dyDescent="0.4">
      <c r="A309" s="21"/>
    </row>
    <row r="310" spans="1:1" ht="15.75" customHeight="1" x14ac:dyDescent="0.4">
      <c r="A310" s="21"/>
    </row>
    <row r="311" spans="1:1" ht="15.75" customHeight="1" x14ac:dyDescent="0.4">
      <c r="A311" s="21"/>
    </row>
    <row r="312" spans="1:1" ht="15.75" customHeight="1" x14ac:dyDescent="0.4">
      <c r="A312" s="21"/>
    </row>
    <row r="313" spans="1:1" ht="15.75" customHeight="1" x14ac:dyDescent="0.4">
      <c r="A313" s="21"/>
    </row>
    <row r="314" spans="1:1" ht="15.75" customHeight="1" x14ac:dyDescent="0.4">
      <c r="A314" s="21"/>
    </row>
    <row r="315" spans="1:1" ht="15.75" customHeight="1" x14ac:dyDescent="0.4">
      <c r="A315" s="21"/>
    </row>
    <row r="316" spans="1:1" ht="15.75" customHeight="1" x14ac:dyDescent="0.4">
      <c r="A316" s="21"/>
    </row>
    <row r="317" spans="1:1" ht="15.75" customHeight="1" x14ac:dyDescent="0.4">
      <c r="A317" s="21"/>
    </row>
    <row r="318" spans="1:1" ht="15.75" customHeight="1" x14ac:dyDescent="0.4">
      <c r="A318" s="21"/>
    </row>
    <row r="319" spans="1:1" ht="15.75" customHeight="1" x14ac:dyDescent="0.4">
      <c r="A319" s="21"/>
    </row>
    <row r="320" spans="1:1" ht="15.75" customHeight="1" x14ac:dyDescent="0.4">
      <c r="A320" s="21"/>
    </row>
    <row r="321" spans="1:1" ht="15.75" customHeight="1" x14ac:dyDescent="0.4">
      <c r="A321" s="21"/>
    </row>
    <row r="322" spans="1:1" ht="15.75" customHeight="1" x14ac:dyDescent="0.4">
      <c r="A322" s="21"/>
    </row>
    <row r="323" spans="1:1" ht="15.75" customHeight="1" x14ac:dyDescent="0.4">
      <c r="A323" s="21"/>
    </row>
    <row r="324" spans="1:1" ht="15.75" customHeight="1" x14ac:dyDescent="0.4">
      <c r="A324" s="21"/>
    </row>
    <row r="325" spans="1:1" ht="15.75" customHeight="1" x14ac:dyDescent="0.4">
      <c r="A325" s="21"/>
    </row>
    <row r="326" spans="1:1" ht="15.75" customHeight="1" x14ac:dyDescent="0.4">
      <c r="A326" s="21"/>
    </row>
    <row r="327" spans="1:1" ht="15.75" customHeight="1" x14ac:dyDescent="0.4">
      <c r="A327" s="21"/>
    </row>
    <row r="328" spans="1:1" ht="15.75" customHeight="1" x14ac:dyDescent="0.4">
      <c r="A328" s="21"/>
    </row>
    <row r="329" spans="1:1" ht="15.75" customHeight="1" x14ac:dyDescent="0.4">
      <c r="A329" s="21"/>
    </row>
    <row r="330" spans="1:1" ht="15.75" customHeight="1" x14ac:dyDescent="0.4">
      <c r="A330" s="21"/>
    </row>
    <row r="331" spans="1:1" ht="15.75" customHeight="1" x14ac:dyDescent="0.4">
      <c r="A331" s="21"/>
    </row>
    <row r="332" spans="1:1" ht="15.75" customHeight="1" x14ac:dyDescent="0.4">
      <c r="A332" s="21"/>
    </row>
    <row r="333" spans="1:1" ht="15.75" customHeight="1" x14ac:dyDescent="0.4">
      <c r="A333" s="21"/>
    </row>
    <row r="334" spans="1:1" ht="15.75" customHeight="1" x14ac:dyDescent="0.4">
      <c r="A334" s="21"/>
    </row>
    <row r="335" spans="1:1" ht="15.75" customHeight="1" x14ac:dyDescent="0.4">
      <c r="A335" s="21"/>
    </row>
    <row r="336" spans="1:1" ht="15.75" customHeight="1" x14ac:dyDescent="0.4">
      <c r="A336" s="21"/>
    </row>
    <row r="337" spans="1:1" ht="15.75" customHeight="1" x14ac:dyDescent="0.4">
      <c r="A337" s="21"/>
    </row>
    <row r="338" spans="1:1" ht="15.75" customHeight="1" x14ac:dyDescent="0.4">
      <c r="A338" s="21"/>
    </row>
    <row r="339" spans="1:1" ht="15.75" customHeight="1" x14ac:dyDescent="0.4">
      <c r="A339" s="21"/>
    </row>
    <row r="340" spans="1:1" ht="15.75" customHeight="1" x14ac:dyDescent="0.4">
      <c r="A340" s="21"/>
    </row>
    <row r="341" spans="1:1" ht="15.75" customHeight="1" x14ac:dyDescent="0.4">
      <c r="A341" s="21"/>
    </row>
    <row r="342" spans="1:1" ht="15.75" customHeight="1" x14ac:dyDescent="0.4">
      <c r="A342" s="21"/>
    </row>
    <row r="343" spans="1:1" ht="15.75" customHeight="1" x14ac:dyDescent="0.4">
      <c r="A343" s="21"/>
    </row>
    <row r="344" spans="1:1" ht="15.75" customHeight="1" x14ac:dyDescent="0.4">
      <c r="A344" s="21"/>
    </row>
    <row r="345" spans="1:1" ht="15.75" customHeight="1" x14ac:dyDescent="0.4">
      <c r="A345" s="21"/>
    </row>
    <row r="346" spans="1:1" ht="15.75" customHeight="1" x14ac:dyDescent="0.4">
      <c r="A346" s="21"/>
    </row>
    <row r="347" spans="1:1" ht="15.75" customHeight="1" x14ac:dyDescent="0.4">
      <c r="A347" s="21"/>
    </row>
    <row r="348" spans="1:1" ht="15.75" customHeight="1" x14ac:dyDescent="0.4">
      <c r="A348" s="21"/>
    </row>
    <row r="349" spans="1:1" ht="15.75" customHeight="1" x14ac:dyDescent="0.4">
      <c r="A349" s="21"/>
    </row>
    <row r="350" spans="1:1" ht="15.75" customHeight="1" x14ac:dyDescent="0.4">
      <c r="A350" s="21"/>
    </row>
    <row r="351" spans="1:1" ht="15.75" customHeight="1" x14ac:dyDescent="0.4">
      <c r="A351" s="21"/>
    </row>
    <row r="352" spans="1:1" ht="15.75" customHeight="1" x14ac:dyDescent="0.4">
      <c r="A352" s="21"/>
    </row>
    <row r="353" spans="1:1" ht="15.75" customHeight="1" x14ac:dyDescent="0.4">
      <c r="A353" s="21"/>
    </row>
    <row r="354" spans="1:1" ht="15.75" customHeight="1" x14ac:dyDescent="0.4">
      <c r="A354" s="21"/>
    </row>
    <row r="355" spans="1:1" ht="15.75" customHeight="1" x14ac:dyDescent="0.4">
      <c r="A355" s="21"/>
    </row>
    <row r="356" spans="1:1" ht="15.75" customHeight="1" x14ac:dyDescent="0.4">
      <c r="A356" s="21"/>
    </row>
    <row r="357" spans="1:1" ht="15.75" customHeight="1" x14ac:dyDescent="0.4">
      <c r="A357" s="21"/>
    </row>
    <row r="358" spans="1:1" ht="15.75" customHeight="1" x14ac:dyDescent="0.4">
      <c r="A358" s="21"/>
    </row>
    <row r="359" spans="1:1" ht="15.75" customHeight="1" x14ac:dyDescent="0.4">
      <c r="A359" s="21"/>
    </row>
    <row r="360" spans="1:1" ht="15.75" customHeight="1" x14ac:dyDescent="0.4">
      <c r="A360" s="21"/>
    </row>
    <row r="361" spans="1:1" ht="15.75" customHeight="1" x14ac:dyDescent="0.4">
      <c r="A361" s="21"/>
    </row>
    <row r="362" spans="1:1" ht="15.75" customHeight="1" x14ac:dyDescent="0.4">
      <c r="A362" s="21"/>
    </row>
    <row r="363" spans="1:1" ht="15.75" customHeight="1" x14ac:dyDescent="0.4">
      <c r="A363" s="21"/>
    </row>
    <row r="364" spans="1:1" ht="15.75" customHeight="1" x14ac:dyDescent="0.4">
      <c r="A364" s="21"/>
    </row>
    <row r="365" spans="1:1" ht="15.75" customHeight="1" x14ac:dyDescent="0.4">
      <c r="A365" s="21"/>
    </row>
    <row r="366" spans="1:1" ht="15.75" customHeight="1" x14ac:dyDescent="0.4">
      <c r="A366" s="21"/>
    </row>
    <row r="367" spans="1:1" ht="15.75" customHeight="1" x14ac:dyDescent="0.4">
      <c r="A367" s="21"/>
    </row>
    <row r="368" spans="1:1" ht="15.75" customHeight="1" x14ac:dyDescent="0.4">
      <c r="A368" s="21"/>
    </row>
    <row r="369" spans="1:1" ht="15.75" customHeight="1" x14ac:dyDescent="0.4">
      <c r="A369" s="21"/>
    </row>
    <row r="370" spans="1:1" ht="15.75" customHeight="1" x14ac:dyDescent="0.4">
      <c r="A370" s="21"/>
    </row>
    <row r="371" spans="1:1" ht="15.75" customHeight="1" x14ac:dyDescent="0.4">
      <c r="A371" s="21"/>
    </row>
    <row r="372" spans="1:1" ht="15.75" customHeight="1" x14ac:dyDescent="0.4">
      <c r="A372" s="21"/>
    </row>
    <row r="373" spans="1:1" ht="15.75" customHeight="1" x14ac:dyDescent="0.4">
      <c r="A373" s="21"/>
    </row>
    <row r="374" spans="1:1" ht="15.75" customHeight="1" x14ac:dyDescent="0.4">
      <c r="A374" s="21"/>
    </row>
    <row r="375" spans="1:1" ht="15.75" customHeight="1" x14ac:dyDescent="0.4">
      <c r="A375" s="21"/>
    </row>
    <row r="376" spans="1:1" ht="15.75" customHeight="1" x14ac:dyDescent="0.4">
      <c r="A376" s="21"/>
    </row>
    <row r="377" spans="1:1" ht="15.75" customHeight="1" x14ac:dyDescent="0.4">
      <c r="A377" s="21"/>
    </row>
    <row r="378" spans="1:1" ht="15.75" customHeight="1" x14ac:dyDescent="0.4">
      <c r="A378" s="21"/>
    </row>
    <row r="379" spans="1:1" ht="15.75" customHeight="1" x14ac:dyDescent="0.4">
      <c r="A379" s="21"/>
    </row>
    <row r="380" spans="1:1" ht="15.75" customHeight="1" x14ac:dyDescent="0.4">
      <c r="A380" s="21"/>
    </row>
    <row r="381" spans="1:1" ht="15.75" customHeight="1" x14ac:dyDescent="0.4">
      <c r="A381" s="21"/>
    </row>
    <row r="382" spans="1:1" ht="15.75" customHeight="1" x14ac:dyDescent="0.4">
      <c r="A382" s="21"/>
    </row>
    <row r="383" spans="1:1" ht="15.75" customHeight="1" x14ac:dyDescent="0.4">
      <c r="A383" s="21"/>
    </row>
    <row r="384" spans="1:1" ht="15.75" customHeight="1" x14ac:dyDescent="0.4">
      <c r="A384" s="21"/>
    </row>
    <row r="385" spans="1:1" ht="15.75" customHeight="1" x14ac:dyDescent="0.4">
      <c r="A385" s="21"/>
    </row>
    <row r="386" spans="1:1" ht="15.75" customHeight="1" x14ac:dyDescent="0.4">
      <c r="A386" s="21"/>
    </row>
    <row r="387" spans="1:1" ht="15.75" customHeight="1" x14ac:dyDescent="0.4">
      <c r="A387" s="21"/>
    </row>
    <row r="388" spans="1:1" ht="15.75" customHeight="1" x14ac:dyDescent="0.4">
      <c r="A388" s="21"/>
    </row>
    <row r="389" spans="1:1" ht="15.75" customHeight="1" x14ac:dyDescent="0.4">
      <c r="A389" s="21"/>
    </row>
    <row r="390" spans="1:1" ht="15.75" customHeight="1" x14ac:dyDescent="0.4">
      <c r="A390" s="21"/>
    </row>
    <row r="391" spans="1:1" ht="15.75" customHeight="1" x14ac:dyDescent="0.4">
      <c r="A391" s="21"/>
    </row>
    <row r="392" spans="1:1" ht="15.75" customHeight="1" x14ac:dyDescent="0.4">
      <c r="A392" s="21"/>
    </row>
    <row r="393" spans="1:1" ht="15.75" customHeight="1" x14ac:dyDescent="0.4">
      <c r="A393" s="21"/>
    </row>
    <row r="394" spans="1:1" ht="15.75" customHeight="1" x14ac:dyDescent="0.4">
      <c r="A394" s="21"/>
    </row>
    <row r="395" spans="1:1" ht="15.75" customHeight="1" x14ac:dyDescent="0.4">
      <c r="A395" s="21"/>
    </row>
    <row r="396" spans="1:1" ht="15.75" customHeight="1" x14ac:dyDescent="0.4">
      <c r="A396" s="21"/>
    </row>
    <row r="397" spans="1:1" ht="15.75" customHeight="1" x14ac:dyDescent="0.4">
      <c r="A397" s="21"/>
    </row>
    <row r="398" spans="1:1" ht="15.75" customHeight="1" x14ac:dyDescent="0.4">
      <c r="A398" s="21"/>
    </row>
    <row r="399" spans="1:1" ht="15.75" customHeight="1" x14ac:dyDescent="0.4">
      <c r="A399" s="21"/>
    </row>
    <row r="400" spans="1:1" ht="15.75" customHeight="1" x14ac:dyDescent="0.4">
      <c r="A400" s="21"/>
    </row>
    <row r="401" spans="1:1" ht="15.75" customHeight="1" x14ac:dyDescent="0.4">
      <c r="A401" s="21"/>
    </row>
    <row r="402" spans="1:1" ht="15.75" customHeight="1" x14ac:dyDescent="0.4">
      <c r="A402" s="21"/>
    </row>
    <row r="403" spans="1:1" ht="15.75" customHeight="1" x14ac:dyDescent="0.4">
      <c r="A403" s="21"/>
    </row>
    <row r="404" spans="1:1" ht="15.75" customHeight="1" x14ac:dyDescent="0.4">
      <c r="A404" s="21"/>
    </row>
    <row r="405" spans="1:1" ht="15.75" customHeight="1" x14ac:dyDescent="0.4">
      <c r="A405" s="21"/>
    </row>
    <row r="406" spans="1:1" ht="15.75" customHeight="1" x14ac:dyDescent="0.4">
      <c r="A406" s="21"/>
    </row>
    <row r="407" spans="1:1" ht="15.75" customHeight="1" x14ac:dyDescent="0.4">
      <c r="A407" s="21"/>
    </row>
    <row r="408" spans="1:1" ht="15.75" customHeight="1" x14ac:dyDescent="0.4">
      <c r="A408" s="21"/>
    </row>
    <row r="409" spans="1:1" ht="15.75" customHeight="1" x14ac:dyDescent="0.4">
      <c r="A409" s="21"/>
    </row>
    <row r="410" spans="1:1" ht="15.75" customHeight="1" x14ac:dyDescent="0.4">
      <c r="A410" s="21"/>
    </row>
    <row r="411" spans="1:1" ht="15.75" customHeight="1" x14ac:dyDescent="0.4">
      <c r="A411" s="21"/>
    </row>
    <row r="412" spans="1:1" ht="15.75" customHeight="1" x14ac:dyDescent="0.4">
      <c r="A412" s="21"/>
    </row>
    <row r="413" spans="1:1" ht="15.75" customHeight="1" x14ac:dyDescent="0.4">
      <c r="A413" s="21"/>
    </row>
    <row r="414" spans="1:1" ht="15.75" customHeight="1" x14ac:dyDescent="0.4">
      <c r="A414" s="21"/>
    </row>
    <row r="415" spans="1:1" ht="15.75" customHeight="1" x14ac:dyDescent="0.4">
      <c r="A415" s="21"/>
    </row>
    <row r="416" spans="1:1" ht="15.75" customHeight="1" x14ac:dyDescent="0.4">
      <c r="A416" s="21"/>
    </row>
    <row r="417" spans="1:1" ht="15.75" customHeight="1" x14ac:dyDescent="0.4">
      <c r="A417" s="21"/>
    </row>
    <row r="418" spans="1:1" ht="15.75" customHeight="1" x14ac:dyDescent="0.4">
      <c r="A418" s="21"/>
    </row>
    <row r="419" spans="1:1" ht="15.75" customHeight="1" x14ac:dyDescent="0.4">
      <c r="A419" s="21"/>
    </row>
    <row r="420" spans="1:1" ht="15.75" customHeight="1" x14ac:dyDescent="0.4">
      <c r="A420" s="21"/>
    </row>
    <row r="421" spans="1:1" ht="15.75" customHeight="1" x14ac:dyDescent="0.4">
      <c r="A421" s="21"/>
    </row>
    <row r="422" spans="1:1" ht="15.75" customHeight="1" x14ac:dyDescent="0.4">
      <c r="A422" s="21"/>
    </row>
    <row r="423" spans="1:1" ht="15.75" customHeight="1" x14ac:dyDescent="0.4">
      <c r="A423" s="21"/>
    </row>
    <row r="424" spans="1:1" ht="15.75" customHeight="1" x14ac:dyDescent="0.4">
      <c r="A424" s="21"/>
    </row>
    <row r="425" spans="1:1" ht="15.75" customHeight="1" x14ac:dyDescent="0.4">
      <c r="A425" s="21"/>
    </row>
    <row r="426" spans="1:1" ht="15.75" customHeight="1" x14ac:dyDescent="0.4">
      <c r="A426" s="21"/>
    </row>
    <row r="427" spans="1:1" ht="15.75" customHeight="1" x14ac:dyDescent="0.4">
      <c r="A427" s="21"/>
    </row>
    <row r="428" spans="1:1" ht="15.75" customHeight="1" x14ac:dyDescent="0.4">
      <c r="A428" s="21"/>
    </row>
    <row r="429" spans="1:1" ht="15.75" customHeight="1" x14ac:dyDescent="0.4">
      <c r="A429" s="21"/>
    </row>
    <row r="430" spans="1:1" ht="15.75" customHeight="1" x14ac:dyDescent="0.4">
      <c r="A430" s="21"/>
    </row>
    <row r="431" spans="1:1" ht="15.75" customHeight="1" x14ac:dyDescent="0.4">
      <c r="A431" s="21"/>
    </row>
    <row r="432" spans="1:1" ht="15.75" customHeight="1" x14ac:dyDescent="0.4">
      <c r="A432" s="21"/>
    </row>
    <row r="433" spans="1:1" ht="15.75" customHeight="1" x14ac:dyDescent="0.4">
      <c r="A433" s="21"/>
    </row>
    <row r="434" spans="1:1" ht="15.75" customHeight="1" x14ac:dyDescent="0.4">
      <c r="A434" s="21"/>
    </row>
    <row r="435" spans="1:1" ht="15.75" customHeight="1" x14ac:dyDescent="0.4">
      <c r="A435" s="21"/>
    </row>
    <row r="436" spans="1:1" ht="15.75" customHeight="1" x14ac:dyDescent="0.4">
      <c r="A436" s="21"/>
    </row>
    <row r="437" spans="1:1" ht="15.75" customHeight="1" x14ac:dyDescent="0.4">
      <c r="A437" s="21"/>
    </row>
    <row r="438" spans="1:1" ht="15.75" customHeight="1" x14ac:dyDescent="0.4">
      <c r="A438" s="21"/>
    </row>
    <row r="439" spans="1:1" ht="15.75" customHeight="1" x14ac:dyDescent="0.4">
      <c r="A439" s="21"/>
    </row>
    <row r="440" spans="1:1" ht="15.75" customHeight="1" x14ac:dyDescent="0.4">
      <c r="A440" s="21"/>
    </row>
    <row r="441" spans="1:1" ht="15.75" customHeight="1" x14ac:dyDescent="0.4">
      <c r="A441" s="21"/>
    </row>
    <row r="442" spans="1:1" ht="15.75" customHeight="1" x14ac:dyDescent="0.4">
      <c r="A442" s="21"/>
    </row>
    <row r="443" spans="1:1" ht="15.75" customHeight="1" x14ac:dyDescent="0.4">
      <c r="A443" s="21"/>
    </row>
    <row r="444" spans="1:1" ht="15.75" customHeight="1" x14ac:dyDescent="0.4">
      <c r="A444" s="21"/>
    </row>
    <row r="445" spans="1:1" ht="15.75" customHeight="1" x14ac:dyDescent="0.4">
      <c r="A445" s="21"/>
    </row>
    <row r="446" spans="1:1" ht="15.75" customHeight="1" x14ac:dyDescent="0.4">
      <c r="A446" s="21"/>
    </row>
    <row r="447" spans="1:1" ht="15.75" customHeight="1" x14ac:dyDescent="0.4">
      <c r="A447" s="21"/>
    </row>
    <row r="448" spans="1:1" ht="15.75" customHeight="1" x14ac:dyDescent="0.4">
      <c r="A448" s="21"/>
    </row>
    <row r="449" spans="1:1" ht="15.75" customHeight="1" x14ac:dyDescent="0.4">
      <c r="A449" s="21"/>
    </row>
    <row r="450" spans="1:1" ht="15.75" customHeight="1" x14ac:dyDescent="0.4">
      <c r="A450" s="21"/>
    </row>
    <row r="451" spans="1:1" ht="15.75" customHeight="1" x14ac:dyDescent="0.4">
      <c r="A451" s="21"/>
    </row>
    <row r="452" spans="1:1" ht="15.75" customHeight="1" x14ac:dyDescent="0.4">
      <c r="A452" s="21"/>
    </row>
    <row r="453" spans="1:1" ht="15.75" customHeight="1" x14ac:dyDescent="0.4">
      <c r="A453" s="21"/>
    </row>
    <row r="454" spans="1:1" ht="15.75" customHeight="1" x14ac:dyDescent="0.4">
      <c r="A454" s="21"/>
    </row>
    <row r="455" spans="1:1" ht="15.75" customHeight="1" x14ac:dyDescent="0.4">
      <c r="A455" s="21"/>
    </row>
    <row r="456" spans="1:1" ht="15.75" customHeight="1" x14ac:dyDescent="0.4">
      <c r="A456" s="21"/>
    </row>
    <row r="457" spans="1:1" ht="15.75" customHeight="1" x14ac:dyDescent="0.4">
      <c r="A457" s="21"/>
    </row>
    <row r="458" spans="1:1" ht="15.75" customHeight="1" x14ac:dyDescent="0.4">
      <c r="A458" s="21"/>
    </row>
    <row r="459" spans="1:1" ht="15.75" customHeight="1" x14ac:dyDescent="0.4">
      <c r="A459" s="21"/>
    </row>
    <row r="460" spans="1:1" ht="15.75" customHeight="1" x14ac:dyDescent="0.4">
      <c r="A460" s="21"/>
    </row>
    <row r="461" spans="1:1" ht="15.75" customHeight="1" x14ac:dyDescent="0.4">
      <c r="A461" s="21"/>
    </row>
    <row r="462" spans="1:1" ht="15.75" customHeight="1" x14ac:dyDescent="0.4">
      <c r="A462" s="21"/>
    </row>
    <row r="463" spans="1:1" ht="15.75" customHeight="1" x14ac:dyDescent="0.4">
      <c r="A463" s="21"/>
    </row>
    <row r="464" spans="1:1" ht="15.75" customHeight="1" x14ac:dyDescent="0.4">
      <c r="A464" s="21"/>
    </row>
    <row r="465" spans="1:1" ht="15.75" customHeight="1" x14ac:dyDescent="0.4">
      <c r="A465" s="21"/>
    </row>
    <row r="466" spans="1:1" ht="15.75" customHeight="1" x14ac:dyDescent="0.4">
      <c r="A466" s="21"/>
    </row>
    <row r="467" spans="1:1" ht="15.75" customHeight="1" x14ac:dyDescent="0.4">
      <c r="A467" s="21"/>
    </row>
    <row r="468" spans="1:1" ht="15.75" customHeight="1" x14ac:dyDescent="0.4">
      <c r="A468" s="21"/>
    </row>
    <row r="469" spans="1:1" ht="15.75" customHeight="1" x14ac:dyDescent="0.4">
      <c r="A469" s="21"/>
    </row>
    <row r="470" spans="1:1" ht="15.75" customHeight="1" x14ac:dyDescent="0.4">
      <c r="A470" s="21"/>
    </row>
    <row r="471" spans="1:1" ht="15.75" customHeight="1" x14ac:dyDescent="0.4">
      <c r="A471" s="21"/>
    </row>
    <row r="472" spans="1:1" ht="15.75" customHeight="1" x14ac:dyDescent="0.4">
      <c r="A472" s="21"/>
    </row>
    <row r="473" spans="1:1" ht="15.75" customHeight="1" x14ac:dyDescent="0.4">
      <c r="A473" s="21"/>
    </row>
    <row r="474" spans="1:1" ht="15.75" customHeight="1" x14ac:dyDescent="0.4">
      <c r="A474" s="21"/>
    </row>
    <row r="475" spans="1:1" ht="15.75" customHeight="1" x14ac:dyDescent="0.4">
      <c r="A475" s="21"/>
    </row>
    <row r="476" spans="1:1" ht="15.75" customHeight="1" x14ac:dyDescent="0.4">
      <c r="A476" s="21"/>
    </row>
    <row r="477" spans="1:1" ht="15.75" customHeight="1" x14ac:dyDescent="0.4">
      <c r="A477" s="21"/>
    </row>
    <row r="478" spans="1:1" ht="15.75" customHeight="1" x14ac:dyDescent="0.4">
      <c r="A478" s="21"/>
    </row>
    <row r="479" spans="1:1" ht="15.75" customHeight="1" x14ac:dyDescent="0.4">
      <c r="A479" s="21"/>
    </row>
    <row r="480" spans="1:1" ht="15.75" customHeight="1" x14ac:dyDescent="0.4">
      <c r="A480" s="21"/>
    </row>
    <row r="481" spans="1:1" ht="15.75" customHeight="1" x14ac:dyDescent="0.4">
      <c r="A481" s="21"/>
    </row>
    <row r="482" spans="1:1" ht="15.75" customHeight="1" x14ac:dyDescent="0.4">
      <c r="A482" s="21"/>
    </row>
    <row r="483" spans="1:1" ht="15.75" customHeight="1" x14ac:dyDescent="0.4">
      <c r="A483" s="21"/>
    </row>
    <row r="484" spans="1:1" ht="15.75" customHeight="1" x14ac:dyDescent="0.4">
      <c r="A484" s="21"/>
    </row>
    <row r="485" spans="1:1" ht="15.75" customHeight="1" x14ac:dyDescent="0.4">
      <c r="A485" s="21"/>
    </row>
    <row r="486" spans="1:1" ht="15.75" customHeight="1" x14ac:dyDescent="0.4">
      <c r="A486" s="21"/>
    </row>
    <row r="487" spans="1:1" ht="15.75" customHeight="1" x14ac:dyDescent="0.4">
      <c r="A487" s="21"/>
    </row>
    <row r="488" spans="1:1" ht="15.75" customHeight="1" x14ac:dyDescent="0.4">
      <c r="A488" s="21"/>
    </row>
    <row r="489" spans="1:1" ht="15.75" customHeight="1" x14ac:dyDescent="0.4">
      <c r="A489" s="21"/>
    </row>
    <row r="490" spans="1:1" ht="15.75" customHeight="1" x14ac:dyDescent="0.4">
      <c r="A490" s="21"/>
    </row>
    <row r="491" spans="1:1" ht="15.75" customHeight="1" x14ac:dyDescent="0.4">
      <c r="A491" s="21"/>
    </row>
    <row r="492" spans="1:1" ht="15.75" customHeight="1" x14ac:dyDescent="0.4">
      <c r="A492" s="21"/>
    </row>
    <row r="493" spans="1:1" ht="15.75" customHeight="1" x14ac:dyDescent="0.4">
      <c r="A493" s="21"/>
    </row>
    <row r="494" spans="1:1" ht="15.75" customHeight="1" x14ac:dyDescent="0.4">
      <c r="A494" s="21"/>
    </row>
    <row r="495" spans="1:1" ht="15.75" customHeight="1" x14ac:dyDescent="0.4">
      <c r="A495" s="21"/>
    </row>
    <row r="496" spans="1:1" ht="15.75" customHeight="1" x14ac:dyDescent="0.4">
      <c r="A496" s="21"/>
    </row>
    <row r="497" spans="1:1" ht="15.75" customHeight="1" x14ac:dyDescent="0.4">
      <c r="A497" s="21"/>
    </row>
    <row r="498" spans="1:1" ht="15.75" customHeight="1" x14ac:dyDescent="0.4">
      <c r="A498" s="21"/>
    </row>
    <row r="499" spans="1:1" ht="15.75" customHeight="1" x14ac:dyDescent="0.4">
      <c r="A499" s="21"/>
    </row>
    <row r="500" spans="1:1" ht="15.75" customHeight="1" x14ac:dyDescent="0.4">
      <c r="A500" s="21"/>
    </row>
    <row r="501" spans="1:1" ht="15.75" customHeight="1" x14ac:dyDescent="0.4">
      <c r="A501" s="21"/>
    </row>
    <row r="502" spans="1:1" ht="15.75" customHeight="1" x14ac:dyDescent="0.4">
      <c r="A502" s="21"/>
    </row>
    <row r="503" spans="1:1" ht="15.75" customHeight="1" x14ac:dyDescent="0.4">
      <c r="A503" s="21"/>
    </row>
    <row r="504" spans="1:1" ht="15.75" customHeight="1" x14ac:dyDescent="0.4">
      <c r="A504" s="21"/>
    </row>
    <row r="505" spans="1:1" ht="15.75" customHeight="1" x14ac:dyDescent="0.4">
      <c r="A505" s="21"/>
    </row>
    <row r="506" spans="1:1" ht="15.75" customHeight="1" x14ac:dyDescent="0.4">
      <c r="A506" s="21"/>
    </row>
    <row r="507" spans="1:1" ht="15.75" customHeight="1" x14ac:dyDescent="0.4">
      <c r="A507" s="21"/>
    </row>
    <row r="508" spans="1:1" ht="15.75" customHeight="1" x14ac:dyDescent="0.4">
      <c r="A508" s="21"/>
    </row>
    <row r="509" spans="1:1" ht="15.75" customHeight="1" x14ac:dyDescent="0.4">
      <c r="A509" s="21"/>
    </row>
    <row r="510" spans="1:1" ht="15.75" customHeight="1" x14ac:dyDescent="0.4">
      <c r="A510" s="21"/>
    </row>
    <row r="511" spans="1:1" ht="15.75" customHeight="1" x14ac:dyDescent="0.4">
      <c r="A511" s="21"/>
    </row>
    <row r="512" spans="1:1" ht="15.75" customHeight="1" x14ac:dyDescent="0.4">
      <c r="A512" s="21"/>
    </row>
    <row r="513" spans="1:1" ht="15.75" customHeight="1" x14ac:dyDescent="0.4">
      <c r="A513" s="21"/>
    </row>
    <row r="514" spans="1:1" ht="15.75" customHeight="1" x14ac:dyDescent="0.4">
      <c r="A514" s="21"/>
    </row>
    <row r="515" spans="1:1" ht="15.75" customHeight="1" x14ac:dyDescent="0.4">
      <c r="A515" s="21"/>
    </row>
    <row r="516" spans="1:1" ht="15.75" customHeight="1" x14ac:dyDescent="0.4">
      <c r="A516" s="21"/>
    </row>
    <row r="517" spans="1:1" ht="15.75" customHeight="1" x14ac:dyDescent="0.4">
      <c r="A517" s="21"/>
    </row>
    <row r="518" spans="1:1" ht="15.75" customHeight="1" x14ac:dyDescent="0.4">
      <c r="A518" s="21"/>
    </row>
    <row r="519" spans="1:1" ht="15.75" customHeight="1" x14ac:dyDescent="0.4">
      <c r="A519" s="21"/>
    </row>
    <row r="520" spans="1:1" ht="15.75" customHeight="1" x14ac:dyDescent="0.4">
      <c r="A520" s="21"/>
    </row>
    <row r="521" spans="1:1" ht="15.75" customHeight="1" x14ac:dyDescent="0.4">
      <c r="A521" s="21"/>
    </row>
    <row r="522" spans="1:1" ht="15.75" customHeight="1" x14ac:dyDescent="0.4">
      <c r="A522" s="21"/>
    </row>
    <row r="523" spans="1:1" ht="15.75" customHeight="1" x14ac:dyDescent="0.4">
      <c r="A523" s="21"/>
    </row>
    <row r="524" spans="1:1" ht="15.75" customHeight="1" x14ac:dyDescent="0.4">
      <c r="A524" s="21"/>
    </row>
    <row r="525" spans="1:1" ht="15.75" customHeight="1" x14ac:dyDescent="0.4">
      <c r="A525" s="21"/>
    </row>
    <row r="526" spans="1:1" ht="15.75" customHeight="1" x14ac:dyDescent="0.4">
      <c r="A526" s="21"/>
    </row>
    <row r="527" spans="1:1" ht="15.75" customHeight="1" x14ac:dyDescent="0.4">
      <c r="A527" s="21"/>
    </row>
    <row r="528" spans="1:1" ht="15.75" customHeight="1" x14ac:dyDescent="0.4">
      <c r="A528" s="21"/>
    </row>
    <row r="529" spans="1:1" ht="15.75" customHeight="1" x14ac:dyDescent="0.4">
      <c r="A529" s="21"/>
    </row>
    <row r="530" spans="1:1" ht="15.75" customHeight="1" x14ac:dyDescent="0.4">
      <c r="A530" s="21"/>
    </row>
    <row r="531" spans="1:1" ht="15.75" customHeight="1" x14ac:dyDescent="0.4">
      <c r="A531" s="21"/>
    </row>
    <row r="532" spans="1:1" ht="15.75" customHeight="1" x14ac:dyDescent="0.4">
      <c r="A532" s="21"/>
    </row>
    <row r="533" spans="1:1" ht="15.75" customHeight="1" x14ac:dyDescent="0.4">
      <c r="A533" s="21"/>
    </row>
    <row r="534" spans="1:1" ht="15.75" customHeight="1" x14ac:dyDescent="0.4">
      <c r="A534" s="21"/>
    </row>
    <row r="535" spans="1:1" ht="15.75" customHeight="1" x14ac:dyDescent="0.4">
      <c r="A535" s="21"/>
    </row>
    <row r="536" spans="1:1" ht="15.75" customHeight="1" x14ac:dyDescent="0.4">
      <c r="A536" s="21"/>
    </row>
    <row r="537" spans="1:1" ht="15.75" customHeight="1" x14ac:dyDescent="0.4">
      <c r="A537" s="21"/>
    </row>
    <row r="538" spans="1:1" ht="15.75" customHeight="1" x14ac:dyDescent="0.4">
      <c r="A538" s="21"/>
    </row>
    <row r="539" spans="1:1" ht="15.75" customHeight="1" x14ac:dyDescent="0.4">
      <c r="A539" s="21"/>
    </row>
    <row r="540" spans="1:1" ht="15.75" customHeight="1" x14ac:dyDescent="0.4">
      <c r="A540" s="21"/>
    </row>
    <row r="541" spans="1:1" ht="15.75" customHeight="1" x14ac:dyDescent="0.4">
      <c r="A541" s="21"/>
    </row>
    <row r="542" spans="1:1" ht="15.75" customHeight="1" x14ac:dyDescent="0.4">
      <c r="A542" s="21"/>
    </row>
    <row r="543" spans="1:1" ht="15.75" customHeight="1" x14ac:dyDescent="0.4">
      <c r="A543" s="21"/>
    </row>
    <row r="544" spans="1:1" ht="15.75" customHeight="1" x14ac:dyDescent="0.4">
      <c r="A544" s="21"/>
    </row>
    <row r="545" spans="1:1" ht="15.75" customHeight="1" x14ac:dyDescent="0.4">
      <c r="A545" s="21"/>
    </row>
    <row r="546" spans="1:1" ht="15.75" customHeight="1" x14ac:dyDescent="0.4">
      <c r="A546" s="21"/>
    </row>
    <row r="547" spans="1:1" ht="15.75" customHeight="1" x14ac:dyDescent="0.4">
      <c r="A547" s="21"/>
    </row>
    <row r="548" spans="1:1" ht="15.75" customHeight="1" x14ac:dyDescent="0.4">
      <c r="A548" s="21"/>
    </row>
    <row r="549" spans="1:1" ht="15.75" customHeight="1" x14ac:dyDescent="0.4">
      <c r="A549" s="21"/>
    </row>
    <row r="550" spans="1:1" ht="15.75" customHeight="1" x14ac:dyDescent="0.4">
      <c r="A550" s="21"/>
    </row>
    <row r="551" spans="1:1" ht="15.75" customHeight="1" x14ac:dyDescent="0.4">
      <c r="A551" s="21"/>
    </row>
    <row r="552" spans="1:1" ht="15.75" customHeight="1" x14ac:dyDescent="0.4">
      <c r="A552" s="21"/>
    </row>
    <row r="553" spans="1:1" ht="15.75" customHeight="1" x14ac:dyDescent="0.4">
      <c r="A553" s="21"/>
    </row>
    <row r="554" spans="1:1" ht="15.75" customHeight="1" x14ac:dyDescent="0.4">
      <c r="A554" s="21"/>
    </row>
    <row r="555" spans="1:1" ht="15.75" customHeight="1" x14ac:dyDescent="0.4">
      <c r="A555" s="21"/>
    </row>
    <row r="556" spans="1:1" ht="15.75" customHeight="1" x14ac:dyDescent="0.4">
      <c r="A556" s="21"/>
    </row>
    <row r="557" spans="1:1" ht="15.75" customHeight="1" x14ac:dyDescent="0.4">
      <c r="A557" s="21"/>
    </row>
    <row r="558" spans="1:1" ht="15.75" customHeight="1" x14ac:dyDescent="0.4">
      <c r="A558" s="21"/>
    </row>
    <row r="559" spans="1:1" ht="15.75" customHeight="1" x14ac:dyDescent="0.4">
      <c r="A559" s="21"/>
    </row>
    <row r="560" spans="1:1" ht="15.75" customHeight="1" x14ac:dyDescent="0.4">
      <c r="A560" s="21"/>
    </row>
    <row r="561" spans="1:1" ht="15.75" customHeight="1" x14ac:dyDescent="0.4">
      <c r="A561" s="21"/>
    </row>
    <row r="562" spans="1:1" ht="15.75" customHeight="1" x14ac:dyDescent="0.4">
      <c r="A562" s="21"/>
    </row>
    <row r="563" spans="1:1" ht="15.75" customHeight="1" x14ac:dyDescent="0.4">
      <c r="A563" s="21"/>
    </row>
    <row r="564" spans="1:1" ht="15.75" customHeight="1" x14ac:dyDescent="0.4">
      <c r="A564" s="21"/>
    </row>
    <row r="565" spans="1:1" ht="15.75" customHeight="1" x14ac:dyDescent="0.4">
      <c r="A565" s="21"/>
    </row>
    <row r="566" spans="1:1" ht="15.75" customHeight="1" x14ac:dyDescent="0.4">
      <c r="A566" s="21"/>
    </row>
    <row r="567" spans="1:1" ht="15.75" customHeight="1" x14ac:dyDescent="0.4">
      <c r="A567" s="21"/>
    </row>
    <row r="568" spans="1:1" ht="15.75" customHeight="1" x14ac:dyDescent="0.4">
      <c r="A568" s="21"/>
    </row>
    <row r="569" spans="1:1" ht="15.75" customHeight="1" x14ac:dyDescent="0.4">
      <c r="A569" s="21"/>
    </row>
    <row r="570" spans="1:1" ht="15.75" customHeight="1" x14ac:dyDescent="0.4">
      <c r="A570" s="21"/>
    </row>
    <row r="571" spans="1:1" ht="15.75" customHeight="1" x14ac:dyDescent="0.4">
      <c r="A571" s="21"/>
    </row>
    <row r="572" spans="1:1" ht="15.75" customHeight="1" x14ac:dyDescent="0.4">
      <c r="A572" s="21"/>
    </row>
    <row r="573" spans="1:1" ht="15.75" customHeight="1" x14ac:dyDescent="0.4">
      <c r="A573" s="21"/>
    </row>
    <row r="574" spans="1:1" ht="15.75" customHeight="1" x14ac:dyDescent="0.4">
      <c r="A574" s="21"/>
    </row>
    <row r="575" spans="1:1" ht="15.75" customHeight="1" x14ac:dyDescent="0.4">
      <c r="A575" s="21"/>
    </row>
    <row r="576" spans="1:1" ht="15.75" customHeight="1" x14ac:dyDescent="0.4">
      <c r="A576" s="21"/>
    </row>
    <row r="577" spans="1:1" ht="15.75" customHeight="1" x14ac:dyDescent="0.4">
      <c r="A577" s="21"/>
    </row>
    <row r="578" spans="1:1" ht="15.75" customHeight="1" x14ac:dyDescent="0.4">
      <c r="A578" s="21"/>
    </row>
    <row r="579" spans="1:1" ht="15.75" customHeight="1" x14ac:dyDescent="0.4">
      <c r="A579" s="21"/>
    </row>
    <row r="580" spans="1:1" ht="15.75" customHeight="1" x14ac:dyDescent="0.4">
      <c r="A580" s="21"/>
    </row>
    <row r="581" spans="1:1" ht="15.75" customHeight="1" x14ac:dyDescent="0.4">
      <c r="A581" s="21"/>
    </row>
    <row r="582" spans="1:1" ht="15.75" customHeight="1" x14ac:dyDescent="0.4">
      <c r="A582" s="21"/>
    </row>
    <row r="583" spans="1:1" ht="15.75" customHeight="1" x14ac:dyDescent="0.4">
      <c r="A583" s="21"/>
    </row>
    <row r="584" spans="1:1" ht="15.75" customHeight="1" x14ac:dyDescent="0.4">
      <c r="A584" s="21"/>
    </row>
    <row r="585" spans="1:1" ht="15.75" customHeight="1" x14ac:dyDescent="0.4">
      <c r="A585" s="21"/>
    </row>
    <row r="586" spans="1:1" ht="15.75" customHeight="1" x14ac:dyDescent="0.4">
      <c r="A586" s="21"/>
    </row>
    <row r="587" spans="1:1" ht="15.75" customHeight="1" x14ac:dyDescent="0.4">
      <c r="A587" s="21"/>
    </row>
    <row r="588" spans="1:1" ht="15.75" customHeight="1" x14ac:dyDescent="0.4">
      <c r="A588" s="21"/>
    </row>
    <row r="589" spans="1:1" ht="15.75" customHeight="1" x14ac:dyDescent="0.4">
      <c r="A589" s="21"/>
    </row>
    <row r="590" spans="1:1" ht="15.75" customHeight="1" x14ac:dyDescent="0.4">
      <c r="A590" s="21"/>
    </row>
    <row r="591" spans="1:1" ht="15.75" customHeight="1" x14ac:dyDescent="0.4">
      <c r="A591" s="21"/>
    </row>
    <row r="592" spans="1:1" ht="15.75" customHeight="1" x14ac:dyDescent="0.4">
      <c r="A592" s="21"/>
    </row>
    <row r="593" spans="1:1" ht="15.75" customHeight="1" x14ac:dyDescent="0.4">
      <c r="A593" s="21"/>
    </row>
    <row r="594" spans="1:1" ht="15.75" customHeight="1" x14ac:dyDescent="0.4">
      <c r="A594" s="21"/>
    </row>
    <row r="595" spans="1:1" ht="15.75" customHeight="1" x14ac:dyDescent="0.4">
      <c r="A595" s="21"/>
    </row>
    <row r="596" spans="1:1" ht="15.75" customHeight="1" x14ac:dyDescent="0.4">
      <c r="A596" s="21"/>
    </row>
    <row r="597" spans="1:1" ht="15.75" customHeight="1" x14ac:dyDescent="0.4">
      <c r="A597" s="21"/>
    </row>
    <row r="598" spans="1:1" ht="15.75" customHeight="1" x14ac:dyDescent="0.4">
      <c r="A598" s="21"/>
    </row>
    <row r="599" spans="1:1" ht="15.75" customHeight="1" x14ac:dyDescent="0.4">
      <c r="A599" s="21"/>
    </row>
    <row r="600" spans="1:1" ht="15.75" customHeight="1" x14ac:dyDescent="0.4">
      <c r="A600" s="21"/>
    </row>
    <row r="601" spans="1:1" ht="15.75" customHeight="1" x14ac:dyDescent="0.4">
      <c r="A601" s="21"/>
    </row>
    <row r="602" spans="1:1" ht="15.75" customHeight="1" x14ac:dyDescent="0.4">
      <c r="A602" s="21"/>
    </row>
    <row r="603" spans="1:1" ht="15.75" customHeight="1" x14ac:dyDescent="0.4">
      <c r="A603" s="21"/>
    </row>
    <row r="604" spans="1:1" ht="15.75" customHeight="1" x14ac:dyDescent="0.4">
      <c r="A604" s="21"/>
    </row>
    <row r="605" spans="1:1" ht="15.75" customHeight="1" x14ac:dyDescent="0.4">
      <c r="A605" s="21"/>
    </row>
    <row r="606" spans="1:1" ht="15.75" customHeight="1" x14ac:dyDescent="0.4">
      <c r="A606" s="21"/>
    </row>
    <row r="607" spans="1:1" ht="15.75" customHeight="1" x14ac:dyDescent="0.4">
      <c r="A607" s="21"/>
    </row>
    <row r="608" spans="1:1" ht="15.75" customHeight="1" x14ac:dyDescent="0.4">
      <c r="A608" s="21"/>
    </row>
    <row r="609" spans="1:1" ht="15.75" customHeight="1" x14ac:dyDescent="0.4">
      <c r="A609" s="21"/>
    </row>
    <row r="610" spans="1:1" ht="15.75" customHeight="1" x14ac:dyDescent="0.4">
      <c r="A610" s="21"/>
    </row>
    <row r="611" spans="1:1" ht="15.75" customHeight="1" x14ac:dyDescent="0.4">
      <c r="A611" s="21"/>
    </row>
    <row r="612" spans="1:1" ht="15.75" customHeight="1" x14ac:dyDescent="0.4">
      <c r="A612" s="21"/>
    </row>
    <row r="613" spans="1:1" ht="15.75" customHeight="1" x14ac:dyDescent="0.4">
      <c r="A613" s="21"/>
    </row>
    <row r="614" spans="1:1" ht="15.75" customHeight="1" x14ac:dyDescent="0.4">
      <c r="A614" s="21"/>
    </row>
    <row r="615" spans="1:1" ht="15.75" customHeight="1" x14ac:dyDescent="0.4">
      <c r="A615" s="21"/>
    </row>
    <row r="616" spans="1:1" ht="15.75" customHeight="1" x14ac:dyDescent="0.4">
      <c r="A616" s="21"/>
    </row>
    <row r="617" spans="1:1" ht="15.75" customHeight="1" x14ac:dyDescent="0.4">
      <c r="A617" s="21"/>
    </row>
    <row r="618" spans="1:1" ht="15.75" customHeight="1" x14ac:dyDescent="0.4">
      <c r="A618" s="21"/>
    </row>
    <row r="619" spans="1:1" ht="15.75" customHeight="1" x14ac:dyDescent="0.4">
      <c r="A619" s="21"/>
    </row>
    <row r="620" spans="1:1" ht="15.75" customHeight="1" x14ac:dyDescent="0.4">
      <c r="A620" s="21"/>
    </row>
    <row r="621" spans="1:1" ht="15.75" customHeight="1" x14ac:dyDescent="0.4">
      <c r="A621" s="21"/>
    </row>
    <row r="622" spans="1:1" ht="15.75" customHeight="1" x14ac:dyDescent="0.4">
      <c r="A622" s="21"/>
    </row>
    <row r="623" spans="1:1" ht="15.75" customHeight="1" x14ac:dyDescent="0.4">
      <c r="A623" s="21"/>
    </row>
    <row r="624" spans="1:1" ht="15.75" customHeight="1" x14ac:dyDescent="0.4">
      <c r="A624" s="21"/>
    </row>
    <row r="625" spans="1:1" ht="15.75" customHeight="1" x14ac:dyDescent="0.4">
      <c r="A625" s="21"/>
    </row>
    <row r="626" spans="1:1" ht="15.75" customHeight="1" x14ac:dyDescent="0.4">
      <c r="A626" s="21"/>
    </row>
    <row r="627" spans="1:1" ht="15.75" customHeight="1" x14ac:dyDescent="0.4">
      <c r="A627" s="21"/>
    </row>
    <row r="628" spans="1:1" ht="15.75" customHeight="1" x14ac:dyDescent="0.4">
      <c r="A628" s="21"/>
    </row>
    <row r="629" spans="1:1" ht="15.75" customHeight="1" x14ac:dyDescent="0.4">
      <c r="A629" s="21"/>
    </row>
    <row r="630" spans="1:1" ht="15.75" customHeight="1" x14ac:dyDescent="0.4">
      <c r="A630" s="21"/>
    </row>
    <row r="631" spans="1:1" ht="15.75" customHeight="1" x14ac:dyDescent="0.4">
      <c r="A631" s="21"/>
    </row>
    <row r="632" spans="1:1" ht="15.75" customHeight="1" x14ac:dyDescent="0.4">
      <c r="A632" s="21"/>
    </row>
    <row r="633" spans="1:1" ht="15.75" customHeight="1" x14ac:dyDescent="0.4">
      <c r="A633" s="21"/>
    </row>
    <row r="634" spans="1:1" ht="15.75" customHeight="1" x14ac:dyDescent="0.4">
      <c r="A634" s="21"/>
    </row>
    <row r="635" spans="1:1" ht="15.75" customHeight="1" x14ac:dyDescent="0.4">
      <c r="A635" s="21"/>
    </row>
    <row r="636" spans="1:1" ht="15.75" customHeight="1" x14ac:dyDescent="0.4">
      <c r="A636" s="21"/>
    </row>
    <row r="637" spans="1:1" ht="15.75" customHeight="1" x14ac:dyDescent="0.4">
      <c r="A637" s="21"/>
    </row>
    <row r="638" spans="1:1" ht="15.75" customHeight="1" x14ac:dyDescent="0.4">
      <c r="A638" s="21"/>
    </row>
    <row r="639" spans="1:1" ht="15.75" customHeight="1" x14ac:dyDescent="0.4">
      <c r="A639" s="21"/>
    </row>
    <row r="640" spans="1:1" ht="15.75" customHeight="1" x14ac:dyDescent="0.4">
      <c r="A640" s="21"/>
    </row>
    <row r="641" spans="1:1" ht="15.75" customHeight="1" x14ac:dyDescent="0.4">
      <c r="A641" s="21"/>
    </row>
    <row r="642" spans="1:1" ht="15.75" customHeight="1" x14ac:dyDescent="0.4">
      <c r="A642" s="21"/>
    </row>
    <row r="643" spans="1:1" ht="15.75" customHeight="1" x14ac:dyDescent="0.4">
      <c r="A643" s="21"/>
    </row>
    <row r="644" spans="1:1" ht="15.75" customHeight="1" x14ac:dyDescent="0.4">
      <c r="A644" s="21"/>
    </row>
    <row r="645" spans="1:1" ht="15.75" customHeight="1" x14ac:dyDescent="0.4">
      <c r="A645" s="21"/>
    </row>
    <row r="646" spans="1:1" ht="15.75" customHeight="1" x14ac:dyDescent="0.4">
      <c r="A646" s="21"/>
    </row>
    <row r="647" spans="1:1" ht="15.75" customHeight="1" x14ac:dyDescent="0.4">
      <c r="A647" s="21"/>
    </row>
    <row r="648" spans="1:1" ht="15.75" customHeight="1" x14ac:dyDescent="0.4">
      <c r="A648" s="21"/>
    </row>
    <row r="649" spans="1:1" ht="15.75" customHeight="1" x14ac:dyDescent="0.4">
      <c r="A649" s="21"/>
    </row>
    <row r="650" spans="1:1" ht="15.75" customHeight="1" x14ac:dyDescent="0.4">
      <c r="A650" s="21"/>
    </row>
    <row r="651" spans="1:1" ht="15.75" customHeight="1" x14ac:dyDescent="0.4">
      <c r="A651" s="21"/>
    </row>
    <row r="652" spans="1:1" ht="15.75" customHeight="1" x14ac:dyDescent="0.4">
      <c r="A652" s="21"/>
    </row>
    <row r="653" spans="1:1" ht="15.75" customHeight="1" x14ac:dyDescent="0.4">
      <c r="A653" s="21"/>
    </row>
    <row r="654" spans="1:1" ht="15.75" customHeight="1" x14ac:dyDescent="0.4">
      <c r="A654" s="21"/>
    </row>
    <row r="655" spans="1:1" ht="15.75" customHeight="1" x14ac:dyDescent="0.4">
      <c r="A655" s="21"/>
    </row>
    <row r="656" spans="1:1" ht="15.75" customHeight="1" x14ac:dyDescent="0.4">
      <c r="A656" s="21"/>
    </row>
    <row r="657" spans="1:1" ht="15.75" customHeight="1" x14ac:dyDescent="0.4">
      <c r="A657" s="21"/>
    </row>
    <row r="658" spans="1:1" ht="15.75" customHeight="1" x14ac:dyDescent="0.4">
      <c r="A658" s="21"/>
    </row>
    <row r="659" spans="1:1" ht="15.75" customHeight="1" x14ac:dyDescent="0.4">
      <c r="A659" s="21"/>
    </row>
    <row r="660" spans="1:1" ht="15.75" customHeight="1" x14ac:dyDescent="0.4">
      <c r="A660" s="21"/>
    </row>
    <row r="661" spans="1:1" ht="15.75" customHeight="1" x14ac:dyDescent="0.4">
      <c r="A661" s="21"/>
    </row>
    <row r="662" spans="1:1" ht="15.75" customHeight="1" x14ac:dyDescent="0.4">
      <c r="A662" s="21"/>
    </row>
    <row r="663" spans="1:1" ht="15.75" customHeight="1" x14ac:dyDescent="0.4">
      <c r="A663" s="21"/>
    </row>
    <row r="664" spans="1:1" ht="15.75" customHeight="1" x14ac:dyDescent="0.4">
      <c r="A664" s="21"/>
    </row>
    <row r="665" spans="1:1" ht="15.75" customHeight="1" x14ac:dyDescent="0.4">
      <c r="A665" s="21"/>
    </row>
    <row r="666" spans="1:1" ht="15.75" customHeight="1" x14ac:dyDescent="0.4">
      <c r="A666" s="21"/>
    </row>
    <row r="667" spans="1:1" ht="15.75" customHeight="1" x14ac:dyDescent="0.4">
      <c r="A667" s="21"/>
    </row>
    <row r="668" spans="1:1" ht="15.75" customHeight="1" x14ac:dyDescent="0.4">
      <c r="A668" s="21"/>
    </row>
    <row r="669" spans="1:1" ht="15.75" customHeight="1" x14ac:dyDescent="0.4">
      <c r="A669" s="21"/>
    </row>
    <row r="670" spans="1:1" ht="15.75" customHeight="1" x14ac:dyDescent="0.4">
      <c r="A670" s="21"/>
    </row>
    <row r="671" spans="1:1" ht="15.75" customHeight="1" x14ac:dyDescent="0.4">
      <c r="A671" s="21"/>
    </row>
    <row r="672" spans="1:1" ht="15.75" customHeight="1" x14ac:dyDescent="0.4">
      <c r="A672" s="21"/>
    </row>
    <row r="673" spans="1:1" ht="15.75" customHeight="1" x14ac:dyDescent="0.4">
      <c r="A673" s="21"/>
    </row>
    <row r="674" spans="1:1" ht="15.75" customHeight="1" x14ac:dyDescent="0.4">
      <c r="A674" s="21"/>
    </row>
    <row r="675" spans="1:1" ht="15.75" customHeight="1" x14ac:dyDescent="0.4">
      <c r="A675" s="21"/>
    </row>
    <row r="676" spans="1:1" ht="15.75" customHeight="1" x14ac:dyDescent="0.4">
      <c r="A676" s="21"/>
    </row>
    <row r="677" spans="1:1" ht="15.75" customHeight="1" x14ac:dyDescent="0.4">
      <c r="A677" s="21"/>
    </row>
    <row r="678" spans="1:1" ht="15.75" customHeight="1" x14ac:dyDescent="0.4">
      <c r="A678" s="21"/>
    </row>
    <row r="679" spans="1:1" ht="15.75" customHeight="1" x14ac:dyDescent="0.4">
      <c r="A679" s="21"/>
    </row>
    <row r="680" spans="1:1" ht="15.75" customHeight="1" x14ac:dyDescent="0.4">
      <c r="A680" s="21"/>
    </row>
    <row r="681" spans="1:1" ht="15.75" customHeight="1" x14ac:dyDescent="0.4">
      <c r="A681" s="21"/>
    </row>
    <row r="682" spans="1:1" ht="15.75" customHeight="1" x14ac:dyDescent="0.4">
      <c r="A682" s="21"/>
    </row>
    <row r="683" spans="1:1" ht="15.75" customHeight="1" x14ac:dyDescent="0.4">
      <c r="A683" s="21"/>
    </row>
    <row r="684" spans="1:1" ht="15.75" customHeight="1" x14ac:dyDescent="0.4">
      <c r="A684" s="21"/>
    </row>
    <row r="685" spans="1:1" ht="15.75" customHeight="1" x14ac:dyDescent="0.4">
      <c r="A685" s="21"/>
    </row>
    <row r="686" spans="1:1" ht="15.75" customHeight="1" x14ac:dyDescent="0.4">
      <c r="A686" s="21"/>
    </row>
    <row r="687" spans="1:1" ht="15.75" customHeight="1" x14ac:dyDescent="0.4">
      <c r="A687" s="21"/>
    </row>
    <row r="688" spans="1:1" ht="15.75" customHeight="1" x14ac:dyDescent="0.4">
      <c r="A688" s="21"/>
    </row>
    <row r="689" spans="1:1" ht="15.75" customHeight="1" x14ac:dyDescent="0.4">
      <c r="A689" s="21"/>
    </row>
    <row r="690" spans="1:1" ht="15.75" customHeight="1" x14ac:dyDescent="0.4">
      <c r="A690" s="21"/>
    </row>
    <row r="691" spans="1:1" ht="15.75" customHeight="1" x14ac:dyDescent="0.4">
      <c r="A691" s="21"/>
    </row>
    <row r="692" spans="1:1" ht="15.75" customHeight="1" x14ac:dyDescent="0.4">
      <c r="A692" s="21"/>
    </row>
    <row r="693" spans="1:1" ht="15.75" customHeight="1" x14ac:dyDescent="0.4">
      <c r="A693" s="21"/>
    </row>
    <row r="694" spans="1:1" ht="15.75" customHeight="1" x14ac:dyDescent="0.4">
      <c r="A694" s="21"/>
    </row>
    <row r="695" spans="1:1" ht="15.75" customHeight="1" x14ac:dyDescent="0.4">
      <c r="A695" s="21"/>
    </row>
    <row r="696" spans="1:1" ht="15.75" customHeight="1" x14ac:dyDescent="0.4">
      <c r="A696" s="21"/>
    </row>
    <row r="697" spans="1:1" ht="15.75" customHeight="1" x14ac:dyDescent="0.4">
      <c r="A697" s="21"/>
    </row>
    <row r="698" spans="1:1" ht="15.75" customHeight="1" x14ac:dyDescent="0.4">
      <c r="A698" s="21"/>
    </row>
    <row r="699" spans="1:1" ht="15.75" customHeight="1" x14ac:dyDescent="0.4">
      <c r="A699" s="21"/>
    </row>
    <row r="700" spans="1:1" ht="15.75" customHeight="1" x14ac:dyDescent="0.4">
      <c r="A700" s="21"/>
    </row>
    <row r="701" spans="1:1" ht="15.75" customHeight="1" x14ac:dyDescent="0.4">
      <c r="A701" s="21"/>
    </row>
    <row r="702" spans="1:1" ht="15.75" customHeight="1" x14ac:dyDescent="0.4">
      <c r="A702" s="21"/>
    </row>
    <row r="703" spans="1:1" ht="15.75" customHeight="1" x14ac:dyDescent="0.4">
      <c r="A703" s="21"/>
    </row>
    <row r="704" spans="1:1" ht="15.75" customHeight="1" x14ac:dyDescent="0.4">
      <c r="A704" s="21"/>
    </row>
    <row r="705" spans="1:1" ht="15.75" customHeight="1" x14ac:dyDescent="0.4">
      <c r="A705" s="21"/>
    </row>
    <row r="706" spans="1:1" ht="15.75" customHeight="1" x14ac:dyDescent="0.4">
      <c r="A706" s="21"/>
    </row>
    <row r="707" spans="1:1" ht="15.75" customHeight="1" x14ac:dyDescent="0.4">
      <c r="A707" s="21"/>
    </row>
    <row r="708" spans="1:1" ht="15.75" customHeight="1" x14ac:dyDescent="0.4">
      <c r="A708" s="21"/>
    </row>
    <row r="709" spans="1:1" ht="15.75" customHeight="1" x14ac:dyDescent="0.4">
      <c r="A709" s="21"/>
    </row>
    <row r="710" spans="1:1" ht="15.75" customHeight="1" x14ac:dyDescent="0.4">
      <c r="A710" s="21"/>
    </row>
    <row r="711" spans="1:1" ht="15.75" customHeight="1" x14ac:dyDescent="0.4">
      <c r="A711" s="21"/>
    </row>
    <row r="712" spans="1:1" ht="15.75" customHeight="1" x14ac:dyDescent="0.4">
      <c r="A712" s="21"/>
    </row>
    <row r="713" spans="1:1" ht="15.75" customHeight="1" x14ac:dyDescent="0.4">
      <c r="A713" s="21"/>
    </row>
    <row r="714" spans="1:1" ht="15.75" customHeight="1" x14ac:dyDescent="0.4">
      <c r="A714" s="21"/>
    </row>
    <row r="715" spans="1:1" ht="15.75" customHeight="1" x14ac:dyDescent="0.4">
      <c r="A715" s="21"/>
    </row>
    <row r="716" spans="1:1" ht="15.75" customHeight="1" x14ac:dyDescent="0.4">
      <c r="A716" s="21"/>
    </row>
    <row r="717" spans="1:1" ht="15.75" customHeight="1" x14ac:dyDescent="0.4">
      <c r="A717" s="21"/>
    </row>
    <row r="718" spans="1:1" ht="15.75" customHeight="1" x14ac:dyDescent="0.4">
      <c r="A718" s="21"/>
    </row>
    <row r="719" spans="1:1" ht="15.75" customHeight="1" x14ac:dyDescent="0.4">
      <c r="A719" s="21"/>
    </row>
    <row r="720" spans="1:1" ht="15.75" customHeight="1" x14ac:dyDescent="0.4">
      <c r="A720" s="21"/>
    </row>
    <row r="721" spans="1:1" ht="15.75" customHeight="1" x14ac:dyDescent="0.4">
      <c r="A721" s="21"/>
    </row>
    <row r="722" spans="1:1" ht="15.75" customHeight="1" x14ac:dyDescent="0.4">
      <c r="A722" s="21"/>
    </row>
    <row r="723" spans="1:1" ht="15.75" customHeight="1" x14ac:dyDescent="0.4">
      <c r="A723" s="21"/>
    </row>
    <row r="724" spans="1:1" ht="15.75" customHeight="1" x14ac:dyDescent="0.4">
      <c r="A724" s="21"/>
    </row>
    <row r="725" spans="1:1" ht="15.75" customHeight="1" x14ac:dyDescent="0.4">
      <c r="A725" s="21"/>
    </row>
    <row r="726" spans="1:1" ht="15.75" customHeight="1" x14ac:dyDescent="0.4">
      <c r="A726" s="21"/>
    </row>
    <row r="727" spans="1:1" ht="15.75" customHeight="1" x14ac:dyDescent="0.4">
      <c r="A727" s="21"/>
    </row>
    <row r="728" spans="1:1" ht="15.75" customHeight="1" x14ac:dyDescent="0.4">
      <c r="A728" s="21"/>
    </row>
    <row r="729" spans="1:1" ht="15.75" customHeight="1" x14ac:dyDescent="0.4">
      <c r="A729" s="21"/>
    </row>
    <row r="730" spans="1:1" ht="15.75" customHeight="1" x14ac:dyDescent="0.4">
      <c r="A730" s="21"/>
    </row>
    <row r="731" spans="1:1" ht="15.75" customHeight="1" x14ac:dyDescent="0.4">
      <c r="A731" s="21"/>
    </row>
    <row r="732" spans="1:1" ht="15.75" customHeight="1" x14ac:dyDescent="0.4">
      <c r="A732" s="21"/>
    </row>
    <row r="733" spans="1:1" ht="15.75" customHeight="1" x14ac:dyDescent="0.4">
      <c r="A733" s="21"/>
    </row>
    <row r="734" spans="1:1" ht="15.75" customHeight="1" x14ac:dyDescent="0.4">
      <c r="A734" s="21"/>
    </row>
    <row r="735" spans="1:1" ht="15.75" customHeight="1" x14ac:dyDescent="0.4">
      <c r="A735" s="21"/>
    </row>
    <row r="736" spans="1:1" ht="15.75" customHeight="1" x14ac:dyDescent="0.4">
      <c r="A736" s="21"/>
    </row>
    <row r="737" spans="1:1" ht="15.75" customHeight="1" x14ac:dyDescent="0.4">
      <c r="A737" s="21"/>
    </row>
    <row r="738" spans="1:1" ht="15.75" customHeight="1" x14ac:dyDescent="0.4">
      <c r="A738" s="21"/>
    </row>
    <row r="739" spans="1:1" ht="15.75" customHeight="1" x14ac:dyDescent="0.4">
      <c r="A739" s="21"/>
    </row>
    <row r="740" spans="1:1" ht="15.75" customHeight="1" x14ac:dyDescent="0.4">
      <c r="A740" s="21"/>
    </row>
    <row r="741" spans="1:1" ht="15.75" customHeight="1" x14ac:dyDescent="0.4">
      <c r="A741" s="21"/>
    </row>
    <row r="742" spans="1:1" ht="15.75" customHeight="1" x14ac:dyDescent="0.4">
      <c r="A742" s="21"/>
    </row>
    <row r="743" spans="1:1" ht="15.75" customHeight="1" x14ac:dyDescent="0.4">
      <c r="A743" s="21"/>
    </row>
    <row r="744" spans="1:1" ht="15.75" customHeight="1" x14ac:dyDescent="0.4">
      <c r="A744" s="21"/>
    </row>
    <row r="745" spans="1:1" ht="15.75" customHeight="1" x14ac:dyDescent="0.4">
      <c r="A745" s="21"/>
    </row>
    <row r="746" spans="1:1" ht="15.75" customHeight="1" x14ac:dyDescent="0.4">
      <c r="A746" s="21"/>
    </row>
    <row r="747" spans="1:1" ht="15.75" customHeight="1" x14ac:dyDescent="0.4">
      <c r="A747" s="21"/>
    </row>
    <row r="748" spans="1:1" ht="15.75" customHeight="1" x14ac:dyDescent="0.4">
      <c r="A748" s="21"/>
    </row>
    <row r="749" spans="1:1" ht="15.75" customHeight="1" x14ac:dyDescent="0.4">
      <c r="A749" s="21"/>
    </row>
    <row r="750" spans="1:1" ht="15.75" customHeight="1" x14ac:dyDescent="0.4">
      <c r="A750" s="21"/>
    </row>
    <row r="751" spans="1:1" ht="15.75" customHeight="1" x14ac:dyDescent="0.4">
      <c r="A751" s="21"/>
    </row>
    <row r="752" spans="1:1" ht="15.75" customHeight="1" x14ac:dyDescent="0.4">
      <c r="A752" s="21"/>
    </row>
    <row r="753" spans="1:1" ht="15.75" customHeight="1" x14ac:dyDescent="0.4">
      <c r="A753" s="21"/>
    </row>
    <row r="754" spans="1:1" ht="15.75" customHeight="1" x14ac:dyDescent="0.4">
      <c r="A754" s="21"/>
    </row>
    <row r="755" spans="1:1" ht="15.75" customHeight="1" x14ac:dyDescent="0.4">
      <c r="A755" s="21"/>
    </row>
    <row r="756" spans="1:1" ht="15.75" customHeight="1" x14ac:dyDescent="0.4">
      <c r="A756" s="21"/>
    </row>
    <row r="757" spans="1:1" ht="15.75" customHeight="1" x14ac:dyDescent="0.4">
      <c r="A757" s="21"/>
    </row>
    <row r="758" spans="1:1" ht="15.75" customHeight="1" x14ac:dyDescent="0.4">
      <c r="A758" s="21"/>
    </row>
    <row r="759" spans="1:1" ht="15.75" customHeight="1" x14ac:dyDescent="0.4">
      <c r="A759" s="21"/>
    </row>
    <row r="760" spans="1:1" ht="15.75" customHeight="1" x14ac:dyDescent="0.4">
      <c r="A760" s="21"/>
    </row>
    <row r="761" spans="1:1" ht="15.75" customHeight="1" x14ac:dyDescent="0.4">
      <c r="A761" s="21"/>
    </row>
    <row r="762" spans="1:1" ht="15.75" customHeight="1" x14ac:dyDescent="0.4">
      <c r="A762" s="21"/>
    </row>
    <row r="763" spans="1:1" ht="15.75" customHeight="1" x14ac:dyDescent="0.4">
      <c r="A763" s="21"/>
    </row>
    <row r="764" spans="1:1" ht="15.75" customHeight="1" x14ac:dyDescent="0.4">
      <c r="A764" s="21"/>
    </row>
    <row r="765" spans="1:1" ht="15.75" customHeight="1" x14ac:dyDescent="0.4">
      <c r="A765" s="21"/>
    </row>
    <row r="766" spans="1:1" ht="15.75" customHeight="1" x14ac:dyDescent="0.4">
      <c r="A766" s="21"/>
    </row>
    <row r="767" spans="1:1" ht="15.75" customHeight="1" x14ac:dyDescent="0.4">
      <c r="A767" s="21"/>
    </row>
    <row r="768" spans="1:1" ht="15.75" customHeight="1" x14ac:dyDescent="0.4">
      <c r="A768" s="21"/>
    </row>
    <row r="769" spans="1:1" ht="15.75" customHeight="1" x14ac:dyDescent="0.4">
      <c r="A769" s="21"/>
    </row>
    <row r="770" spans="1:1" ht="15.75" customHeight="1" x14ac:dyDescent="0.4">
      <c r="A770" s="21"/>
    </row>
    <row r="771" spans="1:1" ht="15.75" customHeight="1" x14ac:dyDescent="0.4">
      <c r="A771" s="21"/>
    </row>
    <row r="772" spans="1:1" ht="15.75" customHeight="1" x14ac:dyDescent="0.4">
      <c r="A772" s="21"/>
    </row>
    <row r="773" spans="1:1" ht="15.75" customHeight="1" x14ac:dyDescent="0.4">
      <c r="A773" s="21"/>
    </row>
    <row r="774" spans="1:1" ht="15.75" customHeight="1" x14ac:dyDescent="0.4">
      <c r="A774" s="21"/>
    </row>
    <row r="775" spans="1:1" ht="15.75" customHeight="1" x14ac:dyDescent="0.4">
      <c r="A775" s="21"/>
    </row>
    <row r="776" spans="1:1" ht="15.75" customHeight="1" x14ac:dyDescent="0.4">
      <c r="A776" s="21"/>
    </row>
    <row r="777" spans="1:1" ht="15.75" customHeight="1" x14ac:dyDescent="0.4">
      <c r="A777" s="21"/>
    </row>
    <row r="778" spans="1:1" ht="15.75" customHeight="1" x14ac:dyDescent="0.4">
      <c r="A778" s="21"/>
    </row>
    <row r="779" spans="1:1" ht="15.75" customHeight="1" x14ac:dyDescent="0.4">
      <c r="A779" s="21"/>
    </row>
    <row r="780" spans="1:1" ht="15.75" customHeight="1" x14ac:dyDescent="0.4">
      <c r="A780" s="21"/>
    </row>
    <row r="781" spans="1:1" ht="15.75" customHeight="1" x14ac:dyDescent="0.4">
      <c r="A781" s="21"/>
    </row>
    <row r="782" spans="1:1" ht="15.75" customHeight="1" x14ac:dyDescent="0.4">
      <c r="A782" s="21"/>
    </row>
    <row r="783" spans="1:1" ht="15.75" customHeight="1" x14ac:dyDescent="0.4">
      <c r="A783" s="21"/>
    </row>
    <row r="784" spans="1:1" ht="15.75" customHeight="1" x14ac:dyDescent="0.4">
      <c r="A784" s="21"/>
    </row>
    <row r="785" spans="1:1" ht="15.75" customHeight="1" x14ac:dyDescent="0.4">
      <c r="A785" s="21"/>
    </row>
    <row r="786" spans="1:1" ht="15.75" customHeight="1" x14ac:dyDescent="0.4">
      <c r="A786" s="21"/>
    </row>
    <row r="787" spans="1:1" ht="15.75" customHeight="1" x14ac:dyDescent="0.4">
      <c r="A787" s="21"/>
    </row>
    <row r="788" spans="1:1" ht="15.75" customHeight="1" x14ac:dyDescent="0.4">
      <c r="A788" s="21"/>
    </row>
    <row r="789" spans="1:1" ht="15.75" customHeight="1" x14ac:dyDescent="0.4">
      <c r="A789" s="21"/>
    </row>
    <row r="790" spans="1:1" ht="15.75" customHeight="1" x14ac:dyDescent="0.4">
      <c r="A790" s="21"/>
    </row>
    <row r="791" spans="1:1" ht="15.75" customHeight="1" x14ac:dyDescent="0.4">
      <c r="A791" s="21"/>
    </row>
    <row r="792" spans="1:1" ht="15.75" customHeight="1" x14ac:dyDescent="0.4">
      <c r="A792" s="21"/>
    </row>
    <row r="793" spans="1:1" ht="15.75" customHeight="1" x14ac:dyDescent="0.4">
      <c r="A793" s="21"/>
    </row>
    <row r="794" spans="1:1" ht="15.75" customHeight="1" x14ac:dyDescent="0.4">
      <c r="A794" s="21"/>
    </row>
    <row r="795" spans="1:1" ht="15.75" customHeight="1" x14ac:dyDescent="0.4">
      <c r="A795" s="21"/>
    </row>
    <row r="796" spans="1:1" ht="15.75" customHeight="1" x14ac:dyDescent="0.4">
      <c r="A796" s="21"/>
    </row>
    <row r="797" spans="1:1" ht="15.75" customHeight="1" x14ac:dyDescent="0.4">
      <c r="A797" s="21"/>
    </row>
    <row r="798" spans="1:1" ht="15.75" customHeight="1" x14ac:dyDescent="0.4">
      <c r="A798" s="21"/>
    </row>
    <row r="799" spans="1:1" ht="15.75" customHeight="1" x14ac:dyDescent="0.4">
      <c r="A799" s="21"/>
    </row>
    <row r="800" spans="1:1" ht="15.75" customHeight="1" x14ac:dyDescent="0.4">
      <c r="A800" s="21"/>
    </row>
    <row r="801" spans="1:1" ht="15.75" customHeight="1" x14ac:dyDescent="0.4">
      <c r="A801" s="21"/>
    </row>
    <row r="802" spans="1:1" ht="15.75" customHeight="1" x14ac:dyDescent="0.4">
      <c r="A802" s="21"/>
    </row>
    <row r="803" spans="1:1" ht="15.75" customHeight="1" x14ac:dyDescent="0.4">
      <c r="A803" s="21"/>
    </row>
    <row r="804" spans="1:1" ht="15.75" customHeight="1" x14ac:dyDescent="0.4">
      <c r="A804" s="21"/>
    </row>
    <row r="805" spans="1:1" ht="15.75" customHeight="1" x14ac:dyDescent="0.4">
      <c r="A805" s="21"/>
    </row>
    <row r="806" spans="1:1" ht="15.75" customHeight="1" x14ac:dyDescent="0.4">
      <c r="A806" s="21"/>
    </row>
    <row r="807" spans="1:1" ht="15.75" customHeight="1" x14ac:dyDescent="0.4">
      <c r="A807" s="21"/>
    </row>
    <row r="808" spans="1:1" ht="15.75" customHeight="1" x14ac:dyDescent="0.4">
      <c r="A808" s="21"/>
    </row>
    <row r="809" spans="1:1" ht="15.75" customHeight="1" x14ac:dyDescent="0.4">
      <c r="A809" s="21"/>
    </row>
    <row r="810" spans="1:1" ht="15.75" customHeight="1" x14ac:dyDescent="0.4">
      <c r="A810" s="21"/>
    </row>
    <row r="811" spans="1:1" ht="15.75" customHeight="1" x14ac:dyDescent="0.4">
      <c r="A811" s="21"/>
    </row>
    <row r="812" spans="1:1" ht="15.75" customHeight="1" x14ac:dyDescent="0.4">
      <c r="A812" s="21"/>
    </row>
    <row r="813" spans="1:1" ht="15.75" customHeight="1" x14ac:dyDescent="0.4">
      <c r="A813" s="21"/>
    </row>
    <row r="814" spans="1:1" ht="15.75" customHeight="1" x14ac:dyDescent="0.4">
      <c r="A814" s="21"/>
    </row>
    <row r="815" spans="1:1" ht="15.75" customHeight="1" x14ac:dyDescent="0.4">
      <c r="A815" s="21"/>
    </row>
    <row r="816" spans="1:1" ht="15.75" customHeight="1" x14ac:dyDescent="0.4">
      <c r="A816" s="21"/>
    </row>
    <row r="817" spans="1:1" ht="15.75" customHeight="1" x14ac:dyDescent="0.4">
      <c r="A817" s="21"/>
    </row>
    <row r="818" spans="1:1" ht="15.75" customHeight="1" x14ac:dyDescent="0.4">
      <c r="A818" s="21"/>
    </row>
    <row r="819" spans="1:1" ht="15.75" customHeight="1" x14ac:dyDescent="0.4">
      <c r="A819" s="21"/>
    </row>
    <row r="820" spans="1:1" ht="15.75" customHeight="1" x14ac:dyDescent="0.4">
      <c r="A820" s="21"/>
    </row>
    <row r="821" spans="1:1" ht="15.75" customHeight="1" x14ac:dyDescent="0.4">
      <c r="A821" s="21"/>
    </row>
    <row r="822" spans="1:1" ht="15.75" customHeight="1" x14ac:dyDescent="0.4">
      <c r="A822" s="21"/>
    </row>
    <row r="823" spans="1:1" ht="15.75" customHeight="1" x14ac:dyDescent="0.4">
      <c r="A823" s="21"/>
    </row>
    <row r="824" spans="1:1" ht="15.75" customHeight="1" x14ac:dyDescent="0.4">
      <c r="A824" s="21"/>
    </row>
    <row r="825" spans="1:1" ht="15.75" customHeight="1" x14ac:dyDescent="0.4">
      <c r="A825" s="21"/>
    </row>
    <row r="826" spans="1:1" ht="15.75" customHeight="1" x14ac:dyDescent="0.4">
      <c r="A826" s="21"/>
    </row>
    <row r="827" spans="1:1" ht="15.75" customHeight="1" x14ac:dyDescent="0.4">
      <c r="A827" s="21"/>
    </row>
    <row r="828" spans="1:1" ht="15.75" customHeight="1" x14ac:dyDescent="0.4">
      <c r="A828" s="21"/>
    </row>
    <row r="829" spans="1:1" ht="15.75" customHeight="1" x14ac:dyDescent="0.4">
      <c r="A829" s="21"/>
    </row>
    <row r="830" spans="1:1" ht="15.75" customHeight="1" x14ac:dyDescent="0.4">
      <c r="A830" s="21"/>
    </row>
    <row r="831" spans="1:1" ht="15.75" customHeight="1" x14ac:dyDescent="0.4">
      <c r="A831" s="21"/>
    </row>
    <row r="832" spans="1:1" ht="15.75" customHeight="1" x14ac:dyDescent="0.4">
      <c r="A832" s="21"/>
    </row>
    <row r="833" spans="1:1" ht="15.75" customHeight="1" x14ac:dyDescent="0.4">
      <c r="A833" s="21"/>
    </row>
    <row r="834" spans="1:1" ht="15.75" customHeight="1" x14ac:dyDescent="0.4">
      <c r="A834" s="21"/>
    </row>
    <row r="835" spans="1:1" ht="15.75" customHeight="1" x14ac:dyDescent="0.4">
      <c r="A835" s="21"/>
    </row>
    <row r="836" spans="1:1" ht="15.75" customHeight="1" x14ac:dyDescent="0.4">
      <c r="A836" s="21"/>
    </row>
    <row r="837" spans="1:1" ht="15.75" customHeight="1" x14ac:dyDescent="0.4">
      <c r="A837" s="21"/>
    </row>
    <row r="838" spans="1:1" ht="15.75" customHeight="1" x14ac:dyDescent="0.4">
      <c r="A838" s="21"/>
    </row>
    <row r="839" spans="1:1" ht="15.75" customHeight="1" x14ac:dyDescent="0.4">
      <c r="A839" s="21"/>
    </row>
    <row r="840" spans="1:1" ht="15.75" customHeight="1" x14ac:dyDescent="0.4">
      <c r="A840" s="21"/>
    </row>
    <row r="841" spans="1:1" ht="15.75" customHeight="1" x14ac:dyDescent="0.4">
      <c r="A841" s="21"/>
    </row>
    <row r="842" spans="1:1" ht="15.75" customHeight="1" x14ac:dyDescent="0.4">
      <c r="A842" s="21"/>
    </row>
    <row r="843" spans="1:1" ht="15.75" customHeight="1" x14ac:dyDescent="0.4">
      <c r="A843" s="21"/>
    </row>
    <row r="844" spans="1:1" ht="15.75" customHeight="1" x14ac:dyDescent="0.4">
      <c r="A844" s="21"/>
    </row>
    <row r="845" spans="1:1" ht="15.75" customHeight="1" x14ac:dyDescent="0.4">
      <c r="A845" s="21"/>
    </row>
    <row r="846" spans="1:1" ht="15.75" customHeight="1" x14ac:dyDescent="0.4">
      <c r="A846" s="21"/>
    </row>
    <row r="847" spans="1:1" ht="15.75" customHeight="1" x14ac:dyDescent="0.4">
      <c r="A847" s="21"/>
    </row>
    <row r="848" spans="1:1" ht="15.75" customHeight="1" x14ac:dyDescent="0.4">
      <c r="A848" s="21"/>
    </row>
    <row r="849" spans="1:1" ht="15.75" customHeight="1" x14ac:dyDescent="0.4">
      <c r="A849" s="21"/>
    </row>
    <row r="850" spans="1:1" ht="15.75" customHeight="1" x14ac:dyDescent="0.4">
      <c r="A850" s="21"/>
    </row>
    <row r="851" spans="1:1" ht="15.75" customHeight="1" x14ac:dyDescent="0.4">
      <c r="A851" s="21"/>
    </row>
    <row r="852" spans="1:1" ht="15.75" customHeight="1" x14ac:dyDescent="0.4">
      <c r="A852" s="21"/>
    </row>
    <row r="853" spans="1:1" ht="15.75" customHeight="1" x14ac:dyDescent="0.4">
      <c r="A853" s="21"/>
    </row>
    <row r="854" spans="1:1" ht="15.75" customHeight="1" x14ac:dyDescent="0.4">
      <c r="A854" s="21"/>
    </row>
    <row r="855" spans="1:1" ht="15.75" customHeight="1" x14ac:dyDescent="0.4">
      <c r="A855" s="21"/>
    </row>
    <row r="856" spans="1:1" ht="15.75" customHeight="1" x14ac:dyDescent="0.4">
      <c r="A856" s="21"/>
    </row>
    <row r="857" spans="1:1" ht="15.75" customHeight="1" x14ac:dyDescent="0.4">
      <c r="A857" s="21"/>
    </row>
    <row r="858" spans="1:1" ht="15.75" customHeight="1" x14ac:dyDescent="0.4">
      <c r="A858" s="21"/>
    </row>
    <row r="859" spans="1:1" ht="15.75" customHeight="1" x14ac:dyDescent="0.4">
      <c r="A859" s="21"/>
    </row>
    <row r="860" spans="1:1" ht="15.75" customHeight="1" x14ac:dyDescent="0.4">
      <c r="A860" s="21"/>
    </row>
    <row r="861" spans="1:1" ht="15.75" customHeight="1" x14ac:dyDescent="0.4">
      <c r="A861" s="21"/>
    </row>
    <row r="862" spans="1:1" ht="15.75" customHeight="1" x14ac:dyDescent="0.4">
      <c r="A862" s="21"/>
    </row>
    <row r="863" spans="1:1" ht="15.75" customHeight="1" x14ac:dyDescent="0.4">
      <c r="A863" s="21"/>
    </row>
    <row r="864" spans="1:1" ht="15.75" customHeight="1" x14ac:dyDescent="0.4">
      <c r="A864" s="21"/>
    </row>
    <row r="865" spans="1:1" ht="15.75" customHeight="1" x14ac:dyDescent="0.4">
      <c r="A865" s="21"/>
    </row>
    <row r="866" spans="1:1" ht="15.75" customHeight="1" x14ac:dyDescent="0.4">
      <c r="A866" s="21"/>
    </row>
    <row r="867" spans="1:1" ht="15.75" customHeight="1" x14ac:dyDescent="0.4">
      <c r="A867" s="21"/>
    </row>
    <row r="868" spans="1:1" ht="15.75" customHeight="1" x14ac:dyDescent="0.4">
      <c r="A868" s="21"/>
    </row>
    <row r="869" spans="1:1" ht="15.75" customHeight="1" x14ac:dyDescent="0.4">
      <c r="A869" s="21"/>
    </row>
    <row r="870" spans="1:1" ht="15.75" customHeight="1" x14ac:dyDescent="0.4">
      <c r="A870" s="21"/>
    </row>
    <row r="871" spans="1:1" ht="15.75" customHeight="1" x14ac:dyDescent="0.4">
      <c r="A871" s="21"/>
    </row>
    <row r="872" spans="1:1" ht="15.75" customHeight="1" x14ac:dyDescent="0.4">
      <c r="A872" s="21"/>
    </row>
    <row r="873" spans="1:1" ht="15.75" customHeight="1" x14ac:dyDescent="0.4">
      <c r="A873" s="21"/>
    </row>
    <row r="874" spans="1:1" ht="15.75" customHeight="1" x14ac:dyDescent="0.4">
      <c r="A874" s="21"/>
    </row>
    <row r="875" spans="1:1" ht="15.75" customHeight="1" x14ac:dyDescent="0.4">
      <c r="A875" s="21"/>
    </row>
    <row r="876" spans="1:1" ht="15.75" customHeight="1" x14ac:dyDescent="0.4">
      <c r="A876" s="21"/>
    </row>
    <row r="877" spans="1:1" ht="15.75" customHeight="1" x14ac:dyDescent="0.4">
      <c r="A877" s="21"/>
    </row>
    <row r="878" spans="1:1" ht="15.75" customHeight="1" x14ac:dyDescent="0.4">
      <c r="A878" s="21"/>
    </row>
    <row r="879" spans="1:1" ht="15.75" customHeight="1" x14ac:dyDescent="0.4">
      <c r="A879" s="21"/>
    </row>
    <row r="880" spans="1:1" ht="15.75" customHeight="1" x14ac:dyDescent="0.4">
      <c r="A880" s="21"/>
    </row>
    <row r="881" spans="1:1" ht="15.75" customHeight="1" x14ac:dyDescent="0.4">
      <c r="A881" s="21"/>
    </row>
    <row r="882" spans="1:1" ht="15.75" customHeight="1" x14ac:dyDescent="0.4">
      <c r="A882" s="21"/>
    </row>
    <row r="883" spans="1:1" ht="15.75" customHeight="1" x14ac:dyDescent="0.4">
      <c r="A883" s="21"/>
    </row>
    <row r="884" spans="1:1" ht="15.75" customHeight="1" x14ac:dyDescent="0.4">
      <c r="A884" s="21"/>
    </row>
    <row r="885" spans="1:1" ht="15.75" customHeight="1" x14ac:dyDescent="0.4">
      <c r="A885" s="21"/>
    </row>
    <row r="886" spans="1:1" ht="15.75" customHeight="1" x14ac:dyDescent="0.4">
      <c r="A886" s="21"/>
    </row>
    <row r="887" spans="1:1" ht="15.75" customHeight="1" x14ac:dyDescent="0.4">
      <c r="A887" s="21"/>
    </row>
    <row r="888" spans="1:1" ht="15.75" customHeight="1" x14ac:dyDescent="0.4">
      <c r="A888" s="21"/>
    </row>
    <row r="889" spans="1:1" ht="15.75" customHeight="1" x14ac:dyDescent="0.4">
      <c r="A889" s="21"/>
    </row>
    <row r="890" spans="1:1" ht="15.75" customHeight="1" x14ac:dyDescent="0.4">
      <c r="A890" s="21"/>
    </row>
    <row r="891" spans="1:1" ht="15.75" customHeight="1" x14ac:dyDescent="0.4">
      <c r="A891" s="21"/>
    </row>
    <row r="892" spans="1:1" ht="15.75" customHeight="1" x14ac:dyDescent="0.4">
      <c r="A892" s="21"/>
    </row>
    <row r="893" spans="1:1" ht="15.75" customHeight="1" x14ac:dyDescent="0.4">
      <c r="A893" s="21"/>
    </row>
    <row r="894" spans="1:1" ht="15.75" customHeight="1" x14ac:dyDescent="0.4">
      <c r="A894" s="21"/>
    </row>
    <row r="895" spans="1:1" ht="15.75" customHeight="1" x14ac:dyDescent="0.4">
      <c r="A895" s="21"/>
    </row>
    <row r="896" spans="1:1" ht="15.75" customHeight="1" x14ac:dyDescent="0.4">
      <c r="A896" s="21"/>
    </row>
    <row r="897" spans="1:1" ht="15.75" customHeight="1" x14ac:dyDescent="0.4">
      <c r="A897" s="21"/>
    </row>
    <row r="898" spans="1:1" ht="15.75" customHeight="1" x14ac:dyDescent="0.4">
      <c r="A898" s="21"/>
    </row>
    <row r="899" spans="1:1" ht="15.75" customHeight="1" x14ac:dyDescent="0.4">
      <c r="A899" s="21"/>
    </row>
    <row r="900" spans="1:1" ht="15.75" customHeight="1" x14ac:dyDescent="0.4">
      <c r="A900" s="21"/>
    </row>
    <row r="901" spans="1:1" ht="15.75" customHeight="1" x14ac:dyDescent="0.4">
      <c r="A901" s="21"/>
    </row>
    <row r="902" spans="1:1" ht="15.75" customHeight="1" x14ac:dyDescent="0.4">
      <c r="A902" s="21"/>
    </row>
    <row r="903" spans="1:1" ht="15.75" customHeight="1" x14ac:dyDescent="0.4">
      <c r="A903" s="21"/>
    </row>
    <row r="904" spans="1:1" ht="15.75" customHeight="1" x14ac:dyDescent="0.4">
      <c r="A904" s="21"/>
    </row>
    <row r="905" spans="1:1" ht="15.75" customHeight="1" x14ac:dyDescent="0.4">
      <c r="A905" s="21"/>
    </row>
    <row r="906" spans="1:1" ht="15.75" customHeight="1" x14ac:dyDescent="0.4">
      <c r="A906" s="21"/>
    </row>
    <row r="907" spans="1:1" ht="15.75" customHeight="1" x14ac:dyDescent="0.4">
      <c r="A907" s="21"/>
    </row>
    <row r="908" spans="1:1" ht="15.75" customHeight="1" x14ac:dyDescent="0.4">
      <c r="A908" s="21"/>
    </row>
    <row r="909" spans="1:1" ht="15.75" customHeight="1" x14ac:dyDescent="0.4">
      <c r="A909" s="21"/>
    </row>
    <row r="910" spans="1:1" ht="15.75" customHeight="1" x14ac:dyDescent="0.4">
      <c r="A910" s="21"/>
    </row>
    <row r="911" spans="1:1" ht="15.75" customHeight="1" x14ac:dyDescent="0.4">
      <c r="A911" s="21"/>
    </row>
    <row r="912" spans="1:1" ht="15.75" customHeight="1" x14ac:dyDescent="0.4">
      <c r="A912" s="21"/>
    </row>
    <row r="913" spans="1:1" ht="15.75" customHeight="1" x14ac:dyDescent="0.4">
      <c r="A913" s="21"/>
    </row>
    <row r="914" spans="1:1" ht="15.75" customHeight="1" x14ac:dyDescent="0.4">
      <c r="A914" s="21"/>
    </row>
    <row r="915" spans="1:1" ht="15.75" customHeight="1" x14ac:dyDescent="0.4">
      <c r="A915" s="21"/>
    </row>
    <row r="916" spans="1:1" ht="15.75" customHeight="1" x14ac:dyDescent="0.4">
      <c r="A916" s="21"/>
    </row>
    <row r="917" spans="1:1" ht="15.75" customHeight="1" x14ac:dyDescent="0.4">
      <c r="A917" s="21"/>
    </row>
    <row r="918" spans="1:1" ht="15.75" customHeight="1" x14ac:dyDescent="0.4">
      <c r="A918" s="21"/>
    </row>
    <row r="919" spans="1:1" ht="15.75" customHeight="1" x14ac:dyDescent="0.4">
      <c r="A919" s="21"/>
    </row>
    <row r="920" spans="1:1" ht="15.75" customHeight="1" x14ac:dyDescent="0.4">
      <c r="A920" s="21"/>
    </row>
    <row r="921" spans="1:1" ht="15.75" customHeight="1" x14ac:dyDescent="0.4">
      <c r="A921" s="21"/>
    </row>
    <row r="922" spans="1:1" ht="15.75" customHeight="1" x14ac:dyDescent="0.4">
      <c r="A922" s="21"/>
    </row>
    <row r="923" spans="1:1" ht="15.75" customHeight="1" x14ac:dyDescent="0.4">
      <c r="A923" s="21"/>
    </row>
    <row r="924" spans="1:1" ht="15.75" customHeight="1" x14ac:dyDescent="0.4">
      <c r="A924" s="21"/>
    </row>
    <row r="925" spans="1:1" ht="15.75" customHeight="1" x14ac:dyDescent="0.4">
      <c r="A925" s="21"/>
    </row>
    <row r="926" spans="1:1" ht="15.75" customHeight="1" x14ac:dyDescent="0.4">
      <c r="A926" s="21"/>
    </row>
    <row r="927" spans="1:1" ht="15.75" customHeight="1" x14ac:dyDescent="0.4">
      <c r="A927" s="21"/>
    </row>
    <row r="928" spans="1:1" ht="15.75" customHeight="1" x14ac:dyDescent="0.4">
      <c r="A928" s="21"/>
    </row>
    <row r="929" spans="1:1" ht="15.75" customHeight="1" x14ac:dyDescent="0.4">
      <c r="A929" s="21"/>
    </row>
    <row r="930" spans="1:1" ht="15.75" customHeight="1" x14ac:dyDescent="0.4">
      <c r="A930" s="21"/>
    </row>
    <row r="931" spans="1:1" ht="15.75" customHeight="1" x14ac:dyDescent="0.4">
      <c r="A931" s="21"/>
    </row>
    <row r="932" spans="1:1" ht="15.75" customHeight="1" x14ac:dyDescent="0.4">
      <c r="A932" s="21"/>
    </row>
    <row r="933" spans="1:1" ht="15.75" customHeight="1" x14ac:dyDescent="0.4">
      <c r="A933" s="21"/>
    </row>
    <row r="934" spans="1:1" ht="15.75" customHeight="1" x14ac:dyDescent="0.4">
      <c r="A934" s="21"/>
    </row>
    <row r="935" spans="1:1" ht="15.75" customHeight="1" x14ac:dyDescent="0.4">
      <c r="A935" s="21"/>
    </row>
    <row r="936" spans="1:1" ht="15.75" customHeight="1" x14ac:dyDescent="0.4">
      <c r="A936" s="21"/>
    </row>
    <row r="937" spans="1:1" ht="15.75" customHeight="1" x14ac:dyDescent="0.4">
      <c r="A937" s="21"/>
    </row>
    <row r="938" spans="1:1" ht="15.75" customHeight="1" x14ac:dyDescent="0.4">
      <c r="A938" s="21"/>
    </row>
    <row r="939" spans="1:1" ht="15.75" customHeight="1" x14ac:dyDescent="0.4">
      <c r="A939" s="21"/>
    </row>
    <row r="940" spans="1:1" ht="15.75" customHeight="1" x14ac:dyDescent="0.4">
      <c r="A940" s="21"/>
    </row>
    <row r="941" spans="1:1" ht="15.75" customHeight="1" x14ac:dyDescent="0.4">
      <c r="A941" s="21"/>
    </row>
    <row r="942" spans="1:1" ht="15.75" customHeight="1" x14ac:dyDescent="0.4">
      <c r="A942" s="21"/>
    </row>
    <row r="943" spans="1:1" ht="15.75" customHeight="1" x14ac:dyDescent="0.4">
      <c r="A943" s="21"/>
    </row>
    <row r="944" spans="1:1" ht="15.75" customHeight="1" x14ac:dyDescent="0.4">
      <c r="A944" s="21"/>
    </row>
    <row r="945" spans="1:1" ht="15.75" customHeight="1" x14ac:dyDescent="0.4">
      <c r="A945" s="21"/>
    </row>
    <row r="946" spans="1:1" ht="15.75" customHeight="1" x14ac:dyDescent="0.4">
      <c r="A946" s="21"/>
    </row>
    <row r="947" spans="1:1" ht="15.75" customHeight="1" x14ac:dyDescent="0.4">
      <c r="A947" s="21"/>
    </row>
    <row r="948" spans="1:1" ht="15.75" customHeight="1" x14ac:dyDescent="0.4">
      <c r="A948" s="21"/>
    </row>
    <row r="949" spans="1:1" ht="15.75" customHeight="1" x14ac:dyDescent="0.4">
      <c r="A949" s="21"/>
    </row>
    <row r="950" spans="1:1" ht="15.75" customHeight="1" x14ac:dyDescent="0.4">
      <c r="A950" s="21"/>
    </row>
    <row r="951" spans="1:1" ht="15.75" customHeight="1" x14ac:dyDescent="0.4">
      <c r="A951" s="21"/>
    </row>
    <row r="952" spans="1:1" ht="15.75" customHeight="1" x14ac:dyDescent="0.4">
      <c r="A952" s="21"/>
    </row>
    <row r="953" spans="1:1" ht="15.75" customHeight="1" x14ac:dyDescent="0.4">
      <c r="A953" s="21"/>
    </row>
    <row r="954" spans="1:1" ht="15.75" customHeight="1" x14ac:dyDescent="0.4">
      <c r="A954" s="21"/>
    </row>
    <row r="955" spans="1:1" ht="15.75" customHeight="1" x14ac:dyDescent="0.4">
      <c r="A955" s="21"/>
    </row>
    <row r="956" spans="1:1" ht="15.75" customHeight="1" x14ac:dyDescent="0.4">
      <c r="A956" s="21"/>
    </row>
    <row r="957" spans="1:1" ht="15.75" customHeight="1" x14ac:dyDescent="0.4">
      <c r="A957" s="21"/>
    </row>
    <row r="958" spans="1:1" ht="15.75" customHeight="1" x14ac:dyDescent="0.4">
      <c r="A958" s="21"/>
    </row>
    <row r="959" spans="1:1" ht="15.75" customHeight="1" x14ac:dyDescent="0.4">
      <c r="A959" s="21"/>
    </row>
    <row r="960" spans="1:1" ht="15.75" customHeight="1" x14ac:dyDescent="0.4">
      <c r="A960" s="21"/>
    </row>
    <row r="961" spans="1:1" ht="15.75" customHeight="1" x14ac:dyDescent="0.4">
      <c r="A961" s="21"/>
    </row>
    <row r="962" spans="1:1" ht="15.75" customHeight="1" x14ac:dyDescent="0.4">
      <c r="A962" s="21"/>
    </row>
    <row r="963" spans="1:1" ht="15.75" customHeight="1" x14ac:dyDescent="0.4">
      <c r="A963" s="21"/>
    </row>
    <row r="964" spans="1:1" ht="15.75" customHeight="1" x14ac:dyDescent="0.4">
      <c r="A964" s="21"/>
    </row>
    <row r="965" spans="1:1" ht="15.75" customHeight="1" x14ac:dyDescent="0.4">
      <c r="A965" s="21"/>
    </row>
    <row r="966" spans="1:1" ht="15.75" customHeight="1" x14ac:dyDescent="0.4">
      <c r="A966" s="21"/>
    </row>
    <row r="967" spans="1:1" ht="15.75" customHeight="1" x14ac:dyDescent="0.4">
      <c r="A967" s="21"/>
    </row>
    <row r="968" spans="1:1" ht="15.75" customHeight="1" x14ac:dyDescent="0.4">
      <c r="A968" s="21"/>
    </row>
    <row r="969" spans="1:1" ht="15.75" customHeight="1" x14ac:dyDescent="0.4">
      <c r="A969" s="21"/>
    </row>
    <row r="970" spans="1:1" ht="15.75" customHeight="1" x14ac:dyDescent="0.4">
      <c r="A970" s="21"/>
    </row>
    <row r="971" spans="1:1" ht="15.75" customHeight="1" x14ac:dyDescent="0.4">
      <c r="A971" s="21"/>
    </row>
    <row r="972" spans="1:1" ht="15.75" customHeight="1" x14ac:dyDescent="0.4">
      <c r="A972" s="21"/>
    </row>
    <row r="973" spans="1:1" ht="15.75" customHeight="1" x14ac:dyDescent="0.4">
      <c r="A973" s="21"/>
    </row>
    <row r="974" spans="1:1" ht="15.75" customHeight="1" x14ac:dyDescent="0.4">
      <c r="A974" s="21"/>
    </row>
    <row r="975" spans="1:1" ht="15.75" customHeight="1" x14ac:dyDescent="0.4">
      <c r="A975" s="21"/>
    </row>
    <row r="976" spans="1:1" ht="15.75" customHeight="1" x14ac:dyDescent="0.4">
      <c r="A976" s="21"/>
    </row>
    <row r="977" spans="1:1" ht="15.75" customHeight="1" x14ac:dyDescent="0.4">
      <c r="A977" s="21"/>
    </row>
    <row r="978" spans="1:1" ht="15.75" customHeight="1" x14ac:dyDescent="0.4">
      <c r="A978" s="21"/>
    </row>
    <row r="979" spans="1:1" ht="15.75" customHeight="1" x14ac:dyDescent="0.4">
      <c r="A979" s="21"/>
    </row>
    <row r="980" spans="1:1" ht="15.75" customHeight="1" x14ac:dyDescent="0.4">
      <c r="A980" s="21"/>
    </row>
    <row r="981" spans="1:1" ht="15.75" customHeight="1" x14ac:dyDescent="0.4">
      <c r="A981" s="21"/>
    </row>
    <row r="982" spans="1:1" ht="15.75" customHeight="1" x14ac:dyDescent="0.4">
      <c r="A982" s="21"/>
    </row>
    <row r="983" spans="1:1" ht="15.75" customHeight="1" x14ac:dyDescent="0.4">
      <c r="A983" s="21"/>
    </row>
    <row r="984" spans="1:1" ht="15.75" customHeight="1" x14ac:dyDescent="0.4">
      <c r="A984" s="21"/>
    </row>
    <row r="985" spans="1:1" ht="15.75" customHeight="1" x14ac:dyDescent="0.4">
      <c r="A985" s="21"/>
    </row>
    <row r="986" spans="1:1" ht="15.75" customHeight="1" x14ac:dyDescent="0.4">
      <c r="A986" s="21"/>
    </row>
    <row r="987" spans="1:1" ht="15.75" customHeight="1" x14ac:dyDescent="0.4">
      <c r="A987" s="21"/>
    </row>
    <row r="988" spans="1:1" ht="15.75" customHeight="1" x14ac:dyDescent="0.4">
      <c r="A988" s="21"/>
    </row>
    <row r="989" spans="1:1" ht="15.75" customHeight="1" x14ac:dyDescent="0.4">
      <c r="A989" s="21"/>
    </row>
    <row r="990" spans="1:1" ht="15.75" customHeight="1" x14ac:dyDescent="0.4">
      <c r="A990" s="21"/>
    </row>
    <row r="991" spans="1:1" ht="15.75" customHeight="1" x14ac:dyDescent="0.4">
      <c r="A991" s="21"/>
    </row>
    <row r="992" spans="1:1" ht="15.75" customHeight="1" x14ac:dyDescent="0.4">
      <c r="A992" s="21"/>
    </row>
    <row r="993" spans="1:1" ht="15.75" customHeight="1" x14ac:dyDescent="0.4">
      <c r="A993" s="21"/>
    </row>
    <row r="994" spans="1:1" ht="15.75" customHeight="1" x14ac:dyDescent="0.4">
      <c r="A994" s="21"/>
    </row>
    <row r="995" spans="1:1" ht="15.75" customHeight="1" x14ac:dyDescent="0.4">
      <c r="A995" s="21"/>
    </row>
    <row r="996" spans="1:1" ht="15.75" customHeight="1" x14ac:dyDescent="0.4">
      <c r="A996" s="21"/>
    </row>
    <row r="997" spans="1:1" ht="15.75" customHeight="1" x14ac:dyDescent="0.4">
      <c r="A997" s="21"/>
    </row>
    <row r="998" spans="1:1" ht="15.75" customHeight="1" x14ac:dyDescent="0.4">
      <c r="A998" s="21"/>
    </row>
    <row r="999" spans="1:1" ht="15.75" customHeight="1" x14ac:dyDescent="0.4">
      <c r="A999" s="21"/>
    </row>
    <row r="1000" spans="1:1" ht="15.75" customHeight="1" x14ac:dyDescent="0.4">
      <c r="A1000" s="21"/>
    </row>
  </sheetData>
  <mergeCells count="1">
    <mergeCell ref="A11:C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5227-D26F-4323-8F2D-B7FB3F621B89}">
  <dimension ref="A1:G1000"/>
  <sheetViews>
    <sheetView workbookViewId="0">
      <selection activeCell="E9" sqref="E9"/>
    </sheetView>
  </sheetViews>
  <sheetFormatPr defaultColWidth="14.42578125" defaultRowHeight="15" customHeight="1" x14ac:dyDescent="0.4"/>
  <cols>
    <col min="1" max="1" width="4.7109375" style="23" bestFit="1" customWidth="1"/>
    <col min="2" max="2" width="25" style="22" bestFit="1" customWidth="1"/>
    <col min="3" max="3" width="17.85546875" style="22" bestFit="1" customWidth="1"/>
    <col min="4" max="4" width="25" style="22" customWidth="1"/>
    <col min="5" max="6" width="9.85546875" style="22" bestFit="1" customWidth="1"/>
    <col min="7" max="7" width="17.85546875" style="22" bestFit="1" customWidth="1"/>
    <col min="8" max="28" width="8.7109375" style="22" customWidth="1"/>
    <col min="29" max="16384" width="14.42578125" style="22"/>
  </cols>
  <sheetData>
    <row r="1" spans="1:7" ht="18.75" x14ac:dyDescent="0.4">
      <c r="A1" s="21" t="s">
        <v>63</v>
      </c>
      <c r="B1" s="30" t="s">
        <v>62</v>
      </c>
      <c r="C1" s="30" t="s">
        <v>60</v>
      </c>
      <c r="D1" s="30"/>
      <c r="E1" s="30" t="s">
        <v>61</v>
      </c>
      <c r="F1" s="30" t="s">
        <v>61</v>
      </c>
      <c r="G1" s="30" t="s">
        <v>60</v>
      </c>
    </row>
    <row r="2" spans="1:7" ht="18.75" x14ac:dyDescent="0.4">
      <c r="A2" s="21">
        <v>1</v>
      </c>
      <c r="B2" s="22" t="s">
        <v>57</v>
      </c>
      <c r="C2" s="22" t="s">
        <v>59</v>
      </c>
      <c r="E2" s="22">
        <v>35000</v>
      </c>
      <c r="F2" s="22">
        <v>35000</v>
      </c>
      <c r="G2" s="22" t="s">
        <v>59</v>
      </c>
    </row>
    <row r="3" spans="1:7" ht="18.75" x14ac:dyDescent="0.4">
      <c r="A3" s="23">
        <v>2</v>
      </c>
      <c r="B3" s="22" t="s">
        <v>57</v>
      </c>
      <c r="C3" s="22" t="s">
        <v>58</v>
      </c>
      <c r="E3" s="22">
        <v>100000</v>
      </c>
      <c r="F3" s="22">
        <v>100000</v>
      </c>
      <c r="G3" s="22" t="s">
        <v>58</v>
      </c>
    </row>
    <row r="4" spans="1:7" ht="18.75" x14ac:dyDescent="0.4">
      <c r="A4" s="21">
        <v>3</v>
      </c>
      <c r="B4" s="22" t="s">
        <v>57</v>
      </c>
      <c r="C4" s="22" t="s">
        <v>56</v>
      </c>
      <c r="E4" s="22">
        <v>12000</v>
      </c>
      <c r="F4" s="22">
        <v>12000</v>
      </c>
      <c r="G4" s="22" t="s">
        <v>56</v>
      </c>
    </row>
    <row r="5" spans="1:7" ht="18.75" x14ac:dyDescent="0.4">
      <c r="A5" s="23">
        <v>4</v>
      </c>
      <c r="B5" s="22" t="s">
        <v>52</v>
      </c>
      <c r="C5" s="22" t="s">
        <v>55</v>
      </c>
      <c r="E5" s="22">
        <v>12000</v>
      </c>
      <c r="F5" s="22">
        <v>12000</v>
      </c>
      <c r="G5" s="22" t="s">
        <v>55</v>
      </c>
    </row>
    <row r="6" spans="1:7" ht="18.75" x14ac:dyDescent="0.4">
      <c r="A6" s="23">
        <v>6</v>
      </c>
      <c r="B6" s="22" t="s">
        <v>52</v>
      </c>
      <c r="C6" s="22" t="s">
        <v>54</v>
      </c>
      <c r="E6" s="22">
        <v>22000</v>
      </c>
      <c r="F6" s="22">
        <v>22000</v>
      </c>
      <c r="G6" s="22" t="s">
        <v>54</v>
      </c>
    </row>
    <row r="7" spans="1:7" ht="18.75" x14ac:dyDescent="0.4">
      <c r="A7" s="23">
        <v>7</v>
      </c>
      <c r="B7" s="22" t="s">
        <v>52</v>
      </c>
      <c r="C7" s="22" t="s">
        <v>53</v>
      </c>
      <c r="E7" s="22">
        <v>18000</v>
      </c>
      <c r="F7" s="22">
        <v>18000</v>
      </c>
      <c r="G7" s="22" t="s">
        <v>53</v>
      </c>
    </row>
    <row r="8" spans="1:7" ht="18.75" x14ac:dyDescent="0.4">
      <c r="A8" s="23">
        <v>8</v>
      </c>
      <c r="B8" s="22" t="s">
        <v>52</v>
      </c>
      <c r="C8" s="22" t="s">
        <v>51</v>
      </c>
      <c r="E8" s="22">
        <v>5000</v>
      </c>
      <c r="F8" s="22">
        <v>5000</v>
      </c>
      <c r="G8" s="22" t="s">
        <v>51</v>
      </c>
    </row>
    <row r="9" spans="1:7" ht="18.75" x14ac:dyDescent="0.4">
      <c r="A9" s="23">
        <v>9</v>
      </c>
      <c r="B9" s="22" t="s">
        <v>49</v>
      </c>
      <c r="C9" s="22" t="s">
        <v>50</v>
      </c>
      <c r="E9" s="22">
        <v>134000</v>
      </c>
      <c r="F9" s="22">
        <v>134000</v>
      </c>
      <c r="G9" s="22" t="s">
        <v>50</v>
      </c>
    </row>
    <row r="10" spans="1:7" ht="18.75" x14ac:dyDescent="0.4">
      <c r="A10" s="23">
        <v>10</v>
      </c>
      <c r="B10" s="22" t="s">
        <v>49</v>
      </c>
      <c r="C10" s="22" t="s">
        <v>48</v>
      </c>
      <c r="E10" s="22">
        <v>56000</v>
      </c>
      <c r="F10" s="22">
        <v>56000</v>
      </c>
      <c r="G10" s="22" t="s">
        <v>48</v>
      </c>
    </row>
    <row r="11" spans="1:7" ht="15" customHeight="1" x14ac:dyDescent="0.4">
      <c r="A11" s="24" t="s">
        <v>47</v>
      </c>
      <c r="B11" s="24"/>
      <c r="C11" s="24"/>
      <c r="D11" s="31"/>
      <c r="E11" s="31">
        <f>SUM(E2:E10)</f>
        <v>394000</v>
      </c>
      <c r="F11" s="31">
        <f>SUM(F2:F10)</f>
        <v>394000</v>
      </c>
    </row>
    <row r="12" spans="1:7" ht="18.75" x14ac:dyDescent="0.4">
      <c r="A12" s="21"/>
    </row>
    <row r="13" spans="1:7" ht="18.75" x14ac:dyDescent="0.4">
      <c r="A13" s="21"/>
    </row>
    <row r="14" spans="1:7" ht="18.75" x14ac:dyDescent="0.4">
      <c r="A14" s="21"/>
    </row>
    <row r="15" spans="1:7" ht="18.75" x14ac:dyDescent="0.4">
      <c r="A15" s="21"/>
    </row>
    <row r="16" spans="1:7" ht="18.75" x14ac:dyDescent="0.4">
      <c r="A16" s="21"/>
    </row>
    <row r="17" spans="1:1" ht="18.75" x14ac:dyDescent="0.4">
      <c r="A17" s="21"/>
    </row>
    <row r="18" spans="1:1" ht="18.75" x14ac:dyDescent="0.4">
      <c r="A18" s="21"/>
    </row>
    <row r="19" spans="1:1" ht="18.75" x14ac:dyDescent="0.4">
      <c r="A19" s="21"/>
    </row>
    <row r="20" spans="1:1" ht="18.75" x14ac:dyDescent="0.4">
      <c r="A20" s="21"/>
    </row>
    <row r="21" spans="1:1" ht="15.75" customHeight="1" x14ac:dyDescent="0.4">
      <c r="A21" s="21"/>
    </row>
    <row r="22" spans="1:1" ht="15.75" customHeight="1" x14ac:dyDescent="0.4">
      <c r="A22" s="21"/>
    </row>
    <row r="23" spans="1:1" ht="15.75" customHeight="1" x14ac:dyDescent="0.4">
      <c r="A23" s="21"/>
    </row>
    <row r="24" spans="1:1" ht="15.75" customHeight="1" x14ac:dyDescent="0.4">
      <c r="A24" s="21"/>
    </row>
    <row r="25" spans="1:1" ht="15.75" customHeight="1" x14ac:dyDescent="0.4">
      <c r="A25" s="21"/>
    </row>
    <row r="26" spans="1:1" ht="15.75" customHeight="1" x14ac:dyDescent="0.4">
      <c r="A26" s="21"/>
    </row>
    <row r="27" spans="1:1" ht="15.75" customHeight="1" x14ac:dyDescent="0.4">
      <c r="A27" s="21"/>
    </row>
    <row r="28" spans="1:1" ht="15.75" customHeight="1" x14ac:dyDescent="0.4">
      <c r="A28" s="21"/>
    </row>
    <row r="29" spans="1:1" ht="15.75" customHeight="1" x14ac:dyDescent="0.4">
      <c r="A29" s="21"/>
    </row>
    <row r="30" spans="1:1" ht="15.75" customHeight="1" x14ac:dyDescent="0.4">
      <c r="A30" s="21"/>
    </row>
    <row r="31" spans="1:1" ht="15.75" customHeight="1" x14ac:dyDescent="0.4">
      <c r="A31" s="21"/>
    </row>
    <row r="32" spans="1:1" ht="15.75" customHeight="1" x14ac:dyDescent="0.4">
      <c r="A32" s="21"/>
    </row>
    <row r="33" spans="1:1" ht="15.75" customHeight="1" x14ac:dyDescent="0.4">
      <c r="A33" s="21"/>
    </row>
    <row r="34" spans="1:1" ht="15.75" customHeight="1" x14ac:dyDescent="0.4">
      <c r="A34" s="21"/>
    </row>
    <row r="35" spans="1:1" ht="15.75" customHeight="1" x14ac:dyDescent="0.4">
      <c r="A35" s="21"/>
    </row>
    <row r="36" spans="1:1" ht="15.75" customHeight="1" x14ac:dyDescent="0.4">
      <c r="A36" s="21"/>
    </row>
    <row r="37" spans="1:1" ht="15.75" customHeight="1" x14ac:dyDescent="0.4">
      <c r="A37" s="21"/>
    </row>
    <row r="38" spans="1:1" ht="15.75" customHeight="1" x14ac:dyDescent="0.4">
      <c r="A38" s="21"/>
    </row>
    <row r="39" spans="1:1" ht="15.75" customHeight="1" x14ac:dyDescent="0.4">
      <c r="A39" s="21"/>
    </row>
    <row r="40" spans="1:1" ht="15.75" customHeight="1" x14ac:dyDescent="0.4">
      <c r="A40" s="21"/>
    </row>
    <row r="41" spans="1:1" ht="15.75" customHeight="1" x14ac:dyDescent="0.4">
      <c r="A41" s="21"/>
    </row>
    <row r="42" spans="1:1" ht="15.75" customHeight="1" x14ac:dyDescent="0.4">
      <c r="A42" s="21"/>
    </row>
    <row r="43" spans="1:1" ht="15.75" customHeight="1" x14ac:dyDescent="0.4">
      <c r="A43" s="21"/>
    </row>
    <row r="44" spans="1:1" ht="15.75" customHeight="1" x14ac:dyDescent="0.4">
      <c r="A44" s="21"/>
    </row>
    <row r="45" spans="1:1" ht="15.75" customHeight="1" x14ac:dyDescent="0.4">
      <c r="A45" s="21"/>
    </row>
    <row r="46" spans="1:1" ht="15.75" customHeight="1" x14ac:dyDescent="0.4">
      <c r="A46" s="21"/>
    </row>
    <row r="47" spans="1:1" ht="15.75" customHeight="1" x14ac:dyDescent="0.4">
      <c r="A47" s="21"/>
    </row>
    <row r="48" spans="1:1" ht="15.75" customHeight="1" x14ac:dyDescent="0.4">
      <c r="A48" s="21"/>
    </row>
    <row r="49" spans="1:1" ht="15.75" customHeight="1" x14ac:dyDescent="0.4">
      <c r="A49" s="21"/>
    </row>
    <row r="50" spans="1:1" ht="15.75" customHeight="1" x14ac:dyDescent="0.4">
      <c r="A50" s="21"/>
    </row>
    <row r="51" spans="1:1" ht="15.75" customHeight="1" x14ac:dyDescent="0.4">
      <c r="A51" s="21"/>
    </row>
    <row r="52" spans="1:1" ht="15.75" customHeight="1" x14ac:dyDescent="0.4">
      <c r="A52" s="21"/>
    </row>
    <row r="53" spans="1:1" ht="15.75" customHeight="1" x14ac:dyDescent="0.4">
      <c r="A53" s="21"/>
    </row>
    <row r="54" spans="1:1" ht="15.75" customHeight="1" x14ac:dyDescent="0.4">
      <c r="A54" s="21"/>
    </row>
    <row r="55" spans="1:1" ht="15.75" customHeight="1" x14ac:dyDescent="0.4">
      <c r="A55" s="21"/>
    </row>
    <row r="56" spans="1:1" ht="15.75" customHeight="1" x14ac:dyDescent="0.4">
      <c r="A56" s="21"/>
    </row>
    <row r="57" spans="1:1" ht="15.75" customHeight="1" x14ac:dyDescent="0.4">
      <c r="A57" s="21"/>
    </row>
    <row r="58" spans="1:1" ht="15.75" customHeight="1" x14ac:dyDescent="0.4">
      <c r="A58" s="21"/>
    </row>
    <row r="59" spans="1:1" ht="15.75" customHeight="1" x14ac:dyDescent="0.4">
      <c r="A59" s="21"/>
    </row>
    <row r="60" spans="1:1" ht="15.75" customHeight="1" x14ac:dyDescent="0.4">
      <c r="A60" s="21"/>
    </row>
    <row r="61" spans="1:1" ht="15.75" customHeight="1" x14ac:dyDescent="0.4">
      <c r="A61" s="21"/>
    </row>
    <row r="62" spans="1:1" ht="15.75" customHeight="1" x14ac:dyDescent="0.4">
      <c r="A62" s="21"/>
    </row>
    <row r="63" spans="1:1" ht="15.75" customHeight="1" x14ac:dyDescent="0.4">
      <c r="A63" s="21"/>
    </row>
    <row r="64" spans="1:1" ht="15.75" customHeight="1" x14ac:dyDescent="0.4">
      <c r="A64" s="21"/>
    </row>
    <row r="65" spans="1:1" ht="15.75" customHeight="1" x14ac:dyDescent="0.4">
      <c r="A65" s="21"/>
    </row>
    <row r="66" spans="1:1" ht="15.75" customHeight="1" x14ac:dyDescent="0.4">
      <c r="A66" s="21"/>
    </row>
    <row r="67" spans="1:1" ht="15.75" customHeight="1" x14ac:dyDescent="0.4">
      <c r="A67" s="21"/>
    </row>
    <row r="68" spans="1:1" ht="15.75" customHeight="1" x14ac:dyDescent="0.4">
      <c r="A68" s="21"/>
    </row>
    <row r="69" spans="1:1" ht="15.75" customHeight="1" x14ac:dyDescent="0.4">
      <c r="A69" s="21"/>
    </row>
    <row r="70" spans="1:1" ht="15.75" customHeight="1" x14ac:dyDescent="0.4">
      <c r="A70" s="21"/>
    </row>
    <row r="71" spans="1:1" ht="15.75" customHeight="1" x14ac:dyDescent="0.4">
      <c r="A71" s="21"/>
    </row>
    <row r="72" spans="1:1" ht="15.75" customHeight="1" x14ac:dyDescent="0.4">
      <c r="A72" s="21"/>
    </row>
    <row r="73" spans="1:1" ht="15.75" customHeight="1" x14ac:dyDescent="0.4">
      <c r="A73" s="21"/>
    </row>
    <row r="74" spans="1:1" ht="15.75" customHeight="1" x14ac:dyDescent="0.4">
      <c r="A74" s="21"/>
    </row>
    <row r="75" spans="1:1" ht="15.75" customHeight="1" x14ac:dyDescent="0.4">
      <c r="A75" s="21"/>
    </row>
    <row r="76" spans="1:1" ht="15.75" customHeight="1" x14ac:dyDescent="0.4">
      <c r="A76" s="21"/>
    </row>
    <row r="77" spans="1:1" ht="15.75" customHeight="1" x14ac:dyDescent="0.4">
      <c r="A77" s="21"/>
    </row>
    <row r="78" spans="1:1" ht="15.75" customHeight="1" x14ac:dyDescent="0.4">
      <c r="A78" s="21"/>
    </row>
    <row r="79" spans="1:1" ht="15.75" customHeight="1" x14ac:dyDescent="0.4">
      <c r="A79" s="21"/>
    </row>
    <row r="80" spans="1:1" ht="15.75" customHeight="1" x14ac:dyDescent="0.4">
      <c r="A80" s="21"/>
    </row>
    <row r="81" spans="1:1" ht="15.75" customHeight="1" x14ac:dyDescent="0.4">
      <c r="A81" s="21"/>
    </row>
    <row r="82" spans="1:1" ht="15.75" customHeight="1" x14ac:dyDescent="0.4">
      <c r="A82" s="21"/>
    </row>
    <row r="83" spans="1:1" ht="15.75" customHeight="1" x14ac:dyDescent="0.4">
      <c r="A83" s="21"/>
    </row>
    <row r="84" spans="1:1" ht="15.75" customHeight="1" x14ac:dyDescent="0.4">
      <c r="A84" s="21"/>
    </row>
    <row r="85" spans="1:1" ht="15.75" customHeight="1" x14ac:dyDescent="0.4">
      <c r="A85" s="21"/>
    </row>
    <row r="86" spans="1:1" ht="15.75" customHeight="1" x14ac:dyDescent="0.4">
      <c r="A86" s="21"/>
    </row>
    <row r="87" spans="1:1" ht="15.75" customHeight="1" x14ac:dyDescent="0.4">
      <c r="A87" s="21"/>
    </row>
    <row r="88" spans="1:1" ht="15.75" customHeight="1" x14ac:dyDescent="0.4">
      <c r="A88" s="21"/>
    </row>
    <row r="89" spans="1:1" ht="15.75" customHeight="1" x14ac:dyDescent="0.4">
      <c r="A89" s="21"/>
    </row>
    <row r="90" spans="1:1" ht="15.75" customHeight="1" x14ac:dyDescent="0.4">
      <c r="A90" s="21"/>
    </row>
    <row r="91" spans="1:1" ht="15.75" customHeight="1" x14ac:dyDescent="0.4">
      <c r="A91" s="21"/>
    </row>
    <row r="92" spans="1:1" ht="15.75" customHeight="1" x14ac:dyDescent="0.4">
      <c r="A92" s="21"/>
    </row>
    <row r="93" spans="1:1" ht="15.75" customHeight="1" x14ac:dyDescent="0.4">
      <c r="A93" s="21"/>
    </row>
    <row r="94" spans="1:1" ht="15.75" customHeight="1" x14ac:dyDescent="0.4">
      <c r="A94" s="21"/>
    </row>
    <row r="95" spans="1:1" ht="15.75" customHeight="1" x14ac:dyDescent="0.4">
      <c r="A95" s="21"/>
    </row>
    <row r="96" spans="1:1" ht="15.75" customHeight="1" x14ac:dyDescent="0.4">
      <c r="A96" s="21"/>
    </row>
    <row r="97" spans="1:1" ht="15.75" customHeight="1" x14ac:dyDescent="0.4">
      <c r="A97" s="21"/>
    </row>
    <row r="98" spans="1:1" ht="15.75" customHeight="1" x14ac:dyDescent="0.4">
      <c r="A98" s="21"/>
    </row>
    <row r="99" spans="1:1" ht="15.75" customHeight="1" x14ac:dyDescent="0.4">
      <c r="A99" s="21"/>
    </row>
    <row r="100" spans="1:1" ht="15.75" customHeight="1" x14ac:dyDescent="0.4">
      <c r="A100" s="21"/>
    </row>
    <row r="101" spans="1:1" ht="15.75" customHeight="1" x14ac:dyDescent="0.4">
      <c r="A101" s="21"/>
    </row>
    <row r="102" spans="1:1" ht="15.75" customHeight="1" x14ac:dyDescent="0.4">
      <c r="A102" s="21"/>
    </row>
    <row r="103" spans="1:1" ht="15.75" customHeight="1" x14ac:dyDescent="0.4">
      <c r="A103" s="21"/>
    </row>
    <row r="104" spans="1:1" ht="15.75" customHeight="1" x14ac:dyDescent="0.4">
      <c r="A104" s="21"/>
    </row>
    <row r="105" spans="1:1" ht="15.75" customHeight="1" x14ac:dyDescent="0.4">
      <c r="A105" s="21"/>
    </row>
    <row r="106" spans="1:1" ht="15.75" customHeight="1" x14ac:dyDescent="0.4">
      <c r="A106" s="21"/>
    </row>
    <row r="107" spans="1:1" ht="15.75" customHeight="1" x14ac:dyDescent="0.4">
      <c r="A107" s="21"/>
    </row>
    <row r="108" spans="1:1" ht="15.75" customHeight="1" x14ac:dyDescent="0.4">
      <c r="A108" s="21"/>
    </row>
    <row r="109" spans="1:1" ht="15.75" customHeight="1" x14ac:dyDescent="0.4">
      <c r="A109" s="21"/>
    </row>
    <row r="110" spans="1:1" ht="15.75" customHeight="1" x14ac:dyDescent="0.4">
      <c r="A110" s="21"/>
    </row>
    <row r="111" spans="1:1" ht="15.75" customHeight="1" x14ac:dyDescent="0.4">
      <c r="A111" s="21"/>
    </row>
    <row r="112" spans="1:1" ht="15.75" customHeight="1" x14ac:dyDescent="0.4">
      <c r="A112" s="21"/>
    </row>
    <row r="113" spans="1:1" ht="15.75" customHeight="1" x14ac:dyDescent="0.4">
      <c r="A113" s="21"/>
    </row>
    <row r="114" spans="1:1" ht="15.75" customHeight="1" x14ac:dyDescent="0.4">
      <c r="A114" s="21"/>
    </row>
    <row r="115" spans="1:1" ht="15.75" customHeight="1" x14ac:dyDescent="0.4">
      <c r="A115" s="21"/>
    </row>
    <row r="116" spans="1:1" ht="15.75" customHeight="1" x14ac:dyDescent="0.4">
      <c r="A116" s="21"/>
    </row>
    <row r="117" spans="1:1" ht="15.75" customHeight="1" x14ac:dyDescent="0.4">
      <c r="A117" s="21"/>
    </row>
    <row r="118" spans="1:1" ht="15.75" customHeight="1" x14ac:dyDescent="0.4">
      <c r="A118" s="21"/>
    </row>
    <row r="119" spans="1:1" ht="15.75" customHeight="1" x14ac:dyDescent="0.4">
      <c r="A119" s="21"/>
    </row>
    <row r="120" spans="1:1" ht="15.75" customHeight="1" x14ac:dyDescent="0.4">
      <c r="A120" s="21"/>
    </row>
    <row r="121" spans="1:1" ht="15.75" customHeight="1" x14ac:dyDescent="0.4">
      <c r="A121" s="21"/>
    </row>
    <row r="122" spans="1:1" ht="15.75" customHeight="1" x14ac:dyDescent="0.4">
      <c r="A122" s="21"/>
    </row>
    <row r="123" spans="1:1" ht="15.75" customHeight="1" x14ac:dyDescent="0.4">
      <c r="A123" s="21"/>
    </row>
    <row r="124" spans="1:1" ht="15.75" customHeight="1" x14ac:dyDescent="0.4">
      <c r="A124" s="21"/>
    </row>
    <row r="125" spans="1:1" ht="15.75" customHeight="1" x14ac:dyDescent="0.4">
      <c r="A125" s="21"/>
    </row>
    <row r="126" spans="1:1" ht="15.75" customHeight="1" x14ac:dyDescent="0.4">
      <c r="A126" s="21"/>
    </row>
    <row r="127" spans="1:1" ht="15.75" customHeight="1" x14ac:dyDescent="0.4">
      <c r="A127" s="21"/>
    </row>
    <row r="128" spans="1:1" ht="15.75" customHeight="1" x14ac:dyDescent="0.4">
      <c r="A128" s="21"/>
    </row>
    <row r="129" spans="1:1" ht="15.75" customHeight="1" x14ac:dyDescent="0.4">
      <c r="A129" s="21"/>
    </row>
    <row r="130" spans="1:1" ht="15.75" customHeight="1" x14ac:dyDescent="0.4">
      <c r="A130" s="21"/>
    </row>
    <row r="131" spans="1:1" ht="15.75" customHeight="1" x14ac:dyDescent="0.4">
      <c r="A131" s="21"/>
    </row>
    <row r="132" spans="1:1" ht="15.75" customHeight="1" x14ac:dyDescent="0.4">
      <c r="A132" s="21"/>
    </row>
    <row r="133" spans="1:1" ht="15.75" customHeight="1" x14ac:dyDescent="0.4">
      <c r="A133" s="21"/>
    </row>
    <row r="134" spans="1:1" ht="15.75" customHeight="1" x14ac:dyDescent="0.4">
      <c r="A134" s="21"/>
    </row>
    <row r="135" spans="1:1" ht="15.75" customHeight="1" x14ac:dyDescent="0.4">
      <c r="A135" s="21"/>
    </row>
    <row r="136" spans="1:1" ht="15.75" customHeight="1" x14ac:dyDescent="0.4">
      <c r="A136" s="21"/>
    </row>
    <row r="137" spans="1:1" ht="15.75" customHeight="1" x14ac:dyDescent="0.4">
      <c r="A137" s="21"/>
    </row>
    <row r="138" spans="1:1" ht="15.75" customHeight="1" x14ac:dyDescent="0.4">
      <c r="A138" s="21"/>
    </row>
    <row r="139" spans="1:1" ht="15.75" customHeight="1" x14ac:dyDescent="0.4">
      <c r="A139" s="21"/>
    </row>
    <row r="140" spans="1:1" ht="15.75" customHeight="1" x14ac:dyDescent="0.4">
      <c r="A140" s="21"/>
    </row>
    <row r="141" spans="1:1" ht="15.75" customHeight="1" x14ac:dyDescent="0.4">
      <c r="A141" s="21"/>
    </row>
    <row r="142" spans="1:1" ht="15.75" customHeight="1" x14ac:dyDescent="0.4">
      <c r="A142" s="21"/>
    </row>
    <row r="143" spans="1:1" ht="15.75" customHeight="1" x14ac:dyDescent="0.4">
      <c r="A143" s="21"/>
    </row>
    <row r="144" spans="1:1" ht="15.75" customHeight="1" x14ac:dyDescent="0.4">
      <c r="A144" s="21"/>
    </row>
    <row r="145" spans="1:1" ht="15.75" customHeight="1" x14ac:dyDescent="0.4">
      <c r="A145" s="21"/>
    </row>
    <row r="146" spans="1:1" ht="15.75" customHeight="1" x14ac:dyDescent="0.4">
      <c r="A146" s="21"/>
    </row>
    <row r="147" spans="1:1" ht="15.75" customHeight="1" x14ac:dyDescent="0.4">
      <c r="A147" s="21"/>
    </row>
    <row r="148" spans="1:1" ht="15.75" customHeight="1" x14ac:dyDescent="0.4">
      <c r="A148" s="21"/>
    </row>
    <row r="149" spans="1:1" ht="15.75" customHeight="1" x14ac:dyDescent="0.4">
      <c r="A149" s="21"/>
    </row>
    <row r="150" spans="1:1" ht="15.75" customHeight="1" x14ac:dyDescent="0.4">
      <c r="A150" s="21"/>
    </row>
    <row r="151" spans="1:1" ht="15.75" customHeight="1" x14ac:dyDescent="0.4">
      <c r="A151" s="21"/>
    </row>
    <row r="152" spans="1:1" ht="15.75" customHeight="1" x14ac:dyDescent="0.4">
      <c r="A152" s="21"/>
    </row>
    <row r="153" spans="1:1" ht="15.75" customHeight="1" x14ac:dyDescent="0.4">
      <c r="A153" s="21"/>
    </row>
    <row r="154" spans="1:1" ht="15.75" customHeight="1" x14ac:dyDescent="0.4">
      <c r="A154" s="21"/>
    </row>
    <row r="155" spans="1:1" ht="15.75" customHeight="1" x14ac:dyDescent="0.4">
      <c r="A155" s="21"/>
    </row>
    <row r="156" spans="1:1" ht="15.75" customHeight="1" x14ac:dyDescent="0.4">
      <c r="A156" s="21"/>
    </row>
    <row r="157" spans="1:1" ht="15.75" customHeight="1" x14ac:dyDescent="0.4">
      <c r="A157" s="21"/>
    </row>
    <row r="158" spans="1:1" ht="15.75" customHeight="1" x14ac:dyDescent="0.4">
      <c r="A158" s="21"/>
    </row>
    <row r="159" spans="1:1" ht="15.75" customHeight="1" x14ac:dyDescent="0.4">
      <c r="A159" s="21"/>
    </row>
    <row r="160" spans="1:1" ht="15.75" customHeight="1" x14ac:dyDescent="0.4">
      <c r="A160" s="21"/>
    </row>
    <row r="161" spans="1:1" ht="15.75" customHeight="1" x14ac:dyDescent="0.4">
      <c r="A161" s="21"/>
    </row>
    <row r="162" spans="1:1" ht="15.75" customHeight="1" x14ac:dyDescent="0.4">
      <c r="A162" s="21"/>
    </row>
    <row r="163" spans="1:1" ht="15.75" customHeight="1" x14ac:dyDescent="0.4">
      <c r="A163" s="21"/>
    </row>
    <row r="164" spans="1:1" ht="15.75" customHeight="1" x14ac:dyDescent="0.4">
      <c r="A164" s="21"/>
    </row>
    <row r="165" spans="1:1" ht="15.75" customHeight="1" x14ac:dyDescent="0.4">
      <c r="A165" s="21"/>
    </row>
    <row r="166" spans="1:1" ht="15.75" customHeight="1" x14ac:dyDescent="0.4">
      <c r="A166" s="21"/>
    </row>
    <row r="167" spans="1:1" ht="15.75" customHeight="1" x14ac:dyDescent="0.4">
      <c r="A167" s="21"/>
    </row>
    <row r="168" spans="1:1" ht="15.75" customHeight="1" x14ac:dyDescent="0.4">
      <c r="A168" s="21"/>
    </row>
    <row r="169" spans="1:1" ht="15.75" customHeight="1" x14ac:dyDescent="0.4">
      <c r="A169" s="21"/>
    </row>
    <row r="170" spans="1:1" ht="15.75" customHeight="1" x14ac:dyDescent="0.4">
      <c r="A170" s="21"/>
    </row>
    <row r="171" spans="1:1" ht="15.75" customHeight="1" x14ac:dyDescent="0.4">
      <c r="A171" s="21"/>
    </row>
    <row r="172" spans="1:1" ht="15.75" customHeight="1" x14ac:dyDescent="0.4">
      <c r="A172" s="21"/>
    </row>
    <row r="173" spans="1:1" ht="15.75" customHeight="1" x14ac:dyDescent="0.4">
      <c r="A173" s="21"/>
    </row>
    <row r="174" spans="1:1" ht="15.75" customHeight="1" x14ac:dyDescent="0.4">
      <c r="A174" s="21"/>
    </row>
    <row r="175" spans="1:1" ht="15.75" customHeight="1" x14ac:dyDescent="0.4">
      <c r="A175" s="21"/>
    </row>
    <row r="176" spans="1:1" ht="15.75" customHeight="1" x14ac:dyDescent="0.4">
      <c r="A176" s="21"/>
    </row>
    <row r="177" spans="1:1" ht="15.75" customHeight="1" x14ac:dyDescent="0.4">
      <c r="A177" s="21"/>
    </row>
    <row r="178" spans="1:1" ht="15.75" customHeight="1" x14ac:dyDescent="0.4">
      <c r="A178" s="21"/>
    </row>
    <row r="179" spans="1:1" ht="15.75" customHeight="1" x14ac:dyDescent="0.4">
      <c r="A179" s="21"/>
    </row>
    <row r="180" spans="1:1" ht="15.75" customHeight="1" x14ac:dyDescent="0.4">
      <c r="A180" s="21"/>
    </row>
    <row r="181" spans="1:1" ht="15.75" customHeight="1" x14ac:dyDescent="0.4">
      <c r="A181" s="21"/>
    </row>
    <row r="182" spans="1:1" ht="15.75" customHeight="1" x14ac:dyDescent="0.4">
      <c r="A182" s="21"/>
    </row>
    <row r="183" spans="1:1" ht="15.75" customHeight="1" x14ac:dyDescent="0.4">
      <c r="A183" s="21"/>
    </row>
    <row r="184" spans="1:1" ht="15.75" customHeight="1" x14ac:dyDescent="0.4">
      <c r="A184" s="21"/>
    </row>
    <row r="185" spans="1:1" ht="15.75" customHeight="1" x14ac:dyDescent="0.4">
      <c r="A185" s="21"/>
    </row>
    <row r="186" spans="1:1" ht="15.75" customHeight="1" x14ac:dyDescent="0.4">
      <c r="A186" s="21"/>
    </row>
    <row r="187" spans="1:1" ht="15.75" customHeight="1" x14ac:dyDescent="0.4">
      <c r="A187" s="21"/>
    </row>
    <row r="188" spans="1:1" ht="15.75" customHeight="1" x14ac:dyDescent="0.4">
      <c r="A188" s="21"/>
    </row>
    <row r="189" spans="1:1" ht="15.75" customHeight="1" x14ac:dyDescent="0.4">
      <c r="A189" s="21"/>
    </row>
    <row r="190" spans="1:1" ht="15.75" customHeight="1" x14ac:dyDescent="0.4">
      <c r="A190" s="21"/>
    </row>
    <row r="191" spans="1:1" ht="15.75" customHeight="1" x14ac:dyDescent="0.4">
      <c r="A191" s="21"/>
    </row>
    <row r="192" spans="1:1" ht="15.75" customHeight="1" x14ac:dyDescent="0.4">
      <c r="A192" s="21"/>
    </row>
    <row r="193" spans="1:1" ht="15.75" customHeight="1" x14ac:dyDescent="0.4">
      <c r="A193" s="21"/>
    </row>
    <row r="194" spans="1:1" ht="15.75" customHeight="1" x14ac:dyDescent="0.4">
      <c r="A194" s="21"/>
    </row>
    <row r="195" spans="1:1" ht="15.75" customHeight="1" x14ac:dyDescent="0.4">
      <c r="A195" s="21"/>
    </row>
    <row r="196" spans="1:1" ht="15.75" customHeight="1" x14ac:dyDescent="0.4">
      <c r="A196" s="21"/>
    </row>
    <row r="197" spans="1:1" ht="15.75" customHeight="1" x14ac:dyDescent="0.4">
      <c r="A197" s="21"/>
    </row>
    <row r="198" spans="1:1" ht="15.75" customHeight="1" x14ac:dyDescent="0.4">
      <c r="A198" s="21"/>
    </row>
    <row r="199" spans="1:1" ht="15.75" customHeight="1" x14ac:dyDescent="0.4">
      <c r="A199" s="21"/>
    </row>
    <row r="200" spans="1:1" ht="15.75" customHeight="1" x14ac:dyDescent="0.4">
      <c r="A200" s="21"/>
    </row>
    <row r="201" spans="1:1" ht="15.75" customHeight="1" x14ac:dyDescent="0.4">
      <c r="A201" s="21"/>
    </row>
    <row r="202" spans="1:1" ht="15.75" customHeight="1" x14ac:dyDescent="0.4">
      <c r="A202" s="21"/>
    </row>
    <row r="203" spans="1:1" ht="15.75" customHeight="1" x14ac:dyDescent="0.4">
      <c r="A203" s="21"/>
    </row>
    <row r="204" spans="1:1" ht="15.75" customHeight="1" x14ac:dyDescent="0.4">
      <c r="A204" s="21"/>
    </row>
    <row r="205" spans="1:1" ht="15.75" customHeight="1" x14ac:dyDescent="0.4">
      <c r="A205" s="21"/>
    </row>
    <row r="206" spans="1:1" ht="15.75" customHeight="1" x14ac:dyDescent="0.4">
      <c r="A206" s="21"/>
    </row>
    <row r="207" spans="1:1" ht="15.75" customHeight="1" x14ac:dyDescent="0.4">
      <c r="A207" s="21"/>
    </row>
    <row r="208" spans="1:1" ht="15.75" customHeight="1" x14ac:dyDescent="0.4">
      <c r="A208" s="21"/>
    </row>
    <row r="209" spans="1:1" ht="15.75" customHeight="1" x14ac:dyDescent="0.4">
      <c r="A209" s="21"/>
    </row>
    <row r="210" spans="1:1" ht="15.75" customHeight="1" x14ac:dyDescent="0.4">
      <c r="A210" s="21"/>
    </row>
    <row r="211" spans="1:1" ht="15.75" customHeight="1" x14ac:dyDescent="0.4">
      <c r="A211" s="21"/>
    </row>
    <row r="212" spans="1:1" ht="15.75" customHeight="1" x14ac:dyDescent="0.4">
      <c r="A212" s="21"/>
    </row>
    <row r="213" spans="1:1" ht="15.75" customHeight="1" x14ac:dyDescent="0.4">
      <c r="A213" s="21"/>
    </row>
    <row r="214" spans="1:1" ht="15.75" customHeight="1" x14ac:dyDescent="0.4">
      <c r="A214" s="21"/>
    </row>
    <row r="215" spans="1:1" ht="15.75" customHeight="1" x14ac:dyDescent="0.4">
      <c r="A215" s="21"/>
    </row>
    <row r="216" spans="1:1" ht="15.75" customHeight="1" x14ac:dyDescent="0.4">
      <c r="A216" s="21"/>
    </row>
    <row r="217" spans="1:1" ht="15.75" customHeight="1" x14ac:dyDescent="0.4">
      <c r="A217" s="21"/>
    </row>
    <row r="218" spans="1:1" ht="15.75" customHeight="1" x14ac:dyDescent="0.4">
      <c r="A218" s="21"/>
    </row>
    <row r="219" spans="1:1" ht="15.75" customHeight="1" x14ac:dyDescent="0.4">
      <c r="A219" s="21"/>
    </row>
    <row r="220" spans="1:1" ht="15.75" customHeight="1" x14ac:dyDescent="0.4">
      <c r="A220" s="21"/>
    </row>
    <row r="221" spans="1:1" ht="15.75" customHeight="1" x14ac:dyDescent="0.4">
      <c r="A221" s="21"/>
    </row>
    <row r="222" spans="1:1" ht="15.75" customHeight="1" x14ac:dyDescent="0.4">
      <c r="A222" s="21"/>
    </row>
    <row r="223" spans="1:1" ht="15.75" customHeight="1" x14ac:dyDescent="0.4">
      <c r="A223" s="21"/>
    </row>
    <row r="224" spans="1:1" ht="15.75" customHeight="1" x14ac:dyDescent="0.4">
      <c r="A224" s="21"/>
    </row>
    <row r="225" spans="1:1" ht="15.75" customHeight="1" x14ac:dyDescent="0.4">
      <c r="A225" s="21"/>
    </row>
    <row r="226" spans="1:1" ht="15.75" customHeight="1" x14ac:dyDescent="0.4">
      <c r="A226" s="21"/>
    </row>
    <row r="227" spans="1:1" ht="15.75" customHeight="1" x14ac:dyDescent="0.4">
      <c r="A227" s="21"/>
    </row>
    <row r="228" spans="1:1" ht="15.75" customHeight="1" x14ac:dyDescent="0.4">
      <c r="A228" s="21"/>
    </row>
    <row r="229" spans="1:1" ht="15.75" customHeight="1" x14ac:dyDescent="0.4">
      <c r="A229" s="21"/>
    </row>
    <row r="230" spans="1:1" ht="15.75" customHeight="1" x14ac:dyDescent="0.4">
      <c r="A230" s="21"/>
    </row>
    <row r="231" spans="1:1" ht="15.75" customHeight="1" x14ac:dyDescent="0.4">
      <c r="A231" s="21"/>
    </row>
    <row r="232" spans="1:1" ht="15.75" customHeight="1" x14ac:dyDescent="0.4">
      <c r="A232" s="21"/>
    </row>
    <row r="233" spans="1:1" ht="15.75" customHeight="1" x14ac:dyDescent="0.4">
      <c r="A233" s="21"/>
    </row>
    <row r="234" spans="1:1" ht="15.75" customHeight="1" x14ac:dyDescent="0.4">
      <c r="A234" s="21"/>
    </row>
    <row r="235" spans="1:1" ht="15.75" customHeight="1" x14ac:dyDescent="0.4">
      <c r="A235" s="21"/>
    </row>
    <row r="236" spans="1:1" ht="15.75" customHeight="1" x14ac:dyDescent="0.4">
      <c r="A236" s="21"/>
    </row>
    <row r="237" spans="1:1" ht="15.75" customHeight="1" x14ac:dyDescent="0.4">
      <c r="A237" s="21"/>
    </row>
    <row r="238" spans="1:1" ht="15.75" customHeight="1" x14ac:dyDescent="0.4">
      <c r="A238" s="21"/>
    </row>
    <row r="239" spans="1:1" ht="15.75" customHeight="1" x14ac:dyDescent="0.4">
      <c r="A239" s="21"/>
    </row>
    <row r="240" spans="1:1" ht="15.75" customHeight="1" x14ac:dyDescent="0.4">
      <c r="A240" s="21"/>
    </row>
    <row r="241" spans="1:1" ht="15.75" customHeight="1" x14ac:dyDescent="0.4">
      <c r="A241" s="21"/>
    </row>
    <row r="242" spans="1:1" ht="15.75" customHeight="1" x14ac:dyDescent="0.4">
      <c r="A242" s="21"/>
    </row>
    <row r="243" spans="1:1" ht="15.75" customHeight="1" x14ac:dyDescent="0.4">
      <c r="A243" s="21"/>
    </row>
    <row r="244" spans="1:1" ht="15.75" customHeight="1" x14ac:dyDescent="0.4">
      <c r="A244" s="21"/>
    </row>
    <row r="245" spans="1:1" ht="15.75" customHeight="1" x14ac:dyDescent="0.4">
      <c r="A245" s="21"/>
    </row>
    <row r="246" spans="1:1" ht="15.75" customHeight="1" x14ac:dyDescent="0.4">
      <c r="A246" s="21"/>
    </row>
    <row r="247" spans="1:1" ht="15.75" customHeight="1" x14ac:dyDescent="0.4">
      <c r="A247" s="21"/>
    </row>
    <row r="248" spans="1:1" ht="15.75" customHeight="1" x14ac:dyDescent="0.4">
      <c r="A248" s="21"/>
    </row>
    <row r="249" spans="1:1" ht="15.75" customHeight="1" x14ac:dyDescent="0.4">
      <c r="A249" s="21"/>
    </row>
    <row r="250" spans="1:1" ht="15.75" customHeight="1" x14ac:dyDescent="0.4">
      <c r="A250" s="21"/>
    </row>
    <row r="251" spans="1:1" ht="15.75" customHeight="1" x14ac:dyDescent="0.4">
      <c r="A251" s="21"/>
    </row>
    <row r="252" spans="1:1" ht="15.75" customHeight="1" x14ac:dyDescent="0.4">
      <c r="A252" s="21"/>
    </row>
    <row r="253" spans="1:1" ht="15.75" customHeight="1" x14ac:dyDescent="0.4">
      <c r="A253" s="21"/>
    </row>
    <row r="254" spans="1:1" ht="15.75" customHeight="1" x14ac:dyDescent="0.4">
      <c r="A254" s="21"/>
    </row>
    <row r="255" spans="1:1" ht="15.75" customHeight="1" x14ac:dyDescent="0.4">
      <c r="A255" s="21"/>
    </row>
    <row r="256" spans="1:1" ht="15.75" customHeight="1" x14ac:dyDescent="0.4">
      <c r="A256" s="21"/>
    </row>
    <row r="257" spans="1:1" ht="15.75" customHeight="1" x14ac:dyDescent="0.4">
      <c r="A257" s="21"/>
    </row>
    <row r="258" spans="1:1" ht="15.75" customHeight="1" x14ac:dyDescent="0.4">
      <c r="A258" s="21"/>
    </row>
    <row r="259" spans="1:1" ht="15.75" customHeight="1" x14ac:dyDescent="0.4">
      <c r="A259" s="21"/>
    </row>
    <row r="260" spans="1:1" ht="15.75" customHeight="1" x14ac:dyDescent="0.4">
      <c r="A260" s="21"/>
    </row>
    <row r="261" spans="1:1" ht="15.75" customHeight="1" x14ac:dyDescent="0.4">
      <c r="A261" s="21"/>
    </row>
    <row r="262" spans="1:1" ht="15.75" customHeight="1" x14ac:dyDescent="0.4">
      <c r="A262" s="21"/>
    </row>
    <row r="263" spans="1:1" ht="15.75" customHeight="1" x14ac:dyDescent="0.4">
      <c r="A263" s="21"/>
    </row>
    <row r="264" spans="1:1" ht="15.75" customHeight="1" x14ac:dyDescent="0.4">
      <c r="A264" s="21"/>
    </row>
    <row r="265" spans="1:1" ht="15.75" customHeight="1" x14ac:dyDescent="0.4">
      <c r="A265" s="21"/>
    </row>
    <row r="266" spans="1:1" ht="15.75" customHeight="1" x14ac:dyDescent="0.4">
      <c r="A266" s="21"/>
    </row>
    <row r="267" spans="1:1" ht="15.75" customHeight="1" x14ac:dyDescent="0.4">
      <c r="A267" s="21"/>
    </row>
    <row r="268" spans="1:1" ht="15.75" customHeight="1" x14ac:dyDescent="0.4">
      <c r="A268" s="21"/>
    </row>
    <row r="269" spans="1:1" ht="15.75" customHeight="1" x14ac:dyDescent="0.4">
      <c r="A269" s="21"/>
    </row>
    <row r="270" spans="1:1" ht="15.75" customHeight="1" x14ac:dyDescent="0.4">
      <c r="A270" s="21"/>
    </row>
    <row r="271" spans="1:1" ht="15.75" customHeight="1" x14ac:dyDescent="0.4">
      <c r="A271" s="21"/>
    </row>
    <row r="272" spans="1:1" ht="15.75" customHeight="1" x14ac:dyDescent="0.4">
      <c r="A272" s="21"/>
    </row>
    <row r="273" spans="1:1" ht="15.75" customHeight="1" x14ac:dyDescent="0.4">
      <c r="A273" s="21"/>
    </row>
    <row r="274" spans="1:1" ht="15.75" customHeight="1" x14ac:dyDescent="0.4">
      <c r="A274" s="21"/>
    </row>
    <row r="275" spans="1:1" ht="15.75" customHeight="1" x14ac:dyDescent="0.4">
      <c r="A275" s="21"/>
    </row>
    <row r="276" spans="1:1" ht="15.75" customHeight="1" x14ac:dyDescent="0.4">
      <c r="A276" s="21"/>
    </row>
    <row r="277" spans="1:1" ht="15.75" customHeight="1" x14ac:dyDescent="0.4">
      <c r="A277" s="21"/>
    </row>
    <row r="278" spans="1:1" ht="15.75" customHeight="1" x14ac:dyDescent="0.4">
      <c r="A278" s="21"/>
    </row>
    <row r="279" spans="1:1" ht="15.75" customHeight="1" x14ac:dyDescent="0.4">
      <c r="A279" s="21"/>
    </row>
    <row r="280" spans="1:1" ht="15.75" customHeight="1" x14ac:dyDescent="0.4">
      <c r="A280" s="21"/>
    </row>
    <row r="281" spans="1:1" ht="15.75" customHeight="1" x14ac:dyDescent="0.4">
      <c r="A281" s="21"/>
    </row>
    <row r="282" spans="1:1" ht="15.75" customHeight="1" x14ac:dyDescent="0.4">
      <c r="A282" s="21"/>
    </row>
    <row r="283" spans="1:1" ht="15.75" customHeight="1" x14ac:dyDescent="0.4">
      <c r="A283" s="21"/>
    </row>
    <row r="284" spans="1:1" ht="15.75" customHeight="1" x14ac:dyDescent="0.4">
      <c r="A284" s="21"/>
    </row>
    <row r="285" spans="1:1" ht="15.75" customHeight="1" x14ac:dyDescent="0.4">
      <c r="A285" s="21"/>
    </row>
    <row r="286" spans="1:1" ht="15.75" customHeight="1" x14ac:dyDescent="0.4">
      <c r="A286" s="21"/>
    </row>
    <row r="287" spans="1:1" ht="15.75" customHeight="1" x14ac:dyDescent="0.4">
      <c r="A287" s="21"/>
    </row>
    <row r="288" spans="1:1" ht="15.75" customHeight="1" x14ac:dyDescent="0.4">
      <c r="A288" s="21"/>
    </row>
    <row r="289" spans="1:1" ht="15.75" customHeight="1" x14ac:dyDescent="0.4">
      <c r="A289" s="21"/>
    </row>
    <row r="290" spans="1:1" ht="15.75" customHeight="1" x14ac:dyDescent="0.4">
      <c r="A290" s="21"/>
    </row>
    <row r="291" spans="1:1" ht="15.75" customHeight="1" x14ac:dyDescent="0.4">
      <c r="A291" s="21"/>
    </row>
    <row r="292" spans="1:1" ht="15.75" customHeight="1" x14ac:dyDescent="0.4">
      <c r="A292" s="21"/>
    </row>
    <row r="293" spans="1:1" ht="15.75" customHeight="1" x14ac:dyDescent="0.4">
      <c r="A293" s="21"/>
    </row>
    <row r="294" spans="1:1" ht="15.75" customHeight="1" x14ac:dyDescent="0.4">
      <c r="A294" s="21"/>
    </row>
    <row r="295" spans="1:1" ht="15.75" customHeight="1" x14ac:dyDescent="0.4">
      <c r="A295" s="21"/>
    </row>
    <row r="296" spans="1:1" ht="15.75" customHeight="1" x14ac:dyDescent="0.4">
      <c r="A296" s="21"/>
    </row>
    <row r="297" spans="1:1" ht="15.75" customHeight="1" x14ac:dyDescent="0.4">
      <c r="A297" s="21"/>
    </row>
    <row r="298" spans="1:1" ht="15.75" customHeight="1" x14ac:dyDescent="0.4">
      <c r="A298" s="21"/>
    </row>
    <row r="299" spans="1:1" ht="15.75" customHeight="1" x14ac:dyDescent="0.4">
      <c r="A299" s="21"/>
    </row>
    <row r="300" spans="1:1" ht="15.75" customHeight="1" x14ac:dyDescent="0.4">
      <c r="A300" s="21"/>
    </row>
    <row r="301" spans="1:1" ht="15.75" customHeight="1" x14ac:dyDescent="0.4">
      <c r="A301" s="21"/>
    </row>
    <row r="302" spans="1:1" ht="15.75" customHeight="1" x14ac:dyDescent="0.4">
      <c r="A302" s="21"/>
    </row>
    <row r="303" spans="1:1" ht="15.75" customHeight="1" x14ac:dyDescent="0.4">
      <c r="A303" s="21"/>
    </row>
    <row r="304" spans="1:1" ht="15.75" customHeight="1" x14ac:dyDescent="0.4">
      <c r="A304" s="21"/>
    </row>
    <row r="305" spans="1:1" ht="15.75" customHeight="1" x14ac:dyDescent="0.4">
      <c r="A305" s="21"/>
    </row>
    <row r="306" spans="1:1" ht="15.75" customHeight="1" x14ac:dyDescent="0.4">
      <c r="A306" s="21"/>
    </row>
    <row r="307" spans="1:1" ht="15.75" customHeight="1" x14ac:dyDescent="0.4">
      <c r="A307" s="21"/>
    </row>
    <row r="308" spans="1:1" ht="15.75" customHeight="1" x14ac:dyDescent="0.4">
      <c r="A308" s="21"/>
    </row>
    <row r="309" spans="1:1" ht="15.75" customHeight="1" x14ac:dyDescent="0.4">
      <c r="A309" s="21"/>
    </row>
    <row r="310" spans="1:1" ht="15.75" customHeight="1" x14ac:dyDescent="0.4">
      <c r="A310" s="21"/>
    </row>
    <row r="311" spans="1:1" ht="15.75" customHeight="1" x14ac:dyDescent="0.4">
      <c r="A311" s="21"/>
    </row>
    <row r="312" spans="1:1" ht="15.75" customHeight="1" x14ac:dyDescent="0.4">
      <c r="A312" s="21"/>
    </row>
    <row r="313" spans="1:1" ht="15.75" customHeight="1" x14ac:dyDescent="0.4">
      <c r="A313" s="21"/>
    </row>
    <row r="314" spans="1:1" ht="15.75" customHeight="1" x14ac:dyDescent="0.4">
      <c r="A314" s="21"/>
    </row>
    <row r="315" spans="1:1" ht="15.75" customHeight="1" x14ac:dyDescent="0.4">
      <c r="A315" s="21"/>
    </row>
    <row r="316" spans="1:1" ht="15.75" customHeight="1" x14ac:dyDescent="0.4">
      <c r="A316" s="21"/>
    </row>
    <row r="317" spans="1:1" ht="15.75" customHeight="1" x14ac:dyDescent="0.4">
      <c r="A317" s="21"/>
    </row>
    <row r="318" spans="1:1" ht="15.75" customHeight="1" x14ac:dyDescent="0.4">
      <c r="A318" s="21"/>
    </row>
    <row r="319" spans="1:1" ht="15.75" customHeight="1" x14ac:dyDescent="0.4">
      <c r="A319" s="21"/>
    </row>
    <row r="320" spans="1:1" ht="15.75" customHeight="1" x14ac:dyDescent="0.4">
      <c r="A320" s="21"/>
    </row>
    <row r="321" spans="1:1" ht="15.75" customHeight="1" x14ac:dyDescent="0.4">
      <c r="A321" s="21"/>
    </row>
    <row r="322" spans="1:1" ht="15.75" customHeight="1" x14ac:dyDescent="0.4">
      <c r="A322" s="21"/>
    </row>
    <row r="323" spans="1:1" ht="15.75" customHeight="1" x14ac:dyDescent="0.4">
      <c r="A323" s="21"/>
    </row>
    <row r="324" spans="1:1" ht="15.75" customHeight="1" x14ac:dyDescent="0.4">
      <c r="A324" s="21"/>
    </row>
    <row r="325" spans="1:1" ht="15.75" customHeight="1" x14ac:dyDescent="0.4">
      <c r="A325" s="21"/>
    </row>
    <row r="326" spans="1:1" ht="15.75" customHeight="1" x14ac:dyDescent="0.4">
      <c r="A326" s="21"/>
    </row>
    <row r="327" spans="1:1" ht="15.75" customHeight="1" x14ac:dyDescent="0.4">
      <c r="A327" s="21"/>
    </row>
    <row r="328" spans="1:1" ht="15.75" customHeight="1" x14ac:dyDescent="0.4">
      <c r="A328" s="21"/>
    </row>
    <row r="329" spans="1:1" ht="15.75" customHeight="1" x14ac:dyDescent="0.4">
      <c r="A329" s="21"/>
    </row>
    <row r="330" spans="1:1" ht="15.75" customHeight="1" x14ac:dyDescent="0.4">
      <c r="A330" s="21"/>
    </row>
    <row r="331" spans="1:1" ht="15.75" customHeight="1" x14ac:dyDescent="0.4">
      <c r="A331" s="21"/>
    </row>
    <row r="332" spans="1:1" ht="15.75" customHeight="1" x14ac:dyDescent="0.4">
      <c r="A332" s="21"/>
    </row>
    <row r="333" spans="1:1" ht="15.75" customHeight="1" x14ac:dyDescent="0.4">
      <c r="A333" s="21"/>
    </row>
    <row r="334" spans="1:1" ht="15.75" customHeight="1" x14ac:dyDescent="0.4">
      <c r="A334" s="21"/>
    </row>
    <row r="335" spans="1:1" ht="15.75" customHeight="1" x14ac:dyDescent="0.4">
      <c r="A335" s="21"/>
    </row>
    <row r="336" spans="1:1" ht="15.75" customHeight="1" x14ac:dyDescent="0.4">
      <c r="A336" s="21"/>
    </row>
    <row r="337" spans="1:1" ht="15.75" customHeight="1" x14ac:dyDescent="0.4">
      <c r="A337" s="21"/>
    </row>
    <row r="338" spans="1:1" ht="15.75" customHeight="1" x14ac:dyDescent="0.4">
      <c r="A338" s="21"/>
    </row>
    <row r="339" spans="1:1" ht="15.75" customHeight="1" x14ac:dyDescent="0.4">
      <c r="A339" s="21"/>
    </row>
    <row r="340" spans="1:1" ht="15.75" customHeight="1" x14ac:dyDescent="0.4">
      <c r="A340" s="21"/>
    </row>
    <row r="341" spans="1:1" ht="15.75" customHeight="1" x14ac:dyDescent="0.4">
      <c r="A341" s="21"/>
    </row>
    <row r="342" spans="1:1" ht="15.75" customHeight="1" x14ac:dyDescent="0.4">
      <c r="A342" s="21"/>
    </row>
    <row r="343" spans="1:1" ht="15.75" customHeight="1" x14ac:dyDescent="0.4">
      <c r="A343" s="21"/>
    </row>
    <row r="344" spans="1:1" ht="15.75" customHeight="1" x14ac:dyDescent="0.4">
      <c r="A344" s="21"/>
    </row>
    <row r="345" spans="1:1" ht="15.75" customHeight="1" x14ac:dyDescent="0.4">
      <c r="A345" s="21"/>
    </row>
    <row r="346" spans="1:1" ht="15.75" customHeight="1" x14ac:dyDescent="0.4">
      <c r="A346" s="21"/>
    </row>
    <row r="347" spans="1:1" ht="15.75" customHeight="1" x14ac:dyDescent="0.4">
      <c r="A347" s="21"/>
    </row>
    <row r="348" spans="1:1" ht="15.75" customHeight="1" x14ac:dyDescent="0.4">
      <c r="A348" s="21"/>
    </row>
    <row r="349" spans="1:1" ht="15.75" customHeight="1" x14ac:dyDescent="0.4">
      <c r="A349" s="21"/>
    </row>
    <row r="350" spans="1:1" ht="15.75" customHeight="1" x14ac:dyDescent="0.4">
      <c r="A350" s="21"/>
    </row>
    <row r="351" spans="1:1" ht="15.75" customHeight="1" x14ac:dyDescent="0.4">
      <c r="A351" s="21"/>
    </row>
    <row r="352" spans="1:1" ht="15.75" customHeight="1" x14ac:dyDescent="0.4">
      <c r="A352" s="21"/>
    </row>
    <row r="353" spans="1:1" ht="15.75" customHeight="1" x14ac:dyDescent="0.4">
      <c r="A353" s="21"/>
    </row>
    <row r="354" spans="1:1" ht="15.75" customHeight="1" x14ac:dyDescent="0.4">
      <c r="A354" s="21"/>
    </row>
    <row r="355" spans="1:1" ht="15.75" customHeight="1" x14ac:dyDescent="0.4">
      <c r="A355" s="21"/>
    </row>
    <row r="356" spans="1:1" ht="15.75" customHeight="1" x14ac:dyDescent="0.4">
      <c r="A356" s="21"/>
    </row>
    <row r="357" spans="1:1" ht="15.75" customHeight="1" x14ac:dyDescent="0.4">
      <c r="A357" s="21"/>
    </row>
    <row r="358" spans="1:1" ht="15.75" customHeight="1" x14ac:dyDescent="0.4">
      <c r="A358" s="21"/>
    </row>
    <row r="359" spans="1:1" ht="15.75" customHeight="1" x14ac:dyDescent="0.4">
      <c r="A359" s="21"/>
    </row>
    <row r="360" spans="1:1" ht="15.75" customHeight="1" x14ac:dyDescent="0.4">
      <c r="A360" s="21"/>
    </row>
    <row r="361" spans="1:1" ht="15.75" customHeight="1" x14ac:dyDescent="0.4">
      <c r="A361" s="21"/>
    </row>
    <row r="362" spans="1:1" ht="15.75" customHeight="1" x14ac:dyDescent="0.4">
      <c r="A362" s="21"/>
    </row>
    <row r="363" spans="1:1" ht="15.75" customHeight="1" x14ac:dyDescent="0.4">
      <c r="A363" s="21"/>
    </row>
    <row r="364" spans="1:1" ht="15.75" customHeight="1" x14ac:dyDescent="0.4">
      <c r="A364" s="21"/>
    </row>
    <row r="365" spans="1:1" ht="15.75" customHeight="1" x14ac:dyDescent="0.4">
      <c r="A365" s="21"/>
    </row>
    <row r="366" spans="1:1" ht="15.75" customHeight="1" x14ac:dyDescent="0.4">
      <c r="A366" s="21"/>
    </row>
    <row r="367" spans="1:1" ht="15.75" customHeight="1" x14ac:dyDescent="0.4">
      <c r="A367" s="21"/>
    </row>
    <row r="368" spans="1:1" ht="15.75" customHeight="1" x14ac:dyDescent="0.4">
      <c r="A368" s="21"/>
    </row>
    <row r="369" spans="1:1" ht="15.75" customHeight="1" x14ac:dyDescent="0.4">
      <c r="A369" s="21"/>
    </row>
    <row r="370" spans="1:1" ht="15.75" customHeight="1" x14ac:dyDescent="0.4">
      <c r="A370" s="21"/>
    </row>
    <row r="371" spans="1:1" ht="15.75" customHeight="1" x14ac:dyDescent="0.4">
      <c r="A371" s="21"/>
    </row>
    <row r="372" spans="1:1" ht="15.75" customHeight="1" x14ac:dyDescent="0.4">
      <c r="A372" s="21"/>
    </row>
    <row r="373" spans="1:1" ht="15.75" customHeight="1" x14ac:dyDescent="0.4">
      <c r="A373" s="21"/>
    </row>
    <row r="374" spans="1:1" ht="15.75" customHeight="1" x14ac:dyDescent="0.4">
      <c r="A374" s="21"/>
    </row>
    <row r="375" spans="1:1" ht="15.75" customHeight="1" x14ac:dyDescent="0.4">
      <c r="A375" s="21"/>
    </row>
    <row r="376" spans="1:1" ht="15.75" customHeight="1" x14ac:dyDescent="0.4">
      <c r="A376" s="21"/>
    </row>
    <row r="377" spans="1:1" ht="15.75" customHeight="1" x14ac:dyDescent="0.4">
      <c r="A377" s="21"/>
    </row>
    <row r="378" spans="1:1" ht="15.75" customHeight="1" x14ac:dyDescent="0.4">
      <c r="A378" s="21"/>
    </row>
    <row r="379" spans="1:1" ht="15.75" customHeight="1" x14ac:dyDescent="0.4">
      <c r="A379" s="21"/>
    </row>
    <row r="380" spans="1:1" ht="15.75" customHeight="1" x14ac:dyDescent="0.4">
      <c r="A380" s="21"/>
    </row>
    <row r="381" spans="1:1" ht="15.75" customHeight="1" x14ac:dyDescent="0.4">
      <c r="A381" s="21"/>
    </row>
    <row r="382" spans="1:1" ht="15.75" customHeight="1" x14ac:dyDescent="0.4">
      <c r="A382" s="21"/>
    </row>
    <row r="383" spans="1:1" ht="15.75" customHeight="1" x14ac:dyDescent="0.4">
      <c r="A383" s="21"/>
    </row>
    <row r="384" spans="1:1" ht="15.75" customHeight="1" x14ac:dyDescent="0.4">
      <c r="A384" s="21"/>
    </row>
    <row r="385" spans="1:1" ht="15.75" customHeight="1" x14ac:dyDescent="0.4">
      <c r="A385" s="21"/>
    </row>
    <row r="386" spans="1:1" ht="15.75" customHeight="1" x14ac:dyDescent="0.4">
      <c r="A386" s="21"/>
    </row>
    <row r="387" spans="1:1" ht="15.75" customHeight="1" x14ac:dyDescent="0.4">
      <c r="A387" s="21"/>
    </row>
    <row r="388" spans="1:1" ht="15.75" customHeight="1" x14ac:dyDescent="0.4">
      <c r="A388" s="21"/>
    </row>
    <row r="389" spans="1:1" ht="15.75" customHeight="1" x14ac:dyDescent="0.4">
      <c r="A389" s="21"/>
    </row>
    <row r="390" spans="1:1" ht="15.75" customHeight="1" x14ac:dyDescent="0.4">
      <c r="A390" s="21"/>
    </row>
    <row r="391" spans="1:1" ht="15.75" customHeight="1" x14ac:dyDescent="0.4">
      <c r="A391" s="21"/>
    </row>
    <row r="392" spans="1:1" ht="15.75" customHeight="1" x14ac:dyDescent="0.4">
      <c r="A392" s="21"/>
    </row>
    <row r="393" spans="1:1" ht="15.75" customHeight="1" x14ac:dyDescent="0.4">
      <c r="A393" s="21"/>
    </row>
    <row r="394" spans="1:1" ht="15.75" customHeight="1" x14ac:dyDescent="0.4">
      <c r="A394" s="21"/>
    </row>
    <row r="395" spans="1:1" ht="15.75" customHeight="1" x14ac:dyDescent="0.4">
      <c r="A395" s="21"/>
    </row>
    <row r="396" spans="1:1" ht="15.75" customHeight="1" x14ac:dyDescent="0.4">
      <c r="A396" s="21"/>
    </row>
    <row r="397" spans="1:1" ht="15.75" customHeight="1" x14ac:dyDescent="0.4">
      <c r="A397" s="21"/>
    </row>
    <row r="398" spans="1:1" ht="15.75" customHeight="1" x14ac:dyDescent="0.4">
      <c r="A398" s="21"/>
    </row>
    <row r="399" spans="1:1" ht="15.75" customHeight="1" x14ac:dyDescent="0.4">
      <c r="A399" s="21"/>
    </row>
    <row r="400" spans="1:1" ht="15.75" customHeight="1" x14ac:dyDescent="0.4">
      <c r="A400" s="21"/>
    </row>
    <row r="401" spans="1:1" ht="15.75" customHeight="1" x14ac:dyDescent="0.4">
      <c r="A401" s="21"/>
    </row>
    <row r="402" spans="1:1" ht="15.75" customHeight="1" x14ac:dyDescent="0.4">
      <c r="A402" s="21"/>
    </row>
    <row r="403" spans="1:1" ht="15.75" customHeight="1" x14ac:dyDescent="0.4">
      <c r="A403" s="21"/>
    </row>
    <row r="404" spans="1:1" ht="15.75" customHeight="1" x14ac:dyDescent="0.4">
      <c r="A404" s="21"/>
    </row>
    <row r="405" spans="1:1" ht="15.75" customHeight="1" x14ac:dyDescent="0.4">
      <c r="A405" s="21"/>
    </row>
    <row r="406" spans="1:1" ht="15.75" customHeight="1" x14ac:dyDescent="0.4">
      <c r="A406" s="21"/>
    </row>
    <row r="407" spans="1:1" ht="15.75" customHeight="1" x14ac:dyDescent="0.4">
      <c r="A407" s="21"/>
    </row>
    <row r="408" spans="1:1" ht="15.75" customHeight="1" x14ac:dyDescent="0.4">
      <c r="A408" s="21"/>
    </row>
    <row r="409" spans="1:1" ht="15.75" customHeight="1" x14ac:dyDescent="0.4">
      <c r="A409" s="21"/>
    </row>
    <row r="410" spans="1:1" ht="15.75" customHeight="1" x14ac:dyDescent="0.4">
      <c r="A410" s="21"/>
    </row>
    <row r="411" spans="1:1" ht="15.75" customHeight="1" x14ac:dyDescent="0.4">
      <c r="A411" s="21"/>
    </row>
    <row r="412" spans="1:1" ht="15.75" customHeight="1" x14ac:dyDescent="0.4">
      <c r="A412" s="21"/>
    </row>
    <row r="413" spans="1:1" ht="15.75" customHeight="1" x14ac:dyDescent="0.4">
      <c r="A413" s="21"/>
    </row>
    <row r="414" spans="1:1" ht="15.75" customHeight="1" x14ac:dyDescent="0.4">
      <c r="A414" s="21"/>
    </row>
    <row r="415" spans="1:1" ht="15.75" customHeight="1" x14ac:dyDescent="0.4">
      <c r="A415" s="21"/>
    </row>
    <row r="416" spans="1:1" ht="15.75" customHeight="1" x14ac:dyDescent="0.4">
      <c r="A416" s="21"/>
    </row>
    <row r="417" spans="1:1" ht="15.75" customHeight="1" x14ac:dyDescent="0.4">
      <c r="A417" s="21"/>
    </row>
    <row r="418" spans="1:1" ht="15.75" customHeight="1" x14ac:dyDescent="0.4">
      <c r="A418" s="21"/>
    </row>
    <row r="419" spans="1:1" ht="15.75" customHeight="1" x14ac:dyDescent="0.4">
      <c r="A419" s="21"/>
    </row>
    <row r="420" spans="1:1" ht="15.75" customHeight="1" x14ac:dyDescent="0.4">
      <c r="A420" s="21"/>
    </row>
    <row r="421" spans="1:1" ht="15.75" customHeight="1" x14ac:dyDescent="0.4">
      <c r="A421" s="21"/>
    </row>
    <row r="422" spans="1:1" ht="15.75" customHeight="1" x14ac:dyDescent="0.4">
      <c r="A422" s="21"/>
    </row>
    <row r="423" spans="1:1" ht="15.75" customHeight="1" x14ac:dyDescent="0.4">
      <c r="A423" s="21"/>
    </row>
    <row r="424" spans="1:1" ht="15.75" customHeight="1" x14ac:dyDescent="0.4">
      <c r="A424" s="21"/>
    </row>
    <row r="425" spans="1:1" ht="15.75" customHeight="1" x14ac:dyDescent="0.4">
      <c r="A425" s="21"/>
    </row>
    <row r="426" spans="1:1" ht="15.75" customHeight="1" x14ac:dyDescent="0.4">
      <c r="A426" s="21"/>
    </row>
    <row r="427" spans="1:1" ht="15.75" customHeight="1" x14ac:dyDescent="0.4">
      <c r="A427" s="21"/>
    </row>
    <row r="428" spans="1:1" ht="15.75" customHeight="1" x14ac:dyDescent="0.4">
      <c r="A428" s="21"/>
    </row>
    <row r="429" spans="1:1" ht="15.75" customHeight="1" x14ac:dyDescent="0.4">
      <c r="A429" s="21"/>
    </row>
    <row r="430" spans="1:1" ht="15.75" customHeight="1" x14ac:dyDescent="0.4">
      <c r="A430" s="21"/>
    </row>
    <row r="431" spans="1:1" ht="15.75" customHeight="1" x14ac:dyDescent="0.4">
      <c r="A431" s="21"/>
    </row>
    <row r="432" spans="1:1" ht="15.75" customHeight="1" x14ac:dyDescent="0.4">
      <c r="A432" s="21"/>
    </row>
    <row r="433" spans="1:1" ht="15.75" customHeight="1" x14ac:dyDescent="0.4">
      <c r="A433" s="21"/>
    </row>
    <row r="434" spans="1:1" ht="15.75" customHeight="1" x14ac:dyDescent="0.4">
      <c r="A434" s="21"/>
    </row>
    <row r="435" spans="1:1" ht="15.75" customHeight="1" x14ac:dyDescent="0.4">
      <c r="A435" s="21"/>
    </row>
    <row r="436" spans="1:1" ht="15.75" customHeight="1" x14ac:dyDescent="0.4">
      <c r="A436" s="21"/>
    </row>
    <row r="437" spans="1:1" ht="15.75" customHeight="1" x14ac:dyDescent="0.4">
      <c r="A437" s="21"/>
    </row>
    <row r="438" spans="1:1" ht="15.75" customHeight="1" x14ac:dyDescent="0.4">
      <c r="A438" s="21"/>
    </row>
    <row r="439" spans="1:1" ht="15.75" customHeight="1" x14ac:dyDescent="0.4">
      <c r="A439" s="21"/>
    </row>
    <row r="440" spans="1:1" ht="15.75" customHeight="1" x14ac:dyDescent="0.4">
      <c r="A440" s="21"/>
    </row>
    <row r="441" spans="1:1" ht="15.75" customHeight="1" x14ac:dyDescent="0.4">
      <c r="A441" s="21"/>
    </row>
    <row r="442" spans="1:1" ht="15.75" customHeight="1" x14ac:dyDescent="0.4">
      <c r="A442" s="21"/>
    </row>
    <row r="443" spans="1:1" ht="15.75" customHeight="1" x14ac:dyDescent="0.4">
      <c r="A443" s="21"/>
    </row>
    <row r="444" spans="1:1" ht="15.75" customHeight="1" x14ac:dyDescent="0.4">
      <c r="A444" s="21"/>
    </row>
    <row r="445" spans="1:1" ht="15.75" customHeight="1" x14ac:dyDescent="0.4">
      <c r="A445" s="21"/>
    </row>
    <row r="446" spans="1:1" ht="15.75" customHeight="1" x14ac:dyDescent="0.4">
      <c r="A446" s="21"/>
    </row>
    <row r="447" spans="1:1" ht="15.75" customHeight="1" x14ac:dyDescent="0.4">
      <c r="A447" s="21"/>
    </row>
    <row r="448" spans="1:1" ht="15.75" customHeight="1" x14ac:dyDescent="0.4">
      <c r="A448" s="21"/>
    </row>
    <row r="449" spans="1:1" ht="15.75" customHeight="1" x14ac:dyDescent="0.4">
      <c r="A449" s="21"/>
    </row>
    <row r="450" spans="1:1" ht="15.75" customHeight="1" x14ac:dyDescent="0.4">
      <c r="A450" s="21"/>
    </row>
    <row r="451" spans="1:1" ht="15.75" customHeight="1" x14ac:dyDescent="0.4">
      <c r="A451" s="21"/>
    </row>
    <row r="452" spans="1:1" ht="15.75" customHeight="1" x14ac:dyDescent="0.4">
      <c r="A452" s="21"/>
    </row>
    <row r="453" spans="1:1" ht="15.75" customHeight="1" x14ac:dyDescent="0.4">
      <c r="A453" s="21"/>
    </row>
    <row r="454" spans="1:1" ht="15.75" customHeight="1" x14ac:dyDescent="0.4">
      <c r="A454" s="21"/>
    </row>
    <row r="455" spans="1:1" ht="15.75" customHeight="1" x14ac:dyDescent="0.4">
      <c r="A455" s="21"/>
    </row>
    <row r="456" spans="1:1" ht="15.75" customHeight="1" x14ac:dyDescent="0.4">
      <c r="A456" s="21"/>
    </row>
    <row r="457" spans="1:1" ht="15.75" customHeight="1" x14ac:dyDescent="0.4">
      <c r="A457" s="21"/>
    </row>
    <row r="458" spans="1:1" ht="15.75" customHeight="1" x14ac:dyDescent="0.4">
      <c r="A458" s="21"/>
    </row>
    <row r="459" spans="1:1" ht="15.75" customHeight="1" x14ac:dyDescent="0.4">
      <c r="A459" s="21"/>
    </row>
    <row r="460" spans="1:1" ht="15.75" customHeight="1" x14ac:dyDescent="0.4">
      <c r="A460" s="21"/>
    </row>
    <row r="461" spans="1:1" ht="15.75" customHeight="1" x14ac:dyDescent="0.4">
      <c r="A461" s="21"/>
    </row>
    <row r="462" spans="1:1" ht="15.75" customHeight="1" x14ac:dyDescent="0.4">
      <c r="A462" s="21"/>
    </row>
    <row r="463" spans="1:1" ht="15.75" customHeight="1" x14ac:dyDescent="0.4">
      <c r="A463" s="21"/>
    </row>
    <row r="464" spans="1:1" ht="15.75" customHeight="1" x14ac:dyDescent="0.4">
      <c r="A464" s="21"/>
    </row>
    <row r="465" spans="1:1" ht="15.75" customHeight="1" x14ac:dyDescent="0.4">
      <c r="A465" s="21"/>
    </row>
    <row r="466" spans="1:1" ht="15.75" customHeight="1" x14ac:dyDescent="0.4">
      <c r="A466" s="21"/>
    </row>
    <row r="467" spans="1:1" ht="15.75" customHeight="1" x14ac:dyDescent="0.4">
      <c r="A467" s="21"/>
    </row>
    <row r="468" spans="1:1" ht="15.75" customHeight="1" x14ac:dyDescent="0.4">
      <c r="A468" s="21"/>
    </row>
    <row r="469" spans="1:1" ht="15.75" customHeight="1" x14ac:dyDescent="0.4">
      <c r="A469" s="21"/>
    </row>
    <row r="470" spans="1:1" ht="15.75" customHeight="1" x14ac:dyDescent="0.4">
      <c r="A470" s="21"/>
    </row>
    <row r="471" spans="1:1" ht="15.75" customHeight="1" x14ac:dyDescent="0.4">
      <c r="A471" s="21"/>
    </row>
    <row r="472" spans="1:1" ht="15.75" customHeight="1" x14ac:dyDescent="0.4">
      <c r="A472" s="21"/>
    </row>
    <row r="473" spans="1:1" ht="15.75" customHeight="1" x14ac:dyDescent="0.4">
      <c r="A473" s="21"/>
    </row>
    <row r="474" spans="1:1" ht="15.75" customHeight="1" x14ac:dyDescent="0.4">
      <c r="A474" s="21"/>
    </row>
    <row r="475" spans="1:1" ht="15.75" customHeight="1" x14ac:dyDescent="0.4">
      <c r="A475" s="21"/>
    </row>
    <row r="476" spans="1:1" ht="15.75" customHeight="1" x14ac:dyDescent="0.4">
      <c r="A476" s="21"/>
    </row>
    <row r="477" spans="1:1" ht="15.75" customHeight="1" x14ac:dyDescent="0.4">
      <c r="A477" s="21"/>
    </row>
    <row r="478" spans="1:1" ht="15.75" customHeight="1" x14ac:dyDescent="0.4">
      <c r="A478" s="21"/>
    </row>
    <row r="479" spans="1:1" ht="15.75" customHeight="1" x14ac:dyDescent="0.4">
      <c r="A479" s="21"/>
    </row>
    <row r="480" spans="1:1" ht="15.75" customHeight="1" x14ac:dyDescent="0.4">
      <c r="A480" s="21"/>
    </row>
    <row r="481" spans="1:1" ht="15.75" customHeight="1" x14ac:dyDescent="0.4">
      <c r="A481" s="21"/>
    </row>
    <row r="482" spans="1:1" ht="15.75" customHeight="1" x14ac:dyDescent="0.4">
      <c r="A482" s="21"/>
    </row>
    <row r="483" spans="1:1" ht="15.75" customHeight="1" x14ac:dyDescent="0.4">
      <c r="A483" s="21"/>
    </row>
    <row r="484" spans="1:1" ht="15.75" customHeight="1" x14ac:dyDescent="0.4">
      <c r="A484" s="21"/>
    </row>
    <row r="485" spans="1:1" ht="15.75" customHeight="1" x14ac:dyDescent="0.4">
      <c r="A485" s="21"/>
    </row>
    <row r="486" spans="1:1" ht="15.75" customHeight="1" x14ac:dyDescent="0.4">
      <c r="A486" s="21"/>
    </row>
    <row r="487" spans="1:1" ht="15.75" customHeight="1" x14ac:dyDescent="0.4">
      <c r="A487" s="21"/>
    </row>
    <row r="488" spans="1:1" ht="15.75" customHeight="1" x14ac:dyDescent="0.4">
      <c r="A488" s="21"/>
    </row>
    <row r="489" spans="1:1" ht="15.75" customHeight="1" x14ac:dyDescent="0.4">
      <c r="A489" s="21"/>
    </row>
    <row r="490" spans="1:1" ht="15.75" customHeight="1" x14ac:dyDescent="0.4">
      <c r="A490" s="21"/>
    </row>
    <row r="491" spans="1:1" ht="15.75" customHeight="1" x14ac:dyDescent="0.4">
      <c r="A491" s="21"/>
    </row>
    <row r="492" spans="1:1" ht="15.75" customHeight="1" x14ac:dyDescent="0.4">
      <c r="A492" s="21"/>
    </row>
    <row r="493" spans="1:1" ht="15.75" customHeight="1" x14ac:dyDescent="0.4">
      <c r="A493" s="21"/>
    </row>
    <row r="494" spans="1:1" ht="15.75" customHeight="1" x14ac:dyDescent="0.4">
      <c r="A494" s="21"/>
    </row>
    <row r="495" spans="1:1" ht="15.75" customHeight="1" x14ac:dyDescent="0.4">
      <c r="A495" s="21"/>
    </row>
    <row r="496" spans="1:1" ht="15.75" customHeight="1" x14ac:dyDescent="0.4">
      <c r="A496" s="21"/>
    </row>
    <row r="497" spans="1:1" ht="15.75" customHeight="1" x14ac:dyDescent="0.4">
      <c r="A497" s="21"/>
    </row>
    <row r="498" spans="1:1" ht="15.75" customHeight="1" x14ac:dyDescent="0.4">
      <c r="A498" s="21"/>
    </row>
    <row r="499" spans="1:1" ht="15.75" customHeight="1" x14ac:dyDescent="0.4">
      <c r="A499" s="21"/>
    </row>
    <row r="500" spans="1:1" ht="15.75" customHeight="1" x14ac:dyDescent="0.4">
      <c r="A500" s="21"/>
    </row>
    <row r="501" spans="1:1" ht="15.75" customHeight="1" x14ac:dyDescent="0.4">
      <c r="A501" s="21"/>
    </row>
    <row r="502" spans="1:1" ht="15.75" customHeight="1" x14ac:dyDescent="0.4">
      <c r="A502" s="21"/>
    </row>
    <row r="503" spans="1:1" ht="15.75" customHeight="1" x14ac:dyDescent="0.4">
      <c r="A503" s="21"/>
    </row>
    <row r="504" spans="1:1" ht="15.75" customHeight="1" x14ac:dyDescent="0.4">
      <c r="A504" s="21"/>
    </row>
    <row r="505" spans="1:1" ht="15.75" customHeight="1" x14ac:dyDescent="0.4">
      <c r="A505" s="21"/>
    </row>
    <row r="506" spans="1:1" ht="15.75" customHeight="1" x14ac:dyDescent="0.4">
      <c r="A506" s="21"/>
    </row>
    <row r="507" spans="1:1" ht="15.75" customHeight="1" x14ac:dyDescent="0.4">
      <c r="A507" s="21"/>
    </row>
    <row r="508" spans="1:1" ht="15.75" customHeight="1" x14ac:dyDescent="0.4">
      <c r="A508" s="21"/>
    </row>
    <row r="509" spans="1:1" ht="15.75" customHeight="1" x14ac:dyDescent="0.4">
      <c r="A509" s="21"/>
    </row>
    <row r="510" spans="1:1" ht="15.75" customHeight="1" x14ac:dyDescent="0.4">
      <c r="A510" s="21"/>
    </row>
    <row r="511" spans="1:1" ht="15.75" customHeight="1" x14ac:dyDescent="0.4">
      <c r="A511" s="21"/>
    </row>
    <row r="512" spans="1:1" ht="15.75" customHeight="1" x14ac:dyDescent="0.4">
      <c r="A512" s="21"/>
    </row>
    <row r="513" spans="1:1" ht="15.75" customHeight="1" x14ac:dyDescent="0.4">
      <c r="A513" s="21"/>
    </row>
    <row r="514" spans="1:1" ht="15.75" customHeight="1" x14ac:dyDescent="0.4">
      <c r="A514" s="21"/>
    </row>
    <row r="515" spans="1:1" ht="15.75" customHeight="1" x14ac:dyDescent="0.4">
      <c r="A515" s="21"/>
    </row>
    <row r="516" spans="1:1" ht="15.75" customHeight="1" x14ac:dyDescent="0.4">
      <c r="A516" s="21"/>
    </row>
    <row r="517" spans="1:1" ht="15.75" customHeight="1" x14ac:dyDescent="0.4">
      <c r="A517" s="21"/>
    </row>
    <row r="518" spans="1:1" ht="15.75" customHeight="1" x14ac:dyDescent="0.4">
      <c r="A518" s="21"/>
    </row>
    <row r="519" spans="1:1" ht="15.75" customHeight="1" x14ac:dyDescent="0.4">
      <c r="A519" s="21"/>
    </row>
    <row r="520" spans="1:1" ht="15.75" customHeight="1" x14ac:dyDescent="0.4">
      <c r="A520" s="21"/>
    </row>
    <row r="521" spans="1:1" ht="15.75" customHeight="1" x14ac:dyDescent="0.4">
      <c r="A521" s="21"/>
    </row>
    <row r="522" spans="1:1" ht="15.75" customHeight="1" x14ac:dyDescent="0.4">
      <c r="A522" s="21"/>
    </row>
    <row r="523" spans="1:1" ht="15.75" customHeight="1" x14ac:dyDescent="0.4">
      <c r="A523" s="21"/>
    </row>
    <row r="524" spans="1:1" ht="15.75" customHeight="1" x14ac:dyDescent="0.4">
      <c r="A524" s="21"/>
    </row>
    <row r="525" spans="1:1" ht="15.75" customHeight="1" x14ac:dyDescent="0.4">
      <c r="A525" s="21"/>
    </row>
    <row r="526" spans="1:1" ht="15.75" customHeight="1" x14ac:dyDescent="0.4">
      <c r="A526" s="21"/>
    </row>
    <row r="527" spans="1:1" ht="15.75" customHeight="1" x14ac:dyDescent="0.4">
      <c r="A527" s="21"/>
    </row>
    <row r="528" spans="1:1" ht="15.75" customHeight="1" x14ac:dyDescent="0.4">
      <c r="A528" s="21"/>
    </row>
    <row r="529" spans="1:1" ht="15.75" customHeight="1" x14ac:dyDescent="0.4">
      <c r="A529" s="21"/>
    </row>
    <row r="530" spans="1:1" ht="15.75" customHeight="1" x14ac:dyDescent="0.4">
      <c r="A530" s="21"/>
    </row>
    <row r="531" spans="1:1" ht="15.75" customHeight="1" x14ac:dyDescent="0.4">
      <c r="A531" s="21"/>
    </row>
    <row r="532" spans="1:1" ht="15.75" customHeight="1" x14ac:dyDescent="0.4">
      <c r="A532" s="21"/>
    </row>
    <row r="533" spans="1:1" ht="15.75" customHeight="1" x14ac:dyDescent="0.4">
      <c r="A533" s="21"/>
    </row>
    <row r="534" spans="1:1" ht="15.75" customHeight="1" x14ac:dyDescent="0.4">
      <c r="A534" s="21"/>
    </row>
    <row r="535" spans="1:1" ht="15.75" customHeight="1" x14ac:dyDescent="0.4">
      <c r="A535" s="21"/>
    </row>
    <row r="536" spans="1:1" ht="15.75" customHeight="1" x14ac:dyDescent="0.4">
      <c r="A536" s="21"/>
    </row>
    <row r="537" spans="1:1" ht="15.75" customHeight="1" x14ac:dyDescent="0.4">
      <c r="A537" s="21"/>
    </row>
    <row r="538" spans="1:1" ht="15.75" customHeight="1" x14ac:dyDescent="0.4">
      <c r="A538" s="21"/>
    </row>
    <row r="539" spans="1:1" ht="15.75" customHeight="1" x14ac:dyDescent="0.4">
      <c r="A539" s="21"/>
    </row>
    <row r="540" spans="1:1" ht="15.75" customHeight="1" x14ac:dyDescent="0.4">
      <c r="A540" s="21"/>
    </row>
    <row r="541" spans="1:1" ht="15.75" customHeight="1" x14ac:dyDescent="0.4">
      <c r="A541" s="21"/>
    </row>
    <row r="542" spans="1:1" ht="15.75" customHeight="1" x14ac:dyDescent="0.4">
      <c r="A542" s="21"/>
    </row>
    <row r="543" spans="1:1" ht="15.75" customHeight="1" x14ac:dyDescent="0.4">
      <c r="A543" s="21"/>
    </row>
    <row r="544" spans="1:1" ht="15.75" customHeight="1" x14ac:dyDescent="0.4">
      <c r="A544" s="21"/>
    </row>
    <row r="545" spans="1:1" ht="15.75" customHeight="1" x14ac:dyDescent="0.4">
      <c r="A545" s="21"/>
    </row>
    <row r="546" spans="1:1" ht="15.75" customHeight="1" x14ac:dyDescent="0.4">
      <c r="A546" s="21"/>
    </row>
    <row r="547" spans="1:1" ht="15.75" customHeight="1" x14ac:dyDescent="0.4">
      <c r="A547" s="21"/>
    </row>
    <row r="548" spans="1:1" ht="15.75" customHeight="1" x14ac:dyDescent="0.4">
      <c r="A548" s="21"/>
    </row>
    <row r="549" spans="1:1" ht="15.75" customHeight="1" x14ac:dyDescent="0.4">
      <c r="A549" s="21"/>
    </row>
    <row r="550" spans="1:1" ht="15.75" customHeight="1" x14ac:dyDescent="0.4">
      <c r="A550" s="21"/>
    </row>
    <row r="551" spans="1:1" ht="15.75" customHeight="1" x14ac:dyDescent="0.4">
      <c r="A551" s="21"/>
    </row>
    <row r="552" spans="1:1" ht="15.75" customHeight="1" x14ac:dyDescent="0.4">
      <c r="A552" s="21"/>
    </row>
    <row r="553" spans="1:1" ht="15.75" customHeight="1" x14ac:dyDescent="0.4">
      <c r="A553" s="21"/>
    </row>
    <row r="554" spans="1:1" ht="15.75" customHeight="1" x14ac:dyDescent="0.4">
      <c r="A554" s="21"/>
    </row>
    <row r="555" spans="1:1" ht="15.75" customHeight="1" x14ac:dyDescent="0.4">
      <c r="A555" s="21"/>
    </row>
    <row r="556" spans="1:1" ht="15.75" customHeight="1" x14ac:dyDescent="0.4">
      <c r="A556" s="21"/>
    </row>
    <row r="557" spans="1:1" ht="15.75" customHeight="1" x14ac:dyDescent="0.4">
      <c r="A557" s="21"/>
    </row>
    <row r="558" spans="1:1" ht="15.75" customHeight="1" x14ac:dyDescent="0.4">
      <c r="A558" s="21"/>
    </row>
    <row r="559" spans="1:1" ht="15.75" customHeight="1" x14ac:dyDescent="0.4">
      <c r="A559" s="21"/>
    </row>
    <row r="560" spans="1:1" ht="15.75" customHeight="1" x14ac:dyDescent="0.4">
      <c r="A560" s="21"/>
    </row>
    <row r="561" spans="1:1" ht="15.75" customHeight="1" x14ac:dyDescent="0.4">
      <c r="A561" s="21"/>
    </row>
    <row r="562" spans="1:1" ht="15.75" customHeight="1" x14ac:dyDescent="0.4">
      <c r="A562" s="21"/>
    </row>
    <row r="563" spans="1:1" ht="15.75" customHeight="1" x14ac:dyDescent="0.4">
      <c r="A563" s="21"/>
    </row>
    <row r="564" spans="1:1" ht="15.75" customHeight="1" x14ac:dyDescent="0.4">
      <c r="A564" s="21"/>
    </row>
    <row r="565" spans="1:1" ht="15.75" customHeight="1" x14ac:dyDescent="0.4">
      <c r="A565" s="21"/>
    </row>
    <row r="566" spans="1:1" ht="15.75" customHeight="1" x14ac:dyDescent="0.4">
      <c r="A566" s="21"/>
    </row>
    <row r="567" spans="1:1" ht="15.75" customHeight="1" x14ac:dyDescent="0.4">
      <c r="A567" s="21"/>
    </row>
    <row r="568" spans="1:1" ht="15.75" customHeight="1" x14ac:dyDescent="0.4">
      <c r="A568" s="21"/>
    </row>
    <row r="569" spans="1:1" ht="15.75" customHeight="1" x14ac:dyDescent="0.4">
      <c r="A569" s="21"/>
    </row>
    <row r="570" spans="1:1" ht="15.75" customHeight="1" x14ac:dyDescent="0.4">
      <c r="A570" s="21"/>
    </row>
    <row r="571" spans="1:1" ht="15.75" customHeight="1" x14ac:dyDescent="0.4">
      <c r="A571" s="21"/>
    </row>
    <row r="572" spans="1:1" ht="15.75" customHeight="1" x14ac:dyDescent="0.4">
      <c r="A572" s="21"/>
    </row>
    <row r="573" spans="1:1" ht="15.75" customHeight="1" x14ac:dyDescent="0.4">
      <c r="A573" s="21"/>
    </row>
    <row r="574" spans="1:1" ht="15.75" customHeight="1" x14ac:dyDescent="0.4">
      <c r="A574" s="21"/>
    </row>
    <row r="575" spans="1:1" ht="15.75" customHeight="1" x14ac:dyDescent="0.4">
      <c r="A575" s="21"/>
    </row>
    <row r="576" spans="1:1" ht="15.75" customHeight="1" x14ac:dyDescent="0.4">
      <c r="A576" s="21"/>
    </row>
    <row r="577" spans="1:1" ht="15.75" customHeight="1" x14ac:dyDescent="0.4">
      <c r="A577" s="21"/>
    </row>
    <row r="578" spans="1:1" ht="15.75" customHeight="1" x14ac:dyDescent="0.4">
      <c r="A578" s="21"/>
    </row>
    <row r="579" spans="1:1" ht="15.75" customHeight="1" x14ac:dyDescent="0.4">
      <c r="A579" s="21"/>
    </row>
    <row r="580" spans="1:1" ht="15.75" customHeight="1" x14ac:dyDescent="0.4">
      <c r="A580" s="21"/>
    </row>
    <row r="581" spans="1:1" ht="15.75" customHeight="1" x14ac:dyDescent="0.4">
      <c r="A581" s="21"/>
    </row>
    <row r="582" spans="1:1" ht="15.75" customHeight="1" x14ac:dyDescent="0.4">
      <c r="A582" s="21"/>
    </row>
    <row r="583" spans="1:1" ht="15.75" customHeight="1" x14ac:dyDescent="0.4">
      <c r="A583" s="21"/>
    </row>
    <row r="584" spans="1:1" ht="15.75" customHeight="1" x14ac:dyDescent="0.4">
      <c r="A584" s="21"/>
    </row>
    <row r="585" spans="1:1" ht="15.75" customHeight="1" x14ac:dyDescent="0.4">
      <c r="A585" s="21"/>
    </row>
    <row r="586" spans="1:1" ht="15.75" customHeight="1" x14ac:dyDescent="0.4">
      <c r="A586" s="21"/>
    </row>
    <row r="587" spans="1:1" ht="15.75" customHeight="1" x14ac:dyDescent="0.4">
      <c r="A587" s="21"/>
    </row>
    <row r="588" spans="1:1" ht="15.75" customHeight="1" x14ac:dyDescent="0.4">
      <c r="A588" s="21"/>
    </row>
    <row r="589" spans="1:1" ht="15.75" customHeight="1" x14ac:dyDescent="0.4">
      <c r="A589" s="21"/>
    </row>
    <row r="590" spans="1:1" ht="15.75" customHeight="1" x14ac:dyDescent="0.4">
      <c r="A590" s="21"/>
    </row>
    <row r="591" spans="1:1" ht="15.75" customHeight="1" x14ac:dyDescent="0.4">
      <c r="A591" s="21"/>
    </row>
    <row r="592" spans="1:1" ht="15.75" customHeight="1" x14ac:dyDescent="0.4">
      <c r="A592" s="21"/>
    </row>
    <row r="593" spans="1:1" ht="15.75" customHeight="1" x14ac:dyDescent="0.4">
      <c r="A593" s="21"/>
    </row>
    <row r="594" spans="1:1" ht="15.75" customHeight="1" x14ac:dyDescent="0.4">
      <c r="A594" s="21"/>
    </row>
    <row r="595" spans="1:1" ht="15.75" customHeight="1" x14ac:dyDescent="0.4">
      <c r="A595" s="21"/>
    </row>
    <row r="596" spans="1:1" ht="15.75" customHeight="1" x14ac:dyDescent="0.4">
      <c r="A596" s="21"/>
    </row>
    <row r="597" spans="1:1" ht="15.75" customHeight="1" x14ac:dyDescent="0.4">
      <c r="A597" s="21"/>
    </row>
    <row r="598" spans="1:1" ht="15.75" customHeight="1" x14ac:dyDescent="0.4">
      <c r="A598" s="21"/>
    </row>
    <row r="599" spans="1:1" ht="15.75" customHeight="1" x14ac:dyDescent="0.4">
      <c r="A599" s="21"/>
    </row>
    <row r="600" spans="1:1" ht="15.75" customHeight="1" x14ac:dyDescent="0.4">
      <c r="A600" s="21"/>
    </row>
    <row r="601" spans="1:1" ht="15.75" customHeight="1" x14ac:dyDescent="0.4">
      <c r="A601" s="21"/>
    </row>
    <row r="602" spans="1:1" ht="15.75" customHeight="1" x14ac:dyDescent="0.4">
      <c r="A602" s="21"/>
    </row>
    <row r="603" spans="1:1" ht="15.75" customHeight="1" x14ac:dyDescent="0.4">
      <c r="A603" s="21"/>
    </row>
    <row r="604" spans="1:1" ht="15.75" customHeight="1" x14ac:dyDescent="0.4">
      <c r="A604" s="21"/>
    </row>
    <row r="605" spans="1:1" ht="15.75" customHeight="1" x14ac:dyDescent="0.4">
      <c r="A605" s="21"/>
    </row>
    <row r="606" spans="1:1" ht="15.75" customHeight="1" x14ac:dyDescent="0.4">
      <c r="A606" s="21"/>
    </row>
    <row r="607" spans="1:1" ht="15.75" customHeight="1" x14ac:dyDescent="0.4">
      <c r="A607" s="21"/>
    </row>
    <row r="608" spans="1:1" ht="15.75" customHeight="1" x14ac:dyDescent="0.4">
      <c r="A608" s="21"/>
    </row>
    <row r="609" spans="1:1" ht="15.75" customHeight="1" x14ac:dyDescent="0.4">
      <c r="A609" s="21"/>
    </row>
    <row r="610" spans="1:1" ht="15.75" customHeight="1" x14ac:dyDescent="0.4">
      <c r="A610" s="21"/>
    </row>
    <row r="611" spans="1:1" ht="15.75" customHeight="1" x14ac:dyDescent="0.4">
      <c r="A611" s="21"/>
    </row>
    <row r="612" spans="1:1" ht="15.75" customHeight="1" x14ac:dyDescent="0.4">
      <c r="A612" s="21"/>
    </row>
    <row r="613" spans="1:1" ht="15.75" customHeight="1" x14ac:dyDescent="0.4">
      <c r="A613" s="21"/>
    </row>
    <row r="614" spans="1:1" ht="15.75" customHeight="1" x14ac:dyDescent="0.4">
      <c r="A614" s="21"/>
    </row>
    <row r="615" spans="1:1" ht="15.75" customHeight="1" x14ac:dyDescent="0.4">
      <c r="A615" s="21"/>
    </row>
    <row r="616" spans="1:1" ht="15.75" customHeight="1" x14ac:dyDescent="0.4">
      <c r="A616" s="21"/>
    </row>
    <row r="617" spans="1:1" ht="15.75" customHeight="1" x14ac:dyDescent="0.4">
      <c r="A617" s="21"/>
    </row>
    <row r="618" spans="1:1" ht="15.75" customHeight="1" x14ac:dyDescent="0.4">
      <c r="A618" s="21"/>
    </row>
    <row r="619" spans="1:1" ht="15.75" customHeight="1" x14ac:dyDescent="0.4">
      <c r="A619" s="21"/>
    </row>
    <row r="620" spans="1:1" ht="15.75" customHeight="1" x14ac:dyDescent="0.4">
      <c r="A620" s="21"/>
    </row>
    <row r="621" spans="1:1" ht="15.75" customHeight="1" x14ac:dyDescent="0.4">
      <c r="A621" s="21"/>
    </row>
    <row r="622" spans="1:1" ht="15.75" customHeight="1" x14ac:dyDescent="0.4">
      <c r="A622" s="21"/>
    </row>
    <row r="623" spans="1:1" ht="15.75" customHeight="1" x14ac:dyDescent="0.4">
      <c r="A623" s="21"/>
    </row>
    <row r="624" spans="1:1" ht="15.75" customHeight="1" x14ac:dyDescent="0.4">
      <c r="A624" s="21"/>
    </row>
    <row r="625" spans="1:1" ht="15.75" customHeight="1" x14ac:dyDescent="0.4">
      <c r="A625" s="21"/>
    </row>
    <row r="626" spans="1:1" ht="15.75" customHeight="1" x14ac:dyDescent="0.4">
      <c r="A626" s="21"/>
    </row>
    <row r="627" spans="1:1" ht="15.75" customHeight="1" x14ac:dyDescent="0.4">
      <c r="A627" s="21"/>
    </row>
    <row r="628" spans="1:1" ht="15.75" customHeight="1" x14ac:dyDescent="0.4">
      <c r="A628" s="21"/>
    </row>
    <row r="629" spans="1:1" ht="15.75" customHeight="1" x14ac:dyDescent="0.4">
      <c r="A629" s="21"/>
    </row>
    <row r="630" spans="1:1" ht="15.75" customHeight="1" x14ac:dyDescent="0.4">
      <c r="A630" s="21"/>
    </row>
    <row r="631" spans="1:1" ht="15.75" customHeight="1" x14ac:dyDescent="0.4">
      <c r="A631" s="21"/>
    </row>
    <row r="632" spans="1:1" ht="15.75" customHeight="1" x14ac:dyDescent="0.4">
      <c r="A632" s="21"/>
    </row>
    <row r="633" spans="1:1" ht="15.75" customHeight="1" x14ac:dyDescent="0.4">
      <c r="A633" s="21"/>
    </row>
    <row r="634" spans="1:1" ht="15.75" customHeight="1" x14ac:dyDescent="0.4">
      <c r="A634" s="21"/>
    </row>
    <row r="635" spans="1:1" ht="15.75" customHeight="1" x14ac:dyDescent="0.4">
      <c r="A635" s="21"/>
    </row>
    <row r="636" spans="1:1" ht="15.75" customHeight="1" x14ac:dyDescent="0.4">
      <c r="A636" s="21"/>
    </row>
    <row r="637" spans="1:1" ht="15.75" customHeight="1" x14ac:dyDescent="0.4">
      <c r="A637" s="21"/>
    </row>
    <row r="638" spans="1:1" ht="15.75" customHeight="1" x14ac:dyDescent="0.4">
      <c r="A638" s="21"/>
    </row>
    <row r="639" spans="1:1" ht="15.75" customHeight="1" x14ac:dyDescent="0.4">
      <c r="A639" s="21"/>
    </row>
    <row r="640" spans="1:1" ht="15.75" customHeight="1" x14ac:dyDescent="0.4">
      <c r="A640" s="21"/>
    </row>
    <row r="641" spans="1:1" ht="15.75" customHeight="1" x14ac:dyDescent="0.4">
      <c r="A641" s="21"/>
    </row>
    <row r="642" spans="1:1" ht="15.75" customHeight="1" x14ac:dyDescent="0.4">
      <c r="A642" s="21"/>
    </row>
    <row r="643" spans="1:1" ht="15.75" customHeight="1" x14ac:dyDescent="0.4">
      <c r="A643" s="21"/>
    </row>
    <row r="644" spans="1:1" ht="15.75" customHeight="1" x14ac:dyDescent="0.4">
      <c r="A644" s="21"/>
    </row>
    <row r="645" spans="1:1" ht="15.75" customHeight="1" x14ac:dyDescent="0.4">
      <c r="A645" s="21"/>
    </row>
    <row r="646" spans="1:1" ht="15.75" customHeight="1" x14ac:dyDescent="0.4">
      <c r="A646" s="21"/>
    </row>
    <row r="647" spans="1:1" ht="15.75" customHeight="1" x14ac:dyDescent="0.4">
      <c r="A647" s="21"/>
    </row>
    <row r="648" spans="1:1" ht="15.75" customHeight="1" x14ac:dyDescent="0.4">
      <c r="A648" s="21"/>
    </row>
    <row r="649" spans="1:1" ht="15.75" customHeight="1" x14ac:dyDescent="0.4">
      <c r="A649" s="21"/>
    </row>
    <row r="650" spans="1:1" ht="15.75" customHeight="1" x14ac:dyDescent="0.4">
      <c r="A650" s="21"/>
    </row>
    <row r="651" spans="1:1" ht="15.75" customHeight="1" x14ac:dyDescent="0.4">
      <c r="A651" s="21"/>
    </row>
    <row r="652" spans="1:1" ht="15.75" customHeight="1" x14ac:dyDescent="0.4">
      <c r="A652" s="21"/>
    </row>
    <row r="653" spans="1:1" ht="15.75" customHeight="1" x14ac:dyDescent="0.4">
      <c r="A653" s="21"/>
    </row>
    <row r="654" spans="1:1" ht="15.75" customHeight="1" x14ac:dyDescent="0.4">
      <c r="A654" s="21"/>
    </row>
    <row r="655" spans="1:1" ht="15.75" customHeight="1" x14ac:dyDescent="0.4">
      <c r="A655" s="21"/>
    </row>
    <row r="656" spans="1:1" ht="15.75" customHeight="1" x14ac:dyDescent="0.4">
      <c r="A656" s="21"/>
    </row>
    <row r="657" spans="1:1" ht="15.75" customHeight="1" x14ac:dyDescent="0.4">
      <c r="A657" s="21"/>
    </row>
    <row r="658" spans="1:1" ht="15.75" customHeight="1" x14ac:dyDescent="0.4">
      <c r="A658" s="21"/>
    </row>
    <row r="659" spans="1:1" ht="15.75" customHeight="1" x14ac:dyDescent="0.4">
      <c r="A659" s="21"/>
    </row>
    <row r="660" spans="1:1" ht="15.75" customHeight="1" x14ac:dyDescent="0.4">
      <c r="A660" s="21"/>
    </row>
    <row r="661" spans="1:1" ht="15.75" customHeight="1" x14ac:dyDescent="0.4">
      <c r="A661" s="21"/>
    </row>
    <row r="662" spans="1:1" ht="15.75" customHeight="1" x14ac:dyDescent="0.4">
      <c r="A662" s="21"/>
    </row>
    <row r="663" spans="1:1" ht="15.75" customHeight="1" x14ac:dyDescent="0.4">
      <c r="A663" s="21"/>
    </row>
    <row r="664" spans="1:1" ht="15.75" customHeight="1" x14ac:dyDescent="0.4">
      <c r="A664" s="21"/>
    </row>
    <row r="665" spans="1:1" ht="15.75" customHeight="1" x14ac:dyDescent="0.4">
      <c r="A665" s="21"/>
    </row>
    <row r="666" spans="1:1" ht="15.75" customHeight="1" x14ac:dyDescent="0.4">
      <c r="A666" s="21"/>
    </row>
    <row r="667" spans="1:1" ht="15.75" customHeight="1" x14ac:dyDescent="0.4">
      <c r="A667" s="21"/>
    </row>
    <row r="668" spans="1:1" ht="15.75" customHeight="1" x14ac:dyDescent="0.4">
      <c r="A668" s="21"/>
    </row>
    <row r="669" spans="1:1" ht="15.75" customHeight="1" x14ac:dyDescent="0.4">
      <c r="A669" s="21"/>
    </row>
    <row r="670" spans="1:1" ht="15.75" customHeight="1" x14ac:dyDescent="0.4">
      <c r="A670" s="21"/>
    </row>
    <row r="671" spans="1:1" ht="15.75" customHeight="1" x14ac:dyDescent="0.4">
      <c r="A671" s="21"/>
    </row>
    <row r="672" spans="1:1" ht="15.75" customHeight="1" x14ac:dyDescent="0.4">
      <c r="A672" s="21"/>
    </row>
    <row r="673" spans="1:1" ht="15.75" customHeight="1" x14ac:dyDescent="0.4">
      <c r="A673" s="21"/>
    </row>
    <row r="674" spans="1:1" ht="15.75" customHeight="1" x14ac:dyDescent="0.4">
      <c r="A674" s="21"/>
    </row>
    <row r="675" spans="1:1" ht="15.75" customHeight="1" x14ac:dyDescent="0.4">
      <c r="A675" s="21"/>
    </row>
    <row r="676" spans="1:1" ht="15.75" customHeight="1" x14ac:dyDescent="0.4">
      <c r="A676" s="21"/>
    </row>
    <row r="677" spans="1:1" ht="15.75" customHeight="1" x14ac:dyDescent="0.4">
      <c r="A677" s="21"/>
    </row>
    <row r="678" spans="1:1" ht="15.75" customHeight="1" x14ac:dyDescent="0.4">
      <c r="A678" s="21"/>
    </row>
    <row r="679" spans="1:1" ht="15.75" customHeight="1" x14ac:dyDescent="0.4">
      <c r="A679" s="21"/>
    </row>
    <row r="680" spans="1:1" ht="15.75" customHeight="1" x14ac:dyDescent="0.4">
      <c r="A680" s="21"/>
    </row>
    <row r="681" spans="1:1" ht="15.75" customHeight="1" x14ac:dyDescent="0.4">
      <c r="A681" s="21"/>
    </row>
    <row r="682" spans="1:1" ht="15.75" customHeight="1" x14ac:dyDescent="0.4">
      <c r="A682" s="21"/>
    </row>
    <row r="683" spans="1:1" ht="15.75" customHeight="1" x14ac:dyDescent="0.4">
      <c r="A683" s="21"/>
    </row>
    <row r="684" spans="1:1" ht="15.75" customHeight="1" x14ac:dyDescent="0.4">
      <c r="A684" s="21"/>
    </row>
    <row r="685" spans="1:1" ht="15.75" customHeight="1" x14ac:dyDescent="0.4">
      <c r="A685" s="21"/>
    </row>
    <row r="686" spans="1:1" ht="15.75" customHeight="1" x14ac:dyDescent="0.4">
      <c r="A686" s="21"/>
    </row>
    <row r="687" spans="1:1" ht="15.75" customHeight="1" x14ac:dyDescent="0.4">
      <c r="A687" s="21"/>
    </row>
    <row r="688" spans="1:1" ht="15.75" customHeight="1" x14ac:dyDescent="0.4">
      <c r="A688" s="21"/>
    </row>
    <row r="689" spans="1:1" ht="15.75" customHeight="1" x14ac:dyDescent="0.4">
      <c r="A689" s="21"/>
    </row>
    <row r="690" spans="1:1" ht="15.75" customHeight="1" x14ac:dyDescent="0.4">
      <c r="A690" s="21"/>
    </row>
    <row r="691" spans="1:1" ht="15.75" customHeight="1" x14ac:dyDescent="0.4">
      <c r="A691" s="21"/>
    </row>
    <row r="692" spans="1:1" ht="15.75" customHeight="1" x14ac:dyDescent="0.4">
      <c r="A692" s="21"/>
    </row>
    <row r="693" spans="1:1" ht="15.75" customHeight="1" x14ac:dyDescent="0.4">
      <c r="A693" s="21"/>
    </row>
    <row r="694" spans="1:1" ht="15.75" customHeight="1" x14ac:dyDescent="0.4">
      <c r="A694" s="21"/>
    </row>
    <row r="695" spans="1:1" ht="15.75" customHeight="1" x14ac:dyDescent="0.4">
      <c r="A695" s="21"/>
    </row>
    <row r="696" spans="1:1" ht="15.75" customHeight="1" x14ac:dyDescent="0.4">
      <c r="A696" s="21"/>
    </row>
    <row r="697" spans="1:1" ht="15.75" customHeight="1" x14ac:dyDescent="0.4">
      <c r="A697" s="21"/>
    </row>
    <row r="698" spans="1:1" ht="15.75" customHeight="1" x14ac:dyDescent="0.4">
      <c r="A698" s="21"/>
    </row>
    <row r="699" spans="1:1" ht="15.75" customHeight="1" x14ac:dyDescent="0.4">
      <c r="A699" s="21"/>
    </row>
    <row r="700" spans="1:1" ht="15.75" customHeight="1" x14ac:dyDescent="0.4">
      <c r="A700" s="21"/>
    </row>
    <row r="701" spans="1:1" ht="15.75" customHeight="1" x14ac:dyDescent="0.4">
      <c r="A701" s="21"/>
    </row>
    <row r="702" spans="1:1" ht="15.75" customHeight="1" x14ac:dyDescent="0.4">
      <c r="A702" s="21"/>
    </row>
    <row r="703" spans="1:1" ht="15.75" customHeight="1" x14ac:dyDescent="0.4">
      <c r="A703" s="21"/>
    </row>
    <row r="704" spans="1:1" ht="15.75" customHeight="1" x14ac:dyDescent="0.4">
      <c r="A704" s="21"/>
    </row>
    <row r="705" spans="1:1" ht="15.75" customHeight="1" x14ac:dyDescent="0.4">
      <c r="A705" s="21"/>
    </row>
    <row r="706" spans="1:1" ht="15.75" customHeight="1" x14ac:dyDescent="0.4">
      <c r="A706" s="21"/>
    </row>
    <row r="707" spans="1:1" ht="15.75" customHeight="1" x14ac:dyDescent="0.4">
      <c r="A707" s="21"/>
    </row>
    <row r="708" spans="1:1" ht="15.75" customHeight="1" x14ac:dyDescent="0.4">
      <c r="A708" s="21"/>
    </row>
    <row r="709" spans="1:1" ht="15.75" customHeight="1" x14ac:dyDescent="0.4">
      <c r="A709" s="21"/>
    </row>
    <row r="710" spans="1:1" ht="15.75" customHeight="1" x14ac:dyDescent="0.4">
      <c r="A710" s="21"/>
    </row>
    <row r="711" spans="1:1" ht="15.75" customHeight="1" x14ac:dyDescent="0.4">
      <c r="A711" s="21"/>
    </row>
    <row r="712" spans="1:1" ht="15.75" customHeight="1" x14ac:dyDescent="0.4">
      <c r="A712" s="21"/>
    </row>
    <row r="713" spans="1:1" ht="15.75" customHeight="1" x14ac:dyDescent="0.4">
      <c r="A713" s="21"/>
    </row>
    <row r="714" spans="1:1" ht="15.75" customHeight="1" x14ac:dyDescent="0.4">
      <c r="A714" s="21"/>
    </row>
    <row r="715" spans="1:1" ht="15.75" customHeight="1" x14ac:dyDescent="0.4">
      <c r="A715" s="21"/>
    </row>
    <row r="716" spans="1:1" ht="15.75" customHeight="1" x14ac:dyDescent="0.4">
      <c r="A716" s="21"/>
    </row>
    <row r="717" spans="1:1" ht="15.75" customHeight="1" x14ac:dyDescent="0.4">
      <c r="A717" s="21"/>
    </row>
    <row r="718" spans="1:1" ht="15.75" customHeight="1" x14ac:dyDescent="0.4">
      <c r="A718" s="21"/>
    </row>
    <row r="719" spans="1:1" ht="15.75" customHeight="1" x14ac:dyDescent="0.4">
      <c r="A719" s="21"/>
    </row>
    <row r="720" spans="1:1" ht="15.75" customHeight="1" x14ac:dyDescent="0.4">
      <c r="A720" s="21"/>
    </row>
    <row r="721" spans="1:1" ht="15.75" customHeight="1" x14ac:dyDescent="0.4">
      <c r="A721" s="21"/>
    </row>
    <row r="722" spans="1:1" ht="15.75" customHeight="1" x14ac:dyDescent="0.4">
      <c r="A722" s="21"/>
    </row>
    <row r="723" spans="1:1" ht="15.75" customHeight="1" x14ac:dyDescent="0.4">
      <c r="A723" s="21"/>
    </row>
    <row r="724" spans="1:1" ht="15.75" customHeight="1" x14ac:dyDescent="0.4">
      <c r="A724" s="21"/>
    </row>
    <row r="725" spans="1:1" ht="15.75" customHeight="1" x14ac:dyDescent="0.4">
      <c r="A725" s="21"/>
    </row>
    <row r="726" spans="1:1" ht="15.75" customHeight="1" x14ac:dyDescent="0.4">
      <c r="A726" s="21"/>
    </row>
    <row r="727" spans="1:1" ht="15.75" customHeight="1" x14ac:dyDescent="0.4">
      <c r="A727" s="21"/>
    </row>
    <row r="728" spans="1:1" ht="15.75" customHeight="1" x14ac:dyDescent="0.4">
      <c r="A728" s="21"/>
    </row>
    <row r="729" spans="1:1" ht="15.75" customHeight="1" x14ac:dyDescent="0.4">
      <c r="A729" s="21"/>
    </row>
    <row r="730" spans="1:1" ht="15.75" customHeight="1" x14ac:dyDescent="0.4">
      <c r="A730" s="21"/>
    </row>
    <row r="731" spans="1:1" ht="15.75" customHeight="1" x14ac:dyDescent="0.4">
      <c r="A731" s="21"/>
    </row>
    <row r="732" spans="1:1" ht="15.75" customHeight="1" x14ac:dyDescent="0.4">
      <c r="A732" s="21"/>
    </row>
    <row r="733" spans="1:1" ht="15.75" customHeight="1" x14ac:dyDescent="0.4">
      <c r="A733" s="21"/>
    </row>
    <row r="734" spans="1:1" ht="15.75" customHeight="1" x14ac:dyDescent="0.4">
      <c r="A734" s="21"/>
    </row>
    <row r="735" spans="1:1" ht="15.75" customHeight="1" x14ac:dyDescent="0.4">
      <c r="A735" s="21"/>
    </row>
    <row r="736" spans="1:1" ht="15.75" customHeight="1" x14ac:dyDescent="0.4">
      <c r="A736" s="21"/>
    </row>
    <row r="737" spans="1:1" ht="15.75" customHeight="1" x14ac:dyDescent="0.4">
      <c r="A737" s="21"/>
    </row>
    <row r="738" spans="1:1" ht="15.75" customHeight="1" x14ac:dyDescent="0.4">
      <c r="A738" s="21"/>
    </row>
    <row r="739" spans="1:1" ht="15.75" customHeight="1" x14ac:dyDescent="0.4">
      <c r="A739" s="21"/>
    </row>
    <row r="740" spans="1:1" ht="15.75" customHeight="1" x14ac:dyDescent="0.4">
      <c r="A740" s="21"/>
    </row>
    <row r="741" spans="1:1" ht="15.75" customHeight="1" x14ac:dyDescent="0.4">
      <c r="A741" s="21"/>
    </row>
    <row r="742" spans="1:1" ht="15.75" customHeight="1" x14ac:dyDescent="0.4">
      <c r="A742" s="21"/>
    </row>
    <row r="743" spans="1:1" ht="15.75" customHeight="1" x14ac:dyDescent="0.4">
      <c r="A743" s="21"/>
    </row>
    <row r="744" spans="1:1" ht="15.75" customHeight="1" x14ac:dyDescent="0.4">
      <c r="A744" s="21"/>
    </row>
    <row r="745" spans="1:1" ht="15.75" customHeight="1" x14ac:dyDescent="0.4">
      <c r="A745" s="21"/>
    </row>
    <row r="746" spans="1:1" ht="15.75" customHeight="1" x14ac:dyDescent="0.4">
      <c r="A746" s="21"/>
    </row>
    <row r="747" spans="1:1" ht="15.75" customHeight="1" x14ac:dyDescent="0.4">
      <c r="A747" s="21"/>
    </row>
    <row r="748" spans="1:1" ht="15.75" customHeight="1" x14ac:dyDescent="0.4">
      <c r="A748" s="21"/>
    </row>
    <row r="749" spans="1:1" ht="15.75" customHeight="1" x14ac:dyDescent="0.4">
      <c r="A749" s="21"/>
    </row>
    <row r="750" spans="1:1" ht="15.75" customHeight="1" x14ac:dyDescent="0.4">
      <c r="A750" s="21"/>
    </row>
    <row r="751" spans="1:1" ht="15.75" customHeight="1" x14ac:dyDescent="0.4">
      <c r="A751" s="21"/>
    </row>
    <row r="752" spans="1:1" ht="15.75" customHeight="1" x14ac:dyDescent="0.4">
      <c r="A752" s="21"/>
    </row>
    <row r="753" spans="1:1" ht="15.75" customHeight="1" x14ac:dyDescent="0.4">
      <c r="A753" s="21"/>
    </row>
    <row r="754" spans="1:1" ht="15.75" customHeight="1" x14ac:dyDescent="0.4">
      <c r="A754" s="21"/>
    </row>
    <row r="755" spans="1:1" ht="15.75" customHeight="1" x14ac:dyDescent="0.4">
      <c r="A755" s="21"/>
    </row>
    <row r="756" spans="1:1" ht="15.75" customHeight="1" x14ac:dyDescent="0.4">
      <c r="A756" s="21"/>
    </row>
    <row r="757" spans="1:1" ht="15.75" customHeight="1" x14ac:dyDescent="0.4">
      <c r="A757" s="21"/>
    </row>
    <row r="758" spans="1:1" ht="15.75" customHeight="1" x14ac:dyDescent="0.4">
      <c r="A758" s="21"/>
    </row>
    <row r="759" spans="1:1" ht="15.75" customHeight="1" x14ac:dyDescent="0.4">
      <c r="A759" s="21"/>
    </row>
    <row r="760" spans="1:1" ht="15.75" customHeight="1" x14ac:dyDescent="0.4">
      <c r="A760" s="21"/>
    </row>
    <row r="761" spans="1:1" ht="15.75" customHeight="1" x14ac:dyDescent="0.4">
      <c r="A761" s="21"/>
    </row>
    <row r="762" spans="1:1" ht="15.75" customHeight="1" x14ac:dyDescent="0.4">
      <c r="A762" s="21"/>
    </row>
    <row r="763" spans="1:1" ht="15.75" customHeight="1" x14ac:dyDescent="0.4">
      <c r="A763" s="21"/>
    </row>
    <row r="764" spans="1:1" ht="15.75" customHeight="1" x14ac:dyDescent="0.4">
      <c r="A764" s="21"/>
    </row>
    <row r="765" spans="1:1" ht="15.75" customHeight="1" x14ac:dyDescent="0.4">
      <c r="A765" s="21"/>
    </row>
    <row r="766" spans="1:1" ht="15.75" customHeight="1" x14ac:dyDescent="0.4">
      <c r="A766" s="21"/>
    </row>
    <row r="767" spans="1:1" ht="15.75" customHeight="1" x14ac:dyDescent="0.4">
      <c r="A767" s="21"/>
    </row>
    <row r="768" spans="1:1" ht="15.75" customHeight="1" x14ac:dyDescent="0.4">
      <c r="A768" s="21"/>
    </row>
    <row r="769" spans="1:1" ht="15.75" customHeight="1" x14ac:dyDescent="0.4">
      <c r="A769" s="21"/>
    </row>
    <row r="770" spans="1:1" ht="15.75" customHeight="1" x14ac:dyDescent="0.4">
      <c r="A770" s="21"/>
    </row>
    <row r="771" spans="1:1" ht="15.75" customHeight="1" x14ac:dyDescent="0.4">
      <c r="A771" s="21"/>
    </row>
    <row r="772" spans="1:1" ht="15.75" customHeight="1" x14ac:dyDescent="0.4">
      <c r="A772" s="21"/>
    </row>
    <row r="773" spans="1:1" ht="15.75" customHeight="1" x14ac:dyDescent="0.4">
      <c r="A773" s="21"/>
    </row>
    <row r="774" spans="1:1" ht="15.75" customHeight="1" x14ac:dyDescent="0.4">
      <c r="A774" s="21"/>
    </row>
    <row r="775" spans="1:1" ht="15.75" customHeight="1" x14ac:dyDescent="0.4">
      <c r="A775" s="21"/>
    </row>
    <row r="776" spans="1:1" ht="15.75" customHeight="1" x14ac:dyDescent="0.4">
      <c r="A776" s="21"/>
    </row>
    <row r="777" spans="1:1" ht="15.75" customHeight="1" x14ac:dyDescent="0.4">
      <c r="A777" s="21"/>
    </row>
    <row r="778" spans="1:1" ht="15.75" customHeight="1" x14ac:dyDescent="0.4">
      <c r="A778" s="21"/>
    </row>
    <row r="779" spans="1:1" ht="15.75" customHeight="1" x14ac:dyDescent="0.4">
      <c r="A779" s="21"/>
    </row>
    <row r="780" spans="1:1" ht="15.75" customHeight="1" x14ac:dyDescent="0.4">
      <c r="A780" s="21"/>
    </row>
    <row r="781" spans="1:1" ht="15.75" customHeight="1" x14ac:dyDescent="0.4">
      <c r="A781" s="21"/>
    </row>
    <row r="782" spans="1:1" ht="15.75" customHeight="1" x14ac:dyDescent="0.4">
      <c r="A782" s="21"/>
    </row>
    <row r="783" spans="1:1" ht="15.75" customHeight="1" x14ac:dyDescent="0.4">
      <c r="A783" s="21"/>
    </row>
    <row r="784" spans="1:1" ht="15.75" customHeight="1" x14ac:dyDescent="0.4">
      <c r="A784" s="21"/>
    </row>
    <row r="785" spans="1:1" ht="15.75" customHeight="1" x14ac:dyDescent="0.4">
      <c r="A785" s="21"/>
    </row>
    <row r="786" spans="1:1" ht="15.75" customHeight="1" x14ac:dyDescent="0.4">
      <c r="A786" s="21"/>
    </row>
    <row r="787" spans="1:1" ht="15.75" customHeight="1" x14ac:dyDescent="0.4">
      <c r="A787" s="21"/>
    </row>
    <row r="788" spans="1:1" ht="15.75" customHeight="1" x14ac:dyDescent="0.4">
      <c r="A788" s="21"/>
    </row>
    <row r="789" spans="1:1" ht="15.75" customHeight="1" x14ac:dyDescent="0.4">
      <c r="A789" s="21"/>
    </row>
    <row r="790" spans="1:1" ht="15.75" customHeight="1" x14ac:dyDescent="0.4">
      <c r="A790" s="21"/>
    </row>
    <row r="791" spans="1:1" ht="15.75" customHeight="1" x14ac:dyDescent="0.4">
      <c r="A791" s="21"/>
    </row>
    <row r="792" spans="1:1" ht="15.75" customHeight="1" x14ac:dyDescent="0.4">
      <c r="A792" s="21"/>
    </row>
    <row r="793" spans="1:1" ht="15.75" customHeight="1" x14ac:dyDescent="0.4">
      <c r="A793" s="21"/>
    </row>
    <row r="794" spans="1:1" ht="15.75" customHeight="1" x14ac:dyDescent="0.4">
      <c r="A794" s="21"/>
    </row>
    <row r="795" spans="1:1" ht="15.75" customHeight="1" x14ac:dyDescent="0.4">
      <c r="A795" s="21"/>
    </row>
    <row r="796" spans="1:1" ht="15.75" customHeight="1" x14ac:dyDescent="0.4">
      <c r="A796" s="21"/>
    </row>
    <row r="797" spans="1:1" ht="15.75" customHeight="1" x14ac:dyDescent="0.4">
      <c r="A797" s="21"/>
    </row>
    <row r="798" spans="1:1" ht="15.75" customHeight="1" x14ac:dyDescent="0.4">
      <c r="A798" s="21"/>
    </row>
    <row r="799" spans="1:1" ht="15.75" customHeight="1" x14ac:dyDescent="0.4">
      <c r="A799" s="21"/>
    </row>
    <row r="800" spans="1:1" ht="15.75" customHeight="1" x14ac:dyDescent="0.4">
      <c r="A800" s="21"/>
    </row>
    <row r="801" spans="1:1" ht="15.75" customHeight="1" x14ac:dyDescent="0.4">
      <c r="A801" s="21"/>
    </row>
    <row r="802" spans="1:1" ht="15.75" customHeight="1" x14ac:dyDescent="0.4">
      <c r="A802" s="21"/>
    </row>
    <row r="803" spans="1:1" ht="15.75" customHeight="1" x14ac:dyDescent="0.4">
      <c r="A803" s="21"/>
    </row>
    <row r="804" spans="1:1" ht="15.75" customHeight="1" x14ac:dyDescent="0.4">
      <c r="A804" s="21"/>
    </row>
    <row r="805" spans="1:1" ht="15.75" customHeight="1" x14ac:dyDescent="0.4">
      <c r="A805" s="21"/>
    </row>
    <row r="806" spans="1:1" ht="15.75" customHeight="1" x14ac:dyDescent="0.4">
      <c r="A806" s="21"/>
    </row>
    <row r="807" spans="1:1" ht="15.75" customHeight="1" x14ac:dyDescent="0.4">
      <c r="A807" s="21"/>
    </row>
    <row r="808" spans="1:1" ht="15.75" customHeight="1" x14ac:dyDescent="0.4">
      <c r="A808" s="21"/>
    </row>
    <row r="809" spans="1:1" ht="15.75" customHeight="1" x14ac:dyDescent="0.4">
      <c r="A809" s="21"/>
    </row>
    <row r="810" spans="1:1" ht="15.75" customHeight="1" x14ac:dyDescent="0.4">
      <c r="A810" s="21"/>
    </row>
    <row r="811" spans="1:1" ht="15.75" customHeight="1" x14ac:dyDescent="0.4">
      <c r="A811" s="21"/>
    </row>
    <row r="812" spans="1:1" ht="15.75" customHeight="1" x14ac:dyDescent="0.4">
      <c r="A812" s="21"/>
    </row>
    <row r="813" spans="1:1" ht="15.75" customHeight="1" x14ac:dyDescent="0.4">
      <c r="A813" s="21"/>
    </row>
    <row r="814" spans="1:1" ht="15.75" customHeight="1" x14ac:dyDescent="0.4">
      <c r="A814" s="21"/>
    </row>
    <row r="815" spans="1:1" ht="15.75" customHeight="1" x14ac:dyDescent="0.4">
      <c r="A815" s="21"/>
    </row>
    <row r="816" spans="1:1" ht="15.75" customHeight="1" x14ac:dyDescent="0.4">
      <c r="A816" s="21"/>
    </row>
    <row r="817" spans="1:1" ht="15.75" customHeight="1" x14ac:dyDescent="0.4">
      <c r="A817" s="21"/>
    </row>
    <row r="818" spans="1:1" ht="15.75" customHeight="1" x14ac:dyDescent="0.4">
      <c r="A818" s="21"/>
    </row>
    <row r="819" spans="1:1" ht="15.75" customHeight="1" x14ac:dyDescent="0.4">
      <c r="A819" s="21"/>
    </row>
    <row r="820" spans="1:1" ht="15.75" customHeight="1" x14ac:dyDescent="0.4">
      <c r="A820" s="21"/>
    </row>
    <row r="821" spans="1:1" ht="15.75" customHeight="1" x14ac:dyDescent="0.4">
      <c r="A821" s="21"/>
    </row>
    <row r="822" spans="1:1" ht="15.75" customHeight="1" x14ac:dyDescent="0.4">
      <c r="A822" s="21"/>
    </row>
    <row r="823" spans="1:1" ht="15.75" customHeight="1" x14ac:dyDescent="0.4">
      <c r="A823" s="21"/>
    </row>
    <row r="824" spans="1:1" ht="15.75" customHeight="1" x14ac:dyDescent="0.4">
      <c r="A824" s="21"/>
    </row>
    <row r="825" spans="1:1" ht="15.75" customHeight="1" x14ac:dyDescent="0.4">
      <c r="A825" s="21"/>
    </row>
    <row r="826" spans="1:1" ht="15.75" customHeight="1" x14ac:dyDescent="0.4">
      <c r="A826" s="21"/>
    </row>
    <row r="827" spans="1:1" ht="15.75" customHeight="1" x14ac:dyDescent="0.4">
      <c r="A827" s="21"/>
    </row>
    <row r="828" spans="1:1" ht="15.75" customHeight="1" x14ac:dyDescent="0.4">
      <c r="A828" s="21"/>
    </row>
    <row r="829" spans="1:1" ht="15.75" customHeight="1" x14ac:dyDescent="0.4">
      <c r="A829" s="21"/>
    </row>
    <row r="830" spans="1:1" ht="15.75" customHeight="1" x14ac:dyDescent="0.4">
      <c r="A830" s="21"/>
    </row>
    <row r="831" spans="1:1" ht="15.75" customHeight="1" x14ac:dyDescent="0.4">
      <c r="A831" s="21"/>
    </row>
    <row r="832" spans="1:1" ht="15.75" customHeight="1" x14ac:dyDescent="0.4">
      <c r="A832" s="21"/>
    </row>
    <row r="833" spans="1:1" ht="15.75" customHeight="1" x14ac:dyDescent="0.4">
      <c r="A833" s="21"/>
    </row>
    <row r="834" spans="1:1" ht="15.75" customHeight="1" x14ac:dyDescent="0.4">
      <c r="A834" s="21"/>
    </row>
    <row r="835" spans="1:1" ht="15.75" customHeight="1" x14ac:dyDescent="0.4">
      <c r="A835" s="21"/>
    </row>
    <row r="836" spans="1:1" ht="15.75" customHeight="1" x14ac:dyDescent="0.4">
      <c r="A836" s="21"/>
    </row>
    <row r="837" spans="1:1" ht="15.75" customHeight="1" x14ac:dyDescent="0.4">
      <c r="A837" s="21"/>
    </row>
    <row r="838" spans="1:1" ht="15.75" customHeight="1" x14ac:dyDescent="0.4">
      <c r="A838" s="21"/>
    </row>
    <row r="839" spans="1:1" ht="15.75" customHeight="1" x14ac:dyDescent="0.4">
      <c r="A839" s="21"/>
    </row>
    <row r="840" spans="1:1" ht="15.75" customHeight="1" x14ac:dyDescent="0.4">
      <c r="A840" s="21"/>
    </row>
    <row r="841" spans="1:1" ht="15.75" customHeight="1" x14ac:dyDescent="0.4">
      <c r="A841" s="21"/>
    </row>
    <row r="842" spans="1:1" ht="15.75" customHeight="1" x14ac:dyDescent="0.4">
      <c r="A842" s="21"/>
    </row>
    <row r="843" spans="1:1" ht="15.75" customHeight="1" x14ac:dyDescent="0.4">
      <c r="A843" s="21"/>
    </row>
    <row r="844" spans="1:1" ht="15.75" customHeight="1" x14ac:dyDescent="0.4">
      <c r="A844" s="21"/>
    </row>
    <row r="845" spans="1:1" ht="15.75" customHeight="1" x14ac:dyDescent="0.4">
      <c r="A845" s="21"/>
    </row>
    <row r="846" spans="1:1" ht="15.75" customHeight="1" x14ac:dyDescent="0.4">
      <c r="A846" s="21"/>
    </row>
    <row r="847" spans="1:1" ht="15.75" customHeight="1" x14ac:dyDescent="0.4">
      <c r="A847" s="21"/>
    </row>
    <row r="848" spans="1:1" ht="15.75" customHeight="1" x14ac:dyDescent="0.4">
      <c r="A848" s="21"/>
    </row>
    <row r="849" spans="1:1" ht="15.75" customHeight="1" x14ac:dyDescent="0.4">
      <c r="A849" s="21"/>
    </row>
    <row r="850" spans="1:1" ht="15.75" customHeight="1" x14ac:dyDescent="0.4">
      <c r="A850" s="21"/>
    </row>
    <row r="851" spans="1:1" ht="15.75" customHeight="1" x14ac:dyDescent="0.4">
      <c r="A851" s="21"/>
    </row>
    <row r="852" spans="1:1" ht="15.75" customHeight="1" x14ac:dyDescent="0.4">
      <c r="A852" s="21"/>
    </row>
    <row r="853" spans="1:1" ht="15.75" customHeight="1" x14ac:dyDescent="0.4">
      <c r="A853" s="21"/>
    </row>
    <row r="854" spans="1:1" ht="15.75" customHeight="1" x14ac:dyDescent="0.4">
      <c r="A854" s="21"/>
    </row>
    <row r="855" spans="1:1" ht="15.75" customHeight="1" x14ac:dyDescent="0.4">
      <c r="A855" s="21"/>
    </row>
    <row r="856" spans="1:1" ht="15.75" customHeight="1" x14ac:dyDescent="0.4">
      <c r="A856" s="21"/>
    </row>
    <row r="857" spans="1:1" ht="15.75" customHeight="1" x14ac:dyDescent="0.4">
      <c r="A857" s="21"/>
    </row>
    <row r="858" spans="1:1" ht="15.75" customHeight="1" x14ac:dyDescent="0.4">
      <c r="A858" s="21"/>
    </row>
    <row r="859" spans="1:1" ht="15.75" customHeight="1" x14ac:dyDescent="0.4">
      <c r="A859" s="21"/>
    </row>
    <row r="860" spans="1:1" ht="15.75" customHeight="1" x14ac:dyDescent="0.4">
      <c r="A860" s="21"/>
    </row>
    <row r="861" spans="1:1" ht="15.75" customHeight="1" x14ac:dyDescent="0.4">
      <c r="A861" s="21"/>
    </row>
    <row r="862" spans="1:1" ht="15.75" customHeight="1" x14ac:dyDescent="0.4">
      <c r="A862" s="21"/>
    </row>
    <row r="863" spans="1:1" ht="15.75" customHeight="1" x14ac:dyDescent="0.4">
      <c r="A863" s="21"/>
    </row>
    <row r="864" spans="1:1" ht="15.75" customHeight="1" x14ac:dyDescent="0.4">
      <c r="A864" s="21"/>
    </row>
    <row r="865" spans="1:1" ht="15.75" customHeight="1" x14ac:dyDescent="0.4">
      <c r="A865" s="21"/>
    </row>
    <row r="866" spans="1:1" ht="15.75" customHeight="1" x14ac:dyDescent="0.4">
      <c r="A866" s="21"/>
    </row>
    <row r="867" spans="1:1" ht="15.75" customHeight="1" x14ac:dyDescent="0.4">
      <c r="A867" s="21"/>
    </row>
    <row r="868" spans="1:1" ht="15.75" customHeight="1" x14ac:dyDescent="0.4">
      <c r="A868" s="21"/>
    </row>
    <row r="869" spans="1:1" ht="15.75" customHeight="1" x14ac:dyDescent="0.4">
      <c r="A869" s="21"/>
    </row>
    <row r="870" spans="1:1" ht="15.75" customHeight="1" x14ac:dyDescent="0.4">
      <c r="A870" s="21"/>
    </row>
    <row r="871" spans="1:1" ht="15.75" customHeight="1" x14ac:dyDescent="0.4">
      <c r="A871" s="21"/>
    </row>
    <row r="872" spans="1:1" ht="15.75" customHeight="1" x14ac:dyDescent="0.4">
      <c r="A872" s="21"/>
    </row>
    <row r="873" spans="1:1" ht="15.75" customHeight="1" x14ac:dyDescent="0.4">
      <c r="A873" s="21"/>
    </row>
    <row r="874" spans="1:1" ht="15.75" customHeight="1" x14ac:dyDescent="0.4">
      <c r="A874" s="21"/>
    </row>
    <row r="875" spans="1:1" ht="15.75" customHeight="1" x14ac:dyDescent="0.4">
      <c r="A875" s="21"/>
    </row>
    <row r="876" spans="1:1" ht="15.75" customHeight="1" x14ac:dyDescent="0.4">
      <c r="A876" s="21"/>
    </row>
    <row r="877" spans="1:1" ht="15.75" customHeight="1" x14ac:dyDescent="0.4">
      <c r="A877" s="21"/>
    </row>
    <row r="878" spans="1:1" ht="15.75" customHeight="1" x14ac:dyDescent="0.4">
      <c r="A878" s="21"/>
    </row>
    <row r="879" spans="1:1" ht="15.75" customHeight="1" x14ac:dyDescent="0.4">
      <c r="A879" s="21"/>
    </row>
    <row r="880" spans="1:1" ht="15.75" customHeight="1" x14ac:dyDescent="0.4">
      <c r="A880" s="21"/>
    </row>
    <row r="881" spans="1:1" ht="15.75" customHeight="1" x14ac:dyDescent="0.4">
      <c r="A881" s="21"/>
    </row>
    <row r="882" spans="1:1" ht="15.75" customHeight="1" x14ac:dyDescent="0.4">
      <c r="A882" s="21"/>
    </row>
    <row r="883" spans="1:1" ht="15.75" customHeight="1" x14ac:dyDescent="0.4">
      <c r="A883" s="21"/>
    </row>
    <row r="884" spans="1:1" ht="15.75" customHeight="1" x14ac:dyDescent="0.4">
      <c r="A884" s="21"/>
    </row>
    <row r="885" spans="1:1" ht="15.75" customHeight="1" x14ac:dyDescent="0.4">
      <c r="A885" s="21"/>
    </row>
    <row r="886" spans="1:1" ht="15.75" customHeight="1" x14ac:dyDescent="0.4">
      <c r="A886" s="21"/>
    </row>
    <row r="887" spans="1:1" ht="15.75" customHeight="1" x14ac:dyDescent="0.4">
      <c r="A887" s="21"/>
    </row>
    <row r="888" spans="1:1" ht="15.75" customHeight="1" x14ac:dyDescent="0.4">
      <c r="A888" s="21"/>
    </row>
    <row r="889" spans="1:1" ht="15.75" customHeight="1" x14ac:dyDescent="0.4">
      <c r="A889" s="21"/>
    </row>
    <row r="890" spans="1:1" ht="15.75" customHeight="1" x14ac:dyDescent="0.4">
      <c r="A890" s="21"/>
    </row>
    <row r="891" spans="1:1" ht="15.75" customHeight="1" x14ac:dyDescent="0.4">
      <c r="A891" s="21"/>
    </row>
    <row r="892" spans="1:1" ht="15.75" customHeight="1" x14ac:dyDescent="0.4">
      <c r="A892" s="21"/>
    </row>
    <row r="893" spans="1:1" ht="15.75" customHeight="1" x14ac:dyDescent="0.4">
      <c r="A893" s="21"/>
    </row>
    <row r="894" spans="1:1" ht="15.75" customHeight="1" x14ac:dyDescent="0.4">
      <c r="A894" s="21"/>
    </row>
    <row r="895" spans="1:1" ht="15.75" customHeight="1" x14ac:dyDescent="0.4">
      <c r="A895" s="21"/>
    </row>
    <row r="896" spans="1:1" ht="15.75" customHeight="1" x14ac:dyDescent="0.4">
      <c r="A896" s="21"/>
    </row>
    <row r="897" spans="1:1" ht="15.75" customHeight="1" x14ac:dyDescent="0.4">
      <c r="A897" s="21"/>
    </row>
    <row r="898" spans="1:1" ht="15.75" customHeight="1" x14ac:dyDescent="0.4">
      <c r="A898" s="21"/>
    </row>
    <row r="899" spans="1:1" ht="15.75" customHeight="1" x14ac:dyDescent="0.4">
      <c r="A899" s="21"/>
    </row>
    <row r="900" spans="1:1" ht="15.75" customHeight="1" x14ac:dyDescent="0.4">
      <c r="A900" s="21"/>
    </row>
    <row r="901" spans="1:1" ht="15.75" customHeight="1" x14ac:dyDescent="0.4">
      <c r="A901" s="21"/>
    </row>
    <row r="902" spans="1:1" ht="15.75" customHeight="1" x14ac:dyDescent="0.4">
      <c r="A902" s="21"/>
    </row>
    <row r="903" spans="1:1" ht="15.75" customHeight="1" x14ac:dyDescent="0.4">
      <c r="A903" s="21"/>
    </row>
    <row r="904" spans="1:1" ht="15.75" customHeight="1" x14ac:dyDescent="0.4">
      <c r="A904" s="21"/>
    </row>
    <row r="905" spans="1:1" ht="15.75" customHeight="1" x14ac:dyDescent="0.4">
      <c r="A905" s="21"/>
    </row>
    <row r="906" spans="1:1" ht="15.75" customHeight="1" x14ac:dyDescent="0.4">
      <c r="A906" s="21"/>
    </row>
    <row r="907" spans="1:1" ht="15.75" customHeight="1" x14ac:dyDescent="0.4">
      <c r="A907" s="21"/>
    </row>
    <row r="908" spans="1:1" ht="15.75" customHeight="1" x14ac:dyDescent="0.4">
      <c r="A908" s="21"/>
    </row>
    <row r="909" spans="1:1" ht="15.75" customHeight="1" x14ac:dyDescent="0.4">
      <c r="A909" s="21"/>
    </row>
    <row r="910" spans="1:1" ht="15.75" customHeight="1" x14ac:dyDescent="0.4">
      <c r="A910" s="21"/>
    </row>
    <row r="911" spans="1:1" ht="15.75" customHeight="1" x14ac:dyDescent="0.4">
      <c r="A911" s="21"/>
    </row>
    <row r="912" spans="1:1" ht="15.75" customHeight="1" x14ac:dyDescent="0.4">
      <c r="A912" s="21"/>
    </row>
    <row r="913" spans="1:1" ht="15.75" customHeight="1" x14ac:dyDescent="0.4">
      <c r="A913" s="21"/>
    </row>
    <row r="914" spans="1:1" ht="15.75" customHeight="1" x14ac:dyDescent="0.4">
      <c r="A914" s="21"/>
    </row>
    <row r="915" spans="1:1" ht="15.75" customHeight="1" x14ac:dyDescent="0.4">
      <c r="A915" s="21"/>
    </row>
    <row r="916" spans="1:1" ht="15.75" customHeight="1" x14ac:dyDescent="0.4">
      <c r="A916" s="21"/>
    </row>
    <row r="917" spans="1:1" ht="15.75" customHeight="1" x14ac:dyDescent="0.4">
      <c r="A917" s="21"/>
    </row>
    <row r="918" spans="1:1" ht="15.75" customHeight="1" x14ac:dyDescent="0.4">
      <c r="A918" s="21"/>
    </row>
    <row r="919" spans="1:1" ht="15.75" customHeight="1" x14ac:dyDescent="0.4">
      <c r="A919" s="21"/>
    </row>
    <row r="920" spans="1:1" ht="15.75" customHeight="1" x14ac:dyDescent="0.4">
      <c r="A920" s="21"/>
    </row>
    <row r="921" spans="1:1" ht="15.75" customHeight="1" x14ac:dyDescent="0.4">
      <c r="A921" s="21"/>
    </row>
    <row r="922" spans="1:1" ht="15.75" customHeight="1" x14ac:dyDescent="0.4">
      <c r="A922" s="21"/>
    </row>
    <row r="923" spans="1:1" ht="15.75" customHeight="1" x14ac:dyDescent="0.4">
      <c r="A923" s="21"/>
    </row>
    <row r="924" spans="1:1" ht="15.75" customHeight="1" x14ac:dyDescent="0.4">
      <c r="A924" s="21"/>
    </row>
    <row r="925" spans="1:1" ht="15.75" customHeight="1" x14ac:dyDescent="0.4">
      <c r="A925" s="21"/>
    </row>
    <row r="926" spans="1:1" ht="15.75" customHeight="1" x14ac:dyDescent="0.4">
      <c r="A926" s="21"/>
    </row>
    <row r="927" spans="1:1" ht="15.75" customHeight="1" x14ac:dyDescent="0.4">
      <c r="A927" s="21"/>
    </row>
    <row r="928" spans="1:1" ht="15.75" customHeight="1" x14ac:dyDescent="0.4">
      <c r="A928" s="21"/>
    </row>
    <row r="929" spans="1:1" ht="15.75" customHeight="1" x14ac:dyDescent="0.4">
      <c r="A929" s="21"/>
    </row>
    <row r="930" spans="1:1" ht="15.75" customHeight="1" x14ac:dyDescent="0.4">
      <c r="A930" s="21"/>
    </row>
    <row r="931" spans="1:1" ht="15.75" customHeight="1" x14ac:dyDescent="0.4">
      <c r="A931" s="21"/>
    </row>
    <row r="932" spans="1:1" ht="15.75" customHeight="1" x14ac:dyDescent="0.4">
      <c r="A932" s="21"/>
    </row>
    <row r="933" spans="1:1" ht="15.75" customHeight="1" x14ac:dyDescent="0.4">
      <c r="A933" s="21"/>
    </row>
    <row r="934" spans="1:1" ht="15.75" customHeight="1" x14ac:dyDescent="0.4">
      <c r="A934" s="21"/>
    </row>
    <row r="935" spans="1:1" ht="15.75" customHeight="1" x14ac:dyDescent="0.4">
      <c r="A935" s="21"/>
    </row>
    <row r="936" spans="1:1" ht="15.75" customHeight="1" x14ac:dyDescent="0.4">
      <c r="A936" s="21"/>
    </row>
    <row r="937" spans="1:1" ht="15.75" customHeight="1" x14ac:dyDescent="0.4">
      <c r="A937" s="21"/>
    </row>
    <row r="938" spans="1:1" ht="15.75" customHeight="1" x14ac:dyDescent="0.4">
      <c r="A938" s="21"/>
    </row>
    <row r="939" spans="1:1" ht="15.75" customHeight="1" x14ac:dyDescent="0.4">
      <c r="A939" s="21"/>
    </row>
    <row r="940" spans="1:1" ht="15.75" customHeight="1" x14ac:dyDescent="0.4">
      <c r="A940" s="21"/>
    </row>
    <row r="941" spans="1:1" ht="15.75" customHeight="1" x14ac:dyDescent="0.4">
      <c r="A941" s="21"/>
    </row>
    <row r="942" spans="1:1" ht="15.75" customHeight="1" x14ac:dyDescent="0.4">
      <c r="A942" s="21"/>
    </row>
    <row r="943" spans="1:1" ht="15.75" customHeight="1" x14ac:dyDescent="0.4">
      <c r="A943" s="21"/>
    </row>
    <row r="944" spans="1:1" ht="15.75" customHeight="1" x14ac:dyDescent="0.4">
      <c r="A944" s="21"/>
    </row>
    <row r="945" spans="1:1" ht="15.75" customHeight="1" x14ac:dyDescent="0.4">
      <c r="A945" s="21"/>
    </row>
    <row r="946" spans="1:1" ht="15.75" customHeight="1" x14ac:dyDescent="0.4">
      <c r="A946" s="21"/>
    </row>
    <row r="947" spans="1:1" ht="15.75" customHeight="1" x14ac:dyDescent="0.4">
      <c r="A947" s="21"/>
    </row>
    <row r="948" spans="1:1" ht="15.75" customHeight="1" x14ac:dyDescent="0.4">
      <c r="A948" s="21"/>
    </row>
    <row r="949" spans="1:1" ht="15.75" customHeight="1" x14ac:dyDescent="0.4">
      <c r="A949" s="21"/>
    </row>
    <row r="950" spans="1:1" ht="15.75" customHeight="1" x14ac:dyDescent="0.4">
      <c r="A950" s="21"/>
    </row>
    <row r="951" spans="1:1" ht="15.75" customHeight="1" x14ac:dyDescent="0.4">
      <c r="A951" s="21"/>
    </row>
    <row r="952" spans="1:1" ht="15.75" customHeight="1" x14ac:dyDescent="0.4">
      <c r="A952" s="21"/>
    </row>
    <row r="953" spans="1:1" ht="15.75" customHeight="1" x14ac:dyDescent="0.4">
      <c r="A953" s="21"/>
    </row>
    <row r="954" spans="1:1" ht="15.75" customHeight="1" x14ac:dyDescent="0.4">
      <c r="A954" s="21"/>
    </row>
    <row r="955" spans="1:1" ht="15.75" customHeight="1" x14ac:dyDescent="0.4">
      <c r="A955" s="21"/>
    </row>
    <row r="956" spans="1:1" ht="15.75" customHeight="1" x14ac:dyDescent="0.4">
      <c r="A956" s="21"/>
    </row>
    <row r="957" spans="1:1" ht="15.75" customHeight="1" x14ac:dyDescent="0.4">
      <c r="A957" s="21"/>
    </row>
    <row r="958" spans="1:1" ht="15.75" customHeight="1" x14ac:dyDescent="0.4">
      <c r="A958" s="21"/>
    </row>
    <row r="959" spans="1:1" ht="15.75" customHeight="1" x14ac:dyDescent="0.4">
      <c r="A959" s="21"/>
    </row>
    <row r="960" spans="1:1" ht="15.75" customHeight="1" x14ac:dyDescent="0.4">
      <c r="A960" s="21"/>
    </row>
    <row r="961" spans="1:1" ht="15.75" customHeight="1" x14ac:dyDescent="0.4">
      <c r="A961" s="21"/>
    </row>
    <row r="962" spans="1:1" ht="15.75" customHeight="1" x14ac:dyDescent="0.4">
      <c r="A962" s="21"/>
    </row>
    <row r="963" spans="1:1" ht="15.75" customHeight="1" x14ac:dyDescent="0.4">
      <c r="A963" s="21"/>
    </row>
    <row r="964" spans="1:1" ht="15.75" customHeight="1" x14ac:dyDescent="0.4">
      <c r="A964" s="21"/>
    </row>
    <row r="965" spans="1:1" ht="15.75" customHeight="1" x14ac:dyDescent="0.4">
      <c r="A965" s="21"/>
    </row>
    <row r="966" spans="1:1" ht="15.75" customHeight="1" x14ac:dyDescent="0.4">
      <c r="A966" s="21"/>
    </row>
    <row r="967" spans="1:1" ht="15.75" customHeight="1" x14ac:dyDescent="0.4">
      <c r="A967" s="21"/>
    </row>
    <row r="968" spans="1:1" ht="15.75" customHeight="1" x14ac:dyDescent="0.4">
      <c r="A968" s="21"/>
    </row>
    <row r="969" spans="1:1" ht="15.75" customHeight="1" x14ac:dyDescent="0.4">
      <c r="A969" s="21"/>
    </row>
    <row r="970" spans="1:1" ht="15.75" customHeight="1" x14ac:dyDescent="0.4">
      <c r="A970" s="21"/>
    </row>
    <row r="971" spans="1:1" ht="15.75" customHeight="1" x14ac:dyDescent="0.4">
      <c r="A971" s="21"/>
    </row>
    <row r="972" spans="1:1" ht="15.75" customHeight="1" x14ac:dyDescent="0.4">
      <c r="A972" s="21"/>
    </row>
    <row r="973" spans="1:1" ht="15.75" customHeight="1" x14ac:dyDescent="0.4">
      <c r="A973" s="21"/>
    </row>
    <row r="974" spans="1:1" ht="15.75" customHeight="1" x14ac:dyDescent="0.4">
      <c r="A974" s="21"/>
    </row>
    <row r="975" spans="1:1" ht="15.75" customHeight="1" x14ac:dyDescent="0.4">
      <c r="A975" s="21"/>
    </row>
    <row r="976" spans="1:1" ht="15.75" customHeight="1" x14ac:dyDescent="0.4">
      <c r="A976" s="21"/>
    </row>
    <row r="977" spans="1:1" ht="15.75" customHeight="1" x14ac:dyDescent="0.4">
      <c r="A977" s="21"/>
    </row>
    <row r="978" spans="1:1" ht="15.75" customHeight="1" x14ac:dyDescent="0.4">
      <c r="A978" s="21"/>
    </row>
    <row r="979" spans="1:1" ht="15.75" customHeight="1" x14ac:dyDescent="0.4">
      <c r="A979" s="21"/>
    </row>
    <row r="980" spans="1:1" ht="15.75" customHeight="1" x14ac:dyDescent="0.4">
      <c r="A980" s="21"/>
    </row>
    <row r="981" spans="1:1" ht="15.75" customHeight="1" x14ac:dyDescent="0.4">
      <c r="A981" s="21"/>
    </row>
    <row r="982" spans="1:1" ht="15.75" customHeight="1" x14ac:dyDescent="0.4">
      <c r="A982" s="21"/>
    </row>
    <row r="983" spans="1:1" ht="15.75" customHeight="1" x14ac:dyDescent="0.4">
      <c r="A983" s="21"/>
    </row>
    <row r="984" spans="1:1" ht="15.75" customHeight="1" x14ac:dyDescent="0.4">
      <c r="A984" s="21"/>
    </row>
    <row r="985" spans="1:1" ht="15.75" customHeight="1" x14ac:dyDescent="0.4">
      <c r="A985" s="21"/>
    </row>
    <row r="986" spans="1:1" ht="15.75" customHeight="1" x14ac:dyDescent="0.4">
      <c r="A986" s="21"/>
    </row>
    <row r="987" spans="1:1" ht="15.75" customHeight="1" x14ac:dyDescent="0.4">
      <c r="A987" s="21"/>
    </row>
    <row r="988" spans="1:1" ht="15.75" customHeight="1" x14ac:dyDescent="0.4">
      <c r="A988" s="21"/>
    </row>
    <row r="989" spans="1:1" ht="15.75" customHeight="1" x14ac:dyDescent="0.4">
      <c r="A989" s="21"/>
    </row>
    <row r="990" spans="1:1" ht="15.75" customHeight="1" x14ac:dyDescent="0.4">
      <c r="A990" s="21"/>
    </row>
    <row r="991" spans="1:1" ht="15.75" customHeight="1" x14ac:dyDescent="0.4">
      <c r="A991" s="21"/>
    </row>
    <row r="992" spans="1:1" ht="15.75" customHeight="1" x14ac:dyDescent="0.4">
      <c r="A992" s="21"/>
    </row>
    <row r="993" spans="1:1" ht="15.75" customHeight="1" x14ac:dyDescent="0.4">
      <c r="A993" s="21"/>
    </row>
    <row r="994" spans="1:1" ht="15.75" customHeight="1" x14ac:dyDescent="0.4">
      <c r="A994" s="21"/>
    </row>
    <row r="995" spans="1:1" ht="15.75" customHeight="1" x14ac:dyDescent="0.4">
      <c r="A995" s="21"/>
    </row>
    <row r="996" spans="1:1" ht="15.75" customHeight="1" x14ac:dyDescent="0.4">
      <c r="A996" s="21"/>
    </row>
    <row r="997" spans="1:1" ht="15.75" customHeight="1" x14ac:dyDescent="0.4">
      <c r="A997" s="21"/>
    </row>
    <row r="998" spans="1:1" ht="15.75" customHeight="1" x14ac:dyDescent="0.4">
      <c r="A998" s="21"/>
    </row>
    <row r="999" spans="1:1" ht="15.75" customHeight="1" x14ac:dyDescent="0.4">
      <c r="A999" s="21"/>
    </row>
    <row r="1000" spans="1:1" ht="15.75" customHeight="1" x14ac:dyDescent="0.4">
      <c r="A1000" s="21"/>
    </row>
  </sheetData>
  <mergeCells count="1">
    <mergeCell ref="A11:C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15FB-C24F-4EF2-B098-DBB43CFCE8BA}">
  <dimension ref="A1:S1000"/>
  <sheetViews>
    <sheetView workbookViewId="0">
      <selection activeCell="F11" sqref="F11"/>
    </sheetView>
  </sheetViews>
  <sheetFormatPr defaultColWidth="14.42578125" defaultRowHeight="18.75" x14ac:dyDescent="0.4"/>
  <cols>
    <col min="1" max="1" width="13.5703125" style="22" customWidth="1"/>
    <col min="2" max="10" width="8.7109375" style="22" customWidth="1"/>
    <col min="11" max="11" width="13.5703125" style="22" customWidth="1"/>
    <col min="12" max="12" width="16.140625" style="22" customWidth="1"/>
    <col min="13" max="13" width="8.7109375" style="22" customWidth="1"/>
    <col min="14" max="14" width="13.7109375" style="22" customWidth="1"/>
    <col min="15" max="16" width="8.7109375" style="22" customWidth="1"/>
    <col min="17" max="17" width="21.85546875" style="22" customWidth="1"/>
    <col min="18" max="18" width="19" style="22" customWidth="1"/>
    <col min="19" max="19" width="16" style="22" customWidth="1"/>
    <col min="20" max="26" width="8.7109375" style="22" customWidth="1"/>
    <col min="27" max="16384" width="14.42578125" style="22"/>
  </cols>
  <sheetData>
    <row r="1" spans="1:19" x14ac:dyDescent="0.4">
      <c r="A1" s="32" t="s">
        <v>89</v>
      </c>
      <c r="K1" s="32" t="s">
        <v>88</v>
      </c>
      <c r="Q1" s="33" t="s">
        <v>87</v>
      </c>
      <c r="R1" s="34"/>
      <c r="S1" s="34"/>
    </row>
    <row r="2" spans="1:19" x14ac:dyDescent="0.4">
      <c r="Q2" s="34"/>
      <c r="R2" s="34"/>
      <c r="S2" s="34"/>
    </row>
    <row r="3" spans="1:19" x14ac:dyDescent="0.4">
      <c r="A3" s="35" t="s">
        <v>81</v>
      </c>
      <c r="B3" s="35" t="s">
        <v>86</v>
      </c>
      <c r="C3" s="35" t="s">
        <v>85</v>
      </c>
      <c r="D3" s="35" t="s">
        <v>84</v>
      </c>
      <c r="E3" s="35" t="s">
        <v>83</v>
      </c>
      <c r="F3" s="35" t="s">
        <v>82</v>
      </c>
      <c r="G3" s="35" t="s">
        <v>5</v>
      </c>
      <c r="K3" s="35" t="s">
        <v>81</v>
      </c>
      <c r="L3" s="35" t="s">
        <v>80</v>
      </c>
      <c r="M3" s="35" t="s">
        <v>79</v>
      </c>
      <c r="N3" s="35" t="s">
        <v>76</v>
      </c>
      <c r="Q3" s="36" t="s">
        <v>78</v>
      </c>
      <c r="R3" s="37">
        <v>45000</v>
      </c>
      <c r="S3" s="38"/>
    </row>
    <row r="4" spans="1:19" x14ac:dyDescent="0.4">
      <c r="A4" s="39" t="s">
        <v>59</v>
      </c>
      <c r="B4" s="40">
        <v>100</v>
      </c>
      <c r="C4" s="40">
        <v>150</v>
      </c>
      <c r="D4" s="40">
        <v>200</v>
      </c>
      <c r="E4" s="40">
        <v>250</v>
      </c>
      <c r="F4" s="40">
        <v>280</v>
      </c>
      <c r="G4" s="39"/>
      <c r="K4" s="39" t="s">
        <v>59</v>
      </c>
      <c r="L4" s="39">
        <v>12000</v>
      </c>
      <c r="M4" s="39">
        <v>13</v>
      </c>
      <c r="N4" s="39"/>
      <c r="Q4" s="34"/>
      <c r="R4" s="34"/>
      <c r="S4" s="34"/>
    </row>
    <row r="5" spans="1:19" x14ac:dyDescent="0.4">
      <c r="A5" s="39" t="s">
        <v>56</v>
      </c>
      <c r="B5" s="40">
        <v>120</v>
      </c>
      <c r="C5" s="40">
        <v>135</v>
      </c>
      <c r="D5" s="40">
        <v>160</v>
      </c>
      <c r="E5" s="40">
        <v>180</v>
      </c>
      <c r="F5" s="40">
        <v>185</v>
      </c>
      <c r="G5" s="39"/>
      <c r="K5" s="39" t="s">
        <v>56</v>
      </c>
      <c r="L5" s="39">
        <v>5000</v>
      </c>
      <c r="M5" s="39">
        <v>24</v>
      </c>
      <c r="N5" s="39"/>
      <c r="Q5" s="36" t="s">
        <v>1</v>
      </c>
      <c r="R5" s="41" t="s">
        <v>77</v>
      </c>
      <c r="S5" s="41" t="s">
        <v>76</v>
      </c>
    </row>
    <row r="6" spans="1:19" x14ac:dyDescent="0.4">
      <c r="A6" s="39" t="s">
        <v>75</v>
      </c>
      <c r="B6" s="40">
        <v>132</v>
      </c>
      <c r="C6" s="40">
        <v>150</v>
      </c>
      <c r="D6" s="40">
        <v>170</v>
      </c>
      <c r="E6" s="40">
        <v>177</v>
      </c>
      <c r="F6" s="40">
        <v>190</v>
      </c>
      <c r="G6" s="39"/>
      <c r="K6" s="39" t="s">
        <v>75</v>
      </c>
      <c r="L6" s="39">
        <v>2000</v>
      </c>
      <c r="M6" s="39">
        <v>31</v>
      </c>
      <c r="N6" s="39"/>
      <c r="Q6" s="42" t="s">
        <v>74</v>
      </c>
      <c r="R6" s="43">
        <v>4</v>
      </c>
      <c r="S6" s="44"/>
    </row>
    <row r="7" spans="1:19" x14ac:dyDescent="0.4">
      <c r="A7" s="39" t="s">
        <v>73</v>
      </c>
      <c r="B7" s="40">
        <v>100</v>
      </c>
      <c r="C7" s="40">
        <v>165</v>
      </c>
      <c r="D7" s="40">
        <v>180</v>
      </c>
      <c r="E7" s="40">
        <v>190</v>
      </c>
      <c r="F7" s="40">
        <v>220</v>
      </c>
      <c r="G7" s="39"/>
      <c r="K7" s="39" t="s">
        <v>73</v>
      </c>
      <c r="L7" s="39">
        <v>10000</v>
      </c>
      <c r="M7" s="39">
        <v>23</v>
      </c>
      <c r="N7" s="39"/>
      <c r="Q7" s="42" t="s">
        <v>72</v>
      </c>
      <c r="R7" s="43">
        <v>2</v>
      </c>
      <c r="S7" s="44"/>
    </row>
    <row r="8" spans="1:19" x14ac:dyDescent="0.4">
      <c r="A8" s="39" t="s">
        <v>71</v>
      </c>
      <c r="B8" s="40">
        <v>140</v>
      </c>
      <c r="C8" s="40">
        <v>160</v>
      </c>
      <c r="D8" s="40">
        <v>170</v>
      </c>
      <c r="E8" s="40">
        <v>180</v>
      </c>
      <c r="F8" s="40">
        <v>240</v>
      </c>
      <c r="G8" s="39"/>
      <c r="K8" s="39" t="s">
        <v>71</v>
      </c>
      <c r="L8" s="39">
        <v>3000</v>
      </c>
      <c r="M8" s="39">
        <v>19</v>
      </c>
      <c r="N8" s="39"/>
      <c r="Q8" s="42" t="s">
        <v>70</v>
      </c>
      <c r="R8" s="43">
        <v>8</v>
      </c>
      <c r="S8" s="44"/>
    </row>
    <row r="9" spans="1:19" x14ac:dyDescent="0.4">
      <c r="A9" s="32"/>
      <c r="K9" s="45" t="s">
        <v>69</v>
      </c>
      <c r="L9" s="46"/>
      <c r="M9" s="38"/>
      <c r="N9" s="39"/>
    </row>
    <row r="11" spans="1:19" x14ac:dyDescent="0.4">
      <c r="A11" s="15" t="s">
        <v>28</v>
      </c>
      <c r="B11" s="1"/>
      <c r="C11" s="1"/>
      <c r="D11" s="1"/>
      <c r="E11" s="1"/>
      <c r="F11" s="1"/>
      <c r="G11" s="1"/>
    </row>
    <row r="12" spans="1:19" x14ac:dyDescent="0.4">
      <c r="A12" s="1" t="s">
        <v>94</v>
      </c>
      <c r="B12" s="1"/>
      <c r="C12" s="1"/>
      <c r="D12" s="1"/>
      <c r="E12" s="1"/>
      <c r="F12" s="1"/>
      <c r="G12" s="1"/>
    </row>
    <row r="13" spans="1:19" x14ac:dyDescent="0.4">
      <c r="A13" s="1" t="s">
        <v>93</v>
      </c>
      <c r="B13" s="1"/>
      <c r="C13" s="1"/>
      <c r="D13" s="1"/>
      <c r="E13" s="1"/>
      <c r="F13" s="1"/>
      <c r="G13" s="1"/>
    </row>
    <row r="14" spans="1:19" x14ac:dyDescent="0.4">
      <c r="A14" s="1" t="s">
        <v>92</v>
      </c>
      <c r="B14" s="1"/>
      <c r="C14" s="1"/>
      <c r="D14" s="1"/>
      <c r="E14" s="1"/>
      <c r="F14" s="1"/>
      <c r="G14" s="1"/>
    </row>
    <row r="15" spans="1:19" x14ac:dyDescent="0.4">
      <c r="A15" s="1" t="s">
        <v>91</v>
      </c>
      <c r="B15" s="1"/>
      <c r="C15" s="1"/>
      <c r="D15" s="1"/>
      <c r="E15" s="1"/>
      <c r="F15" s="1"/>
      <c r="G15" s="1"/>
    </row>
    <row r="16" spans="1:19" x14ac:dyDescent="0.4">
      <c r="A16" s="1" t="s">
        <v>90</v>
      </c>
      <c r="B16" s="1"/>
      <c r="C16" s="1"/>
      <c r="D16" s="1"/>
      <c r="E16" s="1"/>
      <c r="F16" s="1"/>
      <c r="G16" s="1"/>
    </row>
    <row r="21" s="22" customFormat="1" x14ac:dyDescent="0.4"/>
    <row r="22" s="22" customFormat="1" x14ac:dyDescent="0.4"/>
    <row r="23" s="22" customFormat="1" x14ac:dyDescent="0.4"/>
    <row r="24" s="22" customFormat="1" x14ac:dyDescent="0.4"/>
    <row r="25" s="22" customFormat="1" x14ac:dyDescent="0.4"/>
    <row r="26" s="22" customFormat="1" x14ac:dyDescent="0.4"/>
    <row r="27" s="22" customFormat="1" x14ac:dyDescent="0.4"/>
    <row r="28" s="22" customFormat="1" x14ac:dyDescent="0.4"/>
    <row r="29" s="22" customFormat="1" x14ac:dyDescent="0.4"/>
    <row r="30" s="22" customFormat="1" x14ac:dyDescent="0.4"/>
    <row r="31" s="22" customFormat="1" x14ac:dyDescent="0.4"/>
    <row r="32" s="22" customFormat="1" x14ac:dyDescent="0.4"/>
    <row r="33" s="22" customFormat="1" x14ac:dyDescent="0.4"/>
    <row r="34" s="22" customFormat="1" x14ac:dyDescent="0.4"/>
    <row r="35" s="22" customFormat="1" x14ac:dyDescent="0.4"/>
    <row r="36" s="22" customFormat="1" x14ac:dyDescent="0.4"/>
    <row r="37" s="22" customFormat="1" x14ac:dyDescent="0.4"/>
    <row r="38" s="22" customFormat="1" x14ac:dyDescent="0.4"/>
    <row r="39" s="22" customFormat="1" x14ac:dyDescent="0.4"/>
    <row r="40" s="22" customFormat="1" x14ac:dyDescent="0.4"/>
    <row r="41" s="22" customFormat="1" x14ac:dyDescent="0.4"/>
    <row r="42" s="22" customFormat="1" x14ac:dyDescent="0.4"/>
    <row r="43" s="22" customFormat="1" x14ac:dyDescent="0.4"/>
    <row r="44" s="22" customFormat="1" x14ac:dyDescent="0.4"/>
    <row r="45" s="22" customFormat="1" x14ac:dyDescent="0.4"/>
    <row r="46" s="22" customFormat="1" x14ac:dyDescent="0.4"/>
    <row r="47" s="22" customFormat="1" x14ac:dyDescent="0.4"/>
    <row r="48" s="22" customFormat="1" x14ac:dyDescent="0.4"/>
    <row r="49" s="22" customFormat="1" x14ac:dyDescent="0.4"/>
    <row r="50" s="22" customFormat="1" x14ac:dyDescent="0.4"/>
    <row r="51" s="22" customFormat="1" x14ac:dyDescent="0.4"/>
    <row r="52" s="22" customFormat="1" x14ac:dyDescent="0.4"/>
    <row r="53" s="22" customFormat="1" x14ac:dyDescent="0.4"/>
    <row r="54" s="22" customFormat="1" x14ac:dyDescent="0.4"/>
    <row r="55" s="22" customFormat="1" x14ac:dyDescent="0.4"/>
    <row r="56" s="22" customFormat="1" x14ac:dyDescent="0.4"/>
    <row r="57" s="22" customFormat="1" x14ac:dyDescent="0.4"/>
    <row r="58" s="22" customFormat="1" x14ac:dyDescent="0.4"/>
    <row r="59" s="22" customFormat="1" x14ac:dyDescent="0.4"/>
    <row r="60" s="22" customFormat="1" x14ac:dyDescent="0.4"/>
    <row r="61" s="22" customFormat="1" x14ac:dyDescent="0.4"/>
    <row r="62" s="22" customFormat="1" x14ac:dyDescent="0.4"/>
    <row r="63" s="22" customFormat="1" x14ac:dyDescent="0.4"/>
    <row r="64" s="22" customFormat="1" x14ac:dyDescent="0.4"/>
    <row r="65" s="22" customFormat="1" x14ac:dyDescent="0.4"/>
    <row r="66" s="22" customFormat="1" x14ac:dyDescent="0.4"/>
    <row r="67" s="22" customFormat="1" x14ac:dyDescent="0.4"/>
    <row r="68" s="22" customFormat="1" x14ac:dyDescent="0.4"/>
    <row r="69" s="22" customFormat="1" x14ac:dyDescent="0.4"/>
    <row r="70" s="22" customFormat="1" x14ac:dyDescent="0.4"/>
    <row r="71" s="22" customFormat="1" x14ac:dyDescent="0.4"/>
    <row r="72" s="22" customFormat="1" x14ac:dyDescent="0.4"/>
    <row r="73" s="22" customFormat="1" x14ac:dyDescent="0.4"/>
    <row r="74" s="22" customFormat="1" x14ac:dyDescent="0.4"/>
    <row r="75" s="22" customFormat="1" x14ac:dyDescent="0.4"/>
    <row r="76" s="22" customFormat="1" x14ac:dyDescent="0.4"/>
    <row r="77" s="22" customFormat="1" x14ac:dyDescent="0.4"/>
    <row r="78" s="22" customFormat="1" x14ac:dyDescent="0.4"/>
    <row r="79" s="22" customFormat="1" x14ac:dyDescent="0.4"/>
    <row r="80" s="22" customFormat="1" x14ac:dyDescent="0.4"/>
    <row r="81" s="22" customFormat="1" x14ac:dyDescent="0.4"/>
    <row r="82" s="22" customFormat="1" x14ac:dyDescent="0.4"/>
    <row r="83" s="22" customFormat="1" x14ac:dyDescent="0.4"/>
    <row r="84" s="22" customFormat="1" x14ac:dyDescent="0.4"/>
    <row r="85" s="22" customFormat="1" x14ac:dyDescent="0.4"/>
    <row r="86" s="22" customFormat="1" x14ac:dyDescent="0.4"/>
    <row r="87" s="22" customFormat="1" x14ac:dyDescent="0.4"/>
    <row r="88" s="22" customFormat="1" x14ac:dyDescent="0.4"/>
    <row r="89" s="22" customFormat="1" x14ac:dyDescent="0.4"/>
    <row r="90" s="22" customFormat="1" x14ac:dyDescent="0.4"/>
    <row r="91" s="22" customFormat="1" x14ac:dyDescent="0.4"/>
    <row r="92" s="22" customFormat="1" x14ac:dyDescent="0.4"/>
    <row r="93" s="22" customFormat="1" x14ac:dyDescent="0.4"/>
    <row r="94" s="22" customFormat="1" x14ac:dyDescent="0.4"/>
    <row r="95" s="22" customFormat="1" x14ac:dyDescent="0.4"/>
    <row r="96" s="22" customFormat="1" x14ac:dyDescent="0.4"/>
    <row r="97" s="22" customFormat="1" x14ac:dyDescent="0.4"/>
    <row r="98" s="22" customFormat="1" x14ac:dyDescent="0.4"/>
    <row r="99" s="22" customFormat="1" x14ac:dyDescent="0.4"/>
    <row r="100" s="22" customFormat="1" x14ac:dyDescent="0.4"/>
    <row r="101" s="22" customFormat="1" x14ac:dyDescent="0.4"/>
    <row r="102" s="22" customFormat="1" x14ac:dyDescent="0.4"/>
    <row r="103" s="22" customFormat="1" x14ac:dyDescent="0.4"/>
    <row r="104" s="22" customFormat="1" x14ac:dyDescent="0.4"/>
    <row r="105" s="22" customFormat="1" x14ac:dyDescent="0.4"/>
    <row r="106" s="22" customFormat="1" x14ac:dyDescent="0.4"/>
    <row r="107" s="22" customFormat="1" x14ac:dyDescent="0.4"/>
    <row r="108" s="22" customFormat="1" x14ac:dyDescent="0.4"/>
    <row r="109" s="22" customFormat="1" x14ac:dyDescent="0.4"/>
    <row r="110" s="22" customFormat="1" x14ac:dyDescent="0.4"/>
    <row r="111" s="22" customFormat="1" x14ac:dyDescent="0.4"/>
    <row r="112" s="22" customFormat="1" x14ac:dyDescent="0.4"/>
    <row r="113" s="22" customFormat="1" x14ac:dyDescent="0.4"/>
    <row r="114" s="22" customFormat="1" x14ac:dyDescent="0.4"/>
    <row r="115" s="22" customFormat="1" x14ac:dyDescent="0.4"/>
    <row r="116" s="22" customFormat="1" x14ac:dyDescent="0.4"/>
    <row r="117" s="22" customFormat="1" x14ac:dyDescent="0.4"/>
    <row r="118" s="22" customFormat="1" x14ac:dyDescent="0.4"/>
    <row r="119" s="22" customFormat="1" x14ac:dyDescent="0.4"/>
    <row r="120" s="22" customFormat="1" x14ac:dyDescent="0.4"/>
    <row r="121" s="22" customFormat="1" x14ac:dyDescent="0.4"/>
    <row r="122" s="22" customFormat="1" x14ac:dyDescent="0.4"/>
    <row r="123" s="22" customFormat="1" x14ac:dyDescent="0.4"/>
    <row r="124" s="22" customFormat="1" x14ac:dyDescent="0.4"/>
    <row r="125" s="22" customFormat="1" x14ac:dyDescent="0.4"/>
    <row r="126" s="22" customFormat="1" x14ac:dyDescent="0.4"/>
    <row r="127" s="22" customFormat="1" x14ac:dyDescent="0.4"/>
    <row r="128" s="22" customFormat="1" x14ac:dyDescent="0.4"/>
    <row r="129" s="22" customFormat="1" x14ac:dyDescent="0.4"/>
    <row r="130" s="22" customFormat="1" x14ac:dyDescent="0.4"/>
    <row r="131" s="22" customFormat="1" x14ac:dyDescent="0.4"/>
    <row r="132" s="22" customFormat="1" x14ac:dyDescent="0.4"/>
    <row r="133" s="22" customFormat="1" x14ac:dyDescent="0.4"/>
    <row r="134" s="22" customFormat="1" x14ac:dyDescent="0.4"/>
    <row r="135" s="22" customFormat="1" x14ac:dyDescent="0.4"/>
    <row r="136" s="22" customFormat="1" x14ac:dyDescent="0.4"/>
    <row r="137" s="22" customFormat="1" x14ac:dyDescent="0.4"/>
    <row r="138" s="22" customFormat="1" x14ac:dyDescent="0.4"/>
    <row r="139" s="22" customFormat="1" x14ac:dyDescent="0.4"/>
    <row r="140" s="22" customFormat="1" x14ac:dyDescent="0.4"/>
    <row r="141" s="22" customFormat="1" x14ac:dyDescent="0.4"/>
    <row r="142" s="22" customFormat="1" x14ac:dyDescent="0.4"/>
    <row r="143" s="22" customFormat="1" x14ac:dyDescent="0.4"/>
    <row r="144" s="22" customFormat="1" x14ac:dyDescent="0.4"/>
    <row r="145" s="22" customFormat="1" x14ac:dyDescent="0.4"/>
    <row r="146" s="22" customFormat="1" x14ac:dyDescent="0.4"/>
    <row r="147" s="22" customFormat="1" x14ac:dyDescent="0.4"/>
    <row r="148" s="22" customFormat="1" x14ac:dyDescent="0.4"/>
    <row r="149" s="22" customFormat="1" x14ac:dyDescent="0.4"/>
    <row r="150" s="22" customFormat="1" x14ac:dyDescent="0.4"/>
    <row r="151" s="22" customFormat="1" x14ac:dyDescent="0.4"/>
    <row r="152" s="22" customFormat="1" x14ac:dyDescent="0.4"/>
    <row r="153" s="22" customFormat="1" x14ac:dyDescent="0.4"/>
    <row r="154" s="22" customFormat="1" x14ac:dyDescent="0.4"/>
    <row r="155" s="22" customFormat="1" x14ac:dyDescent="0.4"/>
    <row r="156" s="22" customFormat="1" x14ac:dyDescent="0.4"/>
    <row r="157" s="22" customFormat="1" x14ac:dyDescent="0.4"/>
    <row r="158" s="22" customFormat="1" x14ac:dyDescent="0.4"/>
    <row r="159" s="22" customFormat="1" x14ac:dyDescent="0.4"/>
    <row r="160" s="22" customFormat="1" x14ac:dyDescent="0.4"/>
    <row r="161" s="22" customFormat="1" x14ac:dyDescent="0.4"/>
    <row r="162" s="22" customFormat="1" x14ac:dyDescent="0.4"/>
    <row r="163" s="22" customFormat="1" x14ac:dyDescent="0.4"/>
    <row r="164" s="22" customFormat="1" x14ac:dyDescent="0.4"/>
    <row r="165" s="22" customFormat="1" x14ac:dyDescent="0.4"/>
    <row r="166" s="22" customFormat="1" x14ac:dyDescent="0.4"/>
    <row r="167" s="22" customFormat="1" x14ac:dyDescent="0.4"/>
    <row r="168" s="22" customFormat="1" x14ac:dyDescent="0.4"/>
    <row r="169" s="22" customFormat="1" x14ac:dyDescent="0.4"/>
    <row r="170" s="22" customFormat="1" x14ac:dyDescent="0.4"/>
    <row r="171" s="22" customFormat="1" x14ac:dyDescent="0.4"/>
    <row r="172" s="22" customFormat="1" x14ac:dyDescent="0.4"/>
    <row r="173" s="22" customFormat="1" x14ac:dyDescent="0.4"/>
    <row r="174" s="22" customFormat="1" x14ac:dyDescent="0.4"/>
    <row r="175" s="22" customFormat="1" x14ac:dyDescent="0.4"/>
    <row r="176" s="22" customFormat="1" x14ac:dyDescent="0.4"/>
    <row r="177" s="22" customFormat="1" x14ac:dyDescent="0.4"/>
    <row r="178" s="22" customFormat="1" x14ac:dyDescent="0.4"/>
    <row r="179" s="22" customFormat="1" x14ac:dyDescent="0.4"/>
    <row r="180" s="22" customFormat="1" x14ac:dyDescent="0.4"/>
    <row r="181" s="22" customFormat="1" x14ac:dyDescent="0.4"/>
    <row r="182" s="22" customFormat="1" x14ac:dyDescent="0.4"/>
    <row r="183" s="22" customFormat="1" x14ac:dyDescent="0.4"/>
    <row r="184" s="22" customFormat="1" x14ac:dyDescent="0.4"/>
    <row r="185" s="22" customFormat="1" x14ac:dyDescent="0.4"/>
    <row r="186" s="22" customFormat="1" x14ac:dyDescent="0.4"/>
    <row r="187" s="22" customFormat="1" x14ac:dyDescent="0.4"/>
    <row r="188" s="22" customFormat="1" x14ac:dyDescent="0.4"/>
    <row r="189" s="22" customFormat="1" x14ac:dyDescent="0.4"/>
    <row r="190" s="22" customFormat="1" x14ac:dyDescent="0.4"/>
    <row r="191" s="22" customFormat="1" x14ac:dyDescent="0.4"/>
    <row r="192" s="22" customFormat="1" x14ac:dyDescent="0.4"/>
    <row r="193" s="22" customFormat="1" x14ac:dyDescent="0.4"/>
    <row r="194" s="22" customFormat="1" x14ac:dyDescent="0.4"/>
    <row r="195" s="22" customFormat="1" x14ac:dyDescent="0.4"/>
    <row r="196" s="22" customFormat="1" x14ac:dyDescent="0.4"/>
    <row r="197" s="22" customFormat="1" x14ac:dyDescent="0.4"/>
    <row r="198" s="22" customFormat="1" x14ac:dyDescent="0.4"/>
    <row r="199" s="22" customFormat="1" x14ac:dyDescent="0.4"/>
    <row r="200" s="22" customFormat="1" x14ac:dyDescent="0.4"/>
    <row r="201" s="22" customFormat="1" x14ac:dyDescent="0.4"/>
    <row r="202" s="22" customFormat="1" x14ac:dyDescent="0.4"/>
    <row r="203" s="22" customFormat="1" x14ac:dyDescent="0.4"/>
    <row r="204" s="22" customFormat="1" x14ac:dyDescent="0.4"/>
    <row r="205" s="22" customFormat="1" x14ac:dyDescent="0.4"/>
    <row r="206" s="22" customFormat="1" x14ac:dyDescent="0.4"/>
    <row r="207" s="22" customFormat="1" x14ac:dyDescent="0.4"/>
    <row r="208" s="22" customFormat="1" x14ac:dyDescent="0.4"/>
    <row r="209" s="22" customFormat="1" x14ac:dyDescent="0.4"/>
    <row r="210" s="22" customFormat="1" x14ac:dyDescent="0.4"/>
    <row r="211" s="22" customFormat="1" x14ac:dyDescent="0.4"/>
    <row r="212" s="22" customFormat="1" x14ac:dyDescent="0.4"/>
    <row r="213" s="22" customFormat="1" x14ac:dyDescent="0.4"/>
    <row r="214" s="22" customFormat="1" x14ac:dyDescent="0.4"/>
    <row r="215" s="22" customFormat="1" x14ac:dyDescent="0.4"/>
    <row r="216" s="22" customFormat="1" x14ac:dyDescent="0.4"/>
    <row r="217" s="22" customFormat="1" x14ac:dyDescent="0.4"/>
    <row r="218" s="22" customFormat="1" x14ac:dyDescent="0.4"/>
    <row r="219" s="22" customFormat="1" x14ac:dyDescent="0.4"/>
    <row r="220" s="22" customFormat="1" x14ac:dyDescent="0.4"/>
    <row r="221" s="22" customFormat="1" x14ac:dyDescent="0.4"/>
    <row r="222" s="22" customFormat="1" x14ac:dyDescent="0.4"/>
    <row r="223" s="22" customFormat="1" x14ac:dyDescent="0.4"/>
    <row r="224" s="22" customFormat="1" x14ac:dyDescent="0.4"/>
    <row r="225" s="22" customFormat="1" x14ac:dyDescent="0.4"/>
    <row r="226" s="22" customFormat="1" x14ac:dyDescent="0.4"/>
    <row r="227" s="22" customFormat="1" x14ac:dyDescent="0.4"/>
    <row r="228" s="22" customFormat="1" x14ac:dyDescent="0.4"/>
    <row r="229" s="22" customFormat="1" x14ac:dyDescent="0.4"/>
    <row r="230" s="22" customFormat="1" x14ac:dyDescent="0.4"/>
    <row r="231" s="22" customFormat="1" x14ac:dyDescent="0.4"/>
    <row r="232" s="22" customFormat="1" x14ac:dyDescent="0.4"/>
    <row r="233" s="22" customFormat="1" x14ac:dyDescent="0.4"/>
    <row r="234" s="22" customFormat="1" x14ac:dyDescent="0.4"/>
    <row r="235" s="22" customFormat="1" x14ac:dyDescent="0.4"/>
    <row r="236" s="22" customFormat="1" x14ac:dyDescent="0.4"/>
    <row r="237" s="22" customFormat="1" x14ac:dyDescent="0.4"/>
    <row r="238" s="22" customFormat="1" x14ac:dyDescent="0.4"/>
    <row r="239" s="22" customFormat="1" x14ac:dyDescent="0.4"/>
    <row r="240" s="22" customFormat="1" x14ac:dyDescent="0.4"/>
    <row r="241" s="22" customFormat="1" x14ac:dyDescent="0.4"/>
    <row r="242" s="22" customFormat="1" x14ac:dyDescent="0.4"/>
    <row r="243" s="22" customFormat="1" x14ac:dyDescent="0.4"/>
    <row r="244" s="22" customFormat="1" x14ac:dyDescent="0.4"/>
    <row r="245" s="22" customFormat="1" x14ac:dyDescent="0.4"/>
    <row r="246" s="22" customFormat="1" x14ac:dyDescent="0.4"/>
    <row r="247" s="22" customFormat="1" x14ac:dyDescent="0.4"/>
    <row r="248" s="22" customFormat="1" x14ac:dyDescent="0.4"/>
    <row r="249" s="22" customFormat="1" x14ac:dyDescent="0.4"/>
    <row r="250" s="22" customFormat="1" x14ac:dyDescent="0.4"/>
    <row r="251" s="22" customFormat="1" x14ac:dyDescent="0.4"/>
    <row r="252" s="22" customFormat="1" x14ac:dyDescent="0.4"/>
    <row r="253" s="22" customFormat="1" x14ac:dyDescent="0.4"/>
    <row r="254" s="22" customFormat="1" x14ac:dyDescent="0.4"/>
    <row r="255" s="22" customFormat="1" x14ac:dyDescent="0.4"/>
    <row r="256" s="22" customFormat="1" x14ac:dyDescent="0.4"/>
    <row r="257" s="22" customFormat="1" x14ac:dyDescent="0.4"/>
    <row r="258" s="22" customFormat="1" x14ac:dyDescent="0.4"/>
    <row r="259" s="22" customFormat="1" x14ac:dyDescent="0.4"/>
    <row r="260" s="22" customFormat="1" x14ac:dyDescent="0.4"/>
    <row r="261" s="22" customFormat="1" x14ac:dyDescent="0.4"/>
    <row r="262" s="22" customFormat="1" x14ac:dyDescent="0.4"/>
    <row r="263" s="22" customFormat="1" x14ac:dyDescent="0.4"/>
    <row r="264" s="22" customFormat="1" x14ac:dyDescent="0.4"/>
    <row r="265" s="22" customFormat="1" x14ac:dyDescent="0.4"/>
    <row r="266" s="22" customFormat="1" x14ac:dyDescent="0.4"/>
    <row r="267" s="22" customFormat="1" x14ac:dyDescent="0.4"/>
    <row r="268" s="22" customFormat="1" x14ac:dyDescent="0.4"/>
    <row r="269" s="22" customFormat="1" x14ac:dyDescent="0.4"/>
    <row r="270" s="22" customFormat="1" x14ac:dyDescent="0.4"/>
    <row r="271" s="22" customFormat="1" x14ac:dyDescent="0.4"/>
    <row r="272" s="22" customFormat="1" x14ac:dyDescent="0.4"/>
    <row r="273" s="22" customFormat="1" x14ac:dyDescent="0.4"/>
    <row r="274" s="22" customFormat="1" x14ac:dyDescent="0.4"/>
    <row r="275" s="22" customFormat="1" x14ac:dyDescent="0.4"/>
    <row r="276" s="22" customFormat="1" x14ac:dyDescent="0.4"/>
    <row r="277" s="22" customFormat="1" x14ac:dyDescent="0.4"/>
    <row r="278" s="22" customFormat="1" x14ac:dyDescent="0.4"/>
    <row r="279" s="22" customFormat="1" x14ac:dyDescent="0.4"/>
    <row r="280" s="22" customFormat="1" x14ac:dyDescent="0.4"/>
    <row r="281" s="22" customFormat="1" x14ac:dyDescent="0.4"/>
    <row r="282" s="22" customFormat="1" x14ac:dyDescent="0.4"/>
    <row r="283" s="22" customFormat="1" x14ac:dyDescent="0.4"/>
    <row r="284" s="22" customFormat="1" x14ac:dyDescent="0.4"/>
    <row r="285" s="22" customFormat="1" x14ac:dyDescent="0.4"/>
    <row r="286" s="22" customFormat="1" x14ac:dyDescent="0.4"/>
    <row r="287" s="22" customFormat="1" x14ac:dyDescent="0.4"/>
    <row r="288" s="22" customFormat="1" x14ac:dyDescent="0.4"/>
    <row r="289" s="22" customFormat="1" x14ac:dyDescent="0.4"/>
    <row r="290" s="22" customFormat="1" x14ac:dyDescent="0.4"/>
    <row r="291" s="22" customFormat="1" x14ac:dyDescent="0.4"/>
    <row r="292" s="22" customFormat="1" x14ac:dyDescent="0.4"/>
    <row r="293" s="22" customFormat="1" x14ac:dyDescent="0.4"/>
    <row r="294" s="22" customFormat="1" x14ac:dyDescent="0.4"/>
    <row r="295" s="22" customFormat="1" x14ac:dyDescent="0.4"/>
    <row r="296" s="22" customFormat="1" x14ac:dyDescent="0.4"/>
    <row r="297" s="22" customFormat="1" x14ac:dyDescent="0.4"/>
    <row r="298" s="22" customFormat="1" x14ac:dyDescent="0.4"/>
    <row r="299" s="22" customFormat="1" x14ac:dyDescent="0.4"/>
    <row r="300" s="22" customFormat="1" x14ac:dyDescent="0.4"/>
    <row r="301" s="22" customFormat="1" x14ac:dyDescent="0.4"/>
    <row r="302" s="22" customFormat="1" x14ac:dyDescent="0.4"/>
    <row r="303" s="22" customFormat="1" x14ac:dyDescent="0.4"/>
    <row r="304" s="22" customFormat="1" x14ac:dyDescent="0.4"/>
    <row r="305" s="22" customFormat="1" x14ac:dyDescent="0.4"/>
    <row r="306" s="22" customFormat="1" x14ac:dyDescent="0.4"/>
    <row r="307" s="22" customFormat="1" x14ac:dyDescent="0.4"/>
    <row r="308" s="22" customFormat="1" x14ac:dyDescent="0.4"/>
    <row r="309" s="22" customFormat="1" x14ac:dyDescent="0.4"/>
    <row r="310" s="22" customFormat="1" x14ac:dyDescent="0.4"/>
    <row r="311" s="22" customFormat="1" x14ac:dyDescent="0.4"/>
    <row r="312" s="22" customFormat="1" x14ac:dyDescent="0.4"/>
    <row r="313" s="22" customFormat="1" x14ac:dyDescent="0.4"/>
    <row r="314" s="22" customFormat="1" x14ac:dyDescent="0.4"/>
    <row r="315" s="22" customFormat="1" x14ac:dyDescent="0.4"/>
    <row r="316" s="22" customFormat="1" x14ac:dyDescent="0.4"/>
    <row r="317" s="22" customFormat="1" x14ac:dyDescent="0.4"/>
    <row r="318" s="22" customFormat="1" x14ac:dyDescent="0.4"/>
    <row r="319" s="22" customFormat="1" x14ac:dyDescent="0.4"/>
    <row r="320" s="22" customFormat="1" x14ac:dyDescent="0.4"/>
    <row r="321" s="22" customFormat="1" x14ac:dyDescent="0.4"/>
    <row r="322" s="22" customFormat="1" x14ac:dyDescent="0.4"/>
    <row r="323" s="22" customFormat="1" x14ac:dyDescent="0.4"/>
    <row r="324" s="22" customFormat="1" x14ac:dyDescent="0.4"/>
    <row r="325" s="22" customFormat="1" x14ac:dyDescent="0.4"/>
    <row r="326" s="22" customFormat="1" x14ac:dyDescent="0.4"/>
    <row r="327" s="22" customFormat="1" x14ac:dyDescent="0.4"/>
    <row r="328" s="22" customFormat="1" x14ac:dyDescent="0.4"/>
    <row r="329" s="22" customFormat="1" x14ac:dyDescent="0.4"/>
    <row r="330" s="22" customFormat="1" x14ac:dyDescent="0.4"/>
    <row r="331" s="22" customFormat="1" x14ac:dyDescent="0.4"/>
    <row r="332" s="22" customFormat="1" x14ac:dyDescent="0.4"/>
    <row r="333" s="22" customFormat="1" x14ac:dyDescent="0.4"/>
    <row r="334" s="22" customFormat="1" x14ac:dyDescent="0.4"/>
    <row r="335" s="22" customFormat="1" x14ac:dyDescent="0.4"/>
    <row r="336" s="22" customFormat="1" x14ac:dyDescent="0.4"/>
    <row r="337" s="22" customFormat="1" x14ac:dyDescent="0.4"/>
    <row r="338" s="22" customFormat="1" x14ac:dyDescent="0.4"/>
    <row r="339" s="22" customFormat="1" x14ac:dyDescent="0.4"/>
    <row r="340" s="22" customFormat="1" x14ac:dyDescent="0.4"/>
    <row r="341" s="22" customFormat="1" x14ac:dyDescent="0.4"/>
    <row r="342" s="22" customFormat="1" x14ac:dyDescent="0.4"/>
    <row r="343" s="22" customFormat="1" x14ac:dyDescent="0.4"/>
    <row r="344" s="22" customFormat="1" x14ac:dyDescent="0.4"/>
    <row r="345" s="22" customFormat="1" x14ac:dyDescent="0.4"/>
    <row r="346" s="22" customFormat="1" x14ac:dyDescent="0.4"/>
    <row r="347" s="22" customFormat="1" x14ac:dyDescent="0.4"/>
    <row r="348" s="22" customFormat="1" x14ac:dyDescent="0.4"/>
    <row r="349" s="22" customFormat="1" x14ac:dyDescent="0.4"/>
    <row r="350" s="22" customFormat="1" x14ac:dyDescent="0.4"/>
    <row r="351" s="22" customFormat="1" x14ac:dyDescent="0.4"/>
    <row r="352" s="22" customFormat="1" x14ac:dyDescent="0.4"/>
    <row r="353" s="22" customFormat="1" x14ac:dyDescent="0.4"/>
    <row r="354" s="22" customFormat="1" x14ac:dyDescent="0.4"/>
    <row r="355" s="22" customFormat="1" x14ac:dyDescent="0.4"/>
    <row r="356" s="22" customFormat="1" x14ac:dyDescent="0.4"/>
    <row r="357" s="22" customFormat="1" x14ac:dyDescent="0.4"/>
    <row r="358" s="22" customFormat="1" x14ac:dyDescent="0.4"/>
    <row r="359" s="22" customFormat="1" x14ac:dyDescent="0.4"/>
    <row r="360" s="22" customFormat="1" x14ac:dyDescent="0.4"/>
    <row r="361" s="22" customFormat="1" x14ac:dyDescent="0.4"/>
    <row r="362" s="22" customFormat="1" x14ac:dyDescent="0.4"/>
    <row r="363" s="22" customFormat="1" x14ac:dyDescent="0.4"/>
    <row r="364" s="22" customFormat="1" x14ac:dyDescent="0.4"/>
    <row r="365" s="22" customFormat="1" x14ac:dyDescent="0.4"/>
    <row r="366" s="22" customFormat="1" x14ac:dyDescent="0.4"/>
    <row r="367" s="22" customFormat="1" x14ac:dyDescent="0.4"/>
    <row r="368" s="22" customFormat="1" x14ac:dyDescent="0.4"/>
    <row r="369" s="22" customFormat="1" x14ac:dyDescent="0.4"/>
    <row r="370" s="22" customFormat="1" x14ac:dyDescent="0.4"/>
    <row r="371" s="22" customFormat="1" x14ac:dyDescent="0.4"/>
    <row r="372" s="22" customFormat="1" x14ac:dyDescent="0.4"/>
    <row r="373" s="22" customFormat="1" x14ac:dyDescent="0.4"/>
    <row r="374" s="22" customFormat="1" x14ac:dyDescent="0.4"/>
    <row r="375" s="22" customFormat="1" x14ac:dyDescent="0.4"/>
    <row r="376" s="22" customFormat="1" x14ac:dyDescent="0.4"/>
    <row r="377" s="22" customFormat="1" x14ac:dyDescent="0.4"/>
    <row r="378" s="22" customFormat="1" x14ac:dyDescent="0.4"/>
    <row r="379" s="22" customFormat="1" x14ac:dyDescent="0.4"/>
    <row r="380" s="22" customFormat="1" x14ac:dyDescent="0.4"/>
    <row r="381" s="22" customFormat="1" x14ac:dyDescent="0.4"/>
    <row r="382" s="22" customFormat="1" x14ac:dyDescent="0.4"/>
    <row r="383" s="22" customFormat="1" x14ac:dyDescent="0.4"/>
    <row r="384" s="22" customFormat="1" x14ac:dyDescent="0.4"/>
    <row r="385" s="22" customFormat="1" x14ac:dyDescent="0.4"/>
    <row r="386" s="22" customFormat="1" x14ac:dyDescent="0.4"/>
    <row r="387" s="22" customFormat="1" x14ac:dyDescent="0.4"/>
    <row r="388" s="22" customFormat="1" x14ac:dyDescent="0.4"/>
    <row r="389" s="22" customFormat="1" x14ac:dyDescent="0.4"/>
    <row r="390" s="22" customFormat="1" x14ac:dyDescent="0.4"/>
    <row r="391" s="22" customFormat="1" x14ac:dyDescent="0.4"/>
    <row r="392" s="22" customFormat="1" x14ac:dyDescent="0.4"/>
    <row r="393" s="22" customFormat="1" x14ac:dyDescent="0.4"/>
    <row r="394" s="22" customFormat="1" x14ac:dyDescent="0.4"/>
    <row r="395" s="22" customFormat="1" x14ac:dyDescent="0.4"/>
    <row r="396" s="22" customFormat="1" x14ac:dyDescent="0.4"/>
    <row r="397" s="22" customFormat="1" x14ac:dyDescent="0.4"/>
    <row r="398" s="22" customFormat="1" x14ac:dyDescent="0.4"/>
    <row r="399" s="22" customFormat="1" x14ac:dyDescent="0.4"/>
    <row r="400" s="22" customFormat="1" x14ac:dyDescent="0.4"/>
    <row r="401" s="22" customFormat="1" x14ac:dyDescent="0.4"/>
    <row r="402" s="22" customFormat="1" x14ac:dyDescent="0.4"/>
    <row r="403" s="22" customFormat="1" x14ac:dyDescent="0.4"/>
    <row r="404" s="22" customFormat="1" x14ac:dyDescent="0.4"/>
    <row r="405" s="22" customFormat="1" x14ac:dyDescent="0.4"/>
    <row r="406" s="22" customFormat="1" x14ac:dyDescent="0.4"/>
    <row r="407" s="22" customFormat="1" x14ac:dyDescent="0.4"/>
    <row r="408" s="22" customFormat="1" x14ac:dyDescent="0.4"/>
    <row r="409" s="22" customFormat="1" x14ac:dyDescent="0.4"/>
    <row r="410" s="22" customFormat="1" x14ac:dyDescent="0.4"/>
    <row r="411" s="22" customFormat="1" x14ac:dyDescent="0.4"/>
    <row r="412" s="22" customFormat="1" x14ac:dyDescent="0.4"/>
    <row r="413" s="22" customFormat="1" x14ac:dyDescent="0.4"/>
    <row r="414" s="22" customFormat="1" x14ac:dyDescent="0.4"/>
    <row r="415" s="22" customFormat="1" x14ac:dyDescent="0.4"/>
    <row r="416" s="22" customFormat="1" x14ac:dyDescent="0.4"/>
    <row r="417" s="22" customFormat="1" x14ac:dyDescent="0.4"/>
    <row r="418" s="22" customFormat="1" x14ac:dyDescent="0.4"/>
    <row r="419" s="22" customFormat="1" x14ac:dyDescent="0.4"/>
    <row r="420" s="22" customFormat="1" x14ac:dyDescent="0.4"/>
    <row r="421" s="22" customFormat="1" x14ac:dyDescent="0.4"/>
    <row r="422" s="22" customFormat="1" x14ac:dyDescent="0.4"/>
    <row r="423" s="22" customFormat="1" x14ac:dyDescent="0.4"/>
    <row r="424" s="22" customFormat="1" x14ac:dyDescent="0.4"/>
    <row r="425" s="22" customFormat="1" x14ac:dyDescent="0.4"/>
    <row r="426" s="22" customFormat="1" x14ac:dyDescent="0.4"/>
    <row r="427" s="22" customFormat="1" x14ac:dyDescent="0.4"/>
    <row r="428" s="22" customFormat="1" x14ac:dyDescent="0.4"/>
    <row r="429" s="22" customFormat="1" x14ac:dyDescent="0.4"/>
    <row r="430" s="22" customFormat="1" x14ac:dyDescent="0.4"/>
    <row r="431" s="22" customFormat="1" x14ac:dyDescent="0.4"/>
    <row r="432" s="22" customFormat="1" x14ac:dyDescent="0.4"/>
    <row r="433" s="22" customFormat="1" x14ac:dyDescent="0.4"/>
    <row r="434" s="22" customFormat="1" x14ac:dyDescent="0.4"/>
    <row r="435" s="22" customFormat="1" x14ac:dyDescent="0.4"/>
    <row r="436" s="22" customFormat="1" x14ac:dyDescent="0.4"/>
    <row r="437" s="22" customFormat="1" x14ac:dyDescent="0.4"/>
    <row r="438" s="22" customFormat="1" x14ac:dyDescent="0.4"/>
    <row r="439" s="22" customFormat="1" x14ac:dyDescent="0.4"/>
    <row r="440" s="22" customFormat="1" x14ac:dyDescent="0.4"/>
    <row r="441" s="22" customFormat="1" x14ac:dyDescent="0.4"/>
    <row r="442" s="22" customFormat="1" x14ac:dyDescent="0.4"/>
    <row r="443" s="22" customFormat="1" x14ac:dyDescent="0.4"/>
    <row r="444" s="22" customFormat="1" x14ac:dyDescent="0.4"/>
    <row r="445" s="22" customFormat="1" x14ac:dyDescent="0.4"/>
    <row r="446" s="22" customFormat="1" x14ac:dyDescent="0.4"/>
    <row r="447" s="22" customFormat="1" x14ac:dyDescent="0.4"/>
    <row r="448" s="22" customFormat="1" x14ac:dyDescent="0.4"/>
    <row r="449" s="22" customFormat="1" x14ac:dyDescent="0.4"/>
    <row r="450" s="22" customFormat="1" x14ac:dyDescent="0.4"/>
    <row r="451" s="22" customFormat="1" x14ac:dyDescent="0.4"/>
    <row r="452" s="22" customFormat="1" x14ac:dyDescent="0.4"/>
    <row r="453" s="22" customFormat="1" x14ac:dyDescent="0.4"/>
    <row r="454" s="22" customFormat="1" x14ac:dyDescent="0.4"/>
    <row r="455" s="22" customFormat="1" x14ac:dyDescent="0.4"/>
    <row r="456" s="22" customFormat="1" x14ac:dyDescent="0.4"/>
    <row r="457" s="22" customFormat="1" x14ac:dyDescent="0.4"/>
    <row r="458" s="22" customFormat="1" x14ac:dyDescent="0.4"/>
    <row r="459" s="22" customFormat="1" x14ac:dyDescent="0.4"/>
    <row r="460" s="22" customFormat="1" x14ac:dyDescent="0.4"/>
    <row r="461" s="22" customFormat="1" x14ac:dyDescent="0.4"/>
    <row r="462" s="22" customFormat="1" x14ac:dyDescent="0.4"/>
    <row r="463" s="22" customFormat="1" x14ac:dyDescent="0.4"/>
    <row r="464" s="22" customFormat="1" x14ac:dyDescent="0.4"/>
    <row r="465" s="22" customFormat="1" x14ac:dyDescent="0.4"/>
    <row r="466" s="22" customFormat="1" x14ac:dyDescent="0.4"/>
    <row r="467" s="22" customFormat="1" x14ac:dyDescent="0.4"/>
    <row r="468" s="22" customFormat="1" x14ac:dyDescent="0.4"/>
    <row r="469" s="22" customFormat="1" x14ac:dyDescent="0.4"/>
    <row r="470" s="22" customFormat="1" x14ac:dyDescent="0.4"/>
    <row r="471" s="22" customFormat="1" x14ac:dyDescent="0.4"/>
    <row r="472" s="22" customFormat="1" x14ac:dyDescent="0.4"/>
    <row r="473" s="22" customFormat="1" x14ac:dyDescent="0.4"/>
    <row r="474" s="22" customFormat="1" x14ac:dyDescent="0.4"/>
    <row r="475" s="22" customFormat="1" x14ac:dyDescent="0.4"/>
    <row r="476" s="22" customFormat="1" x14ac:dyDescent="0.4"/>
    <row r="477" s="22" customFormat="1" x14ac:dyDescent="0.4"/>
    <row r="478" s="22" customFormat="1" x14ac:dyDescent="0.4"/>
    <row r="479" s="22" customFormat="1" x14ac:dyDescent="0.4"/>
    <row r="480" s="22" customFormat="1" x14ac:dyDescent="0.4"/>
    <row r="481" s="22" customFormat="1" x14ac:dyDescent="0.4"/>
    <row r="482" s="22" customFormat="1" x14ac:dyDescent="0.4"/>
    <row r="483" s="22" customFormat="1" x14ac:dyDescent="0.4"/>
    <row r="484" s="22" customFormat="1" x14ac:dyDescent="0.4"/>
    <row r="485" s="22" customFormat="1" x14ac:dyDescent="0.4"/>
    <row r="486" s="22" customFormat="1" x14ac:dyDescent="0.4"/>
    <row r="487" s="22" customFormat="1" x14ac:dyDescent="0.4"/>
    <row r="488" s="22" customFormat="1" x14ac:dyDescent="0.4"/>
    <row r="489" s="22" customFormat="1" x14ac:dyDescent="0.4"/>
    <row r="490" s="22" customFormat="1" x14ac:dyDescent="0.4"/>
    <row r="491" s="22" customFormat="1" x14ac:dyDescent="0.4"/>
    <row r="492" s="22" customFormat="1" x14ac:dyDescent="0.4"/>
    <row r="493" s="22" customFormat="1" x14ac:dyDescent="0.4"/>
    <row r="494" s="22" customFormat="1" x14ac:dyDescent="0.4"/>
    <row r="495" s="22" customFormat="1" x14ac:dyDescent="0.4"/>
    <row r="496" s="22" customFormat="1" x14ac:dyDescent="0.4"/>
    <row r="497" s="22" customFormat="1" x14ac:dyDescent="0.4"/>
    <row r="498" s="22" customFormat="1" x14ac:dyDescent="0.4"/>
    <row r="499" s="22" customFormat="1" x14ac:dyDescent="0.4"/>
    <row r="500" s="22" customFormat="1" x14ac:dyDescent="0.4"/>
    <row r="501" s="22" customFormat="1" x14ac:dyDescent="0.4"/>
    <row r="502" s="22" customFormat="1" x14ac:dyDescent="0.4"/>
    <row r="503" s="22" customFormat="1" x14ac:dyDescent="0.4"/>
    <row r="504" s="22" customFormat="1" x14ac:dyDescent="0.4"/>
    <row r="505" s="22" customFormat="1" x14ac:dyDescent="0.4"/>
    <row r="506" s="22" customFormat="1" x14ac:dyDescent="0.4"/>
    <row r="507" s="22" customFormat="1" x14ac:dyDescent="0.4"/>
    <row r="508" s="22" customFormat="1" x14ac:dyDescent="0.4"/>
    <row r="509" s="22" customFormat="1" x14ac:dyDescent="0.4"/>
    <row r="510" s="22" customFormat="1" x14ac:dyDescent="0.4"/>
    <row r="511" s="22" customFormat="1" x14ac:dyDescent="0.4"/>
    <row r="512" s="22" customFormat="1" x14ac:dyDescent="0.4"/>
    <row r="513" s="22" customFormat="1" x14ac:dyDescent="0.4"/>
    <row r="514" s="22" customFormat="1" x14ac:dyDescent="0.4"/>
    <row r="515" s="22" customFormat="1" x14ac:dyDescent="0.4"/>
    <row r="516" s="22" customFormat="1" x14ac:dyDescent="0.4"/>
    <row r="517" s="22" customFormat="1" x14ac:dyDescent="0.4"/>
    <row r="518" s="22" customFormat="1" x14ac:dyDescent="0.4"/>
    <row r="519" s="22" customFormat="1" x14ac:dyDescent="0.4"/>
    <row r="520" s="22" customFormat="1" x14ac:dyDescent="0.4"/>
    <row r="521" s="22" customFormat="1" x14ac:dyDescent="0.4"/>
    <row r="522" s="22" customFormat="1" x14ac:dyDescent="0.4"/>
    <row r="523" s="22" customFormat="1" x14ac:dyDescent="0.4"/>
    <row r="524" s="22" customFormat="1" x14ac:dyDescent="0.4"/>
    <row r="525" s="22" customFormat="1" x14ac:dyDescent="0.4"/>
    <row r="526" s="22" customFormat="1" x14ac:dyDescent="0.4"/>
    <row r="527" s="22" customFormat="1" x14ac:dyDescent="0.4"/>
    <row r="528" s="22" customFormat="1" x14ac:dyDescent="0.4"/>
    <row r="529" s="22" customFormat="1" x14ac:dyDescent="0.4"/>
    <row r="530" s="22" customFormat="1" x14ac:dyDescent="0.4"/>
    <row r="531" s="22" customFormat="1" x14ac:dyDescent="0.4"/>
    <row r="532" s="22" customFormat="1" x14ac:dyDescent="0.4"/>
    <row r="533" s="22" customFormat="1" x14ac:dyDescent="0.4"/>
    <row r="534" s="22" customFormat="1" x14ac:dyDescent="0.4"/>
    <row r="535" s="22" customFormat="1" x14ac:dyDescent="0.4"/>
    <row r="536" s="22" customFormat="1" x14ac:dyDescent="0.4"/>
    <row r="537" s="22" customFormat="1" x14ac:dyDescent="0.4"/>
    <row r="538" s="22" customFormat="1" x14ac:dyDescent="0.4"/>
    <row r="539" s="22" customFormat="1" x14ac:dyDescent="0.4"/>
    <row r="540" s="22" customFormat="1" x14ac:dyDescent="0.4"/>
    <row r="541" s="22" customFormat="1" x14ac:dyDescent="0.4"/>
    <row r="542" s="22" customFormat="1" x14ac:dyDescent="0.4"/>
    <row r="543" s="22" customFormat="1" x14ac:dyDescent="0.4"/>
    <row r="544" s="22" customFormat="1" x14ac:dyDescent="0.4"/>
    <row r="545" s="22" customFormat="1" x14ac:dyDescent="0.4"/>
    <row r="546" s="22" customFormat="1" x14ac:dyDescent="0.4"/>
    <row r="547" s="22" customFormat="1" x14ac:dyDescent="0.4"/>
    <row r="548" s="22" customFormat="1" x14ac:dyDescent="0.4"/>
    <row r="549" s="22" customFormat="1" x14ac:dyDescent="0.4"/>
    <row r="550" s="22" customFormat="1" x14ac:dyDescent="0.4"/>
    <row r="551" s="22" customFormat="1" x14ac:dyDescent="0.4"/>
    <row r="552" s="22" customFormat="1" x14ac:dyDescent="0.4"/>
    <row r="553" s="22" customFormat="1" x14ac:dyDescent="0.4"/>
    <row r="554" s="22" customFormat="1" x14ac:dyDescent="0.4"/>
    <row r="555" s="22" customFormat="1" x14ac:dyDescent="0.4"/>
    <row r="556" s="22" customFormat="1" x14ac:dyDescent="0.4"/>
    <row r="557" s="22" customFormat="1" x14ac:dyDescent="0.4"/>
    <row r="558" s="22" customFormat="1" x14ac:dyDescent="0.4"/>
    <row r="559" s="22" customFormat="1" x14ac:dyDescent="0.4"/>
    <row r="560" s="22" customFormat="1" x14ac:dyDescent="0.4"/>
    <row r="561" s="22" customFormat="1" x14ac:dyDescent="0.4"/>
    <row r="562" s="22" customFormat="1" x14ac:dyDescent="0.4"/>
    <row r="563" s="22" customFormat="1" x14ac:dyDescent="0.4"/>
    <row r="564" s="22" customFormat="1" x14ac:dyDescent="0.4"/>
    <row r="565" s="22" customFormat="1" x14ac:dyDescent="0.4"/>
    <row r="566" s="22" customFormat="1" x14ac:dyDescent="0.4"/>
    <row r="567" s="22" customFormat="1" x14ac:dyDescent="0.4"/>
    <row r="568" s="22" customFormat="1" x14ac:dyDescent="0.4"/>
    <row r="569" s="22" customFormat="1" x14ac:dyDescent="0.4"/>
    <row r="570" s="22" customFormat="1" x14ac:dyDescent="0.4"/>
    <row r="571" s="22" customFormat="1" x14ac:dyDescent="0.4"/>
    <row r="572" s="22" customFormat="1" x14ac:dyDescent="0.4"/>
    <row r="573" s="22" customFormat="1" x14ac:dyDescent="0.4"/>
    <row r="574" s="22" customFormat="1" x14ac:dyDescent="0.4"/>
    <row r="575" s="22" customFormat="1" x14ac:dyDescent="0.4"/>
    <row r="576" s="22" customFormat="1" x14ac:dyDescent="0.4"/>
    <row r="577" s="22" customFormat="1" x14ac:dyDescent="0.4"/>
    <row r="578" s="22" customFormat="1" x14ac:dyDescent="0.4"/>
    <row r="579" s="22" customFormat="1" x14ac:dyDescent="0.4"/>
    <row r="580" s="22" customFormat="1" x14ac:dyDescent="0.4"/>
    <row r="581" s="22" customFormat="1" x14ac:dyDescent="0.4"/>
    <row r="582" s="22" customFormat="1" x14ac:dyDescent="0.4"/>
    <row r="583" s="22" customFormat="1" x14ac:dyDescent="0.4"/>
    <row r="584" s="22" customFormat="1" x14ac:dyDescent="0.4"/>
    <row r="585" s="22" customFormat="1" x14ac:dyDescent="0.4"/>
    <row r="586" s="22" customFormat="1" x14ac:dyDescent="0.4"/>
    <row r="587" s="22" customFormat="1" x14ac:dyDescent="0.4"/>
    <row r="588" s="22" customFormat="1" x14ac:dyDescent="0.4"/>
    <row r="589" s="22" customFormat="1" x14ac:dyDescent="0.4"/>
    <row r="590" s="22" customFormat="1" x14ac:dyDescent="0.4"/>
    <row r="591" s="22" customFormat="1" x14ac:dyDescent="0.4"/>
    <row r="592" s="22" customFormat="1" x14ac:dyDescent="0.4"/>
    <row r="593" s="22" customFormat="1" x14ac:dyDescent="0.4"/>
    <row r="594" s="22" customFormat="1" x14ac:dyDescent="0.4"/>
    <row r="595" s="22" customFormat="1" x14ac:dyDescent="0.4"/>
    <row r="596" s="22" customFormat="1" x14ac:dyDescent="0.4"/>
    <row r="597" s="22" customFormat="1" x14ac:dyDescent="0.4"/>
    <row r="598" s="22" customFormat="1" x14ac:dyDescent="0.4"/>
    <row r="599" s="22" customFormat="1" x14ac:dyDescent="0.4"/>
    <row r="600" s="22" customFormat="1" x14ac:dyDescent="0.4"/>
    <row r="601" s="22" customFormat="1" x14ac:dyDescent="0.4"/>
    <row r="602" s="22" customFormat="1" x14ac:dyDescent="0.4"/>
    <row r="603" s="22" customFormat="1" x14ac:dyDescent="0.4"/>
    <row r="604" s="22" customFormat="1" x14ac:dyDescent="0.4"/>
    <row r="605" s="22" customFormat="1" x14ac:dyDescent="0.4"/>
    <row r="606" s="22" customFormat="1" x14ac:dyDescent="0.4"/>
    <row r="607" s="22" customFormat="1" x14ac:dyDescent="0.4"/>
    <row r="608" s="22" customFormat="1" x14ac:dyDescent="0.4"/>
    <row r="609" s="22" customFormat="1" x14ac:dyDescent="0.4"/>
    <row r="610" s="22" customFormat="1" x14ac:dyDescent="0.4"/>
    <row r="611" s="22" customFormat="1" x14ac:dyDescent="0.4"/>
    <row r="612" s="22" customFormat="1" x14ac:dyDescent="0.4"/>
    <row r="613" s="22" customFormat="1" x14ac:dyDescent="0.4"/>
    <row r="614" s="22" customFormat="1" x14ac:dyDescent="0.4"/>
    <row r="615" s="22" customFormat="1" x14ac:dyDescent="0.4"/>
    <row r="616" s="22" customFormat="1" x14ac:dyDescent="0.4"/>
    <row r="617" s="22" customFormat="1" x14ac:dyDescent="0.4"/>
    <row r="618" s="22" customFormat="1" x14ac:dyDescent="0.4"/>
    <row r="619" s="22" customFormat="1" x14ac:dyDescent="0.4"/>
    <row r="620" s="22" customFormat="1" x14ac:dyDescent="0.4"/>
    <row r="621" s="22" customFormat="1" x14ac:dyDescent="0.4"/>
    <row r="622" s="22" customFormat="1" x14ac:dyDescent="0.4"/>
    <row r="623" s="22" customFormat="1" x14ac:dyDescent="0.4"/>
    <row r="624" s="22" customFormat="1" x14ac:dyDescent="0.4"/>
    <row r="625" s="22" customFormat="1" x14ac:dyDescent="0.4"/>
    <row r="626" s="22" customFormat="1" x14ac:dyDescent="0.4"/>
    <row r="627" s="22" customFormat="1" x14ac:dyDescent="0.4"/>
    <row r="628" s="22" customFormat="1" x14ac:dyDescent="0.4"/>
    <row r="629" s="22" customFormat="1" x14ac:dyDescent="0.4"/>
    <row r="630" s="22" customFormat="1" x14ac:dyDescent="0.4"/>
    <row r="631" s="22" customFormat="1" x14ac:dyDescent="0.4"/>
    <row r="632" s="22" customFormat="1" x14ac:dyDescent="0.4"/>
    <row r="633" s="22" customFormat="1" x14ac:dyDescent="0.4"/>
    <row r="634" s="22" customFormat="1" x14ac:dyDescent="0.4"/>
    <row r="635" s="22" customFormat="1" x14ac:dyDescent="0.4"/>
    <row r="636" s="22" customFormat="1" x14ac:dyDescent="0.4"/>
    <row r="637" s="22" customFormat="1" x14ac:dyDescent="0.4"/>
    <row r="638" s="22" customFormat="1" x14ac:dyDescent="0.4"/>
    <row r="639" s="22" customFormat="1" x14ac:dyDescent="0.4"/>
    <row r="640" s="22" customFormat="1" x14ac:dyDescent="0.4"/>
    <row r="641" s="22" customFormat="1" x14ac:dyDescent="0.4"/>
    <row r="642" s="22" customFormat="1" x14ac:dyDescent="0.4"/>
    <row r="643" s="22" customFormat="1" x14ac:dyDescent="0.4"/>
    <row r="644" s="22" customFormat="1" x14ac:dyDescent="0.4"/>
    <row r="645" s="22" customFormat="1" x14ac:dyDescent="0.4"/>
    <row r="646" s="22" customFormat="1" x14ac:dyDescent="0.4"/>
    <row r="647" s="22" customFormat="1" x14ac:dyDescent="0.4"/>
    <row r="648" s="22" customFormat="1" x14ac:dyDescent="0.4"/>
    <row r="649" s="22" customFormat="1" x14ac:dyDescent="0.4"/>
    <row r="650" s="22" customFormat="1" x14ac:dyDescent="0.4"/>
    <row r="651" s="22" customFormat="1" x14ac:dyDescent="0.4"/>
    <row r="652" s="22" customFormat="1" x14ac:dyDescent="0.4"/>
    <row r="653" s="22" customFormat="1" x14ac:dyDescent="0.4"/>
    <row r="654" s="22" customFormat="1" x14ac:dyDescent="0.4"/>
    <row r="655" s="22" customFormat="1" x14ac:dyDescent="0.4"/>
    <row r="656" s="22" customFormat="1" x14ac:dyDescent="0.4"/>
    <row r="657" s="22" customFormat="1" x14ac:dyDescent="0.4"/>
    <row r="658" s="22" customFormat="1" x14ac:dyDescent="0.4"/>
    <row r="659" s="22" customFormat="1" x14ac:dyDescent="0.4"/>
    <row r="660" s="22" customFormat="1" x14ac:dyDescent="0.4"/>
    <row r="661" s="22" customFormat="1" x14ac:dyDescent="0.4"/>
    <row r="662" s="22" customFormat="1" x14ac:dyDescent="0.4"/>
    <row r="663" s="22" customFormat="1" x14ac:dyDescent="0.4"/>
    <row r="664" s="22" customFormat="1" x14ac:dyDescent="0.4"/>
    <row r="665" s="22" customFormat="1" x14ac:dyDescent="0.4"/>
    <row r="666" s="22" customFormat="1" x14ac:dyDescent="0.4"/>
    <row r="667" s="22" customFormat="1" x14ac:dyDescent="0.4"/>
    <row r="668" s="22" customFormat="1" x14ac:dyDescent="0.4"/>
    <row r="669" s="22" customFormat="1" x14ac:dyDescent="0.4"/>
    <row r="670" s="22" customFormat="1" x14ac:dyDescent="0.4"/>
    <row r="671" s="22" customFormat="1" x14ac:dyDescent="0.4"/>
    <row r="672" s="22" customFormat="1" x14ac:dyDescent="0.4"/>
    <row r="673" s="22" customFormat="1" x14ac:dyDescent="0.4"/>
    <row r="674" s="22" customFormat="1" x14ac:dyDescent="0.4"/>
    <row r="675" s="22" customFormat="1" x14ac:dyDescent="0.4"/>
    <row r="676" s="22" customFormat="1" x14ac:dyDescent="0.4"/>
    <row r="677" s="22" customFormat="1" x14ac:dyDescent="0.4"/>
    <row r="678" s="22" customFormat="1" x14ac:dyDescent="0.4"/>
    <row r="679" s="22" customFormat="1" x14ac:dyDescent="0.4"/>
    <row r="680" s="22" customFormat="1" x14ac:dyDescent="0.4"/>
    <row r="681" s="22" customFormat="1" x14ac:dyDescent="0.4"/>
    <row r="682" s="22" customFormat="1" x14ac:dyDescent="0.4"/>
    <row r="683" s="22" customFormat="1" x14ac:dyDescent="0.4"/>
    <row r="684" s="22" customFormat="1" x14ac:dyDescent="0.4"/>
    <row r="685" s="22" customFormat="1" x14ac:dyDescent="0.4"/>
    <row r="686" s="22" customFormat="1" x14ac:dyDescent="0.4"/>
    <row r="687" s="22" customFormat="1" x14ac:dyDescent="0.4"/>
    <row r="688" s="22" customFormat="1" x14ac:dyDescent="0.4"/>
    <row r="689" s="22" customFormat="1" x14ac:dyDescent="0.4"/>
    <row r="690" s="22" customFormat="1" x14ac:dyDescent="0.4"/>
    <row r="691" s="22" customFormat="1" x14ac:dyDescent="0.4"/>
    <row r="692" s="22" customFormat="1" x14ac:dyDescent="0.4"/>
    <row r="693" s="22" customFormat="1" x14ac:dyDescent="0.4"/>
    <row r="694" s="22" customFormat="1" x14ac:dyDescent="0.4"/>
    <row r="695" s="22" customFormat="1" x14ac:dyDescent="0.4"/>
    <row r="696" s="22" customFormat="1" x14ac:dyDescent="0.4"/>
    <row r="697" s="22" customFormat="1" x14ac:dyDescent="0.4"/>
    <row r="698" s="22" customFormat="1" x14ac:dyDescent="0.4"/>
    <row r="699" s="22" customFormat="1" x14ac:dyDescent="0.4"/>
    <row r="700" s="22" customFormat="1" x14ac:dyDescent="0.4"/>
    <row r="701" s="22" customFormat="1" x14ac:dyDescent="0.4"/>
    <row r="702" s="22" customFormat="1" x14ac:dyDescent="0.4"/>
    <row r="703" s="22" customFormat="1" x14ac:dyDescent="0.4"/>
    <row r="704" s="22" customFormat="1" x14ac:dyDescent="0.4"/>
    <row r="705" s="22" customFormat="1" x14ac:dyDescent="0.4"/>
    <row r="706" s="22" customFormat="1" x14ac:dyDescent="0.4"/>
    <row r="707" s="22" customFormat="1" x14ac:dyDescent="0.4"/>
    <row r="708" s="22" customFormat="1" x14ac:dyDescent="0.4"/>
    <row r="709" s="22" customFormat="1" x14ac:dyDescent="0.4"/>
    <row r="710" s="22" customFormat="1" x14ac:dyDescent="0.4"/>
    <row r="711" s="22" customFormat="1" x14ac:dyDescent="0.4"/>
    <row r="712" s="22" customFormat="1" x14ac:dyDescent="0.4"/>
    <row r="713" s="22" customFormat="1" x14ac:dyDescent="0.4"/>
    <row r="714" s="22" customFormat="1" x14ac:dyDescent="0.4"/>
    <row r="715" s="22" customFormat="1" x14ac:dyDescent="0.4"/>
    <row r="716" s="22" customFormat="1" x14ac:dyDescent="0.4"/>
    <row r="717" s="22" customFormat="1" x14ac:dyDescent="0.4"/>
    <row r="718" s="22" customFormat="1" x14ac:dyDescent="0.4"/>
    <row r="719" s="22" customFormat="1" x14ac:dyDescent="0.4"/>
    <row r="720" s="22" customFormat="1" x14ac:dyDescent="0.4"/>
    <row r="721" s="22" customFormat="1" x14ac:dyDescent="0.4"/>
    <row r="722" s="22" customFormat="1" x14ac:dyDescent="0.4"/>
    <row r="723" s="22" customFormat="1" x14ac:dyDescent="0.4"/>
    <row r="724" s="22" customFormat="1" x14ac:dyDescent="0.4"/>
    <row r="725" s="22" customFormat="1" x14ac:dyDescent="0.4"/>
    <row r="726" s="22" customFormat="1" x14ac:dyDescent="0.4"/>
    <row r="727" s="22" customFormat="1" x14ac:dyDescent="0.4"/>
    <row r="728" s="22" customFormat="1" x14ac:dyDescent="0.4"/>
    <row r="729" s="22" customFormat="1" x14ac:dyDescent="0.4"/>
    <row r="730" s="22" customFormat="1" x14ac:dyDescent="0.4"/>
    <row r="731" s="22" customFormat="1" x14ac:dyDescent="0.4"/>
    <row r="732" s="22" customFormat="1" x14ac:dyDescent="0.4"/>
    <row r="733" s="22" customFormat="1" x14ac:dyDescent="0.4"/>
    <row r="734" s="22" customFormat="1" x14ac:dyDescent="0.4"/>
    <row r="735" s="22" customFormat="1" x14ac:dyDescent="0.4"/>
    <row r="736" s="22" customFormat="1" x14ac:dyDescent="0.4"/>
    <row r="737" s="22" customFormat="1" x14ac:dyDescent="0.4"/>
    <row r="738" s="22" customFormat="1" x14ac:dyDescent="0.4"/>
    <row r="739" s="22" customFormat="1" x14ac:dyDescent="0.4"/>
    <row r="740" s="22" customFormat="1" x14ac:dyDescent="0.4"/>
    <row r="741" s="22" customFormat="1" x14ac:dyDescent="0.4"/>
    <row r="742" s="22" customFormat="1" x14ac:dyDescent="0.4"/>
    <row r="743" s="22" customFormat="1" x14ac:dyDescent="0.4"/>
    <row r="744" s="22" customFormat="1" x14ac:dyDescent="0.4"/>
    <row r="745" s="22" customFormat="1" x14ac:dyDescent="0.4"/>
    <row r="746" s="22" customFormat="1" x14ac:dyDescent="0.4"/>
    <row r="747" s="22" customFormat="1" x14ac:dyDescent="0.4"/>
    <row r="748" s="22" customFormat="1" x14ac:dyDescent="0.4"/>
    <row r="749" s="22" customFormat="1" x14ac:dyDescent="0.4"/>
    <row r="750" s="22" customFormat="1" x14ac:dyDescent="0.4"/>
    <row r="751" s="22" customFormat="1" x14ac:dyDescent="0.4"/>
    <row r="752" s="22" customFormat="1" x14ac:dyDescent="0.4"/>
    <row r="753" s="22" customFormat="1" x14ac:dyDescent="0.4"/>
    <row r="754" s="22" customFormat="1" x14ac:dyDescent="0.4"/>
    <row r="755" s="22" customFormat="1" x14ac:dyDescent="0.4"/>
    <row r="756" s="22" customFormat="1" x14ac:dyDescent="0.4"/>
    <row r="757" s="22" customFormat="1" x14ac:dyDescent="0.4"/>
    <row r="758" s="22" customFormat="1" x14ac:dyDescent="0.4"/>
    <row r="759" s="22" customFormat="1" x14ac:dyDescent="0.4"/>
    <row r="760" s="22" customFormat="1" x14ac:dyDescent="0.4"/>
    <row r="761" s="22" customFormat="1" x14ac:dyDescent="0.4"/>
    <row r="762" s="22" customFormat="1" x14ac:dyDescent="0.4"/>
    <row r="763" s="22" customFormat="1" x14ac:dyDescent="0.4"/>
    <row r="764" s="22" customFormat="1" x14ac:dyDescent="0.4"/>
    <row r="765" s="22" customFormat="1" x14ac:dyDescent="0.4"/>
    <row r="766" s="22" customFormat="1" x14ac:dyDescent="0.4"/>
    <row r="767" s="22" customFormat="1" x14ac:dyDescent="0.4"/>
    <row r="768" s="22" customFormat="1" x14ac:dyDescent="0.4"/>
    <row r="769" s="22" customFormat="1" x14ac:dyDescent="0.4"/>
    <row r="770" s="22" customFormat="1" x14ac:dyDescent="0.4"/>
    <row r="771" s="22" customFormat="1" x14ac:dyDescent="0.4"/>
    <row r="772" s="22" customFormat="1" x14ac:dyDescent="0.4"/>
    <row r="773" s="22" customFormat="1" x14ac:dyDescent="0.4"/>
    <row r="774" s="22" customFormat="1" x14ac:dyDescent="0.4"/>
    <row r="775" s="22" customFormat="1" x14ac:dyDescent="0.4"/>
    <row r="776" s="22" customFormat="1" x14ac:dyDescent="0.4"/>
    <row r="777" s="22" customFormat="1" x14ac:dyDescent="0.4"/>
    <row r="778" s="22" customFormat="1" x14ac:dyDescent="0.4"/>
    <row r="779" s="22" customFormat="1" x14ac:dyDescent="0.4"/>
    <row r="780" s="22" customFormat="1" x14ac:dyDescent="0.4"/>
    <row r="781" s="22" customFormat="1" x14ac:dyDescent="0.4"/>
    <row r="782" s="22" customFormat="1" x14ac:dyDescent="0.4"/>
    <row r="783" s="22" customFormat="1" x14ac:dyDescent="0.4"/>
    <row r="784" s="22" customFormat="1" x14ac:dyDescent="0.4"/>
    <row r="785" s="22" customFormat="1" x14ac:dyDescent="0.4"/>
    <row r="786" s="22" customFormat="1" x14ac:dyDescent="0.4"/>
    <row r="787" s="22" customFormat="1" x14ac:dyDescent="0.4"/>
    <row r="788" s="22" customFormat="1" x14ac:dyDescent="0.4"/>
    <row r="789" s="22" customFormat="1" x14ac:dyDescent="0.4"/>
    <row r="790" s="22" customFormat="1" x14ac:dyDescent="0.4"/>
    <row r="791" s="22" customFormat="1" x14ac:dyDescent="0.4"/>
    <row r="792" s="22" customFormat="1" x14ac:dyDescent="0.4"/>
    <row r="793" s="22" customFormat="1" x14ac:dyDescent="0.4"/>
    <row r="794" s="22" customFormat="1" x14ac:dyDescent="0.4"/>
    <row r="795" s="22" customFormat="1" x14ac:dyDescent="0.4"/>
    <row r="796" s="22" customFormat="1" x14ac:dyDescent="0.4"/>
    <row r="797" s="22" customFormat="1" x14ac:dyDescent="0.4"/>
    <row r="798" s="22" customFormat="1" x14ac:dyDescent="0.4"/>
    <row r="799" s="22" customFormat="1" x14ac:dyDescent="0.4"/>
    <row r="800" s="22" customFormat="1" x14ac:dyDescent="0.4"/>
    <row r="801" s="22" customFormat="1" x14ac:dyDescent="0.4"/>
    <row r="802" s="22" customFormat="1" x14ac:dyDescent="0.4"/>
    <row r="803" s="22" customFormat="1" x14ac:dyDescent="0.4"/>
    <row r="804" s="22" customFormat="1" x14ac:dyDescent="0.4"/>
    <row r="805" s="22" customFormat="1" x14ac:dyDescent="0.4"/>
    <row r="806" s="22" customFormat="1" x14ac:dyDescent="0.4"/>
    <row r="807" s="22" customFormat="1" x14ac:dyDescent="0.4"/>
    <row r="808" s="22" customFormat="1" x14ac:dyDescent="0.4"/>
    <row r="809" s="22" customFormat="1" x14ac:dyDescent="0.4"/>
    <row r="810" s="22" customFormat="1" x14ac:dyDescent="0.4"/>
    <row r="811" s="22" customFormat="1" x14ac:dyDescent="0.4"/>
    <row r="812" s="22" customFormat="1" x14ac:dyDescent="0.4"/>
    <row r="813" s="22" customFormat="1" x14ac:dyDescent="0.4"/>
    <row r="814" s="22" customFormat="1" x14ac:dyDescent="0.4"/>
    <row r="815" s="22" customFormat="1" x14ac:dyDescent="0.4"/>
    <row r="816" s="22" customFormat="1" x14ac:dyDescent="0.4"/>
    <row r="817" s="22" customFormat="1" x14ac:dyDescent="0.4"/>
    <row r="818" s="22" customFormat="1" x14ac:dyDescent="0.4"/>
    <row r="819" s="22" customFormat="1" x14ac:dyDescent="0.4"/>
    <row r="820" s="22" customFormat="1" x14ac:dyDescent="0.4"/>
    <row r="821" s="22" customFormat="1" x14ac:dyDescent="0.4"/>
    <row r="822" s="22" customFormat="1" x14ac:dyDescent="0.4"/>
    <row r="823" s="22" customFormat="1" x14ac:dyDescent="0.4"/>
    <row r="824" s="22" customFormat="1" x14ac:dyDescent="0.4"/>
    <row r="825" s="22" customFormat="1" x14ac:dyDescent="0.4"/>
    <row r="826" s="22" customFormat="1" x14ac:dyDescent="0.4"/>
    <row r="827" s="22" customFormat="1" x14ac:dyDescent="0.4"/>
    <row r="828" s="22" customFormat="1" x14ac:dyDescent="0.4"/>
    <row r="829" s="22" customFormat="1" x14ac:dyDescent="0.4"/>
    <row r="830" s="22" customFormat="1" x14ac:dyDescent="0.4"/>
    <row r="831" s="22" customFormat="1" x14ac:dyDescent="0.4"/>
    <row r="832" s="22" customFormat="1" x14ac:dyDescent="0.4"/>
    <row r="833" s="22" customFormat="1" x14ac:dyDescent="0.4"/>
    <row r="834" s="22" customFormat="1" x14ac:dyDescent="0.4"/>
    <row r="835" s="22" customFormat="1" x14ac:dyDescent="0.4"/>
    <row r="836" s="22" customFormat="1" x14ac:dyDescent="0.4"/>
    <row r="837" s="22" customFormat="1" x14ac:dyDescent="0.4"/>
    <row r="838" s="22" customFormat="1" x14ac:dyDescent="0.4"/>
    <row r="839" s="22" customFormat="1" x14ac:dyDescent="0.4"/>
    <row r="840" s="22" customFormat="1" x14ac:dyDescent="0.4"/>
    <row r="841" s="22" customFormat="1" x14ac:dyDescent="0.4"/>
    <row r="842" s="22" customFormat="1" x14ac:dyDescent="0.4"/>
    <row r="843" s="22" customFormat="1" x14ac:dyDescent="0.4"/>
    <row r="844" s="22" customFormat="1" x14ac:dyDescent="0.4"/>
    <row r="845" s="22" customFormat="1" x14ac:dyDescent="0.4"/>
    <row r="846" s="22" customFormat="1" x14ac:dyDescent="0.4"/>
    <row r="847" s="22" customFormat="1" x14ac:dyDescent="0.4"/>
    <row r="848" s="22" customFormat="1" x14ac:dyDescent="0.4"/>
    <row r="849" s="22" customFormat="1" x14ac:dyDescent="0.4"/>
    <row r="850" s="22" customFormat="1" x14ac:dyDescent="0.4"/>
    <row r="851" s="22" customFormat="1" x14ac:dyDescent="0.4"/>
    <row r="852" s="22" customFormat="1" x14ac:dyDescent="0.4"/>
    <row r="853" s="22" customFormat="1" x14ac:dyDescent="0.4"/>
    <row r="854" s="22" customFormat="1" x14ac:dyDescent="0.4"/>
    <row r="855" s="22" customFormat="1" x14ac:dyDescent="0.4"/>
    <row r="856" s="22" customFormat="1" x14ac:dyDescent="0.4"/>
    <row r="857" s="22" customFormat="1" x14ac:dyDescent="0.4"/>
    <row r="858" s="22" customFormat="1" x14ac:dyDescent="0.4"/>
    <row r="859" s="22" customFormat="1" x14ac:dyDescent="0.4"/>
    <row r="860" s="22" customFormat="1" x14ac:dyDescent="0.4"/>
    <row r="861" s="22" customFormat="1" x14ac:dyDescent="0.4"/>
    <row r="862" s="22" customFormat="1" x14ac:dyDescent="0.4"/>
    <row r="863" s="22" customFormat="1" x14ac:dyDescent="0.4"/>
    <row r="864" s="22" customFormat="1" x14ac:dyDescent="0.4"/>
    <row r="865" s="22" customFormat="1" x14ac:dyDescent="0.4"/>
    <row r="866" s="22" customFormat="1" x14ac:dyDescent="0.4"/>
    <row r="867" s="22" customFormat="1" x14ac:dyDescent="0.4"/>
    <row r="868" s="22" customFormat="1" x14ac:dyDescent="0.4"/>
    <row r="869" s="22" customFormat="1" x14ac:dyDescent="0.4"/>
    <row r="870" s="22" customFormat="1" x14ac:dyDescent="0.4"/>
    <row r="871" s="22" customFormat="1" x14ac:dyDescent="0.4"/>
    <row r="872" s="22" customFormat="1" x14ac:dyDescent="0.4"/>
    <row r="873" s="22" customFormat="1" x14ac:dyDescent="0.4"/>
    <row r="874" s="22" customFormat="1" x14ac:dyDescent="0.4"/>
    <row r="875" s="22" customFormat="1" x14ac:dyDescent="0.4"/>
    <row r="876" s="22" customFormat="1" x14ac:dyDescent="0.4"/>
    <row r="877" s="22" customFormat="1" x14ac:dyDescent="0.4"/>
    <row r="878" s="22" customFormat="1" x14ac:dyDescent="0.4"/>
    <row r="879" s="22" customFormat="1" x14ac:dyDescent="0.4"/>
    <row r="880" s="22" customFormat="1" x14ac:dyDescent="0.4"/>
    <row r="881" s="22" customFormat="1" x14ac:dyDescent="0.4"/>
    <row r="882" s="22" customFormat="1" x14ac:dyDescent="0.4"/>
    <row r="883" s="22" customFormat="1" x14ac:dyDescent="0.4"/>
    <row r="884" s="22" customFormat="1" x14ac:dyDescent="0.4"/>
    <row r="885" s="22" customFormat="1" x14ac:dyDescent="0.4"/>
    <row r="886" s="22" customFormat="1" x14ac:dyDescent="0.4"/>
    <row r="887" s="22" customFormat="1" x14ac:dyDescent="0.4"/>
    <row r="888" s="22" customFormat="1" x14ac:dyDescent="0.4"/>
    <row r="889" s="22" customFormat="1" x14ac:dyDescent="0.4"/>
    <row r="890" s="22" customFormat="1" x14ac:dyDescent="0.4"/>
    <row r="891" s="22" customFormat="1" x14ac:dyDescent="0.4"/>
    <row r="892" s="22" customFormat="1" x14ac:dyDescent="0.4"/>
    <row r="893" s="22" customFormat="1" x14ac:dyDescent="0.4"/>
    <row r="894" s="22" customFormat="1" x14ac:dyDescent="0.4"/>
    <row r="895" s="22" customFormat="1" x14ac:dyDescent="0.4"/>
    <row r="896" s="22" customFormat="1" x14ac:dyDescent="0.4"/>
    <row r="897" s="22" customFormat="1" x14ac:dyDescent="0.4"/>
    <row r="898" s="22" customFormat="1" x14ac:dyDescent="0.4"/>
    <row r="899" s="22" customFormat="1" x14ac:dyDescent="0.4"/>
    <row r="900" s="22" customFormat="1" x14ac:dyDescent="0.4"/>
    <row r="901" s="22" customFormat="1" x14ac:dyDescent="0.4"/>
    <row r="902" s="22" customFormat="1" x14ac:dyDescent="0.4"/>
    <row r="903" s="22" customFormat="1" x14ac:dyDescent="0.4"/>
    <row r="904" s="22" customFormat="1" x14ac:dyDescent="0.4"/>
    <row r="905" s="22" customFormat="1" x14ac:dyDescent="0.4"/>
    <row r="906" s="22" customFormat="1" x14ac:dyDescent="0.4"/>
    <row r="907" s="22" customFormat="1" x14ac:dyDescent="0.4"/>
    <row r="908" s="22" customFormat="1" x14ac:dyDescent="0.4"/>
    <row r="909" s="22" customFormat="1" x14ac:dyDescent="0.4"/>
    <row r="910" s="22" customFormat="1" x14ac:dyDescent="0.4"/>
    <row r="911" s="22" customFormat="1" x14ac:dyDescent="0.4"/>
    <row r="912" s="22" customFormat="1" x14ac:dyDescent="0.4"/>
    <row r="913" s="22" customFormat="1" x14ac:dyDescent="0.4"/>
    <row r="914" s="22" customFormat="1" x14ac:dyDescent="0.4"/>
    <row r="915" s="22" customFormat="1" x14ac:dyDescent="0.4"/>
    <row r="916" s="22" customFormat="1" x14ac:dyDescent="0.4"/>
    <row r="917" s="22" customFormat="1" x14ac:dyDescent="0.4"/>
    <row r="918" s="22" customFormat="1" x14ac:dyDescent="0.4"/>
    <row r="919" s="22" customFormat="1" x14ac:dyDescent="0.4"/>
    <row r="920" s="22" customFormat="1" x14ac:dyDescent="0.4"/>
    <row r="921" s="22" customFormat="1" x14ac:dyDescent="0.4"/>
    <row r="922" s="22" customFormat="1" x14ac:dyDescent="0.4"/>
    <row r="923" s="22" customFormat="1" x14ac:dyDescent="0.4"/>
    <row r="924" s="22" customFormat="1" x14ac:dyDescent="0.4"/>
    <row r="925" s="22" customFormat="1" x14ac:dyDescent="0.4"/>
    <row r="926" s="22" customFormat="1" x14ac:dyDescent="0.4"/>
    <row r="927" s="22" customFormat="1" x14ac:dyDescent="0.4"/>
    <row r="928" s="22" customFormat="1" x14ac:dyDescent="0.4"/>
    <row r="929" s="22" customFormat="1" x14ac:dyDescent="0.4"/>
    <row r="930" s="22" customFormat="1" x14ac:dyDescent="0.4"/>
    <row r="931" s="22" customFormat="1" x14ac:dyDescent="0.4"/>
    <row r="932" s="22" customFormat="1" x14ac:dyDescent="0.4"/>
    <row r="933" s="22" customFormat="1" x14ac:dyDescent="0.4"/>
    <row r="934" s="22" customFormat="1" x14ac:dyDescent="0.4"/>
    <row r="935" s="22" customFormat="1" x14ac:dyDescent="0.4"/>
    <row r="936" s="22" customFormat="1" x14ac:dyDescent="0.4"/>
    <row r="937" s="22" customFormat="1" x14ac:dyDescent="0.4"/>
    <row r="938" s="22" customFormat="1" x14ac:dyDescent="0.4"/>
    <row r="939" s="22" customFormat="1" x14ac:dyDescent="0.4"/>
    <row r="940" s="22" customFormat="1" x14ac:dyDescent="0.4"/>
    <row r="941" s="22" customFormat="1" x14ac:dyDescent="0.4"/>
    <row r="942" s="22" customFormat="1" x14ac:dyDescent="0.4"/>
    <row r="943" s="22" customFormat="1" x14ac:dyDescent="0.4"/>
    <row r="944" s="22" customFormat="1" x14ac:dyDescent="0.4"/>
    <row r="945" s="22" customFormat="1" x14ac:dyDescent="0.4"/>
    <row r="946" s="22" customFormat="1" x14ac:dyDescent="0.4"/>
    <row r="947" s="22" customFormat="1" x14ac:dyDescent="0.4"/>
    <row r="948" s="22" customFormat="1" x14ac:dyDescent="0.4"/>
    <row r="949" s="22" customFormat="1" x14ac:dyDescent="0.4"/>
    <row r="950" s="22" customFormat="1" x14ac:dyDescent="0.4"/>
    <row r="951" s="22" customFormat="1" x14ac:dyDescent="0.4"/>
    <row r="952" s="22" customFormat="1" x14ac:dyDescent="0.4"/>
    <row r="953" s="22" customFormat="1" x14ac:dyDescent="0.4"/>
    <row r="954" s="22" customFormat="1" x14ac:dyDescent="0.4"/>
    <row r="955" s="22" customFormat="1" x14ac:dyDescent="0.4"/>
    <row r="956" s="22" customFormat="1" x14ac:dyDescent="0.4"/>
    <row r="957" s="22" customFormat="1" x14ac:dyDescent="0.4"/>
    <row r="958" s="22" customFormat="1" x14ac:dyDescent="0.4"/>
    <row r="959" s="22" customFormat="1" x14ac:dyDescent="0.4"/>
    <row r="960" s="22" customFormat="1" x14ac:dyDescent="0.4"/>
    <row r="961" s="22" customFormat="1" x14ac:dyDescent="0.4"/>
    <row r="962" s="22" customFormat="1" x14ac:dyDescent="0.4"/>
    <row r="963" s="22" customFormat="1" x14ac:dyDescent="0.4"/>
    <row r="964" s="22" customFormat="1" x14ac:dyDescent="0.4"/>
    <row r="965" s="22" customFormat="1" x14ac:dyDescent="0.4"/>
    <row r="966" s="22" customFormat="1" x14ac:dyDescent="0.4"/>
    <row r="967" s="22" customFormat="1" x14ac:dyDescent="0.4"/>
    <row r="968" s="22" customFormat="1" x14ac:dyDescent="0.4"/>
    <row r="969" s="22" customFormat="1" x14ac:dyDescent="0.4"/>
    <row r="970" s="22" customFormat="1" x14ac:dyDescent="0.4"/>
    <row r="971" s="22" customFormat="1" x14ac:dyDescent="0.4"/>
    <row r="972" s="22" customFormat="1" x14ac:dyDescent="0.4"/>
    <row r="973" s="22" customFormat="1" x14ac:dyDescent="0.4"/>
    <row r="974" s="22" customFormat="1" x14ac:dyDescent="0.4"/>
    <row r="975" s="22" customFormat="1" x14ac:dyDescent="0.4"/>
    <row r="976" s="22" customFormat="1" x14ac:dyDescent="0.4"/>
    <row r="977" s="22" customFormat="1" x14ac:dyDescent="0.4"/>
    <row r="978" s="22" customFormat="1" x14ac:dyDescent="0.4"/>
    <row r="979" s="22" customFormat="1" x14ac:dyDescent="0.4"/>
    <row r="980" s="22" customFormat="1" x14ac:dyDescent="0.4"/>
    <row r="981" s="22" customFormat="1" x14ac:dyDescent="0.4"/>
    <row r="982" s="22" customFormat="1" x14ac:dyDescent="0.4"/>
    <row r="983" s="22" customFormat="1" x14ac:dyDescent="0.4"/>
    <row r="984" s="22" customFormat="1" x14ac:dyDescent="0.4"/>
    <row r="985" s="22" customFormat="1" x14ac:dyDescent="0.4"/>
    <row r="986" s="22" customFormat="1" x14ac:dyDescent="0.4"/>
    <row r="987" s="22" customFormat="1" x14ac:dyDescent="0.4"/>
    <row r="988" s="22" customFormat="1" x14ac:dyDescent="0.4"/>
    <row r="989" s="22" customFormat="1" x14ac:dyDescent="0.4"/>
    <row r="990" s="22" customFormat="1" x14ac:dyDescent="0.4"/>
    <row r="991" s="22" customFormat="1" x14ac:dyDescent="0.4"/>
    <row r="992" s="22" customFormat="1" x14ac:dyDescent="0.4"/>
    <row r="993" s="22" customFormat="1" x14ac:dyDescent="0.4"/>
    <row r="994" s="22" customFormat="1" x14ac:dyDescent="0.4"/>
    <row r="995" s="22" customFormat="1" x14ac:dyDescent="0.4"/>
    <row r="996" s="22" customFormat="1" x14ac:dyDescent="0.4"/>
    <row r="997" s="22" customFormat="1" x14ac:dyDescent="0.4"/>
    <row r="998" s="22" customFormat="1" x14ac:dyDescent="0.4"/>
    <row r="999" s="22" customFormat="1" x14ac:dyDescent="0.4"/>
    <row r="1000" s="22" customFormat="1" x14ac:dyDescent="0.4"/>
  </sheetData>
  <mergeCells count="2">
    <mergeCell ref="R3:S3"/>
    <mergeCell ref="K9:M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D8C6-99A9-47C0-BBF9-59CDBD3F48BC}">
  <dimension ref="A1:S1000"/>
  <sheetViews>
    <sheetView workbookViewId="0">
      <selection activeCell="E10" sqref="E10"/>
    </sheetView>
  </sheetViews>
  <sheetFormatPr defaultColWidth="14.42578125" defaultRowHeight="18.75" x14ac:dyDescent="0.4"/>
  <cols>
    <col min="1" max="1" width="13.5703125" style="22" customWidth="1"/>
    <col min="2" max="10" width="8.7109375" style="22" customWidth="1"/>
    <col min="11" max="11" width="13.5703125" style="22" customWidth="1"/>
    <col min="12" max="12" width="16.140625" style="22" customWidth="1"/>
    <col min="13" max="13" width="8.7109375" style="22" customWidth="1"/>
    <col min="14" max="14" width="13.7109375" style="22" customWidth="1"/>
    <col min="15" max="16" width="8.7109375" style="22" customWidth="1"/>
    <col min="17" max="17" width="21.85546875" style="22" customWidth="1"/>
    <col min="18" max="18" width="19" style="22" customWidth="1"/>
    <col min="19" max="19" width="16" style="22" customWidth="1"/>
    <col min="20" max="26" width="8.7109375" style="22" customWidth="1"/>
    <col min="27" max="16384" width="14.42578125" style="22"/>
  </cols>
  <sheetData>
    <row r="1" spans="1:19" x14ac:dyDescent="0.4">
      <c r="A1" s="32" t="s">
        <v>89</v>
      </c>
      <c r="K1" s="32" t="s">
        <v>88</v>
      </c>
      <c r="Q1" s="33" t="s">
        <v>87</v>
      </c>
      <c r="R1" s="34"/>
      <c r="S1" s="34"/>
    </row>
    <row r="2" spans="1:19" x14ac:dyDescent="0.4">
      <c r="Q2" s="34"/>
      <c r="R2" s="34"/>
      <c r="S2" s="34"/>
    </row>
    <row r="3" spans="1:19" x14ac:dyDescent="0.4">
      <c r="A3" s="35" t="s">
        <v>81</v>
      </c>
      <c r="B3" s="35" t="s">
        <v>86</v>
      </c>
      <c r="C3" s="35" t="s">
        <v>85</v>
      </c>
      <c r="D3" s="35" t="s">
        <v>84</v>
      </c>
      <c r="E3" s="35" t="s">
        <v>83</v>
      </c>
      <c r="F3" s="35" t="s">
        <v>82</v>
      </c>
      <c r="G3" s="35" t="s">
        <v>5</v>
      </c>
      <c r="K3" s="35" t="s">
        <v>81</v>
      </c>
      <c r="L3" s="35" t="s">
        <v>80</v>
      </c>
      <c r="M3" s="35" t="s">
        <v>79</v>
      </c>
      <c r="N3" s="35" t="s">
        <v>76</v>
      </c>
      <c r="Q3" s="36" t="s">
        <v>78</v>
      </c>
      <c r="R3" s="37">
        <v>45000</v>
      </c>
      <c r="S3" s="38"/>
    </row>
    <row r="4" spans="1:19" x14ac:dyDescent="0.4">
      <c r="A4" s="39" t="s">
        <v>59</v>
      </c>
      <c r="B4" s="40">
        <v>100</v>
      </c>
      <c r="C4" s="40">
        <v>150</v>
      </c>
      <c r="D4" s="40">
        <v>200</v>
      </c>
      <c r="E4" s="40">
        <v>250</v>
      </c>
      <c r="F4" s="40">
        <v>280</v>
      </c>
      <c r="G4" s="39">
        <f>SUM(B4:F4)</f>
        <v>980</v>
      </c>
      <c r="K4" s="39" t="s">
        <v>59</v>
      </c>
      <c r="L4" s="39">
        <v>12000</v>
      </c>
      <c r="M4" s="39">
        <v>13</v>
      </c>
      <c r="N4" s="39">
        <f>L4*M4</f>
        <v>156000</v>
      </c>
      <c r="Q4" s="34"/>
      <c r="R4" s="34"/>
      <c r="S4" s="34"/>
    </row>
    <row r="5" spans="1:19" x14ac:dyDescent="0.4">
      <c r="A5" s="39" t="s">
        <v>56</v>
      </c>
      <c r="B5" s="40">
        <v>120</v>
      </c>
      <c r="C5" s="40">
        <v>135</v>
      </c>
      <c r="D5" s="40">
        <v>160</v>
      </c>
      <c r="E5" s="40">
        <v>180</v>
      </c>
      <c r="F5" s="40">
        <v>185</v>
      </c>
      <c r="G5" s="39">
        <f>SUM(B5:F5)</f>
        <v>780</v>
      </c>
      <c r="K5" s="39" t="s">
        <v>56</v>
      </c>
      <c r="L5" s="39">
        <v>5000</v>
      </c>
      <c r="M5" s="39">
        <v>24</v>
      </c>
      <c r="N5" s="39">
        <f>L5*M5</f>
        <v>120000</v>
      </c>
      <c r="Q5" s="36" t="s">
        <v>1</v>
      </c>
      <c r="R5" s="41" t="s">
        <v>77</v>
      </c>
      <c r="S5" s="41" t="s">
        <v>76</v>
      </c>
    </row>
    <row r="6" spans="1:19" x14ac:dyDescent="0.4">
      <c r="A6" s="39" t="s">
        <v>75</v>
      </c>
      <c r="B6" s="40">
        <v>132</v>
      </c>
      <c r="C6" s="40">
        <v>150</v>
      </c>
      <c r="D6" s="40">
        <v>170</v>
      </c>
      <c r="E6" s="40">
        <v>177</v>
      </c>
      <c r="F6" s="40">
        <v>190</v>
      </c>
      <c r="G6" s="39">
        <f>SUM(B6:F6)</f>
        <v>819</v>
      </c>
      <c r="K6" s="39" t="s">
        <v>75</v>
      </c>
      <c r="L6" s="39">
        <v>2000</v>
      </c>
      <c r="M6" s="39">
        <v>31</v>
      </c>
      <c r="N6" s="39">
        <f>L6*M6</f>
        <v>62000</v>
      </c>
      <c r="Q6" s="42" t="s">
        <v>74</v>
      </c>
      <c r="R6" s="43">
        <v>4</v>
      </c>
      <c r="S6" s="44">
        <f>R6*$R$3</f>
        <v>180000</v>
      </c>
    </row>
    <row r="7" spans="1:19" x14ac:dyDescent="0.4">
      <c r="A7" s="39" t="s">
        <v>73</v>
      </c>
      <c r="B7" s="40">
        <v>100</v>
      </c>
      <c r="C7" s="40">
        <v>165</v>
      </c>
      <c r="D7" s="40">
        <v>180</v>
      </c>
      <c r="E7" s="40">
        <v>190</v>
      </c>
      <c r="F7" s="40">
        <v>220</v>
      </c>
      <c r="G7" s="39">
        <f>SUM(B7:F7)</f>
        <v>855</v>
      </c>
      <c r="K7" s="39" t="s">
        <v>73</v>
      </c>
      <c r="L7" s="39">
        <v>10000</v>
      </c>
      <c r="M7" s="39">
        <v>23</v>
      </c>
      <c r="N7" s="39">
        <f>L7*M7</f>
        <v>230000</v>
      </c>
      <c r="Q7" s="42" t="s">
        <v>72</v>
      </c>
      <c r="R7" s="43">
        <v>2</v>
      </c>
      <c r="S7" s="44">
        <f>R7*$R$3</f>
        <v>90000</v>
      </c>
    </row>
    <row r="8" spans="1:19" x14ac:dyDescent="0.4">
      <c r="A8" s="39" t="s">
        <v>71</v>
      </c>
      <c r="B8" s="40">
        <v>140</v>
      </c>
      <c r="C8" s="40">
        <v>160</v>
      </c>
      <c r="D8" s="40">
        <v>170</v>
      </c>
      <c r="E8" s="40">
        <v>180</v>
      </c>
      <c r="F8" s="40">
        <v>240</v>
      </c>
      <c r="G8" s="39">
        <f>SUM(B8:F8)</f>
        <v>890</v>
      </c>
      <c r="K8" s="39" t="s">
        <v>71</v>
      </c>
      <c r="L8" s="39">
        <v>3000</v>
      </c>
      <c r="M8" s="39">
        <v>19</v>
      </c>
      <c r="N8" s="39">
        <f>L8*M8</f>
        <v>57000</v>
      </c>
      <c r="Q8" s="42" t="s">
        <v>70</v>
      </c>
      <c r="R8" s="43">
        <v>8</v>
      </c>
      <c r="S8" s="44">
        <f>R8*$R$3</f>
        <v>360000</v>
      </c>
    </row>
    <row r="9" spans="1:19" x14ac:dyDescent="0.4">
      <c r="A9" s="32"/>
      <c r="K9" s="45" t="s">
        <v>69</v>
      </c>
      <c r="L9" s="46"/>
      <c r="M9" s="38"/>
      <c r="N9" s="39">
        <f>SUM(N4:N8)</f>
        <v>625000</v>
      </c>
    </row>
    <row r="21" s="22" customFormat="1" x14ac:dyDescent="0.4"/>
    <row r="22" s="22" customFormat="1" x14ac:dyDescent="0.4"/>
    <row r="23" s="22" customFormat="1" x14ac:dyDescent="0.4"/>
    <row r="24" s="22" customFormat="1" x14ac:dyDescent="0.4"/>
    <row r="25" s="22" customFormat="1" x14ac:dyDescent="0.4"/>
    <row r="26" s="22" customFormat="1" x14ac:dyDescent="0.4"/>
    <row r="27" s="22" customFormat="1" x14ac:dyDescent="0.4"/>
    <row r="28" s="22" customFormat="1" x14ac:dyDescent="0.4"/>
    <row r="29" s="22" customFormat="1" x14ac:dyDescent="0.4"/>
    <row r="30" s="22" customFormat="1" x14ac:dyDescent="0.4"/>
    <row r="31" s="22" customFormat="1" x14ac:dyDescent="0.4"/>
    <row r="32" s="22" customFormat="1" x14ac:dyDescent="0.4"/>
    <row r="33" s="22" customFormat="1" x14ac:dyDescent="0.4"/>
    <row r="34" s="22" customFormat="1" x14ac:dyDescent="0.4"/>
    <row r="35" s="22" customFormat="1" x14ac:dyDescent="0.4"/>
    <row r="36" s="22" customFormat="1" x14ac:dyDescent="0.4"/>
    <row r="37" s="22" customFormat="1" x14ac:dyDescent="0.4"/>
    <row r="38" s="22" customFormat="1" x14ac:dyDescent="0.4"/>
    <row r="39" s="22" customFormat="1" x14ac:dyDescent="0.4"/>
    <row r="40" s="22" customFormat="1" x14ac:dyDescent="0.4"/>
    <row r="41" s="22" customFormat="1" x14ac:dyDescent="0.4"/>
    <row r="42" s="22" customFormat="1" x14ac:dyDescent="0.4"/>
    <row r="43" s="22" customFormat="1" x14ac:dyDescent="0.4"/>
    <row r="44" s="22" customFormat="1" x14ac:dyDescent="0.4"/>
    <row r="45" s="22" customFormat="1" x14ac:dyDescent="0.4"/>
    <row r="46" s="22" customFormat="1" x14ac:dyDescent="0.4"/>
    <row r="47" s="22" customFormat="1" x14ac:dyDescent="0.4"/>
    <row r="48" s="22" customFormat="1" x14ac:dyDescent="0.4"/>
    <row r="49" s="22" customFormat="1" x14ac:dyDescent="0.4"/>
    <row r="50" s="22" customFormat="1" x14ac:dyDescent="0.4"/>
    <row r="51" s="22" customFormat="1" x14ac:dyDescent="0.4"/>
    <row r="52" s="22" customFormat="1" x14ac:dyDescent="0.4"/>
    <row r="53" s="22" customFormat="1" x14ac:dyDescent="0.4"/>
    <row r="54" s="22" customFormat="1" x14ac:dyDescent="0.4"/>
    <row r="55" s="22" customFormat="1" x14ac:dyDescent="0.4"/>
    <row r="56" s="22" customFormat="1" x14ac:dyDescent="0.4"/>
    <row r="57" s="22" customFormat="1" x14ac:dyDescent="0.4"/>
    <row r="58" s="22" customFormat="1" x14ac:dyDescent="0.4"/>
    <row r="59" s="22" customFormat="1" x14ac:dyDescent="0.4"/>
    <row r="60" s="22" customFormat="1" x14ac:dyDescent="0.4"/>
    <row r="61" s="22" customFormat="1" x14ac:dyDescent="0.4"/>
    <row r="62" s="22" customFormat="1" x14ac:dyDescent="0.4"/>
    <row r="63" s="22" customFormat="1" x14ac:dyDescent="0.4"/>
    <row r="64" s="22" customFormat="1" x14ac:dyDescent="0.4"/>
    <row r="65" s="22" customFormat="1" x14ac:dyDescent="0.4"/>
    <row r="66" s="22" customFormat="1" x14ac:dyDescent="0.4"/>
    <row r="67" s="22" customFormat="1" x14ac:dyDescent="0.4"/>
    <row r="68" s="22" customFormat="1" x14ac:dyDescent="0.4"/>
    <row r="69" s="22" customFormat="1" x14ac:dyDescent="0.4"/>
    <row r="70" s="22" customFormat="1" x14ac:dyDescent="0.4"/>
    <row r="71" s="22" customFormat="1" x14ac:dyDescent="0.4"/>
    <row r="72" s="22" customFormat="1" x14ac:dyDescent="0.4"/>
    <row r="73" s="22" customFormat="1" x14ac:dyDescent="0.4"/>
    <row r="74" s="22" customFormat="1" x14ac:dyDescent="0.4"/>
    <row r="75" s="22" customFormat="1" x14ac:dyDescent="0.4"/>
    <row r="76" s="22" customFormat="1" x14ac:dyDescent="0.4"/>
    <row r="77" s="22" customFormat="1" x14ac:dyDescent="0.4"/>
    <row r="78" s="22" customFormat="1" x14ac:dyDescent="0.4"/>
    <row r="79" s="22" customFormat="1" x14ac:dyDescent="0.4"/>
    <row r="80" s="22" customFormat="1" x14ac:dyDescent="0.4"/>
    <row r="81" s="22" customFormat="1" x14ac:dyDescent="0.4"/>
    <row r="82" s="22" customFormat="1" x14ac:dyDescent="0.4"/>
    <row r="83" s="22" customFormat="1" x14ac:dyDescent="0.4"/>
    <row r="84" s="22" customFormat="1" x14ac:dyDescent="0.4"/>
    <row r="85" s="22" customFormat="1" x14ac:dyDescent="0.4"/>
    <row r="86" s="22" customFormat="1" x14ac:dyDescent="0.4"/>
    <row r="87" s="22" customFormat="1" x14ac:dyDescent="0.4"/>
    <row r="88" s="22" customFormat="1" x14ac:dyDescent="0.4"/>
    <row r="89" s="22" customFormat="1" x14ac:dyDescent="0.4"/>
    <row r="90" s="22" customFormat="1" x14ac:dyDescent="0.4"/>
    <row r="91" s="22" customFormat="1" x14ac:dyDescent="0.4"/>
    <row r="92" s="22" customFormat="1" x14ac:dyDescent="0.4"/>
    <row r="93" s="22" customFormat="1" x14ac:dyDescent="0.4"/>
    <row r="94" s="22" customFormat="1" x14ac:dyDescent="0.4"/>
    <row r="95" s="22" customFormat="1" x14ac:dyDescent="0.4"/>
    <row r="96" s="22" customFormat="1" x14ac:dyDescent="0.4"/>
    <row r="97" s="22" customFormat="1" x14ac:dyDescent="0.4"/>
    <row r="98" s="22" customFormat="1" x14ac:dyDescent="0.4"/>
    <row r="99" s="22" customFormat="1" x14ac:dyDescent="0.4"/>
    <row r="100" s="22" customFormat="1" x14ac:dyDescent="0.4"/>
    <row r="101" s="22" customFormat="1" x14ac:dyDescent="0.4"/>
    <row r="102" s="22" customFormat="1" x14ac:dyDescent="0.4"/>
    <row r="103" s="22" customFormat="1" x14ac:dyDescent="0.4"/>
    <row r="104" s="22" customFormat="1" x14ac:dyDescent="0.4"/>
    <row r="105" s="22" customFormat="1" x14ac:dyDescent="0.4"/>
    <row r="106" s="22" customFormat="1" x14ac:dyDescent="0.4"/>
    <row r="107" s="22" customFormat="1" x14ac:dyDescent="0.4"/>
    <row r="108" s="22" customFormat="1" x14ac:dyDescent="0.4"/>
    <row r="109" s="22" customFormat="1" x14ac:dyDescent="0.4"/>
    <row r="110" s="22" customFormat="1" x14ac:dyDescent="0.4"/>
    <row r="111" s="22" customFormat="1" x14ac:dyDescent="0.4"/>
    <row r="112" s="22" customFormat="1" x14ac:dyDescent="0.4"/>
    <row r="113" s="22" customFormat="1" x14ac:dyDescent="0.4"/>
    <row r="114" s="22" customFormat="1" x14ac:dyDescent="0.4"/>
    <row r="115" s="22" customFormat="1" x14ac:dyDescent="0.4"/>
    <row r="116" s="22" customFormat="1" x14ac:dyDescent="0.4"/>
    <row r="117" s="22" customFormat="1" x14ac:dyDescent="0.4"/>
    <row r="118" s="22" customFormat="1" x14ac:dyDescent="0.4"/>
    <row r="119" s="22" customFormat="1" x14ac:dyDescent="0.4"/>
    <row r="120" s="22" customFormat="1" x14ac:dyDescent="0.4"/>
    <row r="121" s="22" customFormat="1" x14ac:dyDescent="0.4"/>
    <row r="122" s="22" customFormat="1" x14ac:dyDescent="0.4"/>
    <row r="123" s="22" customFormat="1" x14ac:dyDescent="0.4"/>
    <row r="124" s="22" customFormat="1" x14ac:dyDescent="0.4"/>
    <row r="125" s="22" customFormat="1" x14ac:dyDescent="0.4"/>
    <row r="126" s="22" customFormat="1" x14ac:dyDescent="0.4"/>
    <row r="127" s="22" customFormat="1" x14ac:dyDescent="0.4"/>
    <row r="128" s="22" customFormat="1" x14ac:dyDescent="0.4"/>
    <row r="129" s="22" customFormat="1" x14ac:dyDescent="0.4"/>
    <row r="130" s="22" customFormat="1" x14ac:dyDescent="0.4"/>
    <row r="131" s="22" customFormat="1" x14ac:dyDescent="0.4"/>
    <row r="132" s="22" customFormat="1" x14ac:dyDescent="0.4"/>
    <row r="133" s="22" customFormat="1" x14ac:dyDescent="0.4"/>
    <row r="134" s="22" customFormat="1" x14ac:dyDescent="0.4"/>
    <row r="135" s="22" customFormat="1" x14ac:dyDescent="0.4"/>
    <row r="136" s="22" customFormat="1" x14ac:dyDescent="0.4"/>
    <row r="137" s="22" customFormat="1" x14ac:dyDescent="0.4"/>
    <row r="138" s="22" customFormat="1" x14ac:dyDescent="0.4"/>
    <row r="139" s="22" customFormat="1" x14ac:dyDescent="0.4"/>
    <row r="140" s="22" customFormat="1" x14ac:dyDescent="0.4"/>
    <row r="141" s="22" customFormat="1" x14ac:dyDescent="0.4"/>
    <row r="142" s="22" customFormat="1" x14ac:dyDescent="0.4"/>
    <row r="143" s="22" customFormat="1" x14ac:dyDescent="0.4"/>
    <row r="144" s="22" customFormat="1" x14ac:dyDescent="0.4"/>
    <row r="145" s="22" customFormat="1" x14ac:dyDescent="0.4"/>
    <row r="146" s="22" customFormat="1" x14ac:dyDescent="0.4"/>
    <row r="147" s="22" customFormat="1" x14ac:dyDescent="0.4"/>
    <row r="148" s="22" customFormat="1" x14ac:dyDescent="0.4"/>
    <row r="149" s="22" customFormat="1" x14ac:dyDescent="0.4"/>
    <row r="150" s="22" customFormat="1" x14ac:dyDescent="0.4"/>
    <row r="151" s="22" customFormat="1" x14ac:dyDescent="0.4"/>
    <row r="152" s="22" customFormat="1" x14ac:dyDescent="0.4"/>
    <row r="153" s="22" customFormat="1" x14ac:dyDescent="0.4"/>
    <row r="154" s="22" customFormat="1" x14ac:dyDescent="0.4"/>
    <row r="155" s="22" customFormat="1" x14ac:dyDescent="0.4"/>
    <row r="156" s="22" customFormat="1" x14ac:dyDescent="0.4"/>
    <row r="157" s="22" customFormat="1" x14ac:dyDescent="0.4"/>
    <row r="158" s="22" customFormat="1" x14ac:dyDescent="0.4"/>
    <row r="159" s="22" customFormat="1" x14ac:dyDescent="0.4"/>
    <row r="160" s="22" customFormat="1" x14ac:dyDescent="0.4"/>
    <row r="161" s="22" customFormat="1" x14ac:dyDescent="0.4"/>
    <row r="162" s="22" customFormat="1" x14ac:dyDescent="0.4"/>
    <row r="163" s="22" customFormat="1" x14ac:dyDescent="0.4"/>
    <row r="164" s="22" customFormat="1" x14ac:dyDescent="0.4"/>
    <row r="165" s="22" customFormat="1" x14ac:dyDescent="0.4"/>
    <row r="166" s="22" customFormat="1" x14ac:dyDescent="0.4"/>
    <row r="167" s="22" customFormat="1" x14ac:dyDescent="0.4"/>
    <row r="168" s="22" customFormat="1" x14ac:dyDescent="0.4"/>
    <row r="169" s="22" customFormat="1" x14ac:dyDescent="0.4"/>
    <row r="170" s="22" customFormat="1" x14ac:dyDescent="0.4"/>
    <row r="171" s="22" customFormat="1" x14ac:dyDescent="0.4"/>
    <row r="172" s="22" customFormat="1" x14ac:dyDescent="0.4"/>
    <row r="173" s="22" customFormat="1" x14ac:dyDescent="0.4"/>
    <row r="174" s="22" customFormat="1" x14ac:dyDescent="0.4"/>
    <row r="175" s="22" customFormat="1" x14ac:dyDescent="0.4"/>
    <row r="176" s="22" customFormat="1" x14ac:dyDescent="0.4"/>
    <row r="177" s="22" customFormat="1" x14ac:dyDescent="0.4"/>
    <row r="178" s="22" customFormat="1" x14ac:dyDescent="0.4"/>
    <row r="179" s="22" customFormat="1" x14ac:dyDescent="0.4"/>
    <row r="180" s="22" customFormat="1" x14ac:dyDescent="0.4"/>
    <row r="181" s="22" customFormat="1" x14ac:dyDescent="0.4"/>
    <row r="182" s="22" customFormat="1" x14ac:dyDescent="0.4"/>
    <row r="183" s="22" customFormat="1" x14ac:dyDescent="0.4"/>
    <row r="184" s="22" customFormat="1" x14ac:dyDescent="0.4"/>
    <row r="185" s="22" customFormat="1" x14ac:dyDescent="0.4"/>
    <row r="186" s="22" customFormat="1" x14ac:dyDescent="0.4"/>
    <row r="187" s="22" customFormat="1" x14ac:dyDescent="0.4"/>
    <row r="188" s="22" customFormat="1" x14ac:dyDescent="0.4"/>
    <row r="189" s="22" customFormat="1" x14ac:dyDescent="0.4"/>
    <row r="190" s="22" customFormat="1" x14ac:dyDescent="0.4"/>
    <row r="191" s="22" customFormat="1" x14ac:dyDescent="0.4"/>
    <row r="192" s="22" customFormat="1" x14ac:dyDescent="0.4"/>
    <row r="193" s="22" customFormat="1" x14ac:dyDescent="0.4"/>
    <row r="194" s="22" customFormat="1" x14ac:dyDescent="0.4"/>
    <row r="195" s="22" customFormat="1" x14ac:dyDescent="0.4"/>
    <row r="196" s="22" customFormat="1" x14ac:dyDescent="0.4"/>
    <row r="197" s="22" customFormat="1" x14ac:dyDescent="0.4"/>
    <row r="198" s="22" customFormat="1" x14ac:dyDescent="0.4"/>
    <row r="199" s="22" customFormat="1" x14ac:dyDescent="0.4"/>
    <row r="200" s="22" customFormat="1" x14ac:dyDescent="0.4"/>
    <row r="201" s="22" customFormat="1" x14ac:dyDescent="0.4"/>
    <row r="202" s="22" customFormat="1" x14ac:dyDescent="0.4"/>
    <row r="203" s="22" customFormat="1" x14ac:dyDescent="0.4"/>
    <row r="204" s="22" customFormat="1" x14ac:dyDescent="0.4"/>
    <row r="205" s="22" customFormat="1" x14ac:dyDescent="0.4"/>
    <row r="206" s="22" customFormat="1" x14ac:dyDescent="0.4"/>
    <row r="207" s="22" customFormat="1" x14ac:dyDescent="0.4"/>
    <row r="208" s="22" customFormat="1" x14ac:dyDescent="0.4"/>
    <row r="209" s="22" customFormat="1" x14ac:dyDescent="0.4"/>
    <row r="210" s="22" customFormat="1" x14ac:dyDescent="0.4"/>
    <row r="211" s="22" customFormat="1" x14ac:dyDescent="0.4"/>
    <row r="212" s="22" customFormat="1" x14ac:dyDescent="0.4"/>
    <row r="213" s="22" customFormat="1" x14ac:dyDescent="0.4"/>
    <row r="214" s="22" customFormat="1" x14ac:dyDescent="0.4"/>
    <row r="215" s="22" customFormat="1" x14ac:dyDescent="0.4"/>
    <row r="216" s="22" customFormat="1" x14ac:dyDescent="0.4"/>
    <row r="217" s="22" customFormat="1" x14ac:dyDescent="0.4"/>
    <row r="218" s="22" customFormat="1" x14ac:dyDescent="0.4"/>
    <row r="219" s="22" customFormat="1" x14ac:dyDescent="0.4"/>
    <row r="220" s="22" customFormat="1" x14ac:dyDescent="0.4"/>
    <row r="221" s="22" customFormat="1" x14ac:dyDescent="0.4"/>
    <row r="222" s="22" customFormat="1" x14ac:dyDescent="0.4"/>
    <row r="223" s="22" customFormat="1" x14ac:dyDescent="0.4"/>
    <row r="224" s="22" customFormat="1" x14ac:dyDescent="0.4"/>
    <row r="225" s="22" customFormat="1" x14ac:dyDescent="0.4"/>
    <row r="226" s="22" customFormat="1" x14ac:dyDescent="0.4"/>
    <row r="227" s="22" customFormat="1" x14ac:dyDescent="0.4"/>
    <row r="228" s="22" customFormat="1" x14ac:dyDescent="0.4"/>
    <row r="229" s="22" customFormat="1" x14ac:dyDescent="0.4"/>
    <row r="230" s="22" customFormat="1" x14ac:dyDescent="0.4"/>
    <row r="231" s="22" customFormat="1" x14ac:dyDescent="0.4"/>
    <row r="232" s="22" customFormat="1" x14ac:dyDescent="0.4"/>
    <row r="233" s="22" customFormat="1" x14ac:dyDescent="0.4"/>
    <row r="234" s="22" customFormat="1" x14ac:dyDescent="0.4"/>
    <row r="235" s="22" customFormat="1" x14ac:dyDescent="0.4"/>
    <row r="236" s="22" customFormat="1" x14ac:dyDescent="0.4"/>
    <row r="237" s="22" customFormat="1" x14ac:dyDescent="0.4"/>
    <row r="238" s="22" customFormat="1" x14ac:dyDescent="0.4"/>
    <row r="239" s="22" customFormat="1" x14ac:dyDescent="0.4"/>
    <row r="240" s="22" customFormat="1" x14ac:dyDescent="0.4"/>
    <row r="241" s="22" customFormat="1" x14ac:dyDescent="0.4"/>
    <row r="242" s="22" customFormat="1" x14ac:dyDescent="0.4"/>
    <row r="243" s="22" customFormat="1" x14ac:dyDescent="0.4"/>
    <row r="244" s="22" customFormat="1" x14ac:dyDescent="0.4"/>
    <row r="245" s="22" customFormat="1" x14ac:dyDescent="0.4"/>
    <row r="246" s="22" customFormat="1" x14ac:dyDescent="0.4"/>
    <row r="247" s="22" customFormat="1" x14ac:dyDescent="0.4"/>
    <row r="248" s="22" customFormat="1" x14ac:dyDescent="0.4"/>
    <row r="249" s="22" customFormat="1" x14ac:dyDescent="0.4"/>
    <row r="250" s="22" customFormat="1" x14ac:dyDescent="0.4"/>
    <row r="251" s="22" customFormat="1" x14ac:dyDescent="0.4"/>
    <row r="252" s="22" customFormat="1" x14ac:dyDescent="0.4"/>
    <row r="253" s="22" customFormat="1" x14ac:dyDescent="0.4"/>
    <row r="254" s="22" customFormat="1" x14ac:dyDescent="0.4"/>
    <row r="255" s="22" customFormat="1" x14ac:dyDescent="0.4"/>
    <row r="256" s="22" customFormat="1" x14ac:dyDescent="0.4"/>
    <row r="257" s="22" customFormat="1" x14ac:dyDescent="0.4"/>
    <row r="258" s="22" customFormat="1" x14ac:dyDescent="0.4"/>
    <row r="259" s="22" customFormat="1" x14ac:dyDescent="0.4"/>
    <row r="260" s="22" customFormat="1" x14ac:dyDescent="0.4"/>
    <row r="261" s="22" customFormat="1" x14ac:dyDescent="0.4"/>
    <row r="262" s="22" customFormat="1" x14ac:dyDescent="0.4"/>
    <row r="263" s="22" customFormat="1" x14ac:dyDescent="0.4"/>
    <row r="264" s="22" customFormat="1" x14ac:dyDescent="0.4"/>
    <row r="265" s="22" customFormat="1" x14ac:dyDescent="0.4"/>
    <row r="266" s="22" customFormat="1" x14ac:dyDescent="0.4"/>
    <row r="267" s="22" customFormat="1" x14ac:dyDescent="0.4"/>
    <row r="268" s="22" customFormat="1" x14ac:dyDescent="0.4"/>
    <row r="269" s="22" customFormat="1" x14ac:dyDescent="0.4"/>
    <row r="270" s="22" customFormat="1" x14ac:dyDescent="0.4"/>
    <row r="271" s="22" customFormat="1" x14ac:dyDescent="0.4"/>
    <row r="272" s="22" customFormat="1" x14ac:dyDescent="0.4"/>
    <row r="273" s="22" customFormat="1" x14ac:dyDescent="0.4"/>
    <row r="274" s="22" customFormat="1" x14ac:dyDescent="0.4"/>
    <row r="275" s="22" customFormat="1" x14ac:dyDescent="0.4"/>
    <row r="276" s="22" customFormat="1" x14ac:dyDescent="0.4"/>
    <row r="277" s="22" customFormat="1" x14ac:dyDescent="0.4"/>
    <row r="278" s="22" customFormat="1" x14ac:dyDescent="0.4"/>
    <row r="279" s="22" customFormat="1" x14ac:dyDescent="0.4"/>
    <row r="280" s="22" customFormat="1" x14ac:dyDescent="0.4"/>
    <row r="281" s="22" customFormat="1" x14ac:dyDescent="0.4"/>
    <row r="282" s="22" customFormat="1" x14ac:dyDescent="0.4"/>
    <row r="283" s="22" customFormat="1" x14ac:dyDescent="0.4"/>
    <row r="284" s="22" customFormat="1" x14ac:dyDescent="0.4"/>
    <row r="285" s="22" customFormat="1" x14ac:dyDescent="0.4"/>
    <row r="286" s="22" customFormat="1" x14ac:dyDescent="0.4"/>
    <row r="287" s="22" customFormat="1" x14ac:dyDescent="0.4"/>
    <row r="288" s="22" customFormat="1" x14ac:dyDescent="0.4"/>
    <row r="289" s="22" customFormat="1" x14ac:dyDescent="0.4"/>
    <row r="290" s="22" customFormat="1" x14ac:dyDescent="0.4"/>
    <row r="291" s="22" customFormat="1" x14ac:dyDescent="0.4"/>
    <row r="292" s="22" customFormat="1" x14ac:dyDescent="0.4"/>
    <row r="293" s="22" customFormat="1" x14ac:dyDescent="0.4"/>
    <row r="294" s="22" customFormat="1" x14ac:dyDescent="0.4"/>
    <row r="295" s="22" customFormat="1" x14ac:dyDescent="0.4"/>
    <row r="296" s="22" customFormat="1" x14ac:dyDescent="0.4"/>
    <row r="297" s="22" customFormat="1" x14ac:dyDescent="0.4"/>
    <row r="298" s="22" customFormat="1" x14ac:dyDescent="0.4"/>
    <row r="299" s="22" customFormat="1" x14ac:dyDescent="0.4"/>
    <row r="300" s="22" customFormat="1" x14ac:dyDescent="0.4"/>
    <row r="301" s="22" customFormat="1" x14ac:dyDescent="0.4"/>
    <row r="302" s="22" customFormat="1" x14ac:dyDescent="0.4"/>
    <row r="303" s="22" customFormat="1" x14ac:dyDescent="0.4"/>
    <row r="304" s="22" customFormat="1" x14ac:dyDescent="0.4"/>
    <row r="305" s="22" customFormat="1" x14ac:dyDescent="0.4"/>
    <row r="306" s="22" customFormat="1" x14ac:dyDescent="0.4"/>
    <row r="307" s="22" customFormat="1" x14ac:dyDescent="0.4"/>
    <row r="308" s="22" customFormat="1" x14ac:dyDescent="0.4"/>
    <row r="309" s="22" customFormat="1" x14ac:dyDescent="0.4"/>
    <row r="310" s="22" customFormat="1" x14ac:dyDescent="0.4"/>
    <row r="311" s="22" customFormat="1" x14ac:dyDescent="0.4"/>
    <row r="312" s="22" customFormat="1" x14ac:dyDescent="0.4"/>
    <row r="313" s="22" customFormat="1" x14ac:dyDescent="0.4"/>
    <row r="314" s="22" customFormat="1" x14ac:dyDescent="0.4"/>
    <row r="315" s="22" customFormat="1" x14ac:dyDescent="0.4"/>
    <row r="316" s="22" customFormat="1" x14ac:dyDescent="0.4"/>
    <row r="317" s="22" customFormat="1" x14ac:dyDescent="0.4"/>
    <row r="318" s="22" customFormat="1" x14ac:dyDescent="0.4"/>
    <row r="319" s="22" customFormat="1" x14ac:dyDescent="0.4"/>
    <row r="320" s="22" customFormat="1" x14ac:dyDescent="0.4"/>
    <row r="321" s="22" customFormat="1" x14ac:dyDescent="0.4"/>
    <row r="322" s="22" customFormat="1" x14ac:dyDescent="0.4"/>
    <row r="323" s="22" customFormat="1" x14ac:dyDescent="0.4"/>
    <row r="324" s="22" customFormat="1" x14ac:dyDescent="0.4"/>
    <row r="325" s="22" customFormat="1" x14ac:dyDescent="0.4"/>
    <row r="326" s="22" customFormat="1" x14ac:dyDescent="0.4"/>
    <row r="327" s="22" customFormat="1" x14ac:dyDescent="0.4"/>
    <row r="328" s="22" customFormat="1" x14ac:dyDescent="0.4"/>
    <row r="329" s="22" customFormat="1" x14ac:dyDescent="0.4"/>
    <row r="330" s="22" customFormat="1" x14ac:dyDescent="0.4"/>
    <row r="331" s="22" customFormat="1" x14ac:dyDescent="0.4"/>
    <row r="332" s="22" customFormat="1" x14ac:dyDescent="0.4"/>
    <row r="333" s="22" customFormat="1" x14ac:dyDescent="0.4"/>
    <row r="334" s="22" customFormat="1" x14ac:dyDescent="0.4"/>
    <row r="335" s="22" customFormat="1" x14ac:dyDescent="0.4"/>
    <row r="336" s="22" customFormat="1" x14ac:dyDescent="0.4"/>
    <row r="337" s="22" customFormat="1" x14ac:dyDescent="0.4"/>
    <row r="338" s="22" customFormat="1" x14ac:dyDescent="0.4"/>
    <row r="339" s="22" customFormat="1" x14ac:dyDescent="0.4"/>
    <row r="340" s="22" customFormat="1" x14ac:dyDescent="0.4"/>
    <row r="341" s="22" customFormat="1" x14ac:dyDescent="0.4"/>
    <row r="342" s="22" customFormat="1" x14ac:dyDescent="0.4"/>
    <row r="343" s="22" customFormat="1" x14ac:dyDescent="0.4"/>
    <row r="344" s="22" customFormat="1" x14ac:dyDescent="0.4"/>
    <row r="345" s="22" customFormat="1" x14ac:dyDescent="0.4"/>
    <row r="346" s="22" customFormat="1" x14ac:dyDescent="0.4"/>
    <row r="347" s="22" customFormat="1" x14ac:dyDescent="0.4"/>
    <row r="348" s="22" customFormat="1" x14ac:dyDescent="0.4"/>
    <row r="349" s="22" customFormat="1" x14ac:dyDescent="0.4"/>
    <row r="350" s="22" customFormat="1" x14ac:dyDescent="0.4"/>
    <row r="351" s="22" customFormat="1" x14ac:dyDescent="0.4"/>
    <row r="352" s="22" customFormat="1" x14ac:dyDescent="0.4"/>
    <row r="353" s="22" customFormat="1" x14ac:dyDescent="0.4"/>
    <row r="354" s="22" customFormat="1" x14ac:dyDescent="0.4"/>
    <row r="355" s="22" customFormat="1" x14ac:dyDescent="0.4"/>
    <row r="356" s="22" customFormat="1" x14ac:dyDescent="0.4"/>
    <row r="357" s="22" customFormat="1" x14ac:dyDescent="0.4"/>
    <row r="358" s="22" customFormat="1" x14ac:dyDescent="0.4"/>
    <row r="359" s="22" customFormat="1" x14ac:dyDescent="0.4"/>
    <row r="360" s="22" customFormat="1" x14ac:dyDescent="0.4"/>
    <row r="361" s="22" customFormat="1" x14ac:dyDescent="0.4"/>
    <row r="362" s="22" customFormat="1" x14ac:dyDescent="0.4"/>
    <row r="363" s="22" customFormat="1" x14ac:dyDescent="0.4"/>
    <row r="364" s="22" customFormat="1" x14ac:dyDescent="0.4"/>
    <row r="365" s="22" customFormat="1" x14ac:dyDescent="0.4"/>
    <row r="366" s="22" customFormat="1" x14ac:dyDescent="0.4"/>
    <row r="367" s="22" customFormat="1" x14ac:dyDescent="0.4"/>
    <row r="368" s="22" customFormat="1" x14ac:dyDescent="0.4"/>
    <row r="369" s="22" customFormat="1" x14ac:dyDescent="0.4"/>
    <row r="370" s="22" customFormat="1" x14ac:dyDescent="0.4"/>
    <row r="371" s="22" customFormat="1" x14ac:dyDescent="0.4"/>
    <row r="372" s="22" customFormat="1" x14ac:dyDescent="0.4"/>
    <row r="373" s="22" customFormat="1" x14ac:dyDescent="0.4"/>
    <row r="374" s="22" customFormat="1" x14ac:dyDescent="0.4"/>
    <row r="375" s="22" customFormat="1" x14ac:dyDescent="0.4"/>
    <row r="376" s="22" customFormat="1" x14ac:dyDescent="0.4"/>
    <row r="377" s="22" customFormat="1" x14ac:dyDescent="0.4"/>
    <row r="378" s="22" customFormat="1" x14ac:dyDescent="0.4"/>
    <row r="379" s="22" customFormat="1" x14ac:dyDescent="0.4"/>
    <row r="380" s="22" customFormat="1" x14ac:dyDescent="0.4"/>
    <row r="381" s="22" customFormat="1" x14ac:dyDescent="0.4"/>
    <row r="382" s="22" customFormat="1" x14ac:dyDescent="0.4"/>
    <row r="383" s="22" customFormat="1" x14ac:dyDescent="0.4"/>
    <row r="384" s="22" customFormat="1" x14ac:dyDescent="0.4"/>
    <row r="385" s="22" customFormat="1" x14ac:dyDescent="0.4"/>
    <row r="386" s="22" customFormat="1" x14ac:dyDescent="0.4"/>
    <row r="387" s="22" customFormat="1" x14ac:dyDescent="0.4"/>
    <row r="388" s="22" customFormat="1" x14ac:dyDescent="0.4"/>
    <row r="389" s="22" customFormat="1" x14ac:dyDescent="0.4"/>
    <row r="390" s="22" customFormat="1" x14ac:dyDescent="0.4"/>
    <row r="391" s="22" customFormat="1" x14ac:dyDescent="0.4"/>
    <row r="392" s="22" customFormat="1" x14ac:dyDescent="0.4"/>
    <row r="393" s="22" customFormat="1" x14ac:dyDescent="0.4"/>
    <row r="394" s="22" customFormat="1" x14ac:dyDescent="0.4"/>
    <row r="395" s="22" customFormat="1" x14ac:dyDescent="0.4"/>
    <row r="396" s="22" customFormat="1" x14ac:dyDescent="0.4"/>
    <row r="397" s="22" customFormat="1" x14ac:dyDescent="0.4"/>
    <row r="398" s="22" customFormat="1" x14ac:dyDescent="0.4"/>
    <row r="399" s="22" customFormat="1" x14ac:dyDescent="0.4"/>
    <row r="400" s="22" customFormat="1" x14ac:dyDescent="0.4"/>
    <row r="401" s="22" customFormat="1" x14ac:dyDescent="0.4"/>
    <row r="402" s="22" customFormat="1" x14ac:dyDescent="0.4"/>
    <row r="403" s="22" customFormat="1" x14ac:dyDescent="0.4"/>
    <row r="404" s="22" customFormat="1" x14ac:dyDescent="0.4"/>
    <row r="405" s="22" customFormat="1" x14ac:dyDescent="0.4"/>
    <row r="406" s="22" customFormat="1" x14ac:dyDescent="0.4"/>
    <row r="407" s="22" customFormat="1" x14ac:dyDescent="0.4"/>
    <row r="408" s="22" customFormat="1" x14ac:dyDescent="0.4"/>
    <row r="409" s="22" customFormat="1" x14ac:dyDescent="0.4"/>
    <row r="410" s="22" customFormat="1" x14ac:dyDescent="0.4"/>
    <row r="411" s="22" customFormat="1" x14ac:dyDescent="0.4"/>
    <row r="412" s="22" customFormat="1" x14ac:dyDescent="0.4"/>
    <row r="413" s="22" customFormat="1" x14ac:dyDescent="0.4"/>
    <row r="414" s="22" customFormat="1" x14ac:dyDescent="0.4"/>
    <row r="415" s="22" customFormat="1" x14ac:dyDescent="0.4"/>
    <row r="416" s="22" customFormat="1" x14ac:dyDescent="0.4"/>
    <row r="417" s="22" customFormat="1" x14ac:dyDescent="0.4"/>
    <row r="418" s="22" customFormat="1" x14ac:dyDescent="0.4"/>
    <row r="419" s="22" customFormat="1" x14ac:dyDescent="0.4"/>
    <row r="420" s="22" customFormat="1" x14ac:dyDescent="0.4"/>
    <row r="421" s="22" customFormat="1" x14ac:dyDescent="0.4"/>
    <row r="422" s="22" customFormat="1" x14ac:dyDescent="0.4"/>
    <row r="423" s="22" customFormat="1" x14ac:dyDescent="0.4"/>
    <row r="424" s="22" customFormat="1" x14ac:dyDescent="0.4"/>
    <row r="425" s="22" customFormat="1" x14ac:dyDescent="0.4"/>
    <row r="426" s="22" customFormat="1" x14ac:dyDescent="0.4"/>
    <row r="427" s="22" customFormat="1" x14ac:dyDescent="0.4"/>
    <row r="428" s="22" customFormat="1" x14ac:dyDescent="0.4"/>
    <row r="429" s="22" customFormat="1" x14ac:dyDescent="0.4"/>
    <row r="430" s="22" customFormat="1" x14ac:dyDescent="0.4"/>
    <row r="431" s="22" customFormat="1" x14ac:dyDescent="0.4"/>
    <row r="432" s="22" customFormat="1" x14ac:dyDescent="0.4"/>
    <row r="433" s="22" customFormat="1" x14ac:dyDescent="0.4"/>
    <row r="434" s="22" customFormat="1" x14ac:dyDescent="0.4"/>
    <row r="435" s="22" customFormat="1" x14ac:dyDescent="0.4"/>
    <row r="436" s="22" customFormat="1" x14ac:dyDescent="0.4"/>
    <row r="437" s="22" customFormat="1" x14ac:dyDescent="0.4"/>
    <row r="438" s="22" customFormat="1" x14ac:dyDescent="0.4"/>
    <row r="439" s="22" customFormat="1" x14ac:dyDescent="0.4"/>
    <row r="440" s="22" customFormat="1" x14ac:dyDescent="0.4"/>
    <row r="441" s="22" customFormat="1" x14ac:dyDescent="0.4"/>
    <row r="442" s="22" customFormat="1" x14ac:dyDescent="0.4"/>
    <row r="443" s="22" customFormat="1" x14ac:dyDescent="0.4"/>
    <row r="444" s="22" customFormat="1" x14ac:dyDescent="0.4"/>
    <row r="445" s="22" customFormat="1" x14ac:dyDescent="0.4"/>
    <row r="446" s="22" customFormat="1" x14ac:dyDescent="0.4"/>
    <row r="447" s="22" customFormat="1" x14ac:dyDescent="0.4"/>
    <row r="448" s="22" customFormat="1" x14ac:dyDescent="0.4"/>
    <row r="449" s="22" customFormat="1" x14ac:dyDescent="0.4"/>
    <row r="450" s="22" customFormat="1" x14ac:dyDescent="0.4"/>
    <row r="451" s="22" customFormat="1" x14ac:dyDescent="0.4"/>
    <row r="452" s="22" customFormat="1" x14ac:dyDescent="0.4"/>
    <row r="453" s="22" customFormat="1" x14ac:dyDescent="0.4"/>
    <row r="454" s="22" customFormat="1" x14ac:dyDescent="0.4"/>
    <row r="455" s="22" customFormat="1" x14ac:dyDescent="0.4"/>
    <row r="456" s="22" customFormat="1" x14ac:dyDescent="0.4"/>
    <row r="457" s="22" customFormat="1" x14ac:dyDescent="0.4"/>
    <row r="458" s="22" customFormat="1" x14ac:dyDescent="0.4"/>
    <row r="459" s="22" customFormat="1" x14ac:dyDescent="0.4"/>
    <row r="460" s="22" customFormat="1" x14ac:dyDescent="0.4"/>
    <row r="461" s="22" customFormat="1" x14ac:dyDescent="0.4"/>
    <row r="462" s="22" customFormat="1" x14ac:dyDescent="0.4"/>
    <row r="463" s="22" customFormat="1" x14ac:dyDescent="0.4"/>
    <row r="464" s="22" customFormat="1" x14ac:dyDescent="0.4"/>
    <row r="465" s="22" customFormat="1" x14ac:dyDescent="0.4"/>
    <row r="466" s="22" customFormat="1" x14ac:dyDescent="0.4"/>
    <row r="467" s="22" customFormat="1" x14ac:dyDescent="0.4"/>
    <row r="468" s="22" customFormat="1" x14ac:dyDescent="0.4"/>
    <row r="469" s="22" customFormat="1" x14ac:dyDescent="0.4"/>
    <row r="470" s="22" customFormat="1" x14ac:dyDescent="0.4"/>
    <row r="471" s="22" customFormat="1" x14ac:dyDescent="0.4"/>
    <row r="472" s="22" customFormat="1" x14ac:dyDescent="0.4"/>
    <row r="473" s="22" customFormat="1" x14ac:dyDescent="0.4"/>
    <row r="474" s="22" customFormat="1" x14ac:dyDescent="0.4"/>
    <row r="475" s="22" customFormat="1" x14ac:dyDescent="0.4"/>
    <row r="476" s="22" customFormat="1" x14ac:dyDescent="0.4"/>
    <row r="477" s="22" customFormat="1" x14ac:dyDescent="0.4"/>
    <row r="478" s="22" customFormat="1" x14ac:dyDescent="0.4"/>
    <row r="479" s="22" customFormat="1" x14ac:dyDescent="0.4"/>
    <row r="480" s="22" customFormat="1" x14ac:dyDescent="0.4"/>
    <row r="481" s="22" customFormat="1" x14ac:dyDescent="0.4"/>
    <row r="482" s="22" customFormat="1" x14ac:dyDescent="0.4"/>
    <row r="483" s="22" customFormat="1" x14ac:dyDescent="0.4"/>
    <row r="484" s="22" customFormat="1" x14ac:dyDescent="0.4"/>
    <row r="485" s="22" customFormat="1" x14ac:dyDescent="0.4"/>
    <row r="486" s="22" customFormat="1" x14ac:dyDescent="0.4"/>
    <row r="487" s="22" customFormat="1" x14ac:dyDescent="0.4"/>
    <row r="488" s="22" customFormat="1" x14ac:dyDescent="0.4"/>
    <row r="489" s="22" customFormat="1" x14ac:dyDescent="0.4"/>
    <row r="490" s="22" customFormat="1" x14ac:dyDescent="0.4"/>
    <row r="491" s="22" customFormat="1" x14ac:dyDescent="0.4"/>
    <row r="492" s="22" customFormat="1" x14ac:dyDescent="0.4"/>
    <row r="493" s="22" customFormat="1" x14ac:dyDescent="0.4"/>
    <row r="494" s="22" customFormat="1" x14ac:dyDescent="0.4"/>
    <row r="495" s="22" customFormat="1" x14ac:dyDescent="0.4"/>
    <row r="496" s="22" customFormat="1" x14ac:dyDescent="0.4"/>
    <row r="497" s="22" customFormat="1" x14ac:dyDescent="0.4"/>
    <row r="498" s="22" customFormat="1" x14ac:dyDescent="0.4"/>
    <row r="499" s="22" customFormat="1" x14ac:dyDescent="0.4"/>
    <row r="500" s="22" customFormat="1" x14ac:dyDescent="0.4"/>
    <row r="501" s="22" customFormat="1" x14ac:dyDescent="0.4"/>
    <row r="502" s="22" customFormat="1" x14ac:dyDescent="0.4"/>
    <row r="503" s="22" customFormat="1" x14ac:dyDescent="0.4"/>
    <row r="504" s="22" customFormat="1" x14ac:dyDescent="0.4"/>
    <row r="505" s="22" customFormat="1" x14ac:dyDescent="0.4"/>
    <row r="506" s="22" customFormat="1" x14ac:dyDescent="0.4"/>
    <row r="507" s="22" customFormat="1" x14ac:dyDescent="0.4"/>
    <row r="508" s="22" customFormat="1" x14ac:dyDescent="0.4"/>
    <row r="509" s="22" customFormat="1" x14ac:dyDescent="0.4"/>
    <row r="510" s="22" customFormat="1" x14ac:dyDescent="0.4"/>
    <row r="511" s="22" customFormat="1" x14ac:dyDescent="0.4"/>
    <row r="512" s="22" customFormat="1" x14ac:dyDescent="0.4"/>
    <row r="513" s="22" customFormat="1" x14ac:dyDescent="0.4"/>
    <row r="514" s="22" customFormat="1" x14ac:dyDescent="0.4"/>
    <row r="515" s="22" customFormat="1" x14ac:dyDescent="0.4"/>
    <row r="516" s="22" customFormat="1" x14ac:dyDescent="0.4"/>
    <row r="517" s="22" customFormat="1" x14ac:dyDescent="0.4"/>
    <row r="518" s="22" customFormat="1" x14ac:dyDescent="0.4"/>
    <row r="519" s="22" customFormat="1" x14ac:dyDescent="0.4"/>
    <row r="520" s="22" customFormat="1" x14ac:dyDescent="0.4"/>
    <row r="521" s="22" customFormat="1" x14ac:dyDescent="0.4"/>
    <row r="522" s="22" customFormat="1" x14ac:dyDescent="0.4"/>
    <row r="523" s="22" customFormat="1" x14ac:dyDescent="0.4"/>
    <row r="524" s="22" customFormat="1" x14ac:dyDescent="0.4"/>
    <row r="525" s="22" customFormat="1" x14ac:dyDescent="0.4"/>
    <row r="526" s="22" customFormat="1" x14ac:dyDescent="0.4"/>
    <row r="527" s="22" customFormat="1" x14ac:dyDescent="0.4"/>
    <row r="528" s="22" customFormat="1" x14ac:dyDescent="0.4"/>
    <row r="529" s="22" customFormat="1" x14ac:dyDescent="0.4"/>
    <row r="530" s="22" customFormat="1" x14ac:dyDescent="0.4"/>
    <row r="531" s="22" customFormat="1" x14ac:dyDescent="0.4"/>
    <row r="532" s="22" customFormat="1" x14ac:dyDescent="0.4"/>
    <row r="533" s="22" customFormat="1" x14ac:dyDescent="0.4"/>
    <row r="534" s="22" customFormat="1" x14ac:dyDescent="0.4"/>
    <row r="535" s="22" customFormat="1" x14ac:dyDescent="0.4"/>
    <row r="536" s="22" customFormat="1" x14ac:dyDescent="0.4"/>
    <row r="537" s="22" customFormat="1" x14ac:dyDescent="0.4"/>
    <row r="538" s="22" customFormat="1" x14ac:dyDescent="0.4"/>
    <row r="539" s="22" customFormat="1" x14ac:dyDescent="0.4"/>
    <row r="540" s="22" customFormat="1" x14ac:dyDescent="0.4"/>
    <row r="541" s="22" customFormat="1" x14ac:dyDescent="0.4"/>
    <row r="542" s="22" customFormat="1" x14ac:dyDescent="0.4"/>
    <row r="543" s="22" customFormat="1" x14ac:dyDescent="0.4"/>
    <row r="544" s="22" customFormat="1" x14ac:dyDescent="0.4"/>
    <row r="545" s="22" customFormat="1" x14ac:dyDescent="0.4"/>
    <row r="546" s="22" customFormat="1" x14ac:dyDescent="0.4"/>
    <row r="547" s="22" customFormat="1" x14ac:dyDescent="0.4"/>
    <row r="548" s="22" customFormat="1" x14ac:dyDescent="0.4"/>
    <row r="549" s="22" customFormat="1" x14ac:dyDescent="0.4"/>
    <row r="550" s="22" customFormat="1" x14ac:dyDescent="0.4"/>
    <row r="551" s="22" customFormat="1" x14ac:dyDescent="0.4"/>
    <row r="552" s="22" customFormat="1" x14ac:dyDescent="0.4"/>
    <row r="553" s="22" customFormat="1" x14ac:dyDescent="0.4"/>
    <row r="554" s="22" customFormat="1" x14ac:dyDescent="0.4"/>
    <row r="555" s="22" customFormat="1" x14ac:dyDescent="0.4"/>
    <row r="556" s="22" customFormat="1" x14ac:dyDescent="0.4"/>
    <row r="557" s="22" customFormat="1" x14ac:dyDescent="0.4"/>
    <row r="558" s="22" customFormat="1" x14ac:dyDescent="0.4"/>
    <row r="559" s="22" customFormat="1" x14ac:dyDescent="0.4"/>
    <row r="560" s="22" customFormat="1" x14ac:dyDescent="0.4"/>
    <row r="561" s="22" customFormat="1" x14ac:dyDescent="0.4"/>
    <row r="562" s="22" customFormat="1" x14ac:dyDescent="0.4"/>
    <row r="563" s="22" customFormat="1" x14ac:dyDescent="0.4"/>
    <row r="564" s="22" customFormat="1" x14ac:dyDescent="0.4"/>
    <row r="565" s="22" customFormat="1" x14ac:dyDescent="0.4"/>
    <row r="566" s="22" customFormat="1" x14ac:dyDescent="0.4"/>
    <row r="567" s="22" customFormat="1" x14ac:dyDescent="0.4"/>
    <row r="568" s="22" customFormat="1" x14ac:dyDescent="0.4"/>
    <row r="569" s="22" customFormat="1" x14ac:dyDescent="0.4"/>
    <row r="570" s="22" customFormat="1" x14ac:dyDescent="0.4"/>
    <row r="571" s="22" customFormat="1" x14ac:dyDescent="0.4"/>
    <row r="572" s="22" customFormat="1" x14ac:dyDescent="0.4"/>
    <row r="573" s="22" customFormat="1" x14ac:dyDescent="0.4"/>
    <row r="574" s="22" customFormat="1" x14ac:dyDescent="0.4"/>
    <row r="575" s="22" customFormat="1" x14ac:dyDescent="0.4"/>
    <row r="576" s="22" customFormat="1" x14ac:dyDescent="0.4"/>
    <row r="577" s="22" customFormat="1" x14ac:dyDescent="0.4"/>
    <row r="578" s="22" customFormat="1" x14ac:dyDescent="0.4"/>
    <row r="579" s="22" customFormat="1" x14ac:dyDescent="0.4"/>
    <row r="580" s="22" customFormat="1" x14ac:dyDescent="0.4"/>
    <row r="581" s="22" customFormat="1" x14ac:dyDescent="0.4"/>
    <row r="582" s="22" customFormat="1" x14ac:dyDescent="0.4"/>
    <row r="583" s="22" customFormat="1" x14ac:dyDescent="0.4"/>
    <row r="584" s="22" customFormat="1" x14ac:dyDescent="0.4"/>
    <row r="585" s="22" customFormat="1" x14ac:dyDescent="0.4"/>
    <row r="586" s="22" customFormat="1" x14ac:dyDescent="0.4"/>
    <row r="587" s="22" customFormat="1" x14ac:dyDescent="0.4"/>
    <row r="588" s="22" customFormat="1" x14ac:dyDescent="0.4"/>
    <row r="589" s="22" customFormat="1" x14ac:dyDescent="0.4"/>
    <row r="590" s="22" customFormat="1" x14ac:dyDescent="0.4"/>
    <row r="591" s="22" customFormat="1" x14ac:dyDescent="0.4"/>
    <row r="592" s="22" customFormat="1" x14ac:dyDescent="0.4"/>
    <row r="593" s="22" customFormat="1" x14ac:dyDescent="0.4"/>
    <row r="594" s="22" customFormat="1" x14ac:dyDescent="0.4"/>
    <row r="595" s="22" customFormat="1" x14ac:dyDescent="0.4"/>
    <row r="596" s="22" customFormat="1" x14ac:dyDescent="0.4"/>
    <row r="597" s="22" customFormat="1" x14ac:dyDescent="0.4"/>
    <row r="598" s="22" customFormat="1" x14ac:dyDescent="0.4"/>
    <row r="599" s="22" customFormat="1" x14ac:dyDescent="0.4"/>
    <row r="600" s="22" customFormat="1" x14ac:dyDescent="0.4"/>
    <row r="601" s="22" customFormat="1" x14ac:dyDescent="0.4"/>
    <row r="602" s="22" customFormat="1" x14ac:dyDescent="0.4"/>
    <row r="603" s="22" customFormat="1" x14ac:dyDescent="0.4"/>
    <row r="604" s="22" customFormat="1" x14ac:dyDescent="0.4"/>
    <row r="605" s="22" customFormat="1" x14ac:dyDescent="0.4"/>
    <row r="606" s="22" customFormat="1" x14ac:dyDescent="0.4"/>
    <row r="607" s="22" customFormat="1" x14ac:dyDescent="0.4"/>
    <row r="608" s="22" customFormat="1" x14ac:dyDescent="0.4"/>
    <row r="609" s="22" customFormat="1" x14ac:dyDescent="0.4"/>
    <row r="610" s="22" customFormat="1" x14ac:dyDescent="0.4"/>
    <row r="611" s="22" customFormat="1" x14ac:dyDescent="0.4"/>
    <row r="612" s="22" customFormat="1" x14ac:dyDescent="0.4"/>
    <row r="613" s="22" customFormat="1" x14ac:dyDescent="0.4"/>
    <row r="614" s="22" customFormat="1" x14ac:dyDescent="0.4"/>
    <row r="615" s="22" customFormat="1" x14ac:dyDescent="0.4"/>
    <row r="616" s="22" customFormat="1" x14ac:dyDescent="0.4"/>
    <row r="617" s="22" customFormat="1" x14ac:dyDescent="0.4"/>
    <row r="618" s="22" customFormat="1" x14ac:dyDescent="0.4"/>
    <row r="619" s="22" customFormat="1" x14ac:dyDescent="0.4"/>
    <row r="620" s="22" customFormat="1" x14ac:dyDescent="0.4"/>
    <row r="621" s="22" customFormat="1" x14ac:dyDescent="0.4"/>
    <row r="622" s="22" customFormat="1" x14ac:dyDescent="0.4"/>
    <row r="623" s="22" customFormat="1" x14ac:dyDescent="0.4"/>
    <row r="624" s="22" customFormat="1" x14ac:dyDescent="0.4"/>
    <row r="625" s="22" customFormat="1" x14ac:dyDescent="0.4"/>
    <row r="626" s="22" customFormat="1" x14ac:dyDescent="0.4"/>
    <row r="627" s="22" customFormat="1" x14ac:dyDescent="0.4"/>
    <row r="628" s="22" customFormat="1" x14ac:dyDescent="0.4"/>
    <row r="629" s="22" customFormat="1" x14ac:dyDescent="0.4"/>
    <row r="630" s="22" customFormat="1" x14ac:dyDescent="0.4"/>
    <row r="631" s="22" customFormat="1" x14ac:dyDescent="0.4"/>
    <row r="632" s="22" customFormat="1" x14ac:dyDescent="0.4"/>
    <row r="633" s="22" customFormat="1" x14ac:dyDescent="0.4"/>
    <row r="634" s="22" customFormat="1" x14ac:dyDescent="0.4"/>
    <row r="635" s="22" customFormat="1" x14ac:dyDescent="0.4"/>
    <row r="636" s="22" customFormat="1" x14ac:dyDescent="0.4"/>
    <row r="637" s="22" customFormat="1" x14ac:dyDescent="0.4"/>
    <row r="638" s="22" customFormat="1" x14ac:dyDescent="0.4"/>
    <row r="639" s="22" customFormat="1" x14ac:dyDescent="0.4"/>
    <row r="640" s="22" customFormat="1" x14ac:dyDescent="0.4"/>
    <row r="641" s="22" customFormat="1" x14ac:dyDescent="0.4"/>
    <row r="642" s="22" customFormat="1" x14ac:dyDescent="0.4"/>
    <row r="643" s="22" customFormat="1" x14ac:dyDescent="0.4"/>
    <row r="644" s="22" customFormat="1" x14ac:dyDescent="0.4"/>
    <row r="645" s="22" customFormat="1" x14ac:dyDescent="0.4"/>
    <row r="646" s="22" customFormat="1" x14ac:dyDescent="0.4"/>
    <row r="647" s="22" customFormat="1" x14ac:dyDescent="0.4"/>
    <row r="648" s="22" customFormat="1" x14ac:dyDescent="0.4"/>
    <row r="649" s="22" customFormat="1" x14ac:dyDescent="0.4"/>
    <row r="650" s="22" customFormat="1" x14ac:dyDescent="0.4"/>
    <row r="651" s="22" customFormat="1" x14ac:dyDescent="0.4"/>
    <row r="652" s="22" customFormat="1" x14ac:dyDescent="0.4"/>
    <row r="653" s="22" customFormat="1" x14ac:dyDescent="0.4"/>
    <row r="654" s="22" customFormat="1" x14ac:dyDescent="0.4"/>
    <row r="655" s="22" customFormat="1" x14ac:dyDescent="0.4"/>
    <row r="656" s="22" customFormat="1" x14ac:dyDescent="0.4"/>
    <row r="657" s="22" customFormat="1" x14ac:dyDescent="0.4"/>
    <row r="658" s="22" customFormat="1" x14ac:dyDescent="0.4"/>
    <row r="659" s="22" customFormat="1" x14ac:dyDescent="0.4"/>
    <row r="660" s="22" customFormat="1" x14ac:dyDescent="0.4"/>
    <row r="661" s="22" customFormat="1" x14ac:dyDescent="0.4"/>
    <row r="662" s="22" customFormat="1" x14ac:dyDescent="0.4"/>
    <row r="663" s="22" customFormat="1" x14ac:dyDescent="0.4"/>
    <row r="664" s="22" customFormat="1" x14ac:dyDescent="0.4"/>
    <row r="665" s="22" customFormat="1" x14ac:dyDescent="0.4"/>
    <row r="666" s="22" customFormat="1" x14ac:dyDescent="0.4"/>
    <row r="667" s="22" customFormat="1" x14ac:dyDescent="0.4"/>
    <row r="668" s="22" customFormat="1" x14ac:dyDescent="0.4"/>
    <row r="669" s="22" customFormat="1" x14ac:dyDescent="0.4"/>
    <row r="670" s="22" customFormat="1" x14ac:dyDescent="0.4"/>
    <row r="671" s="22" customFormat="1" x14ac:dyDescent="0.4"/>
    <row r="672" s="22" customFormat="1" x14ac:dyDescent="0.4"/>
    <row r="673" s="22" customFormat="1" x14ac:dyDescent="0.4"/>
    <row r="674" s="22" customFormat="1" x14ac:dyDescent="0.4"/>
    <row r="675" s="22" customFormat="1" x14ac:dyDescent="0.4"/>
    <row r="676" s="22" customFormat="1" x14ac:dyDescent="0.4"/>
    <row r="677" s="22" customFormat="1" x14ac:dyDescent="0.4"/>
    <row r="678" s="22" customFormat="1" x14ac:dyDescent="0.4"/>
    <row r="679" s="22" customFormat="1" x14ac:dyDescent="0.4"/>
    <row r="680" s="22" customFormat="1" x14ac:dyDescent="0.4"/>
    <row r="681" s="22" customFormat="1" x14ac:dyDescent="0.4"/>
    <row r="682" s="22" customFormat="1" x14ac:dyDescent="0.4"/>
    <row r="683" s="22" customFormat="1" x14ac:dyDescent="0.4"/>
    <row r="684" s="22" customFormat="1" x14ac:dyDescent="0.4"/>
    <row r="685" s="22" customFormat="1" x14ac:dyDescent="0.4"/>
    <row r="686" s="22" customFormat="1" x14ac:dyDescent="0.4"/>
    <row r="687" s="22" customFormat="1" x14ac:dyDescent="0.4"/>
    <row r="688" s="22" customFormat="1" x14ac:dyDescent="0.4"/>
    <row r="689" s="22" customFormat="1" x14ac:dyDescent="0.4"/>
    <row r="690" s="22" customFormat="1" x14ac:dyDescent="0.4"/>
    <row r="691" s="22" customFormat="1" x14ac:dyDescent="0.4"/>
    <row r="692" s="22" customFormat="1" x14ac:dyDescent="0.4"/>
    <row r="693" s="22" customFormat="1" x14ac:dyDescent="0.4"/>
    <row r="694" s="22" customFormat="1" x14ac:dyDescent="0.4"/>
    <row r="695" s="22" customFormat="1" x14ac:dyDescent="0.4"/>
    <row r="696" s="22" customFormat="1" x14ac:dyDescent="0.4"/>
    <row r="697" s="22" customFormat="1" x14ac:dyDescent="0.4"/>
    <row r="698" s="22" customFormat="1" x14ac:dyDescent="0.4"/>
    <row r="699" s="22" customFormat="1" x14ac:dyDescent="0.4"/>
    <row r="700" s="22" customFormat="1" x14ac:dyDescent="0.4"/>
    <row r="701" s="22" customFormat="1" x14ac:dyDescent="0.4"/>
    <row r="702" s="22" customFormat="1" x14ac:dyDescent="0.4"/>
    <row r="703" s="22" customFormat="1" x14ac:dyDescent="0.4"/>
    <row r="704" s="22" customFormat="1" x14ac:dyDescent="0.4"/>
    <row r="705" s="22" customFormat="1" x14ac:dyDescent="0.4"/>
    <row r="706" s="22" customFormat="1" x14ac:dyDescent="0.4"/>
    <row r="707" s="22" customFormat="1" x14ac:dyDescent="0.4"/>
    <row r="708" s="22" customFormat="1" x14ac:dyDescent="0.4"/>
    <row r="709" s="22" customFormat="1" x14ac:dyDescent="0.4"/>
    <row r="710" s="22" customFormat="1" x14ac:dyDescent="0.4"/>
    <row r="711" s="22" customFormat="1" x14ac:dyDescent="0.4"/>
    <row r="712" s="22" customFormat="1" x14ac:dyDescent="0.4"/>
    <row r="713" s="22" customFormat="1" x14ac:dyDescent="0.4"/>
    <row r="714" s="22" customFormat="1" x14ac:dyDescent="0.4"/>
    <row r="715" s="22" customFormat="1" x14ac:dyDescent="0.4"/>
    <row r="716" s="22" customFormat="1" x14ac:dyDescent="0.4"/>
    <row r="717" s="22" customFormat="1" x14ac:dyDescent="0.4"/>
    <row r="718" s="22" customFormat="1" x14ac:dyDescent="0.4"/>
    <row r="719" s="22" customFormat="1" x14ac:dyDescent="0.4"/>
    <row r="720" s="22" customFormat="1" x14ac:dyDescent="0.4"/>
    <row r="721" s="22" customFormat="1" x14ac:dyDescent="0.4"/>
    <row r="722" s="22" customFormat="1" x14ac:dyDescent="0.4"/>
    <row r="723" s="22" customFormat="1" x14ac:dyDescent="0.4"/>
    <row r="724" s="22" customFormat="1" x14ac:dyDescent="0.4"/>
    <row r="725" s="22" customFormat="1" x14ac:dyDescent="0.4"/>
    <row r="726" s="22" customFormat="1" x14ac:dyDescent="0.4"/>
    <row r="727" s="22" customFormat="1" x14ac:dyDescent="0.4"/>
    <row r="728" s="22" customFormat="1" x14ac:dyDescent="0.4"/>
    <row r="729" s="22" customFormat="1" x14ac:dyDescent="0.4"/>
    <row r="730" s="22" customFormat="1" x14ac:dyDescent="0.4"/>
    <row r="731" s="22" customFormat="1" x14ac:dyDescent="0.4"/>
    <row r="732" s="22" customFormat="1" x14ac:dyDescent="0.4"/>
    <row r="733" s="22" customFormat="1" x14ac:dyDescent="0.4"/>
    <row r="734" s="22" customFormat="1" x14ac:dyDescent="0.4"/>
    <row r="735" s="22" customFormat="1" x14ac:dyDescent="0.4"/>
    <row r="736" s="22" customFormat="1" x14ac:dyDescent="0.4"/>
    <row r="737" s="22" customFormat="1" x14ac:dyDescent="0.4"/>
    <row r="738" s="22" customFormat="1" x14ac:dyDescent="0.4"/>
    <row r="739" s="22" customFormat="1" x14ac:dyDescent="0.4"/>
    <row r="740" s="22" customFormat="1" x14ac:dyDescent="0.4"/>
    <row r="741" s="22" customFormat="1" x14ac:dyDescent="0.4"/>
    <row r="742" s="22" customFormat="1" x14ac:dyDescent="0.4"/>
    <row r="743" s="22" customFormat="1" x14ac:dyDescent="0.4"/>
    <row r="744" s="22" customFormat="1" x14ac:dyDescent="0.4"/>
    <row r="745" s="22" customFormat="1" x14ac:dyDescent="0.4"/>
    <row r="746" s="22" customFormat="1" x14ac:dyDescent="0.4"/>
    <row r="747" s="22" customFormat="1" x14ac:dyDescent="0.4"/>
    <row r="748" s="22" customFormat="1" x14ac:dyDescent="0.4"/>
    <row r="749" s="22" customFormat="1" x14ac:dyDescent="0.4"/>
    <row r="750" s="22" customFormat="1" x14ac:dyDescent="0.4"/>
    <row r="751" s="22" customFormat="1" x14ac:dyDescent="0.4"/>
    <row r="752" s="22" customFormat="1" x14ac:dyDescent="0.4"/>
    <row r="753" s="22" customFormat="1" x14ac:dyDescent="0.4"/>
    <row r="754" s="22" customFormat="1" x14ac:dyDescent="0.4"/>
    <row r="755" s="22" customFormat="1" x14ac:dyDescent="0.4"/>
    <row r="756" s="22" customFormat="1" x14ac:dyDescent="0.4"/>
    <row r="757" s="22" customFormat="1" x14ac:dyDescent="0.4"/>
    <row r="758" s="22" customFormat="1" x14ac:dyDescent="0.4"/>
    <row r="759" s="22" customFormat="1" x14ac:dyDescent="0.4"/>
    <row r="760" s="22" customFormat="1" x14ac:dyDescent="0.4"/>
    <row r="761" s="22" customFormat="1" x14ac:dyDescent="0.4"/>
    <row r="762" s="22" customFormat="1" x14ac:dyDescent="0.4"/>
    <row r="763" s="22" customFormat="1" x14ac:dyDescent="0.4"/>
    <row r="764" s="22" customFormat="1" x14ac:dyDescent="0.4"/>
    <row r="765" s="22" customFormat="1" x14ac:dyDescent="0.4"/>
    <row r="766" s="22" customFormat="1" x14ac:dyDescent="0.4"/>
    <row r="767" s="22" customFormat="1" x14ac:dyDescent="0.4"/>
    <row r="768" s="22" customFormat="1" x14ac:dyDescent="0.4"/>
    <row r="769" s="22" customFormat="1" x14ac:dyDescent="0.4"/>
    <row r="770" s="22" customFormat="1" x14ac:dyDescent="0.4"/>
    <row r="771" s="22" customFormat="1" x14ac:dyDescent="0.4"/>
    <row r="772" s="22" customFormat="1" x14ac:dyDescent="0.4"/>
    <row r="773" s="22" customFormat="1" x14ac:dyDescent="0.4"/>
    <row r="774" s="22" customFormat="1" x14ac:dyDescent="0.4"/>
    <row r="775" s="22" customFormat="1" x14ac:dyDescent="0.4"/>
    <row r="776" s="22" customFormat="1" x14ac:dyDescent="0.4"/>
    <row r="777" s="22" customFormat="1" x14ac:dyDescent="0.4"/>
    <row r="778" s="22" customFormat="1" x14ac:dyDescent="0.4"/>
    <row r="779" s="22" customFormat="1" x14ac:dyDescent="0.4"/>
    <row r="780" s="22" customFormat="1" x14ac:dyDescent="0.4"/>
    <row r="781" s="22" customFormat="1" x14ac:dyDescent="0.4"/>
    <row r="782" s="22" customFormat="1" x14ac:dyDescent="0.4"/>
    <row r="783" s="22" customFormat="1" x14ac:dyDescent="0.4"/>
    <row r="784" s="22" customFormat="1" x14ac:dyDescent="0.4"/>
    <row r="785" s="22" customFormat="1" x14ac:dyDescent="0.4"/>
    <row r="786" s="22" customFormat="1" x14ac:dyDescent="0.4"/>
    <row r="787" s="22" customFormat="1" x14ac:dyDescent="0.4"/>
    <row r="788" s="22" customFormat="1" x14ac:dyDescent="0.4"/>
    <row r="789" s="22" customFormat="1" x14ac:dyDescent="0.4"/>
    <row r="790" s="22" customFormat="1" x14ac:dyDescent="0.4"/>
    <row r="791" s="22" customFormat="1" x14ac:dyDescent="0.4"/>
    <row r="792" s="22" customFormat="1" x14ac:dyDescent="0.4"/>
    <row r="793" s="22" customFormat="1" x14ac:dyDescent="0.4"/>
    <row r="794" s="22" customFormat="1" x14ac:dyDescent="0.4"/>
    <row r="795" s="22" customFormat="1" x14ac:dyDescent="0.4"/>
    <row r="796" s="22" customFormat="1" x14ac:dyDescent="0.4"/>
    <row r="797" s="22" customFormat="1" x14ac:dyDescent="0.4"/>
    <row r="798" s="22" customFormat="1" x14ac:dyDescent="0.4"/>
    <row r="799" s="22" customFormat="1" x14ac:dyDescent="0.4"/>
    <row r="800" s="22" customFormat="1" x14ac:dyDescent="0.4"/>
    <row r="801" s="22" customFormat="1" x14ac:dyDescent="0.4"/>
    <row r="802" s="22" customFormat="1" x14ac:dyDescent="0.4"/>
    <row r="803" s="22" customFormat="1" x14ac:dyDescent="0.4"/>
    <row r="804" s="22" customFormat="1" x14ac:dyDescent="0.4"/>
    <row r="805" s="22" customFormat="1" x14ac:dyDescent="0.4"/>
    <row r="806" s="22" customFormat="1" x14ac:dyDescent="0.4"/>
    <row r="807" s="22" customFormat="1" x14ac:dyDescent="0.4"/>
    <row r="808" s="22" customFormat="1" x14ac:dyDescent="0.4"/>
    <row r="809" s="22" customFormat="1" x14ac:dyDescent="0.4"/>
    <row r="810" s="22" customFormat="1" x14ac:dyDescent="0.4"/>
    <row r="811" s="22" customFormat="1" x14ac:dyDescent="0.4"/>
    <row r="812" s="22" customFormat="1" x14ac:dyDescent="0.4"/>
    <row r="813" s="22" customFormat="1" x14ac:dyDescent="0.4"/>
    <row r="814" s="22" customFormat="1" x14ac:dyDescent="0.4"/>
    <row r="815" s="22" customFormat="1" x14ac:dyDescent="0.4"/>
    <row r="816" s="22" customFormat="1" x14ac:dyDescent="0.4"/>
    <row r="817" s="22" customFormat="1" x14ac:dyDescent="0.4"/>
    <row r="818" s="22" customFormat="1" x14ac:dyDescent="0.4"/>
    <row r="819" s="22" customFormat="1" x14ac:dyDescent="0.4"/>
    <row r="820" s="22" customFormat="1" x14ac:dyDescent="0.4"/>
    <row r="821" s="22" customFormat="1" x14ac:dyDescent="0.4"/>
    <row r="822" s="22" customFormat="1" x14ac:dyDescent="0.4"/>
    <row r="823" s="22" customFormat="1" x14ac:dyDescent="0.4"/>
    <row r="824" s="22" customFormat="1" x14ac:dyDescent="0.4"/>
    <row r="825" s="22" customFormat="1" x14ac:dyDescent="0.4"/>
    <row r="826" s="22" customFormat="1" x14ac:dyDescent="0.4"/>
    <row r="827" s="22" customFormat="1" x14ac:dyDescent="0.4"/>
    <row r="828" s="22" customFormat="1" x14ac:dyDescent="0.4"/>
    <row r="829" s="22" customFormat="1" x14ac:dyDescent="0.4"/>
    <row r="830" s="22" customFormat="1" x14ac:dyDescent="0.4"/>
    <row r="831" s="22" customFormat="1" x14ac:dyDescent="0.4"/>
    <row r="832" s="22" customFormat="1" x14ac:dyDescent="0.4"/>
    <row r="833" s="22" customFormat="1" x14ac:dyDescent="0.4"/>
    <row r="834" s="22" customFormat="1" x14ac:dyDescent="0.4"/>
    <row r="835" s="22" customFormat="1" x14ac:dyDescent="0.4"/>
    <row r="836" s="22" customFormat="1" x14ac:dyDescent="0.4"/>
    <row r="837" s="22" customFormat="1" x14ac:dyDescent="0.4"/>
    <row r="838" s="22" customFormat="1" x14ac:dyDescent="0.4"/>
    <row r="839" s="22" customFormat="1" x14ac:dyDescent="0.4"/>
    <row r="840" s="22" customFormat="1" x14ac:dyDescent="0.4"/>
    <row r="841" s="22" customFormat="1" x14ac:dyDescent="0.4"/>
    <row r="842" s="22" customFormat="1" x14ac:dyDescent="0.4"/>
    <row r="843" s="22" customFormat="1" x14ac:dyDescent="0.4"/>
    <row r="844" s="22" customFormat="1" x14ac:dyDescent="0.4"/>
    <row r="845" s="22" customFormat="1" x14ac:dyDescent="0.4"/>
    <row r="846" s="22" customFormat="1" x14ac:dyDescent="0.4"/>
    <row r="847" s="22" customFormat="1" x14ac:dyDescent="0.4"/>
    <row r="848" s="22" customFormat="1" x14ac:dyDescent="0.4"/>
    <row r="849" s="22" customFormat="1" x14ac:dyDescent="0.4"/>
    <row r="850" s="22" customFormat="1" x14ac:dyDescent="0.4"/>
    <row r="851" s="22" customFormat="1" x14ac:dyDescent="0.4"/>
    <row r="852" s="22" customFormat="1" x14ac:dyDescent="0.4"/>
    <row r="853" s="22" customFormat="1" x14ac:dyDescent="0.4"/>
    <row r="854" s="22" customFormat="1" x14ac:dyDescent="0.4"/>
    <row r="855" s="22" customFormat="1" x14ac:dyDescent="0.4"/>
    <row r="856" s="22" customFormat="1" x14ac:dyDescent="0.4"/>
    <row r="857" s="22" customFormat="1" x14ac:dyDescent="0.4"/>
    <row r="858" s="22" customFormat="1" x14ac:dyDescent="0.4"/>
    <row r="859" s="22" customFormat="1" x14ac:dyDescent="0.4"/>
    <row r="860" s="22" customFormat="1" x14ac:dyDescent="0.4"/>
    <row r="861" s="22" customFormat="1" x14ac:dyDescent="0.4"/>
    <row r="862" s="22" customFormat="1" x14ac:dyDescent="0.4"/>
    <row r="863" s="22" customFormat="1" x14ac:dyDescent="0.4"/>
    <row r="864" s="22" customFormat="1" x14ac:dyDescent="0.4"/>
    <row r="865" s="22" customFormat="1" x14ac:dyDescent="0.4"/>
    <row r="866" s="22" customFormat="1" x14ac:dyDescent="0.4"/>
    <row r="867" s="22" customFormat="1" x14ac:dyDescent="0.4"/>
    <row r="868" s="22" customFormat="1" x14ac:dyDescent="0.4"/>
    <row r="869" s="22" customFormat="1" x14ac:dyDescent="0.4"/>
    <row r="870" s="22" customFormat="1" x14ac:dyDescent="0.4"/>
    <row r="871" s="22" customFormat="1" x14ac:dyDescent="0.4"/>
    <row r="872" s="22" customFormat="1" x14ac:dyDescent="0.4"/>
    <row r="873" s="22" customFormat="1" x14ac:dyDescent="0.4"/>
    <row r="874" s="22" customFormat="1" x14ac:dyDescent="0.4"/>
    <row r="875" s="22" customFormat="1" x14ac:dyDescent="0.4"/>
    <row r="876" s="22" customFormat="1" x14ac:dyDescent="0.4"/>
    <row r="877" s="22" customFormat="1" x14ac:dyDescent="0.4"/>
    <row r="878" s="22" customFormat="1" x14ac:dyDescent="0.4"/>
    <row r="879" s="22" customFormat="1" x14ac:dyDescent="0.4"/>
    <row r="880" s="22" customFormat="1" x14ac:dyDescent="0.4"/>
    <row r="881" s="22" customFormat="1" x14ac:dyDescent="0.4"/>
    <row r="882" s="22" customFormat="1" x14ac:dyDescent="0.4"/>
    <row r="883" s="22" customFormat="1" x14ac:dyDescent="0.4"/>
    <row r="884" s="22" customFormat="1" x14ac:dyDescent="0.4"/>
    <row r="885" s="22" customFormat="1" x14ac:dyDescent="0.4"/>
    <row r="886" s="22" customFormat="1" x14ac:dyDescent="0.4"/>
    <row r="887" s="22" customFormat="1" x14ac:dyDescent="0.4"/>
    <row r="888" s="22" customFormat="1" x14ac:dyDescent="0.4"/>
    <row r="889" s="22" customFormat="1" x14ac:dyDescent="0.4"/>
    <row r="890" s="22" customFormat="1" x14ac:dyDescent="0.4"/>
    <row r="891" s="22" customFormat="1" x14ac:dyDescent="0.4"/>
    <row r="892" s="22" customFormat="1" x14ac:dyDescent="0.4"/>
    <row r="893" s="22" customFormat="1" x14ac:dyDescent="0.4"/>
    <row r="894" s="22" customFormat="1" x14ac:dyDescent="0.4"/>
    <row r="895" s="22" customFormat="1" x14ac:dyDescent="0.4"/>
    <row r="896" s="22" customFormat="1" x14ac:dyDescent="0.4"/>
    <row r="897" s="22" customFormat="1" x14ac:dyDescent="0.4"/>
    <row r="898" s="22" customFormat="1" x14ac:dyDescent="0.4"/>
    <row r="899" s="22" customFormat="1" x14ac:dyDescent="0.4"/>
    <row r="900" s="22" customFormat="1" x14ac:dyDescent="0.4"/>
    <row r="901" s="22" customFormat="1" x14ac:dyDescent="0.4"/>
    <row r="902" s="22" customFormat="1" x14ac:dyDescent="0.4"/>
    <row r="903" s="22" customFormat="1" x14ac:dyDescent="0.4"/>
    <row r="904" s="22" customFormat="1" x14ac:dyDescent="0.4"/>
    <row r="905" s="22" customFormat="1" x14ac:dyDescent="0.4"/>
    <row r="906" s="22" customFormat="1" x14ac:dyDescent="0.4"/>
    <row r="907" s="22" customFormat="1" x14ac:dyDescent="0.4"/>
    <row r="908" s="22" customFormat="1" x14ac:dyDescent="0.4"/>
    <row r="909" s="22" customFormat="1" x14ac:dyDescent="0.4"/>
    <row r="910" s="22" customFormat="1" x14ac:dyDescent="0.4"/>
    <row r="911" s="22" customFormat="1" x14ac:dyDescent="0.4"/>
    <row r="912" s="22" customFormat="1" x14ac:dyDescent="0.4"/>
    <row r="913" s="22" customFormat="1" x14ac:dyDescent="0.4"/>
    <row r="914" s="22" customFormat="1" x14ac:dyDescent="0.4"/>
    <row r="915" s="22" customFormat="1" x14ac:dyDescent="0.4"/>
    <row r="916" s="22" customFormat="1" x14ac:dyDescent="0.4"/>
    <row r="917" s="22" customFormat="1" x14ac:dyDescent="0.4"/>
    <row r="918" s="22" customFormat="1" x14ac:dyDescent="0.4"/>
    <row r="919" s="22" customFormat="1" x14ac:dyDescent="0.4"/>
    <row r="920" s="22" customFormat="1" x14ac:dyDescent="0.4"/>
    <row r="921" s="22" customFormat="1" x14ac:dyDescent="0.4"/>
    <row r="922" s="22" customFormat="1" x14ac:dyDescent="0.4"/>
    <row r="923" s="22" customFormat="1" x14ac:dyDescent="0.4"/>
    <row r="924" s="22" customFormat="1" x14ac:dyDescent="0.4"/>
    <row r="925" s="22" customFormat="1" x14ac:dyDescent="0.4"/>
    <row r="926" s="22" customFormat="1" x14ac:dyDescent="0.4"/>
    <row r="927" s="22" customFormat="1" x14ac:dyDescent="0.4"/>
    <row r="928" s="22" customFormat="1" x14ac:dyDescent="0.4"/>
    <row r="929" s="22" customFormat="1" x14ac:dyDescent="0.4"/>
    <row r="930" s="22" customFormat="1" x14ac:dyDescent="0.4"/>
    <row r="931" s="22" customFormat="1" x14ac:dyDescent="0.4"/>
    <row r="932" s="22" customFormat="1" x14ac:dyDescent="0.4"/>
    <row r="933" s="22" customFormat="1" x14ac:dyDescent="0.4"/>
    <row r="934" s="22" customFormat="1" x14ac:dyDescent="0.4"/>
    <row r="935" s="22" customFormat="1" x14ac:dyDescent="0.4"/>
    <row r="936" s="22" customFormat="1" x14ac:dyDescent="0.4"/>
    <row r="937" s="22" customFormat="1" x14ac:dyDescent="0.4"/>
    <row r="938" s="22" customFormat="1" x14ac:dyDescent="0.4"/>
    <row r="939" s="22" customFormat="1" x14ac:dyDescent="0.4"/>
    <row r="940" s="22" customFormat="1" x14ac:dyDescent="0.4"/>
    <row r="941" s="22" customFormat="1" x14ac:dyDescent="0.4"/>
    <row r="942" s="22" customFormat="1" x14ac:dyDescent="0.4"/>
    <row r="943" s="22" customFormat="1" x14ac:dyDescent="0.4"/>
    <row r="944" s="22" customFormat="1" x14ac:dyDescent="0.4"/>
    <row r="945" s="22" customFormat="1" x14ac:dyDescent="0.4"/>
    <row r="946" s="22" customFormat="1" x14ac:dyDescent="0.4"/>
    <row r="947" s="22" customFormat="1" x14ac:dyDescent="0.4"/>
    <row r="948" s="22" customFormat="1" x14ac:dyDescent="0.4"/>
    <row r="949" s="22" customFormat="1" x14ac:dyDescent="0.4"/>
    <row r="950" s="22" customFormat="1" x14ac:dyDescent="0.4"/>
    <row r="951" s="22" customFormat="1" x14ac:dyDescent="0.4"/>
    <row r="952" s="22" customFormat="1" x14ac:dyDescent="0.4"/>
    <row r="953" s="22" customFormat="1" x14ac:dyDescent="0.4"/>
    <row r="954" s="22" customFormat="1" x14ac:dyDescent="0.4"/>
    <row r="955" s="22" customFormat="1" x14ac:dyDescent="0.4"/>
    <row r="956" s="22" customFormat="1" x14ac:dyDescent="0.4"/>
    <row r="957" s="22" customFormat="1" x14ac:dyDescent="0.4"/>
    <row r="958" s="22" customFormat="1" x14ac:dyDescent="0.4"/>
    <row r="959" s="22" customFormat="1" x14ac:dyDescent="0.4"/>
    <row r="960" s="22" customFormat="1" x14ac:dyDescent="0.4"/>
    <row r="961" s="22" customFormat="1" x14ac:dyDescent="0.4"/>
    <row r="962" s="22" customFormat="1" x14ac:dyDescent="0.4"/>
    <row r="963" s="22" customFormat="1" x14ac:dyDescent="0.4"/>
    <row r="964" s="22" customFormat="1" x14ac:dyDescent="0.4"/>
    <row r="965" s="22" customFormat="1" x14ac:dyDescent="0.4"/>
    <row r="966" s="22" customFormat="1" x14ac:dyDescent="0.4"/>
    <row r="967" s="22" customFormat="1" x14ac:dyDescent="0.4"/>
    <row r="968" s="22" customFormat="1" x14ac:dyDescent="0.4"/>
    <row r="969" s="22" customFormat="1" x14ac:dyDescent="0.4"/>
    <row r="970" s="22" customFormat="1" x14ac:dyDescent="0.4"/>
    <row r="971" s="22" customFormat="1" x14ac:dyDescent="0.4"/>
    <row r="972" s="22" customFormat="1" x14ac:dyDescent="0.4"/>
    <row r="973" s="22" customFormat="1" x14ac:dyDescent="0.4"/>
    <row r="974" s="22" customFormat="1" x14ac:dyDescent="0.4"/>
    <row r="975" s="22" customFormat="1" x14ac:dyDescent="0.4"/>
    <row r="976" s="22" customFormat="1" x14ac:dyDescent="0.4"/>
    <row r="977" s="22" customFormat="1" x14ac:dyDescent="0.4"/>
    <row r="978" s="22" customFormat="1" x14ac:dyDescent="0.4"/>
    <row r="979" s="22" customFormat="1" x14ac:dyDescent="0.4"/>
    <row r="980" s="22" customFormat="1" x14ac:dyDescent="0.4"/>
    <row r="981" s="22" customFormat="1" x14ac:dyDescent="0.4"/>
    <row r="982" s="22" customFormat="1" x14ac:dyDescent="0.4"/>
    <row r="983" s="22" customFormat="1" x14ac:dyDescent="0.4"/>
    <row r="984" s="22" customFormat="1" x14ac:dyDescent="0.4"/>
    <row r="985" s="22" customFormat="1" x14ac:dyDescent="0.4"/>
    <row r="986" s="22" customFormat="1" x14ac:dyDescent="0.4"/>
    <row r="987" s="22" customFormat="1" x14ac:dyDescent="0.4"/>
    <row r="988" s="22" customFormat="1" x14ac:dyDescent="0.4"/>
    <row r="989" s="22" customFormat="1" x14ac:dyDescent="0.4"/>
    <row r="990" s="22" customFormat="1" x14ac:dyDescent="0.4"/>
    <row r="991" s="22" customFormat="1" x14ac:dyDescent="0.4"/>
    <row r="992" s="22" customFormat="1" x14ac:dyDescent="0.4"/>
    <row r="993" s="22" customFormat="1" x14ac:dyDescent="0.4"/>
    <row r="994" s="22" customFormat="1" x14ac:dyDescent="0.4"/>
    <row r="995" s="22" customFormat="1" x14ac:dyDescent="0.4"/>
    <row r="996" s="22" customFormat="1" x14ac:dyDescent="0.4"/>
    <row r="997" s="22" customFormat="1" x14ac:dyDescent="0.4"/>
    <row r="998" s="22" customFormat="1" x14ac:dyDescent="0.4"/>
    <row r="999" s="22" customFormat="1" x14ac:dyDescent="0.4"/>
    <row r="1000" s="22" customFormat="1" x14ac:dyDescent="0.4"/>
  </sheetData>
  <mergeCells count="2">
    <mergeCell ref="R3:S3"/>
    <mergeCell ref="K9:M9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3E13-C6B9-4B49-969D-E131A5247F59}">
  <dimension ref="A1:S1809"/>
  <sheetViews>
    <sheetView workbookViewId="0">
      <pane ySplit="1" topLeftCell="A2" activePane="bottomLeft" state="frozen"/>
      <selection pane="bottomLeft" activeCell="E18" sqref="E18"/>
    </sheetView>
  </sheetViews>
  <sheetFormatPr defaultColWidth="12.85546875" defaultRowHeight="18.75" x14ac:dyDescent="0.4"/>
  <cols>
    <col min="1" max="1" width="23.7109375" style="47" bestFit="1" customWidth="1"/>
    <col min="2" max="2" width="12.5703125" style="47" customWidth="1"/>
    <col min="3" max="3" width="23.85546875" style="47" bestFit="1" customWidth="1"/>
    <col min="4" max="4" width="15.42578125" style="47" bestFit="1" customWidth="1"/>
    <col min="5" max="5" width="20.28515625" style="47" bestFit="1" customWidth="1"/>
    <col min="6" max="6" width="8.85546875" style="47" bestFit="1" customWidth="1"/>
    <col min="7" max="7" width="18.42578125" style="47" bestFit="1" customWidth="1"/>
    <col min="8" max="8" width="15.140625" style="47" bestFit="1" customWidth="1"/>
    <col min="9" max="9" width="12.5703125" style="47" customWidth="1"/>
    <col min="10" max="10" width="139.85546875" style="47" bestFit="1" customWidth="1"/>
    <col min="11" max="27" width="12.5703125" style="47" customWidth="1"/>
    <col min="28" max="16384" width="12.85546875" style="47"/>
  </cols>
  <sheetData>
    <row r="1" spans="1:19" x14ac:dyDescent="0.4">
      <c r="A1" s="51" t="s">
        <v>16166</v>
      </c>
      <c r="B1" s="51"/>
      <c r="C1" s="126" t="s">
        <v>16167</v>
      </c>
      <c r="D1" s="48" t="s">
        <v>991</v>
      </c>
      <c r="E1" s="48" t="s">
        <v>990</v>
      </c>
      <c r="F1" s="48" t="s">
        <v>989</v>
      </c>
      <c r="G1" s="48" t="s">
        <v>988</v>
      </c>
      <c r="H1" s="48" t="s">
        <v>987</v>
      </c>
    </row>
    <row r="2" spans="1:19" x14ac:dyDescent="0.4">
      <c r="A2" s="47" t="s">
        <v>986</v>
      </c>
      <c r="B2" s="47" t="str">
        <f>RIGHT(A2,7)</f>
        <v xml:space="preserve">152156 </v>
      </c>
      <c r="C2" s="47" t="s">
        <v>16168</v>
      </c>
      <c r="D2" s="49">
        <v>42685</v>
      </c>
      <c r="E2" s="47" t="s">
        <v>97</v>
      </c>
      <c r="F2" s="47" t="s">
        <v>104</v>
      </c>
      <c r="G2" s="47" t="s">
        <v>99</v>
      </c>
      <c r="H2" s="50">
        <v>3929399.9999999995</v>
      </c>
      <c r="J2" s="15" t="s">
        <v>28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47" t="s">
        <v>986</v>
      </c>
      <c r="B3" s="47" t="str">
        <f>RIGHT(A3,7)</f>
        <v xml:space="preserve">152156 </v>
      </c>
      <c r="C3" s="47" t="s">
        <v>16168</v>
      </c>
      <c r="D3" s="49">
        <v>42685</v>
      </c>
      <c r="E3" s="47" t="s">
        <v>97</v>
      </c>
      <c r="F3" s="47" t="s">
        <v>104</v>
      </c>
      <c r="G3" s="47" t="s">
        <v>99</v>
      </c>
      <c r="H3" s="50">
        <v>10979100</v>
      </c>
      <c r="J3" s="1" t="s">
        <v>996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47" t="s">
        <v>985</v>
      </c>
      <c r="B4" s="47" t="str">
        <f>RIGHT(A4,7)</f>
        <v xml:space="preserve">138688 </v>
      </c>
      <c r="C4" s="47" t="s">
        <v>16169</v>
      </c>
      <c r="D4" s="49">
        <v>42537</v>
      </c>
      <c r="E4" s="47" t="s">
        <v>100</v>
      </c>
      <c r="F4" s="47" t="s">
        <v>96</v>
      </c>
      <c r="G4" s="47" t="s">
        <v>95</v>
      </c>
      <c r="H4" s="50">
        <v>219300</v>
      </c>
      <c r="J4" s="1" t="s">
        <v>995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4">
      <c r="A5" s="47" t="s">
        <v>984</v>
      </c>
      <c r="B5" s="47" t="str">
        <f>RIGHT(A5,7)</f>
        <v xml:space="preserve">108966 </v>
      </c>
      <c r="C5" s="47" t="s">
        <v>16169</v>
      </c>
      <c r="D5" s="49">
        <v>42295</v>
      </c>
      <c r="E5" s="47" t="s">
        <v>97</v>
      </c>
      <c r="F5" s="47" t="s">
        <v>104</v>
      </c>
      <c r="G5" s="47" t="s">
        <v>99</v>
      </c>
      <c r="H5" s="50">
        <v>14363662.5</v>
      </c>
      <c r="J5" s="1" t="s">
        <v>994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4">
      <c r="A6" s="47" t="s">
        <v>983</v>
      </c>
      <c r="B6" s="47" t="str">
        <f>RIGHT(A6,7)</f>
        <v xml:space="preserve">115812 </v>
      </c>
      <c r="C6" s="47" t="s">
        <v>16170</v>
      </c>
      <c r="D6" s="49">
        <v>41804</v>
      </c>
      <c r="E6" s="47" t="s">
        <v>97</v>
      </c>
      <c r="F6" s="47" t="s">
        <v>96</v>
      </c>
      <c r="G6" s="47" t="s">
        <v>99</v>
      </c>
      <c r="H6" s="50">
        <v>25592760.000000004</v>
      </c>
      <c r="J6" s="1" t="s">
        <v>993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4">
      <c r="A7" s="47" t="s">
        <v>983</v>
      </c>
      <c r="B7" s="47" t="str">
        <f>RIGHT(A7,7)</f>
        <v xml:space="preserve">115812 </v>
      </c>
      <c r="C7" s="47" t="s">
        <v>16170</v>
      </c>
      <c r="D7" s="49">
        <v>41804</v>
      </c>
      <c r="E7" s="47" t="s">
        <v>97</v>
      </c>
      <c r="F7" s="47" t="s">
        <v>96</v>
      </c>
      <c r="G7" s="47" t="s">
        <v>108</v>
      </c>
      <c r="H7" s="50">
        <v>13671360</v>
      </c>
      <c r="J7" s="1" t="s">
        <v>992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4">
      <c r="A8" s="47" t="s">
        <v>982</v>
      </c>
      <c r="B8" s="47" t="str">
        <f>RIGHT(A8,7)</f>
        <v xml:space="preserve">114412 </v>
      </c>
      <c r="C8" s="47" t="s">
        <v>16170</v>
      </c>
      <c r="D8" s="49">
        <v>42845</v>
      </c>
      <c r="E8" s="47" t="s">
        <v>97</v>
      </c>
      <c r="F8" s="47" t="s">
        <v>104</v>
      </c>
      <c r="G8" s="47" t="s">
        <v>95</v>
      </c>
      <c r="H8" s="50">
        <v>233280.00000000006</v>
      </c>
    </row>
    <row r="9" spans="1:19" x14ac:dyDescent="0.4">
      <c r="A9" s="47" t="s">
        <v>981</v>
      </c>
      <c r="B9" s="47" t="str">
        <f>RIGHT(A9,7)</f>
        <v xml:space="preserve">161389 </v>
      </c>
      <c r="C9" s="47" t="s">
        <v>16171</v>
      </c>
      <c r="D9" s="49">
        <v>42714</v>
      </c>
      <c r="E9" s="47" t="s">
        <v>97</v>
      </c>
      <c r="F9" s="47" t="s">
        <v>96</v>
      </c>
      <c r="G9" s="47" t="s">
        <v>95</v>
      </c>
      <c r="H9" s="50">
        <v>6119640.0000000009</v>
      </c>
    </row>
    <row r="10" spans="1:19" x14ac:dyDescent="0.4">
      <c r="A10" s="47" t="s">
        <v>980</v>
      </c>
      <c r="B10" s="47" t="str">
        <f>RIGHT(A10,7)</f>
        <v xml:space="preserve">118983 </v>
      </c>
      <c r="C10" s="47" t="s">
        <v>16172</v>
      </c>
      <c r="D10" s="49">
        <v>42334</v>
      </c>
      <c r="E10" s="47" t="s">
        <v>112</v>
      </c>
      <c r="F10" s="47" t="s">
        <v>106</v>
      </c>
      <c r="G10" s="47" t="s">
        <v>95</v>
      </c>
      <c r="H10" s="50">
        <v>1032149.9999999998</v>
      </c>
    </row>
    <row r="11" spans="1:19" x14ac:dyDescent="0.4">
      <c r="A11" s="47" t="s">
        <v>980</v>
      </c>
      <c r="B11" s="47" t="str">
        <f>RIGHT(A11,7)</f>
        <v xml:space="preserve">118983 </v>
      </c>
      <c r="C11" s="47" t="s">
        <v>16172</v>
      </c>
      <c r="D11" s="49">
        <v>42334</v>
      </c>
      <c r="E11" s="47" t="s">
        <v>112</v>
      </c>
      <c r="F11" s="47" t="s">
        <v>106</v>
      </c>
      <c r="G11" s="47" t="s">
        <v>95</v>
      </c>
      <c r="H11" s="50">
        <v>38159.999999999993</v>
      </c>
    </row>
    <row r="12" spans="1:19" x14ac:dyDescent="0.4">
      <c r="A12" s="47" t="s">
        <v>979</v>
      </c>
      <c r="B12" s="47" t="str">
        <f>RIGHT(A12,7)</f>
        <v xml:space="preserve">105893 </v>
      </c>
      <c r="C12" s="47" t="s">
        <v>16173</v>
      </c>
      <c r="D12" s="49">
        <v>41961</v>
      </c>
      <c r="E12" s="47" t="s">
        <v>97</v>
      </c>
      <c r="F12" s="47" t="s">
        <v>106</v>
      </c>
      <c r="G12" s="47" t="s">
        <v>95</v>
      </c>
      <c r="H12" s="50">
        <v>9988200</v>
      </c>
    </row>
    <row r="13" spans="1:19" x14ac:dyDescent="0.4">
      <c r="A13" s="47" t="s">
        <v>978</v>
      </c>
      <c r="B13" s="47" t="str">
        <f>RIGHT(A13,7)</f>
        <v xml:space="preserve">167164 </v>
      </c>
      <c r="C13" s="47" t="s">
        <v>16174</v>
      </c>
      <c r="D13" s="49">
        <v>41774</v>
      </c>
      <c r="E13" s="47" t="s">
        <v>97</v>
      </c>
      <c r="F13" s="47" t="s">
        <v>96</v>
      </c>
      <c r="G13" s="47" t="s">
        <v>95</v>
      </c>
      <c r="H13" s="50">
        <v>832500</v>
      </c>
    </row>
    <row r="14" spans="1:19" x14ac:dyDescent="0.4">
      <c r="A14" s="47" t="s">
        <v>977</v>
      </c>
      <c r="B14" s="47" t="str">
        <f>RIGHT(A14,7)</f>
        <v xml:space="preserve">143336 </v>
      </c>
      <c r="C14" s="47" t="s">
        <v>16175</v>
      </c>
      <c r="D14" s="49">
        <v>41883</v>
      </c>
      <c r="E14" s="47" t="s">
        <v>97</v>
      </c>
      <c r="F14" s="47" t="s">
        <v>96</v>
      </c>
      <c r="G14" s="47" t="s">
        <v>95</v>
      </c>
      <c r="H14" s="50">
        <v>128400.00000000001</v>
      </c>
    </row>
    <row r="15" spans="1:19" x14ac:dyDescent="0.4">
      <c r="A15" s="47" t="s">
        <v>976</v>
      </c>
      <c r="B15" s="47" t="str">
        <f>RIGHT(A15,7)</f>
        <v xml:space="preserve">137330 </v>
      </c>
      <c r="C15" s="47" t="s">
        <v>16176</v>
      </c>
      <c r="D15" s="49">
        <v>42717</v>
      </c>
      <c r="E15" s="47" t="s">
        <v>100</v>
      </c>
      <c r="F15" s="47" t="s">
        <v>106</v>
      </c>
      <c r="G15" s="47" t="s">
        <v>95</v>
      </c>
      <c r="H15" s="50">
        <v>291899.99999999994</v>
      </c>
    </row>
    <row r="16" spans="1:19" x14ac:dyDescent="0.4">
      <c r="A16" s="47" t="s">
        <v>976</v>
      </c>
      <c r="B16" s="47" t="str">
        <f>RIGHT(A16,7)</f>
        <v xml:space="preserve">137330 </v>
      </c>
      <c r="C16" s="47" t="s">
        <v>16176</v>
      </c>
      <c r="D16" s="49">
        <v>42717</v>
      </c>
      <c r="E16" s="47" t="s">
        <v>100</v>
      </c>
      <c r="F16" s="47" t="s">
        <v>106</v>
      </c>
      <c r="G16" s="47" t="s">
        <v>95</v>
      </c>
      <c r="H16" s="50">
        <v>905100</v>
      </c>
    </row>
    <row r="17" spans="1:8" x14ac:dyDescent="0.4">
      <c r="A17" s="47" t="s">
        <v>975</v>
      </c>
      <c r="B17" s="47" t="str">
        <f>RIGHT(A17,7)</f>
        <v xml:space="preserve">156909 </v>
      </c>
      <c r="C17" s="47" t="s">
        <v>16177</v>
      </c>
      <c r="D17" s="49">
        <v>42934</v>
      </c>
      <c r="E17" s="47" t="s">
        <v>97</v>
      </c>
      <c r="F17" s="47" t="s">
        <v>102</v>
      </c>
      <c r="G17" s="47" t="s">
        <v>99</v>
      </c>
      <c r="H17" s="50">
        <v>1070579.9999999998</v>
      </c>
    </row>
    <row r="18" spans="1:8" x14ac:dyDescent="0.4">
      <c r="A18" s="47" t="s">
        <v>974</v>
      </c>
      <c r="B18" s="47" t="str">
        <f>RIGHT(A18,7)</f>
        <v xml:space="preserve">106320 </v>
      </c>
      <c r="C18" s="47" t="s">
        <v>16178</v>
      </c>
      <c r="D18" s="49">
        <v>42277</v>
      </c>
      <c r="E18" s="47" t="s">
        <v>97</v>
      </c>
      <c r="F18" s="47" t="s">
        <v>96</v>
      </c>
      <c r="G18" s="47" t="s">
        <v>99</v>
      </c>
      <c r="H18" s="50">
        <v>15669449.999999998</v>
      </c>
    </row>
    <row r="19" spans="1:8" x14ac:dyDescent="0.4">
      <c r="A19" s="47" t="s">
        <v>973</v>
      </c>
      <c r="B19" s="47" t="str">
        <f>RIGHT(A19,7)</f>
        <v xml:space="preserve">121755 </v>
      </c>
      <c r="C19" s="47" t="s">
        <v>16179</v>
      </c>
      <c r="D19" s="49">
        <v>42389</v>
      </c>
      <c r="E19" s="47" t="s">
        <v>97</v>
      </c>
      <c r="F19" s="47" t="s">
        <v>96</v>
      </c>
      <c r="G19" s="47" t="s">
        <v>95</v>
      </c>
      <c r="H19" s="50">
        <v>174720.00000000003</v>
      </c>
    </row>
    <row r="20" spans="1:8" x14ac:dyDescent="0.4">
      <c r="A20" s="47" t="s">
        <v>973</v>
      </c>
      <c r="B20" s="47" t="str">
        <f>RIGHT(A20,7)</f>
        <v xml:space="preserve">121755 </v>
      </c>
      <c r="C20" s="47" t="s">
        <v>16180</v>
      </c>
      <c r="D20" s="49">
        <v>42389</v>
      </c>
      <c r="E20" s="47" t="s">
        <v>97</v>
      </c>
      <c r="F20" s="47" t="s">
        <v>96</v>
      </c>
      <c r="G20" s="47" t="s">
        <v>108</v>
      </c>
      <c r="H20" s="50">
        <v>1358550</v>
      </c>
    </row>
    <row r="21" spans="1:8" x14ac:dyDescent="0.4">
      <c r="A21" s="47" t="s">
        <v>972</v>
      </c>
      <c r="B21" s="47" t="str">
        <f>RIGHT(A21,7)</f>
        <v xml:space="preserve">150630 </v>
      </c>
      <c r="C21" s="47" t="s">
        <v>16181</v>
      </c>
      <c r="D21" s="49">
        <v>42268</v>
      </c>
      <c r="E21" s="47" t="s">
        <v>97</v>
      </c>
      <c r="F21" s="47" t="s">
        <v>102</v>
      </c>
      <c r="G21" s="47" t="s">
        <v>99</v>
      </c>
      <c r="H21" s="50">
        <v>46251450.000000007</v>
      </c>
    </row>
    <row r="22" spans="1:8" x14ac:dyDescent="0.4">
      <c r="A22" s="47" t="s">
        <v>972</v>
      </c>
      <c r="B22" s="47" t="str">
        <f>RIGHT(A22,7)</f>
        <v xml:space="preserve">150630 </v>
      </c>
      <c r="C22" s="47" t="s">
        <v>16182</v>
      </c>
      <c r="D22" s="49">
        <v>42268</v>
      </c>
      <c r="E22" s="47" t="s">
        <v>97</v>
      </c>
      <c r="F22" s="47" t="s">
        <v>102</v>
      </c>
      <c r="G22" s="47" t="s">
        <v>95</v>
      </c>
      <c r="H22" s="50">
        <v>144270.00000000003</v>
      </c>
    </row>
    <row r="23" spans="1:8" x14ac:dyDescent="0.4">
      <c r="A23" s="47" t="s">
        <v>972</v>
      </c>
      <c r="B23" s="47" t="str">
        <f>RIGHT(A23,7)</f>
        <v xml:space="preserve">150630 </v>
      </c>
      <c r="C23" s="47" t="s">
        <v>16169</v>
      </c>
      <c r="D23" s="49">
        <v>42268</v>
      </c>
      <c r="E23" s="47" t="s">
        <v>97</v>
      </c>
      <c r="F23" s="47" t="s">
        <v>102</v>
      </c>
      <c r="G23" s="47" t="s">
        <v>99</v>
      </c>
      <c r="H23" s="50">
        <v>1863000.0000000002</v>
      </c>
    </row>
    <row r="24" spans="1:8" x14ac:dyDescent="0.4">
      <c r="A24" s="47" t="s">
        <v>972</v>
      </c>
      <c r="B24" s="47" t="str">
        <f>RIGHT(A24,7)</f>
        <v xml:space="preserve">150630 </v>
      </c>
      <c r="C24" s="47" t="s">
        <v>16183</v>
      </c>
      <c r="D24" s="49">
        <v>42268</v>
      </c>
      <c r="E24" s="47" t="s">
        <v>97</v>
      </c>
      <c r="F24" s="47" t="s">
        <v>102</v>
      </c>
      <c r="G24" s="47" t="s">
        <v>95</v>
      </c>
      <c r="H24" s="50">
        <v>48960</v>
      </c>
    </row>
    <row r="25" spans="1:8" x14ac:dyDescent="0.4">
      <c r="A25" s="47" t="s">
        <v>972</v>
      </c>
      <c r="B25" s="47" t="str">
        <f>RIGHT(A25,7)</f>
        <v xml:space="preserve">150630 </v>
      </c>
      <c r="C25" s="47" t="s">
        <v>16184</v>
      </c>
      <c r="D25" s="49">
        <v>42268</v>
      </c>
      <c r="E25" s="47" t="s">
        <v>97</v>
      </c>
      <c r="F25" s="47" t="s">
        <v>102</v>
      </c>
      <c r="G25" s="47" t="s">
        <v>95</v>
      </c>
      <c r="H25" s="50">
        <v>1294560</v>
      </c>
    </row>
    <row r="26" spans="1:8" x14ac:dyDescent="0.4">
      <c r="A26" s="47" t="s">
        <v>972</v>
      </c>
      <c r="B26" s="47" t="str">
        <f>RIGHT(A26,7)</f>
        <v xml:space="preserve">150630 </v>
      </c>
      <c r="C26" s="47" t="s">
        <v>16185</v>
      </c>
      <c r="D26" s="49">
        <v>42268</v>
      </c>
      <c r="E26" s="47" t="s">
        <v>97</v>
      </c>
      <c r="F26" s="47" t="s">
        <v>102</v>
      </c>
      <c r="G26" s="47" t="s">
        <v>95</v>
      </c>
      <c r="H26" s="50">
        <v>102870.00000000001</v>
      </c>
    </row>
    <row r="27" spans="1:8" x14ac:dyDescent="0.4">
      <c r="A27" s="47" t="s">
        <v>972</v>
      </c>
      <c r="B27" s="47" t="str">
        <f>RIGHT(A27,7)</f>
        <v xml:space="preserve">150630 </v>
      </c>
      <c r="C27" s="47" t="s">
        <v>16186</v>
      </c>
      <c r="D27" s="49">
        <v>42268</v>
      </c>
      <c r="E27" s="47" t="s">
        <v>97</v>
      </c>
      <c r="F27" s="47" t="s">
        <v>102</v>
      </c>
      <c r="G27" s="47" t="s">
        <v>95</v>
      </c>
      <c r="H27" s="50">
        <v>236400</v>
      </c>
    </row>
    <row r="28" spans="1:8" x14ac:dyDescent="0.4">
      <c r="A28" s="47" t="s">
        <v>971</v>
      </c>
      <c r="B28" s="47" t="str">
        <f>RIGHT(A28,7)</f>
        <v xml:space="preserve">107727 </v>
      </c>
      <c r="C28" s="47" t="s">
        <v>16187</v>
      </c>
      <c r="D28" s="49">
        <v>43031</v>
      </c>
      <c r="E28" s="47" t="s">
        <v>112</v>
      </c>
      <c r="F28" s="47" t="s">
        <v>106</v>
      </c>
      <c r="G28" s="47" t="s">
        <v>95</v>
      </c>
      <c r="H28" s="50">
        <v>442080</v>
      </c>
    </row>
    <row r="29" spans="1:8" x14ac:dyDescent="0.4">
      <c r="A29" s="47" t="s">
        <v>970</v>
      </c>
      <c r="B29" s="47" t="str">
        <f>RIGHT(A29,7)</f>
        <v xml:space="preserve">117590 </v>
      </c>
      <c r="C29" s="47" t="s">
        <v>16188</v>
      </c>
      <c r="D29" s="49">
        <v>42714</v>
      </c>
      <c r="E29" s="47" t="s">
        <v>100</v>
      </c>
      <c r="F29" s="47" t="s">
        <v>106</v>
      </c>
      <c r="G29" s="47" t="s">
        <v>108</v>
      </c>
      <c r="H29" s="50">
        <v>16463160.000000006</v>
      </c>
    </row>
    <row r="30" spans="1:8" x14ac:dyDescent="0.4">
      <c r="A30" s="47" t="s">
        <v>970</v>
      </c>
      <c r="B30" s="47" t="str">
        <f>RIGHT(A30,7)</f>
        <v xml:space="preserve">117590 </v>
      </c>
      <c r="C30" s="47" t="s">
        <v>16189</v>
      </c>
      <c r="D30" s="49">
        <v>42714</v>
      </c>
      <c r="E30" s="47" t="s">
        <v>100</v>
      </c>
      <c r="F30" s="47" t="s">
        <v>106</v>
      </c>
      <c r="G30" s="47" t="s">
        <v>99</v>
      </c>
      <c r="H30" s="50">
        <v>2863800</v>
      </c>
    </row>
    <row r="31" spans="1:8" x14ac:dyDescent="0.4">
      <c r="A31" s="47" t="s">
        <v>969</v>
      </c>
      <c r="B31" s="47" t="str">
        <f>RIGHT(A31,7)</f>
        <v xml:space="preserve">117415 </v>
      </c>
      <c r="C31" s="47" t="s">
        <v>16190</v>
      </c>
      <c r="D31" s="49">
        <v>42369</v>
      </c>
      <c r="E31" s="47" t="s">
        <v>112</v>
      </c>
      <c r="F31" s="47" t="s">
        <v>106</v>
      </c>
      <c r="G31" s="47" t="s">
        <v>95</v>
      </c>
      <c r="H31" s="50">
        <v>1699920</v>
      </c>
    </row>
    <row r="32" spans="1:8" x14ac:dyDescent="0.4">
      <c r="A32" s="47" t="s">
        <v>969</v>
      </c>
      <c r="B32" s="47" t="str">
        <f>RIGHT(A32,7)</f>
        <v xml:space="preserve">117415 </v>
      </c>
      <c r="C32" s="47" t="s">
        <v>16191</v>
      </c>
      <c r="D32" s="49">
        <v>42369</v>
      </c>
      <c r="E32" s="47" t="s">
        <v>112</v>
      </c>
      <c r="F32" s="47" t="s">
        <v>106</v>
      </c>
      <c r="G32" s="47" t="s">
        <v>99</v>
      </c>
      <c r="H32" s="50">
        <v>7985987.9999999991</v>
      </c>
    </row>
    <row r="33" spans="1:8" x14ac:dyDescent="0.4">
      <c r="A33" s="47" t="s">
        <v>969</v>
      </c>
      <c r="B33" s="47" t="str">
        <f>RIGHT(A33,7)</f>
        <v xml:space="preserve">117415 </v>
      </c>
      <c r="C33" s="47" t="s">
        <v>16192</v>
      </c>
      <c r="D33" s="49">
        <v>42369</v>
      </c>
      <c r="E33" s="47" t="s">
        <v>112</v>
      </c>
      <c r="F33" s="47" t="s">
        <v>106</v>
      </c>
      <c r="G33" s="47" t="s">
        <v>99</v>
      </c>
      <c r="H33" s="50">
        <v>3180870</v>
      </c>
    </row>
    <row r="34" spans="1:8" x14ac:dyDescent="0.4">
      <c r="A34" s="47" t="s">
        <v>969</v>
      </c>
      <c r="B34" s="47" t="str">
        <f>RIGHT(A34,7)</f>
        <v xml:space="preserve">117415 </v>
      </c>
      <c r="C34" s="47" t="s">
        <v>16193</v>
      </c>
      <c r="D34" s="49">
        <v>42369</v>
      </c>
      <c r="E34" s="47" t="s">
        <v>112</v>
      </c>
      <c r="F34" s="47" t="s">
        <v>106</v>
      </c>
      <c r="G34" s="47" t="s">
        <v>108</v>
      </c>
      <c r="H34" s="50">
        <v>5567520</v>
      </c>
    </row>
    <row r="35" spans="1:8" x14ac:dyDescent="0.4">
      <c r="A35" s="47" t="s">
        <v>968</v>
      </c>
      <c r="B35" s="47" t="str">
        <f>RIGHT(A35,7)</f>
        <v xml:space="preserve">120999 </v>
      </c>
      <c r="C35" s="47" t="s">
        <v>16194</v>
      </c>
      <c r="D35" s="49">
        <v>42993</v>
      </c>
      <c r="E35" s="47" t="s">
        <v>100</v>
      </c>
      <c r="F35" s="47" t="s">
        <v>106</v>
      </c>
      <c r="G35" s="47" t="s">
        <v>108</v>
      </c>
      <c r="H35" s="50">
        <v>2207520</v>
      </c>
    </row>
    <row r="36" spans="1:8" x14ac:dyDescent="0.4">
      <c r="A36" s="47" t="s">
        <v>967</v>
      </c>
      <c r="B36" s="47" t="str">
        <f>RIGHT(A36,7)</f>
        <v xml:space="preserve">101343 </v>
      </c>
      <c r="C36" s="47" t="s">
        <v>16195</v>
      </c>
      <c r="D36" s="49">
        <v>42573</v>
      </c>
      <c r="E36" s="47" t="s">
        <v>100</v>
      </c>
      <c r="F36" s="47" t="s">
        <v>96</v>
      </c>
      <c r="G36" s="47" t="s">
        <v>95</v>
      </c>
      <c r="H36" s="50">
        <v>1168200</v>
      </c>
    </row>
    <row r="37" spans="1:8" x14ac:dyDescent="0.4">
      <c r="A37" s="47" t="s">
        <v>966</v>
      </c>
      <c r="B37" s="47" t="str">
        <f>RIGHT(A37,7)</f>
        <v xml:space="preserve">139619 </v>
      </c>
      <c r="C37" s="47" t="s">
        <v>16196</v>
      </c>
      <c r="D37" s="49">
        <v>43001</v>
      </c>
      <c r="E37" s="47" t="s">
        <v>100</v>
      </c>
      <c r="F37" s="47" t="s">
        <v>104</v>
      </c>
      <c r="G37" s="47" t="s">
        <v>95</v>
      </c>
      <c r="H37" s="50">
        <v>1434240</v>
      </c>
    </row>
    <row r="38" spans="1:8" x14ac:dyDescent="0.4">
      <c r="A38" s="47" t="s">
        <v>965</v>
      </c>
      <c r="B38" s="47" t="str">
        <f>RIGHT(A38,7)</f>
        <v xml:space="preserve">118255 </v>
      </c>
      <c r="C38" s="47" t="s">
        <v>16197</v>
      </c>
      <c r="D38" s="49">
        <v>42442</v>
      </c>
      <c r="E38" s="47" t="s">
        <v>100</v>
      </c>
      <c r="F38" s="47" t="s">
        <v>106</v>
      </c>
      <c r="G38" s="47" t="s">
        <v>108</v>
      </c>
      <c r="H38" s="50">
        <v>689700</v>
      </c>
    </row>
    <row r="39" spans="1:8" x14ac:dyDescent="0.4">
      <c r="A39" s="47" t="s">
        <v>965</v>
      </c>
      <c r="B39" s="47" t="str">
        <f>RIGHT(A39,7)</f>
        <v xml:space="preserve">118255 </v>
      </c>
      <c r="C39" s="47" t="s">
        <v>16198</v>
      </c>
      <c r="D39" s="49">
        <v>42442</v>
      </c>
      <c r="E39" s="47" t="s">
        <v>100</v>
      </c>
      <c r="F39" s="47" t="s">
        <v>106</v>
      </c>
      <c r="G39" s="47" t="s">
        <v>95</v>
      </c>
      <c r="H39" s="50">
        <v>261900</v>
      </c>
    </row>
    <row r="40" spans="1:8" x14ac:dyDescent="0.4">
      <c r="A40" s="47" t="s">
        <v>964</v>
      </c>
      <c r="B40" s="47" t="str">
        <f>RIGHT(A40,7)</f>
        <v xml:space="preserve">146703 </v>
      </c>
      <c r="C40" s="47" t="s">
        <v>16199</v>
      </c>
      <c r="D40" s="49">
        <v>41937</v>
      </c>
      <c r="E40" s="47" t="s">
        <v>97</v>
      </c>
      <c r="F40" s="47" t="s">
        <v>106</v>
      </c>
      <c r="G40" s="47" t="s">
        <v>95</v>
      </c>
      <c r="H40" s="50">
        <v>3179400</v>
      </c>
    </row>
    <row r="41" spans="1:8" x14ac:dyDescent="0.4">
      <c r="A41" s="47" t="s">
        <v>963</v>
      </c>
      <c r="B41" s="47" t="str">
        <f>RIGHT(A41,7)</f>
        <v xml:space="preserve">169194 </v>
      </c>
      <c r="C41" s="47" t="s">
        <v>16200</v>
      </c>
      <c r="D41" s="49">
        <v>42546</v>
      </c>
      <c r="E41" s="47" t="s">
        <v>97</v>
      </c>
      <c r="F41" s="47" t="s">
        <v>102</v>
      </c>
      <c r="G41" s="47" t="s">
        <v>108</v>
      </c>
      <c r="H41" s="50">
        <v>675000</v>
      </c>
    </row>
    <row r="42" spans="1:8" x14ac:dyDescent="0.4">
      <c r="A42" s="47" t="s">
        <v>963</v>
      </c>
      <c r="B42" s="47" t="str">
        <f>RIGHT(A42,7)</f>
        <v xml:space="preserve">169194 </v>
      </c>
      <c r="C42" s="47" t="s">
        <v>16201</v>
      </c>
      <c r="D42" s="49">
        <v>42546</v>
      </c>
      <c r="E42" s="47" t="s">
        <v>97</v>
      </c>
      <c r="F42" s="47" t="s">
        <v>102</v>
      </c>
      <c r="G42" s="47" t="s">
        <v>108</v>
      </c>
      <c r="H42" s="50">
        <v>327000</v>
      </c>
    </row>
    <row r="43" spans="1:8" x14ac:dyDescent="0.4">
      <c r="A43" s="47" t="s">
        <v>962</v>
      </c>
      <c r="B43" s="47" t="str">
        <f>RIGHT(A43,7)</f>
        <v xml:space="preserve">115742 </v>
      </c>
      <c r="C43" s="47" t="s">
        <v>16202</v>
      </c>
      <c r="D43" s="49">
        <v>42116</v>
      </c>
      <c r="E43" s="47" t="s">
        <v>97</v>
      </c>
      <c r="F43" s="47" t="s">
        <v>106</v>
      </c>
      <c r="G43" s="47" t="s">
        <v>95</v>
      </c>
      <c r="H43" s="50">
        <v>573300</v>
      </c>
    </row>
    <row r="44" spans="1:8" x14ac:dyDescent="0.4">
      <c r="A44" s="47" t="s">
        <v>962</v>
      </c>
      <c r="B44" s="47" t="str">
        <f>RIGHT(A44,7)</f>
        <v xml:space="preserve">115742 </v>
      </c>
      <c r="C44" s="47" t="s">
        <v>16203</v>
      </c>
      <c r="D44" s="49">
        <v>42116</v>
      </c>
      <c r="E44" s="47" t="s">
        <v>97</v>
      </c>
      <c r="F44" s="47" t="s">
        <v>106</v>
      </c>
      <c r="G44" s="47" t="s">
        <v>95</v>
      </c>
      <c r="H44" s="50">
        <v>1127700</v>
      </c>
    </row>
    <row r="45" spans="1:8" x14ac:dyDescent="0.4">
      <c r="A45" s="47" t="s">
        <v>962</v>
      </c>
      <c r="B45" s="47" t="str">
        <f>RIGHT(A45,7)</f>
        <v xml:space="preserve">115742 </v>
      </c>
      <c r="C45" s="47" t="s">
        <v>16204</v>
      </c>
      <c r="D45" s="49">
        <v>42116</v>
      </c>
      <c r="E45" s="47" t="s">
        <v>97</v>
      </c>
      <c r="F45" s="47" t="s">
        <v>106</v>
      </c>
      <c r="G45" s="47" t="s">
        <v>99</v>
      </c>
      <c r="H45" s="50">
        <v>92400</v>
      </c>
    </row>
    <row r="46" spans="1:8" x14ac:dyDescent="0.4">
      <c r="A46" s="47" t="s">
        <v>962</v>
      </c>
      <c r="B46" s="47" t="str">
        <f>RIGHT(A46,7)</f>
        <v xml:space="preserve">115742 </v>
      </c>
      <c r="C46" s="47" t="s">
        <v>16205</v>
      </c>
      <c r="D46" s="49">
        <v>42116</v>
      </c>
      <c r="E46" s="47" t="s">
        <v>97</v>
      </c>
      <c r="F46" s="47" t="s">
        <v>106</v>
      </c>
      <c r="G46" s="47" t="s">
        <v>99</v>
      </c>
      <c r="H46" s="50">
        <v>1349850</v>
      </c>
    </row>
    <row r="47" spans="1:8" x14ac:dyDescent="0.4">
      <c r="A47" s="47" t="s">
        <v>961</v>
      </c>
      <c r="B47" s="47" t="str">
        <f>RIGHT(A47,7)</f>
        <v xml:space="preserve">105816 </v>
      </c>
      <c r="C47" s="47" t="s">
        <v>16206</v>
      </c>
      <c r="D47" s="49">
        <v>42721</v>
      </c>
      <c r="E47" s="47" t="s">
        <v>100</v>
      </c>
      <c r="F47" s="47" t="s">
        <v>102</v>
      </c>
      <c r="G47" s="47" t="s">
        <v>95</v>
      </c>
      <c r="H47" s="50">
        <v>228900.00000000003</v>
      </c>
    </row>
    <row r="48" spans="1:8" x14ac:dyDescent="0.4">
      <c r="A48" s="47" t="s">
        <v>961</v>
      </c>
      <c r="B48" s="47" t="str">
        <f>RIGHT(A48,7)</f>
        <v xml:space="preserve">105816 </v>
      </c>
      <c r="C48" s="47" t="s">
        <v>16207</v>
      </c>
      <c r="D48" s="49">
        <v>42721</v>
      </c>
      <c r="E48" s="47" t="s">
        <v>100</v>
      </c>
      <c r="F48" s="47" t="s">
        <v>102</v>
      </c>
      <c r="G48" s="47" t="s">
        <v>108</v>
      </c>
      <c r="H48" s="50">
        <v>15449250</v>
      </c>
    </row>
    <row r="49" spans="1:8" x14ac:dyDescent="0.4">
      <c r="A49" s="47" t="s">
        <v>960</v>
      </c>
      <c r="B49" s="47" t="str">
        <f>RIGHT(A49,7)</f>
        <v xml:space="preserve">111682 </v>
      </c>
      <c r="C49" s="47" t="s">
        <v>16208</v>
      </c>
      <c r="D49" s="49">
        <v>42539</v>
      </c>
      <c r="E49" s="47" t="s">
        <v>97</v>
      </c>
      <c r="F49" s="47" t="s">
        <v>102</v>
      </c>
      <c r="G49" s="47" t="s">
        <v>95</v>
      </c>
      <c r="H49" s="50">
        <v>3128400</v>
      </c>
    </row>
    <row r="50" spans="1:8" x14ac:dyDescent="0.4">
      <c r="A50" s="47" t="s">
        <v>960</v>
      </c>
      <c r="B50" s="47" t="str">
        <f>RIGHT(A50,7)</f>
        <v xml:space="preserve">111682 </v>
      </c>
      <c r="C50" s="47" t="s">
        <v>16209</v>
      </c>
      <c r="D50" s="49">
        <v>42539</v>
      </c>
      <c r="E50" s="47" t="s">
        <v>97</v>
      </c>
      <c r="F50" s="47" t="s">
        <v>102</v>
      </c>
      <c r="G50" s="47" t="s">
        <v>95</v>
      </c>
      <c r="H50" s="50">
        <v>486000.00000000006</v>
      </c>
    </row>
    <row r="51" spans="1:8" x14ac:dyDescent="0.4">
      <c r="A51" s="47" t="s">
        <v>960</v>
      </c>
      <c r="B51" s="47" t="str">
        <f>RIGHT(A51,7)</f>
        <v xml:space="preserve">111682 </v>
      </c>
      <c r="C51" s="47" t="s">
        <v>16210</v>
      </c>
      <c r="D51" s="49">
        <v>42539</v>
      </c>
      <c r="E51" s="47" t="s">
        <v>97</v>
      </c>
      <c r="F51" s="47" t="s">
        <v>102</v>
      </c>
      <c r="G51" s="47" t="s">
        <v>99</v>
      </c>
      <c r="H51" s="50">
        <v>4791150</v>
      </c>
    </row>
    <row r="52" spans="1:8" x14ac:dyDescent="0.4">
      <c r="A52" s="47" t="s">
        <v>960</v>
      </c>
      <c r="B52" s="47" t="str">
        <f>RIGHT(A52,7)</f>
        <v xml:space="preserve">111682 </v>
      </c>
      <c r="C52" s="47" t="s">
        <v>16211</v>
      </c>
      <c r="D52" s="49">
        <v>42539</v>
      </c>
      <c r="E52" s="47" t="s">
        <v>97</v>
      </c>
      <c r="F52" s="47" t="s">
        <v>102</v>
      </c>
      <c r="G52" s="47" t="s">
        <v>95</v>
      </c>
      <c r="H52" s="50">
        <v>218400</v>
      </c>
    </row>
    <row r="53" spans="1:8" x14ac:dyDescent="0.4">
      <c r="A53" s="47" t="s">
        <v>960</v>
      </c>
      <c r="B53" s="47" t="str">
        <f>RIGHT(A53,7)</f>
        <v xml:space="preserve">111682 </v>
      </c>
      <c r="C53" s="47" t="s">
        <v>16212</v>
      </c>
      <c r="D53" s="49">
        <v>42539</v>
      </c>
      <c r="E53" s="47" t="s">
        <v>97</v>
      </c>
      <c r="F53" s="47" t="s">
        <v>102</v>
      </c>
      <c r="G53" s="47" t="s">
        <v>108</v>
      </c>
      <c r="H53" s="50">
        <v>450000</v>
      </c>
    </row>
    <row r="54" spans="1:8" x14ac:dyDescent="0.4">
      <c r="A54" s="47" t="s">
        <v>960</v>
      </c>
      <c r="B54" s="47" t="str">
        <f>RIGHT(A54,7)</f>
        <v xml:space="preserve">111682 </v>
      </c>
      <c r="C54" s="47" t="s">
        <v>16213</v>
      </c>
      <c r="D54" s="49">
        <v>42539</v>
      </c>
      <c r="E54" s="47" t="s">
        <v>97</v>
      </c>
      <c r="F54" s="47" t="s">
        <v>102</v>
      </c>
      <c r="G54" s="47" t="s">
        <v>95</v>
      </c>
      <c r="H54" s="50">
        <v>727200.00000000012</v>
      </c>
    </row>
    <row r="55" spans="1:8" x14ac:dyDescent="0.4">
      <c r="A55" s="47" t="s">
        <v>960</v>
      </c>
      <c r="B55" s="47" t="str">
        <f>RIGHT(A55,7)</f>
        <v xml:space="preserve">111682 </v>
      </c>
      <c r="C55" s="47" t="s">
        <v>16214</v>
      </c>
      <c r="D55" s="49">
        <v>42539</v>
      </c>
      <c r="E55" s="47" t="s">
        <v>97</v>
      </c>
      <c r="F55" s="47" t="s">
        <v>102</v>
      </c>
      <c r="G55" s="47" t="s">
        <v>95</v>
      </c>
      <c r="H55" s="50">
        <v>25200</v>
      </c>
    </row>
    <row r="56" spans="1:8" x14ac:dyDescent="0.4">
      <c r="A56" s="47" t="s">
        <v>959</v>
      </c>
      <c r="B56" s="47" t="str">
        <f>RIGHT(A56,7)</f>
        <v xml:space="preserve">135545 </v>
      </c>
      <c r="C56" s="47" t="s">
        <v>16215</v>
      </c>
      <c r="D56" s="49">
        <v>42338</v>
      </c>
      <c r="E56" s="47" t="s">
        <v>97</v>
      </c>
      <c r="F56" s="47" t="s">
        <v>96</v>
      </c>
      <c r="G56" s="47" t="s">
        <v>108</v>
      </c>
      <c r="H56" s="50">
        <v>209700</v>
      </c>
    </row>
    <row r="57" spans="1:8" x14ac:dyDescent="0.4">
      <c r="A57" s="47" t="s">
        <v>959</v>
      </c>
      <c r="B57" s="47" t="str">
        <f>RIGHT(A57,7)</f>
        <v xml:space="preserve">135545 </v>
      </c>
      <c r="C57" s="47" t="s">
        <v>16216</v>
      </c>
      <c r="D57" s="49">
        <v>42338</v>
      </c>
      <c r="E57" s="47" t="s">
        <v>97</v>
      </c>
      <c r="F57" s="47" t="s">
        <v>96</v>
      </c>
      <c r="G57" s="47" t="s">
        <v>95</v>
      </c>
      <c r="H57" s="50">
        <v>387360</v>
      </c>
    </row>
    <row r="58" spans="1:8" x14ac:dyDescent="0.4">
      <c r="A58" s="47" t="s">
        <v>959</v>
      </c>
      <c r="B58" s="47" t="str">
        <f>RIGHT(A58,7)</f>
        <v xml:space="preserve">135545 </v>
      </c>
      <c r="C58" s="47" t="s">
        <v>16217</v>
      </c>
      <c r="D58" s="49">
        <v>42338</v>
      </c>
      <c r="E58" s="47" t="s">
        <v>97</v>
      </c>
      <c r="F58" s="47" t="s">
        <v>96</v>
      </c>
      <c r="G58" s="47" t="s">
        <v>95</v>
      </c>
      <c r="H58" s="50">
        <v>2200950</v>
      </c>
    </row>
    <row r="59" spans="1:8" x14ac:dyDescent="0.4">
      <c r="A59" s="47" t="s">
        <v>959</v>
      </c>
      <c r="B59" s="47" t="str">
        <f>RIGHT(A59,7)</f>
        <v xml:space="preserve">135545 </v>
      </c>
      <c r="C59" s="47" t="s">
        <v>16218</v>
      </c>
      <c r="D59" s="49">
        <v>42338</v>
      </c>
      <c r="E59" s="47" t="s">
        <v>97</v>
      </c>
      <c r="F59" s="47" t="s">
        <v>96</v>
      </c>
      <c r="G59" s="47" t="s">
        <v>99</v>
      </c>
      <c r="H59" s="50">
        <v>1196400</v>
      </c>
    </row>
    <row r="60" spans="1:8" x14ac:dyDescent="0.4">
      <c r="A60" s="47" t="s">
        <v>958</v>
      </c>
      <c r="B60" s="47" t="str">
        <f>RIGHT(A60,7)</f>
        <v xml:space="preserve">164175 </v>
      </c>
      <c r="C60" s="47" t="s">
        <v>16219</v>
      </c>
      <c r="D60" s="49">
        <v>42129</v>
      </c>
      <c r="E60" s="47" t="s">
        <v>112</v>
      </c>
      <c r="F60" s="47" t="s">
        <v>106</v>
      </c>
      <c r="G60" s="47" t="s">
        <v>99</v>
      </c>
      <c r="H60" s="50">
        <v>3196724.9999999995</v>
      </c>
    </row>
    <row r="61" spans="1:8" x14ac:dyDescent="0.4">
      <c r="A61" s="47" t="s">
        <v>957</v>
      </c>
      <c r="B61" s="47" t="str">
        <f>RIGHT(A61,7)</f>
        <v xml:space="preserve">106376 </v>
      </c>
      <c r="C61" s="47" t="s">
        <v>16220</v>
      </c>
      <c r="D61" s="49">
        <v>41983</v>
      </c>
      <c r="E61" s="47" t="s">
        <v>100</v>
      </c>
      <c r="F61" s="47" t="s">
        <v>96</v>
      </c>
      <c r="G61" s="47" t="s">
        <v>95</v>
      </c>
      <c r="H61" s="50">
        <v>16695360.000000002</v>
      </c>
    </row>
    <row r="62" spans="1:8" x14ac:dyDescent="0.4">
      <c r="A62" s="47" t="s">
        <v>957</v>
      </c>
      <c r="B62" s="47" t="str">
        <f>RIGHT(A62,7)</f>
        <v xml:space="preserve">106376 </v>
      </c>
      <c r="C62" s="47" t="s">
        <v>16221</v>
      </c>
      <c r="D62" s="49">
        <v>41983</v>
      </c>
      <c r="E62" s="47" t="s">
        <v>100</v>
      </c>
      <c r="F62" s="47" t="s">
        <v>96</v>
      </c>
      <c r="G62" s="47" t="s">
        <v>108</v>
      </c>
      <c r="H62" s="50">
        <v>2519520.0000000005</v>
      </c>
    </row>
    <row r="63" spans="1:8" x14ac:dyDescent="0.4">
      <c r="A63" s="47" t="s">
        <v>956</v>
      </c>
      <c r="B63" s="47" t="str">
        <f>RIGHT(A63,7)</f>
        <v xml:space="preserve">119823 </v>
      </c>
      <c r="C63" s="47" t="s">
        <v>16222</v>
      </c>
      <c r="D63" s="49">
        <v>42527</v>
      </c>
      <c r="E63" s="47" t="s">
        <v>97</v>
      </c>
      <c r="F63" s="47" t="s">
        <v>104</v>
      </c>
      <c r="G63" s="47" t="s">
        <v>95</v>
      </c>
      <c r="H63" s="50">
        <v>1138200</v>
      </c>
    </row>
    <row r="64" spans="1:8" x14ac:dyDescent="0.4">
      <c r="A64" s="47" t="s">
        <v>955</v>
      </c>
      <c r="B64" s="47" t="str">
        <f>RIGHT(A64,7)</f>
        <v xml:space="preserve">106075 </v>
      </c>
      <c r="C64" s="47" t="s">
        <v>16223</v>
      </c>
      <c r="D64" s="49">
        <v>42636</v>
      </c>
      <c r="E64" s="47" t="s">
        <v>97</v>
      </c>
      <c r="F64" s="47" t="s">
        <v>102</v>
      </c>
      <c r="G64" s="47" t="s">
        <v>95</v>
      </c>
      <c r="H64" s="50">
        <v>69240</v>
      </c>
    </row>
    <row r="65" spans="1:8" x14ac:dyDescent="0.4">
      <c r="A65" s="47" t="s">
        <v>954</v>
      </c>
      <c r="B65" s="47" t="str">
        <f>RIGHT(A65,7)</f>
        <v xml:space="preserve">114440 </v>
      </c>
      <c r="C65" s="47" t="s">
        <v>16224</v>
      </c>
      <c r="D65" s="49">
        <v>42995</v>
      </c>
      <c r="E65" s="47" t="s">
        <v>97</v>
      </c>
      <c r="F65" s="47" t="s">
        <v>106</v>
      </c>
      <c r="G65" s="47" t="s">
        <v>95</v>
      </c>
      <c r="H65" s="50">
        <v>285749.99999999994</v>
      </c>
    </row>
    <row r="66" spans="1:8" x14ac:dyDescent="0.4">
      <c r="A66" s="47" t="s">
        <v>953</v>
      </c>
      <c r="B66" s="47" t="str">
        <f>RIGHT(A66,7)</f>
        <v xml:space="preserve">134026 </v>
      </c>
      <c r="C66" s="47" t="s">
        <v>16225</v>
      </c>
      <c r="D66" s="49">
        <v>42126</v>
      </c>
      <c r="E66" s="47" t="s">
        <v>97</v>
      </c>
      <c r="F66" s="47" t="s">
        <v>104</v>
      </c>
      <c r="G66" s="47" t="s">
        <v>99</v>
      </c>
      <c r="H66" s="50">
        <v>12479040.000000002</v>
      </c>
    </row>
    <row r="67" spans="1:8" x14ac:dyDescent="0.4">
      <c r="A67" s="47" t="s">
        <v>953</v>
      </c>
      <c r="B67" s="47" t="str">
        <f>RIGHT(A67,7)</f>
        <v xml:space="preserve">134026 </v>
      </c>
      <c r="C67" s="47" t="s">
        <v>16226</v>
      </c>
      <c r="D67" s="49">
        <v>42126</v>
      </c>
      <c r="E67" s="47" t="s">
        <v>97</v>
      </c>
      <c r="F67" s="47" t="s">
        <v>104</v>
      </c>
      <c r="G67" s="47" t="s">
        <v>99</v>
      </c>
      <c r="H67" s="50">
        <v>1455600</v>
      </c>
    </row>
    <row r="68" spans="1:8" x14ac:dyDescent="0.4">
      <c r="A68" s="47" t="s">
        <v>953</v>
      </c>
      <c r="B68" s="47" t="str">
        <f>RIGHT(A68,7)</f>
        <v xml:space="preserve">134026 </v>
      </c>
      <c r="C68" s="47" t="s">
        <v>16227</v>
      </c>
      <c r="D68" s="49">
        <v>42126</v>
      </c>
      <c r="E68" s="47" t="s">
        <v>97</v>
      </c>
      <c r="F68" s="47" t="s">
        <v>104</v>
      </c>
      <c r="G68" s="47" t="s">
        <v>95</v>
      </c>
      <c r="H68" s="50">
        <v>1091760</v>
      </c>
    </row>
    <row r="69" spans="1:8" x14ac:dyDescent="0.4">
      <c r="A69" s="47" t="s">
        <v>952</v>
      </c>
      <c r="B69" s="47" t="str">
        <f>RIGHT(A69,7)</f>
        <v xml:space="preserve">118038 </v>
      </c>
      <c r="C69" s="47" t="s">
        <v>16228</v>
      </c>
      <c r="D69" s="49">
        <v>43080</v>
      </c>
      <c r="E69" s="47" t="s">
        <v>100</v>
      </c>
      <c r="F69" s="47" t="s">
        <v>106</v>
      </c>
      <c r="G69" s="47" t="s">
        <v>95</v>
      </c>
      <c r="H69" s="50">
        <v>18719.999999999996</v>
      </c>
    </row>
    <row r="70" spans="1:8" x14ac:dyDescent="0.4">
      <c r="A70" s="47" t="s">
        <v>952</v>
      </c>
      <c r="B70" s="47" t="str">
        <f>RIGHT(A70,7)</f>
        <v xml:space="preserve">118038 </v>
      </c>
      <c r="C70" s="47" t="s">
        <v>16229</v>
      </c>
      <c r="D70" s="49">
        <v>43080</v>
      </c>
      <c r="E70" s="47" t="s">
        <v>100</v>
      </c>
      <c r="F70" s="47" t="s">
        <v>106</v>
      </c>
      <c r="G70" s="47" t="s">
        <v>99</v>
      </c>
      <c r="H70" s="50">
        <v>145620</v>
      </c>
    </row>
    <row r="71" spans="1:8" x14ac:dyDescent="0.4">
      <c r="A71" s="47" t="s">
        <v>952</v>
      </c>
      <c r="B71" s="47" t="str">
        <f>RIGHT(A71,7)</f>
        <v xml:space="preserve">118038 </v>
      </c>
      <c r="C71" s="47" t="s">
        <v>16230</v>
      </c>
      <c r="D71" s="49">
        <v>43080</v>
      </c>
      <c r="E71" s="47" t="s">
        <v>100</v>
      </c>
      <c r="F71" s="47" t="s">
        <v>106</v>
      </c>
      <c r="G71" s="47" t="s">
        <v>95</v>
      </c>
      <c r="H71" s="50">
        <v>408600.00000000006</v>
      </c>
    </row>
    <row r="72" spans="1:8" x14ac:dyDescent="0.4">
      <c r="A72" s="47" t="s">
        <v>951</v>
      </c>
      <c r="B72" s="47" t="str">
        <f>RIGHT(A72,7)</f>
        <v xml:space="preserve">147606 </v>
      </c>
      <c r="C72" s="47" t="s">
        <v>16231</v>
      </c>
      <c r="D72" s="49">
        <v>41974</v>
      </c>
      <c r="E72" s="47" t="s">
        <v>97</v>
      </c>
      <c r="F72" s="47" t="s">
        <v>106</v>
      </c>
      <c r="G72" s="47" t="s">
        <v>99</v>
      </c>
      <c r="H72" s="50">
        <v>289500</v>
      </c>
    </row>
    <row r="73" spans="1:8" x14ac:dyDescent="0.4">
      <c r="A73" s="47" t="s">
        <v>950</v>
      </c>
      <c r="B73" s="47" t="str">
        <f>RIGHT(A73,7)</f>
        <v xml:space="preserve">127208 </v>
      </c>
      <c r="C73" s="47" t="s">
        <v>16232</v>
      </c>
      <c r="D73" s="49">
        <v>42536</v>
      </c>
      <c r="E73" s="47" t="s">
        <v>100</v>
      </c>
      <c r="F73" s="47" t="s">
        <v>104</v>
      </c>
      <c r="G73" s="47" t="s">
        <v>95</v>
      </c>
      <c r="H73" s="50">
        <v>3122400</v>
      </c>
    </row>
    <row r="74" spans="1:8" x14ac:dyDescent="0.4">
      <c r="A74" s="47" t="s">
        <v>950</v>
      </c>
      <c r="B74" s="47" t="str">
        <f>RIGHT(A74,7)</f>
        <v xml:space="preserve">127208 </v>
      </c>
      <c r="C74" s="47" t="s">
        <v>16233</v>
      </c>
      <c r="D74" s="49">
        <v>42536</v>
      </c>
      <c r="E74" s="47" t="s">
        <v>100</v>
      </c>
      <c r="F74" s="47" t="s">
        <v>104</v>
      </c>
      <c r="G74" s="47" t="s">
        <v>95</v>
      </c>
      <c r="H74" s="50">
        <v>251100.00000000003</v>
      </c>
    </row>
    <row r="75" spans="1:8" x14ac:dyDescent="0.4">
      <c r="A75" s="47" t="s">
        <v>949</v>
      </c>
      <c r="B75" s="47" t="str">
        <f>RIGHT(A75,7)</f>
        <v xml:space="preserve">139451 </v>
      </c>
      <c r="C75" s="47" t="s">
        <v>16234</v>
      </c>
      <c r="D75" s="49">
        <v>41928</v>
      </c>
      <c r="E75" s="47" t="s">
        <v>97</v>
      </c>
      <c r="F75" s="47" t="s">
        <v>96</v>
      </c>
      <c r="G75" s="47" t="s">
        <v>95</v>
      </c>
      <c r="H75" s="50">
        <v>223500</v>
      </c>
    </row>
    <row r="76" spans="1:8" x14ac:dyDescent="0.4">
      <c r="A76" s="47" t="s">
        <v>949</v>
      </c>
      <c r="B76" s="47" t="str">
        <f>RIGHT(A76,7)</f>
        <v xml:space="preserve">139451 </v>
      </c>
      <c r="C76" s="47" t="s">
        <v>16235</v>
      </c>
      <c r="D76" s="49">
        <v>41928</v>
      </c>
      <c r="E76" s="47" t="s">
        <v>97</v>
      </c>
      <c r="F76" s="47" t="s">
        <v>96</v>
      </c>
      <c r="G76" s="47" t="s">
        <v>95</v>
      </c>
      <c r="H76" s="50">
        <v>320850</v>
      </c>
    </row>
    <row r="77" spans="1:8" x14ac:dyDescent="0.4">
      <c r="A77" s="47" t="s">
        <v>948</v>
      </c>
      <c r="B77" s="47" t="str">
        <f>RIGHT(A77,7)</f>
        <v xml:space="preserve">149734 </v>
      </c>
      <c r="C77" s="47" t="s">
        <v>16236</v>
      </c>
      <c r="D77" s="49">
        <v>42255</v>
      </c>
      <c r="E77" s="47" t="s">
        <v>100</v>
      </c>
      <c r="F77" s="47" t="s">
        <v>104</v>
      </c>
      <c r="G77" s="47" t="s">
        <v>95</v>
      </c>
      <c r="H77" s="50">
        <v>3014760.0000000005</v>
      </c>
    </row>
    <row r="78" spans="1:8" x14ac:dyDescent="0.4">
      <c r="A78" s="47" t="s">
        <v>947</v>
      </c>
      <c r="B78" s="47" t="str">
        <f>RIGHT(A78,7)</f>
        <v xml:space="preserve">119662 </v>
      </c>
      <c r="C78" s="47" t="s">
        <v>16237</v>
      </c>
      <c r="D78" s="49">
        <v>43055</v>
      </c>
      <c r="E78" s="47" t="s">
        <v>112</v>
      </c>
      <c r="F78" s="47" t="s">
        <v>106</v>
      </c>
      <c r="G78" s="47" t="s">
        <v>95</v>
      </c>
      <c r="H78" s="50">
        <v>3455640</v>
      </c>
    </row>
    <row r="79" spans="1:8" x14ac:dyDescent="0.4">
      <c r="A79" s="47" t="s">
        <v>946</v>
      </c>
      <c r="B79" s="47" t="str">
        <f>RIGHT(A79,7)</f>
        <v xml:space="preserve">140088 </v>
      </c>
      <c r="C79" s="47" t="s">
        <v>16238</v>
      </c>
      <c r="D79" s="49">
        <v>42885</v>
      </c>
      <c r="E79" s="47" t="s">
        <v>97</v>
      </c>
      <c r="F79" s="47" t="s">
        <v>104</v>
      </c>
      <c r="G79" s="47" t="s">
        <v>99</v>
      </c>
      <c r="H79" s="50">
        <v>4529400</v>
      </c>
    </row>
    <row r="80" spans="1:8" x14ac:dyDescent="0.4">
      <c r="A80" s="47" t="s">
        <v>945</v>
      </c>
      <c r="B80" s="47" t="str">
        <f>RIGHT(A80,7)</f>
        <v xml:space="preserve">155558 </v>
      </c>
      <c r="C80" s="47" t="s">
        <v>16239</v>
      </c>
      <c r="D80" s="49">
        <v>43041</v>
      </c>
      <c r="E80" s="47" t="s">
        <v>97</v>
      </c>
      <c r="F80" s="47" t="s">
        <v>106</v>
      </c>
      <c r="G80" s="47" t="s">
        <v>108</v>
      </c>
      <c r="H80" s="50">
        <v>299850</v>
      </c>
    </row>
    <row r="81" spans="1:8" x14ac:dyDescent="0.4">
      <c r="A81" s="47" t="s">
        <v>945</v>
      </c>
      <c r="B81" s="47" t="str">
        <f>RIGHT(A81,7)</f>
        <v xml:space="preserve">155558 </v>
      </c>
      <c r="C81" s="47" t="s">
        <v>16240</v>
      </c>
      <c r="D81" s="49">
        <v>43041</v>
      </c>
      <c r="E81" s="47" t="s">
        <v>97</v>
      </c>
      <c r="F81" s="47" t="s">
        <v>106</v>
      </c>
      <c r="G81" s="47" t="s">
        <v>95</v>
      </c>
      <c r="H81" s="50">
        <v>92400</v>
      </c>
    </row>
    <row r="82" spans="1:8" x14ac:dyDescent="0.4">
      <c r="A82" s="47" t="s">
        <v>944</v>
      </c>
      <c r="B82" s="47" t="str">
        <f>RIGHT(A82,7)</f>
        <v xml:space="preserve">159695 </v>
      </c>
      <c r="C82" s="47" t="s">
        <v>16241</v>
      </c>
      <c r="D82" s="49">
        <v>42470</v>
      </c>
      <c r="E82" s="47" t="s">
        <v>112</v>
      </c>
      <c r="F82" s="47" t="s">
        <v>106</v>
      </c>
      <c r="G82" s="47" t="s">
        <v>95</v>
      </c>
      <c r="H82" s="50">
        <v>2375520.0000000005</v>
      </c>
    </row>
    <row r="83" spans="1:8" x14ac:dyDescent="0.4">
      <c r="A83" s="47" t="s">
        <v>943</v>
      </c>
      <c r="B83" s="47" t="str">
        <f>RIGHT(A83,7)</f>
        <v xml:space="preserve">109806 </v>
      </c>
      <c r="C83" s="47" t="s">
        <v>16242</v>
      </c>
      <c r="D83" s="49">
        <v>42635</v>
      </c>
      <c r="E83" s="47" t="s">
        <v>100</v>
      </c>
      <c r="F83" s="47" t="s">
        <v>96</v>
      </c>
      <c r="G83" s="47" t="s">
        <v>95</v>
      </c>
      <c r="H83" s="50">
        <v>301500</v>
      </c>
    </row>
    <row r="84" spans="1:8" x14ac:dyDescent="0.4">
      <c r="A84" s="47" t="s">
        <v>943</v>
      </c>
      <c r="B84" s="47" t="str">
        <f>RIGHT(A84,7)</f>
        <v xml:space="preserve">109806 </v>
      </c>
      <c r="C84" s="47" t="s">
        <v>16243</v>
      </c>
      <c r="D84" s="49">
        <v>42635</v>
      </c>
      <c r="E84" s="47" t="s">
        <v>100</v>
      </c>
      <c r="F84" s="47" t="s">
        <v>96</v>
      </c>
      <c r="G84" s="47" t="s">
        <v>108</v>
      </c>
      <c r="H84" s="50">
        <v>1103760</v>
      </c>
    </row>
    <row r="85" spans="1:8" x14ac:dyDescent="0.4">
      <c r="A85" s="47" t="s">
        <v>943</v>
      </c>
      <c r="B85" s="47" t="str">
        <f>RIGHT(A85,7)</f>
        <v xml:space="preserve">109806 </v>
      </c>
      <c r="C85" s="47" t="s">
        <v>16244</v>
      </c>
      <c r="D85" s="49">
        <v>42635</v>
      </c>
      <c r="E85" s="47" t="s">
        <v>100</v>
      </c>
      <c r="F85" s="47" t="s">
        <v>96</v>
      </c>
      <c r="G85" s="47" t="s">
        <v>95</v>
      </c>
      <c r="H85" s="50">
        <v>97200</v>
      </c>
    </row>
    <row r="86" spans="1:8" x14ac:dyDescent="0.4">
      <c r="A86" s="47" t="s">
        <v>942</v>
      </c>
      <c r="B86" s="47" t="str">
        <f>RIGHT(A86,7)</f>
        <v xml:space="preserve">149587 </v>
      </c>
      <c r="C86" s="47" t="s">
        <v>16245</v>
      </c>
      <c r="D86" s="49">
        <v>42040</v>
      </c>
      <c r="E86" s="47" t="s">
        <v>97</v>
      </c>
      <c r="F86" s="47" t="s">
        <v>106</v>
      </c>
      <c r="G86" s="47" t="s">
        <v>95</v>
      </c>
      <c r="H86" s="50">
        <v>194400</v>
      </c>
    </row>
    <row r="87" spans="1:8" x14ac:dyDescent="0.4">
      <c r="A87" s="47" t="s">
        <v>942</v>
      </c>
      <c r="B87" s="47" t="str">
        <f>RIGHT(A87,7)</f>
        <v xml:space="preserve">149587 </v>
      </c>
      <c r="C87" s="47" t="s">
        <v>16246</v>
      </c>
      <c r="D87" s="49">
        <v>42040</v>
      </c>
      <c r="E87" s="47" t="s">
        <v>97</v>
      </c>
      <c r="F87" s="47" t="s">
        <v>106</v>
      </c>
      <c r="G87" s="47" t="s">
        <v>99</v>
      </c>
      <c r="H87" s="50">
        <v>800100</v>
      </c>
    </row>
    <row r="88" spans="1:8" x14ac:dyDescent="0.4">
      <c r="A88" s="47" t="s">
        <v>942</v>
      </c>
      <c r="B88" s="47" t="str">
        <f>RIGHT(A88,7)</f>
        <v xml:space="preserve">149587 </v>
      </c>
      <c r="C88" s="47" t="s">
        <v>16247</v>
      </c>
      <c r="D88" s="49">
        <v>42040</v>
      </c>
      <c r="E88" s="47" t="s">
        <v>97</v>
      </c>
      <c r="F88" s="47" t="s">
        <v>106</v>
      </c>
      <c r="G88" s="47" t="s">
        <v>95</v>
      </c>
      <c r="H88" s="50">
        <v>494400</v>
      </c>
    </row>
    <row r="89" spans="1:8" x14ac:dyDescent="0.4">
      <c r="A89" s="47" t="s">
        <v>941</v>
      </c>
      <c r="B89" s="47" t="str">
        <f>RIGHT(A89,7)</f>
        <v xml:space="preserve">109484 </v>
      </c>
      <c r="C89" s="47" t="s">
        <v>16248</v>
      </c>
      <c r="D89" s="49">
        <v>43051</v>
      </c>
      <c r="E89" s="47" t="s">
        <v>112</v>
      </c>
      <c r="F89" s="47" t="s">
        <v>96</v>
      </c>
      <c r="G89" s="47" t="s">
        <v>95</v>
      </c>
      <c r="H89" s="50">
        <v>85230.000000000015</v>
      </c>
    </row>
    <row r="90" spans="1:8" x14ac:dyDescent="0.4">
      <c r="A90" s="47" t="s">
        <v>940</v>
      </c>
      <c r="B90" s="47" t="str">
        <f>RIGHT(A90,7)</f>
        <v xml:space="preserve">161018 </v>
      </c>
      <c r="C90" s="47" t="s">
        <v>16249</v>
      </c>
      <c r="D90" s="49">
        <v>43050</v>
      </c>
      <c r="E90" s="47" t="s">
        <v>112</v>
      </c>
      <c r="F90" s="47" t="s">
        <v>102</v>
      </c>
      <c r="G90" s="47" t="s">
        <v>99</v>
      </c>
      <c r="H90" s="50">
        <v>1447950</v>
      </c>
    </row>
    <row r="91" spans="1:8" x14ac:dyDescent="0.4">
      <c r="A91" s="47" t="s">
        <v>939</v>
      </c>
      <c r="B91" s="47" t="str">
        <f>RIGHT(A91,7)</f>
        <v xml:space="preserve">157833 </v>
      </c>
      <c r="C91" s="47" t="s">
        <v>16250</v>
      </c>
      <c r="D91" s="49">
        <v>42906</v>
      </c>
      <c r="E91" s="47" t="s">
        <v>97</v>
      </c>
      <c r="F91" s="47" t="s">
        <v>96</v>
      </c>
      <c r="G91" s="47" t="s">
        <v>95</v>
      </c>
      <c r="H91" s="50">
        <v>769680</v>
      </c>
    </row>
    <row r="92" spans="1:8" x14ac:dyDescent="0.4">
      <c r="A92" s="47" t="s">
        <v>938</v>
      </c>
      <c r="B92" s="47" t="str">
        <f>RIGHT(A92,7)</f>
        <v xml:space="preserve">149223 </v>
      </c>
      <c r="C92" s="47" t="s">
        <v>16251</v>
      </c>
      <c r="D92" s="49">
        <v>42624</v>
      </c>
      <c r="E92" s="47" t="s">
        <v>100</v>
      </c>
      <c r="F92" s="47" t="s">
        <v>106</v>
      </c>
      <c r="G92" s="47" t="s">
        <v>95</v>
      </c>
      <c r="H92" s="50">
        <v>1168200</v>
      </c>
    </row>
    <row r="93" spans="1:8" x14ac:dyDescent="0.4">
      <c r="A93" s="47" t="s">
        <v>937</v>
      </c>
      <c r="B93" s="47" t="str">
        <f>RIGHT(A93,7)</f>
        <v xml:space="preserve">158568 </v>
      </c>
      <c r="C93" s="47" t="s">
        <v>16252</v>
      </c>
      <c r="D93" s="49">
        <v>42615</v>
      </c>
      <c r="E93" s="47" t="s">
        <v>112</v>
      </c>
      <c r="F93" s="47" t="s">
        <v>106</v>
      </c>
      <c r="G93" s="47" t="s">
        <v>95</v>
      </c>
      <c r="H93" s="50">
        <v>969359.99999999988</v>
      </c>
    </row>
    <row r="94" spans="1:8" x14ac:dyDescent="0.4">
      <c r="A94" s="47" t="s">
        <v>937</v>
      </c>
      <c r="B94" s="47" t="str">
        <f>RIGHT(A94,7)</f>
        <v xml:space="preserve">158568 </v>
      </c>
      <c r="C94" s="47" t="s">
        <v>16253</v>
      </c>
      <c r="D94" s="49">
        <v>42615</v>
      </c>
      <c r="E94" s="47" t="s">
        <v>112</v>
      </c>
      <c r="F94" s="47" t="s">
        <v>106</v>
      </c>
      <c r="G94" s="47" t="s">
        <v>108</v>
      </c>
      <c r="H94" s="50">
        <v>1439640.0000000002</v>
      </c>
    </row>
    <row r="95" spans="1:8" x14ac:dyDescent="0.4">
      <c r="A95" s="47" t="s">
        <v>937</v>
      </c>
      <c r="B95" s="47" t="str">
        <f>RIGHT(A95,7)</f>
        <v xml:space="preserve">158568 </v>
      </c>
      <c r="C95" s="47" t="s">
        <v>16254</v>
      </c>
      <c r="D95" s="49">
        <v>42615</v>
      </c>
      <c r="E95" s="47" t="s">
        <v>112</v>
      </c>
      <c r="F95" s="47" t="s">
        <v>106</v>
      </c>
      <c r="G95" s="47" t="s">
        <v>95</v>
      </c>
      <c r="H95" s="50">
        <v>26819.999999999993</v>
      </c>
    </row>
    <row r="96" spans="1:8" x14ac:dyDescent="0.4">
      <c r="A96" s="47" t="s">
        <v>936</v>
      </c>
      <c r="B96" s="47" t="str">
        <f>RIGHT(A96,7)</f>
        <v xml:space="preserve">129903 </v>
      </c>
      <c r="C96" s="47" t="s">
        <v>16255</v>
      </c>
      <c r="D96" s="49">
        <v>42708</v>
      </c>
      <c r="E96" s="47" t="s">
        <v>97</v>
      </c>
      <c r="F96" s="47" t="s">
        <v>106</v>
      </c>
      <c r="G96" s="47" t="s">
        <v>95</v>
      </c>
      <c r="H96" s="50">
        <v>358800</v>
      </c>
    </row>
    <row r="97" spans="1:8" x14ac:dyDescent="0.4">
      <c r="A97" s="47" t="s">
        <v>935</v>
      </c>
      <c r="B97" s="47" t="str">
        <f>RIGHT(A97,7)</f>
        <v xml:space="preserve">156867 </v>
      </c>
      <c r="C97" s="47" t="s">
        <v>16256</v>
      </c>
      <c r="D97" s="49">
        <v>42325</v>
      </c>
      <c r="E97" s="47" t="s">
        <v>97</v>
      </c>
      <c r="F97" s="47" t="s">
        <v>96</v>
      </c>
      <c r="G97" s="47" t="s">
        <v>108</v>
      </c>
      <c r="H97" s="50">
        <v>3583440</v>
      </c>
    </row>
    <row r="98" spans="1:8" x14ac:dyDescent="0.4">
      <c r="A98" s="47" t="s">
        <v>935</v>
      </c>
      <c r="B98" s="47" t="str">
        <f>RIGHT(A98,7)</f>
        <v xml:space="preserve">156867 </v>
      </c>
      <c r="C98" s="47" t="s">
        <v>16257</v>
      </c>
      <c r="D98" s="49">
        <v>42325</v>
      </c>
      <c r="E98" s="47" t="s">
        <v>97</v>
      </c>
      <c r="F98" s="47" t="s">
        <v>96</v>
      </c>
      <c r="G98" s="47" t="s">
        <v>99</v>
      </c>
      <c r="H98" s="50">
        <v>1535399.9999999998</v>
      </c>
    </row>
    <row r="99" spans="1:8" x14ac:dyDescent="0.4">
      <c r="A99" s="47" t="s">
        <v>935</v>
      </c>
      <c r="B99" s="47" t="str">
        <f>RIGHT(A99,7)</f>
        <v xml:space="preserve">156867 </v>
      </c>
      <c r="C99" s="47" t="s">
        <v>16258</v>
      </c>
      <c r="D99" s="49">
        <v>42325</v>
      </c>
      <c r="E99" s="47" t="s">
        <v>97</v>
      </c>
      <c r="F99" s="47" t="s">
        <v>96</v>
      </c>
      <c r="G99" s="47" t="s">
        <v>95</v>
      </c>
      <c r="H99" s="50">
        <v>553230.00000000012</v>
      </c>
    </row>
    <row r="100" spans="1:8" x14ac:dyDescent="0.4">
      <c r="A100" s="47" t="s">
        <v>934</v>
      </c>
      <c r="B100" s="47" t="str">
        <f>RIGHT(A100,7)</f>
        <v xml:space="preserve">119004 </v>
      </c>
      <c r="C100" s="47" t="s">
        <v>16259</v>
      </c>
      <c r="D100" s="49">
        <v>43067</v>
      </c>
      <c r="E100" s="47" t="s">
        <v>97</v>
      </c>
      <c r="F100" s="47" t="s">
        <v>104</v>
      </c>
      <c r="G100" s="47" t="s">
        <v>108</v>
      </c>
      <c r="H100" s="50">
        <v>1111680.0000000002</v>
      </c>
    </row>
    <row r="101" spans="1:8" x14ac:dyDescent="0.4">
      <c r="A101" s="47" t="s">
        <v>934</v>
      </c>
      <c r="B101" s="47" t="str">
        <f>RIGHT(A101,7)</f>
        <v xml:space="preserve">119004 </v>
      </c>
      <c r="C101" s="47" t="s">
        <v>16260</v>
      </c>
      <c r="D101" s="49">
        <v>43067</v>
      </c>
      <c r="E101" s="47" t="s">
        <v>97</v>
      </c>
      <c r="F101" s="47" t="s">
        <v>104</v>
      </c>
      <c r="G101" s="47" t="s">
        <v>108</v>
      </c>
      <c r="H101" s="50">
        <v>419880.00000000006</v>
      </c>
    </row>
    <row r="102" spans="1:8" x14ac:dyDescent="0.4">
      <c r="A102" s="47" t="s">
        <v>934</v>
      </c>
      <c r="B102" s="47" t="str">
        <f>RIGHT(A102,7)</f>
        <v xml:space="preserve">119004 </v>
      </c>
      <c r="C102" s="47" t="s">
        <v>16170</v>
      </c>
      <c r="D102" s="49">
        <v>43067</v>
      </c>
      <c r="E102" s="47" t="s">
        <v>97</v>
      </c>
      <c r="F102" s="47" t="s">
        <v>104</v>
      </c>
      <c r="G102" s="47" t="s">
        <v>95</v>
      </c>
      <c r="H102" s="50">
        <v>49560.000000000007</v>
      </c>
    </row>
    <row r="103" spans="1:8" x14ac:dyDescent="0.4">
      <c r="A103" s="47" t="s">
        <v>933</v>
      </c>
      <c r="B103" s="47" t="str">
        <f>RIGHT(A103,7)</f>
        <v xml:space="preserve">129476 </v>
      </c>
      <c r="C103" s="47" t="s">
        <v>16261</v>
      </c>
      <c r="D103" s="49">
        <v>42297</v>
      </c>
      <c r="E103" s="47" t="s">
        <v>112</v>
      </c>
      <c r="F103" s="47" t="s">
        <v>106</v>
      </c>
      <c r="G103" s="47" t="s">
        <v>108</v>
      </c>
      <c r="H103" s="50">
        <v>5099400.0000000009</v>
      </c>
    </row>
    <row r="104" spans="1:8" x14ac:dyDescent="0.4">
      <c r="A104" s="47" t="s">
        <v>932</v>
      </c>
      <c r="B104" s="47" t="str">
        <f>RIGHT(A104,7)</f>
        <v xml:space="preserve">146780 </v>
      </c>
      <c r="C104" s="47" t="s">
        <v>16262</v>
      </c>
      <c r="D104" s="49">
        <v>43099</v>
      </c>
      <c r="E104" s="47" t="s">
        <v>100</v>
      </c>
      <c r="F104" s="47" t="s">
        <v>102</v>
      </c>
      <c r="G104" s="47" t="s">
        <v>99</v>
      </c>
      <c r="H104" s="50">
        <v>629400</v>
      </c>
    </row>
    <row r="105" spans="1:8" x14ac:dyDescent="0.4">
      <c r="A105" s="47" t="s">
        <v>931</v>
      </c>
      <c r="B105" s="47" t="str">
        <f>RIGHT(A105,7)</f>
        <v xml:space="preserve">128867 </v>
      </c>
      <c r="C105" s="47" t="s">
        <v>16171</v>
      </c>
      <c r="D105" s="49">
        <v>42684</v>
      </c>
      <c r="E105" s="47" t="s">
        <v>97</v>
      </c>
      <c r="F105" s="47" t="s">
        <v>106</v>
      </c>
      <c r="G105" s="47" t="s">
        <v>95</v>
      </c>
      <c r="H105" s="50">
        <v>1139400</v>
      </c>
    </row>
    <row r="106" spans="1:8" x14ac:dyDescent="0.4">
      <c r="A106" s="47" t="s">
        <v>931</v>
      </c>
      <c r="B106" s="47" t="str">
        <f>RIGHT(A106,7)</f>
        <v xml:space="preserve">128867 </v>
      </c>
      <c r="C106" s="47" t="s">
        <v>16172</v>
      </c>
      <c r="D106" s="49">
        <v>42684</v>
      </c>
      <c r="E106" s="47" t="s">
        <v>97</v>
      </c>
      <c r="F106" s="47" t="s">
        <v>106</v>
      </c>
      <c r="G106" s="47" t="s">
        <v>95</v>
      </c>
      <c r="H106" s="50">
        <v>408600.00000000006</v>
      </c>
    </row>
    <row r="107" spans="1:8" x14ac:dyDescent="0.4">
      <c r="A107" s="47" t="s">
        <v>930</v>
      </c>
      <c r="B107" s="47" t="str">
        <f>RIGHT(A107,7)</f>
        <v xml:space="preserve">115259 </v>
      </c>
      <c r="C107" s="47" t="s">
        <v>16263</v>
      </c>
      <c r="D107" s="49">
        <v>41878</v>
      </c>
      <c r="E107" s="47" t="s">
        <v>97</v>
      </c>
      <c r="F107" s="47" t="s">
        <v>102</v>
      </c>
      <c r="G107" s="47" t="s">
        <v>95</v>
      </c>
      <c r="H107" s="50">
        <v>601440</v>
      </c>
    </row>
    <row r="108" spans="1:8" x14ac:dyDescent="0.4">
      <c r="A108" s="47" t="s">
        <v>930</v>
      </c>
      <c r="B108" s="47" t="str">
        <f>RIGHT(A108,7)</f>
        <v xml:space="preserve">115259 </v>
      </c>
      <c r="C108" s="47" t="s">
        <v>16173</v>
      </c>
      <c r="D108" s="49">
        <v>41878</v>
      </c>
      <c r="E108" s="47" t="s">
        <v>97</v>
      </c>
      <c r="F108" s="47" t="s">
        <v>102</v>
      </c>
      <c r="G108" s="47" t="s">
        <v>95</v>
      </c>
      <c r="H108" s="50">
        <v>70800.000000000015</v>
      </c>
    </row>
    <row r="109" spans="1:8" x14ac:dyDescent="0.4">
      <c r="A109" s="47" t="s">
        <v>930</v>
      </c>
      <c r="B109" s="47" t="str">
        <f>RIGHT(A109,7)</f>
        <v xml:space="preserve">115259 </v>
      </c>
      <c r="C109" s="47" t="s">
        <v>16174</v>
      </c>
      <c r="D109" s="49">
        <v>41878</v>
      </c>
      <c r="E109" s="47" t="s">
        <v>97</v>
      </c>
      <c r="F109" s="47" t="s">
        <v>102</v>
      </c>
      <c r="G109" s="47" t="s">
        <v>95</v>
      </c>
      <c r="H109" s="50">
        <v>359640.00000000006</v>
      </c>
    </row>
    <row r="110" spans="1:8" x14ac:dyDescent="0.4">
      <c r="A110" s="47" t="s">
        <v>930</v>
      </c>
      <c r="B110" s="47" t="str">
        <f>RIGHT(A110,7)</f>
        <v xml:space="preserve">115259 </v>
      </c>
      <c r="C110" s="47" t="s">
        <v>16175</v>
      </c>
      <c r="D110" s="49">
        <v>41878</v>
      </c>
      <c r="E110" s="47" t="s">
        <v>97</v>
      </c>
      <c r="F110" s="47" t="s">
        <v>102</v>
      </c>
      <c r="G110" s="47" t="s">
        <v>95</v>
      </c>
      <c r="H110" s="50">
        <v>1956960</v>
      </c>
    </row>
    <row r="111" spans="1:8" x14ac:dyDescent="0.4">
      <c r="A111" s="47" t="s">
        <v>929</v>
      </c>
      <c r="B111" s="47" t="str">
        <f>RIGHT(A111,7)</f>
        <v xml:space="preserve">110457 </v>
      </c>
      <c r="C111" s="47" t="s">
        <v>16176</v>
      </c>
      <c r="D111" s="49">
        <v>42069</v>
      </c>
      <c r="E111" s="47" t="s">
        <v>97</v>
      </c>
      <c r="F111" s="47" t="s">
        <v>96</v>
      </c>
      <c r="G111" s="47" t="s">
        <v>99</v>
      </c>
      <c r="H111" s="50">
        <v>11812950</v>
      </c>
    </row>
    <row r="112" spans="1:8" x14ac:dyDescent="0.4">
      <c r="A112" s="47" t="s">
        <v>928</v>
      </c>
      <c r="B112" s="47" t="str">
        <f>RIGHT(A112,7)</f>
        <v xml:space="preserve">136476 </v>
      </c>
      <c r="C112" s="47" t="s">
        <v>16264</v>
      </c>
      <c r="D112" s="49">
        <v>42104</v>
      </c>
      <c r="E112" s="47" t="s">
        <v>100</v>
      </c>
      <c r="F112" s="47" t="s">
        <v>104</v>
      </c>
      <c r="G112" s="47" t="s">
        <v>95</v>
      </c>
      <c r="H112" s="50">
        <v>2366910.0000000005</v>
      </c>
    </row>
    <row r="113" spans="1:8" x14ac:dyDescent="0.4">
      <c r="A113" s="47" t="s">
        <v>927</v>
      </c>
      <c r="B113" s="47" t="str">
        <f>RIGHT(A113,7)</f>
        <v xml:space="preserve">103730 </v>
      </c>
      <c r="C113" s="47" t="s">
        <v>16177</v>
      </c>
      <c r="D113" s="49">
        <v>42536</v>
      </c>
      <c r="E113" s="47" t="s">
        <v>97</v>
      </c>
      <c r="F113" s="47" t="s">
        <v>102</v>
      </c>
      <c r="G113" s="47" t="s">
        <v>99</v>
      </c>
      <c r="H113" s="50">
        <v>705600</v>
      </c>
    </row>
    <row r="114" spans="1:8" x14ac:dyDescent="0.4">
      <c r="A114" s="47" t="s">
        <v>927</v>
      </c>
      <c r="B114" s="47" t="str">
        <f>RIGHT(A114,7)</f>
        <v xml:space="preserve">103730 </v>
      </c>
      <c r="C114" s="47" t="s">
        <v>16178</v>
      </c>
      <c r="D114" s="49">
        <v>42536</v>
      </c>
      <c r="E114" s="47" t="s">
        <v>97</v>
      </c>
      <c r="F114" s="47" t="s">
        <v>102</v>
      </c>
      <c r="G114" s="47" t="s">
        <v>95</v>
      </c>
      <c r="H114" s="50">
        <v>462600</v>
      </c>
    </row>
    <row r="115" spans="1:8" x14ac:dyDescent="0.4">
      <c r="A115" s="47" t="s">
        <v>927</v>
      </c>
      <c r="B115" s="47" t="str">
        <f>RIGHT(A115,7)</f>
        <v xml:space="preserve">103730 </v>
      </c>
      <c r="C115" s="47" t="s">
        <v>16179</v>
      </c>
      <c r="D115" s="49">
        <v>42536</v>
      </c>
      <c r="E115" s="47" t="s">
        <v>97</v>
      </c>
      <c r="F115" s="47" t="s">
        <v>102</v>
      </c>
      <c r="G115" s="47" t="s">
        <v>95</v>
      </c>
      <c r="H115" s="50">
        <v>3398400</v>
      </c>
    </row>
    <row r="116" spans="1:8" x14ac:dyDescent="0.4">
      <c r="A116" s="47" t="s">
        <v>927</v>
      </c>
      <c r="B116" s="47" t="str">
        <f>RIGHT(A116,7)</f>
        <v xml:space="preserve">103730 </v>
      </c>
      <c r="C116" s="47" t="s">
        <v>16180</v>
      </c>
      <c r="D116" s="49">
        <v>42536</v>
      </c>
      <c r="E116" s="47" t="s">
        <v>97</v>
      </c>
      <c r="F116" s="47" t="s">
        <v>102</v>
      </c>
      <c r="G116" s="47" t="s">
        <v>95</v>
      </c>
      <c r="H116" s="50">
        <v>1725300</v>
      </c>
    </row>
    <row r="117" spans="1:8" x14ac:dyDescent="0.4">
      <c r="A117" s="47" t="s">
        <v>927</v>
      </c>
      <c r="B117" s="47" t="str">
        <f>RIGHT(A117,7)</f>
        <v xml:space="preserve">103730 </v>
      </c>
      <c r="C117" s="47" t="s">
        <v>16181</v>
      </c>
      <c r="D117" s="49">
        <v>42536</v>
      </c>
      <c r="E117" s="47" t="s">
        <v>97</v>
      </c>
      <c r="F117" s="47" t="s">
        <v>102</v>
      </c>
      <c r="G117" s="47" t="s">
        <v>108</v>
      </c>
      <c r="H117" s="50">
        <v>1020600.0000000001</v>
      </c>
    </row>
    <row r="118" spans="1:8" x14ac:dyDescent="0.4">
      <c r="A118" s="47" t="s">
        <v>926</v>
      </c>
      <c r="B118" s="47" t="str">
        <f>RIGHT(A118,7)</f>
        <v xml:space="preserve">152030 </v>
      </c>
      <c r="C118" s="47" t="s">
        <v>16182</v>
      </c>
      <c r="D118" s="49">
        <v>42001</v>
      </c>
      <c r="E118" s="47" t="s">
        <v>112</v>
      </c>
      <c r="F118" s="47" t="s">
        <v>106</v>
      </c>
      <c r="G118" s="47" t="s">
        <v>99</v>
      </c>
      <c r="H118" s="50">
        <v>9008370</v>
      </c>
    </row>
    <row r="119" spans="1:8" x14ac:dyDescent="0.4">
      <c r="A119" s="47" t="s">
        <v>925</v>
      </c>
      <c r="B119" s="47" t="str">
        <f>RIGHT(A119,7)</f>
        <v xml:space="preserve">134614 </v>
      </c>
      <c r="C119" s="47" t="s">
        <v>16169</v>
      </c>
      <c r="D119" s="49">
        <v>41907</v>
      </c>
      <c r="E119" s="47" t="s">
        <v>97</v>
      </c>
      <c r="F119" s="47" t="s">
        <v>106</v>
      </c>
      <c r="G119" s="47" t="s">
        <v>99</v>
      </c>
      <c r="H119" s="50">
        <v>9265500</v>
      </c>
    </row>
    <row r="120" spans="1:8" x14ac:dyDescent="0.4">
      <c r="A120" s="47" t="s">
        <v>924</v>
      </c>
      <c r="B120" s="47" t="str">
        <f>RIGHT(A120,7)</f>
        <v xml:space="preserve">107272 </v>
      </c>
      <c r="C120" s="47" t="s">
        <v>16183</v>
      </c>
      <c r="D120" s="49">
        <v>43051</v>
      </c>
      <c r="E120" s="47" t="s">
        <v>97</v>
      </c>
      <c r="F120" s="47" t="s">
        <v>96</v>
      </c>
      <c r="G120" s="47" t="s">
        <v>95</v>
      </c>
      <c r="H120" s="50">
        <v>35820.000000000007</v>
      </c>
    </row>
    <row r="121" spans="1:8" x14ac:dyDescent="0.4">
      <c r="A121" s="47" t="s">
        <v>924</v>
      </c>
      <c r="B121" s="47" t="str">
        <f>RIGHT(A121,7)</f>
        <v xml:space="preserve">107272 </v>
      </c>
      <c r="C121" s="47" t="s">
        <v>16184</v>
      </c>
      <c r="D121" s="49">
        <v>43051</v>
      </c>
      <c r="E121" s="47" t="s">
        <v>97</v>
      </c>
      <c r="F121" s="47" t="s">
        <v>96</v>
      </c>
      <c r="G121" s="47" t="s">
        <v>95</v>
      </c>
      <c r="H121" s="50">
        <v>3659880.0000000005</v>
      </c>
    </row>
    <row r="122" spans="1:8" x14ac:dyDescent="0.4">
      <c r="A122" s="47" t="s">
        <v>923</v>
      </c>
      <c r="B122" s="47" t="str">
        <f>RIGHT(A122,7)</f>
        <v xml:space="preserve">125969 </v>
      </c>
      <c r="C122" s="47" t="s">
        <v>16185</v>
      </c>
      <c r="D122" s="49">
        <v>42684</v>
      </c>
      <c r="E122" s="47" t="s">
        <v>112</v>
      </c>
      <c r="F122" s="47" t="s">
        <v>96</v>
      </c>
      <c r="G122" s="47" t="s">
        <v>99</v>
      </c>
      <c r="H122" s="50">
        <v>1221360</v>
      </c>
    </row>
    <row r="123" spans="1:8" x14ac:dyDescent="0.4">
      <c r="A123" s="47" t="s">
        <v>923</v>
      </c>
      <c r="B123" s="47" t="str">
        <f>RIGHT(A123,7)</f>
        <v xml:space="preserve">125969 </v>
      </c>
      <c r="C123" s="47" t="s">
        <v>16186</v>
      </c>
      <c r="D123" s="49">
        <v>42684</v>
      </c>
      <c r="E123" s="47" t="s">
        <v>112</v>
      </c>
      <c r="F123" s="47" t="s">
        <v>96</v>
      </c>
      <c r="G123" s="47" t="s">
        <v>99</v>
      </c>
      <c r="H123" s="50">
        <v>3578400</v>
      </c>
    </row>
    <row r="124" spans="1:8" x14ac:dyDescent="0.4">
      <c r="A124" s="47" t="s">
        <v>922</v>
      </c>
      <c r="B124" s="47" t="str">
        <f>RIGHT(A124,7)</f>
        <v xml:space="preserve">164147 </v>
      </c>
      <c r="C124" s="47" t="s">
        <v>16187</v>
      </c>
      <c r="D124" s="49">
        <v>42771</v>
      </c>
      <c r="E124" s="47" t="s">
        <v>100</v>
      </c>
      <c r="F124" s="47" t="s">
        <v>102</v>
      </c>
      <c r="G124" s="47" t="s">
        <v>108</v>
      </c>
      <c r="H124" s="50">
        <v>899549.99999999988</v>
      </c>
    </row>
    <row r="125" spans="1:8" x14ac:dyDescent="0.4">
      <c r="A125" s="47" t="s">
        <v>922</v>
      </c>
      <c r="B125" s="47" t="str">
        <f>RIGHT(A125,7)</f>
        <v xml:space="preserve">164147 </v>
      </c>
      <c r="C125" s="47" t="s">
        <v>16188</v>
      </c>
      <c r="D125" s="49">
        <v>42771</v>
      </c>
      <c r="E125" s="47" t="s">
        <v>100</v>
      </c>
      <c r="F125" s="47" t="s">
        <v>102</v>
      </c>
      <c r="G125" s="47" t="s">
        <v>95</v>
      </c>
      <c r="H125" s="50">
        <v>1174560</v>
      </c>
    </row>
    <row r="126" spans="1:8" x14ac:dyDescent="0.4">
      <c r="A126" s="47" t="s">
        <v>922</v>
      </c>
      <c r="B126" s="47" t="str">
        <f>RIGHT(A126,7)</f>
        <v xml:space="preserve">164147 </v>
      </c>
      <c r="C126" s="47" t="s">
        <v>16189</v>
      </c>
      <c r="D126" s="49">
        <v>42771</v>
      </c>
      <c r="E126" s="47" t="s">
        <v>100</v>
      </c>
      <c r="F126" s="47" t="s">
        <v>102</v>
      </c>
      <c r="G126" s="47" t="s">
        <v>95</v>
      </c>
      <c r="H126" s="50">
        <v>321840</v>
      </c>
    </row>
    <row r="127" spans="1:8" x14ac:dyDescent="0.4">
      <c r="A127" s="47" t="s">
        <v>921</v>
      </c>
      <c r="B127" s="47" t="str">
        <f>RIGHT(A127,7)</f>
        <v xml:space="preserve">145583 </v>
      </c>
      <c r="C127" s="47" t="s">
        <v>16190</v>
      </c>
      <c r="D127" s="49">
        <v>42662</v>
      </c>
      <c r="E127" s="47" t="s">
        <v>97</v>
      </c>
      <c r="F127" s="47" t="s">
        <v>96</v>
      </c>
      <c r="G127" s="47" t="s">
        <v>95</v>
      </c>
      <c r="H127" s="50">
        <v>300600</v>
      </c>
    </row>
    <row r="128" spans="1:8" x14ac:dyDescent="0.4">
      <c r="A128" s="47" t="s">
        <v>921</v>
      </c>
      <c r="B128" s="47" t="str">
        <f>RIGHT(A128,7)</f>
        <v xml:space="preserve">145583 </v>
      </c>
      <c r="C128" s="47" t="s">
        <v>16191</v>
      </c>
      <c r="D128" s="49">
        <v>42662</v>
      </c>
      <c r="E128" s="47" t="s">
        <v>97</v>
      </c>
      <c r="F128" s="47" t="s">
        <v>96</v>
      </c>
      <c r="G128" s="47" t="s">
        <v>95</v>
      </c>
      <c r="H128" s="50">
        <v>531600</v>
      </c>
    </row>
    <row r="129" spans="1:8" x14ac:dyDescent="0.4">
      <c r="A129" s="47" t="s">
        <v>921</v>
      </c>
      <c r="B129" s="47" t="str">
        <f>RIGHT(A129,7)</f>
        <v xml:space="preserve">145583 </v>
      </c>
      <c r="C129" s="47" t="s">
        <v>16192</v>
      </c>
      <c r="D129" s="49">
        <v>42662</v>
      </c>
      <c r="E129" s="47" t="s">
        <v>97</v>
      </c>
      <c r="F129" s="47" t="s">
        <v>96</v>
      </c>
      <c r="G129" s="47" t="s">
        <v>95</v>
      </c>
      <c r="H129" s="50">
        <v>172800</v>
      </c>
    </row>
    <row r="130" spans="1:8" x14ac:dyDescent="0.4">
      <c r="A130" s="47" t="s">
        <v>921</v>
      </c>
      <c r="B130" s="47" t="str">
        <f>RIGHT(A130,7)</f>
        <v xml:space="preserve">145583 </v>
      </c>
      <c r="C130" s="47" t="s">
        <v>16193</v>
      </c>
      <c r="D130" s="49">
        <v>42662</v>
      </c>
      <c r="E130" s="47" t="s">
        <v>97</v>
      </c>
      <c r="F130" s="47" t="s">
        <v>96</v>
      </c>
      <c r="G130" s="47" t="s">
        <v>95</v>
      </c>
      <c r="H130" s="50">
        <v>60299.999999999993</v>
      </c>
    </row>
    <row r="131" spans="1:8" x14ac:dyDescent="0.4">
      <c r="A131" s="47" t="s">
        <v>921</v>
      </c>
      <c r="B131" s="47" t="str">
        <f>RIGHT(A131,7)</f>
        <v xml:space="preserve">145583 </v>
      </c>
      <c r="C131" s="47" t="s">
        <v>16194</v>
      </c>
      <c r="D131" s="49">
        <v>42662</v>
      </c>
      <c r="E131" s="47" t="s">
        <v>97</v>
      </c>
      <c r="F131" s="47" t="s">
        <v>96</v>
      </c>
      <c r="G131" s="47" t="s">
        <v>95</v>
      </c>
      <c r="H131" s="50">
        <v>1142640</v>
      </c>
    </row>
    <row r="132" spans="1:8" x14ac:dyDescent="0.4">
      <c r="A132" s="47" t="s">
        <v>921</v>
      </c>
      <c r="B132" s="47" t="str">
        <f>RIGHT(A132,7)</f>
        <v xml:space="preserve">145583 </v>
      </c>
      <c r="C132" s="47" t="s">
        <v>16195</v>
      </c>
      <c r="D132" s="49">
        <v>42662</v>
      </c>
      <c r="E132" s="47" t="s">
        <v>97</v>
      </c>
      <c r="F132" s="47" t="s">
        <v>96</v>
      </c>
      <c r="G132" s="47" t="s">
        <v>95</v>
      </c>
      <c r="H132" s="50">
        <v>988199.99999999988</v>
      </c>
    </row>
    <row r="133" spans="1:8" x14ac:dyDescent="0.4">
      <c r="A133" s="47" t="s">
        <v>921</v>
      </c>
      <c r="B133" s="47" t="str">
        <f>RIGHT(A133,7)</f>
        <v xml:space="preserve">145583 </v>
      </c>
      <c r="C133" s="47" t="s">
        <v>16196</v>
      </c>
      <c r="D133" s="49">
        <v>42662</v>
      </c>
      <c r="E133" s="47" t="s">
        <v>97</v>
      </c>
      <c r="F133" s="47" t="s">
        <v>96</v>
      </c>
      <c r="G133" s="47" t="s">
        <v>99</v>
      </c>
      <c r="H133" s="50">
        <v>646800.00000000012</v>
      </c>
    </row>
    <row r="134" spans="1:8" x14ac:dyDescent="0.4">
      <c r="A134" s="47" t="s">
        <v>920</v>
      </c>
      <c r="B134" s="47" t="str">
        <f>RIGHT(A134,7)</f>
        <v xml:space="preserve">110366 </v>
      </c>
      <c r="C134" s="47" t="s">
        <v>16197</v>
      </c>
      <c r="D134" s="49">
        <v>42620</v>
      </c>
      <c r="E134" s="47" t="s">
        <v>100</v>
      </c>
      <c r="F134" s="47" t="s">
        <v>102</v>
      </c>
      <c r="G134" s="47" t="s">
        <v>99</v>
      </c>
      <c r="H134" s="50">
        <v>1242000.0000000002</v>
      </c>
    </row>
    <row r="135" spans="1:8" x14ac:dyDescent="0.4">
      <c r="A135" s="47" t="s">
        <v>919</v>
      </c>
      <c r="B135" s="47" t="str">
        <f>RIGHT(A135,7)</f>
        <v xml:space="preserve">106180 </v>
      </c>
      <c r="C135" s="47" t="s">
        <v>16198</v>
      </c>
      <c r="D135" s="49">
        <v>43001</v>
      </c>
      <c r="E135" s="47" t="s">
        <v>100</v>
      </c>
      <c r="F135" s="47" t="s">
        <v>96</v>
      </c>
      <c r="G135" s="47" t="s">
        <v>95</v>
      </c>
      <c r="H135" s="50">
        <v>132300</v>
      </c>
    </row>
    <row r="136" spans="1:8" x14ac:dyDescent="0.4">
      <c r="A136" s="47" t="s">
        <v>919</v>
      </c>
      <c r="B136" s="47" t="str">
        <f>RIGHT(A136,7)</f>
        <v xml:space="preserve">106180 </v>
      </c>
      <c r="C136" s="47" t="s">
        <v>16199</v>
      </c>
      <c r="D136" s="49">
        <v>43001</v>
      </c>
      <c r="E136" s="47" t="s">
        <v>100</v>
      </c>
      <c r="F136" s="47" t="s">
        <v>96</v>
      </c>
      <c r="G136" s="47" t="s">
        <v>95</v>
      </c>
      <c r="H136" s="50">
        <v>162900</v>
      </c>
    </row>
    <row r="137" spans="1:8" x14ac:dyDescent="0.4">
      <c r="A137" s="47" t="s">
        <v>919</v>
      </c>
      <c r="B137" s="47" t="str">
        <f>RIGHT(A137,7)</f>
        <v xml:space="preserve">106180 </v>
      </c>
      <c r="C137" s="47" t="s">
        <v>16200</v>
      </c>
      <c r="D137" s="49">
        <v>43001</v>
      </c>
      <c r="E137" s="47" t="s">
        <v>100</v>
      </c>
      <c r="F137" s="47" t="s">
        <v>96</v>
      </c>
      <c r="G137" s="47" t="s">
        <v>95</v>
      </c>
      <c r="H137" s="50">
        <v>2155500</v>
      </c>
    </row>
    <row r="138" spans="1:8" x14ac:dyDescent="0.4">
      <c r="A138" s="47" t="s">
        <v>918</v>
      </c>
      <c r="B138" s="47" t="str">
        <f>RIGHT(A138,7)</f>
        <v xml:space="preserve">155376 </v>
      </c>
      <c r="C138" s="47" t="s">
        <v>16201</v>
      </c>
      <c r="D138" s="49">
        <v>43096</v>
      </c>
      <c r="E138" s="47" t="s">
        <v>97</v>
      </c>
      <c r="F138" s="47" t="s">
        <v>106</v>
      </c>
      <c r="G138" s="47" t="s">
        <v>95</v>
      </c>
      <c r="H138" s="50">
        <v>12591450.000000002</v>
      </c>
    </row>
    <row r="139" spans="1:8" x14ac:dyDescent="0.4">
      <c r="A139" s="47" t="s">
        <v>917</v>
      </c>
      <c r="B139" s="47" t="str">
        <f>RIGHT(A139,7)</f>
        <v xml:space="preserve">110744 </v>
      </c>
      <c r="C139" s="47" t="s">
        <v>16202</v>
      </c>
      <c r="D139" s="49">
        <v>42259</v>
      </c>
      <c r="E139" s="47" t="s">
        <v>97</v>
      </c>
      <c r="F139" s="47" t="s">
        <v>96</v>
      </c>
      <c r="G139" s="47" t="s">
        <v>95</v>
      </c>
      <c r="H139" s="50">
        <v>10078950</v>
      </c>
    </row>
    <row r="140" spans="1:8" x14ac:dyDescent="0.4">
      <c r="A140" s="47" t="s">
        <v>916</v>
      </c>
      <c r="B140" s="47" t="str">
        <f>RIGHT(A140,7)</f>
        <v xml:space="preserve">110072 </v>
      </c>
      <c r="C140" s="47" t="s">
        <v>16203</v>
      </c>
      <c r="D140" s="49">
        <v>41940</v>
      </c>
      <c r="E140" s="47" t="s">
        <v>112</v>
      </c>
      <c r="F140" s="47" t="s">
        <v>102</v>
      </c>
      <c r="G140" s="47" t="s">
        <v>99</v>
      </c>
      <c r="H140" s="50">
        <v>1408320</v>
      </c>
    </row>
    <row r="141" spans="1:8" x14ac:dyDescent="0.4">
      <c r="A141" s="47" t="s">
        <v>915</v>
      </c>
      <c r="B141" s="47" t="str">
        <f>RIGHT(A141,7)</f>
        <v xml:space="preserve">114489 </v>
      </c>
      <c r="C141" s="47" t="s">
        <v>16204</v>
      </c>
      <c r="D141" s="49">
        <v>42713</v>
      </c>
      <c r="E141" s="47" t="s">
        <v>100</v>
      </c>
      <c r="F141" s="47" t="s">
        <v>106</v>
      </c>
      <c r="G141" s="47" t="s">
        <v>108</v>
      </c>
      <c r="H141" s="50">
        <v>5766750.0000000009</v>
      </c>
    </row>
    <row r="142" spans="1:8" x14ac:dyDescent="0.4">
      <c r="A142" s="47" t="s">
        <v>915</v>
      </c>
      <c r="B142" s="47" t="str">
        <f>RIGHT(A142,7)</f>
        <v xml:space="preserve">114489 </v>
      </c>
      <c r="C142" s="47" t="s">
        <v>16205</v>
      </c>
      <c r="D142" s="49">
        <v>42713</v>
      </c>
      <c r="E142" s="47" t="s">
        <v>100</v>
      </c>
      <c r="F142" s="47" t="s">
        <v>106</v>
      </c>
      <c r="G142" s="47" t="s">
        <v>108</v>
      </c>
      <c r="H142" s="50">
        <v>2249550</v>
      </c>
    </row>
    <row r="143" spans="1:8" x14ac:dyDescent="0.4">
      <c r="A143" s="47" t="s">
        <v>915</v>
      </c>
      <c r="B143" s="47" t="str">
        <f>RIGHT(A143,7)</f>
        <v xml:space="preserve">114489 </v>
      </c>
      <c r="C143" s="47" t="s">
        <v>16206</v>
      </c>
      <c r="D143" s="49">
        <v>42713</v>
      </c>
      <c r="E143" s="47" t="s">
        <v>100</v>
      </c>
      <c r="F143" s="47" t="s">
        <v>106</v>
      </c>
      <c r="G143" s="47" t="s">
        <v>99</v>
      </c>
      <c r="H143" s="50">
        <v>29277600</v>
      </c>
    </row>
    <row r="144" spans="1:8" x14ac:dyDescent="0.4">
      <c r="A144" s="47" t="s">
        <v>915</v>
      </c>
      <c r="B144" s="47" t="str">
        <f>RIGHT(A144,7)</f>
        <v xml:space="preserve">114489 </v>
      </c>
      <c r="C144" s="47" t="s">
        <v>16207</v>
      </c>
      <c r="D144" s="49">
        <v>42713</v>
      </c>
      <c r="E144" s="47" t="s">
        <v>100</v>
      </c>
      <c r="F144" s="47" t="s">
        <v>106</v>
      </c>
      <c r="G144" s="47" t="s">
        <v>95</v>
      </c>
      <c r="H144" s="50">
        <v>2573250</v>
      </c>
    </row>
    <row r="145" spans="1:8" x14ac:dyDescent="0.4">
      <c r="A145" s="47" t="s">
        <v>914</v>
      </c>
      <c r="B145" s="47" t="str">
        <f>RIGHT(A145,7)</f>
        <v xml:space="preserve">158834 </v>
      </c>
      <c r="C145" s="47" t="s">
        <v>16208</v>
      </c>
      <c r="D145" s="49">
        <v>42445</v>
      </c>
      <c r="E145" s="47" t="s">
        <v>112</v>
      </c>
      <c r="F145" s="47" t="s">
        <v>96</v>
      </c>
      <c r="G145" s="47" t="s">
        <v>95</v>
      </c>
      <c r="H145" s="50">
        <v>2368800</v>
      </c>
    </row>
    <row r="146" spans="1:8" x14ac:dyDescent="0.4">
      <c r="A146" s="47" t="s">
        <v>914</v>
      </c>
      <c r="B146" s="47" t="str">
        <f>RIGHT(A146,7)</f>
        <v xml:space="preserve">158834 </v>
      </c>
      <c r="C146" s="47" t="s">
        <v>16209</v>
      </c>
      <c r="D146" s="49">
        <v>42445</v>
      </c>
      <c r="E146" s="47" t="s">
        <v>112</v>
      </c>
      <c r="F146" s="47" t="s">
        <v>96</v>
      </c>
      <c r="G146" s="47" t="s">
        <v>108</v>
      </c>
      <c r="H146" s="50">
        <v>3047760</v>
      </c>
    </row>
    <row r="147" spans="1:8" x14ac:dyDescent="0.4">
      <c r="A147" s="47" t="s">
        <v>913</v>
      </c>
      <c r="B147" s="47" t="str">
        <f>RIGHT(A147,7)</f>
        <v xml:space="preserve">124919 </v>
      </c>
      <c r="C147" s="47" t="s">
        <v>16210</v>
      </c>
      <c r="D147" s="49">
        <v>42157</v>
      </c>
      <c r="E147" s="47" t="s">
        <v>100</v>
      </c>
      <c r="F147" s="47" t="s">
        <v>96</v>
      </c>
      <c r="G147" s="47" t="s">
        <v>95</v>
      </c>
      <c r="H147" s="50">
        <v>875699.99999999988</v>
      </c>
    </row>
    <row r="148" spans="1:8" x14ac:dyDescent="0.4">
      <c r="A148" s="47" t="s">
        <v>913</v>
      </c>
      <c r="B148" s="47" t="str">
        <f>RIGHT(A148,7)</f>
        <v xml:space="preserve">124919 </v>
      </c>
      <c r="C148" s="47" t="s">
        <v>16211</v>
      </c>
      <c r="D148" s="49">
        <v>42157</v>
      </c>
      <c r="E148" s="47" t="s">
        <v>100</v>
      </c>
      <c r="F148" s="47" t="s">
        <v>96</v>
      </c>
      <c r="G148" s="47" t="s">
        <v>95</v>
      </c>
      <c r="H148" s="50">
        <v>1582800</v>
      </c>
    </row>
    <row r="149" spans="1:8" x14ac:dyDescent="0.4">
      <c r="A149" s="47" t="s">
        <v>913</v>
      </c>
      <c r="B149" s="47" t="str">
        <f>RIGHT(A149,7)</f>
        <v xml:space="preserve">124919 </v>
      </c>
      <c r="C149" s="47" t="s">
        <v>16212</v>
      </c>
      <c r="D149" s="49">
        <v>42157</v>
      </c>
      <c r="E149" s="47" t="s">
        <v>100</v>
      </c>
      <c r="F149" s="47" t="s">
        <v>96</v>
      </c>
      <c r="G149" s="47" t="s">
        <v>95</v>
      </c>
      <c r="H149" s="50">
        <v>1213200</v>
      </c>
    </row>
    <row r="150" spans="1:8" x14ac:dyDescent="0.4">
      <c r="A150" s="47" t="s">
        <v>912</v>
      </c>
      <c r="B150" s="47" t="str">
        <f>RIGHT(A150,7)</f>
        <v xml:space="preserve">118948 </v>
      </c>
      <c r="C150" s="47" t="s">
        <v>16213</v>
      </c>
      <c r="D150" s="49">
        <v>42158</v>
      </c>
      <c r="E150" s="47" t="s">
        <v>112</v>
      </c>
      <c r="F150" s="47" t="s">
        <v>96</v>
      </c>
      <c r="G150" s="47" t="s">
        <v>95</v>
      </c>
      <c r="H150" s="50">
        <v>99450</v>
      </c>
    </row>
    <row r="151" spans="1:8" x14ac:dyDescent="0.4">
      <c r="A151" s="47" t="s">
        <v>911</v>
      </c>
      <c r="B151" s="47" t="str">
        <f>RIGHT(A151,7)</f>
        <v xml:space="preserve">104269 </v>
      </c>
      <c r="C151" s="47" t="s">
        <v>16214</v>
      </c>
      <c r="D151" s="49">
        <v>41704</v>
      </c>
      <c r="E151" s="47" t="s">
        <v>97</v>
      </c>
      <c r="F151" s="47" t="s">
        <v>96</v>
      </c>
      <c r="G151" s="47" t="s">
        <v>99</v>
      </c>
      <c r="H151" s="50">
        <v>6863520.0000000009</v>
      </c>
    </row>
    <row r="152" spans="1:8" x14ac:dyDescent="0.4">
      <c r="A152" s="47" t="s">
        <v>910</v>
      </c>
      <c r="B152" s="47" t="str">
        <f>RIGHT(A152,7)</f>
        <v xml:space="preserve">114104 </v>
      </c>
      <c r="C152" s="47" t="s">
        <v>16215</v>
      </c>
      <c r="D152" s="49">
        <v>42698</v>
      </c>
      <c r="E152" s="47" t="s">
        <v>97</v>
      </c>
      <c r="F152" s="47" t="s">
        <v>106</v>
      </c>
      <c r="G152" s="47" t="s">
        <v>95</v>
      </c>
      <c r="H152" s="50">
        <v>219300</v>
      </c>
    </row>
    <row r="153" spans="1:8" x14ac:dyDescent="0.4">
      <c r="A153" s="47" t="s">
        <v>910</v>
      </c>
      <c r="B153" s="47" t="str">
        <f>RIGHT(A153,7)</f>
        <v xml:space="preserve">114104 </v>
      </c>
      <c r="C153" s="47" t="s">
        <v>16216</v>
      </c>
      <c r="D153" s="49">
        <v>42698</v>
      </c>
      <c r="E153" s="47" t="s">
        <v>97</v>
      </c>
      <c r="F153" s="47" t="s">
        <v>106</v>
      </c>
      <c r="G153" s="47" t="s">
        <v>108</v>
      </c>
      <c r="H153" s="50">
        <v>14173950.000000002</v>
      </c>
    </row>
    <row r="154" spans="1:8" x14ac:dyDescent="0.4">
      <c r="A154" s="47" t="s">
        <v>909</v>
      </c>
      <c r="B154" s="47" t="str">
        <f>RIGHT(A154,7)</f>
        <v xml:space="preserve">162733 </v>
      </c>
      <c r="C154" s="47" t="s">
        <v>16217</v>
      </c>
      <c r="D154" s="49">
        <v>42502</v>
      </c>
      <c r="E154" s="47" t="s">
        <v>97</v>
      </c>
      <c r="F154" s="47" t="s">
        <v>96</v>
      </c>
      <c r="G154" s="47" t="s">
        <v>95</v>
      </c>
      <c r="H154" s="50">
        <v>89700</v>
      </c>
    </row>
    <row r="155" spans="1:8" x14ac:dyDescent="0.4">
      <c r="A155" s="47" t="s">
        <v>908</v>
      </c>
      <c r="B155" s="47" t="str">
        <f>RIGHT(A155,7)</f>
        <v xml:space="preserve">119697 </v>
      </c>
      <c r="C155" s="47" t="s">
        <v>16218</v>
      </c>
      <c r="D155" s="49">
        <v>42369</v>
      </c>
      <c r="E155" s="47" t="s">
        <v>97</v>
      </c>
      <c r="F155" s="47" t="s">
        <v>102</v>
      </c>
      <c r="G155" s="47" t="s">
        <v>108</v>
      </c>
      <c r="H155" s="50">
        <v>815760.00000000012</v>
      </c>
    </row>
    <row r="156" spans="1:8" x14ac:dyDescent="0.4">
      <c r="A156" s="47" t="s">
        <v>907</v>
      </c>
      <c r="B156" s="47" t="str">
        <f>RIGHT(A156,7)</f>
        <v xml:space="preserve">154508 </v>
      </c>
      <c r="C156" s="47" t="s">
        <v>16219</v>
      </c>
      <c r="D156" s="49">
        <v>42694</v>
      </c>
      <c r="E156" s="47" t="s">
        <v>97</v>
      </c>
      <c r="F156" s="47" t="s">
        <v>96</v>
      </c>
      <c r="G156" s="47" t="s">
        <v>95</v>
      </c>
      <c r="H156" s="50">
        <v>426000</v>
      </c>
    </row>
    <row r="157" spans="1:8" x14ac:dyDescent="0.4">
      <c r="A157" s="47" t="s">
        <v>906</v>
      </c>
      <c r="B157" s="47" t="str">
        <f>RIGHT(A157,7)</f>
        <v xml:space="preserve">113817 </v>
      </c>
      <c r="C157" s="47" t="s">
        <v>16220</v>
      </c>
      <c r="D157" s="49">
        <v>42685</v>
      </c>
      <c r="E157" s="47" t="s">
        <v>97</v>
      </c>
      <c r="F157" s="47" t="s">
        <v>96</v>
      </c>
      <c r="G157" s="47" t="s">
        <v>95</v>
      </c>
      <c r="H157" s="50">
        <v>415200.00000000006</v>
      </c>
    </row>
    <row r="158" spans="1:8" x14ac:dyDescent="0.4">
      <c r="A158" s="47" t="s">
        <v>905</v>
      </c>
      <c r="B158" s="47" t="str">
        <f>RIGHT(A158,7)</f>
        <v xml:space="preserve">139892 </v>
      </c>
      <c r="C158" s="47" t="s">
        <v>16221</v>
      </c>
      <c r="D158" s="49">
        <v>41894</v>
      </c>
      <c r="E158" s="47" t="s">
        <v>97</v>
      </c>
      <c r="F158" s="47" t="s">
        <v>106</v>
      </c>
      <c r="G158" s="47" t="s">
        <v>95</v>
      </c>
      <c r="H158" s="50">
        <v>149040</v>
      </c>
    </row>
    <row r="159" spans="1:8" x14ac:dyDescent="0.4">
      <c r="A159" s="47" t="s">
        <v>905</v>
      </c>
      <c r="B159" s="47" t="str">
        <f>RIGHT(A159,7)</f>
        <v xml:space="preserve">139892 </v>
      </c>
      <c r="C159" s="47" t="s">
        <v>16222</v>
      </c>
      <c r="D159" s="49">
        <v>41894</v>
      </c>
      <c r="E159" s="47" t="s">
        <v>97</v>
      </c>
      <c r="F159" s="47" t="s">
        <v>106</v>
      </c>
      <c r="G159" s="47" t="s">
        <v>108</v>
      </c>
      <c r="H159" s="50">
        <v>122399279.99999999</v>
      </c>
    </row>
    <row r="160" spans="1:8" x14ac:dyDescent="0.4">
      <c r="A160" s="47" t="s">
        <v>905</v>
      </c>
      <c r="B160" s="47" t="str">
        <f>RIGHT(A160,7)</f>
        <v xml:space="preserve">139892 </v>
      </c>
      <c r="C160" s="47" t="s">
        <v>16223</v>
      </c>
      <c r="D160" s="49">
        <v>41894</v>
      </c>
      <c r="E160" s="47" t="s">
        <v>97</v>
      </c>
      <c r="F160" s="47" t="s">
        <v>106</v>
      </c>
      <c r="G160" s="47" t="s">
        <v>95</v>
      </c>
      <c r="H160" s="50">
        <v>4138920</v>
      </c>
    </row>
    <row r="161" spans="1:8" x14ac:dyDescent="0.4">
      <c r="A161" s="47" t="s">
        <v>905</v>
      </c>
      <c r="B161" s="47" t="str">
        <f>RIGHT(A161,7)</f>
        <v xml:space="preserve">139892 </v>
      </c>
      <c r="C161" s="47" t="s">
        <v>16224</v>
      </c>
      <c r="D161" s="49">
        <v>41894</v>
      </c>
      <c r="E161" s="47" t="s">
        <v>97</v>
      </c>
      <c r="F161" s="47" t="s">
        <v>106</v>
      </c>
      <c r="G161" s="47" t="s">
        <v>99</v>
      </c>
      <c r="H161" s="50">
        <v>26100899.999999996</v>
      </c>
    </row>
    <row r="162" spans="1:8" x14ac:dyDescent="0.4">
      <c r="A162" s="47" t="s">
        <v>905</v>
      </c>
      <c r="B162" s="47" t="str">
        <f>RIGHT(A162,7)</f>
        <v xml:space="preserve">139892 </v>
      </c>
      <c r="C162" s="47" t="s">
        <v>16225</v>
      </c>
      <c r="D162" s="49">
        <v>41894</v>
      </c>
      <c r="E162" s="47" t="s">
        <v>97</v>
      </c>
      <c r="F162" s="47" t="s">
        <v>106</v>
      </c>
      <c r="G162" s="47" t="s">
        <v>95</v>
      </c>
      <c r="H162" s="50">
        <v>480960</v>
      </c>
    </row>
    <row r="163" spans="1:8" x14ac:dyDescent="0.4">
      <c r="A163" s="47" t="s">
        <v>905</v>
      </c>
      <c r="B163" s="47" t="str">
        <f>RIGHT(A163,7)</f>
        <v xml:space="preserve">139892 </v>
      </c>
      <c r="C163" s="47" t="s">
        <v>16226</v>
      </c>
      <c r="D163" s="49">
        <v>41894</v>
      </c>
      <c r="E163" s="47" t="s">
        <v>97</v>
      </c>
      <c r="F163" s="47" t="s">
        <v>106</v>
      </c>
      <c r="G163" s="47" t="s">
        <v>95</v>
      </c>
      <c r="H163" s="50">
        <v>2669699.9999999995</v>
      </c>
    </row>
    <row r="164" spans="1:8" x14ac:dyDescent="0.4">
      <c r="A164" s="47" t="s">
        <v>905</v>
      </c>
      <c r="B164" s="47" t="str">
        <f>RIGHT(A164,7)</f>
        <v xml:space="preserve">139892 </v>
      </c>
      <c r="C164" s="47" t="s">
        <v>16227</v>
      </c>
      <c r="D164" s="49">
        <v>41894</v>
      </c>
      <c r="E164" s="47" t="s">
        <v>97</v>
      </c>
      <c r="F164" s="47" t="s">
        <v>106</v>
      </c>
      <c r="G164" s="47" t="s">
        <v>108</v>
      </c>
      <c r="H164" s="50">
        <v>2159640</v>
      </c>
    </row>
    <row r="165" spans="1:8" x14ac:dyDescent="0.4">
      <c r="A165" s="47" t="s">
        <v>904</v>
      </c>
      <c r="B165" s="47" t="str">
        <f>RIGHT(A165,7)</f>
        <v xml:space="preserve">118962 </v>
      </c>
      <c r="C165" s="47" t="s">
        <v>16228</v>
      </c>
      <c r="D165" s="49">
        <v>41860</v>
      </c>
      <c r="E165" s="47" t="s">
        <v>97</v>
      </c>
      <c r="F165" s="47" t="s">
        <v>96</v>
      </c>
      <c r="G165" s="47" t="s">
        <v>95</v>
      </c>
      <c r="H165" s="50">
        <v>314100</v>
      </c>
    </row>
    <row r="166" spans="1:8" x14ac:dyDescent="0.4">
      <c r="A166" s="47" t="s">
        <v>904</v>
      </c>
      <c r="B166" s="47" t="str">
        <f>RIGHT(A166,7)</f>
        <v xml:space="preserve">118962 </v>
      </c>
      <c r="C166" s="47" t="s">
        <v>16229</v>
      </c>
      <c r="D166" s="49">
        <v>41860</v>
      </c>
      <c r="E166" s="47" t="s">
        <v>97</v>
      </c>
      <c r="F166" s="47" t="s">
        <v>96</v>
      </c>
      <c r="G166" s="47" t="s">
        <v>95</v>
      </c>
      <c r="H166" s="50">
        <v>1664400</v>
      </c>
    </row>
    <row r="167" spans="1:8" x14ac:dyDescent="0.4">
      <c r="A167" s="47" t="s">
        <v>904</v>
      </c>
      <c r="B167" s="47" t="str">
        <f>RIGHT(A167,7)</f>
        <v xml:space="preserve">118962 </v>
      </c>
      <c r="C167" s="47" t="s">
        <v>16230</v>
      </c>
      <c r="D167" s="49">
        <v>41860</v>
      </c>
      <c r="E167" s="47" t="s">
        <v>97</v>
      </c>
      <c r="F167" s="47" t="s">
        <v>96</v>
      </c>
      <c r="G167" s="47" t="s">
        <v>99</v>
      </c>
      <c r="H167" s="50">
        <v>5102160.0000000009</v>
      </c>
    </row>
    <row r="168" spans="1:8" x14ac:dyDescent="0.4">
      <c r="A168" s="47" t="s">
        <v>903</v>
      </c>
      <c r="B168" s="47" t="str">
        <f>RIGHT(A168,7)</f>
        <v xml:space="preserve">100853 </v>
      </c>
      <c r="C168" s="47" t="s">
        <v>16231</v>
      </c>
      <c r="D168" s="49">
        <v>41901</v>
      </c>
      <c r="E168" s="47" t="s">
        <v>100</v>
      </c>
      <c r="F168" s="47" t="s">
        <v>106</v>
      </c>
      <c r="G168" s="47" t="s">
        <v>95</v>
      </c>
      <c r="H168" s="50">
        <v>786719.99999999988</v>
      </c>
    </row>
    <row r="169" spans="1:8" x14ac:dyDescent="0.4">
      <c r="A169" s="47" t="s">
        <v>903</v>
      </c>
      <c r="B169" s="47" t="str">
        <f>RIGHT(A169,7)</f>
        <v xml:space="preserve">100853 </v>
      </c>
      <c r="C169" s="47" t="s">
        <v>16232</v>
      </c>
      <c r="D169" s="49">
        <v>41901</v>
      </c>
      <c r="E169" s="47" t="s">
        <v>100</v>
      </c>
      <c r="F169" s="47" t="s">
        <v>106</v>
      </c>
      <c r="G169" s="47" t="s">
        <v>95</v>
      </c>
      <c r="H169" s="50">
        <v>302400</v>
      </c>
    </row>
    <row r="170" spans="1:8" x14ac:dyDescent="0.4">
      <c r="A170" s="47" t="s">
        <v>902</v>
      </c>
      <c r="B170" s="47" t="str">
        <f>RIGHT(A170,7)</f>
        <v xml:space="preserve">152366 </v>
      </c>
      <c r="C170" s="47" t="s">
        <v>16233</v>
      </c>
      <c r="D170" s="49">
        <v>42850</v>
      </c>
      <c r="E170" s="47" t="s">
        <v>97</v>
      </c>
      <c r="F170" s="47" t="s">
        <v>106</v>
      </c>
      <c r="G170" s="47" t="s">
        <v>95</v>
      </c>
      <c r="H170" s="50">
        <v>1458959.9999999998</v>
      </c>
    </row>
    <row r="171" spans="1:8" x14ac:dyDescent="0.4">
      <c r="A171" s="47" t="s">
        <v>901</v>
      </c>
      <c r="B171" s="47" t="str">
        <f>RIGHT(A171,7)</f>
        <v xml:space="preserve">101511 </v>
      </c>
      <c r="C171" s="47" t="s">
        <v>16234</v>
      </c>
      <c r="D171" s="49">
        <v>42331</v>
      </c>
      <c r="E171" s="47" t="s">
        <v>97</v>
      </c>
      <c r="F171" s="47" t="s">
        <v>102</v>
      </c>
      <c r="G171" s="47" t="s">
        <v>99</v>
      </c>
      <c r="H171" s="50">
        <v>5952030</v>
      </c>
    </row>
    <row r="172" spans="1:8" x14ac:dyDescent="0.4">
      <c r="A172" s="47" t="s">
        <v>901</v>
      </c>
      <c r="B172" s="47" t="str">
        <f>RIGHT(A172,7)</f>
        <v xml:space="preserve">101511 </v>
      </c>
      <c r="C172" s="47" t="s">
        <v>16235</v>
      </c>
      <c r="D172" s="49">
        <v>42331</v>
      </c>
      <c r="E172" s="47" t="s">
        <v>97</v>
      </c>
      <c r="F172" s="47" t="s">
        <v>102</v>
      </c>
      <c r="G172" s="47" t="s">
        <v>95</v>
      </c>
      <c r="H172" s="50">
        <v>238200</v>
      </c>
    </row>
    <row r="173" spans="1:8" x14ac:dyDescent="0.4">
      <c r="A173" s="47" t="s">
        <v>900</v>
      </c>
      <c r="B173" s="47" t="str">
        <f>RIGHT(A173,7)</f>
        <v xml:space="preserve">137225 </v>
      </c>
      <c r="C173" s="47" t="s">
        <v>16236</v>
      </c>
      <c r="D173" s="49">
        <v>42357</v>
      </c>
      <c r="E173" s="47" t="s">
        <v>112</v>
      </c>
      <c r="F173" s="47" t="s">
        <v>102</v>
      </c>
      <c r="G173" s="47" t="s">
        <v>95</v>
      </c>
      <c r="H173" s="50">
        <v>49200</v>
      </c>
    </row>
    <row r="174" spans="1:8" x14ac:dyDescent="0.4">
      <c r="A174" s="47" t="s">
        <v>899</v>
      </c>
      <c r="B174" s="47" t="str">
        <f>RIGHT(A174,7)</f>
        <v xml:space="preserve">166191 </v>
      </c>
      <c r="C174" s="47" t="s">
        <v>16237</v>
      </c>
      <c r="D174" s="49">
        <v>41982</v>
      </c>
      <c r="E174" s="47" t="s">
        <v>100</v>
      </c>
      <c r="F174" s="47" t="s">
        <v>106</v>
      </c>
      <c r="G174" s="47" t="s">
        <v>95</v>
      </c>
      <c r="H174" s="50">
        <v>372240.00000000006</v>
      </c>
    </row>
    <row r="175" spans="1:8" x14ac:dyDescent="0.4">
      <c r="A175" s="47" t="s">
        <v>899</v>
      </c>
      <c r="B175" s="47" t="str">
        <f>RIGHT(A175,7)</f>
        <v xml:space="preserve">166191 </v>
      </c>
      <c r="C175" s="47" t="s">
        <v>16238</v>
      </c>
      <c r="D175" s="49">
        <v>41982</v>
      </c>
      <c r="E175" s="47" t="s">
        <v>100</v>
      </c>
      <c r="F175" s="47" t="s">
        <v>106</v>
      </c>
      <c r="G175" s="47" t="s">
        <v>108</v>
      </c>
      <c r="H175" s="50">
        <v>6131160</v>
      </c>
    </row>
    <row r="176" spans="1:8" x14ac:dyDescent="0.4">
      <c r="A176" s="47" t="s">
        <v>898</v>
      </c>
      <c r="B176" s="47" t="str">
        <f>RIGHT(A176,7)</f>
        <v xml:space="preserve">158274 </v>
      </c>
      <c r="C176" s="47" t="s">
        <v>16239</v>
      </c>
      <c r="D176" s="49">
        <v>41967</v>
      </c>
      <c r="E176" s="47" t="s">
        <v>112</v>
      </c>
      <c r="F176" s="47" t="s">
        <v>104</v>
      </c>
      <c r="G176" s="47" t="s">
        <v>108</v>
      </c>
      <c r="H176" s="50">
        <v>7559400</v>
      </c>
    </row>
    <row r="177" spans="1:8" x14ac:dyDescent="0.4">
      <c r="A177" s="47" t="s">
        <v>898</v>
      </c>
      <c r="B177" s="47" t="str">
        <f>RIGHT(A177,7)</f>
        <v xml:space="preserve">158274 </v>
      </c>
      <c r="C177" s="47" t="s">
        <v>16240</v>
      </c>
      <c r="D177" s="49">
        <v>41967</v>
      </c>
      <c r="E177" s="47" t="s">
        <v>112</v>
      </c>
      <c r="F177" s="47" t="s">
        <v>104</v>
      </c>
      <c r="G177" s="47" t="s">
        <v>108</v>
      </c>
      <c r="H177" s="50">
        <v>2249250</v>
      </c>
    </row>
    <row r="178" spans="1:8" x14ac:dyDescent="0.4">
      <c r="A178" s="47" t="s">
        <v>898</v>
      </c>
      <c r="B178" s="47" t="str">
        <f>RIGHT(A178,7)</f>
        <v xml:space="preserve">158274 </v>
      </c>
      <c r="C178" s="47" t="s">
        <v>16241</v>
      </c>
      <c r="D178" s="49">
        <v>41967</v>
      </c>
      <c r="E178" s="47" t="s">
        <v>112</v>
      </c>
      <c r="F178" s="47" t="s">
        <v>104</v>
      </c>
      <c r="G178" s="47" t="s">
        <v>108</v>
      </c>
      <c r="H178" s="50">
        <v>435000</v>
      </c>
    </row>
    <row r="179" spans="1:8" x14ac:dyDescent="0.4">
      <c r="A179" s="47" t="s">
        <v>897</v>
      </c>
      <c r="B179" s="47" t="str">
        <f>RIGHT(A179,7)</f>
        <v xml:space="preserve">105018 </v>
      </c>
      <c r="C179" s="47" t="s">
        <v>16242</v>
      </c>
      <c r="D179" s="49">
        <v>42706</v>
      </c>
      <c r="E179" s="47" t="s">
        <v>97</v>
      </c>
      <c r="F179" s="47" t="s">
        <v>102</v>
      </c>
      <c r="G179" s="47" t="s">
        <v>95</v>
      </c>
      <c r="H179" s="50">
        <v>107400</v>
      </c>
    </row>
    <row r="180" spans="1:8" x14ac:dyDescent="0.4">
      <c r="A180" s="47" t="s">
        <v>896</v>
      </c>
      <c r="B180" s="47" t="str">
        <f>RIGHT(A180,7)</f>
        <v xml:space="preserve">123260 </v>
      </c>
      <c r="C180" s="47" t="s">
        <v>16243</v>
      </c>
      <c r="D180" s="49">
        <v>41881</v>
      </c>
      <c r="E180" s="47" t="s">
        <v>112</v>
      </c>
      <c r="F180" s="47" t="s">
        <v>96</v>
      </c>
      <c r="G180" s="47" t="s">
        <v>108</v>
      </c>
      <c r="H180" s="50">
        <v>2652000</v>
      </c>
    </row>
    <row r="181" spans="1:8" x14ac:dyDescent="0.4">
      <c r="A181" s="47" t="s">
        <v>895</v>
      </c>
      <c r="B181" s="47" t="str">
        <f>RIGHT(A181,7)</f>
        <v xml:space="preserve">157000 </v>
      </c>
      <c r="C181" s="47" t="s">
        <v>16244</v>
      </c>
      <c r="D181" s="49">
        <v>42573</v>
      </c>
      <c r="E181" s="47" t="s">
        <v>100</v>
      </c>
      <c r="F181" s="47" t="s">
        <v>106</v>
      </c>
      <c r="G181" s="47" t="s">
        <v>95</v>
      </c>
      <c r="H181" s="50">
        <v>558360</v>
      </c>
    </row>
    <row r="182" spans="1:8" x14ac:dyDescent="0.4">
      <c r="A182" s="47" t="s">
        <v>895</v>
      </c>
      <c r="B182" s="47" t="str">
        <f>RIGHT(A182,7)</f>
        <v xml:space="preserve">157000 </v>
      </c>
      <c r="C182" s="47" t="s">
        <v>16245</v>
      </c>
      <c r="D182" s="49">
        <v>42573</v>
      </c>
      <c r="E182" s="47" t="s">
        <v>100</v>
      </c>
      <c r="F182" s="47" t="s">
        <v>106</v>
      </c>
      <c r="G182" s="47" t="s">
        <v>95</v>
      </c>
      <c r="H182" s="50">
        <v>300240</v>
      </c>
    </row>
    <row r="183" spans="1:8" x14ac:dyDescent="0.4">
      <c r="A183" s="47" t="s">
        <v>894</v>
      </c>
      <c r="B183" s="47" t="str">
        <f>RIGHT(A183,7)</f>
        <v xml:space="preserve">102281 </v>
      </c>
      <c r="C183" s="47" t="s">
        <v>16246</v>
      </c>
      <c r="D183" s="49">
        <v>42291</v>
      </c>
      <c r="E183" s="47" t="s">
        <v>112</v>
      </c>
      <c r="F183" s="47" t="s">
        <v>102</v>
      </c>
      <c r="G183" s="47" t="s">
        <v>99</v>
      </c>
      <c r="H183" s="50">
        <v>13487040.000000002</v>
      </c>
    </row>
    <row r="184" spans="1:8" x14ac:dyDescent="0.4">
      <c r="A184" s="47" t="s">
        <v>894</v>
      </c>
      <c r="B184" s="47" t="str">
        <f>RIGHT(A184,7)</f>
        <v xml:space="preserve">102281 </v>
      </c>
      <c r="C184" s="47" t="s">
        <v>16247</v>
      </c>
      <c r="D184" s="49">
        <v>42291</v>
      </c>
      <c r="E184" s="47" t="s">
        <v>112</v>
      </c>
      <c r="F184" s="47" t="s">
        <v>102</v>
      </c>
      <c r="G184" s="47" t="s">
        <v>108</v>
      </c>
      <c r="H184" s="50">
        <v>1076400</v>
      </c>
    </row>
    <row r="185" spans="1:8" x14ac:dyDescent="0.4">
      <c r="A185" s="47" t="s">
        <v>894</v>
      </c>
      <c r="B185" s="47" t="str">
        <f>RIGHT(A185,7)</f>
        <v xml:space="preserve">102281 </v>
      </c>
      <c r="C185" s="47" t="s">
        <v>16248</v>
      </c>
      <c r="D185" s="49">
        <v>42291</v>
      </c>
      <c r="E185" s="47" t="s">
        <v>112</v>
      </c>
      <c r="F185" s="47" t="s">
        <v>102</v>
      </c>
      <c r="G185" s="47" t="s">
        <v>95</v>
      </c>
      <c r="H185" s="50">
        <v>777600</v>
      </c>
    </row>
    <row r="186" spans="1:8" x14ac:dyDescent="0.4">
      <c r="A186" s="47" t="s">
        <v>894</v>
      </c>
      <c r="B186" s="47" t="str">
        <f>RIGHT(A186,7)</f>
        <v xml:space="preserve">102281 </v>
      </c>
      <c r="C186" s="47" t="s">
        <v>16249</v>
      </c>
      <c r="D186" s="49">
        <v>42291</v>
      </c>
      <c r="E186" s="47" t="s">
        <v>112</v>
      </c>
      <c r="F186" s="47" t="s">
        <v>102</v>
      </c>
      <c r="G186" s="47" t="s">
        <v>99</v>
      </c>
      <c r="H186" s="50">
        <v>9395280.0000000019</v>
      </c>
    </row>
    <row r="187" spans="1:8" x14ac:dyDescent="0.4">
      <c r="A187" s="47" t="s">
        <v>894</v>
      </c>
      <c r="B187" s="47" t="str">
        <f>RIGHT(A187,7)</f>
        <v xml:space="preserve">102281 </v>
      </c>
      <c r="C187" s="47" t="s">
        <v>16250</v>
      </c>
      <c r="D187" s="49">
        <v>42291</v>
      </c>
      <c r="E187" s="47" t="s">
        <v>112</v>
      </c>
      <c r="F187" s="47" t="s">
        <v>102</v>
      </c>
      <c r="G187" s="47" t="s">
        <v>95</v>
      </c>
      <c r="H187" s="50">
        <v>298500</v>
      </c>
    </row>
    <row r="188" spans="1:8" x14ac:dyDescent="0.4">
      <c r="A188" s="47" t="s">
        <v>893</v>
      </c>
      <c r="B188" s="47" t="str">
        <f>RIGHT(A188,7)</f>
        <v xml:space="preserve">131457 </v>
      </c>
      <c r="C188" s="47" t="s">
        <v>16251</v>
      </c>
      <c r="D188" s="49">
        <v>42314</v>
      </c>
      <c r="E188" s="47" t="s">
        <v>100</v>
      </c>
      <c r="F188" s="47" t="s">
        <v>96</v>
      </c>
      <c r="G188" s="47" t="s">
        <v>95</v>
      </c>
      <c r="H188" s="50">
        <v>214200.00000000003</v>
      </c>
    </row>
    <row r="189" spans="1:8" x14ac:dyDescent="0.4">
      <c r="A189" s="47" t="s">
        <v>892</v>
      </c>
      <c r="B189" s="47" t="str">
        <f>RIGHT(A189,7)</f>
        <v xml:space="preserve">140004 </v>
      </c>
      <c r="C189" s="47" t="s">
        <v>16252</v>
      </c>
      <c r="D189" s="49">
        <v>41723</v>
      </c>
      <c r="E189" s="47" t="s">
        <v>97</v>
      </c>
      <c r="F189" s="47" t="s">
        <v>102</v>
      </c>
      <c r="G189" s="47" t="s">
        <v>95</v>
      </c>
      <c r="H189" s="50">
        <v>111120</v>
      </c>
    </row>
    <row r="190" spans="1:8" x14ac:dyDescent="0.4">
      <c r="A190" s="47" t="s">
        <v>892</v>
      </c>
      <c r="B190" s="47" t="str">
        <f>RIGHT(A190,7)</f>
        <v xml:space="preserve">140004 </v>
      </c>
      <c r="C190" s="47" t="s">
        <v>16253</v>
      </c>
      <c r="D190" s="49">
        <v>41723</v>
      </c>
      <c r="E190" s="47" t="s">
        <v>97</v>
      </c>
      <c r="F190" s="47" t="s">
        <v>102</v>
      </c>
      <c r="G190" s="47" t="s">
        <v>95</v>
      </c>
      <c r="H190" s="50">
        <v>90720</v>
      </c>
    </row>
    <row r="191" spans="1:8" x14ac:dyDescent="0.4">
      <c r="A191" s="47" t="s">
        <v>891</v>
      </c>
      <c r="B191" s="47" t="str">
        <f>RIGHT(A191,7)</f>
        <v xml:space="preserve">107720 </v>
      </c>
      <c r="C191" s="47" t="s">
        <v>16254</v>
      </c>
      <c r="D191" s="49">
        <v>43052</v>
      </c>
      <c r="E191" s="47" t="s">
        <v>112</v>
      </c>
      <c r="F191" s="47" t="s">
        <v>102</v>
      </c>
      <c r="G191" s="47" t="s">
        <v>95</v>
      </c>
      <c r="H191" s="50">
        <v>693900</v>
      </c>
    </row>
    <row r="192" spans="1:8" x14ac:dyDescent="0.4">
      <c r="A192" s="47" t="s">
        <v>890</v>
      </c>
      <c r="B192" s="47" t="str">
        <f>RIGHT(A192,7)</f>
        <v xml:space="preserve">124303 </v>
      </c>
      <c r="C192" s="47" t="s">
        <v>16255</v>
      </c>
      <c r="D192" s="49">
        <v>42929</v>
      </c>
      <c r="E192" s="47" t="s">
        <v>100</v>
      </c>
      <c r="F192" s="47" t="s">
        <v>102</v>
      </c>
      <c r="G192" s="47" t="s">
        <v>95</v>
      </c>
      <c r="H192" s="50">
        <v>44190.000000000007</v>
      </c>
    </row>
    <row r="193" spans="1:8" x14ac:dyDescent="0.4">
      <c r="A193" s="47" t="s">
        <v>890</v>
      </c>
      <c r="B193" s="47" t="str">
        <f>RIGHT(A193,7)</f>
        <v xml:space="preserve">124303 </v>
      </c>
      <c r="C193" s="47" t="s">
        <v>16256</v>
      </c>
      <c r="D193" s="49">
        <v>42929</v>
      </c>
      <c r="E193" s="47" t="s">
        <v>100</v>
      </c>
      <c r="F193" s="47" t="s">
        <v>102</v>
      </c>
      <c r="G193" s="47" t="s">
        <v>95</v>
      </c>
      <c r="H193" s="50">
        <v>240840</v>
      </c>
    </row>
    <row r="194" spans="1:8" x14ac:dyDescent="0.4">
      <c r="A194" s="47" t="s">
        <v>889</v>
      </c>
      <c r="B194" s="47" t="str">
        <f>RIGHT(A194,7)</f>
        <v xml:space="preserve">105074 </v>
      </c>
      <c r="C194" s="47" t="s">
        <v>16257</v>
      </c>
      <c r="D194" s="49">
        <v>42915</v>
      </c>
      <c r="E194" s="47" t="s">
        <v>97</v>
      </c>
      <c r="F194" s="47" t="s">
        <v>102</v>
      </c>
      <c r="G194" s="47" t="s">
        <v>95</v>
      </c>
      <c r="H194" s="50">
        <v>326160.00000000006</v>
      </c>
    </row>
    <row r="195" spans="1:8" x14ac:dyDescent="0.4">
      <c r="A195" s="47" t="s">
        <v>888</v>
      </c>
      <c r="B195" s="47" t="str">
        <f>RIGHT(A195,7)</f>
        <v xml:space="preserve">133690 </v>
      </c>
      <c r="C195" s="47" t="s">
        <v>16258</v>
      </c>
      <c r="D195" s="49">
        <v>41856</v>
      </c>
      <c r="E195" s="47" t="s">
        <v>97</v>
      </c>
      <c r="F195" s="47" t="s">
        <v>96</v>
      </c>
      <c r="G195" s="47" t="s">
        <v>99</v>
      </c>
      <c r="H195" s="50">
        <v>3281250</v>
      </c>
    </row>
    <row r="196" spans="1:8" x14ac:dyDescent="0.4">
      <c r="A196" s="47" t="s">
        <v>888</v>
      </c>
      <c r="B196" s="47" t="str">
        <f>RIGHT(A196,7)</f>
        <v xml:space="preserve">133690 </v>
      </c>
      <c r="C196" s="47" t="s">
        <v>16259</v>
      </c>
      <c r="D196" s="49">
        <v>41856</v>
      </c>
      <c r="E196" s="47" t="s">
        <v>97</v>
      </c>
      <c r="F196" s="47" t="s">
        <v>96</v>
      </c>
      <c r="G196" s="47" t="s">
        <v>95</v>
      </c>
      <c r="H196" s="50">
        <v>39000</v>
      </c>
    </row>
    <row r="197" spans="1:8" x14ac:dyDescent="0.4">
      <c r="A197" s="47" t="s">
        <v>887</v>
      </c>
      <c r="B197" s="47" t="str">
        <f>RIGHT(A197,7)</f>
        <v xml:space="preserve">116701 </v>
      </c>
      <c r="C197" s="47" t="s">
        <v>16260</v>
      </c>
      <c r="D197" s="49">
        <v>43090</v>
      </c>
      <c r="E197" s="47" t="s">
        <v>97</v>
      </c>
      <c r="F197" s="47" t="s">
        <v>106</v>
      </c>
      <c r="G197" s="47" t="s">
        <v>95</v>
      </c>
      <c r="H197" s="50">
        <v>994259.99999999988</v>
      </c>
    </row>
    <row r="198" spans="1:8" x14ac:dyDescent="0.4">
      <c r="A198" s="47" t="s">
        <v>886</v>
      </c>
      <c r="B198" s="47" t="str">
        <f>RIGHT(A198,7)</f>
        <v xml:space="preserve">126382 </v>
      </c>
      <c r="C198" s="47" t="s">
        <v>16170</v>
      </c>
      <c r="D198" s="49">
        <v>42893</v>
      </c>
      <c r="E198" s="47" t="s">
        <v>100</v>
      </c>
      <c r="F198" s="47" t="s">
        <v>104</v>
      </c>
      <c r="G198" s="47" t="s">
        <v>99</v>
      </c>
      <c r="H198" s="50">
        <v>527520.00000000012</v>
      </c>
    </row>
    <row r="199" spans="1:8" x14ac:dyDescent="0.4">
      <c r="A199" s="47" t="s">
        <v>885</v>
      </c>
      <c r="B199" s="47" t="str">
        <f>RIGHT(A199,7)</f>
        <v xml:space="preserve">108329 </v>
      </c>
      <c r="C199" s="47" t="s">
        <v>16261</v>
      </c>
      <c r="D199" s="49">
        <v>43083</v>
      </c>
      <c r="E199" s="47" t="s">
        <v>97</v>
      </c>
      <c r="F199" s="47" t="s">
        <v>96</v>
      </c>
      <c r="G199" s="47" t="s">
        <v>108</v>
      </c>
      <c r="H199" s="50">
        <v>6671520</v>
      </c>
    </row>
    <row r="200" spans="1:8" x14ac:dyDescent="0.4">
      <c r="A200" s="47" t="s">
        <v>884</v>
      </c>
      <c r="B200" s="47" t="str">
        <f>RIGHT(A200,7)</f>
        <v xml:space="preserve">135860 </v>
      </c>
      <c r="C200" s="47" t="s">
        <v>16262</v>
      </c>
      <c r="D200" s="49">
        <v>43076</v>
      </c>
      <c r="E200" s="47" t="s">
        <v>97</v>
      </c>
      <c r="F200" s="47" t="s">
        <v>106</v>
      </c>
      <c r="G200" s="47" t="s">
        <v>95</v>
      </c>
      <c r="H200" s="50">
        <v>1258800</v>
      </c>
    </row>
    <row r="201" spans="1:8" x14ac:dyDescent="0.4">
      <c r="A201" s="47" t="s">
        <v>884</v>
      </c>
      <c r="B201" s="47" t="str">
        <f>RIGHT(A201,7)</f>
        <v xml:space="preserve">135860 </v>
      </c>
      <c r="C201" s="47" t="s">
        <v>16171</v>
      </c>
      <c r="D201" s="49">
        <v>43076</v>
      </c>
      <c r="E201" s="47" t="s">
        <v>97</v>
      </c>
      <c r="F201" s="47" t="s">
        <v>106</v>
      </c>
      <c r="G201" s="47" t="s">
        <v>108</v>
      </c>
      <c r="H201" s="50">
        <v>1979699.9999999998</v>
      </c>
    </row>
    <row r="202" spans="1:8" x14ac:dyDescent="0.4">
      <c r="A202" s="47" t="s">
        <v>884</v>
      </c>
      <c r="B202" s="47" t="str">
        <f>RIGHT(A202,7)</f>
        <v xml:space="preserve">135860 </v>
      </c>
      <c r="C202" s="47" t="s">
        <v>16172</v>
      </c>
      <c r="D202" s="49">
        <v>43076</v>
      </c>
      <c r="E202" s="47" t="s">
        <v>97</v>
      </c>
      <c r="F202" s="47" t="s">
        <v>106</v>
      </c>
      <c r="G202" s="47" t="s">
        <v>95</v>
      </c>
      <c r="H202" s="50">
        <v>238800</v>
      </c>
    </row>
    <row r="203" spans="1:8" x14ac:dyDescent="0.4">
      <c r="A203" s="47" t="s">
        <v>884</v>
      </c>
      <c r="B203" s="47" t="str">
        <f>RIGHT(A203,7)</f>
        <v xml:space="preserve">135860 </v>
      </c>
      <c r="C203" s="47" t="s">
        <v>16263</v>
      </c>
      <c r="D203" s="49">
        <v>43076</v>
      </c>
      <c r="E203" s="47" t="s">
        <v>97</v>
      </c>
      <c r="F203" s="47" t="s">
        <v>106</v>
      </c>
      <c r="G203" s="47" t="s">
        <v>95</v>
      </c>
      <c r="H203" s="50">
        <v>784350</v>
      </c>
    </row>
    <row r="204" spans="1:8" x14ac:dyDescent="0.4">
      <c r="A204" s="47" t="s">
        <v>884</v>
      </c>
      <c r="B204" s="47" t="str">
        <f>RIGHT(A204,7)</f>
        <v xml:space="preserve">135860 </v>
      </c>
      <c r="C204" s="47" t="s">
        <v>16173</v>
      </c>
      <c r="D204" s="49">
        <v>43076</v>
      </c>
      <c r="E204" s="47" t="s">
        <v>97</v>
      </c>
      <c r="F204" s="47" t="s">
        <v>106</v>
      </c>
      <c r="G204" s="47" t="s">
        <v>95</v>
      </c>
      <c r="H204" s="50">
        <v>1379850</v>
      </c>
    </row>
    <row r="205" spans="1:8" x14ac:dyDescent="0.4">
      <c r="A205" s="47" t="s">
        <v>883</v>
      </c>
      <c r="B205" s="47" t="str">
        <f>RIGHT(A205,7)</f>
        <v xml:space="preserve">101007 </v>
      </c>
      <c r="C205" s="47" t="s">
        <v>16174</v>
      </c>
      <c r="D205" s="49">
        <v>42048</v>
      </c>
      <c r="E205" s="47" t="s">
        <v>100</v>
      </c>
      <c r="F205" s="47" t="s">
        <v>106</v>
      </c>
      <c r="G205" s="47" t="s">
        <v>108</v>
      </c>
      <c r="H205" s="50">
        <v>312000</v>
      </c>
    </row>
    <row r="206" spans="1:8" x14ac:dyDescent="0.4">
      <c r="A206" s="47" t="s">
        <v>882</v>
      </c>
      <c r="B206" s="47" t="str">
        <f>RIGHT(A206,7)</f>
        <v xml:space="preserve">146262 </v>
      </c>
      <c r="C206" s="47" t="s">
        <v>16175</v>
      </c>
      <c r="D206" s="49">
        <v>42013</v>
      </c>
      <c r="E206" s="47" t="s">
        <v>100</v>
      </c>
      <c r="F206" s="47" t="s">
        <v>102</v>
      </c>
      <c r="G206" s="47" t="s">
        <v>95</v>
      </c>
      <c r="H206" s="50">
        <v>355200.00000000006</v>
      </c>
    </row>
    <row r="207" spans="1:8" x14ac:dyDescent="0.4">
      <c r="A207" s="47" t="s">
        <v>882</v>
      </c>
      <c r="B207" s="47" t="str">
        <f>RIGHT(A207,7)</f>
        <v xml:space="preserve">146262 </v>
      </c>
      <c r="C207" s="47" t="s">
        <v>16176</v>
      </c>
      <c r="D207" s="49">
        <v>42013</v>
      </c>
      <c r="E207" s="47" t="s">
        <v>100</v>
      </c>
      <c r="F207" s="47" t="s">
        <v>102</v>
      </c>
      <c r="G207" s="47" t="s">
        <v>99</v>
      </c>
      <c r="H207" s="50">
        <v>6786750</v>
      </c>
    </row>
    <row r="208" spans="1:8" x14ac:dyDescent="0.4">
      <c r="A208" s="47" t="s">
        <v>882</v>
      </c>
      <c r="B208" s="47" t="str">
        <f>RIGHT(A208,7)</f>
        <v xml:space="preserve">146262 </v>
      </c>
      <c r="C208" s="47" t="s">
        <v>16264</v>
      </c>
      <c r="D208" s="49">
        <v>42013</v>
      </c>
      <c r="E208" s="47" t="s">
        <v>100</v>
      </c>
      <c r="F208" s="47" t="s">
        <v>102</v>
      </c>
      <c r="G208" s="47" t="s">
        <v>108</v>
      </c>
      <c r="H208" s="50">
        <v>944730</v>
      </c>
    </row>
    <row r="209" spans="1:8" x14ac:dyDescent="0.4">
      <c r="A209" s="47" t="s">
        <v>882</v>
      </c>
      <c r="B209" s="47" t="str">
        <f>RIGHT(A209,7)</f>
        <v xml:space="preserve">146262 </v>
      </c>
      <c r="C209" s="47" t="s">
        <v>16177</v>
      </c>
      <c r="D209" s="49">
        <v>42013</v>
      </c>
      <c r="E209" s="47" t="s">
        <v>100</v>
      </c>
      <c r="F209" s="47" t="s">
        <v>102</v>
      </c>
      <c r="G209" s="47" t="s">
        <v>108</v>
      </c>
      <c r="H209" s="50">
        <v>17820000.000000004</v>
      </c>
    </row>
    <row r="210" spans="1:8" x14ac:dyDescent="0.4">
      <c r="A210" s="47" t="s">
        <v>882</v>
      </c>
      <c r="B210" s="47" t="str">
        <f>RIGHT(A210,7)</f>
        <v xml:space="preserve">146262 </v>
      </c>
      <c r="C210" s="47" t="s">
        <v>16178</v>
      </c>
      <c r="D210" s="49">
        <v>42013</v>
      </c>
      <c r="E210" s="47" t="s">
        <v>100</v>
      </c>
      <c r="F210" s="47" t="s">
        <v>102</v>
      </c>
      <c r="G210" s="47" t="s">
        <v>108</v>
      </c>
      <c r="H210" s="50">
        <v>1343760</v>
      </c>
    </row>
    <row r="211" spans="1:8" x14ac:dyDescent="0.4">
      <c r="A211" s="47" t="s">
        <v>881</v>
      </c>
      <c r="B211" s="47" t="str">
        <f>RIGHT(A211,7)</f>
        <v xml:space="preserve">130162 </v>
      </c>
      <c r="C211" s="47" t="s">
        <v>16179</v>
      </c>
      <c r="D211" s="49">
        <v>42675</v>
      </c>
      <c r="E211" s="47" t="s">
        <v>97</v>
      </c>
      <c r="F211" s="47" t="s">
        <v>96</v>
      </c>
      <c r="G211" s="47" t="s">
        <v>95</v>
      </c>
      <c r="H211" s="50">
        <v>1395900</v>
      </c>
    </row>
    <row r="212" spans="1:8" x14ac:dyDescent="0.4">
      <c r="A212" s="47" t="s">
        <v>881</v>
      </c>
      <c r="B212" s="47" t="str">
        <f>RIGHT(A212,7)</f>
        <v xml:space="preserve">130162 </v>
      </c>
      <c r="C212" s="47" t="s">
        <v>16180</v>
      </c>
      <c r="D212" s="49">
        <v>42675</v>
      </c>
      <c r="E212" s="47" t="s">
        <v>97</v>
      </c>
      <c r="F212" s="47" t="s">
        <v>96</v>
      </c>
      <c r="G212" s="47" t="s">
        <v>108</v>
      </c>
      <c r="H212" s="50">
        <v>4535640</v>
      </c>
    </row>
    <row r="213" spans="1:8" x14ac:dyDescent="0.4">
      <c r="A213" s="47" t="s">
        <v>880</v>
      </c>
      <c r="B213" s="47" t="str">
        <f>RIGHT(A213,7)</f>
        <v xml:space="preserve">169397 </v>
      </c>
      <c r="C213" s="47" t="s">
        <v>16181</v>
      </c>
      <c r="D213" s="49">
        <v>42365</v>
      </c>
      <c r="E213" s="47" t="s">
        <v>97</v>
      </c>
      <c r="F213" s="47" t="s">
        <v>102</v>
      </c>
      <c r="G213" s="47" t="s">
        <v>95</v>
      </c>
      <c r="H213" s="50">
        <v>83760.000000000015</v>
      </c>
    </row>
    <row r="214" spans="1:8" x14ac:dyDescent="0.4">
      <c r="A214" s="47" t="s">
        <v>880</v>
      </c>
      <c r="B214" s="47" t="str">
        <f>RIGHT(A214,7)</f>
        <v xml:space="preserve">169397 </v>
      </c>
      <c r="C214" s="47" t="s">
        <v>16182</v>
      </c>
      <c r="D214" s="49">
        <v>42365</v>
      </c>
      <c r="E214" s="47" t="s">
        <v>97</v>
      </c>
      <c r="F214" s="47" t="s">
        <v>102</v>
      </c>
      <c r="G214" s="47" t="s">
        <v>95</v>
      </c>
      <c r="H214" s="50">
        <v>340560.00000000006</v>
      </c>
    </row>
    <row r="215" spans="1:8" x14ac:dyDescent="0.4">
      <c r="A215" s="47" t="s">
        <v>880</v>
      </c>
      <c r="B215" s="47" t="str">
        <f>RIGHT(A215,7)</f>
        <v xml:space="preserve">169397 </v>
      </c>
      <c r="C215" s="47" t="s">
        <v>16169</v>
      </c>
      <c r="D215" s="49">
        <v>42365</v>
      </c>
      <c r="E215" s="47" t="s">
        <v>97</v>
      </c>
      <c r="F215" s="47" t="s">
        <v>102</v>
      </c>
      <c r="G215" s="47" t="s">
        <v>95</v>
      </c>
      <c r="H215" s="50">
        <v>296640.00000000006</v>
      </c>
    </row>
    <row r="216" spans="1:8" x14ac:dyDescent="0.4">
      <c r="A216" s="47" t="s">
        <v>880</v>
      </c>
      <c r="B216" s="47" t="str">
        <f>RIGHT(A216,7)</f>
        <v xml:space="preserve">169397 </v>
      </c>
      <c r="C216" s="47" t="s">
        <v>16183</v>
      </c>
      <c r="D216" s="49">
        <v>42365</v>
      </c>
      <c r="E216" s="47" t="s">
        <v>97</v>
      </c>
      <c r="F216" s="47" t="s">
        <v>102</v>
      </c>
      <c r="G216" s="47" t="s">
        <v>99</v>
      </c>
      <c r="H216" s="50">
        <v>1090560</v>
      </c>
    </row>
    <row r="217" spans="1:8" x14ac:dyDescent="0.4">
      <c r="A217" s="47" t="s">
        <v>880</v>
      </c>
      <c r="B217" s="47" t="str">
        <f>RIGHT(A217,7)</f>
        <v xml:space="preserve">169397 </v>
      </c>
      <c r="C217" s="47" t="s">
        <v>16184</v>
      </c>
      <c r="D217" s="49">
        <v>42365</v>
      </c>
      <c r="E217" s="47" t="s">
        <v>97</v>
      </c>
      <c r="F217" s="47" t="s">
        <v>102</v>
      </c>
      <c r="G217" s="47" t="s">
        <v>108</v>
      </c>
      <c r="H217" s="50">
        <v>7199820.0000000009</v>
      </c>
    </row>
    <row r="218" spans="1:8" x14ac:dyDescent="0.4">
      <c r="A218" s="47" t="s">
        <v>880</v>
      </c>
      <c r="B218" s="47" t="str">
        <f>RIGHT(A218,7)</f>
        <v xml:space="preserve">169397 </v>
      </c>
      <c r="C218" s="47" t="s">
        <v>16185</v>
      </c>
      <c r="D218" s="49">
        <v>42365</v>
      </c>
      <c r="E218" s="47" t="s">
        <v>97</v>
      </c>
      <c r="F218" s="47" t="s">
        <v>102</v>
      </c>
      <c r="G218" s="47" t="s">
        <v>95</v>
      </c>
      <c r="H218" s="50">
        <v>407520.00000000006</v>
      </c>
    </row>
    <row r="219" spans="1:8" x14ac:dyDescent="0.4">
      <c r="A219" s="47" t="s">
        <v>879</v>
      </c>
      <c r="B219" s="47" t="str">
        <f>RIGHT(A219,7)</f>
        <v xml:space="preserve">163055 </v>
      </c>
      <c r="C219" s="47" t="s">
        <v>16186</v>
      </c>
      <c r="D219" s="49">
        <v>42232</v>
      </c>
      <c r="E219" s="47" t="s">
        <v>100</v>
      </c>
      <c r="F219" s="47" t="s">
        <v>106</v>
      </c>
      <c r="G219" s="47" t="s">
        <v>95</v>
      </c>
      <c r="H219" s="50">
        <v>33000</v>
      </c>
    </row>
    <row r="220" spans="1:8" x14ac:dyDescent="0.4">
      <c r="A220" s="47" t="s">
        <v>879</v>
      </c>
      <c r="B220" s="47" t="str">
        <f>RIGHT(A220,7)</f>
        <v xml:space="preserve">163055 </v>
      </c>
      <c r="C220" s="47" t="s">
        <v>16187</v>
      </c>
      <c r="D220" s="49">
        <v>42232</v>
      </c>
      <c r="E220" s="47" t="s">
        <v>100</v>
      </c>
      <c r="F220" s="47" t="s">
        <v>106</v>
      </c>
      <c r="G220" s="47" t="s">
        <v>99</v>
      </c>
      <c r="H220" s="50">
        <v>9336749.9999999981</v>
      </c>
    </row>
    <row r="221" spans="1:8" x14ac:dyDescent="0.4">
      <c r="A221" s="47" t="s">
        <v>879</v>
      </c>
      <c r="B221" s="47" t="str">
        <f>RIGHT(A221,7)</f>
        <v xml:space="preserve">163055 </v>
      </c>
      <c r="C221" s="47" t="s">
        <v>16188</v>
      </c>
      <c r="D221" s="49">
        <v>42232</v>
      </c>
      <c r="E221" s="47" t="s">
        <v>100</v>
      </c>
      <c r="F221" s="47" t="s">
        <v>106</v>
      </c>
      <c r="G221" s="47" t="s">
        <v>95</v>
      </c>
      <c r="H221" s="50">
        <v>329700</v>
      </c>
    </row>
    <row r="222" spans="1:8" x14ac:dyDescent="0.4">
      <c r="A222" s="47" t="s">
        <v>878</v>
      </c>
      <c r="B222" s="47" t="str">
        <f>RIGHT(A222,7)</f>
        <v xml:space="preserve">145436 </v>
      </c>
      <c r="C222" s="47" t="s">
        <v>16189</v>
      </c>
      <c r="D222" s="49">
        <v>42067</v>
      </c>
      <c r="E222" s="47" t="s">
        <v>97</v>
      </c>
      <c r="F222" s="47" t="s">
        <v>104</v>
      </c>
      <c r="G222" s="47" t="s">
        <v>99</v>
      </c>
      <c r="H222" s="50">
        <v>2423520</v>
      </c>
    </row>
    <row r="223" spans="1:8" x14ac:dyDescent="0.4">
      <c r="A223" s="47" t="s">
        <v>878</v>
      </c>
      <c r="B223" s="47" t="str">
        <f>RIGHT(A223,7)</f>
        <v xml:space="preserve">145436 </v>
      </c>
      <c r="C223" s="47" t="s">
        <v>16190</v>
      </c>
      <c r="D223" s="49">
        <v>42067</v>
      </c>
      <c r="E223" s="47" t="s">
        <v>97</v>
      </c>
      <c r="F223" s="47" t="s">
        <v>104</v>
      </c>
      <c r="G223" s="47" t="s">
        <v>99</v>
      </c>
      <c r="H223" s="50">
        <v>5845440</v>
      </c>
    </row>
    <row r="224" spans="1:8" x14ac:dyDescent="0.4">
      <c r="A224" s="47" t="s">
        <v>877</v>
      </c>
      <c r="B224" s="47" t="str">
        <f>RIGHT(A224,7)</f>
        <v xml:space="preserve">156216 </v>
      </c>
      <c r="C224" s="47" t="s">
        <v>16191</v>
      </c>
      <c r="D224" s="49">
        <v>41899</v>
      </c>
      <c r="E224" s="47" t="s">
        <v>100</v>
      </c>
      <c r="F224" s="47" t="s">
        <v>104</v>
      </c>
      <c r="G224" s="47" t="s">
        <v>95</v>
      </c>
      <c r="H224" s="50">
        <v>279720.00000000006</v>
      </c>
    </row>
    <row r="225" spans="1:8" x14ac:dyDescent="0.4">
      <c r="A225" s="47" t="s">
        <v>876</v>
      </c>
      <c r="B225" s="47" t="str">
        <f>RIGHT(A225,7)</f>
        <v xml:space="preserve">100930 </v>
      </c>
      <c r="C225" s="47" t="s">
        <v>16192</v>
      </c>
      <c r="D225" s="49">
        <v>42837</v>
      </c>
      <c r="E225" s="47" t="s">
        <v>112</v>
      </c>
      <c r="F225" s="47" t="s">
        <v>104</v>
      </c>
      <c r="G225" s="47" t="s">
        <v>99</v>
      </c>
      <c r="H225" s="50">
        <v>3507900</v>
      </c>
    </row>
    <row r="226" spans="1:8" x14ac:dyDescent="0.4">
      <c r="A226" s="47" t="s">
        <v>876</v>
      </c>
      <c r="B226" s="47" t="str">
        <f>RIGHT(A226,7)</f>
        <v xml:space="preserve">100930 </v>
      </c>
      <c r="C226" s="47" t="s">
        <v>16193</v>
      </c>
      <c r="D226" s="49">
        <v>42837</v>
      </c>
      <c r="E226" s="47" t="s">
        <v>112</v>
      </c>
      <c r="F226" s="47" t="s">
        <v>104</v>
      </c>
      <c r="G226" s="47" t="s">
        <v>99</v>
      </c>
      <c r="H226" s="50">
        <v>9309217.5000000019</v>
      </c>
    </row>
    <row r="227" spans="1:8" x14ac:dyDescent="0.4">
      <c r="A227" s="47" t="s">
        <v>876</v>
      </c>
      <c r="B227" s="47" t="str">
        <f>RIGHT(A227,7)</f>
        <v xml:space="preserve">100930 </v>
      </c>
      <c r="C227" s="47" t="s">
        <v>16194</v>
      </c>
      <c r="D227" s="49">
        <v>42837</v>
      </c>
      <c r="E227" s="47" t="s">
        <v>112</v>
      </c>
      <c r="F227" s="47" t="s">
        <v>104</v>
      </c>
      <c r="G227" s="47" t="s">
        <v>95</v>
      </c>
      <c r="H227" s="50">
        <v>79920.000000000015</v>
      </c>
    </row>
    <row r="228" spans="1:8" x14ac:dyDescent="0.4">
      <c r="A228" s="47" t="s">
        <v>876</v>
      </c>
      <c r="B228" s="47" t="str">
        <f>RIGHT(A228,7)</f>
        <v xml:space="preserve">100930 </v>
      </c>
      <c r="C228" s="47" t="s">
        <v>16195</v>
      </c>
      <c r="D228" s="49">
        <v>42837</v>
      </c>
      <c r="E228" s="47" t="s">
        <v>112</v>
      </c>
      <c r="F228" s="47" t="s">
        <v>104</v>
      </c>
      <c r="G228" s="47" t="s">
        <v>99</v>
      </c>
      <c r="H228" s="50">
        <v>3871080</v>
      </c>
    </row>
    <row r="229" spans="1:8" x14ac:dyDescent="0.4">
      <c r="A229" s="47" t="s">
        <v>876</v>
      </c>
      <c r="B229" s="47" t="str">
        <f>RIGHT(A229,7)</f>
        <v xml:space="preserve">100930 </v>
      </c>
      <c r="C229" s="47" t="s">
        <v>16196</v>
      </c>
      <c r="D229" s="49">
        <v>42837</v>
      </c>
      <c r="E229" s="47" t="s">
        <v>112</v>
      </c>
      <c r="F229" s="47" t="s">
        <v>104</v>
      </c>
      <c r="G229" s="47" t="s">
        <v>108</v>
      </c>
      <c r="H229" s="50">
        <v>9269640.0000000019</v>
      </c>
    </row>
    <row r="230" spans="1:8" x14ac:dyDescent="0.4">
      <c r="A230" s="47" t="s">
        <v>875</v>
      </c>
      <c r="B230" s="47" t="str">
        <f>RIGHT(A230,7)</f>
        <v xml:space="preserve">160514 </v>
      </c>
      <c r="C230" s="47" t="s">
        <v>16197</v>
      </c>
      <c r="D230" s="49">
        <v>43055</v>
      </c>
      <c r="E230" s="47" t="s">
        <v>100</v>
      </c>
      <c r="F230" s="47" t="s">
        <v>96</v>
      </c>
      <c r="G230" s="47" t="s">
        <v>95</v>
      </c>
      <c r="H230" s="50">
        <v>158400</v>
      </c>
    </row>
    <row r="231" spans="1:8" x14ac:dyDescent="0.4">
      <c r="A231" s="47" t="s">
        <v>874</v>
      </c>
      <c r="B231" s="47" t="str">
        <f>RIGHT(A231,7)</f>
        <v xml:space="preserve">157749 </v>
      </c>
      <c r="C231" s="47" t="s">
        <v>16265</v>
      </c>
      <c r="D231" s="49">
        <v>42530</v>
      </c>
      <c r="E231" s="47" t="s">
        <v>97</v>
      </c>
      <c r="F231" s="47" t="s">
        <v>106</v>
      </c>
      <c r="G231" s="47" t="s">
        <v>95</v>
      </c>
      <c r="H231" s="50">
        <v>388800.00000000006</v>
      </c>
    </row>
    <row r="232" spans="1:8" x14ac:dyDescent="0.4">
      <c r="A232" s="47" t="s">
        <v>874</v>
      </c>
      <c r="B232" s="47" t="str">
        <f>RIGHT(A232,7)</f>
        <v xml:space="preserve">157749 </v>
      </c>
      <c r="C232" s="47" t="s">
        <v>16265</v>
      </c>
      <c r="D232" s="49">
        <v>42530</v>
      </c>
      <c r="E232" s="47" t="s">
        <v>97</v>
      </c>
      <c r="F232" s="47" t="s">
        <v>106</v>
      </c>
      <c r="G232" s="47" t="s">
        <v>99</v>
      </c>
      <c r="H232" s="50">
        <v>6295200.0000000009</v>
      </c>
    </row>
    <row r="233" spans="1:8" x14ac:dyDescent="0.4">
      <c r="A233" s="47" t="s">
        <v>874</v>
      </c>
      <c r="B233" s="47" t="str">
        <f>RIGHT(A233,7)</f>
        <v xml:space="preserve">157749 </v>
      </c>
      <c r="C233" s="47" t="s">
        <v>16266</v>
      </c>
      <c r="D233" s="49">
        <v>42530</v>
      </c>
      <c r="E233" s="47" t="s">
        <v>97</v>
      </c>
      <c r="F233" s="47" t="s">
        <v>106</v>
      </c>
      <c r="G233" s="47" t="s">
        <v>99</v>
      </c>
      <c r="H233" s="50">
        <v>175320</v>
      </c>
    </row>
    <row r="234" spans="1:8" x14ac:dyDescent="0.4">
      <c r="A234" s="47" t="s">
        <v>874</v>
      </c>
      <c r="B234" s="47" t="str">
        <f>RIGHT(A234,7)</f>
        <v xml:space="preserve">157749 </v>
      </c>
      <c r="C234" s="47" t="s">
        <v>16266</v>
      </c>
      <c r="D234" s="49">
        <v>42530</v>
      </c>
      <c r="E234" s="47" t="s">
        <v>97</v>
      </c>
      <c r="F234" s="47" t="s">
        <v>106</v>
      </c>
      <c r="G234" s="47" t="s">
        <v>108</v>
      </c>
      <c r="H234" s="50">
        <v>479760</v>
      </c>
    </row>
    <row r="235" spans="1:8" x14ac:dyDescent="0.4">
      <c r="A235" s="47" t="s">
        <v>874</v>
      </c>
      <c r="B235" s="47" t="str">
        <f>RIGHT(A235,7)</f>
        <v xml:space="preserve">157749 </v>
      </c>
      <c r="C235" s="47" t="s">
        <v>16170</v>
      </c>
      <c r="D235" s="49">
        <v>42530</v>
      </c>
      <c r="E235" s="47" t="s">
        <v>97</v>
      </c>
      <c r="F235" s="47" t="s">
        <v>106</v>
      </c>
      <c r="G235" s="47" t="s">
        <v>99</v>
      </c>
      <c r="H235" s="50">
        <v>2658375</v>
      </c>
    </row>
    <row r="236" spans="1:8" x14ac:dyDescent="0.4">
      <c r="A236" s="47" t="s">
        <v>874</v>
      </c>
      <c r="B236" s="47" t="str">
        <f>RIGHT(A236,7)</f>
        <v xml:space="preserve">157749 </v>
      </c>
      <c r="C236" s="47" t="s">
        <v>16170</v>
      </c>
      <c r="D236" s="49">
        <v>42530</v>
      </c>
      <c r="E236" s="47" t="s">
        <v>97</v>
      </c>
      <c r="F236" s="47" t="s">
        <v>106</v>
      </c>
      <c r="G236" s="47" t="s">
        <v>99</v>
      </c>
      <c r="H236" s="50">
        <v>60660.000000000007</v>
      </c>
    </row>
    <row r="237" spans="1:8" x14ac:dyDescent="0.4">
      <c r="A237" s="47" t="s">
        <v>874</v>
      </c>
      <c r="B237" s="47" t="str">
        <f>RIGHT(A237,7)</f>
        <v xml:space="preserve">157749 </v>
      </c>
      <c r="C237" s="47" t="s">
        <v>16170</v>
      </c>
      <c r="D237" s="49">
        <v>42530</v>
      </c>
      <c r="E237" s="47" t="s">
        <v>97</v>
      </c>
      <c r="F237" s="47" t="s">
        <v>106</v>
      </c>
      <c r="G237" s="47" t="s">
        <v>95</v>
      </c>
      <c r="H237" s="50">
        <v>111120</v>
      </c>
    </row>
    <row r="238" spans="1:8" x14ac:dyDescent="0.4">
      <c r="A238" s="47" t="s">
        <v>873</v>
      </c>
      <c r="B238" s="47" t="str">
        <f>RIGHT(A238,7)</f>
        <v xml:space="preserve">131926 </v>
      </c>
      <c r="C238" s="47" t="s">
        <v>16171</v>
      </c>
      <c r="D238" s="49">
        <v>41796</v>
      </c>
      <c r="E238" s="47" t="s">
        <v>112</v>
      </c>
      <c r="F238" s="47" t="s">
        <v>106</v>
      </c>
      <c r="G238" s="47" t="s">
        <v>99</v>
      </c>
      <c r="H238" s="50">
        <v>30027900.000000004</v>
      </c>
    </row>
    <row r="239" spans="1:8" x14ac:dyDescent="0.4">
      <c r="A239" s="47" t="s">
        <v>873</v>
      </c>
      <c r="B239" s="47" t="str">
        <f>RIGHT(A239,7)</f>
        <v xml:space="preserve">131926 </v>
      </c>
      <c r="C239" s="47" t="s">
        <v>16172</v>
      </c>
      <c r="D239" s="49">
        <v>41796</v>
      </c>
      <c r="E239" s="47" t="s">
        <v>112</v>
      </c>
      <c r="F239" s="47" t="s">
        <v>106</v>
      </c>
      <c r="G239" s="47" t="s">
        <v>95</v>
      </c>
      <c r="H239" s="50">
        <v>2500800</v>
      </c>
    </row>
    <row r="240" spans="1:8" x14ac:dyDescent="0.4">
      <c r="A240" s="47" t="s">
        <v>873</v>
      </c>
      <c r="B240" s="47" t="str">
        <f>RIGHT(A240,7)</f>
        <v xml:space="preserve">131926 </v>
      </c>
      <c r="C240" s="47" t="s">
        <v>16172</v>
      </c>
      <c r="D240" s="49">
        <v>41796</v>
      </c>
      <c r="E240" s="47" t="s">
        <v>112</v>
      </c>
      <c r="F240" s="47" t="s">
        <v>106</v>
      </c>
      <c r="G240" s="47" t="s">
        <v>95</v>
      </c>
      <c r="H240" s="50">
        <v>718200</v>
      </c>
    </row>
    <row r="241" spans="1:8" x14ac:dyDescent="0.4">
      <c r="A241" s="47" t="s">
        <v>873</v>
      </c>
      <c r="B241" s="47" t="str">
        <f>RIGHT(A241,7)</f>
        <v xml:space="preserve">131926 </v>
      </c>
      <c r="C241" s="47" t="s">
        <v>16173</v>
      </c>
      <c r="D241" s="49">
        <v>41796</v>
      </c>
      <c r="E241" s="47" t="s">
        <v>112</v>
      </c>
      <c r="F241" s="47" t="s">
        <v>106</v>
      </c>
      <c r="G241" s="47" t="s">
        <v>95</v>
      </c>
      <c r="H241" s="50">
        <v>22548750</v>
      </c>
    </row>
    <row r="242" spans="1:8" x14ac:dyDescent="0.4">
      <c r="A242" s="47" t="s">
        <v>873</v>
      </c>
      <c r="B242" s="47" t="str">
        <f>RIGHT(A242,7)</f>
        <v xml:space="preserve">131926 </v>
      </c>
      <c r="C242" s="47" t="s">
        <v>16174</v>
      </c>
      <c r="D242" s="49">
        <v>41796</v>
      </c>
      <c r="E242" s="47" t="s">
        <v>112</v>
      </c>
      <c r="F242" s="47" t="s">
        <v>106</v>
      </c>
      <c r="G242" s="47" t="s">
        <v>95</v>
      </c>
      <c r="H242" s="50">
        <v>388800</v>
      </c>
    </row>
    <row r="243" spans="1:8" x14ac:dyDescent="0.4">
      <c r="A243" s="47" t="s">
        <v>872</v>
      </c>
      <c r="B243" s="47" t="str">
        <f>RIGHT(A243,7)</f>
        <v xml:space="preserve">154739 </v>
      </c>
      <c r="C243" s="47" t="s">
        <v>16175</v>
      </c>
      <c r="D243" s="49">
        <v>42719</v>
      </c>
      <c r="E243" s="47" t="s">
        <v>97</v>
      </c>
      <c r="F243" s="47" t="s">
        <v>96</v>
      </c>
      <c r="G243" s="47" t="s">
        <v>99</v>
      </c>
      <c r="H243" s="50">
        <v>4823520</v>
      </c>
    </row>
    <row r="244" spans="1:8" x14ac:dyDescent="0.4">
      <c r="A244" s="47" t="s">
        <v>871</v>
      </c>
      <c r="B244" s="47" t="str">
        <f>RIGHT(A244,7)</f>
        <v xml:space="preserve">145625 </v>
      </c>
      <c r="C244" s="47" t="s">
        <v>16176</v>
      </c>
      <c r="D244" s="49">
        <v>42630</v>
      </c>
      <c r="E244" s="47" t="s">
        <v>97</v>
      </c>
      <c r="F244" s="47" t="s">
        <v>96</v>
      </c>
      <c r="G244" s="47" t="s">
        <v>95</v>
      </c>
      <c r="H244" s="50">
        <v>114150</v>
      </c>
    </row>
    <row r="245" spans="1:8" x14ac:dyDescent="0.4">
      <c r="A245" s="47" t="s">
        <v>871</v>
      </c>
      <c r="B245" s="47" t="str">
        <f>RIGHT(A245,7)</f>
        <v xml:space="preserve">145625 </v>
      </c>
      <c r="C245" s="47" t="s">
        <v>16176</v>
      </c>
      <c r="D245" s="49">
        <v>42630</v>
      </c>
      <c r="E245" s="47" t="s">
        <v>97</v>
      </c>
      <c r="F245" s="47" t="s">
        <v>96</v>
      </c>
      <c r="G245" s="47" t="s">
        <v>108</v>
      </c>
      <c r="H245" s="50">
        <v>50210550</v>
      </c>
    </row>
    <row r="246" spans="1:8" x14ac:dyDescent="0.4">
      <c r="A246" s="47" t="s">
        <v>870</v>
      </c>
      <c r="B246" s="47" t="str">
        <f>RIGHT(A246,7)</f>
        <v xml:space="preserve">146941 </v>
      </c>
      <c r="C246" s="47" t="s">
        <v>16177</v>
      </c>
      <c r="D246" s="49">
        <v>42717</v>
      </c>
      <c r="E246" s="47" t="s">
        <v>97</v>
      </c>
      <c r="F246" s="47" t="s">
        <v>102</v>
      </c>
      <c r="G246" s="47" t="s">
        <v>95</v>
      </c>
      <c r="H246" s="50">
        <v>1208700</v>
      </c>
    </row>
    <row r="247" spans="1:8" x14ac:dyDescent="0.4">
      <c r="A247" s="47" t="s">
        <v>870</v>
      </c>
      <c r="B247" s="47" t="str">
        <f>RIGHT(A247,7)</f>
        <v xml:space="preserve">146941 </v>
      </c>
      <c r="C247" s="47" t="s">
        <v>16178</v>
      </c>
      <c r="D247" s="49">
        <v>42717</v>
      </c>
      <c r="E247" s="47" t="s">
        <v>97</v>
      </c>
      <c r="F247" s="47" t="s">
        <v>102</v>
      </c>
      <c r="G247" s="47" t="s">
        <v>95</v>
      </c>
      <c r="H247" s="50">
        <v>5428800</v>
      </c>
    </row>
    <row r="248" spans="1:8" x14ac:dyDescent="0.4">
      <c r="A248" s="47" t="s">
        <v>869</v>
      </c>
      <c r="B248" s="47" t="str">
        <f>RIGHT(A248,7)</f>
        <v xml:space="preserve">159982 </v>
      </c>
      <c r="C248" s="47" t="s">
        <v>16179</v>
      </c>
      <c r="D248" s="49">
        <v>42342</v>
      </c>
      <c r="E248" s="47" t="s">
        <v>100</v>
      </c>
      <c r="F248" s="47" t="s">
        <v>106</v>
      </c>
      <c r="G248" s="47" t="s">
        <v>99</v>
      </c>
      <c r="H248" s="50">
        <v>181980.00000000003</v>
      </c>
    </row>
    <row r="249" spans="1:8" x14ac:dyDescent="0.4">
      <c r="A249" s="47" t="s">
        <v>869</v>
      </c>
      <c r="B249" s="47" t="str">
        <f>RIGHT(A249,7)</f>
        <v xml:space="preserve">159982 </v>
      </c>
      <c r="C249" s="47" t="s">
        <v>16180</v>
      </c>
      <c r="D249" s="49">
        <v>42342</v>
      </c>
      <c r="E249" s="47" t="s">
        <v>100</v>
      </c>
      <c r="F249" s="47" t="s">
        <v>106</v>
      </c>
      <c r="G249" s="47" t="s">
        <v>95</v>
      </c>
      <c r="H249" s="50">
        <v>1235520</v>
      </c>
    </row>
    <row r="250" spans="1:8" x14ac:dyDescent="0.4">
      <c r="A250" s="47" t="s">
        <v>869</v>
      </c>
      <c r="B250" s="47" t="str">
        <f>RIGHT(A250,7)</f>
        <v xml:space="preserve">159982 </v>
      </c>
      <c r="C250" s="47" t="s">
        <v>16181</v>
      </c>
      <c r="D250" s="49">
        <v>42342</v>
      </c>
      <c r="E250" s="47" t="s">
        <v>100</v>
      </c>
      <c r="F250" s="47" t="s">
        <v>106</v>
      </c>
      <c r="G250" s="47" t="s">
        <v>95</v>
      </c>
      <c r="H250" s="50">
        <v>808800</v>
      </c>
    </row>
    <row r="251" spans="1:8" x14ac:dyDescent="0.4">
      <c r="A251" s="47" t="s">
        <v>869</v>
      </c>
      <c r="B251" s="47" t="str">
        <f>RIGHT(A251,7)</f>
        <v xml:space="preserve">159982 </v>
      </c>
      <c r="C251" s="47" t="s">
        <v>16182</v>
      </c>
      <c r="D251" s="49">
        <v>42342</v>
      </c>
      <c r="E251" s="47" t="s">
        <v>100</v>
      </c>
      <c r="F251" s="47" t="s">
        <v>106</v>
      </c>
      <c r="G251" s="47" t="s">
        <v>108</v>
      </c>
      <c r="H251" s="50">
        <v>9718560</v>
      </c>
    </row>
    <row r="252" spans="1:8" x14ac:dyDescent="0.4">
      <c r="A252" s="47" t="s">
        <v>868</v>
      </c>
      <c r="B252" s="47" t="str">
        <f>RIGHT(A252,7)</f>
        <v xml:space="preserve">163139 </v>
      </c>
      <c r="C252" s="47" t="s">
        <v>16169</v>
      </c>
      <c r="D252" s="49">
        <v>43072</v>
      </c>
      <c r="E252" s="47" t="s">
        <v>97</v>
      </c>
      <c r="F252" s="47" t="s">
        <v>102</v>
      </c>
      <c r="G252" s="47" t="s">
        <v>108</v>
      </c>
      <c r="H252" s="50">
        <v>305550</v>
      </c>
    </row>
    <row r="253" spans="1:8" x14ac:dyDescent="0.4">
      <c r="A253" s="47" t="s">
        <v>868</v>
      </c>
      <c r="B253" s="47" t="str">
        <f>RIGHT(A253,7)</f>
        <v xml:space="preserve">163139 </v>
      </c>
      <c r="C253" s="47" t="s">
        <v>16183</v>
      </c>
      <c r="D253" s="49">
        <v>43072</v>
      </c>
      <c r="E253" s="47" t="s">
        <v>97</v>
      </c>
      <c r="F253" s="47" t="s">
        <v>102</v>
      </c>
      <c r="G253" s="47" t="s">
        <v>95</v>
      </c>
      <c r="H253" s="50">
        <v>3323249.9999999995</v>
      </c>
    </row>
    <row r="254" spans="1:8" x14ac:dyDescent="0.4">
      <c r="A254" s="47" t="s">
        <v>868</v>
      </c>
      <c r="B254" s="47" t="str">
        <f>RIGHT(A254,7)</f>
        <v xml:space="preserve">163139 </v>
      </c>
      <c r="C254" s="47" t="s">
        <v>16184</v>
      </c>
      <c r="D254" s="49">
        <v>43072</v>
      </c>
      <c r="E254" s="47" t="s">
        <v>97</v>
      </c>
      <c r="F254" s="47" t="s">
        <v>102</v>
      </c>
      <c r="G254" s="47" t="s">
        <v>95</v>
      </c>
      <c r="H254" s="50">
        <v>262800</v>
      </c>
    </row>
    <row r="255" spans="1:8" x14ac:dyDescent="0.4">
      <c r="A255" s="47" t="s">
        <v>867</v>
      </c>
      <c r="B255" s="47" t="str">
        <f>RIGHT(A255,7)</f>
        <v xml:space="preserve">155299 </v>
      </c>
      <c r="C255" s="47" t="s">
        <v>16185</v>
      </c>
      <c r="D255" s="49">
        <v>42898</v>
      </c>
      <c r="E255" s="47" t="s">
        <v>100</v>
      </c>
      <c r="F255" s="47" t="s">
        <v>106</v>
      </c>
      <c r="G255" s="47" t="s">
        <v>95</v>
      </c>
      <c r="H255" s="50">
        <v>24359.999999999993</v>
      </c>
    </row>
    <row r="256" spans="1:8" x14ac:dyDescent="0.4">
      <c r="A256" s="47" t="s">
        <v>866</v>
      </c>
      <c r="B256" s="47" t="str">
        <f>RIGHT(A256,7)</f>
        <v xml:space="preserve">106992 </v>
      </c>
      <c r="C256" s="47" t="s">
        <v>16186</v>
      </c>
      <c r="D256" s="49">
        <v>41903</v>
      </c>
      <c r="E256" s="47" t="s">
        <v>100</v>
      </c>
      <c r="F256" s="47" t="s">
        <v>106</v>
      </c>
      <c r="G256" s="47" t="s">
        <v>108</v>
      </c>
      <c r="H256" s="50">
        <v>45899730</v>
      </c>
    </row>
    <row r="257" spans="1:8" x14ac:dyDescent="0.4">
      <c r="A257" s="47" t="s">
        <v>866</v>
      </c>
      <c r="B257" s="47" t="str">
        <f>RIGHT(A257,7)</f>
        <v xml:space="preserve">106992 </v>
      </c>
      <c r="C257" s="47" t="s">
        <v>16187</v>
      </c>
      <c r="D257" s="49">
        <v>41903</v>
      </c>
      <c r="E257" s="47" t="s">
        <v>100</v>
      </c>
      <c r="F257" s="47" t="s">
        <v>106</v>
      </c>
      <c r="G257" s="47" t="s">
        <v>108</v>
      </c>
      <c r="H257" s="50">
        <v>37799369.999999993</v>
      </c>
    </row>
    <row r="258" spans="1:8" x14ac:dyDescent="0.4">
      <c r="A258" s="47" t="s">
        <v>865</v>
      </c>
      <c r="B258" s="47" t="str">
        <f>RIGHT(A258,7)</f>
        <v xml:space="preserve">125318 </v>
      </c>
      <c r="C258" s="47" t="s">
        <v>16188</v>
      </c>
      <c r="D258" s="49">
        <v>42534</v>
      </c>
      <c r="E258" s="47" t="s">
        <v>97</v>
      </c>
      <c r="F258" s="47" t="s">
        <v>106</v>
      </c>
      <c r="G258" s="47" t="s">
        <v>108</v>
      </c>
      <c r="H258" s="50">
        <v>4923360</v>
      </c>
    </row>
    <row r="259" spans="1:8" x14ac:dyDescent="0.4">
      <c r="A259" s="47" t="s">
        <v>864</v>
      </c>
      <c r="B259" s="47" t="str">
        <f>RIGHT(A259,7)</f>
        <v xml:space="preserve">155040 </v>
      </c>
      <c r="C259" s="47" t="s">
        <v>16189</v>
      </c>
      <c r="D259" s="49">
        <v>42323</v>
      </c>
      <c r="E259" s="47" t="s">
        <v>97</v>
      </c>
      <c r="F259" s="47" t="s">
        <v>96</v>
      </c>
      <c r="G259" s="47" t="s">
        <v>108</v>
      </c>
      <c r="H259" s="50">
        <v>1198500</v>
      </c>
    </row>
    <row r="260" spans="1:8" x14ac:dyDescent="0.4">
      <c r="A260" s="47" t="s">
        <v>863</v>
      </c>
      <c r="B260" s="47" t="str">
        <f>RIGHT(A260,7)</f>
        <v xml:space="preserve">136826 </v>
      </c>
      <c r="C260" s="47" t="s">
        <v>16190</v>
      </c>
      <c r="D260" s="49">
        <v>42906</v>
      </c>
      <c r="E260" s="47" t="s">
        <v>100</v>
      </c>
      <c r="F260" s="47" t="s">
        <v>104</v>
      </c>
      <c r="G260" s="47" t="s">
        <v>95</v>
      </c>
      <c r="H260" s="50">
        <v>210239.99999999997</v>
      </c>
    </row>
    <row r="261" spans="1:8" x14ac:dyDescent="0.4">
      <c r="A261" s="47" t="s">
        <v>862</v>
      </c>
      <c r="B261" s="47" t="str">
        <f>RIGHT(A261,7)</f>
        <v xml:space="preserve">111010 </v>
      </c>
      <c r="C261" s="47" t="s">
        <v>16191</v>
      </c>
      <c r="D261" s="49">
        <v>42397</v>
      </c>
      <c r="E261" s="47" t="s">
        <v>97</v>
      </c>
      <c r="F261" s="47" t="s">
        <v>102</v>
      </c>
      <c r="G261" s="47" t="s">
        <v>95</v>
      </c>
      <c r="H261" s="50">
        <v>113400.00000000001</v>
      </c>
    </row>
    <row r="262" spans="1:8" x14ac:dyDescent="0.4">
      <c r="A262" s="47" t="s">
        <v>861</v>
      </c>
      <c r="B262" s="47" t="str">
        <f>RIGHT(A262,7)</f>
        <v xml:space="preserve">145366 </v>
      </c>
      <c r="C262" s="47" t="s">
        <v>16192</v>
      </c>
      <c r="D262" s="49">
        <v>43082</v>
      </c>
      <c r="E262" s="47" t="s">
        <v>100</v>
      </c>
      <c r="F262" s="47" t="s">
        <v>102</v>
      </c>
      <c r="G262" s="47" t="s">
        <v>95</v>
      </c>
      <c r="H262" s="50">
        <v>558120</v>
      </c>
    </row>
    <row r="263" spans="1:8" x14ac:dyDescent="0.4">
      <c r="A263" s="47" t="s">
        <v>861</v>
      </c>
      <c r="B263" s="47" t="str">
        <f>RIGHT(A263,7)</f>
        <v xml:space="preserve">145366 </v>
      </c>
      <c r="C263" s="47" t="s">
        <v>16193</v>
      </c>
      <c r="D263" s="49">
        <v>43082</v>
      </c>
      <c r="E263" s="47" t="s">
        <v>100</v>
      </c>
      <c r="F263" s="47" t="s">
        <v>102</v>
      </c>
      <c r="G263" s="47" t="s">
        <v>95</v>
      </c>
      <c r="H263" s="50">
        <v>863640</v>
      </c>
    </row>
    <row r="264" spans="1:8" x14ac:dyDescent="0.4">
      <c r="A264" s="47" t="s">
        <v>860</v>
      </c>
      <c r="B264" s="47" t="str">
        <f>RIGHT(A264,7)</f>
        <v xml:space="preserve">163979 </v>
      </c>
      <c r="C264" s="47" t="s">
        <v>16194</v>
      </c>
      <c r="D264" s="49">
        <v>43102</v>
      </c>
      <c r="E264" s="47" t="s">
        <v>100</v>
      </c>
      <c r="F264" s="47" t="s">
        <v>96</v>
      </c>
      <c r="G264" s="47" t="s">
        <v>95</v>
      </c>
      <c r="H264" s="50">
        <v>10887600</v>
      </c>
    </row>
    <row r="265" spans="1:8" x14ac:dyDescent="0.4">
      <c r="A265" s="47" t="s">
        <v>859</v>
      </c>
      <c r="B265" s="47" t="str">
        <f>RIGHT(A265,7)</f>
        <v xml:space="preserve">155334 </v>
      </c>
      <c r="C265" s="47" t="s">
        <v>16195</v>
      </c>
      <c r="D265" s="49">
        <v>42216</v>
      </c>
      <c r="E265" s="47" t="s">
        <v>97</v>
      </c>
      <c r="F265" s="47" t="s">
        <v>96</v>
      </c>
      <c r="G265" s="47" t="s">
        <v>108</v>
      </c>
      <c r="H265" s="50">
        <v>3148949.9999999995</v>
      </c>
    </row>
    <row r="266" spans="1:8" x14ac:dyDescent="0.4">
      <c r="A266" s="47" t="s">
        <v>859</v>
      </c>
      <c r="B266" s="47" t="str">
        <f>RIGHT(A266,7)</f>
        <v xml:space="preserve">155334 </v>
      </c>
      <c r="C266" s="47" t="s">
        <v>16196</v>
      </c>
      <c r="D266" s="49">
        <v>42216</v>
      </c>
      <c r="E266" s="47" t="s">
        <v>97</v>
      </c>
      <c r="F266" s="47" t="s">
        <v>96</v>
      </c>
      <c r="G266" s="47" t="s">
        <v>99</v>
      </c>
      <c r="H266" s="50">
        <v>79200</v>
      </c>
    </row>
    <row r="267" spans="1:8" x14ac:dyDescent="0.4">
      <c r="A267" s="47" t="s">
        <v>859</v>
      </c>
      <c r="B267" s="47" t="str">
        <f>RIGHT(A267,7)</f>
        <v xml:space="preserve">155334 </v>
      </c>
      <c r="C267" s="47" t="s">
        <v>16197</v>
      </c>
      <c r="D267" s="49">
        <v>42216</v>
      </c>
      <c r="E267" s="47" t="s">
        <v>97</v>
      </c>
      <c r="F267" s="47" t="s">
        <v>96</v>
      </c>
      <c r="G267" s="47" t="s">
        <v>95</v>
      </c>
      <c r="H267" s="50">
        <v>163800</v>
      </c>
    </row>
    <row r="268" spans="1:8" x14ac:dyDescent="0.4">
      <c r="A268" s="47" t="s">
        <v>858</v>
      </c>
      <c r="B268" s="47" t="str">
        <f>RIGHT(A268,7)</f>
        <v xml:space="preserve">118136 </v>
      </c>
      <c r="C268" s="47" t="s">
        <v>16198</v>
      </c>
      <c r="D268" s="49">
        <v>42995</v>
      </c>
      <c r="E268" s="47" t="s">
        <v>100</v>
      </c>
      <c r="F268" s="47" t="s">
        <v>96</v>
      </c>
      <c r="G268" s="47" t="s">
        <v>95</v>
      </c>
      <c r="H268" s="50">
        <v>132300</v>
      </c>
    </row>
    <row r="269" spans="1:8" x14ac:dyDescent="0.4">
      <c r="A269" s="47" t="s">
        <v>858</v>
      </c>
      <c r="B269" s="47" t="str">
        <f>RIGHT(A269,7)</f>
        <v xml:space="preserve">118136 </v>
      </c>
      <c r="C269" s="47" t="s">
        <v>16199</v>
      </c>
      <c r="D269" s="49">
        <v>42995</v>
      </c>
      <c r="E269" s="47" t="s">
        <v>100</v>
      </c>
      <c r="F269" s="47" t="s">
        <v>96</v>
      </c>
      <c r="G269" s="47" t="s">
        <v>95</v>
      </c>
      <c r="H269" s="50">
        <v>89700</v>
      </c>
    </row>
    <row r="270" spans="1:8" x14ac:dyDescent="0.4">
      <c r="A270" s="47" t="s">
        <v>857</v>
      </c>
      <c r="B270" s="47" t="str">
        <f>RIGHT(A270,7)</f>
        <v xml:space="preserve">132976 </v>
      </c>
      <c r="C270" s="47" t="s">
        <v>16200</v>
      </c>
      <c r="D270" s="49">
        <v>43025</v>
      </c>
      <c r="E270" s="47" t="s">
        <v>100</v>
      </c>
      <c r="F270" s="47" t="s">
        <v>102</v>
      </c>
      <c r="G270" s="47" t="s">
        <v>95</v>
      </c>
      <c r="H270" s="50">
        <v>174720.00000000003</v>
      </c>
    </row>
    <row r="271" spans="1:8" x14ac:dyDescent="0.4">
      <c r="A271" s="47" t="s">
        <v>857</v>
      </c>
      <c r="B271" s="47" t="str">
        <f>RIGHT(A271,7)</f>
        <v xml:space="preserve">132976 </v>
      </c>
      <c r="C271" s="47" t="s">
        <v>16201</v>
      </c>
      <c r="D271" s="49">
        <v>43025</v>
      </c>
      <c r="E271" s="47" t="s">
        <v>100</v>
      </c>
      <c r="F271" s="47" t="s">
        <v>102</v>
      </c>
      <c r="G271" s="47" t="s">
        <v>95</v>
      </c>
      <c r="H271" s="50">
        <v>272640</v>
      </c>
    </row>
    <row r="272" spans="1:8" x14ac:dyDescent="0.4">
      <c r="A272" s="47" t="s">
        <v>857</v>
      </c>
      <c r="B272" s="47" t="str">
        <f>RIGHT(A272,7)</f>
        <v xml:space="preserve">132976 </v>
      </c>
      <c r="C272" s="47" t="s">
        <v>16202</v>
      </c>
      <c r="D272" s="49">
        <v>43025</v>
      </c>
      <c r="E272" s="47" t="s">
        <v>100</v>
      </c>
      <c r="F272" s="47" t="s">
        <v>102</v>
      </c>
      <c r="G272" s="47" t="s">
        <v>95</v>
      </c>
      <c r="H272" s="50">
        <v>895680</v>
      </c>
    </row>
    <row r="273" spans="1:8" x14ac:dyDescent="0.4">
      <c r="A273" s="47" t="s">
        <v>857</v>
      </c>
      <c r="B273" s="47" t="str">
        <f>RIGHT(A273,7)</f>
        <v xml:space="preserve">132976 </v>
      </c>
      <c r="C273" s="47" t="s">
        <v>16203</v>
      </c>
      <c r="D273" s="49">
        <v>43025</v>
      </c>
      <c r="E273" s="47" t="s">
        <v>100</v>
      </c>
      <c r="F273" s="47" t="s">
        <v>102</v>
      </c>
      <c r="G273" s="47" t="s">
        <v>95</v>
      </c>
      <c r="H273" s="50">
        <v>372599.99999999994</v>
      </c>
    </row>
    <row r="274" spans="1:8" x14ac:dyDescent="0.4">
      <c r="A274" s="47" t="s">
        <v>856</v>
      </c>
      <c r="B274" s="47" t="str">
        <f>RIGHT(A274,7)</f>
        <v xml:space="preserve">161991 </v>
      </c>
      <c r="C274" s="47" t="s">
        <v>16204</v>
      </c>
      <c r="D274" s="49">
        <v>42275</v>
      </c>
      <c r="E274" s="47" t="s">
        <v>97</v>
      </c>
      <c r="F274" s="47" t="s">
        <v>106</v>
      </c>
      <c r="G274" s="47" t="s">
        <v>95</v>
      </c>
      <c r="H274" s="50">
        <v>31199.999999999993</v>
      </c>
    </row>
    <row r="275" spans="1:8" x14ac:dyDescent="0.4">
      <c r="A275" s="47" t="s">
        <v>856</v>
      </c>
      <c r="B275" s="47" t="str">
        <f>RIGHT(A275,7)</f>
        <v xml:space="preserve">161991 </v>
      </c>
      <c r="C275" s="47" t="s">
        <v>16205</v>
      </c>
      <c r="D275" s="49">
        <v>42275</v>
      </c>
      <c r="E275" s="47" t="s">
        <v>97</v>
      </c>
      <c r="F275" s="47" t="s">
        <v>106</v>
      </c>
      <c r="G275" s="47" t="s">
        <v>108</v>
      </c>
      <c r="H275" s="50">
        <v>16716000.000000002</v>
      </c>
    </row>
    <row r="276" spans="1:8" x14ac:dyDescent="0.4">
      <c r="A276" s="47" t="s">
        <v>855</v>
      </c>
      <c r="B276" s="47" t="str">
        <f>RIGHT(A276,7)</f>
        <v xml:space="preserve">130890 </v>
      </c>
      <c r="C276" s="47" t="s">
        <v>16206</v>
      </c>
      <c r="D276" s="49">
        <v>42314</v>
      </c>
      <c r="E276" s="47" t="s">
        <v>97</v>
      </c>
      <c r="F276" s="47" t="s">
        <v>96</v>
      </c>
      <c r="G276" s="47" t="s">
        <v>99</v>
      </c>
      <c r="H276" s="50">
        <v>15582599.999999998</v>
      </c>
    </row>
    <row r="277" spans="1:8" x14ac:dyDescent="0.4">
      <c r="A277" s="47" t="s">
        <v>854</v>
      </c>
      <c r="B277" s="47" t="str">
        <f>RIGHT(A277,7)</f>
        <v xml:space="preserve">130883 </v>
      </c>
      <c r="C277" s="47" t="s">
        <v>16207</v>
      </c>
      <c r="D277" s="49">
        <v>42279</v>
      </c>
      <c r="E277" s="47" t="s">
        <v>97</v>
      </c>
      <c r="F277" s="47" t="s">
        <v>96</v>
      </c>
      <c r="G277" s="47" t="s">
        <v>95</v>
      </c>
      <c r="H277" s="50">
        <v>2126400</v>
      </c>
    </row>
    <row r="278" spans="1:8" x14ac:dyDescent="0.4">
      <c r="A278" s="47" t="s">
        <v>854</v>
      </c>
      <c r="B278" s="47" t="str">
        <f>RIGHT(A278,7)</f>
        <v xml:space="preserve">130883 </v>
      </c>
      <c r="C278" s="47" t="s">
        <v>16208</v>
      </c>
      <c r="D278" s="49">
        <v>42279</v>
      </c>
      <c r="E278" s="47" t="s">
        <v>97</v>
      </c>
      <c r="F278" s="47" t="s">
        <v>96</v>
      </c>
      <c r="G278" s="47" t="s">
        <v>108</v>
      </c>
      <c r="H278" s="50">
        <v>3597000.0000000005</v>
      </c>
    </row>
    <row r="279" spans="1:8" x14ac:dyDescent="0.4">
      <c r="A279" s="47" t="s">
        <v>854</v>
      </c>
      <c r="B279" s="47" t="str">
        <f>RIGHT(A279,7)</f>
        <v xml:space="preserve">130883 </v>
      </c>
      <c r="C279" s="47" t="s">
        <v>16209</v>
      </c>
      <c r="D279" s="49">
        <v>42279</v>
      </c>
      <c r="E279" s="47" t="s">
        <v>97</v>
      </c>
      <c r="F279" s="47" t="s">
        <v>96</v>
      </c>
      <c r="G279" s="47" t="s">
        <v>95</v>
      </c>
      <c r="H279" s="50">
        <v>466560.00000000012</v>
      </c>
    </row>
    <row r="280" spans="1:8" x14ac:dyDescent="0.4">
      <c r="A280" s="47" t="s">
        <v>853</v>
      </c>
      <c r="B280" s="47" t="str">
        <f>RIGHT(A280,7)</f>
        <v xml:space="preserve">112697 </v>
      </c>
      <c r="C280" s="47" t="s">
        <v>16210</v>
      </c>
      <c r="D280" s="49">
        <v>42724</v>
      </c>
      <c r="E280" s="47" t="s">
        <v>100</v>
      </c>
      <c r="F280" s="47" t="s">
        <v>104</v>
      </c>
      <c r="G280" s="47" t="s">
        <v>95</v>
      </c>
      <c r="H280" s="50">
        <v>3810870.0000000005</v>
      </c>
    </row>
    <row r="281" spans="1:8" x14ac:dyDescent="0.4">
      <c r="A281" s="47" t="s">
        <v>853</v>
      </c>
      <c r="B281" s="47" t="str">
        <f>RIGHT(A281,7)</f>
        <v xml:space="preserve">112697 </v>
      </c>
      <c r="C281" s="47" t="s">
        <v>16211</v>
      </c>
      <c r="D281" s="49">
        <v>42724</v>
      </c>
      <c r="E281" s="47" t="s">
        <v>100</v>
      </c>
      <c r="F281" s="47" t="s">
        <v>104</v>
      </c>
      <c r="G281" s="47" t="s">
        <v>95</v>
      </c>
      <c r="H281" s="50">
        <v>2917920.0000000005</v>
      </c>
    </row>
    <row r="282" spans="1:8" x14ac:dyDescent="0.4">
      <c r="A282" s="47" t="s">
        <v>853</v>
      </c>
      <c r="B282" s="47" t="str">
        <f>RIGHT(A282,7)</f>
        <v xml:space="preserve">112697 </v>
      </c>
      <c r="C282" s="47" t="s">
        <v>16212</v>
      </c>
      <c r="D282" s="49">
        <v>42724</v>
      </c>
      <c r="E282" s="47" t="s">
        <v>100</v>
      </c>
      <c r="F282" s="47" t="s">
        <v>104</v>
      </c>
      <c r="G282" s="47" t="s">
        <v>95</v>
      </c>
      <c r="H282" s="50">
        <v>14422200.000000002</v>
      </c>
    </row>
    <row r="283" spans="1:8" x14ac:dyDescent="0.4">
      <c r="A283" s="47" t="s">
        <v>852</v>
      </c>
      <c r="B283" s="47" t="str">
        <f>RIGHT(A283,7)</f>
        <v xml:space="preserve">110772 </v>
      </c>
      <c r="C283" s="47" t="s">
        <v>16213</v>
      </c>
      <c r="D283" s="49">
        <v>42698</v>
      </c>
      <c r="E283" s="47" t="s">
        <v>112</v>
      </c>
      <c r="F283" s="47" t="s">
        <v>102</v>
      </c>
      <c r="G283" s="47" t="s">
        <v>95</v>
      </c>
      <c r="H283" s="50">
        <v>286440</v>
      </c>
    </row>
    <row r="284" spans="1:8" x14ac:dyDescent="0.4">
      <c r="A284" s="47" t="s">
        <v>852</v>
      </c>
      <c r="B284" s="47" t="str">
        <f>RIGHT(A284,7)</f>
        <v xml:space="preserve">110772 </v>
      </c>
      <c r="C284" s="47" t="s">
        <v>16214</v>
      </c>
      <c r="D284" s="49">
        <v>42698</v>
      </c>
      <c r="E284" s="47" t="s">
        <v>112</v>
      </c>
      <c r="F284" s="47" t="s">
        <v>102</v>
      </c>
      <c r="G284" s="47" t="s">
        <v>95</v>
      </c>
      <c r="H284" s="50">
        <v>277440.00000000006</v>
      </c>
    </row>
    <row r="285" spans="1:8" x14ac:dyDescent="0.4">
      <c r="A285" s="47" t="s">
        <v>852</v>
      </c>
      <c r="B285" s="47" t="str">
        <f>RIGHT(A285,7)</f>
        <v xml:space="preserve">110772 </v>
      </c>
      <c r="C285" s="47" t="s">
        <v>16215</v>
      </c>
      <c r="D285" s="49">
        <v>42698</v>
      </c>
      <c r="E285" s="47" t="s">
        <v>112</v>
      </c>
      <c r="F285" s="47" t="s">
        <v>102</v>
      </c>
      <c r="G285" s="47" t="s">
        <v>108</v>
      </c>
      <c r="H285" s="50">
        <v>3839760.0000000005</v>
      </c>
    </row>
    <row r="286" spans="1:8" x14ac:dyDescent="0.4">
      <c r="A286" s="47" t="s">
        <v>852</v>
      </c>
      <c r="B286" s="47" t="str">
        <f>RIGHT(A286,7)</f>
        <v xml:space="preserve">110772 </v>
      </c>
      <c r="C286" s="47" t="s">
        <v>16216</v>
      </c>
      <c r="D286" s="49">
        <v>42698</v>
      </c>
      <c r="E286" s="47" t="s">
        <v>112</v>
      </c>
      <c r="F286" s="47" t="s">
        <v>102</v>
      </c>
      <c r="G286" s="47" t="s">
        <v>99</v>
      </c>
      <c r="H286" s="50">
        <v>1304550</v>
      </c>
    </row>
    <row r="287" spans="1:8" x14ac:dyDescent="0.4">
      <c r="A287" s="47" t="s">
        <v>851</v>
      </c>
      <c r="B287" s="47" t="str">
        <f>RIGHT(A287,7)</f>
        <v xml:space="preserve">111451 </v>
      </c>
      <c r="C287" s="47" t="s">
        <v>16217</v>
      </c>
      <c r="D287" s="49">
        <v>42001</v>
      </c>
      <c r="E287" s="47" t="s">
        <v>100</v>
      </c>
      <c r="F287" s="47" t="s">
        <v>96</v>
      </c>
      <c r="G287" s="47" t="s">
        <v>99</v>
      </c>
      <c r="H287" s="50">
        <v>4506240</v>
      </c>
    </row>
    <row r="288" spans="1:8" x14ac:dyDescent="0.4">
      <c r="A288" s="47" t="s">
        <v>851</v>
      </c>
      <c r="B288" s="47" t="str">
        <f>RIGHT(A288,7)</f>
        <v xml:space="preserve">111451 </v>
      </c>
      <c r="C288" s="47" t="s">
        <v>16218</v>
      </c>
      <c r="D288" s="49">
        <v>42001</v>
      </c>
      <c r="E288" s="47" t="s">
        <v>100</v>
      </c>
      <c r="F288" s="47" t="s">
        <v>96</v>
      </c>
      <c r="G288" s="47" t="s">
        <v>99</v>
      </c>
      <c r="H288" s="50">
        <v>3455280.0000000005</v>
      </c>
    </row>
    <row r="289" spans="1:8" x14ac:dyDescent="0.4">
      <c r="A289" s="47" t="s">
        <v>851</v>
      </c>
      <c r="B289" s="47" t="str">
        <f>RIGHT(A289,7)</f>
        <v xml:space="preserve">111451 </v>
      </c>
      <c r="C289" s="47" t="s">
        <v>16219</v>
      </c>
      <c r="D289" s="49">
        <v>42001</v>
      </c>
      <c r="E289" s="47" t="s">
        <v>100</v>
      </c>
      <c r="F289" s="47" t="s">
        <v>96</v>
      </c>
      <c r="G289" s="47" t="s">
        <v>99</v>
      </c>
      <c r="H289" s="50">
        <v>3275280.0000000005</v>
      </c>
    </row>
    <row r="290" spans="1:8" x14ac:dyDescent="0.4">
      <c r="A290" s="47" t="s">
        <v>851</v>
      </c>
      <c r="B290" s="47" t="str">
        <f>RIGHT(A290,7)</f>
        <v xml:space="preserve">111451 </v>
      </c>
      <c r="C290" s="47" t="s">
        <v>16220</v>
      </c>
      <c r="D290" s="49">
        <v>42001</v>
      </c>
      <c r="E290" s="47" t="s">
        <v>100</v>
      </c>
      <c r="F290" s="47" t="s">
        <v>96</v>
      </c>
      <c r="G290" s="47" t="s">
        <v>95</v>
      </c>
      <c r="H290" s="50">
        <v>1179000.0000000002</v>
      </c>
    </row>
    <row r="291" spans="1:8" x14ac:dyDescent="0.4">
      <c r="A291" s="47" t="s">
        <v>851</v>
      </c>
      <c r="B291" s="47" t="str">
        <f>RIGHT(A291,7)</f>
        <v xml:space="preserve">111451 </v>
      </c>
      <c r="C291" s="47" t="s">
        <v>16221</v>
      </c>
      <c r="D291" s="49">
        <v>42001</v>
      </c>
      <c r="E291" s="47" t="s">
        <v>100</v>
      </c>
      <c r="F291" s="47" t="s">
        <v>96</v>
      </c>
      <c r="G291" s="47" t="s">
        <v>95</v>
      </c>
      <c r="H291" s="50">
        <v>413280.00000000006</v>
      </c>
    </row>
    <row r="292" spans="1:8" x14ac:dyDescent="0.4">
      <c r="A292" s="47" t="s">
        <v>850</v>
      </c>
      <c r="B292" s="47" t="str">
        <f>RIGHT(A292,7)</f>
        <v xml:space="preserve">142545 </v>
      </c>
      <c r="C292" s="47" t="s">
        <v>16222</v>
      </c>
      <c r="D292" s="49">
        <v>42677</v>
      </c>
      <c r="E292" s="47" t="s">
        <v>100</v>
      </c>
      <c r="F292" s="47" t="s">
        <v>102</v>
      </c>
      <c r="G292" s="47" t="s">
        <v>95</v>
      </c>
      <c r="H292" s="50">
        <v>486000.00000000006</v>
      </c>
    </row>
    <row r="293" spans="1:8" x14ac:dyDescent="0.4">
      <c r="A293" s="47" t="s">
        <v>850</v>
      </c>
      <c r="B293" s="47" t="str">
        <f>RIGHT(A293,7)</f>
        <v xml:space="preserve">142545 </v>
      </c>
      <c r="C293" s="47" t="s">
        <v>16223</v>
      </c>
      <c r="D293" s="49">
        <v>42677</v>
      </c>
      <c r="E293" s="47" t="s">
        <v>100</v>
      </c>
      <c r="F293" s="47" t="s">
        <v>102</v>
      </c>
      <c r="G293" s="47" t="s">
        <v>95</v>
      </c>
      <c r="H293" s="50">
        <v>16237200</v>
      </c>
    </row>
    <row r="294" spans="1:8" x14ac:dyDescent="0.4">
      <c r="A294" s="47" t="s">
        <v>850</v>
      </c>
      <c r="B294" s="47" t="str">
        <f>RIGHT(A294,7)</f>
        <v xml:space="preserve">142545 </v>
      </c>
      <c r="C294" s="47" t="s">
        <v>16224</v>
      </c>
      <c r="D294" s="49">
        <v>42677</v>
      </c>
      <c r="E294" s="47" t="s">
        <v>100</v>
      </c>
      <c r="F294" s="47" t="s">
        <v>102</v>
      </c>
      <c r="G294" s="47" t="s">
        <v>95</v>
      </c>
      <c r="H294" s="50">
        <v>853650</v>
      </c>
    </row>
    <row r="295" spans="1:8" x14ac:dyDescent="0.4">
      <c r="A295" s="47" t="s">
        <v>850</v>
      </c>
      <c r="B295" s="47" t="str">
        <f>RIGHT(A295,7)</f>
        <v xml:space="preserve">142545 </v>
      </c>
      <c r="C295" s="47" t="s">
        <v>16225</v>
      </c>
      <c r="D295" s="49">
        <v>42677</v>
      </c>
      <c r="E295" s="47" t="s">
        <v>100</v>
      </c>
      <c r="F295" s="47" t="s">
        <v>102</v>
      </c>
      <c r="G295" s="47" t="s">
        <v>99</v>
      </c>
      <c r="H295" s="50">
        <v>1164000</v>
      </c>
    </row>
    <row r="296" spans="1:8" x14ac:dyDescent="0.4">
      <c r="A296" s="47" t="s">
        <v>850</v>
      </c>
      <c r="B296" s="47" t="str">
        <f>RIGHT(A296,7)</f>
        <v xml:space="preserve">142545 </v>
      </c>
      <c r="C296" s="47" t="s">
        <v>16226</v>
      </c>
      <c r="D296" s="49">
        <v>42677</v>
      </c>
      <c r="E296" s="47" t="s">
        <v>100</v>
      </c>
      <c r="F296" s="47" t="s">
        <v>102</v>
      </c>
      <c r="G296" s="47" t="s">
        <v>95</v>
      </c>
      <c r="H296" s="50">
        <v>214200</v>
      </c>
    </row>
    <row r="297" spans="1:8" x14ac:dyDescent="0.4">
      <c r="A297" s="47" t="s">
        <v>849</v>
      </c>
      <c r="B297" s="47" t="str">
        <f>RIGHT(A297,7)</f>
        <v xml:space="preserve">152380 </v>
      </c>
      <c r="C297" s="47" t="s">
        <v>16227</v>
      </c>
      <c r="D297" s="49">
        <v>43062</v>
      </c>
      <c r="E297" s="47" t="s">
        <v>97</v>
      </c>
      <c r="F297" s="47" t="s">
        <v>106</v>
      </c>
      <c r="G297" s="47" t="s">
        <v>99</v>
      </c>
      <c r="H297" s="50">
        <v>3286125.0000000005</v>
      </c>
    </row>
    <row r="298" spans="1:8" x14ac:dyDescent="0.4">
      <c r="A298" s="47" t="s">
        <v>848</v>
      </c>
      <c r="B298" s="47" t="str">
        <f>RIGHT(A298,7)</f>
        <v xml:space="preserve">144253 </v>
      </c>
      <c r="C298" s="47" t="s">
        <v>16228</v>
      </c>
      <c r="D298" s="49">
        <v>42133</v>
      </c>
      <c r="E298" s="47" t="s">
        <v>100</v>
      </c>
      <c r="F298" s="47" t="s">
        <v>102</v>
      </c>
      <c r="G298" s="47" t="s">
        <v>99</v>
      </c>
      <c r="H298" s="50">
        <v>402000</v>
      </c>
    </row>
    <row r="299" spans="1:8" x14ac:dyDescent="0.4">
      <c r="A299" s="47" t="s">
        <v>847</v>
      </c>
      <c r="B299" s="47" t="str">
        <f>RIGHT(A299,7)</f>
        <v xml:space="preserve">130960 </v>
      </c>
      <c r="C299" s="47" t="s">
        <v>16229</v>
      </c>
      <c r="D299" s="49">
        <v>42008</v>
      </c>
      <c r="E299" s="47" t="s">
        <v>100</v>
      </c>
      <c r="F299" s="47" t="s">
        <v>106</v>
      </c>
      <c r="G299" s="47" t="s">
        <v>95</v>
      </c>
      <c r="H299" s="50">
        <v>147600</v>
      </c>
    </row>
    <row r="300" spans="1:8" x14ac:dyDescent="0.4">
      <c r="A300" s="47" t="s">
        <v>846</v>
      </c>
      <c r="B300" s="47" t="str">
        <f>RIGHT(A300,7)</f>
        <v xml:space="preserve">111003 </v>
      </c>
      <c r="C300" s="47" t="s">
        <v>16230</v>
      </c>
      <c r="D300" s="49">
        <v>41796</v>
      </c>
      <c r="E300" s="47" t="s">
        <v>112</v>
      </c>
      <c r="F300" s="47" t="s">
        <v>102</v>
      </c>
      <c r="G300" s="47" t="s">
        <v>95</v>
      </c>
      <c r="H300" s="50">
        <v>682200.00000000012</v>
      </c>
    </row>
    <row r="301" spans="1:8" x14ac:dyDescent="0.4">
      <c r="A301" s="47" t="s">
        <v>846</v>
      </c>
      <c r="B301" s="47" t="str">
        <f>RIGHT(A301,7)</f>
        <v xml:space="preserve">111003 </v>
      </c>
      <c r="C301" s="47" t="s">
        <v>16231</v>
      </c>
      <c r="D301" s="49">
        <v>41796</v>
      </c>
      <c r="E301" s="47" t="s">
        <v>112</v>
      </c>
      <c r="F301" s="47" t="s">
        <v>102</v>
      </c>
      <c r="G301" s="47" t="s">
        <v>95</v>
      </c>
      <c r="H301" s="50">
        <v>4338000.0000000009</v>
      </c>
    </row>
    <row r="302" spans="1:8" x14ac:dyDescent="0.4">
      <c r="A302" s="47" t="s">
        <v>845</v>
      </c>
      <c r="B302" s="47" t="str">
        <f>RIGHT(A302,7)</f>
        <v xml:space="preserve">126774 </v>
      </c>
      <c r="C302" s="47" t="s">
        <v>16232</v>
      </c>
      <c r="D302" s="49">
        <v>42842</v>
      </c>
      <c r="E302" s="47" t="s">
        <v>97</v>
      </c>
      <c r="F302" s="47" t="s">
        <v>104</v>
      </c>
      <c r="G302" s="47" t="s">
        <v>95</v>
      </c>
      <c r="H302" s="50">
        <v>73350</v>
      </c>
    </row>
    <row r="303" spans="1:8" x14ac:dyDescent="0.4">
      <c r="A303" s="47" t="s">
        <v>844</v>
      </c>
      <c r="B303" s="47" t="str">
        <f>RIGHT(A303,7)</f>
        <v xml:space="preserve">142902 </v>
      </c>
      <c r="C303" s="47" t="s">
        <v>16233</v>
      </c>
      <c r="D303" s="49">
        <v>42627</v>
      </c>
      <c r="E303" s="47" t="s">
        <v>100</v>
      </c>
      <c r="F303" s="47" t="s">
        <v>96</v>
      </c>
      <c r="G303" s="47" t="s">
        <v>99</v>
      </c>
      <c r="H303" s="50">
        <v>227040.00000000003</v>
      </c>
    </row>
    <row r="304" spans="1:8" x14ac:dyDescent="0.4">
      <c r="A304" s="47" t="s">
        <v>844</v>
      </c>
      <c r="B304" s="47" t="str">
        <f>RIGHT(A304,7)</f>
        <v xml:space="preserve">142902 </v>
      </c>
      <c r="C304" s="47" t="s">
        <v>16234</v>
      </c>
      <c r="D304" s="49">
        <v>42627</v>
      </c>
      <c r="E304" s="47" t="s">
        <v>100</v>
      </c>
      <c r="F304" s="47" t="s">
        <v>96</v>
      </c>
      <c r="G304" s="47" t="s">
        <v>99</v>
      </c>
      <c r="H304" s="50">
        <v>7001520</v>
      </c>
    </row>
    <row r="305" spans="1:8" x14ac:dyDescent="0.4">
      <c r="A305" s="47" t="s">
        <v>844</v>
      </c>
      <c r="B305" s="47" t="str">
        <f>RIGHT(A305,7)</f>
        <v xml:space="preserve">142902 </v>
      </c>
      <c r="C305" s="47" t="s">
        <v>16235</v>
      </c>
      <c r="D305" s="49">
        <v>42627</v>
      </c>
      <c r="E305" s="47" t="s">
        <v>100</v>
      </c>
      <c r="F305" s="47" t="s">
        <v>96</v>
      </c>
      <c r="G305" s="47" t="s">
        <v>99</v>
      </c>
      <c r="H305" s="50">
        <v>228480</v>
      </c>
    </row>
    <row r="306" spans="1:8" x14ac:dyDescent="0.4">
      <c r="A306" s="47" t="s">
        <v>844</v>
      </c>
      <c r="B306" s="47" t="str">
        <f>RIGHT(A306,7)</f>
        <v xml:space="preserve">142902 </v>
      </c>
      <c r="C306" s="47" t="s">
        <v>16236</v>
      </c>
      <c r="D306" s="49">
        <v>42627</v>
      </c>
      <c r="E306" s="47" t="s">
        <v>100</v>
      </c>
      <c r="F306" s="47" t="s">
        <v>96</v>
      </c>
      <c r="G306" s="47" t="s">
        <v>95</v>
      </c>
      <c r="H306" s="50">
        <v>93960</v>
      </c>
    </row>
    <row r="307" spans="1:8" x14ac:dyDescent="0.4">
      <c r="A307" s="47" t="s">
        <v>843</v>
      </c>
      <c r="B307" s="47" t="str">
        <f>RIGHT(A307,7)</f>
        <v xml:space="preserve">120887 </v>
      </c>
      <c r="C307" s="47" t="s">
        <v>16237</v>
      </c>
      <c r="D307" s="49">
        <v>41915</v>
      </c>
      <c r="E307" s="47" t="s">
        <v>100</v>
      </c>
      <c r="F307" s="47" t="s">
        <v>102</v>
      </c>
      <c r="G307" s="47" t="s">
        <v>99</v>
      </c>
      <c r="H307" s="50">
        <v>1313099.9999999998</v>
      </c>
    </row>
    <row r="308" spans="1:8" x14ac:dyDescent="0.4">
      <c r="A308" s="47" t="s">
        <v>842</v>
      </c>
      <c r="B308" s="47" t="str">
        <f>RIGHT(A308,7)</f>
        <v xml:space="preserve">167850 </v>
      </c>
      <c r="C308" s="47" t="s">
        <v>16238</v>
      </c>
      <c r="D308" s="49">
        <v>41867</v>
      </c>
      <c r="E308" s="47" t="s">
        <v>100</v>
      </c>
      <c r="F308" s="47" t="s">
        <v>104</v>
      </c>
      <c r="G308" s="47" t="s">
        <v>108</v>
      </c>
      <c r="H308" s="50">
        <v>2675760</v>
      </c>
    </row>
    <row r="309" spans="1:8" x14ac:dyDescent="0.4">
      <c r="A309" s="47" t="s">
        <v>842</v>
      </c>
      <c r="B309" s="47" t="str">
        <f>RIGHT(A309,7)</f>
        <v xml:space="preserve">167850 </v>
      </c>
      <c r="C309" s="47" t="s">
        <v>16239</v>
      </c>
      <c r="D309" s="49">
        <v>41867</v>
      </c>
      <c r="E309" s="47" t="s">
        <v>100</v>
      </c>
      <c r="F309" s="47" t="s">
        <v>104</v>
      </c>
      <c r="G309" s="47" t="s">
        <v>95</v>
      </c>
      <c r="H309" s="50">
        <v>233280.00000000006</v>
      </c>
    </row>
    <row r="310" spans="1:8" x14ac:dyDescent="0.4">
      <c r="A310" s="47" t="s">
        <v>841</v>
      </c>
      <c r="B310" s="47" t="str">
        <f>RIGHT(A310,7)</f>
        <v xml:space="preserve">164259 </v>
      </c>
      <c r="C310" s="47" t="s">
        <v>16240</v>
      </c>
      <c r="D310" s="49">
        <v>42003</v>
      </c>
      <c r="E310" s="47" t="s">
        <v>100</v>
      </c>
      <c r="F310" s="47" t="s">
        <v>102</v>
      </c>
      <c r="G310" s="47" t="s">
        <v>95</v>
      </c>
      <c r="H310" s="50">
        <v>1487040.0000000002</v>
      </c>
    </row>
    <row r="311" spans="1:8" x14ac:dyDescent="0.4">
      <c r="A311" s="47" t="s">
        <v>840</v>
      </c>
      <c r="B311" s="47" t="str">
        <f>RIGHT(A311,7)</f>
        <v xml:space="preserve">164973 </v>
      </c>
      <c r="C311" s="47" t="s">
        <v>16241</v>
      </c>
      <c r="D311" s="49">
        <v>41952</v>
      </c>
      <c r="E311" s="47" t="s">
        <v>112</v>
      </c>
      <c r="F311" s="47" t="s">
        <v>102</v>
      </c>
      <c r="G311" s="47" t="s">
        <v>99</v>
      </c>
      <c r="H311" s="50">
        <v>2038230</v>
      </c>
    </row>
    <row r="312" spans="1:8" x14ac:dyDescent="0.4">
      <c r="A312" s="47" t="s">
        <v>840</v>
      </c>
      <c r="B312" s="47" t="str">
        <f>RIGHT(A312,7)</f>
        <v xml:space="preserve">164973 </v>
      </c>
      <c r="C312" s="47" t="s">
        <v>16242</v>
      </c>
      <c r="D312" s="49">
        <v>41952</v>
      </c>
      <c r="E312" s="47" t="s">
        <v>112</v>
      </c>
      <c r="F312" s="47" t="s">
        <v>102</v>
      </c>
      <c r="G312" s="47" t="s">
        <v>108</v>
      </c>
      <c r="H312" s="50">
        <v>59879700</v>
      </c>
    </row>
    <row r="313" spans="1:8" x14ac:dyDescent="0.4">
      <c r="A313" s="47" t="s">
        <v>840</v>
      </c>
      <c r="B313" s="47" t="str">
        <f>RIGHT(A313,7)</f>
        <v xml:space="preserve">164973 </v>
      </c>
      <c r="C313" s="47" t="s">
        <v>16243</v>
      </c>
      <c r="D313" s="49">
        <v>41952</v>
      </c>
      <c r="E313" s="47" t="s">
        <v>112</v>
      </c>
      <c r="F313" s="47" t="s">
        <v>102</v>
      </c>
      <c r="G313" s="47" t="s">
        <v>108</v>
      </c>
      <c r="H313" s="50">
        <v>4139100</v>
      </c>
    </row>
    <row r="314" spans="1:8" x14ac:dyDescent="0.4">
      <c r="A314" s="47" t="s">
        <v>840</v>
      </c>
      <c r="B314" s="47" t="str">
        <f>RIGHT(A314,7)</f>
        <v xml:space="preserve">164973 </v>
      </c>
      <c r="C314" s="47" t="s">
        <v>16244</v>
      </c>
      <c r="D314" s="49">
        <v>41952</v>
      </c>
      <c r="E314" s="47" t="s">
        <v>112</v>
      </c>
      <c r="F314" s="47" t="s">
        <v>102</v>
      </c>
      <c r="G314" s="47" t="s">
        <v>108</v>
      </c>
      <c r="H314" s="50">
        <v>5400000</v>
      </c>
    </row>
    <row r="315" spans="1:8" x14ac:dyDescent="0.4">
      <c r="A315" s="47" t="s">
        <v>840</v>
      </c>
      <c r="B315" s="47" t="str">
        <f>RIGHT(A315,7)</f>
        <v xml:space="preserve">164973 </v>
      </c>
      <c r="C315" s="47" t="s">
        <v>16245</v>
      </c>
      <c r="D315" s="49">
        <v>41952</v>
      </c>
      <c r="E315" s="47" t="s">
        <v>112</v>
      </c>
      <c r="F315" s="47" t="s">
        <v>102</v>
      </c>
      <c r="G315" s="47" t="s">
        <v>95</v>
      </c>
      <c r="H315" s="50">
        <v>653550</v>
      </c>
    </row>
    <row r="316" spans="1:8" x14ac:dyDescent="0.4">
      <c r="A316" s="47" t="s">
        <v>839</v>
      </c>
      <c r="B316" s="47" t="str">
        <f>RIGHT(A316,7)</f>
        <v xml:space="preserve">156601 </v>
      </c>
      <c r="C316" s="47" t="s">
        <v>16246</v>
      </c>
      <c r="D316" s="49">
        <v>41906</v>
      </c>
      <c r="E316" s="47" t="s">
        <v>100</v>
      </c>
      <c r="F316" s="47" t="s">
        <v>96</v>
      </c>
      <c r="G316" s="47" t="s">
        <v>95</v>
      </c>
      <c r="H316" s="50">
        <v>107400</v>
      </c>
    </row>
    <row r="317" spans="1:8" x14ac:dyDescent="0.4">
      <c r="A317" s="47" t="s">
        <v>838</v>
      </c>
      <c r="B317" s="47" t="str">
        <f>RIGHT(A317,7)</f>
        <v xml:space="preserve">162138 </v>
      </c>
      <c r="C317" s="47" t="s">
        <v>16247</v>
      </c>
      <c r="D317" s="49">
        <v>42487</v>
      </c>
      <c r="E317" s="47" t="s">
        <v>100</v>
      </c>
      <c r="F317" s="47" t="s">
        <v>96</v>
      </c>
      <c r="G317" s="47" t="s">
        <v>95</v>
      </c>
      <c r="H317" s="50">
        <v>3772800</v>
      </c>
    </row>
    <row r="318" spans="1:8" x14ac:dyDescent="0.4">
      <c r="A318" s="47" t="s">
        <v>838</v>
      </c>
      <c r="B318" s="47" t="str">
        <f>RIGHT(A318,7)</f>
        <v xml:space="preserve">162138 </v>
      </c>
      <c r="C318" s="47" t="s">
        <v>16248</v>
      </c>
      <c r="D318" s="49">
        <v>42487</v>
      </c>
      <c r="E318" s="47" t="s">
        <v>100</v>
      </c>
      <c r="F318" s="47" t="s">
        <v>96</v>
      </c>
      <c r="G318" s="47" t="s">
        <v>108</v>
      </c>
      <c r="H318" s="50">
        <v>1499850</v>
      </c>
    </row>
    <row r="319" spans="1:8" x14ac:dyDescent="0.4">
      <c r="A319" s="47" t="s">
        <v>837</v>
      </c>
      <c r="B319" s="47" t="str">
        <f>RIGHT(A319,7)</f>
        <v xml:space="preserve">153339 </v>
      </c>
      <c r="C319" s="47" t="s">
        <v>16249</v>
      </c>
      <c r="D319" s="49">
        <v>43044</v>
      </c>
      <c r="E319" s="47" t="s">
        <v>100</v>
      </c>
      <c r="F319" s="47" t="s">
        <v>104</v>
      </c>
      <c r="G319" s="47" t="s">
        <v>99</v>
      </c>
      <c r="H319" s="50">
        <v>239880</v>
      </c>
    </row>
    <row r="320" spans="1:8" x14ac:dyDescent="0.4">
      <c r="A320" s="47" t="s">
        <v>836</v>
      </c>
      <c r="B320" s="47" t="str">
        <f>RIGHT(A320,7)</f>
        <v xml:space="preserve">141544 </v>
      </c>
      <c r="C320" s="47" t="s">
        <v>16250</v>
      </c>
      <c r="D320" s="49">
        <v>42614</v>
      </c>
      <c r="E320" s="47" t="s">
        <v>97</v>
      </c>
      <c r="F320" s="47" t="s">
        <v>102</v>
      </c>
      <c r="G320" s="47" t="s">
        <v>108</v>
      </c>
      <c r="H320" s="50">
        <v>4363470</v>
      </c>
    </row>
    <row r="321" spans="1:8" x14ac:dyDescent="0.4">
      <c r="A321" s="47" t="s">
        <v>836</v>
      </c>
      <c r="B321" s="47" t="str">
        <f>RIGHT(A321,7)</f>
        <v xml:space="preserve">141544 </v>
      </c>
      <c r="C321" s="47" t="s">
        <v>16251</v>
      </c>
      <c r="D321" s="49">
        <v>42614</v>
      </c>
      <c r="E321" s="47" t="s">
        <v>97</v>
      </c>
      <c r="F321" s="47" t="s">
        <v>102</v>
      </c>
      <c r="G321" s="47" t="s">
        <v>95</v>
      </c>
      <c r="H321" s="50">
        <v>813360</v>
      </c>
    </row>
    <row r="322" spans="1:8" x14ac:dyDescent="0.4">
      <c r="A322" s="47" t="s">
        <v>836</v>
      </c>
      <c r="B322" s="47" t="str">
        <f>RIGHT(A322,7)</f>
        <v xml:space="preserve">141544 </v>
      </c>
      <c r="C322" s="47" t="s">
        <v>16252</v>
      </c>
      <c r="D322" s="49">
        <v>42614</v>
      </c>
      <c r="E322" s="47" t="s">
        <v>97</v>
      </c>
      <c r="F322" s="47" t="s">
        <v>102</v>
      </c>
      <c r="G322" s="47" t="s">
        <v>99</v>
      </c>
      <c r="H322" s="50">
        <v>11801160</v>
      </c>
    </row>
    <row r="323" spans="1:8" x14ac:dyDescent="0.4">
      <c r="A323" s="47" t="s">
        <v>836</v>
      </c>
      <c r="B323" s="47" t="str">
        <f>RIGHT(A323,7)</f>
        <v xml:space="preserve">141544 </v>
      </c>
      <c r="C323" s="47" t="s">
        <v>16253</v>
      </c>
      <c r="D323" s="49">
        <v>42614</v>
      </c>
      <c r="E323" s="47" t="s">
        <v>97</v>
      </c>
      <c r="F323" s="47" t="s">
        <v>102</v>
      </c>
      <c r="G323" s="47" t="s">
        <v>95</v>
      </c>
      <c r="H323" s="50">
        <v>1503600.0000000002</v>
      </c>
    </row>
    <row r="324" spans="1:8" x14ac:dyDescent="0.4">
      <c r="A324" s="47" t="s">
        <v>836</v>
      </c>
      <c r="B324" s="47" t="str">
        <f>RIGHT(A324,7)</f>
        <v xml:space="preserve">141544 </v>
      </c>
      <c r="C324" s="47" t="s">
        <v>16254</v>
      </c>
      <c r="D324" s="49">
        <v>42614</v>
      </c>
      <c r="E324" s="47" t="s">
        <v>97</v>
      </c>
      <c r="F324" s="47" t="s">
        <v>102</v>
      </c>
      <c r="G324" s="47" t="s">
        <v>95</v>
      </c>
      <c r="H324" s="50">
        <v>566460.00000000012</v>
      </c>
    </row>
    <row r="325" spans="1:8" x14ac:dyDescent="0.4">
      <c r="A325" s="47" t="s">
        <v>835</v>
      </c>
      <c r="B325" s="47" t="str">
        <f>RIGHT(A325,7)</f>
        <v xml:space="preserve">150147 </v>
      </c>
      <c r="C325" s="47" t="s">
        <v>16255</v>
      </c>
      <c r="D325" s="49">
        <v>42489</v>
      </c>
      <c r="E325" s="47" t="s">
        <v>97</v>
      </c>
      <c r="F325" s="47" t="s">
        <v>102</v>
      </c>
      <c r="G325" s="47" t="s">
        <v>108</v>
      </c>
      <c r="H325" s="50">
        <v>1242000</v>
      </c>
    </row>
    <row r="326" spans="1:8" x14ac:dyDescent="0.4">
      <c r="A326" s="47" t="s">
        <v>835</v>
      </c>
      <c r="B326" s="47" t="str">
        <f>RIGHT(A326,7)</f>
        <v xml:space="preserve">150147 </v>
      </c>
      <c r="C326" s="47" t="s">
        <v>16256</v>
      </c>
      <c r="D326" s="49">
        <v>42489</v>
      </c>
      <c r="E326" s="47" t="s">
        <v>97</v>
      </c>
      <c r="F326" s="47" t="s">
        <v>102</v>
      </c>
      <c r="G326" s="47" t="s">
        <v>95</v>
      </c>
      <c r="H326" s="50">
        <v>310860.00000000006</v>
      </c>
    </row>
    <row r="327" spans="1:8" x14ac:dyDescent="0.4">
      <c r="A327" s="47" t="s">
        <v>835</v>
      </c>
      <c r="B327" s="47" t="str">
        <f>RIGHT(A327,7)</f>
        <v xml:space="preserve">150147 </v>
      </c>
      <c r="C327" s="47" t="s">
        <v>16257</v>
      </c>
      <c r="D327" s="49">
        <v>42489</v>
      </c>
      <c r="E327" s="47" t="s">
        <v>97</v>
      </c>
      <c r="F327" s="47" t="s">
        <v>102</v>
      </c>
      <c r="G327" s="47" t="s">
        <v>95</v>
      </c>
      <c r="H327" s="50">
        <v>73440.000000000015</v>
      </c>
    </row>
    <row r="328" spans="1:8" x14ac:dyDescent="0.4">
      <c r="A328" s="47" t="s">
        <v>834</v>
      </c>
      <c r="B328" s="47" t="str">
        <f>RIGHT(A328,7)</f>
        <v xml:space="preserve">137946 </v>
      </c>
      <c r="C328" s="47" t="s">
        <v>16258</v>
      </c>
      <c r="D328" s="49">
        <v>42251</v>
      </c>
      <c r="E328" s="47" t="s">
        <v>97</v>
      </c>
      <c r="F328" s="47" t="s">
        <v>96</v>
      </c>
      <c r="G328" s="47" t="s">
        <v>95</v>
      </c>
      <c r="H328" s="50">
        <v>71280.000000000015</v>
      </c>
    </row>
    <row r="329" spans="1:8" x14ac:dyDescent="0.4">
      <c r="A329" s="47" t="s">
        <v>834</v>
      </c>
      <c r="B329" s="47" t="str">
        <f>RIGHT(A329,7)</f>
        <v xml:space="preserve">137946 </v>
      </c>
      <c r="C329" s="47" t="s">
        <v>16259</v>
      </c>
      <c r="D329" s="49">
        <v>42251</v>
      </c>
      <c r="E329" s="47" t="s">
        <v>97</v>
      </c>
      <c r="F329" s="47" t="s">
        <v>96</v>
      </c>
      <c r="G329" s="47" t="s">
        <v>108</v>
      </c>
      <c r="H329" s="50">
        <v>14399760</v>
      </c>
    </row>
    <row r="330" spans="1:8" x14ac:dyDescent="0.4">
      <c r="A330" s="47" t="s">
        <v>834</v>
      </c>
      <c r="B330" s="47" t="str">
        <f>RIGHT(A330,7)</f>
        <v xml:space="preserve">137946 </v>
      </c>
      <c r="C330" s="47" t="s">
        <v>16260</v>
      </c>
      <c r="D330" s="49">
        <v>42251</v>
      </c>
      <c r="E330" s="47" t="s">
        <v>97</v>
      </c>
      <c r="F330" s="47" t="s">
        <v>96</v>
      </c>
      <c r="G330" s="47" t="s">
        <v>95</v>
      </c>
      <c r="H330" s="50">
        <v>215520.00000000003</v>
      </c>
    </row>
    <row r="331" spans="1:8" x14ac:dyDescent="0.4">
      <c r="A331" s="47" t="s">
        <v>833</v>
      </c>
      <c r="B331" s="47" t="str">
        <f>RIGHT(A331,7)</f>
        <v xml:space="preserve">129924 </v>
      </c>
      <c r="C331" s="47" t="s">
        <v>16170</v>
      </c>
      <c r="D331" s="49">
        <v>41837</v>
      </c>
      <c r="E331" s="47" t="s">
        <v>100</v>
      </c>
      <c r="F331" s="47" t="s">
        <v>96</v>
      </c>
      <c r="G331" s="47" t="s">
        <v>95</v>
      </c>
      <c r="H331" s="50">
        <v>115680.00000000001</v>
      </c>
    </row>
    <row r="332" spans="1:8" x14ac:dyDescent="0.4">
      <c r="A332" s="47" t="s">
        <v>833</v>
      </c>
      <c r="B332" s="47" t="str">
        <f>RIGHT(A332,7)</f>
        <v xml:space="preserve">129924 </v>
      </c>
      <c r="C332" s="47" t="s">
        <v>16261</v>
      </c>
      <c r="D332" s="49">
        <v>41837</v>
      </c>
      <c r="E332" s="47" t="s">
        <v>100</v>
      </c>
      <c r="F332" s="47" t="s">
        <v>96</v>
      </c>
      <c r="G332" s="47" t="s">
        <v>99</v>
      </c>
      <c r="H332" s="50">
        <v>10475280.000000002</v>
      </c>
    </row>
    <row r="333" spans="1:8" x14ac:dyDescent="0.4">
      <c r="A333" s="47" t="s">
        <v>832</v>
      </c>
      <c r="B333" s="47" t="str">
        <f>RIGHT(A333,7)</f>
        <v xml:space="preserve">128167 </v>
      </c>
      <c r="C333" s="47" t="s">
        <v>16262</v>
      </c>
      <c r="D333" s="49">
        <v>42181</v>
      </c>
      <c r="E333" s="47" t="s">
        <v>97</v>
      </c>
      <c r="F333" s="47" t="s">
        <v>96</v>
      </c>
      <c r="G333" s="47" t="s">
        <v>95</v>
      </c>
      <c r="H333" s="50">
        <v>74400</v>
      </c>
    </row>
    <row r="334" spans="1:8" x14ac:dyDescent="0.4">
      <c r="A334" s="47" t="s">
        <v>831</v>
      </c>
      <c r="B334" s="47" t="str">
        <f>RIGHT(A334,7)</f>
        <v xml:space="preserve">122336 </v>
      </c>
      <c r="C334" s="47" t="s">
        <v>16171</v>
      </c>
      <c r="D334" s="49">
        <v>41746</v>
      </c>
      <c r="E334" s="47" t="s">
        <v>100</v>
      </c>
      <c r="F334" s="47" t="s">
        <v>102</v>
      </c>
      <c r="G334" s="47" t="s">
        <v>95</v>
      </c>
      <c r="H334" s="50">
        <v>267840</v>
      </c>
    </row>
    <row r="335" spans="1:8" x14ac:dyDescent="0.4">
      <c r="A335" s="47" t="s">
        <v>831</v>
      </c>
      <c r="B335" s="47" t="str">
        <f>RIGHT(A335,7)</f>
        <v xml:space="preserve">122336 </v>
      </c>
      <c r="C335" s="47" t="s">
        <v>16172</v>
      </c>
      <c r="D335" s="49">
        <v>41746</v>
      </c>
      <c r="E335" s="47" t="s">
        <v>100</v>
      </c>
      <c r="F335" s="47" t="s">
        <v>102</v>
      </c>
      <c r="G335" s="47" t="s">
        <v>95</v>
      </c>
      <c r="H335" s="50">
        <v>7649550.0000000009</v>
      </c>
    </row>
    <row r="336" spans="1:8" x14ac:dyDescent="0.4">
      <c r="A336" s="47" t="s">
        <v>831</v>
      </c>
      <c r="B336" s="47" t="str">
        <f>RIGHT(A336,7)</f>
        <v xml:space="preserve">122336 </v>
      </c>
      <c r="C336" s="47" t="s">
        <v>16263</v>
      </c>
      <c r="D336" s="49">
        <v>41746</v>
      </c>
      <c r="E336" s="47" t="s">
        <v>100</v>
      </c>
      <c r="F336" s="47" t="s">
        <v>102</v>
      </c>
      <c r="G336" s="47" t="s">
        <v>95</v>
      </c>
      <c r="H336" s="50">
        <v>464879.99999999994</v>
      </c>
    </row>
    <row r="337" spans="1:8" x14ac:dyDescent="0.4">
      <c r="A337" s="47" t="s">
        <v>831</v>
      </c>
      <c r="B337" s="47" t="str">
        <f>RIGHT(A337,7)</f>
        <v xml:space="preserve">122336 </v>
      </c>
      <c r="C337" s="47" t="s">
        <v>16173</v>
      </c>
      <c r="D337" s="49">
        <v>41746</v>
      </c>
      <c r="E337" s="47" t="s">
        <v>100</v>
      </c>
      <c r="F337" s="47" t="s">
        <v>102</v>
      </c>
      <c r="G337" s="47" t="s">
        <v>108</v>
      </c>
      <c r="H337" s="50">
        <v>1078920</v>
      </c>
    </row>
    <row r="338" spans="1:8" x14ac:dyDescent="0.4">
      <c r="A338" s="47" t="s">
        <v>830</v>
      </c>
      <c r="B338" s="47" t="str">
        <f>RIGHT(A338,7)</f>
        <v xml:space="preserve">120712 </v>
      </c>
      <c r="C338" s="47" t="s">
        <v>16174</v>
      </c>
      <c r="D338" s="49">
        <v>42362</v>
      </c>
      <c r="E338" s="47" t="s">
        <v>97</v>
      </c>
      <c r="F338" s="47" t="s">
        <v>106</v>
      </c>
      <c r="G338" s="47" t="s">
        <v>95</v>
      </c>
      <c r="H338" s="50">
        <v>1332000.0000000002</v>
      </c>
    </row>
    <row r="339" spans="1:8" x14ac:dyDescent="0.4">
      <c r="A339" s="47" t="s">
        <v>829</v>
      </c>
      <c r="B339" s="47" t="str">
        <f>RIGHT(A339,7)</f>
        <v xml:space="preserve">169901 </v>
      </c>
      <c r="C339" s="47" t="s">
        <v>16175</v>
      </c>
      <c r="D339" s="49">
        <v>42905</v>
      </c>
      <c r="E339" s="47" t="s">
        <v>97</v>
      </c>
      <c r="F339" s="47" t="s">
        <v>96</v>
      </c>
      <c r="G339" s="47" t="s">
        <v>108</v>
      </c>
      <c r="H339" s="50">
        <v>719640</v>
      </c>
    </row>
    <row r="340" spans="1:8" x14ac:dyDescent="0.4">
      <c r="A340" s="47" t="s">
        <v>828</v>
      </c>
      <c r="B340" s="47" t="str">
        <f>RIGHT(A340,7)</f>
        <v xml:space="preserve">134306 </v>
      </c>
      <c r="C340" s="47" t="s">
        <v>16176</v>
      </c>
      <c r="D340" s="49">
        <v>42928</v>
      </c>
      <c r="E340" s="47" t="s">
        <v>97</v>
      </c>
      <c r="F340" s="47" t="s">
        <v>102</v>
      </c>
      <c r="G340" s="47" t="s">
        <v>95</v>
      </c>
      <c r="H340" s="50">
        <v>113400.00000000001</v>
      </c>
    </row>
    <row r="341" spans="1:8" x14ac:dyDescent="0.4">
      <c r="A341" s="47" t="s">
        <v>828</v>
      </c>
      <c r="B341" s="47" t="str">
        <f>RIGHT(A341,7)</f>
        <v xml:space="preserve">134306 </v>
      </c>
      <c r="C341" s="47" t="s">
        <v>16264</v>
      </c>
      <c r="D341" s="49">
        <v>42928</v>
      </c>
      <c r="E341" s="47" t="s">
        <v>97</v>
      </c>
      <c r="F341" s="47" t="s">
        <v>102</v>
      </c>
      <c r="G341" s="47" t="s">
        <v>95</v>
      </c>
      <c r="H341" s="50">
        <v>368400</v>
      </c>
    </row>
    <row r="342" spans="1:8" x14ac:dyDescent="0.4">
      <c r="A342" s="47" t="s">
        <v>828</v>
      </c>
      <c r="B342" s="47" t="str">
        <f>RIGHT(A342,7)</f>
        <v xml:space="preserve">134306 </v>
      </c>
      <c r="C342" s="47" t="s">
        <v>16177</v>
      </c>
      <c r="D342" s="49">
        <v>42928</v>
      </c>
      <c r="E342" s="47" t="s">
        <v>97</v>
      </c>
      <c r="F342" s="47" t="s">
        <v>102</v>
      </c>
      <c r="G342" s="47" t="s">
        <v>95</v>
      </c>
      <c r="H342" s="50">
        <v>194400</v>
      </c>
    </row>
    <row r="343" spans="1:8" x14ac:dyDescent="0.4">
      <c r="A343" s="47" t="s">
        <v>827</v>
      </c>
      <c r="B343" s="47" t="str">
        <f>RIGHT(A343,7)</f>
        <v xml:space="preserve">129714 </v>
      </c>
      <c r="C343" s="47" t="s">
        <v>16178</v>
      </c>
      <c r="D343" s="49">
        <v>42616</v>
      </c>
      <c r="E343" s="47" t="s">
        <v>112</v>
      </c>
      <c r="F343" s="47" t="s">
        <v>102</v>
      </c>
      <c r="G343" s="47" t="s">
        <v>108</v>
      </c>
      <c r="H343" s="50">
        <v>101850</v>
      </c>
    </row>
    <row r="344" spans="1:8" x14ac:dyDescent="0.4">
      <c r="A344" s="47" t="s">
        <v>827</v>
      </c>
      <c r="B344" s="47" t="str">
        <f>RIGHT(A344,7)</f>
        <v xml:space="preserve">129714 </v>
      </c>
      <c r="C344" s="47" t="s">
        <v>16179</v>
      </c>
      <c r="D344" s="49">
        <v>42616</v>
      </c>
      <c r="E344" s="47" t="s">
        <v>112</v>
      </c>
      <c r="F344" s="47" t="s">
        <v>102</v>
      </c>
      <c r="G344" s="47" t="s">
        <v>95</v>
      </c>
      <c r="H344" s="50">
        <v>368400</v>
      </c>
    </row>
    <row r="345" spans="1:8" x14ac:dyDescent="0.4">
      <c r="A345" s="47" t="s">
        <v>827</v>
      </c>
      <c r="B345" s="47" t="str">
        <f>RIGHT(A345,7)</f>
        <v xml:space="preserve">129714 </v>
      </c>
      <c r="C345" s="47" t="s">
        <v>16180</v>
      </c>
      <c r="D345" s="49">
        <v>42616</v>
      </c>
      <c r="E345" s="47" t="s">
        <v>112</v>
      </c>
      <c r="F345" s="47" t="s">
        <v>102</v>
      </c>
      <c r="G345" s="47" t="s">
        <v>95</v>
      </c>
      <c r="H345" s="50">
        <v>45720</v>
      </c>
    </row>
    <row r="346" spans="1:8" x14ac:dyDescent="0.4">
      <c r="A346" s="47" t="s">
        <v>827</v>
      </c>
      <c r="B346" s="47" t="str">
        <f>RIGHT(A346,7)</f>
        <v xml:space="preserve">129714 </v>
      </c>
      <c r="C346" s="47" t="s">
        <v>16181</v>
      </c>
      <c r="D346" s="49">
        <v>42616</v>
      </c>
      <c r="E346" s="47" t="s">
        <v>112</v>
      </c>
      <c r="F346" s="47" t="s">
        <v>102</v>
      </c>
      <c r="G346" s="47" t="s">
        <v>95</v>
      </c>
      <c r="H346" s="50">
        <v>736800</v>
      </c>
    </row>
    <row r="347" spans="1:8" x14ac:dyDescent="0.4">
      <c r="A347" s="47" t="s">
        <v>827</v>
      </c>
      <c r="B347" s="47" t="str">
        <f>RIGHT(A347,7)</f>
        <v xml:space="preserve">129714 </v>
      </c>
      <c r="C347" s="47" t="s">
        <v>16182</v>
      </c>
      <c r="D347" s="49">
        <v>42616</v>
      </c>
      <c r="E347" s="47" t="s">
        <v>112</v>
      </c>
      <c r="F347" s="47" t="s">
        <v>102</v>
      </c>
      <c r="G347" s="47" t="s">
        <v>95</v>
      </c>
      <c r="H347" s="50">
        <v>65327520.000000007</v>
      </c>
    </row>
    <row r="348" spans="1:8" x14ac:dyDescent="0.4">
      <c r="A348" s="47" t="s">
        <v>826</v>
      </c>
      <c r="B348" s="47" t="str">
        <f>RIGHT(A348,7)</f>
        <v xml:space="preserve">138520 </v>
      </c>
      <c r="C348" s="47" t="s">
        <v>16169</v>
      </c>
      <c r="D348" s="49">
        <v>42473</v>
      </c>
      <c r="E348" s="47" t="s">
        <v>97</v>
      </c>
      <c r="F348" s="47" t="s">
        <v>102</v>
      </c>
      <c r="G348" s="47" t="s">
        <v>99</v>
      </c>
      <c r="H348" s="50">
        <v>5830560.0000000009</v>
      </c>
    </row>
    <row r="349" spans="1:8" x14ac:dyDescent="0.4">
      <c r="A349" s="47" t="s">
        <v>826</v>
      </c>
      <c r="B349" s="47" t="str">
        <f>RIGHT(A349,7)</f>
        <v xml:space="preserve">138520 </v>
      </c>
      <c r="C349" s="47" t="s">
        <v>16183</v>
      </c>
      <c r="D349" s="49">
        <v>42473</v>
      </c>
      <c r="E349" s="47" t="s">
        <v>97</v>
      </c>
      <c r="F349" s="47" t="s">
        <v>102</v>
      </c>
      <c r="G349" s="47" t="s">
        <v>95</v>
      </c>
      <c r="H349" s="50">
        <v>123900</v>
      </c>
    </row>
    <row r="350" spans="1:8" x14ac:dyDescent="0.4">
      <c r="A350" s="47" t="s">
        <v>826</v>
      </c>
      <c r="B350" s="47" t="str">
        <f>RIGHT(A350,7)</f>
        <v xml:space="preserve">138520 </v>
      </c>
      <c r="C350" s="47" t="s">
        <v>16184</v>
      </c>
      <c r="D350" s="49">
        <v>42473</v>
      </c>
      <c r="E350" s="47" t="s">
        <v>97</v>
      </c>
      <c r="F350" s="47" t="s">
        <v>102</v>
      </c>
      <c r="G350" s="47" t="s">
        <v>95</v>
      </c>
      <c r="H350" s="50">
        <v>255600</v>
      </c>
    </row>
    <row r="351" spans="1:8" x14ac:dyDescent="0.4">
      <c r="A351" s="47" t="s">
        <v>826</v>
      </c>
      <c r="B351" s="47" t="str">
        <f>RIGHT(A351,7)</f>
        <v xml:space="preserve">138520 </v>
      </c>
      <c r="C351" s="47" t="s">
        <v>16185</v>
      </c>
      <c r="D351" s="49">
        <v>42473</v>
      </c>
      <c r="E351" s="47" t="s">
        <v>97</v>
      </c>
      <c r="F351" s="47" t="s">
        <v>102</v>
      </c>
      <c r="G351" s="47" t="s">
        <v>95</v>
      </c>
      <c r="H351" s="50">
        <v>516000</v>
      </c>
    </row>
    <row r="352" spans="1:8" x14ac:dyDescent="0.4">
      <c r="A352" s="47" t="s">
        <v>825</v>
      </c>
      <c r="B352" s="47" t="str">
        <f>RIGHT(A352,7)</f>
        <v xml:space="preserve">130001 </v>
      </c>
      <c r="C352" s="47" t="s">
        <v>16186</v>
      </c>
      <c r="D352" s="49">
        <v>42488</v>
      </c>
      <c r="E352" s="47" t="s">
        <v>100</v>
      </c>
      <c r="F352" s="47" t="s">
        <v>104</v>
      </c>
      <c r="G352" s="47" t="s">
        <v>95</v>
      </c>
      <c r="H352" s="50">
        <v>543600.00000000012</v>
      </c>
    </row>
    <row r="353" spans="1:8" x14ac:dyDescent="0.4">
      <c r="A353" s="47" t="s">
        <v>824</v>
      </c>
      <c r="B353" s="47" t="str">
        <f>RIGHT(A353,7)</f>
        <v xml:space="preserve">155698 </v>
      </c>
      <c r="C353" s="47" t="s">
        <v>16187</v>
      </c>
      <c r="D353" s="49">
        <v>42805</v>
      </c>
      <c r="E353" s="47" t="s">
        <v>100</v>
      </c>
      <c r="F353" s="47" t="s">
        <v>104</v>
      </c>
      <c r="G353" s="47" t="s">
        <v>95</v>
      </c>
      <c r="H353" s="50">
        <v>9717600</v>
      </c>
    </row>
    <row r="354" spans="1:8" x14ac:dyDescent="0.4">
      <c r="A354" s="47" t="s">
        <v>824</v>
      </c>
      <c r="B354" s="47" t="str">
        <f>RIGHT(A354,7)</f>
        <v xml:space="preserve">155698 </v>
      </c>
      <c r="C354" s="47" t="s">
        <v>16188</v>
      </c>
      <c r="D354" s="49">
        <v>42805</v>
      </c>
      <c r="E354" s="47" t="s">
        <v>100</v>
      </c>
      <c r="F354" s="47" t="s">
        <v>104</v>
      </c>
      <c r="G354" s="47" t="s">
        <v>95</v>
      </c>
      <c r="H354" s="50">
        <v>310500</v>
      </c>
    </row>
    <row r="355" spans="1:8" x14ac:dyDescent="0.4">
      <c r="A355" s="47" t="s">
        <v>823</v>
      </c>
      <c r="B355" s="47" t="str">
        <f>RIGHT(A355,7)</f>
        <v xml:space="preserve">144904 </v>
      </c>
      <c r="C355" s="47" t="s">
        <v>16189</v>
      </c>
      <c r="D355" s="49">
        <v>43009</v>
      </c>
      <c r="E355" s="47" t="s">
        <v>97</v>
      </c>
      <c r="F355" s="47" t="s">
        <v>102</v>
      </c>
      <c r="G355" s="47" t="s">
        <v>95</v>
      </c>
      <c r="H355" s="50">
        <v>310500</v>
      </c>
    </row>
    <row r="356" spans="1:8" x14ac:dyDescent="0.4">
      <c r="A356" s="47" t="s">
        <v>823</v>
      </c>
      <c r="B356" s="47" t="str">
        <f>RIGHT(A356,7)</f>
        <v xml:space="preserve">144904 </v>
      </c>
      <c r="C356" s="47" t="s">
        <v>16190</v>
      </c>
      <c r="D356" s="49">
        <v>43009</v>
      </c>
      <c r="E356" s="47" t="s">
        <v>97</v>
      </c>
      <c r="F356" s="47" t="s">
        <v>102</v>
      </c>
      <c r="G356" s="47" t="s">
        <v>99</v>
      </c>
      <c r="H356" s="50">
        <v>7329690</v>
      </c>
    </row>
    <row r="357" spans="1:8" x14ac:dyDescent="0.4">
      <c r="A357" s="47" t="s">
        <v>823</v>
      </c>
      <c r="B357" s="47" t="str">
        <f>RIGHT(A357,7)</f>
        <v xml:space="preserve">144904 </v>
      </c>
      <c r="C357" s="47" t="s">
        <v>16191</v>
      </c>
      <c r="D357" s="49">
        <v>43009</v>
      </c>
      <c r="E357" s="47" t="s">
        <v>97</v>
      </c>
      <c r="F357" s="47" t="s">
        <v>102</v>
      </c>
      <c r="G357" s="47" t="s">
        <v>95</v>
      </c>
      <c r="H357" s="50">
        <v>83400</v>
      </c>
    </row>
    <row r="358" spans="1:8" x14ac:dyDescent="0.4">
      <c r="A358" s="47" t="s">
        <v>823</v>
      </c>
      <c r="B358" s="47" t="str">
        <f>RIGHT(A358,7)</f>
        <v xml:space="preserve">144904 </v>
      </c>
      <c r="C358" s="47" t="s">
        <v>16192</v>
      </c>
      <c r="D358" s="49">
        <v>43009</v>
      </c>
      <c r="E358" s="47" t="s">
        <v>97</v>
      </c>
      <c r="F358" s="47" t="s">
        <v>102</v>
      </c>
      <c r="G358" s="47" t="s">
        <v>99</v>
      </c>
      <c r="H358" s="50">
        <v>706800</v>
      </c>
    </row>
    <row r="359" spans="1:8" x14ac:dyDescent="0.4">
      <c r="A359" s="47" t="s">
        <v>822</v>
      </c>
      <c r="B359" s="47" t="str">
        <f>RIGHT(A359,7)</f>
        <v xml:space="preserve">123344 </v>
      </c>
      <c r="C359" s="47" t="s">
        <v>16193</v>
      </c>
      <c r="D359" s="49">
        <v>41911</v>
      </c>
      <c r="E359" s="47" t="s">
        <v>97</v>
      </c>
      <c r="F359" s="47" t="s">
        <v>96</v>
      </c>
      <c r="G359" s="47" t="s">
        <v>95</v>
      </c>
      <c r="H359" s="50">
        <v>3179400</v>
      </c>
    </row>
    <row r="360" spans="1:8" x14ac:dyDescent="0.4">
      <c r="A360" s="47" t="s">
        <v>821</v>
      </c>
      <c r="B360" s="47" t="str">
        <f>RIGHT(A360,7)</f>
        <v xml:space="preserve">155516 </v>
      </c>
      <c r="C360" s="47" t="s">
        <v>16194</v>
      </c>
      <c r="D360" s="49">
        <v>42664</v>
      </c>
      <c r="E360" s="47" t="s">
        <v>100</v>
      </c>
      <c r="F360" s="47" t="s">
        <v>102</v>
      </c>
      <c r="G360" s="47" t="s">
        <v>95</v>
      </c>
      <c r="H360" s="50">
        <v>348000</v>
      </c>
    </row>
    <row r="361" spans="1:8" x14ac:dyDescent="0.4">
      <c r="A361" s="47" t="s">
        <v>821</v>
      </c>
      <c r="B361" s="47" t="str">
        <f>RIGHT(A361,7)</f>
        <v xml:space="preserve">155516 </v>
      </c>
      <c r="C361" s="47" t="s">
        <v>16195</v>
      </c>
      <c r="D361" s="49">
        <v>42664</v>
      </c>
      <c r="E361" s="47" t="s">
        <v>100</v>
      </c>
      <c r="F361" s="47" t="s">
        <v>102</v>
      </c>
      <c r="G361" s="47" t="s">
        <v>95</v>
      </c>
      <c r="H361" s="50">
        <v>110400</v>
      </c>
    </row>
    <row r="362" spans="1:8" x14ac:dyDescent="0.4">
      <c r="A362" s="47" t="s">
        <v>821</v>
      </c>
      <c r="B362" s="47" t="str">
        <f>RIGHT(A362,7)</f>
        <v xml:space="preserve">155516 </v>
      </c>
      <c r="C362" s="47" t="s">
        <v>16196</v>
      </c>
      <c r="D362" s="49">
        <v>42664</v>
      </c>
      <c r="E362" s="47" t="s">
        <v>100</v>
      </c>
      <c r="F362" s="47" t="s">
        <v>102</v>
      </c>
      <c r="G362" s="47" t="s">
        <v>95</v>
      </c>
      <c r="H362" s="50">
        <v>1571850</v>
      </c>
    </row>
    <row r="363" spans="1:8" x14ac:dyDescent="0.4">
      <c r="A363" s="47" t="s">
        <v>821</v>
      </c>
      <c r="B363" s="47" t="str">
        <f>RIGHT(A363,7)</f>
        <v xml:space="preserve">155516 </v>
      </c>
      <c r="C363" s="47" t="s">
        <v>16197</v>
      </c>
      <c r="D363" s="49">
        <v>42664</v>
      </c>
      <c r="E363" s="47" t="s">
        <v>100</v>
      </c>
      <c r="F363" s="47" t="s">
        <v>102</v>
      </c>
      <c r="G363" s="47" t="s">
        <v>99</v>
      </c>
      <c r="H363" s="50">
        <v>15658800.000000002</v>
      </c>
    </row>
    <row r="364" spans="1:8" x14ac:dyDescent="0.4">
      <c r="A364" s="47" t="s">
        <v>820</v>
      </c>
      <c r="B364" s="47" t="str">
        <f>RIGHT(A364,7)</f>
        <v xml:space="preserve">104745 </v>
      </c>
      <c r="C364" s="47" t="s">
        <v>16198</v>
      </c>
      <c r="D364" s="49">
        <v>42890</v>
      </c>
      <c r="E364" s="47" t="s">
        <v>97</v>
      </c>
      <c r="F364" s="47" t="s">
        <v>106</v>
      </c>
      <c r="G364" s="47" t="s">
        <v>95</v>
      </c>
      <c r="H364" s="50">
        <v>388800.00000000006</v>
      </c>
    </row>
    <row r="365" spans="1:8" x14ac:dyDescent="0.4">
      <c r="A365" s="47" t="s">
        <v>820</v>
      </c>
      <c r="B365" s="47" t="str">
        <f>RIGHT(A365,7)</f>
        <v xml:space="preserve">104745 </v>
      </c>
      <c r="C365" s="47" t="s">
        <v>16199</v>
      </c>
      <c r="D365" s="49">
        <v>42890</v>
      </c>
      <c r="E365" s="47" t="s">
        <v>97</v>
      </c>
      <c r="F365" s="47" t="s">
        <v>106</v>
      </c>
      <c r="G365" s="47" t="s">
        <v>95</v>
      </c>
      <c r="H365" s="50">
        <v>801360.00000000012</v>
      </c>
    </row>
    <row r="366" spans="1:8" x14ac:dyDescent="0.4">
      <c r="A366" s="47" t="s">
        <v>819</v>
      </c>
      <c r="B366" s="47" t="str">
        <f>RIGHT(A366,7)</f>
        <v xml:space="preserve">119137 </v>
      </c>
      <c r="C366" s="47" t="s">
        <v>16200</v>
      </c>
      <c r="D366" s="49">
        <v>41847</v>
      </c>
      <c r="E366" s="47" t="s">
        <v>97</v>
      </c>
      <c r="F366" s="47" t="s">
        <v>96</v>
      </c>
      <c r="G366" s="47" t="s">
        <v>95</v>
      </c>
      <c r="H366" s="50">
        <v>122400.00000000003</v>
      </c>
    </row>
    <row r="367" spans="1:8" x14ac:dyDescent="0.4">
      <c r="A367" s="47" t="s">
        <v>819</v>
      </c>
      <c r="B367" s="47" t="str">
        <f>RIGHT(A367,7)</f>
        <v xml:space="preserve">119137 </v>
      </c>
      <c r="C367" s="47" t="s">
        <v>16201</v>
      </c>
      <c r="D367" s="49">
        <v>41847</v>
      </c>
      <c r="E367" s="47" t="s">
        <v>97</v>
      </c>
      <c r="F367" s="47" t="s">
        <v>96</v>
      </c>
      <c r="G367" s="47" t="s">
        <v>108</v>
      </c>
      <c r="H367" s="50">
        <v>15359040.000000002</v>
      </c>
    </row>
    <row r="368" spans="1:8" x14ac:dyDescent="0.4">
      <c r="A368" s="47" t="s">
        <v>819</v>
      </c>
      <c r="B368" s="47" t="str">
        <f>RIGHT(A368,7)</f>
        <v xml:space="preserve">119137 </v>
      </c>
      <c r="C368" s="47" t="s">
        <v>16202</v>
      </c>
      <c r="D368" s="49">
        <v>41847</v>
      </c>
      <c r="E368" s="47" t="s">
        <v>97</v>
      </c>
      <c r="F368" s="47" t="s">
        <v>96</v>
      </c>
      <c r="G368" s="47" t="s">
        <v>95</v>
      </c>
      <c r="H368" s="50">
        <v>138600</v>
      </c>
    </row>
    <row r="369" spans="1:8" x14ac:dyDescent="0.4">
      <c r="A369" s="47" t="s">
        <v>819</v>
      </c>
      <c r="B369" s="47" t="str">
        <f>RIGHT(A369,7)</f>
        <v xml:space="preserve">119137 </v>
      </c>
      <c r="C369" s="47" t="s">
        <v>16203</v>
      </c>
      <c r="D369" s="49">
        <v>41847</v>
      </c>
      <c r="E369" s="47" t="s">
        <v>97</v>
      </c>
      <c r="F369" s="47" t="s">
        <v>96</v>
      </c>
      <c r="G369" s="47" t="s">
        <v>108</v>
      </c>
      <c r="H369" s="50">
        <v>7185600</v>
      </c>
    </row>
    <row r="370" spans="1:8" x14ac:dyDescent="0.4">
      <c r="A370" s="47" t="s">
        <v>818</v>
      </c>
      <c r="B370" s="47" t="str">
        <f>RIGHT(A370,7)</f>
        <v xml:space="preserve">134656 </v>
      </c>
      <c r="C370" s="47" t="s">
        <v>16204</v>
      </c>
      <c r="D370" s="49">
        <v>42644</v>
      </c>
      <c r="E370" s="47" t="s">
        <v>100</v>
      </c>
      <c r="F370" s="47" t="s">
        <v>106</v>
      </c>
      <c r="G370" s="47" t="s">
        <v>95</v>
      </c>
      <c r="H370" s="50">
        <v>1487040.0000000002</v>
      </c>
    </row>
    <row r="371" spans="1:8" x14ac:dyDescent="0.4">
      <c r="A371" s="47" t="s">
        <v>817</v>
      </c>
      <c r="B371" s="47" t="str">
        <f>RIGHT(A371,7)</f>
        <v xml:space="preserve">134481 </v>
      </c>
      <c r="C371" s="47" t="s">
        <v>16205</v>
      </c>
      <c r="D371" s="49">
        <v>42979</v>
      </c>
      <c r="E371" s="47" t="s">
        <v>100</v>
      </c>
      <c r="F371" s="47" t="s">
        <v>102</v>
      </c>
      <c r="G371" s="47" t="s">
        <v>99</v>
      </c>
      <c r="H371" s="50">
        <v>22326359.999999996</v>
      </c>
    </row>
    <row r="372" spans="1:8" x14ac:dyDescent="0.4">
      <c r="A372" s="47" t="s">
        <v>816</v>
      </c>
      <c r="B372" s="47" t="str">
        <f>RIGHT(A372,7)</f>
        <v xml:space="preserve">130792 </v>
      </c>
      <c r="C372" s="47" t="s">
        <v>16206</v>
      </c>
      <c r="D372" s="49">
        <v>42129</v>
      </c>
      <c r="E372" s="47" t="s">
        <v>97</v>
      </c>
      <c r="F372" s="47" t="s">
        <v>106</v>
      </c>
      <c r="G372" s="47" t="s">
        <v>95</v>
      </c>
      <c r="H372" s="50">
        <v>129779.99999999996</v>
      </c>
    </row>
    <row r="373" spans="1:8" x14ac:dyDescent="0.4">
      <c r="A373" s="47" t="s">
        <v>816</v>
      </c>
      <c r="B373" s="47" t="str">
        <f>RIGHT(A373,7)</f>
        <v xml:space="preserve">130792 </v>
      </c>
      <c r="C373" s="47" t="s">
        <v>16207</v>
      </c>
      <c r="D373" s="49">
        <v>42129</v>
      </c>
      <c r="E373" s="47" t="s">
        <v>97</v>
      </c>
      <c r="F373" s="47" t="s">
        <v>106</v>
      </c>
      <c r="G373" s="47" t="s">
        <v>95</v>
      </c>
      <c r="H373" s="50">
        <v>357480</v>
      </c>
    </row>
    <row r="374" spans="1:8" x14ac:dyDescent="0.4">
      <c r="A374" s="47" t="s">
        <v>816</v>
      </c>
      <c r="B374" s="47" t="str">
        <f>RIGHT(A374,7)</f>
        <v xml:space="preserve">130792 </v>
      </c>
      <c r="C374" s="47" t="s">
        <v>16208</v>
      </c>
      <c r="D374" s="49">
        <v>42129</v>
      </c>
      <c r="E374" s="47" t="s">
        <v>97</v>
      </c>
      <c r="F374" s="47" t="s">
        <v>106</v>
      </c>
      <c r="G374" s="47" t="s">
        <v>95</v>
      </c>
      <c r="H374" s="50">
        <v>182639.99999999997</v>
      </c>
    </row>
    <row r="375" spans="1:8" x14ac:dyDescent="0.4">
      <c r="A375" s="47" t="s">
        <v>815</v>
      </c>
      <c r="B375" s="47" t="str">
        <f>RIGHT(A375,7)</f>
        <v xml:space="preserve">134775 </v>
      </c>
      <c r="C375" s="47" t="s">
        <v>16209</v>
      </c>
      <c r="D375" s="49">
        <v>42672</v>
      </c>
      <c r="E375" s="47" t="s">
        <v>100</v>
      </c>
      <c r="F375" s="47" t="s">
        <v>96</v>
      </c>
      <c r="G375" s="47" t="s">
        <v>95</v>
      </c>
      <c r="H375" s="50">
        <v>764400</v>
      </c>
    </row>
    <row r="376" spans="1:8" x14ac:dyDescent="0.4">
      <c r="A376" s="47" t="s">
        <v>815</v>
      </c>
      <c r="B376" s="47" t="str">
        <f>RIGHT(A376,7)</f>
        <v xml:space="preserve">134775 </v>
      </c>
      <c r="C376" s="47" t="s">
        <v>16210</v>
      </c>
      <c r="D376" s="49">
        <v>42672</v>
      </c>
      <c r="E376" s="47" t="s">
        <v>100</v>
      </c>
      <c r="F376" s="47" t="s">
        <v>96</v>
      </c>
      <c r="G376" s="47" t="s">
        <v>95</v>
      </c>
      <c r="H376" s="50">
        <v>743040</v>
      </c>
    </row>
    <row r="377" spans="1:8" x14ac:dyDescent="0.4">
      <c r="A377" s="47" t="s">
        <v>814</v>
      </c>
      <c r="B377" s="47" t="str">
        <f>RIGHT(A377,7)</f>
        <v xml:space="preserve">125395 </v>
      </c>
      <c r="C377" s="47" t="s">
        <v>16211</v>
      </c>
      <c r="D377" s="49">
        <v>42184</v>
      </c>
      <c r="E377" s="47" t="s">
        <v>100</v>
      </c>
      <c r="F377" s="47" t="s">
        <v>106</v>
      </c>
      <c r="G377" s="47" t="s">
        <v>108</v>
      </c>
      <c r="H377" s="50">
        <v>628500</v>
      </c>
    </row>
    <row r="378" spans="1:8" x14ac:dyDescent="0.4">
      <c r="A378" s="47" t="s">
        <v>813</v>
      </c>
      <c r="B378" s="47" t="str">
        <f>RIGHT(A378,7)</f>
        <v xml:space="preserve">168935 </v>
      </c>
      <c r="C378" s="47" t="s">
        <v>16212</v>
      </c>
      <c r="D378" s="49">
        <v>42340</v>
      </c>
      <c r="E378" s="47" t="s">
        <v>97</v>
      </c>
      <c r="F378" s="47" t="s">
        <v>104</v>
      </c>
      <c r="G378" s="47" t="s">
        <v>99</v>
      </c>
      <c r="H378" s="50">
        <v>5631862.5000000009</v>
      </c>
    </row>
    <row r="379" spans="1:8" x14ac:dyDescent="0.4">
      <c r="A379" s="47" t="s">
        <v>813</v>
      </c>
      <c r="B379" s="47" t="str">
        <f>RIGHT(A379,7)</f>
        <v xml:space="preserve">168935 </v>
      </c>
      <c r="C379" s="47" t="s">
        <v>16213</v>
      </c>
      <c r="D379" s="49">
        <v>42340</v>
      </c>
      <c r="E379" s="47" t="s">
        <v>97</v>
      </c>
      <c r="F379" s="47" t="s">
        <v>104</v>
      </c>
      <c r="G379" s="47" t="s">
        <v>108</v>
      </c>
      <c r="H379" s="50">
        <v>1259640.0000000002</v>
      </c>
    </row>
    <row r="380" spans="1:8" x14ac:dyDescent="0.4">
      <c r="A380" s="47" t="s">
        <v>812</v>
      </c>
      <c r="B380" s="47" t="str">
        <f>RIGHT(A380,7)</f>
        <v xml:space="preserve">122756 </v>
      </c>
      <c r="C380" s="47" t="s">
        <v>16214</v>
      </c>
      <c r="D380" s="49">
        <v>42345</v>
      </c>
      <c r="E380" s="47" t="s">
        <v>100</v>
      </c>
      <c r="F380" s="47" t="s">
        <v>102</v>
      </c>
      <c r="G380" s="47" t="s">
        <v>108</v>
      </c>
      <c r="H380" s="50">
        <v>7235100.0000000009</v>
      </c>
    </row>
    <row r="381" spans="1:8" x14ac:dyDescent="0.4">
      <c r="A381" s="47" t="s">
        <v>812</v>
      </c>
      <c r="B381" s="47" t="str">
        <f>RIGHT(A381,7)</f>
        <v xml:space="preserve">122756 </v>
      </c>
      <c r="C381" s="47" t="s">
        <v>16215</v>
      </c>
      <c r="D381" s="49">
        <v>42345</v>
      </c>
      <c r="E381" s="47" t="s">
        <v>100</v>
      </c>
      <c r="F381" s="47" t="s">
        <v>102</v>
      </c>
      <c r="G381" s="47" t="s">
        <v>99</v>
      </c>
      <c r="H381" s="50">
        <v>44400.000000000007</v>
      </c>
    </row>
    <row r="382" spans="1:8" x14ac:dyDescent="0.4">
      <c r="A382" s="47" t="s">
        <v>811</v>
      </c>
      <c r="B382" s="47" t="str">
        <f>RIGHT(A382,7)</f>
        <v xml:space="preserve">115973 </v>
      </c>
      <c r="C382" s="47" t="s">
        <v>16216</v>
      </c>
      <c r="D382" s="49">
        <v>41969</v>
      </c>
      <c r="E382" s="47" t="s">
        <v>97</v>
      </c>
      <c r="F382" s="47" t="s">
        <v>102</v>
      </c>
      <c r="G382" s="47" t="s">
        <v>95</v>
      </c>
      <c r="H382" s="50">
        <v>39360</v>
      </c>
    </row>
    <row r="383" spans="1:8" x14ac:dyDescent="0.4">
      <c r="A383" s="47" t="s">
        <v>810</v>
      </c>
      <c r="B383" s="47" t="str">
        <f>RIGHT(A383,7)</f>
        <v xml:space="preserve">101798 </v>
      </c>
      <c r="C383" s="47" t="s">
        <v>16217</v>
      </c>
      <c r="D383" s="49">
        <v>43084</v>
      </c>
      <c r="E383" s="47" t="s">
        <v>97</v>
      </c>
      <c r="F383" s="47" t="s">
        <v>102</v>
      </c>
      <c r="G383" s="47" t="s">
        <v>95</v>
      </c>
      <c r="H383" s="50">
        <v>350400</v>
      </c>
    </row>
    <row r="384" spans="1:8" x14ac:dyDescent="0.4">
      <c r="A384" s="47" t="s">
        <v>810</v>
      </c>
      <c r="B384" s="47" t="str">
        <f>RIGHT(A384,7)</f>
        <v xml:space="preserve">101798 </v>
      </c>
      <c r="C384" s="47" t="s">
        <v>16218</v>
      </c>
      <c r="D384" s="49">
        <v>43084</v>
      </c>
      <c r="E384" s="47" t="s">
        <v>97</v>
      </c>
      <c r="F384" s="47" t="s">
        <v>102</v>
      </c>
      <c r="G384" s="47" t="s">
        <v>108</v>
      </c>
      <c r="H384" s="50">
        <v>599700</v>
      </c>
    </row>
    <row r="385" spans="1:8" x14ac:dyDescent="0.4">
      <c r="A385" s="47" t="s">
        <v>809</v>
      </c>
      <c r="B385" s="47" t="str">
        <f>RIGHT(A385,7)</f>
        <v xml:space="preserve">135972 </v>
      </c>
      <c r="C385" s="47" t="s">
        <v>16219</v>
      </c>
      <c r="D385" s="49">
        <v>41905</v>
      </c>
      <c r="E385" s="47" t="s">
        <v>97</v>
      </c>
      <c r="F385" s="47" t="s">
        <v>96</v>
      </c>
      <c r="G385" s="47" t="s">
        <v>108</v>
      </c>
      <c r="H385" s="50">
        <v>3695760</v>
      </c>
    </row>
    <row r="386" spans="1:8" x14ac:dyDescent="0.4">
      <c r="A386" s="47" t="s">
        <v>809</v>
      </c>
      <c r="B386" s="47" t="str">
        <f>RIGHT(A386,7)</f>
        <v xml:space="preserve">135972 </v>
      </c>
      <c r="C386" s="47" t="s">
        <v>16220</v>
      </c>
      <c r="D386" s="49">
        <v>41905</v>
      </c>
      <c r="E386" s="47" t="s">
        <v>97</v>
      </c>
      <c r="F386" s="47" t="s">
        <v>96</v>
      </c>
      <c r="G386" s="47" t="s">
        <v>108</v>
      </c>
      <c r="H386" s="50">
        <v>26999550</v>
      </c>
    </row>
    <row r="387" spans="1:8" x14ac:dyDescent="0.4">
      <c r="A387" s="47" t="s">
        <v>808</v>
      </c>
      <c r="B387" s="47" t="str">
        <f>RIGHT(A387,7)</f>
        <v xml:space="preserve">134971 </v>
      </c>
      <c r="C387" s="47" t="s">
        <v>16221</v>
      </c>
      <c r="D387" s="49">
        <v>41800</v>
      </c>
      <c r="E387" s="47" t="s">
        <v>100</v>
      </c>
      <c r="F387" s="47" t="s">
        <v>106</v>
      </c>
      <c r="G387" s="47" t="s">
        <v>95</v>
      </c>
      <c r="H387" s="50">
        <v>186929.99999999994</v>
      </c>
    </row>
    <row r="388" spans="1:8" x14ac:dyDescent="0.4">
      <c r="A388" s="47" t="s">
        <v>807</v>
      </c>
      <c r="B388" s="47" t="str">
        <f>RIGHT(A388,7)</f>
        <v xml:space="preserve">102946 </v>
      </c>
      <c r="C388" s="47" t="s">
        <v>16222</v>
      </c>
      <c r="D388" s="49">
        <v>42921</v>
      </c>
      <c r="E388" s="47" t="s">
        <v>112</v>
      </c>
      <c r="F388" s="47" t="s">
        <v>96</v>
      </c>
      <c r="G388" s="47" t="s">
        <v>95</v>
      </c>
      <c r="H388" s="50">
        <v>1136880</v>
      </c>
    </row>
    <row r="389" spans="1:8" x14ac:dyDescent="0.4">
      <c r="A389" s="47" t="s">
        <v>806</v>
      </c>
      <c r="B389" s="47" t="str">
        <f>RIGHT(A389,7)</f>
        <v xml:space="preserve">165603 </v>
      </c>
      <c r="C389" s="47" t="s">
        <v>16223</v>
      </c>
      <c r="D389" s="49">
        <v>43027</v>
      </c>
      <c r="E389" s="47" t="s">
        <v>100</v>
      </c>
      <c r="F389" s="47" t="s">
        <v>102</v>
      </c>
      <c r="G389" s="47" t="s">
        <v>95</v>
      </c>
      <c r="H389" s="50">
        <v>749400</v>
      </c>
    </row>
    <row r="390" spans="1:8" x14ac:dyDescent="0.4">
      <c r="A390" s="47" t="s">
        <v>806</v>
      </c>
      <c r="B390" s="47" t="str">
        <f>RIGHT(A390,7)</f>
        <v xml:space="preserve">165603 </v>
      </c>
      <c r="C390" s="47" t="s">
        <v>16224</v>
      </c>
      <c r="D390" s="49">
        <v>43027</v>
      </c>
      <c r="E390" s="47" t="s">
        <v>100</v>
      </c>
      <c r="F390" s="47" t="s">
        <v>102</v>
      </c>
      <c r="G390" s="47" t="s">
        <v>95</v>
      </c>
      <c r="H390" s="50">
        <v>194400</v>
      </c>
    </row>
    <row r="391" spans="1:8" x14ac:dyDescent="0.4">
      <c r="A391" s="47" t="s">
        <v>805</v>
      </c>
      <c r="B391" s="47" t="str">
        <f>RIGHT(A391,7)</f>
        <v xml:space="preserve">122259 </v>
      </c>
      <c r="C391" s="47" t="s">
        <v>16225</v>
      </c>
      <c r="D391" s="49">
        <v>42312</v>
      </c>
      <c r="E391" s="47" t="s">
        <v>112</v>
      </c>
      <c r="F391" s="47" t="s">
        <v>106</v>
      </c>
      <c r="G391" s="47" t="s">
        <v>95</v>
      </c>
      <c r="H391" s="50">
        <v>1051800</v>
      </c>
    </row>
    <row r="392" spans="1:8" x14ac:dyDescent="0.4">
      <c r="A392" s="47" t="s">
        <v>804</v>
      </c>
      <c r="B392" s="47" t="str">
        <f>RIGHT(A392,7)</f>
        <v xml:space="preserve">108987 </v>
      </c>
      <c r="C392" s="47" t="s">
        <v>16226</v>
      </c>
      <c r="D392" s="49">
        <v>42623</v>
      </c>
      <c r="E392" s="47" t="s">
        <v>97</v>
      </c>
      <c r="F392" s="47" t="s">
        <v>106</v>
      </c>
      <c r="G392" s="47" t="s">
        <v>95</v>
      </c>
      <c r="H392" s="50">
        <v>539280.00000000012</v>
      </c>
    </row>
    <row r="393" spans="1:8" x14ac:dyDescent="0.4">
      <c r="A393" s="47" t="s">
        <v>804</v>
      </c>
      <c r="B393" s="47" t="str">
        <f>RIGHT(A393,7)</f>
        <v xml:space="preserve">108987 </v>
      </c>
      <c r="C393" s="47" t="s">
        <v>16227</v>
      </c>
      <c r="D393" s="49">
        <v>42623</v>
      </c>
      <c r="E393" s="47" t="s">
        <v>97</v>
      </c>
      <c r="F393" s="47" t="s">
        <v>106</v>
      </c>
      <c r="G393" s="47" t="s">
        <v>99</v>
      </c>
      <c r="H393" s="50">
        <v>35943983.999999993</v>
      </c>
    </row>
    <row r="394" spans="1:8" x14ac:dyDescent="0.4">
      <c r="A394" s="47" t="s">
        <v>804</v>
      </c>
      <c r="B394" s="47" t="str">
        <f>RIGHT(A394,7)</f>
        <v xml:space="preserve">108987 </v>
      </c>
      <c r="C394" s="47" t="s">
        <v>16228</v>
      </c>
      <c r="D394" s="49">
        <v>42623</v>
      </c>
      <c r="E394" s="47" t="s">
        <v>97</v>
      </c>
      <c r="F394" s="47" t="s">
        <v>106</v>
      </c>
      <c r="G394" s="47" t="s">
        <v>95</v>
      </c>
      <c r="H394" s="50">
        <v>1967040</v>
      </c>
    </row>
    <row r="395" spans="1:8" x14ac:dyDescent="0.4">
      <c r="A395" s="47" t="s">
        <v>804</v>
      </c>
      <c r="B395" s="47" t="str">
        <f>RIGHT(A395,7)</f>
        <v xml:space="preserve">108987 </v>
      </c>
      <c r="C395" s="47" t="s">
        <v>16229</v>
      </c>
      <c r="D395" s="49">
        <v>42623</v>
      </c>
      <c r="E395" s="47" t="s">
        <v>97</v>
      </c>
      <c r="F395" s="47" t="s">
        <v>106</v>
      </c>
      <c r="G395" s="47" t="s">
        <v>108</v>
      </c>
      <c r="H395" s="50">
        <v>863760</v>
      </c>
    </row>
    <row r="396" spans="1:8" x14ac:dyDescent="0.4">
      <c r="A396" s="47" t="s">
        <v>803</v>
      </c>
      <c r="B396" s="47" t="str">
        <f>RIGHT(A396,7)</f>
        <v xml:space="preserve">113166 </v>
      </c>
      <c r="C396" s="47" t="s">
        <v>16230</v>
      </c>
      <c r="D396" s="49">
        <v>41999</v>
      </c>
      <c r="E396" s="47" t="s">
        <v>97</v>
      </c>
      <c r="F396" s="47" t="s">
        <v>104</v>
      </c>
      <c r="G396" s="47" t="s">
        <v>95</v>
      </c>
      <c r="H396" s="50">
        <v>143520.00000000003</v>
      </c>
    </row>
    <row r="397" spans="1:8" x14ac:dyDescent="0.4">
      <c r="A397" s="47" t="s">
        <v>802</v>
      </c>
      <c r="B397" s="47" t="str">
        <f>RIGHT(A397,7)</f>
        <v xml:space="preserve">155208 </v>
      </c>
      <c r="C397" s="47" t="s">
        <v>16231</v>
      </c>
      <c r="D397" s="49">
        <v>41749</v>
      </c>
      <c r="E397" s="47" t="s">
        <v>100</v>
      </c>
      <c r="F397" s="47" t="s">
        <v>104</v>
      </c>
      <c r="G397" s="47" t="s">
        <v>95</v>
      </c>
      <c r="H397" s="50">
        <v>586080</v>
      </c>
    </row>
    <row r="398" spans="1:8" x14ac:dyDescent="0.4">
      <c r="A398" s="47" t="s">
        <v>801</v>
      </c>
      <c r="B398" s="47" t="str">
        <f>RIGHT(A398,7)</f>
        <v xml:space="preserve">117933 </v>
      </c>
      <c r="C398" s="47" t="s">
        <v>16232</v>
      </c>
      <c r="D398" s="49">
        <v>43098</v>
      </c>
      <c r="E398" s="47" t="s">
        <v>97</v>
      </c>
      <c r="F398" s="47" t="s">
        <v>102</v>
      </c>
      <c r="G398" s="47" t="s">
        <v>95</v>
      </c>
      <c r="H398" s="50">
        <v>538650</v>
      </c>
    </row>
    <row r="399" spans="1:8" x14ac:dyDescent="0.4">
      <c r="A399" s="47" t="s">
        <v>800</v>
      </c>
      <c r="B399" s="47" t="str">
        <f>RIGHT(A399,7)</f>
        <v xml:space="preserve">117457 </v>
      </c>
      <c r="C399" s="47" t="s">
        <v>16233</v>
      </c>
      <c r="D399" s="49">
        <v>43081</v>
      </c>
      <c r="E399" s="47" t="s">
        <v>97</v>
      </c>
      <c r="F399" s="47" t="s">
        <v>96</v>
      </c>
      <c r="G399" s="47" t="s">
        <v>108</v>
      </c>
      <c r="H399" s="50">
        <v>2699250.0000000005</v>
      </c>
    </row>
    <row r="400" spans="1:8" x14ac:dyDescent="0.4">
      <c r="A400" s="47" t="s">
        <v>800</v>
      </c>
      <c r="B400" s="47" t="str">
        <f>RIGHT(A400,7)</f>
        <v xml:space="preserve">117457 </v>
      </c>
      <c r="C400" s="47" t="s">
        <v>16234</v>
      </c>
      <c r="D400" s="49">
        <v>43081</v>
      </c>
      <c r="E400" s="47" t="s">
        <v>97</v>
      </c>
      <c r="F400" s="47" t="s">
        <v>96</v>
      </c>
      <c r="G400" s="47" t="s">
        <v>108</v>
      </c>
      <c r="H400" s="50">
        <v>17999640</v>
      </c>
    </row>
    <row r="401" spans="1:8" x14ac:dyDescent="0.4">
      <c r="A401" s="47" t="s">
        <v>800</v>
      </c>
      <c r="B401" s="47" t="str">
        <f>RIGHT(A401,7)</f>
        <v xml:space="preserve">117457 </v>
      </c>
      <c r="C401" s="47" t="s">
        <v>16235</v>
      </c>
      <c r="D401" s="49">
        <v>43081</v>
      </c>
      <c r="E401" s="47" t="s">
        <v>97</v>
      </c>
      <c r="F401" s="47" t="s">
        <v>96</v>
      </c>
      <c r="G401" s="47" t="s">
        <v>95</v>
      </c>
      <c r="H401" s="50">
        <v>407250</v>
      </c>
    </row>
    <row r="402" spans="1:8" x14ac:dyDescent="0.4">
      <c r="A402" s="47" t="s">
        <v>800</v>
      </c>
      <c r="B402" s="47" t="str">
        <f>RIGHT(A402,7)</f>
        <v xml:space="preserve">117457 </v>
      </c>
      <c r="C402" s="47" t="s">
        <v>16236</v>
      </c>
      <c r="D402" s="49">
        <v>43081</v>
      </c>
      <c r="E402" s="47" t="s">
        <v>97</v>
      </c>
      <c r="F402" s="47" t="s">
        <v>96</v>
      </c>
      <c r="G402" s="47" t="s">
        <v>99</v>
      </c>
      <c r="H402" s="50">
        <v>15060359.999999998</v>
      </c>
    </row>
    <row r="403" spans="1:8" x14ac:dyDescent="0.4">
      <c r="A403" s="47" t="s">
        <v>800</v>
      </c>
      <c r="B403" s="47" t="str">
        <f>RIGHT(A403,7)</f>
        <v xml:space="preserve">117457 </v>
      </c>
      <c r="C403" s="47" t="s">
        <v>16237</v>
      </c>
      <c r="D403" s="49">
        <v>43081</v>
      </c>
      <c r="E403" s="47" t="s">
        <v>97</v>
      </c>
      <c r="F403" s="47" t="s">
        <v>96</v>
      </c>
      <c r="G403" s="47" t="s">
        <v>95</v>
      </c>
      <c r="H403" s="50">
        <v>145200</v>
      </c>
    </row>
    <row r="404" spans="1:8" x14ac:dyDescent="0.4">
      <c r="A404" s="47" t="s">
        <v>800</v>
      </c>
      <c r="B404" s="47" t="str">
        <f>RIGHT(A404,7)</f>
        <v xml:space="preserve">117457 </v>
      </c>
      <c r="C404" s="47" t="s">
        <v>16238</v>
      </c>
      <c r="D404" s="49">
        <v>43081</v>
      </c>
      <c r="E404" s="47" t="s">
        <v>97</v>
      </c>
      <c r="F404" s="47" t="s">
        <v>96</v>
      </c>
      <c r="G404" s="47" t="s">
        <v>95</v>
      </c>
      <c r="H404" s="50">
        <v>425249.99999999994</v>
      </c>
    </row>
    <row r="405" spans="1:8" x14ac:dyDescent="0.4">
      <c r="A405" s="47" t="s">
        <v>800</v>
      </c>
      <c r="B405" s="47" t="str">
        <f>RIGHT(A405,7)</f>
        <v xml:space="preserve">117457 </v>
      </c>
      <c r="C405" s="47" t="s">
        <v>16239</v>
      </c>
      <c r="D405" s="49">
        <v>43081</v>
      </c>
      <c r="E405" s="47" t="s">
        <v>97</v>
      </c>
      <c r="F405" s="47" t="s">
        <v>96</v>
      </c>
      <c r="G405" s="47" t="s">
        <v>95</v>
      </c>
      <c r="H405" s="50">
        <v>839700</v>
      </c>
    </row>
    <row r="406" spans="1:8" x14ac:dyDescent="0.4">
      <c r="A406" s="47" t="s">
        <v>800</v>
      </c>
      <c r="B406" s="47" t="str">
        <f>RIGHT(A406,7)</f>
        <v xml:space="preserve">117457 </v>
      </c>
      <c r="C406" s="47" t="s">
        <v>16240</v>
      </c>
      <c r="D406" s="49">
        <v>43081</v>
      </c>
      <c r="E406" s="47" t="s">
        <v>97</v>
      </c>
      <c r="F406" s="47" t="s">
        <v>96</v>
      </c>
      <c r="G406" s="47" t="s">
        <v>99</v>
      </c>
      <c r="H406" s="50">
        <v>20052435</v>
      </c>
    </row>
    <row r="407" spans="1:8" x14ac:dyDescent="0.4">
      <c r="A407" s="47" t="s">
        <v>800</v>
      </c>
      <c r="B407" s="47" t="str">
        <f>RIGHT(A407,7)</f>
        <v xml:space="preserve">117457 </v>
      </c>
      <c r="C407" s="47" t="s">
        <v>16241</v>
      </c>
      <c r="D407" s="49">
        <v>43081</v>
      </c>
      <c r="E407" s="47" t="s">
        <v>97</v>
      </c>
      <c r="F407" s="47" t="s">
        <v>96</v>
      </c>
      <c r="G407" s="47" t="s">
        <v>99</v>
      </c>
      <c r="H407" s="50">
        <v>1703520.0000000002</v>
      </c>
    </row>
    <row r="408" spans="1:8" x14ac:dyDescent="0.4">
      <c r="A408" s="47" t="s">
        <v>799</v>
      </c>
      <c r="B408" s="47" t="str">
        <f>RIGHT(A408,7)</f>
        <v xml:space="preserve">142636 </v>
      </c>
      <c r="C408" s="47" t="s">
        <v>16242</v>
      </c>
      <c r="D408" s="49">
        <v>43046</v>
      </c>
      <c r="E408" s="47" t="s">
        <v>100</v>
      </c>
      <c r="F408" s="47" t="s">
        <v>96</v>
      </c>
      <c r="G408" s="47" t="s">
        <v>95</v>
      </c>
      <c r="H408" s="50">
        <v>2097900</v>
      </c>
    </row>
    <row r="409" spans="1:8" x14ac:dyDescent="0.4">
      <c r="A409" s="47" t="s">
        <v>799</v>
      </c>
      <c r="B409" s="47" t="str">
        <f>RIGHT(A409,7)</f>
        <v xml:space="preserve">142636 </v>
      </c>
      <c r="C409" s="47" t="s">
        <v>16243</v>
      </c>
      <c r="D409" s="49">
        <v>43046</v>
      </c>
      <c r="E409" s="47" t="s">
        <v>100</v>
      </c>
      <c r="F409" s="47" t="s">
        <v>96</v>
      </c>
      <c r="G409" s="47" t="s">
        <v>99</v>
      </c>
      <c r="H409" s="50">
        <v>4607040</v>
      </c>
    </row>
    <row r="410" spans="1:8" x14ac:dyDescent="0.4">
      <c r="A410" s="47" t="s">
        <v>798</v>
      </c>
      <c r="B410" s="47" t="str">
        <f>RIGHT(A410,7)</f>
        <v xml:space="preserve">122105 </v>
      </c>
      <c r="C410" s="47" t="s">
        <v>16244</v>
      </c>
      <c r="D410" s="49">
        <v>42914</v>
      </c>
      <c r="E410" s="47" t="s">
        <v>97</v>
      </c>
      <c r="F410" s="47" t="s">
        <v>96</v>
      </c>
      <c r="G410" s="47" t="s">
        <v>95</v>
      </c>
      <c r="H410" s="50">
        <v>1438800</v>
      </c>
    </row>
    <row r="411" spans="1:8" x14ac:dyDescent="0.4">
      <c r="A411" s="47" t="s">
        <v>797</v>
      </c>
      <c r="B411" s="47" t="str">
        <f>RIGHT(A411,7)</f>
        <v xml:space="preserve">148796 </v>
      </c>
      <c r="C411" s="47" t="s">
        <v>16245</v>
      </c>
      <c r="D411" s="49">
        <v>42478</v>
      </c>
      <c r="E411" s="47" t="s">
        <v>97</v>
      </c>
      <c r="F411" s="47" t="s">
        <v>96</v>
      </c>
      <c r="G411" s="47" t="s">
        <v>99</v>
      </c>
      <c r="H411" s="50">
        <v>5757000</v>
      </c>
    </row>
    <row r="412" spans="1:8" x14ac:dyDescent="0.4">
      <c r="A412" s="47" t="s">
        <v>796</v>
      </c>
      <c r="B412" s="47" t="str">
        <f>RIGHT(A412,7)</f>
        <v xml:space="preserve">154816 </v>
      </c>
      <c r="C412" s="47" t="s">
        <v>16246</v>
      </c>
      <c r="D412" s="49">
        <v>43049</v>
      </c>
      <c r="E412" s="47" t="s">
        <v>100</v>
      </c>
      <c r="F412" s="47" t="s">
        <v>104</v>
      </c>
      <c r="G412" s="47" t="s">
        <v>95</v>
      </c>
      <c r="H412" s="50">
        <v>86700</v>
      </c>
    </row>
    <row r="413" spans="1:8" x14ac:dyDescent="0.4">
      <c r="A413" s="47" t="s">
        <v>795</v>
      </c>
      <c r="B413" s="47" t="str">
        <f>RIGHT(A413,7)</f>
        <v xml:space="preserve">110478 </v>
      </c>
      <c r="C413" s="47" t="s">
        <v>16247</v>
      </c>
      <c r="D413" s="49">
        <v>42803</v>
      </c>
      <c r="E413" s="47" t="s">
        <v>100</v>
      </c>
      <c r="F413" s="47" t="s">
        <v>96</v>
      </c>
      <c r="G413" s="47" t="s">
        <v>95</v>
      </c>
      <c r="H413" s="50">
        <v>139800</v>
      </c>
    </row>
    <row r="414" spans="1:8" x14ac:dyDescent="0.4">
      <c r="A414" s="47" t="s">
        <v>795</v>
      </c>
      <c r="B414" s="47" t="str">
        <f>RIGHT(A414,7)</f>
        <v xml:space="preserve">110478 </v>
      </c>
      <c r="C414" s="47" t="s">
        <v>16248</v>
      </c>
      <c r="D414" s="49">
        <v>42803</v>
      </c>
      <c r="E414" s="47" t="s">
        <v>100</v>
      </c>
      <c r="F414" s="47" t="s">
        <v>96</v>
      </c>
      <c r="G414" s="47" t="s">
        <v>95</v>
      </c>
      <c r="H414" s="50">
        <v>228750</v>
      </c>
    </row>
    <row r="415" spans="1:8" x14ac:dyDescent="0.4">
      <c r="A415" s="47" t="s">
        <v>794</v>
      </c>
      <c r="B415" s="47" t="str">
        <f>RIGHT(A415,7)</f>
        <v xml:space="preserve">142048 </v>
      </c>
      <c r="C415" s="47" t="s">
        <v>16249</v>
      </c>
      <c r="D415" s="49">
        <v>41815</v>
      </c>
      <c r="E415" s="47" t="s">
        <v>97</v>
      </c>
      <c r="F415" s="47" t="s">
        <v>96</v>
      </c>
      <c r="G415" s="47" t="s">
        <v>108</v>
      </c>
      <c r="H415" s="50">
        <v>2951280</v>
      </c>
    </row>
    <row r="416" spans="1:8" x14ac:dyDescent="0.4">
      <c r="A416" s="47" t="s">
        <v>793</v>
      </c>
      <c r="B416" s="47" t="str">
        <f>RIGHT(A416,7)</f>
        <v xml:space="preserve">125388 </v>
      </c>
      <c r="C416" s="47" t="s">
        <v>16250</v>
      </c>
      <c r="D416" s="49">
        <v>43031</v>
      </c>
      <c r="E416" s="47" t="s">
        <v>100</v>
      </c>
      <c r="F416" s="47" t="s">
        <v>102</v>
      </c>
      <c r="G416" s="47" t="s">
        <v>99</v>
      </c>
      <c r="H416" s="50">
        <v>848400</v>
      </c>
    </row>
    <row r="417" spans="1:8" x14ac:dyDescent="0.4">
      <c r="A417" s="47" t="s">
        <v>793</v>
      </c>
      <c r="B417" s="47" t="str">
        <f>RIGHT(A417,7)</f>
        <v xml:space="preserve">125388 </v>
      </c>
      <c r="C417" s="47" t="s">
        <v>16251</v>
      </c>
      <c r="D417" s="49">
        <v>43031</v>
      </c>
      <c r="E417" s="47" t="s">
        <v>100</v>
      </c>
      <c r="F417" s="47" t="s">
        <v>102</v>
      </c>
      <c r="G417" s="47" t="s">
        <v>95</v>
      </c>
      <c r="H417" s="50">
        <v>490500.00000000006</v>
      </c>
    </row>
    <row r="418" spans="1:8" x14ac:dyDescent="0.4">
      <c r="A418" s="47" t="s">
        <v>792</v>
      </c>
      <c r="B418" s="47" t="str">
        <f>RIGHT(A418,7)</f>
        <v xml:space="preserve">155705 </v>
      </c>
      <c r="C418" s="47" t="s">
        <v>16252</v>
      </c>
      <c r="D418" s="49">
        <v>42970</v>
      </c>
      <c r="E418" s="47" t="s">
        <v>97</v>
      </c>
      <c r="F418" s="47" t="s">
        <v>104</v>
      </c>
      <c r="G418" s="47" t="s">
        <v>99</v>
      </c>
      <c r="H418" s="50">
        <v>12996000</v>
      </c>
    </row>
    <row r="419" spans="1:8" x14ac:dyDescent="0.4">
      <c r="A419" s="47" t="s">
        <v>791</v>
      </c>
      <c r="B419" s="47" t="str">
        <f>RIGHT(A419,7)</f>
        <v xml:space="preserve">149160 </v>
      </c>
      <c r="C419" s="47" t="s">
        <v>16253</v>
      </c>
      <c r="D419" s="49">
        <v>43065</v>
      </c>
      <c r="E419" s="47" t="s">
        <v>100</v>
      </c>
      <c r="F419" s="47" t="s">
        <v>106</v>
      </c>
      <c r="G419" s="47" t="s">
        <v>99</v>
      </c>
      <c r="H419" s="50">
        <v>426000</v>
      </c>
    </row>
    <row r="420" spans="1:8" x14ac:dyDescent="0.4">
      <c r="A420" s="47" t="s">
        <v>791</v>
      </c>
      <c r="B420" s="47" t="str">
        <f>RIGHT(A420,7)</f>
        <v xml:space="preserve">149160 </v>
      </c>
      <c r="C420" s="47" t="s">
        <v>16254</v>
      </c>
      <c r="D420" s="49">
        <v>43065</v>
      </c>
      <c r="E420" s="47" t="s">
        <v>100</v>
      </c>
      <c r="F420" s="47" t="s">
        <v>106</v>
      </c>
      <c r="G420" s="47" t="s">
        <v>95</v>
      </c>
      <c r="H420" s="50">
        <v>4318800</v>
      </c>
    </row>
    <row r="421" spans="1:8" x14ac:dyDescent="0.4">
      <c r="A421" s="47" t="s">
        <v>790</v>
      </c>
      <c r="B421" s="47" t="str">
        <f>RIGHT(A421,7)</f>
        <v xml:space="preserve">101476 </v>
      </c>
      <c r="C421" s="47" t="s">
        <v>16255</v>
      </c>
      <c r="D421" s="49">
        <v>41895</v>
      </c>
      <c r="E421" s="47" t="s">
        <v>112</v>
      </c>
      <c r="F421" s="47" t="s">
        <v>102</v>
      </c>
      <c r="G421" s="47" t="s">
        <v>108</v>
      </c>
      <c r="H421" s="50">
        <v>1049850</v>
      </c>
    </row>
    <row r="422" spans="1:8" x14ac:dyDescent="0.4">
      <c r="A422" s="47" t="s">
        <v>789</v>
      </c>
      <c r="B422" s="47" t="str">
        <f>RIGHT(A422,7)</f>
        <v xml:space="preserve">152275 </v>
      </c>
      <c r="C422" s="47" t="s">
        <v>16256</v>
      </c>
      <c r="D422" s="49">
        <v>43016</v>
      </c>
      <c r="E422" s="47" t="s">
        <v>100</v>
      </c>
      <c r="F422" s="47" t="s">
        <v>106</v>
      </c>
      <c r="G422" s="47" t="s">
        <v>95</v>
      </c>
      <c r="H422" s="50">
        <v>100079.99999999999</v>
      </c>
    </row>
    <row r="423" spans="1:8" x14ac:dyDescent="0.4">
      <c r="A423" s="47" t="s">
        <v>788</v>
      </c>
      <c r="B423" s="47" t="str">
        <f>RIGHT(A423,7)</f>
        <v xml:space="preserve">123750 </v>
      </c>
      <c r="C423" s="47" t="s">
        <v>16257</v>
      </c>
      <c r="D423" s="49">
        <v>42481</v>
      </c>
      <c r="E423" s="47" t="s">
        <v>112</v>
      </c>
      <c r="F423" s="47" t="s">
        <v>104</v>
      </c>
      <c r="G423" s="47" t="s">
        <v>95</v>
      </c>
      <c r="H423" s="50">
        <v>2843820.0000000009</v>
      </c>
    </row>
    <row r="424" spans="1:8" x14ac:dyDescent="0.4">
      <c r="A424" s="47" t="s">
        <v>788</v>
      </c>
      <c r="B424" s="47" t="str">
        <f>RIGHT(A424,7)</f>
        <v xml:space="preserve">123750 </v>
      </c>
      <c r="C424" s="47" t="s">
        <v>16258</v>
      </c>
      <c r="D424" s="49">
        <v>42481</v>
      </c>
      <c r="E424" s="47" t="s">
        <v>112</v>
      </c>
      <c r="F424" s="47" t="s">
        <v>104</v>
      </c>
      <c r="G424" s="47" t="s">
        <v>108</v>
      </c>
      <c r="H424" s="50">
        <v>6131160</v>
      </c>
    </row>
    <row r="425" spans="1:8" x14ac:dyDescent="0.4">
      <c r="A425" s="47" t="s">
        <v>788</v>
      </c>
      <c r="B425" s="47" t="str">
        <f>RIGHT(A425,7)</f>
        <v xml:space="preserve">123750 </v>
      </c>
      <c r="C425" s="47" t="s">
        <v>16259</v>
      </c>
      <c r="D425" s="49">
        <v>42481</v>
      </c>
      <c r="E425" s="47" t="s">
        <v>112</v>
      </c>
      <c r="F425" s="47" t="s">
        <v>104</v>
      </c>
      <c r="G425" s="47" t="s">
        <v>108</v>
      </c>
      <c r="H425" s="50">
        <v>4379400</v>
      </c>
    </row>
    <row r="426" spans="1:8" x14ac:dyDescent="0.4">
      <c r="A426" s="47" t="s">
        <v>788</v>
      </c>
      <c r="B426" s="47" t="str">
        <f>RIGHT(A426,7)</f>
        <v xml:space="preserve">123750 </v>
      </c>
      <c r="C426" s="47" t="s">
        <v>16260</v>
      </c>
      <c r="D426" s="49">
        <v>42481</v>
      </c>
      <c r="E426" s="47" t="s">
        <v>112</v>
      </c>
      <c r="F426" s="47" t="s">
        <v>104</v>
      </c>
      <c r="G426" s="47" t="s">
        <v>95</v>
      </c>
      <c r="H426" s="50">
        <v>71520</v>
      </c>
    </row>
    <row r="427" spans="1:8" x14ac:dyDescent="0.4">
      <c r="A427" s="47" t="s">
        <v>787</v>
      </c>
      <c r="B427" s="47" t="str">
        <f>RIGHT(A427,7)</f>
        <v xml:space="preserve">127369 </v>
      </c>
      <c r="C427" s="47" t="s">
        <v>16170</v>
      </c>
      <c r="D427" s="49">
        <v>42528</v>
      </c>
      <c r="E427" s="47" t="s">
        <v>97</v>
      </c>
      <c r="F427" s="47" t="s">
        <v>102</v>
      </c>
      <c r="G427" s="47" t="s">
        <v>95</v>
      </c>
      <c r="H427" s="50">
        <v>10714500.000000002</v>
      </c>
    </row>
    <row r="428" spans="1:8" x14ac:dyDescent="0.4">
      <c r="A428" s="47" t="s">
        <v>786</v>
      </c>
      <c r="B428" s="47" t="str">
        <f>RIGHT(A428,7)</f>
        <v xml:space="preserve">150574 </v>
      </c>
      <c r="C428" s="47" t="s">
        <v>16261</v>
      </c>
      <c r="D428" s="49">
        <v>41998</v>
      </c>
      <c r="E428" s="47" t="s">
        <v>97</v>
      </c>
      <c r="F428" s="47" t="s">
        <v>104</v>
      </c>
      <c r="G428" s="47" t="s">
        <v>95</v>
      </c>
      <c r="H428" s="50">
        <v>72180</v>
      </c>
    </row>
    <row r="429" spans="1:8" x14ac:dyDescent="0.4">
      <c r="A429" s="47" t="s">
        <v>786</v>
      </c>
      <c r="B429" s="47" t="str">
        <f>RIGHT(A429,7)</f>
        <v xml:space="preserve">150574 </v>
      </c>
      <c r="C429" s="47" t="s">
        <v>16262</v>
      </c>
      <c r="D429" s="49">
        <v>41998</v>
      </c>
      <c r="E429" s="47" t="s">
        <v>97</v>
      </c>
      <c r="F429" s="47" t="s">
        <v>104</v>
      </c>
      <c r="G429" s="47" t="s">
        <v>108</v>
      </c>
      <c r="H429" s="50">
        <v>3717000</v>
      </c>
    </row>
    <row r="430" spans="1:8" x14ac:dyDescent="0.4">
      <c r="A430" s="47" t="s">
        <v>785</v>
      </c>
      <c r="B430" s="47" t="str">
        <f>RIGHT(A430,7)</f>
        <v xml:space="preserve">147375 </v>
      </c>
      <c r="C430" s="47" t="s">
        <v>16171</v>
      </c>
      <c r="D430" s="49">
        <v>42535</v>
      </c>
      <c r="E430" s="47" t="s">
        <v>112</v>
      </c>
      <c r="F430" s="47" t="s">
        <v>106</v>
      </c>
      <c r="G430" s="47" t="s">
        <v>108</v>
      </c>
      <c r="H430" s="50">
        <v>15119685</v>
      </c>
    </row>
    <row r="431" spans="1:8" x14ac:dyDescent="0.4">
      <c r="A431" s="47" t="s">
        <v>785</v>
      </c>
      <c r="B431" s="47" t="str">
        <f>RIGHT(A431,7)</f>
        <v xml:space="preserve">147375 </v>
      </c>
      <c r="C431" s="47" t="s">
        <v>16172</v>
      </c>
      <c r="D431" s="49">
        <v>42535</v>
      </c>
      <c r="E431" s="47" t="s">
        <v>112</v>
      </c>
      <c r="F431" s="47" t="s">
        <v>106</v>
      </c>
      <c r="G431" s="47" t="s">
        <v>95</v>
      </c>
      <c r="H431" s="50">
        <v>4702320</v>
      </c>
    </row>
    <row r="432" spans="1:8" x14ac:dyDescent="0.4">
      <c r="A432" s="47" t="s">
        <v>784</v>
      </c>
      <c r="B432" s="47" t="str">
        <f>RIGHT(A432,7)</f>
        <v xml:space="preserve">130043 </v>
      </c>
      <c r="C432" s="47" t="s">
        <v>16263</v>
      </c>
      <c r="D432" s="49">
        <v>42997</v>
      </c>
      <c r="E432" s="47" t="s">
        <v>100</v>
      </c>
      <c r="F432" s="47" t="s">
        <v>106</v>
      </c>
      <c r="G432" s="47" t="s">
        <v>95</v>
      </c>
      <c r="H432" s="50">
        <v>478080.00000000006</v>
      </c>
    </row>
    <row r="433" spans="1:8" x14ac:dyDescent="0.4">
      <c r="A433" s="47" t="s">
        <v>783</v>
      </c>
      <c r="B433" s="47" t="str">
        <f>RIGHT(A433,7)</f>
        <v xml:space="preserve">157252 </v>
      </c>
      <c r="C433" s="47" t="s">
        <v>16173</v>
      </c>
      <c r="D433" s="49">
        <v>42758</v>
      </c>
      <c r="E433" s="47" t="s">
        <v>100</v>
      </c>
      <c r="F433" s="47" t="s">
        <v>102</v>
      </c>
      <c r="G433" s="47" t="s">
        <v>99</v>
      </c>
      <c r="H433" s="50">
        <v>3117690.0000000005</v>
      </c>
    </row>
    <row r="434" spans="1:8" x14ac:dyDescent="0.4">
      <c r="A434" s="47" t="s">
        <v>782</v>
      </c>
      <c r="B434" s="47" t="str">
        <f>RIGHT(A434,7)</f>
        <v xml:space="preserve">115756 </v>
      </c>
      <c r="C434" s="47" t="s">
        <v>16174</v>
      </c>
      <c r="D434" s="49">
        <v>42620</v>
      </c>
      <c r="E434" s="47" t="s">
        <v>97</v>
      </c>
      <c r="F434" s="47" t="s">
        <v>106</v>
      </c>
      <c r="G434" s="47" t="s">
        <v>99</v>
      </c>
      <c r="H434" s="50">
        <v>183300</v>
      </c>
    </row>
    <row r="435" spans="1:8" x14ac:dyDescent="0.4">
      <c r="A435" s="47" t="s">
        <v>782</v>
      </c>
      <c r="B435" s="47" t="str">
        <f>RIGHT(A435,7)</f>
        <v xml:space="preserve">115756 </v>
      </c>
      <c r="C435" s="47" t="s">
        <v>16175</v>
      </c>
      <c r="D435" s="49">
        <v>42620</v>
      </c>
      <c r="E435" s="47" t="s">
        <v>97</v>
      </c>
      <c r="F435" s="47" t="s">
        <v>106</v>
      </c>
      <c r="G435" s="47" t="s">
        <v>95</v>
      </c>
      <c r="H435" s="50">
        <v>2924100</v>
      </c>
    </row>
    <row r="436" spans="1:8" x14ac:dyDescent="0.4">
      <c r="A436" s="47" t="s">
        <v>782</v>
      </c>
      <c r="B436" s="47" t="str">
        <f>RIGHT(A436,7)</f>
        <v xml:space="preserve">115756 </v>
      </c>
      <c r="C436" s="47" t="s">
        <v>16176</v>
      </c>
      <c r="D436" s="49">
        <v>42620</v>
      </c>
      <c r="E436" s="47" t="s">
        <v>97</v>
      </c>
      <c r="F436" s="47" t="s">
        <v>106</v>
      </c>
      <c r="G436" s="47" t="s">
        <v>95</v>
      </c>
      <c r="H436" s="50">
        <v>1064249.9999999998</v>
      </c>
    </row>
    <row r="437" spans="1:8" x14ac:dyDescent="0.4">
      <c r="A437" s="47" t="s">
        <v>782</v>
      </c>
      <c r="B437" s="47" t="str">
        <f>RIGHT(A437,7)</f>
        <v xml:space="preserve">115756 </v>
      </c>
      <c r="C437" s="47" t="s">
        <v>16264</v>
      </c>
      <c r="D437" s="49">
        <v>42620</v>
      </c>
      <c r="E437" s="47" t="s">
        <v>97</v>
      </c>
      <c r="F437" s="47" t="s">
        <v>106</v>
      </c>
      <c r="G437" s="47" t="s">
        <v>95</v>
      </c>
      <c r="H437" s="50">
        <v>1370400</v>
      </c>
    </row>
    <row r="438" spans="1:8" x14ac:dyDescent="0.4">
      <c r="A438" s="47" t="s">
        <v>782</v>
      </c>
      <c r="B438" s="47" t="str">
        <f>RIGHT(A438,7)</f>
        <v xml:space="preserve">115756 </v>
      </c>
      <c r="C438" s="47" t="s">
        <v>16177</v>
      </c>
      <c r="D438" s="49">
        <v>42620</v>
      </c>
      <c r="E438" s="47" t="s">
        <v>97</v>
      </c>
      <c r="F438" s="47" t="s">
        <v>106</v>
      </c>
      <c r="G438" s="47" t="s">
        <v>99</v>
      </c>
      <c r="H438" s="50">
        <v>3644100</v>
      </c>
    </row>
    <row r="439" spans="1:8" x14ac:dyDescent="0.4">
      <c r="A439" s="47" t="s">
        <v>782</v>
      </c>
      <c r="B439" s="47" t="str">
        <f>RIGHT(A439,7)</f>
        <v xml:space="preserve">115756 </v>
      </c>
      <c r="C439" s="47" t="s">
        <v>16178</v>
      </c>
      <c r="D439" s="49">
        <v>42620</v>
      </c>
      <c r="E439" s="47" t="s">
        <v>97</v>
      </c>
      <c r="F439" s="47" t="s">
        <v>106</v>
      </c>
      <c r="G439" s="47" t="s">
        <v>95</v>
      </c>
      <c r="H439" s="50">
        <v>330750</v>
      </c>
    </row>
    <row r="440" spans="1:8" x14ac:dyDescent="0.4">
      <c r="A440" s="47" t="s">
        <v>781</v>
      </c>
      <c r="B440" s="47" t="str">
        <f>RIGHT(A440,7)</f>
        <v xml:space="preserve">154214 </v>
      </c>
      <c r="C440" s="47" t="s">
        <v>16179</v>
      </c>
      <c r="D440" s="49">
        <v>42819</v>
      </c>
      <c r="E440" s="47" t="s">
        <v>97</v>
      </c>
      <c r="F440" s="47" t="s">
        <v>106</v>
      </c>
      <c r="G440" s="47" t="s">
        <v>99</v>
      </c>
      <c r="H440" s="50">
        <v>43650</v>
      </c>
    </row>
    <row r="441" spans="1:8" x14ac:dyDescent="0.4">
      <c r="A441" s="47" t="s">
        <v>780</v>
      </c>
      <c r="B441" s="47" t="str">
        <f>RIGHT(A441,7)</f>
        <v xml:space="preserve">166674 </v>
      </c>
      <c r="C441" s="47" t="s">
        <v>16180</v>
      </c>
      <c r="D441" s="49">
        <v>42463</v>
      </c>
      <c r="E441" s="47" t="s">
        <v>97</v>
      </c>
      <c r="F441" s="47" t="s">
        <v>102</v>
      </c>
      <c r="G441" s="47" t="s">
        <v>95</v>
      </c>
      <c r="H441" s="50">
        <v>892799.99999999988</v>
      </c>
    </row>
    <row r="442" spans="1:8" x14ac:dyDescent="0.4">
      <c r="A442" s="47" t="s">
        <v>780</v>
      </c>
      <c r="B442" s="47" t="str">
        <f>RIGHT(A442,7)</f>
        <v xml:space="preserve">166674 </v>
      </c>
      <c r="C442" s="47" t="s">
        <v>16181</v>
      </c>
      <c r="D442" s="49">
        <v>42463</v>
      </c>
      <c r="E442" s="47" t="s">
        <v>97</v>
      </c>
      <c r="F442" s="47" t="s">
        <v>102</v>
      </c>
      <c r="G442" s="47" t="s">
        <v>95</v>
      </c>
      <c r="H442" s="50">
        <v>2429100</v>
      </c>
    </row>
    <row r="443" spans="1:8" x14ac:dyDescent="0.4">
      <c r="A443" s="47" t="s">
        <v>780</v>
      </c>
      <c r="B443" s="47" t="str">
        <f>RIGHT(A443,7)</f>
        <v xml:space="preserve">166674 </v>
      </c>
      <c r="C443" s="47" t="s">
        <v>16182</v>
      </c>
      <c r="D443" s="49">
        <v>42463</v>
      </c>
      <c r="E443" s="47" t="s">
        <v>97</v>
      </c>
      <c r="F443" s="47" t="s">
        <v>102</v>
      </c>
      <c r="G443" s="47" t="s">
        <v>95</v>
      </c>
      <c r="H443" s="50">
        <v>3958200</v>
      </c>
    </row>
    <row r="444" spans="1:8" x14ac:dyDescent="0.4">
      <c r="A444" s="47" t="s">
        <v>780</v>
      </c>
      <c r="B444" s="47" t="str">
        <f>RIGHT(A444,7)</f>
        <v xml:space="preserve">166674 </v>
      </c>
      <c r="C444" s="47" t="s">
        <v>16169</v>
      </c>
      <c r="D444" s="49">
        <v>42463</v>
      </c>
      <c r="E444" s="47" t="s">
        <v>97</v>
      </c>
      <c r="F444" s="47" t="s">
        <v>102</v>
      </c>
      <c r="G444" s="47" t="s">
        <v>95</v>
      </c>
      <c r="H444" s="50">
        <v>457200</v>
      </c>
    </row>
    <row r="445" spans="1:8" x14ac:dyDescent="0.4">
      <c r="A445" s="47" t="s">
        <v>780</v>
      </c>
      <c r="B445" s="47" t="str">
        <f>RIGHT(A445,7)</f>
        <v xml:space="preserve">166674 </v>
      </c>
      <c r="C445" s="47" t="s">
        <v>16183</v>
      </c>
      <c r="D445" s="49">
        <v>42463</v>
      </c>
      <c r="E445" s="47" t="s">
        <v>97</v>
      </c>
      <c r="F445" s="47" t="s">
        <v>102</v>
      </c>
      <c r="G445" s="47" t="s">
        <v>95</v>
      </c>
      <c r="H445" s="50">
        <v>147600</v>
      </c>
    </row>
    <row r="446" spans="1:8" x14ac:dyDescent="0.4">
      <c r="A446" s="47" t="s">
        <v>780</v>
      </c>
      <c r="B446" s="47" t="str">
        <f>RIGHT(A446,7)</f>
        <v xml:space="preserve">166674 </v>
      </c>
      <c r="C446" s="47" t="s">
        <v>16184</v>
      </c>
      <c r="D446" s="49">
        <v>42463</v>
      </c>
      <c r="E446" s="47" t="s">
        <v>97</v>
      </c>
      <c r="F446" s="47" t="s">
        <v>102</v>
      </c>
      <c r="G446" s="47" t="s">
        <v>108</v>
      </c>
      <c r="H446" s="50">
        <v>526800</v>
      </c>
    </row>
    <row r="447" spans="1:8" x14ac:dyDescent="0.4">
      <c r="A447" s="47" t="s">
        <v>779</v>
      </c>
      <c r="B447" s="47" t="str">
        <f>RIGHT(A447,7)</f>
        <v xml:space="preserve">147277 </v>
      </c>
      <c r="C447" s="47" t="s">
        <v>16185</v>
      </c>
      <c r="D447" s="49">
        <v>43032</v>
      </c>
      <c r="E447" s="47" t="s">
        <v>100</v>
      </c>
      <c r="F447" s="47" t="s">
        <v>102</v>
      </c>
      <c r="G447" s="47" t="s">
        <v>99</v>
      </c>
      <c r="H447" s="50">
        <v>4265460</v>
      </c>
    </row>
    <row r="448" spans="1:8" x14ac:dyDescent="0.4">
      <c r="A448" s="47" t="s">
        <v>779</v>
      </c>
      <c r="B448" s="47" t="str">
        <f>RIGHT(A448,7)</f>
        <v xml:space="preserve">147277 </v>
      </c>
      <c r="C448" s="47" t="s">
        <v>16186</v>
      </c>
      <c r="D448" s="49">
        <v>43032</v>
      </c>
      <c r="E448" s="47" t="s">
        <v>100</v>
      </c>
      <c r="F448" s="47" t="s">
        <v>102</v>
      </c>
      <c r="G448" s="47" t="s">
        <v>95</v>
      </c>
      <c r="H448" s="50">
        <v>9981120</v>
      </c>
    </row>
    <row r="449" spans="1:8" x14ac:dyDescent="0.4">
      <c r="A449" s="47" t="s">
        <v>778</v>
      </c>
      <c r="B449" s="47" t="str">
        <f>RIGHT(A449,7)</f>
        <v xml:space="preserve">100153 </v>
      </c>
      <c r="C449" s="47" t="s">
        <v>16187</v>
      </c>
      <c r="D449" s="49">
        <v>42721</v>
      </c>
      <c r="E449" s="47" t="s">
        <v>100</v>
      </c>
      <c r="F449" s="47" t="s">
        <v>106</v>
      </c>
      <c r="G449" s="47" t="s">
        <v>108</v>
      </c>
      <c r="H449" s="50">
        <v>958200</v>
      </c>
    </row>
    <row r="450" spans="1:8" x14ac:dyDescent="0.4">
      <c r="A450" s="47" t="s">
        <v>777</v>
      </c>
      <c r="B450" s="47" t="str">
        <f>RIGHT(A450,7)</f>
        <v xml:space="preserve">110674 </v>
      </c>
      <c r="C450" s="47" t="s">
        <v>16188</v>
      </c>
      <c r="D450" s="49">
        <v>41688</v>
      </c>
      <c r="E450" s="47" t="s">
        <v>97</v>
      </c>
      <c r="F450" s="47" t="s">
        <v>96</v>
      </c>
      <c r="G450" s="47" t="s">
        <v>99</v>
      </c>
      <c r="H450" s="50">
        <v>1943520.0000000002</v>
      </c>
    </row>
    <row r="451" spans="1:8" x14ac:dyDescent="0.4">
      <c r="A451" s="47" t="s">
        <v>776</v>
      </c>
      <c r="B451" s="47" t="str">
        <f>RIGHT(A451,7)</f>
        <v xml:space="preserve">157945 </v>
      </c>
      <c r="C451" s="47" t="s">
        <v>16189</v>
      </c>
      <c r="D451" s="49">
        <v>42644</v>
      </c>
      <c r="E451" s="47" t="s">
        <v>97</v>
      </c>
      <c r="F451" s="47" t="s">
        <v>106</v>
      </c>
      <c r="G451" s="47" t="s">
        <v>99</v>
      </c>
      <c r="H451" s="50">
        <v>11213370</v>
      </c>
    </row>
    <row r="452" spans="1:8" x14ac:dyDescent="0.4">
      <c r="A452" s="47" t="s">
        <v>776</v>
      </c>
      <c r="B452" s="47" t="str">
        <f>RIGHT(A452,7)</f>
        <v xml:space="preserve">157945 </v>
      </c>
      <c r="C452" s="47" t="s">
        <v>16190</v>
      </c>
      <c r="D452" s="49">
        <v>42644</v>
      </c>
      <c r="E452" s="47" t="s">
        <v>97</v>
      </c>
      <c r="F452" s="47" t="s">
        <v>106</v>
      </c>
      <c r="G452" s="47" t="s">
        <v>95</v>
      </c>
      <c r="H452" s="50">
        <v>133920</v>
      </c>
    </row>
    <row r="453" spans="1:8" x14ac:dyDescent="0.4">
      <c r="A453" s="47" t="s">
        <v>775</v>
      </c>
      <c r="B453" s="47" t="str">
        <f>RIGHT(A453,7)</f>
        <v xml:space="preserve">109638 </v>
      </c>
      <c r="C453" s="47" t="s">
        <v>16191</v>
      </c>
      <c r="D453" s="49">
        <v>42360</v>
      </c>
      <c r="E453" s="47" t="s">
        <v>97</v>
      </c>
      <c r="F453" s="47" t="s">
        <v>96</v>
      </c>
      <c r="G453" s="47" t="s">
        <v>95</v>
      </c>
      <c r="H453" s="50">
        <v>1558800</v>
      </c>
    </row>
    <row r="454" spans="1:8" x14ac:dyDescent="0.4">
      <c r="A454" s="47" t="s">
        <v>775</v>
      </c>
      <c r="B454" s="47" t="str">
        <f>RIGHT(A454,7)</f>
        <v xml:space="preserve">109638 </v>
      </c>
      <c r="C454" s="47" t="s">
        <v>16265</v>
      </c>
      <c r="D454" s="49">
        <v>42360</v>
      </c>
      <c r="E454" s="47" t="s">
        <v>97</v>
      </c>
      <c r="F454" s="47" t="s">
        <v>96</v>
      </c>
      <c r="G454" s="47" t="s">
        <v>108</v>
      </c>
      <c r="H454" s="50">
        <v>13498650</v>
      </c>
    </row>
    <row r="455" spans="1:8" x14ac:dyDescent="0.4">
      <c r="A455" s="47" t="s">
        <v>775</v>
      </c>
      <c r="B455" s="47" t="str">
        <f>RIGHT(A455,7)</f>
        <v xml:space="preserve">109638 </v>
      </c>
      <c r="C455" s="47" t="s">
        <v>16265</v>
      </c>
      <c r="D455" s="49">
        <v>42360</v>
      </c>
      <c r="E455" s="47" t="s">
        <v>97</v>
      </c>
      <c r="F455" s="47" t="s">
        <v>96</v>
      </c>
      <c r="G455" s="47" t="s">
        <v>95</v>
      </c>
      <c r="H455" s="50">
        <v>769680</v>
      </c>
    </row>
    <row r="456" spans="1:8" x14ac:dyDescent="0.4">
      <c r="A456" s="47" t="s">
        <v>774</v>
      </c>
      <c r="B456" s="47" t="str">
        <f>RIGHT(A456,7)</f>
        <v xml:space="preserve">109869 </v>
      </c>
      <c r="C456" s="47" t="s">
        <v>16266</v>
      </c>
      <c r="D456" s="49">
        <v>42489</v>
      </c>
      <c r="E456" s="47" t="s">
        <v>112</v>
      </c>
      <c r="F456" s="47" t="s">
        <v>96</v>
      </c>
      <c r="G456" s="47" t="s">
        <v>99</v>
      </c>
      <c r="H456" s="50">
        <v>353400</v>
      </c>
    </row>
    <row r="457" spans="1:8" x14ac:dyDescent="0.4">
      <c r="A457" s="47" t="s">
        <v>774</v>
      </c>
      <c r="B457" s="47" t="str">
        <f>RIGHT(A457,7)</f>
        <v xml:space="preserve">109869 </v>
      </c>
      <c r="C457" s="47" t="s">
        <v>16266</v>
      </c>
      <c r="D457" s="49">
        <v>42489</v>
      </c>
      <c r="E457" s="47" t="s">
        <v>112</v>
      </c>
      <c r="F457" s="47" t="s">
        <v>96</v>
      </c>
      <c r="G457" s="47" t="s">
        <v>99</v>
      </c>
      <c r="H457" s="50">
        <v>19089450</v>
      </c>
    </row>
    <row r="458" spans="1:8" x14ac:dyDescent="0.4">
      <c r="A458" s="47" t="s">
        <v>774</v>
      </c>
      <c r="B458" s="47" t="str">
        <f>RIGHT(A458,7)</f>
        <v xml:space="preserve">109869 </v>
      </c>
      <c r="C458" s="47" t="s">
        <v>16170</v>
      </c>
      <c r="D458" s="49">
        <v>42489</v>
      </c>
      <c r="E458" s="47" t="s">
        <v>112</v>
      </c>
      <c r="F458" s="47" t="s">
        <v>96</v>
      </c>
      <c r="G458" s="47" t="s">
        <v>95</v>
      </c>
      <c r="H458" s="50">
        <v>427275</v>
      </c>
    </row>
    <row r="459" spans="1:8" x14ac:dyDescent="0.4">
      <c r="A459" s="47" t="s">
        <v>774</v>
      </c>
      <c r="B459" s="47" t="str">
        <f>RIGHT(A459,7)</f>
        <v xml:space="preserve">109869 </v>
      </c>
      <c r="C459" s="47" t="s">
        <v>16170</v>
      </c>
      <c r="D459" s="49">
        <v>42489</v>
      </c>
      <c r="E459" s="47" t="s">
        <v>112</v>
      </c>
      <c r="F459" s="47" t="s">
        <v>96</v>
      </c>
      <c r="G459" s="47" t="s">
        <v>95</v>
      </c>
      <c r="H459" s="50">
        <v>2780640</v>
      </c>
    </row>
    <row r="460" spans="1:8" x14ac:dyDescent="0.4">
      <c r="A460" s="47" t="s">
        <v>774</v>
      </c>
      <c r="B460" s="47" t="str">
        <f>RIGHT(A460,7)</f>
        <v xml:space="preserve">109869 </v>
      </c>
      <c r="C460" s="47" t="s">
        <v>16170</v>
      </c>
      <c r="D460" s="49">
        <v>42489</v>
      </c>
      <c r="E460" s="47" t="s">
        <v>112</v>
      </c>
      <c r="F460" s="47" t="s">
        <v>96</v>
      </c>
      <c r="G460" s="47" t="s">
        <v>95</v>
      </c>
      <c r="H460" s="50">
        <v>1174080</v>
      </c>
    </row>
    <row r="461" spans="1:8" x14ac:dyDescent="0.4">
      <c r="A461" s="47" t="s">
        <v>773</v>
      </c>
      <c r="B461" s="47" t="str">
        <f>RIGHT(A461,7)</f>
        <v xml:space="preserve">101399 </v>
      </c>
      <c r="C461" s="47" t="s">
        <v>16171</v>
      </c>
      <c r="D461" s="49">
        <v>42028</v>
      </c>
      <c r="E461" s="47" t="s">
        <v>112</v>
      </c>
      <c r="F461" s="47" t="s">
        <v>106</v>
      </c>
      <c r="G461" s="47" t="s">
        <v>99</v>
      </c>
      <c r="H461" s="50">
        <v>3821160.0000000005</v>
      </c>
    </row>
    <row r="462" spans="1:8" x14ac:dyDescent="0.4">
      <c r="A462" s="47" t="s">
        <v>772</v>
      </c>
      <c r="B462" s="47" t="str">
        <f>RIGHT(A462,7)</f>
        <v xml:space="preserve">154907 </v>
      </c>
      <c r="C462" s="47" t="s">
        <v>16172</v>
      </c>
      <c r="D462" s="49">
        <v>42829</v>
      </c>
      <c r="E462" s="47" t="s">
        <v>100</v>
      </c>
      <c r="F462" s="47" t="s">
        <v>106</v>
      </c>
      <c r="G462" s="47" t="s">
        <v>99</v>
      </c>
      <c r="H462" s="50">
        <v>3079991.9999999995</v>
      </c>
    </row>
    <row r="463" spans="1:8" x14ac:dyDescent="0.4">
      <c r="A463" s="47" t="s">
        <v>771</v>
      </c>
      <c r="B463" s="47" t="str">
        <f>RIGHT(A463,7)</f>
        <v xml:space="preserve">100419 </v>
      </c>
      <c r="C463" s="47" t="s">
        <v>16172</v>
      </c>
      <c r="D463" s="49">
        <v>42724</v>
      </c>
      <c r="E463" s="47" t="s">
        <v>97</v>
      </c>
      <c r="F463" s="47" t="s">
        <v>106</v>
      </c>
      <c r="G463" s="47" t="s">
        <v>95</v>
      </c>
      <c r="H463" s="50">
        <v>71819.999999999971</v>
      </c>
    </row>
    <row r="464" spans="1:8" x14ac:dyDescent="0.4">
      <c r="A464" s="47" t="s">
        <v>770</v>
      </c>
      <c r="B464" s="47" t="str">
        <f>RIGHT(A464,7)</f>
        <v xml:space="preserve">154144 </v>
      </c>
      <c r="C464" s="47" t="s">
        <v>16173</v>
      </c>
      <c r="D464" s="49">
        <v>42362</v>
      </c>
      <c r="E464" s="47" t="s">
        <v>100</v>
      </c>
      <c r="F464" s="47" t="s">
        <v>102</v>
      </c>
      <c r="G464" s="47" t="s">
        <v>95</v>
      </c>
      <c r="H464" s="50">
        <v>832200</v>
      </c>
    </row>
    <row r="465" spans="1:8" x14ac:dyDescent="0.4">
      <c r="A465" s="47" t="s">
        <v>769</v>
      </c>
      <c r="B465" s="47" t="str">
        <f>RIGHT(A465,7)</f>
        <v xml:space="preserve">144666 </v>
      </c>
      <c r="C465" s="47" t="s">
        <v>16174</v>
      </c>
      <c r="D465" s="49">
        <v>41954</v>
      </c>
      <c r="E465" s="47" t="s">
        <v>97</v>
      </c>
      <c r="F465" s="47" t="s">
        <v>96</v>
      </c>
      <c r="G465" s="47" t="s">
        <v>95</v>
      </c>
      <c r="H465" s="50">
        <v>5113800</v>
      </c>
    </row>
    <row r="466" spans="1:8" x14ac:dyDescent="0.4">
      <c r="A466" s="47" t="s">
        <v>769</v>
      </c>
      <c r="B466" s="47" t="str">
        <f>RIGHT(A466,7)</f>
        <v xml:space="preserve">144666 </v>
      </c>
      <c r="C466" s="47" t="s">
        <v>16175</v>
      </c>
      <c r="D466" s="49">
        <v>41954</v>
      </c>
      <c r="E466" s="47" t="s">
        <v>97</v>
      </c>
      <c r="F466" s="47" t="s">
        <v>96</v>
      </c>
      <c r="G466" s="47" t="s">
        <v>99</v>
      </c>
      <c r="H466" s="50">
        <v>3339989.9999999995</v>
      </c>
    </row>
    <row r="467" spans="1:8" x14ac:dyDescent="0.4">
      <c r="A467" s="47" t="s">
        <v>769</v>
      </c>
      <c r="B467" s="47" t="str">
        <f>RIGHT(A467,7)</f>
        <v xml:space="preserve">144666 </v>
      </c>
      <c r="C467" s="47" t="s">
        <v>16176</v>
      </c>
      <c r="D467" s="49">
        <v>41954</v>
      </c>
      <c r="E467" s="47" t="s">
        <v>97</v>
      </c>
      <c r="F467" s="47" t="s">
        <v>96</v>
      </c>
      <c r="G467" s="47" t="s">
        <v>108</v>
      </c>
      <c r="H467" s="50">
        <v>10559520.000000002</v>
      </c>
    </row>
    <row r="468" spans="1:8" x14ac:dyDescent="0.4">
      <c r="A468" s="47" t="s">
        <v>769</v>
      </c>
      <c r="B468" s="47" t="str">
        <f>RIGHT(A468,7)</f>
        <v xml:space="preserve">144666 </v>
      </c>
      <c r="C468" s="47" t="s">
        <v>16176</v>
      </c>
      <c r="D468" s="49">
        <v>41954</v>
      </c>
      <c r="E468" s="47" t="s">
        <v>97</v>
      </c>
      <c r="F468" s="47" t="s">
        <v>96</v>
      </c>
      <c r="G468" s="47" t="s">
        <v>95</v>
      </c>
      <c r="H468" s="50">
        <v>1387800</v>
      </c>
    </row>
    <row r="469" spans="1:8" x14ac:dyDescent="0.4">
      <c r="A469" s="47" t="s">
        <v>769</v>
      </c>
      <c r="B469" s="47" t="str">
        <f>RIGHT(A469,7)</f>
        <v xml:space="preserve">144666 </v>
      </c>
      <c r="C469" s="47" t="s">
        <v>16177</v>
      </c>
      <c r="D469" s="49">
        <v>41954</v>
      </c>
      <c r="E469" s="47" t="s">
        <v>97</v>
      </c>
      <c r="F469" s="47" t="s">
        <v>96</v>
      </c>
      <c r="G469" s="47" t="s">
        <v>95</v>
      </c>
      <c r="H469" s="50">
        <v>939749.99999999988</v>
      </c>
    </row>
    <row r="470" spans="1:8" x14ac:dyDescent="0.4">
      <c r="A470" s="47" t="s">
        <v>769</v>
      </c>
      <c r="B470" s="47" t="str">
        <f>RIGHT(A470,7)</f>
        <v xml:space="preserve">144666 </v>
      </c>
      <c r="C470" s="47" t="s">
        <v>16178</v>
      </c>
      <c r="D470" s="49">
        <v>41954</v>
      </c>
      <c r="E470" s="47" t="s">
        <v>97</v>
      </c>
      <c r="F470" s="47" t="s">
        <v>96</v>
      </c>
      <c r="G470" s="47" t="s">
        <v>95</v>
      </c>
      <c r="H470" s="50">
        <v>1422750</v>
      </c>
    </row>
    <row r="471" spans="1:8" x14ac:dyDescent="0.4">
      <c r="A471" s="47" t="s">
        <v>768</v>
      </c>
      <c r="B471" s="47" t="str">
        <f>RIGHT(A471,7)</f>
        <v xml:space="preserve">103891 </v>
      </c>
      <c r="C471" s="47" t="s">
        <v>16179</v>
      </c>
      <c r="D471" s="49">
        <v>42570</v>
      </c>
      <c r="E471" s="47" t="s">
        <v>100</v>
      </c>
      <c r="F471" s="47" t="s">
        <v>96</v>
      </c>
      <c r="G471" s="47" t="s">
        <v>108</v>
      </c>
      <c r="H471" s="50">
        <v>1436400</v>
      </c>
    </row>
    <row r="472" spans="1:8" x14ac:dyDescent="0.4">
      <c r="A472" s="47" t="s">
        <v>767</v>
      </c>
      <c r="B472" s="47" t="str">
        <f>RIGHT(A472,7)</f>
        <v xml:space="preserve">152632 </v>
      </c>
      <c r="C472" s="47" t="s">
        <v>16180</v>
      </c>
      <c r="D472" s="49">
        <v>42676</v>
      </c>
      <c r="E472" s="47" t="s">
        <v>97</v>
      </c>
      <c r="F472" s="47" t="s">
        <v>102</v>
      </c>
      <c r="G472" s="47" t="s">
        <v>99</v>
      </c>
      <c r="H472" s="50">
        <v>603000</v>
      </c>
    </row>
    <row r="473" spans="1:8" x14ac:dyDescent="0.4">
      <c r="A473" s="47" t="s">
        <v>766</v>
      </c>
      <c r="B473" s="47" t="str">
        <f>RIGHT(A473,7)</f>
        <v xml:space="preserve">100790 </v>
      </c>
      <c r="C473" s="47" t="s">
        <v>16181</v>
      </c>
      <c r="D473" s="49">
        <v>42553</v>
      </c>
      <c r="E473" s="47" t="s">
        <v>100</v>
      </c>
      <c r="F473" s="47" t="s">
        <v>102</v>
      </c>
      <c r="G473" s="47" t="s">
        <v>95</v>
      </c>
      <c r="H473" s="50">
        <v>220500</v>
      </c>
    </row>
    <row r="474" spans="1:8" x14ac:dyDescent="0.4">
      <c r="A474" s="47" t="s">
        <v>766</v>
      </c>
      <c r="B474" s="47" t="str">
        <f>RIGHT(A474,7)</f>
        <v xml:space="preserve">100790 </v>
      </c>
      <c r="C474" s="47" t="s">
        <v>16182</v>
      </c>
      <c r="D474" s="49">
        <v>42553</v>
      </c>
      <c r="E474" s="47" t="s">
        <v>100</v>
      </c>
      <c r="F474" s="47" t="s">
        <v>102</v>
      </c>
      <c r="G474" s="47" t="s">
        <v>95</v>
      </c>
      <c r="H474" s="50">
        <v>10563750</v>
      </c>
    </row>
    <row r="475" spans="1:8" x14ac:dyDescent="0.4">
      <c r="A475" s="47" t="s">
        <v>765</v>
      </c>
      <c r="B475" s="47" t="str">
        <f>RIGHT(A475,7)</f>
        <v xml:space="preserve">134677 </v>
      </c>
      <c r="C475" s="47" t="s">
        <v>16169</v>
      </c>
      <c r="D475" s="49">
        <v>41922</v>
      </c>
      <c r="E475" s="47" t="s">
        <v>97</v>
      </c>
      <c r="F475" s="47" t="s">
        <v>96</v>
      </c>
      <c r="G475" s="47" t="s">
        <v>108</v>
      </c>
      <c r="H475" s="50">
        <v>136350</v>
      </c>
    </row>
    <row r="476" spans="1:8" x14ac:dyDescent="0.4">
      <c r="A476" s="47" t="s">
        <v>764</v>
      </c>
      <c r="B476" s="47" t="str">
        <f>RIGHT(A476,7)</f>
        <v xml:space="preserve">127691 </v>
      </c>
      <c r="C476" s="47" t="s">
        <v>16183</v>
      </c>
      <c r="D476" s="49">
        <v>41847</v>
      </c>
      <c r="E476" s="47" t="s">
        <v>97</v>
      </c>
      <c r="F476" s="47" t="s">
        <v>102</v>
      </c>
      <c r="G476" s="47" t="s">
        <v>95</v>
      </c>
      <c r="H476" s="50">
        <v>89400</v>
      </c>
    </row>
    <row r="477" spans="1:8" x14ac:dyDescent="0.4">
      <c r="A477" s="47" t="s">
        <v>764</v>
      </c>
      <c r="B477" s="47" t="str">
        <f>RIGHT(A477,7)</f>
        <v xml:space="preserve">127691 </v>
      </c>
      <c r="C477" s="47" t="s">
        <v>16184</v>
      </c>
      <c r="D477" s="49">
        <v>41847</v>
      </c>
      <c r="E477" s="47" t="s">
        <v>97</v>
      </c>
      <c r="F477" s="47" t="s">
        <v>102</v>
      </c>
      <c r="G477" s="47" t="s">
        <v>108</v>
      </c>
      <c r="H477" s="50">
        <v>2399700</v>
      </c>
    </row>
    <row r="478" spans="1:8" x14ac:dyDescent="0.4">
      <c r="A478" s="47" t="s">
        <v>763</v>
      </c>
      <c r="B478" s="47" t="str">
        <f>RIGHT(A478,7)</f>
        <v xml:space="preserve">140963 </v>
      </c>
      <c r="C478" s="47" t="s">
        <v>16185</v>
      </c>
      <c r="D478" s="49">
        <v>42899</v>
      </c>
      <c r="E478" s="47" t="s">
        <v>112</v>
      </c>
      <c r="F478" s="47" t="s">
        <v>96</v>
      </c>
      <c r="G478" s="47" t="s">
        <v>95</v>
      </c>
      <c r="H478" s="50">
        <v>444000</v>
      </c>
    </row>
    <row r="479" spans="1:8" x14ac:dyDescent="0.4">
      <c r="A479" s="47" t="s">
        <v>763</v>
      </c>
      <c r="B479" s="47" t="str">
        <f>RIGHT(A479,7)</f>
        <v xml:space="preserve">140963 </v>
      </c>
      <c r="C479" s="47" t="s">
        <v>16186</v>
      </c>
      <c r="D479" s="49">
        <v>42899</v>
      </c>
      <c r="E479" s="47" t="s">
        <v>112</v>
      </c>
      <c r="F479" s="47" t="s">
        <v>96</v>
      </c>
      <c r="G479" s="47" t="s">
        <v>99</v>
      </c>
      <c r="H479" s="50">
        <v>7712474.9999999991</v>
      </c>
    </row>
    <row r="480" spans="1:8" x14ac:dyDescent="0.4">
      <c r="A480" s="47" t="s">
        <v>763</v>
      </c>
      <c r="B480" s="47" t="str">
        <f>RIGHT(A480,7)</f>
        <v xml:space="preserve">140963 </v>
      </c>
      <c r="C480" s="47" t="s">
        <v>16187</v>
      </c>
      <c r="D480" s="49">
        <v>42899</v>
      </c>
      <c r="E480" s="47" t="s">
        <v>112</v>
      </c>
      <c r="F480" s="47" t="s">
        <v>96</v>
      </c>
      <c r="G480" s="47" t="s">
        <v>108</v>
      </c>
      <c r="H480" s="50">
        <v>4199400</v>
      </c>
    </row>
    <row r="481" spans="1:8" x14ac:dyDescent="0.4">
      <c r="A481" s="47" t="s">
        <v>762</v>
      </c>
      <c r="B481" s="47" t="str">
        <f>RIGHT(A481,7)</f>
        <v xml:space="preserve">154627 </v>
      </c>
      <c r="C481" s="47" t="s">
        <v>16188</v>
      </c>
      <c r="D481" s="49">
        <v>41943</v>
      </c>
      <c r="E481" s="47" t="s">
        <v>97</v>
      </c>
      <c r="F481" s="47" t="s">
        <v>106</v>
      </c>
      <c r="G481" s="47" t="s">
        <v>108</v>
      </c>
      <c r="H481" s="50">
        <v>41039280</v>
      </c>
    </row>
    <row r="482" spans="1:8" x14ac:dyDescent="0.4">
      <c r="A482" s="47" t="s">
        <v>761</v>
      </c>
      <c r="B482" s="47" t="str">
        <f>RIGHT(A482,7)</f>
        <v xml:space="preserve">133753 </v>
      </c>
      <c r="C482" s="47" t="s">
        <v>16189</v>
      </c>
      <c r="D482" s="49">
        <v>41803</v>
      </c>
      <c r="E482" s="47" t="s">
        <v>112</v>
      </c>
      <c r="F482" s="47" t="s">
        <v>106</v>
      </c>
      <c r="G482" s="47" t="s">
        <v>108</v>
      </c>
      <c r="H482" s="50">
        <v>119880.00000000001</v>
      </c>
    </row>
    <row r="483" spans="1:8" x14ac:dyDescent="0.4">
      <c r="A483" s="47" t="s">
        <v>761</v>
      </c>
      <c r="B483" s="47" t="str">
        <f>RIGHT(A483,7)</f>
        <v xml:space="preserve">133753 </v>
      </c>
      <c r="C483" s="47" t="s">
        <v>16190</v>
      </c>
      <c r="D483" s="49">
        <v>41803</v>
      </c>
      <c r="E483" s="47" t="s">
        <v>112</v>
      </c>
      <c r="F483" s="47" t="s">
        <v>106</v>
      </c>
      <c r="G483" s="47" t="s">
        <v>108</v>
      </c>
      <c r="H483" s="50">
        <v>959760.00000000012</v>
      </c>
    </row>
    <row r="484" spans="1:8" x14ac:dyDescent="0.4">
      <c r="A484" s="47" t="s">
        <v>761</v>
      </c>
      <c r="B484" s="47" t="str">
        <f>RIGHT(A484,7)</f>
        <v xml:space="preserve">133753 </v>
      </c>
      <c r="C484" s="47" t="s">
        <v>16191</v>
      </c>
      <c r="D484" s="49">
        <v>41803</v>
      </c>
      <c r="E484" s="47" t="s">
        <v>112</v>
      </c>
      <c r="F484" s="47" t="s">
        <v>106</v>
      </c>
      <c r="G484" s="47" t="s">
        <v>95</v>
      </c>
      <c r="H484" s="50">
        <v>1055520</v>
      </c>
    </row>
    <row r="485" spans="1:8" x14ac:dyDescent="0.4">
      <c r="A485" s="47" t="s">
        <v>760</v>
      </c>
      <c r="B485" s="47" t="str">
        <f>RIGHT(A485,7)</f>
        <v xml:space="preserve">113362 </v>
      </c>
      <c r="C485" s="47" t="s">
        <v>16192</v>
      </c>
      <c r="D485" s="49">
        <v>41901</v>
      </c>
      <c r="E485" s="47" t="s">
        <v>97</v>
      </c>
      <c r="F485" s="47" t="s">
        <v>102</v>
      </c>
      <c r="G485" s="47" t="s">
        <v>95</v>
      </c>
      <c r="H485" s="50">
        <v>6737250</v>
      </c>
    </row>
    <row r="486" spans="1:8" x14ac:dyDescent="0.4">
      <c r="A486" s="47" t="s">
        <v>760</v>
      </c>
      <c r="B486" s="47" t="str">
        <f>RIGHT(A486,7)</f>
        <v xml:space="preserve">113362 </v>
      </c>
      <c r="C486" s="47" t="s">
        <v>16193</v>
      </c>
      <c r="D486" s="49">
        <v>41901</v>
      </c>
      <c r="E486" s="47" t="s">
        <v>97</v>
      </c>
      <c r="F486" s="47" t="s">
        <v>102</v>
      </c>
      <c r="G486" s="47" t="s">
        <v>95</v>
      </c>
      <c r="H486" s="50">
        <v>166050</v>
      </c>
    </row>
    <row r="487" spans="1:8" x14ac:dyDescent="0.4">
      <c r="A487" s="47" t="s">
        <v>759</v>
      </c>
      <c r="B487" s="47" t="str">
        <f>RIGHT(A487,7)</f>
        <v xml:space="preserve">169166 </v>
      </c>
      <c r="C487" s="47" t="s">
        <v>16194</v>
      </c>
      <c r="D487" s="49">
        <v>42504</v>
      </c>
      <c r="E487" s="47" t="s">
        <v>97</v>
      </c>
      <c r="F487" s="47" t="s">
        <v>96</v>
      </c>
      <c r="G487" s="47" t="s">
        <v>108</v>
      </c>
      <c r="H487" s="50">
        <v>1409700</v>
      </c>
    </row>
    <row r="488" spans="1:8" x14ac:dyDescent="0.4">
      <c r="A488" s="47" t="s">
        <v>758</v>
      </c>
      <c r="B488" s="47" t="str">
        <f>RIGHT(A488,7)</f>
        <v xml:space="preserve">120929 </v>
      </c>
      <c r="C488" s="47" t="s">
        <v>16195</v>
      </c>
      <c r="D488" s="49">
        <v>42450</v>
      </c>
      <c r="E488" s="47" t="s">
        <v>97</v>
      </c>
      <c r="F488" s="47" t="s">
        <v>104</v>
      </c>
      <c r="G488" s="47" t="s">
        <v>99</v>
      </c>
      <c r="H488" s="50">
        <v>2848230</v>
      </c>
    </row>
    <row r="489" spans="1:8" x14ac:dyDescent="0.4">
      <c r="A489" s="47" t="s">
        <v>757</v>
      </c>
      <c r="B489" s="47" t="str">
        <f>RIGHT(A489,7)</f>
        <v xml:space="preserve">134782 </v>
      </c>
      <c r="C489" s="47" t="s">
        <v>16196</v>
      </c>
      <c r="D489" s="49">
        <v>42369</v>
      </c>
      <c r="E489" s="47" t="s">
        <v>97</v>
      </c>
      <c r="F489" s="47" t="s">
        <v>104</v>
      </c>
      <c r="G489" s="47" t="s">
        <v>95</v>
      </c>
      <c r="H489" s="50">
        <v>1581300</v>
      </c>
    </row>
    <row r="490" spans="1:8" x14ac:dyDescent="0.4">
      <c r="A490" s="47" t="s">
        <v>756</v>
      </c>
      <c r="B490" s="47" t="str">
        <f>RIGHT(A490,7)</f>
        <v xml:space="preserve">126158 </v>
      </c>
      <c r="C490" s="47" t="s">
        <v>16197</v>
      </c>
      <c r="D490" s="49">
        <v>42582</v>
      </c>
      <c r="E490" s="47" t="s">
        <v>97</v>
      </c>
      <c r="F490" s="47" t="s">
        <v>96</v>
      </c>
      <c r="G490" s="47" t="s">
        <v>95</v>
      </c>
      <c r="H490" s="50">
        <v>1794240.0000000002</v>
      </c>
    </row>
    <row r="491" spans="1:8" x14ac:dyDescent="0.4">
      <c r="A491" s="47" t="s">
        <v>756</v>
      </c>
      <c r="B491" s="47" t="str">
        <f>RIGHT(A491,7)</f>
        <v xml:space="preserve">126158 </v>
      </c>
      <c r="C491" s="47" t="s">
        <v>16198</v>
      </c>
      <c r="D491" s="49">
        <v>42582</v>
      </c>
      <c r="E491" s="47" t="s">
        <v>97</v>
      </c>
      <c r="F491" s="47" t="s">
        <v>96</v>
      </c>
      <c r="G491" s="47" t="s">
        <v>99</v>
      </c>
      <c r="H491" s="50">
        <v>3836400</v>
      </c>
    </row>
    <row r="492" spans="1:8" x14ac:dyDescent="0.4">
      <c r="A492" s="47" t="s">
        <v>756</v>
      </c>
      <c r="B492" s="47" t="str">
        <f>RIGHT(A492,7)</f>
        <v xml:space="preserve">126158 </v>
      </c>
      <c r="C492" s="47" t="s">
        <v>16199</v>
      </c>
      <c r="D492" s="49">
        <v>42582</v>
      </c>
      <c r="E492" s="47" t="s">
        <v>97</v>
      </c>
      <c r="F492" s="47" t="s">
        <v>96</v>
      </c>
      <c r="G492" s="47" t="s">
        <v>99</v>
      </c>
      <c r="H492" s="50">
        <v>3623519.9999999995</v>
      </c>
    </row>
    <row r="493" spans="1:8" x14ac:dyDescent="0.4">
      <c r="A493" s="47" t="s">
        <v>756</v>
      </c>
      <c r="B493" s="47" t="str">
        <f>RIGHT(A493,7)</f>
        <v xml:space="preserve">126158 </v>
      </c>
      <c r="C493" s="47" t="s">
        <v>16200</v>
      </c>
      <c r="D493" s="49">
        <v>42582</v>
      </c>
      <c r="E493" s="47" t="s">
        <v>97</v>
      </c>
      <c r="F493" s="47" t="s">
        <v>96</v>
      </c>
      <c r="G493" s="47" t="s">
        <v>99</v>
      </c>
      <c r="H493" s="50">
        <v>1039500</v>
      </c>
    </row>
    <row r="494" spans="1:8" x14ac:dyDescent="0.4">
      <c r="A494" s="47" t="s">
        <v>755</v>
      </c>
      <c r="B494" s="47" t="str">
        <f>RIGHT(A494,7)</f>
        <v xml:space="preserve">105578 </v>
      </c>
      <c r="C494" s="47" t="s">
        <v>16201</v>
      </c>
      <c r="D494" s="49">
        <v>42525</v>
      </c>
      <c r="E494" s="47" t="s">
        <v>100</v>
      </c>
      <c r="F494" s="47" t="s">
        <v>96</v>
      </c>
      <c r="G494" s="47" t="s">
        <v>95</v>
      </c>
      <c r="H494" s="50">
        <v>339300.00000000006</v>
      </c>
    </row>
    <row r="495" spans="1:8" x14ac:dyDescent="0.4">
      <c r="A495" s="47" t="s">
        <v>755</v>
      </c>
      <c r="B495" s="47" t="str">
        <f>RIGHT(A495,7)</f>
        <v xml:space="preserve">105578 </v>
      </c>
      <c r="C495" s="47" t="s">
        <v>16202</v>
      </c>
      <c r="D495" s="49">
        <v>42525</v>
      </c>
      <c r="E495" s="47" t="s">
        <v>100</v>
      </c>
      <c r="F495" s="47" t="s">
        <v>96</v>
      </c>
      <c r="G495" s="47" t="s">
        <v>95</v>
      </c>
      <c r="H495" s="50">
        <v>224280.00000000006</v>
      </c>
    </row>
    <row r="496" spans="1:8" x14ac:dyDescent="0.4">
      <c r="A496" s="47" t="s">
        <v>755</v>
      </c>
      <c r="B496" s="47" t="str">
        <f>RIGHT(A496,7)</f>
        <v xml:space="preserve">105578 </v>
      </c>
      <c r="C496" s="47" t="s">
        <v>16203</v>
      </c>
      <c r="D496" s="49">
        <v>42525</v>
      </c>
      <c r="E496" s="47" t="s">
        <v>100</v>
      </c>
      <c r="F496" s="47" t="s">
        <v>96</v>
      </c>
      <c r="G496" s="47" t="s">
        <v>99</v>
      </c>
      <c r="H496" s="50">
        <v>12023520.000000002</v>
      </c>
    </row>
    <row r="497" spans="1:8" x14ac:dyDescent="0.4">
      <c r="A497" s="47" t="s">
        <v>755</v>
      </c>
      <c r="B497" s="47" t="str">
        <f>RIGHT(A497,7)</f>
        <v xml:space="preserve">105578 </v>
      </c>
      <c r="C497" s="47" t="s">
        <v>16204</v>
      </c>
      <c r="D497" s="49">
        <v>42525</v>
      </c>
      <c r="E497" s="47" t="s">
        <v>100</v>
      </c>
      <c r="F497" s="47" t="s">
        <v>96</v>
      </c>
      <c r="G497" s="47" t="s">
        <v>95</v>
      </c>
      <c r="H497" s="50">
        <v>35640.000000000007</v>
      </c>
    </row>
    <row r="498" spans="1:8" x14ac:dyDescent="0.4">
      <c r="A498" s="47" t="s">
        <v>755</v>
      </c>
      <c r="B498" s="47" t="str">
        <f>RIGHT(A498,7)</f>
        <v xml:space="preserve">105578 </v>
      </c>
      <c r="C498" s="47" t="s">
        <v>16205</v>
      </c>
      <c r="D498" s="49">
        <v>42525</v>
      </c>
      <c r="E498" s="47" t="s">
        <v>100</v>
      </c>
      <c r="F498" s="47" t="s">
        <v>96</v>
      </c>
      <c r="G498" s="47" t="s">
        <v>95</v>
      </c>
      <c r="H498" s="50">
        <v>491880</v>
      </c>
    </row>
    <row r="499" spans="1:8" x14ac:dyDescent="0.4">
      <c r="A499" s="47" t="s">
        <v>754</v>
      </c>
      <c r="B499" s="47" t="str">
        <f>RIGHT(A499,7)</f>
        <v xml:space="preserve">134978 </v>
      </c>
      <c r="C499" s="47" t="s">
        <v>16206</v>
      </c>
      <c r="D499" s="49">
        <v>43054</v>
      </c>
      <c r="E499" s="47" t="s">
        <v>100</v>
      </c>
      <c r="F499" s="47" t="s">
        <v>102</v>
      </c>
      <c r="G499" s="47" t="s">
        <v>95</v>
      </c>
      <c r="H499" s="50">
        <v>238800.00000000003</v>
      </c>
    </row>
    <row r="500" spans="1:8" x14ac:dyDescent="0.4">
      <c r="A500" s="47" t="s">
        <v>753</v>
      </c>
      <c r="B500" s="47" t="str">
        <f>RIGHT(A500,7)</f>
        <v xml:space="preserve">145352 </v>
      </c>
      <c r="C500" s="47" t="s">
        <v>16207</v>
      </c>
      <c r="D500" s="49">
        <v>42085</v>
      </c>
      <c r="E500" s="47" t="s">
        <v>97</v>
      </c>
      <c r="F500" s="47" t="s">
        <v>104</v>
      </c>
      <c r="G500" s="47" t="s">
        <v>95</v>
      </c>
      <c r="H500" s="50">
        <v>41100</v>
      </c>
    </row>
    <row r="501" spans="1:8" x14ac:dyDescent="0.4">
      <c r="A501" s="47" t="s">
        <v>753</v>
      </c>
      <c r="B501" s="47" t="str">
        <f>RIGHT(A501,7)</f>
        <v xml:space="preserve">145352 </v>
      </c>
      <c r="C501" s="47" t="s">
        <v>16208</v>
      </c>
      <c r="D501" s="49">
        <v>42085</v>
      </c>
      <c r="E501" s="47" t="s">
        <v>97</v>
      </c>
      <c r="F501" s="47" t="s">
        <v>104</v>
      </c>
      <c r="G501" s="47" t="s">
        <v>95</v>
      </c>
      <c r="H501" s="50">
        <v>125100</v>
      </c>
    </row>
    <row r="502" spans="1:8" x14ac:dyDescent="0.4">
      <c r="A502" s="47" t="s">
        <v>753</v>
      </c>
      <c r="B502" s="47" t="str">
        <f>RIGHT(A502,7)</f>
        <v xml:space="preserve">145352 </v>
      </c>
      <c r="C502" s="47" t="s">
        <v>16209</v>
      </c>
      <c r="D502" s="49">
        <v>42085</v>
      </c>
      <c r="E502" s="47" t="s">
        <v>97</v>
      </c>
      <c r="F502" s="47" t="s">
        <v>104</v>
      </c>
      <c r="G502" s="47" t="s">
        <v>95</v>
      </c>
      <c r="H502" s="50">
        <v>701100</v>
      </c>
    </row>
    <row r="503" spans="1:8" x14ac:dyDescent="0.4">
      <c r="A503" s="47" t="s">
        <v>753</v>
      </c>
      <c r="B503" s="47" t="str">
        <f>RIGHT(A503,7)</f>
        <v xml:space="preserve">145352 </v>
      </c>
      <c r="C503" s="47" t="s">
        <v>16210</v>
      </c>
      <c r="D503" s="49">
        <v>42085</v>
      </c>
      <c r="E503" s="47" t="s">
        <v>97</v>
      </c>
      <c r="F503" s="47" t="s">
        <v>104</v>
      </c>
      <c r="G503" s="47" t="s">
        <v>95</v>
      </c>
      <c r="H503" s="50">
        <v>95324250</v>
      </c>
    </row>
    <row r="504" spans="1:8" x14ac:dyDescent="0.4">
      <c r="A504" s="47" t="s">
        <v>752</v>
      </c>
      <c r="B504" s="47" t="str">
        <f>RIGHT(A504,7)</f>
        <v xml:space="preserve">135307 </v>
      </c>
      <c r="C504" s="47" t="s">
        <v>16211</v>
      </c>
      <c r="D504" s="49">
        <v>43066</v>
      </c>
      <c r="E504" s="47" t="s">
        <v>97</v>
      </c>
      <c r="F504" s="47" t="s">
        <v>106</v>
      </c>
      <c r="G504" s="47" t="s">
        <v>99</v>
      </c>
      <c r="H504" s="50">
        <v>1894500.0000000002</v>
      </c>
    </row>
    <row r="505" spans="1:8" x14ac:dyDescent="0.4">
      <c r="A505" s="47" t="s">
        <v>752</v>
      </c>
      <c r="B505" s="47" t="str">
        <f>RIGHT(A505,7)</f>
        <v xml:space="preserve">135307 </v>
      </c>
      <c r="C505" s="47" t="s">
        <v>16212</v>
      </c>
      <c r="D505" s="49">
        <v>43066</v>
      </c>
      <c r="E505" s="47" t="s">
        <v>97</v>
      </c>
      <c r="F505" s="47" t="s">
        <v>106</v>
      </c>
      <c r="G505" s="47" t="s">
        <v>108</v>
      </c>
      <c r="H505" s="50">
        <v>570600</v>
      </c>
    </row>
    <row r="506" spans="1:8" x14ac:dyDescent="0.4">
      <c r="A506" s="47" t="s">
        <v>751</v>
      </c>
      <c r="B506" s="47" t="str">
        <f>RIGHT(A506,7)</f>
        <v xml:space="preserve">106341 </v>
      </c>
      <c r="C506" s="47" t="s">
        <v>16213</v>
      </c>
      <c r="D506" s="49">
        <v>42666</v>
      </c>
      <c r="E506" s="47" t="s">
        <v>97</v>
      </c>
      <c r="F506" s="47" t="s">
        <v>102</v>
      </c>
      <c r="G506" s="47" t="s">
        <v>95</v>
      </c>
      <c r="H506" s="50">
        <v>107279.99999999999</v>
      </c>
    </row>
    <row r="507" spans="1:8" x14ac:dyDescent="0.4">
      <c r="A507" s="47" t="s">
        <v>750</v>
      </c>
      <c r="B507" s="47" t="str">
        <f>RIGHT(A507,7)</f>
        <v xml:space="preserve">163405 </v>
      </c>
      <c r="C507" s="47" t="s">
        <v>16214</v>
      </c>
      <c r="D507" s="49">
        <v>43094</v>
      </c>
      <c r="E507" s="47" t="s">
        <v>97</v>
      </c>
      <c r="F507" s="47" t="s">
        <v>96</v>
      </c>
      <c r="G507" s="47" t="s">
        <v>95</v>
      </c>
      <c r="H507" s="50">
        <v>99450</v>
      </c>
    </row>
    <row r="508" spans="1:8" x14ac:dyDescent="0.4">
      <c r="A508" s="47" t="s">
        <v>750</v>
      </c>
      <c r="B508" s="47" t="str">
        <f>RIGHT(A508,7)</f>
        <v xml:space="preserve">163405 </v>
      </c>
      <c r="C508" s="47" t="s">
        <v>16215</v>
      </c>
      <c r="D508" s="49">
        <v>43094</v>
      </c>
      <c r="E508" s="47" t="s">
        <v>97</v>
      </c>
      <c r="F508" s="47" t="s">
        <v>96</v>
      </c>
      <c r="G508" s="47" t="s">
        <v>95</v>
      </c>
      <c r="H508" s="50">
        <v>88200</v>
      </c>
    </row>
    <row r="509" spans="1:8" x14ac:dyDescent="0.4">
      <c r="A509" s="47" t="s">
        <v>749</v>
      </c>
      <c r="B509" s="47" t="str">
        <f>RIGHT(A509,7)</f>
        <v xml:space="preserve">127432 </v>
      </c>
      <c r="C509" s="47" t="s">
        <v>16216</v>
      </c>
      <c r="D509" s="49">
        <v>42762</v>
      </c>
      <c r="E509" s="47" t="s">
        <v>112</v>
      </c>
      <c r="F509" s="47" t="s">
        <v>96</v>
      </c>
      <c r="G509" s="47" t="s">
        <v>108</v>
      </c>
      <c r="H509" s="50">
        <v>44999250</v>
      </c>
    </row>
    <row r="510" spans="1:8" x14ac:dyDescent="0.4">
      <c r="A510" s="47" t="s">
        <v>749</v>
      </c>
      <c r="B510" s="47" t="str">
        <f>RIGHT(A510,7)</f>
        <v xml:space="preserve">127432 </v>
      </c>
      <c r="C510" s="47" t="s">
        <v>16217</v>
      </c>
      <c r="D510" s="49">
        <v>42762</v>
      </c>
      <c r="E510" s="47" t="s">
        <v>112</v>
      </c>
      <c r="F510" s="47" t="s">
        <v>96</v>
      </c>
      <c r="G510" s="47" t="s">
        <v>95</v>
      </c>
      <c r="H510" s="50">
        <v>771749.99999999988</v>
      </c>
    </row>
    <row r="511" spans="1:8" x14ac:dyDescent="0.4">
      <c r="A511" s="47" t="s">
        <v>749</v>
      </c>
      <c r="B511" s="47" t="str">
        <f>RIGHT(A511,7)</f>
        <v xml:space="preserve">127432 </v>
      </c>
      <c r="C511" s="47" t="s">
        <v>16218</v>
      </c>
      <c r="D511" s="49">
        <v>42762</v>
      </c>
      <c r="E511" s="47" t="s">
        <v>112</v>
      </c>
      <c r="F511" s="47" t="s">
        <v>96</v>
      </c>
      <c r="G511" s="47" t="s">
        <v>95</v>
      </c>
      <c r="H511" s="50">
        <v>179400</v>
      </c>
    </row>
    <row r="512" spans="1:8" x14ac:dyDescent="0.4">
      <c r="A512" s="47" t="s">
        <v>749</v>
      </c>
      <c r="B512" s="47" t="str">
        <f>RIGHT(A512,7)</f>
        <v xml:space="preserve">127432 </v>
      </c>
      <c r="C512" s="47" t="s">
        <v>16219</v>
      </c>
      <c r="D512" s="49">
        <v>42762</v>
      </c>
      <c r="E512" s="47" t="s">
        <v>112</v>
      </c>
      <c r="F512" s="47" t="s">
        <v>96</v>
      </c>
      <c r="G512" s="47" t="s">
        <v>95</v>
      </c>
      <c r="H512" s="50">
        <v>16890300</v>
      </c>
    </row>
    <row r="513" spans="1:8" x14ac:dyDescent="0.4">
      <c r="A513" s="47" t="s">
        <v>748</v>
      </c>
      <c r="B513" s="47" t="str">
        <f>RIGHT(A513,7)</f>
        <v xml:space="preserve">157812 </v>
      </c>
      <c r="C513" s="47" t="s">
        <v>16220</v>
      </c>
      <c r="D513" s="49">
        <v>42089</v>
      </c>
      <c r="E513" s="47" t="s">
        <v>97</v>
      </c>
      <c r="F513" s="47" t="s">
        <v>106</v>
      </c>
      <c r="G513" s="47" t="s">
        <v>108</v>
      </c>
      <c r="H513" s="50">
        <v>275880</v>
      </c>
    </row>
    <row r="514" spans="1:8" x14ac:dyDescent="0.4">
      <c r="A514" s="47" t="s">
        <v>748</v>
      </c>
      <c r="B514" s="47" t="str">
        <f>RIGHT(A514,7)</f>
        <v xml:space="preserve">157812 </v>
      </c>
      <c r="C514" s="47" t="s">
        <v>16221</v>
      </c>
      <c r="D514" s="49">
        <v>42089</v>
      </c>
      <c r="E514" s="47" t="s">
        <v>97</v>
      </c>
      <c r="F514" s="47" t="s">
        <v>106</v>
      </c>
      <c r="G514" s="47" t="s">
        <v>95</v>
      </c>
      <c r="H514" s="50">
        <v>1943520.0000000002</v>
      </c>
    </row>
    <row r="515" spans="1:8" x14ac:dyDescent="0.4">
      <c r="A515" s="47" t="s">
        <v>748</v>
      </c>
      <c r="B515" s="47" t="str">
        <f>RIGHT(A515,7)</f>
        <v xml:space="preserve">157812 </v>
      </c>
      <c r="C515" s="47" t="s">
        <v>16222</v>
      </c>
      <c r="D515" s="49">
        <v>42089</v>
      </c>
      <c r="E515" s="47" t="s">
        <v>97</v>
      </c>
      <c r="F515" s="47" t="s">
        <v>106</v>
      </c>
      <c r="G515" s="47" t="s">
        <v>95</v>
      </c>
      <c r="H515" s="50">
        <v>211679.99999999994</v>
      </c>
    </row>
    <row r="516" spans="1:8" x14ac:dyDescent="0.4">
      <c r="A516" s="47" t="s">
        <v>747</v>
      </c>
      <c r="B516" s="47" t="str">
        <f>RIGHT(A516,7)</f>
        <v xml:space="preserve">145142 </v>
      </c>
      <c r="C516" s="47" t="s">
        <v>16223</v>
      </c>
      <c r="D516" s="49">
        <v>42760</v>
      </c>
      <c r="E516" s="47" t="s">
        <v>100</v>
      </c>
      <c r="F516" s="47" t="s">
        <v>106</v>
      </c>
      <c r="G516" s="47" t="s">
        <v>99</v>
      </c>
      <c r="H516" s="50">
        <v>3164700</v>
      </c>
    </row>
    <row r="517" spans="1:8" x14ac:dyDescent="0.4">
      <c r="A517" s="47" t="s">
        <v>746</v>
      </c>
      <c r="B517" s="47" t="str">
        <f>RIGHT(A517,7)</f>
        <v xml:space="preserve">139486 </v>
      </c>
      <c r="C517" s="47" t="s">
        <v>16224</v>
      </c>
      <c r="D517" s="49">
        <v>42513</v>
      </c>
      <c r="E517" s="47" t="s">
        <v>97</v>
      </c>
      <c r="F517" s="47" t="s">
        <v>96</v>
      </c>
      <c r="G517" s="47" t="s">
        <v>108</v>
      </c>
      <c r="H517" s="50">
        <v>827640</v>
      </c>
    </row>
    <row r="518" spans="1:8" x14ac:dyDescent="0.4">
      <c r="A518" s="47" t="s">
        <v>746</v>
      </c>
      <c r="B518" s="47" t="str">
        <f>RIGHT(A518,7)</f>
        <v xml:space="preserve">139486 </v>
      </c>
      <c r="C518" s="47" t="s">
        <v>16225</v>
      </c>
      <c r="D518" s="49">
        <v>42513</v>
      </c>
      <c r="E518" s="47" t="s">
        <v>97</v>
      </c>
      <c r="F518" s="47" t="s">
        <v>96</v>
      </c>
      <c r="G518" s="47" t="s">
        <v>108</v>
      </c>
      <c r="H518" s="50">
        <v>993900.00000000012</v>
      </c>
    </row>
    <row r="519" spans="1:8" x14ac:dyDescent="0.4">
      <c r="A519" s="47" t="s">
        <v>745</v>
      </c>
      <c r="B519" s="47" t="str">
        <f>RIGHT(A519,7)</f>
        <v xml:space="preserve">158792 </v>
      </c>
      <c r="C519" s="47" t="s">
        <v>16226</v>
      </c>
      <c r="D519" s="49">
        <v>42371</v>
      </c>
      <c r="E519" s="47" t="s">
        <v>97</v>
      </c>
      <c r="F519" s="47" t="s">
        <v>102</v>
      </c>
      <c r="G519" s="47" t="s">
        <v>95</v>
      </c>
      <c r="H519" s="50">
        <v>333000.00000000006</v>
      </c>
    </row>
    <row r="520" spans="1:8" x14ac:dyDescent="0.4">
      <c r="A520" s="47" t="s">
        <v>744</v>
      </c>
      <c r="B520" s="47" t="str">
        <f>RIGHT(A520,7)</f>
        <v xml:space="preserve">113558 </v>
      </c>
      <c r="C520" s="47" t="s">
        <v>16227</v>
      </c>
      <c r="D520" s="49">
        <v>43034</v>
      </c>
      <c r="E520" s="47" t="s">
        <v>112</v>
      </c>
      <c r="F520" s="47" t="s">
        <v>104</v>
      </c>
      <c r="G520" s="47" t="s">
        <v>99</v>
      </c>
      <c r="H520" s="50">
        <v>10259280.000000002</v>
      </c>
    </row>
    <row r="521" spans="1:8" x14ac:dyDescent="0.4">
      <c r="A521" s="47" t="s">
        <v>744</v>
      </c>
      <c r="B521" s="47" t="str">
        <f>RIGHT(A521,7)</f>
        <v xml:space="preserve">113558 </v>
      </c>
      <c r="C521" s="47" t="s">
        <v>16228</v>
      </c>
      <c r="D521" s="49">
        <v>43034</v>
      </c>
      <c r="E521" s="47" t="s">
        <v>112</v>
      </c>
      <c r="F521" s="47" t="s">
        <v>104</v>
      </c>
      <c r="G521" s="47" t="s">
        <v>99</v>
      </c>
      <c r="H521" s="50">
        <v>685440</v>
      </c>
    </row>
    <row r="522" spans="1:8" x14ac:dyDescent="0.4">
      <c r="A522" s="47" t="s">
        <v>743</v>
      </c>
      <c r="B522" s="47" t="str">
        <f>RIGHT(A522,7)</f>
        <v xml:space="preserve">138303 </v>
      </c>
      <c r="C522" s="47" t="s">
        <v>16229</v>
      </c>
      <c r="D522" s="49">
        <v>42254</v>
      </c>
      <c r="E522" s="47" t="s">
        <v>97</v>
      </c>
      <c r="F522" s="47" t="s">
        <v>102</v>
      </c>
      <c r="G522" s="47" t="s">
        <v>95</v>
      </c>
      <c r="H522" s="50">
        <v>545040.00000000012</v>
      </c>
    </row>
    <row r="523" spans="1:8" x14ac:dyDescent="0.4">
      <c r="A523" s="47" t="s">
        <v>743</v>
      </c>
      <c r="B523" s="47" t="str">
        <f>RIGHT(A523,7)</f>
        <v xml:space="preserve">138303 </v>
      </c>
      <c r="C523" s="47" t="s">
        <v>16230</v>
      </c>
      <c r="D523" s="49">
        <v>42254</v>
      </c>
      <c r="E523" s="47" t="s">
        <v>97</v>
      </c>
      <c r="F523" s="47" t="s">
        <v>102</v>
      </c>
      <c r="G523" s="47" t="s">
        <v>95</v>
      </c>
      <c r="H523" s="50">
        <v>9993720</v>
      </c>
    </row>
    <row r="524" spans="1:8" x14ac:dyDescent="0.4">
      <c r="A524" s="47" t="s">
        <v>743</v>
      </c>
      <c r="B524" s="47" t="str">
        <f>RIGHT(A524,7)</f>
        <v xml:space="preserve">138303 </v>
      </c>
      <c r="C524" s="47" t="s">
        <v>16231</v>
      </c>
      <c r="D524" s="49">
        <v>42254</v>
      </c>
      <c r="E524" s="47" t="s">
        <v>97</v>
      </c>
      <c r="F524" s="47" t="s">
        <v>102</v>
      </c>
      <c r="G524" s="47" t="s">
        <v>95</v>
      </c>
      <c r="H524" s="50">
        <v>787680</v>
      </c>
    </row>
    <row r="525" spans="1:8" x14ac:dyDescent="0.4">
      <c r="A525" s="47" t="s">
        <v>742</v>
      </c>
      <c r="B525" s="47" t="str">
        <f>RIGHT(A525,7)</f>
        <v xml:space="preserve">102848 </v>
      </c>
      <c r="C525" s="47" t="s">
        <v>16232</v>
      </c>
      <c r="D525" s="49">
        <v>42317</v>
      </c>
      <c r="E525" s="47" t="s">
        <v>100</v>
      </c>
      <c r="F525" s="47" t="s">
        <v>96</v>
      </c>
      <c r="G525" s="47" t="s">
        <v>99</v>
      </c>
      <c r="H525" s="50">
        <v>2860800.0000000005</v>
      </c>
    </row>
    <row r="526" spans="1:8" x14ac:dyDescent="0.4">
      <c r="A526" s="47" t="s">
        <v>741</v>
      </c>
      <c r="B526" s="47" t="str">
        <f>RIGHT(A526,7)</f>
        <v xml:space="preserve">129441 </v>
      </c>
      <c r="C526" s="47" t="s">
        <v>16233</v>
      </c>
      <c r="D526" s="49">
        <v>42989</v>
      </c>
      <c r="E526" s="47" t="s">
        <v>97</v>
      </c>
      <c r="F526" s="47" t="s">
        <v>96</v>
      </c>
      <c r="G526" s="47" t="s">
        <v>99</v>
      </c>
      <c r="H526" s="50">
        <v>719100</v>
      </c>
    </row>
    <row r="527" spans="1:8" x14ac:dyDescent="0.4">
      <c r="A527" s="47" t="s">
        <v>740</v>
      </c>
      <c r="B527" s="47" t="str">
        <f>RIGHT(A527,7)</f>
        <v xml:space="preserve">168753 </v>
      </c>
      <c r="C527" s="47" t="s">
        <v>16234</v>
      </c>
      <c r="D527" s="49">
        <v>42522</v>
      </c>
      <c r="E527" s="47" t="s">
        <v>97</v>
      </c>
      <c r="F527" s="47" t="s">
        <v>104</v>
      </c>
      <c r="G527" s="47" t="s">
        <v>108</v>
      </c>
      <c r="H527" s="50">
        <v>14699250</v>
      </c>
    </row>
    <row r="528" spans="1:8" x14ac:dyDescent="0.4">
      <c r="A528" s="47" t="s">
        <v>740</v>
      </c>
      <c r="B528" s="47" t="str">
        <f>RIGHT(A528,7)</f>
        <v xml:space="preserve">168753 </v>
      </c>
      <c r="C528" s="47" t="s">
        <v>16235</v>
      </c>
      <c r="D528" s="49">
        <v>42522</v>
      </c>
      <c r="E528" s="47" t="s">
        <v>97</v>
      </c>
      <c r="F528" s="47" t="s">
        <v>104</v>
      </c>
      <c r="G528" s="47" t="s">
        <v>95</v>
      </c>
      <c r="H528" s="50">
        <v>341250</v>
      </c>
    </row>
    <row r="529" spans="1:8" x14ac:dyDescent="0.4">
      <c r="A529" s="47" t="s">
        <v>739</v>
      </c>
      <c r="B529" s="47" t="str">
        <f>RIGHT(A529,7)</f>
        <v xml:space="preserve">126613 </v>
      </c>
      <c r="C529" s="47" t="s">
        <v>16236</v>
      </c>
      <c r="D529" s="49">
        <v>42567</v>
      </c>
      <c r="E529" s="47" t="s">
        <v>97</v>
      </c>
      <c r="F529" s="47" t="s">
        <v>96</v>
      </c>
      <c r="G529" s="47" t="s">
        <v>95</v>
      </c>
      <c r="H529" s="50">
        <v>251520</v>
      </c>
    </row>
    <row r="530" spans="1:8" x14ac:dyDescent="0.4">
      <c r="A530" s="47" t="s">
        <v>738</v>
      </c>
      <c r="B530" s="47" t="str">
        <f>RIGHT(A530,7)</f>
        <v xml:space="preserve">122637 </v>
      </c>
      <c r="C530" s="47" t="s">
        <v>16237</v>
      </c>
      <c r="D530" s="49">
        <v>42986</v>
      </c>
      <c r="E530" s="47" t="s">
        <v>97</v>
      </c>
      <c r="F530" s="47" t="s">
        <v>106</v>
      </c>
      <c r="G530" s="47" t="s">
        <v>95</v>
      </c>
      <c r="H530" s="50">
        <v>639239.99999999988</v>
      </c>
    </row>
    <row r="531" spans="1:8" x14ac:dyDescent="0.4">
      <c r="A531" s="47" t="s">
        <v>737</v>
      </c>
      <c r="B531" s="47" t="str">
        <f>RIGHT(A531,7)</f>
        <v xml:space="preserve">147851 </v>
      </c>
      <c r="C531" s="47" t="s">
        <v>16238</v>
      </c>
      <c r="D531" s="49">
        <v>42346</v>
      </c>
      <c r="E531" s="47" t="s">
        <v>112</v>
      </c>
      <c r="F531" s="47" t="s">
        <v>102</v>
      </c>
      <c r="G531" s="47" t="s">
        <v>95</v>
      </c>
      <c r="H531" s="50">
        <v>161280</v>
      </c>
    </row>
    <row r="532" spans="1:8" x14ac:dyDescent="0.4">
      <c r="A532" s="47" t="s">
        <v>736</v>
      </c>
      <c r="B532" s="47" t="str">
        <f>RIGHT(A532,7)</f>
        <v xml:space="preserve">134894 </v>
      </c>
      <c r="C532" s="47" t="s">
        <v>16239</v>
      </c>
      <c r="D532" s="49">
        <v>42349</v>
      </c>
      <c r="E532" s="47" t="s">
        <v>97</v>
      </c>
      <c r="F532" s="47" t="s">
        <v>104</v>
      </c>
      <c r="G532" s="47" t="s">
        <v>95</v>
      </c>
      <c r="H532" s="50">
        <v>2294100</v>
      </c>
    </row>
    <row r="533" spans="1:8" x14ac:dyDescent="0.4">
      <c r="A533" s="47" t="s">
        <v>736</v>
      </c>
      <c r="B533" s="47" t="str">
        <f>RIGHT(A533,7)</f>
        <v xml:space="preserve">134894 </v>
      </c>
      <c r="C533" s="47" t="s">
        <v>16240</v>
      </c>
      <c r="D533" s="49">
        <v>42349</v>
      </c>
      <c r="E533" s="47" t="s">
        <v>97</v>
      </c>
      <c r="F533" s="47" t="s">
        <v>104</v>
      </c>
      <c r="G533" s="47" t="s">
        <v>99</v>
      </c>
      <c r="H533" s="50">
        <v>4258800</v>
      </c>
    </row>
    <row r="534" spans="1:8" x14ac:dyDescent="0.4">
      <c r="A534" s="47" t="s">
        <v>735</v>
      </c>
      <c r="B534" s="47" t="str">
        <f>RIGHT(A534,7)</f>
        <v xml:space="preserve">140795 </v>
      </c>
      <c r="C534" s="47" t="s">
        <v>16241</v>
      </c>
      <c r="D534" s="49">
        <v>41673</v>
      </c>
      <c r="E534" s="47" t="s">
        <v>97</v>
      </c>
      <c r="F534" s="47" t="s">
        <v>106</v>
      </c>
      <c r="G534" s="47" t="s">
        <v>108</v>
      </c>
      <c r="H534" s="50">
        <v>7033500.0000000009</v>
      </c>
    </row>
    <row r="535" spans="1:8" x14ac:dyDescent="0.4">
      <c r="A535" s="47" t="s">
        <v>734</v>
      </c>
      <c r="B535" s="47" t="str">
        <f>RIGHT(A535,7)</f>
        <v xml:space="preserve">136924 </v>
      </c>
      <c r="C535" s="47" t="s">
        <v>16242</v>
      </c>
      <c r="D535" s="49">
        <v>42568</v>
      </c>
      <c r="E535" s="47" t="s">
        <v>100</v>
      </c>
      <c r="F535" s="47" t="s">
        <v>96</v>
      </c>
      <c r="G535" s="47" t="s">
        <v>108</v>
      </c>
      <c r="H535" s="50">
        <v>5712960.0000000009</v>
      </c>
    </row>
    <row r="536" spans="1:8" x14ac:dyDescent="0.4">
      <c r="A536" s="47" t="s">
        <v>733</v>
      </c>
      <c r="B536" s="47" t="str">
        <f>RIGHT(A536,7)</f>
        <v xml:space="preserve">120161 </v>
      </c>
      <c r="C536" s="47" t="s">
        <v>16243</v>
      </c>
      <c r="D536" s="49">
        <v>42361</v>
      </c>
      <c r="E536" s="47" t="s">
        <v>97</v>
      </c>
      <c r="F536" s="47" t="s">
        <v>102</v>
      </c>
      <c r="G536" s="47" t="s">
        <v>95</v>
      </c>
      <c r="H536" s="50">
        <v>9701640.0000000019</v>
      </c>
    </row>
    <row r="537" spans="1:8" x14ac:dyDescent="0.4">
      <c r="A537" s="47" t="s">
        <v>732</v>
      </c>
      <c r="B537" s="47" t="str">
        <f>RIGHT(A537,7)</f>
        <v xml:space="preserve">103849 </v>
      </c>
      <c r="C537" s="47" t="s">
        <v>16244</v>
      </c>
      <c r="D537" s="49">
        <v>41775</v>
      </c>
      <c r="E537" s="47" t="s">
        <v>97</v>
      </c>
      <c r="F537" s="47" t="s">
        <v>106</v>
      </c>
      <c r="G537" s="47" t="s">
        <v>108</v>
      </c>
      <c r="H537" s="50">
        <v>871680</v>
      </c>
    </row>
    <row r="538" spans="1:8" x14ac:dyDescent="0.4">
      <c r="A538" s="47" t="s">
        <v>732</v>
      </c>
      <c r="B538" s="47" t="str">
        <f>RIGHT(A538,7)</f>
        <v xml:space="preserve">103849 </v>
      </c>
      <c r="C538" s="47" t="s">
        <v>16245</v>
      </c>
      <c r="D538" s="49">
        <v>41775</v>
      </c>
      <c r="E538" s="47" t="s">
        <v>97</v>
      </c>
      <c r="F538" s="47" t="s">
        <v>106</v>
      </c>
      <c r="G538" s="47" t="s">
        <v>108</v>
      </c>
      <c r="H538" s="50">
        <v>1511880</v>
      </c>
    </row>
    <row r="539" spans="1:8" x14ac:dyDescent="0.4">
      <c r="A539" s="47" t="s">
        <v>732</v>
      </c>
      <c r="B539" s="47" t="str">
        <f>RIGHT(A539,7)</f>
        <v xml:space="preserve">103849 </v>
      </c>
      <c r="C539" s="47" t="s">
        <v>16246</v>
      </c>
      <c r="D539" s="49">
        <v>41775</v>
      </c>
      <c r="E539" s="47" t="s">
        <v>97</v>
      </c>
      <c r="F539" s="47" t="s">
        <v>106</v>
      </c>
      <c r="G539" s="47" t="s">
        <v>99</v>
      </c>
      <c r="H539" s="50">
        <v>991680.00000000012</v>
      </c>
    </row>
    <row r="540" spans="1:8" x14ac:dyDescent="0.4">
      <c r="A540" s="47" t="s">
        <v>731</v>
      </c>
      <c r="B540" s="47" t="str">
        <f>RIGHT(A540,7)</f>
        <v xml:space="preserve">162929 </v>
      </c>
      <c r="C540" s="47" t="s">
        <v>16247</v>
      </c>
      <c r="D540" s="49">
        <v>43061</v>
      </c>
      <c r="E540" s="47" t="s">
        <v>112</v>
      </c>
      <c r="F540" s="47" t="s">
        <v>102</v>
      </c>
      <c r="G540" s="47" t="s">
        <v>95</v>
      </c>
      <c r="H540" s="50">
        <v>619200</v>
      </c>
    </row>
    <row r="541" spans="1:8" x14ac:dyDescent="0.4">
      <c r="A541" s="47" t="s">
        <v>731</v>
      </c>
      <c r="B541" s="47" t="str">
        <f>RIGHT(A541,7)</f>
        <v xml:space="preserve">162929 </v>
      </c>
      <c r="C541" s="47" t="s">
        <v>16248</v>
      </c>
      <c r="D541" s="49">
        <v>43061</v>
      </c>
      <c r="E541" s="47" t="s">
        <v>112</v>
      </c>
      <c r="F541" s="47" t="s">
        <v>102</v>
      </c>
      <c r="G541" s="47" t="s">
        <v>95</v>
      </c>
      <c r="H541" s="50">
        <v>200400</v>
      </c>
    </row>
    <row r="542" spans="1:8" x14ac:dyDescent="0.4">
      <c r="A542" s="47" t="s">
        <v>730</v>
      </c>
      <c r="B542" s="47" t="str">
        <f>RIGHT(A542,7)</f>
        <v xml:space="preserve">113173 </v>
      </c>
      <c r="C542" s="47" t="s">
        <v>16249</v>
      </c>
      <c r="D542" s="49">
        <v>42325</v>
      </c>
      <c r="E542" s="47" t="s">
        <v>100</v>
      </c>
      <c r="F542" s="47" t="s">
        <v>106</v>
      </c>
      <c r="G542" s="47" t="s">
        <v>95</v>
      </c>
      <c r="H542" s="50">
        <v>3754080</v>
      </c>
    </row>
    <row r="543" spans="1:8" x14ac:dyDescent="0.4">
      <c r="A543" s="47" t="s">
        <v>730</v>
      </c>
      <c r="B543" s="47" t="str">
        <f>RIGHT(A543,7)</f>
        <v xml:space="preserve">113173 </v>
      </c>
      <c r="C543" s="47" t="s">
        <v>16250</v>
      </c>
      <c r="D543" s="49">
        <v>42325</v>
      </c>
      <c r="E543" s="47" t="s">
        <v>100</v>
      </c>
      <c r="F543" s="47" t="s">
        <v>106</v>
      </c>
      <c r="G543" s="47" t="s">
        <v>95</v>
      </c>
      <c r="H543" s="50">
        <v>170459.99999999997</v>
      </c>
    </row>
    <row r="544" spans="1:8" x14ac:dyDescent="0.4">
      <c r="A544" s="47" t="s">
        <v>730</v>
      </c>
      <c r="B544" s="47" t="str">
        <f>RIGHT(A544,7)</f>
        <v xml:space="preserve">113173 </v>
      </c>
      <c r="C544" s="47" t="s">
        <v>16251</v>
      </c>
      <c r="D544" s="49">
        <v>42325</v>
      </c>
      <c r="E544" s="47" t="s">
        <v>100</v>
      </c>
      <c r="F544" s="47" t="s">
        <v>106</v>
      </c>
      <c r="G544" s="47" t="s">
        <v>95</v>
      </c>
      <c r="H544" s="50">
        <v>130800.00000000001</v>
      </c>
    </row>
    <row r="545" spans="1:8" x14ac:dyDescent="0.4">
      <c r="A545" s="47" t="s">
        <v>729</v>
      </c>
      <c r="B545" s="47" t="str">
        <f>RIGHT(A545,7)</f>
        <v xml:space="preserve">136406 </v>
      </c>
      <c r="C545" s="47" t="s">
        <v>16252</v>
      </c>
      <c r="D545" s="49">
        <v>42477</v>
      </c>
      <c r="E545" s="47" t="s">
        <v>97</v>
      </c>
      <c r="F545" s="47" t="s">
        <v>96</v>
      </c>
      <c r="G545" s="47" t="s">
        <v>99</v>
      </c>
      <c r="H545" s="50">
        <v>16823520</v>
      </c>
    </row>
    <row r="546" spans="1:8" x14ac:dyDescent="0.4">
      <c r="A546" s="47" t="s">
        <v>728</v>
      </c>
      <c r="B546" s="47" t="str">
        <f>RIGHT(A546,7)</f>
        <v xml:space="preserve">112774 </v>
      </c>
      <c r="C546" s="47" t="s">
        <v>16253</v>
      </c>
      <c r="D546" s="49">
        <v>42990</v>
      </c>
      <c r="E546" s="47" t="s">
        <v>97</v>
      </c>
      <c r="F546" s="47" t="s">
        <v>104</v>
      </c>
      <c r="G546" s="47" t="s">
        <v>99</v>
      </c>
      <c r="H546" s="50">
        <v>517560.00000000006</v>
      </c>
    </row>
    <row r="547" spans="1:8" x14ac:dyDescent="0.4">
      <c r="A547" s="47" t="s">
        <v>727</v>
      </c>
      <c r="B547" s="47" t="str">
        <f>RIGHT(A547,7)</f>
        <v xml:space="preserve">101945 </v>
      </c>
      <c r="C547" s="47" t="s">
        <v>16254</v>
      </c>
      <c r="D547" s="49">
        <v>43067</v>
      </c>
      <c r="E547" s="47" t="s">
        <v>97</v>
      </c>
      <c r="F547" s="47" t="s">
        <v>106</v>
      </c>
      <c r="G547" s="47" t="s">
        <v>95</v>
      </c>
      <c r="H547" s="50">
        <v>162360</v>
      </c>
    </row>
    <row r="548" spans="1:8" x14ac:dyDescent="0.4">
      <c r="A548" s="47" t="s">
        <v>726</v>
      </c>
      <c r="B548" s="47" t="str">
        <f>RIGHT(A548,7)</f>
        <v xml:space="preserve">100650 </v>
      </c>
      <c r="C548" s="47" t="s">
        <v>16255</v>
      </c>
      <c r="D548" s="49">
        <v>42919</v>
      </c>
      <c r="E548" s="47" t="s">
        <v>100</v>
      </c>
      <c r="F548" s="47" t="s">
        <v>96</v>
      </c>
      <c r="G548" s="47" t="s">
        <v>95</v>
      </c>
      <c r="H548" s="50">
        <v>19436700</v>
      </c>
    </row>
    <row r="549" spans="1:8" x14ac:dyDescent="0.4">
      <c r="A549" s="47" t="s">
        <v>725</v>
      </c>
      <c r="B549" s="47" t="str">
        <f>RIGHT(A549,7)</f>
        <v xml:space="preserve">155852 </v>
      </c>
      <c r="C549" s="47" t="s">
        <v>16256</v>
      </c>
      <c r="D549" s="49">
        <v>41705</v>
      </c>
      <c r="E549" s="47" t="s">
        <v>97</v>
      </c>
      <c r="F549" s="47" t="s">
        <v>104</v>
      </c>
      <c r="G549" s="47" t="s">
        <v>95</v>
      </c>
      <c r="H549" s="50">
        <v>291840.00000000006</v>
      </c>
    </row>
    <row r="550" spans="1:8" x14ac:dyDescent="0.4">
      <c r="A550" s="47" t="s">
        <v>724</v>
      </c>
      <c r="B550" s="47" t="str">
        <f>RIGHT(A550,7)</f>
        <v xml:space="preserve">113243 </v>
      </c>
      <c r="C550" s="47" t="s">
        <v>16257</v>
      </c>
      <c r="D550" s="49">
        <v>42536</v>
      </c>
      <c r="E550" s="47" t="s">
        <v>97</v>
      </c>
      <c r="F550" s="47" t="s">
        <v>96</v>
      </c>
      <c r="G550" s="47" t="s">
        <v>95</v>
      </c>
      <c r="H550" s="50">
        <v>310500</v>
      </c>
    </row>
    <row r="551" spans="1:8" x14ac:dyDescent="0.4">
      <c r="A551" s="47" t="s">
        <v>724</v>
      </c>
      <c r="B551" s="47" t="str">
        <f>RIGHT(A551,7)</f>
        <v xml:space="preserve">113243 </v>
      </c>
      <c r="C551" s="47" t="s">
        <v>16258</v>
      </c>
      <c r="D551" s="49">
        <v>42536</v>
      </c>
      <c r="E551" s="47" t="s">
        <v>97</v>
      </c>
      <c r="F551" s="47" t="s">
        <v>96</v>
      </c>
      <c r="G551" s="47" t="s">
        <v>99</v>
      </c>
      <c r="H551" s="50">
        <v>20035200</v>
      </c>
    </row>
    <row r="552" spans="1:8" x14ac:dyDescent="0.4">
      <c r="A552" s="47" t="s">
        <v>724</v>
      </c>
      <c r="B552" s="47" t="str">
        <f>RIGHT(A552,7)</f>
        <v xml:space="preserve">113243 </v>
      </c>
      <c r="C552" s="47" t="s">
        <v>16259</v>
      </c>
      <c r="D552" s="49">
        <v>42536</v>
      </c>
      <c r="E552" s="47" t="s">
        <v>97</v>
      </c>
      <c r="F552" s="47" t="s">
        <v>96</v>
      </c>
      <c r="G552" s="47" t="s">
        <v>95</v>
      </c>
      <c r="H552" s="50">
        <v>486000.00000000006</v>
      </c>
    </row>
    <row r="553" spans="1:8" x14ac:dyDescent="0.4">
      <c r="A553" s="47" t="s">
        <v>723</v>
      </c>
      <c r="B553" s="47" t="str">
        <f>RIGHT(A553,7)</f>
        <v xml:space="preserve">118731 </v>
      </c>
      <c r="C553" s="47" t="s">
        <v>16260</v>
      </c>
      <c r="D553" s="49">
        <v>43061</v>
      </c>
      <c r="E553" s="47" t="s">
        <v>97</v>
      </c>
      <c r="F553" s="47" t="s">
        <v>96</v>
      </c>
      <c r="G553" s="47" t="s">
        <v>99</v>
      </c>
      <c r="H553" s="50">
        <v>638999.99999999988</v>
      </c>
    </row>
    <row r="554" spans="1:8" x14ac:dyDescent="0.4">
      <c r="A554" s="47" t="s">
        <v>723</v>
      </c>
      <c r="B554" s="47" t="str">
        <f>RIGHT(A554,7)</f>
        <v xml:space="preserve">118731 </v>
      </c>
      <c r="C554" s="47" t="s">
        <v>16170</v>
      </c>
      <c r="D554" s="49">
        <v>43061</v>
      </c>
      <c r="E554" s="47" t="s">
        <v>97</v>
      </c>
      <c r="F554" s="47" t="s">
        <v>96</v>
      </c>
      <c r="G554" s="47" t="s">
        <v>95</v>
      </c>
      <c r="H554" s="50">
        <v>1260840.0000000002</v>
      </c>
    </row>
    <row r="555" spans="1:8" x14ac:dyDescent="0.4">
      <c r="A555" s="47" t="s">
        <v>722</v>
      </c>
      <c r="B555" s="47" t="str">
        <f>RIGHT(A555,7)</f>
        <v xml:space="preserve">145576 </v>
      </c>
      <c r="C555" s="47" t="s">
        <v>16261</v>
      </c>
      <c r="D555" s="49">
        <v>41900</v>
      </c>
      <c r="E555" s="47" t="s">
        <v>97</v>
      </c>
      <c r="F555" s="47" t="s">
        <v>104</v>
      </c>
      <c r="G555" s="47" t="s">
        <v>95</v>
      </c>
      <c r="H555" s="50">
        <v>195000</v>
      </c>
    </row>
    <row r="556" spans="1:8" x14ac:dyDescent="0.4">
      <c r="A556" s="47" t="s">
        <v>722</v>
      </c>
      <c r="B556" s="47" t="str">
        <f>RIGHT(A556,7)</f>
        <v xml:space="preserve">145576 </v>
      </c>
      <c r="C556" s="47" t="s">
        <v>16262</v>
      </c>
      <c r="D556" s="49">
        <v>41900</v>
      </c>
      <c r="E556" s="47" t="s">
        <v>97</v>
      </c>
      <c r="F556" s="47" t="s">
        <v>104</v>
      </c>
      <c r="G556" s="47" t="s">
        <v>99</v>
      </c>
      <c r="H556" s="50">
        <v>196920</v>
      </c>
    </row>
    <row r="557" spans="1:8" x14ac:dyDescent="0.4">
      <c r="A557" s="47" t="s">
        <v>721</v>
      </c>
      <c r="B557" s="47" t="str">
        <f>RIGHT(A557,7)</f>
        <v xml:space="preserve">130736 </v>
      </c>
      <c r="C557" s="47" t="s">
        <v>16171</v>
      </c>
      <c r="D557" s="49">
        <v>42347</v>
      </c>
      <c r="E557" s="47" t="s">
        <v>97</v>
      </c>
      <c r="F557" s="47" t="s">
        <v>96</v>
      </c>
      <c r="G557" s="47" t="s">
        <v>95</v>
      </c>
      <c r="H557" s="50">
        <v>59400</v>
      </c>
    </row>
    <row r="558" spans="1:8" x14ac:dyDescent="0.4">
      <c r="A558" s="47" t="s">
        <v>721</v>
      </c>
      <c r="B558" s="47" t="str">
        <f>RIGHT(A558,7)</f>
        <v xml:space="preserve">130736 </v>
      </c>
      <c r="C558" s="47" t="s">
        <v>16172</v>
      </c>
      <c r="D558" s="49">
        <v>42347</v>
      </c>
      <c r="E558" s="47" t="s">
        <v>97</v>
      </c>
      <c r="F558" s="47" t="s">
        <v>96</v>
      </c>
      <c r="G558" s="47" t="s">
        <v>95</v>
      </c>
      <c r="H558" s="50">
        <v>39150</v>
      </c>
    </row>
    <row r="559" spans="1:8" x14ac:dyDescent="0.4">
      <c r="A559" s="47" t="s">
        <v>720</v>
      </c>
      <c r="B559" s="47" t="str">
        <f>RIGHT(A559,7)</f>
        <v xml:space="preserve">137099 </v>
      </c>
      <c r="C559" s="47" t="s">
        <v>16263</v>
      </c>
      <c r="D559" s="49">
        <v>43079</v>
      </c>
      <c r="E559" s="47" t="s">
        <v>97</v>
      </c>
      <c r="F559" s="47" t="s">
        <v>96</v>
      </c>
      <c r="G559" s="47" t="s">
        <v>108</v>
      </c>
      <c r="H559" s="50">
        <v>5615640.0000000009</v>
      </c>
    </row>
    <row r="560" spans="1:8" x14ac:dyDescent="0.4">
      <c r="A560" s="47" t="s">
        <v>719</v>
      </c>
      <c r="B560" s="47" t="str">
        <f>RIGHT(A560,7)</f>
        <v xml:space="preserve">156951 </v>
      </c>
      <c r="C560" s="47" t="s">
        <v>16173</v>
      </c>
      <c r="D560" s="49">
        <v>43016</v>
      </c>
      <c r="E560" s="47" t="s">
        <v>100</v>
      </c>
      <c r="F560" s="47" t="s">
        <v>96</v>
      </c>
      <c r="G560" s="47" t="s">
        <v>95</v>
      </c>
      <c r="H560" s="50">
        <v>1377600</v>
      </c>
    </row>
    <row r="561" spans="1:8" x14ac:dyDescent="0.4">
      <c r="A561" s="47" t="s">
        <v>719</v>
      </c>
      <c r="B561" s="47" t="str">
        <f>RIGHT(A561,7)</f>
        <v xml:space="preserve">156951 </v>
      </c>
      <c r="C561" s="47" t="s">
        <v>16174</v>
      </c>
      <c r="D561" s="49">
        <v>43016</v>
      </c>
      <c r="E561" s="47" t="s">
        <v>100</v>
      </c>
      <c r="F561" s="47" t="s">
        <v>96</v>
      </c>
      <c r="G561" s="47" t="s">
        <v>95</v>
      </c>
      <c r="H561" s="50">
        <v>1216320.0000000002</v>
      </c>
    </row>
    <row r="562" spans="1:8" x14ac:dyDescent="0.4">
      <c r="A562" s="47" t="s">
        <v>719</v>
      </c>
      <c r="B562" s="47" t="str">
        <f>RIGHT(A562,7)</f>
        <v xml:space="preserve">156951 </v>
      </c>
      <c r="C562" s="47" t="s">
        <v>16175</v>
      </c>
      <c r="D562" s="49">
        <v>43016</v>
      </c>
      <c r="E562" s="47" t="s">
        <v>100</v>
      </c>
      <c r="F562" s="47" t="s">
        <v>96</v>
      </c>
      <c r="G562" s="47" t="s">
        <v>95</v>
      </c>
      <c r="H562" s="50">
        <v>291600</v>
      </c>
    </row>
    <row r="563" spans="1:8" x14ac:dyDescent="0.4">
      <c r="A563" s="47" t="s">
        <v>719</v>
      </c>
      <c r="B563" s="47" t="str">
        <f>RIGHT(A563,7)</f>
        <v xml:space="preserve">156951 </v>
      </c>
      <c r="C563" s="47" t="s">
        <v>16176</v>
      </c>
      <c r="D563" s="49">
        <v>43016</v>
      </c>
      <c r="E563" s="47" t="s">
        <v>100</v>
      </c>
      <c r="F563" s="47" t="s">
        <v>96</v>
      </c>
      <c r="G563" s="47" t="s">
        <v>99</v>
      </c>
      <c r="H563" s="50">
        <v>6767279.9999999991</v>
      </c>
    </row>
    <row r="564" spans="1:8" x14ac:dyDescent="0.4">
      <c r="A564" s="47" t="s">
        <v>718</v>
      </c>
      <c r="B564" s="47" t="str">
        <f>RIGHT(A564,7)</f>
        <v xml:space="preserve">164826 </v>
      </c>
      <c r="C564" s="47" t="s">
        <v>16264</v>
      </c>
      <c r="D564" s="49">
        <v>43104</v>
      </c>
      <c r="E564" s="47" t="s">
        <v>97</v>
      </c>
      <c r="F564" s="47" t="s">
        <v>102</v>
      </c>
      <c r="G564" s="47" t="s">
        <v>95</v>
      </c>
      <c r="H564" s="50">
        <v>1086750</v>
      </c>
    </row>
    <row r="565" spans="1:8" x14ac:dyDescent="0.4">
      <c r="A565" s="47" t="s">
        <v>718</v>
      </c>
      <c r="B565" s="47" t="str">
        <f>RIGHT(A565,7)</f>
        <v xml:space="preserve">164826 </v>
      </c>
      <c r="C565" s="47" t="s">
        <v>16177</v>
      </c>
      <c r="D565" s="49">
        <v>43104</v>
      </c>
      <c r="E565" s="47" t="s">
        <v>97</v>
      </c>
      <c r="F565" s="47" t="s">
        <v>102</v>
      </c>
      <c r="G565" s="47" t="s">
        <v>95</v>
      </c>
      <c r="H565" s="50">
        <v>209400</v>
      </c>
    </row>
    <row r="566" spans="1:8" x14ac:dyDescent="0.4">
      <c r="A566" s="47" t="s">
        <v>718</v>
      </c>
      <c r="B566" s="47" t="str">
        <f>RIGHT(A566,7)</f>
        <v xml:space="preserve">164826 </v>
      </c>
      <c r="C566" s="47" t="s">
        <v>16178</v>
      </c>
      <c r="D566" s="49">
        <v>43104</v>
      </c>
      <c r="E566" s="47" t="s">
        <v>97</v>
      </c>
      <c r="F566" s="47" t="s">
        <v>102</v>
      </c>
      <c r="G566" s="47" t="s">
        <v>95</v>
      </c>
      <c r="H566" s="50">
        <v>498960.00000000006</v>
      </c>
    </row>
    <row r="567" spans="1:8" x14ac:dyDescent="0.4">
      <c r="A567" s="47" t="s">
        <v>718</v>
      </c>
      <c r="B567" s="47" t="str">
        <f>RIGHT(A567,7)</f>
        <v xml:space="preserve">164826 </v>
      </c>
      <c r="C567" s="47" t="s">
        <v>16179</v>
      </c>
      <c r="D567" s="49">
        <v>43104</v>
      </c>
      <c r="E567" s="47" t="s">
        <v>97</v>
      </c>
      <c r="F567" s="47" t="s">
        <v>102</v>
      </c>
      <c r="G567" s="47" t="s">
        <v>108</v>
      </c>
      <c r="H567" s="50">
        <v>222750.00000000003</v>
      </c>
    </row>
    <row r="568" spans="1:8" x14ac:dyDescent="0.4">
      <c r="A568" s="47" t="s">
        <v>717</v>
      </c>
      <c r="B568" s="47" t="str">
        <f>RIGHT(A568,7)</f>
        <v xml:space="preserve">127250 </v>
      </c>
      <c r="C568" s="47" t="s">
        <v>16180</v>
      </c>
      <c r="D568" s="49">
        <v>42681</v>
      </c>
      <c r="E568" s="47" t="s">
        <v>97</v>
      </c>
      <c r="F568" s="47" t="s">
        <v>96</v>
      </c>
      <c r="G568" s="47" t="s">
        <v>95</v>
      </c>
      <c r="H568" s="50">
        <v>132300</v>
      </c>
    </row>
    <row r="569" spans="1:8" x14ac:dyDescent="0.4">
      <c r="A569" s="47" t="s">
        <v>716</v>
      </c>
      <c r="B569" s="47" t="str">
        <f>RIGHT(A569,7)</f>
        <v xml:space="preserve">149713 </v>
      </c>
      <c r="C569" s="47" t="s">
        <v>16181</v>
      </c>
      <c r="D569" s="49">
        <v>42269</v>
      </c>
      <c r="E569" s="47" t="s">
        <v>97</v>
      </c>
      <c r="F569" s="47" t="s">
        <v>96</v>
      </c>
      <c r="G569" s="47" t="s">
        <v>95</v>
      </c>
      <c r="H569" s="50">
        <v>2410800</v>
      </c>
    </row>
    <row r="570" spans="1:8" x14ac:dyDescent="0.4">
      <c r="A570" s="47" t="s">
        <v>716</v>
      </c>
      <c r="B570" s="47" t="str">
        <f>RIGHT(A570,7)</f>
        <v xml:space="preserve">149713 </v>
      </c>
      <c r="C570" s="47" t="s">
        <v>16182</v>
      </c>
      <c r="D570" s="49">
        <v>42269</v>
      </c>
      <c r="E570" s="47" t="s">
        <v>97</v>
      </c>
      <c r="F570" s="47" t="s">
        <v>96</v>
      </c>
      <c r="G570" s="47" t="s">
        <v>95</v>
      </c>
      <c r="H570" s="50">
        <v>298800</v>
      </c>
    </row>
    <row r="571" spans="1:8" x14ac:dyDescent="0.4">
      <c r="A571" s="47" t="s">
        <v>716</v>
      </c>
      <c r="B571" s="47" t="str">
        <f>RIGHT(A571,7)</f>
        <v xml:space="preserve">149713 </v>
      </c>
      <c r="C571" s="47" t="s">
        <v>16169</v>
      </c>
      <c r="D571" s="49">
        <v>42269</v>
      </c>
      <c r="E571" s="47" t="s">
        <v>97</v>
      </c>
      <c r="F571" s="47" t="s">
        <v>96</v>
      </c>
      <c r="G571" s="47" t="s">
        <v>95</v>
      </c>
      <c r="H571" s="50">
        <v>109500</v>
      </c>
    </row>
    <row r="572" spans="1:8" x14ac:dyDescent="0.4">
      <c r="A572" s="47" t="s">
        <v>715</v>
      </c>
      <c r="B572" s="47" t="str">
        <f>RIGHT(A572,7)</f>
        <v xml:space="preserve">118640 </v>
      </c>
      <c r="C572" s="47" t="s">
        <v>16183</v>
      </c>
      <c r="D572" s="49">
        <v>42942</v>
      </c>
      <c r="E572" s="47" t="s">
        <v>97</v>
      </c>
      <c r="F572" s="47" t="s">
        <v>106</v>
      </c>
      <c r="G572" s="47" t="s">
        <v>95</v>
      </c>
      <c r="H572" s="50">
        <v>1045680</v>
      </c>
    </row>
    <row r="573" spans="1:8" x14ac:dyDescent="0.4">
      <c r="A573" s="47" t="s">
        <v>715</v>
      </c>
      <c r="B573" s="47" t="str">
        <f>RIGHT(A573,7)</f>
        <v xml:space="preserve">118640 </v>
      </c>
      <c r="C573" s="47" t="s">
        <v>16184</v>
      </c>
      <c r="D573" s="49">
        <v>42942</v>
      </c>
      <c r="E573" s="47" t="s">
        <v>97</v>
      </c>
      <c r="F573" s="47" t="s">
        <v>106</v>
      </c>
      <c r="G573" s="47" t="s">
        <v>99</v>
      </c>
      <c r="H573" s="50">
        <v>131880</v>
      </c>
    </row>
    <row r="574" spans="1:8" x14ac:dyDescent="0.4">
      <c r="A574" s="47" t="s">
        <v>714</v>
      </c>
      <c r="B574" s="47" t="str">
        <f>RIGHT(A574,7)</f>
        <v xml:space="preserve">132906 </v>
      </c>
      <c r="C574" s="47" t="s">
        <v>16185</v>
      </c>
      <c r="D574" s="49">
        <v>42261</v>
      </c>
      <c r="E574" s="47" t="s">
        <v>97</v>
      </c>
      <c r="F574" s="47" t="s">
        <v>96</v>
      </c>
      <c r="G574" s="47" t="s">
        <v>95</v>
      </c>
      <c r="H574" s="50">
        <v>772800</v>
      </c>
    </row>
    <row r="575" spans="1:8" x14ac:dyDescent="0.4">
      <c r="A575" s="47" t="s">
        <v>713</v>
      </c>
      <c r="B575" s="47" t="str">
        <f>RIGHT(A575,7)</f>
        <v xml:space="preserve">145233 </v>
      </c>
      <c r="C575" s="47" t="s">
        <v>16186</v>
      </c>
      <c r="D575" s="49">
        <v>43074</v>
      </c>
      <c r="E575" s="47" t="s">
        <v>97</v>
      </c>
      <c r="F575" s="47" t="s">
        <v>96</v>
      </c>
      <c r="G575" s="47" t="s">
        <v>108</v>
      </c>
      <c r="H575" s="50">
        <v>7055640.0000000009</v>
      </c>
    </row>
    <row r="576" spans="1:8" x14ac:dyDescent="0.4">
      <c r="A576" s="47" t="s">
        <v>713</v>
      </c>
      <c r="B576" s="47" t="str">
        <f>RIGHT(A576,7)</f>
        <v xml:space="preserve">145233 </v>
      </c>
      <c r="C576" s="47" t="s">
        <v>16187</v>
      </c>
      <c r="D576" s="49">
        <v>43074</v>
      </c>
      <c r="E576" s="47" t="s">
        <v>97</v>
      </c>
      <c r="F576" s="47" t="s">
        <v>96</v>
      </c>
      <c r="G576" s="47" t="s">
        <v>108</v>
      </c>
      <c r="H576" s="50">
        <v>1583760</v>
      </c>
    </row>
    <row r="577" spans="1:8" x14ac:dyDescent="0.4">
      <c r="A577" s="47" t="s">
        <v>713</v>
      </c>
      <c r="B577" s="47" t="str">
        <f>RIGHT(A577,7)</f>
        <v xml:space="preserve">145233 </v>
      </c>
      <c r="C577" s="47" t="s">
        <v>16188</v>
      </c>
      <c r="D577" s="49">
        <v>43074</v>
      </c>
      <c r="E577" s="47" t="s">
        <v>97</v>
      </c>
      <c r="F577" s="47" t="s">
        <v>96</v>
      </c>
      <c r="G577" s="47" t="s">
        <v>95</v>
      </c>
      <c r="H577" s="50">
        <v>467280</v>
      </c>
    </row>
    <row r="578" spans="1:8" x14ac:dyDescent="0.4">
      <c r="A578" s="47" t="s">
        <v>713</v>
      </c>
      <c r="B578" s="47" t="str">
        <f>RIGHT(A578,7)</f>
        <v xml:space="preserve">145233 </v>
      </c>
      <c r="C578" s="47" t="s">
        <v>16189</v>
      </c>
      <c r="D578" s="49">
        <v>43074</v>
      </c>
      <c r="E578" s="47" t="s">
        <v>97</v>
      </c>
      <c r="F578" s="47" t="s">
        <v>96</v>
      </c>
      <c r="G578" s="47" t="s">
        <v>95</v>
      </c>
      <c r="H578" s="50">
        <v>101745</v>
      </c>
    </row>
    <row r="579" spans="1:8" x14ac:dyDescent="0.4">
      <c r="A579" s="47" t="s">
        <v>713</v>
      </c>
      <c r="B579" s="47" t="str">
        <f>RIGHT(A579,7)</f>
        <v xml:space="preserve">145233 </v>
      </c>
      <c r="C579" s="47" t="s">
        <v>16190</v>
      </c>
      <c r="D579" s="49">
        <v>43074</v>
      </c>
      <c r="E579" s="47" t="s">
        <v>97</v>
      </c>
      <c r="F579" s="47" t="s">
        <v>96</v>
      </c>
      <c r="G579" s="47" t="s">
        <v>108</v>
      </c>
      <c r="H579" s="50">
        <v>6095520</v>
      </c>
    </row>
    <row r="580" spans="1:8" x14ac:dyDescent="0.4">
      <c r="A580" s="47" t="s">
        <v>712</v>
      </c>
      <c r="B580" s="47" t="str">
        <f>RIGHT(A580,7)</f>
        <v xml:space="preserve">128139 </v>
      </c>
      <c r="C580" s="47" t="s">
        <v>16191</v>
      </c>
      <c r="D580" s="49">
        <v>42194</v>
      </c>
      <c r="E580" s="47" t="s">
        <v>97</v>
      </c>
      <c r="F580" s="47" t="s">
        <v>104</v>
      </c>
      <c r="G580" s="47" t="s">
        <v>99</v>
      </c>
      <c r="H580" s="50">
        <v>1064700</v>
      </c>
    </row>
    <row r="581" spans="1:8" x14ac:dyDescent="0.4">
      <c r="A581" s="47" t="s">
        <v>712</v>
      </c>
      <c r="B581" s="47" t="str">
        <f>RIGHT(A581,7)</f>
        <v xml:space="preserve">128139 </v>
      </c>
      <c r="C581" s="47" t="s">
        <v>16192</v>
      </c>
      <c r="D581" s="49">
        <v>42194</v>
      </c>
      <c r="E581" s="47" t="s">
        <v>97</v>
      </c>
      <c r="F581" s="47" t="s">
        <v>104</v>
      </c>
      <c r="G581" s="47" t="s">
        <v>95</v>
      </c>
      <c r="H581" s="50">
        <v>4423950</v>
      </c>
    </row>
    <row r="582" spans="1:8" x14ac:dyDescent="0.4">
      <c r="A582" s="47" t="s">
        <v>711</v>
      </c>
      <c r="B582" s="47" t="str">
        <f>RIGHT(A582,7)</f>
        <v xml:space="preserve">156986 </v>
      </c>
      <c r="C582" s="47" t="s">
        <v>16193</v>
      </c>
      <c r="D582" s="49">
        <v>42453</v>
      </c>
      <c r="E582" s="47" t="s">
        <v>97</v>
      </c>
      <c r="F582" s="47" t="s">
        <v>96</v>
      </c>
      <c r="G582" s="47" t="s">
        <v>108</v>
      </c>
      <c r="H582" s="50">
        <v>1271760</v>
      </c>
    </row>
    <row r="583" spans="1:8" x14ac:dyDescent="0.4">
      <c r="A583" s="47" t="s">
        <v>711</v>
      </c>
      <c r="B583" s="47" t="str">
        <f>RIGHT(A583,7)</f>
        <v xml:space="preserve">156986 </v>
      </c>
      <c r="C583" s="47" t="s">
        <v>16194</v>
      </c>
      <c r="D583" s="49">
        <v>42453</v>
      </c>
      <c r="E583" s="47" t="s">
        <v>97</v>
      </c>
      <c r="F583" s="47" t="s">
        <v>96</v>
      </c>
      <c r="G583" s="47" t="s">
        <v>95</v>
      </c>
      <c r="H583" s="50">
        <v>311040.00000000006</v>
      </c>
    </row>
    <row r="584" spans="1:8" x14ac:dyDescent="0.4">
      <c r="A584" s="47" t="s">
        <v>711</v>
      </c>
      <c r="B584" s="47" t="str">
        <f>RIGHT(A584,7)</f>
        <v xml:space="preserve">156986 </v>
      </c>
      <c r="C584" s="47" t="s">
        <v>16195</v>
      </c>
      <c r="D584" s="49">
        <v>42453</v>
      </c>
      <c r="E584" s="47" t="s">
        <v>97</v>
      </c>
      <c r="F584" s="47" t="s">
        <v>96</v>
      </c>
      <c r="G584" s="47" t="s">
        <v>95</v>
      </c>
      <c r="H584" s="50">
        <v>252315.00000000009</v>
      </c>
    </row>
    <row r="585" spans="1:8" x14ac:dyDescent="0.4">
      <c r="A585" s="47" t="s">
        <v>711</v>
      </c>
      <c r="B585" s="47" t="str">
        <f>RIGHT(A585,7)</f>
        <v xml:space="preserve">156986 </v>
      </c>
      <c r="C585" s="47" t="s">
        <v>16196</v>
      </c>
      <c r="D585" s="49">
        <v>42453</v>
      </c>
      <c r="E585" s="47" t="s">
        <v>97</v>
      </c>
      <c r="F585" s="47" t="s">
        <v>96</v>
      </c>
      <c r="G585" s="47" t="s">
        <v>95</v>
      </c>
      <c r="H585" s="50">
        <v>155520.00000000003</v>
      </c>
    </row>
    <row r="586" spans="1:8" x14ac:dyDescent="0.4">
      <c r="A586" s="47" t="s">
        <v>710</v>
      </c>
      <c r="B586" s="47" t="str">
        <f>RIGHT(A586,7)</f>
        <v xml:space="preserve">135405 </v>
      </c>
      <c r="C586" s="47" t="s">
        <v>16197</v>
      </c>
      <c r="D586" s="49">
        <v>41652</v>
      </c>
      <c r="E586" s="47" t="s">
        <v>97</v>
      </c>
      <c r="F586" s="47" t="s">
        <v>106</v>
      </c>
      <c r="G586" s="47" t="s">
        <v>95</v>
      </c>
      <c r="H586" s="50">
        <v>140160</v>
      </c>
    </row>
    <row r="587" spans="1:8" x14ac:dyDescent="0.4">
      <c r="A587" s="47" t="s">
        <v>710</v>
      </c>
      <c r="B587" s="47" t="str">
        <f>RIGHT(A587,7)</f>
        <v xml:space="preserve">135405 </v>
      </c>
      <c r="C587" s="47" t="s">
        <v>16198</v>
      </c>
      <c r="D587" s="49">
        <v>41652</v>
      </c>
      <c r="E587" s="47" t="s">
        <v>97</v>
      </c>
      <c r="F587" s="47" t="s">
        <v>106</v>
      </c>
      <c r="G587" s="47" t="s">
        <v>108</v>
      </c>
      <c r="H587" s="50">
        <v>468000.00000000006</v>
      </c>
    </row>
    <row r="588" spans="1:8" x14ac:dyDescent="0.4">
      <c r="A588" s="47" t="s">
        <v>709</v>
      </c>
      <c r="B588" s="47" t="str">
        <f>RIGHT(A588,7)</f>
        <v xml:space="preserve">131450 </v>
      </c>
      <c r="C588" s="47" t="s">
        <v>16199</v>
      </c>
      <c r="D588" s="49">
        <v>41866</v>
      </c>
      <c r="E588" s="47" t="s">
        <v>97</v>
      </c>
      <c r="F588" s="47" t="s">
        <v>96</v>
      </c>
      <c r="G588" s="47" t="s">
        <v>95</v>
      </c>
      <c r="H588" s="50">
        <v>1141800</v>
      </c>
    </row>
    <row r="589" spans="1:8" x14ac:dyDescent="0.4">
      <c r="A589" s="47" t="s">
        <v>709</v>
      </c>
      <c r="B589" s="47" t="str">
        <f>RIGHT(A589,7)</f>
        <v xml:space="preserve">131450 </v>
      </c>
      <c r="C589" s="47" t="s">
        <v>16200</v>
      </c>
      <c r="D589" s="49">
        <v>41866</v>
      </c>
      <c r="E589" s="47" t="s">
        <v>97</v>
      </c>
      <c r="F589" s="47" t="s">
        <v>96</v>
      </c>
      <c r="G589" s="47" t="s">
        <v>108</v>
      </c>
      <c r="H589" s="50">
        <v>17999640</v>
      </c>
    </row>
    <row r="590" spans="1:8" x14ac:dyDescent="0.4">
      <c r="A590" s="47" t="s">
        <v>709</v>
      </c>
      <c r="B590" s="47" t="str">
        <f>RIGHT(A590,7)</f>
        <v xml:space="preserve">131450 </v>
      </c>
      <c r="C590" s="47" t="s">
        <v>16201</v>
      </c>
      <c r="D590" s="49">
        <v>41866</v>
      </c>
      <c r="E590" s="47" t="s">
        <v>97</v>
      </c>
      <c r="F590" s="47" t="s">
        <v>96</v>
      </c>
      <c r="G590" s="47" t="s">
        <v>108</v>
      </c>
      <c r="H590" s="50">
        <v>6689400.0000000009</v>
      </c>
    </row>
    <row r="591" spans="1:8" x14ac:dyDescent="0.4">
      <c r="A591" s="47" t="s">
        <v>709</v>
      </c>
      <c r="B591" s="47" t="str">
        <f>RIGHT(A591,7)</f>
        <v xml:space="preserve">131450 </v>
      </c>
      <c r="C591" s="47" t="s">
        <v>16202</v>
      </c>
      <c r="D591" s="49">
        <v>41866</v>
      </c>
      <c r="E591" s="47" t="s">
        <v>97</v>
      </c>
      <c r="F591" s="47" t="s">
        <v>96</v>
      </c>
      <c r="G591" s="47" t="s">
        <v>99</v>
      </c>
      <c r="H591" s="50">
        <v>4916400</v>
      </c>
    </row>
    <row r="592" spans="1:8" x14ac:dyDescent="0.4">
      <c r="A592" s="47" t="s">
        <v>708</v>
      </c>
      <c r="B592" s="47" t="str">
        <f>RIGHT(A592,7)</f>
        <v xml:space="preserve">120180 </v>
      </c>
      <c r="C592" s="47" t="s">
        <v>16203</v>
      </c>
      <c r="D592" s="49">
        <v>42567</v>
      </c>
      <c r="E592" s="47" t="s">
        <v>97</v>
      </c>
      <c r="F592" s="47" t="s">
        <v>102</v>
      </c>
      <c r="G592" s="47" t="s">
        <v>95</v>
      </c>
      <c r="H592" s="50">
        <v>174480</v>
      </c>
    </row>
    <row r="593" spans="1:8" x14ac:dyDescent="0.4">
      <c r="A593" s="47" t="s">
        <v>707</v>
      </c>
      <c r="B593" s="47" t="str">
        <f>RIGHT(A593,7)</f>
        <v xml:space="preserve">100720 </v>
      </c>
      <c r="C593" s="47" t="s">
        <v>16204</v>
      </c>
      <c r="D593" s="49">
        <v>42572</v>
      </c>
      <c r="E593" s="47" t="s">
        <v>97</v>
      </c>
      <c r="F593" s="47" t="s">
        <v>102</v>
      </c>
      <c r="G593" s="47" t="s">
        <v>108</v>
      </c>
      <c r="H593" s="50">
        <v>2159729.9999999995</v>
      </c>
    </row>
    <row r="594" spans="1:8" x14ac:dyDescent="0.4">
      <c r="A594" s="47" t="s">
        <v>707</v>
      </c>
      <c r="B594" s="47" t="str">
        <f>RIGHT(A594,7)</f>
        <v xml:space="preserve">100720 </v>
      </c>
      <c r="C594" s="47" t="s">
        <v>16205</v>
      </c>
      <c r="D594" s="49">
        <v>42572</v>
      </c>
      <c r="E594" s="47" t="s">
        <v>97</v>
      </c>
      <c r="F594" s="47" t="s">
        <v>102</v>
      </c>
      <c r="G594" s="47" t="s">
        <v>108</v>
      </c>
      <c r="H594" s="50">
        <v>7415640</v>
      </c>
    </row>
    <row r="595" spans="1:8" x14ac:dyDescent="0.4">
      <c r="A595" s="47" t="s">
        <v>707</v>
      </c>
      <c r="B595" s="47" t="str">
        <f>RIGHT(A595,7)</f>
        <v xml:space="preserve">100720 </v>
      </c>
      <c r="C595" s="47" t="s">
        <v>16206</v>
      </c>
      <c r="D595" s="49">
        <v>42572</v>
      </c>
      <c r="E595" s="47" t="s">
        <v>97</v>
      </c>
      <c r="F595" s="47" t="s">
        <v>102</v>
      </c>
      <c r="G595" s="47" t="s">
        <v>95</v>
      </c>
      <c r="H595" s="50">
        <v>87600</v>
      </c>
    </row>
    <row r="596" spans="1:8" x14ac:dyDescent="0.4">
      <c r="A596" s="47" t="s">
        <v>706</v>
      </c>
      <c r="B596" s="47" t="str">
        <f>RIGHT(A596,7)</f>
        <v xml:space="preserve">149958 </v>
      </c>
      <c r="C596" s="47" t="s">
        <v>16207</v>
      </c>
      <c r="D596" s="49">
        <v>41717</v>
      </c>
      <c r="E596" s="47" t="s">
        <v>97</v>
      </c>
      <c r="F596" s="47" t="s">
        <v>104</v>
      </c>
      <c r="G596" s="47" t="s">
        <v>95</v>
      </c>
      <c r="H596" s="50">
        <v>2141640</v>
      </c>
    </row>
    <row r="597" spans="1:8" x14ac:dyDescent="0.4">
      <c r="A597" s="47" t="s">
        <v>706</v>
      </c>
      <c r="B597" s="47" t="str">
        <f>RIGHT(A597,7)</f>
        <v xml:space="preserve">149958 </v>
      </c>
      <c r="C597" s="47" t="s">
        <v>16208</v>
      </c>
      <c r="D597" s="49">
        <v>41717</v>
      </c>
      <c r="E597" s="47" t="s">
        <v>97</v>
      </c>
      <c r="F597" s="47" t="s">
        <v>104</v>
      </c>
      <c r="G597" s="47" t="s">
        <v>99</v>
      </c>
      <c r="H597" s="50">
        <v>685440</v>
      </c>
    </row>
    <row r="598" spans="1:8" x14ac:dyDescent="0.4">
      <c r="A598" s="47" t="s">
        <v>706</v>
      </c>
      <c r="B598" s="47" t="str">
        <f>RIGHT(A598,7)</f>
        <v xml:space="preserve">149958 </v>
      </c>
      <c r="C598" s="47" t="s">
        <v>16209</v>
      </c>
      <c r="D598" s="49">
        <v>41717</v>
      </c>
      <c r="E598" s="47" t="s">
        <v>97</v>
      </c>
      <c r="F598" s="47" t="s">
        <v>104</v>
      </c>
      <c r="G598" s="47" t="s">
        <v>95</v>
      </c>
      <c r="H598" s="50">
        <v>108270</v>
      </c>
    </row>
    <row r="599" spans="1:8" x14ac:dyDescent="0.4">
      <c r="A599" s="47" t="s">
        <v>706</v>
      </c>
      <c r="B599" s="47" t="str">
        <f>RIGHT(A599,7)</f>
        <v xml:space="preserve">149958 </v>
      </c>
      <c r="C599" s="47" t="s">
        <v>16210</v>
      </c>
      <c r="D599" s="49">
        <v>41717</v>
      </c>
      <c r="E599" s="47" t="s">
        <v>97</v>
      </c>
      <c r="F599" s="47" t="s">
        <v>104</v>
      </c>
      <c r="G599" s="47" t="s">
        <v>95</v>
      </c>
      <c r="H599" s="50">
        <v>647820.00000000012</v>
      </c>
    </row>
    <row r="600" spans="1:8" x14ac:dyDescent="0.4">
      <c r="A600" s="47" t="s">
        <v>706</v>
      </c>
      <c r="B600" s="47" t="str">
        <f>RIGHT(A600,7)</f>
        <v xml:space="preserve">149958 </v>
      </c>
      <c r="C600" s="47" t="s">
        <v>16211</v>
      </c>
      <c r="D600" s="49">
        <v>41717</v>
      </c>
      <c r="E600" s="47" t="s">
        <v>97</v>
      </c>
      <c r="F600" s="47" t="s">
        <v>104</v>
      </c>
      <c r="G600" s="47" t="s">
        <v>95</v>
      </c>
      <c r="H600" s="50">
        <v>1978560</v>
      </c>
    </row>
    <row r="601" spans="1:8" x14ac:dyDescent="0.4">
      <c r="A601" s="47" t="s">
        <v>705</v>
      </c>
      <c r="B601" s="47" t="str">
        <f>RIGHT(A601,7)</f>
        <v xml:space="preserve">105767 </v>
      </c>
      <c r="C601" s="47" t="s">
        <v>16212</v>
      </c>
      <c r="D601" s="49">
        <v>41786</v>
      </c>
      <c r="E601" s="47" t="s">
        <v>97</v>
      </c>
      <c r="F601" s="47" t="s">
        <v>102</v>
      </c>
      <c r="G601" s="47" t="s">
        <v>95</v>
      </c>
      <c r="H601" s="50">
        <v>49230.000000000007</v>
      </c>
    </row>
    <row r="602" spans="1:8" x14ac:dyDescent="0.4">
      <c r="A602" s="47" t="s">
        <v>705</v>
      </c>
      <c r="B602" s="47" t="str">
        <f>RIGHT(A602,7)</f>
        <v xml:space="preserve">105767 </v>
      </c>
      <c r="C602" s="47" t="s">
        <v>16213</v>
      </c>
      <c r="D602" s="49">
        <v>41786</v>
      </c>
      <c r="E602" s="47" t="s">
        <v>97</v>
      </c>
      <c r="F602" s="47" t="s">
        <v>102</v>
      </c>
      <c r="G602" s="47" t="s">
        <v>95</v>
      </c>
      <c r="H602" s="50">
        <v>317520</v>
      </c>
    </row>
    <row r="603" spans="1:8" x14ac:dyDescent="0.4">
      <c r="A603" s="47" t="s">
        <v>705</v>
      </c>
      <c r="B603" s="47" t="str">
        <f>RIGHT(A603,7)</f>
        <v xml:space="preserve">105767 </v>
      </c>
      <c r="C603" s="47" t="s">
        <v>16214</v>
      </c>
      <c r="D603" s="49">
        <v>41786</v>
      </c>
      <c r="E603" s="47" t="s">
        <v>97</v>
      </c>
      <c r="F603" s="47" t="s">
        <v>102</v>
      </c>
      <c r="G603" s="47" t="s">
        <v>108</v>
      </c>
      <c r="H603" s="50">
        <v>827820</v>
      </c>
    </row>
    <row r="604" spans="1:8" x14ac:dyDescent="0.4">
      <c r="A604" s="47" t="s">
        <v>704</v>
      </c>
      <c r="B604" s="47" t="str">
        <f>RIGHT(A604,7)</f>
        <v xml:space="preserve">161816 </v>
      </c>
      <c r="C604" s="47" t="s">
        <v>16215</v>
      </c>
      <c r="D604" s="49">
        <v>42491</v>
      </c>
      <c r="E604" s="47" t="s">
        <v>100</v>
      </c>
      <c r="F604" s="47" t="s">
        <v>106</v>
      </c>
      <c r="G604" s="47" t="s">
        <v>108</v>
      </c>
      <c r="H604" s="50">
        <v>5543640</v>
      </c>
    </row>
    <row r="605" spans="1:8" x14ac:dyDescent="0.4">
      <c r="A605" s="47" t="s">
        <v>704</v>
      </c>
      <c r="B605" s="47" t="str">
        <f>RIGHT(A605,7)</f>
        <v xml:space="preserve">161816 </v>
      </c>
      <c r="C605" s="47" t="s">
        <v>16216</v>
      </c>
      <c r="D605" s="49">
        <v>42491</v>
      </c>
      <c r="E605" s="47" t="s">
        <v>100</v>
      </c>
      <c r="F605" s="47" t="s">
        <v>106</v>
      </c>
      <c r="G605" s="47" t="s">
        <v>95</v>
      </c>
      <c r="H605" s="50">
        <v>235680.00000000003</v>
      </c>
    </row>
    <row r="606" spans="1:8" x14ac:dyDescent="0.4">
      <c r="A606" s="47" t="s">
        <v>703</v>
      </c>
      <c r="B606" s="47" t="str">
        <f>RIGHT(A606,7)</f>
        <v xml:space="preserve">121223 </v>
      </c>
      <c r="C606" s="47" t="s">
        <v>16217</v>
      </c>
      <c r="D606" s="49">
        <v>42626</v>
      </c>
      <c r="E606" s="47" t="s">
        <v>100</v>
      </c>
      <c r="F606" s="47" t="s">
        <v>102</v>
      </c>
      <c r="G606" s="47" t="s">
        <v>95</v>
      </c>
      <c r="H606" s="50">
        <v>126720</v>
      </c>
    </row>
    <row r="607" spans="1:8" x14ac:dyDescent="0.4">
      <c r="A607" s="47" t="s">
        <v>703</v>
      </c>
      <c r="B607" s="47" t="str">
        <f>RIGHT(A607,7)</f>
        <v xml:space="preserve">121223 </v>
      </c>
      <c r="C607" s="47" t="s">
        <v>16218</v>
      </c>
      <c r="D607" s="49">
        <v>42626</v>
      </c>
      <c r="E607" s="47" t="s">
        <v>100</v>
      </c>
      <c r="F607" s="47" t="s">
        <v>102</v>
      </c>
      <c r="G607" s="47" t="s">
        <v>108</v>
      </c>
      <c r="H607" s="50">
        <v>10934190</v>
      </c>
    </row>
    <row r="608" spans="1:8" x14ac:dyDescent="0.4">
      <c r="A608" s="47" t="s">
        <v>702</v>
      </c>
      <c r="B608" s="47" t="str">
        <f>RIGHT(A608,7)</f>
        <v xml:space="preserve">138611 </v>
      </c>
      <c r="C608" s="47" t="s">
        <v>16219</v>
      </c>
      <c r="D608" s="49">
        <v>43056</v>
      </c>
      <c r="E608" s="47" t="s">
        <v>97</v>
      </c>
      <c r="F608" s="47" t="s">
        <v>102</v>
      </c>
      <c r="G608" s="47" t="s">
        <v>108</v>
      </c>
      <c r="H608" s="50">
        <v>1799099.9999999998</v>
      </c>
    </row>
    <row r="609" spans="1:8" x14ac:dyDescent="0.4">
      <c r="A609" s="47" t="s">
        <v>702</v>
      </c>
      <c r="B609" s="47" t="str">
        <f>RIGHT(A609,7)</f>
        <v xml:space="preserve">138611 </v>
      </c>
      <c r="C609" s="47" t="s">
        <v>16220</v>
      </c>
      <c r="D609" s="49">
        <v>43056</v>
      </c>
      <c r="E609" s="47" t="s">
        <v>97</v>
      </c>
      <c r="F609" s="47" t="s">
        <v>102</v>
      </c>
      <c r="G609" s="47" t="s">
        <v>95</v>
      </c>
      <c r="H609" s="50">
        <v>54720.000000000007</v>
      </c>
    </row>
    <row r="610" spans="1:8" x14ac:dyDescent="0.4">
      <c r="A610" s="47" t="s">
        <v>701</v>
      </c>
      <c r="B610" s="47" t="str">
        <f>RIGHT(A610,7)</f>
        <v xml:space="preserve">117947 </v>
      </c>
      <c r="C610" s="47" t="s">
        <v>16221</v>
      </c>
      <c r="D610" s="49">
        <v>42970</v>
      </c>
      <c r="E610" s="47" t="s">
        <v>100</v>
      </c>
      <c r="F610" s="47" t="s">
        <v>102</v>
      </c>
      <c r="G610" s="47" t="s">
        <v>99</v>
      </c>
      <c r="H610" s="50">
        <v>607200</v>
      </c>
    </row>
    <row r="611" spans="1:8" x14ac:dyDescent="0.4">
      <c r="A611" s="47" t="s">
        <v>701</v>
      </c>
      <c r="B611" s="47" t="str">
        <f>RIGHT(A611,7)</f>
        <v xml:space="preserve">117947 </v>
      </c>
      <c r="C611" s="47" t="s">
        <v>16222</v>
      </c>
      <c r="D611" s="49">
        <v>42970</v>
      </c>
      <c r="E611" s="47" t="s">
        <v>100</v>
      </c>
      <c r="F611" s="47" t="s">
        <v>102</v>
      </c>
      <c r="G611" s="47" t="s">
        <v>99</v>
      </c>
      <c r="H611" s="50">
        <v>149100</v>
      </c>
    </row>
    <row r="612" spans="1:8" x14ac:dyDescent="0.4">
      <c r="A612" s="47" t="s">
        <v>701</v>
      </c>
      <c r="B612" s="47" t="str">
        <f>RIGHT(A612,7)</f>
        <v xml:space="preserve">117947 </v>
      </c>
      <c r="C612" s="47" t="s">
        <v>16223</v>
      </c>
      <c r="D612" s="49">
        <v>42970</v>
      </c>
      <c r="E612" s="47" t="s">
        <v>100</v>
      </c>
      <c r="F612" s="47" t="s">
        <v>102</v>
      </c>
      <c r="G612" s="47" t="s">
        <v>95</v>
      </c>
      <c r="H612" s="50">
        <v>1611360</v>
      </c>
    </row>
    <row r="613" spans="1:8" x14ac:dyDescent="0.4">
      <c r="A613" s="47" t="s">
        <v>701</v>
      </c>
      <c r="B613" s="47" t="str">
        <f>RIGHT(A613,7)</f>
        <v xml:space="preserve">117947 </v>
      </c>
      <c r="C613" s="47" t="s">
        <v>16224</v>
      </c>
      <c r="D613" s="49">
        <v>42970</v>
      </c>
      <c r="E613" s="47" t="s">
        <v>100</v>
      </c>
      <c r="F613" s="47" t="s">
        <v>102</v>
      </c>
      <c r="G613" s="47" t="s">
        <v>108</v>
      </c>
      <c r="H613" s="50">
        <v>568650</v>
      </c>
    </row>
    <row r="614" spans="1:8" x14ac:dyDescent="0.4">
      <c r="A614" s="47" t="s">
        <v>701</v>
      </c>
      <c r="B614" s="47" t="str">
        <f>RIGHT(A614,7)</f>
        <v xml:space="preserve">117947 </v>
      </c>
      <c r="C614" s="47" t="s">
        <v>16225</v>
      </c>
      <c r="D614" s="49">
        <v>42970</v>
      </c>
      <c r="E614" s="47" t="s">
        <v>100</v>
      </c>
      <c r="F614" s="47" t="s">
        <v>102</v>
      </c>
      <c r="G614" s="47" t="s">
        <v>99</v>
      </c>
      <c r="H614" s="50">
        <v>1320300</v>
      </c>
    </row>
    <row r="615" spans="1:8" x14ac:dyDescent="0.4">
      <c r="A615" s="47" t="s">
        <v>700</v>
      </c>
      <c r="B615" s="47" t="str">
        <f>RIGHT(A615,7)</f>
        <v xml:space="preserve">111171 </v>
      </c>
      <c r="C615" s="47" t="s">
        <v>16226</v>
      </c>
      <c r="D615" s="49">
        <v>42004</v>
      </c>
      <c r="E615" s="47" t="s">
        <v>97</v>
      </c>
      <c r="F615" s="47" t="s">
        <v>106</v>
      </c>
      <c r="G615" s="47" t="s">
        <v>95</v>
      </c>
      <c r="H615" s="50">
        <v>130349.99999999997</v>
      </c>
    </row>
    <row r="616" spans="1:8" x14ac:dyDescent="0.4">
      <c r="A616" s="47" t="s">
        <v>699</v>
      </c>
      <c r="B616" s="47" t="str">
        <f>RIGHT(A616,7)</f>
        <v xml:space="preserve">138009 </v>
      </c>
      <c r="C616" s="47" t="s">
        <v>16227</v>
      </c>
      <c r="D616" s="49">
        <v>42341</v>
      </c>
      <c r="E616" s="47" t="s">
        <v>100</v>
      </c>
      <c r="F616" s="47" t="s">
        <v>106</v>
      </c>
      <c r="G616" s="47" t="s">
        <v>99</v>
      </c>
      <c r="H616" s="50">
        <v>4529400</v>
      </c>
    </row>
    <row r="617" spans="1:8" x14ac:dyDescent="0.4">
      <c r="A617" s="47" t="s">
        <v>699</v>
      </c>
      <c r="B617" s="47" t="str">
        <f>RIGHT(A617,7)</f>
        <v xml:space="preserve">138009 </v>
      </c>
      <c r="C617" s="47" t="s">
        <v>16228</v>
      </c>
      <c r="D617" s="49">
        <v>42341</v>
      </c>
      <c r="E617" s="47" t="s">
        <v>100</v>
      </c>
      <c r="F617" s="47" t="s">
        <v>106</v>
      </c>
      <c r="G617" s="47" t="s">
        <v>95</v>
      </c>
      <c r="H617" s="50">
        <v>8328150.0000000009</v>
      </c>
    </row>
    <row r="618" spans="1:8" x14ac:dyDescent="0.4">
      <c r="A618" s="47" t="s">
        <v>699</v>
      </c>
      <c r="B618" s="47" t="str">
        <f>RIGHT(A618,7)</f>
        <v xml:space="preserve">138009 </v>
      </c>
      <c r="C618" s="47" t="s">
        <v>16229</v>
      </c>
      <c r="D618" s="49">
        <v>42341</v>
      </c>
      <c r="E618" s="47" t="s">
        <v>100</v>
      </c>
      <c r="F618" s="47" t="s">
        <v>106</v>
      </c>
      <c r="G618" s="47" t="s">
        <v>95</v>
      </c>
      <c r="H618" s="50">
        <v>7852200</v>
      </c>
    </row>
    <row r="619" spans="1:8" x14ac:dyDescent="0.4">
      <c r="A619" s="47" t="s">
        <v>699</v>
      </c>
      <c r="B619" s="47" t="str">
        <f>RIGHT(A619,7)</f>
        <v xml:space="preserve">138009 </v>
      </c>
      <c r="C619" s="47" t="s">
        <v>16230</v>
      </c>
      <c r="D619" s="49">
        <v>42341</v>
      </c>
      <c r="E619" s="47" t="s">
        <v>100</v>
      </c>
      <c r="F619" s="47" t="s">
        <v>106</v>
      </c>
      <c r="G619" s="47" t="s">
        <v>95</v>
      </c>
      <c r="H619" s="50">
        <v>2427300</v>
      </c>
    </row>
    <row r="620" spans="1:8" x14ac:dyDescent="0.4">
      <c r="A620" s="47" t="s">
        <v>698</v>
      </c>
      <c r="B620" s="47" t="str">
        <f>RIGHT(A620,7)</f>
        <v xml:space="preserve">163020 </v>
      </c>
      <c r="C620" s="47" t="s">
        <v>16231</v>
      </c>
      <c r="D620" s="49">
        <v>42997</v>
      </c>
      <c r="E620" s="47" t="s">
        <v>112</v>
      </c>
      <c r="F620" s="47" t="s">
        <v>102</v>
      </c>
      <c r="G620" s="47" t="s">
        <v>99</v>
      </c>
      <c r="H620" s="50">
        <v>533400</v>
      </c>
    </row>
    <row r="621" spans="1:8" x14ac:dyDescent="0.4">
      <c r="A621" s="47" t="s">
        <v>697</v>
      </c>
      <c r="B621" s="47" t="str">
        <f>RIGHT(A621,7)</f>
        <v xml:space="preserve">153787 </v>
      </c>
      <c r="C621" s="47" t="s">
        <v>16232</v>
      </c>
      <c r="D621" s="49">
        <v>42878</v>
      </c>
      <c r="E621" s="47" t="s">
        <v>97</v>
      </c>
      <c r="F621" s="47" t="s">
        <v>96</v>
      </c>
      <c r="G621" s="47" t="s">
        <v>95</v>
      </c>
      <c r="H621" s="50">
        <v>1457400</v>
      </c>
    </row>
    <row r="622" spans="1:8" x14ac:dyDescent="0.4">
      <c r="A622" s="47" t="s">
        <v>696</v>
      </c>
      <c r="B622" s="47" t="str">
        <f>RIGHT(A622,7)</f>
        <v xml:space="preserve">133431 </v>
      </c>
      <c r="C622" s="47" t="s">
        <v>16233</v>
      </c>
      <c r="D622" s="49">
        <v>43090</v>
      </c>
      <c r="E622" s="47" t="s">
        <v>97</v>
      </c>
      <c r="F622" s="47" t="s">
        <v>96</v>
      </c>
      <c r="G622" s="47" t="s">
        <v>95</v>
      </c>
      <c r="H622" s="50">
        <v>228600</v>
      </c>
    </row>
    <row r="623" spans="1:8" x14ac:dyDescent="0.4">
      <c r="A623" s="47" t="s">
        <v>696</v>
      </c>
      <c r="B623" s="47" t="str">
        <f>RIGHT(A623,7)</f>
        <v xml:space="preserve">133431 </v>
      </c>
      <c r="C623" s="47" t="s">
        <v>16234</v>
      </c>
      <c r="D623" s="49">
        <v>43090</v>
      </c>
      <c r="E623" s="47" t="s">
        <v>97</v>
      </c>
      <c r="F623" s="47" t="s">
        <v>96</v>
      </c>
      <c r="G623" s="47" t="s">
        <v>95</v>
      </c>
      <c r="H623" s="50">
        <v>198450</v>
      </c>
    </row>
    <row r="624" spans="1:8" x14ac:dyDescent="0.4">
      <c r="A624" s="47" t="s">
        <v>695</v>
      </c>
      <c r="B624" s="47" t="str">
        <f>RIGHT(A624,7)</f>
        <v xml:space="preserve">135720 </v>
      </c>
      <c r="C624" s="47" t="s">
        <v>16235</v>
      </c>
      <c r="D624" s="49">
        <v>42717</v>
      </c>
      <c r="E624" s="47" t="s">
        <v>97</v>
      </c>
      <c r="F624" s="47" t="s">
        <v>96</v>
      </c>
      <c r="G624" s="47" t="s">
        <v>95</v>
      </c>
      <c r="H624" s="50">
        <v>3650760</v>
      </c>
    </row>
    <row r="625" spans="1:8" x14ac:dyDescent="0.4">
      <c r="A625" s="47" t="s">
        <v>695</v>
      </c>
      <c r="B625" s="47" t="str">
        <f>RIGHT(A625,7)</f>
        <v xml:space="preserve">135720 </v>
      </c>
      <c r="C625" s="47" t="s">
        <v>16236</v>
      </c>
      <c r="D625" s="49">
        <v>42717</v>
      </c>
      <c r="E625" s="47" t="s">
        <v>97</v>
      </c>
      <c r="F625" s="47" t="s">
        <v>96</v>
      </c>
      <c r="G625" s="47" t="s">
        <v>108</v>
      </c>
      <c r="H625" s="50">
        <v>1797000.0000000002</v>
      </c>
    </row>
    <row r="626" spans="1:8" x14ac:dyDescent="0.4">
      <c r="A626" s="47" t="s">
        <v>695</v>
      </c>
      <c r="B626" s="47" t="str">
        <f>RIGHT(A626,7)</f>
        <v xml:space="preserve">135720 </v>
      </c>
      <c r="C626" s="47" t="s">
        <v>16237</v>
      </c>
      <c r="D626" s="49">
        <v>42717</v>
      </c>
      <c r="E626" s="47" t="s">
        <v>97</v>
      </c>
      <c r="F626" s="47" t="s">
        <v>96</v>
      </c>
      <c r="G626" s="47" t="s">
        <v>108</v>
      </c>
      <c r="H626" s="50">
        <v>4511520</v>
      </c>
    </row>
    <row r="627" spans="1:8" x14ac:dyDescent="0.4">
      <c r="A627" s="47" t="s">
        <v>694</v>
      </c>
      <c r="B627" s="47" t="str">
        <f>RIGHT(A627,7)</f>
        <v xml:space="preserve">144694 </v>
      </c>
      <c r="C627" s="47" t="s">
        <v>16238</v>
      </c>
      <c r="D627" s="49">
        <v>43004</v>
      </c>
      <c r="E627" s="47" t="s">
        <v>97</v>
      </c>
      <c r="F627" s="47" t="s">
        <v>104</v>
      </c>
      <c r="G627" s="47" t="s">
        <v>108</v>
      </c>
      <c r="H627" s="50">
        <v>268200.00000000006</v>
      </c>
    </row>
    <row r="628" spans="1:8" x14ac:dyDescent="0.4">
      <c r="A628" s="47" t="s">
        <v>694</v>
      </c>
      <c r="B628" s="47" t="str">
        <f>RIGHT(A628,7)</f>
        <v xml:space="preserve">144694 </v>
      </c>
      <c r="C628" s="47" t="s">
        <v>16239</v>
      </c>
      <c r="D628" s="49">
        <v>43004</v>
      </c>
      <c r="E628" s="47" t="s">
        <v>97</v>
      </c>
      <c r="F628" s="47" t="s">
        <v>104</v>
      </c>
      <c r="G628" s="47" t="s">
        <v>95</v>
      </c>
      <c r="H628" s="50">
        <v>3539160.0000000005</v>
      </c>
    </row>
    <row r="629" spans="1:8" x14ac:dyDescent="0.4">
      <c r="A629" s="47" t="s">
        <v>693</v>
      </c>
      <c r="B629" s="47" t="str">
        <f>RIGHT(A629,7)</f>
        <v xml:space="preserve">168004 </v>
      </c>
      <c r="C629" s="47" t="s">
        <v>16240</v>
      </c>
      <c r="D629" s="49">
        <v>42286</v>
      </c>
      <c r="E629" s="47" t="s">
        <v>100</v>
      </c>
      <c r="F629" s="47" t="s">
        <v>104</v>
      </c>
      <c r="G629" s="47" t="s">
        <v>99</v>
      </c>
      <c r="H629" s="50">
        <v>5894099.9999999991</v>
      </c>
    </row>
    <row r="630" spans="1:8" x14ac:dyDescent="0.4">
      <c r="A630" s="47" t="s">
        <v>692</v>
      </c>
      <c r="B630" s="47" t="str">
        <f>RIGHT(A630,7)</f>
        <v xml:space="preserve">123470 </v>
      </c>
      <c r="C630" s="47" t="s">
        <v>16241</v>
      </c>
      <c r="D630" s="49">
        <v>42603</v>
      </c>
      <c r="E630" s="47" t="s">
        <v>97</v>
      </c>
      <c r="F630" s="47" t="s">
        <v>96</v>
      </c>
      <c r="G630" s="47" t="s">
        <v>95</v>
      </c>
      <c r="H630" s="50">
        <v>283230.00000000006</v>
      </c>
    </row>
    <row r="631" spans="1:8" x14ac:dyDescent="0.4">
      <c r="A631" s="47" t="s">
        <v>692</v>
      </c>
      <c r="B631" s="47" t="str">
        <f>RIGHT(A631,7)</f>
        <v xml:space="preserve">123470 </v>
      </c>
      <c r="C631" s="47" t="s">
        <v>16242</v>
      </c>
      <c r="D631" s="49">
        <v>42603</v>
      </c>
      <c r="E631" s="47" t="s">
        <v>97</v>
      </c>
      <c r="F631" s="47" t="s">
        <v>96</v>
      </c>
      <c r="G631" s="47" t="s">
        <v>95</v>
      </c>
      <c r="H631" s="50">
        <v>1834920</v>
      </c>
    </row>
    <row r="632" spans="1:8" x14ac:dyDescent="0.4">
      <c r="A632" s="47" t="s">
        <v>691</v>
      </c>
      <c r="B632" s="47" t="str">
        <f>RIGHT(A632,7)</f>
        <v xml:space="preserve">115917 </v>
      </c>
      <c r="C632" s="47" t="s">
        <v>16243</v>
      </c>
      <c r="D632" s="49">
        <v>42515</v>
      </c>
      <c r="E632" s="47" t="s">
        <v>112</v>
      </c>
      <c r="F632" s="47" t="s">
        <v>96</v>
      </c>
      <c r="G632" s="47" t="s">
        <v>99</v>
      </c>
      <c r="H632" s="50">
        <v>15738000</v>
      </c>
    </row>
    <row r="633" spans="1:8" x14ac:dyDescent="0.4">
      <c r="A633" s="47" t="s">
        <v>691</v>
      </c>
      <c r="B633" s="47" t="str">
        <f>RIGHT(A633,7)</f>
        <v xml:space="preserve">115917 </v>
      </c>
      <c r="C633" s="47" t="s">
        <v>16244</v>
      </c>
      <c r="D633" s="49">
        <v>42515</v>
      </c>
      <c r="E633" s="47" t="s">
        <v>112</v>
      </c>
      <c r="F633" s="47" t="s">
        <v>96</v>
      </c>
      <c r="G633" s="47" t="s">
        <v>95</v>
      </c>
      <c r="H633" s="50">
        <v>231360.00000000003</v>
      </c>
    </row>
    <row r="634" spans="1:8" x14ac:dyDescent="0.4">
      <c r="A634" s="47" t="s">
        <v>690</v>
      </c>
      <c r="B634" s="47" t="str">
        <f>RIGHT(A634,7)</f>
        <v xml:space="preserve">147067 </v>
      </c>
      <c r="C634" s="47" t="s">
        <v>16245</v>
      </c>
      <c r="D634" s="49">
        <v>42726</v>
      </c>
      <c r="E634" s="47" t="s">
        <v>100</v>
      </c>
      <c r="F634" s="47" t="s">
        <v>106</v>
      </c>
      <c r="G634" s="47" t="s">
        <v>99</v>
      </c>
      <c r="H634" s="50">
        <v>282600</v>
      </c>
    </row>
    <row r="635" spans="1:8" x14ac:dyDescent="0.4">
      <c r="A635" s="47" t="s">
        <v>689</v>
      </c>
      <c r="B635" s="47" t="str">
        <f>RIGHT(A635,7)</f>
        <v xml:space="preserve">167913 </v>
      </c>
      <c r="C635" s="47" t="s">
        <v>16246</v>
      </c>
      <c r="D635" s="49">
        <v>42950</v>
      </c>
      <c r="E635" s="47" t="s">
        <v>97</v>
      </c>
      <c r="F635" s="47" t="s">
        <v>96</v>
      </c>
      <c r="G635" s="47" t="s">
        <v>95</v>
      </c>
      <c r="H635" s="50">
        <v>4956000</v>
      </c>
    </row>
    <row r="636" spans="1:8" x14ac:dyDescent="0.4">
      <c r="A636" s="47" t="s">
        <v>689</v>
      </c>
      <c r="B636" s="47" t="str">
        <f>RIGHT(A636,7)</f>
        <v xml:space="preserve">167913 </v>
      </c>
      <c r="C636" s="47" t="s">
        <v>16247</v>
      </c>
      <c r="D636" s="49">
        <v>42950</v>
      </c>
      <c r="E636" s="47" t="s">
        <v>97</v>
      </c>
      <c r="F636" s="47" t="s">
        <v>96</v>
      </c>
      <c r="G636" s="47" t="s">
        <v>95</v>
      </c>
      <c r="H636" s="50">
        <v>393750</v>
      </c>
    </row>
    <row r="637" spans="1:8" x14ac:dyDescent="0.4">
      <c r="A637" s="47" t="s">
        <v>688</v>
      </c>
      <c r="B637" s="47" t="str">
        <f>RIGHT(A637,7)</f>
        <v xml:space="preserve">106103 </v>
      </c>
      <c r="C637" s="47" t="s">
        <v>16248</v>
      </c>
      <c r="D637" s="49">
        <v>42901</v>
      </c>
      <c r="E637" s="47" t="s">
        <v>97</v>
      </c>
      <c r="F637" s="47" t="s">
        <v>106</v>
      </c>
      <c r="G637" s="47" t="s">
        <v>108</v>
      </c>
      <c r="H637" s="50">
        <v>1987800.0000000002</v>
      </c>
    </row>
    <row r="638" spans="1:8" x14ac:dyDescent="0.4">
      <c r="A638" s="47" t="s">
        <v>687</v>
      </c>
      <c r="B638" s="47" t="str">
        <f>RIGHT(A638,7)</f>
        <v xml:space="preserve">127719 </v>
      </c>
      <c r="C638" s="47" t="s">
        <v>16249</v>
      </c>
      <c r="D638" s="49">
        <v>42941</v>
      </c>
      <c r="E638" s="47" t="s">
        <v>112</v>
      </c>
      <c r="F638" s="47" t="s">
        <v>102</v>
      </c>
      <c r="G638" s="47" t="s">
        <v>95</v>
      </c>
      <c r="H638" s="50">
        <v>97200</v>
      </c>
    </row>
    <row r="639" spans="1:8" x14ac:dyDescent="0.4">
      <c r="A639" s="47" t="s">
        <v>686</v>
      </c>
      <c r="B639" s="47" t="str">
        <f>RIGHT(A639,7)</f>
        <v xml:space="preserve">126221 </v>
      </c>
      <c r="C639" s="47" t="s">
        <v>16250</v>
      </c>
      <c r="D639" s="49">
        <v>43105</v>
      </c>
      <c r="E639" s="47" t="s">
        <v>112</v>
      </c>
      <c r="F639" s="47" t="s">
        <v>106</v>
      </c>
      <c r="G639" s="47" t="s">
        <v>95</v>
      </c>
      <c r="H639" s="50">
        <v>3139500</v>
      </c>
    </row>
    <row r="640" spans="1:8" x14ac:dyDescent="0.4">
      <c r="A640" s="47" t="s">
        <v>685</v>
      </c>
      <c r="B640" s="47" t="str">
        <f>RIGHT(A640,7)</f>
        <v xml:space="preserve">103947 </v>
      </c>
      <c r="C640" s="47" t="s">
        <v>16251</v>
      </c>
      <c r="D640" s="49">
        <v>42468</v>
      </c>
      <c r="E640" s="47" t="s">
        <v>100</v>
      </c>
      <c r="F640" s="47" t="s">
        <v>96</v>
      </c>
      <c r="G640" s="47" t="s">
        <v>95</v>
      </c>
      <c r="H640" s="50">
        <v>473400.00000000006</v>
      </c>
    </row>
    <row r="641" spans="1:8" x14ac:dyDescent="0.4">
      <c r="A641" s="47" t="s">
        <v>685</v>
      </c>
      <c r="B641" s="47" t="str">
        <f>RIGHT(A641,7)</f>
        <v xml:space="preserve">103947 </v>
      </c>
      <c r="C641" s="47" t="s">
        <v>16252</v>
      </c>
      <c r="D641" s="49">
        <v>42468</v>
      </c>
      <c r="E641" s="47" t="s">
        <v>100</v>
      </c>
      <c r="F641" s="47" t="s">
        <v>96</v>
      </c>
      <c r="G641" s="47" t="s">
        <v>95</v>
      </c>
      <c r="H641" s="50">
        <v>452160</v>
      </c>
    </row>
    <row r="642" spans="1:8" x14ac:dyDescent="0.4">
      <c r="A642" s="47" t="s">
        <v>684</v>
      </c>
      <c r="B642" s="47" t="str">
        <f>RIGHT(A642,7)</f>
        <v xml:space="preserve">160745 </v>
      </c>
      <c r="C642" s="47" t="s">
        <v>16253</v>
      </c>
      <c r="D642" s="49">
        <v>42720</v>
      </c>
      <c r="E642" s="47" t="s">
        <v>100</v>
      </c>
      <c r="F642" s="47" t="s">
        <v>96</v>
      </c>
      <c r="G642" s="47" t="s">
        <v>99</v>
      </c>
      <c r="H642" s="50">
        <v>222000</v>
      </c>
    </row>
    <row r="643" spans="1:8" x14ac:dyDescent="0.4">
      <c r="A643" s="47" t="s">
        <v>684</v>
      </c>
      <c r="B643" s="47" t="str">
        <f>RIGHT(A643,7)</f>
        <v xml:space="preserve">160745 </v>
      </c>
      <c r="C643" s="47" t="s">
        <v>16254</v>
      </c>
      <c r="D643" s="49">
        <v>42720</v>
      </c>
      <c r="E643" s="47" t="s">
        <v>100</v>
      </c>
      <c r="F643" s="47" t="s">
        <v>96</v>
      </c>
      <c r="G643" s="47" t="s">
        <v>108</v>
      </c>
      <c r="H643" s="50">
        <v>4535640</v>
      </c>
    </row>
    <row r="644" spans="1:8" x14ac:dyDescent="0.4">
      <c r="A644" s="47" t="s">
        <v>684</v>
      </c>
      <c r="B644" s="47" t="str">
        <f>RIGHT(A644,7)</f>
        <v xml:space="preserve">160745 </v>
      </c>
      <c r="C644" s="47" t="s">
        <v>16255</v>
      </c>
      <c r="D644" s="49">
        <v>42720</v>
      </c>
      <c r="E644" s="47" t="s">
        <v>100</v>
      </c>
      <c r="F644" s="47" t="s">
        <v>96</v>
      </c>
      <c r="G644" s="47" t="s">
        <v>108</v>
      </c>
      <c r="H644" s="50">
        <v>4740000</v>
      </c>
    </row>
    <row r="645" spans="1:8" x14ac:dyDescent="0.4">
      <c r="A645" s="47" t="s">
        <v>683</v>
      </c>
      <c r="B645" s="47" t="str">
        <f>RIGHT(A645,7)</f>
        <v xml:space="preserve">132661 </v>
      </c>
      <c r="C645" s="47" t="s">
        <v>16256</v>
      </c>
      <c r="D645" s="49">
        <v>42672</v>
      </c>
      <c r="E645" s="47" t="s">
        <v>112</v>
      </c>
      <c r="F645" s="47" t="s">
        <v>102</v>
      </c>
      <c r="G645" s="47" t="s">
        <v>95</v>
      </c>
      <c r="H645" s="50">
        <v>5691000</v>
      </c>
    </row>
    <row r="646" spans="1:8" x14ac:dyDescent="0.4">
      <c r="A646" s="47" t="s">
        <v>682</v>
      </c>
      <c r="B646" s="47" t="str">
        <f>RIGHT(A646,7)</f>
        <v xml:space="preserve">140844 </v>
      </c>
      <c r="C646" s="47" t="s">
        <v>16257</v>
      </c>
      <c r="D646" s="49">
        <v>42909</v>
      </c>
      <c r="E646" s="47" t="s">
        <v>100</v>
      </c>
      <c r="F646" s="47" t="s">
        <v>102</v>
      </c>
      <c r="G646" s="47" t="s">
        <v>95</v>
      </c>
      <c r="H646" s="50">
        <v>1467300</v>
      </c>
    </row>
    <row r="647" spans="1:8" x14ac:dyDescent="0.4">
      <c r="A647" s="47" t="s">
        <v>682</v>
      </c>
      <c r="B647" s="47" t="str">
        <f>RIGHT(A647,7)</f>
        <v xml:space="preserve">140844 </v>
      </c>
      <c r="C647" s="47" t="s">
        <v>16258</v>
      </c>
      <c r="D647" s="49">
        <v>42909</v>
      </c>
      <c r="E647" s="47" t="s">
        <v>100</v>
      </c>
      <c r="F647" s="47" t="s">
        <v>102</v>
      </c>
      <c r="G647" s="47" t="s">
        <v>108</v>
      </c>
      <c r="H647" s="50">
        <v>1546800</v>
      </c>
    </row>
    <row r="648" spans="1:8" x14ac:dyDescent="0.4">
      <c r="A648" s="47" t="s">
        <v>681</v>
      </c>
      <c r="B648" s="47" t="str">
        <f>RIGHT(A648,7)</f>
        <v xml:space="preserve">137239 </v>
      </c>
      <c r="C648" s="47" t="s">
        <v>16259</v>
      </c>
      <c r="D648" s="49">
        <v>42610</v>
      </c>
      <c r="E648" s="47" t="s">
        <v>97</v>
      </c>
      <c r="F648" s="47" t="s">
        <v>102</v>
      </c>
      <c r="G648" s="47" t="s">
        <v>95</v>
      </c>
      <c r="H648" s="50">
        <v>1703280</v>
      </c>
    </row>
    <row r="649" spans="1:8" x14ac:dyDescent="0.4">
      <c r="A649" s="47" t="s">
        <v>681</v>
      </c>
      <c r="B649" s="47" t="str">
        <f>RIGHT(A649,7)</f>
        <v xml:space="preserve">137239 </v>
      </c>
      <c r="C649" s="47" t="s">
        <v>16260</v>
      </c>
      <c r="D649" s="49">
        <v>42610</v>
      </c>
      <c r="E649" s="47" t="s">
        <v>97</v>
      </c>
      <c r="F649" s="47" t="s">
        <v>102</v>
      </c>
      <c r="G649" s="47" t="s">
        <v>95</v>
      </c>
      <c r="H649" s="50">
        <v>49770.000000000007</v>
      </c>
    </row>
    <row r="650" spans="1:8" x14ac:dyDescent="0.4">
      <c r="A650" s="47" t="s">
        <v>681</v>
      </c>
      <c r="B650" s="47" t="str">
        <f>RIGHT(A650,7)</f>
        <v xml:space="preserve">137239 </v>
      </c>
      <c r="C650" s="47" t="s">
        <v>16170</v>
      </c>
      <c r="D650" s="49">
        <v>42610</v>
      </c>
      <c r="E650" s="47" t="s">
        <v>97</v>
      </c>
      <c r="F650" s="47" t="s">
        <v>102</v>
      </c>
      <c r="G650" s="47" t="s">
        <v>95</v>
      </c>
      <c r="H650" s="50">
        <v>2014320.0000000002</v>
      </c>
    </row>
    <row r="651" spans="1:8" x14ac:dyDescent="0.4">
      <c r="A651" s="47" t="s">
        <v>680</v>
      </c>
      <c r="B651" s="47" t="str">
        <f>RIGHT(A651,7)</f>
        <v xml:space="preserve">156097 </v>
      </c>
      <c r="C651" s="47" t="s">
        <v>16261</v>
      </c>
      <c r="D651" s="49">
        <v>42632</v>
      </c>
      <c r="E651" s="47" t="s">
        <v>112</v>
      </c>
      <c r="F651" s="47" t="s">
        <v>106</v>
      </c>
      <c r="G651" s="47" t="s">
        <v>99</v>
      </c>
      <c r="H651" s="50">
        <v>10520580</v>
      </c>
    </row>
    <row r="652" spans="1:8" x14ac:dyDescent="0.4">
      <c r="A652" s="47" t="s">
        <v>680</v>
      </c>
      <c r="B652" s="47" t="str">
        <f>RIGHT(A652,7)</f>
        <v xml:space="preserve">156097 </v>
      </c>
      <c r="C652" s="47" t="s">
        <v>16262</v>
      </c>
      <c r="D652" s="49">
        <v>42632</v>
      </c>
      <c r="E652" s="47" t="s">
        <v>112</v>
      </c>
      <c r="F652" s="47" t="s">
        <v>106</v>
      </c>
      <c r="G652" s="47" t="s">
        <v>95</v>
      </c>
      <c r="H652" s="50">
        <v>34619.999999999993</v>
      </c>
    </row>
    <row r="653" spans="1:8" x14ac:dyDescent="0.4">
      <c r="A653" s="47" t="s">
        <v>679</v>
      </c>
      <c r="B653" s="47" t="str">
        <f>RIGHT(A653,7)</f>
        <v xml:space="preserve">146563 </v>
      </c>
      <c r="C653" s="47" t="s">
        <v>16171</v>
      </c>
      <c r="D653" s="49">
        <v>42244</v>
      </c>
      <c r="E653" s="47" t="s">
        <v>97</v>
      </c>
      <c r="F653" s="47" t="s">
        <v>106</v>
      </c>
      <c r="G653" s="47" t="s">
        <v>95</v>
      </c>
      <c r="H653" s="50">
        <v>14991480</v>
      </c>
    </row>
    <row r="654" spans="1:8" x14ac:dyDescent="0.4">
      <c r="A654" s="47" t="s">
        <v>679</v>
      </c>
      <c r="B654" s="47" t="str">
        <f>RIGHT(A654,7)</f>
        <v xml:space="preserve">146563 </v>
      </c>
      <c r="C654" s="47" t="s">
        <v>16172</v>
      </c>
      <c r="D654" s="49">
        <v>42244</v>
      </c>
      <c r="E654" s="47" t="s">
        <v>97</v>
      </c>
      <c r="F654" s="47" t="s">
        <v>106</v>
      </c>
      <c r="G654" s="47" t="s">
        <v>95</v>
      </c>
      <c r="H654" s="50">
        <v>10861200</v>
      </c>
    </row>
    <row r="655" spans="1:8" x14ac:dyDescent="0.4">
      <c r="A655" s="47" t="s">
        <v>679</v>
      </c>
      <c r="B655" s="47" t="str">
        <f>RIGHT(A655,7)</f>
        <v xml:space="preserve">146563 </v>
      </c>
      <c r="C655" s="47" t="s">
        <v>16263</v>
      </c>
      <c r="D655" s="49">
        <v>42244</v>
      </c>
      <c r="E655" s="47" t="s">
        <v>97</v>
      </c>
      <c r="F655" s="47" t="s">
        <v>106</v>
      </c>
      <c r="G655" s="47" t="s">
        <v>99</v>
      </c>
      <c r="H655" s="50">
        <v>13781774.999999998</v>
      </c>
    </row>
    <row r="656" spans="1:8" x14ac:dyDescent="0.4">
      <c r="A656" s="47" t="s">
        <v>679</v>
      </c>
      <c r="B656" s="47" t="str">
        <f>RIGHT(A656,7)</f>
        <v xml:space="preserve">146563 </v>
      </c>
      <c r="C656" s="47" t="s">
        <v>16173</v>
      </c>
      <c r="D656" s="49">
        <v>42244</v>
      </c>
      <c r="E656" s="47" t="s">
        <v>97</v>
      </c>
      <c r="F656" s="47" t="s">
        <v>106</v>
      </c>
      <c r="G656" s="47" t="s">
        <v>95</v>
      </c>
      <c r="H656" s="50">
        <v>40859.999999999993</v>
      </c>
    </row>
    <row r="657" spans="1:8" x14ac:dyDescent="0.4">
      <c r="A657" s="47" t="s">
        <v>678</v>
      </c>
      <c r="B657" s="47" t="str">
        <f>RIGHT(A657,7)</f>
        <v xml:space="preserve">123666 </v>
      </c>
      <c r="C657" s="47" t="s">
        <v>16174</v>
      </c>
      <c r="D657" s="49">
        <v>42459</v>
      </c>
      <c r="E657" s="47" t="s">
        <v>100</v>
      </c>
      <c r="F657" s="47" t="s">
        <v>102</v>
      </c>
      <c r="G657" s="47" t="s">
        <v>95</v>
      </c>
      <c r="H657" s="50">
        <v>6899250</v>
      </c>
    </row>
    <row r="658" spans="1:8" x14ac:dyDescent="0.4">
      <c r="A658" s="47" t="s">
        <v>677</v>
      </c>
      <c r="B658" s="47" t="str">
        <f>RIGHT(A658,7)</f>
        <v xml:space="preserve">143308 </v>
      </c>
      <c r="C658" s="47" t="s">
        <v>16175</v>
      </c>
      <c r="D658" s="49">
        <v>42678</v>
      </c>
      <c r="E658" s="47" t="s">
        <v>97</v>
      </c>
      <c r="F658" s="47" t="s">
        <v>104</v>
      </c>
      <c r="G658" s="47" t="s">
        <v>95</v>
      </c>
      <c r="H658" s="50">
        <v>161100</v>
      </c>
    </row>
    <row r="659" spans="1:8" x14ac:dyDescent="0.4">
      <c r="A659" s="47" t="s">
        <v>676</v>
      </c>
      <c r="B659" s="47" t="str">
        <f>RIGHT(A659,7)</f>
        <v xml:space="preserve">132682 </v>
      </c>
      <c r="C659" s="47" t="s">
        <v>16176</v>
      </c>
      <c r="D659" s="49">
        <v>42896</v>
      </c>
      <c r="E659" s="47" t="s">
        <v>100</v>
      </c>
      <c r="F659" s="47" t="s">
        <v>106</v>
      </c>
      <c r="G659" s="47" t="s">
        <v>95</v>
      </c>
      <c r="H659" s="50">
        <v>356400</v>
      </c>
    </row>
    <row r="660" spans="1:8" x14ac:dyDescent="0.4">
      <c r="A660" s="47" t="s">
        <v>676</v>
      </c>
      <c r="B660" s="47" t="str">
        <f>RIGHT(A660,7)</f>
        <v xml:space="preserve">132682 </v>
      </c>
      <c r="C660" s="47" t="s">
        <v>16264</v>
      </c>
      <c r="D660" s="49">
        <v>42896</v>
      </c>
      <c r="E660" s="47" t="s">
        <v>100</v>
      </c>
      <c r="F660" s="47" t="s">
        <v>106</v>
      </c>
      <c r="G660" s="47" t="s">
        <v>95</v>
      </c>
      <c r="H660" s="50">
        <v>1275840</v>
      </c>
    </row>
    <row r="661" spans="1:8" x14ac:dyDescent="0.4">
      <c r="A661" s="47" t="s">
        <v>676</v>
      </c>
      <c r="B661" s="47" t="str">
        <f>RIGHT(A661,7)</f>
        <v xml:space="preserve">132682 </v>
      </c>
      <c r="C661" s="47" t="s">
        <v>16177</v>
      </c>
      <c r="D661" s="49">
        <v>42896</v>
      </c>
      <c r="E661" s="47" t="s">
        <v>100</v>
      </c>
      <c r="F661" s="47" t="s">
        <v>106</v>
      </c>
      <c r="G661" s="47" t="s">
        <v>108</v>
      </c>
      <c r="H661" s="50">
        <v>5723640</v>
      </c>
    </row>
    <row r="662" spans="1:8" x14ac:dyDescent="0.4">
      <c r="A662" s="47" t="s">
        <v>675</v>
      </c>
      <c r="B662" s="47" t="str">
        <f>RIGHT(A662,7)</f>
        <v xml:space="preserve">156314 </v>
      </c>
      <c r="C662" s="47" t="s">
        <v>16178</v>
      </c>
      <c r="D662" s="49">
        <v>41999</v>
      </c>
      <c r="E662" s="47" t="s">
        <v>97</v>
      </c>
      <c r="F662" s="47" t="s">
        <v>102</v>
      </c>
      <c r="G662" s="47" t="s">
        <v>99</v>
      </c>
      <c r="H662" s="50">
        <v>455400</v>
      </c>
    </row>
    <row r="663" spans="1:8" x14ac:dyDescent="0.4">
      <c r="A663" s="47" t="s">
        <v>674</v>
      </c>
      <c r="B663" s="47" t="str">
        <f>RIGHT(A663,7)</f>
        <v xml:space="preserve">106663 </v>
      </c>
      <c r="C663" s="47" t="s">
        <v>16179</v>
      </c>
      <c r="D663" s="49">
        <v>42899</v>
      </c>
      <c r="E663" s="47" t="s">
        <v>112</v>
      </c>
      <c r="F663" s="47" t="s">
        <v>106</v>
      </c>
      <c r="G663" s="47" t="s">
        <v>99</v>
      </c>
      <c r="H663" s="50">
        <v>359640.00000000006</v>
      </c>
    </row>
    <row r="664" spans="1:8" x14ac:dyDescent="0.4">
      <c r="A664" s="47" t="s">
        <v>674</v>
      </c>
      <c r="B664" s="47" t="str">
        <f>RIGHT(A664,7)</f>
        <v xml:space="preserve">106663 </v>
      </c>
      <c r="C664" s="47" t="s">
        <v>16180</v>
      </c>
      <c r="D664" s="49">
        <v>42899</v>
      </c>
      <c r="E664" s="47" t="s">
        <v>112</v>
      </c>
      <c r="F664" s="47" t="s">
        <v>106</v>
      </c>
      <c r="G664" s="47" t="s">
        <v>99</v>
      </c>
      <c r="H664" s="50">
        <v>1633875</v>
      </c>
    </row>
    <row r="665" spans="1:8" x14ac:dyDescent="0.4">
      <c r="A665" s="47" t="s">
        <v>674</v>
      </c>
      <c r="B665" s="47" t="str">
        <f>RIGHT(A665,7)</f>
        <v xml:space="preserve">106663 </v>
      </c>
      <c r="C665" s="47" t="s">
        <v>16181</v>
      </c>
      <c r="D665" s="49">
        <v>42899</v>
      </c>
      <c r="E665" s="47" t="s">
        <v>112</v>
      </c>
      <c r="F665" s="47" t="s">
        <v>106</v>
      </c>
      <c r="G665" s="47" t="s">
        <v>95</v>
      </c>
      <c r="H665" s="50">
        <v>545280</v>
      </c>
    </row>
    <row r="666" spans="1:8" x14ac:dyDescent="0.4">
      <c r="A666" s="47" t="s">
        <v>673</v>
      </c>
      <c r="B666" s="47" t="str">
        <f>RIGHT(A666,7)</f>
        <v xml:space="preserve">111178 </v>
      </c>
      <c r="C666" s="47" t="s">
        <v>16182</v>
      </c>
      <c r="D666" s="49">
        <v>42908</v>
      </c>
      <c r="E666" s="47" t="s">
        <v>97</v>
      </c>
      <c r="F666" s="47" t="s">
        <v>106</v>
      </c>
      <c r="G666" s="47" t="s">
        <v>95</v>
      </c>
      <c r="H666" s="50">
        <v>293400</v>
      </c>
    </row>
    <row r="667" spans="1:8" x14ac:dyDescent="0.4">
      <c r="A667" s="47" t="s">
        <v>672</v>
      </c>
      <c r="B667" s="47" t="str">
        <f>RIGHT(A667,7)</f>
        <v xml:space="preserve">130351 </v>
      </c>
      <c r="C667" s="47" t="s">
        <v>16169</v>
      </c>
      <c r="D667" s="49">
        <v>43077</v>
      </c>
      <c r="E667" s="47" t="s">
        <v>97</v>
      </c>
      <c r="F667" s="47" t="s">
        <v>106</v>
      </c>
      <c r="G667" s="47" t="s">
        <v>95</v>
      </c>
      <c r="H667" s="50">
        <v>921600</v>
      </c>
    </row>
    <row r="668" spans="1:8" x14ac:dyDescent="0.4">
      <c r="A668" s="47" t="s">
        <v>672</v>
      </c>
      <c r="B668" s="47" t="str">
        <f>RIGHT(A668,7)</f>
        <v xml:space="preserve">130351 </v>
      </c>
      <c r="C668" s="47" t="s">
        <v>16183</v>
      </c>
      <c r="D668" s="49">
        <v>43077</v>
      </c>
      <c r="E668" s="47" t="s">
        <v>97</v>
      </c>
      <c r="F668" s="47" t="s">
        <v>106</v>
      </c>
      <c r="G668" s="47" t="s">
        <v>95</v>
      </c>
      <c r="H668" s="50">
        <v>583500</v>
      </c>
    </row>
    <row r="669" spans="1:8" x14ac:dyDescent="0.4">
      <c r="A669" s="47" t="s">
        <v>672</v>
      </c>
      <c r="B669" s="47" t="str">
        <f>RIGHT(A669,7)</f>
        <v xml:space="preserve">130351 </v>
      </c>
      <c r="C669" s="47" t="s">
        <v>16184</v>
      </c>
      <c r="D669" s="49">
        <v>43077</v>
      </c>
      <c r="E669" s="47" t="s">
        <v>97</v>
      </c>
      <c r="F669" s="47" t="s">
        <v>106</v>
      </c>
      <c r="G669" s="47" t="s">
        <v>108</v>
      </c>
      <c r="H669" s="50">
        <v>1490850.0000000002</v>
      </c>
    </row>
    <row r="670" spans="1:8" x14ac:dyDescent="0.4">
      <c r="A670" s="47" t="s">
        <v>671</v>
      </c>
      <c r="B670" s="47" t="str">
        <f>RIGHT(A670,7)</f>
        <v xml:space="preserve">119438 </v>
      </c>
      <c r="C670" s="47" t="s">
        <v>16185</v>
      </c>
      <c r="D670" s="49">
        <v>42817</v>
      </c>
      <c r="E670" s="47" t="s">
        <v>97</v>
      </c>
      <c r="F670" s="47" t="s">
        <v>106</v>
      </c>
      <c r="G670" s="47" t="s">
        <v>95</v>
      </c>
      <c r="H670" s="50">
        <v>40319.999999999993</v>
      </c>
    </row>
    <row r="671" spans="1:8" x14ac:dyDescent="0.4">
      <c r="A671" s="47" t="s">
        <v>671</v>
      </c>
      <c r="B671" s="47" t="str">
        <f>RIGHT(A671,7)</f>
        <v xml:space="preserve">119438 </v>
      </c>
      <c r="C671" s="47" t="s">
        <v>16186</v>
      </c>
      <c r="D671" s="49">
        <v>42817</v>
      </c>
      <c r="E671" s="47" t="s">
        <v>97</v>
      </c>
      <c r="F671" s="47" t="s">
        <v>106</v>
      </c>
      <c r="G671" s="47" t="s">
        <v>108</v>
      </c>
      <c r="H671" s="50">
        <v>417240.00000000006</v>
      </c>
    </row>
    <row r="672" spans="1:8" x14ac:dyDescent="0.4">
      <c r="A672" s="47" t="s">
        <v>671</v>
      </c>
      <c r="B672" s="47" t="str">
        <f>RIGHT(A672,7)</f>
        <v xml:space="preserve">119438 </v>
      </c>
      <c r="C672" s="47" t="s">
        <v>16187</v>
      </c>
      <c r="D672" s="49">
        <v>42817</v>
      </c>
      <c r="E672" s="47" t="s">
        <v>97</v>
      </c>
      <c r="F672" s="47" t="s">
        <v>106</v>
      </c>
      <c r="G672" s="47" t="s">
        <v>99</v>
      </c>
      <c r="H672" s="50">
        <v>1237860</v>
      </c>
    </row>
    <row r="673" spans="1:8" x14ac:dyDescent="0.4">
      <c r="A673" s="47" t="s">
        <v>671</v>
      </c>
      <c r="B673" s="47" t="str">
        <f>RIGHT(A673,7)</f>
        <v xml:space="preserve">119438 </v>
      </c>
      <c r="C673" s="47" t="s">
        <v>16188</v>
      </c>
      <c r="D673" s="49">
        <v>42817</v>
      </c>
      <c r="E673" s="47" t="s">
        <v>97</v>
      </c>
      <c r="F673" s="47" t="s">
        <v>106</v>
      </c>
      <c r="G673" s="47" t="s">
        <v>95</v>
      </c>
      <c r="H673" s="50">
        <v>2744909.9999999995</v>
      </c>
    </row>
    <row r="674" spans="1:8" x14ac:dyDescent="0.4">
      <c r="A674" s="47" t="s">
        <v>670</v>
      </c>
      <c r="B674" s="47" t="str">
        <f>RIGHT(A674,7)</f>
        <v xml:space="preserve">164511 </v>
      </c>
      <c r="C674" s="47" t="s">
        <v>16189</v>
      </c>
      <c r="D674" s="49">
        <v>42698</v>
      </c>
      <c r="E674" s="47" t="s">
        <v>97</v>
      </c>
      <c r="F674" s="47" t="s">
        <v>102</v>
      </c>
      <c r="G674" s="47" t="s">
        <v>95</v>
      </c>
      <c r="H674" s="50">
        <v>215280.00000000003</v>
      </c>
    </row>
    <row r="675" spans="1:8" x14ac:dyDescent="0.4">
      <c r="A675" s="47" t="s">
        <v>670</v>
      </c>
      <c r="B675" s="47" t="str">
        <f>RIGHT(A675,7)</f>
        <v xml:space="preserve">164511 </v>
      </c>
      <c r="C675" s="47" t="s">
        <v>16190</v>
      </c>
      <c r="D675" s="49">
        <v>42698</v>
      </c>
      <c r="E675" s="47" t="s">
        <v>97</v>
      </c>
      <c r="F675" s="47" t="s">
        <v>102</v>
      </c>
      <c r="G675" s="47" t="s">
        <v>95</v>
      </c>
      <c r="H675" s="50">
        <v>974399.99999999988</v>
      </c>
    </row>
    <row r="676" spans="1:8" x14ac:dyDescent="0.4">
      <c r="A676" s="47" t="s">
        <v>670</v>
      </c>
      <c r="B676" s="47" t="str">
        <f>RIGHT(A676,7)</f>
        <v xml:space="preserve">164511 </v>
      </c>
      <c r="C676" s="47" t="s">
        <v>16191</v>
      </c>
      <c r="D676" s="49">
        <v>42698</v>
      </c>
      <c r="E676" s="47" t="s">
        <v>97</v>
      </c>
      <c r="F676" s="47" t="s">
        <v>102</v>
      </c>
      <c r="G676" s="47" t="s">
        <v>95</v>
      </c>
      <c r="H676" s="50">
        <v>1028999.9999999999</v>
      </c>
    </row>
    <row r="677" spans="1:8" x14ac:dyDescent="0.4">
      <c r="A677" s="47" t="s">
        <v>669</v>
      </c>
      <c r="B677" s="47" t="str">
        <f>RIGHT(A677,7)</f>
        <v xml:space="preserve">168116 </v>
      </c>
      <c r="C677" s="47" t="s">
        <v>16192</v>
      </c>
      <c r="D677" s="49">
        <v>43043</v>
      </c>
      <c r="E677" s="47" t="s">
        <v>100</v>
      </c>
      <c r="F677" s="47" t="s">
        <v>104</v>
      </c>
      <c r="G677" s="47" t="s">
        <v>108</v>
      </c>
      <c r="H677" s="50">
        <v>119999700</v>
      </c>
    </row>
    <row r="678" spans="1:8" x14ac:dyDescent="0.4">
      <c r="A678" s="47" t="s">
        <v>669</v>
      </c>
      <c r="B678" s="47" t="str">
        <f>RIGHT(A678,7)</f>
        <v xml:space="preserve">168116 </v>
      </c>
      <c r="C678" s="47" t="s">
        <v>16193</v>
      </c>
      <c r="D678" s="49">
        <v>43043</v>
      </c>
      <c r="E678" s="47" t="s">
        <v>100</v>
      </c>
      <c r="F678" s="47" t="s">
        <v>104</v>
      </c>
      <c r="G678" s="47" t="s">
        <v>95</v>
      </c>
      <c r="H678" s="50">
        <v>2511600.0000000005</v>
      </c>
    </row>
    <row r="679" spans="1:8" x14ac:dyDescent="0.4">
      <c r="A679" s="47" t="s">
        <v>668</v>
      </c>
      <c r="B679" s="47" t="str">
        <f>RIGHT(A679,7)</f>
        <v xml:space="preserve">157784 </v>
      </c>
      <c r="C679" s="47" t="s">
        <v>16194</v>
      </c>
      <c r="D679" s="49">
        <v>41828</v>
      </c>
      <c r="E679" s="47" t="s">
        <v>97</v>
      </c>
      <c r="F679" s="47" t="s">
        <v>104</v>
      </c>
      <c r="G679" s="47" t="s">
        <v>108</v>
      </c>
      <c r="H679" s="50">
        <v>7199550</v>
      </c>
    </row>
    <row r="680" spans="1:8" x14ac:dyDescent="0.4">
      <c r="A680" s="47" t="s">
        <v>668</v>
      </c>
      <c r="B680" s="47" t="str">
        <f>RIGHT(A680,7)</f>
        <v xml:space="preserve">157784 </v>
      </c>
      <c r="C680" s="47" t="s">
        <v>16195</v>
      </c>
      <c r="D680" s="49">
        <v>41828</v>
      </c>
      <c r="E680" s="47" t="s">
        <v>97</v>
      </c>
      <c r="F680" s="47" t="s">
        <v>104</v>
      </c>
      <c r="G680" s="47" t="s">
        <v>95</v>
      </c>
      <c r="H680" s="50">
        <v>219300</v>
      </c>
    </row>
    <row r="681" spans="1:8" x14ac:dyDescent="0.4">
      <c r="A681" s="47" t="s">
        <v>668</v>
      </c>
      <c r="B681" s="47" t="str">
        <f>RIGHT(A681,7)</f>
        <v xml:space="preserve">157784 </v>
      </c>
      <c r="C681" s="47" t="s">
        <v>16196</v>
      </c>
      <c r="D681" s="49">
        <v>41828</v>
      </c>
      <c r="E681" s="47" t="s">
        <v>97</v>
      </c>
      <c r="F681" s="47" t="s">
        <v>104</v>
      </c>
      <c r="G681" s="47" t="s">
        <v>95</v>
      </c>
      <c r="H681" s="50">
        <v>291600</v>
      </c>
    </row>
    <row r="682" spans="1:8" x14ac:dyDescent="0.4">
      <c r="A682" s="47" t="s">
        <v>667</v>
      </c>
      <c r="B682" s="47" t="str">
        <f>RIGHT(A682,7)</f>
        <v xml:space="preserve">161480 </v>
      </c>
      <c r="C682" s="47" t="s">
        <v>16197</v>
      </c>
      <c r="D682" s="49">
        <v>43098</v>
      </c>
      <c r="E682" s="47" t="s">
        <v>97</v>
      </c>
      <c r="F682" s="47" t="s">
        <v>102</v>
      </c>
      <c r="G682" s="47" t="s">
        <v>99</v>
      </c>
      <c r="H682" s="50">
        <v>2879760</v>
      </c>
    </row>
    <row r="683" spans="1:8" x14ac:dyDescent="0.4">
      <c r="A683" s="47" t="s">
        <v>666</v>
      </c>
      <c r="B683" s="47" t="str">
        <f>RIGHT(A683,7)</f>
        <v xml:space="preserve">117135 </v>
      </c>
      <c r="C683" s="47" t="s">
        <v>16265</v>
      </c>
      <c r="D683" s="49">
        <v>41813</v>
      </c>
      <c r="E683" s="47" t="s">
        <v>97</v>
      </c>
      <c r="F683" s="47" t="s">
        <v>104</v>
      </c>
      <c r="G683" s="47" t="s">
        <v>99</v>
      </c>
      <c r="H683" s="50">
        <v>1560150</v>
      </c>
    </row>
    <row r="684" spans="1:8" x14ac:dyDescent="0.4">
      <c r="A684" s="47" t="s">
        <v>666</v>
      </c>
      <c r="B684" s="47" t="str">
        <f>RIGHT(A684,7)</f>
        <v xml:space="preserve">117135 </v>
      </c>
      <c r="C684" s="47" t="s">
        <v>16265</v>
      </c>
      <c r="D684" s="49">
        <v>41813</v>
      </c>
      <c r="E684" s="47" t="s">
        <v>97</v>
      </c>
      <c r="F684" s="47" t="s">
        <v>104</v>
      </c>
      <c r="G684" s="47" t="s">
        <v>108</v>
      </c>
      <c r="H684" s="50">
        <v>4272300</v>
      </c>
    </row>
    <row r="685" spans="1:8" x14ac:dyDescent="0.4">
      <c r="A685" s="47" t="s">
        <v>666</v>
      </c>
      <c r="B685" s="47" t="str">
        <f>RIGHT(A685,7)</f>
        <v xml:space="preserve">117135 </v>
      </c>
      <c r="C685" s="47" t="s">
        <v>16266</v>
      </c>
      <c r="D685" s="49">
        <v>41813</v>
      </c>
      <c r="E685" s="47" t="s">
        <v>97</v>
      </c>
      <c r="F685" s="47" t="s">
        <v>104</v>
      </c>
      <c r="G685" s="47" t="s">
        <v>95</v>
      </c>
      <c r="H685" s="50">
        <v>552600</v>
      </c>
    </row>
    <row r="686" spans="1:8" x14ac:dyDescent="0.4">
      <c r="A686" s="47" t="s">
        <v>665</v>
      </c>
      <c r="B686" s="47" t="str">
        <f>RIGHT(A686,7)</f>
        <v xml:space="preserve">131534 </v>
      </c>
      <c r="C686" s="47" t="s">
        <v>16266</v>
      </c>
      <c r="D686" s="49">
        <v>42096</v>
      </c>
      <c r="E686" s="47" t="s">
        <v>97</v>
      </c>
      <c r="F686" s="47" t="s">
        <v>96</v>
      </c>
      <c r="G686" s="47" t="s">
        <v>108</v>
      </c>
      <c r="H686" s="50">
        <v>2493600</v>
      </c>
    </row>
    <row r="687" spans="1:8" x14ac:dyDescent="0.4">
      <c r="A687" s="47" t="s">
        <v>665</v>
      </c>
      <c r="B687" s="47" t="str">
        <f>RIGHT(A687,7)</f>
        <v xml:space="preserve">131534 </v>
      </c>
      <c r="C687" s="47" t="s">
        <v>16170</v>
      </c>
      <c r="D687" s="49">
        <v>42096</v>
      </c>
      <c r="E687" s="47" t="s">
        <v>97</v>
      </c>
      <c r="F687" s="47" t="s">
        <v>96</v>
      </c>
      <c r="G687" s="47" t="s">
        <v>95</v>
      </c>
      <c r="H687" s="50">
        <v>501000</v>
      </c>
    </row>
    <row r="688" spans="1:8" x14ac:dyDescent="0.4">
      <c r="A688" s="47" t="s">
        <v>664</v>
      </c>
      <c r="B688" s="47" t="str">
        <f>RIGHT(A688,7)</f>
        <v xml:space="preserve">119291 </v>
      </c>
      <c r="C688" s="47" t="s">
        <v>16170</v>
      </c>
      <c r="D688" s="49">
        <v>42141</v>
      </c>
      <c r="E688" s="47" t="s">
        <v>112</v>
      </c>
      <c r="F688" s="47" t="s">
        <v>102</v>
      </c>
      <c r="G688" s="47" t="s">
        <v>95</v>
      </c>
      <c r="H688" s="50">
        <v>2974080.0000000005</v>
      </c>
    </row>
    <row r="689" spans="1:8" x14ac:dyDescent="0.4">
      <c r="A689" s="47" t="s">
        <v>664</v>
      </c>
      <c r="B689" s="47" t="str">
        <f>RIGHT(A689,7)</f>
        <v xml:space="preserve">119291 </v>
      </c>
      <c r="C689" s="47" t="s">
        <v>16170</v>
      </c>
      <c r="D689" s="49">
        <v>42141</v>
      </c>
      <c r="E689" s="47" t="s">
        <v>112</v>
      </c>
      <c r="F689" s="47" t="s">
        <v>102</v>
      </c>
      <c r="G689" s="47" t="s">
        <v>95</v>
      </c>
      <c r="H689" s="50">
        <v>710400.00000000012</v>
      </c>
    </row>
    <row r="690" spans="1:8" x14ac:dyDescent="0.4">
      <c r="A690" s="47" t="s">
        <v>664</v>
      </c>
      <c r="B690" s="47" t="str">
        <f>RIGHT(A690,7)</f>
        <v xml:space="preserve">119291 </v>
      </c>
      <c r="C690" s="47" t="s">
        <v>16171</v>
      </c>
      <c r="D690" s="49">
        <v>42141</v>
      </c>
      <c r="E690" s="47" t="s">
        <v>112</v>
      </c>
      <c r="F690" s="47" t="s">
        <v>102</v>
      </c>
      <c r="G690" s="47" t="s">
        <v>95</v>
      </c>
      <c r="H690" s="50">
        <v>3014760.0000000005</v>
      </c>
    </row>
    <row r="691" spans="1:8" x14ac:dyDescent="0.4">
      <c r="A691" s="47" t="s">
        <v>664</v>
      </c>
      <c r="B691" s="47" t="str">
        <f>RIGHT(A691,7)</f>
        <v xml:space="preserve">119291 </v>
      </c>
      <c r="C691" s="47" t="s">
        <v>16172</v>
      </c>
      <c r="D691" s="49">
        <v>42141</v>
      </c>
      <c r="E691" s="47" t="s">
        <v>112</v>
      </c>
      <c r="F691" s="47" t="s">
        <v>102</v>
      </c>
      <c r="G691" s="47" t="s">
        <v>95</v>
      </c>
      <c r="H691" s="50">
        <v>1465440.0000000002</v>
      </c>
    </row>
    <row r="692" spans="1:8" x14ac:dyDescent="0.4">
      <c r="A692" s="47" t="s">
        <v>664</v>
      </c>
      <c r="B692" s="47" t="str">
        <f>RIGHT(A692,7)</f>
        <v xml:space="preserve">119291 </v>
      </c>
      <c r="C692" s="47" t="s">
        <v>16172</v>
      </c>
      <c r="D692" s="49">
        <v>42141</v>
      </c>
      <c r="E692" s="47" t="s">
        <v>112</v>
      </c>
      <c r="F692" s="47" t="s">
        <v>102</v>
      </c>
      <c r="G692" s="47" t="s">
        <v>95</v>
      </c>
      <c r="H692" s="50">
        <v>40440</v>
      </c>
    </row>
    <row r="693" spans="1:8" x14ac:dyDescent="0.4">
      <c r="A693" s="47" t="s">
        <v>664</v>
      </c>
      <c r="B693" s="47" t="str">
        <f>RIGHT(A693,7)</f>
        <v xml:space="preserve">119291 </v>
      </c>
      <c r="C693" s="47" t="s">
        <v>16173</v>
      </c>
      <c r="D693" s="49">
        <v>42141</v>
      </c>
      <c r="E693" s="47" t="s">
        <v>112</v>
      </c>
      <c r="F693" s="47" t="s">
        <v>102</v>
      </c>
      <c r="G693" s="47" t="s">
        <v>95</v>
      </c>
      <c r="H693" s="50">
        <v>278820.00000000006</v>
      </c>
    </row>
    <row r="694" spans="1:8" x14ac:dyDescent="0.4">
      <c r="A694" s="47" t="s">
        <v>664</v>
      </c>
      <c r="B694" s="47" t="str">
        <f>RIGHT(A694,7)</f>
        <v xml:space="preserve">119291 </v>
      </c>
      <c r="C694" s="47" t="s">
        <v>16174</v>
      </c>
      <c r="D694" s="49">
        <v>42141</v>
      </c>
      <c r="E694" s="47" t="s">
        <v>112</v>
      </c>
      <c r="F694" s="47" t="s">
        <v>102</v>
      </c>
      <c r="G694" s="47" t="s">
        <v>95</v>
      </c>
      <c r="H694" s="50">
        <v>73440.000000000015</v>
      </c>
    </row>
    <row r="695" spans="1:8" x14ac:dyDescent="0.4">
      <c r="A695" s="47" t="s">
        <v>663</v>
      </c>
      <c r="B695" s="47" t="str">
        <f>RIGHT(A695,7)</f>
        <v xml:space="preserve">114552 </v>
      </c>
      <c r="C695" s="47" t="s">
        <v>16175</v>
      </c>
      <c r="D695" s="49">
        <v>42986</v>
      </c>
      <c r="E695" s="47" t="s">
        <v>100</v>
      </c>
      <c r="F695" s="47" t="s">
        <v>102</v>
      </c>
      <c r="G695" s="47" t="s">
        <v>99</v>
      </c>
      <c r="H695" s="50">
        <v>226080.00000000003</v>
      </c>
    </row>
    <row r="696" spans="1:8" x14ac:dyDescent="0.4">
      <c r="A696" s="47" t="s">
        <v>662</v>
      </c>
      <c r="B696" s="47" t="str">
        <f>RIGHT(A696,7)</f>
        <v xml:space="preserve">163755 </v>
      </c>
      <c r="C696" s="47" t="s">
        <v>16176</v>
      </c>
      <c r="D696" s="49">
        <v>42682</v>
      </c>
      <c r="E696" s="47" t="s">
        <v>100</v>
      </c>
      <c r="F696" s="47" t="s">
        <v>96</v>
      </c>
      <c r="G696" s="47" t="s">
        <v>99</v>
      </c>
      <c r="H696" s="50">
        <v>3148200</v>
      </c>
    </row>
    <row r="697" spans="1:8" x14ac:dyDescent="0.4">
      <c r="A697" s="47" t="s">
        <v>661</v>
      </c>
      <c r="B697" s="47" t="str">
        <f>RIGHT(A697,7)</f>
        <v xml:space="preserve">142027 </v>
      </c>
      <c r="C697" s="47" t="s">
        <v>16176</v>
      </c>
      <c r="D697" s="49">
        <v>42108</v>
      </c>
      <c r="E697" s="47" t="s">
        <v>97</v>
      </c>
      <c r="F697" s="47" t="s">
        <v>96</v>
      </c>
      <c r="G697" s="47" t="s">
        <v>99</v>
      </c>
      <c r="H697" s="50">
        <v>5548680.0000000009</v>
      </c>
    </row>
    <row r="698" spans="1:8" x14ac:dyDescent="0.4">
      <c r="A698" s="47" t="s">
        <v>660</v>
      </c>
      <c r="B698" s="47" t="str">
        <f>RIGHT(A698,7)</f>
        <v xml:space="preserve">138527 </v>
      </c>
      <c r="C698" s="47" t="s">
        <v>16177</v>
      </c>
      <c r="D698" s="49">
        <v>41899</v>
      </c>
      <c r="E698" s="47" t="s">
        <v>100</v>
      </c>
      <c r="F698" s="47" t="s">
        <v>104</v>
      </c>
      <c r="G698" s="47" t="s">
        <v>95</v>
      </c>
      <c r="H698" s="50">
        <v>155520.00000000003</v>
      </c>
    </row>
    <row r="699" spans="1:8" x14ac:dyDescent="0.4">
      <c r="A699" s="47" t="s">
        <v>660</v>
      </c>
      <c r="B699" s="47" t="str">
        <f>RIGHT(A699,7)</f>
        <v xml:space="preserve">138527 </v>
      </c>
      <c r="C699" s="47" t="s">
        <v>16178</v>
      </c>
      <c r="D699" s="49">
        <v>41899</v>
      </c>
      <c r="E699" s="47" t="s">
        <v>100</v>
      </c>
      <c r="F699" s="47" t="s">
        <v>104</v>
      </c>
      <c r="G699" s="47" t="s">
        <v>95</v>
      </c>
      <c r="H699" s="50">
        <v>2502600</v>
      </c>
    </row>
    <row r="700" spans="1:8" x14ac:dyDescent="0.4">
      <c r="A700" s="47" t="s">
        <v>660</v>
      </c>
      <c r="B700" s="47" t="str">
        <f>RIGHT(A700,7)</f>
        <v xml:space="preserve">138527 </v>
      </c>
      <c r="C700" s="47" t="s">
        <v>16179</v>
      </c>
      <c r="D700" s="49">
        <v>41899</v>
      </c>
      <c r="E700" s="47" t="s">
        <v>100</v>
      </c>
      <c r="F700" s="47" t="s">
        <v>104</v>
      </c>
      <c r="G700" s="47" t="s">
        <v>108</v>
      </c>
      <c r="H700" s="50">
        <v>228240.00000000003</v>
      </c>
    </row>
    <row r="701" spans="1:8" x14ac:dyDescent="0.4">
      <c r="A701" s="47" t="s">
        <v>659</v>
      </c>
      <c r="B701" s="47" t="str">
        <f>RIGHT(A701,7)</f>
        <v xml:space="preserve">112158 </v>
      </c>
      <c r="C701" s="47" t="s">
        <v>16180</v>
      </c>
      <c r="D701" s="49">
        <v>41977</v>
      </c>
      <c r="E701" s="47" t="s">
        <v>97</v>
      </c>
      <c r="F701" s="47" t="s">
        <v>102</v>
      </c>
      <c r="G701" s="47" t="s">
        <v>108</v>
      </c>
      <c r="H701" s="50">
        <v>1799400</v>
      </c>
    </row>
    <row r="702" spans="1:8" x14ac:dyDescent="0.4">
      <c r="A702" s="47" t="s">
        <v>659</v>
      </c>
      <c r="B702" s="47" t="str">
        <f>RIGHT(A702,7)</f>
        <v xml:space="preserve">112158 </v>
      </c>
      <c r="C702" s="47" t="s">
        <v>16181</v>
      </c>
      <c r="D702" s="49">
        <v>41977</v>
      </c>
      <c r="E702" s="47" t="s">
        <v>97</v>
      </c>
      <c r="F702" s="47" t="s">
        <v>102</v>
      </c>
      <c r="G702" s="47" t="s">
        <v>99</v>
      </c>
      <c r="H702" s="50">
        <v>13258800</v>
      </c>
    </row>
    <row r="703" spans="1:8" x14ac:dyDescent="0.4">
      <c r="A703" s="47" t="s">
        <v>659</v>
      </c>
      <c r="B703" s="47" t="str">
        <f>RIGHT(A703,7)</f>
        <v xml:space="preserve">112158 </v>
      </c>
      <c r="C703" s="47" t="s">
        <v>16182</v>
      </c>
      <c r="D703" s="49">
        <v>41977</v>
      </c>
      <c r="E703" s="47" t="s">
        <v>97</v>
      </c>
      <c r="F703" s="47" t="s">
        <v>102</v>
      </c>
      <c r="G703" s="47" t="s">
        <v>95</v>
      </c>
      <c r="H703" s="50">
        <v>700800</v>
      </c>
    </row>
    <row r="704" spans="1:8" x14ac:dyDescent="0.4">
      <c r="A704" s="47" t="s">
        <v>658</v>
      </c>
      <c r="B704" s="47" t="str">
        <f>RIGHT(A704,7)</f>
        <v xml:space="preserve">113887 </v>
      </c>
      <c r="C704" s="47" t="s">
        <v>16169</v>
      </c>
      <c r="D704" s="49">
        <v>41736</v>
      </c>
      <c r="E704" s="47" t="s">
        <v>112</v>
      </c>
      <c r="F704" s="47" t="s">
        <v>102</v>
      </c>
      <c r="G704" s="47" t="s">
        <v>95</v>
      </c>
      <c r="H704" s="50">
        <v>832200</v>
      </c>
    </row>
    <row r="705" spans="1:8" x14ac:dyDescent="0.4">
      <c r="A705" s="47" t="s">
        <v>657</v>
      </c>
      <c r="B705" s="47" t="str">
        <f>RIGHT(A705,7)</f>
        <v xml:space="preserve">146136 </v>
      </c>
      <c r="C705" s="47" t="s">
        <v>16183</v>
      </c>
      <c r="D705" s="49">
        <v>42985</v>
      </c>
      <c r="E705" s="47" t="s">
        <v>97</v>
      </c>
      <c r="F705" s="47" t="s">
        <v>104</v>
      </c>
      <c r="G705" s="47" t="s">
        <v>95</v>
      </c>
      <c r="H705" s="50">
        <v>366720</v>
      </c>
    </row>
    <row r="706" spans="1:8" x14ac:dyDescent="0.4">
      <c r="A706" s="47" t="s">
        <v>656</v>
      </c>
      <c r="B706" s="47" t="str">
        <f>RIGHT(A706,7)</f>
        <v xml:space="preserve">100048 </v>
      </c>
      <c r="C706" s="47" t="s">
        <v>16184</v>
      </c>
      <c r="D706" s="49">
        <v>42879</v>
      </c>
      <c r="E706" s="47" t="s">
        <v>100</v>
      </c>
      <c r="F706" s="47" t="s">
        <v>102</v>
      </c>
      <c r="G706" s="47" t="s">
        <v>95</v>
      </c>
      <c r="H706" s="50">
        <v>4220100.0000000009</v>
      </c>
    </row>
    <row r="707" spans="1:8" x14ac:dyDescent="0.4">
      <c r="A707" s="47" t="s">
        <v>656</v>
      </c>
      <c r="B707" s="47" t="str">
        <f>RIGHT(A707,7)</f>
        <v xml:space="preserve">100048 </v>
      </c>
      <c r="C707" s="47" t="s">
        <v>16185</v>
      </c>
      <c r="D707" s="49">
        <v>42879</v>
      </c>
      <c r="E707" s="47" t="s">
        <v>100</v>
      </c>
      <c r="F707" s="47" t="s">
        <v>102</v>
      </c>
      <c r="G707" s="47" t="s">
        <v>108</v>
      </c>
      <c r="H707" s="50">
        <v>4619700</v>
      </c>
    </row>
    <row r="708" spans="1:8" x14ac:dyDescent="0.4">
      <c r="A708" s="47" t="s">
        <v>656</v>
      </c>
      <c r="B708" s="47" t="str">
        <f>RIGHT(A708,7)</f>
        <v xml:space="preserve">100048 </v>
      </c>
      <c r="C708" s="47" t="s">
        <v>16186</v>
      </c>
      <c r="D708" s="49">
        <v>42879</v>
      </c>
      <c r="E708" s="47" t="s">
        <v>100</v>
      </c>
      <c r="F708" s="47" t="s">
        <v>102</v>
      </c>
      <c r="G708" s="47" t="s">
        <v>108</v>
      </c>
      <c r="H708" s="50">
        <v>4499550</v>
      </c>
    </row>
    <row r="709" spans="1:8" x14ac:dyDescent="0.4">
      <c r="A709" s="47" t="s">
        <v>655</v>
      </c>
      <c r="B709" s="47" t="str">
        <f>RIGHT(A709,7)</f>
        <v xml:space="preserve">153150 </v>
      </c>
      <c r="C709" s="47" t="s">
        <v>16187</v>
      </c>
      <c r="D709" s="49">
        <v>41826</v>
      </c>
      <c r="E709" s="47" t="s">
        <v>100</v>
      </c>
      <c r="F709" s="47" t="s">
        <v>96</v>
      </c>
      <c r="G709" s="47" t="s">
        <v>95</v>
      </c>
      <c r="H709" s="50">
        <v>298800</v>
      </c>
    </row>
    <row r="710" spans="1:8" x14ac:dyDescent="0.4">
      <c r="A710" s="47" t="s">
        <v>654</v>
      </c>
      <c r="B710" s="47" t="str">
        <f>RIGHT(A710,7)</f>
        <v xml:space="preserve">130092 </v>
      </c>
      <c r="C710" s="47" t="s">
        <v>16188</v>
      </c>
      <c r="D710" s="49">
        <v>41653</v>
      </c>
      <c r="E710" s="47" t="s">
        <v>97</v>
      </c>
      <c r="F710" s="47" t="s">
        <v>102</v>
      </c>
      <c r="G710" s="47" t="s">
        <v>99</v>
      </c>
      <c r="H710" s="50">
        <v>149100</v>
      </c>
    </row>
    <row r="711" spans="1:8" x14ac:dyDescent="0.4">
      <c r="A711" s="47" t="s">
        <v>653</v>
      </c>
      <c r="B711" s="47" t="str">
        <f>RIGHT(A711,7)</f>
        <v xml:space="preserve">108910 </v>
      </c>
      <c r="C711" s="47" t="s">
        <v>16189</v>
      </c>
      <c r="D711" s="49">
        <v>43007</v>
      </c>
      <c r="E711" s="47" t="s">
        <v>97</v>
      </c>
      <c r="F711" s="47" t="s">
        <v>102</v>
      </c>
      <c r="G711" s="47" t="s">
        <v>99</v>
      </c>
      <c r="H711" s="50">
        <v>1545839.9999999998</v>
      </c>
    </row>
    <row r="712" spans="1:8" x14ac:dyDescent="0.4">
      <c r="A712" s="47" t="s">
        <v>652</v>
      </c>
      <c r="B712" s="47" t="str">
        <f>RIGHT(A712,7)</f>
        <v xml:space="preserve">104472 </v>
      </c>
      <c r="C712" s="47" t="s">
        <v>16190</v>
      </c>
      <c r="D712" s="49">
        <v>41797</v>
      </c>
      <c r="E712" s="47" t="s">
        <v>112</v>
      </c>
      <c r="F712" s="47" t="s">
        <v>96</v>
      </c>
      <c r="G712" s="47" t="s">
        <v>95</v>
      </c>
      <c r="H712" s="50">
        <v>897120.00000000012</v>
      </c>
    </row>
    <row r="713" spans="1:8" x14ac:dyDescent="0.4">
      <c r="A713" s="47" t="s">
        <v>652</v>
      </c>
      <c r="B713" s="47" t="str">
        <f>RIGHT(A713,7)</f>
        <v xml:space="preserve">104472 </v>
      </c>
      <c r="C713" s="47" t="s">
        <v>16191</v>
      </c>
      <c r="D713" s="49">
        <v>41797</v>
      </c>
      <c r="E713" s="47" t="s">
        <v>112</v>
      </c>
      <c r="F713" s="47" t="s">
        <v>96</v>
      </c>
      <c r="G713" s="47" t="s">
        <v>99</v>
      </c>
      <c r="H713" s="50">
        <v>1099800</v>
      </c>
    </row>
    <row r="714" spans="1:8" x14ac:dyDescent="0.4">
      <c r="A714" s="47" t="s">
        <v>651</v>
      </c>
      <c r="B714" s="47" t="str">
        <f>RIGHT(A714,7)</f>
        <v xml:space="preserve">112942 </v>
      </c>
      <c r="C714" s="47" t="s">
        <v>16192</v>
      </c>
      <c r="D714" s="49">
        <v>42418</v>
      </c>
      <c r="E714" s="47" t="s">
        <v>112</v>
      </c>
      <c r="F714" s="47" t="s">
        <v>96</v>
      </c>
      <c r="G714" s="47" t="s">
        <v>95</v>
      </c>
      <c r="H714" s="50">
        <v>2202300</v>
      </c>
    </row>
    <row r="715" spans="1:8" x14ac:dyDescent="0.4">
      <c r="A715" s="47" t="s">
        <v>650</v>
      </c>
      <c r="B715" s="47" t="str">
        <f>RIGHT(A715,7)</f>
        <v xml:space="preserve">142335 </v>
      </c>
      <c r="C715" s="47" t="s">
        <v>16193</v>
      </c>
      <c r="D715" s="49">
        <v>42723</v>
      </c>
      <c r="E715" s="47" t="s">
        <v>100</v>
      </c>
      <c r="F715" s="47" t="s">
        <v>106</v>
      </c>
      <c r="G715" s="47" t="s">
        <v>99</v>
      </c>
      <c r="H715" s="50">
        <v>24794100</v>
      </c>
    </row>
    <row r="716" spans="1:8" x14ac:dyDescent="0.4">
      <c r="A716" s="47" t="s">
        <v>650</v>
      </c>
      <c r="B716" s="47" t="str">
        <f>RIGHT(A716,7)</f>
        <v xml:space="preserve">142335 </v>
      </c>
      <c r="C716" s="47" t="s">
        <v>16194</v>
      </c>
      <c r="D716" s="49">
        <v>42723</v>
      </c>
      <c r="E716" s="47" t="s">
        <v>100</v>
      </c>
      <c r="F716" s="47" t="s">
        <v>106</v>
      </c>
      <c r="G716" s="47" t="s">
        <v>95</v>
      </c>
      <c r="H716" s="50">
        <v>4445550</v>
      </c>
    </row>
    <row r="717" spans="1:8" x14ac:dyDescent="0.4">
      <c r="A717" s="47" t="s">
        <v>649</v>
      </c>
      <c r="B717" s="47" t="str">
        <f>RIGHT(A717,7)</f>
        <v xml:space="preserve">117429 </v>
      </c>
      <c r="C717" s="47" t="s">
        <v>16195</v>
      </c>
      <c r="D717" s="49">
        <v>41925</v>
      </c>
      <c r="E717" s="47" t="s">
        <v>112</v>
      </c>
      <c r="F717" s="47" t="s">
        <v>102</v>
      </c>
      <c r="G717" s="47" t="s">
        <v>99</v>
      </c>
      <c r="H717" s="50">
        <v>1948799.9999999998</v>
      </c>
    </row>
    <row r="718" spans="1:8" x14ac:dyDescent="0.4">
      <c r="A718" s="47" t="s">
        <v>648</v>
      </c>
      <c r="B718" s="47" t="str">
        <f>RIGHT(A718,7)</f>
        <v xml:space="preserve">114713 </v>
      </c>
      <c r="C718" s="47" t="s">
        <v>16196</v>
      </c>
      <c r="D718" s="49">
        <v>42563</v>
      </c>
      <c r="E718" s="47" t="s">
        <v>100</v>
      </c>
      <c r="F718" s="47" t="s">
        <v>104</v>
      </c>
      <c r="G718" s="47" t="s">
        <v>95</v>
      </c>
      <c r="H718" s="50">
        <v>683760</v>
      </c>
    </row>
    <row r="719" spans="1:8" x14ac:dyDescent="0.4">
      <c r="A719" s="47" t="s">
        <v>647</v>
      </c>
      <c r="B719" s="47" t="str">
        <f>RIGHT(A719,7)</f>
        <v xml:space="preserve">144113 </v>
      </c>
      <c r="C719" s="47" t="s">
        <v>16197</v>
      </c>
      <c r="D719" s="49">
        <v>42998</v>
      </c>
      <c r="E719" s="47" t="s">
        <v>97</v>
      </c>
      <c r="F719" s="47" t="s">
        <v>106</v>
      </c>
      <c r="G719" s="47" t="s">
        <v>95</v>
      </c>
      <c r="H719" s="50">
        <v>263520</v>
      </c>
    </row>
    <row r="720" spans="1:8" x14ac:dyDescent="0.4">
      <c r="A720" s="47" t="s">
        <v>647</v>
      </c>
      <c r="B720" s="47" t="str">
        <f>RIGHT(A720,7)</f>
        <v xml:space="preserve">144113 </v>
      </c>
      <c r="C720" s="47" t="s">
        <v>16198</v>
      </c>
      <c r="D720" s="49">
        <v>42998</v>
      </c>
      <c r="E720" s="47" t="s">
        <v>97</v>
      </c>
      <c r="F720" s="47" t="s">
        <v>106</v>
      </c>
      <c r="G720" s="47" t="s">
        <v>108</v>
      </c>
      <c r="H720" s="50">
        <v>839880</v>
      </c>
    </row>
    <row r="721" spans="1:8" x14ac:dyDescent="0.4">
      <c r="A721" s="47" t="s">
        <v>646</v>
      </c>
      <c r="B721" s="47" t="str">
        <f>RIGHT(A721,7)</f>
        <v xml:space="preserve">150861 </v>
      </c>
      <c r="C721" s="47" t="s">
        <v>16199</v>
      </c>
      <c r="D721" s="49">
        <v>42710</v>
      </c>
      <c r="E721" s="47" t="s">
        <v>97</v>
      </c>
      <c r="F721" s="47" t="s">
        <v>102</v>
      </c>
      <c r="G721" s="47" t="s">
        <v>95</v>
      </c>
      <c r="H721" s="50">
        <v>2740800</v>
      </c>
    </row>
    <row r="722" spans="1:8" x14ac:dyDescent="0.4">
      <c r="A722" s="47" t="s">
        <v>646</v>
      </c>
      <c r="B722" s="47" t="str">
        <f>RIGHT(A722,7)</f>
        <v xml:space="preserve">150861 </v>
      </c>
      <c r="C722" s="47" t="s">
        <v>16200</v>
      </c>
      <c r="D722" s="49">
        <v>42710</v>
      </c>
      <c r="E722" s="47" t="s">
        <v>97</v>
      </c>
      <c r="F722" s="47" t="s">
        <v>102</v>
      </c>
      <c r="G722" s="47" t="s">
        <v>99</v>
      </c>
      <c r="H722" s="50">
        <v>6000480</v>
      </c>
    </row>
    <row r="723" spans="1:8" x14ac:dyDescent="0.4">
      <c r="A723" s="47" t="s">
        <v>646</v>
      </c>
      <c r="B723" s="47" t="str">
        <f>RIGHT(A723,7)</f>
        <v xml:space="preserve">150861 </v>
      </c>
      <c r="C723" s="47" t="s">
        <v>16201</v>
      </c>
      <c r="D723" s="49">
        <v>42710</v>
      </c>
      <c r="E723" s="47" t="s">
        <v>97</v>
      </c>
      <c r="F723" s="47" t="s">
        <v>102</v>
      </c>
      <c r="G723" s="47" t="s">
        <v>95</v>
      </c>
      <c r="H723" s="50">
        <v>504450.00000000006</v>
      </c>
    </row>
    <row r="724" spans="1:8" x14ac:dyDescent="0.4">
      <c r="A724" s="47" t="s">
        <v>646</v>
      </c>
      <c r="B724" s="47" t="str">
        <f>RIGHT(A724,7)</f>
        <v xml:space="preserve">150861 </v>
      </c>
      <c r="C724" s="47" t="s">
        <v>16202</v>
      </c>
      <c r="D724" s="49">
        <v>42710</v>
      </c>
      <c r="E724" s="47" t="s">
        <v>97</v>
      </c>
      <c r="F724" s="47" t="s">
        <v>102</v>
      </c>
      <c r="G724" s="47" t="s">
        <v>99</v>
      </c>
      <c r="H724" s="50">
        <v>8139689.9999999991</v>
      </c>
    </row>
    <row r="725" spans="1:8" x14ac:dyDescent="0.4">
      <c r="A725" s="47" t="s">
        <v>646</v>
      </c>
      <c r="B725" s="47" t="str">
        <f>RIGHT(A725,7)</f>
        <v xml:space="preserve">150861 </v>
      </c>
      <c r="C725" s="47" t="s">
        <v>16203</v>
      </c>
      <c r="D725" s="49">
        <v>42710</v>
      </c>
      <c r="E725" s="47" t="s">
        <v>97</v>
      </c>
      <c r="F725" s="47" t="s">
        <v>102</v>
      </c>
      <c r="G725" s="47" t="s">
        <v>95</v>
      </c>
      <c r="H725" s="50">
        <v>94500</v>
      </c>
    </row>
    <row r="726" spans="1:8" x14ac:dyDescent="0.4">
      <c r="A726" s="47" t="s">
        <v>645</v>
      </c>
      <c r="B726" s="47" t="str">
        <f>RIGHT(A726,7)</f>
        <v xml:space="preserve">131954 </v>
      </c>
      <c r="C726" s="47" t="s">
        <v>16204</v>
      </c>
      <c r="D726" s="49">
        <v>42760</v>
      </c>
      <c r="E726" s="47" t="s">
        <v>112</v>
      </c>
      <c r="F726" s="47" t="s">
        <v>96</v>
      </c>
      <c r="G726" s="47" t="s">
        <v>95</v>
      </c>
      <c r="H726" s="50">
        <v>3644100</v>
      </c>
    </row>
    <row r="727" spans="1:8" x14ac:dyDescent="0.4">
      <c r="A727" s="47" t="s">
        <v>645</v>
      </c>
      <c r="B727" s="47" t="str">
        <f>RIGHT(A727,7)</f>
        <v xml:space="preserve">131954 </v>
      </c>
      <c r="C727" s="47" t="s">
        <v>16205</v>
      </c>
      <c r="D727" s="49">
        <v>42760</v>
      </c>
      <c r="E727" s="47" t="s">
        <v>112</v>
      </c>
      <c r="F727" s="47" t="s">
        <v>96</v>
      </c>
      <c r="G727" s="47" t="s">
        <v>108</v>
      </c>
      <c r="H727" s="50">
        <v>2699550</v>
      </c>
    </row>
    <row r="728" spans="1:8" x14ac:dyDescent="0.4">
      <c r="A728" s="47" t="s">
        <v>645</v>
      </c>
      <c r="B728" s="47" t="str">
        <f>RIGHT(A728,7)</f>
        <v xml:space="preserve">131954 </v>
      </c>
      <c r="C728" s="47" t="s">
        <v>16206</v>
      </c>
      <c r="D728" s="49">
        <v>42760</v>
      </c>
      <c r="E728" s="47" t="s">
        <v>112</v>
      </c>
      <c r="F728" s="47" t="s">
        <v>96</v>
      </c>
      <c r="G728" s="47" t="s">
        <v>95</v>
      </c>
      <c r="H728" s="50">
        <v>1495440</v>
      </c>
    </row>
    <row r="729" spans="1:8" x14ac:dyDescent="0.4">
      <c r="A729" s="47" t="s">
        <v>645</v>
      </c>
      <c r="B729" s="47" t="str">
        <f>RIGHT(A729,7)</f>
        <v xml:space="preserve">131954 </v>
      </c>
      <c r="C729" s="47" t="s">
        <v>16207</v>
      </c>
      <c r="D729" s="49">
        <v>42760</v>
      </c>
      <c r="E729" s="47" t="s">
        <v>112</v>
      </c>
      <c r="F729" s="47" t="s">
        <v>96</v>
      </c>
      <c r="G729" s="47" t="s">
        <v>95</v>
      </c>
      <c r="H729" s="50">
        <v>419040.00000000006</v>
      </c>
    </row>
    <row r="730" spans="1:8" x14ac:dyDescent="0.4">
      <c r="A730" s="47" t="s">
        <v>645</v>
      </c>
      <c r="B730" s="47" t="str">
        <f>RIGHT(A730,7)</f>
        <v xml:space="preserve">131954 </v>
      </c>
      <c r="C730" s="47" t="s">
        <v>16208</v>
      </c>
      <c r="D730" s="49">
        <v>42760</v>
      </c>
      <c r="E730" s="47" t="s">
        <v>112</v>
      </c>
      <c r="F730" s="47" t="s">
        <v>96</v>
      </c>
      <c r="G730" s="47" t="s">
        <v>99</v>
      </c>
      <c r="H730" s="50">
        <v>1274700</v>
      </c>
    </row>
    <row r="731" spans="1:8" x14ac:dyDescent="0.4">
      <c r="A731" s="47" t="s">
        <v>645</v>
      </c>
      <c r="B731" s="47" t="str">
        <f>RIGHT(A731,7)</f>
        <v xml:space="preserve">131954 </v>
      </c>
      <c r="C731" s="47" t="s">
        <v>16209</v>
      </c>
      <c r="D731" s="49">
        <v>42760</v>
      </c>
      <c r="E731" s="47" t="s">
        <v>112</v>
      </c>
      <c r="F731" s="47" t="s">
        <v>96</v>
      </c>
      <c r="G731" s="47" t="s">
        <v>95</v>
      </c>
      <c r="H731" s="50">
        <v>280800</v>
      </c>
    </row>
    <row r="732" spans="1:8" x14ac:dyDescent="0.4">
      <c r="A732" s="47" t="s">
        <v>644</v>
      </c>
      <c r="B732" s="47" t="str">
        <f>RIGHT(A732,7)</f>
        <v xml:space="preserve">132500 </v>
      </c>
      <c r="C732" s="47" t="s">
        <v>16210</v>
      </c>
      <c r="D732" s="49">
        <v>41894</v>
      </c>
      <c r="E732" s="47" t="s">
        <v>97</v>
      </c>
      <c r="F732" s="47" t="s">
        <v>96</v>
      </c>
      <c r="G732" s="47" t="s">
        <v>108</v>
      </c>
      <c r="H732" s="50">
        <v>749700</v>
      </c>
    </row>
    <row r="733" spans="1:8" x14ac:dyDescent="0.4">
      <c r="A733" s="47" t="s">
        <v>643</v>
      </c>
      <c r="B733" s="47" t="str">
        <f>RIGHT(A733,7)</f>
        <v xml:space="preserve">112326 </v>
      </c>
      <c r="C733" s="47" t="s">
        <v>16211</v>
      </c>
      <c r="D733" s="49">
        <v>41647</v>
      </c>
      <c r="E733" s="47" t="s">
        <v>112</v>
      </c>
      <c r="F733" s="47" t="s">
        <v>106</v>
      </c>
      <c r="G733" s="47" t="s">
        <v>95</v>
      </c>
      <c r="H733" s="50">
        <v>176760</v>
      </c>
    </row>
    <row r="734" spans="1:8" x14ac:dyDescent="0.4">
      <c r="A734" s="47" t="s">
        <v>643</v>
      </c>
      <c r="B734" s="47" t="str">
        <f>RIGHT(A734,7)</f>
        <v xml:space="preserve">112326 </v>
      </c>
      <c r="C734" s="47" t="s">
        <v>16212</v>
      </c>
      <c r="D734" s="49">
        <v>41647</v>
      </c>
      <c r="E734" s="47" t="s">
        <v>112</v>
      </c>
      <c r="F734" s="47" t="s">
        <v>106</v>
      </c>
      <c r="G734" s="47" t="s">
        <v>95</v>
      </c>
      <c r="H734" s="50">
        <v>4091040</v>
      </c>
    </row>
    <row r="735" spans="1:8" x14ac:dyDescent="0.4">
      <c r="A735" s="47" t="s">
        <v>643</v>
      </c>
      <c r="B735" s="47" t="str">
        <f>RIGHT(A735,7)</f>
        <v xml:space="preserve">112326 </v>
      </c>
      <c r="C735" s="47" t="s">
        <v>16213</v>
      </c>
      <c r="D735" s="49">
        <v>41647</v>
      </c>
      <c r="E735" s="47" t="s">
        <v>112</v>
      </c>
      <c r="F735" s="47" t="s">
        <v>106</v>
      </c>
      <c r="G735" s="47" t="s">
        <v>95</v>
      </c>
      <c r="H735" s="50">
        <v>53099.999999999985</v>
      </c>
    </row>
    <row r="736" spans="1:8" x14ac:dyDescent="0.4">
      <c r="A736" s="47" t="s">
        <v>642</v>
      </c>
      <c r="B736" s="47" t="str">
        <f>RIGHT(A736,7)</f>
        <v xml:space="preserve">146710 </v>
      </c>
      <c r="C736" s="47" t="s">
        <v>16214</v>
      </c>
      <c r="D736" s="49">
        <v>42614</v>
      </c>
      <c r="E736" s="47" t="s">
        <v>97</v>
      </c>
      <c r="F736" s="47" t="s">
        <v>106</v>
      </c>
      <c r="G736" s="47" t="s">
        <v>95</v>
      </c>
      <c r="H736" s="50">
        <v>772800.00000000012</v>
      </c>
    </row>
    <row r="737" spans="1:8" x14ac:dyDescent="0.4">
      <c r="A737" s="47" t="s">
        <v>642</v>
      </c>
      <c r="B737" s="47" t="str">
        <f>RIGHT(A737,7)</f>
        <v xml:space="preserve">146710 </v>
      </c>
      <c r="C737" s="47" t="s">
        <v>16215</v>
      </c>
      <c r="D737" s="49">
        <v>42614</v>
      </c>
      <c r="E737" s="47" t="s">
        <v>97</v>
      </c>
      <c r="F737" s="47" t="s">
        <v>106</v>
      </c>
      <c r="G737" s="47" t="s">
        <v>95</v>
      </c>
      <c r="H737" s="50">
        <v>52920.000000000007</v>
      </c>
    </row>
    <row r="738" spans="1:8" x14ac:dyDescent="0.4">
      <c r="A738" s="47" t="s">
        <v>642</v>
      </c>
      <c r="B738" s="47" t="str">
        <f>RIGHT(A738,7)</f>
        <v xml:space="preserve">146710 </v>
      </c>
      <c r="C738" s="47" t="s">
        <v>16216</v>
      </c>
      <c r="D738" s="49">
        <v>42614</v>
      </c>
      <c r="E738" s="47" t="s">
        <v>97</v>
      </c>
      <c r="F738" s="47" t="s">
        <v>106</v>
      </c>
      <c r="G738" s="47" t="s">
        <v>95</v>
      </c>
      <c r="H738" s="50">
        <v>69360.000000000015</v>
      </c>
    </row>
    <row r="739" spans="1:8" x14ac:dyDescent="0.4">
      <c r="A739" s="47" t="s">
        <v>642</v>
      </c>
      <c r="B739" s="47" t="str">
        <f>RIGHT(A739,7)</f>
        <v xml:space="preserve">146710 </v>
      </c>
      <c r="C739" s="47" t="s">
        <v>16217</v>
      </c>
      <c r="D739" s="49">
        <v>42614</v>
      </c>
      <c r="E739" s="47" t="s">
        <v>97</v>
      </c>
      <c r="F739" s="47" t="s">
        <v>106</v>
      </c>
      <c r="G739" s="47" t="s">
        <v>95</v>
      </c>
      <c r="H739" s="50">
        <v>827520</v>
      </c>
    </row>
    <row r="740" spans="1:8" x14ac:dyDescent="0.4">
      <c r="A740" s="47" t="s">
        <v>641</v>
      </c>
      <c r="B740" s="47" t="str">
        <f>RIGHT(A740,7)</f>
        <v xml:space="preserve">124429 </v>
      </c>
      <c r="C740" s="47" t="s">
        <v>16218</v>
      </c>
      <c r="D740" s="49">
        <v>41786</v>
      </c>
      <c r="E740" s="47" t="s">
        <v>100</v>
      </c>
      <c r="F740" s="47" t="s">
        <v>96</v>
      </c>
      <c r="G740" s="47" t="s">
        <v>99</v>
      </c>
      <c r="H740" s="50">
        <v>8506800</v>
      </c>
    </row>
    <row r="741" spans="1:8" x14ac:dyDescent="0.4">
      <c r="A741" s="47" t="s">
        <v>641</v>
      </c>
      <c r="B741" s="47" t="str">
        <f>RIGHT(A741,7)</f>
        <v xml:space="preserve">124429 </v>
      </c>
      <c r="C741" s="47" t="s">
        <v>16219</v>
      </c>
      <c r="D741" s="49">
        <v>41786</v>
      </c>
      <c r="E741" s="47" t="s">
        <v>100</v>
      </c>
      <c r="F741" s="47" t="s">
        <v>96</v>
      </c>
      <c r="G741" s="47" t="s">
        <v>95</v>
      </c>
      <c r="H741" s="50">
        <v>5389800</v>
      </c>
    </row>
    <row r="742" spans="1:8" x14ac:dyDescent="0.4">
      <c r="A742" s="47" t="s">
        <v>640</v>
      </c>
      <c r="B742" s="47" t="str">
        <f>RIGHT(A742,7)</f>
        <v xml:space="preserve">150889 </v>
      </c>
      <c r="C742" s="47" t="s">
        <v>16220</v>
      </c>
      <c r="D742" s="49">
        <v>42451</v>
      </c>
      <c r="E742" s="47" t="s">
        <v>97</v>
      </c>
      <c r="F742" s="47" t="s">
        <v>106</v>
      </c>
      <c r="G742" s="47" t="s">
        <v>108</v>
      </c>
      <c r="H742" s="50">
        <v>179880</v>
      </c>
    </row>
    <row r="743" spans="1:8" x14ac:dyDescent="0.4">
      <c r="A743" s="47" t="s">
        <v>639</v>
      </c>
      <c r="B743" s="47" t="str">
        <f>RIGHT(A743,7)</f>
        <v xml:space="preserve">126074 </v>
      </c>
      <c r="C743" s="47" t="s">
        <v>16221</v>
      </c>
      <c r="D743" s="49">
        <v>43014</v>
      </c>
      <c r="E743" s="47" t="s">
        <v>97</v>
      </c>
      <c r="F743" s="47" t="s">
        <v>106</v>
      </c>
      <c r="G743" s="47" t="s">
        <v>95</v>
      </c>
      <c r="H743" s="50">
        <v>870750.00000000012</v>
      </c>
    </row>
    <row r="744" spans="1:8" x14ac:dyDescent="0.4">
      <c r="A744" s="47" t="s">
        <v>639</v>
      </c>
      <c r="B744" s="47" t="str">
        <f>RIGHT(A744,7)</f>
        <v xml:space="preserve">126074 </v>
      </c>
      <c r="C744" s="47" t="s">
        <v>16222</v>
      </c>
      <c r="D744" s="49">
        <v>43014</v>
      </c>
      <c r="E744" s="47" t="s">
        <v>97</v>
      </c>
      <c r="F744" s="47" t="s">
        <v>106</v>
      </c>
      <c r="G744" s="47" t="s">
        <v>99</v>
      </c>
      <c r="H744" s="50">
        <v>2366100</v>
      </c>
    </row>
    <row r="745" spans="1:8" x14ac:dyDescent="0.4">
      <c r="A745" s="47" t="s">
        <v>639</v>
      </c>
      <c r="B745" s="47" t="str">
        <f>RIGHT(A745,7)</f>
        <v xml:space="preserve">126074 </v>
      </c>
      <c r="C745" s="47" t="s">
        <v>16223</v>
      </c>
      <c r="D745" s="49">
        <v>43014</v>
      </c>
      <c r="E745" s="47" t="s">
        <v>97</v>
      </c>
      <c r="F745" s="47" t="s">
        <v>106</v>
      </c>
      <c r="G745" s="47" t="s">
        <v>95</v>
      </c>
      <c r="H745" s="50">
        <v>854700.00000000012</v>
      </c>
    </row>
    <row r="746" spans="1:8" x14ac:dyDescent="0.4">
      <c r="A746" s="47" t="s">
        <v>639</v>
      </c>
      <c r="B746" s="47" t="str">
        <f>RIGHT(A746,7)</f>
        <v xml:space="preserve">126074 </v>
      </c>
      <c r="C746" s="47" t="s">
        <v>16224</v>
      </c>
      <c r="D746" s="49">
        <v>43014</v>
      </c>
      <c r="E746" s="47" t="s">
        <v>97</v>
      </c>
      <c r="F746" s="47" t="s">
        <v>106</v>
      </c>
      <c r="G746" s="47" t="s">
        <v>95</v>
      </c>
      <c r="H746" s="50">
        <v>43200</v>
      </c>
    </row>
    <row r="747" spans="1:8" x14ac:dyDescent="0.4">
      <c r="A747" s="47" t="s">
        <v>638</v>
      </c>
      <c r="B747" s="47" t="str">
        <f>RIGHT(A747,7)</f>
        <v xml:space="preserve">110499 </v>
      </c>
      <c r="C747" s="47" t="s">
        <v>16225</v>
      </c>
      <c r="D747" s="49">
        <v>42469</v>
      </c>
      <c r="E747" s="47" t="s">
        <v>100</v>
      </c>
      <c r="F747" s="47" t="s">
        <v>96</v>
      </c>
      <c r="G747" s="47" t="s">
        <v>108</v>
      </c>
      <c r="H747" s="50">
        <v>17999640</v>
      </c>
    </row>
    <row r="748" spans="1:8" x14ac:dyDescent="0.4">
      <c r="A748" s="47" t="s">
        <v>637</v>
      </c>
      <c r="B748" s="47" t="str">
        <f>RIGHT(A748,7)</f>
        <v xml:space="preserve">135272 </v>
      </c>
      <c r="C748" s="47" t="s">
        <v>16226</v>
      </c>
      <c r="D748" s="49">
        <v>42350</v>
      </c>
      <c r="E748" s="47" t="s">
        <v>97</v>
      </c>
      <c r="F748" s="47" t="s">
        <v>96</v>
      </c>
      <c r="G748" s="47" t="s">
        <v>99</v>
      </c>
      <c r="H748" s="50">
        <v>1198800</v>
      </c>
    </row>
    <row r="749" spans="1:8" x14ac:dyDescent="0.4">
      <c r="A749" s="47" t="s">
        <v>636</v>
      </c>
      <c r="B749" s="47" t="str">
        <f>RIGHT(A749,7)</f>
        <v xml:space="preserve">140928 </v>
      </c>
      <c r="C749" s="47" t="s">
        <v>16227</v>
      </c>
      <c r="D749" s="49">
        <v>42635</v>
      </c>
      <c r="E749" s="47" t="s">
        <v>100</v>
      </c>
      <c r="F749" s="47" t="s">
        <v>104</v>
      </c>
      <c r="G749" s="47" t="s">
        <v>99</v>
      </c>
      <c r="H749" s="50">
        <v>5751570</v>
      </c>
    </row>
    <row r="750" spans="1:8" x14ac:dyDescent="0.4">
      <c r="A750" s="47" t="s">
        <v>635</v>
      </c>
      <c r="B750" s="47" t="str">
        <f>RIGHT(A750,7)</f>
        <v xml:space="preserve">106803 </v>
      </c>
      <c r="C750" s="47" t="s">
        <v>16228</v>
      </c>
      <c r="D750" s="49">
        <v>42006</v>
      </c>
      <c r="E750" s="47" t="s">
        <v>97</v>
      </c>
      <c r="F750" s="47" t="s">
        <v>106</v>
      </c>
      <c r="G750" s="47" t="s">
        <v>95</v>
      </c>
      <c r="H750" s="50">
        <v>368400</v>
      </c>
    </row>
    <row r="751" spans="1:8" x14ac:dyDescent="0.4">
      <c r="A751" s="47" t="s">
        <v>635</v>
      </c>
      <c r="B751" s="47" t="str">
        <f>RIGHT(A751,7)</f>
        <v xml:space="preserve">106803 </v>
      </c>
      <c r="C751" s="47" t="s">
        <v>16229</v>
      </c>
      <c r="D751" s="49">
        <v>42006</v>
      </c>
      <c r="E751" s="47" t="s">
        <v>97</v>
      </c>
      <c r="F751" s="47" t="s">
        <v>106</v>
      </c>
      <c r="G751" s="47" t="s">
        <v>108</v>
      </c>
      <c r="H751" s="50">
        <v>1797000</v>
      </c>
    </row>
    <row r="752" spans="1:8" x14ac:dyDescent="0.4">
      <c r="A752" s="47" t="s">
        <v>634</v>
      </c>
      <c r="B752" s="47" t="str">
        <f>RIGHT(A752,7)</f>
        <v xml:space="preserve">117240 </v>
      </c>
      <c r="C752" s="47" t="s">
        <v>16230</v>
      </c>
      <c r="D752" s="49">
        <v>42944</v>
      </c>
      <c r="E752" s="47" t="s">
        <v>100</v>
      </c>
      <c r="F752" s="47" t="s">
        <v>102</v>
      </c>
      <c r="G752" s="47" t="s">
        <v>95</v>
      </c>
      <c r="H752" s="50">
        <v>196920</v>
      </c>
    </row>
    <row r="753" spans="1:8" x14ac:dyDescent="0.4">
      <c r="A753" s="47" t="s">
        <v>633</v>
      </c>
      <c r="B753" s="47" t="str">
        <f>RIGHT(A753,7)</f>
        <v xml:space="preserve">133333 </v>
      </c>
      <c r="C753" s="47" t="s">
        <v>16231</v>
      </c>
      <c r="D753" s="49">
        <v>43000</v>
      </c>
      <c r="E753" s="47" t="s">
        <v>100</v>
      </c>
      <c r="F753" s="47" t="s">
        <v>106</v>
      </c>
      <c r="G753" s="47" t="s">
        <v>95</v>
      </c>
      <c r="H753" s="50">
        <v>340800</v>
      </c>
    </row>
    <row r="754" spans="1:8" x14ac:dyDescent="0.4">
      <c r="A754" s="47" t="s">
        <v>632</v>
      </c>
      <c r="B754" s="47" t="str">
        <f>RIGHT(A754,7)</f>
        <v xml:space="preserve">112319 </v>
      </c>
      <c r="C754" s="47" t="s">
        <v>16232</v>
      </c>
      <c r="D754" s="49">
        <v>42252</v>
      </c>
      <c r="E754" s="47" t="s">
        <v>97</v>
      </c>
      <c r="F754" s="47" t="s">
        <v>96</v>
      </c>
      <c r="G754" s="47" t="s">
        <v>95</v>
      </c>
      <c r="H754" s="50">
        <v>874800.00000000012</v>
      </c>
    </row>
    <row r="755" spans="1:8" x14ac:dyDescent="0.4">
      <c r="A755" s="47" t="s">
        <v>631</v>
      </c>
      <c r="B755" s="47" t="str">
        <f>RIGHT(A755,7)</f>
        <v xml:space="preserve">126046 </v>
      </c>
      <c r="C755" s="47" t="s">
        <v>16233</v>
      </c>
      <c r="D755" s="49">
        <v>43046</v>
      </c>
      <c r="E755" s="47" t="s">
        <v>100</v>
      </c>
      <c r="F755" s="47" t="s">
        <v>104</v>
      </c>
      <c r="G755" s="47" t="s">
        <v>95</v>
      </c>
      <c r="H755" s="50">
        <v>185850</v>
      </c>
    </row>
    <row r="756" spans="1:8" x14ac:dyDescent="0.4">
      <c r="A756" s="47" t="s">
        <v>630</v>
      </c>
      <c r="B756" s="47" t="str">
        <f>RIGHT(A756,7)</f>
        <v xml:space="preserve">114923 </v>
      </c>
      <c r="C756" s="47" t="s">
        <v>16234</v>
      </c>
      <c r="D756" s="49">
        <v>42048</v>
      </c>
      <c r="E756" s="47" t="s">
        <v>97</v>
      </c>
      <c r="F756" s="47" t="s">
        <v>102</v>
      </c>
      <c r="G756" s="47" t="s">
        <v>108</v>
      </c>
      <c r="H756" s="50">
        <v>1619730</v>
      </c>
    </row>
    <row r="757" spans="1:8" x14ac:dyDescent="0.4">
      <c r="A757" s="47" t="s">
        <v>629</v>
      </c>
      <c r="B757" s="47" t="str">
        <f>RIGHT(A757,7)</f>
        <v xml:space="preserve">162775 </v>
      </c>
      <c r="C757" s="47" t="s">
        <v>16235</v>
      </c>
      <c r="D757" s="49">
        <v>41654</v>
      </c>
      <c r="E757" s="47" t="s">
        <v>100</v>
      </c>
      <c r="F757" s="47" t="s">
        <v>104</v>
      </c>
      <c r="G757" s="47" t="s">
        <v>95</v>
      </c>
      <c r="H757" s="50">
        <v>170400</v>
      </c>
    </row>
    <row r="758" spans="1:8" x14ac:dyDescent="0.4">
      <c r="A758" s="47" t="s">
        <v>629</v>
      </c>
      <c r="B758" s="47" t="str">
        <f>RIGHT(A758,7)</f>
        <v xml:space="preserve">162775 </v>
      </c>
      <c r="C758" s="47" t="s">
        <v>16236</v>
      </c>
      <c r="D758" s="49">
        <v>41654</v>
      </c>
      <c r="E758" s="47" t="s">
        <v>100</v>
      </c>
      <c r="F758" s="47" t="s">
        <v>104</v>
      </c>
      <c r="G758" s="47" t="s">
        <v>95</v>
      </c>
      <c r="H758" s="50">
        <v>764100</v>
      </c>
    </row>
    <row r="759" spans="1:8" x14ac:dyDescent="0.4">
      <c r="A759" s="47" t="s">
        <v>629</v>
      </c>
      <c r="B759" s="47" t="str">
        <f>RIGHT(A759,7)</f>
        <v xml:space="preserve">162775 </v>
      </c>
      <c r="C759" s="47" t="s">
        <v>16237</v>
      </c>
      <c r="D759" s="49">
        <v>41654</v>
      </c>
      <c r="E759" s="47" t="s">
        <v>100</v>
      </c>
      <c r="F759" s="47" t="s">
        <v>104</v>
      </c>
      <c r="G759" s="47" t="s">
        <v>108</v>
      </c>
      <c r="H759" s="50">
        <v>9701100</v>
      </c>
    </row>
    <row r="760" spans="1:8" x14ac:dyDescent="0.4">
      <c r="A760" s="47" t="s">
        <v>629</v>
      </c>
      <c r="B760" s="47" t="str">
        <f>RIGHT(A760,7)</f>
        <v xml:space="preserve">162775 </v>
      </c>
      <c r="C760" s="47" t="s">
        <v>16238</v>
      </c>
      <c r="D760" s="49">
        <v>41654</v>
      </c>
      <c r="E760" s="47" t="s">
        <v>100</v>
      </c>
      <c r="F760" s="47" t="s">
        <v>104</v>
      </c>
      <c r="G760" s="47" t="s">
        <v>95</v>
      </c>
      <c r="H760" s="50">
        <v>84600</v>
      </c>
    </row>
    <row r="761" spans="1:8" x14ac:dyDescent="0.4">
      <c r="A761" s="47" t="s">
        <v>629</v>
      </c>
      <c r="B761" s="47" t="str">
        <f>RIGHT(A761,7)</f>
        <v xml:space="preserve">162775 </v>
      </c>
      <c r="C761" s="47" t="s">
        <v>16239</v>
      </c>
      <c r="D761" s="49">
        <v>41654</v>
      </c>
      <c r="E761" s="47" t="s">
        <v>100</v>
      </c>
      <c r="F761" s="47" t="s">
        <v>104</v>
      </c>
      <c r="G761" s="47" t="s">
        <v>95</v>
      </c>
      <c r="H761" s="50">
        <v>8588700</v>
      </c>
    </row>
    <row r="762" spans="1:8" x14ac:dyDescent="0.4">
      <c r="A762" s="47" t="s">
        <v>628</v>
      </c>
      <c r="B762" s="47" t="str">
        <f>RIGHT(A762,7)</f>
        <v xml:space="preserve">106810 </v>
      </c>
      <c r="C762" s="47" t="s">
        <v>16240</v>
      </c>
      <c r="D762" s="49">
        <v>41779</v>
      </c>
      <c r="E762" s="47" t="s">
        <v>100</v>
      </c>
      <c r="F762" s="47" t="s">
        <v>104</v>
      </c>
      <c r="G762" s="47" t="s">
        <v>99</v>
      </c>
      <c r="H762" s="50">
        <v>4663200.0000000009</v>
      </c>
    </row>
    <row r="763" spans="1:8" x14ac:dyDescent="0.4">
      <c r="A763" s="47" t="s">
        <v>627</v>
      </c>
      <c r="B763" s="47" t="str">
        <f>RIGHT(A763,7)</f>
        <v xml:space="preserve">157245 </v>
      </c>
      <c r="C763" s="47" t="s">
        <v>16241</v>
      </c>
      <c r="D763" s="49">
        <v>42514</v>
      </c>
      <c r="E763" s="47" t="s">
        <v>97</v>
      </c>
      <c r="F763" s="47" t="s">
        <v>104</v>
      </c>
      <c r="G763" s="47" t="s">
        <v>99</v>
      </c>
      <c r="H763" s="50">
        <v>9629400</v>
      </c>
    </row>
    <row r="764" spans="1:8" x14ac:dyDescent="0.4">
      <c r="A764" s="47" t="s">
        <v>626</v>
      </c>
      <c r="B764" s="47" t="str">
        <f>RIGHT(A764,7)</f>
        <v xml:space="preserve">104220 </v>
      </c>
      <c r="C764" s="47" t="s">
        <v>16242</v>
      </c>
      <c r="D764" s="49">
        <v>42771</v>
      </c>
      <c r="E764" s="47" t="s">
        <v>100</v>
      </c>
      <c r="F764" s="47" t="s">
        <v>106</v>
      </c>
      <c r="G764" s="47" t="s">
        <v>95</v>
      </c>
      <c r="H764" s="50">
        <v>274200</v>
      </c>
    </row>
    <row r="765" spans="1:8" x14ac:dyDescent="0.4">
      <c r="A765" s="47" t="s">
        <v>626</v>
      </c>
      <c r="B765" s="47" t="str">
        <f>RIGHT(A765,7)</f>
        <v xml:space="preserve">104220 </v>
      </c>
      <c r="C765" s="47" t="s">
        <v>16243</v>
      </c>
      <c r="D765" s="49">
        <v>42771</v>
      </c>
      <c r="E765" s="47" t="s">
        <v>100</v>
      </c>
      <c r="F765" s="47" t="s">
        <v>106</v>
      </c>
      <c r="G765" s="47" t="s">
        <v>108</v>
      </c>
      <c r="H765" s="50">
        <v>3105000</v>
      </c>
    </row>
    <row r="766" spans="1:8" x14ac:dyDescent="0.4">
      <c r="A766" s="47" t="s">
        <v>626</v>
      </c>
      <c r="B766" s="47" t="str">
        <f>RIGHT(A766,7)</f>
        <v xml:space="preserve">104220 </v>
      </c>
      <c r="C766" s="47" t="s">
        <v>16244</v>
      </c>
      <c r="D766" s="49">
        <v>42771</v>
      </c>
      <c r="E766" s="47" t="s">
        <v>100</v>
      </c>
      <c r="F766" s="47" t="s">
        <v>106</v>
      </c>
      <c r="G766" s="47" t="s">
        <v>95</v>
      </c>
      <c r="H766" s="50">
        <v>485250</v>
      </c>
    </row>
    <row r="767" spans="1:8" x14ac:dyDescent="0.4">
      <c r="A767" s="47" t="s">
        <v>626</v>
      </c>
      <c r="B767" s="47" t="str">
        <f>RIGHT(A767,7)</f>
        <v xml:space="preserve">104220 </v>
      </c>
      <c r="C767" s="47" t="s">
        <v>16245</v>
      </c>
      <c r="D767" s="49">
        <v>42771</v>
      </c>
      <c r="E767" s="47" t="s">
        <v>100</v>
      </c>
      <c r="F767" s="47" t="s">
        <v>106</v>
      </c>
      <c r="G767" s="47" t="s">
        <v>95</v>
      </c>
      <c r="H767" s="50">
        <v>115650</v>
      </c>
    </row>
    <row r="768" spans="1:8" x14ac:dyDescent="0.4">
      <c r="A768" s="47" t="s">
        <v>626</v>
      </c>
      <c r="B768" s="47" t="str">
        <f>RIGHT(A768,7)</f>
        <v xml:space="preserve">104220 </v>
      </c>
      <c r="C768" s="47" t="s">
        <v>16246</v>
      </c>
      <c r="D768" s="49">
        <v>42771</v>
      </c>
      <c r="E768" s="47" t="s">
        <v>100</v>
      </c>
      <c r="F768" s="47" t="s">
        <v>106</v>
      </c>
      <c r="G768" s="47" t="s">
        <v>95</v>
      </c>
      <c r="H768" s="50">
        <v>604500</v>
      </c>
    </row>
    <row r="769" spans="1:8" x14ac:dyDescent="0.4">
      <c r="A769" s="47" t="s">
        <v>626</v>
      </c>
      <c r="B769" s="47" t="str">
        <f>RIGHT(A769,7)</f>
        <v xml:space="preserve">104220 </v>
      </c>
      <c r="C769" s="47" t="s">
        <v>16247</v>
      </c>
      <c r="D769" s="49">
        <v>42771</v>
      </c>
      <c r="E769" s="47" t="s">
        <v>100</v>
      </c>
      <c r="F769" s="47" t="s">
        <v>106</v>
      </c>
      <c r="G769" s="47" t="s">
        <v>99</v>
      </c>
      <c r="H769" s="50">
        <v>518700.00000000006</v>
      </c>
    </row>
    <row r="770" spans="1:8" x14ac:dyDescent="0.4">
      <c r="A770" s="47" t="s">
        <v>625</v>
      </c>
      <c r="B770" s="47" t="str">
        <f>RIGHT(A770,7)</f>
        <v xml:space="preserve">165974 </v>
      </c>
      <c r="C770" s="47" t="s">
        <v>16248</v>
      </c>
      <c r="D770" s="49">
        <v>41826</v>
      </c>
      <c r="E770" s="47" t="s">
        <v>97</v>
      </c>
      <c r="F770" s="47" t="s">
        <v>102</v>
      </c>
      <c r="G770" s="47" t="s">
        <v>95</v>
      </c>
      <c r="H770" s="50">
        <v>491399.99999999994</v>
      </c>
    </row>
    <row r="771" spans="1:8" x14ac:dyDescent="0.4">
      <c r="A771" s="47" t="s">
        <v>624</v>
      </c>
      <c r="B771" s="47" t="str">
        <f>RIGHT(A771,7)</f>
        <v xml:space="preserve">144267 </v>
      </c>
      <c r="C771" s="47" t="s">
        <v>16249</v>
      </c>
      <c r="D771" s="49">
        <v>42239</v>
      </c>
      <c r="E771" s="47" t="s">
        <v>112</v>
      </c>
      <c r="F771" s="47" t="s">
        <v>96</v>
      </c>
      <c r="G771" s="47" t="s">
        <v>99</v>
      </c>
      <c r="H771" s="50">
        <v>8160120.0000000009</v>
      </c>
    </row>
    <row r="772" spans="1:8" x14ac:dyDescent="0.4">
      <c r="A772" s="47" t="s">
        <v>624</v>
      </c>
      <c r="B772" s="47" t="str">
        <f>RIGHT(A772,7)</f>
        <v xml:space="preserve">144267 </v>
      </c>
      <c r="C772" s="47" t="s">
        <v>16250</v>
      </c>
      <c r="D772" s="49">
        <v>42239</v>
      </c>
      <c r="E772" s="47" t="s">
        <v>112</v>
      </c>
      <c r="F772" s="47" t="s">
        <v>96</v>
      </c>
      <c r="G772" s="47" t="s">
        <v>95</v>
      </c>
      <c r="H772" s="50">
        <v>899100</v>
      </c>
    </row>
    <row r="773" spans="1:8" x14ac:dyDescent="0.4">
      <c r="A773" s="47" t="s">
        <v>624</v>
      </c>
      <c r="B773" s="47" t="str">
        <f>RIGHT(A773,7)</f>
        <v xml:space="preserve">144267 </v>
      </c>
      <c r="C773" s="47" t="s">
        <v>16251</v>
      </c>
      <c r="D773" s="49">
        <v>42239</v>
      </c>
      <c r="E773" s="47" t="s">
        <v>112</v>
      </c>
      <c r="F773" s="47" t="s">
        <v>96</v>
      </c>
      <c r="G773" s="47" t="s">
        <v>95</v>
      </c>
      <c r="H773" s="50">
        <v>358800</v>
      </c>
    </row>
    <row r="774" spans="1:8" x14ac:dyDescent="0.4">
      <c r="A774" s="47" t="s">
        <v>624</v>
      </c>
      <c r="B774" s="47" t="str">
        <f>RIGHT(A774,7)</f>
        <v xml:space="preserve">144267 </v>
      </c>
      <c r="C774" s="47" t="s">
        <v>16252</v>
      </c>
      <c r="D774" s="49">
        <v>42239</v>
      </c>
      <c r="E774" s="47" t="s">
        <v>112</v>
      </c>
      <c r="F774" s="47" t="s">
        <v>96</v>
      </c>
      <c r="G774" s="47" t="s">
        <v>95</v>
      </c>
      <c r="H774" s="50">
        <v>64200.000000000007</v>
      </c>
    </row>
    <row r="775" spans="1:8" x14ac:dyDescent="0.4">
      <c r="A775" s="47" t="s">
        <v>623</v>
      </c>
      <c r="B775" s="47" t="str">
        <f>RIGHT(A775,7)</f>
        <v xml:space="preserve">157014 </v>
      </c>
      <c r="C775" s="47" t="s">
        <v>16253</v>
      </c>
      <c r="D775" s="49">
        <v>42283</v>
      </c>
      <c r="E775" s="47" t="s">
        <v>97</v>
      </c>
      <c r="F775" s="47" t="s">
        <v>102</v>
      </c>
      <c r="G775" s="47" t="s">
        <v>95</v>
      </c>
      <c r="H775" s="50">
        <v>481050</v>
      </c>
    </row>
    <row r="776" spans="1:8" x14ac:dyDescent="0.4">
      <c r="A776" s="47" t="s">
        <v>623</v>
      </c>
      <c r="B776" s="47" t="str">
        <f>RIGHT(A776,7)</f>
        <v xml:space="preserve">157014 </v>
      </c>
      <c r="C776" s="47" t="s">
        <v>16254</v>
      </c>
      <c r="D776" s="49">
        <v>42283</v>
      </c>
      <c r="E776" s="47" t="s">
        <v>97</v>
      </c>
      <c r="F776" s="47" t="s">
        <v>102</v>
      </c>
      <c r="G776" s="47" t="s">
        <v>108</v>
      </c>
      <c r="H776" s="50">
        <v>360000</v>
      </c>
    </row>
    <row r="777" spans="1:8" x14ac:dyDescent="0.4">
      <c r="A777" s="47" t="s">
        <v>623</v>
      </c>
      <c r="B777" s="47" t="str">
        <f>RIGHT(A777,7)</f>
        <v xml:space="preserve">157014 </v>
      </c>
      <c r="C777" s="47" t="s">
        <v>16255</v>
      </c>
      <c r="D777" s="49">
        <v>42283</v>
      </c>
      <c r="E777" s="47" t="s">
        <v>97</v>
      </c>
      <c r="F777" s="47" t="s">
        <v>102</v>
      </c>
      <c r="G777" s="47" t="s">
        <v>99</v>
      </c>
      <c r="H777" s="50">
        <v>532350</v>
      </c>
    </row>
    <row r="778" spans="1:8" x14ac:dyDescent="0.4">
      <c r="A778" s="47" t="s">
        <v>623</v>
      </c>
      <c r="B778" s="47" t="str">
        <f>RIGHT(A778,7)</f>
        <v xml:space="preserve">157014 </v>
      </c>
      <c r="C778" s="47" t="s">
        <v>16256</v>
      </c>
      <c r="D778" s="49">
        <v>42283</v>
      </c>
      <c r="E778" s="47" t="s">
        <v>97</v>
      </c>
      <c r="F778" s="47" t="s">
        <v>102</v>
      </c>
      <c r="G778" s="47" t="s">
        <v>108</v>
      </c>
      <c r="H778" s="50">
        <v>719760</v>
      </c>
    </row>
    <row r="779" spans="1:8" x14ac:dyDescent="0.4">
      <c r="A779" s="47" t="s">
        <v>622</v>
      </c>
      <c r="B779" s="47" t="str">
        <f>RIGHT(A779,7)</f>
        <v xml:space="preserve">154921 </v>
      </c>
      <c r="C779" s="47" t="s">
        <v>16257</v>
      </c>
      <c r="D779" s="49">
        <v>42152</v>
      </c>
      <c r="E779" s="47" t="s">
        <v>100</v>
      </c>
      <c r="F779" s="47" t="s">
        <v>104</v>
      </c>
      <c r="G779" s="47" t="s">
        <v>95</v>
      </c>
      <c r="H779" s="50">
        <v>2800350</v>
      </c>
    </row>
    <row r="780" spans="1:8" x14ac:dyDescent="0.4">
      <c r="A780" s="47" t="s">
        <v>621</v>
      </c>
      <c r="B780" s="47" t="str">
        <f>RIGHT(A780,7)</f>
        <v xml:space="preserve">129567 </v>
      </c>
      <c r="C780" s="47" t="s">
        <v>16258</v>
      </c>
      <c r="D780" s="49">
        <v>42815</v>
      </c>
      <c r="E780" s="47" t="s">
        <v>97</v>
      </c>
      <c r="F780" s="47" t="s">
        <v>96</v>
      </c>
      <c r="G780" s="47" t="s">
        <v>95</v>
      </c>
      <c r="H780" s="50">
        <v>261840</v>
      </c>
    </row>
    <row r="781" spans="1:8" x14ac:dyDescent="0.4">
      <c r="A781" s="47" t="s">
        <v>620</v>
      </c>
      <c r="B781" s="47" t="str">
        <f>RIGHT(A781,7)</f>
        <v xml:space="preserve">154620 </v>
      </c>
      <c r="C781" s="47" t="s">
        <v>16259</v>
      </c>
      <c r="D781" s="49">
        <v>42354</v>
      </c>
      <c r="E781" s="47" t="s">
        <v>97</v>
      </c>
      <c r="F781" s="47" t="s">
        <v>96</v>
      </c>
      <c r="G781" s="47" t="s">
        <v>99</v>
      </c>
      <c r="H781" s="50">
        <v>5233920.0000000009</v>
      </c>
    </row>
    <row r="782" spans="1:8" x14ac:dyDescent="0.4">
      <c r="A782" s="47" t="s">
        <v>619</v>
      </c>
      <c r="B782" s="47" t="str">
        <f>RIGHT(A782,7)</f>
        <v xml:space="preserve">115938 </v>
      </c>
      <c r="C782" s="47" t="s">
        <v>16260</v>
      </c>
      <c r="D782" s="49">
        <v>42185</v>
      </c>
      <c r="E782" s="47" t="s">
        <v>97</v>
      </c>
      <c r="F782" s="47" t="s">
        <v>104</v>
      </c>
      <c r="G782" s="47" t="s">
        <v>95</v>
      </c>
      <c r="H782" s="50">
        <v>2159400</v>
      </c>
    </row>
    <row r="783" spans="1:8" x14ac:dyDescent="0.4">
      <c r="A783" s="47" t="s">
        <v>619</v>
      </c>
      <c r="B783" s="47" t="str">
        <f>RIGHT(A783,7)</f>
        <v xml:space="preserve">115938 </v>
      </c>
      <c r="C783" s="47" t="s">
        <v>16170</v>
      </c>
      <c r="D783" s="49">
        <v>42185</v>
      </c>
      <c r="E783" s="47" t="s">
        <v>97</v>
      </c>
      <c r="F783" s="47" t="s">
        <v>104</v>
      </c>
      <c r="G783" s="47" t="s">
        <v>95</v>
      </c>
      <c r="H783" s="50">
        <v>231300</v>
      </c>
    </row>
    <row r="784" spans="1:8" x14ac:dyDescent="0.4">
      <c r="A784" s="47" t="s">
        <v>619</v>
      </c>
      <c r="B784" s="47" t="str">
        <f>RIGHT(A784,7)</f>
        <v xml:space="preserve">115938 </v>
      </c>
      <c r="C784" s="47" t="s">
        <v>16261</v>
      </c>
      <c r="D784" s="49">
        <v>42185</v>
      </c>
      <c r="E784" s="47" t="s">
        <v>97</v>
      </c>
      <c r="F784" s="47" t="s">
        <v>104</v>
      </c>
      <c r="G784" s="47" t="s">
        <v>95</v>
      </c>
      <c r="H784" s="50">
        <v>645600</v>
      </c>
    </row>
    <row r="785" spans="1:8" x14ac:dyDescent="0.4">
      <c r="A785" s="47" t="s">
        <v>619</v>
      </c>
      <c r="B785" s="47" t="str">
        <f>RIGHT(A785,7)</f>
        <v xml:space="preserve">115938 </v>
      </c>
      <c r="C785" s="47" t="s">
        <v>16262</v>
      </c>
      <c r="D785" s="49">
        <v>42185</v>
      </c>
      <c r="E785" s="47" t="s">
        <v>97</v>
      </c>
      <c r="F785" s="47" t="s">
        <v>104</v>
      </c>
      <c r="G785" s="47" t="s">
        <v>99</v>
      </c>
      <c r="H785" s="50">
        <v>4994100</v>
      </c>
    </row>
    <row r="786" spans="1:8" x14ac:dyDescent="0.4">
      <c r="A786" s="47" t="s">
        <v>618</v>
      </c>
      <c r="B786" s="47" t="str">
        <f>RIGHT(A786,7)</f>
        <v xml:space="preserve">105256 </v>
      </c>
      <c r="C786" s="47" t="s">
        <v>16171</v>
      </c>
      <c r="D786" s="49">
        <v>42510</v>
      </c>
      <c r="E786" s="47" t="s">
        <v>97</v>
      </c>
      <c r="F786" s="47" t="s">
        <v>104</v>
      </c>
      <c r="G786" s="47" t="s">
        <v>108</v>
      </c>
      <c r="H786" s="50">
        <v>20459400</v>
      </c>
    </row>
    <row r="787" spans="1:8" x14ac:dyDescent="0.4">
      <c r="A787" s="47" t="s">
        <v>617</v>
      </c>
      <c r="B787" s="47" t="str">
        <f>RIGHT(A787,7)</f>
        <v xml:space="preserve">156433 </v>
      </c>
      <c r="C787" s="47" t="s">
        <v>16172</v>
      </c>
      <c r="D787" s="49">
        <v>41908</v>
      </c>
      <c r="E787" s="47" t="s">
        <v>97</v>
      </c>
      <c r="F787" s="47" t="s">
        <v>96</v>
      </c>
      <c r="G787" s="47" t="s">
        <v>95</v>
      </c>
      <c r="H787" s="50">
        <v>149400</v>
      </c>
    </row>
    <row r="788" spans="1:8" x14ac:dyDescent="0.4">
      <c r="A788" s="47" t="s">
        <v>617</v>
      </c>
      <c r="B788" s="47" t="str">
        <f>RIGHT(A788,7)</f>
        <v xml:space="preserve">156433 </v>
      </c>
      <c r="C788" s="47" t="s">
        <v>16263</v>
      </c>
      <c r="D788" s="49">
        <v>41908</v>
      </c>
      <c r="E788" s="47" t="s">
        <v>97</v>
      </c>
      <c r="F788" s="47" t="s">
        <v>96</v>
      </c>
      <c r="G788" s="47" t="s">
        <v>95</v>
      </c>
      <c r="H788" s="50">
        <v>325800</v>
      </c>
    </row>
    <row r="789" spans="1:8" x14ac:dyDescent="0.4">
      <c r="A789" s="47" t="s">
        <v>616</v>
      </c>
      <c r="B789" s="47" t="str">
        <f>RIGHT(A789,7)</f>
        <v xml:space="preserve">151428 </v>
      </c>
      <c r="C789" s="47" t="s">
        <v>16173</v>
      </c>
      <c r="D789" s="49">
        <v>43004</v>
      </c>
      <c r="E789" s="47" t="s">
        <v>97</v>
      </c>
      <c r="F789" s="47" t="s">
        <v>106</v>
      </c>
      <c r="G789" s="47" t="s">
        <v>95</v>
      </c>
      <c r="H789" s="50">
        <v>302400</v>
      </c>
    </row>
    <row r="790" spans="1:8" x14ac:dyDescent="0.4">
      <c r="A790" s="47" t="s">
        <v>615</v>
      </c>
      <c r="B790" s="47" t="str">
        <f>RIGHT(A790,7)</f>
        <v xml:space="preserve">124653 </v>
      </c>
      <c r="C790" s="47" t="s">
        <v>16174</v>
      </c>
      <c r="D790" s="49">
        <v>42364</v>
      </c>
      <c r="E790" s="47" t="s">
        <v>100</v>
      </c>
      <c r="F790" s="47" t="s">
        <v>102</v>
      </c>
      <c r="G790" s="47" t="s">
        <v>95</v>
      </c>
      <c r="H790" s="50">
        <v>1991849.9999999998</v>
      </c>
    </row>
    <row r="791" spans="1:8" x14ac:dyDescent="0.4">
      <c r="A791" s="47" t="s">
        <v>615</v>
      </c>
      <c r="B791" s="47" t="str">
        <f>RIGHT(A791,7)</f>
        <v xml:space="preserve">124653 </v>
      </c>
      <c r="C791" s="47" t="s">
        <v>16175</v>
      </c>
      <c r="D791" s="49">
        <v>42364</v>
      </c>
      <c r="E791" s="47" t="s">
        <v>100</v>
      </c>
      <c r="F791" s="47" t="s">
        <v>102</v>
      </c>
      <c r="G791" s="47" t="s">
        <v>95</v>
      </c>
      <c r="H791" s="50">
        <v>194400</v>
      </c>
    </row>
    <row r="792" spans="1:8" x14ac:dyDescent="0.4">
      <c r="A792" s="47" t="s">
        <v>615</v>
      </c>
      <c r="B792" s="47" t="str">
        <f>RIGHT(A792,7)</f>
        <v xml:space="preserve">124653 </v>
      </c>
      <c r="C792" s="47" t="s">
        <v>16176</v>
      </c>
      <c r="D792" s="49">
        <v>42364</v>
      </c>
      <c r="E792" s="47" t="s">
        <v>100</v>
      </c>
      <c r="F792" s="47" t="s">
        <v>102</v>
      </c>
      <c r="G792" s="47" t="s">
        <v>95</v>
      </c>
      <c r="H792" s="50">
        <v>323400.00000000006</v>
      </c>
    </row>
    <row r="793" spans="1:8" x14ac:dyDescent="0.4">
      <c r="A793" s="47" t="s">
        <v>614</v>
      </c>
      <c r="B793" s="47" t="str">
        <f>RIGHT(A793,7)</f>
        <v xml:space="preserve">101910 </v>
      </c>
      <c r="C793" s="47" t="s">
        <v>16264</v>
      </c>
      <c r="D793" s="49">
        <v>42341</v>
      </c>
      <c r="E793" s="47" t="s">
        <v>97</v>
      </c>
      <c r="F793" s="47" t="s">
        <v>96</v>
      </c>
      <c r="G793" s="47" t="s">
        <v>99</v>
      </c>
      <c r="H793" s="50">
        <v>4258800</v>
      </c>
    </row>
    <row r="794" spans="1:8" x14ac:dyDescent="0.4">
      <c r="A794" s="47" t="s">
        <v>613</v>
      </c>
      <c r="B794" s="47" t="str">
        <f>RIGHT(A794,7)</f>
        <v xml:space="preserve">105809 </v>
      </c>
      <c r="C794" s="47" t="s">
        <v>16177</v>
      </c>
      <c r="D794" s="49">
        <v>42789</v>
      </c>
      <c r="E794" s="47" t="s">
        <v>100</v>
      </c>
      <c r="F794" s="47" t="s">
        <v>96</v>
      </c>
      <c r="G794" s="47" t="s">
        <v>99</v>
      </c>
      <c r="H794" s="50">
        <v>333450</v>
      </c>
    </row>
    <row r="795" spans="1:8" x14ac:dyDescent="0.4">
      <c r="A795" s="47" t="s">
        <v>613</v>
      </c>
      <c r="B795" s="47" t="str">
        <f>RIGHT(A795,7)</f>
        <v xml:space="preserve">105809 </v>
      </c>
      <c r="C795" s="47" t="s">
        <v>16178</v>
      </c>
      <c r="D795" s="49">
        <v>42789</v>
      </c>
      <c r="E795" s="47" t="s">
        <v>100</v>
      </c>
      <c r="F795" s="47" t="s">
        <v>96</v>
      </c>
      <c r="G795" s="47" t="s">
        <v>108</v>
      </c>
      <c r="H795" s="50">
        <v>3239520</v>
      </c>
    </row>
    <row r="796" spans="1:8" x14ac:dyDescent="0.4">
      <c r="A796" s="47" t="s">
        <v>612</v>
      </c>
      <c r="B796" s="47" t="str">
        <f>RIGHT(A796,7)</f>
        <v xml:space="preserve">136133 </v>
      </c>
      <c r="C796" s="47" t="s">
        <v>16179</v>
      </c>
      <c r="D796" s="49">
        <v>42605</v>
      </c>
      <c r="E796" s="47" t="s">
        <v>100</v>
      </c>
      <c r="F796" s="47" t="s">
        <v>102</v>
      </c>
      <c r="G796" s="47" t="s">
        <v>95</v>
      </c>
      <c r="H796" s="50">
        <v>5329800</v>
      </c>
    </row>
    <row r="797" spans="1:8" x14ac:dyDescent="0.4">
      <c r="A797" s="47" t="s">
        <v>611</v>
      </c>
      <c r="B797" s="47" t="str">
        <f>RIGHT(A797,7)</f>
        <v xml:space="preserve">115504 </v>
      </c>
      <c r="C797" s="47" t="s">
        <v>16180</v>
      </c>
      <c r="D797" s="49">
        <v>42446</v>
      </c>
      <c r="E797" s="47" t="s">
        <v>100</v>
      </c>
      <c r="F797" s="47" t="s">
        <v>104</v>
      </c>
      <c r="G797" s="47" t="s">
        <v>95</v>
      </c>
      <c r="H797" s="50">
        <v>194400</v>
      </c>
    </row>
    <row r="798" spans="1:8" x14ac:dyDescent="0.4">
      <c r="A798" s="47" t="s">
        <v>610</v>
      </c>
      <c r="B798" s="47" t="str">
        <f>RIGHT(A798,7)</f>
        <v xml:space="preserve">135783 </v>
      </c>
      <c r="C798" s="47" t="s">
        <v>16181</v>
      </c>
      <c r="D798" s="49">
        <v>42849</v>
      </c>
      <c r="E798" s="47" t="s">
        <v>97</v>
      </c>
      <c r="F798" s="47" t="s">
        <v>96</v>
      </c>
      <c r="G798" s="47" t="s">
        <v>99</v>
      </c>
      <c r="H798" s="50">
        <v>274200</v>
      </c>
    </row>
    <row r="799" spans="1:8" x14ac:dyDescent="0.4">
      <c r="A799" s="47" t="s">
        <v>609</v>
      </c>
      <c r="B799" s="47" t="str">
        <f>RIGHT(A799,7)</f>
        <v xml:space="preserve">134313 </v>
      </c>
      <c r="C799" s="47" t="s">
        <v>16182</v>
      </c>
      <c r="D799" s="49">
        <v>41950</v>
      </c>
      <c r="E799" s="47" t="s">
        <v>97</v>
      </c>
      <c r="F799" s="47" t="s">
        <v>96</v>
      </c>
      <c r="G799" s="47" t="s">
        <v>95</v>
      </c>
      <c r="H799" s="50">
        <v>647640</v>
      </c>
    </row>
    <row r="800" spans="1:8" x14ac:dyDescent="0.4">
      <c r="A800" s="47" t="s">
        <v>609</v>
      </c>
      <c r="B800" s="47" t="str">
        <f>RIGHT(A800,7)</f>
        <v xml:space="preserve">134313 </v>
      </c>
      <c r="C800" s="47" t="s">
        <v>16169</v>
      </c>
      <c r="D800" s="49">
        <v>41950</v>
      </c>
      <c r="E800" s="47" t="s">
        <v>97</v>
      </c>
      <c r="F800" s="47" t="s">
        <v>96</v>
      </c>
      <c r="G800" s="47" t="s">
        <v>108</v>
      </c>
      <c r="H800" s="50">
        <v>29759520</v>
      </c>
    </row>
    <row r="801" spans="1:8" x14ac:dyDescent="0.4">
      <c r="A801" s="47" t="s">
        <v>608</v>
      </c>
      <c r="B801" s="47" t="str">
        <f>RIGHT(A801,7)</f>
        <v xml:space="preserve">140921 </v>
      </c>
      <c r="C801" s="47" t="s">
        <v>16183</v>
      </c>
      <c r="D801" s="49">
        <v>42040</v>
      </c>
      <c r="E801" s="47" t="s">
        <v>97</v>
      </c>
      <c r="F801" s="47" t="s">
        <v>106</v>
      </c>
      <c r="G801" s="47" t="s">
        <v>99</v>
      </c>
      <c r="H801" s="50">
        <v>426000</v>
      </c>
    </row>
    <row r="802" spans="1:8" x14ac:dyDescent="0.4">
      <c r="A802" s="47" t="s">
        <v>608</v>
      </c>
      <c r="B802" s="47" t="str">
        <f>RIGHT(A802,7)</f>
        <v xml:space="preserve">140921 </v>
      </c>
      <c r="C802" s="47" t="s">
        <v>16184</v>
      </c>
      <c r="D802" s="49">
        <v>42040</v>
      </c>
      <c r="E802" s="47" t="s">
        <v>97</v>
      </c>
      <c r="F802" s="47" t="s">
        <v>106</v>
      </c>
      <c r="G802" s="47" t="s">
        <v>108</v>
      </c>
      <c r="H802" s="50">
        <v>2249550</v>
      </c>
    </row>
    <row r="803" spans="1:8" x14ac:dyDescent="0.4">
      <c r="A803" s="47" t="s">
        <v>607</v>
      </c>
      <c r="B803" s="47" t="str">
        <f>RIGHT(A803,7)</f>
        <v xml:space="preserve">151995 </v>
      </c>
      <c r="C803" s="47" t="s">
        <v>16185</v>
      </c>
      <c r="D803" s="49">
        <v>41927</v>
      </c>
      <c r="E803" s="47" t="s">
        <v>97</v>
      </c>
      <c r="F803" s="47" t="s">
        <v>96</v>
      </c>
      <c r="G803" s="47" t="s">
        <v>95</v>
      </c>
      <c r="H803" s="50">
        <v>172800</v>
      </c>
    </row>
    <row r="804" spans="1:8" x14ac:dyDescent="0.4">
      <c r="A804" s="47" t="s">
        <v>607</v>
      </c>
      <c r="B804" s="47" t="str">
        <f>RIGHT(A804,7)</f>
        <v xml:space="preserve">151995 </v>
      </c>
      <c r="C804" s="47" t="s">
        <v>16186</v>
      </c>
      <c r="D804" s="49">
        <v>41927</v>
      </c>
      <c r="E804" s="47" t="s">
        <v>97</v>
      </c>
      <c r="F804" s="47" t="s">
        <v>96</v>
      </c>
      <c r="G804" s="47" t="s">
        <v>99</v>
      </c>
      <c r="H804" s="50">
        <v>19478250</v>
      </c>
    </row>
    <row r="805" spans="1:8" x14ac:dyDescent="0.4">
      <c r="A805" s="47" t="s">
        <v>607</v>
      </c>
      <c r="B805" s="47" t="str">
        <f>RIGHT(A805,7)</f>
        <v xml:space="preserve">151995 </v>
      </c>
      <c r="C805" s="47" t="s">
        <v>16187</v>
      </c>
      <c r="D805" s="49">
        <v>41927</v>
      </c>
      <c r="E805" s="47" t="s">
        <v>97</v>
      </c>
      <c r="F805" s="47" t="s">
        <v>96</v>
      </c>
      <c r="G805" s="47" t="s">
        <v>95</v>
      </c>
      <c r="H805" s="50">
        <v>3208800</v>
      </c>
    </row>
    <row r="806" spans="1:8" x14ac:dyDescent="0.4">
      <c r="A806" s="47" t="s">
        <v>607</v>
      </c>
      <c r="B806" s="47" t="str">
        <f>RIGHT(A806,7)</f>
        <v xml:space="preserve">151995 </v>
      </c>
      <c r="C806" s="47" t="s">
        <v>16188</v>
      </c>
      <c r="D806" s="49">
        <v>41927</v>
      </c>
      <c r="E806" s="47" t="s">
        <v>97</v>
      </c>
      <c r="F806" s="47" t="s">
        <v>96</v>
      </c>
      <c r="G806" s="47" t="s">
        <v>108</v>
      </c>
      <c r="H806" s="50">
        <v>386700</v>
      </c>
    </row>
    <row r="807" spans="1:8" x14ac:dyDescent="0.4">
      <c r="A807" s="47" t="s">
        <v>606</v>
      </c>
      <c r="B807" s="47" t="str">
        <f>RIGHT(A807,7)</f>
        <v xml:space="preserve">143686 </v>
      </c>
      <c r="C807" s="47" t="s">
        <v>16189</v>
      </c>
      <c r="D807" s="49">
        <v>42869</v>
      </c>
      <c r="E807" s="47" t="s">
        <v>97</v>
      </c>
      <c r="F807" s="47" t="s">
        <v>96</v>
      </c>
      <c r="G807" s="47" t="s">
        <v>99</v>
      </c>
      <c r="H807" s="50">
        <v>274200</v>
      </c>
    </row>
    <row r="808" spans="1:8" x14ac:dyDescent="0.4">
      <c r="A808" s="47" t="s">
        <v>606</v>
      </c>
      <c r="B808" s="47" t="str">
        <f>RIGHT(A808,7)</f>
        <v xml:space="preserve">143686 </v>
      </c>
      <c r="C808" s="47" t="s">
        <v>16190</v>
      </c>
      <c r="D808" s="49">
        <v>42869</v>
      </c>
      <c r="E808" s="47" t="s">
        <v>97</v>
      </c>
      <c r="F808" s="47" t="s">
        <v>96</v>
      </c>
      <c r="G808" s="47" t="s">
        <v>108</v>
      </c>
      <c r="H808" s="50">
        <v>20998950</v>
      </c>
    </row>
    <row r="809" spans="1:8" x14ac:dyDescent="0.4">
      <c r="A809" s="47" t="s">
        <v>605</v>
      </c>
      <c r="B809" s="47" t="str">
        <f>RIGHT(A809,7)</f>
        <v xml:space="preserve">106565 </v>
      </c>
      <c r="C809" s="47" t="s">
        <v>16191</v>
      </c>
      <c r="D809" s="49">
        <v>42086</v>
      </c>
      <c r="E809" s="47" t="s">
        <v>100</v>
      </c>
      <c r="F809" s="47" t="s">
        <v>106</v>
      </c>
      <c r="G809" s="47" t="s">
        <v>95</v>
      </c>
      <c r="H809" s="50">
        <v>777600</v>
      </c>
    </row>
    <row r="810" spans="1:8" x14ac:dyDescent="0.4">
      <c r="A810" s="47" t="s">
        <v>604</v>
      </c>
      <c r="B810" s="47" t="str">
        <f>RIGHT(A810,7)</f>
        <v xml:space="preserve">149370 </v>
      </c>
      <c r="C810" s="47" t="s">
        <v>16192</v>
      </c>
      <c r="D810" s="49">
        <v>42632</v>
      </c>
      <c r="E810" s="47" t="s">
        <v>97</v>
      </c>
      <c r="F810" s="47" t="s">
        <v>102</v>
      </c>
      <c r="G810" s="47" t="s">
        <v>95</v>
      </c>
      <c r="H810" s="50">
        <v>80160</v>
      </c>
    </row>
    <row r="811" spans="1:8" x14ac:dyDescent="0.4">
      <c r="A811" s="47" t="s">
        <v>603</v>
      </c>
      <c r="B811" s="47" t="str">
        <f>RIGHT(A811,7)</f>
        <v xml:space="preserve">140858 </v>
      </c>
      <c r="C811" s="47" t="s">
        <v>16193</v>
      </c>
      <c r="D811" s="49">
        <v>41822</v>
      </c>
      <c r="E811" s="47" t="s">
        <v>97</v>
      </c>
      <c r="F811" s="47" t="s">
        <v>102</v>
      </c>
      <c r="G811" s="47" t="s">
        <v>95</v>
      </c>
      <c r="H811" s="50">
        <v>622080.00000000012</v>
      </c>
    </row>
    <row r="812" spans="1:8" x14ac:dyDescent="0.4">
      <c r="A812" s="47" t="s">
        <v>603</v>
      </c>
      <c r="B812" s="47" t="str">
        <f>RIGHT(A812,7)</f>
        <v xml:space="preserve">140858 </v>
      </c>
      <c r="C812" s="47" t="s">
        <v>16194</v>
      </c>
      <c r="D812" s="49">
        <v>41822</v>
      </c>
      <c r="E812" s="47" t="s">
        <v>97</v>
      </c>
      <c r="F812" s="47" t="s">
        <v>102</v>
      </c>
      <c r="G812" s="47" t="s">
        <v>95</v>
      </c>
      <c r="H812" s="50">
        <v>47520.000000000015</v>
      </c>
    </row>
    <row r="813" spans="1:8" x14ac:dyDescent="0.4">
      <c r="A813" s="47" t="s">
        <v>603</v>
      </c>
      <c r="B813" s="47" t="str">
        <f>RIGHT(A813,7)</f>
        <v xml:space="preserve">140858 </v>
      </c>
      <c r="C813" s="47" t="s">
        <v>16195</v>
      </c>
      <c r="D813" s="49">
        <v>41822</v>
      </c>
      <c r="E813" s="47" t="s">
        <v>97</v>
      </c>
      <c r="F813" s="47" t="s">
        <v>102</v>
      </c>
      <c r="G813" s="47" t="s">
        <v>99</v>
      </c>
      <c r="H813" s="50">
        <v>18426975</v>
      </c>
    </row>
    <row r="814" spans="1:8" x14ac:dyDescent="0.4">
      <c r="A814" s="47" t="s">
        <v>603</v>
      </c>
      <c r="B814" s="47" t="str">
        <f>RIGHT(A814,7)</f>
        <v xml:space="preserve">140858 </v>
      </c>
      <c r="C814" s="47" t="s">
        <v>16196</v>
      </c>
      <c r="D814" s="49">
        <v>41822</v>
      </c>
      <c r="E814" s="47" t="s">
        <v>97</v>
      </c>
      <c r="F814" s="47" t="s">
        <v>102</v>
      </c>
      <c r="G814" s="47" t="s">
        <v>95</v>
      </c>
      <c r="H814" s="50">
        <v>466290.00000000006</v>
      </c>
    </row>
    <row r="815" spans="1:8" x14ac:dyDescent="0.4">
      <c r="A815" s="47" t="s">
        <v>603</v>
      </c>
      <c r="B815" s="47" t="str">
        <f>RIGHT(A815,7)</f>
        <v xml:space="preserve">140858 </v>
      </c>
      <c r="C815" s="47" t="s">
        <v>16197</v>
      </c>
      <c r="D815" s="49">
        <v>41822</v>
      </c>
      <c r="E815" s="47" t="s">
        <v>97</v>
      </c>
      <c r="F815" s="47" t="s">
        <v>102</v>
      </c>
      <c r="G815" s="47" t="s">
        <v>95</v>
      </c>
      <c r="H815" s="50">
        <v>5032800</v>
      </c>
    </row>
    <row r="816" spans="1:8" x14ac:dyDescent="0.4">
      <c r="A816" s="47" t="s">
        <v>602</v>
      </c>
      <c r="B816" s="47" t="str">
        <f>RIGHT(A816,7)</f>
        <v xml:space="preserve">101434 </v>
      </c>
      <c r="C816" s="47" t="s">
        <v>16198</v>
      </c>
      <c r="D816" s="49">
        <v>42913</v>
      </c>
      <c r="E816" s="47" t="s">
        <v>97</v>
      </c>
      <c r="F816" s="47" t="s">
        <v>102</v>
      </c>
      <c r="G816" s="47" t="s">
        <v>108</v>
      </c>
      <c r="H816" s="50">
        <v>3599549.9999999995</v>
      </c>
    </row>
    <row r="817" spans="1:8" x14ac:dyDescent="0.4">
      <c r="A817" s="47" t="s">
        <v>602</v>
      </c>
      <c r="B817" s="47" t="str">
        <f>RIGHT(A817,7)</f>
        <v xml:space="preserve">101434 </v>
      </c>
      <c r="C817" s="47" t="s">
        <v>16199</v>
      </c>
      <c r="D817" s="49">
        <v>42913</v>
      </c>
      <c r="E817" s="47" t="s">
        <v>97</v>
      </c>
      <c r="F817" s="47" t="s">
        <v>102</v>
      </c>
      <c r="G817" s="47" t="s">
        <v>95</v>
      </c>
      <c r="H817" s="50">
        <v>147300</v>
      </c>
    </row>
    <row r="818" spans="1:8" x14ac:dyDescent="0.4">
      <c r="A818" s="47" t="s">
        <v>601</v>
      </c>
      <c r="B818" s="47" t="str">
        <f>RIGHT(A818,7)</f>
        <v xml:space="preserve">102071 </v>
      </c>
      <c r="C818" s="47" t="s">
        <v>16200</v>
      </c>
      <c r="D818" s="49">
        <v>41774</v>
      </c>
      <c r="E818" s="47" t="s">
        <v>97</v>
      </c>
      <c r="F818" s="47" t="s">
        <v>96</v>
      </c>
      <c r="G818" s="47" t="s">
        <v>108</v>
      </c>
      <c r="H818" s="50">
        <v>1017000</v>
      </c>
    </row>
    <row r="819" spans="1:8" x14ac:dyDescent="0.4">
      <c r="A819" s="47" t="s">
        <v>601</v>
      </c>
      <c r="B819" s="47" t="str">
        <f>RIGHT(A819,7)</f>
        <v xml:space="preserve">102071 </v>
      </c>
      <c r="C819" s="47" t="s">
        <v>16201</v>
      </c>
      <c r="D819" s="49">
        <v>41774</v>
      </c>
      <c r="E819" s="47" t="s">
        <v>97</v>
      </c>
      <c r="F819" s="47" t="s">
        <v>96</v>
      </c>
      <c r="G819" s="47" t="s">
        <v>108</v>
      </c>
      <c r="H819" s="50">
        <v>2519550</v>
      </c>
    </row>
    <row r="820" spans="1:8" x14ac:dyDescent="0.4">
      <c r="A820" s="47" t="s">
        <v>600</v>
      </c>
      <c r="B820" s="47" t="str">
        <f>RIGHT(A820,7)</f>
        <v xml:space="preserve">126956 </v>
      </c>
      <c r="C820" s="47" t="s">
        <v>16202</v>
      </c>
      <c r="D820" s="49">
        <v>42975</v>
      </c>
      <c r="E820" s="47" t="s">
        <v>97</v>
      </c>
      <c r="F820" s="47" t="s">
        <v>106</v>
      </c>
      <c r="G820" s="47" t="s">
        <v>95</v>
      </c>
      <c r="H820" s="50">
        <v>525000</v>
      </c>
    </row>
    <row r="821" spans="1:8" x14ac:dyDescent="0.4">
      <c r="A821" s="47" t="s">
        <v>600</v>
      </c>
      <c r="B821" s="47" t="str">
        <f>RIGHT(A821,7)</f>
        <v xml:space="preserve">126956 </v>
      </c>
      <c r="C821" s="47" t="s">
        <v>16203</v>
      </c>
      <c r="D821" s="49">
        <v>42975</v>
      </c>
      <c r="E821" s="47" t="s">
        <v>97</v>
      </c>
      <c r="F821" s="47" t="s">
        <v>106</v>
      </c>
      <c r="G821" s="47" t="s">
        <v>95</v>
      </c>
      <c r="H821" s="50">
        <v>558600</v>
      </c>
    </row>
    <row r="822" spans="1:8" x14ac:dyDescent="0.4">
      <c r="A822" s="47" t="s">
        <v>600</v>
      </c>
      <c r="B822" s="47" t="str">
        <f>RIGHT(A822,7)</f>
        <v xml:space="preserve">126956 </v>
      </c>
      <c r="C822" s="47" t="s">
        <v>16204</v>
      </c>
      <c r="D822" s="49">
        <v>42975</v>
      </c>
      <c r="E822" s="47" t="s">
        <v>97</v>
      </c>
      <c r="F822" s="47" t="s">
        <v>106</v>
      </c>
      <c r="G822" s="47" t="s">
        <v>95</v>
      </c>
      <c r="H822" s="50">
        <v>229200</v>
      </c>
    </row>
    <row r="823" spans="1:8" x14ac:dyDescent="0.4">
      <c r="A823" s="47" t="s">
        <v>599</v>
      </c>
      <c r="B823" s="47" t="str">
        <f>RIGHT(A823,7)</f>
        <v xml:space="preserve">129462 </v>
      </c>
      <c r="C823" s="47" t="s">
        <v>16205</v>
      </c>
      <c r="D823" s="49">
        <v>42907</v>
      </c>
      <c r="E823" s="47" t="s">
        <v>97</v>
      </c>
      <c r="F823" s="47" t="s">
        <v>104</v>
      </c>
      <c r="G823" s="47" t="s">
        <v>99</v>
      </c>
      <c r="H823" s="50">
        <v>4529400</v>
      </c>
    </row>
    <row r="824" spans="1:8" x14ac:dyDescent="0.4">
      <c r="A824" s="47" t="s">
        <v>599</v>
      </c>
      <c r="B824" s="47" t="str">
        <f>RIGHT(A824,7)</f>
        <v xml:space="preserve">129462 </v>
      </c>
      <c r="C824" s="47" t="s">
        <v>16206</v>
      </c>
      <c r="D824" s="49">
        <v>42907</v>
      </c>
      <c r="E824" s="47" t="s">
        <v>97</v>
      </c>
      <c r="F824" s="47" t="s">
        <v>104</v>
      </c>
      <c r="G824" s="47" t="s">
        <v>95</v>
      </c>
      <c r="H824" s="50">
        <v>2709900</v>
      </c>
    </row>
    <row r="825" spans="1:8" x14ac:dyDescent="0.4">
      <c r="A825" s="47" t="s">
        <v>599</v>
      </c>
      <c r="B825" s="47" t="str">
        <f>RIGHT(A825,7)</f>
        <v xml:space="preserve">129462 </v>
      </c>
      <c r="C825" s="47" t="s">
        <v>16207</v>
      </c>
      <c r="D825" s="49">
        <v>42907</v>
      </c>
      <c r="E825" s="47" t="s">
        <v>97</v>
      </c>
      <c r="F825" s="47" t="s">
        <v>104</v>
      </c>
      <c r="G825" s="47" t="s">
        <v>108</v>
      </c>
      <c r="H825" s="50">
        <v>2879700</v>
      </c>
    </row>
    <row r="826" spans="1:8" x14ac:dyDescent="0.4">
      <c r="A826" s="47" t="s">
        <v>599</v>
      </c>
      <c r="B826" s="47" t="str">
        <f>RIGHT(A826,7)</f>
        <v xml:space="preserve">129462 </v>
      </c>
      <c r="C826" s="47" t="s">
        <v>16208</v>
      </c>
      <c r="D826" s="49">
        <v>42907</v>
      </c>
      <c r="E826" s="47" t="s">
        <v>97</v>
      </c>
      <c r="F826" s="47" t="s">
        <v>104</v>
      </c>
      <c r="G826" s="47" t="s">
        <v>108</v>
      </c>
      <c r="H826" s="50">
        <v>989849.99999999988</v>
      </c>
    </row>
    <row r="827" spans="1:8" x14ac:dyDescent="0.4">
      <c r="A827" s="47" t="s">
        <v>598</v>
      </c>
      <c r="B827" s="47" t="str">
        <f>RIGHT(A827,7)</f>
        <v xml:space="preserve">165316 </v>
      </c>
      <c r="C827" s="47" t="s">
        <v>16209</v>
      </c>
      <c r="D827" s="49">
        <v>42578</v>
      </c>
      <c r="E827" s="47" t="s">
        <v>100</v>
      </c>
      <c r="F827" s="47" t="s">
        <v>104</v>
      </c>
      <c r="G827" s="47" t="s">
        <v>95</v>
      </c>
      <c r="H827" s="50">
        <v>528240</v>
      </c>
    </row>
    <row r="828" spans="1:8" x14ac:dyDescent="0.4">
      <c r="A828" s="47" t="s">
        <v>598</v>
      </c>
      <c r="B828" s="47" t="str">
        <f>RIGHT(A828,7)</f>
        <v xml:space="preserve">165316 </v>
      </c>
      <c r="C828" s="47" t="s">
        <v>16210</v>
      </c>
      <c r="D828" s="49">
        <v>42578</v>
      </c>
      <c r="E828" s="47" t="s">
        <v>100</v>
      </c>
      <c r="F828" s="47" t="s">
        <v>104</v>
      </c>
      <c r="G828" s="47" t="s">
        <v>95</v>
      </c>
      <c r="H828" s="50">
        <v>355440</v>
      </c>
    </row>
    <row r="829" spans="1:8" x14ac:dyDescent="0.4">
      <c r="A829" s="47" t="s">
        <v>598</v>
      </c>
      <c r="B829" s="47" t="str">
        <f>RIGHT(A829,7)</f>
        <v xml:space="preserve">165316 </v>
      </c>
      <c r="C829" s="47" t="s">
        <v>16211</v>
      </c>
      <c r="D829" s="49">
        <v>42578</v>
      </c>
      <c r="E829" s="47" t="s">
        <v>100</v>
      </c>
      <c r="F829" s="47" t="s">
        <v>104</v>
      </c>
      <c r="G829" s="47" t="s">
        <v>108</v>
      </c>
      <c r="H829" s="50">
        <v>3982125.0000000005</v>
      </c>
    </row>
    <row r="830" spans="1:8" x14ac:dyDescent="0.4">
      <c r="A830" s="47" t="s">
        <v>597</v>
      </c>
      <c r="B830" s="47" t="str">
        <f>RIGHT(A830,7)</f>
        <v xml:space="preserve">115987 </v>
      </c>
      <c r="C830" s="47" t="s">
        <v>16212</v>
      </c>
      <c r="D830" s="49">
        <v>41895</v>
      </c>
      <c r="E830" s="47" t="s">
        <v>97</v>
      </c>
      <c r="F830" s="47" t="s">
        <v>106</v>
      </c>
      <c r="G830" s="47" t="s">
        <v>95</v>
      </c>
      <c r="H830" s="50">
        <v>767759.99999999977</v>
      </c>
    </row>
    <row r="831" spans="1:8" x14ac:dyDescent="0.4">
      <c r="A831" s="47" t="s">
        <v>596</v>
      </c>
      <c r="B831" s="47" t="str">
        <f>RIGHT(A831,7)</f>
        <v xml:space="preserve">156083 </v>
      </c>
      <c r="C831" s="47" t="s">
        <v>16213</v>
      </c>
      <c r="D831" s="49">
        <v>43050</v>
      </c>
      <c r="E831" s="47" t="s">
        <v>112</v>
      </c>
      <c r="F831" s="47" t="s">
        <v>104</v>
      </c>
      <c r="G831" s="47" t="s">
        <v>95</v>
      </c>
      <c r="H831" s="50">
        <v>144960.00000000003</v>
      </c>
    </row>
    <row r="832" spans="1:8" x14ac:dyDescent="0.4">
      <c r="A832" s="47" t="s">
        <v>595</v>
      </c>
      <c r="B832" s="47" t="str">
        <f>RIGHT(A832,7)</f>
        <v xml:space="preserve">137547 </v>
      </c>
      <c r="C832" s="47" t="s">
        <v>16214</v>
      </c>
      <c r="D832" s="49">
        <v>42441</v>
      </c>
      <c r="E832" s="47" t="s">
        <v>100</v>
      </c>
      <c r="F832" s="47" t="s">
        <v>106</v>
      </c>
      <c r="G832" s="47" t="s">
        <v>108</v>
      </c>
      <c r="H832" s="50">
        <v>316080</v>
      </c>
    </row>
    <row r="833" spans="1:8" x14ac:dyDescent="0.4">
      <c r="A833" s="47" t="s">
        <v>594</v>
      </c>
      <c r="B833" s="47" t="str">
        <f>RIGHT(A833,7)</f>
        <v xml:space="preserve">100454 </v>
      </c>
      <c r="C833" s="47" t="s">
        <v>16215</v>
      </c>
      <c r="D833" s="49">
        <v>42333</v>
      </c>
      <c r="E833" s="47" t="s">
        <v>100</v>
      </c>
      <c r="F833" s="47" t="s">
        <v>102</v>
      </c>
      <c r="G833" s="47" t="s">
        <v>95</v>
      </c>
      <c r="H833" s="50">
        <v>906749.99999999988</v>
      </c>
    </row>
    <row r="834" spans="1:8" x14ac:dyDescent="0.4">
      <c r="A834" s="47" t="s">
        <v>594</v>
      </c>
      <c r="B834" s="47" t="str">
        <f>RIGHT(A834,7)</f>
        <v xml:space="preserve">100454 </v>
      </c>
      <c r="C834" s="47" t="s">
        <v>16216</v>
      </c>
      <c r="D834" s="49">
        <v>42333</v>
      </c>
      <c r="E834" s="47" t="s">
        <v>100</v>
      </c>
      <c r="F834" s="47" t="s">
        <v>102</v>
      </c>
      <c r="G834" s="47" t="s">
        <v>95</v>
      </c>
      <c r="H834" s="50">
        <v>172800</v>
      </c>
    </row>
    <row r="835" spans="1:8" x14ac:dyDescent="0.4">
      <c r="A835" s="47" t="s">
        <v>594</v>
      </c>
      <c r="B835" s="47" t="str">
        <f>RIGHT(A835,7)</f>
        <v xml:space="preserve">100454 </v>
      </c>
      <c r="C835" s="47" t="s">
        <v>16217</v>
      </c>
      <c r="D835" s="49">
        <v>42333</v>
      </c>
      <c r="E835" s="47" t="s">
        <v>100</v>
      </c>
      <c r="F835" s="47" t="s">
        <v>102</v>
      </c>
      <c r="G835" s="47" t="s">
        <v>99</v>
      </c>
      <c r="H835" s="50">
        <v>2790720</v>
      </c>
    </row>
    <row r="836" spans="1:8" x14ac:dyDescent="0.4">
      <c r="A836" s="47" t="s">
        <v>593</v>
      </c>
      <c r="B836" s="47" t="str">
        <f>RIGHT(A836,7)</f>
        <v xml:space="preserve">161669 </v>
      </c>
      <c r="C836" s="47" t="s">
        <v>16218</v>
      </c>
      <c r="D836" s="49">
        <v>42683</v>
      </c>
      <c r="E836" s="47" t="s">
        <v>100</v>
      </c>
      <c r="F836" s="47" t="s">
        <v>96</v>
      </c>
      <c r="G836" s="47" t="s">
        <v>95</v>
      </c>
      <c r="H836" s="50">
        <v>561600</v>
      </c>
    </row>
    <row r="837" spans="1:8" x14ac:dyDescent="0.4">
      <c r="A837" s="47" t="s">
        <v>593</v>
      </c>
      <c r="B837" s="47" t="str">
        <f>RIGHT(A837,7)</f>
        <v xml:space="preserve">161669 </v>
      </c>
      <c r="C837" s="47" t="s">
        <v>16219</v>
      </c>
      <c r="D837" s="49">
        <v>42683</v>
      </c>
      <c r="E837" s="47" t="s">
        <v>100</v>
      </c>
      <c r="F837" s="47" t="s">
        <v>96</v>
      </c>
      <c r="G837" s="47" t="s">
        <v>95</v>
      </c>
      <c r="H837" s="50">
        <v>404640</v>
      </c>
    </row>
    <row r="838" spans="1:8" x14ac:dyDescent="0.4">
      <c r="A838" s="47" t="s">
        <v>593</v>
      </c>
      <c r="B838" s="47" t="str">
        <f>RIGHT(A838,7)</f>
        <v xml:space="preserve">161669 </v>
      </c>
      <c r="C838" s="47" t="s">
        <v>16220</v>
      </c>
      <c r="D838" s="49">
        <v>42683</v>
      </c>
      <c r="E838" s="47" t="s">
        <v>100</v>
      </c>
      <c r="F838" s="47" t="s">
        <v>96</v>
      </c>
      <c r="G838" s="47" t="s">
        <v>95</v>
      </c>
      <c r="H838" s="50">
        <v>170400</v>
      </c>
    </row>
    <row r="839" spans="1:8" x14ac:dyDescent="0.4">
      <c r="A839" s="47" t="s">
        <v>593</v>
      </c>
      <c r="B839" s="47" t="str">
        <f>RIGHT(A839,7)</f>
        <v xml:space="preserve">161669 </v>
      </c>
      <c r="C839" s="47" t="s">
        <v>16221</v>
      </c>
      <c r="D839" s="49">
        <v>42683</v>
      </c>
      <c r="E839" s="47" t="s">
        <v>100</v>
      </c>
      <c r="F839" s="47" t="s">
        <v>96</v>
      </c>
      <c r="G839" s="47" t="s">
        <v>95</v>
      </c>
      <c r="H839" s="50">
        <v>219300</v>
      </c>
    </row>
    <row r="840" spans="1:8" x14ac:dyDescent="0.4">
      <c r="A840" s="47" t="s">
        <v>592</v>
      </c>
      <c r="B840" s="47" t="str">
        <f>RIGHT(A840,7)</f>
        <v xml:space="preserve">114300 </v>
      </c>
      <c r="C840" s="47" t="s">
        <v>16222</v>
      </c>
      <c r="D840" s="49">
        <v>42294</v>
      </c>
      <c r="E840" s="47" t="s">
        <v>97</v>
      </c>
      <c r="F840" s="47" t="s">
        <v>104</v>
      </c>
      <c r="G840" s="47" t="s">
        <v>108</v>
      </c>
      <c r="H840" s="50">
        <v>1255800</v>
      </c>
    </row>
    <row r="841" spans="1:8" x14ac:dyDescent="0.4">
      <c r="A841" s="47" t="s">
        <v>592</v>
      </c>
      <c r="B841" s="47" t="str">
        <f>RIGHT(A841,7)</f>
        <v xml:space="preserve">114300 </v>
      </c>
      <c r="C841" s="47" t="s">
        <v>16223</v>
      </c>
      <c r="D841" s="49">
        <v>42294</v>
      </c>
      <c r="E841" s="47" t="s">
        <v>97</v>
      </c>
      <c r="F841" s="47" t="s">
        <v>104</v>
      </c>
      <c r="G841" s="47" t="s">
        <v>99</v>
      </c>
      <c r="H841" s="50">
        <v>4319100</v>
      </c>
    </row>
    <row r="842" spans="1:8" x14ac:dyDescent="0.4">
      <c r="A842" s="47" t="s">
        <v>591</v>
      </c>
      <c r="B842" s="47" t="str">
        <f>RIGHT(A842,7)</f>
        <v xml:space="preserve">107503 </v>
      </c>
      <c r="C842" s="47" t="s">
        <v>16224</v>
      </c>
      <c r="D842" s="49">
        <v>42741</v>
      </c>
      <c r="E842" s="47" t="s">
        <v>97</v>
      </c>
      <c r="F842" s="47" t="s">
        <v>102</v>
      </c>
      <c r="G842" s="47" t="s">
        <v>99</v>
      </c>
      <c r="H842" s="50">
        <v>733440</v>
      </c>
    </row>
    <row r="843" spans="1:8" x14ac:dyDescent="0.4">
      <c r="A843" s="47" t="s">
        <v>590</v>
      </c>
      <c r="B843" s="47" t="str">
        <f>RIGHT(A843,7)</f>
        <v xml:space="preserve">107755 </v>
      </c>
      <c r="C843" s="47" t="s">
        <v>16225</v>
      </c>
      <c r="D843" s="49">
        <v>41682</v>
      </c>
      <c r="E843" s="47" t="s">
        <v>100</v>
      </c>
      <c r="F843" s="47" t="s">
        <v>102</v>
      </c>
      <c r="G843" s="47" t="s">
        <v>108</v>
      </c>
      <c r="H843" s="50">
        <v>1730400</v>
      </c>
    </row>
    <row r="844" spans="1:8" x14ac:dyDescent="0.4">
      <c r="A844" s="47" t="s">
        <v>589</v>
      </c>
      <c r="B844" s="47" t="str">
        <f>RIGHT(A844,7)</f>
        <v xml:space="preserve">152534 </v>
      </c>
      <c r="C844" s="47" t="s">
        <v>16226</v>
      </c>
      <c r="D844" s="49">
        <v>42546</v>
      </c>
      <c r="E844" s="47" t="s">
        <v>100</v>
      </c>
      <c r="F844" s="47" t="s">
        <v>96</v>
      </c>
      <c r="G844" s="47" t="s">
        <v>95</v>
      </c>
      <c r="H844" s="50">
        <v>77400</v>
      </c>
    </row>
    <row r="845" spans="1:8" x14ac:dyDescent="0.4">
      <c r="A845" s="47" t="s">
        <v>589</v>
      </c>
      <c r="B845" s="47" t="str">
        <f>RIGHT(A845,7)</f>
        <v xml:space="preserve">152534 </v>
      </c>
      <c r="C845" s="47" t="s">
        <v>16227</v>
      </c>
      <c r="D845" s="49">
        <v>42546</v>
      </c>
      <c r="E845" s="47" t="s">
        <v>100</v>
      </c>
      <c r="F845" s="47" t="s">
        <v>96</v>
      </c>
      <c r="G845" s="47" t="s">
        <v>95</v>
      </c>
      <c r="H845" s="50">
        <v>583200</v>
      </c>
    </row>
    <row r="846" spans="1:8" x14ac:dyDescent="0.4">
      <c r="A846" s="47" t="s">
        <v>588</v>
      </c>
      <c r="B846" s="47" t="str">
        <f>RIGHT(A846,7)</f>
        <v xml:space="preserve">113747 </v>
      </c>
      <c r="C846" s="47" t="s">
        <v>16228</v>
      </c>
      <c r="D846" s="49">
        <v>42525</v>
      </c>
      <c r="E846" s="47" t="s">
        <v>97</v>
      </c>
      <c r="F846" s="47" t="s">
        <v>104</v>
      </c>
      <c r="G846" s="47" t="s">
        <v>95</v>
      </c>
      <c r="H846" s="50">
        <v>2788200</v>
      </c>
    </row>
    <row r="847" spans="1:8" x14ac:dyDescent="0.4">
      <c r="A847" s="47" t="s">
        <v>587</v>
      </c>
      <c r="B847" s="47" t="str">
        <f>RIGHT(A847,7)</f>
        <v xml:space="preserve">123274 </v>
      </c>
      <c r="C847" s="47" t="s">
        <v>16229</v>
      </c>
      <c r="D847" s="49">
        <v>42424</v>
      </c>
      <c r="E847" s="47" t="s">
        <v>97</v>
      </c>
      <c r="F847" s="47" t="s">
        <v>102</v>
      </c>
      <c r="G847" s="47" t="s">
        <v>99</v>
      </c>
      <c r="H847" s="50">
        <v>666900</v>
      </c>
    </row>
    <row r="848" spans="1:8" x14ac:dyDescent="0.4">
      <c r="A848" s="47" t="s">
        <v>587</v>
      </c>
      <c r="B848" s="47" t="str">
        <f>RIGHT(A848,7)</f>
        <v xml:space="preserve">123274 </v>
      </c>
      <c r="C848" s="47" t="s">
        <v>16230</v>
      </c>
      <c r="D848" s="49">
        <v>42424</v>
      </c>
      <c r="E848" s="47" t="s">
        <v>97</v>
      </c>
      <c r="F848" s="47" t="s">
        <v>102</v>
      </c>
      <c r="G848" s="47" t="s">
        <v>95</v>
      </c>
      <c r="H848" s="50">
        <v>3644100</v>
      </c>
    </row>
    <row r="849" spans="1:8" x14ac:dyDescent="0.4">
      <c r="A849" s="47" t="s">
        <v>586</v>
      </c>
      <c r="B849" s="47" t="str">
        <f>RIGHT(A849,7)</f>
        <v xml:space="preserve">125612 </v>
      </c>
      <c r="C849" s="47" t="s">
        <v>16231</v>
      </c>
      <c r="D849" s="49">
        <v>41859</v>
      </c>
      <c r="E849" s="47" t="s">
        <v>97</v>
      </c>
      <c r="F849" s="47" t="s">
        <v>102</v>
      </c>
      <c r="G849" s="47" t="s">
        <v>95</v>
      </c>
      <c r="H849" s="50">
        <v>599400</v>
      </c>
    </row>
    <row r="850" spans="1:8" x14ac:dyDescent="0.4">
      <c r="A850" s="47" t="s">
        <v>586</v>
      </c>
      <c r="B850" s="47" t="str">
        <f>RIGHT(A850,7)</f>
        <v xml:space="preserve">125612 </v>
      </c>
      <c r="C850" s="47" t="s">
        <v>16232</v>
      </c>
      <c r="D850" s="49">
        <v>41859</v>
      </c>
      <c r="E850" s="47" t="s">
        <v>97</v>
      </c>
      <c r="F850" s="47" t="s">
        <v>102</v>
      </c>
      <c r="G850" s="47" t="s">
        <v>95</v>
      </c>
      <c r="H850" s="50">
        <v>1534500.0000000002</v>
      </c>
    </row>
    <row r="851" spans="1:8" x14ac:dyDescent="0.4">
      <c r="A851" s="47" t="s">
        <v>586</v>
      </c>
      <c r="B851" s="47" t="str">
        <f>RIGHT(A851,7)</f>
        <v xml:space="preserve">125612 </v>
      </c>
      <c r="C851" s="47" t="s">
        <v>16233</v>
      </c>
      <c r="D851" s="49">
        <v>41859</v>
      </c>
      <c r="E851" s="47" t="s">
        <v>97</v>
      </c>
      <c r="F851" s="47" t="s">
        <v>102</v>
      </c>
      <c r="G851" s="47" t="s">
        <v>95</v>
      </c>
      <c r="H851" s="50">
        <v>320400</v>
      </c>
    </row>
    <row r="852" spans="1:8" x14ac:dyDescent="0.4">
      <c r="A852" s="47" t="s">
        <v>585</v>
      </c>
      <c r="B852" s="47" t="str">
        <f>RIGHT(A852,7)</f>
        <v xml:space="preserve">161984 </v>
      </c>
      <c r="C852" s="47" t="s">
        <v>16234</v>
      </c>
      <c r="D852" s="49">
        <v>42840</v>
      </c>
      <c r="E852" s="47" t="s">
        <v>112</v>
      </c>
      <c r="F852" s="47" t="s">
        <v>102</v>
      </c>
      <c r="G852" s="47" t="s">
        <v>95</v>
      </c>
      <c r="H852" s="50">
        <v>114150</v>
      </c>
    </row>
    <row r="853" spans="1:8" x14ac:dyDescent="0.4">
      <c r="A853" s="47" t="s">
        <v>585</v>
      </c>
      <c r="B853" s="47" t="str">
        <f>RIGHT(A853,7)</f>
        <v xml:space="preserve">161984 </v>
      </c>
      <c r="C853" s="47" t="s">
        <v>16235</v>
      </c>
      <c r="D853" s="49">
        <v>42840</v>
      </c>
      <c r="E853" s="47" t="s">
        <v>112</v>
      </c>
      <c r="F853" s="47" t="s">
        <v>102</v>
      </c>
      <c r="G853" s="47" t="s">
        <v>95</v>
      </c>
      <c r="H853" s="50">
        <v>107400</v>
      </c>
    </row>
    <row r="854" spans="1:8" x14ac:dyDescent="0.4">
      <c r="A854" s="47" t="s">
        <v>584</v>
      </c>
      <c r="B854" s="47" t="str">
        <f>RIGHT(A854,7)</f>
        <v xml:space="preserve">133851 </v>
      </c>
      <c r="C854" s="47" t="s">
        <v>16236</v>
      </c>
      <c r="D854" s="49">
        <v>41806</v>
      </c>
      <c r="E854" s="47" t="s">
        <v>97</v>
      </c>
      <c r="F854" s="47" t="s">
        <v>96</v>
      </c>
      <c r="G854" s="47" t="s">
        <v>95</v>
      </c>
      <c r="H854" s="50">
        <v>110400</v>
      </c>
    </row>
    <row r="855" spans="1:8" x14ac:dyDescent="0.4">
      <c r="A855" s="47" t="s">
        <v>584</v>
      </c>
      <c r="B855" s="47" t="str">
        <f>RIGHT(A855,7)</f>
        <v xml:space="preserve">133851 </v>
      </c>
      <c r="C855" s="47" t="s">
        <v>16237</v>
      </c>
      <c r="D855" s="49">
        <v>41806</v>
      </c>
      <c r="E855" s="47" t="s">
        <v>97</v>
      </c>
      <c r="F855" s="47" t="s">
        <v>96</v>
      </c>
      <c r="G855" s="47" t="s">
        <v>95</v>
      </c>
      <c r="H855" s="50">
        <v>346500</v>
      </c>
    </row>
    <row r="856" spans="1:8" x14ac:dyDescent="0.4">
      <c r="A856" s="47" t="s">
        <v>583</v>
      </c>
      <c r="B856" s="47" t="str">
        <f>RIGHT(A856,7)</f>
        <v xml:space="preserve">134474 </v>
      </c>
      <c r="C856" s="47" t="s">
        <v>16238</v>
      </c>
      <c r="D856" s="49">
        <v>42376</v>
      </c>
      <c r="E856" s="47" t="s">
        <v>100</v>
      </c>
      <c r="F856" s="47" t="s">
        <v>104</v>
      </c>
      <c r="G856" s="47" t="s">
        <v>108</v>
      </c>
      <c r="H856" s="50">
        <v>2872080</v>
      </c>
    </row>
    <row r="857" spans="1:8" x14ac:dyDescent="0.4">
      <c r="A857" s="47" t="s">
        <v>583</v>
      </c>
      <c r="B857" s="47" t="str">
        <f>RIGHT(A857,7)</f>
        <v xml:space="preserve">134474 </v>
      </c>
      <c r="C857" s="47" t="s">
        <v>16239</v>
      </c>
      <c r="D857" s="49">
        <v>42376</v>
      </c>
      <c r="E857" s="47" t="s">
        <v>100</v>
      </c>
      <c r="F857" s="47" t="s">
        <v>104</v>
      </c>
      <c r="G857" s="47" t="s">
        <v>95</v>
      </c>
      <c r="H857" s="50">
        <v>78720</v>
      </c>
    </row>
    <row r="858" spans="1:8" x14ac:dyDescent="0.4">
      <c r="A858" s="47" t="s">
        <v>583</v>
      </c>
      <c r="B858" s="47" t="str">
        <f>RIGHT(A858,7)</f>
        <v xml:space="preserve">134474 </v>
      </c>
      <c r="C858" s="47" t="s">
        <v>16240</v>
      </c>
      <c r="D858" s="49">
        <v>42376</v>
      </c>
      <c r="E858" s="47" t="s">
        <v>100</v>
      </c>
      <c r="F858" s="47" t="s">
        <v>104</v>
      </c>
      <c r="G858" s="47" t="s">
        <v>108</v>
      </c>
      <c r="H858" s="50">
        <v>887760.00000000012</v>
      </c>
    </row>
    <row r="859" spans="1:8" x14ac:dyDescent="0.4">
      <c r="A859" s="47" t="s">
        <v>582</v>
      </c>
      <c r="B859" s="47" t="str">
        <f>RIGHT(A859,7)</f>
        <v xml:space="preserve">149020 </v>
      </c>
      <c r="C859" s="47" t="s">
        <v>16241</v>
      </c>
      <c r="D859" s="49">
        <v>41654</v>
      </c>
      <c r="E859" s="47" t="s">
        <v>100</v>
      </c>
      <c r="F859" s="47" t="s">
        <v>104</v>
      </c>
      <c r="G859" s="47" t="s">
        <v>95</v>
      </c>
      <c r="H859" s="50">
        <v>43350</v>
      </c>
    </row>
    <row r="860" spans="1:8" x14ac:dyDescent="0.4">
      <c r="A860" s="47" t="s">
        <v>582</v>
      </c>
      <c r="B860" s="47" t="str">
        <f>RIGHT(A860,7)</f>
        <v xml:space="preserve">149020 </v>
      </c>
      <c r="C860" s="47" t="s">
        <v>16242</v>
      </c>
      <c r="D860" s="49">
        <v>41654</v>
      </c>
      <c r="E860" s="47" t="s">
        <v>100</v>
      </c>
      <c r="F860" s="47" t="s">
        <v>104</v>
      </c>
      <c r="G860" s="47" t="s">
        <v>99</v>
      </c>
      <c r="H860" s="50">
        <v>779100</v>
      </c>
    </row>
    <row r="861" spans="1:8" x14ac:dyDescent="0.4">
      <c r="A861" s="47" t="s">
        <v>581</v>
      </c>
      <c r="B861" s="47" t="str">
        <f>RIGHT(A861,7)</f>
        <v xml:space="preserve">134362 </v>
      </c>
      <c r="C861" s="47" t="s">
        <v>16243</v>
      </c>
      <c r="D861" s="49">
        <v>42645</v>
      </c>
      <c r="E861" s="47" t="s">
        <v>100</v>
      </c>
      <c r="F861" s="47" t="s">
        <v>102</v>
      </c>
      <c r="G861" s="47" t="s">
        <v>95</v>
      </c>
      <c r="H861" s="50">
        <v>239040.00000000003</v>
      </c>
    </row>
    <row r="862" spans="1:8" x14ac:dyDescent="0.4">
      <c r="A862" s="47" t="s">
        <v>580</v>
      </c>
      <c r="B862" s="47" t="str">
        <f>RIGHT(A862,7)</f>
        <v xml:space="preserve">136742 </v>
      </c>
      <c r="C862" s="47" t="s">
        <v>16244</v>
      </c>
      <c r="D862" s="49">
        <v>41739</v>
      </c>
      <c r="E862" s="47" t="s">
        <v>100</v>
      </c>
      <c r="F862" s="47" t="s">
        <v>102</v>
      </c>
      <c r="G862" s="47" t="s">
        <v>95</v>
      </c>
      <c r="H862" s="50">
        <v>673650.00000000012</v>
      </c>
    </row>
    <row r="863" spans="1:8" x14ac:dyDescent="0.4">
      <c r="A863" s="47" t="s">
        <v>579</v>
      </c>
      <c r="B863" s="47" t="str">
        <f>RIGHT(A863,7)</f>
        <v xml:space="preserve">158099 </v>
      </c>
      <c r="C863" s="47" t="s">
        <v>16245</v>
      </c>
      <c r="D863" s="49">
        <v>42618</v>
      </c>
      <c r="E863" s="47" t="s">
        <v>112</v>
      </c>
      <c r="F863" s="47" t="s">
        <v>102</v>
      </c>
      <c r="G863" s="47" t="s">
        <v>95</v>
      </c>
      <c r="H863" s="50">
        <v>17122050.000000004</v>
      </c>
    </row>
    <row r="864" spans="1:8" x14ac:dyDescent="0.4">
      <c r="A864" s="47" t="s">
        <v>579</v>
      </c>
      <c r="B864" s="47" t="str">
        <f>RIGHT(A864,7)</f>
        <v xml:space="preserve">158099 </v>
      </c>
      <c r="C864" s="47" t="s">
        <v>16246</v>
      </c>
      <c r="D864" s="49">
        <v>42618</v>
      </c>
      <c r="E864" s="47" t="s">
        <v>112</v>
      </c>
      <c r="F864" s="47" t="s">
        <v>102</v>
      </c>
      <c r="G864" s="47" t="s">
        <v>108</v>
      </c>
      <c r="H864" s="50">
        <v>4211730.0000000009</v>
      </c>
    </row>
    <row r="865" spans="1:8" x14ac:dyDescent="0.4">
      <c r="A865" s="47" t="s">
        <v>578</v>
      </c>
      <c r="B865" s="47" t="str">
        <f>RIGHT(A865,7)</f>
        <v xml:space="preserve">131128 </v>
      </c>
      <c r="C865" s="47" t="s">
        <v>16247</v>
      </c>
      <c r="D865" s="49">
        <v>42297</v>
      </c>
      <c r="E865" s="47" t="s">
        <v>97</v>
      </c>
      <c r="F865" s="47" t="s">
        <v>102</v>
      </c>
      <c r="G865" s="47" t="s">
        <v>95</v>
      </c>
      <c r="H865" s="50">
        <v>516599.99999999994</v>
      </c>
    </row>
    <row r="866" spans="1:8" x14ac:dyDescent="0.4">
      <c r="A866" s="47" t="s">
        <v>577</v>
      </c>
      <c r="B866" s="47" t="str">
        <f>RIGHT(A866,7)</f>
        <v xml:space="preserve">148488 </v>
      </c>
      <c r="C866" s="47" t="s">
        <v>16248</v>
      </c>
      <c r="D866" s="49">
        <v>41988</v>
      </c>
      <c r="E866" s="47" t="s">
        <v>97</v>
      </c>
      <c r="F866" s="47" t="s">
        <v>102</v>
      </c>
      <c r="G866" s="47" t="s">
        <v>95</v>
      </c>
      <c r="H866" s="50">
        <v>170400</v>
      </c>
    </row>
    <row r="867" spans="1:8" x14ac:dyDescent="0.4">
      <c r="A867" s="47" t="s">
        <v>577</v>
      </c>
      <c r="B867" s="47" t="str">
        <f>RIGHT(A867,7)</f>
        <v xml:space="preserve">148488 </v>
      </c>
      <c r="C867" s="47" t="s">
        <v>16249</v>
      </c>
      <c r="D867" s="49">
        <v>41988</v>
      </c>
      <c r="E867" s="47" t="s">
        <v>97</v>
      </c>
      <c r="F867" s="47" t="s">
        <v>102</v>
      </c>
      <c r="G867" s="47" t="s">
        <v>95</v>
      </c>
      <c r="H867" s="50">
        <v>1595160</v>
      </c>
    </row>
    <row r="868" spans="1:8" x14ac:dyDescent="0.4">
      <c r="A868" s="47" t="s">
        <v>576</v>
      </c>
      <c r="B868" s="47" t="str">
        <f>RIGHT(A868,7)</f>
        <v xml:space="preserve">114636 </v>
      </c>
      <c r="C868" s="47" t="s">
        <v>16250</v>
      </c>
      <c r="D868" s="49">
        <v>42976</v>
      </c>
      <c r="E868" s="47" t="s">
        <v>97</v>
      </c>
      <c r="F868" s="47" t="s">
        <v>104</v>
      </c>
      <c r="G868" s="47" t="s">
        <v>95</v>
      </c>
      <c r="H868" s="50">
        <v>2882400.0000000005</v>
      </c>
    </row>
    <row r="869" spans="1:8" x14ac:dyDescent="0.4">
      <c r="A869" s="47" t="s">
        <v>575</v>
      </c>
      <c r="B869" s="47" t="str">
        <f>RIGHT(A869,7)</f>
        <v xml:space="preserve">116736 </v>
      </c>
      <c r="C869" s="47" t="s">
        <v>16251</v>
      </c>
      <c r="D869" s="49">
        <v>42390</v>
      </c>
      <c r="E869" s="47" t="s">
        <v>112</v>
      </c>
      <c r="F869" s="47" t="s">
        <v>102</v>
      </c>
      <c r="G869" s="47" t="s">
        <v>99</v>
      </c>
      <c r="H869" s="50">
        <v>4838850.0000000009</v>
      </c>
    </row>
    <row r="870" spans="1:8" x14ac:dyDescent="0.4">
      <c r="A870" s="47" t="s">
        <v>575</v>
      </c>
      <c r="B870" s="47" t="str">
        <f>RIGHT(A870,7)</f>
        <v xml:space="preserve">116736 </v>
      </c>
      <c r="C870" s="47" t="s">
        <v>16252</v>
      </c>
      <c r="D870" s="49">
        <v>42390</v>
      </c>
      <c r="E870" s="47" t="s">
        <v>112</v>
      </c>
      <c r="F870" s="47" t="s">
        <v>102</v>
      </c>
      <c r="G870" s="47" t="s">
        <v>108</v>
      </c>
      <c r="H870" s="50">
        <v>449850</v>
      </c>
    </row>
    <row r="871" spans="1:8" x14ac:dyDescent="0.4">
      <c r="A871" s="47" t="s">
        <v>575</v>
      </c>
      <c r="B871" s="47" t="str">
        <f>RIGHT(A871,7)</f>
        <v xml:space="preserve">116736 </v>
      </c>
      <c r="C871" s="47" t="s">
        <v>16253</v>
      </c>
      <c r="D871" s="49">
        <v>42390</v>
      </c>
      <c r="E871" s="47" t="s">
        <v>112</v>
      </c>
      <c r="F871" s="47" t="s">
        <v>102</v>
      </c>
      <c r="G871" s="47" t="s">
        <v>108</v>
      </c>
      <c r="H871" s="50">
        <v>5579550</v>
      </c>
    </row>
    <row r="872" spans="1:8" x14ac:dyDescent="0.4">
      <c r="A872" s="47" t="s">
        <v>574</v>
      </c>
      <c r="B872" s="47" t="str">
        <f>RIGHT(A872,7)</f>
        <v xml:space="preserve">158638 </v>
      </c>
      <c r="C872" s="47" t="s">
        <v>16254</v>
      </c>
      <c r="D872" s="49">
        <v>41903</v>
      </c>
      <c r="E872" s="47" t="s">
        <v>112</v>
      </c>
      <c r="F872" s="47" t="s">
        <v>102</v>
      </c>
      <c r="G872" s="47" t="s">
        <v>95</v>
      </c>
      <c r="H872" s="50">
        <v>88380.000000000015</v>
      </c>
    </row>
    <row r="873" spans="1:8" x14ac:dyDescent="0.4">
      <c r="A873" s="47" t="s">
        <v>573</v>
      </c>
      <c r="B873" s="47" t="str">
        <f>RIGHT(A873,7)</f>
        <v xml:space="preserve">111689 </v>
      </c>
      <c r="C873" s="47" t="s">
        <v>16255</v>
      </c>
      <c r="D873" s="49">
        <v>43071</v>
      </c>
      <c r="E873" s="47" t="s">
        <v>112</v>
      </c>
      <c r="F873" s="47" t="s">
        <v>102</v>
      </c>
      <c r="G873" s="47" t="s">
        <v>95</v>
      </c>
      <c r="H873" s="50">
        <v>1027080.0000000001</v>
      </c>
    </row>
    <row r="874" spans="1:8" x14ac:dyDescent="0.4">
      <c r="A874" s="47" t="s">
        <v>573</v>
      </c>
      <c r="B874" s="47" t="str">
        <f>RIGHT(A874,7)</f>
        <v xml:space="preserve">111689 </v>
      </c>
      <c r="C874" s="47" t="s">
        <v>16256</v>
      </c>
      <c r="D874" s="49">
        <v>43071</v>
      </c>
      <c r="E874" s="47" t="s">
        <v>112</v>
      </c>
      <c r="F874" s="47" t="s">
        <v>102</v>
      </c>
      <c r="G874" s="47" t="s">
        <v>99</v>
      </c>
      <c r="H874" s="50">
        <v>18643499.999999996</v>
      </c>
    </row>
    <row r="875" spans="1:8" x14ac:dyDescent="0.4">
      <c r="A875" s="47" t="s">
        <v>572</v>
      </c>
      <c r="B875" s="47" t="str">
        <f>RIGHT(A875,7)</f>
        <v xml:space="preserve">129098 </v>
      </c>
      <c r="C875" s="47" t="s">
        <v>16257</v>
      </c>
      <c r="D875" s="49">
        <v>42290</v>
      </c>
      <c r="E875" s="47" t="s">
        <v>97</v>
      </c>
      <c r="F875" s="47" t="s">
        <v>104</v>
      </c>
      <c r="G875" s="47" t="s">
        <v>95</v>
      </c>
      <c r="H875" s="50">
        <v>462600</v>
      </c>
    </row>
    <row r="876" spans="1:8" x14ac:dyDescent="0.4">
      <c r="A876" s="47" t="s">
        <v>571</v>
      </c>
      <c r="B876" s="47" t="str">
        <f>RIGHT(A876,7)</f>
        <v xml:space="preserve">123463 </v>
      </c>
      <c r="C876" s="47" t="s">
        <v>16258</v>
      </c>
      <c r="D876" s="49">
        <v>43092</v>
      </c>
      <c r="E876" s="47" t="s">
        <v>97</v>
      </c>
      <c r="F876" s="47" t="s">
        <v>96</v>
      </c>
      <c r="G876" s="47" t="s">
        <v>95</v>
      </c>
      <c r="H876" s="50">
        <v>202200</v>
      </c>
    </row>
    <row r="877" spans="1:8" x14ac:dyDescent="0.4">
      <c r="A877" s="47" t="s">
        <v>570</v>
      </c>
      <c r="B877" s="47" t="str">
        <f>RIGHT(A877,7)</f>
        <v xml:space="preserve">165148 </v>
      </c>
      <c r="C877" s="47" t="s">
        <v>16259</v>
      </c>
      <c r="D877" s="49">
        <v>42667</v>
      </c>
      <c r="E877" s="47" t="s">
        <v>112</v>
      </c>
      <c r="F877" s="47" t="s">
        <v>106</v>
      </c>
      <c r="G877" s="47" t="s">
        <v>99</v>
      </c>
      <c r="H877" s="50">
        <v>471000.00000000006</v>
      </c>
    </row>
    <row r="878" spans="1:8" x14ac:dyDescent="0.4">
      <c r="A878" s="47" t="s">
        <v>569</v>
      </c>
      <c r="B878" s="47" t="str">
        <f>RIGHT(A878,7)</f>
        <v xml:space="preserve">134061 </v>
      </c>
      <c r="C878" s="47" t="s">
        <v>16260</v>
      </c>
      <c r="D878" s="49">
        <v>41763</v>
      </c>
      <c r="E878" s="47" t="s">
        <v>97</v>
      </c>
      <c r="F878" s="47" t="s">
        <v>102</v>
      </c>
      <c r="G878" s="47" t="s">
        <v>99</v>
      </c>
      <c r="H878" s="50">
        <v>261900</v>
      </c>
    </row>
    <row r="879" spans="1:8" x14ac:dyDescent="0.4">
      <c r="A879" s="47" t="s">
        <v>568</v>
      </c>
      <c r="B879" s="47" t="str">
        <f>RIGHT(A879,7)</f>
        <v xml:space="preserve">143602 </v>
      </c>
      <c r="C879" s="47" t="s">
        <v>16170</v>
      </c>
      <c r="D879" s="49">
        <v>42122</v>
      </c>
      <c r="E879" s="47" t="s">
        <v>100</v>
      </c>
      <c r="F879" s="47" t="s">
        <v>96</v>
      </c>
      <c r="G879" s="47" t="s">
        <v>95</v>
      </c>
      <c r="H879" s="50">
        <v>209160</v>
      </c>
    </row>
    <row r="880" spans="1:8" x14ac:dyDescent="0.4">
      <c r="A880" s="47" t="s">
        <v>567</v>
      </c>
      <c r="B880" s="47" t="str">
        <f>RIGHT(A880,7)</f>
        <v xml:space="preserve">115364 </v>
      </c>
      <c r="C880" s="47" t="s">
        <v>16261</v>
      </c>
      <c r="D880" s="49">
        <v>42918</v>
      </c>
      <c r="E880" s="47" t="s">
        <v>97</v>
      </c>
      <c r="F880" s="47" t="s">
        <v>96</v>
      </c>
      <c r="G880" s="47" t="s">
        <v>95</v>
      </c>
      <c r="H880" s="50">
        <v>1256400</v>
      </c>
    </row>
    <row r="881" spans="1:8" x14ac:dyDescent="0.4">
      <c r="A881" s="47" t="s">
        <v>566</v>
      </c>
      <c r="B881" s="47" t="str">
        <f>RIGHT(A881,7)</f>
        <v xml:space="preserve">150707 </v>
      </c>
      <c r="C881" s="47" t="s">
        <v>16262</v>
      </c>
      <c r="D881" s="49">
        <v>43027</v>
      </c>
      <c r="E881" s="47" t="s">
        <v>112</v>
      </c>
      <c r="F881" s="47" t="s">
        <v>102</v>
      </c>
      <c r="G881" s="47" t="s">
        <v>95</v>
      </c>
      <c r="H881" s="50">
        <v>564900</v>
      </c>
    </row>
    <row r="882" spans="1:8" x14ac:dyDescent="0.4">
      <c r="A882" s="47" t="s">
        <v>565</v>
      </c>
      <c r="B882" s="47" t="str">
        <f>RIGHT(A882,7)</f>
        <v xml:space="preserve">104976 </v>
      </c>
      <c r="C882" s="47" t="s">
        <v>16171</v>
      </c>
      <c r="D882" s="49">
        <v>41989</v>
      </c>
      <c r="E882" s="47" t="s">
        <v>100</v>
      </c>
      <c r="F882" s="47" t="s">
        <v>96</v>
      </c>
      <c r="G882" s="47" t="s">
        <v>95</v>
      </c>
      <c r="H882" s="50">
        <v>520200</v>
      </c>
    </row>
    <row r="883" spans="1:8" x14ac:dyDescent="0.4">
      <c r="A883" s="47" t="s">
        <v>564</v>
      </c>
      <c r="B883" s="47" t="str">
        <f>RIGHT(A883,7)</f>
        <v xml:space="preserve">132934 </v>
      </c>
      <c r="C883" s="47" t="s">
        <v>16172</v>
      </c>
      <c r="D883" s="49">
        <v>42912</v>
      </c>
      <c r="E883" s="47" t="s">
        <v>97</v>
      </c>
      <c r="F883" s="47" t="s">
        <v>102</v>
      </c>
      <c r="G883" s="47" t="s">
        <v>108</v>
      </c>
      <c r="H883" s="50">
        <v>2249250</v>
      </c>
    </row>
    <row r="884" spans="1:8" x14ac:dyDescent="0.4">
      <c r="A884" s="47" t="s">
        <v>564</v>
      </c>
      <c r="B884" s="47" t="str">
        <f>RIGHT(A884,7)</f>
        <v xml:space="preserve">132934 </v>
      </c>
      <c r="C884" s="47" t="s">
        <v>16263</v>
      </c>
      <c r="D884" s="49">
        <v>42912</v>
      </c>
      <c r="E884" s="47" t="s">
        <v>97</v>
      </c>
      <c r="F884" s="47" t="s">
        <v>102</v>
      </c>
      <c r="G884" s="47" t="s">
        <v>95</v>
      </c>
      <c r="H884" s="50">
        <v>769680</v>
      </c>
    </row>
    <row r="885" spans="1:8" x14ac:dyDescent="0.4">
      <c r="A885" s="47" t="s">
        <v>563</v>
      </c>
      <c r="B885" s="47" t="str">
        <f>RIGHT(A885,7)</f>
        <v xml:space="preserve">133256 </v>
      </c>
      <c r="C885" s="47" t="s">
        <v>16173</v>
      </c>
      <c r="D885" s="49">
        <v>42913</v>
      </c>
      <c r="E885" s="47" t="s">
        <v>112</v>
      </c>
      <c r="F885" s="47" t="s">
        <v>106</v>
      </c>
      <c r="G885" s="47" t="s">
        <v>95</v>
      </c>
      <c r="H885" s="50">
        <v>68100</v>
      </c>
    </row>
    <row r="886" spans="1:8" x14ac:dyDescent="0.4">
      <c r="A886" s="47" t="s">
        <v>563</v>
      </c>
      <c r="B886" s="47" t="str">
        <f>RIGHT(A886,7)</f>
        <v xml:space="preserve">133256 </v>
      </c>
      <c r="C886" s="47" t="s">
        <v>16174</v>
      </c>
      <c r="D886" s="49">
        <v>42913</v>
      </c>
      <c r="E886" s="47" t="s">
        <v>112</v>
      </c>
      <c r="F886" s="47" t="s">
        <v>106</v>
      </c>
      <c r="G886" s="47" t="s">
        <v>95</v>
      </c>
      <c r="H886" s="50">
        <v>238800</v>
      </c>
    </row>
    <row r="887" spans="1:8" x14ac:dyDescent="0.4">
      <c r="A887" s="47" t="s">
        <v>563</v>
      </c>
      <c r="B887" s="47" t="str">
        <f>RIGHT(A887,7)</f>
        <v xml:space="preserve">133256 </v>
      </c>
      <c r="C887" s="47" t="s">
        <v>16175</v>
      </c>
      <c r="D887" s="49">
        <v>42913</v>
      </c>
      <c r="E887" s="47" t="s">
        <v>112</v>
      </c>
      <c r="F887" s="47" t="s">
        <v>106</v>
      </c>
      <c r="G887" s="47" t="s">
        <v>108</v>
      </c>
      <c r="H887" s="50">
        <v>8158799.9999999991</v>
      </c>
    </row>
    <row r="888" spans="1:8" x14ac:dyDescent="0.4">
      <c r="A888" s="47" t="s">
        <v>562</v>
      </c>
      <c r="B888" s="47" t="str">
        <f>RIGHT(A888,7)</f>
        <v xml:space="preserve">105494 </v>
      </c>
      <c r="C888" s="47" t="s">
        <v>16176</v>
      </c>
      <c r="D888" s="49">
        <v>42686</v>
      </c>
      <c r="E888" s="47" t="s">
        <v>100</v>
      </c>
      <c r="F888" s="47" t="s">
        <v>96</v>
      </c>
      <c r="G888" s="47" t="s">
        <v>95</v>
      </c>
      <c r="H888" s="50">
        <v>2337300.0000000005</v>
      </c>
    </row>
    <row r="889" spans="1:8" x14ac:dyDescent="0.4">
      <c r="A889" s="47" t="s">
        <v>562</v>
      </c>
      <c r="B889" s="47" t="str">
        <f>RIGHT(A889,7)</f>
        <v xml:space="preserve">105494 </v>
      </c>
      <c r="C889" s="47" t="s">
        <v>16264</v>
      </c>
      <c r="D889" s="49">
        <v>42686</v>
      </c>
      <c r="E889" s="47" t="s">
        <v>100</v>
      </c>
      <c r="F889" s="47" t="s">
        <v>96</v>
      </c>
      <c r="G889" s="47" t="s">
        <v>95</v>
      </c>
      <c r="H889" s="50">
        <v>1050120.0000000002</v>
      </c>
    </row>
    <row r="890" spans="1:8" x14ac:dyDescent="0.4">
      <c r="A890" s="47" t="s">
        <v>561</v>
      </c>
      <c r="B890" s="47" t="str">
        <f>RIGHT(A890,7)</f>
        <v xml:space="preserve">140634 </v>
      </c>
      <c r="C890" s="47" t="s">
        <v>16177</v>
      </c>
      <c r="D890" s="49">
        <v>42649</v>
      </c>
      <c r="E890" s="47" t="s">
        <v>97</v>
      </c>
      <c r="F890" s="47" t="s">
        <v>106</v>
      </c>
      <c r="G890" s="47" t="s">
        <v>95</v>
      </c>
      <c r="H890" s="50">
        <v>234720</v>
      </c>
    </row>
    <row r="891" spans="1:8" x14ac:dyDescent="0.4">
      <c r="A891" s="47" t="s">
        <v>560</v>
      </c>
      <c r="B891" s="47" t="str">
        <f>RIGHT(A891,7)</f>
        <v xml:space="preserve">144407 </v>
      </c>
      <c r="C891" s="47" t="s">
        <v>16178</v>
      </c>
      <c r="D891" s="49">
        <v>41897</v>
      </c>
      <c r="E891" s="47" t="s">
        <v>97</v>
      </c>
      <c r="F891" s="47" t="s">
        <v>106</v>
      </c>
      <c r="G891" s="47" t="s">
        <v>95</v>
      </c>
      <c r="H891" s="50">
        <v>1554000.0000000002</v>
      </c>
    </row>
    <row r="892" spans="1:8" x14ac:dyDescent="0.4">
      <c r="A892" s="47" t="s">
        <v>559</v>
      </c>
      <c r="B892" s="47" t="str">
        <f>RIGHT(A892,7)</f>
        <v xml:space="preserve">160983 </v>
      </c>
      <c r="C892" s="47" t="s">
        <v>16179</v>
      </c>
      <c r="D892" s="49">
        <v>43039</v>
      </c>
      <c r="E892" s="47" t="s">
        <v>100</v>
      </c>
      <c r="F892" s="47" t="s">
        <v>102</v>
      </c>
      <c r="G892" s="47" t="s">
        <v>95</v>
      </c>
      <c r="H892" s="50">
        <v>704400</v>
      </c>
    </row>
    <row r="893" spans="1:8" x14ac:dyDescent="0.4">
      <c r="A893" s="47" t="s">
        <v>558</v>
      </c>
      <c r="B893" s="47" t="str">
        <f>RIGHT(A893,7)</f>
        <v xml:space="preserve">114622 </v>
      </c>
      <c r="C893" s="47" t="s">
        <v>16180</v>
      </c>
      <c r="D893" s="49">
        <v>42472</v>
      </c>
      <c r="E893" s="47" t="s">
        <v>100</v>
      </c>
      <c r="F893" s="47" t="s">
        <v>102</v>
      </c>
      <c r="G893" s="47" t="s">
        <v>95</v>
      </c>
      <c r="H893" s="50">
        <v>133560.00000000003</v>
      </c>
    </row>
    <row r="894" spans="1:8" x14ac:dyDescent="0.4">
      <c r="A894" s="47" t="s">
        <v>557</v>
      </c>
      <c r="B894" s="47" t="str">
        <f>RIGHT(A894,7)</f>
        <v xml:space="preserve">150959 </v>
      </c>
      <c r="C894" s="47" t="s">
        <v>16181</v>
      </c>
      <c r="D894" s="49">
        <v>43052</v>
      </c>
      <c r="E894" s="47" t="s">
        <v>97</v>
      </c>
      <c r="F894" s="47" t="s">
        <v>106</v>
      </c>
      <c r="G894" s="47" t="s">
        <v>95</v>
      </c>
      <c r="H894" s="50">
        <v>156600.00000000003</v>
      </c>
    </row>
    <row r="895" spans="1:8" x14ac:dyDescent="0.4">
      <c r="A895" s="47" t="s">
        <v>557</v>
      </c>
      <c r="B895" s="47" t="str">
        <f>RIGHT(A895,7)</f>
        <v xml:space="preserve">150959 </v>
      </c>
      <c r="C895" s="47" t="s">
        <v>16182</v>
      </c>
      <c r="D895" s="49">
        <v>43052</v>
      </c>
      <c r="E895" s="47" t="s">
        <v>97</v>
      </c>
      <c r="F895" s="47" t="s">
        <v>106</v>
      </c>
      <c r="G895" s="47" t="s">
        <v>95</v>
      </c>
      <c r="H895" s="50">
        <v>275040</v>
      </c>
    </row>
    <row r="896" spans="1:8" x14ac:dyDescent="0.4">
      <c r="A896" s="47" t="s">
        <v>556</v>
      </c>
      <c r="B896" s="47" t="str">
        <f>RIGHT(A896,7)</f>
        <v xml:space="preserve">132353 </v>
      </c>
      <c r="C896" s="47" t="s">
        <v>16169</v>
      </c>
      <c r="D896" s="49">
        <v>42995</v>
      </c>
      <c r="E896" s="47" t="s">
        <v>97</v>
      </c>
      <c r="F896" s="47" t="s">
        <v>106</v>
      </c>
      <c r="G896" s="47" t="s">
        <v>108</v>
      </c>
      <c r="H896" s="50">
        <v>4859640.0000000009</v>
      </c>
    </row>
    <row r="897" spans="1:8" x14ac:dyDescent="0.4">
      <c r="A897" s="47" t="s">
        <v>555</v>
      </c>
      <c r="B897" s="47" t="str">
        <f>RIGHT(A897,7)</f>
        <v xml:space="preserve">130477 </v>
      </c>
      <c r="C897" s="47" t="s">
        <v>16183</v>
      </c>
      <c r="D897" s="49">
        <v>42472</v>
      </c>
      <c r="E897" s="47" t="s">
        <v>97</v>
      </c>
      <c r="F897" s="47" t="s">
        <v>96</v>
      </c>
      <c r="G897" s="47" t="s">
        <v>95</v>
      </c>
      <c r="H897" s="50">
        <v>300600</v>
      </c>
    </row>
    <row r="898" spans="1:8" x14ac:dyDescent="0.4">
      <c r="A898" s="47" t="s">
        <v>555</v>
      </c>
      <c r="B898" s="47" t="str">
        <f>RIGHT(A898,7)</f>
        <v xml:space="preserve">130477 </v>
      </c>
      <c r="C898" s="47" t="s">
        <v>16184</v>
      </c>
      <c r="D898" s="49">
        <v>42472</v>
      </c>
      <c r="E898" s="47" t="s">
        <v>97</v>
      </c>
      <c r="F898" s="47" t="s">
        <v>96</v>
      </c>
      <c r="G898" s="47" t="s">
        <v>95</v>
      </c>
      <c r="H898" s="50">
        <v>974399.99999999988</v>
      </c>
    </row>
    <row r="899" spans="1:8" x14ac:dyDescent="0.4">
      <c r="A899" s="47" t="s">
        <v>555</v>
      </c>
      <c r="B899" s="47" t="str">
        <f>RIGHT(A899,7)</f>
        <v xml:space="preserve">130477 </v>
      </c>
      <c r="C899" s="47" t="s">
        <v>16185</v>
      </c>
      <c r="D899" s="49">
        <v>42472</v>
      </c>
      <c r="E899" s="47" t="s">
        <v>97</v>
      </c>
      <c r="F899" s="47" t="s">
        <v>96</v>
      </c>
      <c r="G899" s="47" t="s">
        <v>95</v>
      </c>
      <c r="H899" s="50">
        <v>194400</v>
      </c>
    </row>
    <row r="900" spans="1:8" x14ac:dyDescent="0.4">
      <c r="A900" s="47" t="s">
        <v>554</v>
      </c>
      <c r="B900" s="47" t="str">
        <f>RIGHT(A900,7)</f>
        <v xml:space="preserve">143259 </v>
      </c>
      <c r="C900" s="47" t="s">
        <v>16186</v>
      </c>
      <c r="D900" s="49">
        <v>43103</v>
      </c>
      <c r="E900" s="47" t="s">
        <v>97</v>
      </c>
      <c r="F900" s="47" t="s">
        <v>102</v>
      </c>
      <c r="G900" s="47" t="s">
        <v>99</v>
      </c>
      <c r="H900" s="50">
        <v>4847040</v>
      </c>
    </row>
    <row r="901" spans="1:8" x14ac:dyDescent="0.4">
      <c r="A901" s="47" t="s">
        <v>554</v>
      </c>
      <c r="B901" s="47" t="str">
        <f>RIGHT(A901,7)</f>
        <v xml:space="preserve">143259 </v>
      </c>
      <c r="C901" s="47" t="s">
        <v>16187</v>
      </c>
      <c r="D901" s="49">
        <v>43103</v>
      </c>
      <c r="E901" s="47" t="s">
        <v>97</v>
      </c>
      <c r="F901" s="47" t="s">
        <v>102</v>
      </c>
      <c r="G901" s="47" t="s">
        <v>108</v>
      </c>
      <c r="H901" s="50">
        <v>1363950</v>
      </c>
    </row>
    <row r="902" spans="1:8" x14ac:dyDescent="0.4">
      <c r="A902" s="47" t="s">
        <v>554</v>
      </c>
      <c r="B902" s="47" t="str">
        <f>RIGHT(A902,7)</f>
        <v xml:space="preserve">143259 </v>
      </c>
      <c r="C902" s="47" t="s">
        <v>16188</v>
      </c>
      <c r="D902" s="49">
        <v>43103</v>
      </c>
      <c r="E902" s="47" t="s">
        <v>97</v>
      </c>
      <c r="F902" s="47" t="s">
        <v>102</v>
      </c>
      <c r="G902" s="47" t="s">
        <v>95</v>
      </c>
      <c r="H902" s="50">
        <v>791640</v>
      </c>
    </row>
    <row r="903" spans="1:8" x14ac:dyDescent="0.4">
      <c r="A903" s="47" t="s">
        <v>553</v>
      </c>
      <c r="B903" s="47" t="str">
        <f>RIGHT(A903,7)</f>
        <v xml:space="preserve">137596 </v>
      </c>
      <c r="C903" s="47" t="s">
        <v>16189</v>
      </c>
      <c r="D903" s="49">
        <v>42985</v>
      </c>
      <c r="E903" s="47" t="s">
        <v>112</v>
      </c>
      <c r="F903" s="47" t="s">
        <v>106</v>
      </c>
      <c r="G903" s="47" t="s">
        <v>108</v>
      </c>
      <c r="H903" s="50">
        <v>17997000</v>
      </c>
    </row>
    <row r="904" spans="1:8" x14ac:dyDescent="0.4">
      <c r="A904" s="47" t="s">
        <v>553</v>
      </c>
      <c r="B904" s="47" t="str">
        <f>RIGHT(A904,7)</f>
        <v xml:space="preserve">137596 </v>
      </c>
      <c r="C904" s="47" t="s">
        <v>16190</v>
      </c>
      <c r="D904" s="49">
        <v>42985</v>
      </c>
      <c r="E904" s="47" t="s">
        <v>112</v>
      </c>
      <c r="F904" s="47" t="s">
        <v>106</v>
      </c>
      <c r="G904" s="47" t="s">
        <v>108</v>
      </c>
      <c r="H904" s="50">
        <v>28931700.000000004</v>
      </c>
    </row>
    <row r="905" spans="1:8" x14ac:dyDescent="0.4">
      <c r="A905" s="47" t="s">
        <v>553</v>
      </c>
      <c r="B905" s="47" t="str">
        <f>RIGHT(A905,7)</f>
        <v xml:space="preserve">137596 </v>
      </c>
      <c r="C905" s="47" t="s">
        <v>16191</v>
      </c>
      <c r="D905" s="49">
        <v>42985</v>
      </c>
      <c r="E905" s="47" t="s">
        <v>112</v>
      </c>
      <c r="F905" s="47" t="s">
        <v>106</v>
      </c>
      <c r="G905" s="47" t="s">
        <v>95</v>
      </c>
      <c r="H905" s="50">
        <v>5285700</v>
      </c>
    </row>
    <row r="906" spans="1:8" x14ac:dyDescent="0.4">
      <c r="A906" s="47" t="s">
        <v>552</v>
      </c>
      <c r="B906" s="47" t="str">
        <f>RIGHT(A906,7)</f>
        <v xml:space="preserve">133627 </v>
      </c>
      <c r="C906" s="47" t="s">
        <v>16265</v>
      </c>
      <c r="D906" s="49">
        <v>42162</v>
      </c>
      <c r="E906" s="47" t="s">
        <v>112</v>
      </c>
      <c r="F906" s="47" t="s">
        <v>102</v>
      </c>
      <c r="G906" s="47" t="s">
        <v>99</v>
      </c>
      <c r="H906" s="50">
        <v>333000.00000000006</v>
      </c>
    </row>
    <row r="907" spans="1:8" x14ac:dyDescent="0.4">
      <c r="A907" s="47" t="s">
        <v>551</v>
      </c>
      <c r="B907" s="47" t="str">
        <f>RIGHT(A907,7)</f>
        <v xml:space="preserve">102519 </v>
      </c>
      <c r="C907" s="47" t="s">
        <v>16265</v>
      </c>
      <c r="D907" s="49">
        <v>43068</v>
      </c>
      <c r="E907" s="47" t="s">
        <v>100</v>
      </c>
      <c r="F907" s="47" t="s">
        <v>106</v>
      </c>
      <c r="G907" s="47" t="s">
        <v>99</v>
      </c>
      <c r="H907" s="50">
        <v>704100</v>
      </c>
    </row>
    <row r="908" spans="1:8" x14ac:dyDescent="0.4">
      <c r="A908" s="47" t="s">
        <v>551</v>
      </c>
      <c r="B908" s="47" t="str">
        <f>RIGHT(A908,7)</f>
        <v xml:space="preserve">102519 </v>
      </c>
      <c r="C908" s="47" t="s">
        <v>16266</v>
      </c>
      <c r="D908" s="49">
        <v>43068</v>
      </c>
      <c r="E908" s="47" t="s">
        <v>100</v>
      </c>
      <c r="F908" s="47" t="s">
        <v>106</v>
      </c>
      <c r="G908" s="47" t="s">
        <v>108</v>
      </c>
      <c r="H908" s="50">
        <v>2155950.0000000005</v>
      </c>
    </row>
    <row r="909" spans="1:8" x14ac:dyDescent="0.4">
      <c r="A909" s="47" t="s">
        <v>550</v>
      </c>
      <c r="B909" s="47" t="str">
        <f>RIGHT(A909,7)</f>
        <v xml:space="preserve">141215 </v>
      </c>
      <c r="C909" s="47" t="s">
        <v>16266</v>
      </c>
      <c r="D909" s="49">
        <v>41811</v>
      </c>
      <c r="E909" s="47" t="s">
        <v>100</v>
      </c>
      <c r="F909" s="47" t="s">
        <v>106</v>
      </c>
      <c r="G909" s="47" t="s">
        <v>99</v>
      </c>
      <c r="H909" s="50">
        <v>1498770</v>
      </c>
    </row>
    <row r="910" spans="1:8" x14ac:dyDescent="0.4">
      <c r="A910" s="47" t="s">
        <v>550</v>
      </c>
      <c r="B910" s="47" t="str">
        <f>RIGHT(A910,7)</f>
        <v xml:space="preserve">141215 </v>
      </c>
      <c r="C910" s="47" t="s">
        <v>16170</v>
      </c>
      <c r="D910" s="49">
        <v>41811</v>
      </c>
      <c r="E910" s="47" t="s">
        <v>100</v>
      </c>
      <c r="F910" s="47" t="s">
        <v>106</v>
      </c>
      <c r="G910" s="47" t="s">
        <v>99</v>
      </c>
      <c r="H910" s="50">
        <v>11969160</v>
      </c>
    </row>
    <row r="911" spans="1:8" x14ac:dyDescent="0.4">
      <c r="A911" s="47" t="s">
        <v>550</v>
      </c>
      <c r="B911" s="47" t="str">
        <f>RIGHT(A911,7)</f>
        <v xml:space="preserve">141215 </v>
      </c>
      <c r="C911" s="47" t="s">
        <v>16170</v>
      </c>
      <c r="D911" s="49">
        <v>41811</v>
      </c>
      <c r="E911" s="47" t="s">
        <v>100</v>
      </c>
      <c r="F911" s="47" t="s">
        <v>106</v>
      </c>
      <c r="G911" s="47" t="s">
        <v>95</v>
      </c>
      <c r="H911" s="50">
        <v>128519.99999999997</v>
      </c>
    </row>
    <row r="912" spans="1:8" x14ac:dyDescent="0.4">
      <c r="A912" s="47" t="s">
        <v>549</v>
      </c>
      <c r="B912" s="47" t="str">
        <f>RIGHT(A912,7)</f>
        <v xml:space="preserve">165218 </v>
      </c>
      <c r="C912" s="47" t="s">
        <v>16170</v>
      </c>
      <c r="D912" s="49">
        <v>42440</v>
      </c>
      <c r="E912" s="47" t="s">
        <v>100</v>
      </c>
      <c r="F912" s="47" t="s">
        <v>106</v>
      </c>
      <c r="G912" s="47" t="s">
        <v>95</v>
      </c>
      <c r="H912" s="50">
        <v>2240280</v>
      </c>
    </row>
    <row r="913" spans="1:8" x14ac:dyDescent="0.4">
      <c r="A913" s="47" t="s">
        <v>549</v>
      </c>
      <c r="B913" s="47" t="str">
        <f>RIGHT(A913,7)</f>
        <v xml:space="preserve">165218 </v>
      </c>
      <c r="C913" s="47" t="s">
        <v>16171</v>
      </c>
      <c r="D913" s="49">
        <v>42440</v>
      </c>
      <c r="E913" s="47" t="s">
        <v>100</v>
      </c>
      <c r="F913" s="47" t="s">
        <v>106</v>
      </c>
      <c r="G913" s="47" t="s">
        <v>95</v>
      </c>
      <c r="H913" s="50">
        <v>194880</v>
      </c>
    </row>
    <row r="914" spans="1:8" x14ac:dyDescent="0.4">
      <c r="A914" s="47" t="s">
        <v>548</v>
      </c>
      <c r="B914" s="47" t="str">
        <f>RIGHT(A914,7)</f>
        <v xml:space="preserve">138296 </v>
      </c>
      <c r="C914" s="47" t="s">
        <v>16172</v>
      </c>
      <c r="D914" s="49">
        <v>41985</v>
      </c>
      <c r="E914" s="47" t="s">
        <v>97</v>
      </c>
      <c r="F914" s="47" t="s">
        <v>104</v>
      </c>
      <c r="G914" s="47" t="s">
        <v>95</v>
      </c>
      <c r="H914" s="50">
        <v>368400</v>
      </c>
    </row>
    <row r="915" spans="1:8" x14ac:dyDescent="0.4">
      <c r="A915" s="47" t="s">
        <v>547</v>
      </c>
      <c r="B915" s="47" t="str">
        <f>RIGHT(A915,7)</f>
        <v xml:space="preserve">111164 </v>
      </c>
      <c r="C915" s="47" t="s">
        <v>16172</v>
      </c>
      <c r="D915" s="49">
        <v>42109</v>
      </c>
      <c r="E915" s="47" t="s">
        <v>97</v>
      </c>
      <c r="F915" s="47" t="s">
        <v>102</v>
      </c>
      <c r="G915" s="47" t="s">
        <v>108</v>
      </c>
      <c r="H915" s="50">
        <v>1277100</v>
      </c>
    </row>
    <row r="916" spans="1:8" x14ac:dyDescent="0.4">
      <c r="A916" s="47" t="s">
        <v>547</v>
      </c>
      <c r="B916" s="47" t="str">
        <f>RIGHT(A916,7)</f>
        <v xml:space="preserve">111164 </v>
      </c>
      <c r="C916" s="47" t="s">
        <v>16173</v>
      </c>
      <c r="D916" s="49">
        <v>42109</v>
      </c>
      <c r="E916" s="47" t="s">
        <v>97</v>
      </c>
      <c r="F916" s="47" t="s">
        <v>102</v>
      </c>
      <c r="G916" s="47" t="s">
        <v>108</v>
      </c>
      <c r="H916" s="50">
        <v>329850</v>
      </c>
    </row>
    <row r="917" spans="1:8" x14ac:dyDescent="0.4">
      <c r="A917" s="47" t="s">
        <v>547</v>
      </c>
      <c r="B917" s="47" t="str">
        <f>RIGHT(A917,7)</f>
        <v xml:space="preserve">111164 </v>
      </c>
      <c r="C917" s="47" t="s">
        <v>16174</v>
      </c>
      <c r="D917" s="49">
        <v>42109</v>
      </c>
      <c r="E917" s="47" t="s">
        <v>97</v>
      </c>
      <c r="F917" s="47" t="s">
        <v>102</v>
      </c>
      <c r="G917" s="47" t="s">
        <v>95</v>
      </c>
      <c r="H917" s="50">
        <v>6098999.9999999991</v>
      </c>
    </row>
    <row r="918" spans="1:8" x14ac:dyDescent="0.4">
      <c r="A918" s="47" t="s">
        <v>546</v>
      </c>
      <c r="B918" s="47" t="str">
        <f>RIGHT(A918,7)</f>
        <v xml:space="preserve">149797 </v>
      </c>
      <c r="C918" s="47" t="s">
        <v>16175</v>
      </c>
      <c r="D918" s="49">
        <v>42633</v>
      </c>
      <c r="E918" s="47" t="s">
        <v>100</v>
      </c>
      <c r="F918" s="47" t="s">
        <v>102</v>
      </c>
      <c r="G918" s="47" t="s">
        <v>95</v>
      </c>
      <c r="H918" s="50">
        <v>12623520.000000002</v>
      </c>
    </row>
    <row r="919" spans="1:8" x14ac:dyDescent="0.4">
      <c r="A919" s="47" t="s">
        <v>545</v>
      </c>
      <c r="B919" s="47" t="str">
        <f>RIGHT(A919,7)</f>
        <v xml:space="preserve">132962 </v>
      </c>
      <c r="C919" s="47" t="s">
        <v>16176</v>
      </c>
      <c r="D919" s="49">
        <v>41898</v>
      </c>
      <c r="E919" s="47" t="s">
        <v>97</v>
      </c>
      <c r="F919" s="47" t="s">
        <v>102</v>
      </c>
      <c r="G919" s="47" t="s">
        <v>95</v>
      </c>
      <c r="H919" s="50">
        <v>233280.00000000006</v>
      </c>
    </row>
    <row r="920" spans="1:8" x14ac:dyDescent="0.4">
      <c r="A920" s="47" t="s">
        <v>545</v>
      </c>
      <c r="B920" s="47" t="str">
        <f>RIGHT(A920,7)</f>
        <v xml:space="preserve">132962 </v>
      </c>
      <c r="C920" s="47" t="s">
        <v>16176</v>
      </c>
      <c r="D920" s="49">
        <v>41898</v>
      </c>
      <c r="E920" s="47" t="s">
        <v>97</v>
      </c>
      <c r="F920" s="47" t="s">
        <v>102</v>
      </c>
      <c r="G920" s="47" t="s">
        <v>108</v>
      </c>
      <c r="H920" s="50">
        <v>3780000.0000000005</v>
      </c>
    </row>
    <row r="921" spans="1:8" x14ac:dyDescent="0.4">
      <c r="A921" s="47" t="s">
        <v>544</v>
      </c>
      <c r="B921" s="47" t="str">
        <f>RIGHT(A921,7)</f>
        <v xml:space="preserve">115091 </v>
      </c>
      <c r="C921" s="47" t="s">
        <v>16177</v>
      </c>
      <c r="D921" s="49">
        <v>42286</v>
      </c>
      <c r="E921" s="47" t="s">
        <v>112</v>
      </c>
      <c r="F921" s="47" t="s">
        <v>104</v>
      </c>
      <c r="G921" s="47" t="s">
        <v>95</v>
      </c>
      <c r="H921" s="50">
        <v>693000</v>
      </c>
    </row>
    <row r="922" spans="1:8" x14ac:dyDescent="0.4">
      <c r="A922" s="47" t="s">
        <v>544</v>
      </c>
      <c r="B922" s="47" t="str">
        <f>RIGHT(A922,7)</f>
        <v xml:space="preserve">115091 </v>
      </c>
      <c r="C922" s="47" t="s">
        <v>16178</v>
      </c>
      <c r="D922" s="49">
        <v>42286</v>
      </c>
      <c r="E922" s="47" t="s">
        <v>112</v>
      </c>
      <c r="F922" s="47" t="s">
        <v>104</v>
      </c>
      <c r="G922" s="47" t="s">
        <v>95</v>
      </c>
      <c r="H922" s="50">
        <v>432600</v>
      </c>
    </row>
    <row r="923" spans="1:8" x14ac:dyDescent="0.4">
      <c r="A923" s="47" t="s">
        <v>543</v>
      </c>
      <c r="B923" s="47" t="str">
        <f>RIGHT(A923,7)</f>
        <v xml:space="preserve">144932 </v>
      </c>
      <c r="C923" s="47" t="s">
        <v>16179</v>
      </c>
      <c r="D923" s="49">
        <v>42842</v>
      </c>
      <c r="E923" s="47" t="s">
        <v>97</v>
      </c>
      <c r="F923" s="47" t="s">
        <v>102</v>
      </c>
      <c r="G923" s="47" t="s">
        <v>95</v>
      </c>
      <c r="H923" s="50">
        <v>218880.00000000003</v>
      </c>
    </row>
    <row r="924" spans="1:8" x14ac:dyDescent="0.4">
      <c r="A924" s="47" t="s">
        <v>543</v>
      </c>
      <c r="B924" s="47" t="str">
        <f>RIGHT(A924,7)</f>
        <v xml:space="preserve">144932 </v>
      </c>
      <c r="C924" s="47" t="s">
        <v>16180</v>
      </c>
      <c r="D924" s="49">
        <v>42842</v>
      </c>
      <c r="E924" s="47" t="s">
        <v>97</v>
      </c>
      <c r="F924" s="47" t="s">
        <v>102</v>
      </c>
      <c r="G924" s="47" t="s">
        <v>95</v>
      </c>
      <c r="H924" s="50">
        <v>1347840</v>
      </c>
    </row>
    <row r="925" spans="1:8" x14ac:dyDescent="0.4">
      <c r="A925" s="47" t="s">
        <v>543</v>
      </c>
      <c r="B925" s="47" t="str">
        <f>RIGHT(A925,7)</f>
        <v xml:space="preserve">144932 </v>
      </c>
      <c r="C925" s="47" t="s">
        <v>16181</v>
      </c>
      <c r="D925" s="49">
        <v>42842</v>
      </c>
      <c r="E925" s="47" t="s">
        <v>97</v>
      </c>
      <c r="F925" s="47" t="s">
        <v>102</v>
      </c>
      <c r="G925" s="47" t="s">
        <v>95</v>
      </c>
      <c r="H925" s="50">
        <v>208080.00000000003</v>
      </c>
    </row>
    <row r="926" spans="1:8" x14ac:dyDescent="0.4">
      <c r="A926" s="47" t="s">
        <v>542</v>
      </c>
      <c r="B926" s="47" t="str">
        <f>RIGHT(A926,7)</f>
        <v xml:space="preserve">114216 </v>
      </c>
      <c r="C926" s="47" t="s">
        <v>16182</v>
      </c>
      <c r="D926" s="49">
        <v>42984</v>
      </c>
      <c r="E926" s="47" t="s">
        <v>97</v>
      </c>
      <c r="F926" s="47" t="s">
        <v>102</v>
      </c>
      <c r="G926" s="47" t="s">
        <v>95</v>
      </c>
      <c r="H926" s="50">
        <v>182880</v>
      </c>
    </row>
    <row r="927" spans="1:8" x14ac:dyDescent="0.4">
      <c r="A927" s="47" t="s">
        <v>541</v>
      </c>
      <c r="B927" s="47" t="str">
        <f>RIGHT(A927,7)</f>
        <v xml:space="preserve">140081 </v>
      </c>
      <c r="C927" s="47" t="s">
        <v>16169</v>
      </c>
      <c r="D927" s="49">
        <v>42545</v>
      </c>
      <c r="E927" s="47" t="s">
        <v>112</v>
      </c>
      <c r="F927" s="47" t="s">
        <v>102</v>
      </c>
      <c r="G927" s="47" t="s">
        <v>95</v>
      </c>
      <c r="H927" s="50">
        <v>675840.00000000012</v>
      </c>
    </row>
    <row r="928" spans="1:8" x14ac:dyDescent="0.4">
      <c r="A928" s="47" t="s">
        <v>541</v>
      </c>
      <c r="B928" s="47" t="str">
        <f>RIGHT(A928,7)</f>
        <v xml:space="preserve">140081 </v>
      </c>
      <c r="C928" s="47" t="s">
        <v>16183</v>
      </c>
      <c r="D928" s="49">
        <v>42545</v>
      </c>
      <c r="E928" s="47" t="s">
        <v>112</v>
      </c>
      <c r="F928" s="47" t="s">
        <v>102</v>
      </c>
      <c r="G928" s="47" t="s">
        <v>95</v>
      </c>
      <c r="H928" s="50">
        <v>445770.00000000012</v>
      </c>
    </row>
    <row r="929" spans="1:8" x14ac:dyDescent="0.4">
      <c r="A929" s="47" t="s">
        <v>541</v>
      </c>
      <c r="B929" s="47" t="str">
        <f>RIGHT(A929,7)</f>
        <v xml:space="preserve">140081 </v>
      </c>
      <c r="C929" s="47" t="s">
        <v>16184</v>
      </c>
      <c r="D929" s="49">
        <v>42545</v>
      </c>
      <c r="E929" s="47" t="s">
        <v>112</v>
      </c>
      <c r="F929" s="47" t="s">
        <v>102</v>
      </c>
      <c r="G929" s="47" t="s">
        <v>95</v>
      </c>
      <c r="H929" s="50">
        <v>233280.00000000006</v>
      </c>
    </row>
    <row r="930" spans="1:8" x14ac:dyDescent="0.4">
      <c r="A930" s="47" t="s">
        <v>541</v>
      </c>
      <c r="B930" s="47" t="str">
        <f>RIGHT(A930,7)</f>
        <v xml:space="preserve">140081 </v>
      </c>
      <c r="C930" s="47" t="s">
        <v>16185</v>
      </c>
      <c r="D930" s="49">
        <v>42545</v>
      </c>
      <c r="E930" s="47" t="s">
        <v>112</v>
      </c>
      <c r="F930" s="47" t="s">
        <v>102</v>
      </c>
      <c r="G930" s="47" t="s">
        <v>95</v>
      </c>
      <c r="H930" s="50">
        <v>6715440</v>
      </c>
    </row>
    <row r="931" spans="1:8" x14ac:dyDescent="0.4">
      <c r="A931" s="47" t="s">
        <v>540</v>
      </c>
      <c r="B931" s="47" t="str">
        <f>RIGHT(A931,7)</f>
        <v xml:space="preserve">111745 </v>
      </c>
      <c r="C931" s="47" t="s">
        <v>16186</v>
      </c>
      <c r="D931" s="49">
        <v>43045</v>
      </c>
      <c r="E931" s="47" t="s">
        <v>100</v>
      </c>
      <c r="F931" s="47" t="s">
        <v>96</v>
      </c>
      <c r="G931" s="47" t="s">
        <v>108</v>
      </c>
      <c r="H931" s="50">
        <v>2399850</v>
      </c>
    </row>
    <row r="932" spans="1:8" x14ac:dyDescent="0.4">
      <c r="A932" s="47" t="s">
        <v>539</v>
      </c>
      <c r="B932" s="47" t="str">
        <f>RIGHT(A932,7)</f>
        <v xml:space="preserve">148250 </v>
      </c>
      <c r="C932" s="47" t="s">
        <v>16187</v>
      </c>
      <c r="D932" s="49">
        <v>42355</v>
      </c>
      <c r="E932" s="47" t="s">
        <v>100</v>
      </c>
      <c r="F932" s="47" t="s">
        <v>96</v>
      </c>
      <c r="G932" s="47" t="s">
        <v>95</v>
      </c>
      <c r="H932" s="50">
        <v>194400</v>
      </c>
    </row>
    <row r="933" spans="1:8" x14ac:dyDescent="0.4">
      <c r="A933" s="47" t="s">
        <v>539</v>
      </c>
      <c r="B933" s="47" t="str">
        <f>RIGHT(A933,7)</f>
        <v xml:space="preserve">148250 </v>
      </c>
      <c r="C933" s="47" t="s">
        <v>16188</v>
      </c>
      <c r="D933" s="49">
        <v>42355</v>
      </c>
      <c r="E933" s="47" t="s">
        <v>100</v>
      </c>
      <c r="F933" s="47" t="s">
        <v>96</v>
      </c>
      <c r="G933" s="47" t="s">
        <v>95</v>
      </c>
      <c r="H933" s="50">
        <v>2017199.9999999998</v>
      </c>
    </row>
    <row r="934" spans="1:8" x14ac:dyDescent="0.4">
      <c r="A934" s="47" t="s">
        <v>538</v>
      </c>
      <c r="B934" s="47" t="str">
        <f>RIGHT(A934,7)</f>
        <v xml:space="preserve">105760 </v>
      </c>
      <c r="C934" s="47" t="s">
        <v>16189</v>
      </c>
      <c r="D934" s="49">
        <v>42541</v>
      </c>
      <c r="E934" s="47" t="s">
        <v>100</v>
      </c>
      <c r="F934" s="47" t="s">
        <v>96</v>
      </c>
      <c r="G934" s="47" t="s">
        <v>95</v>
      </c>
      <c r="H934" s="50">
        <v>256800.00000000003</v>
      </c>
    </row>
    <row r="935" spans="1:8" x14ac:dyDescent="0.4">
      <c r="A935" s="47" t="s">
        <v>537</v>
      </c>
      <c r="B935" s="47" t="str">
        <f>RIGHT(A935,7)</f>
        <v xml:space="preserve">142958 </v>
      </c>
      <c r="C935" s="47" t="s">
        <v>16190</v>
      </c>
      <c r="D935" s="49">
        <v>42724</v>
      </c>
      <c r="E935" s="47" t="s">
        <v>100</v>
      </c>
      <c r="F935" s="47" t="s">
        <v>96</v>
      </c>
      <c r="G935" s="47" t="s">
        <v>95</v>
      </c>
      <c r="H935" s="50">
        <v>91440</v>
      </c>
    </row>
    <row r="936" spans="1:8" x14ac:dyDescent="0.4">
      <c r="A936" s="47" t="s">
        <v>537</v>
      </c>
      <c r="B936" s="47" t="str">
        <f>RIGHT(A936,7)</f>
        <v xml:space="preserve">142958 </v>
      </c>
      <c r="C936" s="47" t="s">
        <v>16191</v>
      </c>
      <c r="D936" s="49">
        <v>42724</v>
      </c>
      <c r="E936" s="47" t="s">
        <v>100</v>
      </c>
      <c r="F936" s="47" t="s">
        <v>96</v>
      </c>
      <c r="G936" s="47" t="s">
        <v>99</v>
      </c>
      <c r="H936" s="50">
        <v>16714079.999999998</v>
      </c>
    </row>
    <row r="937" spans="1:8" x14ac:dyDescent="0.4">
      <c r="A937" s="47" t="s">
        <v>536</v>
      </c>
      <c r="B937" s="47" t="str">
        <f>RIGHT(A937,7)</f>
        <v xml:space="preserve">120880 </v>
      </c>
      <c r="C937" s="47" t="s">
        <v>16192</v>
      </c>
      <c r="D937" s="49">
        <v>42158</v>
      </c>
      <c r="E937" s="47" t="s">
        <v>97</v>
      </c>
      <c r="F937" s="47" t="s">
        <v>96</v>
      </c>
      <c r="G937" s="47" t="s">
        <v>95</v>
      </c>
      <c r="H937" s="50">
        <v>486000.00000000006</v>
      </c>
    </row>
    <row r="938" spans="1:8" x14ac:dyDescent="0.4">
      <c r="A938" s="47" t="s">
        <v>536</v>
      </c>
      <c r="B938" s="47" t="str">
        <f>RIGHT(A938,7)</f>
        <v xml:space="preserve">120880 </v>
      </c>
      <c r="C938" s="47" t="s">
        <v>16193</v>
      </c>
      <c r="D938" s="49">
        <v>42158</v>
      </c>
      <c r="E938" s="47" t="s">
        <v>97</v>
      </c>
      <c r="F938" s="47" t="s">
        <v>96</v>
      </c>
      <c r="G938" s="47" t="s">
        <v>95</v>
      </c>
      <c r="H938" s="50">
        <v>8108549.9999999991</v>
      </c>
    </row>
    <row r="939" spans="1:8" x14ac:dyDescent="0.4">
      <c r="A939" s="47" t="s">
        <v>536</v>
      </c>
      <c r="B939" s="47" t="str">
        <f>RIGHT(A939,7)</f>
        <v xml:space="preserve">120880 </v>
      </c>
      <c r="C939" s="47" t="s">
        <v>16194</v>
      </c>
      <c r="D939" s="49">
        <v>42158</v>
      </c>
      <c r="E939" s="47" t="s">
        <v>97</v>
      </c>
      <c r="F939" s="47" t="s">
        <v>96</v>
      </c>
      <c r="G939" s="47" t="s">
        <v>95</v>
      </c>
      <c r="H939" s="50">
        <v>2516400</v>
      </c>
    </row>
    <row r="940" spans="1:8" x14ac:dyDescent="0.4">
      <c r="A940" s="47" t="s">
        <v>535</v>
      </c>
      <c r="B940" s="47" t="str">
        <f>RIGHT(A940,7)</f>
        <v xml:space="preserve">140200 </v>
      </c>
      <c r="C940" s="47" t="s">
        <v>16195</v>
      </c>
      <c r="D940" s="49">
        <v>42213</v>
      </c>
      <c r="E940" s="47" t="s">
        <v>97</v>
      </c>
      <c r="F940" s="47" t="s">
        <v>96</v>
      </c>
      <c r="G940" s="47" t="s">
        <v>99</v>
      </c>
      <c r="H940" s="50">
        <v>5897475</v>
      </c>
    </row>
    <row r="941" spans="1:8" x14ac:dyDescent="0.4">
      <c r="A941" s="47" t="s">
        <v>534</v>
      </c>
      <c r="B941" s="47" t="str">
        <f>RIGHT(A941,7)</f>
        <v xml:space="preserve">110576 </v>
      </c>
      <c r="C941" s="47" t="s">
        <v>16196</v>
      </c>
      <c r="D941" s="49">
        <v>43071</v>
      </c>
      <c r="E941" s="47" t="s">
        <v>112</v>
      </c>
      <c r="F941" s="47" t="s">
        <v>102</v>
      </c>
      <c r="G941" s="47" t="s">
        <v>99</v>
      </c>
      <c r="H941" s="50">
        <v>7747320.0000000009</v>
      </c>
    </row>
    <row r="942" spans="1:8" x14ac:dyDescent="0.4">
      <c r="A942" s="47" t="s">
        <v>534</v>
      </c>
      <c r="B942" s="47" t="str">
        <f>RIGHT(A942,7)</f>
        <v xml:space="preserve">110576 </v>
      </c>
      <c r="C942" s="47" t="s">
        <v>16197</v>
      </c>
      <c r="D942" s="49">
        <v>43071</v>
      </c>
      <c r="E942" s="47" t="s">
        <v>112</v>
      </c>
      <c r="F942" s="47" t="s">
        <v>102</v>
      </c>
      <c r="G942" s="47" t="s">
        <v>99</v>
      </c>
      <c r="H942" s="50">
        <v>15108480.000000002</v>
      </c>
    </row>
    <row r="943" spans="1:8" x14ac:dyDescent="0.4">
      <c r="A943" s="47" t="s">
        <v>534</v>
      </c>
      <c r="B943" s="47" t="str">
        <f>RIGHT(A943,7)</f>
        <v xml:space="preserve">110576 </v>
      </c>
      <c r="C943" s="47" t="s">
        <v>16198</v>
      </c>
      <c r="D943" s="49">
        <v>43071</v>
      </c>
      <c r="E943" s="47" t="s">
        <v>112</v>
      </c>
      <c r="F943" s="47" t="s">
        <v>102</v>
      </c>
      <c r="G943" s="47" t="s">
        <v>99</v>
      </c>
      <c r="H943" s="50">
        <v>30979800.000000004</v>
      </c>
    </row>
    <row r="944" spans="1:8" x14ac:dyDescent="0.4">
      <c r="A944" s="47" t="s">
        <v>534</v>
      </c>
      <c r="B944" s="47" t="str">
        <f>RIGHT(A944,7)</f>
        <v xml:space="preserve">110576 </v>
      </c>
      <c r="C944" s="47" t="s">
        <v>16199</v>
      </c>
      <c r="D944" s="49">
        <v>43071</v>
      </c>
      <c r="E944" s="47" t="s">
        <v>112</v>
      </c>
      <c r="F944" s="47" t="s">
        <v>102</v>
      </c>
      <c r="G944" s="47" t="s">
        <v>95</v>
      </c>
      <c r="H944" s="50">
        <v>233280.00000000006</v>
      </c>
    </row>
    <row r="945" spans="1:8" x14ac:dyDescent="0.4">
      <c r="A945" s="47" t="s">
        <v>534</v>
      </c>
      <c r="B945" s="47" t="str">
        <f>RIGHT(A945,7)</f>
        <v xml:space="preserve">110576 </v>
      </c>
      <c r="C945" s="47" t="s">
        <v>16200</v>
      </c>
      <c r="D945" s="49">
        <v>43071</v>
      </c>
      <c r="E945" s="47" t="s">
        <v>112</v>
      </c>
      <c r="F945" s="47" t="s">
        <v>102</v>
      </c>
      <c r="G945" s="47" t="s">
        <v>95</v>
      </c>
      <c r="H945" s="50">
        <v>380160</v>
      </c>
    </row>
    <row r="946" spans="1:8" x14ac:dyDescent="0.4">
      <c r="A946" s="47" t="s">
        <v>533</v>
      </c>
      <c r="B946" s="47" t="str">
        <f>RIGHT(A946,7)</f>
        <v xml:space="preserve">131156 </v>
      </c>
      <c r="C946" s="47" t="s">
        <v>16201</v>
      </c>
      <c r="D946" s="49">
        <v>42832</v>
      </c>
      <c r="E946" s="47" t="s">
        <v>97</v>
      </c>
      <c r="F946" s="47" t="s">
        <v>102</v>
      </c>
      <c r="G946" s="47" t="s">
        <v>99</v>
      </c>
      <c r="H946" s="50">
        <v>382080</v>
      </c>
    </row>
    <row r="947" spans="1:8" x14ac:dyDescent="0.4">
      <c r="A947" s="47" t="s">
        <v>532</v>
      </c>
      <c r="B947" s="47" t="str">
        <f>RIGHT(A947,7)</f>
        <v xml:space="preserve">136539 </v>
      </c>
      <c r="C947" s="47" t="s">
        <v>16202</v>
      </c>
      <c r="D947" s="49">
        <v>43101</v>
      </c>
      <c r="E947" s="47" t="s">
        <v>97</v>
      </c>
      <c r="F947" s="47" t="s">
        <v>106</v>
      </c>
      <c r="G947" s="47" t="s">
        <v>95</v>
      </c>
      <c r="H947" s="50">
        <v>407520.00000000006</v>
      </c>
    </row>
    <row r="948" spans="1:8" x14ac:dyDescent="0.4">
      <c r="A948" s="47" t="s">
        <v>532</v>
      </c>
      <c r="B948" s="47" t="str">
        <f>RIGHT(A948,7)</f>
        <v xml:space="preserve">136539 </v>
      </c>
      <c r="C948" s="47" t="s">
        <v>16203</v>
      </c>
      <c r="D948" s="49">
        <v>43101</v>
      </c>
      <c r="E948" s="47" t="s">
        <v>97</v>
      </c>
      <c r="F948" s="47" t="s">
        <v>106</v>
      </c>
      <c r="G948" s="47" t="s">
        <v>99</v>
      </c>
      <c r="H948" s="50">
        <v>1182791.9999999998</v>
      </c>
    </row>
    <row r="949" spans="1:8" x14ac:dyDescent="0.4">
      <c r="A949" s="47" t="s">
        <v>531</v>
      </c>
      <c r="B949" s="47" t="str">
        <f>RIGHT(A949,7)</f>
        <v xml:space="preserve">119305 </v>
      </c>
      <c r="C949" s="47" t="s">
        <v>16204</v>
      </c>
      <c r="D949" s="49">
        <v>43073</v>
      </c>
      <c r="E949" s="47" t="s">
        <v>97</v>
      </c>
      <c r="F949" s="47" t="s">
        <v>104</v>
      </c>
      <c r="G949" s="47" t="s">
        <v>95</v>
      </c>
      <c r="H949" s="50">
        <v>2606999.9999999995</v>
      </c>
    </row>
    <row r="950" spans="1:8" x14ac:dyDescent="0.4">
      <c r="A950" s="47" t="s">
        <v>530</v>
      </c>
      <c r="B950" s="47" t="str">
        <f>RIGHT(A950,7)</f>
        <v xml:space="preserve">102414 </v>
      </c>
      <c r="C950" s="47" t="s">
        <v>16205</v>
      </c>
      <c r="D950" s="49">
        <v>42873</v>
      </c>
      <c r="E950" s="47" t="s">
        <v>97</v>
      </c>
      <c r="F950" s="47" t="s">
        <v>96</v>
      </c>
      <c r="G950" s="47" t="s">
        <v>108</v>
      </c>
      <c r="H950" s="50">
        <v>443880.00000000006</v>
      </c>
    </row>
    <row r="951" spans="1:8" x14ac:dyDescent="0.4">
      <c r="A951" s="47" t="s">
        <v>530</v>
      </c>
      <c r="B951" s="47" t="str">
        <f>RIGHT(A951,7)</f>
        <v xml:space="preserve">102414 </v>
      </c>
      <c r="C951" s="47" t="s">
        <v>16206</v>
      </c>
      <c r="D951" s="49">
        <v>42873</v>
      </c>
      <c r="E951" s="47" t="s">
        <v>97</v>
      </c>
      <c r="F951" s="47" t="s">
        <v>96</v>
      </c>
      <c r="G951" s="47" t="s">
        <v>95</v>
      </c>
      <c r="H951" s="50">
        <v>71280.000000000015</v>
      </c>
    </row>
    <row r="952" spans="1:8" x14ac:dyDescent="0.4">
      <c r="A952" s="47" t="s">
        <v>530</v>
      </c>
      <c r="B952" s="47" t="str">
        <f>RIGHT(A952,7)</f>
        <v xml:space="preserve">102414 </v>
      </c>
      <c r="C952" s="47" t="s">
        <v>16207</v>
      </c>
      <c r="D952" s="49">
        <v>42873</v>
      </c>
      <c r="E952" s="47" t="s">
        <v>97</v>
      </c>
      <c r="F952" s="47" t="s">
        <v>96</v>
      </c>
      <c r="G952" s="47" t="s">
        <v>95</v>
      </c>
      <c r="H952" s="50">
        <v>233280.00000000006</v>
      </c>
    </row>
    <row r="953" spans="1:8" x14ac:dyDescent="0.4">
      <c r="A953" s="47" t="s">
        <v>529</v>
      </c>
      <c r="B953" s="47" t="str">
        <f>RIGHT(A953,7)</f>
        <v xml:space="preserve">112571 </v>
      </c>
      <c r="C953" s="47" t="s">
        <v>16208</v>
      </c>
      <c r="D953" s="49">
        <v>42269</v>
      </c>
      <c r="E953" s="47" t="s">
        <v>97</v>
      </c>
      <c r="F953" s="47" t="s">
        <v>96</v>
      </c>
      <c r="G953" s="47" t="s">
        <v>99</v>
      </c>
      <c r="H953" s="50">
        <v>3069000</v>
      </c>
    </row>
    <row r="954" spans="1:8" x14ac:dyDescent="0.4">
      <c r="A954" s="47" t="s">
        <v>528</v>
      </c>
      <c r="B954" s="47" t="str">
        <f>RIGHT(A954,7)</f>
        <v xml:space="preserve">152142 </v>
      </c>
      <c r="C954" s="47" t="s">
        <v>16209</v>
      </c>
      <c r="D954" s="49">
        <v>43058</v>
      </c>
      <c r="E954" s="47" t="s">
        <v>100</v>
      </c>
      <c r="F954" s="47" t="s">
        <v>96</v>
      </c>
      <c r="G954" s="47" t="s">
        <v>99</v>
      </c>
      <c r="H954" s="50">
        <v>4823520</v>
      </c>
    </row>
    <row r="955" spans="1:8" x14ac:dyDescent="0.4">
      <c r="A955" s="47" t="s">
        <v>527</v>
      </c>
      <c r="B955" s="47" t="str">
        <f>RIGHT(A955,7)</f>
        <v xml:space="preserve">160059 </v>
      </c>
      <c r="C955" s="47" t="s">
        <v>16210</v>
      </c>
      <c r="D955" s="49">
        <v>42339</v>
      </c>
      <c r="E955" s="47" t="s">
        <v>112</v>
      </c>
      <c r="F955" s="47" t="s">
        <v>104</v>
      </c>
      <c r="G955" s="47" t="s">
        <v>95</v>
      </c>
      <c r="H955" s="50">
        <v>93600</v>
      </c>
    </row>
    <row r="956" spans="1:8" x14ac:dyDescent="0.4">
      <c r="A956" s="47" t="s">
        <v>526</v>
      </c>
      <c r="B956" s="47" t="str">
        <f>RIGHT(A956,7)</f>
        <v xml:space="preserve">120859 </v>
      </c>
      <c r="C956" s="47" t="s">
        <v>16211</v>
      </c>
      <c r="D956" s="49">
        <v>42617</v>
      </c>
      <c r="E956" s="47" t="s">
        <v>100</v>
      </c>
      <c r="F956" s="47" t="s">
        <v>96</v>
      </c>
      <c r="G956" s="47" t="s">
        <v>95</v>
      </c>
      <c r="H956" s="50">
        <v>328200</v>
      </c>
    </row>
    <row r="957" spans="1:8" x14ac:dyDescent="0.4">
      <c r="A957" s="47" t="s">
        <v>525</v>
      </c>
      <c r="B957" s="47" t="str">
        <f>RIGHT(A957,7)</f>
        <v xml:space="preserve">127488 </v>
      </c>
      <c r="C957" s="47" t="s">
        <v>16212</v>
      </c>
      <c r="D957" s="49">
        <v>41906</v>
      </c>
      <c r="E957" s="47" t="s">
        <v>97</v>
      </c>
      <c r="F957" s="47" t="s">
        <v>104</v>
      </c>
      <c r="G957" s="47" t="s">
        <v>95</v>
      </c>
      <c r="H957" s="50">
        <v>69120</v>
      </c>
    </row>
    <row r="958" spans="1:8" x14ac:dyDescent="0.4">
      <c r="A958" s="47" t="s">
        <v>524</v>
      </c>
      <c r="B958" s="47" t="str">
        <f>RIGHT(A958,7)</f>
        <v xml:space="preserve">135279 </v>
      </c>
      <c r="C958" s="47" t="s">
        <v>16213</v>
      </c>
      <c r="D958" s="49">
        <v>42836</v>
      </c>
      <c r="E958" s="47" t="s">
        <v>112</v>
      </c>
      <c r="F958" s="47" t="s">
        <v>102</v>
      </c>
      <c r="G958" s="47" t="s">
        <v>95</v>
      </c>
      <c r="H958" s="50">
        <v>147300</v>
      </c>
    </row>
    <row r="959" spans="1:8" x14ac:dyDescent="0.4">
      <c r="A959" s="47" t="s">
        <v>524</v>
      </c>
      <c r="B959" s="47" t="str">
        <f>RIGHT(A959,7)</f>
        <v xml:space="preserve">135279 </v>
      </c>
      <c r="C959" s="47" t="s">
        <v>16214</v>
      </c>
      <c r="D959" s="49">
        <v>42836</v>
      </c>
      <c r="E959" s="47" t="s">
        <v>112</v>
      </c>
      <c r="F959" s="47" t="s">
        <v>102</v>
      </c>
      <c r="G959" s="47" t="s">
        <v>95</v>
      </c>
      <c r="H959" s="50">
        <v>539550</v>
      </c>
    </row>
    <row r="960" spans="1:8" x14ac:dyDescent="0.4">
      <c r="A960" s="47" t="s">
        <v>524</v>
      </c>
      <c r="B960" s="47" t="str">
        <f>RIGHT(A960,7)</f>
        <v xml:space="preserve">135279 </v>
      </c>
      <c r="C960" s="47" t="s">
        <v>16215</v>
      </c>
      <c r="D960" s="49">
        <v>42836</v>
      </c>
      <c r="E960" s="47" t="s">
        <v>112</v>
      </c>
      <c r="F960" s="47" t="s">
        <v>102</v>
      </c>
      <c r="G960" s="47" t="s">
        <v>95</v>
      </c>
      <c r="H960" s="50">
        <v>194400</v>
      </c>
    </row>
    <row r="961" spans="1:8" x14ac:dyDescent="0.4">
      <c r="A961" s="47" t="s">
        <v>524</v>
      </c>
      <c r="B961" s="47" t="str">
        <f>RIGHT(A961,7)</f>
        <v xml:space="preserve">135279 </v>
      </c>
      <c r="C961" s="47" t="s">
        <v>16216</v>
      </c>
      <c r="D961" s="49">
        <v>42836</v>
      </c>
      <c r="E961" s="47" t="s">
        <v>112</v>
      </c>
      <c r="F961" s="47" t="s">
        <v>102</v>
      </c>
      <c r="G961" s="47" t="s">
        <v>95</v>
      </c>
      <c r="H961" s="50">
        <v>2874000</v>
      </c>
    </row>
    <row r="962" spans="1:8" x14ac:dyDescent="0.4">
      <c r="A962" s="47" t="s">
        <v>524</v>
      </c>
      <c r="B962" s="47" t="str">
        <f>RIGHT(A962,7)</f>
        <v xml:space="preserve">135279 </v>
      </c>
      <c r="C962" s="47" t="s">
        <v>16217</v>
      </c>
      <c r="D962" s="49">
        <v>42836</v>
      </c>
      <c r="E962" s="47" t="s">
        <v>112</v>
      </c>
      <c r="F962" s="47" t="s">
        <v>102</v>
      </c>
      <c r="G962" s="47" t="s">
        <v>95</v>
      </c>
      <c r="H962" s="50">
        <v>129600.00000000001</v>
      </c>
    </row>
    <row r="963" spans="1:8" x14ac:dyDescent="0.4">
      <c r="A963" s="47" t="s">
        <v>524</v>
      </c>
      <c r="B963" s="47" t="str">
        <f>RIGHT(A963,7)</f>
        <v xml:space="preserve">135279 </v>
      </c>
      <c r="C963" s="47" t="s">
        <v>16218</v>
      </c>
      <c r="D963" s="49">
        <v>42836</v>
      </c>
      <c r="E963" s="47" t="s">
        <v>112</v>
      </c>
      <c r="F963" s="47" t="s">
        <v>102</v>
      </c>
      <c r="G963" s="47" t="s">
        <v>95</v>
      </c>
      <c r="H963" s="50">
        <v>7527150.0000000009</v>
      </c>
    </row>
    <row r="964" spans="1:8" x14ac:dyDescent="0.4">
      <c r="A964" s="47" t="s">
        <v>523</v>
      </c>
      <c r="B964" s="47" t="str">
        <f>RIGHT(A964,7)</f>
        <v xml:space="preserve">115791 </v>
      </c>
      <c r="C964" s="47" t="s">
        <v>16219</v>
      </c>
      <c r="D964" s="49">
        <v>41657</v>
      </c>
      <c r="E964" s="47" t="s">
        <v>97</v>
      </c>
      <c r="F964" s="47" t="s">
        <v>102</v>
      </c>
      <c r="G964" s="47" t="s">
        <v>99</v>
      </c>
      <c r="H964" s="50">
        <v>1906560.0000000002</v>
      </c>
    </row>
    <row r="965" spans="1:8" x14ac:dyDescent="0.4">
      <c r="A965" s="47" t="s">
        <v>523</v>
      </c>
      <c r="B965" s="47" t="str">
        <f>RIGHT(A965,7)</f>
        <v xml:space="preserve">115791 </v>
      </c>
      <c r="C965" s="47" t="s">
        <v>16220</v>
      </c>
      <c r="D965" s="49">
        <v>41657</v>
      </c>
      <c r="E965" s="47" t="s">
        <v>97</v>
      </c>
      <c r="F965" s="47" t="s">
        <v>102</v>
      </c>
      <c r="G965" s="47" t="s">
        <v>108</v>
      </c>
      <c r="H965" s="50">
        <v>1862999.9999999998</v>
      </c>
    </row>
    <row r="966" spans="1:8" x14ac:dyDescent="0.4">
      <c r="A966" s="47" t="s">
        <v>523</v>
      </c>
      <c r="B966" s="47" t="str">
        <f>RIGHT(A966,7)</f>
        <v xml:space="preserve">115791 </v>
      </c>
      <c r="C966" s="47" t="s">
        <v>16221</v>
      </c>
      <c r="D966" s="49">
        <v>41657</v>
      </c>
      <c r="E966" s="47" t="s">
        <v>97</v>
      </c>
      <c r="F966" s="47" t="s">
        <v>102</v>
      </c>
      <c r="G966" s="47" t="s">
        <v>95</v>
      </c>
      <c r="H966" s="50">
        <v>278820.00000000006</v>
      </c>
    </row>
    <row r="967" spans="1:8" x14ac:dyDescent="0.4">
      <c r="A967" s="47" t="s">
        <v>523</v>
      </c>
      <c r="B967" s="47" t="str">
        <f>RIGHT(A967,7)</f>
        <v xml:space="preserve">115791 </v>
      </c>
      <c r="C967" s="47" t="s">
        <v>16222</v>
      </c>
      <c r="D967" s="49">
        <v>41657</v>
      </c>
      <c r="E967" s="47" t="s">
        <v>97</v>
      </c>
      <c r="F967" s="47" t="s">
        <v>102</v>
      </c>
      <c r="G967" s="47" t="s">
        <v>95</v>
      </c>
      <c r="H967" s="50">
        <v>451080.00000000006</v>
      </c>
    </row>
    <row r="968" spans="1:8" x14ac:dyDescent="0.4">
      <c r="A968" s="47" t="s">
        <v>522</v>
      </c>
      <c r="B968" s="47" t="str">
        <f>RIGHT(A968,7)</f>
        <v xml:space="preserve">103247 </v>
      </c>
      <c r="C968" s="47" t="s">
        <v>16223</v>
      </c>
      <c r="D968" s="49">
        <v>43016</v>
      </c>
      <c r="E968" s="47" t="s">
        <v>112</v>
      </c>
      <c r="F968" s="47" t="s">
        <v>102</v>
      </c>
      <c r="G968" s="47" t="s">
        <v>108</v>
      </c>
      <c r="H968" s="50">
        <v>2413949.9999999995</v>
      </c>
    </row>
    <row r="969" spans="1:8" x14ac:dyDescent="0.4">
      <c r="A969" s="47" t="s">
        <v>522</v>
      </c>
      <c r="B969" s="47" t="str">
        <f>RIGHT(A969,7)</f>
        <v xml:space="preserve">103247 </v>
      </c>
      <c r="C969" s="47" t="s">
        <v>16224</v>
      </c>
      <c r="D969" s="49">
        <v>43016</v>
      </c>
      <c r="E969" s="47" t="s">
        <v>112</v>
      </c>
      <c r="F969" s="47" t="s">
        <v>102</v>
      </c>
      <c r="G969" s="47" t="s">
        <v>95</v>
      </c>
      <c r="H969" s="50">
        <v>1136880</v>
      </c>
    </row>
    <row r="970" spans="1:8" x14ac:dyDescent="0.4">
      <c r="A970" s="47" t="s">
        <v>521</v>
      </c>
      <c r="B970" s="47" t="str">
        <f>RIGHT(A970,7)</f>
        <v xml:space="preserve">100209 </v>
      </c>
      <c r="C970" s="47" t="s">
        <v>16225</v>
      </c>
      <c r="D970" s="49">
        <v>42931</v>
      </c>
      <c r="E970" s="47" t="s">
        <v>97</v>
      </c>
      <c r="F970" s="47" t="s">
        <v>96</v>
      </c>
      <c r="G970" s="47" t="s">
        <v>95</v>
      </c>
      <c r="H970" s="50">
        <v>16200.000000000004</v>
      </c>
    </row>
    <row r="971" spans="1:8" x14ac:dyDescent="0.4">
      <c r="A971" s="47" t="s">
        <v>520</v>
      </c>
      <c r="B971" s="47" t="str">
        <f>RIGHT(A971,7)</f>
        <v xml:space="preserve">159366 </v>
      </c>
      <c r="C971" s="47" t="s">
        <v>16226</v>
      </c>
      <c r="D971" s="49">
        <v>42745</v>
      </c>
      <c r="E971" s="47" t="s">
        <v>100</v>
      </c>
      <c r="F971" s="47" t="s">
        <v>106</v>
      </c>
      <c r="G971" s="47" t="s">
        <v>108</v>
      </c>
      <c r="H971" s="50">
        <v>45899730</v>
      </c>
    </row>
    <row r="972" spans="1:8" x14ac:dyDescent="0.4">
      <c r="A972" s="47" t="s">
        <v>519</v>
      </c>
      <c r="B972" s="47" t="str">
        <f>RIGHT(A972,7)</f>
        <v xml:space="preserve">145499 </v>
      </c>
      <c r="C972" s="47" t="s">
        <v>16227</v>
      </c>
      <c r="D972" s="49">
        <v>42521</v>
      </c>
      <c r="E972" s="47" t="s">
        <v>97</v>
      </c>
      <c r="F972" s="47" t="s">
        <v>104</v>
      </c>
      <c r="G972" s="47" t="s">
        <v>95</v>
      </c>
      <c r="H972" s="50">
        <v>49230.000000000007</v>
      </c>
    </row>
    <row r="973" spans="1:8" x14ac:dyDescent="0.4">
      <c r="A973" s="47" t="s">
        <v>518</v>
      </c>
      <c r="B973" s="47" t="str">
        <f>RIGHT(A973,7)</f>
        <v xml:space="preserve">157035 </v>
      </c>
      <c r="C973" s="47" t="s">
        <v>16228</v>
      </c>
      <c r="D973" s="49">
        <v>42350</v>
      </c>
      <c r="E973" s="47" t="s">
        <v>100</v>
      </c>
      <c r="F973" s="47" t="s">
        <v>106</v>
      </c>
      <c r="G973" s="47" t="s">
        <v>95</v>
      </c>
      <c r="H973" s="50">
        <v>510299.99999999994</v>
      </c>
    </row>
    <row r="974" spans="1:8" x14ac:dyDescent="0.4">
      <c r="A974" s="47" t="s">
        <v>517</v>
      </c>
      <c r="B974" s="47" t="str">
        <f>RIGHT(A974,7)</f>
        <v xml:space="preserve">144939 </v>
      </c>
      <c r="C974" s="47" t="s">
        <v>16229</v>
      </c>
      <c r="D974" s="49">
        <v>42651</v>
      </c>
      <c r="E974" s="47" t="s">
        <v>97</v>
      </c>
      <c r="F974" s="47" t="s">
        <v>102</v>
      </c>
      <c r="G974" s="47" t="s">
        <v>99</v>
      </c>
      <c r="H974" s="50">
        <v>8989380</v>
      </c>
    </row>
    <row r="975" spans="1:8" x14ac:dyDescent="0.4">
      <c r="A975" s="47" t="s">
        <v>516</v>
      </c>
      <c r="B975" s="47" t="str">
        <f>RIGHT(A975,7)</f>
        <v xml:space="preserve">163419 </v>
      </c>
      <c r="C975" s="47" t="s">
        <v>16230</v>
      </c>
      <c r="D975" s="49">
        <v>41957</v>
      </c>
      <c r="E975" s="47" t="s">
        <v>97</v>
      </c>
      <c r="F975" s="47" t="s">
        <v>96</v>
      </c>
      <c r="G975" s="47" t="s">
        <v>95</v>
      </c>
      <c r="H975" s="50">
        <v>50880.000000000007</v>
      </c>
    </row>
    <row r="976" spans="1:8" x14ac:dyDescent="0.4">
      <c r="A976" s="47" t="s">
        <v>516</v>
      </c>
      <c r="B976" s="47" t="str">
        <f>RIGHT(A976,7)</f>
        <v xml:space="preserve">163419 </v>
      </c>
      <c r="C976" s="47" t="s">
        <v>16231</v>
      </c>
      <c r="D976" s="49">
        <v>41957</v>
      </c>
      <c r="E976" s="47" t="s">
        <v>97</v>
      </c>
      <c r="F976" s="47" t="s">
        <v>96</v>
      </c>
      <c r="G976" s="47" t="s">
        <v>108</v>
      </c>
      <c r="H976" s="50">
        <v>8399760</v>
      </c>
    </row>
    <row r="977" spans="1:8" x14ac:dyDescent="0.4">
      <c r="A977" s="47" t="s">
        <v>516</v>
      </c>
      <c r="B977" s="47" t="str">
        <f>RIGHT(A977,7)</f>
        <v xml:space="preserve">163419 </v>
      </c>
      <c r="C977" s="47" t="s">
        <v>16232</v>
      </c>
      <c r="D977" s="49">
        <v>41957</v>
      </c>
      <c r="E977" s="47" t="s">
        <v>97</v>
      </c>
      <c r="F977" s="47" t="s">
        <v>96</v>
      </c>
      <c r="G977" s="47" t="s">
        <v>99</v>
      </c>
      <c r="H977" s="50">
        <v>9058800</v>
      </c>
    </row>
    <row r="978" spans="1:8" x14ac:dyDescent="0.4">
      <c r="A978" s="47" t="s">
        <v>515</v>
      </c>
      <c r="B978" s="47" t="str">
        <f>RIGHT(A978,7)</f>
        <v xml:space="preserve">100314 </v>
      </c>
      <c r="C978" s="47" t="s">
        <v>16233</v>
      </c>
      <c r="D978" s="49">
        <v>43013</v>
      </c>
      <c r="E978" s="47" t="s">
        <v>112</v>
      </c>
      <c r="F978" s="47" t="s">
        <v>106</v>
      </c>
      <c r="G978" s="47" t="s">
        <v>95</v>
      </c>
      <c r="H978" s="50">
        <v>119520.00000000001</v>
      </c>
    </row>
    <row r="979" spans="1:8" x14ac:dyDescent="0.4">
      <c r="A979" s="47" t="s">
        <v>515</v>
      </c>
      <c r="B979" s="47" t="str">
        <f>RIGHT(A979,7)</f>
        <v xml:space="preserve">100314 </v>
      </c>
      <c r="C979" s="47" t="s">
        <v>16234</v>
      </c>
      <c r="D979" s="49">
        <v>43013</v>
      </c>
      <c r="E979" s="47" t="s">
        <v>112</v>
      </c>
      <c r="F979" s="47" t="s">
        <v>106</v>
      </c>
      <c r="G979" s="47" t="s">
        <v>95</v>
      </c>
      <c r="H979" s="50">
        <v>419520.00000000006</v>
      </c>
    </row>
    <row r="980" spans="1:8" x14ac:dyDescent="0.4">
      <c r="A980" s="47" t="s">
        <v>515</v>
      </c>
      <c r="B980" s="47" t="str">
        <f>RIGHT(A980,7)</f>
        <v xml:space="preserve">100314 </v>
      </c>
      <c r="C980" s="47" t="s">
        <v>16235</v>
      </c>
      <c r="D980" s="49">
        <v>43013</v>
      </c>
      <c r="E980" s="47" t="s">
        <v>112</v>
      </c>
      <c r="F980" s="47" t="s">
        <v>106</v>
      </c>
      <c r="G980" s="47" t="s">
        <v>108</v>
      </c>
      <c r="H980" s="50">
        <v>5047650</v>
      </c>
    </row>
    <row r="981" spans="1:8" x14ac:dyDescent="0.4">
      <c r="A981" s="47" t="s">
        <v>514</v>
      </c>
      <c r="B981" s="47" t="str">
        <f>RIGHT(A981,7)</f>
        <v xml:space="preserve">146829 </v>
      </c>
      <c r="C981" s="47" t="s">
        <v>16236</v>
      </c>
      <c r="D981" s="49">
        <v>42073</v>
      </c>
      <c r="E981" s="47" t="s">
        <v>97</v>
      </c>
      <c r="F981" s="47" t="s">
        <v>106</v>
      </c>
      <c r="G981" s="47" t="s">
        <v>95</v>
      </c>
      <c r="H981" s="50">
        <v>16679.999999999996</v>
      </c>
    </row>
    <row r="982" spans="1:8" x14ac:dyDescent="0.4">
      <c r="A982" s="47" t="s">
        <v>513</v>
      </c>
      <c r="B982" s="47" t="str">
        <f>RIGHT(A982,7)</f>
        <v xml:space="preserve">167899 </v>
      </c>
      <c r="C982" s="47" t="s">
        <v>16237</v>
      </c>
      <c r="D982" s="49">
        <v>42881</v>
      </c>
      <c r="E982" s="47" t="s">
        <v>100</v>
      </c>
      <c r="F982" s="47" t="s">
        <v>102</v>
      </c>
      <c r="G982" s="47" t="s">
        <v>99</v>
      </c>
      <c r="H982" s="50">
        <v>7800750.0000000009</v>
      </c>
    </row>
    <row r="983" spans="1:8" x14ac:dyDescent="0.4">
      <c r="A983" s="47" t="s">
        <v>513</v>
      </c>
      <c r="B983" s="47" t="str">
        <f>RIGHT(A983,7)</f>
        <v xml:space="preserve">167899 </v>
      </c>
      <c r="C983" s="47" t="s">
        <v>16238</v>
      </c>
      <c r="D983" s="49">
        <v>42881</v>
      </c>
      <c r="E983" s="47" t="s">
        <v>100</v>
      </c>
      <c r="F983" s="47" t="s">
        <v>102</v>
      </c>
      <c r="G983" s="47" t="s">
        <v>95</v>
      </c>
      <c r="H983" s="50">
        <v>269550</v>
      </c>
    </row>
    <row r="984" spans="1:8" x14ac:dyDescent="0.4">
      <c r="A984" s="47" t="s">
        <v>512</v>
      </c>
      <c r="B984" s="47" t="str">
        <f>RIGHT(A984,7)</f>
        <v xml:space="preserve">153549 </v>
      </c>
      <c r="C984" s="47" t="s">
        <v>16239</v>
      </c>
      <c r="D984" s="49">
        <v>42094</v>
      </c>
      <c r="E984" s="47" t="s">
        <v>112</v>
      </c>
      <c r="F984" s="47" t="s">
        <v>104</v>
      </c>
      <c r="G984" s="47" t="s">
        <v>99</v>
      </c>
      <c r="H984" s="50">
        <v>17503800</v>
      </c>
    </row>
    <row r="985" spans="1:8" x14ac:dyDescent="0.4">
      <c r="A985" s="47" t="s">
        <v>511</v>
      </c>
      <c r="B985" s="47" t="str">
        <f>RIGHT(A985,7)</f>
        <v xml:space="preserve">110023 </v>
      </c>
      <c r="C985" s="47" t="s">
        <v>16240</v>
      </c>
      <c r="D985" s="49">
        <v>42624</v>
      </c>
      <c r="E985" s="47" t="s">
        <v>97</v>
      </c>
      <c r="F985" s="47" t="s">
        <v>102</v>
      </c>
      <c r="G985" s="47" t="s">
        <v>95</v>
      </c>
      <c r="H985" s="50">
        <v>219360.00000000003</v>
      </c>
    </row>
    <row r="986" spans="1:8" x14ac:dyDescent="0.4">
      <c r="A986" s="47" t="s">
        <v>510</v>
      </c>
      <c r="B986" s="47" t="str">
        <f>RIGHT(A986,7)</f>
        <v xml:space="preserve">105585 </v>
      </c>
      <c r="C986" s="47" t="s">
        <v>16241</v>
      </c>
      <c r="D986" s="49">
        <v>42609</v>
      </c>
      <c r="E986" s="47" t="s">
        <v>97</v>
      </c>
      <c r="F986" s="47" t="s">
        <v>96</v>
      </c>
      <c r="G986" s="47" t="s">
        <v>95</v>
      </c>
      <c r="H986" s="50">
        <v>153450</v>
      </c>
    </row>
    <row r="987" spans="1:8" x14ac:dyDescent="0.4">
      <c r="A987" s="47" t="s">
        <v>510</v>
      </c>
      <c r="B987" s="47" t="str">
        <f>RIGHT(A987,7)</f>
        <v xml:space="preserve">105585 </v>
      </c>
      <c r="C987" s="47" t="s">
        <v>16242</v>
      </c>
      <c r="D987" s="49">
        <v>42609</v>
      </c>
      <c r="E987" s="47" t="s">
        <v>97</v>
      </c>
      <c r="F987" s="47" t="s">
        <v>96</v>
      </c>
      <c r="G987" s="47" t="s">
        <v>95</v>
      </c>
      <c r="H987" s="50">
        <v>2323500</v>
      </c>
    </row>
    <row r="988" spans="1:8" x14ac:dyDescent="0.4">
      <c r="A988" s="47" t="s">
        <v>509</v>
      </c>
      <c r="B988" s="47" t="str">
        <f>RIGHT(A988,7)</f>
        <v xml:space="preserve">117639 </v>
      </c>
      <c r="C988" s="47" t="s">
        <v>16243</v>
      </c>
      <c r="D988" s="49">
        <v>41784</v>
      </c>
      <c r="E988" s="47" t="s">
        <v>100</v>
      </c>
      <c r="F988" s="47" t="s">
        <v>104</v>
      </c>
      <c r="G988" s="47" t="s">
        <v>95</v>
      </c>
      <c r="H988" s="50">
        <v>40738950.000000007</v>
      </c>
    </row>
    <row r="989" spans="1:8" x14ac:dyDescent="0.4">
      <c r="A989" s="47" t="s">
        <v>509</v>
      </c>
      <c r="B989" s="47" t="str">
        <f>RIGHT(A989,7)</f>
        <v xml:space="preserve">117639 </v>
      </c>
      <c r="C989" s="47" t="s">
        <v>16244</v>
      </c>
      <c r="D989" s="49">
        <v>41784</v>
      </c>
      <c r="E989" s="47" t="s">
        <v>100</v>
      </c>
      <c r="F989" s="47" t="s">
        <v>104</v>
      </c>
      <c r="G989" s="47" t="s">
        <v>108</v>
      </c>
      <c r="H989" s="50">
        <v>9269550</v>
      </c>
    </row>
    <row r="990" spans="1:8" x14ac:dyDescent="0.4">
      <c r="A990" s="47" t="s">
        <v>508</v>
      </c>
      <c r="B990" s="47" t="str">
        <f>RIGHT(A990,7)</f>
        <v xml:space="preserve">162537 </v>
      </c>
      <c r="C990" s="47" t="s">
        <v>16245</v>
      </c>
      <c r="D990" s="49">
        <v>42311</v>
      </c>
      <c r="E990" s="47" t="s">
        <v>97</v>
      </c>
      <c r="F990" s="47" t="s">
        <v>104</v>
      </c>
      <c r="G990" s="47" t="s">
        <v>95</v>
      </c>
      <c r="H990" s="50">
        <v>160050</v>
      </c>
    </row>
    <row r="991" spans="1:8" x14ac:dyDescent="0.4">
      <c r="A991" s="47" t="s">
        <v>508</v>
      </c>
      <c r="B991" s="47" t="str">
        <f>RIGHT(A991,7)</f>
        <v xml:space="preserve">162537 </v>
      </c>
      <c r="C991" s="47" t="s">
        <v>16246</v>
      </c>
      <c r="D991" s="49">
        <v>42311</v>
      </c>
      <c r="E991" s="47" t="s">
        <v>97</v>
      </c>
      <c r="F991" s="47" t="s">
        <v>104</v>
      </c>
      <c r="G991" s="47" t="s">
        <v>95</v>
      </c>
      <c r="H991" s="50">
        <v>549450</v>
      </c>
    </row>
    <row r="992" spans="1:8" x14ac:dyDescent="0.4">
      <c r="A992" s="47" t="s">
        <v>508</v>
      </c>
      <c r="B992" s="47" t="str">
        <f>RIGHT(A992,7)</f>
        <v xml:space="preserve">162537 </v>
      </c>
      <c r="C992" s="47" t="s">
        <v>16247</v>
      </c>
      <c r="D992" s="49">
        <v>42311</v>
      </c>
      <c r="E992" s="47" t="s">
        <v>97</v>
      </c>
      <c r="F992" s="47" t="s">
        <v>104</v>
      </c>
      <c r="G992" s="47" t="s">
        <v>99</v>
      </c>
      <c r="H992" s="50">
        <v>361500</v>
      </c>
    </row>
    <row r="993" spans="1:8" x14ac:dyDescent="0.4">
      <c r="A993" s="47" t="s">
        <v>508</v>
      </c>
      <c r="B993" s="47" t="str">
        <f>RIGHT(A993,7)</f>
        <v xml:space="preserve">162537 </v>
      </c>
      <c r="C993" s="47" t="s">
        <v>16248</v>
      </c>
      <c r="D993" s="49">
        <v>42311</v>
      </c>
      <c r="E993" s="47" t="s">
        <v>97</v>
      </c>
      <c r="F993" s="47" t="s">
        <v>104</v>
      </c>
      <c r="G993" s="47" t="s">
        <v>99</v>
      </c>
      <c r="H993" s="50">
        <v>496650</v>
      </c>
    </row>
    <row r="994" spans="1:8" x14ac:dyDescent="0.4">
      <c r="A994" s="47" t="s">
        <v>507</v>
      </c>
      <c r="B994" s="47" t="str">
        <f>RIGHT(A994,7)</f>
        <v xml:space="preserve">155488 </v>
      </c>
      <c r="C994" s="47" t="s">
        <v>16249</v>
      </c>
      <c r="D994" s="49">
        <v>42691</v>
      </c>
      <c r="E994" s="47" t="s">
        <v>112</v>
      </c>
      <c r="F994" s="47" t="s">
        <v>96</v>
      </c>
      <c r="G994" s="47" t="s">
        <v>95</v>
      </c>
      <c r="H994" s="50">
        <v>660300</v>
      </c>
    </row>
    <row r="995" spans="1:8" x14ac:dyDescent="0.4">
      <c r="A995" s="47" t="s">
        <v>506</v>
      </c>
      <c r="B995" s="47" t="str">
        <f>RIGHT(A995,7)</f>
        <v xml:space="preserve">124891 </v>
      </c>
      <c r="C995" s="47" t="s">
        <v>16250</v>
      </c>
      <c r="D995" s="49">
        <v>42216</v>
      </c>
      <c r="E995" s="47" t="s">
        <v>97</v>
      </c>
      <c r="F995" s="47" t="s">
        <v>102</v>
      </c>
      <c r="G995" s="47" t="s">
        <v>108</v>
      </c>
      <c r="H995" s="50">
        <v>34644750</v>
      </c>
    </row>
    <row r="996" spans="1:8" x14ac:dyDescent="0.4">
      <c r="A996" s="47" t="s">
        <v>506</v>
      </c>
      <c r="B996" s="47" t="str">
        <f>RIGHT(A996,7)</f>
        <v xml:space="preserve">124891 </v>
      </c>
      <c r="C996" s="47" t="s">
        <v>16251</v>
      </c>
      <c r="D996" s="49">
        <v>42216</v>
      </c>
      <c r="E996" s="47" t="s">
        <v>97</v>
      </c>
      <c r="F996" s="47" t="s">
        <v>102</v>
      </c>
      <c r="G996" s="47" t="s">
        <v>99</v>
      </c>
      <c r="H996" s="50">
        <v>16361729.999999998</v>
      </c>
    </row>
    <row r="997" spans="1:8" x14ac:dyDescent="0.4">
      <c r="A997" s="47" t="s">
        <v>506</v>
      </c>
      <c r="B997" s="47" t="str">
        <f>RIGHT(A997,7)</f>
        <v xml:space="preserve">124891 </v>
      </c>
      <c r="C997" s="47" t="s">
        <v>16252</v>
      </c>
      <c r="D997" s="49">
        <v>42216</v>
      </c>
      <c r="E997" s="47" t="s">
        <v>97</v>
      </c>
      <c r="F997" s="47" t="s">
        <v>102</v>
      </c>
      <c r="G997" s="47" t="s">
        <v>95</v>
      </c>
      <c r="H997" s="50">
        <v>291600</v>
      </c>
    </row>
    <row r="998" spans="1:8" x14ac:dyDescent="0.4">
      <c r="A998" s="47" t="s">
        <v>505</v>
      </c>
      <c r="B998" s="47" t="str">
        <f>RIGHT(A998,7)</f>
        <v xml:space="preserve">126445 </v>
      </c>
      <c r="C998" s="47" t="s">
        <v>16253</v>
      </c>
      <c r="D998" s="49">
        <v>42247</v>
      </c>
      <c r="E998" s="47" t="s">
        <v>97</v>
      </c>
      <c r="F998" s="47" t="s">
        <v>96</v>
      </c>
      <c r="G998" s="47" t="s">
        <v>95</v>
      </c>
      <c r="H998" s="50">
        <v>7269750.0000000009</v>
      </c>
    </row>
    <row r="999" spans="1:8" x14ac:dyDescent="0.4">
      <c r="A999" s="47" t="s">
        <v>504</v>
      </c>
      <c r="B999" s="47" t="str">
        <f>RIGHT(A999,7)</f>
        <v xml:space="preserve">111199 </v>
      </c>
      <c r="C999" s="47" t="s">
        <v>16254</v>
      </c>
      <c r="D999" s="49">
        <v>42325</v>
      </c>
      <c r="E999" s="47" t="s">
        <v>97</v>
      </c>
      <c r="F999" s="47" t="s">
        <v>104</v>
      </c>
      <c r="G999" s="47" t="s">
        <v>95</v>
      </c>
      <c r="H999" s="50">
        <v>1729440</v>
      </c>
    </row>
    <row r="1000" spans="1:8" x14ac:dyDescent="0.4">
      <c r="A1000" s="47" t="s">
        <v>503</v>
      </c>
      <c r="B1000" s="47" t="str">
        <f>RIGHT(A1000,7)</f>
        <v xml:space="preserve">105312 </v>
      </c>
      <c r="C1000" s="47" t="s">
        <v>16255</v>
      </c>
      <c r="D1000" s="49">
        <v>42317</v>
      </c>
      <c r="E1000" s="47" t="s">
        <v>97</v>
      </c>
      <c r="F1000" s="47" t="s">
        <v>96</v>
      </c>
      <c r="G1000" s="47" t="s">
        <v>95</v>
      </c>
      <c r="H1000" s="50">
        <v>106200.00000000001</v>
      </c>
    </row>
    <row r="1001" spans="1:8" x14ac:dyDescent="0.4">
      <c r="A1001" s="47" t="s">
        <v>503</v>
      </c>
      <c r="B1001" s="47" t="str">
        <f>RIGHT(A1001,7)</f>
        <v xml:space="preserve">105312 </v>
      </c>
      <c r="C1001" s="47" t="s">
        <v>16256</v>
      </c>
      <c r="D1001" s="49">
        <v>42317</v>
      </c>
      <c r="E1001" s="47" t="s">
        <v>97</v>
      </c>
      <c r="F1001" s="47" t="s">
        <v>96</v>
      </c>
      <c r="G1001" s="47" t="s">
        <v>95</v>
      </c>
      <c r="H1001" s="50">
        <v>66015</v>
      </c>
    </row>
    <row r="1002" spans="1:8" x14ac:dyDescent="0.4">
      <c r="A1002" s="47" t="s">
        <v>502</v>
      </c>
      <c r="B1002" s="47" t="str">
        <f>RIGHT(A1002,7)</f>
        <v xml:space="preserve">106705 </v>
      </c>
      <c r="C1002" s="47" t="s">
        <v>16257</v>
      </c>
      <c r="D1002" s="49">
        <v>43101</v>
      </c>
      <c r="E1002" s="47" t="s">
        <v>97</v>
      </c>
      <c r="F1002" s="47" t="s">
        <v>106</v>
      </c>
      <c r="G1002" s="47" t="s">
        <v>95</v>
      </c>
      <c r="H1002" s="50">
        <v>671250</v>
      </c>
    </row>
    <row r="1003" spans="1:8" x14ac:dyDescent="0.4">
      <c r="A1003" s="47" t="s">
        <v>501</v>
      </c>
      <c r="B1003" s="47" t="str">
        <f>RIGHT(A1003,7)</f>
        <v xml:space="preserve">135034 </v>
      </c>
      <c r="C1003" s="47" t="s">
        <v>16258</v>
      </c>
      <c r="D1003" s="49">
        <v>42950</v>
      </c>
      <c r="E1003" s="47" t="s">
        <v>97</v>
      </c>
      <c r="F1003" s="47" t="s">
        <v>106</v>
      </c>
      <c r="G1003" s="47" t="s">
        <v>108</v>
      </c>
      <c r="H1003" s="50">
        <v>1439760.0000000002</v>
      </c>
    </row>
    <row r="1004" spans="1:8" x14ac:dyDescent="0.4">
      <c r="A1004" s="47" t="s">
        <v>500</v>
      </c>
      <c r="B1004" s="47" t="str">
        <f>RIGHT(A1004,7)</f>
        <v xml:space="preserve">158540 </v>
      </c>
      <c r="C1004" s="47" t="s">
        <v>16259</v>
      </c>
      <c r="D1004" s="49">
        <v>41969</v>
      </c>
      <c r="E1004" s="47" t="s">
        <v>97</v>
      </c>
      <c r="F1004" s="47" t="s">
        <v>96</v>
      </c>
      <c r="G1004" s="47" t="s">
        <v>99</v>
      </c>
      <c r="H1004" s="50">
        <v>2275800</v>
      </c>
    </row>
    <row r="1005" spans="1:8" x14ac:dyDescent="0.4">
      <c r="A1005" s="47" t="s">
        <v>499</v>
      </c>
      <c r="B1005" s="47" t="str">
        <f>RIGHT(A1005,7)</f>
        <v xml:space="preserve">118437 </v>
      </c>
      <c r="C1005" s="47" t="s">
        <v>16260</v>
      </c>
      <c r="D1005" s="49">
        <v>42907</v>
      </c>
      <c r="E1005" s="47" t="s">
        <v>97</v>
      </c>
      <c r="F1005" s="47" t="s">
        <v>96</v>
      </c>
      <c r="G1005" s="47" t="s">
        <v>99</v>
      </c>
      <c r="H1005" s="50">
        <v>2328750</v>
      </c>
    </row>
    <row r="1006" spans="1:8" x14ac:dyDescent="0.4">
      <c r="A1006" s="47" t="s">
        <v>499</v>
      </c>
      <c r="B1006" s="47" t="str">
        <f>RIGHT(A1006,7)</f>
        <v xml:space="preserve">118437 </v>
      </c>
      <c r="C1006" s="47" t="s">
        <v>16170</v>
      </c>
      <c r="D1006" s="49">
        <v>42907</v>
      </c>
      <c r="E1006" s="47" t="s">
        <v>97</v>
      </c>
      <c r="F1006" s="47" t="s">
        <v>96</v>
      </c>
      <c r="G1006" s="47" t="s">
        <v>95</v>
      </c>
      <c r="H1006" s="50">
        <v>210450</v>
      </c>
    </row>
    <row r="1007" spans="1:8" x14ac:dyDescent="0.4">
      <c r="A1007" s="47" t="s">
        <v>498</v>
      </c>
      <c r="B1007" s="47" t="str">
        <f>RIGHT(A1007,7)</f>
        <v xml:space="preserve">126214 </v>
      </c>
      <c r="C1007" s="47" t="s">
        <v>16261</v>
      </c>
      <c r="D1007" s="49">
        <v>42362</v>
      </c>
      <c r="E1007" s="47" t="s">
        <v>97</v>
      </c>
      <c r="F1007" s="47" t="s">
        <v>96</v>
      </c>
      <c r="G1007" s="47" t="s">
        <v>99</v>
      </c>
      <c r="H1007" s="50">
        <v>24275550</v>
      </c>
    </row>
    <row r="1008" spans="1:8" x14ac:dyDescent="0.4">
      <c r="A1008" s="47" t="s">
        <v>498</v>
      </c>
      <c r="B1008" s="47" t="str">
        <f>RIGHT(A1008,7)</f>
        <v xml:space="preserve">126214 </v>
      </c>
      <c r="C1008" s="47" t="s">
        <v>16262</v>
      </c>
      <c r="D1008" s="49">
        <v>42362</v>
      </c>
      <c r="E1008" s="47" t="s">
        <v>97</v>
      </c>
      <c r="F1008" s="47" t="s">
        <v>96</v>
      </c>
      <c r="G1008" s="47" t="s">
        <v>108</v>
      </c>
      <c r="H1008" s="50">
        <v>1494000</v>
      </c>
    </row>
    <row r="1009" spans="1:8" x14ac:dyDescent="0.4">
      <c r="A1009" s="47" t="s">
        <v>497</v>
      </c>
      <c r="B1009" s="47" t="str">
        <f>RIGHT(A1009,7)</f>
        <v xml:space="preserve">133025 </v>
      </c>
      <c r="C1009" s="47" t="s">
        <v>16171</v>
      </c>
      <c r="D1009" s="49">
        <v>42266</v>
      </c>
      <c r="E1009" s="47" t="s">
        <v>112</v>
      </c>
      <c r="F1009" s="47" t="s">
        <v>96</v>
      </c>
      <c r="G1009" s="47" t="s">
        <v>95</v>
      </c>
      <c r="H1009" s="50">
        <v>486000.00000000006</v>
      </c>
    </row>
    <row r="1010" spans="1:8" x14ac:dyDescent="0.4">
      <c r="A1010" s="47" t="s">
        <v>496</v>
      </c>
      <c r="B1010" s="47" t="str">
        <f>RIGHT(A1010,7)</f>
        <v xml:space="preserve">108665 </v>
      </c>
      <c r="C1010" s="47" t="s">
        <v>16172</v>
      </c>
      <c r="D1010" s="49">
        <v>42195</v>
      </c>
      <c r="E1010" s="47" t="s">
        <v>100</v>
      </c>
      <c r="F1010" s="47" t="s">
        <v>102</v>
      </c>
      <c r="G1010" s="47" t="s">
        <v>99</v>
      </c>
      <c r="H1010" s="50">
        <v>209400</v>
      </c>
    </row>
    <row r="1011" spans="1:8" x14ac:dyDescent="0.4">
      <c r="A1011" s="47" t="s">
        <v>496</v>
      </c>
      <c r="B1011" s="47" t="str">
        <f>RIGHT(A1011,7)</f>
        <v xml:space="preserve">108665 </v>
      </c>
      <c r="C1011" s="47" t="s">
        <v>16263</v>
      </c>
      <c r="D1011" s="49">
        <v>42195</v>
      </c>
      <c r="E1011" s="47" t="s">
        <v>100</v>
      </c>
      <c r="F1011" s="47" t="s">
        <v>102</v>
      </c>
      <c r="G1011" s="47" t="s">
        <v>99</v>
      </c>
      <c r="H1011" s="50">
        <v>2337300</v>
      </c>
    </row>
    <row r="1012" spans="1:8" x14ac:dyDescent="0.4">
      <c r="A1012" s="47" t="s">
        <v>496</v>
      </c>
      <c r="B1012" s="47" t="str">
        <f>RIGHT(A1012,7)</f>
        <v xml:space="preserve">108665 </v>
      </c>
      <c r="C1012" s="47" t="s">
        <v>16173</v>
      </c>
      <c r="D1012" s="49">
        <v>42195</v>
      </c>
      <c r="E1012" s="47" t="s">
        <v>100</v>
      </c>
      <c r="F1012" s="47" t="s">
        <v>102</v>
      </c>
      <c r="G1012" s="47" t="s">
        <v>108</v>
      </c>
      <c r="H1012" s="50">
        <v>1874249.9999999998</v>
      </c>
    </row>
    <row r="1013" spans="1:8" x14ac:dyDescent="0.4">
      <c r="A1013" s="47" t="s">
        <v>496</v>
      </c>
      <c r="B1013" s="47" t="str">
        <f>RIGHT(A1013,7)</f>
        <v xml:space="preserve">108665 </v>
      </c>
      <c r="C1013" s="47" t="s">
        <v>16174</v>
      </c>
      <c r="D1013" s="49">
        <v>42195</v>
      </c>
      <c r="E1013" s="47" t="s">
        <v>100</v>
      </c>
      <c r="F1013" s="47" t="s">
        <v>102</v>
      </c>
      <c r="G1013" s="47" t="s">
        <v>95</v>
      </c>
      <c r="H1013" s="50">
        <v>9024750</v>
      </c>
    </row>
    <row r="1014" spans="1:8" x14ac:dyDescent="0.4">
      <c r="A1014" s="47" t="s">
        <v>495</v>
      </c>
      <c r="B1014" s="47" t="str">
        <f>RIGHT(A1014,7)</f>
        <v xml:space="preserve">124450 </v>
      </c>
      <c r="C1014" s="47" t="s">
        <v>16175</v>
      </c>
      <c r="D1014" s="49">
        <v>42127</v>
      </c>
      <c r="E1014" s="47" t="s">
        <v>97</v>
      </c>
      <c r="F1014" s="47" t="s">
        <v>102</v>
      </c>
      <c r="G1014" s="47" t="s">
        <v>95</v>
      </c>
      <c r="H1014" s="50">
        <v>341100.00000000006</v>
      </c>
    </row>
    <row r="1015" spans="1:8" x14ac:dyDescent="0.4">
      <c r="A1015" s="47" t="s">
        <v>495</v>
      </c>
      <c r="B1015" s="47" t="str">
        <f>RIGHT(A1015,7)</f>
        <v xml:space="preserve">124450 </v>
      </c>
      <c r="C1015" s="47" t="s">
        <v>16176</v>
      </c>
      <c r="D1015" s="49">
        <v>42127</v>
      </c>
      <c r="E1015" s="47" t="s">
        <v>97</v>
      </c>
      <c r="F1015" s="47" t="s">
        <v>102</v>
      </c>
      <c r="G1015" s="47" t="s">
        <v>99</v>
      </c>
      <c r="H1015" s="50">
        <v>19012950</v>
      </c>
    </row>
    <row r="1016" spans="1:8" x14ac:dyDescent="0.4">
      <c r="A1016" s="47" t="s">
        <v>495</v>
      </c>
      <c r="B1016" s="47" t="str">
        <f>RIGHT(A1016,7)</f>
        <v xml:space="preserve">124450 </v>
      </c>
      <c r="C1016" s="47" t="s">
        <v>16264</v>
      </c>
      <c r="D1016" s="49">
        <v>42127</v>
      </c>
      <c r="E1016" s="47" t="s">
        <v>97</v>
      </c>
      <c r="F1016" s="47" t="s">
        <v>102</v>
      </c>
      <c r="G1016" s="47" t="s">
        <v>108</v>
      </c>
      <c r="H1016" s="50">
        <v>20698800</v>
      </c>
    </row>
    <row r="1017" spans="1:8" x14ac:dyDescent="0.4">
      <c r="A1017" s="47" t="s">
        <v>494</v>
      </c>
      <c r="B1017" s="47" t="str">
        <f>RIGHT(A1017,7)</f>
        <v xml:space="preserve">167269 </v>
      </c>
      <c r="C1017" s="47" t="s">
        <v>16177</v>
      </c>
      <c r="D1017" s="49">
        <v>42175</v>
      </c>
      <c r="E1017" s="47" t="s">
        <v>97</v>
      </c>
      <c r="F1017" s="47" t="s">
        <v>102</v>
      </c>
      <c r="G1017" s="47" t="s">
        <v>95</v>
      </c>
      <c r="H1017" s="50">
        <v>93120</v>
      </c>
    </row>
    <row r="1018" spans="1:8" x14ac:dyDescent="0.4">
      <c r="A1018" s="47" t="s">
        <v>493</v>
      </c>
      <c r="B1018" s="47" t="str">
        <f>RIGHT(A1018,7)</f>
        <v xml:space="preserve">106964 </v>
      </c>
      <c r="C1018" s="47" t="s">
        <v>16178</v>
      </c>
      <c r="D1018" s="49">
        <v>43089</v>
      </c>
      <c r="E1018" s="47" t="s">
        <v>112</v>
      </c>
      <c r="F1018" s="47" t="s">
        <v>96</v>
      </c>
      <c r="G1018" s="47" t="s">
        <v>95</v>
      </c>
      <c r="H1018" s="50">
        <v>177120</v>
      </c>
    </row>
    <row r="1019" spans="1:8" x14ac:dyDescent="0.4">
      <c r="A1019" s="47" t="s">
        <v>492</v>
      </c>
      <c r="B1019" s="47" t="str">
        <f>RIGHT(A1019,7)</f>
        <v xml:space="preserve">126529 </v>
      </c>
      <c r="C1019" s="47" t="s">
        <v>16179</v>
      </c>
      <c r="D1019" s="49">
        <v>42382</v>
      </c>
      <c r="E1019" s="47" t="s">
        <v>112</v>
      </c>
      <c r="F1019" s="47" t="s">
        <v>102</v>
      </c>
      <c r="G1019" s="47" t="s">
        <v>95</v>
      </c>
      <c r="H1019" s="50">
        <v>233280.00000000006</v>
      </c>
    </row>
    <row r="1020" spans="1:8" x14ac:dyDescent="0.4">
      <c r="A1020" s="47" t="s">
        <v>492</v>
      </c>
      <c r="B1020" s="47" t="str">
        <f>RIGHT(A1020,7)</f>
        <v xml:space="preserve">126529 </v>
      </c>
      <c r="C1020" s="47" t="s">
        <v>16180</v>
      </c>
      <c r="D1020" s="49">
        <v>42382</v>
      </c>
      <c r="E1020" s="47" t="s">
        <v>112</v>
      </c>
      <c r="F1020" s="47" t="s">
        <v>102</v>
      </c>
      <c r="G1020" s="47" t="s">
        <v>95</v>
      </c>
      <c r="H1020" s="50">
        <v>949680</v>
      </c>
    </row>
    <row r="1021" spans="1:8" x14ac:dyDescent="0.4">
      <c r="A1021" s="47" t="s">
        <v>492</v>
      </c>
      <c r="B1021" s="47" t="str">
        <f>RIGHT(A1021,7)</f>
        <v xml:space="preserve">126529 </v>
      </c>
      <c r="C1021" s="47" t="s">
        <v>16181</v>
      </c>
      <c r="D1021" s="49">
        <v>42382</v>
      </c>
      <c r="E1021" s="47" t="s">
        <v>112</v>
      </c>
      <c r="F1021" s="47" t="s">
        <v>102</v>
      </c>
      <c r="G1021" s="47" t="s">
        <v>108</v>
      </c>
      <c r="H1021" s="50">
        <v>233820</v>
      </c>
    </row>
    <row r="1022" spans="1:8" x14ac:dyDescent="0.4">
      <c r="A1022" s="47" t="s">
        <v>491</v>
      </c>
      <c r="B1022" s="47" t="str">
        <f>RIGHT(A1022,7)</f>
        <v xml:space="preserve">163552 </v>
      </c>
      <c r="C1022" s="47" t="s">
        <v>16182</v>
      </c>
      <c r="D1022" s="49">
        <v>41835</v>
      </c>
      <c r="E1022" s="47" t="s">
        <v>100</v>
      </c>
      <c r="F1022" s="47" t="s">
        <v>102</v>
      </c>
      <c r="G1022" s="47" t="s">
        <v>95</v>
      </c>
      <c r="H1022" s="50">
        <v>2658000</v>
      </c>
    </row>
    <row r="1023" spans="1:8" x14ac:dyDescent="0.4">
      <c r="A1023" s="47" t="s">
        <v>491</v>
      </c>
      <c r="B1023" s="47" t="str">
        <f>RIGHT(A1023,7)</f>
        <v xml:space="preserve">163552 </v>
      </c>
      <c r="C1023" s="47" t="s">
        <v>16169</v>
      </c>
      <c r="D1023" s="49">
        <v>41835</v>
      </c>
      <c r="E1023" s="47" t="s">
        <v>100</v>
      </c>
      <c r="F1023" s="47" t="s">
        <v>102</v>
      </c>
      <c r="G1023" s="47" t="s">
        <v>108</v>
      </c>
      <c r="H1023" s="50">
        <v>2969549.9999999995</v>
      </c>
    </row>
    <row r="1024" spans="1:8" x14ac:dyDescent="0.4">
      <c r="A1024" s="47" t="s">
        <v>491</v>
      </c>
      <c r="B1024" s="47" t="str">
        <f>RIGHT(A1024,7)</f>
        <v xml:space="preserve">163552 </v>
      </c>
      <c r="C1024" s="47" t="s">
        <v>16183</v>
      </c>
      <c r="D1024" s="49">
        <v>41835</v>
      </c>
      <c r="E1024" s="47" t="s">
        <v>100</v>
      </c>
      <c r="F1024" s="47" t="s">
        <v>102</v>
      </c>
      <c r="G1024" s="47" t="s">
        <v>99</v>
      </c>
      <c r="H1024" s="50">
        <v>12824100</v>
      </c>
    </row>
    <row r="1025" spans="1:8" x14ac:dyDescent="0.4">
      <c r="A1025" s="47" t="s">
        <v>491</v>
      </c>
      <c r="B1025" s="47" t="str">
        <f>RIGHT(A1025,7)</f>
        <v xml:space="preserve">163552 </v>
      </c>
      <c r="C1025" s="47" t="s">
        <v>16184</v>
      </c>
      <c r="D1025" s="49">
        <v>41835</v>
      </c>
      <c r="E1025" s="47" t="s">
        <v>100</v>
      </c>
      <c r="F1025" s="47" t="s">
        <v>102</v>
      </c>
      <c r="G1025" s="47" t="s">
        <v>99</v>
      </c>
      <c r="H1025" s="50">
        <v>1861649.9999999998</v>
      </c>
    </row>
    <row r="1026" spans="1:8" x14ac:dyDescent="0.4">
      <c r="A1026" s="47" t="s">
        <v>491</v>
      </c>
      <c r="B1026" s="47" t="str">
        <f>RIGHT(A1026,7)</f>
        <v xml:space="preserve">163552 </v>
      </c>
      <c r="C1026" s="47" t="s">
        <v>16185</v>
      </c>
      <c r="D1026" s="49">
        <v>41835</v>
      </c>
      <c r="E1026" s="47" t="s">
        <v>100</v>
      </c>
      <c r="F1026" s="47" t="s">
        <v>102</v>
      </c>
      <c r="G1026" s="47" t="s">
        <v>95</v>
      </c>
      <c r="H1026" s="50">
        <v>215999.99999999997</v>
      </c>
    </row>
    <row r="1027" spans="1:8" x14ac:dyDescent="0.4">
      <c r="A1027" s="47" t="s">
        <v>490</v>
      </c>
      <c r="B1027" s="47" t="str">
        <f>RIGHT(A1027,7)</f>
        <v xml:space="preserve">109820 </v>
      </c>
      <c r="C1027" s="47" t="s">
        <v>16186</v>
      </c>
      <c r="D1027" s="49">
        <v>42696</v>
      </c>
      <c r="E1027" s="47" t="s">
        <v>97</v>
      </c>
      <c r="F1027" s="47" t="s">
        <v>102</v>
      </c>
      <c r="G1027" s="47" t="s">
        <v>95</v>
      </c>
      <c r="H1027" s="50">
        <v>235440.00000000003</v>
      </c>
    </row>
    <row r="1028" spans="1:8" x14ac:dyDescent="0.4">
      <c r="A1028" s="47" t="s">
        <v>490</v>
      </c>
      <c r="B1028" s="47" t="str">
        <f>RIGHT(A1028,7)</f>
        <v xml:space="preserve">109820 </v>
      </c>
      <c r="C1028" s="47" t="s">
        <v>16187</v>
      </c>
      <c r="D1028" s="49">
        <v>42696</v>
      </c>
      <c r="E1028" s="47" t="s">
        <v>97</v>
      </c>
      <c r="F1028" s="47" t="s">
        <v>102</v>
      </c>
      <c r="G1028" s="47" t="s">
        <v>95</v>
      </c>
      <c r="H1028" s="50">
        <v>39420</v>
      </c>
    </row>
    <row r="1029" spans="1:8" x14ac:dyDescent="0.4">
      <c r="A1029" s="47" t="s">
        <v>490</v>
      </c>
      <c r="B1029" s="47" t="str">
        <f>RIGHT(A1029,7)</f>
        <v xml:space="preserve">109820 </v>
      </c>
      <c r="C1029" s="47" t="s">
        <v>16188</v>
      </c>
      <c r="D1029" s="49">
        <v>42696</v>
      </c>
      <c r="E1029" s="47" t="s">
        <v>97</v>
      </c>
      <c r="F1029" s="47" t="s">
        <v>102</v>
      </c>
      <c r="G1029" s="47" t="s">
        <v>95</v>
      </c>
      <c r="H1029" s="50">
        <v>216405.00000000006</v>
      </c>
    </row>
    <row r="1030" spans="1:8" x14ac:dyDescent="0.4">
      <c r="A1030" s="47" t="s">
        <v>489</v>
      </c>
      <c r="B1030" s="47" t="str">
        <f>RIGHT(A1030,7)</f>
        <v xml:space="preserve">113061 </v>
      </c>
      <c r="C1030" s="47" t="s">
        <v>16189</v>
      </c>
      <c r="D1030" s="49">
        <v>42486</v>
      </c>
      <c r="E1030" s="47" t="s">
        <v>112</v>
      </c>
      <c r="F1030" s="47" t="s">
        <v>106</v>
      </c>
      <c r="G1030" s="47" t="s">
        <v>99</v>
      </c>
      <c r="H1030" s="50">
        <v>1299300</v>
      </c>
    </row>
    <row r="1031" spans="1:8" x14ac:dyDescent="0.4">
      <c r="A1031" s="47" t="s">
        <v>488</v>
      </c>
      <c r="B1031" s="47" t="str">
        <f>RIGHT(A1031,7)</f>
        <v xml:space="preserve">127418 </v>
      </c>
      <c r="C1031" s="47" t="s">
        <v>16190</v>
      </c>
      <c r="D1031" s="49">
        <v>42169</v>
      </c>
      <c r="E1031" s="47" t="s">
        <v>97</v>
      </c>
      <c r="F1031" s="47" t="s">
        <v>96</v>
      </c>
      <c r="G1031" s="47" t="s">
        <v>95</v>
      </c>
      <c r="H1031" s="50">
        <v>549360</v>
      </c>
    </row>
    <row r="1032" spans="1:8" x14ac:dyDescent="0.4">
      <c r="A1032" s="47" t="s">
        <v>487</v>
      </c>
      <c r="B1032" s="47" t="str">
        <f>RIGHT(A1032,7)</f>
        <v xml:space="preserve">121818 </v>
      </c>
      <c r="C1032" s="47" t="s">
        <v>16191</v>
      </c>
      <c r="D1032" s="49">
        <v>43060</v>
      </c>
      <c r="E1032" s="47" t="s">
        <v>97</v>
      </c>
      <c r="F1032" s="47" t="s">
        <v>104</v>
      </c>
      <c r="G1032" s="47" t="s">
        <v>95</v>
      </c>
      <c r="H1032" s="50">
        <v>359520.00000000006</v>
      </c>
    </row>
    <row r="1033" spans="1:8" x14ac:dyDescent="0.4">
      <c r="A1033" s="47" t="s">
        <v>487</v>
      </c>
      <c r="B1033" s="47" t="str">
        <f>RIGHT(A1033,7)</f>
        <v xml:space="preserve">121818 </v>
      </c>
      <c r="C1033" s="47" t="s">
        <v>16192</v>
      </c>
      <c r="D1033" s="49">
        <v>43060</v>
      </c>
      <c r="E1033" s="47" t="s">
        <v>97</v>
      </c>
      <c r="F1033" s="47" t="s">
        <v>104</v>
      </c>
      <c r="G1033" s="47" t="s">
        <v>95</v>
      </c>
      <c r="H1033" s="50">
        <v>430920</v>
      </c>
    </row>
    <row r="1034" spans="1:8" x14ac:dyDescent="0.4">
      <c r="A1034" s="47" t="s">
        <v>486</v>
      </c>
      <c r="B1034" s="47" t="str">
        <f>RIGHT(A1034,7)</f>
        <v xml:space="preserve">127670 </v>
      </c>
      <c r="C1034" s="47" t="s">
        <v>16193</v>
      </c>
      <c r="D1034" s="49">
        <v>42453</v>
      </c>
      <c r="E1034" s="47" t="s">
        <v>112</v>
      </c>
      <c r="F1034" s="47" t="s">
        <v>106</v>
      </c>
      <c r="G1034" s="47" t="s">
        <v>99</v>
      </c>
      <c r="H1034" s="50">
        <v>10457400</v>
      </c>
    </row>
    <row r="1035" spans="1:8" x14ac:dyDescent="0.4">
      <c r="A1035" s="47" t="s">
        <v>485</v>
      </c>
      <c r="B1035" s="47" t="str">
        <f>RIGHT(A1035,7)</f>
        <v xml:space="preserve">102981 </v>
      </c>
      <c r="C1035" s="47" t="s">
        <v>16194</v>
      </c>
      <c r="D1035" s="49">
        <v>42622</v>
      </c>
      <c r="E1035" s="47" t="s">
        <v>97</v>
      </c>
      <c r="F1035" s="47" t="s">
        <v>102</v>
      </c>
      <c r="G1035" s="47" t="s">
        <v>108</v>
      </c>
      <c r="H1035" s="50">
        <v>477900</v>
      </c>
    </row>
    <row r="1036" spans="1:8" x14ac:dyDescent="0.4">
      <c r="A1036" s="47" t="s">
        <v>485</v>
      </c>
      <c r="B1036" s="47" t="str">
        <f>RIGHT(A1036,7)</f>
        <v xml:space="preserve">102981 </v>
      </c>
      <c r="C1036" s="47" t="s">
        <v>16195</v>
      </c>
      <c r="D1036" s="49">
        <v>42622</v>
      </c>
      <c r="E1036" s="47" t="s">
        <v>97</v>
      </c>
      <c r="F1036" s="47" t="s">
        <v>102</v>
      </c>
      <c r="G1036" s="47" t="s">
        <v>99</v>
      </c>
      <c r="H1036" s="50">
        <v>10835280.000000002</v>
      </c>
    </row>
    <row r="1037" spans="1:8" x14ac:dyDescent="0.4">
      <c r="A1037" s="47" t="s">
        <v>484</v>
      </c>
      <c r="B1037" s="47" t="str">
        <f>RIGHT(A1037,7)</f>
        <v xml:space="preserve">115651 </v>
      </c>
      <c r="C1037" s="47" t="s">
        <v>16196</v>
      </c>
      <c r="D1037" s="49">
        <v>42928</v>
      </c>
      <c r="E1037" s="47" t="s">
        <v>100</v>
      </c>
      <c r="F1037" s="47" t="s">
        <v>106</v>
      </c>
      <c r="G1037" s="47" t="s">
        <v>95</v>
      </c>
      <c r="H1037" s="50">
        <v>132600</v>
      </c>
    </row>
    <row r="1038" spans="1:8" x14ac:dyDescent="0.4">
      <c r="A1038" s="47" t="s">
        <v>484</v>
      </c>
      <c r="B1038" s="47" t="str">
        <f>RIGHT(A1038,7)</f>
        <v xml:space="preserve">115651 </v>
      </c>
      <c r="C1038" s="47" t="s">
        <v>16197</v>
      </c>
      <c r="D1038" s="49">
        <v>42928</v>
      </c>
      <c r="E1038" s="47" t="s">
        <v>100</v>
      </c>
      <c r="F1038" s="47" t="s">
        <v>106</v>
      </c>
      <c r="G1038" s="47" t="s">
        <v>95</v>
      </c>
      <c r="H1038" s="50">
        <v>876959.99999999965</v>
      </c>
    </row>
    <row r="1039" spans="1:8" x14ac:dyDescent="0.4">
      <c r="A1039" s="47" t="s">
        <v>483</v>
      </c>
      <c r="B1039" s="47" t="str">
        <f>RIGHT(A1039,7)</f>
        <v xml:space="preserve">152702 </v>
      </c>
      <c r="C1039" s="47" t="s">
        <v>16198</v>
      </c>
      <c r="D1039" s="49">
        <v>43024</v>
      </c>
      <c r="E1039" s="47" t="s">
        <v>112</v>
      </c>
      <c r="F1039" s="47" t="s">
        <v>106</v>
      </c>
      <c r="G1039" s="47" t="s">
        <v>99</v>
      </c>
      <c r="H1039" s="50">
        <v>3819060</v>
      </c>
    </row>
    <row r="1040" spans="1:8" x14ac:dyDescent="0.4">
      <c r="A1040" s="47" t="s">
        <v>482</v>
      </c>
      <c r="B1040" s="47" t="str">
        <f>RIGHT(A1040,7)</f>
        <v xml:space="preserve">169103 </v>
      </c>
      <c r="C1040" s="47" t="s">
        <v>16199</v>
      </c>
      <c r="D1040" s="49">
        <v>42442</v>
      </c>
      <c r="E1040" s="47" t="s">
        <v>97</v>
      </c>
      <c r="F1040" s="47" t="s">
        <v>104</v>
      </c>
      <c r="G1040" s="47" t="s">
        <v>108</v>
      </c>
      <c r="H1040" s="50">
        <v>20459400</v>
      </c>
    </row>
    <row r="1041" spans="1:8" x14ac:dyDescent="0.4">
      <c r="A1041" s="47" t="s">
        <v>482</v>
      </c>
      <c r="B1041" s="47" t="str">
        <f>RIGHT(A1041,7)</f>
        <v xml:space="preserve">169103 </v>
      </c>
      <c r="C1041" s="47" t="s">
        <v>16200</v>
      </c>
      <c r="D1041" s="49">
        <v>42442</v>
      </c>
      <c r="E1041" s="47" t="s">
        <v>97</v>
      </c>
      <c r="F1041" s="47" t="s">
        <v>104</v>
      </c>
      <c r="G1041" s="47" t="s">
        <v>99</v>
      </c>
      <c r="H1041" s="50">
        <v>1535399.9999999998</v>
      </c>
    </row>
    <row r="1042" spans="1:8" x14ac:dyDescent="0.4">
      <c r="A1042" s="47" t="s">
        <v>481</v>
      </c>
      <c r="B1042" s="47" t="str">
        <f>RIGHT(A1042,7)</f>
        <v xml:space="preserve">139192 </v>
      </c>
      <c r="C1042" s="47" t="s">
        <v>16201</v>
      </c>
      <c r="D1042" s="49">
        <v>41791</v>
      </c>
      <c r="E1042" s="47" t="s">
        <v>97</v>
      </c>
      <c r="F1042" s="47" t="s">
        <v>96</v>
      </c>
      <c r="G1042" s="47" t="s">
        <v>108</v>
      </c>
      <c r="H1042" s="50">
        <v>16702559.999999998</v>
      </c>
    </row>
    <row r="1043" spans="1:8" x14ac:dyDescent="0.4">
      <c r="A1043" s="47" t="s">
        <v>481</v>
      </c>
      <c r="B1043" s="47" t="str">
        <f>RIGHT(A1043,7)</f>
        <v xml:space="preserve">139192 </v>
      </c>
      <c r="C1043" s="47" t="s">
        <v>16202</v>
      </c>
      <c r="D1043" s="49">
        <v>41791</v>
      </c>
      <c r="E1043" s="47" t="s">
        <v>97</v>
      </c>
      <c r="F1043" s="47" t="s">
        <v>96</v>
      </c>
      <c r="G1043" s="47" t="s">
        <v>108</v>
      </c>
      <c r="H1043" s="50">
        <v>1499850</v>
      </c>
    </row>
    <row r="1044" spans="1:8" x14ac:dyDescent="0.4">
      <c r="A1044" s="47" t="s">
        <v>480</v>
      </c>
      <c r="B1044" s="47" t="str">
        <f>RIGHT(A1044,7)</f>
        <v xml:space="preserve">153500 </v>
      </c>
      <c r="C1044" s="47" t="s">
        <v>16203</v>
      </c>
      <c r="D1044" s="49">
        <v>42190</v>
      </c>
      <c r="E1044" s="47" t="s">
        <v>100</v>
      </c>
      <c r="F1044" s="47" t="s">
        <v>102</v>
      </c>
      <c r="G1044" s="47" t="s">
        <v>99</v>
      </c>
      <c r="H1044" s="50">
        <v>2526960.0000000005</v>
      </c>
    </row>
    <row r="1045" spans="1:8" x14ac:dyDescent="0.4">
      <c r="A1045" s="47" t="s">
        <v>480</v>
      </c>
      <c r="B1045" s="47" t="str">
        <f>RIGHT(A1045,7)</f>
        <v xml:space="preserve">153500 </v>
      </c>
      <c r="C1045" s="47" t="s">
        <v>16204</v>
      </c>
      <c r="D1045" s="49">
        <v>42190</v>
      </c>
      <c r="E1045" s="47" t="s">
        <v>100</v>
      </c>
      <c r="F1045" s="47" t="s">
        <v>102</v>
      </c>
      <c r="G1045" s="47" t="s">
        <v>95</v>
      </c>
      <c r="H1045" s="50">
        <v>100800.00000000001</v>
      </c>
    </row>
    <row r="1046" spans="1:8" x14ac:dyDescent="0.4">
      <c r="A1046" s="47" t="s">
        <v>480</v>
      </c>
      <c r="B1046" s="47" t="str">
        <f>RIGHT(A1046,7)</f>
        <v xml:space="preserve">153500 </v>
      </c>
      <c r="C1046" s="47" t="s">
        <v>16205</v>
      </c>
      <c r="D1046" s="49">
        <v>42190</v>
      </c>
      <c r="E1046" s="47" t="s">
        <v>100</v>
      </c>
      <c r="F1046" s="47" t="s">
        <v>102</v>
      </c>
      <c r="G1046" s="47" t="s">
        <v>99</v>
      </c>
      <c r="H1046" s="50">
        <v>4243320.0000000009</v>
      </c>
    </row>
    <row r="1047" spans="1:8" x14ac:dyDescent="0.4">
      <c r="A1047" s="47" t="s">
        <v>479</v>
      </c>
      <c r="B1047" s="47" t="str">
        <f>RIGHT(A1047,7)</f>
        <v xml:space="preserve">110667 </v>
      </c>
      <c r="C1047" s="47" t="s">
        <v>16206</v>
      </c>
      <c r="D1047" s="49">
        <v>42102</v>
      </c>
      <c r="E1047" s="47" t="s">
        <v>112</v>
      </c>
      <c r="F1047" s="47" t="s">
        <v>102</v>
      </c>
      <c r="G1047" s="47" t="s">
        <v>95</v>
      </c>
      <c r="H1047" s="50">
        <v>167400</v>
      </c>
    </row>
    <row r="1048" spans="1:8" x14ac:dyDescent="0.4">
      <c r="A1048" s="47" t="s">
        <v>479</v>
      </c>
      <c r="B1048" s="47" t="str">
        <f>RIGHT(A1048,7)</f>
        <v xml:space="preserve">110667 </v>
      </c>
      <c r="C1048" s="47" t="s">
        <v>16207</v>
      </c>
      <c r="D1048" s="49">
        <v>42102</v>
      </c>
      <c r="E1048" s="47" t="s">
        <v>112</v>
      </c>
      <c r="F1048" s="47" t="s">
        <v>102</v>
      </c>
      <c r="G1048" s="47" t="s">
        <v>99</v>
      </c>
      <c r="H1048" s="50">
        <v>1626000</v>
      </c>
    </row>
    <row r="1049" spans="1:8" x14ac:dyDescent="0.4">
      <c r="A1049" s="47" t="s">
        <v>479</v>
      </c>
      <c r="B1049" s="47" t="str">
        <f>RIGHT(A1049,7)</f>
        <v xml:space="preserve">110667 </v>
      </c>
      <c r="C1049" s="47" t="s">
        <v>16208</v>
      </c>
      <c r="D1049" s="49">
        <v>42102</v>
      </c>
      <c r="E1049" s="47" t="s">
        <v>112</v>
      </c>
      <c r="F1049" s="47" t="s">
        <v>102</v>
      </c>
      <c r="G1049" s="47" t="s">
        <v>95</v>
      </c>
      <c r="H1049" s="50">
        <v>1235160.0000000002</v>
      </c>
    </row>
    <row r="1050" spans="1:8" x14ac:dyDescent="0.4">
      <c r="A1050" s="47" t="s">
        <v>479</v>
      </c>
      <c r="B1050" s="47" t="str">
        <f>RIGHT(A1050,7)</f>
        <v xml:space="preserve">110667 </v>
      </c>
      <c r="C1050" s="47" t="s">
        <v>16209</v>
      </c>
      <c r="D1050" s="49">
        <v>42102</v>
      </c>
      <c r="E1050" s="47" t="s">
        <v>112</v>
      </c>
      <c r="F1050" s="47" t="s">
        <v>102</v>
      </c>
      <c r="G1050" s="47" t="s">
        <v>95</v>
      </c>
      <c r="H1050" s="50">
        <v>136320</v>
      </c>
    </row>
    <row r="1051" spans="1:8" x14ac:dyDescent="0.4">
      <c r="A1051" s="47" t="s">
        <v>478</v>
      </c>
      <c r="B1051" s="47" t="str">
        <f>RIGHT(A1051,7)</f>
        <v xml:space="preserve">167150 </v>
      </c>
      <c r="C1051" s="47" t="s">
        <v>16210</v>
      </c>
      <c r="D1051" s="49">
        <v>43086</v>
      </c>
      <c r="E1051" s="47" t="s">
        <v>100</v>
      </c>
      <c r="F1051" s="47" t="s">
        <v>96</v>
      </c>
      <c r="G1051" s="47" t="s">
        <v>95</v>
      </c>
      <c r="H1051" s="50">
        <v>299040.00000000006</v>
      </c>
    </row>
    <row r="1052" spans="1:8" x14ac:dyDescent="0.4">
      <c r="A1052" s="47" t="s">
        <v>478</v>
      </c>
      <c r="B1052" s="47" t="str">
        <f>RIGHT(A1052,7)</f>
        <v xml:space="preserve">167150 </v>
      </c>
      <c r="C1052" s="47" t="s">
        <v>16211</v>
      </c>
      <c r="D1052" s="49">
        <v>43086</v>
      </c>
      <c r="E1052" s="47" t="s">
        <v>100</v>
      </c>
      <c r="F1052" s="47" t="s">
        <v>96</v>
      </c>
      <c r="G1052" s="47" t="s">
        <v>95</v>
      </c>
      <c r="H1052" s="50">
        <v>983520</v>
      </c>
    </row>
    <row r="1053" spans="1:8" x14ac:dyDescent="0.4">
      <c r="A1053" s="47" t="s">
        <v>477</v>
      </c>
      <c r="B1053" s="47" t="str">
        <f>RIGHT(A1053,7)</f>
        <v xml:space="preserve">105284 </v>
      </c>
      <c r="C1053" s="47" t="s">
        <v>16212</v>
      </c>
      <c r="D1053" s="49">
        <v>42705</v>
      </c>
      <c r="E1053" s="47" t="s">
        <v>112</v>
      </c>
      <c r="F1053" s="47" t="s">
        <v>102</v>
      </c>
      <c r="G1053" s="47" t="s">
        <v>95</v>
      </c>
      <c r="H1053" s="50">
        <v>66240</v>
      </c>
    </row>
    <row r="1054" spans="1:8" x14ac:dyDescent="0.4">
      <c r="A1054" s="47" t="s">
        <v>476</v>
      </c>
      <c r="B1054" s="47" t="str">
        <f>RIGHT(A1054,7)</f>
        <v xml:space="preserve">125374 </v>
      </c>
      <c r="C1054" s="47" t="s">
        <v>16213</v>
      </c>
      <c r="D1054" s="49">
        <v>42092</v>
      </c>
      <c r="E1054" s="47" t="s">
        <v>97</v>
      </c>
      <c r="F1054" s="47" t="s">
        <v>106</v>
      </c>
      <c r="G1054" s="47" t="s">
        <v>99</v>
      </c>
      <c r="H1054" s="50">
        <v>1616580</v>
      </c>
    </row>
    <row r="1055" spans="1:8" x14ac:dyDescent="0.4">
      <c r="A1055" s="47" t="s">
        <v>475</v>
      </c>
      <c r="B1055" s="47" t="str">
        <f>RIGHT(A1055,7)</f>
        <v xml:space="preserve">161263 </v>
      </c>
      <c r="C1055" s="47" t="s">
        <v>16214</v>
      </c>
      <c r="D1055" s="49">
        <v>42115</v>
      </c>
      <c r="E1055" s="47" t="s">
        <v>100</v>
      </c>
      <c r="F1055" s="47" t="s">
        <v>102</v>
      </c>
      <c r="G1055" s="47" t="s">
        <v>95</v>
      </c>
      <c r="H1055" s="50">
        <v>678240</v>
      </c>
    </row>
    <row r="1056" spans="1:8" x14ac:dyDescent="0.4">
      <c r="A1056" s="47" t="s">
        <v>475</v>
      </c>
      <c r="B1056" s="47" t="str">
        <f>RIGHT(A1056,7)</f>
        <v xml:space="preserve">161263 </v>
      </c>
      <c r="C1056" s="47" t="s">
        <v>16215</v>
      </c>
      <c r="D1056" s="49">
        <v>42115</v>
      </c>
      <c r="E1056" s="47" t="s">
        <v>100</v>
      </c>
      <c r="F1056" s="47" t="s">
        <v>102</v>
      </c>
      <c r="G1056" s="47" t="s">
        <v>95</v>
      </c>
      <c r="H1056" s="50">
        <v>156240.00000000003</v>
      </c>
    </row>
    <row r="1057" spans="1:8" x14ac:dyDescent="0.4">
      <c r="A1057" s="47" t="s">
        <v>475</v>
      </c>
      <c r="B1057" s="47" t="str">
        <f>RIGHT(A1057,7)</f>
        <v xml:space="preserve">161263 </v>
      </c>
      <c r="C1057" s="47" t="s">
        <v>16216</v>
      </c>
      <c r="D1057" s="49">
        <v>42115</v>
      </c>
      <c r="E1057" s="47" t="s">
        <v>100</v>
      </c>
      <c r="F1057" s="47" t="s">
        <v>102</v>
      </c>
      <c r="G1057" s="47" t="s">
        <v>95</v>
      </c>
      <c r="H1057" s="50">
        <v>118080</v>
      </c>
    </row>
    <row r="1058" spans="1:8" x14ac:dyDescent="0.4">
      <c r="A1058" s="47" t="s">
        <v>475</v>
      </c>
      <c r="B1058" s="47" t="str">
        <f>RIGHT(A1058,7)</f>
        <v xml:space="preserve">161263 </v>
      </c>
      <c r="C1058" s="47" t="s">
        <v>16217</v>
      </c>
      <c r="D1058" s="49">
        <v>42115</v>
      </c>
      <c r="E1058" s="47" t="s">
        <v>100</v>
      </c>
      <c r="F1058" s="47" t="s">
        <v>102</v>
      </c>
      <c r="G1058" s="47" t="s">
        <v>108</v>
      </c>
      <c r="H1058" s="50">
        <v>1781729.9999999998</v>
      </c>
    </row>
    <row r="1059" spans="1:8" x14ac:dyDescent="0.4">
      <c r="A1059" s="47" t="s">
        <v>475</v>
      </c>
      <c r="B1059" s="47" t="str">
        <f>RIGHT(A1059,7)</f>
        <v xml:space="preserve">161263 </v>
      </c>
      <c r="C1059" s="47" t="s">
        <v>16218</v>
      </c>
      <c r="D1059" s="49">
        <v>42115</v>
      </c>
      <c r="E1059" s="47" t="s">
        <v>100</v>
      </c>
      <c r="F1059" s="47" t="s">
        <v>102</v>
      </c>
      <c r="G1059" s="47" t="s">
        <v>95</v>
      </c>
      <c r="H1059" s="50">
        <v>21720.000000000004</v>
      </c>
    </row>
    <row r="1060" spans="1:8" x14ac:dyDescent="0.4">
      <c r="A1060" s="47" t="s">
        <v>475</v>
      </c>
      <c r="B1060" s="47" t="str">
        <f>RIGHT(A1060,7)</f>
        <v xml:space="preserve">161263 </v>
      </c>
      <c r="C1060" s="47" t="s">
        <v>16219</v>
      </c>
      <c r="D1060" s="49">
        <v>42115</v>
      </c>
      <c r="E1060" s="47" t="s">
        <v>100</v>
      </c>
      <c r="F1060" s="47" t="s">
        <v>102</v>
      </c>
      <c r="G1060" s="47" t="s">
        <v>95</v>
      </c>
      <c r="H1060" s="50">
        <v>832050.00000000012</v>
      </c>
    </row>
    <row r="1061" spans="1:8" x14ac:dyDescent="0.4">
      <c r="A1061" s="47" t="s">
        <v>474</v>
      </c>
      <c r="B1061" s="47" t="str">
        <f>RIGHT(A1061,7)</f>
        <v xml:space="preserve">157686 </v>
      </c>
      <c r="C1061" s="47" t="s">
        <v>16220</v>
      </c>
      <c r="D1061" s="49">
        <v>42645</v>
      </c>
      <c r="E1061" s="47" t="s">
        <v>97</v>
      </c>
      <c r="F1061" s="47" t="s">
        <v>96</v>
      </c>
      <c r="G1061" s="47" t="s">
        <v>99</v>
      </c>
      <c r="H1061" s="50">
        <v>2922720</v>
      </c>
    </row>
    <row r="1062" spans="1:8" x14ac:dyDescent="0.4">
      <c r="A1062" s="47" t="s">
        <v>473</v>
      </c>
      <c r="B1062" s="47" t="str">
        <f>RIGHT(A1062,7)</f>
        <v xml:space="preserve">139955 </v>
      </c>
      <c r="C1062" s="47" t="s">
        <v>16221</v>
      </c>
      <c r="D1062" s="49">
        <v>43008</v>
      </c>
      <c r="E1062" s="47" t="s">
        <v>97</v>
      </c>
      <c r="F1062" s="47" t="s">
        <v>106</v>
      </c>
      <c r="G1062" s="47" t="s">
        <v>95</v>
      </c>
      <c r="H1062" s="50">
        <v>26160.000000000004</v>
      </c>
    </row>
    <row r="1063" spans="1:8" x14ac:dyDescent="0.4">
      <c r="A1063" s="47" t="s">
        <v>472</v>
      </c>
      <c r="B1063" s="47" t="str">
        <f>RIGHT(A1063,7)</f>
        <v xml:space="preserve">150161 </v>
      </c>
      <c r="C1063" s="47" t="s">
        <v>16222</v>
      </c>
      <c r="D1063" s="49">
        <v>42214</v>
      </c>
      <c r="E1063" s="47" t="s">
        <v>112</v>
      </c>
      <c r="F1063" s="47" t="s">
        <v>102</v>
      </c>
      <c r="G1063" s="47" t="s">
        <v>95</v>
      </c>
      <c r="H1063" s="50">
        <v>377640.00000000006</v>
      </c>
    </row>
    <row r="1064" spans="1:8" x14ac:dyDescent="0.4">
      <c r="A1064" s="47" t="s">
        <v>471</v>
      </c>
      <c r="B1064" s="47" t="str">
        <f>RIGHT(A1064,7)</f>
        <v xml:space="preserve">144652 </v>
      </c>
      <c r="C1064" s="47" t="s">
        <v>16223</v>
      </c>
      <c r="D1064" s="49">
        <v>42334</v>
      </c>
      <c r="E1064" s="47" t="s">
        <v>112</v>
      </c>
      <c r="F1064" s="47" t="s">
        <v>96</v>
      </c>
      <c r="G1064" s="47" t="s">
        <v>95</v>
      </c>
      <c r="H1064" s="50">
        <v>291899.99999999994</v>
      </c>
    </row>
    <row r="1065" spans="1:8" x14ac:dyDescent="0.4">
      <c r="A1065" s="47" t="s">
        <v>470</v>
      </c>
      <c r="B1065" s="47" t="str">
        <f>RIGHT(A1065,7)</f>
        <v xml:space="preserve">152814 </v>
      </c>
      <c r="C1065" s="47" t="s">
        <v>16224</v>
      </c>
      <c r="D1065" s="49">
        <v>42492</v>
      </c>
      <c r="E1065" s="47" t="s">
        <v>112</v>
      </c>
      <c r="F1065" s="47" t="s">
        <v>96</v>
      </c>
      <c r="G1065" s="47" t="s">
        <v>95</v>
      </c>
      <c r="H1065" s="50">
        <v>442080</v>
      </c>
    </row>
    <row r="1066" spans="1:8" x14ac:dyDescent="0.4">
      <c r="A1066" s="47" t="s">
        <v>469</v>
      </c>
      <c r="B1066" s="47" t="str">
        <f>RIGHT(A1066,7)</f>
        <v xml:space="preserve">106943 </v>
      </c>
      <c r="C1066" s="47" t="s">
        <v>16225</v>
      </c>
      <c r="D1066" s="49">
        <v>43058</v>
      </c>
      <c r="E1066" s="47" t="s">
        <v>97</v>
      </c>
      <c r="F1066" s="47" t="s">
        <v>102</v>
      </c>
      <c r="G1066" s="47" t="s">
        <v>95</v>
      </c>
      <c r="H1066" s="50">
        <v>129600.00000000001</v>
      </c>
    </row>
    <row r="1067" spans="1:8" x14ac:dyDescent="0.4">
      <c r="A1067" s="47" t="s">
        <v>468</v>
      </c>
      <c r="B1067" s="47" t="str">
        <f>RIGHT(A1067,7)</f>
        <v xml:space="preserve">134348 </v>
      </c>
      <c r="C1067" s="47" t="s">
        <v>16226</v>
      </c>
      <c r="D1067" s="49">
        <v>42693</v>
      </c>
      <c r="E1067" s="47" t="s">
        <v>97</v>
      </c>
      <c r="F1067" s="47" t="s">
        <v>96</v>
      </c>
      <c r="G1067" s="47" t="s">
        <v>95</v>
      </c>
      <c r="H1067" s="50">
        <v>94050</v>
      </c>
    </row>
    <row r="1068" spans="1:8" x14ac:dyDescent="0.4">
      <c r="A1068" s="47" t="s">
        <v>468</v>
      </c>
      <c r="B1068" s="47" t="str">
        <f>RIGHT(A1068,7)</f>
        <v xml:space="preserve">134348 </v>
      </c>
      <c r="C1068" s="47" t="s">
        <v>16227</v>
      </c>
      <c r="D1068" s="49">
        <v>42693</v>
      </c>
      <c r="E1068" s="47" t="s">
        <v>97</v>
      </c>
      <c r="F1068" s="47" t="s">
        <v>96</v>
      </c>
      <c r="G1068" s="47" t="s">
        <v>95</v>
      </c>
      <c r="H1068" s="50">
        <v>65520.000000000007</v>
      </c>
    </row>
    <row r="1069" spans="1:8" x14ac:dyDescent="0.4">
      <c r="A1069" s="47" t="s">
        <v>468</v>
      </c>
      <c r="B1069" s="47" t="str">
        <f>RIGHT(A1069,7)</f>
        <v xml:space="preserve">134348 </v>
      </c>
      <c r="C1069" s="47" t="s">
        <v>16228</v>
      </c>
      <c r="D1069" s="49">
        <v>42693</v>
      </c>
      <c r="E1069" s="47" t="s">
        <v>97</v>
      </c>
      <c r="F1069" s="47" t="s">
        <v>96</v>
      </c>
      <c r="G1069" s="47" t="s">
        <v>108</v>
      </c>
      <c r="H1069" s="50">
        <v>479760</v>
      </c>
    </row>
    <row r="1070" spans="1:8" x14ac:dyDescent="0.4">
      <c r="A1070" s="47" t="s">
        <v>467</v>
      </c>
      <c r="B1070" s="47" t="str">
        <f>RIGHT(A1070,7)</f>
        <v xml:space="preserve">161781 </v>
      </c>
      <c r="C1070" s="47" t="s">
        <v>16229</v>
      </c>
      <c r="D1070" s="49">
        <v>42643</v>
      </c>
      <c r="E1070" s="47" t="s">
        <v>112</v>
      </c>
      <c r="F1070" s="47" t="s">
        <v>106</v>
      </c>
      <c r="G1070" s="47" t="s">
        <v>95</v>
      </c>
      <c r="H1070" s="50">
        <v>613199.99999999988</v>
      </c>
    </row>
    <row r="1071" spans="1:8" x14ac:dyDescent="0.4">
      <c r="A1071" s="47" t="s">
        <v>466</v>
      </c>
      <c r="B1071" s="47" t="str">
        <f>RIGHT(A1071,7)</f>
        <v xml:space="preserve">132521 </v>
      </c>
      <c r="C1071" s="47" t="s">
        <v>16230</v>
      </c>
      <c r="D1071" s="49">
        <v>43003</v>
      </c>
      <c r="E1071" s="47" t="s">
        <v>97</v>
      </c>
      <c r="F1071" s="47" t="s">
        <v>96</v>
      </c>
      <c r="G1071" s="47" t="s">
        <v>95</v>
      </c>
      <c r="H1071" s="50">
        <v>1799400</v>
      </c>
    </row>
    <row r="1072" spans="1:8" x14ac:dyDescent="0.4">
      <c r="A1072" s="47" t="s">
        <v>466</v>
      </c>
      <c r="B1072" s="47" t="str">
        <f>RIGHT(A1072,7)</f>
        <v xml:space="preserve">132521 </v>
      </c>
      <c r="C1072" s="47" t="s">
        <v>16231</v>
      </c>
      <c r="D1072" s="49">
        <v>43003</v>
      </c>
      <c r="E1072" s="47" t="s">
        <v>97</v>
      </c>
      <c r="F1072" s="47" t="s">
        <v>96</v>
      </c>
      <c r="G1072" s="47" t="s">
        <v>95</v>
      </c>
      <c r="H1072" s="50">
        <v>471600</v>
      </c>
    </row>
    <row r="1073" spans="1:8" x14ac:dyDescent="0.4">
      <c r="A1073" s="47" t="s">
        <v>466</v>
      </c>
      <c r="B1073" s="47" t="str">
        <f>RIGHT(A1073,7)</f>
        <v xml:space="preserve">132521 </v>
      </c>
      <c r="C1073" s="47" t="s">
        <v>16232</v>
      </c>
      <c r="D1073" s="49">
        <v>43003</v>
      </c>
      <c r="E1073" s="47" t="s">
        <v>97</v>
      </c>
      <c r="F1073" s="47" t="s">
        <v>96</v>
      </c>
      <c r="G1073" s="47" t="s">
        <v>95</v>
      </c>
      <c r="H1073" s="50">
        <v>103200</v>
      </c>
    </row>
    <row r="1074" spans="1:8" x14ac:dyDescent="0.4">
      <c r="A1074" s="47" t="s">
        <v>465</v>
      </c>
      <c r="B1074" s="47" t="str">
        <f>RIGHT(A1074,7)</f>
        <v xml:space="preserve">110016 </v>
      </c>
      <c r="C1074" s="47" t="s">
        <v>16233</v>
      </c>
      <c r="D1074" s="49">
        <v>42342</v>
      </c>
      <c r="E1074" s="47" t="s">
        <v>100</v>
      </c>
      <c r="F1074" s="47" t="s">
        <v>106</v>
      </c>
      <c r="G1074" s="47" t="s">
        <v>95</v>
      </c>
      <c r="H1074" s="50">
        <v>298800</v>
      </c>
    </row>
    <row r="1075" spans="1:8" x14ac:dyDescent="0.4">
      <c r="A1075" s="47" t="s">
        <v>465</v>
      </c>
      <c r="B1075" s="47" t="str">
        <f>RIGHT(A1075,7)</f>
        <v xml:space="preserve">110016 </v>
      </c>
      <c r="C1075" s="47" t="s">
        <v>16234</v>
      </c>
      <c r="D1075" s="49">
        <v>42342</v>
      </c>
      <c r="E1075" s="47" t="s">
        <v>100</v>
      </c>
      <c r="F1075" s="47" t="s">
        <v>106</v>
      </c>
      <c r="G1075" s="47" t="s">
        <v>99</v>
      </c>
      <c r="H1075" s="50">
        <v>16603649.999999998</v>
      </c>
    </row>
    <row r="1076" spans="1:8" x14ac:dyDescent="0.4">
      <c r="A1076" s="47" t="s">
        <v>464</v>
      </c>
      <c r="B1076" s="47" t="str">
        <f>RIGHT(A1076,7)</f>
        <v xml:space="preserve">143819 </v>
      </c>
      <c r="C1076" s="47" t="s">
        <v>16235</v>
      </c>
      <c r="D1076" s="49">
        <v>42434</v>
      </c>
      <c r="E1076" s="47" t="s">
        <v>97</v>
      </c>
      <c r="F1076" s="47" t="s">
        <v>102</v>
      </c>
      <c r="G1076" s="47" t="s">
        <v>99</v>
      </c>
      <c r="H1076" s="50">
        <v>12548880</v>
      </c>
    </row>
    <row r="1077" spans="1:8" x14ac:dyDescent="0.4">
      <c r="A1077" s="47" t="s">
        <v>464</v>
      </c>
      <c r="B1077" s="47" t="str">
        <f>RIGHT(A1077,7)</f>
        <v xml:space="preserve">143819 </v>
      </c>
      <c r="C1077" s="47" t="s">
        <v>16236</v>
      </c>
      <c r="D1077" s="49">
        <v>42434</v>
      </c>
      <c r="E1077" s="47" t="s">
        <v>97</v>
      </c>
      <c r="F1077" s="47" t="s">
        <v>102</v>
      </c>
      <c r="G1077" s="47" t="s">
        <v>95</v>
      </c>
      <c r="H1077" s="50">
        <v>395700</v>
      </c>
    </row>
    <row r="1078" spans="1:8" x14ac:dyDescent="0.4">
      <c r="A1078" s="47" t="s">
        <v>464</v>
      </c>
      <c r="B1078" s="47" t="str">
        <f>RIGHT(A1078,7)</f>
        <v xml:space="preserve">143819 </v>
      </c>
      <c r="C1078" s="47" t="s">
        <v>16237</v>
      </c>
      <c r="D1078" s="49">
        <v>42434</v>
      </c>
      <c r="E1078" s="47" t="s">
        <v>97</v>
      </c>
      <c r="F1078" s="47" t="s">
        <v>102</v>
      </c>
      <c r="G1078" s="47" t="s">
        <v>95</v>
      </c>
      <c r="H1078" s="50">
        <v>5443800</v>
      </c>
    </row>
    <row r="1079" spans="1:8" x14ac:dyDescent="0.4">
      <c r="A1079" s="47" t="s">
        <v>464</v>
      </c>
      <c r="B1079" s="47" t="str">
        <f>RIGHT(A1079,7)</f>
        <v xml:space="preserve">143819 </v>
      </c>
      <c r="C1079" s="47" t="s">
        <v>16238</v>
      </c>
      <c r="D1079" s="49">
        <v>42434</v>
      </c>
      <c r="E1079" s="47" t="s">
        <v>97</v>
      </c>
      <c r="F1079" s="47" t="s">
        <v>102</v>
      </c>
      <c r="G1079" s="47" t="s">
        <v>108</v>
      </c>
      <c r="H1079" s="50">
        <v>73498950</v>
      </c>
    </row>
    <row r="1080" spans="1:8" x14ac:dyDescent="0.4">
      <c r="A1080" s="47" t="s">
        <v>463</v>
      </c>
      <c r="B1080" s="47" t="str">
        <f>RIGHT(A1080,7)</f>
        <v xml:space="preserve">167584 </v>
      </c>
      <c r="C1080" s="47" t="s">
        <v>16239</v>
      </c>
      <c r="D1080" s="49">
        <v>42594</v>
      </c>
      <c r="E1080" s="47" t="s">
        <v>97</v>
      </c>
      <c r="F1080" s="47" t="s">
        <v>106</v>
      </c>
      <c r="G1080" s="47" t="s">
        <v>95</v>
      </c>
      <c r="H1080" s="50">
        <v>97200</v>
      </c>
    </row>
    <row r="1081" spans="1:8" x14ac:dyDescent="0.4">
      <c r="A1081" s="47" t="s">
        <v>462</v>
      </c>
      <c r="B1081" s="47" t="str">
        <f>RIGHT(A1081,7)</f>
        <v xml:space="preserve">166163 </v>
      </c>
      <c r="C1081" s="47" t="s">
        <v>16240</v>
      </c>
      <c r="D1081" s="49">
        <v>42602</v>
      </c>
      <c r="E1081" s="47" t="s">
        <v>100</v>
      </c>
      <c r="F1081" s="47" t="s">
        <v>96</v>
      </c>
      <c r="G1081" s="47" t="s">
        <v>108</v>
      </c>
      <c r="H1081" s="50">
        <v>1079640</v>
      </c>
    </row>
    <row r="1082" spans="1:8" x14ac:dyDescent="0.4">
      <c r="A1082" s="47" t="s">
        <v>462</v>
      </c>
      <c r="B1082" s="47" t="str">
        <f>RIGHT(A1082,7)</f>
        <v xml:space="preserve">166163 </v>
      </c>
      <c r="C1082" s="47" t="s">
        <v>16241</v>
      </c>
      <c r="D1082" s="49">
        <v>42602</v>
      </c>
      <c r="E1082" s="47" t="s">
        <v>100</v>
      </c>
      <c r="F1082" s="47" t="s">
        <v>96</v>
      </c>
      <c r="G1082" s="47" t="s">
        <v>95</v>
      </c>
      <c r="H1082" s="50">
        <v>47250</v>
      </c>
    </row>
    <row r="1083" spans="1:8" x14ac:dyDescent="0.4">
      <c r="A1083" s="47" t="s">
        <v>461</v>
      </c>
      <c r="B1083" s="47" t="str">
        <f>RIGHT(A1083,7)</f>
        <v xml:space="preserve">158407 </v>
      </c>
      <c r="C1083" s="47" t="s">
        <v>16242</v>
      </c>
      <c r="D1083" s="49">
        <v>42896</v>
      </c>
      <c r="E1083" s="47" t="s">
        <v>100</v>
      </c>
      <c r="F1083" s="47" t="s">
        <v>104</v>
      </c>
      <c r="G1083" s="47" t="s">
        <v>99</v>
      </c>
      <c r="H1083" s="50">
        <v>479760</v>
      </c>
    </row>
    <row r="1084" spans="1:8" x14ac:dyDescent="0.4">
      <c r="A1084" s="47" t="s">
        <v>461</v>
      </c>
      <c r="B1084" s="47" t="str">
        <f>RIGHT(A1084,7)</f>
        <v xml:space="preserve">158407 </v>
      </c>
      <c r="C1084" s="47" t="s">
        <v>16243</v>
      </c>
      <c r="D1084" s="49">
        <v>42896</v>
      </c>
      <c r="E1084" s="47" t="s">
        <v>100</v>
      </c>
      <c r="F1084" s="47" t="s">
        <v>104</v>
      </c>
      <c r="G1084" s="47" t="s">
        <v>108</v>
      </c>
      <c r="H1084" s="50">
        <v>1079760.0000000002</v>
      </c>
    </row>
    <row r="1085" spans="1:8" x14ac:dyDescent="0.4">
      <c r="A1085" s="47" t="s">
        <v>460</v>
      </c>
      <c r="B1085" s="47" t="str">
        <f>RIGHT(A1085,7)</f>
        <v xml:space="preserve">143490 </v>
      </c>
      <c r="C1085" s="47" t="s">
        <v>16244</v>
      </c>
      <c r="D1085" s="49">
        <v>42351</v>
      </c>
      <c r="E1085" s="47" t="s">
        <v>97</v>
      </c>
      <c r="F1085" s="47" t="s">
        <v>96</v>
      </c>
      <c r="G1085" s="47" t="s">
        <v>95</v>
      </c>
      <c r="H1085" s="50">
        <v>1802249.9999999998</v>
      </c>
    </row>
    <row r="1086" spans="1:8" x14ac:dyDescent="0.4">
      <c r="A1086" s="47" t="s">
        <v>460</v>
      </c>
      <c r="B1086" s="47" t="str">
        <f>RIGHT(A1086,7)</f>
        <v xml:space="preserve">143490 </v>
      </c>
      <c r="C1086" s="47" t="s">
        <v>16245</v>
      </c>
      <c r="D1086" s="49">
        <v>42351</v>
      </c>
      <c r="E1086" s="47" t="s">
        <v>97</v>
      </c>
      <c r="F1086" s="47" t="s">
        <v>96</v>
      </c>
      <c r="G1086" s="47" t="s">
        <v>108</v>
      </c>
      <c r="H1086" s="50">
        <v>3287760.0000000005</v>
      </c>
    </row>
    <row r="1087" spans="1:8" x14ac:dyDescent="0.4">
      <c r="A1087" s="47" t="s">
        <v>459</v>
      </c>
      <c r="B1087" s="47" t="str">
        <f>RIGHT(A1087,7)</f>
        <v xml:space="preserve">165085 </v>
      </c>
      <c r="C1087" s="47" t="s">
        <v>16246</v>
      </c>
      <c r="D1087" s="49">
        <v>42369</v>
      </c>
      <c r="E1087" s="47" t="s">
        <v>112</v>
      </c>
      <c r="F1087" s="47" t="s">
        <v>102</v>
      </c>
      <c r="G1087" s="47" t="s">
        <v>95</v>
      </c>
      <c r="H1087" s="50">
        <v>433500.00000000006</v>
      </c>
    </row>
    <row r="1088" spans="1:8" x14ac:dyDescent="0.4">
      <c r="A1088" s="47" t="s">
        <v>459</v>
      </c>
      <c r="B1088" s="47" t="str">
        <f>RIGHT(A1088,7)</f>
        <v xml:space="preserve">165085 </v>
      </c>
      <c r="C1088" s="47" t="s">
        <v>16247</v>
      </c>
      <c r="D1088" s="49">
        <v>42369</v>
      </c>
      <c r="E1088" s="47" t="s">
        <v>112</v>
      </c>
      <c r="F1088" s="47" t="s">
        <v>102</v>
      </c>
      <c r="G1088" s="47" t="s">
        <v>95</v>
      </c>
      <c r="H1088" s="50">
        <v>5339400</v>
      </c>
    </row>
    <row r="1089" spans="1:8" x14ac:dyDescent="0.4">
      <c r="A1089" s="47" t="s">
        <v>458</v>
      </c>
      <c r="B1089" s="47" t="str">
        <f>RIGHT(A1089,7)</f>
        <v xml:space="preserve">160423 </v>
      </c>
      <c r="C1089" s="47" t="s">
        <v>16248</v>
      </c>
      <c r="D1089" s="49">
        <v>42761</v>
      </c>
      <c r="E1089" s="47" t="s">
        <v>112</v>
      </c>
      <c r="F1089" s="47" t="s">
        <v>104</v>
      </c>
      <c r="G1089" s="47" t="s">
        <v>95</v>
      </c>
      <c r="H1089" s="50">
        <v>5223120</v>
      </c>
    </row>
    <row r="1090" spans="1:8" x14ac:dyDescent="0.4">
      <c r="A1090" s="47" t="s">
        <v>458</v>
      </c>
      <c r="B1090" s="47" t="str">
        <f>RIGHT(A1090,7)</f>
        <v xml:space="preserve">160423 </v>
      </c>
      <c r="C1090" s="47" t="s">
        <v>16249</v>
      </c>
      <c r="D1090" s="49">
        <v>42761</v>
      </c>
      <c r="E1090" s="47" t="s">
        <v>112</v>
      </c>
      <c r="F1090" s="47" t="s">
        <v>104</v>
      </c>
      <c r="G1090" s="47" t="s">
        <v>95</v>
      </c>
      <c r="H1090" s="50">
        <v>536760</v>
      </c>
    </row>
    <row r="1091" spans="1:8" x14ac:dyDescent="0.4">
      <c r="A1091" s="47" t="s">
        <v>457</v>
      </c>
      <c r="B1091" s="47" t="str">
        <f>RIGHT(A1091,7)</f>
        <v xml:space="preserve">159338 </v>
      </c>
      <c r="C1091" s="47" t="s">
        <v>16250</v>
      </c>
      <c r="D1091" s="49">
        <v>41818</v>
      </c>
      <c r="E1091" s="47" t="s">
        <v>100</v>
      </c>
      <c r="F1091" s="47" t="s">
        <v>96</v>
      </c>
      <c r="G1091" s="47" t="s">
        <v>99</v>
      </c>
      <c r="H1091" s="50">
        <v>6717600</v>
      </c>
    </row>
    <row r="1092" spans="1:8" x14ac:dyDescent="0.4">
      <c r="A1092" s="47" t="s">
        <v>456</v>
      </c>
      <c r="B1092" s="47" t="str">
        <f>RIGHT(A1092,7)</f>
        <v xml:space="preserve">107216 </v>
      </c>
      <c r="C1092" s="47" t="s">
        <v>16251</v>
      </c>
      <c r="D1092" s="49">
        <v>42538</v>
      </c>
      <c r="E1092" s="47" t="s">
        <v>112</v>
      </c>
      <c r="F1092" s="47" t="s">
        <v>96</v>
      </c>
      <c r="G1092" s="47" t="s">
        <v>95</v>
      </c>
      <c r="H1092" s="50">
        <v>105600</v>
      </c>
    </row>
    <row r="1093" spans="1:8" x14ac:dyDescent="0.4">
      <c r="A1093" s="47" t="s">
        <v>456</v>
      </c>
      <c r="B1093" s="47" t="str">
        <f>RIGHT(A1093,7)</f>
        <v xml:space="preserve">107216 </v>
      </c>
      <c r="C1093" s="47" t="s">
        <v>16252</v>
      </c>
      <c r="D1093" s="49">
        <v>42538</v>
      </c>
      <c r="E1093" s="47" t="s">
        <v>112</v>
      </c>
      <c r="F1093" s="47" t="s">
        <v>96</v>
      </c>
      <c r="G1093" s="47" t="s">
        <v>99</v>
      </c>
      <c r="H1093" s="50">
        <v>130950</v>
      </c>
    </row>
    <row r="1094" spans="1:8" x14ac:dyDescent="0.4">
      <c r="A1094" s="47" t="s">
        <v>456</v>
      </c>
      <c r="B1094" s="47" t="str">
        <f>RIGHT(A1094,7)</f>
        <v xml:space="preserve">107216 </v>
      </c>
      <c r="C1094" s="47" t="s">
        <v>16253</v>
      </c>
      <c r="D1094" s="49">
        <v>42538</v>
      </c>
      <c r="E1094" s="47" t="s">
        <v>112</v>
      </c>
      <c r="F1094" s="47" t="s">
        <v>96</v>
      </c>
      <c r="G1094" s="47" t="s">
        <v>108</v>
      </c>
      <c r="H1094" s="50">
        <v>439350</v>
      </c>
    </row>
    <row r="1095" spans="1:8" x14ac:dyDescent="0.4">
      <c r="A1095" s="47" t="s">
        <v>456</v>
      </c>
      <c r="B1095" s="47" t="str">
        <f>RIGHT(A1095,7)</f>
        <v xml:space="preserve">107216 </v>
      </c>
      <c r="C1095" s="47" t="s">
        <v>16254</v>
      </c>
      <c r="D1095" s="49">
        <v>42538</v>
      </c>
      <c r="E1095" s="47" t="s">
        <v>112</v>
      </c>
      <c r="F1095" s="47" t="s">
        <v>96</v>
      </c>
      <c r="G1095" s="47" t="s">
        <v>95</v>
      </c>
      <c r="H1095" s="50">
        <v>129600.00000000001</v>
      </c>
    </row>
    <row r="1096" spans="1:8" x14ac:dyDescent="0.4">
      <c r="A1096" s="47" t="s">
        <v>455</v>
      </c>
      <c r="B1096" s="47" t="str">
        <f>RIGHT(A1096,7)</f>
        <v xml:space="preserve">145863 </v>
      </c>
      <c r="C1096" s="47" t="s">
        <v>16255</v>
      </c>
      <c r="D1096" s="49">
        <v>42852</v>
      </c>
      <c r="E1096" s="47" t="s">
        <v>97</v>
      </c>
      <c r="F1096" s="47" t="s">
        <v>106</v>
      </c>
      <c r="G1096" s="47" t="s">
        <v>95</v>
      </c>
      <c r="H1096" s="50">
        <v>40409.999999999993</v>
      </c>
    </row>
    <row r="1097" spans="1:8" x14ac:dyDescent="0.4">
      <c r="A1097" s="47" t="s">
        <v>455</v>
      </c>
      <c r="B1097" s="47" t="str">
        <f>RIGHT(A1097,7)</f>
        <v xml:space="preserve">145863 </v>
      </c>
      <c r="C1097" s="47" t="s">
        <v>16256</v>
      </c>
      <c r="D1097" s="49">
        <v>42852</v>
      </c>
      <c r="E1097" s="47" t="s">
        <v>97</v>
      </c>
      <c r="F1097" s="47" t="s">
        <v>106</v>
      </c>
      <c r="G1097" s="47" t="s">
        <v>95</v>
      </c>
      <c r="H1097" s="50">
        <v>44009.999999999993</v>
      </c>
    </row>
    <row r="1098" spans="1:8" x14ac:dyDescent="0.4">
      <c r="A1098" s="47" t="s">
        <v>454</v>
      </c>
      <c r="B1098" s="47" t="str">
        <f>RIGHT(A1098,7)</f>
        <v xml:space="preserve">112340 </v>
      </c>
      <c r="C1098" s="47" t="s">
        <v>16257</v>
      </c>
      <c r="D1098" s="49">
        <v>42670</v>
      </c>
      <c r="E1098" s="47" t="s">
        <v>97</v>
      </c>
      <c r="F1098" s="47" t="s">
        <v>96</v>
      </c>
      <c r="G1098" s="47" t="s">
        <v>95</v>
      </c>
      <c r="H1098" s="50">
        <v>343800</v>
      </c>
    </row>
    <row r="1099" spans="1:8" x14ac:dyDescent="0.4">
      <c r="A1099" s="47" t="s">
        <v>453</v>
      </c>
      <c r="B1099" s="47" t="str">
        <f>RIGHT(A1099,7)</f>
        <v xml:space="preserve">110156 </v>
      </c>
      <c r="C1099" s="47" t="s">
        <v>16258</v>
      </c>
      <c r="D1099" s="49">
        <v>42698</v>
      </c>
      <c r="E1099" s="47" t="s">
        <v>97</v>
      </c>
      <c r="F1099" s="47" t="s">
        <v>106</v>
      </c>
      <c r="G1099" s="47" t="s">
        <v>95</v>
      </c>
      <c r="H1099" s="50">
        <v>1510560</v>
      </c>
    </row>
    <row r="1100" spans="1:8" x14ac:dyDescent="0.4">
      <c r="A1100" s="47" t="s">
        <v>453</v>
      </c>
      <c r="B1100" s="47" t="str">
        <f>RIGHT(A1100,7)</f>
        <v xml:space="preserve">110156 </v>
      </c>
      <c r="C1100" s="47" t="s">
        <v>16259</v>
      </c>
      <c r="D1100" s="49">
        <v>42698</v>
      </c>
      <c r="E1100" s="47" t="s">
        <v>97</v>
      </c>
      <c r="F1100" s="47" t="s">
        <v>106</v>
      </c>
      <c r="G1100" s="47" t="s">
        <v>99</v>
      </c>
      <c r="H1100" s="50">
        <v>34920.000000000007</v>
      </c>
    </row>
    <row r="1101" spans="1:8" x14ac:dyDescent="0.4">
      <c r="A1101" s="47" t="s">
        <v>453</v>
      </c>
      <c r="B1101" s="47" t="str">
        <f>RIGHT(A1101,7)</f>
        <v xml:space="preserve">110156 </v>
      </c>
      <c r="C1101" s="47" t="s">
        <v>16260</v>
      </c>
      <c r="D1101" s="49">
        <v>42698</v>
      </c>
      <c r="E1101" s="47" t="s">
        <v>97</v>
      </c>
      <c r="F1101" s="47" t="s">
        <v>106</v>
      </c>
      <c r="G1101" s="47" t="s">
        <v>95</v>
      </c>
      <c r="H1101" s="50">
        <v>161699.99999999994</v>
      </c>
    </row>
    <row r="1102" spans="1:8" x14ac:dyDescent="0.4">
      <c r="A1102" s="47" t="s">
        <v>453</v>
      </c>
      <c r="B1102" s="47" t="str">
        <f>RIGHT(A1102,7)</f>
        <v xml:space="preserve">110156 </v>
      </c>
      <c r="C1102" s="47" t="s">
        <v>16170</v>
      </c>
      <c r="D1102" s="49">
        <v>42698</v>
      </c>
      <c r="E1102" s="47" t="s">
        <v>97</v>
      </c>
      <c r="F1102" s="47" t="s">
        <v>106</v>
      </c>
      <c r="G1102" s="47" t="s">
        <v>95</v>
      </c>
      <c r="H1102" s="50">
        <v>875520.00000000012</v>
      </c>
    </row>
    <row r="1103" spans="1:8" x14ac:dyDescent="0.4">
      <c r="A1103" s="47" t="s">
        <v>453</v>
      </c>
      <c r="B1103" s="47" t="str">
        <f>RIGHT(A1103,7)</f>
        <v xml:space="preserve">110156 </v>
      </c>
      <c r="C1103" s="47" t="s">
        <v>16261</v>
      </c>
      <c r="D1103" s="49">
        <v>42698</v>
      </c>
      <c r="E1103" s="47" t="s">
        <v>97</v>
      </c>
      <c r="F1103" s="47" t="s">
        <v>106</v>
      </c>
      <c r="G1103" s="47" t="s">
        <v>95</v>
      </c>
      <c r="H1103" s="50">
        <v>614520</v>
      </c>
    </row>
    <row r="1104" spans="1:8" x14ac:dyDescent="0.4">
      <c r="A1104" s="47" t="s">
        <v>453</v>
      </c>
      <c r="B1104" s="47" t="str">
        <f>RIGHT(A1104,7)</f>
        <v xml:space="preserve">110156 </v>
      </c>
      <c r="C1104" s="47" t="s">
        <v>16262</v>
      </c>
      <c r="D1104" s="49">
        <v>42698</v>
      </c>
      <c r="E1104" s="47" t="s">
        <v>97</v>
      </c>
      <c r="F1104" s="47" t="s">
        <v>106</v>
      </c>
      <c r="G1104" s="47" t="s">
        <v>108</v>
      </c>
      <c r="H1104" s="50">
        <v>1079400</v>
      </c>
    </row>
    <row r="1105" spans="1:8" x14ac:dyDescent="0.4">
      <c r="A1105" s="47" t="s">
        <v>453</v>
      </c>
      <c r="B1105" s="47" t="str">
        <f>RIGHT(A1105,7)</f>
        <v xml:space="preserve">110156 </v>
      </c>
      <c r="C1105" s="47" t="s">
        <v>16171</v>
      </c>
      <c r="D1105" s="49">
        <v>42698</v>
      </c>
      <c r="E1105" s="47" t="s">
        <v>97</v>
      </c>
      <c r="F1105" s="47" t="s">
        <v>106</v>
      </c>
      <c r="G1105" s="47" t="s">
        <v>95</v>
      </c>
      <c r="H1105" s="50">
        <v>155520.00000000003</v>
      </c>
    </row>
    <row r="1106" spans="1:8" x14ac:dyDescent="0.4">
      <c r="A1106" s="47" t="s">
        <v>453</v>
      </c>
      <c r="B1106" s="47" t="str">
        <f>RIGHT(A1106,7)</f>
        <v xml:space="preserve">110156 </v>
      </c>
      <c r="C1106" s="47" t="s">
        <v>16172</v>
      </c>
      <c r="D1106" s="49">
        <v>42698</v>
      </c>
      <c r="E1106" s="47" t="s">
        <v>97</v>
      </c>
      <c r="F1106" s="47" t="s">
        <v>106</v>
      </c>
      <c r="G1106" s="47" t="s">
        <v>95</v>
      </c>
      <c r="H1106" s="50">
        <v>17879.999999999996</v>
      </c>
    </row>
    <row r="1107" spans="1:8" x14ac:dyDescent="0.4">
      <c r="A1107" s="47" t="s">
        <v>452</v>
      </c>
      <c r="B1107" s="47" t="str">
        <f>RIGHT(A1107,7)</f>
        <v xml:space="preserve">140585 </v>
      </c>
      <c r="C1107" s="47" t="s">
        <v>16263</v>
      </c>
      <c r="D1107" s="49">
        <v>43092</v>
      </c>
      <c r="E1107" s="47" t="s">
        <v>97</v>
      </c>
      <c r="F1107" s="47" t="s">
        <v>96</v>
      </c>
      <c r="G1107" s="47" t="s">
        <v>95</v>
      </c>
      <c r="H1107" s="50">
        <v>700080.00000000012</v>
      </c>
    </row>
    <row r="1108" spans="1:8" x14ac:dyDescent="0.4">
      <c r="A1108" s="47" t="s">
        <v>452</v>
      </c>
      <c r="B1108" s="47" t="str">
        <f>RIGHT(A1108,7)</f>
        <v xml:space="preserve">140585 </v>
      </c>
      <c r="C1108" s="47" t="s">
        <v>16173</v>
      </c>
      <c r="D1108" s="49">
        <v>43092</v>
      </c>
      <c r="E1108" s="47" t="s">
        <v>97</v>
      </c>
      <c r="F1108" s="47" t="s">
        <v>96</v>
      </c>
      <c r="G1108" s="47" t="s">
        <v>99</v>
      </c>
      <c r="H1108" s="50">
        <v>1797494.9999999998</v>
      </c>
    </row>
    <row r="1109" spans="1:8" x14ac:dyDescent="0.4">
      <c r="A1109" s="47" t="s">
        <v>452</v>
      </c>
      <c r="B1109" s="47" t="str">
        <f>RIGHT(A1109,7)</f>
        <v xml:space="preserve">140585 </v>
      </c>
      <c r="C1109" s="47" t="s">
        <v>16174</v>
      </c>
      <c r="D1109" s="49">
        <v>43092</v>
      </c>
      <c r="E1109" s="47" t="s">
        <v>97</v>
      </c>
      <c r="F1109" s="47" t="s">
        <v>96</v>
      </c>
      <c r="G1109" s="47" t="s">
        <v>108</v>
      </c>
      <c r="H1109" s="50">
        <v>1799700</v>
      </c>
    </row>
    <row r="1110" spans="1:8" x14ac:dyDescent="0.4">
      <c r="A1110" s="47" t="s">
        <v>451</v>
      </c>
      <c r="B1110" s="47" t="str">
        <f>RIGHT(A1110,7)</f>
        <v xml:space="preserve">144855 </v>
      </c>
      <c r="C1110" s="47" t="s">
        <v>16175</v>
      </c>
      <c r="D1110" s="49">
        <v>42575</v>
      </c>
      <c r="E1110" s="47" t="s">
        <v>100</v>
      </c>
      <c r="F1110" s="47" t="s">
        <v>96</v>
      </c>
      <c r="G1110" s="47" t="s">
        <v>95</v>
      </c>
      <c r="H1110" s="50">
        <v>94500</v>
      </c>
    </row>
    <row r="1111" spans="1:8" x14ac:dyDescent="0.4">
      <c r="A1111" s="47" t="s">
        <v>450</v>
      </c>
      <c r="B1111" s="47" t="str">
        <f>RIGHT(A1111,7)</f>
        <v xml:space="preserve">142755 </v>
      </c>
      <c r="C1111" s="47" t="s">
        <v>16176</v>
      </c>
      <c r="D1111" s="49">
        <v>42255</v>
      </c>
      <c r="E1111" s="47" t="s">
        <v>97</v>
      </c>
      <c r="F1111" s="47" t="s">
        <v>104</v>
      </c>
      <c r="G1111" s="47" t="s">
        <v>95</v>
      </c>
      <c r="H1111" s="50">
        <v>4198500</v>
      </c>
    </row>
    <row r="1112" spans="1:8" x14ac:dyDescent="0.4">
      <c r="A1112" s="47" t="s">
        <v>450</v>
      </c>
      <c r="B1112" s="47" t="str">
        <f>RIGHT(A1112,7)</f>
        <v xml:space="preserve">142755 </v>
      </c>
      <c r="C1112" s="47" t="s">
        <v>16264</v>
      </c>
      <c r="D1112" s="49">
        <v>42255</v>
      </c>
      <c r="E1112" s="47" t="s">
        <v>97</v>
      </c>
      <c r="F1112" s="47" t="s">
        <v>104</v>
      </c>
      <c r="G1112" s="47" t="s">
        <v>108</v>
      </c>
      <c r="H1112" s="50">
        <v>9299249.9999999981</v>
      </c>
    </row>
    <row r="1113" spans="1:8" x14ac:dyDescent="0.4">
      <c r="A1113" s="47" t="s">
        <v>450</v>
      </c>
      <c r="B1113" s="47" t="str">
        <f>RIGHT(A1113,7)</f>
        <v xml:space="preserve">142755 </v>
      </c>
      <c r="C1113" s="47" t="s">
        <v>16177</v>
      </c>
      <c r="D1113" s="49">
        <v>42255</v>
      </c>
      <c r="E1113" s="47" t="s">
        <v>97</v>
      </c>
      <c r="F1113" s="47" t="s">
        <v>104</v>
      </c>
      <c r="G1113" s="47" t="s">
        <v>95</v>
      </c>
      <c r="H1113" s="50">
        <v>65400.000000000007</v>
      </c>
    </row>
    <row r="1114" spans="1:8" x14ac:dyDescent="0.4">
      <c r="A1114" s="47" t="s">
        <v>450</v>
      </c>
      <c r="B1114" s="47" t="str">
        <f>RIGHT(A1114,7)</f>
        <v xml:space="preserve">142755 </v>
      </c>
      <c r="C1114" s="47" t="s">
        <v>16178</v>
      </c>
      <c r="D1114" s="49">
        <v>42255</v>
      </c>
      <c r="E1114" s="47" t="s">
        <v>97</v>
      </c>
      <c r="F1114" s="47" t="s">
        <v>104</v>
      </c>
      <c r="G1114" s="47" t="s">
        <v>95</v>
      </c>
      <c r="H1114" s="50">
        <v>229200</v>
      </c>
    </row>
    <row r="1115" spans="1:8" x14ac:dyDescent="0.4">
      <c r="A1115" s="47" t="s">
        <v>449</v>
      </c>
      <c r="B1115" s="47" t="str">
        <f>RIGHT(A1115,7)</f>
        <v xml:space="preserve">147627 </v>
      </c>
      <c r="C1115" s="47" t="s">
        <v>16179</v>
      </c>
      <c r="D1115" s="49">
        <v>41665</v>
      </c>
      <c r="E1115" s="47" t="s">
        <v>97</v>
      </c>
      <c r="F1115" s="47" t="s">
        <v>104</v>
      </c>
      <c r="G1115" s="47" t="s">
        <v>108</v>
      </c>
      <c r="H1115" s="50">
        <v>10498950</v>
      </c>
    </row>
    <row r="1116" spans="1:8" x14ac:dyDescent="0.4">
      <c r="A1116" s="47" t="s">
        <v>449</v>
      </c>
      <c r="B1116" s="47" t="str">
        <f>RIGHT(A1116,7)</f>
        <v xml:space="preserve">147627 </v>
      </c>
      <c r="C1116" s="47" t="s">
        <v>16180</v>
      </c>
      <c r="D1116" s="49">
        <v>41665</v>
      </c>
      <c r="E1116" s="47" t="s">
        <v>97</v>
      </c>
      <c r="F1116" s="47" t="s">
        <v>104</v>
      </c>
      <c r="G1116" s="47" t="s">
        <v>95</v>
      </c>
      <c r="H1116" s="50">
        <v>344399.99999999994</v>
      </c>
    </row>
    <row r="1117" spans="1:8" x14ac:dyDescent="0.4">
      <c r="A1117" s="47" t="s">
        <v>449</v>
      </c>
      <c r="B1117" s="47" t="str">
        <f>RIGHT(A1117,7)</f>
        <v xml:space="preserve">147627 </v>
      </c>
      <c r="C1117" s="47" t="s">
        <v>16181</v>
      </c>
      <c r="D1117" s="49">
        <v>41665</v>
      </c>
      <c r="E1117" s="47" t="s">
        <v>97</v>
      </c>
      <c r="F1117" s="47" t="s">
        <v>104</v>
      </c>
      <c r="G1117" s="47" t="s">
        <v>99</v>
      </c>
      <c r="H1117" s="50">
        <v>579000</v>
      </c>
    </row>
    <row r="1118" spans="1:8" x14ac:dyDescent="0.4">
      <c r="A1118" s="47" t="s">
        <v>449</v>
      </c>
      <c r="B1118" s="47" t="str">
        <f>RIGHT(A1118,7)</f>
        <v xml:space="preserve">147627 </v>
      </c>
      <c r="C1118" s="47" t="s">
        <v>16182</v>
      </c>
      <c r="D1118" s="49">
        <v>41665</v>
      </c>
      <c r="E1118" s="47" t="s">
        <v>97</v>
      </c>
      <c r="F1118" s="47" t="s">
        <v>104</v>
      </c>
      <c r="G1118" s="47" t="s">
        <v>95</v>
      </c>
      <c r="H1118" s="50">
        <v>99450</v>
      </c>
    </row>
    <row r="1119" spans="1:8" x14ac:dyDescent="0.4">
      <c r="A1119" s="47" t="s">
        <v>449</v>
      </c>
      <c r="B1119" s="47" t="str">
        <f>RIGHT(A1119,7)</f>
        <v xml:space="preserve">147627 </v>
      </c>
      <c r="C1119" s="47" t="s">
        <v>16169</v>
      </c>
      <c r="D1119" s="49">
        <v>41665</v>
      </c>
      <c r="E1119" s="47" t="s">
        <v>97</v>
      </c>
      <c r="F1119" s="47" t="s">
        <v>104</v>
      </c>
      <c r="G1119" s="47" t="s">
        <v>95</v>
      </c>
      <c r="H1119" s="50">
        <v>350100</v>
      </c>
    </row>
    <row r="1120" spans="1:8" x14ac:dyDescent="0.4">
      <c r="A1120" s="47" t="s">
        <v>449</v>
      </c>
      <c r="B1120" s="47" t="str">
        <f>RIGHT(A1120,7)</f>
        <v xml:space="preserve">147627 </v>
      </c>
      <c r="C1120" s="47" t="s">
        <v>16183</v>
      </c>
      <c r="D1120" s="49">
        <v>41665</v>
      </c>
      <c r="E1120" s="47" t="s">
        <v>97</v>
      </c>
      <c r="F1120" s="47" t="s">
        <v>104</v>
      </c>
      <c r="G1120" s="47" t="s">
        <v>99</v>
      </c>
      <c r="H1120" s="50">
        <v>16019100</v>
      </c>
    </row>
    <row r="1121" spans="1:8" x14ac:dyDescent="0.4">
      <c r="A1121" s="47" t="s">
        <v>448</v>
      </c>
      <c r="B1121" s="47" t="str">
        <f>RIGHT(A1121,7)</f>
        <v xml:space="preserve">105970 </v>
      </c>
      <c r="C1121" s="47" t="s">
        <v>16184</v>
      </c>
      <c r="D1121" s="49">
        <v>42070</v>
      </c>
      <c r="E1121" s="47" t="s">
        <v>112</v>
      </c>
      <c r="F1121" s="47" t="s">
        <v>106</v>
      </c>
      <c r="G1121" s="47" t="s">
        <v>95</v>
      </c>
      <c r="H1121" s="50">
        <v>152400</v>
      </c>
    </row>
    <row r="1122" spans="1:8" x14ac:dyDescent="0.4">
      <c r="A1122" s="47" t="s">
        <v>448</v>
      </c>
      <c r="B1122" s="47" t="str">
        <f>RIGHT(A1122,7)</f>
        <v xml:space="preserve">105970 </v>
      </c>
      <c r="C1122" s="47" t="s">
        <v>16185</v>
      </c>
      <c r="D1122" s="49">
        <v>42070</v>
      </c>
      <c r="E1122" s="47" t="s">
        <v>112</v>
      </c>
      <c r="F1122" s="47" t="s">
        <v>106</v>
      </c>
      <c r="G1122" s="47" t="s">
        <v>95</v>
      </c>
      <c r="H1122" s="50">
        <v>1528200</v>
      </c>
    </row>
    <row r="1123" spans="1:8" x14ac:dyDescent="0.4">
      <c r="A1123" s="47" t="s">
        <v>447</v>
      </c>
      <c r="B1123" s="47" t="str">
        <f>RIGHT(A1123,7)</f>
        <v xml:space="preserve">112102 </v>
      </c>
      <c r="C1123" s="47" t="s">
        <v>16186</v>
      </c>
      <c r="D1123" s="49">
        <v>42476</v>
      </c>
      <c r="E1123" s="47" t="s">
        <v>97</v>
      </c>
      <c r="F1123" s="47" t="s">
        <v>104</v>
      </c>
      <c r="G1123" s="47" t="s">
        <v>99</v>
      </c>
      <c r="H1123" s="50">
        <v>5158800</v>
      </c>
    </row>
    <row r="1124" spans="1:8" x14ac:dyDescent="0.4">
      <c r="A1124" s="47" t="s">
        <v>447</v>
      </c>
      <c r="B1124" s="47" t="str">
        <f>RIGHT(A1124,7)</f>
        <v xml:space="preserve">112102 </v>
      </c>
      <c r="C1124" s="47" t="s">
        <v>16187</v>
      </c>
      <c r="D1124" s="49">
        <v>42476</v>
      </c>
      <c r="E1124" s="47" t="s">
        <v>97</v>
      </c>
      <c r="F1124" s="47" t="s">
        <v>104</v>
      </c>
      <c r="G1124" s="47" t="s">
        <v>95</v>
      </c>
      <c r="H1124" s="50">
        <v>614850</v>
      </c>
    </row>
    <row r="1125" spans="1:8" x14ac:dyDescent="0.4">
      <c r="A1125" s="47" t="s">
        <v>447</v>
      </c>
      <c r="B1125" s="47" t="str">
        <f>RIGHT(A1125,7)</f>
        <v xml:space="preserve">112102 </v>
      </c>
      <c r="C1125" s="47" t="s">
        <v>16188</v>
      </c>
      <c r="D1125" s="49">
        <v>42476</v>
      </c>
      <c r="E1125" s="47" t="s">
        <v>97</v>
      </c>
      <c r="F1125" s="47" t="s">
        <v>104</v>
      </c>
      <c r="G1125" s="47" t="s">
        <v>95</v>
      </c>
      <c r="H1125" s="50">
        <v>958500</v>
      </c>
    </row>
    <row r="1126" spans="1:8" x14ac:dyDescent="0.4">
      <c r="A1126" s="47" t="s">
        <v>446</v>
      </c>
      <c r="B1126" s="47" t="str">
        <f>RIGHT(A1126,7)</f>
        <v xml:space="preserve">114776 </v>
      </c>
      <c r="C1126" s="47" t="s">
        <v>16189</v>
      </c>
      <c r="D1126" s="49">
        <v>42711</v>
      </c>
      <c r="E1126" s="47" t="s">
        <v>100</v>
      </c>
      <c r="F1126" s="47" t="s">
        <v>96</v>
      </c>
      <c r="G1126" s="47" t="s">
        <v>95</v>
      </c>
      <c r="H1126" s="50">
        <v>291600</v>
      </c>
    </row>
    <row r="1127" spans="1:8" x14ac:dyDescent="0.4">
      <c r="A1127" s="47" t="s">
        <v>445</v>
      </c>
      <c r="B1127" s="47" t="str">
        <f>RIGHT(A1127,7)</f>
        <v xml:space="preserve">134908 </v>
      </c>
      <c r="C1127" s="47" t="s">
        <v>16190</v>
      </c>
      <c r="D1127" s="49">
        <v>42530</v>
      </c>
      <c r="E1127" s="47" t="s">
        <v>112</v>
      </c>
      <c r="F1127" s="47" t="s">
        <v>102</v>
      </c>
      <c r="G1127" s="47" t="s">
        <v>95</v>
      </c>
      <c r="H1127" s="50">
        <v>1869120</v>
      </c>
    </row>
    <row r="1128" spans="1:8" x14ac:dyDescent="0.4">
      <c r="A1128" s="47" t="s">
        <v>445</v>
      </c>
      <c r="B1128" s="47" t="str">
        <f>RIGHT(A1128,7)</f>
        <v xml:space="preserve">134908 </v>
      </c>
      <c r="C1128" s="47" t="s">
        <v>16191</v>
      </c>
      <c r="D1128" s="49">
        <v>42530</v>
      </c>
      <c r="E1128" s="47" t="s">
        <v>112</v>
      </c>
      <c r="F1128" s="47" t="s">
        <v>102</v>
      </c>
      <c r="G1128" s="47" t="s">
        <v>95</v>
      </c>
      <c r="H1128" s="50">
        <v>113400.00000000001</v>
      </c>
    </row>
    <row r="1129" spans="1:8" x14ac:dyDescent="0.4">
      <c r="A1129" s="47" t="s">
        <v>444</v>
      </c>
      <c r="B1129" s="47" t="str">
        <f>RIGHT(A1129,7)</f>
        <v xml:space="preserve">148803 </v>
      </c>
      <c r="C1129" s="47" t="s">
        <v>16192</v>
      </c>
      <c r="D1129" s="49">
        <v>42715</v>
      </c>
      <c r="E1129" s="47" t="s">
        <v>97</v>
      </c>
      <c r="F1129" s="47" t="s">
        <v>104</v>
      </c>
      <c r="G1129" s="47" t="s">
        <v>95</v>
      </c>
      <c r="H1129" s="50">
        <v>1278360</v>
      </c>
    </row>
    <row r="1130" spans="1:8" x14ac:dyDescent="0.4">
      <c r="A1130" s="47" t="s">
        <v>443</v>
      </c>
      <c r="B1130" s="47" t="str">
        <f>RIGHT(A1130,7)</f>
        <v xml:space="preserve">152170 </v>
      </c>
      <c r="C1130" s="47" t="s">
        <v>16193</v>
      </c>
      <c r="D1130" s="49">
        <v>42689</v>
      </c>
      <c r="E1130" s="47" t="s">
        <v>100</v>
      </c>
      <c r="F1130" s="47" t="s">
        <v>106</v>
      </c>
      <c r="G1130" s="47" t="s">
        <v>95</v>
      </c>
      <c r="H1130" s="50">
        <v>4312800</v>
      </c>
    </row>
    <row r="1131" spans="1:8" x14ac:dyDescent="0.4">
      <c r="A1131" s="47" t="s">
        <v>443</v>
      </c>
      <c r="B1131" s="47" t="str">
        <f>RIGHT(A1131,7)</f>
        <v xml:space="preserve">152170 </v>
      </c>
      <c r="C1131" s="47" t="s">
        <v>16194</v>
      </c>
      <c r="D1131" s="49">
        <v>42689</v>
      </c>
      <c r="E1131" s="47" t="s">
        <v>100</v>
      </c>
      <c r="F1131" s="47" t="s">
        <v>106</v>
      </c>
      <c r="G1131" s="47" t="s">
        <v>95</v>
      </c>
      <c r="H1131" s="50">
        <v>565200</v>
      </c>
    </row>
    <row r="1132" spans="1:8" x14ac:dyDescent="0.4">
      <c r="A1132" s="47" t="s">
        <v>443</v>
      </c>
      <c r="B1132" s="47" t="str">
        <f>RIGHT(A1132,7)</f>
        <v xml:space="preserve">152170 </v>
      </c>
      <c r="C1132" s="47" t="s">
        <v>16195</v>
      </c>
      <c r="D1132" s="49">
        <v>42689</v>
      </c>
      <c r="E1132" s="47" t="s">
        <v>100</v>
      </c>
      <c r="F1132" s="47" t="s">
        <v>106</v>
      </c>
      <c r="G1132" s="47" t="s">
        <v>95</v>
      </c>
      <c r="H1132" s="50">
        <v>299700</v>
      </c>
    </row>
    <row r="1133" spans="1:8" x14ac:dyDescent="0.4">
      <c r="A1133" s="47" t="s">
        <v>443</v>
      </c>
      <c r="B1133" s="47" t="str">
        <f>RIGHT(A1133,7)</f>
        <v xml:space="preserve">152170 </v>
      </c>
      <c r="C1133" s="47" t="s">
        <v>16196</v>
      </c>
      <c r="D1133" s="49">
        <v>42689</v>
      </c>
      <c r="E1133" s="47" t="s">
        <v>100</v>
      </c>
      <c r="F1133" s="47" t="s">
        <v>106</v>
      </c>
      <c r="G1133" s="47" t="s">
        <v>95</v>
      </c>
      <c r="H1133" s="50">
        <v>308700</v>
      </c>
    </row>
    <row r="1134" spans="1:8" x14ac:dyDescent="0.4">
      <c r="A1134" s="47" t="s">
        <v>443</v>
      </c>
      <c r="B1134" s="47" t="str">
        <f>RIGHT(A1134,7)</f>
        <v xml:space="preserve">152170 </v>
      </c>
      <c r="C1134" s="47" t="s">
        <v>16197</v>
      </c>
      <c r="D1134" s="49">
        <v>42689</v>
      </c>
      <c r="E1134" s="47" t="s">
        <v>100</v>
      </c>
      <c r="F1134" s="47" t="s">
        <v>106</v>
      </c>
      <c r="G1134" s="47" t="s">
        <v>95</v>
      </c>
      <c r="H1134" s="50">
        <v>260699.99999999997</v>
      </c>
    </row>
    <row r="1135" spans="1:8" x14ac:dyDescent="0.4">
      <c r="A1135" s="47" t="s">
        <v>442</v>
      </c>
      <c r="B1135" s="47" t="str">
        <f>RIGHT(A1135,7)</f>
        <v xml:space="preserve">146969 </v>
      </c>
      <c r="C1135" s="47" t="s">
        <v>16265</v>
      </c>
      <c r="D1135" s="49">
        <v>41915</v>
      </c>
      <c r="E1135" s="47" t="s">
        <v>97</v>
      </c>
      <c r="F1135" s="47" t="s">
        <v>96</v>
      </c>
      <c r="G1135" s="47" t="s">
        <v>99</v>
      </c>
      <c r="H1135" s="50">
        <v>3069000</v>
      </c>
    </row>
    <row r="1136" spans="1:8" x14ac:dyDescent="0.4">
      <c r="A1136" s="47" t="s">
        <v>442</v>
      </c>
      <c r="B1136" s="47" t="str">
        <f>RIGHT(A1136,7)</f>
        <v xml:space="preserve">146969 </v>
      </c>
      <c r="C1136" s="47" t="s">
        <v>16265</v>
      </c>
      <c r="D1136" s="49">
        <v>41915</v>
      </c>
      <c r="E1136" s="47" t="s">
        <v>97</v>
      </c>
      <c r="F1136" s="47" t="s">
        <v>96</v>
      </c>
      <c r="G1136" s="47" t="s">
        <v>95</v>
      </c>
      <c r="H1136" s="50">
        <v>130800.00000000001</v>
      </c>
    </row>
    <row r="1137" spans="1:8" x14ac:dyDescent="0.4">
      <c r="A1137" s="47" t="s">
        <v>442</v>
      </c>
      <c r="B1137" s="47" t="str">
        <f>RIGHT(A1137,7)</f>
        <v xml:space="preserve">146969 </v>
      </c>
      <c r="C1137" s="47" t="s">
        <v>16266</v>
      </c>
      <c r="D1137" s="49">
        <v>41915</v>
      </c>
      <c r="E1137" s="47" t="s">
        <v>97</v>
      </c>
      <c r="F1137" s="47" t="s">
        <v>96</v>
      </c>
      <c r="G1137" s="47" t="s">
        <v>95</v>
      </c>
      <c r="H1137" s="50">
        <v>97200</v>
      </c>
    </row>
    <row r="1138" spans="1:8" x14ac:dyDescent="0.4">
      <c r="A1138" s="47" t="s">
        <v>442</v>
      </c>
      <c r="B1138" s="47" t="str">
        <f>RIGHT(A1138,7)</f>
        <v xml:space="preserve">146969 </v>
      </c>
      <c r="C1138" s="47" t="s">
        <v>16266</v>
      </c>
      <c r="D1138" s="49">
        <v>41915</v>
      </c>
      <c r="E1138" s="47" t="s">
        <v>97</v>
      </c>
      <c r="F1138" s="47" t="s">
        <v>96</v>
      </c>
      <c r="G1138" s="47" t="s">
        <v>108</v>
      </c>
      <c r="H1138" s="50">
        <v>10294800</v>
      </c>
    </row>
    <row r="1139" spans="1:8" x14ac:dyDescent="0.4">
      <c r="A1139" s="47" t="s">
        <v>442</v>
      </c>
      <c r="B1139" s="47" t="str">
        <f>RIGHT(A1139,7)</f>
        <v xml:space="preserve">146969 </v>
      </c>
      <c r="C1139" s="47" t="s">
        <v>16170</v>
      </c>
      <c r="D1139" s="49">
        <v>41915</v>
      </c>
      <c r="E1139" s="47" t="s">
        <v>97</v>
      </c>
      <c r="F1139" s="47" t="s">
        <v>96</v>
      </c>
      <c r="G1139" s="47" t="s">
        <v>95</v>
      </c>
      <c r="H1139" s="50">
        <v>932700</v>
      </c>
    </row>
    <row r="1140" spans="1:8" x14ac:dyDescent="0.4">
      <c r="A1140" s="47" t="s">
        <v>441</v>
      </c>
      <c r="B1140" s="47" t="str">
        <f>RIGHT(A1140,7)</f>
        <v xml:space="preserve">112452 </v>
      </c>
      <c r="C1140" s="47" t="s">
        <v>16170</v>
      </c>
      <c r="D1140" s="49">
        <v>42098</v>
      </c>
      <c r="E1140" s="47" t="s">
        <v>97</v>
      </c>
      <c r="F1140" s="47" t="s">
        <v>106</v>
      </c>
      <c r="G1140" s="47" t="s">
        <v>95</v>
      </c>
      <c r="H1140" s="50">
        <v>9661140</v>
      </c>
    </row>
    <row r="1141" spans="1:8" x14ac:dyDescent="0.4">
      <c r="A1141" s="47" t="s">
        <v>441</v>
      </c>
      <c r="B1141" s="47" t="str">
        <f>RIGHT(A1141,7)</f>
        <v xml:space="preserve">112452 </v>
      </c>
      <c r="C1141" s="47" t="s">
        <v>16170</v>
      </c>
      <c r="D1141" s="49">
        <v>42098</v>
      </c>
      <c r="E1141" s="47" t="s">
        <v>97</v>
      </c>
      <c r="F1141" s="47" t="s">
        <v>106</v>
      </c>
      <c r="G1141" s="47" t="s">
        <v>95</v>
      </c>
      <c r="H1141" s="50">
        <v>87600</v>
      </c>
    </row>
    <row r="1142" spans="1:8" x14ac:dyDescent="0.4">
      <c r="A1142" s="47" t="s">
        <v>441</v>
      </c>
      <c r="B1142" s="47" t="str">
        <f>RIGHT(A1142,7)</f>
        <v xml:space="preserve">112452 </v>
      </c>
      <c r="C1142" s="47" t="s">
        <v>16171</v>
      </c>
      <c r="D1142" s="49">
        <v>42098</v>
      </c>
      <c r="E1142" s="47" t="s">
        <v>97</v>
      </c>
      <c r="F1142" s="47" t="s">
        <v>106</v>
      </c>
      <c r="G1142" s="47" t="s">
        <v>95</v>
      </c>
      <c r="H1142" s="50">
        <v>191400</v>
      </c>
    </row>
    <row r="1143" spans="1:8" x14ac:dyDescent="0.4">
      <c r="A1143" s="47" t="s">
        <v>441</v>
      </c>
      <c r="B1143" s="47" t="str">
        <f>RIGHT(A1143,7)</f>
        <v xml:space="preserve">112452 </v>
      </c>
      <c r="C1143" s="47" t="s">
        <v>16172</v>
      </c>
      <c r="D1143" s="49">
        <v>42098</v>
      </c>
      <c r="E1143" s="47" t="s">
        <v>97</v>
      </c>
      <c r="F1143" s="47" t="s">
        <v>106</v>
      </c>
      <c r="G1143" s="47" t="s">
        <v>108</v>
      </c>
      <c r="H1143" s="50">
        <v>164250</v>
      </c>
    </row>
    <row r="1144" spans="1:8" x14ac:dyDescent="0.4">
      <c r="A1144" s="47" t="s">
        <v>441</v>
      </c>
      <c r="B1144" s="47" t="str">
        <f>RIGHT(A1144,7)</f>
        <v xml:space="preserve">112452 </v>
      </c>
      <c r="C1144" s="47" t="s">
        <v>16172</v>
      </c>
      <c r="D1144" s="49">
        <v>42098</v>
      </c>
      <c r="E1144" s="47" t="s">
        <v>97</v>
      </c>
      <c r="F1144" s="47" t="s">
        <v>106</v>
      </c>
      <c r="G1144" s="47" t="s">
        <v>108</v>
      </c>
      <c r="H1144" s="50">
        <v>8999700</v>
      </c>
    </row>
    <row r="1145" spans="1:8" x14ac:dyDescent="0.4">
      <c r="A1145" s="47" t="s">
        <v>440</v>
      </c>
      <c r="B1145" s="47" t="str">
        <f>RIGHT(A1145,7)</f>
        <v xml:space="preserve">113971 </v>
      </c>
      <c r="C1145" s="47" t="s">
        <v>16173</v>
      </c>
      <c r="D1145" s="49">
        <v>42138</v>
      </c>
      <c r="E1145" s="47" t="s">
        <v>100</v>
      </c>
      <c r="F1145" s="47" t="s">
        <v>102</v>
      </c>
      <c r="G1145" s="47" t="s">
        <v>99</v>
      </c>
      <c r="H1145" s="50">
        <v>125280</v>
      </c>
    </row>
    <row r="1146" spans="1:8" x14ac:dyDescent="0.4">
      <c r="A1146" s="47" t="s">
        <v>439</v>
      </c>
      <c r="B1146" s="47" t="str">
        <f>RIGHT(A1146,7)</f>
        <v xml:space="preserve">160395 </v>
      </c>
      <c r="C1146" s="47" t="s">
        <v>16174</v>
      </c>
      <c r="D1146" s="49">
        <v>42741</v>
      </c>
      <c r="E1146" s="47" t="s">
        <v>100</v>
      </c>
      <c r="F1146" s="47" t="s">
        <v>96</v>
      </c>
      <c r="G1146" s="47" t="s">
        <v>95</v>
      </c>
      <c r="H1146" s="50">
        <v>54600</v>
      </c>
    </row>
    <row r="1147" spans="1:8" x14ac:dyDescent="0.4">
      <c r="A1147" s="47" t="s">
        <v>439</v>
      </c>
      <c r="B1147" s="47" t="str">
        <f>RIGHT(A1147,7)</f>
        <v xml:space="preserve">160395 </v>
      </c>
      <c r="C1147" s="47" t="s">
        <v>16175</v>
      </c>
      <c r="D1147" s="49">
        <v>42741</v>
      </c>
      <c r="E1147" s="47" t="s">
        <v>100</v>
      </c>
      <c r="F1147" s="47" t="s">
        <v>96</v>
      </c>
      <c r="G1147" s="47" t="s">
        <v>95</v>
      </c>
      <c r="H1147" s="50">
        <v>2396520</v>
      </c>
    </row>
    <row r="1148" spans="1:8" x14ac:dyDescent="0.4">
      <c r="A1148" s="47" t="s">
        <v>438</v>
      </c>
      <c r="B1148" s="47" t="str">
        <f>RIGHT(A1148,7)</f>
        <v xml:space="preserve">136567 </v>
      </c>
      <c r="C1148" s="47" t="s">
        <v>16176</v>
      </c>
      <c r="D1148" s="49">
        <v>41994</v>
      </c>
      <c r="E1148" s="47" t="s">
        <v>112</v>
      </c>
      <c r="F1148" s="47" t="s">
        <v>104</v>
      </c>
      <c r="G1148" s="47" t="s">
        <v>95</v>
      </c>
      <c r="H1148" s="50">
        <v>1837200</v>
      </c>
    </row>
    <row r="1149" spans="1:8" x14ac:dyDescent="0.4">
      <c r="A1149" s="47" t="s">
        <v>438</v>
      </c>
      <c r="B1149" s="47" t="str">
        <f>RIGHT(A1149,7)</f>
        <v xml:space="preserve">136567 </v>
      </c>
      <c r="C1149" s="47" t="s">
        <v>16176</v>
      </c>
      <c r="D1149" s="49">
        <v>41994</v>
      </c>
      <c r="E1149" s="47" t="s">
        <v>112</v>
      </c>
      <c r="F1149" s="47" t="s">
        <v>104</v>
      </c>
      <c r="G1149" s="47" t="s">
        <v>99</v>
      </c>
      <c r="H1149" s="50">
        <v>33667200</v>
      </c>
    </row>
    <row r="1150" spans="1:8" x14ac:dyDescent="0.4">
      <c r="A1150" s="47" t="s">
        <v>438</v>
      </c>
      <c r="B1150" s="47" t="str">
        <f>RIGHT(A1150,7)</f>
        <v xml:space="preserve">136567 </v>
      </c>
      <c r="C1150" s="47" t="s">
        <v>16177</v>
      </c>
      <c r="D1150" s="49">
        <v>41994</v>
      </c>
      <c r="E1150" s="47" t="s">
        <v>112</v>
      </c>
      <c r="F1150" s="47" t="s">
        <v>104</v>
      </c>
      <c r="G1150" s="47" t="s">
        <v>95</v>
      </c>
      <c r="H1150" s="50">
        <v>934650</v>
      </c>
    </row>
    <row r="1151" spans="1:8" x14ac:dyDescent="0.4">
      <c r="A1151" s="47" t="s">
        <v>438</v>
      </c>
      <c r="B1151" s="47" t="str">
        <f>RIGHT(A1151,7)</f>
        <v xml:space="preserve">136567 </v>
      </c>
      <c r="C1151" s="47" t="s">
        <v>16178</v>
      </c>
      <c r="D1151" s="49">
        <v>41994</v>
      </c>
      <c r="E1151" s="47" t="s">
        <v>112</v>
      </c>
      <c r="F1151" s="47" t="s">
        <v>104</v>
      </c>
      <c r="G1151" s="47" t="s">
        <v>99</v>
      </c>
      <c r="H1151" s="50">
        <v>6826500</v>
      </c>
    </row>
    <row r="1152" spans="1:8" x14ac:dyDescent="0.4">
      <c r="A1152" s="47" t="s">
        <v>437</v>
      </c>
      <c r="B1152" s="47" t="str">
        <f>RIGHT(A1152,7)</f>
        <v xml:space="preserve">149314 </v>
      </c>
      <c r="C1152" s="47" t="s">
        <v>16179</v>
      </c>
      <c r="D1152" s="49">
        <v>42558</v>
      </c>
      <c r="E1152" s="47" t="s">
        <v>100</v>
      </c>
      <c r="F1152" s="47" t="s">
        <v>96</v>
      </c>
      <c r="G1152" s="47" t="s">
        <v>99</v>
      </c>
      <c r="H1152" s="50">
        <v>2927760</v>
      </c>
    </row>
    <row r="1153" spans="1:8" x14ac:dyDescent="0.4">
      <c r="A1153" s="47" t="s">
        <v>436</v>
      </c>
      <c r="B1153" s="47" t="str">
        <f>RIGHT(A1153,7)</f>
        <v xml:space="preserve">147039 </v>
      </c>
      <c r="C1153" s="47" t="s">
        <v>16180</v>
      </c>
      <c r="D1153" s="49">
        <v>42920</v>
      </c>
      <c r="E1153" s="47" t="s">
        <v>97</v>
      </c>
      <c r="F1153" s="47" t="s">
        <v>106</v>
      </c>
      <c r="G1153" s="47" t="s">
        <v>95</v>
      </c>
      <c r="H1153" s="50">
        <v>5444100</v>
      </c>
    </row>
    <row r="1154" spans="1:8" x14ac:dyDescent="0.4">
      <c r="A1154" s="47" t="s">
        <v>436</v>
      </c>
      <c r="B1154" s="47" t="str">
        <f>RIGHT(A1154,7)</f>
        <v xml:space="preserve">147039 </v>
      </c>
      <c r="C1154" s="47" t="s">
        <v>16181</v>
      </c>
      <c r="D1154" s="49">
        <v>42920</v>
      </c>
      <c r="E1154" s="47" t="s">
        <v>97</v>
      </c>
      <c r="F1154" s="47" t="s">
        <v>106</v>
      </c>
      <c r="G1154" s="47" t="s">
        <v>95</v>
      </c>
      <c r="H1154" s="50">
        <v>173100</v>
      </c>
    </row>
    <row r="1155" spans="1:8" x14ac:dyDescent="0.4">
      <c r="A1155" s="47" t="s">
        <v>435</v>
      </c>
      <c r="B1155" s="47" t="str">
        <f>RIGHT(A1155,7)</f>
        <v xml:space="preserve">126522 </v>
      </c>
      <c r="C1155" s="47" t="s">
        <v>16182</v>
      </c>
      <c r="D1155" s="49">
        <v>41887</v>
      </c>
      <c r="E1155" s="47" t="s">
        <v>97</v>
      </c>
      <c r="F1155" s="47" t="s">
        <v>96</v>
      </c>
      <c r="G1155" s="47" t="s">
        <v>95</v>
      </c>
      <c r="H1155" s="50">
        <v>809100</v>
      </c>
    </row>
    <row r="1156" spans="1:8" x14ac:dyDescent="0.4">
      <c r="A1156" s="47" t="s">
        <v>434</v>
      </c>
      <c r="B1156" s="47" t="str">
        <f>RIGHT(A1156,7)</f>
        <v xml:space="preserve">127964 </v>
      </c>
      <c r="C1156" s="47" t="s">
        <v>16169</v>
      </c>
      <c r="D1156" s="49">
        <v>41706</v>
      </c>
      <c r="E1156" s="47" t="s">
        <v>112</v>
      </c>
      <c r="F1156" s="47" t="s">
        <v>102</v>
      </c>
      <c r="G1156" s="47" t="s">
        <v>108</v>
      </c>
      <c r="H1156" s="50">
        <v>149850</v>
      </c>
    </row>
    <row r="1157" spans="1:8" x14ac:dyDescent="0.4">
      <c r="A1157" s="47" t="s">
        <v>434</v>
      </c>
      <c r="B1157" s="47" t="str">
        <f>RIGHT(A1157,7)</f>
        <v xml:space="preserve">127964 </v>
      </c>
      <c r="C1157" s="47" t="s">
        <v>16183</v>
      </c>
      <c r="D1157" s="49">
        <v>41706</v>
      </c>
      <c r="E1157" s="47" t="s">
        <v>112</v>
      </c>
      <c r="F1157" s="47" t="s">
        <v>102</v>
      </c>
      <c r="G1157" s="47" t="s">
        <v>95</v>
      </c>
      <c r="H1157" s="50">
        <v>1886400</v>
      </c>
    </row>
    <row r="1158" spans="1:8" x14ac:dyDescent="0.4">
      <c r="A1158" s="47" t="s">
        <v>434</v>
      </c>
      <c r="B1158" s="47" t="str">
        <f>RIGHT(A1158,7)</f>
        <v xml:space="preserve">127964 </v>
      </c>
      <c r="C1158" s="47" t="s">
        <v>16184</v>
      </c>
      <c r="D1158" s="49">
        <v>41706</v>
      </c>
      <c r="E1158" s="47" t="s">
        <v>112</v>
      </c>
      <c r="F1158" s="47" t="s">
        <v>102</v>
      </c>
      <c r="G1158" s="47" t="s">
        <v>95</v>
      </c>
      <c r="H1158" s="50">
        <v>379800</v>
      </c>
    </row>
    <row r="1159" spans="1:8" x14ac:dyDescent="0.4">
      <c r="A1159" s="47" t="s">
        <v>433</v>
      </c>
      <c r="B1159" s="47" t="str">
        <f>RIGHT(A1159,7)</f>
        <v xml:space="preserve">117709 </v>
      </c>
      <c r="C1159" s="47" t="s">
        <v>16185</v>
      </c>
      <c r="D1159" s="49">
        <v>41767</v>
      </c>
      <c r="E1159" s="47" t="s">
        <v>97</v>
      </c>
      <c r="F1159" s="47" t="s">
        <v>106</v>
      </c>
      <c r="G1159" s="47" t="s">
        <v>95</v>
      </c>
      <c r="H1159" s="50">
        <v>702000</v>
      </c>
    </row>
    <row r="1160" spans="1:8" x14ac:dyDescent="0.4">
      <c r="A1160" s="47" t="s">
        <v>432</v>
      </c>
      <c r="B1160" s="47" t="str">
        <f>RIGHT(A1160,7)</f>
        <v xml:space="preserve">125416 </v>
      </c>
      <c r="C1160" s="47" t="s">
        <v>16186</v>
      </c>
      <c r="D1160" s="49">
        <v>42310</v>
      </c>
      <c r="E1160" s="47" t="s">
        <v>97</v>
      </c>
      <c r="F1160" s="47" t="s">
        <v>96</v>
      </c>
      <c r="G1160" s="47" t="s">
        <v>108</v>
      </c>
      <c r="H1160" s="50">
        <v>6718950</v>
      </c>
    </row>
    <row r="1161" spans="1:8" x14ac:dyDescent="0.4">
      <c r="A1161" s="47" t="s">
        <v>431</v>
      </c>
      <c r="B1161" s="47" t="str">
        <f>RIGHT(A1161,7)</f>
        <v xml:space="preserve">145226 </v>
      </c>
      <c r="C1161" s="47" t="s">
        <v>16187</v>
      </c>
      <c r="D1161" s="49">
        <v>43079</v>
      </c>
      <c r="E1161" s="47" t="s">
        <v>97</v>
      </c>
      <c r="F1161" s="47" t="s">
        <v>102</v>
      </c>
      <c r="G1161" s="47" t="s">
        <v>99</v>
      </c>
      <c r="H1161" s="50">
        <v>1642200</v>
      </c>
    </row>
    <row r="1162" spans="1:8" x14ac:dyDescent="0.4">
      <c r="A1162" s="47" t="s">
        <v>431</v>
      </c>
      <c r="B1162" s="47" t="str">
        <f>RIGHT(A1162,7)</f>
        <v xml:space="preserve">145226 </v>
      </c>
      <c r="C1162" s="47" t="s">
        <v>16188</v>
      </c>
      <c r="D1162" s="49">
        <v>43079</v>
      </c>
      <c r="E1162" s="47" t="s">
        <v>97</v>
      </c>
      <c r="F1162" s="47" t="s">
        <v>102</v>
      </c>
      <c r="G1162" s="47" t="s">
        <v>95</v>
      </c>
      <c r="H1162" s="50">
        <v>4094100</v>
      </c>
    </row>
    <row r="1163" spans="1:8" x14ac:dyDescent="0.4">
      <c r="A1163" s="47" t="s">
        <v>431</v>
      </c>
      <c r="B1163" s="47" t="str">
        <f>RIGHT(A1163,7)</f>
        <v xml:space="preserve">145226 </v>
      </c>
      <c r="C1163" s="47" t="s">
        <v>16189</v>
      </c>
      <c r="D1163" s="49">
        <v>43079</v>
      </c>
      <c r="E1163" s="47" t="s">
        <v>97</v>
      </c>
      <c r="F1163" s="47" t="s">
        <v>102</v>
      </c>
      <c r="G1163" s="47" t="s">
        <v>95</v>
      </c>
      <c r="H1163" s="50">
        <v>291600</v>
      </c>
    </row>
    <row r="1164" spans="1:8" x14ac:dyDescent="0.4">
      <c r="A1164" s="47" t="s">
        <v>431</v>
      </c>
      <c r="B1164" s="47" t="str">
        <f>RIGHT(A1164,7)</f>
        <v xml:space="preserve">145226 </v>
      </c>
      <c r="C1164" s="47" t="s">
        <v>16190</v>
      </c>
      <c r="D1164" s="49">
        <v>43079</v>
      </c>
      <c r="E1164" s="47" t="s">
        <v>97</v>
      </c>
      <c r="F1164" s="47" t="s">
        <v>102</v>
      </c>
      <c r="G1164" s="47" t="s">
        <v>95</v>
      </c>
      <c r="H1164" s="50">
        <v>478800</v>
      </c>
    </row>
    <row r="1165" spans="1:8" x14ac:dyDescent="0.4">
      <c r="A1165" s="47" t="s">
        <v>430</v>
      </c>
      <c r="B1165" s="47" t="str">
        <f>RIGHT(A1165,7)</f>
        <v xml:space="preserve">100279 </v>
      </c>
      <c r="C1165" s="47" t="s">
        <v>16191</v>
      </c>
      <c r="D1165" s="49">
        <v>41712</v>
      </c>
      <c r="E1165" s="47" t="s">
        <v>97</v>
      </c>
      <c r="F1165" s="47" t="s">
        <v>106</v>
      </c>
      <c r="G1165" s="47" t="s">
        <v>95</v>
      </c>
      <c r="H1165" s="50">
        <v>335700</v>
      </c>
    </row>
    <row r="1166" spans="1:8" x14ac:dyDescent="0.4">
      <c r="A1166" s="47" t="s">
        <v>429</v>
      </c>
      <c r="B1166" s="47" t="str">
        <f>RIGHT(A1166,7)</f>
        <v xml:space="preserve">158064 </v>
      </c>
      <c r="C1166" s="47" t="s">
        <v>16192</v>
      </c>
      <c r="D1166" s="49">
        <v>41754</v>
      </c>
      <c r="E1166" s="47" t="s">
        <v>97</v>
      </c>
      <c r="F1166" s="47" t="s">
        <v>96</v>
      </c>
      <c r="G1166" s="47" t="s">
        <v>95</v>
      </c>
      <c r="H1166" s="50">
        <v>247800.00000000006</v>
      </c>
    </row>
    <row r="1167" spans="1:8" x14ac:dyDescent="0.4">
      <c r="A1167" s="47" t="s">
        <v>428</v>
      </c>
      <c r="B1167" s="47" t="str">
        <f>RIGHT(A1167,7)</f>
        <v xml:space="preserve">104430 </v>
      </c>
      <c r="C1167" s="47" t="s">
        <v>16193</v>
      </c>
      <c r="D1167" s="49">
        <v>42303</v>
      </c>
      <c r="E1167" s="47" t="s">
        <v>97</v>
      </c>
      <c r="F1167" s="47" t="s">
        <v>106</v>
      </c>
      <c r="G1167" s="47" t="s">
        <v>95</v>
      </c>
      <c r="H1167" s="50">
        <v>77639.999999999971</v>
      </c>
    </row>
    <row r="1168" spans="1:8" x14ac:dyDescent="0.4">
      <c r="A1168" s="47" t="s">
        <v>427</v>
      </c>
      <c r="B1168" s="47" t="str">
        <f>RIGHT(A1168,7)</f>
        <v xml:space="preserve">132080 </v>
      </c>
      <c r="C1168" s="47" t="s">
        <v>16194</v>
      </c>
      <c r="D1168" s="49">
        <v>42241</v>
      </c>
      <c r="E1168" s="47" t="s">
        <v>100</v>
      </c>
      <c r="F1168" s="47" t="s">
        <v>102</v>
      </c>
      <c r="G1168" s="47" t="s">
        <v>95</v>
      </c>
      <c r="H1168" s="50">
        <v>751680</v>
      </c>
    </row>
    <row r="1169" spans="1:8" x14ac:dyDescent="0.4">
      <c r="A1169" s="47" t="s">
        <v>426</v>
      </c>
      <c r="B1169" s="47" t="str">
        <f>RIGHT(A1169,7)</f>
        <v xml:space="preserve">161207 </v>
      </c>
      <c r="C1169" s="47" t="s">
        <v>16195</v>
      </c>
      <c r="D1169" s="49">
        <v>42616</v>
      </c>
      <c r="E1169" s="47" t="s">
        <v>112</v>
      </c>
      <c r="F1169" s="47" t="s">
        <v>102</v>
      </c>
      <c r="G1169" s="47" t="s">
        <v>95</v>
      </c>
      <c r="H1169" s="50">
        <v>418950</v>
      </c>
    </row>
    <row r="1170" spans="1:8" x14ac:dyDescent="0.4">
      <c r="A1170" s="47" t="s">
        <v>425</v>
      </c>
      <c r="B1170" s="47" t="str">
        <f>RIGHT(A1170,7)</f>
        <v xml:space="preserve">120243 </v>
      </c>
      <c r="C1170" s="47" t="s">
        <v>16196</v>
      </c>
      <c r="D1170" s="49">
        <v>42003</v>
      </c>
      <c r="E1170" s="47" t="s">
        <v>112</v>
      </c>
      <c r="F1170" s="47" t="s">
        <v>96</v>
      </c>
      <c r="G1170" s="47" t="s">
        <v>95</v>
      </c>
      <c r="H1170" s="50">
        <v>173400</v>
      </c>
    </row>
    <row r="1171" spans="1:8" x14ac:dyDescent="0.4">
      <c r="A1171" s="47" t="s">
        <v>424</v>
      </c>
      <c r="B1171" s="47" t="str">
        <f>RIGHT(A1171,7)</f>
        <v xml:space="preserve">113621 </v>
      </c>
      <c r="C1171" s="47" t="s">
        <v>16197</v>
      </c>
      <c r="D1171" s="49">
        <v>42709</v>
      </c>
      <c r="E1171" s="47" t="s">
        <v>97</v>
      </c>
      <c r="F1171" s="47" t="s">
        <v>102</v>
      </c>
      <c r="G1171" s="47" t="s">
        <v>99</v>
      </c>
      <c r="H1171" s="50">
        <v>2587500</v>
      </c>
    </row>
    <row r="1172" spans="1:8" x14ac:dyDescent="0.4">
      <c r="A1172" s="47" t="s">
        <v>424</v>
      </c>
      <c r="B1172" s="47" t="str">
        <f>RIGHT(A1172,7)</f>
        <v xml:space="preserve">113621 </v>
      </c>
      <c r="C1172" s="47" t="s">
        <v>16198</v>
      </c>
      <c r="D1172" s="49">
        <v>42709</v>
      </c>
      <c r="E1172" s="47" t="s">
        <v>97</v>
      </c>
      <c r="F1172" s="47" t="s">
        <v>102</v>
      </c>
      <c r="G1172" s="47" t="s">
        <v>108</v>
      </c>
      <c r="H1172" s="50">
        <v>2699550</v>
      </c>
    </row>
    <row r="1173" spans="1:8" x14ac:dyDescent="0.4">
      <c r="A1173" s="47" t="s">
        <v>423</v>
      </c>
      <c r="B1173" s="47" t="str">
        <f>RIGHT(A1173,7)</f>
        <v xml:space="preserve">168081 </v>
      </c>
      <c r="C1173" s="47" t="s">
        <v>16199</v>
      </c>
      <c r="D1173" s="49">
        <v>42487</v>
      </c>
      <c r="E1173" s="47" t="s">
        <v>112</v>
      </c>
      <c r="F1173" s="47" t="s">
        <v>106</v>
      </c>
      <c r="G1173" s="47" t="s">
        <v>108</v>
      </c>
      <c r="H1173" s="50">
        <v>3880440.0000000005</v>
      </c>
    </row>
    <row r="1174" spans="1:8" x14ac:dyDescent="0.4">
      <c r="A1174" s="47" t="s">
        <v>422</v>
      </c>
      <c r="B1174" s="47" t="str">
        <f>RIGHT(A1174,7)</f>
        <v xml:space="preserve">128146 </v>
      </c>
      <c r="C1174" s="47" t="s">
        <v>16200</v>
      </c>
      <c r="D1174" s="49">
        <v>41815</v>
      </c>
      <c r="E1174" s="47" t="s">
        <v>97</v>
      </c>
      <c r="F1174" s="47" t="s">
        <v>102</v>
      </c>
      <c r="G1174" s="47" t="s">
        <v>108</v>
      </c>
      <c r="H1174" s="50">
        <v>19843950</v>
      </c>
    </row>
    <row r="1175" spans="1:8" x14ac:dyDescent="0.4">
      <c r="A1175" s="47" t="s">
        <v>422</v>
      </c>
      <c r="B1175" s="47" t="str">
        <f>RIGHT(A1175,7)</f>
        <v xml:space="preserve">128146 </v>
      </c>
      <c r="C1175" s="47" t="s">
        <v>16201</v>
      </c>
      <c r="D1175" s="49">
        <v>41815</v>
      </c>
      <c r="E1175" s="47" t="s">
        <v>97</v>
      </c>
      <c r="F1175" s="47" t="s">
        <v>102</v>
      </c>
      <c r="G1175" s="47" t="s">
        <v>95</v>
      </c>
      <c r="H1175" s="50">
        <v>56400</v>
      </c>
    </row>
    <row r="1176" spans="1:8" x14ac:dyDescent="0.4">
      <c r="A1176" s="47" t="s">
        <v>421</v>
      </c>
      <c r="B1176" s="47" t="str">
        <f>RIGHT(A1176,7)</f>
        <v xml:space="preserve">138779 </v>
      </c>
      <c r="C1176" s="47" t="s">
        <v>16202</v>
      </c>
      <c r="D1176" s="49">
        <v>42750</v>
      </c>
      <c r="E1176" s="47" t="s">
        <v>97</v>
      </c>
      <c r="F1176" s="47" t="s">
        <v>104</v>
      </c>
      <c r="G1176" s="47" t="s">
        <v>95</v>
      </c>
      <c r="H1176" s="50">
        <v>326160</v>
      </c>
    </row>
    <row r="1177" spans="1:8" x14ac:dyDescent="0.4">
      <c r="A1177" s="47" t="s">
        <v>421</v>
      </c>
      <c r="B1177" s="47" t="str">
        <f>RIGHT(A1177,7)</f>
        <v xml:space="preserve">138779 </v>
      </c>
      <c r="C1177" s="47" t="s">
        <v>16203</v>
      </c>
      <c r="D1177" s="49">
        <v>42750</v>
      </c>
      <c r="E1177" s="47" t="s">
        <v>97</v>
      </c>
      <c r="F1177" s="47" t="s">
        <v>104</v>
      </c>
      <c r="G1177" s="47" t="s">
        <v>108</v>
      </c>
      <c r="H1177" s="50">
        <v>118800</v>
      </c>
    </row>
    <row r="1178" spans="1:8" x14ac:dyDescent="0.4">
      <c r="A1178" s="47" t="s">
        <v>420</v>
      </c>
      <c r="B1178" s="47" t="str">
        <f>RIGHT(A1178,7)</f>
        <v xml:space="preserve">127131 </v>
      </c>
      <c r="C1178" s="47" t="s">
        <v>16204</v>
      </c>
      <c r="D1178" s="49">
        <v>41973</v>
      </c>
      <c r="E1178" s="47" t="s">
        <v>100</v>
      </c>
      <c r="F1178" s="47" t="s">
        <v>96</v>
      </c>
      <c r="G1178" s="47" t="s">
        <v>95</v>
      </c>
      <c r="H1178" s="50">
        <v>181440.00000000003</v>
      </c>
    </row>
    <row r="1179" spans="1:8" x14ac:dyDescent="0.4">
      <c r="A1179" s="47" t="s">
        <v>420</v>
      </c>
      <c r="B1179" s="47" t="str">
        <f>RIGHT(A1179,7)</f>
        <v xml:space="preserve">127131 </v>
      </c>
      <c r="C1179" s="47" t="s">
        <v>16205</v>
      </c>
      <c r="D1179" s="49">
        <v>41973</v>
      </c>
      <c r="E1179" s="47" t="s">
        <v>100</v>
      </c>
      <c r="F1179" s="47" t="s">
        <v>96</v>
      </c>
      <c r="G1179" s="47" t="s">
        <v>95</v>
      </c>
      <c r="H1179" s="50">
        <v>7288200</v>
      </c>
    </row>
    <row r="1180" spans="1:8" x14ac:dyDescent="0.4">
      <c r="A1180" s="47" t="s">
        <v>420</v>
      </c>
      <c r="B1180" s="47" t="str">
        <f>RIGHT(A1180,7)</f>
        <v xml:space="preserve">127131 </v>
      </c>
      <c r="C1180" s="47" t="s">
        <v>16206</v>
      </c>
      <c r="D1180" s="49">
        <v>41973</v>
      </c>
      <c r="E1180" s="47" t="s">
        <v>100</v>
      </c>
      <c r="F1180" s="47" t="s">
        <v>96</v>
      </c>
      <c r="G1180" s="47" t="s">
        <v>95</v>
      </c>
      <c r="H1180" s="50">
        <v>388800</v>
      </c>
    </row>
    <row r="1181" spans="1:8" x14ac:dyDescent="0.4">
      <c r="A1181" s="47" t="s">
        <v>420</v>
      </c>
      <c r="B1181" s="47" t="str">
        <f>RIGHT(A1181,7)</f>
        <v xml:space="preserve">127131 </v>
      </c>
      <c r="C1181" s="47" t="s">
        <v>16207</v>
      </c>
      <c r="D1181" s="49">
        <v>41973</v>
      </c>
      <c r="E1181" s="47" t="s">
        <v>100</v>
      </c>
      <c r="F1181" s="47" t="s">
        <v>96</v>
      </c>
      <c r="G1181" s="47" t="s">
        <v>95</v>
      </c>
      <c r="H1181" s="50">
        <v>2963700</v>
      </c>
    </row>
    <row r="1182" spans="1:8" x14ac:dyDescent="0.4">
      <c r="A1182" s="47" t="s">
        <v>419</v>
      </c>
      <c r="B1182" s="47" t="str">
        <f>RIGHT(A1182,7)</f>
        <v xml:space="preserve">117212 </v>
      </c>
      <c r="C1182" s="47" t="s">
        <v>16208</v>
      </c>
      <c r="D1182" s="49">
        <v>42794</v>
      </c>
      <c r="E1182" s="47" t="s">
        <v>112</v>
      </c>
      <c r="F1182" s="47" t="s">
        <v>96</v>
      </c>
      <c r="G1182" s="47" t="s">
        <v>95</v>
      </c>
      <c r="H1182" s="50">
        <v>1228800</v>
      </c>
    </row>
    <row r="1183" spans="1:8" x14ac:dyDescent="0.4">
      <c r="A1183" s="47" t="s">
        <v>419</v>
      </c>
      <c r="B1183" s="47" t="str">
        <f>RIGHT(A1183,7)</f>
        <v xml:space="preserve">117212 </v>
      </c>
      <c r="C1183" s="47" t="s">
        <v>16209</v>
      </c>
      <c r="D1183" s="49">
        <v>42794</v>
      </c>
      <c r="E1183" s="47" t="s">
        <v>112</v>
      </c>
      <c r="F1183" s="47" t="s">
        <v>96</v>
      </c>
      <c r="G1183" s="47" t="s">
        <v>108</v>
      </c>
      <c r="H1183" s="50">
        <v>13343040</v>
      </c>
    </row>
    <row r="1184" spans="1:8" x14ac:dyDescent="0.4">
      <c r="A1184" s="47" t="s">
        <v>419</v>
      </c>
      <c r="B1184" s="47" t="str">
        <f>RIGHT(A1184,7)</f>
        <v xml:space="preserve">117212 </v>
      </c>
      <c r="C1184" s="47" t="s">
        <v>16210</v>
      </c>
      <c r="D1184" s="49">
        <v>42794</v>
      </c>
      <c r="E1184" s="47" t="s">
        <v>112</v>
      </c>
      <c r="F1184" s="47" t="s">
        <v>96</v>
      </c>
      <c r="G1184" s="47" t="s">
        <v>99</v>
      </c>
      <c r="H1184" s="50">
        <v>13383360</v>
      </c>
    </row>
    <row r="1185" spans="1:8" x14ac:dyDescent="0.4">
      <c r="A1185" s="47" t="s">
        <v>419</v>
      </c>
      <c r="B1185" s="47" t="str">
        <f>RIGHT(A1185,7)</f>
        <v xml:space="preserve">117212 </v>
      </c>
      <c r="C1185" s="47" t="s">
        <v>16211</v>
      </c>
      <c r="D1185" s="49">
        <v>42794</v>
      </c>
      <c r="E1185" s="47" t="s">
        <v>112</v>
      </c>
      <c r="F1185" s="47" t="s">
        <v>96</v>
      </c>
      <c r="G1185" s="47" t="s">
        <v>95</v>
      </c>
      <c r="H1185" s="50">
        <v>3358800</v>
      </c>
    </row>
    <row r="1186" spans="1:8" x14ac:dyDescent="0.4">
      <c r="A1186" s="47" t="s">
        <v>419</v>
      </c>
      <c r="B1186" s="47" t="str">
        <f>RIGHT(A1186,7)</f>
        <v xml:space="preserve">117212 </v>
      </c>
      <c r="C1186" s="47" t="s">
        <v>16212</v>
      </c>
      <c r="D1186" s="49">
        <v>42794</v>
      </c>
      <c r="E1186" s="47" t="s">
        <v>112</v>
      </c>
      <c r="F1186" s="47" t="s">
        <v>96</v>
      </c>
      <c r="G1186" s="47" t="s">
        <v>95</v>
      </c>
      <c r="H1186" s="50">
        <v>346800</v>
      </c>
    </row>
    <row r="1187" spans="1:8" x14ac:dyDescent="0.4">
      <c r="A1187" s="47" t="s">
        <v>418</v>
      </c>
      <c r="B1187" s="47" t="str">
        <f>RIGHT(A1187,7)</f>
        <v xml:space="preserve">130519 </v>
      </c>
      <c r="C1187" s="47" t="s">
        <v>16213</v>
      </c>
      <c r="D1187" s="49">
        <v>42262</v>
      </c>
      <c r="E1187" s="47" t="s">
        <v>100</v>
      </c>
      <c r="F1187" s="47" t="s">
        <v>104</v>
      </c>
      <c r="G1187" s="47" t="s">
        <v>95</v>
      </c>
      <c r="H1187" s="50">
        <v>233280.00000000006</v>
      </c>
    </row>
    <row r="1188" spans="1:8" x14ac:dyDescent="0.4">
      <c r="A1188" s="47" t="s">
        <v>418</v>
      </c>
      <c r="B1188" s="47" t="str">
        <f>RIGHT(A1188,7)</f>
        <v xml:space="preserve">130519 </v>
      </c>
      <c r="C1188" s="47" t="s">
        <v>16214</v>
      </c>
      <c r="D1188" s="49">
        <v>42262</v>
      </c>
      <c r="E1188" s="47" t="s">
        <v>100</v>
      </c>
      <c r="F1188" s="47" t="s">
        <v>104</v>
      </c>
      <c r="G1188" s="47" t="s">
        <v>99</v>
      </c>
      <c r="H1188" s="50">
        <v>235680.00000000003</v>
      </c>
    </row>
    <row r="1189" spans="1:8" x14ac:dyDescent="0.4">
      <c r="A1189" s="47" t="s">
        <v>418</v>
      </c>
      <c r="B1189" s="47" t="str">
        <f>RIGHT(A1189,7)</f>
        <v xml:space="preserve">130519 </v>
      </c>
      <c r="C1189" s="47" t="s">
        <v>16215</v>
      </c>
      <c r="D1189" s="49">
        <v>42262</v>
      </c>
      <c r="E1189" s="47" t="s">
        <v>100</v>
      </c>
      <c r="F1189" s="47" t="s">
        <v>104</v>
      </c>
      <c r="G1189" s="47" t="s">
        <v>95</v>
      </c>
      <c r="H1189" s="50">
        <v>370080</v>
      </c>
    </row>
    <row r="1190" spans="1:8" x14ac:dyDescent="0.4">
      <c r="A1190" s="47" t="s">
        <v>418</v>
      </c>
      <c r="B1190" s="47" t="str">
        <f>RIGHT(A1190,7)</f>
        <v xml:space="preserve">130519 </v>
      </c>
      <c r="C1190" s="47" t="s">
        <v>16216</v>
      </c>
      <c r="D1190" s="49">
        <v>42262</v>
      </c>
      <c r="E1190" s="47" t="s">
        <v>100</v>
      </c>
      <c r="F1190" s="47" t="s">
        <v>104</v>
      </c>
      <c r="G1190" s="47" t="s">
        <v>99</v>
      </c>
      <c r="H1190" s="50">
        <v>839520</v>
      </c>
    </row>
    <row r="1191" spans="1:8" x14ac:dyDescent="0.4">
      <c r="A1191" s="47" t="s">
        <v>417</v>
      </c>
      <c r="B1191" s="47" t="str">
        <f>RIGHT(A1191,7)</f>
        <v xml:space="preserve">130946 </v>
      </c>
      <c r="C1191" s="47" t="s">
        <v>16217</v>
      </c>
      <c r="D1191" s="49">
        <v>42472</v>
      </c>
      <c r="E1191" s="47" t="s">
        <v>97</v>
      </c>
      <c r="F1191" s="47" t="s">
        <v>106</v>
      </c>
      <c r="G1191" s="47" t="s">
        <v>108</v>
      </c>
      <c r="H1191" s="50">
        <v>6478920.0000000009</v>
      </c>
    </row>
    <row r="1192" spans="1:8" x14ac:dyDescent="0.4">
      <c r="A1192" s="47" t="s">
        <v>417</v>
      </c>
      <c r="B1192" s="47" t="str">
        <f>RIGHT(A1192,7)</f>
        <v xml:space="preserve">130946 </v>
      </c>
      <c r="C1192" s="47" t="s">
        <v>16218</v>
      </c>
      <c r="D1192" s="49">
        <v>42472</v>
      </c>
      <c r="E1192" s="47" t="s">
        <v>97</v>
      </c>
      <c r="F1192" s="47" t="s">
        <v>106</v>
      </c>
      <c r="G1192" s="47" t="s">
        <v>99</v>
      </c>
      <c r="H1192" s="50">
        <v>1439760</v>
      </c>
    </row>
    <row r="1193" spans="1:8" x14ac:dyDescent="0.4">
      <c r="A1193" s="47" t="s">
        <v>417</v>
      </c>
      <c r="B1193" s="47" t="str">
        <f>RIGHT(A1193,7)</f>
        <v xml:space="preserve">130946 </v>
      </c>
      <c r="C1193" s="47" t="s">
        <v>16219</v>
      </c>
      <c r="D1193" s="49">
        <v>42472</v>
      </c>
      <c r="E1193" s="47" t="s">
        <v>97</v>
      </c>
      <c r="F1193" s="47" t="s">
        <v>106</v>
      </c>
      <c r="G1193" s="47" t="s">
        <v>95</v>
      </c>
      <c r="H1193" s="50">
        <v>16331879.999999994</v>
      </c>
    </row>
    <row r="1194" spans="1:8" x14ac:dyDescent="0.4">
      <c r="A1194" s="47" t="s">
        <v>416</v>
      </c>
      <c r="B1194" s="47" t="str">
        <f>RIGHT(A1194,7)</f>
        <v xml:space="preserve">114727 </v>
      </c>
      <c r="C1194" s="47" t="s">
        <v>16220</v>
      </c>
      <c r="D1194" s="49">
        <v>42575</v>
      </c>
      <c r="E1194" s="47" t="s">
        <v>100</v>
      </c>
      <c r="F1194" s="47" t="s">
        <v>96</v>
      </c>
      <c r="G1194" s="47" t="s">
        <v>99</v>
      </c>
      <c r="H1194" s="50">
        <v>8160120.0000000009</v>
      </c>
    </row>
    <row r="1195" spans="1:8" x14ac:dyDescent="0.4">
      <c r="A1195" s="47" t="s">
        <v>416</v>
      </c>
      <c r="B1195" s="47" t="str">
        <f>RIGHT(A1195,7)</f>
        <v xml:space="preserve">114727 </v>
      </c>
      <c r="C1195" s="47" t="s">
        <v>16221</v>
      </c>
      <c r="D1195" s="49">
        <v>42575</v>
      </c>
      <c r="E1195" s="47" t="s">
        <v>100</v>
      </c>
      <c r="F1195" s="47" t="s">
        <v>96</v>
      </c>
      <c r="G1195" s="47" t="s">
        <v>95</v>
      </c>
      <c r="H1195" s="50">
        <v>28080.000000000004</v>
      </c>
    </row>
    <row r="1196" spans="1:8" x14ac:dyDescent="0.4">
      <c r="A1196" s="47" t="s">
        <v>416</v>
      </c>
      <c r="B1196" s="47" t="str">
        <f>RIGHT(A1196,7)</f>
        <v xml:space="preserve">114727 </v>
      </c>
      <c r="C1196" s="47" t="s">
        <v>16222</v>
      </c>
      <c r="D1196" s="49">
        <v>42575</v>
      </c>
      <c r="E1196" s="47" t="s">
        <v>100</v>
      </c>
      <c r="F1196" s="47" t="s">
        <v>96</v>
      </c>
      <c r="G1196" s="47" t="s">
        <v>99</v>
      </c>
      <c r="H1196" s="50">
        <v>12815280.000000002</v>
      </c>
    </row>
    <row r="1197" spans="1:8" x14ac:dyDescent="0.4">
      <c r="A1197" s="47" t="s">
        <v>416</v>
      </c>
      <c r="B1197" s="47" t="str">
        <f>RIGHT(A1197,7)</f>
        <v xml:space="preserve">114727 </v>
      </c>
      <c r="C1197" s="47" t="s">
        <v>16223</v>
      </c>
      <c r="D1197" s="49">
        <v>42575</v>
      </c>
      <c r="E1197" s="47" t="s">
        <v>100</v>
      </c>
      <c r="F1197" s="47" t="s">
        <v>96</v>
      </c>
      <c r="G1197" s="47" t="s">
        <v>95</v>
      </c>
      <c r="H1197" s="50">
        <v>8903520.0000000019</v>
      </c>
    </row>
    <row r="1198" spans="1:8" x14ac:dyDescent="0.4">
      <c r="A1198" s="47" t="s">
        <v>416</v>
      </c>
      <c r="B1198" s="47" t="str">
        <f>RIGHT(A1198,7)</f>
        <v xml:space="preserve">114727 </v>
      </c>
      <c r="C1198" s="47" t="s">
        <v>16224</v>
      </c>
      <c r="D1198" s="49">
        <v>42575</v>
      </c>
      <c r="E1198" s="47" t="s">
        <v>100</v>
      </c>
      <c r="F1198" s="47" t="s">
        <v>96</v>
      </c>
      <c r="G1198" s="47" t="s">
        <v>95</v>
      </c>
      <c r="H1198" s="50">
        <v>5070600</v>
      </c>
    </row>
    <row r="1199" spans="1:8" x14ac:dyDescent="0.4">
      <c r="A1199" s="47" t="s">
        <v>415</v>
      </c>
      <c r="B1199" s="47" t="str">
        <f>RIGHT(A1199,7)</f>
        <v xml:space="preserve">133235 </v>
      </c>
      <c r="C1199" s="47" t="s">
        <v>16225</v>
      </c>
      <c r="D1199" s="49">
        <v>42951</v>
      </c>
      <c r="E1199" s="47" t="s">
        <v>97</v>
      </c>
      <c r="F1199" s="47" t="s">
        <v>104</v>
      </c>
      <c r="G1199" s="47" t="s">
        <v>108</v>
      </c>
      <c r="H1199" s="50">
        <v>4079399.9999999995</v>
      </c>
    </row>
    <row r="1200" spans="1:8" x14ac:dyDescent="0.4">
      <c r="A1200" s="47" t="s">
        <v>414</v>
      </c>
      <c r="B1200" s="47" t="str">
        <f>RIGHT(A1200,7)</f>
        <v xml:space="preserve">137050 </v>
      </c>
      <c r="C1200" s="47" t="s">
        <v>16226</v>
      </c>
      <c r="D1200" s="49">
        <v>42569</v>
      </c>
      <c r="E1200" s="47" t="s">
        <v>100</v>
      </c>
      <c r="F1200" s="47" t="s">
        <v>102</v>
      </c>
      <c r="G1200" s="47" t="s">
        <v>95</v>
      </c>
      <c r="H1200" s="50">
        <v>168150</v>
      </c>
    </row>
    <row r="1201" spans="1:8" x14ac:dyDescent="0.4">
      <c r="A1201" s="47" t="s">
        <v>414</v>
      </c>
      <c r="B1201" s="47" t="str">
        <f>RIGHT(A1201,7)</f>
        <v xml:space="preserve">137050 </v>
      </c>
      <c r="C1201" s="47" t="s">
        <v>16227</v>
      </c>
      <c r="D1201" s="49">
        <v>42569</v>
      </c>
      <c r="E1201" s="47" t="s">
        <v>100</v>
      </c>
      <c r="F1201" s="47" t="s">
        <v>102</v>
      </c>
      <c r="G1201" s="47" t="s">
        <v>95</v>
      </c>
      <c r="H1201" s="50">
        <v>137160</v>
      </c>
    </row>
    <row r="1202" spans="1:8" x14ac:dyDescent="0.4">
      <c r="A1202" s="47" t="s">
        <v>414</v>
      </c>
      <c r="B1202" s="47" t="str">
        <f>RIGHT(A1202,7)</f>
        <v xml:space="preserve">137050 </v>
      </c>
      <c r="C1202" s="47" t="s">
        <v>16228</v>
      </c>
      <c r="D1202" s="49">
        <v>42569</v>
      </c>
      <c r="E1202" s="47" t="s">
        <v>100</v>
      </c>
      <c r="F1202" s="47" t="s">
        <v>102</v>
      </c>
      <c r="G1202" s="47" t="s">
        <v>95</v>
      </c>
      <c r="H1202" s="50">
        <v>211049.99999999997</v>
      </c>
    </row>
    <row r="1203" spans="1:8" x14ac:dyDescent="0.4">
      <c r="A1203" s="47" t="s">
        <v>414</v>
      </c>
      <c r="B1203" s="47" t="str">
        <f>RIGHT(A1203,7)</f>
        <v xml:space="preserve">137050 </v>
      </c>
      <c r="C1203" s="47" t="s">
        <v>16229</v>
      </c>
      <c r="D1203" s="49">
        <v>42569</v>
      </c>
      <c r="E1203" s="47" t="s">
        <v>100</v>
      </c>
      <c r="F1203" s="47" t="s">
        <v>102</v>
      </c>
      <c r="G1203" s="47" t="s">
        <v>95</v>
      </c>
      <c r="H1203" s="50">
        <v>627900</v>
      </c>
    </row>
    <row r="1204" spans="1:8" x14ac:dyDescent="0.4">
      <c r="A1204" s="47" t="s">
        <v>414</v>
      </c>
      <c r="B1204" s="47" t="str">
        <f>RIGHT(A1204,7)</f>
        <v xml:space="preserve">137050 </v>
      </c>
      <c r="C1204" s="47" t="s">
        <v>16230</v>
      </c>
      <c r="D1204" s="49">
        <v>42569</v>
      </c>
      <c r="E1204" s="47" t="s">
        <v>100</v>
      </c>
      <c r="F1204" s="47" t="s">
        <v>102</v>
      </c>
      <c r="G1204" s="47" t="s">
        <v>95</v>
      </c>
      <c r="H1204" s="50">
        <v>128160</v>
      </c>
    </row>
    <row r="1205" spans="1:8" x14ac:dyDescent="0.4">
      <c r="A1205" s="47" t="s">
        <v>414</v>
      </c>
      <c r="B1205" s="47" t="str">
        <f>RIGHT(A1205,7)</f>
        <v xml:space="preserve">137050 </v>
      </c>
      <c r="C1205" s="47" t="s">
        <v>16231</v>
      </c>
      <c r="D1205" s="49">
        <v>42569</v>
      </c>
      <c r="E1205" s="47" t="s">
        <v>100</v>
      </c>
      <c r="F1205" s="47" t="s">
        <v>102</v>
      </c>
      <c r="G1205" s="47" t="s">
        <v>99</v>
      </c>
      <c r="H1205" s="50">
        <v>8687040</v>
      </c>
    </row>
    <row r="1206" spans="1:8" x14ac:dyDescent="0.4">
      <c r="A1206" s="47" t="s">
        <v>413</v>
      </c>
      <c r="B1206" s="47" t="str">
        <f>RIGHT(A1206,7)</f>
        <v xml:space="preserve">118087 </v>
      </c>
      <c r="C1206" s="47" t="s">
        <v>16232</v>
      </c>
      <c r="D1206" s="49">
        <v>42991</v>
      </c>
      <c r="E1206" s="47" t="s">
        <v>100</v>
      </c>
      <c r="F1206" s="47" t="s">
        <v>102</v>
      </c>
      <c r="G1206" s="47" t="s">
        <v>99</v>
      </c>
      <c r="H1206" s="50">
        <v>2120580</v>
      </c>
    </row>
    <row r="1207" spans="1:8" x14ac:dyDescent="0.4">
      <c r="A1207" s="47" t="s">
        <v>413</v>
      </c>
      <c r="B1207" s="47" t="str">
        <f>RIGHT(A1207,7)</f>
        <v xml:space="preserve">118087 </v>
      </c>
      <c r="C1207" s="47" t="s">
        <v>16233</v>
      </c>
      <c r="D1207" s="49">
        <v>42991</v>
      </c>
      <c r="E1207" s="47" t="s">
        <v>100</v>
      </c>
      <c r="F1207" s="47" t="s">
        <v>102</v>
      </c>
      <c r="G1207" s="47" t="s">
        <v>95</v>
      </c>
      <c r="H1207" s="50">
        <v>45540</v>
      </c>
    </row>
    <row r="1208" spans="1:8" x14ac:dyDescent="0.4">
      <c r="A1208" s="47" t="s">
        <v>413</v>
      </c>
      <c r="B1208" s="47" t="str">
        <f>RIGHT(A1208,7)</f>
        <v xml:space="preserve">118087 </v>
      </c>
      <c r="C1208" s="47" t="s">
        <v>16234</v>
      </c>
      <c r="D1208" s="49">
        <v>42991</v>
      </c>
      <c r="E1208" s="47" t="s">
        <v>100</v>
      </c>
      <c r="F1208" s="47" t="s">
        <v>102</v>
      </c>
      <c r="G1208" s="47" t="s">
        <v>95</v>
      </c>
      <c r="H1208" s="50">
        <v>67545.000000000015</v>
      </c>
    </row>
    <row r="1209" spans="1:8" x14ac:dyDescent="0.4">
      <c r="A1209" s="47" t="s">
        <v>413</v>
      </c>
      <c r="B1209" s="47" t="str">
        <f>RIGHT(A1209,7)</f>
        <v xml:space="preserve">118087 </v>
      </c>
      <c r="C1209" s="47" t="s">
        <v>16235</v>
      </c>
      <c r="D1209" s="49">
        <v>42991</v>
      </c>
      <c r="E1209" s="47" t="s">
        <v>100</v>
      </c>
      <c r="F1209" s="47" t="s">
        <v>102</v>
      </c>
      <c r="G1209" s="47" t="s">
        <v>95</v>
      </c>
      <c r="H1209" s="50">
        <v>70080</v>
      </c>
    </row>
    <row r="1210" spans="1:8" x14ac:dyDescent="0.4">
      <c r="A1210" s="47" t="s">
        <v>413</v>
      </c>
      <c r="B1210" s="47" t="str">
        <f>RIGHT(A1210,7)</f>
        <v xml:space="preserve">118087 </v>
      </c>
      <c r="C1210" s="47" t="s">
        <v>16236</v>
      </c>
      <c r="D1210" s="49">
        <v>42991</v>
      </c>
      <c r="E1210" s="47" t="s">
        <v>100</v>
      </c>
      <c r="F1210" s="47" t="s">
        <v>102</v>
      </c>
      <c r="G1210" s="47" t="s">
        <v>108</v>
      </c>
      <c r="H1210" s="50">
        <v>1438200.0000000002</v>
      </c>
    </row>
    <row r="1211" spans="1:8" x14ac:dyDescent="0.4">
      <c r="A1211" s="47" t="s">
        <v>413</v>
      </c>
      <c r="B1211" s="47" t="str">
        <f>RIGHT(A1211,7)</f>
        <v xml:space="preserve">118087 </v>
      </c>
      <c r="C1211" s="47" t="s">
        <v>16237</v>
      </c>
      <c r="D1211" s="49">
        <v>42991</v>
      </c>
      <c r="E1211" s="47" t="s">
        <v>100</v>
      </c>
      <c r="F1211" s="47" t="s">
        <v>102</v>
      </c>
      <c r="G1211" s="47" t="s">
        <v>99</v>
      </c>
      <c r="H1211" s="50">
        <v>255360</v>
      </c>
    </row>
    <row r="1212" spans="1:8" x14ac:dyDescent="0.4">
      <c r="A1212" s="47" t="s">
        <v>413</v>
      </c>
      <c r="B1212" s="47" t="str">
        <f>RIGHT(A1212,7)</f>
        <v xml:space="preserve">118087 </v>
      </c>
      <c r="C1212" s="47" t="s">
        <v>16238</v>
      </c>
      <c r="D1212" s="49">
        <v>42991</v>
      </c>
      <c r="E1212" s="47" t="s">
        <v>100</v>
      </c>
      <c r="F1212" s="47" t="s">
        <v>102</v>
      </c>
      <c r="G1212" s="47" t="s">
        <v>108</v>
      </c>
      <c r="H1212" s="50">
        <v>3880440.0000000005</v>
      </c>
    </row>
    <row r="1213" spans="1:8" x14ac:dyDescent="0.4">
      <c r="A1213" s="47" t="s">
        <v>413</v>
      </c>
      <c r="B1213" s="47" t="str">
        <f>RIGHT(A1213,7)</f>
        <v xml:space="preserve">118087 </v>
      </c>
      <c r="C1213" s="47" t="s">
        <v>16239</v>
      </c>
      <c r="D1213" s="49">
        <v>42991</v>
      </c>
      <c r="E1213" s="47" t="s">
        <v>100</v>
      </c>
      <c r="F1213" s="47" t="s">
        <v>102</v>
      </c>
      <c r="G1213" s="47" t="s">
        <v>108</v>
      </c>
      <c r="H1213" s="50">
        <v>28979369.999999996</v>
      </c>
    </row>
    <row r="1214" spans="1:8" x14ac:dyDescent="0.4">
      <c r="A1214" s="47" t="s">
        <v>412</v>
      </c>
      <c r="B1214" s="47" t="str">
        <f>RIGHT(A1214,7)</f>
        <v xml:space="preserve">110184 </v>
      </c>
      <c r="C1214" s="47" t="s">
        <v>16240</v>
      </c>
      <c r="D1214" s="49">
        <v>41836</v>
      </c>
      <c r="E1214" s="47" t="s">
        <v>112</v>
      </c>
      <c r="F1214" s="47" t="s">
        <v>96</v>
      </c>
      <c r="G1214" s="47" t="s">
        <v>95</v>
      </c>
      <c r="H1214" s="50">
        <v>3746250</v>
      </c>
    </row>
    <row r="1215" spans="1:8" x14ac:dyDescent="0.4">
      <c r="A1215" s="47" t="s">
        <v>412</v>
      </c>
      <c r="B1215" s="47" t="str">
        <f>RIGHT(A1215,7)</f>
        <v xml:space="preserve">110184 </v>
      </c>
      <c r="C1215" s="47" t="s">
        <v>16241</v>
      </c>
      <c r="D1215" s="49">
        <v>41836</v>
      </c>
      <c r="E1215" s="47" t="s">
        <v>112</v>
      </c>
      <c r="F1215" s="47" t="s">
        <v>96</v>
      </c>
      <c r="G1215" s="47" t="s">
        <v>108</v>
      </c>
      <c r="H1215" s="50">
        <v>3839040.0000000005</v>
      </c>
    </row>
    <row r="1216" spans="1:8" x14ac:dyDescent="0.4">
      <c r="A1216" s="47" t="s">
        <v>411</v>
      </c>
      <c r="B1216" s="47" t="str">
        <f>RIGHT(A1216,7)</f>
        <v xml:space="preserve">126004 </v>
      </c>
      <c r="C1216" s="47" t="s">
        <v>16242</v>
      </c>
      <c r="D1216" s="49">
        <v>42709</v>
      </c>
      <c r="E1216" s="47" t="s">
        <v>97</v>
      </c>
      <c r="F1216" s="47" t="s">
        <v>102</v>
      </c>
      <c r="G1216" s="47" t="s">
        <v>99</v>
      </c>
      <c r="H1216" s="50">
        <v>1706849.9999999998</v>
      </c>
    </row>
    <row r="1217" spans="1:8" x14ac:dyDescent="0.4">
      <c r="A1217" s="47" t="s">
        <v>411</v>
      </c>
      <c r="B1217" s="47" t="str">
        <f>RIGHT(A1217,7)</f>
        <v xml:space="preserve">126004 </v>
      </c>
      <c r="C1217" s="47" t="s">
        <v>16243</v>
      </c>
      <c r="D1217" s="49">
        <v>42709</v>
      </c>
      <c r="E1217" s="47" t="s">
        <v>97</v>
      </c>
      <c r="F1217" s="47" t="s">
        <v>102</v>
      </c>
      <c r="G1217" s="47" t="s">
        <v>108</v>
      </c>
      <c r="H1217" s="50">
        <v>1172250</v>
      </c>
    </row>
    <row r="1218" spans="1:8" x14ac:dyDescent="0.4">
      <c r="A1218" s="47" t="s">
        <v>411</v>
      </c>
      <c r="B1218" s="47" t="str">
        <f>RIGHT(A1218,7)</f>
        <v xml:space="preserve">126004 </v>
      </c>
      <c r="C1218" s="47" t="s">
        <v>16244</v>
      </c>
      <c r="D1218" s="49">
        <v>42709</v>
      </c>
      <c r="E1218" s="47" t="s">
        <v>97</v>
      </c>
      <c r="F1218" s="47" t="s">
        <v>102</v>
      </c>
      <c r="G1218" s="47" t="s">
        <v>95</v>
      </c>
      <c r="H1218" s="50">
        <v>25920.000000000004</v>
      </c>
    </row>
    <row r="1219" spans="1:8" x14ac:dyDescent="0.4">
      <c r="A1219" s="47" t="s">
        <v>411</v>
      </c>
      <c r="B1219" s="47" t="str">
        <f>RIGHT(A1219,7)</f>
        <v xml:space="preserve">126004 </v>
      </c>
      <c r="C1219" s="47" t="s">
        <v>16245</v>
      </c>
      <c r="D1219" s="49">
        <v>42709</v>
      </c>
      <c r="E1219" s="47" t="s">
        <v>97</v>
      </c>
      <c r="F1219" s="47" t="s">
        <v>102</v>
      </c>
      <c r="G1219" s="47" t="s">
        <v>95</v>
      </c>
      <c r="H1219" s="50">
        <v>608400</v>
      </c>
    </row>
    <row r="1220" spans="1:8" x14ac:dyDescent="0.4">
      <c r="A1220" s="47" t="s">
        <v>411</v>
      </c>
      <c r="B1220" s="47" t="str">
        <f>RIGHT(A1220,7)</f>
        <v xml:space="preserve">126004 </v>
      </c>
      <c r="C1220" s="47" t="s">
        <v>16246</v>
      </c>
      <c r="D1220" s="49">
        <v>42709</v>
      </c>
      <c r="E1220" s="47" t="s">
        <v>97</v>
      </c>
      <c r="F1220" s="47" t="s">
        <v>102</v>
      </c>
      <c r="G1220" s="47" t="s">
        <v>95</v>
      </c>
      <c r="H1220" s="50">
        <v>2744100</v>
      </c>
    </row>
    <row r="1221" spans="1:8" x14ac:dyDescent="0.4">
      <c r="A1221" s="47" t="s">
        <v>411</v>
      </c>
      <c r="B1221" s="47" t="str">
        <f>RIGHT(A1221,7)</f>
        <v xml:space="preserve">126004 </v>
      </c>
      <c r="C1221" s="47" t="s">
        <v>16247</v>
      </c>
      <c r="D1221" s="49">
        <v>42709</v>
      </c>
      <c r="E1221" s="47" t="s">
        <v>97</v>
      </c>
      <c r="F1221" s="47" t="s">
        <v>102</v>
      </c>
      <c r="G1221" s="47" t="s">
        <v>95</v>
      </c>
      <c r="H1221" s="50">
        <v>2907900</v>
      </c>
    </row>
    <row r="1222" spans="1:8" x14ac:dyDescent="0.4">
      <c r="A1222" s="47" t="s">
        <v>410</v>
      </c>
      <c r="B1222" s="47" t="str">
        <f>RIGHT(A1222,7)</f>
        <v xml:space="preserve">100013 </v>
      </c>
      <c r="C1222" s="47" t="s">
        <v>16248</v>
      </c>
      <c r="D1222" s="49">
        <v>43050</v>
      </c>
      <c r="E1222" s="47" t="s">
        <v>97</v>
      </c>
      <c r="F1222" s="47" t="s">
        <v>96</v>
      </c>
      <c r="G1222" s="47" t="s">
        <v>95</v>
      </c>
      <c r="H1222" s="50">
        <v>229200</v>
      </c>
    </row>
    <row r="1223" spans="1:8" x14ac:dyDescent="0.4">
      <c r="A1223" s="47" t="s">
        <v>410</v>
      </c>
      <c r="B1223" s="47" t="str">
        <f>RIGHT(A1223,7)</f>
        <v xml:space="preserve">100013 </v>
      </c>
      <c r="C1223" s="47" t="s">
        <v>16249</v>
      </c>
      <c r="D1223" s="49">
        <v>43050</v>
      </c>
      <c r="E1223" s="47" t="s">
        <v>97</v>
      </c>
      <c r="F1223" s="47" t="s">
        <v>96</v>
      </c>
      <c r="G1223" s="47" t="s">
        <v>99</v>
      </c>
      <c r="H1223" s="50">
        <v>130950</v>
      </c>
    </row>
    <row r="1224" spans="1:8" x14ac:dyDescent="0.4">
      <c r="A1224" s="47" t="s">
        <v>410</v>
      </c>
      <c r="B1224" s="47" t="str">
        <f>RIGHT(A1224,7)</f>
        <v xml:space="preserve">100013 </v>
      </c>
      <c r="C1224" s="47" t="s">
        <v>16250</v>
      </c>
      <c r="D1224" s="49">
        <v>43050</v>
      </c>
      <c r="E1224" s="47" t="s">
        <v>97</v>
      </c>
      <c r="F1224" s="47" t="s">
        <v>96</v>
      </c>
      <c r="G1224" s="47" t="s">
        <v>95</v>
      </c>
      <c r="H1224" s="50">
        <v>85200</v>
      </c>
    </row>
    <row r="1225" spans="1:8" x14ac:dyDescent="0.4">
      <c r="A1225" s="47" t="s">
        <v>409</v>
      </c>
      <c r="B1225" s="47" t="str">
        <f>RIGHT(A1225,7)</f>
        <v xml:space="preserve">132570 </v>
      </c>
      <c r="C1225" s="47" t="s">
        <v>16251</v>
      </c>
      <c r="D1225" s="49">
        <v>42310</v>
      </c>
      <c r="E1225" s="47" t="s">
        <v>97</v>
      </c>
      <c r="F1225" s="47" t="s">
        <v>102</v>
      </c>
      <c r="G1225" s="47" t="s">
        <v>95</v>
      </c>
      <c r="H1225" s="50">
        <v>41700</v>
      </c>
    </row>
    <row r="1226" spans="1:8" x14ac:dyDescent="0.4">
      <c r="A1226" s="47" t="s">
        <v>409</v>
      </c>
      <c r="B1226" s="47" t="str">
        <f>RIGHT(A1226,7)</f>
        <v xml:space="preserve">132570 </v>
      </c>
      <c r="C1226" s="47" t="s">
        <v>16252</v>
      </c>
      <c r="D1226" s="49">
        <v>42310</v>
      </c>
      <c r="E1226" s="47" t="s">
        <v>97</v>
      </c>
      <c r="F1226" s="47" t="s">
        <v>102</v>
      </c>
      <c r="G1226" s="47" t="s">
        <v>95</v>
      </c>
      <c r="H1226" s="50">
        <v>1199400</v>
      </c>
    </row>
    <row r="1227" spans="1:8" x14ac:dyDescent="0.4">
      <c r="A1227" s="47" t="s">
        <v>408</v>
      </c>
      <c r="B1227" s="47" t="str">
        <f>RIGHT(A1227,7)</f>
        <v xml:space="preserve">153682 </v>
      </c>
      <c r="C1227" s="47" t="s">
        <v>16253</v>
      </c>
      <c r="D1227" s="49">
        <v>42522</v>
      </c>
      <c r="E1227" s="47" t="s">
        <v>100</v>
      </c>
      <c r="F1227" s="47" t="s">
        <v>102</v>
      </c>
      <c r="G1227" s="47" t="s">
        <v>108</v>
      </c>
      <c r="H1227" s="50">
        <v>12599820</v>
      </c>
    </row>
    <row r="1228" spans="1:8" x14ac:dyDescent="0.4">
      <c r="A1228" s="47" t="s">
        <v>407</v>
      </c>
      <c r="B1228" s="47" t="str">
        <f>RIGHT(A1228,7)</f>
        <v xml:space="preserve">144344 </v>
      </c>
      <c r="C1228" s="47" t="s">
        <v>16254</v>
      </c>
      <c r="D1228" s="49">
        <v>42671</v>
      </c>
      <c r="E1228" s="47" t="s">
        <v>97</v>
      </c>
      <c r="F1228" s="47" t="s">
        <v>104</v>
      </c>
      <c r="G1228" s="47" t="s">
        <v>99</v>
      </c>
      <c r="H1228" s="50">
        <v>719280.00000000012</v>
      </c>
    </row>
    <row r="1229" spans="1:8" x14ac:dyDescent="0.4">
      <c r="A1229" s="47" t="s">
        <v>407</v>
      </c>
      <c r="B1229" s="47" t="str">
        <f>RIGHT(A1229,7)</f>
        <v xml:space="preserve">144344 </v>
      </c>
      <c r="C1229" s="47" t="s">
        <v>16255</v>
      </c>
      <c r="D1229" s="49">
        <v>42671</v>
      </c>
      <c r="E1229" s="47" t="s">
        <v>97</v>
      </c>
      <c r="F1229" s="47" t="s">
        <v>104</v>
      </c>
      <c r="G1229" s="47" t="s">
        <v>95</v>
      </c>
      <c r="H1229" s="50">
        <v>561375.00000000012</v>
      </c>
    </row>
    <row r="1230" spans="1:8" x14ac:dyDescent="0.4">
      <c r="A1230" s="47" t="s">
        <v>407</v>
      </c>
      <c r="B1230" s="47" t="str">
        <f>RIGHT(A1230,7)</f>
        <v xml:space="preserve">144344 </v>
      </c>
      <c r="C1230" s="47" t="s">
        <v>16256</v>
      </c>
      <c r="D1230" s="49">
        <v>42671</v>
      </c>
      <c r="E1230" s="47" t="s">
        <v>97</v>
      </c>
      <c r="F1230" s="47" t="s">
        <v>104</v>
      </c>
      <c r="G1230" s="47" t="s">
        <v>99</v>
      </c>
      <c r="H1230" s="50">
        <v>959520</v>
      </c>
    </row>
    <row r="1231" spans="1:8" x14ac:dyDescent="0.4">
      <c r="A1231" s="47" t="s">
        <v>407</v>
      </c>
      <c r="B1231" s="47" t="str">
        <f>RIGHT(A1231,7)</f>
        <v xml:space="preserve">144344 </v>
      </c>
      <c r="C1231" s="47" t="s">
        <v>16257</v>
      </c>
      <c r="D1231" s="49">
        <v>42671</v>
      </c>
      <c r="E1231" s="47" t="s">
        <v>97</v>
      </c>
      <c r="F1231" s="47" t="s">
        <v>104</v>
      </c>
      <c r="G1231" s="47" t="s">
        <v>99</v>
      </c>
      <c r="H1231" s="50">
        <v>2475720</v>
      </c>
    </row>
    <row r="1232" spans="1:8" x14ac:dyDescent="0.4">
      <c r="A1232" s="47" t="s">
        <v>406</v>
      </c>
      <c r="B1232" s="47" t="str">
        <f>RIGHT(A1232,7)</f>
        <v xml:space="preserve">127012 </v>
      </c>
      <c r="C1232" s="47" t="s">
        <v>16258</v>
      </c>
      <c r="D1232" s="49">
        <v>41866</v>
      </c>
      <c r="E1232" s="47" t="s">
        <v>97</v>
      </c>
      <c r="F1232" s="47" t="s">
        <v>96</v>
      </c>
      <c r="G1232" s="47" t="s">
        <v>99</v>
      </c>
      <c r="H1232" s="50">
        <v>185250</v>
      </c>
    </row>
    <row r="1233" spans="1:8" x14ac:dyDescent="0.4">
      <c r="A1233" s="47" t="s">
        <v>406</v>
      </c>
      <c r="B1233" s="47" t="str">
        <f>RIGHT(A1233,7)</f>
        <v xml:space="preserve">127012 </v>
      </c>
      <c r="C1233" s="47" t="s">
        <v>16259</v>
      </c>
      <c r="D1233" s="49">
        <v>41866</v>
      </c>
      <c r="E1233" s="47" t="s">
        <v>97</v>
      </c>
      <c r="F1233" s="47" t="s">
        <v>96</v>
      </c>
      <c r="G1233" s="47" t="s">
        <v>95</v>
      </c>
      <c r="H1233" s="50">
        <v>614550</v>
      </c>
    </row>
    <row r="1234" spans="1:8" x14ac:dyDescent="0.4">
      <c r="A1234" s="47" t="s">
        <v>406</v>
      </c>
      <c r="B1234" s="47" t="str">
        <f>RIGHT(A1234,7)</f>
        <v xml:space="preserve">127012 </v>
      </c>
      <c r="C1234" s="47" t="s">
        <v>16260</v>
      </c>
      <c r="D1234" s="49">
        <v>41866</v>
      </c>
      <c r="E1234" s="47" t="s">
        <v>97</v>
      </c>
      <c r="F1234" s="47" t="s">
        <v>96</v>
      </c>
      <c r="G1234" s="47" t="s">
        <v>95</v>
      </c>
      <c r="H1234" s="50">
        <v>344400</v>
      </c>
    </row>
    <row r="1235" spans="1:8" x14ac:dyDescent="0.4">
      <c r="A1235" s="47" t="s">
        <v>405</v>
      </c>
      <c r="B1235" s="47" t="str">
        <f>RIGHT(A1235,7)</f>
        <v xml:space="preserve">128727 </v>
      </c>
      <c r="C1235" s="47" t="s">
        <v>16170</v>
      </c>
      <c r="D1235" s="49">
        <v>42617</v>
      </c>
      <c r="E1235" s="47" t="s">
        <v>112</v>
      </c>
      <c r="F1235" s="47" t="s">
        <v>102</v>
      </c>
      <c r="G1235" s="47" t="s">
        <v>108</v>
      </c>
      <c r="H1235" s="50">
        <v>330000</v>
      </c>
    </row>
    <row r="1236" spans="1:8" x14ac:dyDescent="0.4">
      <c r="A1236" s="47" t="s">
        <v>404</v>
      </c>
      <c r="B1236" s="47" t="str">
        <f>RIGHT(A1236,7)</f>
        <v xml:space="preserve">162859 </v>
      </c>
      <c r="C1236" s="47" t="s">
        <v>16261</v>
      </c>
      <c r="D1236" s="49">
        <v>42422</v>
      </c>
      <c r="E1236" s="47" t="s">
        <v>97</v>
      </c>
      <c r="F1236" s="47" t="s">
        <v>102</v>
      </c>
      <c r="G1236" s="47" t="s">
        <v>95</v>
      </c>
      <c r="H1236" s="50">
        <v>5975280</v>
      </c>
    </row>
    <row r="1237" spans="1:8" x14ac:dyDescent="0.4">
      <c r="A1237" s="47" t="s">
        <v>404</v>
      </c>
      <c r="B1237" s="47" t="str">
        <f>RIGHT(A1237,7)</f>
        <v xml:space="preserve">162859 </v>
      </c>
      <c r="C1237" s="47" t="s">
        <v>16262</v>
      </c>
      <c r="D1237" s="49">
        <v>42422</v>
      </c>
      <c r="E1237" s="47" t="s">
        <v>97</v>
      </c>
      <c r="F1237" s="47" t="s">
        <v>102</v>
      </c>
      <c r="G1237" s="47" t="s">
        <v>95</v>
      </c>
      <c r="H1237" s="50">
        <v>130800.00000000001</v>
      </c>
    </row>
    <row r="1238" spans="1:8" x14ac:dyDescent="0.4">
      <c r="A1238" s="47" t="s">
        <v>403</v>
      </c>
      <c r="B1238" s="47" t="str">
        <f>RIGHT(A1238,7)</f>
        <v xml:space="preserve">133641 </v>
      </c>
      <c r="C1238" s="47" t="s">
        <v>16171</v>
      </c>
      <c r="D1238" s="49">
        <v>42876</v>
      </c>
      <c r="E1238" s="47" t="s">
        <v>97</v>
      </c>
      <c r="F1238" s="47" t="s">
        <v>104</v>
      </c>
      <c r="G1238" s="47" t="s">
        <v>95</v>
      </c>
      <c r="H1238" s="50">
        <v>730350</v>
      </c>
    </row>
    <row r="1239" spans="1:8" x14ac:dyDescent="0.4">
      <c r="A1239" s="47" t="s">
        <v>402</v>
      </c>
      <c r="B1239" s="47" t="str">
        <f>RIGHT(A1239,7)</f>
        <v xml:space="preserve">168494 </v>
      </c>
      <c r="C1239" s="47" t="s">
        <v>16172</v>
      </c>
      <c r="D1239" s="49">
        <v>41987</v>
      </c>
      <c r="E1239" s="47" t="s">
        <v>97</v>
      </c>
      <c r="F1239" s="47" t="s">
        <v>96</v>
      </c>
      <c r="G1239" s="47" t="s">
        <v>99</v>
      </c>
      <c r="H1239" s="50">
        <v>11470320.000000002</v>
      </c>
    </row>
    <row r="1240" spans="1:8" x14ac:dyDescent="0.4">
      <c r="A1240" s="47" t="s">
        <v>402</v>
      </c>
      <c r="B1240" s="47" t="str">
        <f>RIGHT(A1240,7)</f>
        <v xml:space="preserve">168494 </v>
      </c>
      <c r="C1240" s="47" t="s">
        <v>16263</v>
      </c>
      <c r="D1240" s="49">
        <v>41987</v>
      </c>
      <c r="E1240" s="47" t="s">
        <v>97</v>
      </c>
      <c r="F1240" s="47" t="s">
        <v>96</v>
      </c>
      <c r="G1240" s="47" t="s">
        <v>99</v>
      </c>
      <c r="H1240" s="50">
        <v>54162720</v>
      </c>
    </row>
    <row r="1241" spans="1:8" x14ac:dyDescent="0.4">
      <c r="A1241" s="47" t="s">
        <v>402</v>
      </c>
      <c r="B1241" s="47" t="str">
        <f>RIGHT(A1241,7)</f>
        <v xml:space="preserve">168494 </v>
      </c>
      <c r="C1241" s="47" t="s">
        <v>16173</v>
      </c>
      <c r="D1241" s="49">
        <v>41987</v>
      </c>
      <c r="E1241" s="47" t="s">
        <v>97</v>
      </c>
      <c r="F1241" s="47" t="s">
        <v>96</v>
      </c>
      <c r="G1241" s="47" t="s">
        <v>99</v>
      </c>
      <c r="H1241" s="50">
        <v>3824617.4999999995</v>
      </c>
    </row>
    <row r="1242" spans="1:8" x14ac:dyDescent="0.4">
      <c r="A1242" s="47" t="s">
        <v>401</v>
      </c>
      <c r="B1242" s="47" t="str">
        <f>RIGHT(A1242,7)</f>
        <v xml:space="preserve">115602 </v>
      </c>
      <c r="C1242" s="47" t="s">
        <v>16174</v>
      </c>
      <c r="D1242" s="49">
        <v>43093</v>
      </c>
      <c r="E1242" s="47" t="s">
        <v>97</v>
      </c>
      <c r="F1242" s="47" t="s">
        <v>102</v>
      </c>
      <c r="G1242" s="47" t="s">
        <v>95</v>
      </c>
      <c r="H1242" s="50">
        <v>582300</v>
      </c>
    </row>
    <row r="1243" spans="1:8" x14ac:dyDescent="0.4">
      <c r="A1243" s="47" t="s">
        <v>401</v>
      </c>
      <c r="B1243" s="47" t="str">
        <f>RIGHT(A1243,7)</f>
        <v xml:space="preserve">115602 </v>
      </c>
      <c r="C1243" s="47" t="s">
        <v>16175</v>
      </c>
      <c r="D1243" s="49">
        <v>43093</v>
      </c>
      <c r="E1243" s="47" t="s">
        <v>97</v>
      </c>
      <c r="F1243" s="47" t="s">
        <v>102</v>
      </c>
      <c r="G1243" s="47" t="s">
        <v>99</v>
      </c>
      <c r="H1243" s="50">
        <v>17129069.999999996</v>
      </c>
    </row>
    <row r="1244" spans="1:8" x14ac:dyDescent="0.4">
      <c r="A1244" s="47" t="s">
        <v>401</v>
      </c>
      <c r="B1244" s="47" t="str">
        <f>RIGHT(A1244,7)</f>
        <v xml:space="preserve">115602 </v>
      </c>
      <c r="C1244" s="47" t="s">
        <v>16176</v>
      </c>
      <c r="D1244" s="49">
        <v>43093</v>
      </c>
      <c r="E1244" s="47" t="s">
        <v>97</v>
      </c>
      <c r="F1244" s="47" t="s">
        <v>102</v>
      </c>
      <c r="G1244" s="47" t="s">
        <v>95</v>
      </c>
      <c r="H1244" s="50">
        <v>25568400</v>
      </c>
    </row>
    <row r="1245" spans="1:8" x14ac:dyDescent="0.4">
      <c r="A1245" s="47" t="s">
        <v>401</v>
      </c>
      <c r="B1245" s="47" t="str">
        <f>RIGHT(A1245,7)</f>
        <v xml:space="preserve">115602 </v>
      </c>
      <c r="C1245" s="47" t="s">
        <v>16264</v>
      </c>
      <c r="D1245" s="49">
        <v>43093</v>
      </c>
      <c r="E1245" s="47" t="s">
        <v>97</v>
      </c>
      <c r="F1245" s="47" t="s">
        <v>102</v>
      </c>
      <c r="G1245" s="47" t="s">
        <v>95</v>
      </c>
      <c r="H1245" s="50">
        <v>48000</v>
      </c>
    </row>
    <row r="1246" spans="1:8" x14ac:dyDescent="0.4">
      <c r="A1246" s="47" t="s">
        <v>400</v>
      </c>
      <c r="B1246" s="47" t="str">
        <f>RIGHT(A1246,7)</f>
        <v xml:space="preserve">154956 </v>
      </c>
      <c r="C1246" s="47" t="s">
        <v>16177</v>
      </c>
      <c r="D1246" s="49">
        <v>42194</v>
      </c>
      <c r="E1246" s="47" t="s">
        <v>97</v>
      </c>
      <c r="F1246" s="47" t="s">
        <v>106</v>
      </c>
      <c r="G1246" s="47" t="s">
        <v>108</v>
      </c>
      <c r="H1246" s="50">
        <v>16499400</v>
      </c>
    </row>
    <row r="1247" spans="1:8" x14ac:dyDescent="0.4">
      <c r="A1247" s="47" t="s">
        <v>399</v>
      </c>
      <c r="B1247" s="47" t="str">
        <f>RIGHT(A1247,7)</f>
        <v xml:space="preserve">144638 </v>
      </c>
      <c r="C1247" s="47" t="s">
        <v>16178</v>
      </c>
      <c r="D1247" s="49">
        <v>42808</v>
      </c>
      <c r="E1247" s="47" t="s">
        <v>112</v>
      </c>
      <c r="F1247" s="47" t="s">
        <v>102</v>
      </c>
      <c r="G1247" s="47" t="s">
        <v>95</v>
      </c>
      <c r="H1247" s="50">
        <v>78720</v>
      </c>
    </row>
    <row r="1248" spans="1:8" x14ac:dyDescent="0.4">
      <c r="A1248" s="47" t="s">
        <v>399</v>
      </c>
      <c r="B1248" s="47" t="str">
        <f>RIGHT(A1248,7)</f>
        <v xml:space="preserve">144638 </v>
      </c>
      <c r="C1248" s="47" t="s">
        <v>16179</v>
      </c>
      <c r="D1248" s="49">
        <v>42808</v>
      </c>
      <c r="E1248" s="47" t="s">
        <v>112</v>
      </c>
      <c r="F1248" s="47" t="s">
        <v>102</v>
      </c>
      <c r="G1248" s="47" t="s">
        <v>108</v>
      </c>
      <c r="H1248" s="50">
        <v>538650</v>
      </c>
    </row>
    <row r="1249" spans="1:8" x14ac:dyDescent="0.4">
      <c r="A1249" s="47" t="s">
        <v>399</v>
      </c>
      <c r="B1249" s="47" t="str">
        <f>RIGHT(A1249,7)</f>
        <v xml:space="preserve">144638 </v>
      </c>
      <c r="C1249" s="47" t="s">
        <v>16180</v>
      </c>
      <c r="D1249" s="49">
        <v>42808</v>
      </c>
      <c r="E1249" s="47" t="s">
        <v>112</v>
      </c>
      <c r="F1249" s="47" t="s">
        <v>102</v>
      </c>
      <c r="G1249" s="47" t="s">
        <v>99</v>
      </c>
      <c r="H1249" s="50">
        <v>100440</v>
      </c>
    </row>
    <row r="1250" spans="1:8" x14ac:dyDescent="0.4">
      <c r="A1250" s="47" t="s">
        <v>399</v>
      </c>
      <c r="B1250" s="47" t="str">
        <f>RIGHT(A1250,7)</f>
        <v xml:space="preserve">144638 </v>
      </c>
      <c r="C1250" s="47" t="s">
        <v>16181</v>
      </c>
      <c r="D1250" s="49">
        <v>42808</v>
      </c>
      <c r="E1250" s="47" t="s">
        <v>112</v>
      </c>
      <c r="F1250" s="47" t="s">
        <v>102</v>
      </c>
      <c r="G1250" s="47" t="s">
        <v>99</v>
      </c>
      <c r="H1250" s="50">
        <v>658080.00000000012</v>
      </c>
    </row>
    <row r="1251" spans="1:8" x14ac:dyDescent="0.4">
      <c r="A1251" s="47" t="s">
        <v>398</v>
      </c>
      <c r="B1251" s="47" t="str">
        <f>RIGHT(A1251,7)</f>
        <v xml:space="preserve">168620 </v>
      </c>
      <c r="C1251" s="47" t="s">
        <v>16182</v>
      </c>
      <c r="D1251" s="49">
        <v>42732</v>
      </c>
      <c r="E1251" s="47" t="s">
        <v>112</v>
      </c>
      <c r="F1251" s="47" t="s">
        <v>104</v>
      </c>
      <c r="G1251" s="47" t="s">
        <v>95</v>
      </c>
      <c r="H1251" s="50">
        <v>418230.00000000006</v>
      </c>
    </row>
    <row r="1252" spans="1:8" x14ac:dyDescent="0.4">
      <c r="A1252" s="47" t="s">
        <v>398</v>
      </c>
      <c r="B1252" s="47" t="str">
        <f>RIGHT(A1252,7)</f>
        <v xml:space="preserve">168620 </v>
      </c>
      <c r="C1252" s="47" t="s">
        <v>16169</v>
      </c>
      <c r="D1252" s="49">
        <v>42732</v>
      </c>
      <c r="E1252" s="47" t="s">
        <v>112</v>
      </c>
      <c r="F1252" s="47" t="s">
        <v>104</v>
      </c>
      <c r="G1252" s="47" t="s">
        <v>95</v>
      </c>
      <c r="H1252" s="50">
        <v>8100720</v>
      </c>
    </row>
    <row r="1253" spans="1:8" x14ac:dyDescent="0.4">
      <c r="A1253" s="47" t="s">
        <v>398</v>
      </c>
      <c r="B1253" s="47" t="str">
        <f>RIGHT(A1253,7)</f>
        <v xml:space="preserve">168620 </v>
      </c>
      <c r="C1253" s="47" t="s">
        <v>16183</v>
      </c>
      <c r="D1253" s="49">
        <v>42732</v>
      </c>
      <c r="E1253" s="47" t="s">
        <v>112</v>
      </c>
      <c r="F1253" s="47" t="s">
        <v>104</v>
      </c>
      <c r="G1253" s="47" t="s">
        <v>108</v>
      </c>
      <c r="H1253" s="50">
        <v>3835200.0000000005</v>
      </c>
    </row>
    <row r="1254" spans="1:8" x14ac:dyDescent="0.4">
      <c r="A1254" s="47" t="s">
        <v>397</v>
      </c>
      <c r="B1254" s="47" t="str">
        <f>RIGHT(A1254,7)</f>
        <v xml:space="preserve">117079 </v>
      </c>
      <c r="C1254" s="47" t="s">
        <v>16184</v>
      </c>
      <c r="D1254" s="49">
        <v>43035</v>
      </c>
      <c r="E1254" s="47" t="s">
        <v>97</v>
      </c>
      <c r="F1254" s="47" t="s">
        <v>104</v>
      </c>
      <c r="G1254" s="47" t="s">
        <v>108</v>
      </c>
      <c r="H1254" s="50">
        <v>12958199.999999998</v>
      </c>
    </row>
    <row r="1255" spans="1:8" x14ac:dyDescent="0.4">
      <c r="A1255" s="47" t="s">
        <v>396</v>
      </c>
      <c r="B1255" s="47" t="str">
        <f>RIGHT(A1255,7)</f>
        <v xml:space="preserve">144393 </v>
      </c>
      <c r="C1255" s="47" t="s">
        <v>16185</v>
      </c>
      <c r="D1255" s="49">
        <v>42678</v>
      </c>
      <c r="E1255" s="47" t="s">
        <v>100</v>
      </c>
      <c r="F1255" s="47" t="s">
        <v>104</v>
      </c>
      <c r="G1255" s="47" t="s">
        <v>95</v>
      </c>
      <c r="H1255" s="50">
        <v>264240.00000000006</v>
      </c>
    </row>
    <row r="1256" spans="1:8" x14ac:dyDescent="0.4">
      <c r="A1256" s="47" t="s">
        <v>395</v>
      </c>
      <c r="B1256" s="47" t="str">
        <f>RIGHT(A1256,7)</f>
        <v xml:space="preserve">105053 </v>
      </c>
      <c r="C1256" s="47" t="s">
        <v>16186</v>
      </c>
      <c r="D1256" s="49">
        <v>42925</v>
      </c>
      <c r="E1256" s="47" t="s">
        <v>97</v>
      </c>
      <c r="F1256" s="47" t="s">
        <v>102</v>
      </c>
      <c r="G1256" s="47" t="s">
        <v>95</v>
      </c>
      <c r="H1256" s="50">
        <v>262080.00000000003</v>
      </c>
    </row>
    <row r="1257" spans="1:8" x14ac:dyDescent="0.4">
      <c r="A1257" s="47" t="s">
        <v>394</v>
      </c>
      <c r="B1257" s="47" t="str">
        <f>RIGHT(A1257,7)</f>
        <v xml:space="preserve">155992 </v>
      </c>
      <c r="C1257" s="47" t="s">
        <v>16187</v>
      </c>
      <c r="D1257" s="49">
        <v>42645</v>
      </c>
      <c r="E1257" s="47" t="s">
        <v>97</v>
      </c>
      <c r="F1257" s="47" t="s">
        <v>106</v>
      </c>
      <c r="G1257" s="47" t="s">
        <v>108</v>
      </c>
      <c r="H1257" s="50">
        <v>1048500.0000000001</v>
      </c>
    </row>
    <row r="1258" spans="1:8" x14ac:dyDescent="0.4">
      <c r="A1258" s="47" t="s">
        <v>394</v>
      </c>
      <c r="B1258" s="47" t="str">
        <f>RIGHT(A1258,7)</f>
        <v xml:space="preserve">155992 </v>
      </c>
      <c r="C1258" s="47" t="s">
        <v>16188</v>
      </c>
      <c r="D1258" s="49">
        <v>42645</v>
      </c>
      <c r="E1258" s="47" t="s">
        <v>97</v>
      </c>
      <c r="F1258" s="47" t="s">
        <v>106</v>
      </c>
      <c r="G1258" s="47" t="s">
        <v>99</v>
      </c>
      <c r="H1258" s="50">
        <v>627749.99999999988</v>
      </c>
    </row>
    <row r="1259" spans="1:8" x14ac:dyDescent="0.4">
      <c r="A1259" s="47" t="s">
        <v>393</v>
      </c>
      <c r="B1259" s="47" t="str">
        <f>RIGHT(A1259,7)</f>
        <v xml:space="preserve">110380 </v>
      </c>
      <c r="C1259" s="47" t="s">
        <v>16189</v>
      </c>
      <c r="D1259" s="49">
        <v>42985</v>
      </c>
      <c r="E1259" s="47" t="s">
        <v>97</v>
      </c>
      <c r="F1259" s="47" t="s">
        <v>96</v>
      </c>
      <c r="G1259" s="47" t="s">
        <v>95</v>
      </c>
      <c r="H1259" s="50">
        <v>98550</v>
      </c>
    </row>
    <row r="1260" spans="1:8" x14ac:dyDescent="0.4">
      <c r="A1260" s="47" t="s">
        <v>392</v>
      </c>
      <c r="B1260" s="47" t="str">
        <f>RIGHT(A1260,7)</f>
        <v xml:space="preserve">167738 </v>
      </c>
      <c r="C1260" s="47" t="s">
        <v>16190</v>
      </c>
      <c r="D1260" s="49">
        <v>42002</v>
      </c>
      <c r="E1260" s="47" t="s">
        <v>100</v>
      </c>
      <c r="F1260" s="47" t="s">
        <v>96</v>
      </c>
      <c r="G1260" s="47" t="s">
        <v>95</v>
      </c>
      <c r="H1260" s="50">
        <v>2142900</v>
      </c>
    </row>
    <row r="1261" spans="1:8" x14ac:dyDescent="0.4">
      <c r="A1261" s="47" t="s">
        <v>392</v>
      </c>
      <c r="B1261" s="47" t="str">
        <f>RIGHT(A1261,7)</f>
        <v xml:space="preserve">167738 </v>
      </c>
      <c r="C1261" s="47" t="s">
        <v>16191</v>
      </c>
      <c r="D1261" s="49">
        <v>42002</v>
      </c>
      <c r="E1261" s="47" t="s">
        <v>100</v>
      </c>
      <c r="F1261" s="47" t="s">
        <v>96</v>
      </c>
      <c r="G1261" s="47" t="s">
        <v>99</v>
      </c>
      <c r="H1261" s="50">
        <v>4384080.0000000009</v>
      </c>
    </row>
    <row r="1262" spans="1:8" x14ac:dyDescent="0.4">
      <c r="A1262" s="47" t="s">
        <v>391</v>
      </c>
      <c r="B1262" s="47" t="str">
        <f>RIGHT(A1262,7)</f>
        <v xml:space="preserve">121412 </v>
      </c>
      <c r="C1262" s="47" t="s">
        <v>16192</v>
      </c>
      <c r="D1262" s="49">
        <v>43005</v>
      </c>
      <c r="E1262" s="47" t="s">
        <v>100</v>
      </c>
      <c r="F1262" s="47" t="s">
        <v>96</v>
      </c>
      <c r="G1262" s="47" t="s">
        <v>99</v>
      </c>
      <c r="H1262" s="50">
        <v>439920.00000000006</v>
      </c>
    </row>
    <row r="1263" spans="1:8" x14ac:dyDescent="0.4">
      <c r="A1263" s="47" t="s">
        <v>390</v>
      </c>
      <c r="B1263" s="47" t="str">
        <f>RIGHT(A1263,7)</f>
        <v xml:space="preserve">100426 </v>
      </c>
      <c r="C1263" s="47" t="s">
        <v>16193</v>
      </c>
      <c r="D1263" s="49">
        <v>42894</v>
      </c>
      <c r="E1263" s="47" t="s">
        <v>97</v>
      </c>
      <c r="F1263" s="47" t="s">
        <v>104</v>
      </c>
      <c r="G1263" s="47" t="s">
        <v>95</v>
      </c>
      <c r="H1263" s="50">
        <v>187200</v>
      </c>
    </row>
    <row r="1264" spans="1:8" x14ac:dyDescent="0.4">
      <c r="A1264" s="47" t="s">
        <v>389</v>
      </c>
      <c r="B1264" s="47" t="str">
        <f>RIGHT(A1264,7)</f>
        <v xml:space="preserve">103646 </v>
      </c>
      <c r="C1264" s="47" t="s">
        <v>16194</v>
      </c>
      <c r="D1264" s="49">
        <v>42486</v>
      </c>
      <c r="E1264" s="47" t="s">
        <v>100</v>
      </c>
      <c r="F1264" s="47" t="s">
        <v>106</v>
      </c>
      <c r="G1264" s="47" t="s">
        <v>95</v>
      </c>
      <c r="H1264" s="50">
        <v>1535040.0000000002</v>
      </c>
    </row>
    <row r="1265" spans="1:8" x14ac:dyDescent="0.4">
      <c r="A1265" s="47" t="s">
        <v>389</v>
      </c>
      <c r="B1265" s="47" t="str">
        <f>RIGHT(A1265,7)</f>
        <v xml:space="preserve">103646 </v>
      </c>
      <c r="C1265" s="47" t="s">
        <v>16195</v>
      </c>
      <c r="D1265" s="49">
        <v>42486</v>
      </c>
      <c r="E1265" s="47" t="s">
        <v>100</v>
      </c>
      <c r="F1265" s="47" t="s">
        <v>106</v>
      </c>
      <c r="G1265" s="47" t="s">
        <v>95</v>
      </c>
      <c r="H1265" s="50">
        <v>731879.99999999977</v>
      </c>
    </row>
    <row r="1266" spans="1:8" x14ac:dyDescent="0.4">
      <c r="A1266" s="47" t="s">
        <v>389</v>
      </c>
      <c r="B1266" s="47" t="str">
        <f>RIGHT(A1266,7)</f>
        <v xml:space="preserve">103646 </v>
      </c>
      <c r="C1266" s="47" t="s">
        <v>16196</v>
      </c>
      <c r="D1266" s="49">
        <v>42486</v>
      </c>
      <c r="E1266" s="47" t="s">
        <v>100</v>
      </c>
      <c r="F1266" s="47" t="s">
        <v>106</v>
      </c>
      <c r="G1266" s="47" t="s">
        <v>95</v>
      </c>
      <c r="H1266" s="50">
        <v>672719.99999999988</v>
      </c>
    </row>
    <row r="1267" spans="1:8" x14ac:dyDescent="0.4">
      <c r="A1267" s="47" t="s">
        <v>388</v>
      </c>
      <c r="B1267" s="47" t="str">
        <f>RIGHT(A1267,7)</f>
        <v xml:space="preserve">119186 </v>
      </c>
      <c r="C1267" s="47" t="s">
        <v>16197</v>
      </c>
      <c r="D1267" s="49">
        <v>42516</v>
      </c>
      <c r="E1267" s="47" t="s">
        <v>97</v>
      </c>
      <c r="F1267" s="47" t="s">
        <v>106</v>
      </c>
      <c r="G1267" s="47" t="s">
        <v>95</v>
      </c>
      <c r="H1267" s="50">
        <v>155520.00000000003</v>
      </c>
    </row>
    <row r="1268" spans="1:8" x14ac:dyDescent="0.4">
      <c r="A1268" s="47" t="s">
        <v>388</v>
      </c>
      <c r="B1268" s="47" t="str">
        <f>RIGHT(A1268,7)</f>
        <v xml:space="preserve">119186 </v>
      </c>
      <c r="C1268" s="47" t="s">
        <v>16198</v>
      </c>
      <c r="D1268" s="49">
        <v>42516</v>
      </c>
      <c r="E1268" s="47" t="s">
        <v>97</v>
      </c>
      <c r="F1268" s="47" t="s">
        <v>106</v>
      </c>
      <c r="G1268" s="47" t="s">
        <v>99</v>
      </c>
      <c r="H1268" s="50">
        <v>5826449.9999999991</v>
      </c>
    </row>
    <row r="1269" spans="1:8" x14ac:dyDescent="0.4">
      <c r="A1269" s="47" t="s">
        <v>388</v>
      </c>
      <c r="B1269" s="47" t="str">
        <f>RIGHT(A1269,7)</f>
        <v xml:space="preserve">119186 </v>
      </c>
      <c r="C1269" s="47" t="s">
        <v>16199</v>
      </c>
      <c r="D1269" s="49">
        <v>42516</v>
      </c>
      <c r="E1269" s="47" t="s">
        <v>97</v>
      </c>
      <c r="F1269" s="47" t="s">
        <v>106</v>
      </c>
      <c r="G1269" s="47" t="s">
        <v>95</v>
      </c>
      <c r="H1269" s="50">
        <v>215280.00000000003</v>
      </c>
    </row>
    <row r="1270" spans="1:8" x14ac:dyDescent="0.4">
      <c r="A1270" s="47" t="s">
        <v>388</v>
      </c>
      <c r="B1270" s="47" t="str">
        <f>RIGHT(A1270,7)</f>
        <v xml:space="preserve">119186 </v>
      </c>
      <c r="C1270" s="47" t="s">
        <v>16200</v>
      </c>
      <c r="D1270" s="49">
        <v>42516</v>
      </c>
      <c r="E1270" s="47" t="s">
        <v>97</v>
      </c>
      <c r="F1270" s="47" t="s">
        <v>106</v>
      </c>
      <c r="G1270" s="47" t="s">
        <v>108</v>
      </c>
      <c r="H1270" s="50">
        <v>959880</v>
      </c>
    </row>
    <row r="1271" spans="1:8" x14ac:dyDescent="0.4">
      <c r="A1271" s="47" t="s">
        <v>387</v>
      </c>
      <c r="B1271" s="47" t="str">
        <f>RIGHT(A1271,7)</f>
        <v xml:space="preserve">148698 </v>
      </c>
      <c r="C1271" s="47" t="s">
        <v>16201</v>
      </c>
      <c r="D1271" s="49">
        <v>42497</v>
      </c>
      <c r="E1271" s="47" t="s">
        <v>97</v>
      </c>
      <c r="F1271" s="47" t="s">
        <v>106</v>
      </c>
      <c r="G1271" s="47" t="s">
        <v>95</v>
      </c>
      <c r="H1271" s="50">
        <v>1295280</v>
      </c>
    </row>
    <row r="1272" spans="1:8" x14ac:dyDescent="0.4">
      <c r="A1272" s="47" t="s">
        <v>386</v>
      </c>
      <c r="B1272" s="47" t="str">
        <f>RIGHT(A1272,7)</f>
        <v xml:space="preserve">163293 </v>
      </c>
      <c r="C1272" s="47" t="s">
        <v>16202</v>
      </c>
      <c r="D1272" s="49">
        <v>41893</v>
      </c>
      <c r="E1272" s="47" t="s">
        <v>100</v>
      </c>
      <c r="F1272" s="47" t="s">
        <v>104</v>
      </c>
      <c r="G1272" s="47" t="s">
        <v>108</v>
      </c>
      <c r="H1272" s="50">
        <v>494550</v>
      </c>
    </row>
    <row r="1273" spans="1:8" x14ac:dyDescent="0.4">
      <c r="A1273" s="47" t="s">
        <v>386</v>
      </c>
      <c r="B1273" s="47" t="str">
        <f>RIGHT(A1273,7)</f>
        <v xml:space="preserve">163293 </v>
      </c>
      <c r="C1273" s="47" t="s">
        <v>16203</v>
      </c>
      <c r="D1273" s="49">
        <v>41893</v>
      </c>
      <c r="E1273" s="47" t="s">
        <v>100</v>
      </c>
      <c r="F1273" s="47" t="s">
        <v>104</v>
      </c>
      <c r="G1273" s="47" t="s">
        <v>108</v>
      </c>
      <c r="H1273" s="50">
        <v>1258200</v>
      </c>
    </row>
    <row r="1274" spans="1:8" x14ac:dyDescent="0.4">
      <c r="A1274" s="47" t="s">
        <v>385</v>
      </c>
      <c r="B1274" s="47" t="str">
        <f>RIGHT(A1274,7)</f>
        <v xml:space="preserve">160815 </v>
      </c>
      <c r="C1274" s="47" t="s">
        <v>16204</v>
      </c>
      <c r="D1274" s="49">
        <v>42619</v>
      </c>
      <c r="E1274" s="47" t="s">
        <v>97</v>
      </c>
      <c r="F1274" s="47" t="s">
        <v>106</v>
      </c>
      <c r="G1274" s="47" t="s">
        <v>108</v>
      </c>
      <c r="H1274" s="50">
        <v>4175999.9999999995</v>
      </c>
    </row>
    <row r="1275" spans="1:8" x14ac:dyDescent="0.4">
      <c r="A1275" s="47" t="s">
        <v>384</v>
      </c>
      <c r="B1275" s="47" t="str">
        <f>RIGHT(A1275,7)</f>
        <v xml:space="preserve">122154 </v>
      </c>
      <c r="C1275" s="47" t="s">
        <v>16205</v>
      </c>
      <c r="D1275" s="49">
        <v>42836</v>
      </c>
      <c r="E1275" s="47" t="s">
        <v>97</v>
      </c>
      <c r="F1275" s="47" t="s">
        <v>104</v>
      </c>
      <c r="G1275" s="47" t="s">
        <v>95</v>
      </c>
      <c r="H1275" s="50">
        <v>226800.00000000003</v>
      </c>
    </row>
    <row r="1276" spans="1:8" x14ac:dyDescent="0.4">
      <c r="A1276" s="47" t="s">
        <v>384</v>
      </c>
      <c r="B1276" s="47" t="str">
        <f>RIGHT(A1276,7)</f>
        <v xml:space="preserve">122154 </v>
      </c>
      <c r="C1276" s="47" t="s">
        <v>16206</v>
      </c>
      <c r="D1276" s="49">
        <v>42836</v>
      </c>
      <c r="E1276" s="47" t="s">
        <v>97</v>
      </c>
      <c r="F1276" s="47" t="s">
        <v>104</v>
      </c>
      <c r="G1276" s="47" t="s">
        <v>95</v>
      </c>
      <c r="H1276" s="50">
        <v>261450.00000000006</v>
      </c>
    </row>
    <row r="1277" spans="1:8" x14ac:dyDescent="0.4">
      <c r="A1277" s="47" t="s">
        <v>384</v>
      </c>
      <c r="B1277" s="47" t="str">
        <f>RIGHT(A1277,7)</f>
        <v xml:space="preserve">122154 </v>
      </c>
      <c r="C1277" s="47" t="s">
        <v>16207</v>
      </c>
      <c r="D1277" s="49">
        <v>42836</v>
      </c>
      <c r="E1277" s="47" t="s">
        <v>97</v>
      </c>
      <c r="F1277" s="47" t="s">
        <v>104</v>
      </c>
      <c r="G1277" s="47" t="s">
        <v>95</v>
      </c>
      <c r="H1277" s="50">
        <v>3774600</v>
      </c>
    </row>
    <row r="1278" spans="1:8" x14ac:dyDescent="0.4">
      <c r="A1278" s="47" t="s">
        <v>383</v>
      </c>
      <c r="B1278" s="47" t="str">
        <f>RIGHT(A1278,7)</f>
        <v xml:space="preserve">149692 </v>
      </c>
      <c r="C1278" s="47" t="s">
        <v>16208</v>
      </c>
      <c r="D1278" s="49">
        <v>42350</v>
      </c>
      <c r="E1278" s="47" t="s">
        <v>97</v>
      </c>
      <c r="F1278" s="47" t="s">
        <v>106</v>
      </c>
      <c r="G1278" s="47" t="s">
        <v>95</v>
      </c>
      <c r="H1278" s="50">
        <v>41579.999999999993</v>
      </c>
    </row>
    <row r="1279" spans="1:8" x14ac:dyDescent="0.4">
      <c r="A1279" s="47" t="s">
        <v>382</v>
      </c>
      <c r="B1279" s="47" t="str">
        <f>RIGHT(A1279,7)</f>
        <v xml:space="preserve">119445 </v>
      </c>
      <c r="C1279" s="47" t="s">
        <v>16209</v>
      </c>
      <c r="D1279" s="49">
        <v>42554</v>
      </c>
      <c r="E1279" s="47" t="s">
        <v>97</v>
      </c>
      <c r="F1279" s="47" t="s">
        <v>102</v>
      </c>
      <c r="G1279" s="47" t="s">
        <v>95</v>
      </c>
      <c r="H1279" s="50">
        <v>223500</v>
      </c>
    </row>
    <row r="1280" spans="1:8" x14ac:dyDescent="0.4">
      <c r="A1280" s="47" t="s">
        <v>381</v>
      </c>
      <c r="B1280" s="47" t="str">
        <f>RIGHT(A1280,7)</f>
        <v xml:space="preserve">124268 </v>
      </c>
      <c r="C1280" s="47" t="s">
        <v>16210</v>
      </c>
      <c r="D1280" s="49">
        <v>42193</v>
      </c>
      <c r="E1280" s="47" t="s">
        <v>112</v>
      </c>
      <c r="F1280" s="47" t="s">
        <v>102</v>
      </c>
      <c r="G1280" s="47" t="s">
        <v>95</v>
      </c>
      <c r="H1280" s="50">
        <v>232200</v>
      </c>
    </row>
    <row r="1281" spans="1:8" x14ac:dyDescent="0.4">
      <c r="A1281" s="47" t="s">
        <v>380</v>
      </c>
      <c r="B1281" s="47" t="str">
        <f>RIGHT(A1281,7)</f>
        <v xml:space="preserve">154711 </v>
      </c>
      <c r="C1281" s="47" t="s">
        <v>16211</v>
      </c>
      <c r="D1281" s="49">
        <v>42700</v>
      </c>
      <c r="E1281" s="47" t="s">
        <v>100</v>
      </c>
      <c r="F1281" s="47" t="s">
        <v>102</v>
      </c>
      <c r="G1281" s="47" t="s">
        <v>99</v>
      </c>
      <c r="H1281" s="50">
        <v>598200</v>
      </c>
    </row>
    <row r="1282" spans="1:8" x14ac:dyDescent="0.4">
      <c r="A1282" s="47" t="s">
        <v>380</v>
      </c>
      <c r="B1282" s="47" t="str">
        <f>RIGHT(A1282,7)</f>
        <v xml:space="preserve">154711 </v>
      </c>
      <c r="C1282" s="47" t="s">
        <v>16212</v>
      </c>
      <c r="D1282" s="49">
        <v>42700</v>
      </c>
      <c r="E1282" s="47" t="s">
        <v>100</v>
      </c>
      <c r="F1282" s="47" t="s">
        <v>102</v>
      </c>
      <c r="G1282" s="47" t="s">
        <v>95</v>
      </c>
      <c r="H1282" s="50">
        <v>182880</v>
      </c>
    </row>
    <row r="1283" spans="1:8" x14ac:dyDescent="0.4">
      <c r="A1283" s="47" t="s">
        <v>380</v>
      </c>
      <c r="B1283" s="47" t="str">
        <f>RIGHT(A1283,7)</f>
        <v xml:space="preserve">154711 </v>
      </c>
      <c r="C1283" s="47" t="s">
        <v>16213</v>
      </c>
      <c r="D1283" s="49">
        <v>42700</v>
      </c>
      <c r="E1283" s="47" t="s">
        <v>100</v>
      </c>
      <c r="F1283" s="47" t="s">
        <v>102</v>
      </c>
      <c r="G1283" s="47" t="s">
        <v>95</v>
      </c>
      <c r="H1283" s="50">
        <v>312300</v>
      </c>
    </row>
    <row r="1284" spans="1:8" x14ac:dyDescent="0.4">
      <c r="A1284" s="47" t="s">
        <v>379</v>
      </c>
      <c r="B1284" s="47" t="str">
        <f>RIGHT(A1284,7)</f>
        <v xml:space="preserve">163384 </v>
      </c>
      <c r="C1284" s="47" t="s">
        <v>16214</v>
      </c>
      <c r="D1284" s="49">
        <v>42686</v>
      </c>
      <c r="E1284" s="47" t="s">
        <v>112</v>
      </c>
      <c r="F1284" s="47" t="s">
        <v>96</v>
      </c>
      <c r="G1284" s="47" t="s">
        <v>95</v>
      </c>
      <c r="H1284" s="50">
        <v>198240.00000000003</v>
      </c>
    </row>
    <row r="1285" spans="1:8" x14ac:dyDescent="0.4">
      <c r="A1285" s="47" t="s">
        <v>379</v>
      </c>
      <c r="B1285" s="47" t="str">
        <f>RIGHT(A1285,7)</f>
        <v xml:space="preserve">163384 </v>
      </c>
      <c r="C1285" s="47" t="s">
        <v>16215</v>
      </c>
      <c r="D1285" s="49">
        <v>42686</v>
      </c>
      <c r="E1285" s="47" t="s">
        <v>112</v>
      </c>
      <c r="F1285" s="47" t="s">
        <v>96</v>
      </c>
      <c r="G1285" s="47" t="s">
        <v>95</v>
      </c>
      <c r="H1285" s="50">
        <v>486000.00000000006</v>
      </c>
    </row>
    <row r="1286" spans="1:8" x14ac:dyDescent="0.4">
      <c r="A1286" s="47" t="s">
        <v>378</v>
      </c>
      <c r="B1286" s="47" t="str">
        <f>RIGHT(A1286,7)</f>
        <v xml:space="preserve">101707 </v>
      </c>
      <c r="C1286" s="47" t="s">
        <v>16216</v>
      </c>
      <c r="D1286" s="49">
        <v>42248</v>
      </c>
      <c r="E1286" s="47" t="s">
        <v>97</v>
      </c>
      <c r="F1286" s="47" t="s">
        <v>96</v>
      </c>
      <c r="G1286" s="47" t="s">
        <v>95</v>
      </c>
      <c r="H1286" s="50">
        <v>494099.99999999994</v>
      </c>
    </row>
    <row r="1287" spans="1:8" x14ac:dyDescent="0.4">
      <c r="A1287" s="47" t="s">
        <v>378</v>
      </c>
      <c r="B1287" s="47" t="str">
        <f>RIGHT(A1287,7)</f>
        <v xml:space="preserve">101707 </v>
      </c>
      <c r="C1287" s="47" t="s">
        <v>16217</v>
      </c>
      <c r="D1287" s="49">
        <v>42248</v>
      </c>
      <c r="E1287" s="47" t="s">
        <v>97</v>
      </c>
      <c r="F1287" s="47" t="s">
        <v>96</v>
      </c>
      <c r="G1287" s="47" t="s">
        <v>95</v>
      </c>
      <c r="H1287" s="50">
        <v>1713000</v>
      </c>
    </row>
    <row r="1288" spans="1:8" x14ac:dyDescent="0.4">
      <c r="A1288" s="47" t="s">
        <v>378</v>
      </c>
      <c r="B1288" s="47" t="str">
        <f>RIGHT(A1288,7)</f>
        <v xml:space="preserve">101707 </v>
      </c>
      <c r="C1288" s="47" t="s">
        <v>16218</v>
      </c>
      <c r="D1288" s="49">
        <v>42248</v>
      </c>
      <c r="E1288" s="47" t="s">
        <v>97</v>
      </c>
      <c r="F1288" s="47" t="s">
        <v>96</v>
      </c>
      <c r="G1288" s="47" t="s">
        <v>95</v>
      </c>
      <c r="H1288" s="50">
        <v>46200</v>
      </c>
    </row>
    <row r="1289" spans="1:8" x14ac:dyDescent="0.4">
      <c r="A1289" s="47" t="s">
        <v>377</v>
      </c>
      <c r="B1289" s="47" t="str">
        <f>RIGHT(A1289,7)</f>
        <v xml:space="preserve">138898 </v>
      </c>
      <c r="C1289" s="47" t="s">
        <v>16219</v>
      </c>
      <c r="D1289" s="49">
        <v>42153</v>
      </c>
      <c r="E1289" s="47" t="s">
        <v>97</v>
      </c>
      <c r="F1289" s="47" t="s">
        <v>96</v>
      </c>
      <c r="G1289" s="47" t="s">
        <v>95</v>
      </c>
      <c r="H1289" s="50">
        <v>12685920</v>
      </c>
    </row>
    <row r="1290" spans="1:8" x14ac:dyDescent="0.4">
      <c r="A1290" s="47" t="s">
        <v>376</v>
      </c>
      <c r="B1290" s="47" t="str">
        <f>RIGHT(A1290,7)</f>
        <v xml:space="preserve">115427 </v>
      </c>
      <c r="C1290" s="47" t="s">
        <v>16220</v>
      </c>
      <c r="D1290" s="49">
        <v>43103</v>
      </c>
      <c r="E1290" s="47" t="s">
        <v>100</v>
      </c>
      <c r="F1290" s="47" t="s">
        <v>96</v>
      </c>
      <c r="G1290" s="47" t="s">
        <v>95</v>
      </c>
      <c r="H1290" s="50">
        <v>208560</v>
      </c>
    </row>
    <row r="1291" spans="1:8" x14ac:dyDescent="0.4">
      <c r="A1291" s="47" t="s">
        <v>376</v>
      </c>
      <c r="B1291" s="47" t="str">
        <f>RIGHT(A1291,7)</f>
        <v xml:space="preserve">115427 </v>
      </c>
      <c r="C1291" s="47" t="s">
        <v>16221</v>
      </c>
      <c r="D1291" s="49">
        <v>43103</v>
      </c>
      <c r="E1291" s="47" t="s">
        <v>100</v>
      </c>
      <c r="F1291" s="47" t="s">
        <v>96</v>
      </c>
      <c r="G1291" s="47" t="s">
        <v>95</v>
      </c>
      <c r="H1291" s="50">
        <v>310800</v>
      </c>
    </row>
    <row r="1292" spans="1:8" x14ac:dyDescent="0.4">
      <c r="A1292" s="47" t="s">
        <v>375</v>
      </c>
      <c r="B1292" s="47" t="str">
        <f>RIGHT(A1292,7)</f>
        <v xml:space="preserve">134425 </v>
      </c>
      <c r="C1292" s="47" t="s">
        <v>16222</v>
      </c>
      <c r="D1292" s="49">
        <v>42716</v>
      </c>
      <c r="E1292" s="47" t="s">
        <v>100</v>
      </c>
      <c r="F1292" s="47" t="s">
        <v>106</v>
      </c>
      <c r="G1292" s="47" t="s">
        <v>108</v>
      </c>
      <c r="H1292" s="50">
        <v>1724249.9999999998</v>
      </c>
    </row>
    <row r="1293" spans="1:8" x14ac:dyDescent="0.4">
      <c r="A1293" s="47" t="s">
        <v>374</v>
      </c>
      <c r="B1293" s="47" t="str">
        <f>RIGHT(A1293,7)</f>
        <v xml:space="preserve">121391 </v>
      </c>
      <c r="C1293" s="47" t="s">
        <v>16223</v>
      </c>
      <c r="D1293" s="49">
        <v>42284</v>
      </c>
      <c r="E1293" s="47" t="s">
        <v>97</v>
      </c>
      <c r="F1293" s="47" t="s">
        <v>96</v>
      </c>
      <c r="G1293" s="47" t="s">
        <v>95</v>
      </c>
      <c r="H1293" s="50">
        <v>404400</v>
      </c>
    </row>
    <row r="1294" spans="1:8" x14ac:dyDescent="0.4">
      <c r="A1294" s="47" t="s">
        <v>373</v>
      </c>
      <c r="B1294" s="47" t="str">
        <f>RIGHT(A1294,7)</f>
        <v xml:space="preserve">137043 </v>
      </c>
      <c r="C1294" s="47" t="s">
        <v>16224</v>
      </c>
      <c r="D1294" s="49">
        <v>42729</v>
      </c>
      <c r="E1294" s="47" t="s">
        <v>97</v>
      </c>
      <c r="F1294" s="47" t="s">
        <v>104</v>
      </c>
      <c r="G1294" s="47" t="s">
        <v>99</v>
      </c>
      <c r="H1294" s="50">
        <v>8591400</v>
      </c>
    </row>
    <row r="1295" spans="1:8" x14ac:dyDescent="0.4">
      <c r="A1295" s="47" t="s">
        <v>373</v>
      </c>
      <c r="B1295" s="47" t="str">
        <f>RIGHT(A1295,7)</f>
        <v xml:space="preserve">137043 </v>
      </c>
      <c r="C1295" s="47" t="s">
        <v>16225</v>
      </c>
      <c r="D1295" s="49">
        <v>42729</v>
      </c>
      <c r="E1295" s="47" t="s">
        <v>97</v>
      </c>
      <c r="F1295" s="47" t="s">
        <v>104</v>
      </c>
      <c r="G1295" s="47" t="s">
        <v>99</v>
      </c>
      <c r="H1295" s="50">
        <v>4295700</v>
      </c>
    </row>
    <row r="1296" spans="1:8" x14ac:dyDescent="0.4">
      <c r="A1296" s="47" t="s">
        <v>372</v>
      </c>
      <c r="B1296" s="47" t="str">
        <f>RIGHT(A1296,7)</f>
        <v xml:space="preserve">115847 </v>
      </c>
      <c r="C1296" s="47" t="s">
        <v>16226</v>
      </c>
      <c r="D1296" s="49">
        <v>42271</v>
      </c>
      <c r="E1296" s="47" t="s">
        <v>112</v>
      </c>
      <c r="F1296" s="47" t="s">
        <v>104</v>
      </c>
      <c r="G1296" s="47" t="s">
        <v>99</v>
      </c>
      <c r="H1296" s="50">
        <v>929400</v>
      </c>
    </row>
    <row r="1297" spans="1:8" x14ac:dyDescent="0.4">
      <c r="A1297" s="47" t="s">
        <v>371</v>
      </c>
      <c r="B1297" s="47" t="str">
        <f>RIGHT(A1297,7)</f>
        <v xml:space="preserve">126179 </v>
      </c>
      <c r="C1297" s="47" t="s">
        <v>16227</v>
      </c>
      <c r="D1297" s="49">
        <v>42923</v>
      </c>
      <c r="E1297" s="47" t="s">
        <v>97</v>
      </c>
      <c r="F1297" s="47" t="s">
        <v>104</v>
      </c>
      <c r="G1297" s="47" t="s">
        <v>99</v>
      </c>
      <c r="H1297" s="50">
        <v>359850</v>
      </c>
    </row>
    <row r="1298" spans="1:8" x14ac:dyDescent="0.4">
      <c r="A1298" s="47" t="s">
        <v>371</v>
      </c>
      <c r="B1298" s="47" t="str">
        <f>RIGHT(A1298,7)</f>
        <v xml:space="preserve">126179 </v>
      </c>
      <c r="C1298" s="47" t="s">
        <v>16228</v>
      </c>
      <c r="D1298" s="49">
        <v>42923</v>
      </c>
      <c r="E1298" s="47" t="s">
        <v>97</v>
      </c>
      <c r="F1298" s="47" t="s">
        <v>104</v>
      </c>
      <c r="G1298" s="47" t="s">
        <v>108</v>
      </c>
      <c r="H1298" s="50">
        <v>4319550</v>
      </c>
    </row>
    <row r="1299" spans="1:8" x14ac:dyDescent="0.4">
      <c r="A1299" s="47" t="s">
        <v>370</v>
      </c>
      <c r="B1299" s="47" t="str">
        <f>RIGHT(A1299,7)</f>
        <v xml:space="preserve">101966 </v>
      </c>
      <c r="C1299" s="47" t="s">
        <v>16229</v>
      </c>
      <c r="D1299" s="49">
        <v>42567</v>
      </c>
      <c r="E1299" s="47" t="s">
        <v>97</v>
      </c>
      <c r="F1299" s="47" t="s">
        <v>106</v>
      </c>
      <c r="G1299" s="47" t="s">
        <v>108</v>
      </c>
      <c r="H1299" s="50">
        <v>6299159.9999999991</v>
      </c>
    </row>
    <row r="1300" spans="1:8" x14ac:dyDescent="0.4">
      <c r="A1300" s="47" t="s">
        <v>369</v>
      </c>
      <c r="B1300" s="47" t="str">
        <f>RIGHT(A1300,7)</f>
        <v xml:space="preserve">141397 </v>
      </c>
      <c r="C1300" s="47" t="s">
        <v>16230</v>
      </c>
      <c r="D1300" s="49">
        <v>42542</v>
      </c>
      <c r="E1300" s="47" t="s">
        <v>97</v>
      </c>
      <c r="F1300" s="47" t="s">
        <v>96</v>
      </c>
      <c r="G1300" s="47" t="s">
        <v>95</v>
      </c>
      <c r="H1300" s="50">
        <v>701400</v>
      </c>
    </row>
    <row r="1301" spans="1:8" x14ac:dyDescent="0.4">
      <c r="A1301" s="47" t="s">
        <v>369</v>
      </c>
      <c r="B1301" s="47" t="str">
        <f>RIGHT(A1301,7)</f>
        <v xml:space="preserve">141397 </v>
      </c>
      <c r="C1301" s="47" t="s">
        <v>16231</v>
      </c>
      <c r="D1301" s="49">
        <v>42542</v>
      </c>
      <c r="E1301" s="47" t="s">
        <v>97</v>
      </c>
      <c r="F1301" s="47" t="s">
        <v>96</v>
      </c>
      <c r="G1301" s="47" t="s">
        <v>95</v>
      </c>
      <c r="H1301" s="50">
        <v>265680</v>
      </c>
    </row>
    <row r="1302" spans="1:8" x14ac:dyDescent="0.4">
      <c r="A1302" s="47" t="s">
        <v>369</v>
      </c>
      <c r="B1302" s="47" t="str">
        <f>RIGHT(A1302,7)</f>
        <v xml:space="preserve">141397 </v>
      </c>
      <c r="C1302" s="47" t="s">
        <v>16232</v>
      </c>
      <c r="D1302" s="49">
        <v>42542</v>
      </c>
      <c r="E1302" s="47" t="s">
        <v>97</v>
      </c>
      <c r="F1302" s="47" t="s">
        <v>96</v>
      </c>
      <c r="G1302" s="47" t="s">
        <v>95</v>
      </c>
      <c r="H1302" s="50">
        <v>326700</v>
      </c>
    </row>
    <row r="1303" spans="1:8" x14ac:dyDescent="0.4">
      <c r="A1303" s="47" t="s">
        <v>369</v>
      </c>
      <c r="B1303" s="47" t="str">
        <f>RIGHT(A1303,7)</f>
        <v xml:space="preserve">141397 </v>
      </c>
      <c r="C1303" s="47" t="s">
        <v>16233</v>
      </c>
      <c r="D1303" s="49">
        <v>42542</v>
      </c>
      <c r="E1303" s="47" t="s">
        <v>97</v>
      </c>
      <c r="F1303" s="47" t="s">
        <v>96</v>
      </c>
      <c r="G1303" s="47" t="s">
        <v>95</v>
      </c>
      <c r="H1303" s="50">
        <v>2429100</v>
      </c>
    </row>
    <row r="1304" spans="1:8" x14ac:dyDescent="0.4">
      <c r="A1304" s="47" t="s">
        <v>369</v>
      </c>
      <c r="B1304" s="47" t="str">
        <f>RIGHT(A1304,7)</f>
        <v xml:space="preserve">141397 </v>
      </c>
      <c r="C1304" s="47" t="s">
        <v>16234</v>
      </c>
      <c r="D1304" s="49">
        <v>42542</v>
      </c>
      <c r="E1304" s="47" t="s">
        <v>97</v>
      </c>
      <c r="F1304" s="47" t="s">
        <v>96</v>
      </c>
      <c r="G1304" s="47" t="s">
        <v>99</v>
      </c>
      <c r="H1304" s="50">
        <v>2423520</v>
      </c>
    </row>
    <row r="1305" spans="1:8" x14ac:dyDescent="0.4">
      <c r="A1305" s="47" t="s">
        <v>368</v>
      </c>
      <c r="B1305" s="47" t="str">
        <f>RIGHT(A1305,7)</f>
        <v xml:space="preserve">141082 </v>
      </c>
      <c r="C1305" s="47" t="s">
        <v>16235</v>
      </c>
      <c r="D1305" s="49">
        <v>42717</v>
      </c>
      <c r="E1305" s="47" t="s">
        <v>97</v>
      </c>
      <c r="F1305" s="47" t="s">
        <v>102</v>
      </c>
      <c r="G1305" s="47" t="s">
        <v>95</v>
      </c>
      <c r="H1305" s="50">
        <v>55350</v>
      </c>
    </row>
    <row r="1306" spans="1:8" x14ac:dyDescent="0.4">
      <c r="A1306" s="47" t="s">
        <v>368</v>
      </c>
      <c r="B1306" s="47" t="str">
        <f>RIGHT(A1306,7)</f>
        <v xml:space="preserve">141082 </v>
      </c>
      <c r="C1306" s="47" t="s">
        <v>16236</v>
      </c>
      <c r="D1306" s="49">
        <v>42717</v>
      </c>
      <c r="E1306" s="47" t="s">
        <v>97</v>
      </c>
      <c r="F1306" s="47" t="s">
        <v>102</v>
      </c>
      <c r="G1306" s="47" t="s">
        <v>95</v>
      </c>
      <c r="H1306" s="50">
        <v>1831800</v>
      </c>
    </row>
    <row r="1307" spans="1:8" x14ac:dyDescent="0.4">
      <c r="A1307" s="47" t="s">
        <v>367</v>
      </c>
      <c r="B1307" s="47" t="str">
        <f>RIGHT(A1307,7)</f>
        <v xml:space="preserve">134488 </v>
      </c>
      <c r="C1307" s="47" t="s">
        <v>16237</v>
      </c>
      <c r="D1307" s="49">
        <v>42644</v>
      </c>
      <c r="E1307" s="47" t="s">
        <v>97</v>
      </c>
      <c r="F1307" s="47" t="s">
        <v>102</v>
      </c>
      <c r="G1307" s="47" t="s">
        <v>99</v>
      </c>
      <c r="H1307" s="50">
        <v>2330580</v>
      </c>
    </row>
    <row r="1308" spans="1:8" x14ac:dyDescent="0.4">
      <c r="A1308" s="47" t="s">
        <v>366</v>
      </c>
      <c r="B1308" s="47" t="str">
        <f>RIGHT(A1308,7)</f>
        <v xml:space="preserve">145919 </v>
      </c>
      <c r="C1308" s="47" t="s">
        <v>16238</v>
      </c>
      <c r="D1308" s="49">
        <v>42727</v>
      </c>
      <c r="E1308" s="47" t="s">
        <v>100</v>
      </c>
      <c r="F1308" s="47" t="s">
        <v>96</v>
      </c>
      <c r="G1308" s="47" t="s">
        <v>95</v>
      </c>
      <c r="H1308" s="50">
        <v>583200</v>
      </c>
    </row>
    <row r="1309" spans="1:8" x14ac:dyDescent="0.4">
      <c r="A1309" s="47" t="s">
        <v>366</v>
      </c>
      <c r="B1309" s="47" t="str">
        <f>RIGHT(A1309,7)</f>
        <v xml:space="preserve">145919 </v>
      </c>
      <c r="C1309" s="47" t="s">
        <v>16239</v>
      </c>
      <c r="D1309" s="49">
        <v>42727</v>
      </c>
      <c r="E1309" s="47" t="s">
        <v>100</v>
      </c>
      <c r="F1309" s="47" t="s">
        <v>96</v>
      </c>
      <c r="G1309" s="47" t="s">
        <v>99</v>
      </c>
      <c r="H1309" s="50">
        <v>2757600</v>
      </c>
    </row>
    <row r="1310" spans="1:8" x14ac:dyDescent="0.4">
      <c r="A1310" s="47" t="s">
        <v>366</v>
      </c>
      <c r="B1310" s="47" t="str">
        <f>RIGHT(A1310,7)</f>
        <v xml:space="preserve">145919 </v>
      </c>
      <c r="C1310" s="47" t="s">
        <v>16240</v>
      </c>
      <c r="D1310" s="49">
        <v>42727</v>
      </c>
      <c r="E1310" s="47" t="s">
        <v>100</v>
      </c>
      <c r="F1310" s="47" t="s">
        <v>96</v>
      </c>
      <c r="G1310" s="47" t="s">
        <v>95</v>
      </c>
      <c r="H1310" s="50">
        <v>8689500</v>
      </c>
    </row>
    <row r="1311" spans="1:8" x14ac:dyDescent="0.4">
      <c r="A1311" s="47" t="s">
        <v>365</v>
      </c>
      <c r="B1311" s="47" t="str">
        <f>RIGHT(A1311,7)</f>
        <v xml:space="preserve">157651 </v>
      </c>
      <c r="C1311" s="47" t="s">
        <v>16241</v>
      </c>
      <c r="D1311" s="49">
        <v>43083</v>
      </c>
      <c r="E1311" s="47" t="s">
        <v>97</v>
      </c>
      <c r="F1311" s="47" t="s">
        <v>102</v>
      </c>
      <c r="G1311" s="47" t="s">
        <v>108</v>
      </c>
      <c r="H1311" s="50">
        <v>213000.00000000003</v>
      </c>
    </row>
    <row r="1312" spans="1:8" x14ac:dyDescent="0.4">
      <c r="A1312" s="47" t="s">
        <v>364</v>
      </c>
      <c r="B1312" s="47" t="str">
        <f>RIGHT(A1312,7)</f>
        <v xml:space="preserve">160773 </v>
      </c>
      <c r="C1312" s="47" t="s">
        <v>16242</v>
      </c>
      <c r="D1312" s="49">
        <v>41825</v>
      </c>
      <c r="E1312" s="47" t="s">
        <v>100</v>
      </c>
      <c r="F1312" s="47" t="s">
        <v>104</v>
      </c>
      <c r="G1312" s="47" t="s">
        <v>108</v>
      </c>
      <c r="H1312" s="50">
        <v>8638800</v>
      </c>
    </row>
    <row r="1313" spans="1:8" x14ac:dyDescent="0.4">
      <c r="A1313" s="47" t="s">
        <v>364</v>
      </c>
      <c r="B1313" s="47" t="str">
        <f>RIGHT(A1313,7)</f>
        <v xml:space="preserve">160773 </v>
      </c>
      <c r="C1313" s="47" t="s">
        <v>16243</v>
      </c>
      <c r="D1313" s="49">
        <v>41825</v>
      </c>
      <c r="E1313" s="47" t="s">
        <v>100</v>
      </c>
      <c r="F1313" s="47" t="s">
        <v>104</v>
      </c>
      <c r="G1313" s="47" t="s">
        <v>95</v>
      </c>
      <c r="H1313" s="50">
        <v>77760.000000000015</v>
      </c>
    </row>
    <row r="1314" spans="1:8" x14ac:dyDescent="0.4">
      <c r="A1314" s="47" t="s">
        <v>363</v>
      </c>
      <c r="B1314" s="47" t="str">
        <f>RIGHT(A1314,7)</f>
        <v xml:space="preserve">167703 </v>
      </c>
      <c r="C1314" s="47" t="s">
        <v>16244</v>
      </c>
      <c r="D1314" s="49">
        <v>42774</v>
      </c>
      <c r="E1314" s="47" t="s">
        <v>97</v>
      </c>
      <c r="F1314" s="47" t="s">
        <v>102</v>
      </c>
      <c r="G1314" s="47" t="s">
        <v>95</v>
      </c>
      <c r="H1314" s="50">
        <v>78435</v>
      </c>
    </row>
    <row r="1315" spans="1:8" x14ac:dyDescent="0.4">
      <c r="A1315" s="47" t="s">
        <v>363</v>
      </c>
      <c r="B1315" s="47" t="str">
        <f>RIGHT(A1315,7)</f>
        <v xml:space="preserve">167703 </v>
      </c>
      <c r="C1315" s="47" t="s">
        <v>16245</v>
      </c>
      <c r="D1315" s="49">
        <v>42774</v>
      </c>
      <c r="E1315" s="47" t="s">
        <v>97</v>
      </c>
      <c r="F1315" s="47" t="s">
        <v>102</v>
      </c>
      <c r="G1315" s="47" t="s">
        <v>95</v>
      </c>
      <c r="H1315" s="50">
        <v>4283280</v>
      </c>
    </row>
    <row r="1316" spans="1:8" x14ac:dyDescent="0.4">
      <c r="A1316" s="47" t="s">
        <v>362</v>
      </c>
      <c r="B1316" s="47" t="str">
        <f>RIGHT(A1316,7)</f>
        <v xml:space="preserve">121804 </v>
      </c>
      <c r="C1316" s="47" t="s">
        <v>16246</v>
      </c>
      <c r="D1316" s="49">
        <v>42802</v>
      </c>
      <c r="E1316" s="47" t="s">
        <v>97</v>
      </c>
      <c r="F1316" s="47" t="s">
        <v>104</v>
      </c>
      <c r="G1316" s="47" t="s">
        <v>95</v>
      </c>
      <c r="H1316" s="50">
        <v>1092000</v>
      </c>
    </row>
    <row r="1317" spans="1:8" x14ac:dyDescent="0.4">
      <c r="A1317" s="47" t="s">
        <v>361</v>
      </c>
      <c r="B1317" s="47" t="str">
        <f>RIGHT(A1317,7)</f>
        <v xml:space="preserve">162635 </v>
      </c>
      <c r="C1317" s="47" t="s">
        <v>16247</v>
      </c>
      <c r="D1317" s="49">
        <v>43018</v>
      </c>
      <c r="E1317" s="47" t="s">
        <v>97</v>
      </c>
      <c r="F1317" s="47" t="s">
        <v>104</v>
      </c>
      <c r="G1317" s="47" t="s">
        <v>95</v>
      </c>
      <c r="H1317" s="50">
        <v>162240</v>
      </c>
    </row>
    <row r="1318" spans="1:8" x14ac:dyDescent="0.4">
      <c r="A1318" s="47" t="s">
        <v>360</v>
      </c>
      <c r="B1318" s="47" t="str">
        <f>RIGHT(A1318,7)</f>
        <v xml:space="preserve">107153 </v>
      </c>
      <c r="C1318" s="47" t="s">
        <v>16248</v>
      </c>
      <c r="D1318" s="49">
        <v>41915</v>
      </c>
      <c r="E1318" s="47" t="s">
        <v>100</v>
      </c>
      <c r="F1318" s="47" t="s">
        <v>102</v>
      </c>
      <c r="G1318" s="47" t="s">
        <v>95</v>
      </c>
      <c r="H1318" s="50">
        <v>693900</v>
      </c>
    </row>
    <row r="1319" spans="1:8" x14ac:dyDescent="0.4">
      <c r="A1319" s="47" t="s">
        <v>359</v>
      </c>
      <c r="B1319" s="47" t="str">
        <f>RIGHT(A1319,7)</f>
        <v xml:space="preserve">117058 </v>
      </c>
      <c r="C1319" s="47" t="s">
        <v>16249</v>
      </c>
      <c r="D1319" s="49">
        <v>41789</v>
      </c>
      <c r="E1319" s="47" t="s">
        <v>97</v>
      </c>
      <c r="F1319" s="47" t="s">
        <v>106</v>
      </c>
      <c r="G1319" s="47" t="s">
        <v>95</v>
      </c>
      <c r="H1319" s="50">
        <v>261899.99999999997</v>
      </c>
    </row>
    <row r="1320" spans="1:8" x14ac:dyDescent="0.4">
      <c r="A1320" s="47" t="s">
        <v>358</v>
      </c>
      <c r="B1320" s="47" t="str">
        <f>RIGHT(A1320,7)</f>
        <v xml:space="preserve">120439 </v>
      </c>
      <c r="C1320" s="47" t="s">
        <v>16250</v>
      </c>
      <c r="D1320" s="49">
        <v>42173</v>
      </c>
      <c r="E1320" s="47" t="s">
        <v>112</v>
      </c>
      <c r="F1320" s="47" t="s">
        <v>102</v>
      </c>
      <c r="G1320" s="47" t="s">
        <v>99</v>
      </c>
      <c r="H1320" s="50">
        <v>766080</v>
      </c>
    </row>
    <row r="1321" spans="1:8" x14ac:dyDescent="0.4">
      <c r="A1321" s="47" t="s">
        <v>357</v>
      </c>
      <c r="B1321" s="47" t="str">
        <f>RIGHT(A1321,7)</f>
        <v xml:space="preserve">128258 </v>
      </c>
      <c r="C1321" s="47" t="s">
        <v>16251</v>
      </c>
      <c r="D1321" s="49">
        <v>42461</v>
      </c>
      <c r="E1321" s="47" t="s">
        <v>100</v>
      </c>
      <c r="F1321" s="47" t="s">
        <v>102</v>
      </c>
      <c r="G1321" s="47" t="s">
        <v>95</v>
      </c>
      <c r="H1321" s="50">
        <v>170100</v>
      </c>
    </row>
    <row r="1322" spans="1:8" x14ac:dyDescent="0.4">
      <c r="A1322" s="47" t="s">
        <v>356</v>
      </c>
      <c r="B1322" s="47" t="str">
        <f>RIGHT(A1322,7)</f>
        <v xml:space="preserve">106033 </v>
      </c>
      <c r="C1322" s="47" t="s">
        <v>16252</v>
      </c>
      <c r="D1322" s="49">
        <v>43026</v>
      </c>
      <c r="E1322" s="47" t="s">
        <v>112</v>
      </c>
      <c r="F1322" s="47" t="s">
        <v>96</v>
      </c>
      <c r="G1322" s="47" t="s">
        <v>95</v>
      </c>
      <c r="H1322" s="50">
        <v>1318800</v>
      </c>
    </row>
    <row r="1323" spans="1:8" x14ac:dyDescent="0.4">
      <c r="A1323" s="47" t="s">
        <v>355</v>
      </c>
      <c r="B1323" s="47" t="str">
        <f>RIGHT(A1323,7)</f>
        <v xml:space="preserve">142762 </v>
      </c>
      <c r="C1323" s="47" t="s">
        <v>16253</v>
      </c>
      <c r="D1323" s="49">
        <v>42517</v>
      </c>
      <c r="E1323" s="47" t="s">
        <v>97</v>
      </c>
      <c r="F1323" s="47" t="s">
        <v>96</v>
      </c>
      <c r="G1323" s="47" t="s">
        <v>99</v>
      </c>
      <c r="H1323" s="50">
        <v>555750</v>
      </c>
    </row>
    <row r="1324" spans="1:8" x14ac:dyDescent="0.4">
      <c r="A1324" s="47" t="s">
        <v>354</v>
      </c>
      <c r="B1324" s="47" t="str">
        <f>RIGHT(A1324,7)</f>
        <v xml:space="preserve">127705 </v>
      </c>
      <c r="C1324" s="47" t="s">
        <v>16254</v>
      </c>
      <c r="D1324" s="49">
        <v>42892</v>
      </c>
      <c r="E1324" s="47" t="s">
        <v>112</v>
      </c>
      <c r="F1324" s="47" t="s">
        <v>102</v>
      </c>
      <c r="G1324" s="47" t="s">
        <v>108</v>
      </c>
      <c r="H1324" s="50">
        <v>44550</v>
      </c>
    </row>
    <row r="1325" spans="1:8" x14ac:dyDescent="0.4">
      <c r="A1325" s="47" t="s">
        <v>354</v>
      </c>
      <c r="B1325" s="47" t="str">
        <f>RIGHT(A1325,7)</f>
        <v xml:space="preserve">127705 </v>
      </c>
      <c r="C1325" s="47" t="s">
        <v>16255</v>
      </c>
      <c r="D1325" s="49">
        <v>42892</v>
      </c>
      <c r="E1325" s="47" t="s">
        <v>112</v>
      </c>
      <c r="F1325" s="47" t="s">
        <v>102</v>
      </c>
      <c r="G1325" s="47" t="s">
        <v>95</v>
      </c>
      <c r="H1325" s="50">
        <v>411599.99999999994</v>
      </c>
    </row>
    <row r="1326" spans="1:8" x14ac:dyDescent="0.4">
      <c r="A1326" s="47" t="s">
        <v>353</v>
      </c>
      <c r="B1326" s="47" t="str">
        <f>RIGHT(A1326,7)</f>
        <v xml:space="preserve">122567 </v>
      </c>
      <c r="C1326" s="47" t="s">
        <v>16256</v>
      </c>
      <c r="D1326" s="49">
        <v>41691</v>
      </c>
      <c r="E1326" s="47" t="s">
        <v>97</v>
      </c>
      <c r="F1326" s="47" t="s">
        <v>106</v>
      </c>
      <c r="G1326" s="47" t="s">
        <v>95</v>
      </c>
      <c r="H1326" s="50">
        <v>16199.999999999998</v>
      </c>
    </row>
    <row r="1327" spans="1:8" x14ac:dyDescent="0.4">
      <c r="A1327" s="47" t="s">
        <v>353</v>
      </c>
      <c r="B1327" s="47" t="str">
        <f>RIGHT(A1327,7)</f>
        <v xml:space="preserve">122567 </v>
      </c>
      <c r="C1327" s="47" t="s">
        <v>16257</v>
      </c>
      <c r="D1327" s="49">
        <v>41691</v>
      </c>
      <c r="E1327" s="47" t="s">
        <v>97</v>
      </c>
      <c r="F1327" s="47" t="s">
        <v>106</v>
      </c>
      <c r="G1327" s="47" t="s">
        <v>95</v>
      </c>
      <c r="H1327" s="50">
        <v>119399.99999999996</v>
      </c>
    </row>
    <row r="1328" spans="1:8" x14ac:dyDescent="0.4">
      <c r="A1328" s="47" t="s">
        <v>352</v>
      </c>
      <c r="B1328" s="47" t="str">
        <f>RIGHT(A1328,7)</f>
        <v xml:space="preserve">121664 </v>
      </c>
      <c r="C1328" s="47" t="s">
        <v>16258</v>
      </c>
      <c r="D1328" s="49">
        <v>41769</v>
      </c>
      <c r="E1328" s="47" t="s">
        <v>112</v>
      </c>
      <c r="F1328" s="47" t="s">
        <v>96</v>
      </c>
      <c r="G1328" s="47" t="s">
        <v>95</v>
      </c>
      <c r="H1328" s="50">
        <v>2111040</v>
      </c>
    </row>
    <row r="1329" spans="1:8" x14ac:dyDescent="0.4">
      <c r="A1329" s="47" t="s">
        <v>351</v>
      </c>
      <c r="B1329" s="47" t="str">
        <f>RIGHT(A1329,7)</f>
        <v xml:space="preserve">122133 </v>
      </c>
      <c r="C1329" s="47" t="s">
        <v>16259</v>
      </c>
      <c r="D1329" s="49">
        <v>42513</v>
      </c>
      <c r="E1329" s="47" t="s">
        <v>97</v>
      </c>
      <c r="F1329" s="47" t="s">
        <v>102</v>
      </c>
      <c r="G1329" s="47" t="s">
        <v>95</v>
      </c>
      <c r="H1329" s="50">
        <v>8288399.9999999991</v>
      </c>
    </row>
    <row r="1330" spans="1:8" x14ac:dyDescent="0.4">
      <c r="A1330" s="47" t="s">
        <v>350</v>
      </c>
      <c r="B1330" s="47" t="str">
        <f>RIGHT(A1330,7)</f>
        <v xml:space="preserve">123281 </v>
      </c>
      <c r="C1330" s="47" t="s">
        <v>16260</v>
      </c>
      <c r="D1330" s="49">
        <v>42832</v>
      </c>
      <c r="E1330" s="47" t="s">
        <v>97</v>
      </c>
      <c r="F1330" s="47" t="s">
        <v>96</v>
      </c>
      <c r="G1330" s="47" t="s">
        <v>99</v>
      </c>
      <c r="H1330" s="50">
        <v>376650</v>
      </c>
    </row>
    <row r="1331" spans="1:8" x14ac:dyDescent="0.4">
      <c r="A1331" s="47" t="s">
        <v>349</v>
      </c>
      <c r="B1331" s="47" t="str">
        <f>RIGHT(A1331,7)</f>
        <v xml:space="preserve">100524 </v>
      </c>
      <c r="C1331" s="47" t="s">
        <v>16170</v>
      </c>
      <c r="D1331" s="49">
        <v>42827</v>
      </c>
      <c r="E1331" s="47" t="s">
        <v>97</v>
      </c>
      <c r="F1331" s="47" t="s">
        <v>102</v>
      </c>
      <c r="G1331" s="47" t="s">
        <v>99</v>
      </c>
      <c r="H1331" s="50">
        <v>446700</v>
      </c>
    </row>
    <row r="1332" spans="1:8" x14ac:dyDescent="0.4">
      <c r="A1332" s="47" t="s">
        <v>349</v>
      </c>
      <c r="B1332" s="47" t="str">
        <f>RIGHT(A1332,7)</f>
        <v xml:space="preserve">100524 </v>
      </c>
      <c r="C1332" s="47" t="s">
        <v>16261</v>
      </c>
      <c r="D1332" s="49">
        <v>42827</v>
      </c>
      <c r="E1332" s="47" t="s">
        <v>97</v>
      </c>
      <c r="F1332" s="47" t="s">
        <v>102</v>
      </c>
      <c r="G1332" s="47" t="s">
        <v>108</v>
      </c>
      <c r="H1332" s="50">
        <v>10163700</v>
      </c>
    </row>
    <row r="1333" spans="1:8" x14ac:dyDescent="0.4">
      <c r="A1333" s="47" t="s">
        <v>349</v>
      </c>
      <c r="B1333" s="47" t="str">
        <f>RIGHT(A1333,7)</f>
        <v xml:space="preserve">100524 </v>
      </c>
      <c r="C1333" s="47" t="s">
        <v>16262</v>
      </c>
      <c r="D1333" s="49">
        <v>42827</v>
      </c>
      <c r="E1333" s="47" t="s">
        <v>97</v>
      </c>
      <c r="F1333" s="47" t="s">
        <v>102</v>
      </c>
      <c r="G1333" s="47" t="s">
        <v>95</v>
      </c>
      <c r="H1333" s="50">
        <v>1125600</v>
      </c>
    </row>
    <row r="1334" spans="1:8" x14ac:dyDescent="0.4">
      <c r="A1334" s="47" t="s">
        <v>348</v>
      </c>
      <c r="B1334" s="47" t="str">
        <f>RIGHT(A1334,7)</f>
        <v xml:space="preserve">113481 </v>
      </c>
      <c r="C1334" s="47" t="s">
        <v>16171</v>
      </c>
      <c r="D1334" s="49">
        <v>42739</v>
      </c>
      <c r="E1334" s="47" t="s">
        <v>100</v>
      </c>
      <c r="F1334" s="47" t="s">
        <v>104</v>
      </c>
      <c r="G1334" s="47" t="s">
        <v>108</v>
      </c>
      <c r="H1334" s="50">
        <v>10435500</v>
      </c>
    </row>
    <row r="1335" spans="1:8" x14ac:dyDescent="0.4">
      <c r="A1335" s="47" t="s">
        <v>348</v>
      </c>
      <c r="B1335" s="47" t="str">
        <f>RIGHT(A1335,7)</f>
        <v xml:space="preserve">113481 </v>
      </c>
      <c r="C1335" s="47" t="s">
        <v>16172</v>
      </c>
      <c r="D1335" s="49">
        <v>42739</v>
      </c>
      <c r="E1335" s="47" t="s">
        <v>100</v>
      </c>
      <c r="F1335" s="47" t="s">
        <v>104</v>
      </c>
      <c r="G1335" s="47" t="s">
        <v>95</v>
      </c>
      <c r="H1335" s="50">
        <v>234900</v>
      </c>
    </row>
    <row r="1336" spans="1:8" x14ac:dyDescent="0.4">
      <c r="A1336" s="47" t="s">
        <v>348</v>
      </c>
      <c r="B1336" s="47" t="str">
        <f>RIGHT(A1336,7)</f>
        <v xml:space="preserve">113481 </v>
      </c>
      <c r="C1336" s="47" t="s">
        <v>16263</v>
      </c>
      <c r="D1336" s="49">
        <v>42739</v>
      </c>
      <c r="E1336" s="47" t="s">
        <v>100</v>
      </c>
      <c r="F1336" s="47" t="s">
        <v>104</v>
      </c>
      <c r="G1336" s="47" t="s">
        <v>95</v>
      </c>
      <c r="H1336" s="50">
        <v>432810.00000000012</v>
      </c>
    </row>
    <row r="1337" spans="1:8" x14ac:dyDescent="0.4">
      <c r="A1337" s="47" t="s">
        <v>347</v>
      </c>
      <c r="B1337" s="47" t="str">
        <f>RIGHT(A1337,7)</f>
        <v xml:space="preserve">131758 </v>
      </c>
      <c r="C1337" s="47" t="s">
        <v>16173</v>
      </c>
      <c r="D1337" s="49">
        <v>42156</v>
      </c>
      <c r="E1337" s="47" t="s">
        <v>97</v>
      </c>
      <c r="F1337" s="47" t="s">
        <v>102</v>
      </c>
      <c r="G1337" s="47" t="s">
        <v>95</v>
      </c>
      <c r="H1337" s="50">
        <v>717300</v>
      </c>
    </row>
    <row r="1338" spans="1:8" x14ac:dyDescent="0.4">
      <c r="A1338" s="47" t="s">
        <v>347</v>
      </c>
      <c r="B1338" s="47" t="str">
        <f>RIGHT(A1338,7)</f>
        <v xml:space="preserve">131758 </v>
      </c>
      <c r="C1338" s="47" t="s">
        <v>16174</v>
      </c>
      <c r="D1338" s="49">
        <v>42156</v>
      </c>
      <c r="E1338" s="47" t="s">
        <v>97</v>
      </c>
      <c r="F1338" s="47" t="s">
        <v>102</v>
      </c>
      <c r="G1338" s="47" t="s">
        <v>95</v>
      </c>
      <c r="H1338" s="50">
        <v>195749.99999999997</v>
      </c>
    </row>
    <row r="1339" spans="1:8" x14ac:dyDescent="0.4">
      <c r="A1339" s="47" t="s">
        <v>346</v>
      </c>
      <c r="B1339" s="47" t="str">
        <f>RIGHT(A1339,7)</f>
        <v xml:space="preserve">118339 </v>
      </c>
      <c r="C1339" s="47" t="s">
        <v>16175</v>
      </c>
      <c r="D1339" s="49">
        <v>41722</v>
      </c>
      <c r="E1339" s="47" t="s">
        <v>97</v>
      </c>
      <c r="F1339" s="47" t="s">
        <v>106</v>
      </c>
      <c r="G1339" s="47" t="s">
        <v>95</v>
      </c>
      <c r="H1339" s="50">
        <v>1406700</v>
      </c>
    </row>
    <row r="1340" spans="1:8" x14ac:dyDescent="0.4">
      <c r="A1340" s="47" t="s">
        <v>346</v>
      </c>
      <c r="B1340" s="47" t="str">
        <f>RIGHT(A1340,7)</f>
        <v xml:space="preserve">118339 </v>
      </c>
      <c r="C1340" s="47" t="s">
        <v>16176</v>
      </c>
      <c r="D1340" s="49">
        <v>41722</v>
      </c>
      <c r="E1340" s="47" t="s">
        <v>97</v>
      </c>
      <c r="F1340" s="47" t="s">
        <v>106</v>
      </c>
      <c r="G1340" s="47" t="s">
        <v>95</v>
      </c>
      <c r="H1340" s="50">
        <v>707700</v>
      </c>
    </row>
    <row r="1341" spans="1:8" x14ac:dyDescent="0.4">
      <c r="A1341" s="47" t="s">
        <v>346</v>
      </c>
      <c r="B1341" s="47" t="str">
        <f>RIGHT(A1341,7)</f>
        <v xml:space="preserve">118339 </v>
      </c>
      <c r="C1341" s="47" t="s">
        <v>16264</v>
      </c>
      <c r="D1341" s="49">
        <v>41722</v>
      </c>
      <c r="E1341" s="47" t="s">
        <v>97</v>
      </c>
      <c r="F1341" s="47" t="s">
        <v>106</v>
      </c>
      <c r="G1341" s="47" t="s">
        <v>95</v>
      </c>
      <c r="H1341" s="50">
        <v>295200</v>
      </c>
    </row>
    <row r="1342" spans="1:8" x14ac:dyDescent="0.4">
      <c r="A1342" s="47" t="s">
        <v>346</v>
      </c>
      <c r="B1342" s="47" t="str">
        <f>RIGHT(A1342,7)</f>
        <v xml:space="preserve">118339 </v>
      </c>
      <c r="C1342" s="47" t="s">
        <v>16177</v>
      </c>
      <c r="D1342" s="49">
        <v>41722</v>
      </c>
      <c r="E1342" s="47" t="s">
        <v>97</v>
      </c>
      <c r="F1342" s="47" t="s">
        <v>106</v>
      </c>
      <c r="G1342" s="47" t="s">
        <v>95</v>
      </c>
      <c r="H1342" s="50">
        <v>801000</v>
      </c>
    </row>
    <row r="1343" spans="1:8" x14ac:dyDescent="0.4">
      <c r="A1343" s="47" t="s">
        <v>346</v>
      </c>
      <c r="B1343" s="47" t="str">
        <f>RIGHT(A1343,7)</f>
        <v xml:space="preserve">118339 </v>
      </c>
      <c r="C1343" s="47" t="s">
        <v>16178</v>
      </c>
      <c r="D1343" s="49">
        <v>41722</v>
      </c>
      <c r="E1343" s="47" t="s">
        <v>97</v>
      </c>
      <c r="F1343" s="47" t="s">
        <v>106</v>
      </c>
      <c r="G1343" s="47" t="s">
        <v>95</v>
      </c>
      <c r="H1343" s="50">
        <v>538200</v>
      </c>
    </row>
    <row r="1344" spans="1:8" x14ac:dyDescent="0.4">
      <c r="A1344" s="47" t="s">
        <v>345</v>
      </c>
      <c r="B1344" s="47" t="str">
        <f>RIGHT(A1344,7)</f>
        <v xml:space="preserve">153976 </v>
      </c>
      <c r="C1344" s="47" t="s">
        <v>16179</v>
      </c>
      <c r="D1344" s="49">
        <v>41920</v>
      </c>
      <c r="E1344" s="47" t="s">
        <v>97</v>
      </c>
      <c r="F1344" s="47" t="s">
        <v>106</v>
      </c>
      <c r="G1344" s="47" t="s">
        <v>99</v>
      </c>
      <c r="H1344" s="50">
        <v>3874185</v>
      </c>
    </row>
    <row r="1345" spans="1:8" x14ac:dyDescent="0.4">
      <c r="A1345" s="47" t="s">
        <v>344</v>
      </c>
      <c r="B1345" s="47" t="str">
        <f>RIGHT(A1345,7)</f>
        <v xml:space="preserve">162901 </v>
      </c>
      <c r="C1345" s="47" t="s">
        <v>16180</v>
      </c>
      <c r="D1345" s="49">
        <v>42460</v>
      </c>
      <c r="E1345" s="47" t="s">
        <v>100</v>
      </c>
      <c r="F1345" s="47" t="s">
        <v>104</v>
      </c>
      <c r="G1345" s="47" t="s">
        <v>95</v>
      </c>
      <c r="H1345" s="50">
        <v>471000</v>
      </c>
    </row>
    <row r="1346" spans="1:8" x14ac:dyDescent="0.4">
      <c r="A1346" s="47" t="s">
        <v>343</v>
      </c>
      <c r="B1346" s="47" t="str">
        <f>RIGHT(A1346,7)</f>
        <v xml:space="preserve">162978 </v>
      </c>
      <c r="C1346" s="47" t="s">
        <v>16181</v>
      </c>
      <c r="D1346" s="49">
        <v>42864</v>
      </c>
      <c r="E1346" s="47" t="s">
        <v>100</v>
      </c>
      <c r="F1346" s="47" t="s">
        <v>96</v>
      </c>
      <c r="G1346" s="47" t="s">
        <v>108</v>
      </c>
      <c r="H1346" s="50">
        <v>2759400</v>
      </c>
    </row>
    <row r="1347" spans="1:8" x14ac:dyDescent="0.4">
      <c r="A1347" s="47" t="s">
        <v>343</v>
      </c>
      <c r="B1347" s="47" t="str">
        <f>RIGHT(A1347,7)</f>
        <v xml:space="preserve">162978 </v>
      </c>
      <c r="C1347" s="47" t="s">
        <v>16182</v>
      </c>
      <c r="D1347" s="49">
        <v>42864</v>
      </c>
      <c r="E1347" s="47" t="s">
        <v>100</v>
      </c>
      <c r="F1347" s="47" t="s">
        <v>96</v>
      </c>
      <c r="G1347" s="47" t="s">
        <v>95</v>
      </c>
      <c r="H1347" s="50">
        <v>264150</v>
      </c>
    </row>
    <row r="1348" spans="1:8" x14ac:dyDescent="0.4">
      <c r="A1348" s="47" t="s">
        <v>343</v>
      </c>
      <c r="B1348" s="47" t="str">
        <f>RIGHT(A1348,7)</f>
        <v xml:space="preserve">162978 </v>
      </c>
      <c r="C1348" s="47" t="s">
        <v>16169</v>
      </c>
      <c r="D1348" s="49">
        <v>42864</v>
      </c>
      <c r="E1348" s="47" t="s">
        <v>100</v>
      </c>
      <c r="F1348" s="47" t="s">
        <v>96</v>
      </c>
      <c r="G1348" s="47" t="s">
        <v>99</v>
      </c>
      <c r="H1348" s="50">
        <v>4513560</v>
      </c>
    </row>
    <row r="1349" spans="1:8" x14ac:dyDescent="0.4">
      <c r="A1349" s="47" t="s">
        <v>342</v>
      </c>
      <c r="B1349" s="47" t="str">
        <f>RIGHT(A1349,7)</f>
        <v xml:space="preserve">160444 </v>
      </c>
      <c r="C1349" s="47" t="s">
        <v>16183</v>
      </c>
      <c r="D1349" s="49">
        <v>41825</v>
      </c>
      <c r="E1349" s="47" t="s">
        <v>97</v>
      </c>
      <c r="F1349" s="47" t="s">
        <v>106</v>
      </c>
      <c r="G1349" s="47" t="s">
        <v>95</v>
      </c>
      <c r="H1349" s="50">
        <v>3311640</v>
      </c>
    </row>
    <row r="1350" spans="1:8" x14ac:dyDescent="0.4">
      <c r="A1350" s="47" t="s">
        <v>342</v>
      </c>
      <c r="B1350" s="47" t="str">
        <f>RIGHT(A1350,7)</f>
        <v xml:space="preserve">160444 </v>
      </c>
      <c r="C1350" s="47" t="s">
        <v>16184</v>
      </c>
      <c r="D1350" s="49">
        <v>41825</v>
      </c>
      <c r="E1350" s="47" t="s">
        <v>97</v>
      </c>
      <c r="F1350" s="47" t="s">
        <v>106</v>
      </c>
      <c r="G1350" s="47" t="s">
        <v>95</v>
      </c>
      <c r="H1350" s="50">
        <v>4221360.0000000009</v>
      </c>
    </row>
    <row r="1351" spans="1:8" x14ac:dyDescent="0.4">
      <c r="A1351" s="47" t="s">
        <v>341</v>
      </c>
      <c r="B1351" s="47" t="str">
        <f>RIGHT(A1351,7)</f>
        <v xml:space="preserve">145247 </v>
      </c>
      <c r="C1351" s="47" t="s">
        <v>16185</v>
      </c>
      <c r="D1351" s="49">
        <v>42497</v>
      </c>
      <c r="E1351" s="47" t="s">
        <v>97</v>
      </c>
      <c r="F1351" s="47" t="s">
        <v>104</v>
      </c>
      <c r="G1351" s="47" t="s">
        <v>95</v>
      </c>
      <c r="H1351" s="50">
        <v>1187100</v>
      </c>
    </row>
    <row r="1352" spans="1:8" x14ac:dyDescent="0.4">
      <c r="A1352" s="47" t="s">
        <v>340</v>
      </c>
      <c r="B1352" s="47" t="str">
        <f>RIGHT(A1352,7)</f>
        <v xml:space="preserve">160045 </v>
      </c>
      <c r="C1352" s="47" t="s">
        <v>16186</v>
      </c>
      <c r="D1352" s="49">
        <v>42852</v>
      </c>
      <c r="E1352" s="47" t="s">
        <v>97</v>
      </c>
      <c r="F1352" s="47" t="s">
        <v>106</v>
      </c>
      <c r="G1352" s="47" t="s">
        <v>99</v>
      </c>
      <c r="H1352" s="50">
        <v>29820</v>
      </c>
    </row>
    <row r="1353" spans="1:8" x14ac:dyDescent="0.4">
      <c r="A1353" s="47" t="s">
        <v>339</v>
      </c>
      <c r="B1353" s="47" t="str">
        <f>RIGHT(A1353,7)</f>
        <v xml:space="preserve">151925 </v>
      </c>
      <c r="C1353" s="47" t="s">
        <v>16187</v>
      </c>
      <c r="D1353" s="49">
        <v>41913</v>
      </c>
      <c r="E1353" s="47" t="s">
        <v>97</v>
      </c>
      <c r="F1353" s="47" t="s">
        <v>96</v>
      </c>
      <c r="G1353" s="47" t="s">
        <v>99</v>
      </c>
      <c r="H1353" s="50">
        <v>2183520</v>
      </c>
    </row>
    <row r="1354" spans="1:8" x14ac:dyDescent="0.4">
      <c r="A1354" s="47" t="s">
        <v>338</v>
      </c>
      <c r="B1354" s="47" t="str">
        <f>RIGHT(A1354,7)</f>
        <v xml:space="preserve">125199 </v>
      </c>
      <c r="C1354" s="47" t="s">
        <v>16188</v>
      </c>
      <c r="D1354" s="49">
        <v>43033</v>
      </c>
      <c r="E1354" s="47" t="s">
        <v>100</v>
      </c>
      <c r="F1354" s="47" t="s">
        <v>102</v>
      </c>
      <c r="G1354" s="47" t="s">
        <v>95</v>
      </c>
      <c r="H1354" s="50">
        <v>1848840</v>
      </c>
    </row>
    <row r="1355" spans="1:8" x14ac:dyDescent="0.4">
      <c r="A1355" s="47" t="s">
        <v>338</v>
      </c>
      <c r="B1355" s="47" t="str">
        <f>RIGHT(A1355,7)</f>
        <v xml:space="preserve">125199 </v>
      </c>
      <c r="C1355" s="47" t="s">
        <v>16189</v>
      </c>
      <c r="D1355" s="49">
        <v>43033</v>
      </c>
      <c r="E1355" s="47" t="s">
        <v>100</v>
      </c>
      <c r="F1355" s="47" t="s">
        <v>102</v>
      </c>
      <c r="G1355" s="47" t="s">
        <v>95</v>
      </c>
      <c r="H1355" s="50">
        <v>355200.00000000006</v>
      </c>
    </row>
    <row r="1356" spans="1:8" x14ac:dyDescent="0.4">
      <c r="A1356" s="47" t="s">
        <v>338</v>
      </c>
      <c r="B1356" s="47" t="str">
        <f>RIGHT(A1356,7)</f>
        <v xml:space="preserve">125199 </v>
      </c>
      <c r="C1356" s="47" t="s">
        <v>16190</v>
      </c>
      <c r="D1356" s="49">
        <v>43033</v>
      </c>
      <c r="E1356" s="47" t="s">
        <v>100</v>
      </c>
      <c r="F1356" s="47" t="s">
        <v>102</v>
      </c>
      <c r="G1356" s="47" t="s">
        <v>108</v>
      </c>
      <c r="H1356" s="50">
        <v>4643640</v>
      </c>
    </row>
    <row r="1357" spans="1:8" x14ac:dyDescent="0.4">
      <c r="A1357" s="47" t="s">
        <v>337</v>
      </c>
      <c r="B1357" s="47" t="str">
        <f>RIGHT(A1357,7)</f>
        <v xml:space="preserve">155425 </v>
      </c>
      <c r="C1357" s="47" t="s">
        <v>16191</v>
      </c>
      <c r="D1357" s="49">
        <v>43050</v>
      </c>
      <c r="E1357" s="47" t="s">
        <v>100</v>
      </c>
      <c r="F1357" s="47" t="s">
        <v>96</v>
      </c>
      <c r="G1357" s="47" t="s">
        <v>95</v>
      </c>
      <c r="H1357" s="50">
        <v>575820.00000000012</v>
      </c>
    </row>
    <row r="1358" spans="1:8" x14ac:dyDescent="0.4">
      <c r="A1358" s="47" t="s">
        <v>337</v>
      </c>
      <c r="B1358" s="47" t="str">
        <f>RIGHT(A1358,7)</f>
        <v xml:space="preserve">155425 </v>
      </c>
      <c r="C1358" s="47" t="s">
        <v>16265</v>
      </c>
      <c r="D1358" s="49">
        <v>43050</v>
      </c>
      <c r="E1358" s="47" t="s">
        <v>100</v>
      </c>
      <c r="F1358" s="47" t="s">
        <v>96</v>
      </c>
      <c r="G1358" s="47" t="s">
        <v>108</v>
      </c>
      <c r="H1358" s="50">
        <v>1439910.0000000002</v>
      </c>
    </row>
    <row r="1359" spans="1:8" x14ac:dyDescent="0.4">
      <c r="A1359" s="47" t="s">
        <v>337</v>
      </c>
      <c r="B1359" s="47" t="str">
        <f>RIGHT(A1359,7)</f>
        <v xml:space="preserve">155425 </v>
      </c>
      <c r="C1359" s="47" t="s">
        <v>16265</v>
      </c>
      <c r="D1359" s="49">
        <v>43050</v>
      </c>
      <c r="E1359" s="47" t="s">
        <v>100</v>
      </c>
      <c r="F1359" s="47" t="s">
        <v>96</v>
      </c>
      <c r="G1359" s="47" t="s">
        <v>108</v>
      </c>
      <c r="H1359" s="50">
        <v>3599280.0000000005</v>
      </c>
    </row>
    <row r="1360" spans="1:8" x14ac:dyDescent="0.4">
      <c r="A1360" s="47" t="s">
        <v>337</v>
      </c>
      <c r="B1360" s="47" t="str">
        <f>RIGHT(A1360,7)</f>
        <v xml:space="preserve">155425 </v>
      </c>
      <c r="C1360" s="47" t="s">
        <v>16266</v>
      </c>
      <c r="D1360" s="49">
        <v>43050</v>
      </c>
      <c r="E1360" s="47" t="s">
        <v>100</v>
      </c>
      <c r="F1360" s="47" t="s">
        <v>96</v>
      </c>
      <c r="G1360" s="47" t="s">
        <v>108</v>
      </c>
      <c r="H1360" s="50">
        <v>3023760</v>
      </c>
    </row>
    <row r="1361" spans="1:8" x14ac:dyDescent="0.4">
      <c r="A1361" s="47" t="s">
        <v>337</v>
      </c>
      <c r="B1361" s="47" t="str">
        <f>RIGHT(A1361,7)</f>
        <v xml:space="preserve">155425 </v>
      </c>
      <c r="C1361" s="47" t="s">
        <v>16266</v>
      </c>
      <c r="D1361" s="49">
        <v>43050</v>
      </c>
      <c r="E1361" s="47" t="s">
        <v>100</v>
      </c>
      <c r="F1361" s="47" t="s">
        <v>96</v>
      </c>
      <c r="G1361" s="47" t="s">
        <v>99</v>
      </c>
      <c r="H1361" s="50">
        <v>13487040.000000002</v>
      </c>
    </row>
    <row r="1362" spans="1:8" x14ac:dyDescent="0.4">
      <c r="A1362" s="47" t="s">
        <v>336</v>
      </c>
      <c r="B1362" s="47" t="str">
        <f>RIGHT(A1362,7)</f>
        <v xml:space="preserve">133249 </v>
      </c>
      <c r="C1362" s="47" t="s">
        <v>16170</v>
      </c>
      <c r="D1362" s="49">
        <v>42927</v>
      </c>
      <c r="E1362" s="47" t="s">
        <v>112</v>
      </c>
      <c r="F1362" s="47" t="s">
        <v>96</v>
      </c>
      <c r="G1362" s="47" t="s">
        <v>99</v>
      </c>
      <c r="H1362" s="50">
        <v>2188500</v>
      </c>
    </row>
    <row r="1363" spans="1:8" x14ac:dyDescent="0.4">
      <c r="A1363" s="47" t="s">
        <v>335</v>
      </c>
      <c r="B1363" s="47" t="str">
        <f>RIGHT(A1363,7)</f>
        <v xml:space="preserve">103471 </v>
      </c>
      <c r="C1363" s="47" t="s">
        <v>16170</v>
      </c>
      <c r="D1363" s="49">
        <v>42366</v>
      </c>
      <c r="E1363" s="47" t="s">
        <v>97</v>
      </c>
      <c r="F1363" s="47" t="s">
        <v>96</v>
      </c>
      <c r="G1363" s="47" t="s">
        <v>99</v>
      </c>
      <c r="H1363" s="50">
        <v>8850870.0000000019</v>
      </c>
    </row>
    <row r="1364" spans="1:8" x14ac:dyDescent="0.4">
      <c r="A1364" s="47" t="s">
        <v>335</v>
      </c>
      <c r="B1364" s="47" t="str">
        <f>RIGHT(A1364,7)</f>
        <v xml:space="preserve">103471 </v>
      </c>
      <c r="C1364" s="47" t="s">
        <v>16170</v>
      </c>
      <c r="D1364" s="49">
        <v>42366</v>
      </c>
      <c r="E1364" s="47" t="s">
        <v>97</v>
      </c>
      <c r="F1364" s="47" t="s">
        <v>96</v>
      </c>
      <c r="G1364" s="47" t="s">
        <v>95</v>
      </c>
      <c r="H1364" s="50">
        <v>210600</v>
      </c>
    </row>
    <row r="1365" spans="1:8" x14ac:dyDescent="0.4">
      <c r="A1365" s="47" t="s">
        <v>334</v>
      </c>
      <c r="B1365" s="47" t="str">
        <f>RIGHT(A1365,7)</f>
        <v xml:space="preserve">136672 </v>
      </c>
      <c r="C1365" s="47" t="s">
        <v>16171</v>
      </c>
      <c r="D1365" s="49">
        <v>42806</v>
      </c>
      <c r="E1365" s="47" t="s">
        <v>112</v>
      </c>
      <c r="F1365" s="47" t="s">
        <v>102</v>
      </c>
      <c r="G1365" s="47" t="s">
        <v>108</v>
      </c>
      <c r="H1365" s="50">
        <v>736200</v>
      </c>
    </row>
    <row r="1366" spans="1:8" x14ac:dyDescent="0.4">
      <c r="A1366" s="47" t="s">
        <v>333</v>
      </c>
      <c r="B1366" s="47" t="str">
        <f>RIGHT(A1366,7)</f>
        <v xml:space="preserve">157021 </v>
      </c>
      <c r="C1366" s="47" t="s">
        <v>16172</v>
      </c>
      <c r="D1366" s="49">
        <v>41735</v>
      </c>
      <c r="E1366" s="47" t="s">
        <v>97</v>
      </c>
      <c r="F1366" s="47" t="s">
        <v>96</v>
      </c>
      <c r="G1366" s="47" t="s">
        <v>95</v>
      </c>
      <c r="H1366" s="50">
        <v>444000</v>
      </c>
    </row>
    <row r="1367" spans="1:8" x14ac:dyDescent="0.4">
      <c r="A1367" s="47" t="s">
        <v>333</v>
      </c>
      <c r="B1367" s="47" t="str">
        <f>RIGHT(A1367,7)</f>
        <v xml:space="preserve">157021 </v>
      </c>
      <c r="C1367" s="47" t="s">
        <v>16172</v>
      </c>
      <c r="D1367" s="49">
        <v>41735</v>
      </c>
      <c r="E1367" s="47" t="s">
        <v>97</v>
      </c>
      <c r="F1367" s="47" t="s">
        <v>96</v>
      </c>
      <c r="G1367" s="47" t="s">
        <v>95</v>
      </c>
      <c r="H1367" s="50">
        <v>256320</v>
      </c>
    </row>
    <row r="1368" spans="1:8" x14ac:dyDescent="0.4">
      <c r="A1368" s="47" t="s">
        <v>332</v>
      </c>
      <c r="B1368" s="47" t="str">
        <f>RIGHT(A1368,7)</f>
        <v xml:space="preserve">120362 </v>
      </c>
      <c r="C1368" s="47" t="s">
        <v>16173</v>
      </c>
      <c r="D1368" s="49">
        <v>42266</v>
      </c>
      <c r="E1368" s="47" t="s">
        <v>97</v>
      </c>
      <c r="F1368" s="47" t="s">
        <v>96</v>
      </c>
      <c r="G1368" s="47" t="s">
        <v>99</v>
      </c>
      <c r="H1368" s="50">
        <v>13691250</v>
      </c>
    </row>
    <row r="1369" spans="1:8" x14ac:dyDescent="0.4">
      <c r="A1369" s="47" t="s">
        <v>331</v>
      </c>
      <c r="B1369" s="47" t="str">
        <f>RIGHT(A1369,7)</f>
        <v xml:space="preserve">126361 </v>
      </c>
      <c r="C1369" s="47" t="s">
        <v>16174</v>
      </c>
      <c r="D1369" s="49">
        <v>41860</v>
      </c>
      <c r="E1369" s="47" t="s">
        <v>97</v>
      </c>
      <c r="F1369" s="47" t="s">
        <v>96</v>
      </c>
      <c r="G1369" s="47" t="s">
        <v>95</v>
      </c>
      <c r="H1369" s="50">
        <v>16346250</v>
      </c>
    </row>
    <row r="1370" spans="1:8" x14ac:dyDescent="0.4">
      <c r="A1370" s="47" t="s">
        <v>331</v>
      </c>
      <c r="B1370" s="47" t="str">
        <f>RIGHT(A1370,7)</f>
        <v xml:space="preserve">126361 </v>
      </c>
      <c r="C1370" s="47" t="s">
        <v>16175</v>
      </c>
      <c r="D1370" s="49">
        <v>41860</v>
      </c>
      <c r="E1370" s="47" t="s">
        <v>97</v>
      </c>
      <c r="F1370" s="47" t="s">
        <v>96</v>
      </c>
      <c r="G1370" s="47" t="s">
        <v>95</v>
      </c>
      <c r="H1370" s="50">
        <v>6717600</v>
      </c>
    </row>
    <row r="1371" spans="1:8" x14ac:dyDescent="0.4">
      <c r="A1371" s="47" t="s">
        <v>331</v>
      </c>
      <c r="B1371" s="47" t="str">
        <f>RIGHT(A1371,7)</f>
        <v xml:space="preserve">126361 </v>
      </c>
      <c r="C1371" s="47" t="s">
        <v>16176</v>
      </c>
      <c r="D1371" s="49">
        <v>41860</v>
      </c>
      <c r="E1371" s="47" t="s">
        <v>97</v>
      </c>
      <c r="F1371" s="47" t="s">
        <v>96</v>
      </c>
      <c r="G1371" s="47" t="s">
        <v>95</v>
      </c>
      <c r="H1371" s="50">
        <v>245999.99999999997</v>
      </c>
    </row>
    <row r="1372" spans="1:8" x14ac:dyDescent="0.4">
      <c r="A1372" s="47" t="s">
        <v>331</v>
      </c>
      <c r="B1372" s="47" t="str">
        <f>RIGHT(A1372,7)</f>
        <v xml:space="preserve">126361 </v>
      </c>
      <c r="C1372" s="47" t="s">
        <v>16176</v>
      </c>
      <c r="D1372" s="49">
        <v>41860</v>
      </c>
      <c r="E1372" s="47" t="s">
        <v>97</v>
      </c>
      <c r="F1372" s="47" t="s">
        <v>96</v>
      </c>
      <c r="G1372" s="47" t="s">
        <v>108</v>
      </c>
      <c r="H1372" s="50">
        <v>5999400.0000000009</v>
      </c>
    </row>
    <row r="1373" spans="1:8" x14ac:dyDescent="0.4">
      <c r="A1373" s="47" t="s">
        <v>331</v>
      </c>
      <c r="B1373" s="47" t="str">
        <f>RIGHT(A1373,7)</f>
        <v xml:space="preserve">126361 </v>
      </c>
      <c r="C1373" s="47" t="s">
        <v>16177</v>
      </c>
      <c r="D1373" s="49">
        <v>41860</v>
      </c>
      <c r="E1373" s="47" t="s">
        <v>97</v>
      </c>
      <c r="F1373" s="47" t="s">
        <v>96</v>
      </c>
      <c r="G1373" s="47" t="s">
        <v>95</v>
      </c>
      <c r="H1373" s="50">
        <v>2383500</v>
      </c>
    </row>
    <row r="1374" spans="1:8" x14ac:dyDescent="0.4">
      <c r="A1374" s="47" t="s">
        <v>331</v>
      </c>
      <c r="B1374" s="47" t="str">
        <f>RIGHT(A1374,7)</f>
        <v xml:space="preserve">126361 </v>
      </c>
      <c r="C1374" s="47" t="s">
        <v>16178</v>
      </c>
      <c r="D1374" s="49">
        <v>41860</v>
      </c>
      <c r="E1374" s="47" t="s">
        <v>97</v>
      </c>
      <c r="F1374" s="47" t="s">
        <v>96</v>
      </c>
      <c r="G1374" s="47" t="s">
        <v>95</v>
      </c>
      <c r="H1374" s="50">
        <v>197760.00000000003</v>
      </c>
    </row>
    <row r="1375" spans="1:8" x14ac:dyDescent="0.4">
      <c r="A1375" s="47" t="s">
        <v>330</v>
      </c>
      <c r="B1375" s="47" t="str">
        <f>RIGHT(A1375,7)</f>
        <v xml:space="preserve">100566 </v>
      </c>
      <c r="C1375" s="47" t="s">
        <v>16179</v>
      </c>
      <c r="D1375" s="49">
        <v>42622</v>
      </c>
      <c r="E1375" s="47" t="s">
        <v>112</v>
      </c>
      <c r="F1375" s="47" t="s">
        <v>106</v>
      </c>
      <c r="G1375" s="47" t="s">
        <v>99</v>
      </c>
      <c r="H1375" s="50">
        <v>1259280</v>
      </c>
    </row>
    <row r="1376" spans="1:8" x14ac:dyDescent="0.4">
      <c r="A1376" s="47" t="s">
        <v>329</v>
      </c>
      <c r="B1376" s="47" t="str">
        <f>RIGHT(A1376,7)</f>
        <v xml:space="preserve">108504 </v>
      </c>
      <c r="C1376" s="47" t="s">
        <v>16180</v>
      </c>
      <c r="D1376" s="49">
        <v>42405</v>
      </c>
      <c r="E1376" s="47" t="s">
        <v>112</v>
      </c>
      <c r="F1376" s="47" t="s">
        <v>104</v>
      </c>
      <c r="G1376" s="47" t="s">
        <v>95</v>
      </c>
      <c r="H1376" s="50">
        <v>1214700</v>
      </c>
    </row>
    <row r="1377" spans="1:8" x14ac:dyDescent="0.4">
      <c r="A1377" s="47" t="s">
        <v>329</v>
      </c>
      <c r="B1377" s="47" t="str">
        <f>RIGHT(A1377,7)</f>
        <v xml:space="preserve">108504 </v>
      </c>
      <c r="C1377" s="47" t="s">
        <v>16181</v>
      </c>
      <c r="D1377" s="49">
        <v>42405</v>
      </c>
      <c r="E1377" s="47" t="s">
        <v>112</v>
      </c>
      <c r="F1377" s="47" t="s">
        <v>104</v>
      </c>
      <c r="G1377" s="47" t="s">
        <v>95</v>
      </c>
      <c r="H1377" s="50">
        <v>5232600</v>
      </c>
    </row>
    <row r="1378" spans="1:8" x14ac:dyDescent="0.4">
      <c r="A1378" s="47" t="s">
        <v>329</v>
      </c>
      <c r="B1378" s="47" t="str">
        <f>RIGHT(A1378,7)</f>
        <v xml:space="preserve">108504 </v>
      </c>
      <c r="C1378" s="47" t="s">
        <v>16182</v>
      </c>
      <c r="D1378" s="49">
        <v>42405</v>
      </c>
      <c r="E1378" s="47" t="s">
        <v>112</v>
      </c>
      <c r="F1378" s="47" t="s">
        <v>104</v>
      </c>
      <c r="G1378" s="47" t="s">
        <v>95</v>
      </c>
      <c r="H1378" s="50">
        <v>141750</v>
      </c>
    </row>
    <row r="1379" spans="1:8" x14ac:dyDescent="0.4">
      <c r="A1379" s="47" t="s">
        <v>329</v>
      </c>
      <c r="B1379" s="47" t="str">
        <f>RIGHT(A1379,7)</f>
        <v xml:space="preserve">108504 </v>
      </c>
      <c r="C1379" s="47" t="s">
        <v>16169</v>
      </c>
      <c r="D1379" s="49">
        <v>42405</v>
      </c>
      <c r="E1379" s="47" t="s">
        <v>112</v>
      </c>
      <c r="F1379" s="47" t="s">
        <v>104</v>
      </c>
      <c r="G1379" s="47" t="s">
        <v>99</v>
      </c>
      <c r="H1379" s="50">
        <v>282600</v>
      </c>
    </row>
    <row r="1380" spans="1:8" x14ac:dyDescent="0.4">
      <c r="A1380" s="47" t="s">
        <v>329</v>
      </c>
      <c r="B1380" s="47" t="str">
        <f>RIGHT(A1380,7)</f>
        <v xml:space="preserve">108504 </v>
      </c>
      <c r="C1380" s="47" t="s">
        <v>16183</v>
      </c>
      <c r="D1380" s="49">
        <v>42405</v>
      </c>
      <c r="E1380" s="47" t="s">
        <v>112</v>
      </c>
      <c r="F1380" s="47" t="s">
        <v>104</v>
      </c>
      <c r="G1380" s="47" t="s">
        <v>99</v>
      </c>
      <c r="H1380" s="50">
        <v>3599700</v>
      </c>
    </row>
    <row r="1381" spans="1:8" x14ac:dyDescent="0.4">
      <c r="A1381" s="47" t="s">
        <v>329</v>
      </c>
      <c r="B1381" s="47" t="str">
        <f>RIGHT(A1381,7)</f>
        <v xml:space="preserve">108504 </v>
      </c>
      <c r="C1381" s="47" t="s">
        <v>16184</v>
      </c>
      <c r="D1381" s="49">
        <v>42405</v>
      </c>
      <c r="E1381" s="47" t="s">
        <v>112</v>
      </c>
      <c r="F1381" s="47" t="s">
        <v>104</v>
      </c>
      <c r="G1381" s="47" t="s">
        <v>95</v>
      </c>
      <c r="H1381" s="50">
        <v>2519400</v>
      </c>
    </row>
    <row r="1382" spans="1:8" x14ac:dyDescent="0.4">
      <c r="A1382" s="47" t="s">
        <v>329</v>
      </c>
      <c r="B1382" s="47" t="str">
        <f>RIGHT(A1382,7)</f>
        <v xml:space="preserve">108504 </v>
      </c>
      <c r="C1382" s="47" t="s">
        <v>16185</v>
      </c>
      <c r="D1382" s="49">
        <v>42405</v>
      </c>
      <c r="E1382" s="47" t="s">
        <v>112</v>
      </c>
      <c r="F1382" s="47" t="s">
        <v>104</v>
      </c>
      <c r="G1382" s="47" t="s">
        <v>108</v>
      </c>
      <c r="H1382" s="50">
        <v>1572750.0000000002</v>
      </c>
    </row>
    <row r="1383" spans="1:8" x14ac:dyDescent="0.4">
      <c r="A1383" s="47" t="s">
        <v>329</v>
      </c>
      <c r="B1383" s="47" t="str">
        <f>RIGHT(A1383,7)</f>
        <v xml:space="preserve">108504 </v>
      </c>
      <c r="C1383" s="47" t="s">
        <v>16186</v>
      </c>
      <c r="D1383" s="49">
        <v>42405</v>
      </c>
      <c r="E1383" s="47" t="s">
        <v>112</v>
      </c>
      <c r="F1383" s="47" t="s">
        <v>104</v>
      </c>
      <c r="G1383" s="47" t="s">
        <v>108</v>
      </c>
      <c r="H1383" s="50">
        <v>7272450.0000000009</v>
      </c>
    </row>
    <row r="1384" spans="1:8" x14ac:dyDescent="0.4">
      <c r="A1384" s="47" t="s">
        <v>329</v>
      </c>
      <c r="B1384" s="47" t="str">
        <f>RIGHT(A1384,7)</f>
        <v xml:space="preserve">108504 </v>
      </c>
      <c r="C1384" s="47" t="s">
        <v>16187</v>
      </c>
      <c r="D1384" s="49">
        <v>42405</v>
      </c>
      <c r="E1384" s="47" t="s">
        <v>112</v>
      </c>
      <c r="F1384" s="47" t="s">
        <v>104</v>
      </c>
      <c r="G1384" s="47" t="s">
        <v>95</v>
      </c>
      <c r="H1384" s="50">
        <v>1844550</v>
      </c>
    </row>
    <row r="1385" spans="1:8" x14ac:dyDescent="0.4">
      <c r="A1385" s="47" t="s">
        <v>329</v>
      </c>
      <c r="B1385" s="47" t="str">
        <f>RIGHT(A1385,7)</f>
        <v xml:space="preserve">108504 </v>
      </c>
      <c r="C1385" s="47" t="s">
        <v>16188</v>
      </c>
      <c r="D1385" s="49">
        <v>42405</v>
      </c>
      <c r="E1385" s="47" t="s">
        <v>112</v>
      </c>
      <c r="F1385" s="47" t="s">
        <v>104</v>
      </c>
      <c r="G1385" s="47" t="s">
        <v>95</v>
      </c>
      <c r="H1385" s="50">
        <v>2316600</v>
      </c>
    </row>
    <row r="1386" spans="1:8" x14ac:dyDescent="0.4">
      <c r="A1386" s="47" t="s">
        <v>329</v>
      </c>
      <c r="B1386" s="47" t="str">
        <f>RIGHT(A1386,7)</f>
        <v xml:space="preserve">108504 </v>
      </c>
      <c r="C1386" s="47" t="s">
        <v>16189</v>
      </c>
      <c r="D1386" s="49">
        <v>42405</v>
      </c>
      <c r="E1386" s="47" t="s">
        <v>112</v>
      </c>
      <c r="F1386" s="47" t="s">
        <v>104</v>
      </c>
      <c r="G1386" s="47" t="s">
        <v>95</v>
      </c>
      <c r="H1386" s="50">
        <v>5135550</v>
      </c>
    </row>
    <row r="1387" spans="1:8" x14ac:dyDescent="0.4">
      <c r="A1387" s="47" t="s">
        <v>328</v>
      </c>
      <c r="B1387" s="47" t="str">
        <f>RIGHT(A1387,7)</f>
        <v xml:space="preserve">124828 </v>
      </c>
      <c r="C1387" s="47" t="s">
        <v>16190</v>
      </c>
      <c r="D1387" s="49">
        <v>42920</v>
      </c>
      <c r="E1387" s="47" t="s">
        <v>100</v>
      </c>
      <c r="F1387" s="47" t="s">
        <v>104</v>
      </c>
      <c r="G1387" s="47" t="s">
        <v>95</v>
      </c>
      <c r="H1387" s="50">
        <v>143280</v>
      </c>
    </row>
    <row r="1388" spans="1:8" x14ac:dyDescent="0.4">
      <c r="A1388" s="47" t="s">
        <v>327</v>
      </c>
      <c r="B1388" s="47" t="str">
        <f>RIGHT(A1388,7)</f>
        <v xml:space="preserve">117247 </v>
      </c>
      <c r="C1388" s="47" t="s">
        <v>16191</v>
      </c>
      <c r="D1388" s="49">
        <v>43022</v>
      </c>
      <c r="E1388" s="47" t="s">
        <v>100</v>
      </c>
      <c r="F1388" s="47" t="s">
        <v>106</v>
      </c>
      <c r="G1388" s="47" t="s">
        <v>99</v>
      </c>
      <c r="H1388" s="50">
        <v>9786750</v>
      </c>
    </row>
    <row r="1389" spans="1:8" x14ac:dyDescent="0.4">
      <c r="A1389" s="47" t="s">
        <v>327</v>
      </c>
      <c r="B1389" s="47" t="str">
        <f>RIGHT(A1389,7)</f>
        <v xml:space="preserve">117247 </v>
      </c>
      <c r="C1389" s="47" t="s">
        <v>16192</v>
      </c>
      <c r="D1389" s="49">
        <v>43022</v>
      </c>
      <c r="E1389" s="47" t="s">
        <v>100</v>
      </c>
      <c r="F1389" s="47" t="s">
        <v>106</v>
      </c>
      <c r="G1389" s="47" t="s">
        <v>99</v>
      </c>
      <c r="H1389" s="50">
        <v>999674.99999999988</v>
      </c>
    </row>
    <row r="1390" spans="1:8" x14ac:dyDescent="0.4">
      <c r="A1390" s="47" t="s">
        <v>326</v>
      </c>
      <c r="B1390" s="47" t="str">
        <f>RIGHT(A1390,7)</f>
        <v xml:space="preserve">124485 </v>
      </c>
      <c r="C1390" s="47" t="s">
        <v>16193</v>
      </c>
      <c r="D1390" s="49">
        <v>42700</v>
      </c>
      <c r="E1390" s="47" t="s">
        <v>97</v>
      </c>
      <c r="F1390" s="47" t="s">
        <v>102</v>
      </c>
      <c r="G1390" s="47" t="s">
        <v>95</v>
      </c>
      <c r="H1390" s="50">
        <v>258240.00000000003</v>
      </c>
    </row>
    <row r="1391" spans="1:8" x14ac:dyDescent="0.4">
      <c r="A1391" s="47" t="s">
        <v>326</v>
      </c>
      <c r="B1391" s="47" t="str">
        <f>RIGHT(A1391,7)</f>
        <v xml:space="preserve">124485 </v>
      </c>
      <c r="C1391" s="47" t="s">
        <v>16194</v>
      </c>
      <c r="D1391" s="49">
        <v>42700</v>
      </c>
      <c r="E1391" s="47" t="s">
        <v>97</v>
      </c>
      <c r="F1391" s="47" t="s">
        <v>102</v>
      </c>
      <c r="G1391" s="47" t="s">
        <v>95</v>
      </c>
      <c r="H1391" s="50">
        <v>173400</v>
      </c>
    </row>
    <row r="1392" spans="1:8" x14ac:dyDescent="0.4">
      <c r="A1392" s="47" t="s">
        <v>326</v>
      </c>
      <c r="B1392" s="47" t="str">
        <f>RIGHT(A1392,7)</f>
        <v xml:space="preserve">124485 </v>
      </c>
      <c r="C1392" s="47" t="s">
        <v>16195</v>
      </c>
      <c r="D1392" s="49">
        <v>42700</v>
      </c>
      <c r="E1392" s="47" t="s">
        <v>97</v>
      </c>
      <c r="F1392" s="47" t="s">
        <v>102</v>
      </c>
      <c r="G1392" s="47" t="s">
        <v>108</v>
      </c>
      <c r="H1392" s="50">
        <v>1326000</v>
      </c>
    </row>
    <row r="1393" spans="1:8" x14ac:dyDescent="0.4">
      <c r="A1393" s="47" t="s">
        <v>326</v>
      </c>
      <c r="B1393" s="47" t="str">
        <f>RIGHT(A1393,7)</f>
        <v xml:space="preserve">124485 </v>
      </c>
      <c r="C1393" s="47" t="s">
        <v>16196</v>
      </c>
      <c r="D1393" s="49">
        <v>42700</v>
      </c>
      <c r="E1393" s="47" t="s">
        <v>97</v>
      </c>
      <c r="F1393" s="47" t="s">
        <v>102</v>
      </c>
      <c r="G1393" s="47" t="s">
        <v>95</v>
      </c>
      <c r="H1393" s="50">
        <v>97200</v>
      </c>
    </row>
    <row r="1394" spans="1:8" x14ac:dyDescent="0.4">
      <c r="A1394" s="47" t="s">
        <v>325</v>
      </c>
      <c r="B1394" s="47" t="str">
        <f>RIGHT(A1394,7)</f>
        <v xml:space="preserve">159212 </v>
      </c>
      <c r="C1394" s="47" t="s">
        <v>16197</v>
      </c>
      <c r="D1394" s="49">
        <v>42679</v>
      </c>
      <c r="E1394" s="47" t="s">
        <v>112</v>
      </c>
      <c r="F1394" s="47" t="s">
        <v>104</v>
      </c>
      <c r="G1394" s="47" t="s">
        <v>108</v>
      </c>
      <c r="H1394" s="50">
        <v>327000</v>
      </c>
    </row>
    <row r="1395" spans="1:8" x14ac:dyDescent="0.4">
      <c r="A1395" s="47" t="s">
        <v>325</v>
      </c>
      <c r="B1395" s="47" t="str">
        <f>RIGHT(A1395,7)</f>
        <v xml:space="preserve">159212 </v>
      </c>
      <c r="C1395" s="47" t="s">
        <v>16198</v>
      </c>
      <c r="D1395" s="49">
        <v>42679</v>
      </c>
      <c r="E1395" s="47" t="s">
        <v>112</v>
      </c>
      <c r="F1395" s="47" t="s">
        <v>104</v>
      </c>
      <c r="G1395" s="47" t="s">
        <v>95</v>
      </c>
      <c r="H1395" s="50">
        <v>3776850.0000000005</v>
      </c>
    </row>
    <row r="1396" spans="1:8" x14ac:dyDescent="0.4">
      <c r="A1396" s="47" t="s">
        <v>324</v>
      </c>
      <c r="B1396" s="47" t="str">
        <f>RIGHT(A1396,7)</f>
        <v xml:space="preserve">161396 </v>
      </c>
      <c r="C1396" s="47" t="s">
        <v>16199</v>
      </c>
      <c r="D1396" s="49">
        <v>42485</v>
      </c>
      <c r="E1396" s="47" t="s">
        <v>112</v>
      </c>
      <c r="F1396" s="47" t="s">
        <v>102</v>
      </c>
      <c r="G1396" s="47" t="s">
        <v>99</v>
      </c>
      <c r="H1396" s="50">
        <v>3077640</v>
      </c>
    </row>
    <row r="1397" spans="1:8" x14ac:dyDescent="0.4">
      <c r="A1397" s="47" t="s">
        <v>324</v>
      </c>
      <c r="B1397" s="47" t="str">
        <f>RIGHT(A1397,7)</f>
        <v xml:space="preserve">161396 </v>
      </c>
      <c r="C1397" s="47" t="s">
        <v>16200</v>
      </c>
      <c r="D1397" s="49">
        <v>42485</v>
      </c>
      <c r="E1397" s="47" t="s">
        <v>112</v>
      </c>
      <c r="F1397" s="47" t="s">
        <v>102</v>
      </c>
      <c r="G1397" s="47" t="s">
        <v>95</v>
      </c>
      <c r="H1397" s="50">
        <v>6291000</v>
      </c>
    </row>
    <row r="1398" spans="1:8" x14ac:dyDescent="0.4">
      <c r="A1398" s="47" t="s">
        <v>323</v>
      </c>
      <c r="B1398" s="47" t="str">
        <f>RIGHT(A1398,7)</f>
        <v xml:space="preserve">118486 </v>
      </c>
      <c r="C1398" s="47" t="s">
        <v>16201</v>
      </c>
      <c r="D1398" s="49">
        <v>41737</v>
      </c>
      <c r="E1398" s="47" t="s">
        <v>112</v>
      </c>
      <c r="F1398" s="47" t="s">
        <v>102</v>
      </c>
      <c r="G1398" s="47" t="s">
        <v>95</v>
      </c>
      <c r="H1398" s="50">
        <v>154560.00000000003</v>
      </c>
    </row>
    <row r="1399" spans="1:8" x14ac:dyDescent="0.4">
      <c r="A1399" s="47" t="s">
        <v>323</v>
      </c>
      <c r="B1399" s="47" t="str">
        <f>RIGHT(A1399,7)</f>
        <v xml:space="preserve">118486 </v>
      </c>
      <c r="C1399" s="47" t="s">
        <v>16202</v>
      </c>
      <c r="D1399" s="49">
        <v>41737</v>
      </c>
      <c r="E1399" s="47" t="s">
        <v>112</v>
      </c>
      <c r="F1399" s="47" t="s">
        <v>102</v>
      </c>
      <c r="G1399" s="47" t="s">
        <v>99</v>
      </c>
      <c r="H1399" s="50">
        <v>2321460</v>
      </c>
    </row>
    <row r="1400" spans="1:8" x14ac:dyDescent="0.4">
      <c r="A1400" s="47" t="s">
        <v>323</v>
      </c>
      <c r="B1400" s="47" t="str">
        <f>RIGHT(A1400,7)</f>
        <v xml:space="preserve">118486 </v>
      </c>
      <c r="C1400" s="47" t="s">
        <v>16203</v>
      </c>
      <c r="D1400" s="49">
        <v>41737</v>
      </c>
      <c r="E1400" s="47" t="s">
        <v>112</v>
      </c>
      <c r="F1400" s="47" t="s">
        <v>102</v>
      </c>
      <c r="G1400" s="47" t="s">
        <v>108</v>
      </c>
      <c r="H1400" s="50">
        <v>1751759.9999999998</v>
      </c>
    </row>
    <row r="1401" spans="1:8" x14ac:dyDescent="0.4">
      <c r="A1401" s="47" t="s">
        <v>322</v>
      </c>
      <c r="B1401" s="47" t="str">
        <f>RIGHT(A1401,7)</f>
        <v xml:space="preserve">130407 </v>
      </c>
      <c r="C1401" s="47" t="s">
        <v>16204</v>
      </c>
      <c r="D1401" s="49">
        <v>42619</v>
      </c>
      <c r="E1401" s="47" t="s">
        <v>97</v>
      </c>
      <c r="F1401" s="47" t="s">
        <v>102</v>
      </c>
      <c r="G1401" s="47" t="s">
        <v>95</v>
      </c>
      <c r="H1401" s="50">
        <v>1132200</v>
      </c>
    </row>
    <row r="1402" spans="1:8" x14ac:dyDescent="0.4">
      <c r="A1402" s="47" t="s">
        <v>322</v>
      </c>
      <c r="B1402" s="47" t="str">
        <f>RIGHT(A1402,7)</f>
        <v xml:space="preserve">130407 </v>
      </c>
      <c r="C1402" s="47" t="s">
        <v>16205</v>
      </c>
      <c r="D1402" s="49">
        <v>42619</v>
      </c>
      <c r="E1402" s="47" t="s">
        <v>97</v>
      </c>
      <c r="F1402" s="47" t="s">
        <v>102</v>
      </c>
      <c r="G1402" s="47" t="s">
        <v>99</v>
      </c>
      <c r="H1402" s="50">
        <v>599700</v>
      </c>
    </row>
    <row r="1403" spans="1:8" x14ac:dyDescent="0.4">
      <c r="A1403" s="47" t="s">
        <v>321</v>
      </c>
      <c r="B1403" s="47" t="str">
        <f>RIGHT(A1403,7)</f>
        <v xml:space="preserve">122245 </v>
      </c>
      <c r="C1403" s="47" t="s">
        <v>16206</v>
      </c>
      <c r="D1403" s="49">
        <v>42643</v>
      </c>
      <c r="E1403" s="47" t="s">
        <v>97</v>
      </c>
      <c r="F1403" s="47" t="s">
        <v>96</v>
      </c>
      <c r="G1403" s="47" t="s">
        <v>99</v>
      </c>
      <c r="H1403" s="50">
        <v>5897475</v>
      </c>
    </row>
    <row r="1404" spans="1:8" x14ac:dyDescent="0.4">
      <c r="A1404" s="47" t="s">
        <v>320</v>
      </c>
      <c r="B1404" s="47" t="str">
        <f>RIGHT(A1404,7)</f>
        <v xml:space="preserve">105144 </v>
      </c>
      <c r="C1404" s="47" t="s">
        <v>16207</v>
      </c>
      <c r="D1404" s="49">
        <v>43050</v>
      </c>
      <c r="E1404" s="47" t="s">
        <v>112</v>
      </c>
      <c r="F1404" s="47" t="s">
        <v>106</v>
      </c>
      <c r="G1404" s="47" t="s">
        <v>95</v>
      </c>
      <c r="H1404" s="50">
        <v>355200.00000000006</v>
      </c>
    </row>
    <row r="1405" spans="1:8" x14ac:dyDescent="0.4">
      <c r="A1405" s="47" t="s">
        <v>319</v>
      </c>
      <c r="B1405" s="47" t="str">
        <f>RIGHT(A1405,7)</f>
        <v xml:space="preserve">136329 </v>
      </c>
      <c r="C1405" s="47" t="s">
        <v>16208</v>
      </c>
      <c r="D1405" s="49">
        <v>42564</v>
      </c>
      <c r="E1405" s="47" t="s">
        <v>100</v>
      </c>
      <c r="F1405" s="47" t="s">
        <v>102</v>
      </c>
      <c r="G1405" s="47" t="s">
        <v>99</v>
      </c>
      <c r="H1405" s="50">
        <v>6120090</v>
      </c>
    </row>
    <row r="1406" spans="1:8" x14ac:dyDescent="0.4">
      <c r="A1406" s="47" t="s">
        <v>319</v>
      </c>
      <c r="B1406" s="47" t="str">
        <f>RIGHT(A1406,7)</f>
        <v xml:space="preserve">136329 </v>
      </c>
      <c r="C1406" s="47" t="s">
        <v>16209</v>
      </c>
      <c r="D1406" s="49">
        <v>42564</v>
      </c>
      <c r="E1406" s="47" t="s">
        <v>100</v>
      </c>
      <c r="F1406" s="47" t="s">
        <v>102</v>
      </c>
      <c r="G1406" s="47" t="s">
        <v>99</v>
      </c>
      <c r="H1406" s="50">
        <v>2479200</v>
      </c>
    </row>
    <row r="1407" spans="1:8" x14ac:dyDescent="0.4">
      <c r="A1407" s="47" t="s">
        <v>318</v>
      </c>
      <c r="B1407" s="47" t="str">
        <f>RIGHT(A1407,7)</f>
        <v xml:space="preserve">146640 </v>
      </c>
      <c r="C1407" s="47" t="s">
        <v>16210</v>
      </c>
      <c r="D1407" s="49">
        <v>41825</v>
      </c>
      <c r="E1407" s="47" t="s">
        <v>97</v>
      </c>
      <c r="F1407" s="47" t="s">
        <v>102</v>
      </c>
      <c r="G1407" s="47" t="s">
        <v>95</v>
      </c>
      <c r="H1407" s="50">
        <v>5021520</v>
      </c>
    </row>
    <row r="1408" spans="1:8" x14ac:dyDescent="0.4">
      <c r="A1408" s="47" t="s">
        <v>317</v>
      </c>
      <c r="B1408" s="47" t="str">
        <f>RIGHT(A1408,7)</f>
        <v xml:space="preserve">115994 </v>
      </c>
      <c r="C1408" s="47" t="s">
        <v>16211</v>
      </c>
      <c r="D1408" s="49">
        <v>42766</v>
      </c>
      <c r="E1408" s="47" t="s">
        <v>112</v>
      </c>
      <c r="F1408" s="47" t="s">
        <v>96</v>
      </c>
      <c r="G1408" s="47" t="s">
        <v>108</v>
      </c>
      <c r="H1408" s="50">
        <v>3599549.9999999995</v>
      </c>
    </row>
    <row r="1409" spans="1:8" x14ac:dyDescent="0.4">
      <c r="A1409" s="47" t="s">
        <v>317</v>
      </c>
      <c r="B1409" s="47" t="str">
        <f>RIGHT(A1409,7)</f>
        <v xml:space="preserve">115994 </v>
      </c>
      <c r="C1409" s="47" t="s">
        <v>16212</v>
      </c>
      <c r="D1409" s="49">
        <v>42766</v>
      </c>
      <c r="E1409" s="47" t="s">
        <v>112</v>
      </c>
      <c r="F1409" s="47" t="s">
        <v>96</v>
      </c>
      <c r="G1409" s="47" t="s">
        <v>99</v>
      </c>
      <c r="H1409" s="50">
        <v>566100</v>
      </c>
    </row>
    <row r="1410" spans="1:8" x14ac:dyDescent="0.4">
      <c r="A1410" s="47" t="s">
        <v>316</v>
      </c>
      <c r="B1410" s="47" t="str">
        <f>RIGHT(A1410,7)</f>
        <v xml:space="preserve">126697 </v>
      </c>
      <c r="C1410" s="47" t="s">
        <v>16213</v>
      </c>
      <c r="D1410" s="49">
        <v>42271</v>
      </c>
      <c r="E1410" s="47" t="s">
        <v>100</v>
      </c>
      <c r="F1410" s="47" t="s">
        <v>106</v>
      </c>
      <c r="G1410" s="47" t="s">
        <v>108</v>
      </c>
      <c r="H1410" s="50">
        <v>14195160</v>
      </c>
    </row>
    <row r="1411" spans="1:8" x14ac:dyDescent="0.4">
      <c r="A1411" s="47" t="s">
        <v>316</v>
      </c>
      <c r="B1411" s="47" t="str">
        <f>RIGHT(A1411,7)</f>
        <v xml:space="preserve">126697 </v>
      </c>
      <c r="C1411" s="47" t="s">
        <v>16214</v>
      </c>
      <c r="D1411" s="49">
        <v>42271</v>
      </c>
      <c r="E1411" s="47" t="s">
        <v>100</v>
      </c>
      <c r="F1411" s="47" t="s">
        <v>106</v>
      </c>
      <c r="G1411" s="47" t="s">
        <v>108</v>
      </c>
      <c r="H1411" s="50">
        <v>2268000.0000000005</v>
      </c>
    </row>
    <row r="1412" spans="1:8" x14ac:dyDescent="0.4">
      <c r="A1412" s="47" t="s">
        <v>316</v>
      </c>
      <c r="B1412" s="47" t="str">
        <f>RIGHT(A1412,7)</f>
        <v xml:space="preserve">126697 </v>
      </c>
      <c r="C1412" s="47" t="s">
        <v>16215</v>
      </c>
      <c r="D1412" s="49">
        <v>42271</v>
      </c>
      <c r="E1412" s="47" t="s">
        <v>100</v>
      </c>
      <c r="F1412" s="47" t="s">
        <v>106</v>
      </c>
      <c r="G1412" s="47" t="s">
        <v>99</v>
      </c>
      <c r="H1412" s="50">
        <v>73920.000000000015</v>
      </c>
    </row>
    <row r="1413" spans="1:8" x14ac:dyDescent="0.4">
      <c r="A1413" s="47" t="s">
        <v>315</v>
      </c>
      <c r="B1413" s="47" t="str">
        <f>RIGHT(A1413,7)</f>
        <v xml:space="preserve">124800 </v>
      </c>
      <c r="C1413" s="47" t="s">
        <v>16216</v>
      </c>
      <c r="D1413" s="49">
        <v>42277</v>
      </c>
      <c r="E1413" s="47" t="s">
        <v>100</v>
      </c>
      <c r="F1413" s="47" t="s">
        <v>96</v>
      </c>
      <c r="G1413" s="47" t="s">
        <v>95</v>
      </c>
      <c r="H1413" s="50">
        <v>1294080</v>
      </c>
    </row>
    <row r="1414" spans="1:8" x14ac:dyDescent="0.4">
      <c r="A1414" s="47" t="s">
        <v>315</v>
      </c>
      <c r="B1414" s="47" t="str">
        <f>RIGHT(A1414,7)</f>
        <v xml:space="preserve">124800 </v>
      </c>
      <c r="C1414" s="47" t="s">
        <v>16217</v>
      </c>
      <c r="D1414" s="49">
        <v>42277</v>
      </c>
      <c r="E1414" s="47" t="s">
        <v>100</v>
      </c>
      <c r="F1414" s="47" t="s">
        <v>96</v>
      </c>
      <c r="G1414" s="47" t="s">
        <v>95</v>
      </c>
      <c r="H1414" s="50">
        <v>1088820.0000000002</v>
      </c>
    </row>
    <row r="1415" spans="1:8" x14ac:dyDescent="0.4">
      <c r="A1415" s="47" t="s">
        <v>315</v>
      </c>
      <c r="B1415" s="47" t="str">
        <f>RIGHT(A1415,7)</f>
        <v xml:space="preserve">124800 </v>
      </c>
      <c r="C1415" s="47" t="s">
        <v>16218</v>
      </c>
      <c r="D1415" s="49">
        <v>42277</v>
      </c>
      <c r="E1415" s="47" t="s">
        <v>100</v>
      </c>
      <c r="F1415" s="47" t="s">
        <v>96</v>
      </c>
      <c r="G1415" s="47" t="s">
        <v>95</v>
      </c>
      <c r="H1415" s="50">
        <v>910080.00000000012</v>
      </c>
    </row>
    <row r="1416" spans="1:8" x14ac:dyDescent="0.4">
      <c r="A1416" s="47" t="s">
        <v>315</v>
      </c>
      <c r="B1416" s="47" t="str">
        <f>RIGHT(A1416,7)</f>
        <v xml:space="preserve">124800 </v>
      </c>
      <c r="C1416" s="47" t="s">
        <v>16219</v>
      </c>
      <c r="D1416" s="49">
        <v>42277</v>
      </c>
      <c r="E1416" s="47" t="s">
        <v>100</v>
      </c>
      <c r="F1416" s="47" t="s">
        <v>96</v>
      </c>
      <c r="G1416" s="47" t="s">
        <v>95</v>
      </c>
      <c r="H1416" s="50">
        <v>1155465</v>
      </c>
    </row>
    <row r="1417" spans="1:8" x14ac:dyDescent="0.4">
      <c r="A1417" s="47" t="s">
        <v>315</v>
      </c>
      <c r="B1417" s="47" t="str">
        <f>RIGHT(A1417,7)</f>
        <v xml:space="preserve">124800 </v>
      </c>
      <c r="C1417" s="47" t="s">
        <v>16220</v>
      </c>
      <c r="D1417" s="49">
        <v>42277</v>
      </c>
      <c r="E1417" s="47" t="s">
        <v>100</v>
      </c>
      <c r="F1417" s="47" t="s">
        <v>96</v>
      </c>
      <c r="G1417" s="47" t="s">
        <v>95</v>
      </c>
      <c r="H1417" s="50">
        <v>1798560.0000000002</v>
      </c>
    </row>
    <row r="1418" spans="1:8" x14ac:dyDescent="0.4">
      <c r="A1418" s="47" t="s">
        <v>315</v>
      </c>
      <c r="B1418" s="47" t="str">
        <f>RIGHT(A1418,7)</f>
        <v xml:space="preserve">124800 </v>
      </c>
      <c r="C1418" s="47" t="s">
        <v>16221</v>
      </c>
      <c r="D1418" s="49">
        <v>42277</v>
      </c>
      <c r="E1418" s="47" t="s">
        <v>100</v>
      </c>
      <c r="F1418" s="47" t="s">
        <v>96</v>
      </c>
      <c r="G1418" s="47" t="s">
        <v>108</v>
      </c>
      <c r="H1418" s="50">
        <v>3959400.0000000005</v>
      </c>
    </row>
    <row r="1419" spans="1:8" x14ac:dyDescent="0.4">
      <c r="A1419" s="47" t="s">
        <v>315</v>
      </c>
      <c r="B1419" s="47" t="str">
        <f>RIGHT(A1419,7)</f>
        <v xml:space="preserve">124800 </v>
      </c>
      <c r="C1419" s="47" t="s">
        <v>16222</v>
      </c>
      <c r="D1419" s="49">
        <v>42277</v>
      </c>
      <c r="E1419" s="47" t="s">
        <v>100</v>
      </c>
      <c r="F1419" s="47" t="s">
        <v>96</v>
      </c>
      <c r="G1419" s="47" t="s">
        <v>95</v>
      </c>
      <c r="H1419" s="50">
        <v>5454720</v>
      </c>
    </row>
    <row r="1420" spans="1:8" x14ac:dyDescent="0.4">
      <c r="A1420" s="47" t="s">
        <v>314</v>
      </c>
      <c r="B1420" s="47" t="str">
        <f>RIGHT(A1420,7)</f>
        <v xml:space="preserve">164448 </v>
      </c>
      <c r="C1420" s="47" t="s">
        <v>16223</v>
      </c>
      <c r="D1420" s="49">
        <v>42312</v>
      </c>
      <c r="E1420" s="47" t="s">
        <v>100</v>
      </c>
      <c r="F1420" s="47" t="s">
        <v>96</v>
      </c>
      <c r="G1420" s="47" t="s">
        <v>95</v>
      </c>
      <c r="H1420" s="50">
        <v>145920.00000000003</v>
      </c>
    </row>
    <row r="1421" spans="1:8" x14ac:dyDescent="0.4">
      <c r="A1421" s="47" t="s">
        <v>314</v>
      </c>
      <c r="B1421" s="47" t="str">
        <f>RIGHT(A1421,7)</f>
        <v xml:space="preserve">164448 </v>
      </c>
      <c r="C1421" s="47" t="s">
        <v>16224</v>
      </c>
      <c r="D1421" s="49">
        <v>42312</v>
      </c>
      <c r="E1421" s="47" t="s">
        <v>100</v>
      </c>
      <c r="F1421" s="47" t="s">
        <v>96</v>
      </c>
      <c r="G1421" s="47" t="s">
        <v>95</v>
      </c>
      <c r="H1421" s="50">
        <v>221250</v>
      </c>
    </row>
    <row r="1422" spans="1:8" x14ac:dyDescent="0.4">
      <c r="A1422" s="47" t="s">
        <v>314</v>
      </c>
      <c r="B1422" s="47" t="str">
        <f>RIGHT(A1422,7)</f>
        <v xml:space="preserve">164448 </v>
      </c>
      <c r="C1422" s="47" t="s">
        <v>16225</v>
      </c>
      <c r="D1422" s="49">
        <v>42312</v>
      </c>
      <c r="E1422" s="47" t="s">
        <v>100</v>
      </c>
      <c r="F1422" s="47" t="s">
        <v>96</v>
      </c>
      <c r="G1422" s="47" t="s">
        <v>95</v>
      </c>
      <c r="H1422" s="50">
        <v>447000.00000000006</v>
      </c>
    </row>
    <row r="1423" spans="1:8" x14ac:dyDescent="0.4">
      <c r="A1423" s="47" t="s">
        <v>314</v>
      </c>
      <c r="B1423" s="47" t="str">
        <f>RIGHT(A1423,7)</f>
        <v xml:space="preserve">164448 </v>
      </c>
      <c r="C1423" s="47" t="s">
        <v>16226</v>
      </c>
      <c r="D1423" s="49">
        <v>42312</v>
      </c>
      <c r="E1423" s="47" t="s">
        <v>100</v>
      </c>
      <c r="F1423" s="47" t="s">
        <v>96</v>
      </c>
      <c r="G1423" s="47" t="s">
        <v>95</v>
      </c>
      <c r="H1423" s="50">
        <v>6411300</v>
      </c>
    </row>
    <row r="1424" spans="1:8" x14ac:dyDescent="0.4">
      <c r="A1424" s="47" t="s">
        <v>313</v>
      </c>
      <c r="B1424" s="47" t="str">
        <f>RIGHT(A1424,7)</f>
        <v xml:space="preserve">122700 </v>
      </c>
      <c r="C1424" s="47" t="s">
        <v>16227</v>
      </c>
      <c r="D1424" s="49">
        <v>43069</v>
      </c>
      <c r="E1424" s="47" t="s">
        <v>97</v>
      </c>
      <c r="F1424" s="47" t="s">
        <v>102</v>
      </c>
      <c r="G1424" s="47" t="s">
        <v>108</v>
      </c>
      <c r="H1424" s="50">
        <v>3311280</v>
      </c>
    </row>
    <row r="1425" spans="1:8" x14ac:dyDescent="0.4">
      <c r="A1425" s="47" t="s">
        <v>312</v>
      </c>
      <c r="B1425" s="47" t="str">
        <f>RIGHT(A1425,7)</f>
        <v xml:space="preserve">120768 </v>
      </c>
      <c r="C1425" s="47" t="s">
        <v>16228</v>
      </c>
      <c r="D1425" s="49">
        <v>41994</v>
      </c>
      <c r="E1425" s="47" t="s">
        <v>97</v>
      </c>
      <c r="F1425" s="47" t="s">
        <v>104</v>
      </c>
      <c r="G1425" s="47" t="s">
        <v>95</v>
      </c>
      <c r="H1425" s="50">
        <v>2291400</v>
      </c>
    </row>
    <row r="1426" spans="1:8" x14ac:dyDescent="0.4">
      <c r="A1426" s="47" t="s">
        <v>312</v>
      </c>
      <c r="B1426" s="47" t="str">
        <f>RIGHT(A1426,7)</f>
        <v xml:space="preserve">120768 </v>
      </c>
      <c r="C1426" s="47" t="s">
        <v>16229</v>
      </c>
      <c r="D1426" s="49">
        <v>41994</v>
      </c>
      <c r="E1426" s="47" t="s">
        <v>97</v>
      </c>
      <c r="F1426" s="47" t="s">
        <v>104</v>
      </c>
      <c r="G1426" s="47" t="s">
        <v>95</v>
      </c>
      <c r="H1426" s="50">
        <v>109050</v>
      </c>
    </row>
    <row r="1427" spans="1:8" x14ac:dyDescent="0.4">
      <c r="A1427" s="47" t="s">
        <v>312</v>
      </c>
      <c r="B1427" s="47" t="str">
        <f>RIGHT(A1427,7)</f>
        <v xml:space="preserve">120768 </v>
      </c>
      <c r="C1427" s="47" t="s">
        <v>16230</v>
      </c>
      <c r="D1427" s="49">
        <v>41994</v>
      </c>
      <c r="E1427" s="47" t="s">
        <v>97</v>
      </c>
      <c r="F1427" s="47" t="s">
        <v>104</v>
      </c>
      <c r="G1427" s="47" t="s">
        <v>99</v>
      </c>
      <c r="H1427" s="50">
        <v>27297900.000000004</v>
      </c>
    </row>
    <row r="1428" spans="1:8" x14ac:dyDescent="0.4">
      <c r="A1428" s="47" t="s">
        <v>311</v>
      </c>
      <c r="B1428" s="47" t="str">
        <f>RIGHT(A1428,7)</f>
        <v xml:space="preserve">153129 </v>
      </c>
      <c r="C1428" s="47" t="s">
        <v>16231</v>
      </c>
      <c r="D1428" s="49">
        <v>42734</v>
      </c>
      <c r="E1428" s="47" t="s">
        <v>97</v>
      </c>
      <c r="F1428" s="47" t="s">
        <v>96</v>
      </c>
      <c r="G1428" s="47" t="s">
        <v>95</v>
      </c>
      <c r="H1428" s="50">
        <v>508500</v>
      </c>
    </row>
    <row r="1429" spans="1:8" x14ac:dyDescent="0.4">
      <c r="A1429" s="47" t="s">
        <v>310</v>
      </c>
      <c r="B1429" s="47" t="str">
        <f>RIGHT(A1429,7)</f>
        <v xml:space="preserve">106852 </v>
      </c>
      <c r="C1429" s="47" t="s">
        <v>16232</v>
      </c>
      <c r="D1429" s="49">
        <v>42913</v>
      </c>
      <c r="E1429" s="47" t="s">
        <v>97</v>
      </c>
      <c r="F1429" s="47" t="s">
        <v>102</v>
      </c>
      <c r="G1429" s="47" t="s">
        <v>95</v>
      </c>
      <c r="H1429" s="50">
        <v>466560.00000000012</v>
      </c>
    </row>
    <row r="1430" spans="1:8" x14ac:dyDescent="0.4">
      <c r="A1430" s="47" t="s">
        <v>310</v>
      </c>
      <c r="B1430" s="47" t="str">
        <f>RIGHT(A1430,7)</f>
        <v xml:space="preserve">106852 </v>
      </c>
      <c r="C1430" s="47" t="s">
        <v>16233</v>
      </c>
      <c r="D1430" s="49">
        <v>42913</v>
      </c>
      <c r="E1430" s="47" t="s">
        <v>97</v>
      </c>
      <c r="F1430" s="47" t="s">
        <v>102</v>
      </c>
      <c r="G1430" s="47" t="s">
        <v>95</v>
      </c>
      <c r="H1430" s="50">
        <v>78720</v>
      </c>
    </row>
    <row r="1431" spans="1:8" x14ac:dyDescent="0.4">
      <c r="A1431" s="47" t="s">
        <v>309</v>
      </c>
      <c r="B1431" s="47" t="str">
        <f>RIGHT(A1431,7)</f>
        <v xml:space="preserve">139731 </v>
      </c>
      <c r="C1431" s="47" t="s">
        <v>16234</v>
      </c>
      <c r="D1431" s="49">
        <v>42292</v>
      </c>
      <c r="E1431" s="47" t="s">
        <v>97</v>
      </c>
      <c r="F1431" s="47" t="s">
        <v>106</v>
      </c>
      <c r="G1431" s="47" t="s">
        <v>108</v>
      </c>
      <c r="H1431" s="50">
        <v>3958200</v>
      </c>
    </row>
    <row r="1432" spans="1:8" x14ac:dyDescent="0.4">
      <c r="A1432" s="47" t="s">
        <v>309</v>
      </c>
      <c r="B1432" s="47" t="str">
        <f>RIGHT(A1432,7)</f>
        <v xml:space="preserve">139731 </v>
      </c>
      <c r="C1432" s="47" t="s">
        <v>16235</v>
      </c>
      <c r="D1432" s="49">
        <v>42292</v>
      </c>
      <c r="E1432" s="47" t="s">
        <v>97</v>
      </c>
      <c r="F1432" s="47" t="s">
        <v>106</v>
      </c>
      <c r="G1432" s="47" t="s">
        <v>99</v>
      </c>
      <c r="H1432" s="50">
        <v>36801450</v>
      </c>
    </row>
    <row r="1433" spans="1:8" x14ac:dyDescent="0.4">
      <c r="A1433" s="47" t="s">
        <v>308</v>
      </c>
      <c r="B1433" s="47" t="str">
        <f>RIGHT(A1433,7)</f>
        <v xml:space="preserve">122735 </v>
      </c>
      <c r="C1433" s="47" t="s">
        <v>16236</v>
      </c>
      <c r="D1433" s="49">
        <v>42840</v>
      </c>
      <c r="E1433" s="47" t="s">
        <v>97</v>
      </c>
      <c r="F1433" s="47" t="s">
        <v>102</v>
      </c>
      <c r="G1433" s="47" t="s">
        <v>95</v>
      </c>
      <c r="H1433" s="50">
        <v>445500.00000000006</v>
      </c>
    </row>
    <row r="1434" spans="1:8" x14ac:dyDescent="0.4">
      <c r="A1434" s="47" t="s">
        <v>308</v>
      </c>
      <c r="B1434" s="47" t="str">
        <f>RIGHT(A1434,7)</f>
        <v xml:space="preserve">122735 </v>
      </c>
      <c r="C1434" s="47" t="s">
        <v>16237</v>
      </c>
      <c r="D1434" s="49">
        <v>42840</v>
      </c>
      <c r="E1434" s="47" t="s">
        <v>97</v>
      </c>
      <c r="F1434" s="47" t="s">
        <v>102</v>
      </c>
      <c r="G1434" s="47" t="s">
        <v>95</v>
      </c>
      <c r="H1434" s="50">
        <v>599400</v>
      </c>
    </row>
    <row r="1435" spans="1:8" x14ac:dyDescent="0.4">
      <c r="A1435" s="47" t="s">
        <v>307</v>
      </c>
      <c r="B1435" s="47" t="str">
        <f>RIGHT(A1435,7)</f>
        <v xml:space="preserve">128160 </v>
      </c>
      <c r="C1435" s="47" t="s">
        <v>16238</v>
      </c>
      <c r="D1435" s="49">
        <v>43093</v>
      </c>
      <c r="E1435" s="47" t="s">
        <v>97</v>
      </c>
      <c r="F1435" s="47" t="s">
        <v>96</v>
      </c>
      <c r="G1435" s="47" t="s">
        <v>95</v>
      </c>
      <c r="H1435" s="50">
        <v>550080.00000000012</v>
      </c>
    </row>
    <row r="1436" spans="1:8" x14ac:dyDescent="0.4">
      <c r="A1436" s="47" t="s">
        <v>306</v>
      </c>
      <c r="B1436" s="47" t="str">
        <f>RIGHT(A1436,7)</f>
        <v xml:space="preserve">117695 </v>
      </c>
      <c r="C1436" s="47" t="s">
        <v>16239</v>
      </c>
      <c r="D1436" s="49">
        <v>42955</v>
      </c>
      <c r="E1436" s="47" t="s">
        <v>100</v>
      </c>
      <c r="F1436" s="47" t="s">
        <v>104</v>
      </c>
      <c r="G1436" s="47" t="s">
        <v>95</v>
      </c>
      <c r="H1436" s="50">
        <v>206400</v>
      </c>
    </row>
    <row r="1437" spans="1:8" x14ac:dyDescent="0.4">
      <c r="A1437" s="47" t="s">
        <v>305</v>
      </c>
      <c r="B1437" s="47" t="str">
        <f>RIGHT(A1437,7)</f>
        <v xml:space="preserve">166135 </v>
      </c>
      <c r="C1437" s="47" t="s">
        <v>16240</v>
      </c>
      <c r="D1437" s="49">
        <v>42283</v>
      </c>
      <c r="E1437" s="47" t="s">
        <v>100</v>
      </c>
      <c r="F1437" s="47" t="s">
        <v>96</v>
      </c>
      <c r="G1437" s="47" t="s">
        <v>95</v>
      </c>
      <c r="H1437" s="50">
        <v>2091360</v>
      </c>
    </row>
    <row r="1438" spans="1:8" x14ac:dyDescent="0.4">
      <c r="A1438" s="47" t="s">
        <v>304</v>
      </c>
      <c r="B1438" s="47" t="str">
        <f>RIGHT(A1438,7)</f>
        <v xml:space="preserve">133725 </v>
      </c>
      <c r="C1438" s="47" t="s">
        <v>16241</v>
      </c>
      <c r="D1438" s="49">
        <v>42518</v>
      </c>
      <c r="E1438" s="47" t="s">
        <v>97</v>
      </c>
      <c r="F1438" s="47" t="s">
        <v>106</v>
      </c>
      <c r="G1438" s="47" t="s">
        <v>108</v>
      </c>
      <c r="H1438" s="50">
        <v>29698920</v>
      </c>
    </row>
    <row r="1439" spans="1:8" x14ac:dyDescent="0.4">
      <c r="A1439" s="47" t="s">
        <v>303</v>
      </c>
      <c r="B1439" s="47" t="str">
        <f>RIGHT(A1439,7)</f>
        <v xml:space="preserve">102337 </v>
      </c>
      <c r="C1439" s="47" t="s">
        <v>16242</v>
      </c>
      <c r="D1439" s="49">
        <v>42902</v>
      </c>
      <c r="E1439" s="47" t="s">
        <v>112</v>
      </c>
      <c r="F1439" s="47" t="s">
        <v>106</v>
      </c>
      <c r="G1439" s="47" t="s">
        <v>95</v>
      </c>
      <c r="H1439" s="50">
        <v>2471040</v>
      </c>
    </row>
    <row r="1440" spans="1:8" x14ac:dyDescent="0.4">
      <c r="A1440" s="47" t="s">
        <v>303</v>
      </c>
      <c r="B1440" s="47" t="str">
        <f>RIGHT(A1440,7)</f>
        <v xml:space="preserve">102337 </v>
      </c>
      <c r="C1440" s="47" t="s">
        <v>16243</v>
      </c>
      <c r="D1440" s="49">
        <v>42902</v>
      </c>
      <c r="E1440" s="47" t="s">
        <v>112</v>
      </c>
      <c r="F1440" s="47" t="s">
        <v>106</v>
      </c>
      <c r="G1440" s="47" t="s">
        <v>99</v>
      </c>
      <c r="H1440" s="50">
        <v>7054529.9999999991</v>
      </c>
    </row>
    <row r="1441" spans="1:8" x14ac:dyDescent="0.4">
      <c r="A1441" s="47" t="s">
        <v>303</v>
      </c>
      <c r="B1441" s="47" t="str">
        <f>RIGHT(A1441,7)</f>
        <v xml:space="preserve">102337 </v>
      </c>
      <c r="C1441" s="47" t="s">
        <v>16244</v>
      </c>
      <c r="D1441" s="49">
        <v>42902</v>
      </c>
      <c r="E1441" s="47" t="s">
        <v>112</v>
      </c>
      <c r="F1441" s="47" t="s">
        <v>106</v>
      </c>
      <c r="G1441" s="47" t="s">
        <v>108</v>
      </c>
      <c r="H1441" s="50">
        <v>719760</v>
      </c>
    </row>
    <row r="1442" spans="1:8" x14ac:dyDescent="0.4">
      <c r="A1442" s="47" t="s">
        <v>302</v>
      </c>
      <c r="B1442" s="47" t="str">
        <f>RIGHT(A1442,7)</f>
        <v xml:space="preserve">112564 </v>
      </c>
      <c r="C1442" s="47" t="s">
        <v>16245</v>
      </c>
      <c r="D1442" s="49">
        <v>41753</v>
      </c>
      <c r="E1442" s="47" t="s">
        <v>100</v>
      </c>
      <c r="F1442" s="47" t="s">
        <v>102</v>
      </c>
      <c r="G1442" s="47" t="s">
        <v>95</v>
      </c>
      <c r="H1442" s="50">
        <v>37530</v>
      </c>
    </row>
    <row r="1443" spans="1:8" x14ac:dyDescent="0.4">
      <c r="A1443" s="47" t="s">
        <v>301</v>
      </c>
      <c r="B1443" s="47" t="str">
        <f>RIGHT(A1443,7)</f>
        <v xml:space="preserve">145821 </v>
      </c>
      <c r="C1443" s="47" t="s">
        <v>16246</v>
      </c>
      <c r="D1443" s="49">
        <v>42131</v>
      </c>
      <c r="E1443" s="47" t="s">
        <v>100</v>
      </c>
      <c r="F1443" s="47" t="s">
        <v>96</v>
      </c>
      <c r="G1443" s="47" t="s">
        <v>108</v>
      </c>
      <c r="H1443" s="50">
        <v>1331280</v>
      </c>
    </row>
    <row r="1444" spans="1:8" x14ac:dyDescent="0.4">
      <c r="A1444" s="47" t="s">
        <v>300</v>
      </c>
      <c r="B1444" s="47" t="str">
        <f>RIGHT(A1444,7)</f>
        <v xml:space="preserve">160150 </v>
      </c>
      <c r="C1444" s="47" t="s">
        <v>16247</v>
      </c>
      <c r="D1444" s="49">
        <v>42205</v>
      </c>
      <c r="E1444" s="47" t="s">
        <v>97</v>
      </c>
      <c r="F1444" s="47" t="s">
        <v>96</v>
      </c>
      <c r="G1444" s="47" t="s">
        <v>95</v>
      </c>
      <c r="H1444" s="50">
        <v>30375.000000000004</v>
      </c>
    </row>
    <row r="1445" spans="1:8" x14ac:dyDescent="0.4">
      <c r="A1445" s="47" t="s">
        <v>299</v>
      </c>
      <c r="B1445" s="47" t="str">
        <f>RIGHT(A1445,7)</f>
        <v xml:space="preserve">133711 </v>
      </c>
      <c r="C1445" s="47" t="s">
        <v>16248</v>
      </c>
      <c r="D1445" s="49">
        <v>42703</v>
      </c>
      <c r="E1445" s="47" t="s">
        <v>100</v>
      </c>
      <c r="F1445" s="47" t="s">
        <v>104</v>
      </c>
      <c r="G1445" s="47" t="s">
        <v>95</v>
      </c>
      <c r="H1445" s="50">
        <v>1064700</v>
      </c>
    </row>
    <row r="1446" spans="1:8" x14ac:dyDescent="0.4">
      <c r="A1446" s="47" t="s">
        <v>299</v>
      </c>
      <c r="B1446" s="47" t="str">
        <f>RIGHT(A1446,7)</f>
        <v xml:space="preserve">133711 </v>
      </c>
      <c r="C1446" s="47" t="s">
        <v>16249</v>
      </c>
      <c r="D1446" s="49">
        <v>42703</v>
      </c>
      <c r="E1446" s="47" t="s">
        <v>100</v>
      </c>
      <c r="F1446" s="47" t="s">
        <v>104</v>
      </c>
      <c r="G1446" s="47" t="s">
        <v>95</v>
      </c>
      <c r="H1446" s="50">
        <v>1375200</v>
      </c>
    </row>
    <row r="1447" spans="1:8" x14ac:dyDescent="0.4">
      <c r="A1447" s="47" t="s">
        <v>299</v>
      </c>
      <c r="B1447" s="47" t="str">
        <f>RIGHT(A1447,7)</f>
        <v xml:space="preserve">133711 </v>
      </c>
      <c r="C1447" s="47" t="s">
        <v>16250</v>
      </c>
      <c r="D1447" s="49">
        <v>42703</v>
      </c>
      <c r="E1447" s="47" t="s">
        <v>100</v>
      </c>
      <c r="F1447" s="47" t="s">
        <v>104</v>
      </c>
      <c r="G1447" s="47" t="s">
        <v>95</v>
      </c>
      <c r="H1447" s="50">
        <v>506250</v>
      </c>
    </row>
    <row r="1448" spans="1:8" x14ac:dyDescent="0.4">
      <c r="A1448" s="47" t="s">
        <v>299</v>
      </c>
      <c r="B1448" s="47" t="str">
        <f>RIGHT(A1448,7)</f>
        <v xml:space="preserve">133711 </v>
      </c>
      <c r="C1448" s="47" t="s">
        <v>16251</v>
      </c>
      <c r="D1448" s="49">
        <v>42703</v>
      </c>
      <c r="E1448" s="47" t="s">
        <v>100</v>
      </c>
      <c r="F1448" s="47" t="s">
        <v>104</v>
      </c>
      <c r="G1448" s="47" t="s">
        <v>108</v>
      </c>
      <c r="H1448" s="50">
        <v>45600000</v>
      </c>
    </row>
    <row r="1449" spans="1:8" x14ac:dyDescent="0.4">
      <c r="A1449" s="47" t="s">
        <v>298</v>
      </c>
      <c r="B1449" s="47" t="str">
        <f>RIGHT(A1449,7)</f>
        <v xml:space="preserve">148474 </v>
      </c>
      <c r="C1449" s="47" t="s">
        <v>16252</v>
      </c>
      <c r="D1449" s="49">
        <v>42905</v>
      </c>
      <c r="E1449" s="47" t="s">
        <v>112</v>
      </c>
      <c r="F1449" s="47" t="s">
        <v>104</v>
      </c>
      <c r="G1449" s="47" t="s">
        <v>95</v>
      </c>
      <c r="H1449" s="50">
        <v>1367999.9999999998</v>
      </c>
    </row>
    <row r="1450" spans="1:8" x14ac:dyDescent="0.4">
      <c r="A1450" s="47" t="s">
        <v>298</v>
      </c>
      <c r="B1450" s="47" t="str">
        <f>RIGHT(A1450,7)</f>
        <v xml:space="preserve">148474 </v>
      </c>
      <c r="C1450" s="47" t="s">
        <v>16253</v>
      </c>
      <c r="D1450" s="49">
        <v>42905</v>
      </c>
      <c r="E1450" s="47" t="s">
        <v>112</v>
      </c>
      <c r="F1450" s="47" t="s">
        <v>104</v>
      </c>
      <c r="G1450" s="47" t="s">
        <v>99</v>
      </c>
      <c r="H1450" s="50">
        <v>6794099.9999999991</v>
      </c>
    </row>
    <row r="1451" spans="1:8" x14ac:dyDescent="0.4">
      <c r="A1451" s="47" t="s">
        <v>297</v>
      </c>
      <c r="B1451" s="47" t="str">
        <f>RIGHT(A1451,7)</f>
        <v xml:space="preserve">111297 </v>
      </c>
      <c r="C1451" s="47" t="s">
        <v>16254</v>
      </c>
      <c r="D1451" s="49">
        <v>42237</v>
      </c>
      <c r="E1451" s="47" t="s">
        <v>100</v>
      </c>
      <c r="F1451" s="47" t="s">
        <v>102</v>
      </c>
      <c r="G1451" s="47" t="s">
        <v>95</v>
      </c>
      <c r="H1451" s="50">
        <v>782999.99999999988</v>
      </c>
    </row>
    <row r="1452" spans="1:8" x14ac:dyDescent="0.4">
      <c r="A1452" s="47" t="s">
        <v>296</v>
      </c>
      <c r="B1452" s="47" t="str">
        <f>RIGHT(A1452,7)</f>
        <v xml:space="preserve">123722 </v>
      </c>
      <c r="C1452" s="47" t="s">
        <v>16255</v>
      </c>
      <c r="D1452" s="49">
        <v>42644</v>
      </c>
      <c r="E1452" s="47" t="s">
        <v>100</v>
      </c>
      <c r="F1452" s="47" t="s">
        <v>106</v>
      </c>
      <c r="G1452" s="47" t="s">
        <v>95</v>
      </c>
      <c r="H1452" s="50">
        <v>239040.00000000003</v>
      </c>
    </row>
    <row r="1453" spans="1:8" x14ac:dyDescent="0.4">
      <c r="A1453" s="47" t="s">
        <v>295</v>
      </c>
      <c r="B1453" s="47" t="str">
        <f>RIGHT(A1453,7)</f>
        <v xml:space="preserve">155271 </v>
      </c>
      <c r="C1453" s="47" t="s">
        <v>16256</v>
      </c>
      <c r="D1453" s="49">
        <v>41763</v>
      </c>
      <c r="E1453" s="47" t="s">
        <v>97</v>
      </c>
      <c r="F1453" s="47" t="s">
        <v>102</v>
      </c>
      <c r="G1453" s="47" t="s">
        <v>99</v>
      </c>
      <c r="H1453" s="50">
        <v>411900</v>
      </c>
    </row>
    <row r="1454" spans="1:8" x14ac:dyDescent="0.4">
      <c r="A1454" s="47" t="s">
        <v>294</v>
      </c>
      <c r="B1454" s="47" t="str">
        <f>RIGHT(A1454,7)</f>
        <v xml:space="preserve">119907 </v>
      </c>
      <c r="C1454" s="47" t="s">
        <v>16257</v>
      </c>
      <c r="D1454" s="49">
        <v>42346</v>
      </c>
      <c r="E1454" s="47" t="s">
        <v>97</v>
      </c>
      <c r="F1454" s="47" t="s">
        <v>96</v>
      </c>
      <c r="G1454" s="47" t="s">
        <v>95</v>
      </c>
      <c r="H1454" s="50">
        <v>831360.00000000012</v>
      </c>
    </row>
    <row r="1455" spans="1:8" x14ac:dyDescent="0.4">
      <c r="A1455" s="47" t="s">
        <v>293</v>
      </c>
      <c r="B1455" s="47" t="str">
        <f>RIGHT(A1455,7)</f>
        <v xml:space="preserve">128902 </v>
      </c>
      <c r="C1455" s="47" t="s">
        <v>16258</v>
      </c>
      <c r="D1455" s="49">
        <v>42444</v>
      </c>
      <c r="E1455" s="47" t="s">
        <v>97</v>
      </c>
      <c r="F1455" s="47" t="s">
        <v>102</v>
      </c>
      <c r="G1455" s="47" t="s">
        <v>99</v>
      </c>
      <c r="H1455" s="50">
        <v>3660089.9999999995</v>
      </c>
    </row>
    <row r="1456" spans="1:8" x14ac:dyDescent="0.4">
      <c r="A1456" s="47" t="s">
        <v>292</v>
      </c>
      <c r="B1456" s="47" t="str">
        <f>RIGHT(A1456,7)</f>
        <v xml:space="preserve">152289 </v>
      </c>
      <c r="C1456" s="47" t="s">
        <v>16259</v>
      </c>
      <c r="D1456" s="49">
        <v>42610</v>
      </c>
      <c r="E1456" s="47" t="s">
        <v>100</v>
      </c>
      <c r="F1456" s="47" t="s">
        <v>106</v>
      </c>
      <c r="G1456" s="47" t="s">
        <v>108</v>
      </c>
      <c r="H1456" s="50">
        <v>2399760</v>
      </c>
    </row>
    <row r="1457" spans="1:8" x14ac:dyDescent="0.4">
      <c r="A1457" s="47" t="s">
        <v>292</v>
      </c>
      <c r="B1457" s="47" t="str">
        <f>RIGHT(A1457,7)</f>
        <v xml:space="preserve">152289 </v>
      </c>
      <c r="C1457" s="47" t="s">
        <v>16260</v>
      </c>
      <c r="D1457" s="49">
        <v>42610</v>
      </c>
      <c r="E1457" s="47" t="s">
        <v>100</v>
      </c>
      <c r="F1457" s="47" t="s">
        <v>106</v>
      </c>
      <c r="G1457" s="47" t="s">
        <v>99</v>
      </c>
      <c r="H1457" s="50">
        <v>15370739.999999998</v>
      </c>
    </row>
    <row r="1458" spans="1:8" x14ac:dyDescent="0.4">
      <c r="A1458" s="47" t="s">
        <v>291</v>
      </c>
      <c r="B1458" s="47" t="str">
        <f>RIGHT(A1458,7)</f>
        <v xml:space="preserve">104794 </v>
      </c>
      <c r="C1458" s="47" t="s">
        <v>16170</v>
      </c>
      <c r="D1458" s="49">
        <v>42723</v>
      </c>
      <c r="E1458" s="47" t="s">
        <v>100</v>
      </c>
      <c r="F1458" s="47" t="s">
        <v>102</v>
      </c>
      <c r="G1458" s="47" t="s">
        <v>95</v>
      </c>
      <c r="H1458" s="50">
        <v>55200</v>
      </c>
    </row>
    <row r="1459" spans="1:8" x14ac:dyDescent="0.4">
      <c r="A1459" s="47" t="s">
        <v>290</v>
      </c>
      <c r="B1459" s="47" t="str">
        <f>RIGHT(A1459,7)</f>
        <v xml:space="preserve">151708 </v>
      </c>
      <c r="C1459" s="47" t="s">
        <v>16261</v>
      </c>
      <c r="D1459" s="49">
        <v>41865</v>
      </c>
      <c r="E1459" s="47" t="s">
        <v>97</v>
      </c>
      <c r="F1459" s="47" t="s">
        <v>96</v>
      </c>
      <c r="G1459" s="47" t="s">
        <v>99</v>
      </c>
      <c r="H1459" s="50">
        <v>1820640</v>
      </c>
    </row>
    <row r="1460" spans="1:8" x14ac:dyDescent="0.4">
      <c r="A1460" s="47" t="s">
        <v>290</v>
      </c>
      <c r="B1460" s="47" t="str">
        <f>RIGHT(A1460,7)</f>
        <v xml:space="preserve">151708 </v>
      </c>
      <c r="C1460" s="47" t="s">
        <v>16262</v>
      </c>
      <c r="D1460" s="49">
        <v>41865</v>
      </c>
      <c r="E1460" s="47" t="s">
        <v>97</v>
      </c>
      <c r="F1460" s="47" t="s">
        <v>96</v>
      </c>
      <c r="G1460" s="47" t="s">
        <v>108</v>
      </c>
      <c r="H1460" s="50">
        <v>1439640.0000000002</v>
      </c>
    </row>
    <row r="1461" spans="1:8" x14ac:dyDescent="0.4">
      <c r="A1461" s="47" t="s">
        <v>289</v>
      </c>
      <c r="B1461" s="47" t="str">
        <f>RIGHT(A1461,7)</f>
        <v xml:space="preserve">100769 </v>
      </c>
      <c r="C1461" s="47" t="s">
        <v>16171</v>
      </c>
      <c r="D1461" s="49">
        <v>42140</v>
      </c>
      <c r="E1461" s="47" t="s">
        <v>112</v>
      </c>
      <c r="F1461" s="47" t="s">
        <v>104</v>
      </c>
      <c r="G1461" s="47" t="s">
        <v>108</v>
      </c>
      <c r="H1461" s="50">
        <v>3839520</v>
      </c>
    </row>
    <row r="1462" spans="1:8" x14ac:dyDescent="0.4">
      <c r="A1462" s="47" t="s">
        <v>288</v>
      </c>
      <c r="B1462" s="47" t="str">
        <f>RIGHT(A1462,7)</f>
        <v xml:space="preserve">139199 </v>
      </c>
      <c r="C1462" s="47" t="s">
        <v>16172</v>
      </c>
      <c r="D1462" s="49">
        <v>43082</v>
      </c>
      <c r="E1462" s="47" t="s">
        <v>100</v>
      </c>
      <c r="F1462" s="47" t="s">
        <v>106</v>
      </c>
      <c r="G1462" s="47" t="s">
        <v>99</v>
      </c>
      <c r="H1462" s="50">
        <v>13094100</v>
      </c>
    </row>
    <row r="1463" spans="1:8" x14ac:dyDescent="0.4">
      <c r="A1463" s="47" t="s">
        <v>288</v>
      </c>
      <c r="B1463" s="47" t="str">
        <f>RIGHT(A1463,7)</f>
        <v xml:space="preserve">139199 </v>
      </c>
      <c r="C1463" s="47" t="s">
        <v>16263</v>
      </c>
      <c r="D1463" s="49">
        <v>43082</v>
      </c>
      <c r="E1463" s="47" t="s">
        <v>100</v>
      </c>
      <c r="F1463" s="47" t="s">
        <v>106</v>
      </c>
      <c r="G1463" s="47" t="s">
        <v>95</v>
      </c>
      <c r="H1463" s="50">
        <v>623100</v>
      </c>
    </row>
    <row r="1464" spans="1:8" x14ac:dyDescent="0.4">
      <c r="A1464" s="47" t="s">
        <v>288</v>
      </c>
      <c r="B1464" s="47" t="str">
        <f>RIGHT(A1464,7)</f>
        <v xml:space="preserve">139199 </v>
      </c>
      <c r="C1464" s="47" t="s">
        <v>16173</v>
      </c>
      <c r="D1464" s="49">
        <v>43082</v>
      </c>
      <c r="E1464" s="47" t="s">
        <v>100</v>
      </c>
      <c r="F1464" s="47" t="s">
        <v>106</v>
      </c>
      <c r="G1464" s="47" t="s">
        <v>95</v>
      </c>
      <c r="H1464" s="50">
        <v>194400</v>
      </c>
    </row>
    <row r="1465" spans="1:8" x14ac:dyDescent="0.4">
      <c r="A1465" s="47" t="s">
        <v>287</v>
      </c>
      <c r="B1465" s="47" t="str">
        <f>RIGHT(A1465,7)</f>
        <v xml:space="preserve">161466 </v>
      </c>
      <c r="C1465" s="47" t="s">
        <v>16174</v>
      </c>
      <c r="D1465" s="49">
        <v>42274</v>
      </c>
      <c r="E1465" s="47" t="s">
        <v>100</v>
      </c>
      <c r="F1465" s="47" t="s">
        <v>102</v>
      </c>
      <c r="G1465" s="47" t="s">
        <v>95</v>
      </c>
      <c r="H1465" s="50">
        <v>102720.00000000001</v>
      </c>
    </row>
    <row r="1466" spans="1:8" x14ac:dyDescent="0.4">
      <c r="A1466" s="47" t="s">
        <v>286</v>
      </c>
      <c r="B1466" s="47" t="str">
        <f>RIGHT(A1466,7)</f>
        <v xml:space="preserve">164959 </v>
      </c>
      <c r="C1466" s="47" t="s">
        <v>16175</v>
      </c>
      <c r="D1466" s="49">
        <v>42931</v>
      </c>
      <c r="E1466" s="47" t="s">
        <v>100</v>
      </c>
      <c r="F1466" s="47" t="s">
        <v>96</v>
      </c>
      <c r="G1466" s="47" t="s">
        <v>95</v>
      </c>
      <c r="H1466" s="50">
        <v>130050</v>
      </c>
    </row>
    <row r="1467" spans="1:8" x14ac:dyDescent="0.4">
      <c r="A1467" s="47" t="s">
        <v>285</v>
      </c>
      <c r="B1467" s="47" t="str">
        <f>RIGHT(A1467,7)</f>
        <v xml:space="preserve">105676 </v>
      </c>
      <c r="C1467" s="47" t="s">
        <v>16176</v>
      </c>
      <c r="D1467" s="49">
        <v>42340</v>
      </c>
      <c r="E1467" s="47" t="s">
        <v>97</v>
      </c>
      <c r="F1467" s="47" t="s">
        <v>106</v>
      </c>
      <c r="G1467" s="47" t="s">
        <v>99</v>
      </c>
      <c r="H1467" s="50">
        <v>100320</v>
      </c>
    </row>
    <row r="1468" spans="1:8" x14ac:dyDescent="0.4">
      <c r="A1468" s="47" t="s">
        <v>284</v>
      </c>
      <c r="B1468" s="47" t="str">
        <f>RIGHT(A1468,7)</f>
        <v xml:space="preserve">113138 </v>
      </c>
      <c r="C1468" s="47" t="s">
        <v>16264</v>
      </c>
      <c r="D1468" s="49">
        <v>42699</v>
      </c>
      <c r="E1468" s="47" t="s">
        <v>112</v>
      </c>
      <c r="F1468" s="47" t="s">
        <v>102</v>
      </c>
      <c r="G1468" s="47" t="s">
        <v>95</v>
      </c>
      <c r="H1468" s="50">
        <v>259200.00000000003</v>
      </c>
    </row>
    <row r="1469" spans="1:8" x14ac:dyDescent="0.4">
      <c r="A1469" s="47" t="s">
        <v>284</v>
      </c>
      <c r="B1469" s="47" t="str">
        <f>RIGHT(A1469,7)</f>
        <v xml:space="preserve">113138 </v>
      </c>
      <c r="C1469" s="47" t="s">
        <v>16177</v>
      </c>
      <c r="D1469" s="49">
        <v>42699</v>
      </c>
      <c r="E1469" s="47" t="s">
        <v>112</v>
      </c>
      <c r="F1469" s="47" t="s">
        <v>102</v>
      </c>
      <c r="G1469" s="47" t="s">
        <v>95</v>
      </c>
      <c r="H1469" s="50">
        <v>265680</v>
      </c>
    </row>
    <row r="1470" spans="1:8" x14ac:dyDescent="0.4">
      <c r="A1470" s="47" t="s">
        <v>283</v>
      </c>
      <c r="B1470" s="47" t="str">
        <f>RIGHT(A1470,7)</f>
        <v xml:space="preserve">104955 </v>
      </c>
      <c r="C1470" s="47" t="s">
        <v>16178</v>
      </c>
      <c r="D1470" s="49">
        <v>42818</v>
      </c>
      <c r="E1470" s="47" t="s">
        <v>112</v>
      </c>
      <c r="F1470" s="47" t="s">
        <v>102</v>
      </c>
      <c r="G1470" s="47" t="s">
        <v>95</v>
      </c>
      <c r="H1470" s="50">
        <v>433650</v>
      </c>
    </row>
    <row r="1471" spans="1:8" x14ac:dyDescent="0.4">
      <c r="A1471" s="47" t="s">
        <v>282</v>
      </c>
      <c r="B1471" s="47" t="str">
        <f>RIGHT(A1471,7)</f>
        <v xml:space="preserve">121958 </v>
      </c>
      <c r="C1471" s="47" t="s">
        <v>16179</v>
      </c>
      <c r="D1471" s="49">
        <v>42691</v>
      </c>
      <c r="E1471" s="47" t="s">
        <v>97</v>
      </c>
      <c r="F1471" s="47" t="s">
        <v>104</v>
      </c>
      <c r="G1471" s="47" t="s">
        <v>95</v>
      </c>
      <c r="H1471" s="50">
        <v>782040</v>
      </c>
    </row>
    <row r="1472" spans="1:8" x14ac:dyDescent="0.4">
      <c r="A1472" s="47" t="s">
        <v>281</v>
      </c>
      <c r="B1472" s="47" t="str">
        <f>RIGHT(A1472,7)</f>
        <v xml:space="preserve">121468 </v>
      </c>
      <c r="C1472" s="47" t="s">
        <v>16180</v>
      </c>
      <c r="D1472" s="49">
        <v>43059</v>
      </c>
      <c r="E1472" s="47" t="s">
        <v>97</v>
      </c>
      <c r="F1472" s="47" t="s">
        <v>96</v>
      </c>
      <c r="G1472" s="47" t="s">
        <v>108</v>
      </c>
      <c r="H1472" s="50">
        <v>479520.00000000006</v>
      </c>
    </row>
    <row r="1473" spans="1:8" x14ac:dyDescent="0.4">
      <c r="A1473" s="47" t="s">
        <v>280</v>
      </c>
      <c r="B1473" s="47" t="str">
        <f>RIGHT(A1473,7)</f>
        <v xml:space="preserve">108455 </v>
      </c>
      <c r="C1473" s="47" t="s">
        <v>16181</v>
      </c>
      <c r="D1473" s="49">
        <v>42712</v>
      </c>
      <c r="E1473" s="47" t="s">
        <v>97</v>
      </c>
      <c r="F1473" s="47" t="s">
        <v>96</v>
      </c>
      <c r="G1473" s="47" t="s">
        <v>95</v>
      </c>
      <c r="H1473" s="50">
        <v>388800</v>
      </c>
    </row>
    <row r="1474" spans="1:8" x14ac:dyDescent="0.4">
      <c r="A1474" s="47" t="s">
        <v>280</v>
      </c>
      <c r="B1474" s="47" t="str">
        <f>RIGHT(A1474,7)</f>
        <v xml:space="preserve">108455 </v>
      </c>
      <c r="C1474" s="47" t="s">
        <v>16182</v>
      </c>
      <c r="D1474" s="49">
        <v>42712</v>
      </c>
      <c r="E1474" s="47" t="s">
        <v>97</v>
      </c>
      <c r="F1474" s="47" t="s">
        <v>96</v>
      </c>
      <c r="G1474" s="47" t="s">
        <v>95</v>
      </c>
      <c r="H1474" s="50">
        <v>606900</v>
      </c>
    </row>
    <row r="1475" spans="1:8" x14ac:dyDescent="0.4">
      <c r="A1475" s="47" t="s">
        <v>280</v>
      </c>
      <c r="B1475" s="47" t="str">
        <f>RIGHT(A1475,7)</f>
        <v xml:space="preserve">108455 </v>
      </c>
      <c r="C1475" s="47" t="s">
        <v>16169</v>
      </c>
      <c r="D1475" s="49">
        <v>42712</v>
      </c>
      <c r="E1475" s="47" t="s">
        <v>97</v>
      </c>
      <c r="F1475" s="47" t="s">
        <v>96</v>
      </c>
      <c r="G1475" s="47" t="s">
        <v>95</v>
      </c>
      <c r="H1475" s="50">
        <v>508049.99999999994</v>
      </c>
    </row>
    <row r="1476" spans="1:8" x14ac:dyDescent="0.4">
      <c r="A1476" s="47" t="s">
        <v>279</v>
      </c>
      <c r="B1476" s="47" t="str">
        <f>RIGHT(A1476,7)</f>
        <v xml:space="preserve">101210 </v>
      </c>
      <c r="C1476" s="47" t="s">
        <v>16183</v>
      </c>
      <c r="D1476" s="49">
        <v>42975</v>
      </c>
      <c r="E1476" s="47" t="s">
        <v>97</v>
      </c>
      <c r="F1476" s="47" t="s">
        <v>104</v>
      </c>
      <c r="G1476" s="47" t="s">
        <v>95</v>
      </c>
      <c r="H1476" s="50">
        <v>145920.00000000003</v>
      </c>
    </row>
    <row r="1477" spans="1:8" x14ac:dyDescent="0.4">
      <c r="A1477" s="47" t="s">
        <v>279</v>
      </c>
      <c r="B1477" s="47" t="str">
        <f>RIGHT(A1477,7)</f>
        <v xml:space="preserve">101210 </v>
      </c>
      <c r="C1477" s="47" t="s">
        <v>16184</v>
      </c>
      <c r="D1477" s="49">
        <v>42975</v>
      </c>
      <c r="E1477" s="47" t="s">
        <v>97</v>
      </c>
      <c r="F1477" s="47" t="s">
        <v>104</v>
      </c>
      <c r="G1477" s="47" t="s">
        <v>95</v>
      </c>
      <c r="H1477" s="50">
        <v>51360.000000000007</v>
      </c>
    </row>
    <row r="1478" spans="1:8" x14ac:dyDescent="0.4">
      <c r="A1478" s="47" t="s">
        <v>278</v>
      </c>
      <c r="B1478" s="47" t="str">
        <f>RIGHT(A1478,7)</f>
        <v xml:space="preserve">108098 </v>
      </c>
      <c r="C1478" s="47" t="s">
        <v>16185</v>
      </c>
      <c r="D1478" s="49">
        <v>42661</v>
      </c>
      <c r="E1478" s="47" t="s">
        <v>100</v>
      </c>
      <c r="F1478" s="47" t="s">
        <v>96</v>
      </c>
      <c r="G1478" s="47" t="s">
        <v>108</v>
      </c>
      <c r="H1478" s="50">
        <v>2655000</v>
      </c>
    </row>
    <row r="1479" spans="1:8" x14ac:dyDescent="0.4">
      <c r="A1479" s="47" t="s">
        <v>277</v>
      </c>
      <c r="B1479" s="47" t="str">
        <f>RIGHT(A1479,7)</f>
        <v xml:space="preserve">119032 </v>
      </c>
      <c r="C1479" s="47" t="s">
        <v>16186</v>
      </c>
      <c r="D1479" s="49">
        <v>41976</v>
      </c>
      <c r="E1479" s="47" t="s">
        <v>97</v>
      </c>
      <c r="F1479" s="47" t="s">
        <v>102</v>
      </c>
      <c r="G1479" s="47" t="s">
        <v>95</v>
      </c>
      <c r="H1479" s="50">
        <v>56400</v>
      </c>
    </row>
    <row r="1480" spans="1:8" x14ac:dyDescent="0.4">
      <c r="A1480" s="47" t="s">
        <v>276</v>
      </c>
      <c r="B1480" s="47" t="str">
        <f>RIGHT(A1480,7)</f>
        <v xml:space="preserve">140410 </v>
      </c>
      <c r="C1480" s="47" t="s">
        <v>16187</v>
      </c>
      <c r="D1480" s="49">
        <v>42315</v>
      </c>
      <c r="E1480" s="47" t="s">
        <v>112</v>
      </c>
      <c r="F1480" s="47" t="s">
        <v>96</v>
      </c>
      <c r="G1480" s="47" t="s">
        <v>108</v>
      </c>
      <c r="H1480" s="50">
        <v>18192720</v>
      </c>
    </row>
    <row r="1481" spans="1:8" x14ac:dyDescent="0.4">
      <c r="A1481" s="47" t="s">
        <v>276</v>
      </c>
      <c r="B1481" s="47" t="str">
        <f>RIGHT(A1481,7)</f>
        <v xml:space="preserve">140410 </v>
      </c>
      <c r="C1481" s="47" t="s">
        <v>16188</v>
      </c>
      <c r="D1481" s="49">
        <v>42315</v>
      </c>
      <c r="E1481" s="47" t="s">
        <v>112</v>
      </c>
      <c r="F1481" s="47" t="s">
        <v>96</v>
      </c>
      <c r="G1481" s="47" t="s">
        <v>108</v>
      </c>
      <c r="H1481" s="50">
        <v>1349550</v>
      </c>
    </row>
    <row r="1482" spans="1:8" x14ac:dyDescent="0.4">
      <c r="A1482" s="47" t="s">
        <v>276</v>
      </c>
      <c r="B1482" s="47" t="str">
        <f>RIGHT(A1482,7)</f>
        <v xml:space="preserve">140410 </v>
      </c>
      <c r="C1482" s="47" t="s">
        <v>16189</v>
      </c>
      <c r="D1482" s="49">
        <v>42315</v>
      </c>
      <c r="E1482" s="47" t="s">
        <v>112</v>
      </c>
      <c r="F1482" s="47" t="s">
        <v>96</v>
      </c>
      <c r="G1482" s="47" t="s">
        <v>99</v>
      </c>
      <c r="H1482" s="50">
        <v>638999.99999999988</v>
      </c>
    </row>
    <row r="1483" spans="1:8" x14ac:dyDescent="0.4">
      <c r="A1483" s="47" t="s">
        <v>275</v>
      </c>
      <c r="B1483" s="47" t="str">
        <f>RIGHT(A1483,7)</f>
        <v xml:space="preserve">136280 </v>
      </c>
      <c r="C1483" s="47" t="s">
        <v>16190</v>
      </c>
      <c r="D1483" s="49">
        <v>41979</v>
      </c>
      <c r="E1483" s="47" t="s">
        <v>97</v>
      </c>
      <c r="F1483" s="47" t="s">
        <v>102</v>
      </c>
      <c r="G1483" s="47" t="s">
        <v>95</v>
      </c>
      <c r="H1483" s="50">
        <v>75600</v>
      </c>
    </row>
    <row r="1484" spans="1:8" x14ac:dyDescent="0.4">
      <c r="A1484" s="47" t="s">
        <v>274</v>
      </c>
      <c r="B1484" s="47" t="str">
        <f>RIGHT(A1484,7)</f>
        <v xml:space="preserve">151911 </v>
      </c>
      <c r="C1484" s="47" t="s">
        <v>16191</v>
      </c>
      <c r="D1484" s="49">
        <v>42860</v>
      </c>
      <c r="E1484" s="47" t="s">
        <v>100</v>
      </c>
      <c r="F1484" s="47" t="s">
        <v>102</v>
      </c>
      <c r="G1484" s="47" t="s">
        <v>95</v>
      </c>
      <c r="H1484" s="50">
        <v>944400</v>
      </c>
    </row>
    <row r="1485" spans="1:8" x14ac:dyDescent="0.4">
      <c r="A1485" s="47" t="s">
        <v>273</v>
      </c>
      <c r="B1485" s="47" t="str">
        <f>RIGHT(A1485,7)</f>
        <v xml:space="preserve">166436 </v>
      </c>
      <c r="C1485" s="47" t="s">
        <v>16192</v>
      </c>
      <c r="D1485" s="49">
        <v>43067</v>
      </c>
      <c r="E1485" s="47" t="s">
        <v>100</v>
      </c>
      <c r="F1485" s="47" t="s">
        <v>102</v>
      </c>
      <c r="G1485" s="47" t="s">
        <v>95</v>
      </c>
      <c r="H1485" s="50">
        <v>88200</v>
      </c>
    </row>
    <row r="1486" spans="1:8" x14ac:dyDescent="0.4">
      <c r="A1486" s="47" t="s">
        <v>273</v>
      </c>
      <c r="B1486" s="47" t="str">
        <f>RIGHT(A1486,7)</f>
        <v xml:space="preserve">166436 </v>
      </c>
      <c r="C1486" s="47" t="s">
        <v>16193</v>
      </c>
      <c r="D1486" s="49">
        <v>43067</v>
      </c>
      <c r="E1486" s="47" t="s">
        <v>100</v>
      </c>
      <c r="F1486" s="47" t="s">
        <v>102</v>
      </c>
      <c r="G1486" s="47" t="s">
        <v>99</v>
      </c>
      <c r="H1486" s="50">
        <v>14659380</v>
      </c>
    </row>
    <row r="1487" spans="1:8" x14ac:dyDescent="0.4">
      <c r="A1487" s="47" t="s">
        <v>272</v>
      </c>
      <c r="B1487" s="47" t="str">
        <f>RIGHT(A1487,7)</f>
        <v xml:space="preserve">139661 </v>
      </c>
      <c r="C1487" s="47" t="s">
        <v>16194</v>
      </c>
      <c r="D1487" s="49">
        <v>43042</v>
      </c>
      <c r="E1487" s="47" t="s">
        <v>100</v>
      </c>
      <c r="F1487" s="47" t="s">
        <v>96</v>
      </c>
      <c r="G1487" s="47" t="s">
        <v>99</v>
      </c>
      <c r="H1487" s="50">
        <v>144600</v>
      </c>
    </row>
    <row r="1488" spans="1:8" x14ac:dyDescent="0.4">
      <c r="A1488" s="47" t="s">
        <v>271</v>
      </c>
      <c r="B1488" s="47" t="str">
        <f>RIGHT(A1488,7)</f>
        <v xml:space="preserve">123925 </v>
      </c>
      <c r="C1488" s="47" t="s">
        <v>16195</v>
      </c>
      <c r="D1488" s="49">
        <v>41992</v>
      </c>
      <c r="E1488" s="47" t="s">
        <v>97</v>
      </c>
      <c r="F1488" s="47" t="s">
        <v>104</v>
      </c>
      <c r="G1488" s="47" t="s">
        <v>95</v>
      </c>
      <c r="H1488" s="50">
        <v>600750</v>
      </c>
    </row>
    <row r="1489" spans="1:8" x14ac:dyDescent="0.4">
      <c r="A1489" s="47" t="s">
        <v>270</v>
      </c>
      <c r="B1489" s="47" t="str">
        <f>RIGHT(A1489,7)</f>
        <v xml:space="preserve">152485 </v>
      </c>
      <c r="C1489" s="47" t="s">
        <v>16196</v>
      </c>
      <c r="D1489" s="49">
        <v>42986</v>
      </c>
      <c r="E1489" s="47" t="s">
        <v>97</v>
      </c>
      <c r="F1489" s="47" t="s">
        <v>106</v>
      </c>
      <c r="G1489" s="47" t="s">
        <v>95</v>
      </c>
      <c r="H1489" s="50">
        <v>152880.00000000003</v>
      </c>
    </row>
    <row r="1490" spans="1:8" x14ac:dyDescent="0.4">
      <c r="A1490" s="47" t="s">
        <v>270</v>
      </c>
      <c r="B1490" s="47" t="str">
        <f>RIGHT(A1490,7)</f>
        <v xml:space="preserve">152485 </v>
      </c>
      <c r="C1490" s="47" t="s">
        <v>16197</v>
      </c>
      <c r="D1490" s="49">
        <v>42986</v>
      </c>
      <c r="E1490" s="47" t="s">
        <v>97</v>
      </c>
      <c r="F1490" s="47" t="s">
        <v>106</v>
      </c>
      <c r="G1490" s="47" t="s">
        <v>95</v>
      </c>
      <c r="H1490" s="50">
        <v>251760.00000000003</v>
      </c>
    </row>
    <row r="1491" spans="1:8" x14ac:dyDescent="0.4">
      <c r="A1491" s="47" t="s">
        <v>270</v>
      </c>
      <c r="B1491" s="47" t="str">
        <f>RIGHT(A1491,7)</f>
        <v xml:space="preserve">152485 </v>
      </c>
      <c r="C1491" s="47" t="s">
        <v>16198</v>
      </c>
      <c r="D1491" s="49">
        <v>42986</v>
      </c>
      <c r="E1491" s="47" t="s">
        <v>97</v>
      </c>
      <c r="F1491" s="47" t="s">
        <v>106</v>
      </c>
      <c r="G1491" s="47" t="s">
        <v>95</v>
      </c>
      <c r="H1491" s="50">
        <v>196800.00000000003</v>
      </c>
    </row>
    <row r="1492" spans="1:8" x14ac:dyDescent="0.4">
      <c r="A1492" s="47" t="s">
        <v>269</v>
      </c>
      <c r="B1492" s="47" t="str">
        <f>RIGHT(A1492,7)</f>
        <v xml:space="preserve">141586 </v>
      </c>
      <c r="C1492" s="47" t="s">
        <v>16199</v>
      </c>
      <c r="D1492" s="49">
        <v>42663</v>
      </c>
      <c r="E1492" s="47" t="s">
        <v>112</v>
      </c>
      <c r="F1492" s="47" t="s">
        <v>96</v>
      </c>
      <c r="G1492" s="47" t="s">
        <v>95</v>
      </c>
      <c r="H1492" s="50">
        <v>272400</v>
      </c>
    </row>
    <row r="1493" spans="1:8" x14ac:dyDescent="0.4">
      <c r="A1493" s="47" t="s">
        <v>268</v>
      </c>
      <c r="B1493" s="47" t="str">
        <f>RIGHT(A1493,7)</f>
        <v xml:space="preserve">130386 </v>
      </c>
      <c r="C1493" s="47" t="s">
        <v>16200</v>
      </c>
      <c r="D1493" s="49">
        <v>43057</v>
      </c>
      <c r="E1493" s="47" t="s">
        <v>97</v>
      </c>
      <c r="F1493" s="47" t="s">
        <v>106</v>
      </c>
      <c r="G1493" s="47" t="s">
        <v>95</v>
      </c>
      <c r="H1493" s="50">
        <v>240840</v>
      </c>
    </row>
    <row r="1494" spans="1:8" x14ac:dyDescent="0.4">
      <c r="A1494" s="47" t="s">
        <v>268</v>
      </c>
      <c r="B1494" s="47" t="str">
        <f>RIGHT(A1494,7)</f>
        <v xml:space="preserve">130386 </v>
      </c>
      <c r="C1494" s="47" t="s">
        <v>16201</v>
      </c>
      <c r="D1494" s="49">
        <v>43057</v>
      </c>
      <c r="E1494" s="47" t="s">
        <v>97</v>
      </c>
      <c r="F1494" s="47" t="s">
        <v>106</v>
      </c>
      <c r="G1494" s="47" t="s">
        <v>95</v>
      </c>
      <c r="H1494" s="50">
        <v>3345840</v>
      </c>
    </row>
    <row r="1495" spans="1:8" x14ac:dyDescent="0.4">
      <c r="A1495" s="47" t="s">
        <v>268</v>
      </c>
      <c r="B1495" s="47" t="str">
        <f>RIGHT(A1495,7)</f>
        <v xml:space="preserve">130386 </v>
      </c>
      <c r="C1495" s="47" t="s">
        <v>16202</v>
      </c>
      <c r="D1495" s="49">
        <v>43057</v>
      </c>
      <c r="E1495" s="47" t="s">
        <v>97</v>
      </c>
      <c r="F1495" s="47" t="s">
        <v>106</v>
      </c>
      <c r="G1495" s="47" t="s">
        <v>95</v>
      </c>
      <c r="H1495" s="50">
        <v>8100720</v>
      </c>
    </row>
    <row r="1496" spans="1:8" x14ac:dyDescent="0.4">
      <c r="A1496" s="47" t="s">
        <v>267</v>
      </c>
      <c r="B1496" s="47" t="str">
        <f>RIGHT(A1496,7)</f>
        <v xml:space="preserve">100468 </v>
      </c>
      <c r="C1496" s="47" t="s">
        <v>16203</v>
      </c>
      <c r="D1496" s="49">
        <v>42705</v>
      </c>
      <c r="E1496" s="47" t="s">
        <v>112</v>
      </c>
      <c r="F1496" s="47" t="s">
        <v>96</v>
      </c>
      <c r="G1496" s="47" t="s">
        <v>108</v>
      </c>
      <c r="H1496" s="50">
        <v>502800.00000000006</v>
      </c>
    </row>
    <row r="1497" spans="1:8" x14ac:dyDescent="0.4">
      <c r="A1497" s="47" t="s">
        <v>267</v>
      </c>
      <c r="B1497" s="47" t="str">
        <f>RIGHT(A1497,7)</f>
        <v xml:space="preserve">100468 </v>
      </c>
      <c r="C1497" s="47" t="s">
        <v>16204</v>
      </c>
      <c r="D1497" s="49">
        <v>42705</v>
      </c>
      <c r="E1497" s="47" t="s">
        <v>112</v>
      </c>
      <c r="F1497" s="47" t="s">
        <v>96</v>
      </c>
      <c r="G1497" s="47" t="s">
        <v>99</v>
      </c>
      <c r="H1497" s="50">
        <v>149100</v>
      </c>
    </row>
    <row r="1498" spans="1:8" x14ac:dyDescent="0.4">
      <c r="A1498" s="47" t="s">
        <v>266</v>
      </c>
      <c r="B1498" s="47" t="str">
        <f>RIGHT(A1498,7)</f>
        <v xml:space="preserve">153388 </v>
      </c>
      <c r="C1498" s="47" t="s">
        <v>16205</v>
      </c>
      <c r="D1498" s="49">
        <v>42223</v>
      </c>
      <c r="E1498" s="47" t="s">
        <v>112</v>
      </c>
      <c r="F1498" s="47" t="s">
        <v>96</v>
      </c>
      <c r="G1498" s="47" t="s">
        <v>95</v>
      </c>
      <c r="H1498" s="50">
        <v>100800</v>
      </c>
    </row>
    <row r="1499" spans="1:8" x14ac:dyDescent="0.4">
      <c r="A1499" s="47" t="s">
        <v>266</v>
      </c>
      <c r="B1499" s="47" t="str">
        <f>RIGHT(A1499,7)</f>
        <v xml:space="preserve">153388 </v>
      </c>
      <c r="C1499" s="47" t="s">
        <v>16206</v>
      </c>
      <c r="D1499" s="49">
        <v>42223</v>
      </c>
      <c r="E1499" s="47" t="s">
        <v>112</v>
      </c>
      <c r="F1499" s="47" t="s">
        <v>96</v>
      </c>
      <c r="G1499" s="47" t="s">
        <v>99</v>
      </c>
      <c r="H1499" s="50">
        <v>15074640.000000002</v>
      </c>
    </row>
    <row r="1500" spans="1:8" x14ac:dyDescent="0.4">
      <c r="A1500" s="47" t="s">
        <v>265</v>
      </c>
      <c r="B1500" s="47" t="str">
        <f>RIGHT(A1500,7)</f>
        <v xml:space="preserve">154935 </v>
      </c>
      <c r="C1500" s="47" t="s">
        <v>16207</v>
      </c>
      <c r="D1500" s="49">
        <v>43098</v>
      </c>
      <c r="E1500" s="47" t="s">
        <v>97</v>
      </c>
      <c r="F1500" s="47" t="s">
        <v>102</v>
      </c>
      <c r="G1500" s="47" t="s">
        <v>95</v>
      </c>
      <c r="H1500" s="50">
        <v>268200.00000000006</v>
      </c>
    </row>
    <row r="1501" spans="1:8" x14ac:dyDescent="0.4">
      <c r="A1501" s="47" t="s">
        <v>264</v>
      </c>
      <c r="B1501" s="47" t="str">
        <f>RIGHT(A1501,7)</f>
        <v xml:space="preserve">134208 </v>
      </c>
      <c r="C1501" s="47" t="s">
        <v>16208</v>
      </c>
      <c r="D1501" s="49">
        <v>42636</v>
      </c>
      <c r="E1501" s="47" t="s">
        <v>97</v>
      </c>
      <c r="F1501" s="47" t="s">
        <v>104</v>
      </c>
      <c r="G1501" s="47" t="s">
        <v>108</v>
      </c>
      <c r="H1501" s="50">
        <v>5940000</v>
      </c>
    </row>
    <row r="1502" spans="1:8" x14ac:dyDescent="0.4">
      <c r="A1502" s="47" t="s">
        <v>263</v>
      </c>
      <c r="B1502" s="47" t="str">
        <f>RIGHT(A1502,7)</f>
        <v xml:space="preserve">108294 </v>
      </c>
      <c r="C1502" s="47" t="s">
        <v>16209</v>
      </c>
      <c r="D1502" s="49">
        <v>43079</v>
      </c>
      <c r="E1502" s="47" t="s">
        <v>112</v>
      </c>
      <c r="F1502" s="47" t="s">
        <v>106</v>
      </c>
      <c r="G1502" s="47" t="s">
        <v>95</v>
      </c>
      <c r="H1502" s="50">
        <v>517500</v>
      </c>
    </row>
    <row r="1503" spans="1:8" x14ac:dyDescent="0.4">
      <c r="A1503" s="47" t="s">
        <v>262</v>
      </c>
      <c r="B1503" s="47" t="str">
        <f>RIGHT(A1503,7)</f>
        <v xml:space="preserve">103611 </v>
      </c>
      <c r="C1503" s="47" t="s">
        <v>16210</v>
      </c>
      <c r="D1503" s="49">
        <v>42993</v>
      </c>
      <c r="E1503" s="47" t="s">
        <v>97</v>
      </c>
      <c r="F1503" s="47" t="s">
        <v>96</v>
      </c>
      <c r="G1503" s="47" t="s">
        <v>99</v>
      </c>
      <c r="H1503" s="50">
        <v>125399.99999999999</v>
      </c>
    </row>
    <row r="1504" spans="1:8" x14ac:dyDescent="0.4">
      <c r="A1504" s="47" t="s">
        <v>261</v>
      </c>
      <c r="B1504" s="47" t="str">
        <f>RIGHT(A1504,7)</f>
        <v xml:space="preserve">100384 </v>
      </c>
      <c r="C1504" s="47" t="s">
        <v>16211</v>
      </c>
      <c r="D1504" s="49">
        <v>42917</v>
      </c>
      <c r="E1504" s="47" t="s">
        <v>100</v>
      </c>
      <c r="F1504" s="47" t="s">
        <v>96</v>
      </c>
      <c r="G1504" s="47" t="s">
        <v>95</v>
      </c>
      <c r="H1504" s="50">
        <v>5784000</v>
      </c>
    </row>
    <row r="1505" spans="1:8" x14ac:dyDescent="0.4">
      <c r="A1505" s="47" t="s">
        <v>261</v>
      </c>
      <c r="B1505" s="47" t="str">
        <f>RIGHT(A1505,7)</f>
        <v xml:space="preserve">100384 </v>
      </c>
      <c r="C1505" s="47" t="s">
        <v>16212</v>
      </c>
      <c r="D1505" s="49">
        <v>42917</v>
      </c>
      <c r="E1505" s="47" t="s">
        <v>100</v>
      </c>
      <c r="F1505" s="47" t="s">
        <v>96</v>
      </c>
      <c r="G1505" s="47" t="s">
        <v>95</v>
      </c>
      <c r="H1505" s="50">
        <v>537300</v>
      </c>
    </row>
    <row r="1506" spans="1:8" x14ac:dyDescent="0.4">
      <c r="A1506" s="47" t="s">
        <v>260</v>
      </c>
      <c r="B1506" s="47" t="str">
        <f>RIGHT(A1506,7)</f>
        <v xml:space="preserve">112809 </v>
      </c>
      <c r="C1506" s="47" t="s">
        <v>16213</v>
      </c>
      <c r="D1506" s="49">
        <v>42969</v>
      </c>
      <c r="E1506" s="47" t="s">
        <v>97</v>
      </c>
      <c r="F1506" s="47" t="s">
        <v>106</v>
      </c>
      <c r="G1506" s="47" t="s">
        <v>95</v>
      </c>
      <c r="H1506" s="50">
        <v>3000960.0000000005</v>
      </c>
    </row>
    <row r="1507" spans="1:8" x14ac:dyDescent="0.4">
      <c r="A1507" s="47" t="s">
        <v>260</v>
      </c>
      <c r="B1507" s="47" t="str">
        <f>RIGHT(A1507,7)</f>
        <v xml:space="preserve">112809 </v>
      </c>
      <c r="C1507" s="47" t="s">
        <v>16214</v>
      </c>
      <c r="D1507" s="49">
        <v>42969</v>
      </c>
      <c r="E1507" s="47" t="s">
        <v>97</v>
      </c>
      <c r="F1507" s="47" t="s">
        <v>106</v>
      </c>
      <c r="G1507" s="47" t="s">
        <v>95</v>
      </c>
      <c r="H1507" s="50">
        <v>320699.99999999994</v>
      </c>
    </row>
    <row r="1508" spans="1:8" x14ac:dyDescent="0.4">
      <c r="A1508" s="47" t="s">
        <v>260</v>
      </c>
      <c r="B1508" s="47" t="str">
        <f>RIGHT(A1508,7)</f>
        <v xml:space="preserve">112809 </v>
      </c>
      <c r="C1508" s="47" t="s">
        <v>16215</v>
      </c>
      <c r="D1508" s="49">
        <v>42969</v>
      </c>
      <c r="E1508" s="47" t="s">
        <v>97</v>
      </c>
      <c r="F1508" s="47" t="s">
        <v>106</v>
      </c>
      <c r="G1508" s="47" t="s">
        <v>95</v>
      </c>
      <c r="H1508" s="50">
        <v>101159.99999999997</v>
      </c>
    </row>
    <row r="1509" spans="1:8" x14ac:dyDescent="0.4">
      <c r="A1509" s="47" t="s">
        <v>259</v>
      </c>
      <c r="B1509" s="47" t="str">
        <f>RIGHT(A1509,7)</f>
        <v xml:space="preserve">160759 </v>
      </c>
      <c r="C1509" s="47" t="s">
        <v>16216</v>
      </c>
      <c r="D1509" s="49">
        <v>43086</v>
      </c>
      <c r="E1509" s="47" t="s">
        <v>97</v>
      </c>
      <c r="F1509" s="47" t="s">
        <v>102</v>
      </c>
      <c r="G1509" s="47" t="s">
        <v>99</v>
      </c>
      <c r="H1509" s="50">
        <v>955290</v>
      </c>
    </row>
    <row r="1510" spans="1:8" x14ac:dyDescent="0.4">
      <c r="A1510" s="47" t="s">
        <v>258</v>
      </c>
      <c r="B1510" s="47" t="str">
        <f>RIGHT(A1510,7)</f>
        <v xml:space="preserve">148446 </v>
      </c>
      <c r="C1510" s="47" t="s">
        <v>16217</v>
      </c>
      <c r="D1510" s="49">
        <v>43083</v>
      </c>
      <c r="E1510" s="47" t="s">
        <v>97</v>
      </c>
      <c r="F1510" s="47" t="s">
        <v>96</v>
      </c>
      <c r="G1510" s="47" t="s">
        <v>99</v>
      </c>
      <c r="H1510" s="50">
        <v>25044000</v>
      </c>
    </row>
    <row r="1511" spans="1:8" x14ac:dyDescent="0.4">
      <c r="A1511" s="47" t="s">
        <v>257</v>
      </c>
      <c r="B1511" s="47" t="str">
        <f>RIGHT(A1511,7)</f>
        <v xml:space="preserve">111059 </v>
      </c>
      <c r="C1511" s="47" t="s">
        <v>16218</v>
      </c>
      <c r="D1511" s="49">
        <v>41676</v>
      </c>
      <c r="E1511" s="47" t="s">
        <v>97</v>
      </c>
      <c r="F1511" s="47" t="s">
        <v>96</v>
      </c>
      <c r="G1511" s="47" t="s">
        <v>95</v>
      </c>
      <c r="H1511" s="50">
        <v>1257600</v>
      </c>
    </row>
    <row r="1512" spans="1:8" x14ac:dyDescent="0.4">
      <c r="A1512" s="47" t="s">
        <v>257</v>
      </c>
      <c r="B1512" s="47" t="str">
        <f>RIGHT(A1512,7)</f>
        <v xml:space="preserve">111059 </v>
      </c>
      <c r="C1512" s="47" t="s">
        <v>16219</v>
      </c>
      <c r="D1512" s="49">
        <v>41676</v>
      </c>
      <c r="E1512" s="47" t="s">
        <v>97</v>
      </c>
      <c r="F1512" s="47" t="s">
        <v>96</v>
      </c>
      <c r="G1512" s="47" t="s">
        <v>95</v>
      </c>
      <c r="H1512" s="50">
        <v>199080.00000000003</v>
      </c>
    </row>
    <row r="1513" spans="1:8" x14ac:dyDescent="0.4">
      <c r="A1513" s="47" t="s">
        <v>256</v>
      </c>
      <c r="B1513" s="47" t="str">
        <f>RIGHT(A1513,7)</f>
        <v xml:space="preserve">116204 </v>
      </c>
      <c r="C1513" s="47" t="s">
        <v>16220</v>
      </c>
      <c r="D1513" s="49">
        <v>42780</v>
      </c>
      <c r="E1513" s="47" t="s">
        <v>100</v>
      </c>
      <c r="F1513" s="47" t="s">
        <v>96</v>
      </c>
      <c r="G1513" s="47" t="s">
        <v>95</v>
      </c>
      <c r="H1513" s="50">
        <v>320040</v>
      </c>
    </row>
    <row r="1514" spans="1:8" x14ac:dyDescent="0.4">
      <c r="A1514" s="47" t="s">
        <v>255</v>
      </c>
      <c r="B1514" s="47" t="str">
        <f>RIGHT(A1514,7)</f>
        <v xml:space="preserve">109946 </v>
      </c>
      <c r="C1514" s="47" t="s">
        <v>16221</v>
      </c>
      <c r="D1514" s="49">
        <v>42846</v>
      </c>
      <c r="E1514" s="47" t="s">
        <v>112</v>
      </c>
      <c r="F1514" s="47" t="s">
        <v>106</v>
      </c>
      <c r="G1514" s="47" t="s">
        <v>95</v>
      </c>
      <c r="H1514" s="50">
        <v>247800.00000000006</v>
      </c>
    </row>
    <row r="1515" spans="1:8" x14ac:dyDescent="0.4">
      <c r="A1515" s="47" t="s">
        <v>254</v>
      </c>
      <c r="B1515" s="47" t="str">
        <f>RIGHT(A1515,7)</f>
        <v xml:space="preserve">144806 </v>
      </c>
      <c r="C1515" s="47" t="s">
        <v>16222</v>
      </c>
      <c r="D1515" s="49">
        <v>42349</v>
      </c>
      <c r="E1515" s="47" t="s">
        <v>97</v>
      </c>
      <c r="F1515" s="47" t="s">
        <v>96</v>
      </c>
      <c r="G1515" s="47" t="s">
        <v>99</v>
      </c>
      <c r="H1515" s="50">
        <v>3091679.9999999995</v>
      </c>
    </row>
    <row r="1516" spans="1:8" x14ac:dyDescent="0.4">
      <c r="A1516" s="47" t="s">
        <v>254</v>
      </c>
      <c r="B1516" s="47" t="str">
        <f>RIGHT(A1516,7)</f>
        <v xml:space="preserve">144806 </v>
      </c>
      <c r="C1516" s="47" t="s">
        <v>16223</v>
      </c>
      <c r="D1516" s="49">
        <v>42349</v>
      </c>
      <c r="E1516" s="47" t="s">
        <v>97</v>
      </c>
      <c r="F1516" s="47" t="s">
        <v>96</v>
      </c>
      <c r="G1516" s="47" t="s">
        <v>95</v>
      </c>
      <c r="H1516" s="50">
        <v>298800</v>
      </c>
    </row>
    <row r="1517" spans="1:8" x14ac:dyDescent="0.4">
      <c r="A1517" s="47" t="s">
        <v>254</v>
      </c>
      <c r="B1517" s="47" t="str">
        <f>RIGHT(A1517,7)</f>
        <v xml:space="preserve">144806 </v>
      </c>
      <c r="C1517" s="47" t="s">
        <v>16224</v>
      </c>
      <c r="D1517" s="49">
        <v>42349</v>
      </c>
      <c r="E1517" s="47" t="s">
        <v>97</v>
      </c>
      <c r="F1517" s="47" t="s">
        <v>96</v>
      </c>
      <c r="G1517" s="47" t="s">
        <v>95</v>
      </c>
      <c r="H1517" s="50">
        <v>2974080.0000000005</v>
      </c>
    </row>
    <row r="1518" spans="1:8" x14ac:dyDescent="0.4">
      <c r="A1518" s="47" t="s">
        <v>254</v>
      </c>
      <c r="B1518" s="47" t="str">
        <f>RIGHT(A1518,7)</f>
        <v xml:space="preserve">144806 </v>
      </c>
      <c r="C1518" s="47" t="s">
        <v>16225</v>
      </c>
      <c r="D1518" s="49">
        <v>42349</v>
      </c>
      <c r="E1518" s="47" t="s">
        <v>97</v>
      </c>
      <c r="F1518" s="47" t="s">
        <v>96</v>
      </c>
      <c r="G1518" s="47" t="s">
        <v>95</v>
      </c>
      <c r="H1518" s="50">
        <v>3706560</v>
      </c>
    </row>
    <row r="1519" spans="1:8" x14ac:dyDescent="0.4">
      <c r="A1519" s="47" t="s">
        <v>254</v>
      </c>
      <c r="B1519" s="47" t="str">
        <f>RIGHT(A1519,7)</f>
        <v xml:space="preserve">144806 </v>
      </c>
      <c r="C1519" s="47" t="s">
        <v>16226</v>
      </c>
      <c r="D1519" s="49">
        <v>42349</v>
      </c>
      <c r="E1519" s="47" t="s">
        <v>97</v>
      </c>
      <c r="F1519" s="47" t="s">
        <v>96</v>
      </c>
      <c r="G1519" s="47" t="s">
        <v>95</v>
      </c>
      <c r="H1519" s="50">
        <v>1294560</v>
      </c>
    </row>
    <row r="1520" spans="1:8" x14ac:dyDescent="0.4">
      <c r="A1520" s="47" t="s">
        <v>253</v>
      </c>
      <c r="B1520" s="47" t="str">
        <f>RIGHT(A1520,7)</f>
        <v xml:space="preserve">122392 </v>
      </c>
      <c r="C1520" s="47" t="s">
        <v>16227</v>
      </c>
      <c r="D1520" s="49">
        <v>42578</v>
      </c>
      <c r="E1520" s="47" t="s">
        <v>97</v>
      </c>
      <c r="F1520" s="47" t="s">
        <v>102</v>
      </c>
      <c r="G1520" s="47" t="s">
        <v>95</v>
      </c>
      <c r="H1520" s="50">
        <v>62400</v>
      </c>
    </row>
    <row r="1521" spans="1:8" x14ac:dyDescent="0.4">
      <c r="A1521" s="47" t="s">
        <v>253</v>
      </c>
      <c r="B1521" s="47" t="str">
        <f>RIGHT(A1521,7)</f>
        <v xml:space="preserve">122392 </v>
      </c>
      <c r="C1521" s="47" t="s">
        <v>16228</v>
      </c>
      <c r="D1521" s="49">
        <v>42578</v>
      </c>
      <c r="E1521" s="47" t="s">
        <v>97</v>
      </c>
      <c r="F1521" s="47" t="s">
        <v>102</v>
      </c>
      <c r="G1521" s="47" t="s">
        <v>99</v>
      </c>
      <c r="H1521" s="50">
        <v>174720.00000000003</v>
      </c>
    </row>
    <row r="1522" spans="1:8" x14ac:dyDescent="0.4">
      <c r="A1522" s="47" t="s">
        <v>252</v>
      </c>
      <c r="B1522" s="47" t="str">
        <f>RIGHT(A1522,7)</f>
        <v xml:space="preserve">148432 </v>
      </c>
      <c r="C1522" s="47" t="s">
        <v>16229</v>
      </c>
      <c r="D1522" s="49">
        <v>42318</v>
      </c>
      <c r="E1522" s="47" t="s">
        <v>100</v>
      </c>
      <c r="F1522" s="47" t="s">
        <v>102</v>
      </c>
      <c r="G1522" s="47" t="s">
        <v>95</v>
      </c>
      <c r="H1522" s="50">
        <v>392700</v>
      </c>
    </row>
    <row r="1523" spans="1:8" x14ac:dyDescent="0.4">
      <c r="A1523" s="47" t="s">
        <v>252</v>
      </c>
      <c r="B1523" s="47" t="str">
        <f>RIGHT(A1523,7)</f>
        <v xml:space="preserve">148432 </v>
      </c>
      <c r="C1523" s="47" t="s">
        <v>16230</v>
      </c>
      <c r="D1523" s="49">
        <v>42318</v>
      </c>
      <c r="E1523" s="47" t="s">
        <v>100</v>
      </c>
      <c r="F1523" s="47" t="s">
        <v>102</v>
      </c>
      <c r="G1523" s="47" t="s">
        <v>95</v>
      </c>
      <c r="H1523" s="50">
        <v>109500</v>
      </c>
    </row>
    <row r="1524" spans="1:8" x14ac:dyDescent="0.4">
      <c r="A1524" s="47" t="s">
        <v>251</v>
      </c>
      <c r="B1524" s="47" t="str">
        <f>RIGHT(A1524,7)</f>
        <v xml:space="preserve">103793 </v>
      </c>
      <c r="C1524" s="47" t="s">
        <v>16231</v>
      </c>
      <c r="D1524" s="49">
        <v>42094</v>
      </c>
      <c r="E1524" s="47" t="s">
        <v>100</v>
      </c>
      <c r="F1524" s="47" t="s">
        <v>104</v>
      </c>
      <c r="G1524" s="47" t="s">
        <v>95</v>
      </c>
      <c r="H1524" s="50">
        <v>1115280</v>
      </c>
    </row>
    <row r="1525" spans="1:8" x14ac:dyDescent="0.4">
      <c r="A1525" s="47" t="s">
        <v>250</v>
      </c>
      <c r="B1525" s="47" t="str">
        <f>RIGHT(A1525,7)</f>
        <v xml:space="preserve">159884 </v>
      </c>
      <c r="C1525" s="47" t="s">
        <v>16232</v>
      </c>
      <c r="D1525" s="49">
        <v>42983</v>
      </c>
      <c r="E1525" s="47" t="s">
        <v>97</v>
      </c>
      <c r="F1525" s="47" t="s">
        <v>96</v>
      </c>
      <c r="G1525" s="47" t="s">
        <v>95</v>
      </c>
      <c r="H1525" s="50">
        <v>161160</v>
      </c>
    </row>
    <row r="1526" spans="1:8" x14ac:dyDescent="0.4">
      <c r="A1526" s="47" t="s">
        <v>250</v>
      </c>
      <c r="B1526" s="47" t="str">
        <f>RIGHT(A1526,7)</f>
        <v xml:space="preserve">159884 </v>
      </c>
      <c r="C1526" s="47" t="s">
        <v>16233</v>
      </c>
      <c r="D1526" s="49">
        <v>42983</v>
      </c>
      <c r="E1526" s="47" t="s">
        <v>97</v>
      </c>
      <c r="F1526" s="47" t="s">
        <v>96</v>
      </c>
      <c r="G1526" s="47" t="s">
        <v>95</v>
      </c>
      <c r="H1526" s="50">
        <v>125640.00000000001</v>
      </c>
    </row>
    <row r="1527" spans="1:8" x14ac:dyDescent="0.4">
      <c r="A1527" s="47" t="s">
        <v>249</v>
      </c>
      <c r="B1527" s="47" t="str">
        <f>RIGHT(A1527,7)</f>
        <v xml:space="preserve">139885 </v>
      </c>
      <c r="C1527" s="47" t="s">
        <v>16234</v>
      </c>
      <c r="D1527" s="49">
        <v>42712</v>
      </c>
      <c r="E1527" s="47" t="s">
        <v>100</v>
      </c>
      <c r="F1527" s="47" t="s">
        <v>102</v>
      </c>
      <c r="G1527" s="47" t="s">
        <v>95</v>
      </c>
      <c r="H1527" s="50">
        <v>3193200</v>
      </c>
    </row>
    <row r="1528" spans="1:8" x14ac:dyDescent="0.4">
      <c r="A1528" s="47" t="s">
        <v>248</v>
      </c>
      <c r="B1528" s="47" t="str">
        <f>RIGHT(A1528,7)</f>
        <v xml:space="preserve">124086 </v>
      </c>
      <c r="C1528" s="47" t="s">
        <v>16235</v>
      </c>
      <c r="D1528" s="49">
        <v>42780</v>
      </c>
      <c r="E1528" s="47" t="s">
        <v>112</v>
      </c>
      <c r="F1528" s="47" t="s">
        <v>96</v>
      </c>
      <c r="G1528" s="47" t="s">
        <v>99</v>
      </c>
      <c r="H1528" s="50">
        <v>3059744.9999999995</v>
      </c>
    </row>
    <row r="1529" spans="1:8" x14ac:dyDescent="0.4">
      <c r="A1529" s="47" t="s">
        <v>247</v>
      </c>
      <c r="B1529" s="47" t="str">
        <f>RIGHT(A1529,7)</f>
        <v xml:space="preserve">112389 </v>
      </c>
      <c r="C1529" s="47" t="s">
        <v>16236</v>
      </c>
      <c r="D1529" s="49">
        <v>42676</v>
      </c>
      <c r="E1529" s="47" t="s">
        <v>100</v>
      </c>
      <c r="F1529" s="47" t="s">
        <v>102</v>
      </c>
      <c r="G1529" s="47" t="s">
        <v>95</v>
      </c>
      <c r="H1529" s="50">
        <v>611100</v>
      </c>
    </row>
    <row r="1530" spans="1:8" x14ac:dyDescent="0.4">
      <c r="A1530" s="47" t="s">
        <v>247</v>
      </c>
      <c r="B1530" s="47" t="str">
        <f>RIGHT(A1530,7)</f>
        <v xml:space="preserve">112389 </v>
      </c>
      <c r="C1530" s="47" t="s">
        <v>16237</v>
      </c>
      <c r="D1530" s="49">
        <v>42676</v>
      </c>
      <c r="E1530" s="47" t="s">
        <v>100</v>
      </c>
      <c r="F1530" s="47" t="s">
        <v>102</v>
      </c>
      <c r="G1530" s="47" t="s">
        <v>95</v>
      </c>
      <c r="H1530" s="50">
        <v>175050</v>
      </c>
    </row>
    <row r="1531" spans="1:8" x14ac:dyDescent="0.4">
      <c r="A1531" s="47" t="s">
        <v>246</v>
      </c>
      <c r="B1531" s="47" t="str">
        <f>RIGHT(A1531,7)</f>
        <v xml:space="preserve">121888 </v>
      </c>
      <c r="C1531" s="47" t="s">
        <v>16238</v>
      </c>
      <c r="D1531" s="49">
        <v>42995</v>
      </c>
      <c r="E1531" s="47" t="s">
        <v>97</v>
      </c>
      <c r="F1531" s="47" t="s">
        <v>102</v>
      </c>
      <c r="G1531" s="47" t="s">
        <v>108</v>
      </c>
      <c r="H1531" s="50">
        <v>599850</v>
      </c>
    </row>
    <row r="1532" spans="1:8" x14ac:dyDescent="0.4">
      <c r="A1532" s="47" t="s">
        <v>246</v>
      </c>
      <c r="B1532" s="47" t="str">
        <f>RIGHT(A1532,7)</f>
        <v xml:space="preserve">121888 </v>
      </c>
      <c r="C1532" s="47" t="s">
        <v>16239</v>
      </c>
      <c r="D1532" s="49">
        <v>42995</v>
      </c>
      <c r="E1532" s="47" t="s">
        <v>97</v>
      </c>
      <c r="F1532" s="47" t="s">
        <v>102</v>
      </c>
      <c r="G1532" s="47" t="s">
        <v>95</v>
      </c>
      <c r="H1532" s="50">
        <v>244200.00000000003</v>
      </c>
    </row>
    <row r="1533" spans="1:8" x14ac:dyDescent="0.4">
      <c r="A1533" s="47" t="s">
        <v>246</v>
      </c>
      <c r="B1533" s="47" t="str">
        <f>RIGHT(A1533,7)</f>
        <v xml:space="preserve">121888 </v>
      </c>
      <c r="C1533" s="47" t="s">
        <v>16240</v>
      </c>
      <c r="D1533" s="49">
        <v>42995</v>
      </c>
      <c r="E1533" s="47" t="s">
        <v>97</v>
      </c>
      <c r="F1533" s="47" t="s">
        <v>102</v>
      </c>
      <c r="G1533" s="47" t="s">
        <v>99</v>
      </c>
      <c r="H1533" s="50">
        <v>11744100</v>
      </c>
    </row>
    <row r="1534" spans="1:8" x14ac:dyDescent="0.4">
      <c r="A1534" s="47" t="s">
        <v>246</v>
      </c>
      <c r="B1534" s="47" t="str">
        <f>RIGHT(A1534,7)</f>
        <v xml:space="preserve">121888 </v>
      </c>
      <c r="C1534" s="47" t="s">
        <v>16241</v>
      </c>
      <c r="D1534" s="49">
        <v>42995</v>
      </c>
      <c r="E1534" s="47" t="s">
        <v>97</v>
      </c>
      <c r="F1534" s="47" t="s">
        <v>102</v>
      </c>
      <c r="G1534" s="47" t="s">
        <v>95</v>
      </c>
      <c r="H1534" s="50">
        <v>3637200.0000000005</v>
      </c>
    </row>
    <row r="1535" spans="1:8" x14ac:dyDescent="0.4">
      <c r="A1535" s="47" t="s">
        <v>245</v>
      </c>
      <c r="B1535" s="47" t="str">
        <f>RIGHT(A1535,7)</f>
        <v xml:space="preserve">166884 </v>
      </c>
      <c r="C1535" s="47" t="s">
        <v>16242</v>
      </c>
      <c r="D1535" s="49">
        <v>41714</v>
      </c>
      <c r="E1535" s="47" t="s">
        <v>97</v>
      </c>
      <c r="F1535" s="47" t="s">
        <v>102</v>
      </c>
      <c r="G1535" s="47" t="s">
        <v>99</v>
      </c>
      <c r="H1535" s="50">
        <v>124800</v>
      </c>
    </row>
    <row r="1536" spans="1:8" x14ac:dyDescent="0.4">
      <c r="A1536" s="47" t="s">
        <v>245</v>
      </c>
      <c r="B1536" s="47" t="str">
        <f>RIGHT(A1536,7)</f>
        <v xml:space="preserve">166884 </v>
      </c>
      <c r="C1536" s="47" t="s">
        <v>16243</v>
      </c>
      <c r="D1536" s="49">
        <v>41714</v>
      </c>
      <c r="E1536" s="47" t="s">
        <v>97</v>
      </c>
      <c r="F1536" s="47" t="s">
        <v>102</v>
      </c>
      <c r="G1536" s="47" t="s">
        <v>95</v>
      </c>
      <c r="H1536" s="50">
        <v>156960.00000000003</v>
      </c>
    </row>
    <row r="1537" spans="1:8" x14ac:dyDescent="0.4">
      <c r="A1537" s="47" t="s">
        <v>244</v>
      </c>
      <c r="B1537" s="47" t="str">
        <f>RIGHT(A1537,7)</f>
        <v xml:space="preserve">107181 </v>
      </c>
      <c r="C1537" s="47" t="s">
        <v>16244</v>
      </c>
      <c r="D1537" s="49">
        <v>41678</v>
      </c>
      <c r="E1537" s="47" t="s">
        <v>112</v>
      </c>
      <c r="F1537" s="47" t="s">
        <v>96</v>
      </c>
      <c r="G1537" s="47" t="s">
        <v>95</v>
      </c>
      <c r="H1537" s="50">
        <v>1243440</v>
      </c>
    </row>
    <row r="1538" spans="1:8" x14ac:dyDescent="0.4">
      <c r="A1538" s="47" t="s">
        <v>244</v>
      </c>
      <c r="B1538" s="47" t="str">
        <f>RIGHT(A1538,7)</f>
        <v xml:space="preserve">107181 </v>
      </c>
      <c r="C1538" s="47" t="s">
        <v>16245</v>
      </c>
      <c r="D1538" s="49">
        <v>41678</v>
      </c>
      <c r="E1538" s="47" t="s">
        <v>112</v>
      </c>
      <c r="F1538" s="47" t="s">
        <v>96</v>
      </c>
      <c r="G1538" s="47" t="s">
        <v>95</v>
      </c>
      <c r="H1538" s="50">
        <v>513600.00000000006</v>
      </c>
    </row>
    <row r="1539" spans="1:8" x14ac:dyDescent="0.4">
      <c r="A1539" s="47" t="s">
        <v>243</v>
      </c>
      <c r="B1539" s="47" t="str">
        <f>RIGHT(A1539,7)</f>
        <v xml:space="preserve">150245 </v>
      </c>
      <c r="C1539" s="47" t="s">
        <v>16246</v>
      </c>
      <c r="D1539" s="49">
        <v>42008</v>
      </c>
      <c r="E1539" s="47" t="s">
        <v>100</v>
      </c>
      <c r="F1539" s="47" t="s">
        <v>102</v>
      </c>
      <c r="G1539" s="47" t="s">
        <v>99</v>
      </c>
      <c r="H1539" s="50">
        <v>23602320</v>
      </c>
    </row>
    <row r="1540" spans="1:8" x14ac:dyDescent="0.4">
      <c r="A1540" s="47" t="s">
        <v>242</v>
      </c>
      <c r="B1540" s="47" t="str">
        <f>RIGHT(A1540,7)</f>
        <v xml:space="preserve">111395 </v>
      </c>
      <c r="C1540" s="47" t="s">
        <v>16247</v>
      </c>
      <c r="D1540" s="49">
        <v>42335</v>
      </c>
      <c r="E1540" s="47" t="s">
        <v>100</v>
      </c>
      <c r="F1540" s="47" t="s">
        <v>106</v>
      </c>
      <c r="G1540" s="47" t="s">
        <v>95</v>
      </c>
      <c r="H1540" s="50">
        <v>5032800</v>
      </c>
    </row>
    <row r="1541" spans="1:8" x14ac:dyDescent="0.4">
      <c r="A1541" s="47" t="s">
        <v>242</v>
      </c>
      <c r="B1541" s="47" t="str">
        <f>RIGHT(A1541,7)</f>
        <v xml:space="preserve">111395 </v>
      </c>
      <c r="C1541" s="47" t="s">
        <v>16248</v>
      </c>
      <c r="D1541" s="49">
        <v>42335</v>
      </c>
      <c r="E1541" s="47" t="s">
        <v>100</v>
      </c>
      <c r="F1541" s="47" t="s">
        <v>106</v>
      </c>
      <c r="G1541" s="47" t="s">
        <v>95</v>
      </c>
      <c r="H1541" s="50">
        <v>358679.99999999994</v>
      </c>
    </row>
    <row r="1542" spans="1:8" x14ac:dyDescent="0.4">
      <c r="A1542" s="47" t="s">
        <v>242</v>
      </c>
      <c r="B1542" s="47" t="str">
        <f>RIGHT(A1542,7)</f>
        <v xml:space="preserve">111395 </v>
      </c>
      <c r="C1542" s="47" t="s">
        <v>16249</v>
      </c>
      <c r="D1542" s="49">
        <v>42335</v>
      </c>
      <c r="E1542" s="47" t="s">
        <v>100</v>
      </c>
      <c r="F1542" s="47" t="s">
        <v>106</v>
      </c>
      <c r="G1542" s="47" t="s">
        <v>95</v>
      </c>
      <c r="H1542" s="50">
        <v>405840</v>
      </c>
    </row>
    <row r="1543" spans="1:8" x14ac:dyDescent="0.4">
      <c r="A1543" s="47" t="s">
        <v>241</v>
      </c>
      <c r="B1543" s="47" t="str">
        <f>RIGHT(A1543,7)</f>
        <v xml:space="preserve">134278 </v>
      </c>
      <c r="C1543" s="47" t="s">
        <v>16250</v>
      </c>
      <c r="D1543" s="49">
        <v>41828</v>
      </c>
      <c r="E1543" s="47" t="s">
        <v>97</v>
      </c>
      <c r="F1543" s="47" t="s">
        <v>102</v>
      </c>
      <c r="G1543" s="47" t="s">
        <v>108</v>
      </c>
      <c r="H1543" s="50">
        <v>8399880.0000000019</v>
      </c>
    </row>
    <row r="1544" spans="1:8" x14ac:dyDescent="0.4">
      <c r="A1544" s="47" t="s">
        <v>240</v>
      </c>
      <c r="B1544" s="47" t="str">
        <f>RIGHT(A1544,7)</f>
        <v xml:space="preserve">124926 </v>
      </c>
      <c r="C1544" s="47" t="s">
        <v>16251</v>
      </c>
      <c r="D1544" s="49">
        <v>43057</v>
      </c>
      <c r="E1544" s="47" t="s">
        <v>112</v>
      </c>
      <c r="F1544" s="47" t="s">
        <v>106</v>
      </c>
      <c r="G1544" s="47" t="s">
        <v>95</v>
      </c>
      <c r="H1544" s="50">
        <v>139859.99999999997</v>
      </c>
    </row>
    <row r="1545" spans="1:8" x14ac:dyDescent="0.4">
      <c r="A1545" s="47" t="s">
        <v>239</v>
      </c>
      <c r="B1545" s="47" t="str">
        <f>RIGHT(A1545,7)</f>
        <v xml:space="preserve">159345 </v>
      </c>
      <c r="C1545" s="47" t="s">
        <v>16252</v>
      </c>
      <c r="D1545" s="49">
        <v>42543</v>
      </c>
      <c r="E1545" s="47" t="s">
        <v>97</v>
      </c>
      <c r="F1545" s="47" t="s">
        <v>96</v>
      </c>
      <c r="G1545" s="47" t="s">
        <v>95</v>
      </c>
      <c r="H1545" s="50">
        <v>1679400</v>
      </c>
    </row>
    <row r="1546" spans="1:8" x14ac:dyDescent="0.4">
      <c r="A1546" s="47" t="s">
        <v>238</v>
      </c>
      <c r="B1546" s="47" t="str">
        <f>RIGHT(A1546,7)</f>
        <v xml:space="preserve">130274 </v>
      </c>
      <c r="C1546" s="47" t="s">
        <v>16253</v>
      </c>
      <c r="D1546" s="49">
        <v>41764</v>
      </c>
      <c r="E1546" s="47" t="s">
        <v>112</v>
      </c>
      <c r="F1546" s="47" t="s">
        <v>106</v>
      </c>
      <c r="G1546" s="47" t="s">
        <v>95</v>
      </c>
      <c r="H1546" s="50">
        <v>323400.00000000006</v>
      </c>
    </row>
    <row r="1547" spans="1:8" x14ac:dyDescent="0.4">
      <c r="A1547" s="47" t="s">
        <v>237</v>
      </c>
      <c r="B1547" s="47" t="str">
        <f>RIGHT(A1547,7)</f>
        <v xml:space="preserve">158386 </v>
      </c>
      <c r="C1547" s="47" t="s">
        <v>16254</v>
      </c>
      <c r="D1547" s="49">
        <v>43029</v>
      </c>
      <c r="E1547" s="47" t="s">
        <v>97</v>
      </c>
      <c r="F1547" s="47" t="s">
        <v>104</v>
      </c>
      <c r="G1547" s="47" t="s">
        <v>95</v>
      </c>
      <c r="H1547" s="50">
        <v>1871250</v>
      </c>
    </row>
    <row r="1548" spans="1:8" x14ac:dyDescent="0.4">
      <c r="A1548" s="47" t="s">
        <v>236</v>
      </c>
      <c r="B1548" s="47" t="str">
        <f>RIGHT(A1548,7)</f>
        <v xml:space="preserve">111507 </v>
      </c>
      <c r="C1548" s="47" t="s">
        <v>16255</v>
      </c>
      <c r="D1548" s="49">
        <v>42048</v>
      </c>
      <c r="E1548" s="47" t="s">
        <v>100</v>
      </c>
      <c r="F1548" s="47" t="s">
        <v>96</v>
      </c>
      <c r="G1548" s="47" t="s">
        <v>95</v>
      </c>
      <c r="H1548" s="50">
        <v>79200</v>
      </c>
    </row>
    <row r="1549" spans="1:8" x14ac:dyDescent="0.4">
      <c r="A1549" s="47" t="s">
        <v>235</v>
      </c>
      <c r="B1549" s="47" t="str">
        <f>RIGHT(A1549,7)</f>
        <v xml:space="preserve">120761 </v>
      </c>
      <c r="C1549" s="47" t="s">
        <v>16256</v>
      </c>
      <c r="D1549" s="49">
        <v>42986</v>
      </c>
      <c r="E1549" s="47" t="s">
        <v>97</v>
      </c>
      <c r="F1549" s="47" t="s">
        <v>102</v>
      </c>
      <c r="G1549" s="47" t="s">
        <v>108</v>
      </c>
      <c r="H1549" s="50">
        <v>1379400</v>
      </c>
    </row>
    <row r="1550" spans="1:8" x14ac:dyDescent="0.4">
      <c r="A1550" s="47" t="s">
        <v>234</v>
      </c>
      <c r="B1550" s="47" t="str">
        <f>RIGHT(A1550,7)</f>
        <v xml:space="preserve">109176 </v>
      </c>
      <c r="C1550" s="47" t="s">
        <v>16257</v>
      </c>
      <c r="D1550" s="49">
        <v>42505</v>
      </c>
      <c r="E1550" s="47" t="s">
        <v>97</v>
      </c>
      <c r="F1550" s="47" t="s">
        <v>102</v>
      </c>
      <c r="G1550" s="47" t="s">
        <v>95</v>
      </c>
      <c r="H1550" s="50">
        <v>140160</v>
      </c>
    </row>
    <row r="1551" spans="1:8" x14ac:dyDescent="0.4">
      <c r="A1551" s="47" t="s">
        <v>234</v>
      </c>
      <c r="B1551" s="47" t="str">
        <f>RIGHT(A1551,7)</f>
        <v xml:space="preserve">109176 </v>
      </c>
      <c r="C1551" s="47" t="s">
        <v>16258</v>
      </c>
      <c r="D1551" s="49">
        <v>42505</v>
      </c>
      <c r="E1551" s="47" t="s">
        <v>97</v>
      </c>
      <c r="F1551" s="47" t="s">
        <v>102</v>
      </c>
      <c r="G1551" s="47" t="s">
        <v>95</v>
      </c>
      <c r="H1551" s="50">
        <v>1190400</v>
      </c>
    </row>
    <row r="1552" spans="1:8" x14ac:dyDescent="0.4">
      <c r="A1552" s="47" t="s">
        <v>233</v>
      </c>
      <c r="B1552" s="47" t="str">
        <f>RIGHT(A1552,7)</f>
        <v xml:space="preserve">112116 </v>
      </c>
      <c r="C1552" s="47" t="s">
        <v>16259</v>
      </c>
      <c r="D1552" s="49">
        <v>42081</v>
      </c>
      <c r="E1552" s="47" t="s">
        <v>97</v>
      </c>
      <c r="F1552" s="47" t="s">
        <v>96</v>
      </c>
      <c r="G1552" s="47" t="s">
        <v>99</v>
      </c>
      <c r="H1552" s="50">
        <v>2579400</v>
      </c>
    </row>
    <row r="1553" spans="1:8" x14ac:dyDescent="0.4">
      <c r="A1553" s="47" t="s">
        <v>232</v>
      </c>
      <c r="B1553" s="47" t="str">
        <f>RIGHT(A1553,7)</f>
        <v xml:space="preserve">126809 </v>
      </c>
      <c r="C1553" s="47" t="s">
        <v>16260</v>
      </c>
      <c r="D1553" s="49">
        <v>42473</v>
      </c>
      <c r="E1553" s="47" t="s">
        <v>100</v>
      </c>
      <c r="F1553" s="47" t="s">
        <v>96</v>
      </c>
      <c r="G1553" s="47" t="s">
        <v>95</v>
      </c>
      <c r="H1553" s="50">
        <v>530280</v>
      </c>
    </row>
    <row r="1554" spans="1:8" x14ac:dyDescent="0.4">
      <c r="A1554" s="47" t="s">
        <v>231</v>
      </c>
      <c r="B1554" s="47" t="str">
        <f>RIGHT(A1554,7)</f>
        <v xml:space="preserve">105172 </v>
      </c>
      <c r="C1554" s="47" t="s">
        <v>16170</v>
      </c>
      <c r="D1554" s="49">
        <v>41738</v>
      </c>
      <c r="E1554" s="47" t="s">
        <v>112</v>
      </c>
      <c r="F1554" s="47" t="s">
        <v>96</v>
      </c>
      <c r="G1554" s="47" t="s">
        <v>95</v>
      </c>
      <c r="H1554" s="50">
        <v>283500</v>
      </c>
    </row>
    <row r="1555" spans="1:8" x14ac:dyDescent="0.4">
      <c r="A1555" s="47" t="s">
        <v>230</v>
      </c>
      <c r="B1555" s="47" t="str">
        <f>RIGHT(A1555,7)</f>
        <v xml:space="preserve">107293 </v>
      </c>
      <c r="C1555" s="47" t="s">
        <v>16261</v>
      </c>
      <c r="D1555" s="49">
        <v>42984</v>
      </c>
      <c r="E1555" s="47" t="s">
        <v>112</v>
      </c>
      <c r="F1555" s="47" t="s">
        <v>96</v>
      </c>
      <c r="G1555" s="47" t="s">
        <v>95</v>
      </c>
      <c r="H1555" s="50">
        <v>41700</v>
      </c>
    </row>
    <row r="1556" spans="1:8" x14ac:dyDescent="0.4">
      <c r="A1556" s="47" t="s">
        <v>229</v>
      </c>
      <c r="B1556" s="47" t="str">
        <f>RIGHT(A1556,7)</f>
        <v xml:space="preserve">102890 </v>
      </c>
      <c r="C1556" s="47" t="s">
        <v>16262</v>
      </c>
      <c r="D1556" s="49">
        <v>42916</v>
      </c>
      <c r="E1556" s="47" t="s">
        <v>97</v>
      </c>
      <c r="F1556" s="47" t="s">
        <v>102</v>
      </c>
      <c r="G1556" s="47" t="s">
        <v>99</v>
      </c>
      <c r="H1556" s="50">
        <v>15669449.999999998</v>
      </c>
    </row>
    <row r="1557" spans="1:8" x14ac:dyDescent="0.4">
      <c r="A1557" s="47" t="s">
        <v>228</v>
      </c>
      <c r="B1557" s="47" t="str">
        <f>RIGHT(A1557,7)</f>
        <v xml:space="preserve">158554 </v>
      </c>
      <c r="C1557" s="47" t="s">
        <v>16171</v>
      </c>
      <c r="D1557" s="49">
        <v>42317</v>
      </c>
      <c r="E1557" s="47" t="s">
        <v>97</v>
      </c>
      <c r="F1557" s="47" t="s">
        <v>102</v>
      </c>
      <c r="G1557" s="47" t="s">
        <v>95</v>
      </c>
      <c r="H1557" s="50">
        <v>170280.00000000003</v>
      </c>
    </row>
    <row r="1558" spans="1:8" x14ac:dyDescent="0.4">
      <c r="A1558" s="47" t="s">
        <v>227</v>
      </c>
      <c r="B1558" s="47" t="str">
        <f>RIGHT(A1558,7)</f>
        <v xml:space="preserve">116239 </v>
      </c>
      <c r="C1558" s="47" t="s">
        <v>16172</v>
      </c>
      <c r="D1558" s="49">
        <v>41702</v>
      </c>
      <c r="E1558" s="47" t="s">
        <v>97</v>
      </c>
      <c r="F1558" s="47" t="s">
        <v>104</v>
      </c>
      <c r="G1558" s="47" t="s">
        <v>95</v>
      </c>
      <c r="H1558" s="50">
        <v>5323500.0000000009</v>
      </c>
    </row>
    <row r="1559" spans="1:8" x14ac:dyDescent="0.4">
      <c r="A1559" s="47" t="s">
        <v>226</v>
      </c>
      <c r="B1559" s="47" t="str">
        <f>RIGHT(A1559,7)</f>
        <v xml:space="preserve">132101 </v>
      </c>
      <c r="C1559" s="47" t="s">
        <v>16263</v>
      </c>
      <c r="D1559" s="49">
        <v>42088</v>
      </c>
      <c r="E1559" s="47" t="s">
        <v>112</v>
      </c>
      <c r="F1559" s="47" t="s">
        <v>96</v>
      </c>
      <c r="G1559" s="47" t="s">
        <v>108</v>
      </c>
      <c r="H1559" s="50">
        <v>6803640</v>
      </c>
    </row>
    <row r="1560" spans="1:8" x14ac:dyDescent="0.4">
      <c r="A1560" s="47" t="s">
        <v>225</v>
      </c>
      <c r="B1560" s="47" t="str">
        <f>RIGHT(A1560,7)</f>
        <v xml:space="preserve">129112 </v>
      </c>
      <c r="C1560" s="47" t="s">
        <v>16173</v>
      </c>
      <c r="D1560" s="49">
        <v>42338</v>
      </c>
      <c r="E1560" s="47" t="s">
        <v>97</v>
      </c>
      <c r="F1560" s="47" t="s">
        <v>106</v>
      </c>
      <c r="G1560" s="47" t="s">
        <v>108</v>
      </c>
      <c r="H1560" s="50">
        <v>322200</v>
      </c>
    </row>
    <row r="1561" spans="1:8" x14ac:dyDescent="0.4">
      <c r="A1561" s="47" t="s">
        <v>225</v>
      </c>
      <c r="B1561" s="47" t="str">
        <f>RIGHT(A1561,7)</f>
        <v xml:space="preserve">129112 </v>
      </c>
      <c r="C1561" s="47" t="s">
        <v>16174</v>
      </c>
      <c r="D1561" s="49">
        <v>42338</v>
      </c>
      <c r="E1561" s="47" t="s">
        <v>97</v>
      </c>
      <c r="F1561" s="47" t="s">
        <v>106</v>
      </c>
      <c r="G1561" s="47" t="s">
        <v>95</v>
      </c>
      <c r="H1561" s="50">
        <v>131759.99999999997</v>
      </c>
    </row>
    <row r="1562" spans="1:8" x14ac:dyDescent="0.4">
      <c r="A1562" s="47" t="s">
        <v>224</v>
      </c>
      <c r="B1562" s="47" t="str">
        <f>RIGHT(A1562,7)</f>
        <v xml:space="preserve">152002 </v>
      </c>
      <c r="C1562" s="47" t="s">
        <v>16175</v>
      </c>
      <c r="D1562" s="49">
        <v>42897</v>
      </c>
      <c r="E1562" s="47" t="s">
        <v>97</v>
      </c>
      <c r="F1562" s="47" t="s">
        <v>96</v>
      </c>
      <c r="G1562" s="47" t="s">
        <v>95</v>
      </c>
      <c r="H1562" s="50">
        <v>1844550</v>
      </c>
    </row>
    <row r="1563" spans="1:8" x14ac:dyDescent="0.4">
      <c r="A1563" s="47" t="s">
        <v>223</v>
      </c>
      <c r="B1563" s="47" t="str">
        <f>RIGHT(A1563,7)</f>
        <v xml:space="preserve">165029 </v>
      </c>
      <c r="C1563" s="47" t="s">
        <v>16176</v>
      </c>
      <c r="D1563" s="49">
        <v>43069</v>
      </c>
      <c r="E1563" s="47" t="s">
        <v>100</v>
      </c>
      <c r="F1563" s="47" t="s">
        <v>104</v>
      </c>
      <c r="G1563" s="47" t="s">
        <v>95</v>
      </c>
      <c r="H1563" s="50">
        <v>192600</v>
      </c>
    </row>
    <row r="1564" spans="1:8" x14ac:dyDescent="0.4">
      <c r="A1564" s="47" t="s">
        <v>222</v>
      </c>
      <c r="B1564" s="47" t="str">
        <f>RIGHT(A1564,7)</f>
        <v xml:space="preserve">157385 </v>
      </c>
      <c r="C1564" s="47" t="s">
        <v>16264</v>
      </c>
      <c r="D1564" s="49">
        <v>41968</v>
      </c>
      <c r="E1564" s="47" t="s">
        <v>97</v>
      </c>
      <c r="F1564" s="47" t="s">
        <v>96</v>
      </c>
      <c r="G1564" s="47" t="s">
        <v>99</v>
      </c>
      <c r="H1564" s="50">
        <v>9058800</v>
      </c>
    </row>
    <row r="1565" spans="1:8" x14ac:dyDescent="0.4">
      <c r="A1565" s="47" t="s">
        <v>222</v>
      </c>
      <c r="B1565" s="47" t="str">
        <f>RIGHT(A1565,7)</f>
        <v xml:space="preserve">157385 </v>
      </c>
      <c r="C1565" s="47" t="s">
        <v>16177</v>
      </c>
      <c r="D1565" s="49">
        <v>41968</v>
      </c>
      <c r="E1565" s="47" t="s">
        <v>97</v>
      </c>
      <c r="F1565" s="47" t="s">
        <v>96</v>
      </c>
      <c r="G1565" s="47" t="s">
        <v>95</v>
      </c>
      <c r="H1565" s="50">
        <v>327600</v>
      </c>
    </row>
    <row r="1566" spans="1:8" x14ac:dyDescent="0.4">
      <c r="A1566" s="47" t="s">
        <v>222</v>
      </c>
      <c r="B1566" s="47" t="str">
        <f>RIGHT(A1566,7)</f>
        <v xml:space="preserve">157385 </v>
      </c>
      <c r="C1566" s="47" t="s">
        <v>16178</v>
      </c>
      <c r="D1566" s="49">
        <v>41968</v>
      </c>
      <c r="E1566" s="47" t="s">
        <v>97</v>
      </c>
      <c r="F1566" s="47" t="s">
        <v>96</v>
      </c>
      <c r="G1566" s="47" t="s">
        <v>108</v>
      </c>
      <c r="H1566" s="50">
        <v>449850</v>
      </c>
    </row>
    <row r="1567" spans="1:8" x14ac:dyDescent="0.4">
      <c r="A1567" s="47" t="s">
        <v>222</v>
      </c>
      <c r="B1567" s="47" t="str">
        <f>RIGHT(A1567,7)</f>
        <v xml:space="preserve">157385 </v>
      </c>
      <c r="C1567" s="47" t="s">
        <v>16179</v>
      </c>
      <c r="D1567" s="49">
        <v>41968</v>
      </c>
      <c r="E1567" s="47" t="s">
        <v>97</v>
      </c>
      <c r="F1567" s="47" t="s">
        <v>96</v>
      </c>
      <c r="G1567" s="47" t="s">
        <v>99</v>
      </c>
      <c r="H1567" s="50">
        <v>5721600.0000000009</v>
      </c>
    </row>
    <row r="1568" spans="1:8" x14ac:dyDescent="0.4">
      <c r="A1568" s="47" t="s">
        <v>221</v>
      </c>
      <c r="B1568" s="47" t="str">
        <f>RIGHT(A1568,7)</f>
        <v xml:space="preserve">101602 </v>
      </c>
      <c r="C1568" s="47" t="s">
        <v>16180</v>
      </c>
      <c r="D1568" s="49">
        <v>41991</v>
      </c>
      <c r="E1568" s="47" t="s">
        <v>97</v>
      </c>
      <c r="F1568" s="47" t="s">
        <v>106</v>
      </c>
      <c r="G1568" s="47" t="s">
        <v>108</v>
      </c>
      <c r="H1568" s="50">
        <v>610200</v>
      </c>
    </row>
    <row r="1569" spans="1:8" x14ac:dyDescent="0.4">
      <c r="A1569" s="47" t="s">
        <v>221</v>
      </c>
      <c r="B1569" s="47" t="str">
        <f>RIGHT(A1569,7)</f>
        <v xml:space="preserve">101602 </v>
      </c>
      <c r="C1569" s="47" t="s">
        <v>16181</v>
      </c>
      <c r="D1569" s="49">
        <v>41991</v>
      </c>
      <c r="E1569" s="47" t="s">
        <v>97</v>
      </c>
      <c r="F1569" s="47" t="s">
        <v>106</v>
      </c>
      <c r="G1569" s="47" t="s">
        <v>99</v>
      </c>
      <c r="H1569" s="50">
        <v>11449200</v>
      </c>
    </row>
    <row r="1570" spans="1:8" x14ac:dyDescent="0.4">
      <c r="A1570" s="47" t="s">
        <v>220</v>
      </c>
      <c r="B1570" s="47" t="str">
        <f>RIGHT(A1570,7)</f>
        <v xml:space="preserve">109057 </v>
      </c>
      <c r="C1570" s="47" t="s">
        <v>16182</v>
      </c>
      <c r="D1570" s="49">
        <v>42487</v>
      </c>
      <c r="E1570" s="47" t="s">
        <v>112</v>
      </c>
      <c r="F1570" s="47" t="s">
        <v>106</v>
      </c>
      <c r="G1570" s="47" t="s">
        <v>95</v>
      </c>
      <c r="H1570" s="50">
        <v>359280</v>
      </c>
    </row>
    <row r="1571" spans="1:8" x14ac:dyDescent="0.4">
      <c r="A1571" s="47" t="s">
        <v>219</v>
      </c>
      <c r="B1571" s="47" t="str">
        <f>RIGHT(A1571,7)</f>
        <v xml:space="preserve">154403 </v>
      </c>
      <c r="C1571" s="47" t="s">
        <v>16169</v>
      </c>
      <c r="D1571" s="49">
        <v>42517</v>
      </c>
      <c r="E1571" s="47" t="s">
        <v>112</v>
      </c>
      <c r="F1571" s="47" t="s">
        <v>104</v>
      </c>
      <c r="G1571" s="47" t="s">
        <v>95</v>
      </c>
      <c r="H1571" s="50">
        <v>74700</v>
      </c>
    </row>
    <row r="1572" spans="1:8" x14ac:dyDescent="0.4">
      <c r="A1572" s="47" t="s">
        <v>218</v>
      </c>
      <c r="B1572" s="47" t="str">
        <f>RIGHT(A1572,7)</f>
        <v xml:space="preserve">102456 </v>
      </c>
      <c r="C1572" s="47" t="s">
        <v>16183</v>
      </c>
      <c r="D1572" s="49">
        <v>42430</v>
      </c>
      <c r="E1572" s="47" t="s">
        <v>97</v>
      </c>
      <c r="F1572" s="47" t="s">
        <v>102</v>
      </c>
      <c r="G1572" s="47" t="s">
        <v>95</v>
      </c>
      <c r="H1572" s="50">
        <v>2563200</v>
      </c>
    </row>
    <row r="1573" spans="1:8" x14ac:dyDescent="0.4">
      <c r="A1573" s="47" t="s">
        <v>217</v>
      </c>
      <c r="B1573" s="47" t="str">
        <f>RIGHT(A1573,7)</f>
        <v xml:space="preserve">131338 </v>
      </c>
      <c r="C1573" s="47" t="s">
        <v>16184</v>
      </c>
      <c r="D1573" s="49">
        <v>42228</v>
      </c>
      <c r="E1573" s="47" t="s">
        <v>97</v>
      </c>
      <c r="F1573" s="47" t="s">
        <v>102</v>
      </c>
      <c r="G1573" s="47" t="s">
        <v>108</v>
      </c>
      <c r="H1573" s="50">
        <v>4619700</v>
      </c>
    </row>
    <row r="1574" spans="1:8" x14ac:dyDescent="0.4">
      <c r="A1574" s="47" t="s">
        <v>217</v>
      </c>
      <c r="B1574" s="47" t="str">
        <f>RIGHT(A1574,7)</f>
        <v xml:space="preserve">131338 </v>
      </c>
      <c r="C1574" s="47" t="s">
        <v>16185</v>
      </c>
      <c r="D1574" s="49">
        <v>42228</v>
      </c>
      <c r="E1574" s="47" t="s">
        <v>97</v>
      </c>
      <c r="F1574" s="47" t="s">
        <v>102</v>
      </c>
      <c r="G1574" s="47" t="s">
        <v>99</v>
      </c>
      <c r="H1574" s="50">
        <v>5742090</v>
      </c>
    </row>
    <row r="1575" spans="1:8" x14ac:dyDescent="0.4">
      <c r="A1575" s="47" t="s">
        <v>217</v>
      </c>
      <c r="B1575" s="47" t="str">
        <f>RIGHT(A1575,7)</f>
        <v xml:space="preserve">131338 </v>
      </c>
      <c r="C1575" s="47" t="s">
        <v>16186</v>
      </c>
      <c r="D1575" s="49">
        <v>42228</v>
      </c>
      <c r="E1575" s="47" t="s">
        <v>97</v>
      </c>
      <c r="F1575" s="47" t="s">
        <v>102</v>
      </c>
      <c r="G1575" s="47" t="s">
        <v>95</v>
      </c>
      <c r="H1575" s="50">
        <v>629400</v>
      </c>
    </row>
    <row r="1576" spans="1:8" x14ac:dyDescent="0.4">
      <c r="A1576" s="47" t="s">
        <v>217</v>
      </c>
      <c r="B1576" s="47" t="str">
        <f>RIGHT(A1576,7)</f>
        <v xml:space="preserve">131338 </v>
      </c>
      <c r="C1576" s="47" t="s">
        <v>16187</v>
      </c>
      <c r="D1576" s="49">
        <v>42228</v>
      </c>
      <c r="E1576" s="47" t="s">
        <v>97</v>
      </c>
      <c r="F1576" s="47" t="s">
        <v>102</v>
      </c>
      <c r="G1576" s="47" t="s">
        <v>95</v>
      </c>
      <c r="H1576" s="50">
        <v>18263520</v>
      </c>
    </row>
    <row r="1577" spans="1:8" x14ac:dyDescent="0.4">
      <c r="A1577" s="47" t="s">
        <v>217</v>
      </c>
      <c r="B1577" s="47" t="str">
        <f>RIGHT(A1577,7)</f>
        <v xml:space="preserve">131338 </v>
      </c>
      <c r="C1577" s="47" t="s">
        <v>16188</v>
      </c>
      <c r="D1577" s="49">
        <v>42228</v>
      </c>
      <c r="E1577" s="47" t="s">
        <v>97</v>
      </c>
      <c r="F1577" s="47" t="s">
        <v>102</v>
      </c>
      <c r="G1577" s="47" t="s">
        <v>99</v>
      </c>
      <c r="H1577" s="50">
        <v>705600</v>
      </c>
    </row>
    <row r="1578" spans="1:8" x14ac:dyDescent="0.4">
      <c r="A1578" s="47" t="s">
        <v>217</v>
      </c>
      <c r="B1578" s="47" t="str">
        <f>RIGHT(A1578,7)</f>
        <v xml:space="preserve">131338 </v>
      </c>
      <c r="C1578" s="47" t="s">
        <v>16189</v>
      </c>
      <c r="D1578" s="49">
        <v>42228</v>
      </c>
      <c r="E1578" s="47" t="s">
        <v>97</v>
      </c>
      <c r="F1578" s="47" t="s">
        <v>102</v>
      </c>
      <c r="G1578" s="47" t="s">
        <v>99</v>
      </c>
      <c r="H1578" s="50">
        <v>92400</v>
      </c>
    </row>
    <row r="1579" spans="1:8" x14ac:dyDescent="0.4">
      <c r="A1579" s="47" t="s">
        <v>217</v>
      </c>
      <c r="B1579" s="47" t="str">
        <f>RIGHT(A1579,7)</f>
        <v xml:space="preserve">131338 </v>
      </c>
      <c r="C1579" s="47" t="s">
        <v>16190</v>
      </c>
      <c r="D1579" s="49">
        <v>42228</v>
      </c>
      <c r="E1579" s="47" t="s">
        <v>97</v>
      </c>
      <c r="F1579" s="47" t="s">
        <v>102</v>
      </c>
      <c r="G1579" s="47" t="s">
        <v>108</v>
      </c>
      <c r="H1579" s="50">
        <v>14699250</v>
      </c>
    </row>
    <row r="1580" spans="1:8" x14ac:dyDescent="0.4">
      <c r="A1580" s="47" t="s">
        <v>217</v>
      </c>
      <c r="B1580" s="47" t="str">
        <f>RIGHT(A1580,7)</f>
        <v xml:space="preserve">131338 </v>
      </c>
      <c r="C1580" s="47" t="s">
        <v>16191</v>
      </c>
      <c r="D1580" s="49">
        <v>42228</v>
      </c>
      <c r="E1580" s="47" t="s">
        <v>97</v>
      </c>
      <c r="F1580" s="47" t="s">
        <v>102</v>
      </c>
      <c r="G1580" s="47" t="s">
        <v>95</v>
      </c>
      <c r="H1580" s="50">
        <v>2155500</v>
      </c>
    </row>
    <row r="1581" spans="1:8" x14ac:dyDescent="0.4">
      <c r="A1581" s="47" t="s">
        <v>217</v>
      </c>
      <c r="B1581" s="47" t="str">
        <f>RIGHT(A1581,7)</f>
        <v xml:space="preserve">131338 </v>
      </c>
      <c r="C1581" s="47" t="s">
        <v>16192</v>
      </c>
      <c r="D1581" s="49">
        <v>42228</v>
      </c>
      <c r="E1581" s="47" t="s">
        <v>97</v>
      </c>
      <c r="F1581" s="47" t="s">
        <v>102</v>
      </c>
      <c r="G1581" s="47" t="s">
        <v>95</v>
      </c>
      <c r="H1581" s="50">
        <v>159749.99999999997</v>
      </c>
    </row>
    <row r="1582" spans="1:8" x14ac:dyDescent="0.4">
      <c r="A1582" s="47" t="s">
        <v>217</v>
      </c>
      <c r="B1582" s="47" t="str">
        <f>RIGHT(A1582,7)</f>
        <v xml:space="preserve">131338 </v>
      </c>
      <c r="C1582" s="47" t="s">
        <v>16193</v>
      </c>
      <c r="D1582" s="49">
        <v>42228</v>
      </c>
      <c r="E1582" s="47" t="s">
        <v>97</v>
      </c>
      <c r="F1582" s="47" t="s">
        <v>102</v>
      </c>
      <c r="G1582" s="47" t="s">
        <v>108</v>
      </c>
      <c r="H1582" s="50">
        <v>3717000</v>
      </c>
    </row>
    <row r="1583" spans="1:8" x14ac:dyDescent="0.4">
      <c r="A1583" s="47" t="s">
        <v>216</v>
      </c>
      <c r="B1583" s="47" t="str">
        <f>RIGHT(A1583,7)</f>
        <v xml:space="preserve">109911 </v>
      </c>
      <c r="C1583" s="47" t="s">
        <v>16194</v>
      </c>
      <c r="D1583" s="49">
        <v>42506</v>
      </c>
      <c r="E1583" s="47" t="s">
        <v>100</v>
      </c>
      <c r="F1583" s="47" t="s">
        <v>104</v>
      </c>
      <c r="G1583" s="47" t="s">
        <v>95</v>
      </c>
      <c r="H1583" s="50">
        <v>164400</v>
      </c>
    </row>
    <row r="1584" spans="1:8" x14ac:dyDescent="0.4">
      <c r="A1584" s="47" t="s">
        <v>215</v>
      </c>
      <c r="B1584" s="47" t="str">
        <f>RIGHT(A1584,7)</f>
        <v xml:space="preserve">132423 </v>
      </c>
      <c r="C1584" s="47" t="s">
        <v>16195</v>
      </c>
      <c r="D1584" s="49">
        <v>42479</v>
      </c>
      <c r="E1584" s="47" t="s">
        <v>100</v>
      </c>
      <c r="F1584" s="47" t="s">
        <v>106</v>
      </c>
      <c r="G1584" s="47" t="s">
        <v>95</v>
      </c>
      <c r="H1584" s="50">
        <v>502320.00000000012</v>
      </c>
    </row>
    <row r="1585" spans="1:8" x14ac:dyDescent="0.4">
      <c r="A1585" s="47" t="s">
        <v>215</v>
      </c>
      <c r="B1585" s="47" t="str">
        <f>RIGHT(A1585,7)</f>
        <v xml:space="preserve">132423 </v>
      </c>
      <c r="C1585" s="47" t="s">
        <v>16196</v>
      </c>
      <c r="D1585" s="49">
        <v>42479</v>
      </c>
      <c r="E1585" s="47" t="s">
        <v>100</v>
      </c>
      <c r="F1585" s="47" t="s">
        <v>106</v>
      </c>
      <c r="G1585" s="47" t="s">
        <v>95</v>
      </c>
      <c r="H1585" s="50">
        <v>120599.99999999999</v>
      </c>
    </row>
    <row r="1586" spans="1:8" x14ac:dyDescent="0.4">
      <c r="A1586" s="47" t="s">
        <v>214</v>
      </c>
      <c r="B1586" s="47" t="str">
        <f>RIGHT(A1586,7)</f>
        <v xml:space="preserve">122826 </v>
      </c>
      <c r="C1586" s="47" t="s">
        <v>16197</v>
      </c>
      <c r="D1586" s="49">
        <v>42180</v>
      </c>
      <c r="E1586" s="47" t="s">
        <v>97</v>
      </c>
      <c r="F1586" s="47" t="s">
        <v>96</v>
      </c>
      <c r="G1586" s="47" t="s">
        <v>108</v>
      </c>
      <c r="H1586" s="50">
        <v>3023520</v>
      </c>
    </row>
    <row r="1587" spans="1:8" x14ac:dyDescent="0.4">
      <c r="A1587" s="47" t="s">
        <v>213</v>
      </c>
      <c r="B1587" s="47" t="str">
        <f>RIGHT(A1587,7)</f>
        <v xml:space="preserve">117317 </v>
      </c>
      <c r="C1587" s="47" t="s">
        <v>16265</v>
      </c>
      <c r="D1587" s="49">
        <v>41931</v>
      </c>
      <c r="E1587" s="47" t="s">
        <v>97</v>
      </c>
      <c r="F1587" s="47" t="s">
        <v>96</v>
      </c>
      <c r="G1587" s="47" t="s">
        <v>95</v>
      </c>
      <c r="H1587" s="50">
        <v>201600.00000000003</v>
      </c>
    </row>
    <row r="1588" spans="1:8" x14ac:dyDescent="0.4">
      <c r="A1588" s="47" t="s">
        <v>212</v>
      </c>
      <c r="B1588" s="47" t="str">
        <f>RIGHT(A1588,7)</f>
        <v xml:space="preserve">118423 </v>
      </c>
      <c r="C1588" s="47" t="s">
        <v>16265</v>
      </c>
      <c r="D1588" s="49">
        <v>42090</v>
      </c>
      <c r="E1588" s="47" t="s">
        <v>112</v>
      </c>
      <c r="F1588" s="47" t="s">
        <v>106</v>
      </c>
      <c r="G1588" s="47" t="s">
        <v>99</v>
      </c>
      <c r="H1588" s="50">
        <v>5385869.9999999991</v>
      </c>
    </row>
    <row r="1589" spans="1:8" x14ac:dyDescent="0.4">
      <c r="A1589" s="47" t="s">
        <v>211</v>
      </c>
      <c r="B1589" s="47" t="str">
        <f>RIGHT(A1589,7)</f>
        <v xml:space="preserve">149181 </v>
      </c>
      <c r="C1589" s="47" t="s">
        <v>16266</v>
      </c>
      <c r="D1589" s="49">
        <v>42867</v>
      </c>
      <c r="E1589" s="47" t="s">
        <v>97</v>
      </c>
      <c r="F1589" s="47" t="s">
        <v>102</v>
      </c>
      <c r="G1589" s="47" t="s">
        <v>99</v>
      </c>
      <c r="H1589" s="50">
        <v>719880</v>
      </c>
    </row>
    <row r="1590" spans="1:8" x14ac:dyDescent="0.4">
      <c r="A1590" s="47" t="s">
        <v>210</v>
      </c>
      <c r="B1590" s="47" t="str">
        <f>RIGHT(A1590,7)</f>
        <v xml:space="preserve">132234 </v>
      </c>
      <c r="C1590" s="47" t="s">
        <v>16266</v>
      </c>
      <c r="D1590" s="49">
        <v>43026</v>
      </c>
      <c r="E1590" s="47" t="s">
        <v>100</v>
      </c>
      <c r="F1590" s="47" t="s">
        <v>102</v>
      </c>
      <c r="G1590" s="47" t="s">
        <v>99</v>
      </c>
      <c r="H1590" s="50">
        <v>8209500.0000000009</v>
      </c>
    </row>
    <row r="1591" spans="1:8" x14ac:dyDescent="0.4">
      <c r="A1591" s="47" t="s">
        <v>209</v>
      </c>
      <c r="B1591" s="47" t="str">
        <f>RIGHT(A1591,7)</f>
        <v xml:space="preserve">158876 </v>
      </c>
      <c r="C1591" s="47" t="s">
        <v>16170</v>
      </c>
      <c r="D1591" s="49">
        <v>43060</v>
      </c>
      <c r="E1591" s="47" t="s">
        <v>97</v>
      </c>
      <c r="F1591" s="47" t="s">
        <v>106</v>
      </c>
      <c r="G1591" s="47" t="s">
        <v>95</v>
      </c>
      <c r="H1591" s="50">
        <v>253440</v>
      </c>
    </row>
    <row r="1592" spans="1:8" x14ac:dyDescent="0.4">
      <c r="A1592" s="47" t="s">
        <v>209</v>
      </c>
      <c r="B1592" s="47" t="str">
        <f>RIGHT(A1592,7)</f>
        <v xml:space="preserve">158876 </v>
      </c>
      <c r="C1592" s="47" t="s">
        <v>16170</v>
      </c>
      <c r="D1592" s="49">
        <v>43060</v>
      </c>
      <c r="E1592" s="47" t="s">
        <v>97</v>
      </c>
      <c r="F1592" s="47" t="s">
        <v>106</v>
      </c>
      <c r="G1592" s="47" t="s">
        <v>95</v>
      </c>
      <c r="H1592" s="50">
        <v>100080.00000000001</v>
      </c>
    </row>
    <row r="1593" spans="1:8" x14ac:dyDescent="0.4">
      <c r="A1593" s="47" t="s">
        <v>209</v>
      </c>
      <c r="B1593" s="47" t="str">
        <f>RIGHT(A1593,7)</f>
        <v xml:space="preserve">158876 </v>
      </c>
      <c r="C1593" s="47" t="s">
        <v>16170</v>
      </c>
      <c r="D1593" s="49">
        <v>43060</v>
      </c>
      <c r="E1593" s="47" t="s">
        <v>97</v>
      </c>
      <c r="F1593" s="47" t="s">
        <v>106</v>
      </c>
      <c r="G1593" s="47" t="s">
        <v>95</v>
      </c>
      <c r="H1593" s="50">
        <v>1487040.0000000002</v>
      </c>
    </row>
    <row r="1594" spans="1:8" x14ac:dyDescent="0.4">
      <c r="A1594" s="47" t="s">
        <v>209</v>
      </c>
      <c r="B1594" s="47" t="str">
        <f>RIGHT(A1594,7)</f>
        <v xml:space="preserve">158876 </v>
      </c>
      <c r="C1594" s="47" t="s">
        <v>16171</v>
      </c>
      <c r="D1594" s="49">
        <v>43060</v>
      </c>
      <c r="E1594" s="47" t="s">
        <v>97</v>
      </c>
      <c r="F1594" s="47" t="s">
        <v>106</v>
      </c>
      <c r="G1594" s="47" t="s">
        <v>99</v>
      </c>
      <c r="H1594" s="50">
        <v>239880</v>
      </c>
    </row>
    <row r="1595" spans="1:8" x14ac:dyDescent="0.4">
      <c r="A1595" s="47" t="s">
        <v>208</v>
      </c>
      <c r="B1595" s="47" t="str">
        <f>RIGHT(A1595,7)</f>
        <v xml:space="preserve">164672 </v>
      </c>
      <c r="C1595" s="47" t="s">
        <v>16172</v>
      </c>
      <c r="D1595" s="49">
        <v>42503</v>
      </c>
      <c r="E1595" s="47" t="s">
        <v>100</v>
      </c>
      <c r="F1595" s="47" t="s">
        <v>102</v>
      </c>
      <c r="G1595" s="47" t="s">
        <v>99</v>
      </c>
      <c r="H1595" s="50">
        <v>3179400</v>
      </c>
    </row>
    <row r="1596" spans="1:8" x14ac:dyDescent="0.4">
      <c r="A1596" s="47" t="s">
        <v>207</v>
      </c>
      <c r="B1596" s="47" t="str">
        <f>RIGHT(A1596,7)</f>
        <v xml:space="preserve">132857 </v>
      </c>
      <c r="C1596" s="47" t="s">
        <v>16172</v>
      </c>
      <c r="D1596" s="49">
        <v>42721</v>
      </c>
      <c r="E1596" s="47" t="s">
        <v>97</v>
      </c>
      <c r="F1596" s="47" t="s">
        <v>104</v>
      </c>
      <c r="G1596" s="47" t="s">
        <v>95</v>
      </c>
      <c r="H1596" s="50">
        <v>100079.99999999999</v>
      </c>
    </row>
    <row r="1597" spans="1:8" x14ac:dyDescent="0.4">
      <c r="A1597" s="47" t="s">
        <v>206</v>
      </c>
      <c r="B1597" s="47" t="str">
        <f>RIGHT(A1597,7)</f>
        <v xml:space="preserve">116645 </v>
      </c>
      <c r="C1597" s="47" t="s">
        <v>16173</v>
      </c>
      <c r="D1597" s="49">
        <v>43073</v>
      </c>
      <c r="E1597" s="47" t="s">
        <v>97</v>
      </c>
      <c r="F1597" s="47" t="s">
        <v>102</v>
      </c>
      <c r="G1597" s="47" t="s">
        <v>95</v>
      </c>
      <c r="H1597" s="50">
        <v>2339100</v>
      </c>
    </row>
    <row r="1598" spans="1:8" x14ac:dyDescent="0.4">
      <c r="A1598" s="47" t="s">
        <v>205</v>
      </c>
      <c r="B1598" s="47" t="str">
        <f>RIGHT(A1598,7)</f>
        <v xml:space="preserve">115819 </v>
      </c>
      <c r="C1598" s="47" t="s">
        <v>16174</v>
      </c>
      <c r="D1598" s="49">
        <v>42484</v>
      </c>
      <c r="E1598" s="47" t="s">
        <v>97</v>
      </c>
      <c r="F1598" s="47" t="s">
        <v>96</v>
      </c>
      <c r="G1598" s="47" t="s">
        <v>108</v>
      </c>
      <c r="H1598" s="50">
        <v>599400.00000000012</v>
      </c>
    </row>
    <row r="1599" spans="1:8" x14ac:dyDescent="0.4">
      <c r="A1599" s="47" t="s">
        <v>205</v>
      </c>
      <c r="B1599" s="47" t="str">
        <f>RIGHT(A1599,7)</f>
        <v xml:space="preserve">115819 </v>
      </c>
      <c r="C1599" s="47" t="s">
        <v>16175</v>
      </c>
      <c r="D1599" s="49">
        <v>42484</v>
      </c>
      <c r="E1599" s="47" t="s">
        <v>97</v>
      </c>
      <c r="F1599" s="47" t="s">
        <v>96</v>
      </c>
      <c r="G1599" s="47" t="s">
        <v>95</v>
      </c>
      <c r="H1599" s="50">
        <v>81900</v>
      </c>
    </row>
    <row r="1600" spans="1:8" x14ac:dyDescent="0.4">
      <c r="A1600" s="47" t="s">
        <v>205</v>
      </c>
      <c r="B1600" s="47" t="str">
        <f>RIGHT(A1600,7)</f>
        <v xml:space="preserve">115819 </v>
      </c>
      <c r="C1600" s="47" t="s">
        <v>16176</v>
      </c>
      <c r="D1600" s="49">
        <v>42484</v>
      </c>
      <c r="E1600" s="47" t="s">
        <v>97</v>
      </c>
      <c r="F1600" s="47" t="s">
        <v>96</v>
      </c>
      <c r="G1600" s="47" t="s">
        <v>95</v>
      </c>
      <c r="H1600" s="50">
        <v>1098000</v>
      </c>
    </row>
    <row r="1601" spans="1:8" x14ac:dyDescent="0.4">
      <c r="A1601" s="47" t="s">
        <v>205</v>
      </c>
      <c r="B1601" s="47" t="str">
        <f>RIGHT(A1601,7)</f>
        <v xml:space="preserve">115819 </v>
      </c>
      <c r="C1601" s="47" t="s">
        <v>16176</v>
      </c>
      <c r="D1601" s="49">
        <v>42484</v>
      </c>
      <c r="E1601" s="47" t="s">
        <v>97</v>
      </c>
      <c r="F1601" s="47" t="s">
        <v>96</v>
      </c>
      <c r="G1601" s="47" t="s">
        <v>95</v>
      </c>
      <c r="H1601" s="50">
        <v>87600</v>
      </c>
    </row>
    <row r="1602" spans="1:8" x14ac:dyDescent="0.4">
      <c r="A1602" s="47" t="s">
        <v>205</v>
      </c>
      <c r="B1602" s="47" t="str">
        <f>RIGHT(A1602,7)</f>
        <v xml:space="preserve">115819 </v>
      </c>
      <c r="C1602" s="47" t="s">
        <v>16177</v>
      </c>
      <c r="D1602" s="49">
        <v>42484</v>
      </c>
      <c r="E1602" s="47" t="s">
        <v>97</v>
      </c>
      <c r="F1602" s="47" t="s">
        <v>96</v>
      </c>
      <c r="G1602" s="47" t="s">
        <v>95</v>
      </c>
      <c r="H1602" s="50">
        <v>340800</v>
      </c>
    </row>
    <row r="1603" spans="1:8" x14ac:dyDescent="0.4">
      <c r="A1603" s="47" t="s">
        <v>205</v>
      </c>
      <c r="B1603" s="47" t="str">
        <f>RIGHT(A1603,7)</f>
        <v xml:space="preserve">115819 </v>
      </c>
      <c r="C1603" s="47" t="s">
        <v>16178</v>
      </c>
      <c r="D1603" s="49">
        <v>42484</v>
      </c>
      <c r="E1603" s="47" t="s">
        <v>97</v>
      </c>
      <c r="F1603" s="47" t="s">
        <v>96</v>
      </c>
      <c r="G1603" s="47" t="s">
        <v>95</v>
      </c>
      <c r="H1603" s="50">
        <v>140040</v>
      </c>
    </row>
    <row r="1604" spans="1:8" x14ac:dyDescent="0.4">
      <c r="A1604" s="47" t="s">
        <v>204</v>
      </c>
      <c r="B1604" s="47" t="str">
        <f>RIGHT(A1604,7)</f>
        <v xml:space="preserve">156349 </v>
      </c>
      <c r="C1604" s="47" t="s">
        <v>16179</v>
      </c>
      <c r="D1604" s="49">
        <v>41789</v>
      </c>
      <c r="E1604" s="47" t="s">
        <v>100</v>
      </c>
      <c r="F1604" s="47" t="s">
        <v>96</v>
      </c>
      <c r="G1604" s="47" t="s">
        <v>99</v>
      </c>
      <c r="H1604" s="50">
        <v>4359990</v>
      </c>
    </row>
    <row r="1605" spans="1:8" x14ac:dyDescent="0.4">
      <c r="A1605" s="47" t="s">
        <v>204</v>
      </c>
      <c r="B1605" s="47" t="str">
        <f>RIGHT(A1605,7)</f>
        <v xml:space="preserve">156349 </v>
      </c>
      <c r="C1605" s="47" t="s">
        <v>16180</v>
      </c>
      <c r="D1605" s="49">
        <v>41789</v>
      </c>
      <c r="E1605" s="47" t="s">
        <v>100</v>
      </c>
      <c r="F1605" s="47" t="s">
        <v>96</v>
      </c>
      <c r="G1605" s="47" t="s">
        <v>108</v>
      </c>
      <c r="H1605" s="50">
        <v>3023760</v>
      </c>
    </row>
    <row r="1606" spans="1:8" x14ac:dyDescent="0.4">
      <c r="A1606" s="47" t="s">
        <v>204</v>
      </c>
      <c r="B1606" s="47" t="str">
        <f>RIGHT(A1606,7)</f>
        <v xml:space="preserve">156349 </v>
      </c>
      <c r="C1606" s="47" t="s">
        <v>16181</v>
      </c>
      <c r="D1606" s="49">
        <v>41789</v>
      </c>
      <c r="E1606" s="47" t="s">
        <v>100</v>
      </c>
      <c r="F1606" s="47" t="s">
        <v>96</v>
      </c>
      <c r="G1606" s="47" t="s">
        <v>108</v>
      </c>
      <c r="H1606" s="50">
        <v>1259760.0000000002</v>
      </c>
    </row>
    <row r="1607" spans="1:8" x14ac:dyDescent="0.4">
      <c r="A1607" s="47" t="s">
        <v>203</v>
      </c>
      <c r="B1607" s="47" t="str">
        <f>RIGHT(A1607,7)</f>
        <v xml:space="preserve">138380 </v>
      </c>
      <c r="C1607" s="47" t="s">
        <v>16182</v>
      </c>
      <c r="D1607" s="49">
        <v>43094</v>
      </c>
      <c r="E1607" s="47" t="s">
        <v>100</v>
      </c>
      <c r="F1607" s="47" t="s">
        <v>96</v>
      </c>
      <c r="G1607" s="47" t="s">
        <v>95</v>
      </c>
      <c r="H1607" s="50">
        <v>15000300.000000002</v>
      </c>
    </row>
    <row r="1608" spans="1:8" x14ac:dyDescent="0.4">
      <c r="A1608" s="47" t="s">
        <v>202</v>
      </c>
      <c r="B1608" s="47" t="str">
        <f>RIGHT(A1608,7)</f>
        <v xml:space="preserve">113509 </v>
      </c>
      <c r="C1608" s="47" t="s">
        <v>16169</v>
      </c>
      <c r="D1608" s="49">
        <v>42448</v>
      </c>
      <c r="E1608" s="47" t="s">
        <v>112</v>
      </c>
      <c r="F1608" s="47" t="s">
        <v>102</v>
      </c>
      <c r="G1608" s="47" t="s">
        <v>108</v>
      </c>
      <c r="H1608" s="50">
        <v>1259640.0000000002</v>
      </c>
    </row>
    <row r="1609" spans="1:8" x14ac:dyDescent="0.4">
      <c r="A1609" s="47" t="s">
        <v>201</v>
      </c>
      <c r="B1609" s="47" t="str">
        <f>RIGHT(A1609,7)</f>
        <v xml:space="preserve">130022 </v>
      </c>
      <c r="C1609" s="47" t="s">
        <v>16183</v>
      </c>
      <c r="D1609" s="49">
        <v>42232</v>
      </c>
      <c r="E1609" s="47" t="s">
        <v>112</v>
      </c>
      <c r="F1609" s="47" t="s">
        <v>106</v>
      </c>
      <c r="G1609" s="47" t="s">
        <v>95</v>
      </c>
      <c r="H1609" s="50">
        <v>56250</v>
      </c>
    </row>
    <row r="1610" spans="1:8" x14ac:dyDescent="0.4">
      <c r="A1610" s="47" t="s">
        <v>201</v>
      </c>
      <c r="B1610" s="47" t="str">
        <f>RIGHT(A1610,7)</f>
        <v xml:space="preserve">130022 </v>
      </c>
      <c r="C1610" s="47" t="s">
        <v>16184</v>
      </c>
      <c r="D1610" s="49">
        <v>42232</v>
      </c>
      <c r="E1610" s="47" t="s">
        <v>112</v>
      </c>
      <c r="F1610" s="47" t="s">
        <v>106</v>
      </c>
      <c r="G1610" s="47" t="s">
        <v>95</v>
      </c>
      <c r="H1610" s="50">
        <v>621000</v>
      </c>
    </row>
    <row r="1611" spans="1:8" x14ac:dyDescent="0.4">
      <c r="A1611" s="47" t="s">
        <v>201</v>
      </c>
      <c r="B1611" s="47" t="str">
        <f>RIGHT(A1611,7)</f>
        <v xml:space="preserve">130022 </v>
      </c>
      <c r="C1611" s="47" t="s">
        <v>16185</v>
      </c>
      <c r="D1611" s="49">
        <v>42232</v>
      </c>
      <c r="E1611" s="47" t="s">
        <v>112</v>
      </c>
      <c r="F1611" s="47" t="s">
        <v>106</v>
      </c>
      <c r="G1611" s="47" t="s">
        <v>95</v>
      </c>
      <c r="H1611" s="50">
        <v>446850</v>
      </c>
    </row>
    <row r="1612" spans="1:8" x14ac:dyDescent="0.4">
      <c r="A1612" s="47" t="s">
        <v>200</v>
      </c>
      <c r="B1612" s="47" t="str">
        <f>RIGHT(A1612,7)</f>
        <v xml:space="preserve">118780 </v>
      </c>
      <c r="C1612" s="47" t="s">
        <v>16186</v>
      </c>
      <c r="D1612" s="49">
        <v>42627</v>
      </c>
      <c r="E1612" s="47" t="s">
        <v>112</v>
      </c>
      <c r="F1612" s="47" t="s">
        <v>102</v>
      </c>
      <c r="G1612" s="47" t="s">
        <v>95</v>
      </c>
      <c r="H1612" s="50">
        <v>892200</v>
      </c>
    </row>
    <row r="1613" spans="1:8" x14ac:dyDescent="0.4">
      <c r="A1613" s="47" t="s">
        <v>200</v>
      </c>
      <c r="B1613" s="47" t="str">
        <f>RIGHT(A1613,7)</f>
        <v xml:space="preserve">118780 </v>
      </c>
      <c r="C1613" s="47" t="s">
        <v>16187</v>
      </c>
      <c r="D1613" s="49">
        <v>42627</v>
      </c>
      <c r="E1613" s="47" t="s">
        <v>112</v>
      </c>
      <c r="F1613" s="47" t="s">
        <v>102</v>
      </c>
      <c r="G1613" s="47" t="s">
        <v>95</v>
      </c>
      <c r="H1613" s="50">
        <v>100350</v>
      </c>
    </row>
    <row r="1614" spans="1:8" x14ac:dyDescent="0.4">
      <c r="A1614" s="47" t="s">
        <v>199</v>
      </c>
      <c r="B1614" s="47" t="str">
        <f>RIGHT(A1614,7)</f>
        <v xml:space="preserve">108560 </v>
      </c>
      <c r="C1614" s="47" t="s">
        <v>16188</v>
      </c>
      <c r="D1614" s="49">
        <v>42931</v>
      </c>
      <c r="E1614" s="47" t="s">
        <v>97</v>
      </c>
      <c r="F1614" s="47" t="s">
        <v>96</v>
      </c>
      <c r="G1614" s="47" t="s">
        <v>99</v>
      </c>
      <c r="H1614" s="50">
        <v>2976900</v>
      </c>
    </row>
    <row r="1615" spans="1:8" x14ac:dyDescent="0.4">
      <c r="A1615" s="47" t="s">
        <v>199</v>
      </c>
      <c r="B1615" s="47" t="str">
        <f>RIGHT(A1615,7)</f>
        <v xml:space="preserve">108560 </v>
      </c>
      <c r="C1615" s="47" t="s">
        <v>16189</v>
      </c>
      <c r="D1615" s="49">
        <v>42931</v>
      </c>
      <c r="E1615" s="47" t="s">
        <v>97</v>
      </c>
      <c r="F1615" s="47" t="s">
        <v>96</v>
      </c>
      <c r="G1615" s="47" t="s">
        <v>95</v>
      </c>
      <c r="H1615" s="50">
        <v>11797200</v>
      </c>
    </row>
    <row r="1616" spans="1:8" x14ac:dyDescent="0.4">
      <c r="A1616" s="47" t="s">
        <v>199</v>
      </c>
      <c r="B1616" s="47" t="str">
        <f>RIGHT(A1616,7)</f>
        <v xml:space="preserve">108560 </v>
      </c>
      <c r="C1616" s="47" t="s">
        <v>16190</v>
      </c>
      <c r="D1616" s="49">
        <v>42931</v>
      </c>
      <c r="E1616" s="47" t="s">
        <v>97</v>
      </c>
      <c r="F1616" s="47" t="s">
        <v>96</v>
      </c>
      <c r="G1616" s="47" t="s">
        <v>95</v>
      </c>
      <c r="H1616" s="50">
        <v>347520.00000000006</v>
      </c>
    </row>
    <row r="1617" spans="1:8" x14ac:dyDescent="0.4">
      <c r="A1617" s="47" t="s">
        <v>199</v>
      </c>
      <c r="B1617" s="47" t="str">
        <f>RIGHT(A1617,7)</f>
        <v xml:space="preserve">108560 </v>
      </c>
      <c r="C1617" s="47" t="s">
        <v>16191</v>
      </c>
      <c r="D1617" s="49">
        <v>42931</v>
      </c>
      <c r="E1617" s="47" t="s">
        <v>97</v>
      </c>
      <c r="F1617" s="47" t="s">
        <v>96</v>
      </c>
      <c r="G1617" s="47" t="s">
        <v>108</v>
      </c>
      <c r="H1617" s="50">
        <v>750000</v>
      </c>
    </row>
    <row r="1618" spans="1:8" x14ac:dyDescent="0.4">
      <c r="A1618" s="47" t="s">
        <v>198</v>
      </c>
      <c r="B1618" s="47" t="str">
        <f>RIGHT(A1618,7)</f>
        <v xml:space="preserve">157084 </v>
      </c>
      <c r="C1618" s="47" t="s">
        <v>16192</v>
      </c>
      <c r="D1618" s="49">
        <v>42362</v>
      </c>
      <c r="E1618" s="47" t="s">
        <v>97</v>
      </c>
      <c r="F1618" s="47" t="s">
        <v>96</v>
      </c>
      <c r="G1618" s="47" t="s">
        <v>108</v>
      </c>
      <c r="H1618" s="50">
        <v>10139400</v>
      </c>
    </row>
    <row r="1619" spans="1:8" x14ac:dyDescent="0.4">
      <c r="A1619" s="47" t="s">
        <v>198</v>
      </c>
      <c r="B1619" s="47" t="str">
        <f>RIGHT(A1619,7)</f>
        <v xml:space="preserve">157084 </v>
      </c>
      <c r="C1619" s="47" t="s">
        <v>16193</v>
      </c>
      <c r="D1619" s="49">
        <v>42362</v>
      </c>
      <c r="E1619" s="47" t="s">
        <v>97</v>
      </c>
      <c r="F1619" s="47" t="s">
        <v>96</v>
      </c>
      <c r="G1619" s="47" t="s">
        <v>108</v>
      </c>
      <c r="H1619" s="50">
        <v>18987750</v>
      </c>
    </row>
    <row r="1620" spans="1:8" x14ac:dyDescent="0.4">
      <c r="A1620" s="47" t="s">
        <v>197</v>
      </c>
      <c r="B1620" s="47" t="str">
        <f>RIGHT(A1620,7)</f>
        <v xml:space="preserve">164539 </v>
      </c>
      <c r="C1620" s="47" t="s">
        <v>16194</v>
      </c>
      <c r="D1620" s="49">
        <v>42330</v>
      </c>
      <c r="E1620" s="47" t="s">
        <v>112</v>
      </c>
      <c r="F1620" s="47" t="s">
        <v>102</v>
      </c>
      <c r="G1620" s="47" t="s">
        <v>95</v>
      </c>
      <c r="H1620" s="50">
        <v>7848750</v>
      </c>
    </row>
    <row r="1621" spans="1:8" x14ac:dyDescent="0.4">
      <c r="A1621" s="47" t="s">
        <v>196</v>
      </c>
      <c r="B1621" s="47" t="str">
        <f>RIGHT(A1621,7)</f>
        <v xml:space="preserve">143119 </v>
      </c>
      <c r="C1621" s="47" t="s">
        <v>16195</v>
      </c>
      <c r="D1621" s="49">
        <v>42277</v>
      </c>
      <c r="E1621" s="47" t="s">
        <v>97</v>
      </c>
      <c r="F1621" s="47" t="s">
        <v>104</v>
      </c>
      <c r="G1621" s="47" t="s">
        <v>99</v>
      </c>
      <c r="H1621" s="50">
        <v>7762500</v>
      </c>
    </row>
    <row r="1622" spans="1:8" x14ac:dyDescent="0.4">
      <c r="A1622" s="47" t="s">
        <v>195</v>
      </c>
      <c r="B1622" s="47" t="str">
        <f>RIGHT(A1622,7)</f>
        <v xml:space="preserve">101049 </v>
      </c>
      <c r="C1622" s="47" t="s">
        <v>16196</v>
      </c>
      <c r="D1622" s="49">
        <v>42911</v>
      </c>
      <c r="E1622" s="47" t="s">
        <v>97</v>
      </c>
      <c r="F1622" s="47" t="s">
        <v>102</v>
      </c>
      <c r="G1622" s="47" t="s">
        <v>99</v>
      </c>
      <c r="H1622" s="50">
        <v>268800</v>
      </c>
    </row>
    <row r="1623" spans="1:8" x14ac:dyDescent="0.4">
      <c r="A1623" s="47" t="s">
        <v>195</v>
      </c>
      <c r="B1623" s="47" t="str">
        <f>RIGHT(A1623,7)</f>
        <v xml:space="preserve">101049 </v>
      </c>
      <c r="C1623" s="47" t="s">
        <v>16197</v>
      </c>
      <c r="D1623" s="49">
        <v>42911</v>
      </c>
      <c r="E1623" s="47" t="s">
        <v>97</v>
      </c>
      <c r="F1623" s="47" t="s">
        <v>102</v>
      </c>
      <c r="G1623" s="47" t="s">
        <v>95</v>
      </c>
      <c r="H1623" s="50">
        <v>618840.00000000012</v>
      </c>
    </row>
    <row r="1624" spans="1:8" x14ac:dyDescent="0.4">
      <c r="A1624" s="47" t="s">
        <v>194</v>
      </c>
      <c r="B1624" s="47" t="str">
        <f>RIGHT(A1624,7)</f>
        <v xml:space="preserve">106530 </v>
      </c>
      <c r="C1624" s="47" t="s">
        <v>16198</v>
      </c>
      <c r="D1624" s="49">
        <v>42498</v>
      </c>
      <c r="E1624" s="47" t="s">
        <v>97</v>
      </c>
      <c r="F1624" s="47" t="s">
        <v>102</v>
      </c>
      <c r="G1624" s="47" t="s">
        <v>95</v>
      </c>
      <c r="H1624" s="50">
        <v>15090840</v>
      </c>
    </row>
    <row r="1625" spans="1:8" x14ac:dyDescent="0.4">
      <c r="A1625" s="47" t="s">
        <v>194</v>
      </c>
      <c r="B1625" s="47" t="str">
        <f>RIGHT(A1625,7)</f>
        <v xml:space="preserve">106530 </v>
      </c>
      <c r="C1625" s="47" t="s">
        <v>16199</v>
      </c>
      <c r="D1625" s="49">
        <v>42498</v>
      </c>
      <c r="E1625" s="47" t="s">
        <v>97</v>
      </c>
      <c r="F1625" s="47" t="s">
        <v>102</v>
      </c>
      <c r="G1625" s="47" t="s">
        <v>95</v>
      </c>
      <c r="H1625" s="50">
        <v>160320</v>
      </c>
    </row>
    <row r="1626" spans="1:8" x14ac:dyDescent="0.4">
      <c r="A1626" s="47" t="s">
        <v>194</v>
      </c>
      <c r="B1626" s="47" t="str">
        <f>RIGHT(A1626,7)</f>
        <v xml:space="preserve">106530 </v>
      </c>
      <c r="C1626" s="47" t="s">
        <v>16200</v>
      </c>
      <c r="D1626" s="49">
        <v>42498</v>
      </c>
      <c r="E1626" s="47" t="s">
        <v>97</v>
      </c>
      <c r="F1626" s="47" t="s">
        <v>102</v>
      </c>
      <c r="G1626" s="47" t="s">
        <v>95</v>
      </c>
      <c r="H1626" s="50">
        <v>155520.00000000003</v>
      </c>
    </row>
    <row r="1627" spans="1:8" x14ac:dyDescent="0.4">
      <c r="A1627" s="47" t="s">
        <v>194</v>
      </c>
      <c r="B1627" s="47" t="str">
        <f>RIGHT(A1627,7)</f>
        <v xml:space="preserve">106530 </v>
      </c>
      <c r="C1627" s="47" t="s">
        <v>16201</v>
      </c>
      <c r="D1627" s="49">
        <v>42498</v>
      </c>
      <c r="E1627" s="47" t="s">
        <v>97</v>
      </c>
      <c r="F1627" s="47" t="s">
        <v>102</v>
      </c>
      <c r="G1627" s="47" t="s">
        <v>95</v>
      </c>
      <c r="H1627" s="50">
        <v>376800</v>
      </c>
    </row>
    <row r="1628" spans="1:8" x14ac:dyDescent="0.4">
      <c r="A1628" s="47" t="s">
        <v>194</v>
      </c>
      <c r="B1628" s="47" t="str">
        <f>RIGHT(A1628,7)</f>
        <v xml:space="preserve">106530 </v>
      </c>
      <c r="C1628" s="47" t="s">
        <v>16202</v>
      </c>
      <c r="D1628" s="49">
        <v>42498</v>
      </c>
      <c r="E1628" s="47" t="s">
        <v>97</v>
      </c>
      <c r="F1628" s="47" t="s">
        <v>102</v>
      </c>
      <c r="G1628" s="47" t="s">
        <v>108</v>
      </c>
      <c r="H1628" s="50">
        <v>871680</v>
      </c>
    </row>
    <row r="1629" spans="1:8" x14ac:dyDescent="0.4">
      <c r="A1629" s="47" t="s">
        <v>193</v>
      </c>
      <c r="B1629" s="47" t="str">
        <f>RIGHT(A1629,7)</f>
        <v xml:space="preserve">168984 </v>
      </c>
      <c r="C1629" s="47" t="s">
        <v>16203</v>
      </c>
      <c r="D1629" s="49">
        <v>41975</v>
      </c>
      <c r="E1629" s="47" t="s">
        <v>97</v>
      </c>
      <c r="F1629" s="47" t="s">
        <v>96</v>
      </c>
      <c r="G1629" s="47" t="s">
        <v>95</v>
      </c>
      <c r="H1629" s="50">
        <v>233280.00000000006</v>
      </c>
    </row>
    <row r="1630" spans="1:8" x14ac:dyDescent="0.4">
      <c r="A1630" s="47" t="s">
        <v>193</v>
      </c>
      <c r="B1630" s="47" t="str">
        <f>RIGHT(A1630,7)</f>
        <v xml:space="preserve">168984 </v>
      </c>
      <c r="C1630" s="47" t="s">
        <v>16204</v>
      </c>
      <c r="D1630" s="49">
        <v>41975</v>
      </c>
      <c r="E1630" s="47" t="s">
        <v>97</v>
      </c>
      <c r="F1630" s="47" t="s">
        <v>96</v>
      </c>
      <c r="G1630" s="47" t="s">
        <v>95</v>
      </c>
      <c r="H1630" s="50">
        <v>10036200</v>
      </c>
    </row>
    <row r="1631" spans="1:8" x14ac:dyDescent="0.4">
      <c r="A1631" s="47" t="s">
        <v>193</v>
      </c>
      <c r="B1631" s="47" t="str">
        <f>RIGHT(A1631,7)</f>
        <v xml:space="preserve">168984 </v>
      </c>
      <c r="C1631" s="47" t="s">
        <v>16205</v>
      </c>
      <c r="D1631" s="49">
        <v>41975</v>
      </c>
      <c r="E1631" s="47" t="s">
        <v>97</v>
      </c>
      <c r="F1631" s="47" t="s">
        <v>96</v>
      </c>
      <c r="G1631" s="47" t="s">
        <v>108</v>
      </c>
      <c r="H1631" s="50">
        <v>6575040</v>
      </c>
    </row>
    <row r="1632" spans="1:8" x14ac:dyDescent="0.4">
      <c r="A1632" s="47" t="s">
        <v>192</v>
      </c>
      <c r="B1632" s="47" t="str">
        <f>RIGHT(A1632,7)</f>
        <v xml:space="preserve">157266 </v>
      </c>
      <c r="C1632" s="47" t="s">
        <v>16206</v>
      </c>
      <c r="D1632" s="49">
        <v>42522</v>
      </c>
      <c r="E1632" s="47" t="s">
        <v>97</v>
      </c>
      <c r="F1632" s="47" t="s">
        <v>102</v>
      </c>
      <c r="G1632" s="47" t="s">
        <v>95</v>
      </c>
      <c r="H1632" s="50">
        <v>291600</v>
      </c>
    </row>
    <row r="1633" spans="1:8" x14ac:dyDescent="0.4">
      <c r="A1633" s="47" t="s">
        <v>192</v>
      </c>
      <c r="B1633" s="47" t="str">
        <f>RIGHT(A1633,7)</f>
        <v xml:space="preserve">157266 </v>
      </c>
      <c r="C1633" s="47" t="s">
        <v>16207</v>
      </c>
      <c r="D1633" s="49">
        <v>42522</v>
      </c>
      <c r="E1633" s="47" t="s">
        <v>97</v>
      </c>
      <c r="F1633" s="47" t="s">
        <v>102</v>
      </c>
      <c r="G1633" s="47" t="s">
        <v>95</v>
      </c>
      <c r="H1633" s="50">
        <v>144600</v>
      </c>
    </row>
    <row r="1634" spans="1:8" x14ac:dyDescent="0.4">
      <c r="A1634" s="47" t="s">
        <v>192</v>
      </c>
      <c r="B1634" s="47" t="str">
        <f>RIGHT(A1634,7)</f>
        <v xml:space="preserve">157266 </v>
      </c>
      <c r="C1634" s="47" t="s">
        <v>16208</v>
      </c>
      <c r="D1634" s="49">
        <v>42522</v>
      </c>
      <c r="E1634" s="47" t="s">
        <v>97</v>
      </c>
      <c r="F1634" s="47" t="s">
        <v>102</v>
      </c>
      <c r="G1634" s="47" t="s">
        <v>95</v>
      </c>
      <c r="H1634" s="50">
        <v>190500</v>
      </c>
    </row>
    <row r="1635" spans="1:8" x14ac:dyDescent="0.4">
      <c r="A1635" s="47" t="s">
        <v>192</v>
      </c>
      <c r="B1635" s="47" t="str">
        <f>RIGHT(A1635,7)</f>
        <v xml:space="preserve">157266 </v>
      </c>
      <c r="C1635" s="47" t="s">
        <v>16209</v>
      </c>
      <c r="D1635" s="49">
        <v>42522</v>
      </c>
      <c r="E1635" s="47" t="s">
        <v>97</v>
      </c>
      <c r="F1635" s="47" t="s">
        <v>102</v>
      </c>
      <c r="G1635" s="47" t="s">
        <v>99</v>
      </c>
      <c r="H1635" s="50">
        <v>620550</v>
      </c>
    </row>
    <row r="1636" spans="1:8" x14ac:dyDescent="0.4">
      <c r="A1636" s="47" t="s">
        <v>191</v>
      </c>
      <c r="B1636" s="47" t="str">
        <f>RIGHT(A1636,7)</f>
        <v xml:space="preserve">134712 </v>
      </c>
      <c r="C1636" s="47" t="s">
        <v>16210</v>
      </c>
      <c r="D1636" s="49">
        <v>41977</v>
      </c>
      <c r="E1636" s="47" t="s">
        <v>100</v>
      </c>
      <c r="F1636" s="47" t="s">
        <v>106</v>
      </c>
      <c r="G1636" s="47" t="s">
        <v>95</v>
      </c>
      <c r="H1636" s="50">
        <v>189360</v>
      </c>
    </row>
    <row r="1637" spans="1:8" x14ac:dyDescent="0.4">
      <c r="A1637" s="47" t="s">
        <v>190</v>
      </c>
      <c r="B1637" s="47" t="str">
        <f>RIGHT(A1637,7)</f>
        <v xml:space="preserve">111829 </v>
      </c>
      <c r="C1637" s="47" t="s">
        <v>16211</v>
      </c>
      <c r="D1637" s="49">
        <v>42083</v>
      </c>
      <c r="E1637" s="47" t="s">
        <v>100</v>
      </c>
      <c r="F1637" s="47" t="s">
        <v>96</v>
      </c>
      <c r="G1637" s="47" t="s">
        <v>95</v>
      </c>
      <c r="H1637" s="50">
        <v>18714599.999999996</v>
      </c>
    </row>
    <row r="1638" spans="1:8" x14ac:dyDescent="0.4">
      <c r="A1638" s="47" t="s">
        <v>190</v>
      </c>
      <c r="B1638" s="47" t="str">
        <f>RIGHT(A1638,7)</f>
        <v xml:space="preserve">111829 </v>
      </c>
      <c r="C1638" s="47" t="s">
        <v>16212</v>
      </c>
      <c r="D1638" s="49">
        <v>42083</v>
      </c>
      <c r="E1638" s="47" t="s">
        <v>100</v>
      </c>
      <c r="F1638" s="47" t="s">
        <v>96</v>
      </c>
      <c r="G1638" s="47" t="s">
        <v>108</v>
      </c>
      <c r="H1638" s="50">
        <v>47248950.000000007</v>
      </c>
    </row>
    <row r="1639" spans="1:8" x14ac:dyDescent="0.4">
      <c r="A1639" s="47" t="s">
        <v>190</v>
      </c>
      <c r="B1639" s="47" t="str">
        <f>RIGHT(A1639,7)</f>
        <v xml:space="preserve">111829 </v>
      </c>
      <c r="C1639" s="47" t="s">
        <v>16213</v>
      </c>
      <c r="D1639" s="49">
        <v>42083</v>
      </c>
      <c r="E1639" s="47" t="s">
        <v>100</v>
      </c>
      <c r="F1639" s="47" t="s">
        <v>96</v>
      </c>
      <c r="G1639" s="47" t="s">
        <v>95</v>
      </c>
      <c r="H1639" s="50">
        <v>3145500</v>
      </c>
    </row>
    <row r="1640" spans="1:8" x14ac:dyDescent="0.4">
      <c r="A1640" s="47" t="s">
        <v>189</v>
      </c>
      <c r="B1640" s="47" t="str">
        <f>RIGHT(A1640,7)</f>
        <v xml:space="preserve">105221 </v>
      </c>
      <c r="C1640" s="47" t="s">
        <v>16214</v>
      </c>
      <c r="D1640" s="49">
        <v>42311</v>
      </c>
      <c r="E1640" s="47" t="s">
        <v>112</v>
      </c>
      <c r="F1640" s="47" t="s">
        <v>102</v>
      </c>
      <c r="G1640" s="47" t="s">
        <v>108</v>
      </c>
      <c r="H1640" s="50">
        <v>530400.00000000012</v>
      </c>
    </row>
    <row r="1641" spans="1:8" x14ac:dyDescent="0.4">
      <c r="A1641" s="47" t="s">
        <v>189</v>
      </c>
      <c r="B1641" s="47" t="str">
        <f>RIGHT(A1641,7)</f>
        <v xml:space="preserve">105221 </v>
      </c>
      <c r="C1641" s="47" t="s">
        <v>16215</v>
      </c>
      <c r="D1641" s="49">
        <v>42311</v>
      </c>
      <c r="E1641" s="47" t="s">
        <v>112</v>
      </c>
      <c r="F1641" s="47" t="s">
        <v>102</v>
      </c>
      <c r="G1641" s="47" t="s">
        <v>95</v>
      </c>
      <c r="H1641" s="50">
        <v>47520</v>
      </c>
    </row>
    <row r="1642" spans="1:8" x14ac:dyDescent="0.4">
      <c r="A1642" s="47" t="s">
        <v>188</v>
      </c>
      <c r="B1642" s="47" t="str">
        <f>RIGHT(A1642,7)</f>
        <v xml:space="preserve">120341 </v>
      </c>
      <c r="C1642" s="47" t="s">
        <v>16216</v>
      </c>
      <c r="D1642" s="49">
        <v>42276</v>
      </c>
      <c r="E1642" s="47" t="s">
        <v>97</v>
      </c>
      <c r="F1642" s="47" t="s">
        <v>102</v>
      </c>
      <c r="G1642" s="47" t="s">
        <v>95</v>
      </c>
      <c r="H1642" s="50">
        <v>1816560.0000000005</v>
      </c>
    </row>
    <row r="1643" spans="1:8" x14ac:dyDescent="0.4">
      <c r="A1643" s="47" t="s">
        <v>188</v>
      </c>
      <c r="B1643" s="47" t="str">
        <f>RIGHT(A1643,7)</f>
        <v xml:space="preserve">120341 </v>
      </c>
      <c r="C1643" s="47" t="s">
        <v>16217</v>
      </c>
      <c r="D1643" s="49">
        <v>42276</v>
      </c>
      <c r="E1643" s="47" t="s">
        <v>97</v>
      </c>
      <c r="F1643" s="47" t="s">
        <v>102</v>
      </c>
      <c r="G1643" s="47" t="s">
        <v>108</v>
      </c>
      <c r="H1643" s="50">
        <v>688410</v>
      </c>
    </row>
    <row r="1644" spans="1:8" x14ac:dyDescent="0.4">
      <c r="A1644" s="47" t="s">
        <v>187</v>
      </c>
      <c r="B1644" s="47" t="str">
        <f>RIGHT(A1644,7)</f>
        <v xml:space="preserve">135699 </v>
      </c>
      <c r="C1644" s="47" t="s">
        <v>16218</v>
      </c>
      <c r="D1644" s="49">
        <v>41880</v>
      </c>
      <c r="E1644" s="47" t="s">
        <v>100</v>
      </c>
      <c r="F1644" s="47" t="s">
        <v>96</v>
      </c>
      <c r="G1644" s="47" t="s">
        <v>95</v>
      </c>
      <c r="H1644" s="50">
        <v>1648800</v>
      </c>
    </row>
    <row r="1645" spans="1:8" x14ac:dyDescent="0.4">
      <c r="A1645" s="47" t="s">
        <v>187</v>
      </c>
      <c r="B1645" s="47" t="str">
        <f>RIGHT(A1645,7)</f>
        <v xml:space="preserve">135699 </v>
      </c>
      <c r="C1645" s="47" t="s">
        <v>16219</v>
      </c>
      <c r="D1645" s="49">
        <v>41880</v>
      </c>
      <c r="E1645" s="47" t="s">
        <v>100</v>
      </c>
      <c r="F1645" s="47" t="s">
        <v>96</v>
      </c>
      <c r="G1645" s="47" t="s">
        <v>95</v>
      </c>
      <c r="H1645" s="50">
        <v>200400</v>
      </c>
    </row>
    <row r="1646" spans="1:8" x14ac:dyDescent="0.4">
      <c r="A1646" s="47" t="s">
        <v>186</v>
      </c>
      <c r="B1646" s="47" t="str">
        <f>RIGHT(A1646,7)</f>
        <v xml:space="preserve">132444 </v>
      </c>
      <c r="C1646" s="47" t="s">
        <v>16220</v>
      </c>
      <c r="D1646" s="49">
        <v>43060</v>
      </c>
      <c r="E1646" s="47" t="s">
        <v>97</v>
      </c>
      <c r="F1646" s="47" t="s">
        <v>96</v>
      </c>
      <c r="G1646" s="47" t="s">
        <v>95</v>
      </c>
      <c r="H1646" s="50">
        <v>2545200</v>
      </c>
    </row>
    <row r="1647" spans="1:8" x14ac:dyDescent="0.4">
      <c r="A1647" s="47" t="s">
        <v>186</v>
      </c>
      <c r="B1647" s="47" t="str">
        <f>RIGHT(A1647,7)</f>
        <v xml:space="preserve">132444 </v>
      </c>
      <c r="C1647" s="47" t="s">
        <v>16221</v>
      </c>
      <c r="D1647" s="49">
        <v>43060</v>
      </c>
      <c r="E1647" s="47" t="s">
        <v>97</v>
      </c>
      <c r="F1647" s="47" t="s">
        <v>96</v>
      </c>
      <c r="G1647" s="47" t="s">
        <v>108</v>
      </c>
      <c r="H1647" s="50">
        <v>1987800.0000000002</v>
      </c>
    </row>
    <row r="1648" spans="1:8" x14ac:dyDescent="0.4">
      <c r="A1648" s="47" t="s">
        <v>186</v>
      </c>
      <c r="B1648" s="47" t="str">
        <f>RIGHT(A1648,7)</f>
        <v xml:space="preserve">132444 </v>
      </c>
      <c r="C1648" s="47" t="s">
        <v>16222</v>
      </c>
      <c r="D1648" s="49">
        <v>43060</v>
      </c>
      <c r="E1648" s="47" t="s">
        <v>97</v>
      </c>
      <c r="F1648" s="47" t="s">
        <v>96</v>
      </c>
      <c r="G1648" s="47" t="s">
        <v>95</v>
      </c>
      <c r="H1648" s="50">
        <v>44400</v>
      </c>
    </row>
    <row r="1649" spans="1:8" x14ac:dyDescent="0.4">
      <c r="A1649" s="47" t="s">
        <v>186</v>
      </c>
      <c r="B1649" s="47" t="str">
        <f>RIGHT(A1649,7)</f>
        <v xml:space="preserve">132444 </v>
      </c>
      <c r="C1649" s="47" t="s">
        <v>16223</v>
      </c>
      <c r="D1649" s="49">
        <v>43060</v>
      </c>
      <c r="E1649" s="47" t="s">
        <v>97</v>
      </c>
      <c r="F1649" s="47" t="s">
        <v>96</v>
      </c>
      <c r="G1649" s="47" t="s">
        <v>95</v>
      </c>
      <c r="H1649" s="50">
        <v>126720</v>
      </c>
    </row>
    <row r="1650" spans="1:8" x14ac:dyDescent="0.4">
      <c r="A1650" s="47" t="s">
        <v>186</v>
      </c>
      <c r="B1650" s="47" t="str">
        <f>RIGHT(A1650,7)</f>
        <v xml:space="preserve">132444 </v>
      </c>
      <c r="C1650" s="47" t="s">
        <v>16224</v>
      </c>
      <c r="D1650" s="49">
        <v>43060</v>
      </c>
      <c r="E1650" s="47" t="s">
        <v>97</v>
      </c>
      <c r="F1650" s="47" t="s">
        <v>96</v>
      </c>
      <c r="G1650" s="47" t="s">
        <v>95</v>
      </c>
      <c r="H1650" s="50">
        <v>1439100</v>
      </c>
    </row>
    <row r="1651" spans="1:8" x14ac:dyDescent="0.4">
      <c r="A1651" s="47" t="s">
        <v>185</v>
      </c>
      <c r="B1651" s="47" t="str">
        <f>RIGHT(A1651,7)</f>
        <v xml:space="preserve">127159 </v>
      </c>
      <c r="C1651" s="47" t="s">
        <v>16225</v>
      </c>
      <c r="D1651" s="49">
        <v>41774</v>
      </c>
      <c r="E1651" s="47" t="s">
        <v>97</v>
      </c>
      <c r="F1651" s="47" t="s">
        <v>106</v>
      </c>
      <c r="G1651" s="47" t="s">
        <v>99</v>
      </c>
      <c r="H1651" s="50">
        <v>521850</v>
      </c>
    </row>
    <row r="1652" spans="1:8" x14ac:dyDescent="0.4">
      <c r="A1652" s="47" t="s">
        <v>184</v>
      </c>
      <c r="B1652" s="47" t="str">
        <f>RIGHT(A1652,7)</f>
        <v xml:space="preserve">161809 </v>
      </c>
      <c r="C1652" s="47" t="s">
        <v>16226</v>
      </c>
      <c r="D1652" s="49">
        <v>42761</v>
      </c>
      <c r="E1652" s="47" t="s">
        <v>97</v>
      </c>
      <c r="F1652" s="47" t="s">
        <v>96</v>
      </c>
      <c r="G1652" s="47" t="s">
        <v>108</v>
      </c>
      <c r="H1652" s="50">
        <v>2411640</v>
      </c>
    </row>
    <row r="1653" spans="1:8" x14ac:dyDescent="0.4">
      <c r="A1653" s="47" t="s">
        <v>183</v>
      </c>
      <c r="B1653" s="47" t="str">
        <f>RIGHT(A1653,7)</f>
        <v xml:space="preserve">127285 </v>
      </c>
      <c r="C1653" s="47" t="s">
        <v>16227</v>
      </c>
      <c r="D1653" s="49">
        <v>43045</v>
      </c>
      <c r="E1653" s="47" t="s">
        <v>97</v>
      </c>
      <c r="F1653" s="47" t="s">
        <v>96</v>
      </c>
      <c r="G1653" s="47" t="s">
        <v>95</v>
      </c>
      <c r="H1653" s="50">
        <v>1331280</v>
      </c>
    </row>
    <row r="1654" spans="1:8" x14ac:dyDescent="0.4">
      <c r="A1654" s="47" t="s">
        <v>183</v>
      </c>
      <c r="B1654" s="47" t="str">
        <f>RIGHT(A1654,7)</f>
        <v xml:space="preserve">127285 </v>
      </c>
      <c r="C1654" s="47" t="s">
        <v>16228</v>
      </c>
      <c r="D1654" s="49">
        <v>43045</v>
      </c>
      <c r="E1654" s="47" t="s">
        <v>97</v>
      </c>
      <c r="F1654" s="47" t="s">
        <v>96</v>
      </c>
      <c r="G1654" s="47" t="s">
        <v>95</v>
      </c>
      <c r="H1654" s="50">
        <v>208560</v>
      </c>
    </row>
    <row r="1655" spans="1:8" x14ac:dyDescent="0.4">
      <c r="A1655" s="47" t="s">
        <v>182</v>
      </c>
      <c r="B1655" s="47" t="str">
        <f>RIGHT(A1655,7)</f>
        <v xml:space="preserve">144526 </v>
      </c>
      <c r="C1655" s="47" t="s">
        <v>16229</v>
      </c>
      <c r="D1655" s="49">
        <v>42861</v>
      </c>
      <c r="E1655" s="47" t="s">
        <v>100</v>
      </c>
      <c r="F1655" s="47" t="s">
        <v>102</v>
      </c>
      <c r="G1655" s="47" t="s">
        <v>108</v>
      </c>
      <c r="H1655" s="50">
        <v>10163699.999999998</v>
      </c>
    </row>
    <row r="1656" spans="1:8" x14ac:dyDescent="0.4">
      <c r="A1656" s="47" t="s">
        <v>182</v>
      </c>
      <c r="B1656" s="47" t="str">
        <f>RIGHT(A1656,7)</f>
        <v xml:space="preserve">144526 </v>
      </c>
      <c r="C1656" s="47" t="s">
        <v>16230</v>
      </c>
      <c r="D1656" s="49">
        <v>42861</v>
      </c>
      <c r="E1656" s="47" t="s">
        <v>100</v>
      </c>
      <c r="F1656" s="47" t="s">
        <v>102</v>
      </c>
      <c r="G1656" s="47" t="s">
        <v>95</v>
      </c>
      <c r="H1656" s="50">
        <v>208440</v>
      </c>
    </row>
    <row r="1657" spans="1:8" x14ac:dyDescent="0.4">
      <c r="A1657" s="47" t="s">
        <v>181</v>
      </c>
      <c r="B1657" s="47" t="str">
        <f>RIGHT(A1657,7)</f>
        <v xml:space="preserve">128531 </v>
      </c>
      <c r="C1657" s="47" t="s">
        <v>16231</v>
      </c>
      <c r="D1657" s="49">
        <v>42700</v>
      </c>
      <c r="E1657" s="47" t="s">
        <v>97</v>
      </c>
      <c r="F1657" s="47" t="s">
        <v>106</v>
      </c>
      <c r="G1657" s="47" t="s">
        <v>95</v>
      </c>
      <c r="H1657" s="50">
        <v>628800</v>
      </c>
    </row>
    <row r="1658" spans="1:8" x14ac:dyDescent="0.4">
      <c r="A1658" s="47" t="s">
        <v>181</v>
      </c>
      <c r="B1658" s="47" t="str">
        <f>RIGHT(A1658,7)</f>
        <v xml:space="preserve">128531 </v>
      </c>
      <c r="C1658" s="47" t="s">
        <v>16232</v>
      </c>
      <c r="D1658" s="49">
        <v>42700</v>
      </c>
      <c r="E1658" s="47" t="s">
        <v>97</v>
      </c>
      <c r="F1658" s="47" t="s">
        <v>106</v>
      </c>
      <c r="G1658" s="47" t="s">
        <v>108</v>
      </c>
      <c r="H1658" s="50">
        <v>4463640</v>
      </c>
    </row>
    <row r="1659" spans="1:8" x14ac:dyDescent="0.4">
      <c r="A1659" s="47" t="s">
        <v>181</v>
      </c>
      <c r="B1659" s="47" t="str">
        <f>RIGHT(A1659,7)</f>
        <v xml:space="preserve">128531 </v>
      </c>
      <c r="C1659" s="47" t="s">
        <v>16233</v>
      </c>
      <c r="D1659" s="49">
        <v>42700</v>
      </c>
      <c r="E1659" s="47" t="s">
        <v>97</v>
      </c>
      <c r="F1659" s="47" t="s">
        <v>106</v>
      </c>
      <c r="G1659" s="47" t="s">
        <v>95</v>
      </c>
      <c r="H1659" s="50">
        <v>65160.000000000007</v>
      </c>
    </row>
    <row r="1660" spans="1:8" x14ac:dyDescent="0.4">
      <c r="A1660" s="47" t="s">
        <v>181</v>
      </c>
      <c r="B1660" s="47" t="str">
        <f>RIGHT(A1660,7)</f>
        <v xml:space="preserve">128531 </v>
      </c>
      <c r="C1660" s="47" t="s">
        <v>16234</v>
      </c>
      <c r="D1660" s="49">
        <v>42700</v>
      </c>
      <c r="E1660" s="47" t="s">
        <v>97</v>
      </c>
      <c r="F1660" s="47" t="s">
        <v>106</v>
      </c>
      <c r="G1660" s="47" t="s">
        <v>108</v>
      </c>
      <c r="H1660" s="50">
        <v>1424880</v>
      </c>
    </row>
    <row r="1661" spans="1:8" x14ac:dyDescent="0.4">
      <c r="A1661" s="47" t="s">
        <v>181</v>
      </c>
      <c r="B1661" s="47" t="str">
        <f>RIGHT(A1661,7)</f>
        <v xml:space="preserve">128531 </v>
      </c>
      <c r="C1661" s="47" t="s">
        <v>16235</v>
      </c>
      <c r="D1661" s="49">
        <v>42700</v>
      </c>
      <c r="E1661" s="47" t="s">
        <v>97</v>
      </c>
      <c r="F1661" s="47" t="s">
        <v>106</v>
      </c>
      <c r="G1661" s="47" t="s">
        <v>95</v>
      </c>
      <c r="H1661" s="50">
        <v>1115280</v>
      </c>
    </row>
    <row r="1662" spans="1:8" x14ac:dyDescent="0.4">
      <c r="A1662" s="47" t="s">
        <v>181</v>
      </c>
      <c r="B1662" s="47" t="str">
        <f>RIGHT(A1662,7)</f>
        <v xml:space="preserve">128531 </v>
      </c>
      <c r="C1662" s="47" t="s">
        <v>16236</v>
      </c>
      <c r="D1662" s="49">
        <v>42700</v>
      </c>
      <c r="E1662" s="47" t="s">
        <v>97</v>
      </c>
      <c r="F1662" s="47" t="s">
        <v>106</v>
      </c>
      <c r="G1662" s="47" t="s">
        <v>95</v>
      </c>
      <c r="H1662" s="50">
        <v>210600</v>
      </c>
    </row>
    <row r="1663" spans="1:8" x14ac:dyDescent="0.4">
      <c r="A1663" s="47" t="s">
        <v>180</v>
      </c>
      <c r="B1663" s="47" t="str">
        <f>RIGHT(A1663,7)</f>
        <v xml:space="preserve">157154 </v>
      </c>
      <c r="C1663" s="47" t="s">
        <v>16237</v>
      </c>
      <c r="D1663" s="49">
        <v>42019</v>
      </c>
      <c r="E1663" s="47" t="s">
        <v>97</v>
      </c>
      <c r="F1663" s="47" t="s">
        <v>102</v>
      </c>
      <c r="G1663" s="47" t="s">
        <v>99</v>
      </c>
      <c r="H1663" s="50">
        <v>15271559.999999998</v>
      </c>
    </row>
    <row r="1664" spans="1:8" x14ac:dyDescent="0.4">
      <c r="A1664" s="47" t="s">
        <v>179</v>
      </c>
      <c r="B1664" s="47" t="str">
        <f>RIGHT(A1664,7)</f>
        <v xml:space="preserve">159457 </v>
      </c>
      <c r="C1664" s="47" t="s">
        <v>16238</v>
      </c>
      <c r="D1664" s="49">
        <v>43034</v>
      </c>
      <c r="E1664" s="47" t="s">
        <v>97</v>
      </c>
      <c r="F1664" s="47" t="s">
        <v>106</v>
      </c>
      <c r="G1664" s="47" t="s">
        <v>108</v>
      </c>
      <c r="H1664" s="50">
        <v>250200</v>
      </c>
    </row>
    <row r="1665" spans="1:8" x14ac:dyDescent="0.4">
      <c r="A1665" s="47" t="s">
        <v>178</v>
      </c>
      <c r="B1665" s="47" t="str">
        <f>RIGHT(A1665,7)</f>
        <v xml:space="preserve">107615 </v>
      </c>
      <c r="C1665" s="47" t="s">
        <v>16239</v>
      </c>
      <c r="D1665" s="49">
        <v>42454</v>
      </c>
      <c r="E1665" s="47" t="s">
        <v>100</v>
      </c>
      <c r="F1665" s="47" t="s">
        <v>96</v>
      </c>
      <c r="G1665" s="47" t="s">
        <v>108</v>
      </c>
      <c r="H1665" s="50">
        <v>878700</v>
      </c>
    </row>
    <row r="1666" spans="1:8" x14ac:dyDescent="0.4">
      <c r="A1666" s="47" t="s">
        <v>177</v>
      </c>
      <c r="B1666" s="47" t="str">
        <f>RIGHT(A1666,7)</f>
        <v xml:space="preserve">111647 </v>
      </c>
      <c r="C1666" s="47" t="s">
        <v>16240</v>
      </c>
      <c r="D1666" s="49">
        <v>42923</v>
      </c>
      <c r="E1666" s="47" t="s">
        <v>97</v>
      </c>
      <c r="F1666" s="47" t="s">
        <v>106</v>
      </c>
      <c r="G1666" s="47" t="s">
        <v>108</v>
      </c>
      <c r="H1666" s="50">
        <v>2519520.0000000005</v>
      </c>
    </row>
    <row r="1667" spans="1:8" x14ac:dyDescent="0.4">
      <c r="A1667" s="47" t="s">
        <v>176</v>
      </c>
      <c r="B1667" s="47" t="str">
        <f>RIGHT(A1667,7)</f>
        <v xml:space="preserve">150560 </v>
      </c>
      <c r="C1667" s="47" t="s">
        <v>16241</v>
      </c>
      <c r="D1667" s="49">
        <v>42350</v>
      </c>
      <c r="E1667" s="47" t="s">
        <v>97</v>
      </c>
      <c r="F1667" s="47" t="s">
        <v>104</v>
      </c>
      <c r="G1667" s="47" t="s">
        <v>95</v>
      </c>
      <c r="H1667" s="50">
        <v>2949300</v>
      </c>
    </row>
    <row r="1668" spans="1:8" x14ac:dyDescent="0.4">
      <c r="A1668" s="47" t="s">
        <v>175</v>
      </c>
      <c r="B1668" s="47" t="str">
        <f>RIGHT(A1668,7)</f>
        <v xml:space="preserve">143077 </v>
      </c>
      <c r="C1668" s="47" t="s">
        <v>16242</v>
      </c>
      <c r="D1668" s="49">
        <v>42268</v>
      </c>
      <c r="E1668" s="47" t="s">
        <v>100</v>
      </c>
      <c r="F1668" s="47" t="s">
        <v>106</v>
      </c>
      <c r="G1668" s="47" t="s">
        <v>99</v>
      </c>
      <c r="H1668" s="50">
        <v>329040.00000000006</v>
      </c>
    </row>
    <row r="1669" spans="1:8" x14ac:dyDescent="0.4">
      <c r="A1669" s="47" t="s">
        <v>175</v>
      </c>
      <c r="B1669" s="47" t="str">
        <f>RIGHT(A1669,7)</f>
        <v xml:space="preserve">143077 </v>
      </c>
      <c r="C1669" s="47" t="s">
        <v>16243</v>
      </c>
      <c r="D1669" s="49">
        <v>42268</v>
      </c>
      <c r="E1669" s="47" t="s">
        <v>100</v>
      </c>
      <c r="F1669" s="47" t="s">
        <v>106</v>
      </c>
      <c r="G1669" s="47" t="s">
        <v>95</v>
      </c>
      <c r="H1669" s="50">
        <v>98819.999999999985</v>
      </c>
    </row>
    <row r="1670" spans="1:8" x14ac:dyDescent="0.4">
      <c r="A1670" s="47" t="s">
        <v>174</v>
      </c>
      <c r="B1670" s="47" t="str">
        <f>RIGHT(A1670,7)</f>
        <v xml:space="preserve">122728 </v>
      </c>
      <c r="C1670" s="47" t="s">
        <v>16244</v>
      </c>
      <c r="D1670" s="49">
        <v>42514</v>
      </c>
      <c r="E1670" s="47" t="s">
        <v>97</v>
      </c>
      <c r="F1670" s="47" t="s">
        <v>96</v>
      </c>
      <c r="G1670" s="47" t="s">
        <v>95</v>
      </c>
      <c r="H1670" s="50">
        <v>1564200</v>
      </c>
    </row>
    <row r="1671" spans="1:8" x14ac:dyDescent="0.4">
      <c r="A1671" s="47" t="s">
        <v>174</v>
      </c>
      <c r="B1671" s="47" t="str">
        <f>RIGHT(A1671,7)</f>
        <v xml:space="preserve">122728 </v>
      </c>
      <c r="C1671" s="47" t="s">
        <v>16245</v>
      </c>
      <c r="D1671" s="49">
        <v>42514</v>
      </c>
      <c r="E1671" s="47" t="s">
        <v>97</v>
      </c>
      <c r="F1671" s="47" t="s">
        <v>96</v>
      </c>
      <c r="G1671" s="47" t="s">
        <v>95</v>
      </c>
      <c r="H1671" s="50">
        <v>269100</v>
      </c>
    </row>
    <row r="1672" spans="1:8" x14ac:dyDescent="0.4">
      <c r="A1672" s="47" t="s">
        <v>173</v>
      </c>
      <c r="B1672" s="47" t="str">
        <f>RIGHT(A1672,7)</f>
        <v xml:space="preserve">122882 </v>
      </c>
      <c r="C1672" s="47" t="s">
        <v>16246</v>
      </c>
      <c r="D1672" s="49">
        <v>41895</v>
      </c>
      <c r="E1672" s="47" t="s">
        <v>100</v>
      </c>
      <c r="F1672" s="47" t="s">
        <v>102</v>
      </c>
      <c r="G1672" s="47" t="s">
        <v>95</v>
      </c>
      <c r="H1672" s="50">
        <v>971760.00000000012</v>
      </c>
    </row>
    <row r="1673" spans="1:8" x14ac:dyDescent="0.4">
      <c r="A1673" s="47" t="s">
        <v>173</v>
      </c>
      <c r="B1673" s="47" t="str">
        <f>RIGHT(A1673,7)</f>
        <v xml:space="preserve">122882 </v>
      </c>
      <c r="C1673" s="47" t="s">
        <v>16247</v>
      </c>
      <c r="D1673" s="49">
        <v>41895</v>
      </c>
      <c r="E1673" s="47" t="s">
        <v>100</v>
      </c>
      <c r="F1673" s="47" t="s">
        <v>102</v>
      </c>
      <c r="G1673" s="47" t="s">
        <v>108</v>
      </c>
      <c r="H1673" s="50">
        <v>485729.99999999994</v>
      </c>
    </row>
    <row r="1674" spans="1:8" x14ac:dyDescent="0.4">
      <c r="A1674" s="47" t="s">
        <v>173</v>
      </c>
      <c r="B1674" s="47" t="str">
        <f>RIGHT(A1674,7)</f>
        <v xml:space="preserve">122882 </v>
      </c>
      <c r="C1674" s="47" t="s">
        <v>16248</v>
      </c>
      <c r="D1674" s="49">
        <v>41895</v>
      </c>
      <c r="E1674" s="47" t="s">
        <v>100</v>
      </c>
      <c r="F1674" s="47" t="s">
        <v>102</v>
      </c>
      <c r="G1674" s="47" t="s">
        <v>99</v>
      </c>
      <c r="H1674" s="50">
        <v>635520</v>
      </c>
    </row>
    <row r="1675" spans="1:8" x14ac:dyDescent="0.4">
      <c r="A1675" s="47" t="s">
        <v>173</v>
      </c>
      <c r="B1675" s="47" t="str">
        <f>RIGHT(A1675,7)</f>
        <v xml:space="preserve">122882 </v>
      </c>
      <c r="C1675" s="47" t="s">
        <v>16249</v>
      </c>
      <c r="D1675" s="49">
        <v>41895</v>
      </c>
      <c r="E1675" s="47" t="s">
        <v>100</v>
      </c>
      <c r="F1675" s="47" t="s">
        <v>102</v>
      </c>
      <c r="G1675" s="47" t="s">
        <v>108</v>
      </c>
      <c r="H1675" s="50">
        <v>5993100</v>
      </c>
    </row>
    <row r="1676" spans="1:8" x14ac:dyDescent="0.4">
      <c r="A1676" s="47" t="s">
        <v>172</v>
      </c>
      <c r="B1676" s="47" t="str">
        <f>RIGHT(A1676,7)</f>
        <v xml:space="preserve">101497 </v>
      </c>
      <c r="C1676" s="47" t="s">
        <v>16250</v>
      </c>
      <c r="D1676" s="49">
        <v>42644</v>
      </c>
      <c r="E1676" s="47" t="s">
        <v>97</v>
      </c>
      <c r="F1676" s="47" t="s">
        <v>96</v>
      </c>
      <c r="G1676" s="47" t="s">
        <v>95</v>
      </c>
      <c r="H1676" s="50">
        <v>284550</v>
      </c>
    </row>
    <row r="1677" spans="1:8" x14ac:dyDescent="0.4">
      <c r="A1677" s="47" t="s">
        <v>171</v>
      </c>
      <c r="B1677" s="47" t="str">
        <f>RIGHT(A1677,7)</f>
        <v xml:space="preserve">147585 </v>
      </c>
      <c r="C1677" s="47" t="s">
        <v>16251</v>
      </c>
      <c r="D1677" s="49">
        <v>42686</v>
      </c>
      <c r="E1677" s="47" t="s">
        <v>100</v>
      </c>
      <c r="F1677" s="47" t="s">
        <v>96</v>
      </c>
      <c r="G1677" s="47" t="s">
        <v>99</v>
      </c>
      <c r="H1677" s="50">
        <v>222300</v>
      </c>
    </row>
    <row r="1678" spans="1:8" x14ac:dyDescent="0.4">
      <c r="A1678" s="47" t="s">
        <v>170</v>
      </c>
      <c r="B1678" s="47" t="str">
        <f>RIGHT(A1678,7)</f>
        <v xml:space="preserve">149489 </v>
      </c>
      <c r="C1678" s="47" t="s">
        <v>16252</v>
      </c>
      <c r="D1678" s="49">
        <v>42852</v>
      </c>
      <c r="E1678" s="47" t="s">
        <v>100</v>
      </c>
      <c r="F1678" s="47" t="s">
        <v>102</v>
      </c>
      <c r="G1678" s="47" t="s">
        <v>95</v>
      </c>
      <c r="H1678" s="50">
        <v>1489200</v>
      </c>
    </row>
    <row r="1679" spans="1:8" x14ac:dyDescent="0.4">
      <c r="A1679" s="47" t="s">
        <v>170</v>
      </c>
      <c r="B1679" s="47" t="str">
        <f>RIGHT(A1679,7)</f>
        <v xml:space="preserve">149489 </v>
      </c>
      <c r="C1679" s="47" t="s">
        <v>16253</v>
      </c>
      <c r="D1679" s="49">
        <v>42852</v>
      </c>
      <c r="E1679" s="47" t="s">
        <v>100</v>
      </c>
      <c r="F1679" s="47" t="s">
        <v>102</v>
      </c>
      <c r="G1679" s="47" t="s">
        <v>95</v>
      </c>
      <c r="H1679" s="50">
        <v>17820.000000000004</v>
      </c>
    </row>
    <row r="1680" spans="1:8" x14ac:dyDescent="0.4">
      <c r="A1680" s="47" t="s">
        <v>170</v>
      </c>
      <c r="B1680" s="47" t="str">
        <f>RIGHT(A1680,7)</f>
        <v xml:space="preserve">149489 </v>
      </c>
      <c r="C1680" s="47" t="s">
        <v>16254</v>
      </c>
      <c r="D1680" s="49">
        <v>42852</v>
      </c>
      <c r="E1680" s="47" t="s">
        <v>100</v>
      </c>
      <c r="F1680" s="47" t="s">
        <v>102</v>
      </c>
      <c r="G1680" s="47" t="s">
        <v>95</v>
      </c>
      <c r="H1680" s="50">
        <v>112770.00000000001</v>
      </c>
    </row>
    <row r="1681" spans="1:8" x14ac:dyDescent="0.4">
      <c r="A1681" s="47" t="s">
        <v>169</v>
      </c>
      <c r="B1681" s="47" t="str">
        <f>RIGHT(A1681,7)</f>
        <v xml:space="preserve">143798 </v>
      </c>
      <c r="C1681" s="47" t="s">
        <v>16255</v>
      </c>
      <c r="D1681" s="49">
        <v>43081</v>
      </c>
      <c r="E1681" s="47" t="s">
        <v>97</v>
      </c>
      <c r="F1681" s="47" t="s">
        <v>102</v>
      </c>
      <c r="G1681" s="47" t="s">
        <v>95</v>
      </c>
      <c r="H1681" s="50">
        <v>155520.00000000003</v>
      </c>
    </row>
    <row r="1682" spans="1:8" x14ac:dyDescent="0.4">
      <c r="A1682" s="47" t="s">
        <v>169</v>
      </c>
      <c r="B1682" s="47" t="str">
        <f>RIGHT(A1682,7)</f>
        <v xml:space="preserve">143798 </v>
      </c>
      <c r="C1682" s="47" t="s">
        <v>16256</v>
      </c>
      <c r="D1682" s="49">
        <v>43081</v>
      </c>
      <c r="E1682" s="47" t="s">
        <v>97</v>
      </c>
      <c r="F1682" s="47" t="s">
        <v>102</v>
      </c>
      <c r="G1682" s="47" t="s">
        <v>99</v>
      </c>
      <c r="H1682" s="50">
        <v>4663200.0000000009</v>
      </c>
    </row>
    <row r="1683" spans="1:8" x14ac:dyDescent="0.4">
      <c r="A1683" s="47" t="s">
        <v>168</v>
      </c>
      <c r="B1683" s="47" t="str">
        <f>RIGHT(A1683,7)</f>
        <v xml:space="preserve">142839 </v>
      </c>
      <c r="C1683" s="47" t="s">
        <v>16257</v>
      </c>
      <c r="D1683" s="49">
        <v>41871</v>
      </c>
      <c r="E1683" s="47" t="s">
        <v>97</v>
      </c>
      <c r="F1683" s="47" t="s">
        <v>102</v>
      </c>
      <c r="G1683" s="47" t="s">
        <v>99</v>
      </c>
      <c r="H1683" s="50">
        <v>12796379.999999998</v>
      </c>
    </row>
    <row r="1684" spans="1:8" x14ac:dyDescent="0.4">
      <c r="A1684" s="47" t="s">
        <v>167</v>
      </c>
      <c r="B1684" s="47" t="str">
        <f>RIGHT(A1684,7)</f>
        <v xml:space="preserve">129833 </v>
      </c>
      <c r="C1684" s="47" t="s">
        <v>16258</v>
      </c>
      <c r="D1684" s="49">
        <v>43084</v>
      </c>
      <c r="E1684" s="47" t="s">
        <v>97</v>
      </c>
      <c r="F1684" s="47" t="s">
        <v>106</v>
      </c>
      <c r="G1684" s="47" t="s">
        <v>95</v>
      </c>
      <c r="H1684" s="50">
        <v>501750.00000000006</v>
      </c>
    </row>
    <row r="1685" spans="1:8" x14ac:dyDescent="0.4">
      <c r="A1685" s="47" t="s">
        <v>167</v>
      </c>
      <c r="B1685" s="47" t="str">
        <f>RIGHT(A1685,7)</f>
        <v xml:space="preserve">129833 </v>
      </c>
      <c r="C1685" s="47" t="s">
        <v>16259</v>
      </c>
      <c r="D1685" s="49">
        <v>43084</v>
      </c>
      <c r="E1685" s="47" t="s">
        <v>97</v>
      </c>
      <c r="F1685" s="47" t="s">
        <v>106</v>
      </c>
      <c r="G1685" s="47" t="s">
        <v>95</v>
      </c>
      <c r="H1685" s="50">
        <v>156000</v>
      </c>
    </row>
    <row r="1686" spans="1:8" x14ac:dyDescent="0.4">
      <c r="A1686" s="47" t="s">
        <v>166</v>
      </c>
      <c r="B1686" s="47" t="str">
        <f>RIGHT(A1686,7)</f>
        <v xml:space="preserve">154361 </v>
      </c>
      <c r="C1686" s="47" t="s">
        <v>16260</v>
      </c>
      <c r="D1686" s="49">
        <v>42448</v>
      </c>
      <c r="E1686" s="47" t="s">
        <v>97</v>
      </c>
      <c r="F1686" s="47" t="s">
        <v>102</v>
      </c>
      <c r="G1686" s="47" t="s">
        <v>99</v>
      </c>
      <c r="H1686" s="50">
        <v>328200.00000000006</v>
      </c>
    </row>
    <row r="1687" spans="1:8" x14ac:dyDescent="0.4">
      <c r="A1687" s="47" t="s">
        <v>165</v>
      </c>
      <c r="B1687" s="47" t="str">
        <f>RIGHT(A1687,7)</f>
        <v xml:space="preserve">158708 </v>
      </c>
      <c r="C1687" s="47" t="s">
        <v>16170</v>
      </c>
      <c r="D1687" s="49">
        <v>42550</v>
      </c>
      <c r="E1687" s="47" t="s">
        <v>112</v>
      </c>
      <c r="F1687" s="47" t="s">
        <v>106</v>
      </c>
      <c r="G1687" s="47" t="s">
        <v>108</v>
      </c>
      <c r="H1687" s="50">
        <v>204240</v>
      </c>
    </row>
    <row r="1688" spans="1:8" x14ac:dyDescent="0.4">
      <c r="A1688" s="47" t="s">
        <v>164</v>
      </c>
      <c r="B1688" s="47" t="str">
        <f>RIGHT(A1688,7)</f>
        <v xml:space="preserve">156335 </v>
      </c>
      <c r="C1688" s="47" t="s">
        <v>16261</v>
      </c>
      <c r="D1688" s="49">
        <v>42275</v>
      </c>
      <c r="E1688" s="47" t="s">
        <v>112</v>
      </c>
      <c r="F1688" s="47" t="s">
        <v>102</v>
      </c>
      <c r="G1688" s="47" t="s">
        <v>108</v>
      </c>
      <c r="H1688" s="50">
        <v>959400</v>
      </c>
    </row>
    <row r="1689" spans="1:8" x14ac:dyDescent="0.4">
      <c r="A1689" s="47" t="s">
        <v>164</v>
      </c>
      <c r="B1689" s="47" t="str">
        <f>RIGHT(A1689,7)</f>
        <v xml:space="preserve">156335 </v>
      </c>
      <c r="C1689" s="47" t="s">
        <v>16262</v>
      </c>
      <c r="D1689" s="49">
        <v>42275</v>
      </c>
      <c r="E1689" s="47" t="s">
        <v>112</v>
      </c>
      <c r="F1689" s="47" t="s">
        <v>102</v>
      </c>
      <c r="G1689" s="47" t="s">
        <v>95</v>
      </c>
      <c r="H1689" s="50">
        <v>216900</v>
      </c>
    </row>
    <row r="1690" spans="1:8" x14ac:dyDescent="0.4">
      <c r="A1690" s="47" t="s">
        <v>164</v>
      </c>
      <c r="B1690" s="47" t="str">
        <f>RIGHT(A1690,7)</f>
        <v xml:space="preserve">156335 </v>
      </c>
      <c r="C1690" s="47" t="s">
        <v>16171</v>
      </c>
      <c r="D1690" s="49">
        <v>42275</v>
      </c>
      <c r="E1690" s="47" t="s">
        <v>112</v>
      </c>
      <c r="F1690" s="47" t="s">
        <v>102</v>
      </c>
      <c r="G1690" s="47" t="s">
        <v>108</v>
      </c>
      <c r="H1690" s="50">
        <v>1574700</v>
      </c>
    </row>
    <row r="1691" spans="1:8" x14ac:dyDescent="0.4">
      <c r="A1691" s="47" t="s">
        <v>163</v>
      </c>
      <c r="B1691" s="47" t="str">
        <f>RIGHT(A1691,7)</f>
        <v xml:space="preserve">148376 </v>
      </c>
      <c r="C1691" s="47" t="s">
        <v>16172</v>
      </c>
      <c r="D1691" s="49">
        <v>42369</v>
      </c>
      <c r="E1691" s="47" t="s">
        <v>97</v>
      </c>
      <c r="F1691" s="47" t="s">
        <v>96</v>
      </c>
      <c r="G1691" s="47" t="s">
        <v>95</v>
      </c>
      <c r="H1691" s="50">
        <v>1604400</v>
      </c>
    </row>
    <row r="1692" spans="1:8" x14ac:dyDescent="0.4">
      <c r="A1692" s="47" t="s">
        <v>163</v>
      </c>
      <c r="B1692" s="47" t="str">
        <f>RIGHT(A1692,7)</f>
        <v xml:space="preserve">148376 </v>
      </c>
      <c r="C1692" s="47" t="s">
        <v>16263</v>
      </c>
      <c r="D1692" s="49">
        <v>42369</v>
      </c>
      <c r="E1692" s="47" t="s">
        <v>97</v>
      </c>
      <c r="F1692" s="47" t="s">
        <v>96</v>
      </c>
      <c r="G1692" s="47" t="s">
        <v>95</v>
      </c>
      <c r="H1692" s="50">
        <v>323400.00000000006</v>
      </c>
    </row>
    <row r="1693" spans="1:8" x14ac:dyDescent="0.4">
      <c r="A1693" s="47" t="s">
        <v>162</v>
      </c>
      <c r="B1693" s="47" t="str">
        <f>RIGHT(A1693,7)</f>
        <v xml:space="preserve">135657 </v>
      </c>
      <c r="C1693" s="47" t="s">
        <v>16173</v>
      </c>
      <c r="D1693" s="49">
        <v>41797</v>
      </c>
      <c r="E1693" s="47" t="s">
        <v>97</v>
      </c>
      <c r="F1693" s="47" t="s">
        <v>96</v>
      </c>
      <c r="G1693" s="47" t="s">
        <v>99</v>
      </c>
      <c r="H1693" s="50">
        <v>7738200</v>
      </c>
    </row>
    <row r="1694" spans="1:8" x14ac:dyDescent="0.4">
      <c r="A1694" s="47" t="s">
        <v>161</v>
      </c>
      <c r="B1694" s="47" t="str">
        <f>RIGHT(A1694,7)</f>
        <v xml:space="preserve">114069 </v>
      </c>
      <c r="C1694" s="47" t="s">
        <v>16174</v>
      </c>
      <c r="D1694" s="49">
        <v>42200</v>
      </c>
      <c r="E1694" s="47" t="s">
        <v>97</v>
      </c>
      <c r="F1694" s="47" t="s">
        <v>102</v>
      </c>
      <c r="G1694" s="47" t="s">
        <v>95</v>
      </c>
      <c r="H1694" s="50">
        <v>177120</v>
      </c>
    </row>
    <row r="1695" spans="1:8" x14ac:dyDescent="0.4">
      <c r="A1695" s="47" t="s">
        <v>161</v>
      </c>
      <c r="B1695" s="47" t="str">
        <f>RIGHT(A1695,7)</f>
        <v xml:space="preserve">114069 </v>
      </c>
      <c r="C1695" s="47" t="s">
        <v>16175</v>
      </c>
      <c r="D1695" s="49">
        <v>42200</v>
      </c>
      <c r="E1695" s="47" t="s">
        <v>97</v>
      </c>
      <c r="F1695" s="47" t="s">
        <v>102</v>
      </c>
      <c r="G1695" s="47" t="s">
        <v>99</v>
      </c>
      <c r="H1695" s="50">
        <v>28965600</v>
      </c>
    </row>
    <row r="1696" spans="1:8" x14ac:dyDescent="0.4">
      <c r="A1696" s="47" t="s">
        <v>161</v>
      </c>
      <c r="B1696" s="47" t="str">
        <f>RIGHT(A1696,7)</f>
        <v xml:space="preserve">114069 </v>
      </c>
      <c r="C1696" s="47" t="s">
        <v>16176</v>
      </c>
      <c r="D1696" s="49">
        <v>42200</v>
      </c>
      <c r="E1696" s="47" t="s">
        <v>97</v>
      </c>
      <c r="F1696" s="47" t="s">
        <v>102</v>
      </c>
      <c r="G1696" s="47" t="s">
        <v>95</v>
      </c>
      <c r="H1696" s="50">
        <v>149400</v>
      </c>
    </row>
    <row r="1697" spans="1:8" x14ac:dyDescent="0.4">
      <c r="A1697" s="47" t="s">
        <v>160</v>
      </c>
      <c r="B1697" s="47" t="str">
        <f>RIGHT(A1697,7)</f>
        <v xml:space="preserve">139857 </v>
      </c>
      <c r="C1697" s="47" t="s">
        <v>16264</v>
      </c>
      <c r="D1697" s="49">
        <v>41676</v>
      </c>
      <c r="E1697" s="47" t="s">
        <v>112</v>
      </c>
      <c r="F1697" s="47" t="s">
        <v>96</v>
      </c>
      <c r="G1697" s="47" t="s">
        <v>95</v>
      </c>
      <c r="H1697" s="50">
        <v>185250.00000000003</v>
      </c>
    </row>
    <row r="1698" spans="1:8" x14ac:dyDescent="0.4">
      <c r="A1698" s="47" t="s">
        <v>159</v>
      </c>
      <c r="B1698" s="47" t="str">
        <f>RIGHT(A1698,7)</f>
        <v xml:space="preserve">106306 </v>
      </c>
      <c r="C1698" s="47" t="s">
        <v>16177</v>
      </c>
      <c r="D1698" s="49">
        <v>42437</v>
      </c>
      <c r="E1698" s="47" t="s">
        <v>97</v>
      </c>
      <c r="F1698" s="47" t="s">
        <v>96</v>
      </c>
      <c r="G1698" s="47" t="s">
        <v>95</v>
      </c>
      <c r="H1698" s="50">
        <v>145530.00000000003</v>
      </c>
    </row>
    <row r="1699" spans="1:8" x14ac:dyDescent="0.4">
      <c r="A1699" s="47" t="s">
        <v>158</v>
      </c>
      <c r="B1699" s="47" t="str">
        <f>RIGHT(A1699,7)</f>
        <v xml:space="preserve">100545 </v>
      </c>
      <c r="C1699" s="47" t="s">
        <v>16178</v>
      </c>
      <c r="D1699" s="49">
        <v>42334</v>
      </c>
      <c r="E1699" s="47" t="s">
        <v>97</v>
      </c>
      <c r="F1699" s="47" t="s">
        <v>102</v>
      </c>
      <c r="G1699" s="47" t="s">
        <v>95</v>
      </c>
      <c r="H1699" s="50">
        <v>174150.00000000006</v>
      </c>
    </row>
    <row r="1700" spans="1:8" x14ac:dyDescent="0.4">
      <c r="A1700" s="47" t="s">
        <v>157</v>
      </c>
      <c r="B1700" s="47" t="str">
        <f>RIGHT(A1700,7)</f>
        <v xml:space="preserve">123491 </v>
      </c>
      <c r="C1700" s="47" t="s">
        <v>16179</v>
      </c>
      <c r="D1700" s="49">
        <v>43044</v>
      </c>
      <c r="E1700" s="47" t="s">
        <v>97</v>
      </c>
      <c r="F1700" s="47" t="s">
        <v>96</v>
      </c>
      <c r="G1700" s="47" t="s">
        <v>95</v>
      </c>
      <c r="H1700" s="50">
        <v>657900</v>
      </c>
    </row>
    <row r="1701" spans="1:8" x14ac:dyDescent="0.4">
      <c r="A1701" s="47" t="s">
        <v>157</v>
      </c>
      <c r="B1701" s="47" t="str">
        <f>RIGHT(A1701,7)</f>
        <v xml:space="preserve">123491 </v>
      </c>
      <c r="C1701" s="47" t="s">
        <v>16180</v>
      </c>
      <c r="D1701" s="49">
        <v>43044</v>
      </c>
      <c r="E1701" s="47" t="s">
        <v>97</v>
      </c>
      <c r="F1701" s="47" t="s">
        <v>96</v>
      </c>
      <c r="G1701" s="47" t="s">
        <v>108</v>
      </c>
      <c r="H1701" s="50">
        <v>2227200</v>
      </c>
    </row>
    <row r="1702" spans="1:8" x14ac:dyDescent="0.4">
      <c r="A1702" s="47" t="s">
        <v>157</v>
      </c>
      <c r="B1702" s="47" t="str">
        <f>RIGHT(A1702,7)</f>
        <v xml:space="preserve">123491 </v>
      </c>
      <c r="C1702" s="47" t="s">
        <v>16181</v>
      </c>
      <c r="D1702" s="49">
        <v>43044</v>
      </c>
      <c r="E1702" s="47" t="s">
        <v>97</v>
      </c>
      <c r="F1702" s="47" t="s">
        <v>96</v>
      </c>
      <c r="G1702" s="47" t="s">
        <v>95</v>
      </c>
      <c r="H1702" s="50">
        <v>111300</v>
      </c>
    </row>
    <row r="1703" spans="1:8" x14ac:dyDescent="0.4">
      <c r="A1703" s="47" t="s">
        <v>157</v>
      </c>
      <c r="B1703" s="47" t="str">
        <f>RIGHT(A1703,7)</f>
        <v xml:space="preserve">123491 </v>
      </c>
      <c r="C1703" s="47" t="s">
        <v>16182</v>
      </c>
      <c r="D1703" s="49">
        <v>43044</v>
      </c>
      <c r="E1703" s="47" t="s">
        <v>97</v>
      </c>
      <c r="F1703" s="47" t="s">
        <v>96</v>
      </c>
      <c r="G1703" s="47" t="s">
        <v>99</v>
      </c>
      <c r="H1703" s="50">
        <v>1079880</v>
      </c>
    </row>
    <row r="1704" spans="1:8" x14ac:dyDescent="0.4">
      <c r="A1704" s="47" t="s">
        <v>157</v>
      </c>
      <c r="B1704" s="47" t="str">
        <f>RIGHT(A1704,7)</f>
        <v xml:space="preserve">123491 </v>
      </c>
      <c r="C1704" s="47" t="s">
        <v>16169</v>
      </c>
      <c r="D1704" s="49">
        <v>43044</v>
      </c>
      <c r="E1704" s="47" t="s">
        <v>97</v>
      </c>
      <c r="F1704" s="47" t="s">
        <v>96</v>
      </c>
      <c r="G1704" s="47" t="s">
        <v>95</v>
      </c>
      <c r="H1704" s="50">
        <v>298500</v>
      </c>
    </row>
    <row r="1705" spans="1:8" x14ac:dyDescent="0.4">
      <c r="A1705" s="47" t="s">
        <v>157</v>
      </c>
      <c r="B1705" s="47" t="str">
        <f>RIGHT(A1705,7)</f>
        <v xml:space="preserve">123491 </v>
      </c>
      <c r="C1705" s="47" t="s">
        <v>16183</v>
      </c>
      <c r="D1705" s="49">
        <v>43044</v>
      </c>
      <c r="E1705" s="47" t="s">
        <v>97</v>
      </c>
      <c r="F1705" s="47" t="s">
        <v>96</v>
      </c>
      <c r="G1705" s="47" t="s">
        <v>95</v>
      </c>
      <c r="H1705" s="50">
        <v>25531800</v>
      </c>
    </row>
    <row r="1706" spans="1:8" x14ac:dyDescent="0.4">
      <c r="A1706" s="47" t="s">
        <v>156</v>
      </c>
      <c r="B1706" s="47" t="str">
        <f>RIGHT(A1706,7)</f>
        <v xml:space="preserve">145401 </v>
      </c>
      <c r="C1706" s="47" t="s">
        <v>16184</v>
      </c>
      <c r="D1706" s="49">
        <v>42039</v>
      </c>
      <c r="E1706" s="47" t="s">
        <v>97</v>
      </c>
      <c r="F1706" s="47" t="s">
        <v>106</v>
      </c>
      <c r="G1706" s="47" t="s">
        <v>95</v>
      </c>
      <c r="H1706" s="50">
        <v>214559.99999999997</v>
      </c>
    </row>
    <row r="1707" spans="1:8" x14ac:dyDescent="0.4">
      <c r="A1707" s="47" t="s">
        <v>155</v>
      </c>
      <c r="B1707" s="47" t="str">
        <f>RIGHT(A1707,7)</f>
        <v xml:space="preserve">124968 </v>
      </c>
      <c r="C1707" s="47" t="s">
        <v>16185</v>
      </c>
      <c r="D1707" s="49">
        <v>42991</v>
      </c>
      <c r="E1707" s="47" t="s">
        <v>97</v>
      </c>
      <c r="F1707" s="47" t="s">
        <v>106</v>
      </c>
      <c r="G1707" s="47" t="s">
        <v>99</v>
      </c>
      <c r="H1707" s="50">
        <v>11484375</v>
      </c>
    </row>
    <row r="1708" spans="1:8" x14ac:dyDescent="0.4">
      <c r="A1708" s="47" t="s">
        <v>154</v>
      </c>
      <c r="B1708" s="47" t="str">
        <f>RIGHT(A1708,7)</f>
        <v xml:space="preserve">104003 </v>
      </c>
      <c r="C1708" s="47" t="s">
        <v>16186</v>
      </c>
      <c r="D1708" s="49">
        <v>43021</v>
      </c>
      <c r="E1708" s="47" t="s">
        <v>97</v>
      </c>
      <c r="F1708" s="47" t="s">
        <v>96</v>
      </c>
      <c r="G1708" s="47" t="s">
        <v>99</v>
      </c>
      <c r="H1708" s="50">
        <v>4614990</v>
      </c>
    </row>
    <row r="1709" spans="1:8" x14ac:dyDescent="0.4">
      <c r="A1709" s="47" t="s">
        <v>153</v>
      </c>
      <c r="B1709" s="47" t="str">
        <f>RIGHT(A1709,7)</f>
        <v xml:space="preserve">154788 </v>
      </c>
      <c r="C1709" s="47" t="s">
        <v>16187</v>
      </c>
      <c r="D1709" s="49">
        <v>42494</v>
      </c>
      <c r="E1709" s="47" t="s">
        <v>97</v>
      </c>
      <c r="F1709" s="47" t="s">
        <v>102</v>
      </c>
      <c r="G1709" s="47" t="s">
        <v>95</v>
      </c>
      <c r="H1709" s="50">
        <v>115680.00000000001</v>
      </c>
    </row>
    <row r="1710" spans="1:8" x14ac:dyDescent="0.4">
      <c r="A1710" s="47" t="s">
        <v>152</v>
      </c>
      <c r="B1710" s="47" t="str">
        <f>RIGHT(A1710,7)</f>
        <v xml:space="preserve">169943 </v>
      </c>
      <c r="C1710" s="47" t="s">
        <v>16188</v>
      </c>
      <c r="D1710" s="49">
        <v>42514</v>
      </c>
      <c r="E1710" s="47" t="s">
        <v>97</v>
      </c>
      <c r="F1710" s="47" t="s">
        <v>102</v>
      </c>
      <c r="G1710" s="47" t="s">
        <v>95</v>
      </c>
      <c r="H1710" s="50">
        <v>3643499.9999999995</v>
      </c>
    </row>
    <row r="1711" spans="1:8" x14ac:dyDescent="0.4">
      <c r="A1711" s="47" t="s">
        <v>152</v>
      </c>
      <c r="B1711" s="47" t="str">
        <f>RIGHT(A1711,7)</f>
        <v xml:space="preserve">169943 </v>
      </c>
      <c r="C1711" s="47" t="s">
        <v>16189</v>
      </c>
      <c r="D1711" s="49">
        <v>42514</v>
      </c>
      <c r="E1711" s="47" t="s">
        <v>97</v>
      </c>
      <c r="F1711" s="47" t="s">
        <v>102</v>
      </c>
      <c r="G1711" s="47" t="s">
        <v>95</v>
      </c>
      <c r="H1711" s="50">
        <v>6823500.0000000009</v>
      </c>
    </row>
    <row r="1712" spans="1:8" x14ac:dyDescent="0.4">
      <c r="A1712" s="47" t="s">
        <v>152</v>
      </c>
      <c r="B1712" s="47" t="str">
        <f>RIGHT(A1712,7)</f>
        <v xml:space="preserve">169943 </v>
      </c>
      <c r="C1712" s="47" t="s">
        <v>16190</v>
      </c>
      <c r="D1712" s="49">
        <v>42514</v>
      </c>
      <c r="E1712" s="47" t="s">
        <v>97</v>
      </c>
      <c r="F1712" s="47" t="s">
        <v>102</v>
      </c>
      <c r="G1712" s="47" t="s">
        <v>99</v>
      </c>
      <c r="H1712" s="50">
        <v>538800</v>
      </c>
    </row>
    <row r="1713" spans="1:8" x14ac:dyDescent="0.4">
      <c r="A1713" s="47" t="s">
        <v>152</v>
      </c>
      <c r="B1713" s="47" t="str">
        <f>RIGHT(A1713,7)</f>
        <v xml:space="preserve">169943 </v>
      </c>
      <c r="C1713" s="47" t="s">
        <v>16191</v>
      </c>
      <c r="D1713" s="49">
        <v>42514</v>
      </c>
      <c r="E1713" s="47" t="s">
        <v>97</v>
      </c>
      <c r="F1713" s="47" t="s">
        <v>102</v>
      </c>
      <c r="G1713" s="47" t="s">
        <v>99</v>
      </c>
      <c r="H1713" s="50">
        <v>596400</v>
      </c>
    </row>
    <row r="1714" spans="1:8" x14ac:dyDescent="0.4">
      <c r="A1714" s="47" t="s">
        <v>152</v>
      </c>
      <c r="B1714" s="47" t="str">
        <f>RIGHT(A1714,7)</f>
        <v xml:space="preserve">169943 </v>
      </c>
      <c r="C1714" s="47" t="s">
        <v>16192</v>
      </c>
      <c r="D1714" s="49">
        <v>42514</v>
      </c>
      <c r="E1714" s="47" t="s">
        <v>97</v>
      </c>
      <c r="F1714" s="47" t="s">
        <v>102</v>
      </c>
      <c r="G1714" s="47" t="s">
        <v>95</v>
      </c>
      <c r="H1714" s="50">
        <v>716160</v>
      </c>
    </row>
    <row r="1715" spans="1:8" x14ac:dyDescent="0.4">
      <c r="A1715" s="47" t="s">
        <v>151</v>
      </c>
      <c r="B1715" s="47" t="str">
        <f>RIGHT(A1715,7)</f>
        <v xml:space="preserve">123218 </v>
      </c>
      <c r="C1715" s="47" t="s">
        <v>16193</v>
      </c>
      <c r="D1715" s="49">
        <v>42363</v>
      </c>
      <c r="E1715" s="47" t="s">
        <v>97</v>
      </c>
      <c r="F1715" s="47" t="s">
        <v>106</v>
      </c>
      <c r="G1715" s="47" t="s">
        <v>108</v>
      </c>
      <c r="H1715" s="50">
        <v>2399760</v>
      </c>
    </row>
    <row r="1716" spans="1:8" x14ac:dyDescent="0.4">
      <c r="A1716" s="47" t="s">
        <v>151</v>
      </c>
      <c r="B1716" s="47" t="str">
        <f>RIGHT(A1716,7)</f>
        <v xml:space="preserve">123218 </v>
      </c>
      <c r="C1716" s="47" t="s">
        <v>16194</v>
      </c>
      <c r="D1716" s="49">
        <v>42363</v>
      </c>
      <c r="E1716" s="47" t="s">
        <v>97</v>
      </c>
      <c r="F1716" s="47" t="s">
        <v>106</v>
      </c>
      <c r="G1716" s="47" t="s">
        <v>108</v>
      </c>
      <c r="H1716" s="50">
        <v>3839520</v>
      </c>
    </row>
    <row r="1717" spans="1:8" x14ac:dyDescent="0.4">
      <c r="A1717" s="47" t="s">
        <v>151</v>
      </c>
      <c r="B1717" s="47" t="str">
        <f>RIGHT(A1717,7)</f>
        <v xml:space="preserve">123218 </v>
      </c>
      <c r="C1717" s="47" t="s">
        <v>16195</v>
      </c>
      <c r="D1717" s="49">
        <v>42363</v>
      </c>
      <c r="E1717" s="47" t="s">
        <v>97</v>
      </c>
      <c r="F1717" s="47" t="s">
        <v>106</v>
      </c>
      <c r="G1717" s="47" t="s">
        <v>99</v>
      </c>
      <c r="H1717" s="50">
        <v>5385869.9999999991</v>
      </c>
    </row>
    <row r="1718" spans="1:8" x14ac:dyDescent="0.4">
      <c r="A1718" s="47" t="s">
        <v>150</v>
      </c>
      <c r="B1718" s="47" t="str">
        <f>RIGHT(A1718,7)</f>
        <v xml:space="preserve">127453 </v>
      </c>
      <c r="C1718" s="47" t="s">
        <v>16196</v>
      </c>
      <c r="D1718" s="49">
        <v>42358</v>
      </c>
      <c r="E1718" s="47" t="s">
        <v>97</v>
      </c>
      <c r="F1718" s="47" t="s">
        <v>102</v>
      </c>
      <c r="G1718" s="47" t="s">
        <v>95</v>
      </c>
      <c r="H1718" s="50">
        <v>6515280</v>
      </c>
    </row>
    <row r="1719" spans="1:8" x14ac:dyDescent="0.4">
      <c r="A1719" s="47" t="s">
        <v>150</v>
      </c>
      <c r="B1719" s="47" t="str">
        <f>RIGHT(A1719,7)</f>
        <v xml:space="preserve">127453 </v>
      </c>
      <c r="C1719" s="47" t="s">
        <v>16197</v>
      </c>
      <c r="D1719" s="49">
        <v>42358</v>
      </c>
      <c r="E1719" s="47" t="s">
        <v>97</v>
      </c>
      <c r="F1719" s="47" t="s">
        <v>102</v>
      </c>
      <c r="G1719" s="47" t="s">
        <v>95</v>
      </c>
      <c r="H1719" s="50">
        <v>53280.000000000007</v>
      </c>
    </row>
    <row r="1720" spans="1:8" x14ac:dyDescent="0.4">
      <c r="A1720" s="47" t="s">
        <v>150</v>
      </c>
      <c r="B1720" s="47" t="str">
        <f>RIGHT(A1720,7)</f>
        <v xml:space="preserve">127453 </v>
      </c>
      <c r="C1720" s="47" t="s">
        <v>16198</v>
      </c>
      <c r="D1720" s="49">
        <v>42358</v>
      </c>
      <c r="E1720" s="47" t="s">
        <v>97</v>
      </c>
      <c r="F1720" s="47" t="s">
        <v>102</v>
      </c>
      <c r="G1720" s="47" t="s">
        <v>95</v>
      </c>
      <c r="H1720" s="50">
        <v>1332480.0000000002</v>
      </c>
    </row>
    <row r="1721" spans="1:8" x14ac:dyDescent="0.4">
      <c r="A1721" s="47" t="s">
        <v>149</v>
      </c>
      <c r="B1721" s="47" t="str">
        <f>RIGHT(A1721,7)</f>
        <v xml:space="preserve">164056 </v>
      </c>
      <c r="C1721" s="47" t="s">
        <v>16199</v>
      </c>
      <c r="D1721" s="49">
        <v>42859</v>
      </c>
      <c r="E1721" s="47" t="s">
        <v>100</v>
      </c>
      <c r="F1721" s="47" t="s">
        <v>102</v>
      </c>
      <c r="G1721" s="47" t="s">
        <v>99</v>
      </c>
      <c r="H1721" s="50">
        <v>15725249.999999998</v>
      </c>
    </row>
    <row r="1722" spans="1:8" x14ac:dyDescent="0.4">
      <c r="A1722" s="47" t="s">
        <v>148</v>
      </c>
      <c r="B1722" s="47" t="str">
        <f>RIGHT(A1722,7)</f>
        <v xml:space="preserve">106894 </v>
      </c>
      <c r="C1722" s="47" t="s">
        <v>16200</v>
      </c>
      <c r="D1722" s="49">
        <v>42407</v>
      </c>
      <c r="E1722" s="47" t="s">
        <v>97</v>
      </c>
      <c r="F1722" s="47" t="s">
        <v>104</v>
      </c>
      <c r="G1722" s="47" t="s">
        <v>108</v>
      </c>
      <c r="H1722" s="50">
        <v>1500000</v>
      </c>
    </row>
    <row r="1723" spans="1:8" x14ac:dyDescent="0.4">
      <c r="A1723" s="47" t="s">
        <v>148</v>
      </c>
      <c r="B1723" s="47" t="str">
        <f>RIGHT(A1723,7)</f>
        <v xml:space="preserve">106894 </v>
      </c>
      <c r="C1723" s="47" t="s">
        <v>16201</v>
      </c>
      <c r="D1723" s="49">
        <v>42407</v>
      </c>
      <c r="E1723" s="47" t="s">
        <v>97</v>
      </c>
      <c r="F1723" s="47" t="s">
        <v>104</v>
      </c>
      <c r="G1723" s="47" t="s">
        <v>95</v>
      </c>
      <c r="H1723" s="50">
        <v>117450</v>
      </c>
    </row>
    <row r="1724" spans="1:8" x14ac:dyDescent="0.4">
      <c r="A1724" s="47" t="s">
        <v>147</v>
      </c>
      <c r="B1724" s="47" t="str">
        <f>RIGHT(A1724,7)</f>
        <v xml:space="preserve">125136 </v>
      </c>
      <c r="C1724" s="47" t="s">
        <v>16202</v>
      </c>
      <c r="D1724" s="49">
        <v>41915</v>
      </c>
      <c r="E1724" s="47" t="s">
        <v>100</v>
      </c>
      <c r="F1724" s="47" t="s">
        <v>104</v>
      </c>
      <c r="G1724" s="47" t="s">
        <v>95</v>
      </c>
      <c r="H1724" s="50">
        <v>1443840</v>
      </c>
    </row>
    <row r="1725" spans="1:8" x14ac:dyDescent="0.4">
      <c r="A1725" s="47" t="s">
        <v>147</v>
      </c>
      <c r="B1725" s="47" t="str">
        <f>RIGHT(A1725,7)</f>
        <v xml:space="preserve">125136 </v>
      </c>
      <c r="C1725" s="47" t="s">
        <v>16203</v>
      </c>
      <c r="D1725" s="49">
        <v>41915</v>
      </c>
      <c r="E1725" s="47" t="s">
        <v>100</v>
      </c>
      <c r="F1725" s="47" t="s">
        <v>104</v>
      </c>
      <c r="G1725" s="47" t="s">
        <v>95</v>
      </c>
      <c r="H1725" s="50">
        <v>160320</v>
      </c>
    </row>
    <row r="1726" spans="1:8" x14ac:dyDescent="0.4">
      <c r="A1726" s="47" t="s">
        <v>146</v>
      </c>
      <c r="B1726" s="47" t="str">
        <f>RIGHT(A1726,7)</f>
        <v xml:space="preserve">131149 </v>
      </c>
      <c r="C1726" s="47" t="s">
        <v>16204</v>
      </c>
      <c r="D1726" s="49">
        <v>42565</v>
      </c>
      <c r="E1726" s="47" t="s">
        <v>97</v>
      </c>
      <c r="F1726" s="47" t="s">
        <v>106</v>
      </c>
      <c r="G1726" s="47" t="s">
        <v>95</v>
      </c>
      <c r="H1726" s="50">
        <v>5070600</v>
      </c>
    </row>
    <row r="1727" spans="1:8" x14ac:dyDescent="0.4">
      <c r="A1727" s="47" t="s">
        <v>146</v>
      </c>
      <c r="B1727" s="47" t="str">
        <f>RIGHT(A1727,7)</f>
        <v xml:space="preserve">131149 </v>
      </c>
      <c r="C1727" s="47" t="s">
        <v>16205</v>
      </c>
      <c r="D1727" s="49">
        <v>42565</v>
      </c>
      <c r="E1727" s="47" t="s">
        <v>97</v>
      </c>
      <c r="F1727" s="47" t="s">
        <v>106</v>
      </c>
      <c r="G1727" s="47" t="s">
        <v>95</v>
      </c>
      <c r="H1727" s="50">
        <v>2313600</v>
      </c>
    </row>
    <row r="1728" spans="1:8" x14ac:dyDescent="0.4">
      <c r="A1728" s="47" t="s">
        <v>145</v>
      </c>
      <c r="B1728" s="47" t="str">
        <f>RIGHT(A1728,7)</f>
        <v xml:space="preserve">101483 </v>
      </c>
      <c r="C1728" s="47" t="s">
        <v>16206</v>
      </c>
      <c r="D1728" s="49">
        <v>42948</v>
      </c>
      <c r="E1728" s="47" t="s">
        <v>97</v>
      </c>
      <c r="F1728" s="47" t="s">
        <v>104</v>
      </c>
      <c r="G1728" s="47" t="s">
        <v>95</v>
      </c>
      <c r="H1728" s="50">
        <v>522720.00000000012</v>
      </c>
    </row>
    <row r="1729" spans="1:8" x14ac:dyDescent="0.4">
      <c r="A1729" s="47" t="s">
        <v>145</v>
      </c>
      <c r="B1729" s="47" t="str">
        <f>RIGHT(A1729,7)</f>
        <v xml:space="preserve">101483 </v>
      </c>
      <c r="C1729" s="47" t="s">
        <v>16207</v>
      </c>
      <c r="D1729" s="49">
        <v>42948</v>
      </c>
      <c r="E1729" s="47" t="s">
        <v>97</v>
      </c>
      <c r="F1729" s="47" t="s">
        <v>104</v>
      </c>
      <c r="G1729" s="47" t="s">
        <v>108</v>
      </c>
      <c r="H1729" s="50">
        <v>330000</v>
      </c>
    </row>
    <row r="1730" spans="1:8" x14ac:dyDescent="0.4">
      <c r="A1730" s="47" t="s">
        <v>145</v>
      </c>
      <c r="B1730" s="47" t="str">
        <f>RIGHT(A1730,7)</f>
        <v xml:space="preserve">101483 </v>
      </c>
      <c r="C1730" s="47" t="s">
        <v>16208</v>
      </c>
      <c r="D1730" s="49">
        <v>42948</v>
      </c>
      <c r="E1730" s="47" t="s">
        <v>97</v>
      </c>
      <c r="F1730" s="47" t="s">
        <v>104</v>
      </c>
      <c r="G1730" s="47" t="s">
        <v>95</v>
      </c>
      <c r="H1730" s="50">
        <v>65520.000000000007</v>
      </c>
    </row>
    <row r="1731" spans="1:8" x14ac:dyDescent="0.4">
      <c r="A1731" s="47" t="s">
        <v>144</v>
      </c>
      <c r="B1731" s="47" t="str">
        <f>RIGHT(A1731,7)</f>
        <v xml:space="preserve">130204 </v>
      </c>
      <c r="C1731" s="47" t="s">
        <v>16209</v>
      </c>
      <c r="D1731" s="49">
        <v>42256</v>
      </c>
      <c r="E1731" s="47" t="s">
        <v>100</v>
      </c>
      <c r="F1731" s="47" t="s">
        <v>96</v>
      </c>
      <c r="G1731" s="47" t="s">
        <v>95</v>
      </c>
      <c r="H1731" s="50">
        <v>471600</v>
      </c>
    </row>
    <row r="1732" spans="1:8" x14ac:dyDescent="0.4">
      <c r="A1732" s="47" t="s">
        <v>144</v>
      </c>
      <c r="B1732" s="47" t="str">
        <f>RIGHT(A1732,7)</f>
        <v xml:space="preserve">130204 </v>
      </c>
      <c r="C1732" s="47" t="s">
        <v>16210</v>
      </c>
      <c r="D1732" s="49">
        <v>42256</v>
      </c>
      <c r="E1732" s="47" t="s">
        <v>100</v>
      </c>
      <c r="F1732" s="47" t="s">
        <v>96</v>
      </c>
      <c r="G1732" s="47" t="s">
        <v>108</v>
      </c>
      <c r="H1732" s="50">
        <v>268500</v>
      </c>
    </row>
    <row r="1733" spans="1:8" x14ac:dyDescent="0.4">
      <c r="A1733" s="47" t="s">
        <v>144</v>
      </c>
      <c r="B1733" s="47" t="str">
        <f>RIGHT(A1733,7)</f>
        <v xml:space="preserve">130204 </v>
      </c>
      <c r="C1733" s="47" t="s">
        <v>16211</v>
      </c>
      <c r="D1733" s="49">
        <v>42256</v>
      </c>
      <c r="E1733" s="47" t="s">
        <v>100</v>
      </c>
      <c r="F1733" s="47" t="s">
        <v>96</v>
      </c>
      <c r="G1733" s="47" t="s">
        <v>108</v>
      </c>
      <c r="H1733" s="50">
        <v>1941749.9999999998</v>
      </c>
    </row>
    <row r="1734" spans="1:8" x14ac:dyDescent="0.4">
      <c r="A1734" s="47" t="s">
        <v>143</v>
      </c>
      <c r="B1734" s="47" t="str">
        <f>RIGHT(A1734,7)</f>
        <v xml:space="preserve">110527 </v>
      </c>
      <c r="C1734" s="47" t="s">
        <v>16212</v>
      </c>
      <c r="D1734" s="49">
        <v>41867</v>
      </c>
      <c r="E1734" s="47" t="s">
        <v>112</v>
      </c>
      <c r="F1734" s="47" t="s">
        <v>96</v>
      </c>
      <c r="G1734" s="47" t="s">
        <v>95</v>
      </c>
      <c r="H1734" s="50">
        <v>313200</v>
      </c>
    </row>
    <row r="1735" spans="1:8" x14ac:dyDescent="0.4">
      <c r="A1735" s="47" t="s">
        <v>142</v>
      </c>
      <c r="B1735" s="47" t="str">
        <f>RIGHT(A1735,7)</f>
        <v xml:space="preserve">152807 </v>
      </c>
      <c r="C1735" s="47" t="s">
        <v>16213</v>
      </c>
      <c r="D1735" s="49">
        <v>43042</v>
      </c>
      <c r="E1735" s="47" t="s">
        <v>97</v>
      </c>
      <c r="F1735" s="47" t="s">
        <v>102</v>
      </c>
      <c r="G1735" s="47" t="s">
        <v>95</v>
      </c>
      <c r="H1735" s="50">
        <v>311040.00000000006</v>
      </c>
    </row>
    <row r="1736" spans="1:8" x14ac:dyDescent="0.4">
      <c r="A1736" s="47" t="s">
        <v>142</v>
      </c>
      <c r="B1736" s="47" t="str">
        <f>RIGHT(A1736,7)</f>
        <v xml:space="preserve">152807 </v>
      </c>
      <c r="C1736" s="47" t="s">
        <v>16214</v>
      </c>
      <c r="D1736" s="49">
        <v>43042</v>
      </c>
      <c r="E1736" s="47" t="s">
        <v>97</v>
      </c>
      <c r="F1736" s="47" t="s">
        <v>102</v>
      </c>
      <c r="G1736" s="47" t="s">
        <v>99</v>
      </c>
      <c r="H1736" s="50">
        <v>107520.00000000001</v>
      </c>
    </row>
    <row r="1737" spans="1:8" x14ac:dyDescent="0.4">
      <c r="A1737" s="47" t="s">
        <v>142</v>
      </c>
      <c r="B1737" s="47" t="str">
        <f>RIGHT(A1737,7)</f>
        <v xml:space="preserve">152807 </v>
      </c>
      <c r="C1737" s="47" t="s">
        <v>16215</v>
      </c>
      <c r="D1737" s="49">
        <v>43042</v>
      </c>
      <c r="E1737" s="47" t="s">
        <v>97</v>
      </c>
      <c r="F1737" s="47" t="s">
        <v>102</v>
      </c>
      <c r="G1737" s="47" t="s">
        <v>95</v>
      </c>
      <c r="H1737" s="50">
        <v>167520.00000000003</v>
      </c>
    </row>
    <row r="1738" spans="1:8" x14ac:dyDescent="0.4">
      <c r="A1738" s="47" t="s">
        <v>142</v>
      </c>
      <c r="B1738" s="47" t="str">
        <f>RIGHT(A1738,7)</f>
        <v xml:space="preserve">152807 </v>
      </c>
      <c r="C1738" s="47" t="s">
        <v>16216</v>
      </c>
      <c r="D1738" s="49">
        <v>43042</v>
      </c>
      <c r="E1738" s="47" t="s">
        <v>97</v>
      </c>
      <c r="F1738" s="47" t="s">
        <v>102</v>
      </c>
      <c r="G1738" s="47" t="s">
        <v>108</v>
      </c>
      <c r="H1738" s="50">
        <v>6636000.0000000009</v>
      </c>
    </row>
    <row r="1739" spans="1:8" x14ac:dyDescent="0.4">
      <c r="A1739" s="47" t="s">
        <v>141</v>
      </c>
      <c r="B1739" s="47" t="str">
        <f>RIGHT(A1739,7)</f>
        <v xml:space="preserve">133270 </v>
      </c>
      <c r="C1739" s="47" t="s">
        <v>16217</v>
      </c>
      <c r="D1739" s="49">
        <v>41799</v>
      </c>
      <c r="E1739" s="47" t="s">
        <v>97</v>
      </c>
      <c r="F1739" s="47" t="s">
        <v>102</v>
      </c>
      <c r="G1739" s="47" t="s">
        <v>95</v>
      </c>
      <c r="H1739" s="50">
        <v>200400</v>
      </c>
    </row>
    <row r="1740" spans="1:8" x14ac:dyDescent="0.4">
      <c r="A1740" s="47" t="s">
        <v>140</v>
      </c>
      <c r="B1740" s="47" t="str">
        <f>RIGHT(A1740,7)</f>
        <v xml:space="preserve">155670 </v>
      </c>
      <c r="C1740" s="47" t="s">
        <v>16218</v>
      </c>
      <c r="D1740" s="49">
        <v>42599</v>
      </c>
      <c r="E1740" s="47" t="s">
        <v>97</v>
      </c>
      <c r="F1740" s="47" t="s">
        <v>104</v>
      </c>
      <c r="G1740" s="47" t="s">
        <v>95</v>
      </c>
      <c r="H1740" s="50">
        <v>168480.00000000003</v>
      </c>
    </row>
    <row r="1741" spans="1:8" x14ac:dyDescent="0.4">
      <c r="A1741" s="47" t="s">
        <v>140</v>
      </c>
      <c r="B1741" s="47" t="str">
        <f>RIGHT(A1741,7)</f>
        <v xml:space="preserve">155670 </v>
      </c>
      <c r="C1741" s="47" t="s">
        <v>16219</v>
      </c>
      <c r="D1741" s="49">
        <v>42599</v>
      </c>
      <c r="E1741" s="47" t="s">
        <v>97</v>
      </c>
      <c r="F1741" s="47" t="s">
        <v>104</v>
      </c>
      <c r="G1741" s="47" t="s">
        <v>95</v>
      </c>
      <c r="H1741" s="50">
        <v>154080.00000000003</v>
      </c>
    </row>
    <row r="1742" spans="1:8" x14ac:dyDescent="0.4">
      <c r="A1742" s="47" t="s">
        <v>139</v>
      </c>
      <c r="B1742" s="47" t="str">
        <f>RIGHT(A1742,7)</f>
        <v xml:space="preserve">157406 </v>
      </c>
      <c r="C1742" s="47" t="s">
        <v>16220</v>
      </c>
      <c r="D1742" s="49">
        <v>41758</v>
      </c>
      <c r="E1742" s="47" t="s">
        <v>112</v>
      </c>
      <c r="F1742" s="47" t="s">
        <v>106</v>
      </c>
      <c r="G1742" s="47" t="s">
        <v>95</v>
      </c>
      <c r="H1742" s="50">
        <v>155520.00000000003</v>
      </c>
    </row>
    <row r="1743" spans="1:8" x14ac:dyDescent="0.4">
      <c r="A1743" s="47" t="s">
        <v>139</v>
      </c>
      <c r="B1743" s="47" t="str">
        <f>RIGHT(A1743,7)</f>
        <v xml:space="preserve">157406 </v>
      </c>
      <c r="C1743" s="47" t="s">
        <v>16221</v>
      </c>
      <c r="D1743" s="49">
        <v>41758</v>
      </c>
      <c r="E1743" s="47" t="s">
        <v>112</v>
      </c>
      <c r="F1743" s="47" t="s">
        <v>106</v>
      </c>
      <c r="G1743" s="47" t="s">
        <v>95</v>
      </c>
      <c r="H1743" s="50">
        <v>93600</v>
      </c>
    </row>
    <row r="1744" spans="1:8" x14ac:dyDescent="0.4">
      <c r="A1744" s="47" t="s">
        <v>138</v>
      </c>
      <c r="B1744" s="47" t="str">
        <f>RIGHT(A1744,7)</f>
        <v xml:space="preserve">139094 </v>
      </c>
      <c r="C1744" s="47" t="s">
        <v>16222</v>
      </c>
      <c r="D1744" s="49">
        <v>42335</v>
      </c>
      <c r="E1744" s="47" t="s">
        <v>112</v>
      </c>
      <c r="F1744" s="47" t="s">
        <v>106</v>
      </c>
      <c r="G1744" s="47" t="s">
        <v>99</v>
      </c>
      <c r="H1744" s="50">
        <v>3104430.0000000005</v>
      </c>
    </row>
    <row r="1745" spans="1:8" x14ac:dyDescent="0.4">
      <c r="A1745" s="47" t="s">
        <v>137</v>
      </c>
      <c r="B1745" s="47" t="str">
        <f>RIGHT(A1745,7)</f>
        <v xml:space="preserve">168837 </v>
      </c>
      <c r="C1745" s="47" t="s">
        <v>16223</v>
      </c>
      <c r="D1745" s="49">
        <v>43025</v>
      </c>
      <c r="E1745" s="47" t="s">
        <v>97</v>
      </c>
      <c r="F1745" s="47" t="s">
        <v>96</v>
      </c>
      <c r="G1745" s="47" t="s">
        <v>99</v>
      </c>
      <c r="H1745" s="50">
        <v>141900</v>
      </c>
    </row>
    <row r="1746" spans="1:8" x14ac:dyDescent="0.4">
      <c r="A1746" s="47" t="s">
        <v>136</v>
      </c>
      <c r="B1746" s="47" t="str">
        <f>RIGHT(A1746,7)</f>
        <v xml:space="preserve">116715 </v>
      </c>
      <c r="C1746" s="47" t="s">
        <v>16224</v>
      </c>
      <c r="D1746" s="49">
        <v>43074</v>
      </c>
      <c r="E1746" s="47" t="s">
        <v>100</v>
      </c>
      <c r="F1746" s="47" t="s">
        <v>96</v>
      </c>
      <c r="G1746" s="47" t="s">
        <v>95</v>
      </c>
      <c r="H1746" s="50">
        <v>8394300</v>
      </c>
    </row>
    <row r="1747" spans="1:8" x14ac:dyDescent="0.4">
      <c r="A1747" s="47" t="s">
        <v>136</v>
      </c>
      <c r="B1747" s="47" t="str">
        <f>RIGHT(A1747,7)</f>
        <v xml:space="preserve">116715 </v>
      </c>
      <c r="C1747" s="47" t="s">
        <v>16225</v>
      </c>
      <c r="D1747" s="49">
        <v>43074</v>
      </c>
      <c r="E1747" s="47" t="s">
        <v>100</v>
      </c>
      <c r="F1747" s="47" t="s">
        <v>96</v>
      </c>
      <c r="G1747" s="47" t="s">
        <v>95</v>
      </c>
      <c r="H1747" s="50">
        <v>1648800</v>
      </c>
    </row>
    <row r="1748" spans="1:8" x14ac:dyDescent="0.4">
      <c r="A1748" s="47" t="s">
        <v>136</v>
      </c>
      <c r="B1748" s="47" t="str">
        <f>RIGHT(A1748,7)</f>
        <v xml:space="preserve">116715 </v>
      </c>
      <c r="C1748" s="47" t="s">
        <v>16226</v>
      </c>
      <c r="D1748" s="49">
        <v>43074</v>
      </c>
      <c r="E1748" s="47" t="s">
        <v>100</v>
      </c>
      <c r="F1748" s="47" t="s">
        <v>96</v>
      </c>
      <c r="G1748" s="47" t="s">
        <v>95</v>
      </c>
      <c r="H1748" s="50">
        <v>128400.00000000001</v>
      </c>
    </row>
    <row r="1749" spans="1:8" x14ac:dyDescent="0.4">
      <c r="A1749" s="47" t="s">
        <v>135</v>
      </c>
      <c r="B1749" s="47" t="str">
        <f>RIGHT(A1749,7)</f>
        <v xml:space="preserve">135622 </v>
      </c>
      <c r="C1749" s="47" t="s">
        <v>16227</v>
      </c>
      <c r="D1749" s="49">
        <v>42349</v>
      </c>
      <c r="E1749" s="47" t="s">
        <v>112</v>
      </c>
      <c r="F1749" s="47" t="s">
        <v>106</v>
      </c>
      <c r="G1749" s="47" t="s">
        <v>95</v>
      </c>
      <c r="H1749" s="50">
        <v>5410680</v>
      </c>
    </row>
    <row r="1750" spans="1:8" x14ac:dyDescent="0.4">
      <c r="A1750" s="47" t="s">
        <v>135</v>
      </c>
      <c r="B1750" s="47" t="str">
        <f>RIGHT(A1750,7)</f>
        <v xml:space="preserve">135622 </v>
      </c>
      <c r="C1750" s="47" t="s">
        <v>16228</v>
      </c>
      <c r="D1750" s="49">
        <v>42349</v>
      </c>
      <c r="E1750" s="47" t="s">
        <v>112</v>
      </c>
      <c r="F1750" s="47" t="s">
        <v>106</v>
      </c>
      <c r="G1750" s="47" t="s">
        <v>108</v>
      </c>
      <c r="H1750" s="50">
        <v>25776000</v>
      </c>
    </row>
    <row r="1751" spans="1:8" x14ac:dyDescent="0.4">
      <c r="A1751" s="47" t="s">
        <v>134</v>
      </c>
      <c r="B1751" s="47" t="str">
        <f>RIGHT(A1751,7)</f>
        <v xml:space="preserve">107349 </v>
      </c>
      <c r="C1751" s="47" t="s">
        <v>16229</v>
      </c>
      <c r="D1751" s="49">
        <v>42200</v>
      </c>
      <c r="E1751" s="47" t="s">
        <v>112</v>
      </c>
      <c r="F1751" s="47" t="s">
        <v>106</v>
      </c>
      <c r="G1751" s="47" t="s">
        <v>95</v>
      </c>
      <c r="H1751" s="50">
        <v>623519.99999999988</v>
      </c>
    </row>
    <row r="1752" spans="1:8" x14ac:dyDescent="0.4">
      <c r="A1752" s="47" t="s">
        <v>133</v>
      </c>
      <c r="B1752" s="47" t="str">
        <f>RIGHT(A1752,7)</f>
        <v xml:space="preserve">139017 </v>
      </c>
      <c r="C1752" s="47" t="s">
        <v>16230</v>
      </c>
      <c r="D1752" s="49">
        <v>41776</v>
      </c>
      <c r="E1752" s="47" t="s">
        <v>97</v>
      </c>
      <c r="F1752" s="47" t="s">
        <v>106</v>
      </c>
      <c r="G1752" s="47" t="s">
        <v>108</v>
      </c>
      <c r="H1752" s="50">
        <v>702960.00000000012</v>
      </c>
    </row>
    <row r="1753" spans="1:8" x14ac:dyDescent="0.4">
      <c r="A1753" s="47" t="s">
        <v>132</v>
      </c>
      <c r="B1753" s="47" t="str">
        <f>RIGHT(A1753,7)</f>
        <v xml:space="preserve">141817 </v>
      </c>
      <c r="C1753" s="47" t="s">
        <v>16231</v>
      </c>
      <c r="D1753" s="49">
        <v>41651</v>
      </c>
      <c r="E1753" s="47" t="s">
        <v>97</v>
      </c>
      <c r="F1753" s="47" t="s">
        <v>102</v>
      </c>
      <c r="G1753" s="47" t="s">
        <v>95</v>
      </c>
      <c r="H1753" s="50">
        <v>293040</v>
      </c>
    </row>
    <row r="1754" spans="1:8" x14ac:dyDescent="0.4">
      <c r="A1754" s="47" t="s">
        <v>131</v>
      </c>
      <c r="B1754" s="47" t="str">
        <f>RIGHT(A1754,7)</f>
        <v xml:space="preserve">130785 </v>
      </c>
      <c r="C1754" s="47" t="s">
        <v>16232</v>
      </c>
      <c r="D1754" s="49">
        <v>42256</v>
      </c>
      <c r="E1754" s="47" t="s">
        <v>97</v>
      </c>
      <c r="F1754" s="47" t="s">
        <v>96</v>
      </c>
      <c r="G1754" s="47" t="s">
        <v>99</v>
      </c>
      <c r="H1754" s="50">
        <v>6169980</v>
      </c>
    </row>
    <row r="1755" spans="1:8" x14ac:dyDescent="0.4">
      <c r="A1755" s="47" t="s">
        <v>131</v>
      </c>
      <c r="B1755" s="47" t="str">
        <f>RIGHT(A1755,7)</f>
        <v xml:space="preserve">130785 </v>
      </c>
      <c r="C1755" s="47" t="s">
        <v>16233</v>
      </c>
      <c r="D1755" s="49">
        <v>42256</v>
      </c>
      <c r="E1755" s="47" t="s">
        <v>97</v>
      </c>
      <c r="F1755" s="47" t="s">
        <v>96</v>
      </c>
      <c r="G1755" s="47" t="s">
        <v>95</v>
      </c>
      <c r="H1755" s="50">
        <v>431280.00000000006</v>
      </c>
    </row>
    <row r="1756" spans="1:8" x14ac:dyDescent="0.4">
      <c r="A1756" s="47" t="s">
        <v>131</v>
      </c>
      <c r="B1756" s="47" t="str">
        <f>RIGHT(A1756,7)</f>
        <v xml:space="preserve">130785 </v>
      </c>
      <c r="C1756" s="47" t="s">
        <v>16234</v>
      </c>
      <c r="D1756" s="49">
        <v>42256</v>
      </c>
      <c r="E1756" s="47" t="s">
        <v>97</v>
      </c>
      <c r="F1756" s="47" t="s">
        <v>96</v>
      </c>
      <c r="G1756" s="47" t="s">
        <v>99</v>
      </c>
      <c r="H1756" s="50">
        <v>4397985</v>
      </c>
    </row>
    <row r="1757" spans="1:8" x14ac:dyDescent="0.4">
      <c r="A1757" s="47" t="s">
        <v>130</v>
      </c>
      <c r="B1757" s="47" t="str">
        <f>RIGHT(A1757,7)</f>
        <v xml:space="preserve">110254 </v>
      </c>
      <c r="C1757" s="47" t="s">
        <v>16235</v>
      </c>
      <c r="D1757" s="49">
        <v>42590</v>
      </c>
      <c r="E1757" s="47" t="s">
        <v>112</v>
      </c>
      <c r="F1757" s="47" t="s">
        <v>104</v>
      </c>
      <c r="G1757" s="47" t="s">
        <v>95</v>
      </c>
      <c r="H1757" s="50">
        <v>525900</v>
      </c>
    </row>
    <row r="1758" spans="1:8" x14ac:dyDescent="0.4">
      <c r="A1758" s="47" t="s">
        <v>130</v>
      </c>
      <c r="B1758" s="47" t="str">
        <f>RIGHT(A1758,7)</f>
        <v xml:space="preserve">110254 </v>
      </c>
      <c r="C1758" s="47" t="s">
        <v>16236</v>
      </c>
      <c r="D1758" s="49">
        <v>42590</v>
      </c>
      <c r="E1758" s="47" t="s">
        <v>112</v>
      </c>
      <c r="F1758" s="47" t="s">
        <v>104</v>
      </c>
      <c r="G1758" s="47" t="s">
        <v>95</v>
      </c>
      <c r="H1758" s="50">
        <v>61950</v>
      </c>
    </row>
    <row r="1759" spans="1:8" x14ac:dyDescent="0.4">
      <c r="A1759" s="47" t="s">
        <v>130</v>
      </c>
      <c r="B1759" s="47" t="str">
        <f>RIGHT(A1759,7)</f>
        <v xml:space="preserve">110254 </v>
      </c>
      <c r="C1759" s="47" t="s">
        <v>16237</v>
      </c>
      <c r="D1759" s="49">
        <v>42590</v>
      </c>
      <c r="E1759" s="47" t="s">
        <v>112</v>
      </c>
      <c r="F1759" s="47" t="s">
        <v>104</v>
      </c>
      <c r="G1759" s="47" t="s">
        <v>99</v>
      </c>
      <c r="H1759" s="50">
        <v>1647000</v>
      </c>
    </row>
    <row r="1760" spans="1:8" x14ac:dyDescent="0.4">
      <c r="A1760" s="47" t="s">
        <v>130</v>
      </c>
      <c r="B1760" s="47" t="str">
        <f>RIGHT(A1760,7)</f>
        <v xml:space="preserve">110254 </v>
      </c>
      <c r="C1760" s="47" t="s">
        <v>16238</v>
      </c>
      <c r="D1760" s="49">
        <v>42590</v>
      </c>
      <c r="E1760" s="47" t="s">
        <v>112</v>
      </c>
      <c r="F1760" s="47" t="s">
        <v>104</v>
      </c>
      <c r="G1760" s="47" t="s">
        <v>95</v>
      </c>
      <c r="H1760" s="50">
        <v>147300</v>
      </c>
    </row>
    <row r="1761" spans="1:8" x14ac:dyDescent="0.4">
      <c r="A1761" s="47" t="s">
        <v>129</v>
      </c>
      <c r="B1761" s="47" t="str">
        <f>RIGHT(A1761,7)</f>
        <v xml:space="preserve">158057 </v>
      </c>
      <c r="C1761" s="47" t="s">
        <v>16239</v>
      </c>
      <c r="D1761" s="49">
        <v>41724</v>
      </c>
      <c r="E1761" s="47" t="s">
        <v>97</v>
      </c>
      <c r="F1761" s="47" t="s">
        <v>104</v>
      </c>
      <c r="G1761" s="47" t="s">
        <v>95</v>
      </c>
      <c r="H1761" s="50">
        <v>114660.00000000001</v>
      </c>
    </row>
    <row r="1762" spans="1:8" x14ac:dyDescent="0.4">
      <c r="A1762" s="47" t="s">
        <v>129</v>
      </c>
      <c r="B1762" s="47" t="str">
        <f>RIGHT(A1762,7)</f>
        <v xml:space="preserve">158057 </v>
      </c>
      <c r="C1762" s="47" t="s">
        <v>16240</v>
      </c>
      <c r="D1762" s="49">
        <v>41724</v>
      </c>
      <c r="E1762" s="47" t="s">
        <v>97</v>
      </c>
      <c r="F1762" s="47" t="s">
        <v>104</v>
      </c>
      <c r="G1762" s="47" t="s">
        <v>95</v>
      </c>
      <c r="H1762" s="50">
        <v>771975.00000000023</v>
      </c>
    </row>
    <row r="1763" spans="1:8" x14ac:dyDescent="0.4">
      <c r="A1763" s="47" t="s">
        <v>128</v>
      </c>
      <c r="B1763" s="47" t="str">
        <f>RIGHT(A1763,7)</f>
        <v xml:space="preserve">146024 </v>
      </c>
      <c r="C1763" s="47" t="s">
        <v>16241</v>
      </c>
      <c r="D1763" s="49">
        <v>42802</v>
      </c>
      <c r="E1763" s="47" t="s">
        <v>100</v>
      </c>
      <c r="F1763" s="47" t="s">
        <v>106</v>
      </c>
      <c r="G1763" s="47" t="s">
        <v>95</v>
      </c>
      <c r="H1763" s="50">
        <v>104640.00000000001</v>
      </c>
    </row>
    <row r="1764" spans="1:8" x14ac:dyDescent="0.4">
      <c r="A1764" s="47" t="s">
        <v>128</v>
      </c>
      <c r="B1764" s="47" t="str">
        <f>RIGHT(A1764,7)</f>
        <v xml:space="preserve">146024 </v>
      </c>
      <c r="C1764" s="47" t="s">
        <v>16242</v>
      </c>
      <c r="D1764" s="49">
        <v>42802</v>
      </c>
      <c r="E1764" s="47" t="s">
        <v>100</v>
      </c>
      <c r="F1764" s="47" t="s">
        <v>106</v>
      </c>
      <c r="G1764" s="47" t="s">
        <v>95</v>
      </c>
      <c r="H1764" s="50">
        <v>183329.99999999997</v>
      </c>
    </row>
    <row r="1765" spans="1:8" x14ac:dyDescent="0.4">
      <c r="A1765" s="47" t="s">
        <v>127</v>
      </c>
      <c r="B1765" s="47" t="str">
        <f>RIGHT(A1765,7)</f>
        <v xml:space="preserve">129686 </v>
      </c>
      <c r="C1765" s="47" t="s">
        <v>16243</v>
      </c>
      <c r="D1765" s="49">
        <v>42703</v>
      </c>
      <c r="E1765" s="47" t="s">
        <v>100</v>
      </c>
      <c r="F1765" s="47" t="s">
        <v>106</v>
      </c>
      <c r="G1765" s="47" t="s">
        <v>95</v>
      </c>
      <c r="H1765" s="50">
        <v>1469760.0000000002</v>
      </c>
    </row>
    <row r="1766" spans="1:8" x14ac:dyDescent="0.4">
      <c r="A1766" s="47" t="s">
        <v>127</v>
      </c>
      <c r="B1766" s="47" t="str">
        <f>RIGHT(A1766,7)</f>
        <v xml:space="preserve">129686 </v>
      </c>
      <c r="C1766" s="47" t="s">
        <v>16244</v>
      </c>
      <c r="D1766" s="49">
        <v>42703</v>
      </c>
      <c r="E1766" s="47" t="s">
        <v>100</v>
      </c>
      <c r="F1766" s="47" t="s">
        <v>106</v>
      </c>
      <c r="G1766" s="47" t="s">
        <v>108</v>
      </c>
      <c r="H1766" s="50">
        <v>936000.00000000012</v>
      </c>
    </row>
    <row r="1767" spans="1:8" x14ac:dyDescent="0.4">
      <c r="A1767" s="47" t="s">
        <v>126</v>
      </c>
      <c r="B1767" s="47" t="str">
        <f>RIGHT(A1767,7)</f>
        <v xml:space="preserve">118976 </v>
      </c>
      <c r="C1767" s="47" t="s">
        <v>16245</v>
      </c>
      <c r="D1767" s="49">
        <v>41762</v>
      </c>
      <c r="E1767" s="47" t="s">
        <v>100</v>
      </c>
      <c r="F1767" s="47" t="s">
        <v>102</v>
      </c>
      <c r="G1767" s="47" t="s">
        <v>95</v>
      </c>
      <c r="H1767" s="50">
        <v>312900</v>
      </c>
    </row>
    <row r="1768" spans="1:8" x14ac:dyDescent="0.4">
      <c r="A1768" s="47" t="s">
        <v>126</v>
      </c>
      <c r="B1768" s="47" t="str">
        <f>RIGHT(A1768,7)</f>
        <v xml:space="preserve">118976 </v>
      </c>
      <c r="C1768" s="47" t="s">
        <v>16246</v>
      </c>
      <c r="D1768" s="49">
        <v>41762</v>
      </c>
      <c r="E1768" s="47" t="s">
        <v>100</v>
      </c>
      <c r="F1768" s="47" t="s">
        <v>102</v>
      </c>
      <c r="G1768" s="47" t="s">
        <v>95</v>
      </c>
      <c r="H1768" s="50">
        <v>7464150</v>
      </c>
    </row>
    <row r="1769" spans="1:8" x14ac:dyDescent="0.4">
      <c r="A1769" s="47" t="s">
        <v>126</v>
      </c>
      <c r="B1769" s="47" t="str">
        <f>RIGHT(A1769,7)</f>
        <v xml:space="preserve">118976 </v>
      </c>
      <c r="C1769" s="47" t="s">
        <v>16247</v>
      </c>
      <c r="D1769" s="49">
        <v>41762</v>
      </c>
      <c r="E1769" s="47" t="s">
        <v>100</v>
      </c>
      <c r="F1769" s="47" t="s">
        <v>102</v>
      </c>
      <c r="G1769" s="47" t="s">
        <v>95</v>
      </c>
      <c r="H1769" s="50">
        <v>80100</v>
      </c>
    </row>
    <row r="1770" spans="1:8" x14ac:dyDescent="0.4">
      <c r="A1770" s="47" t="s">
        <v>126</v>
      </c>
      <c r="B1770" s="47" t="str">
        <f>RIGHT(A1770,7)</f>
        <v xml:space="preserve">118976 </v>
      </c>
      <c r="C1770" s="47" t="s">
        <v>16248</v>
      </c>
      <c r="D1770" s="49">
        <v>41762</v>
      </c>
      <c r="E1770" s="47" t="s">
        <v>100</v>
      </c>
      <c r="F1770" s="47" t="s">
        <v>102</v>
      </c>
      <c r="G1770" s="47" t="s">
        <v>95</v>
      </c>
      <c r="H1770" s="50">
        <v>47250</v>
      </c>
    </row>
    <row r="1771" spans="1:8" x14ac:dyDescent="0.4">
      <c r="A1771" s="47" t="s">
        <v>125</v>
      </c>
      <c r="B1771" s="47" t="str">
        <f>RIGHT(A1771,7)</f>
        <v xml:space="preserve">105347 </v>
      </c>
      <c r="C1771" s="47" t="s">
        <v>16249</v>
      </c>
      <c r="D1771" s="49">
        <v>42336</v>
      </c>
      <c r="E1771" s="47" t="s">
        <v>97</v>
      </c>
      <c r="F1771" s="47" t="s">
        <v>96</v>
      </c>
      <c r="G1771" s="47" t="s">
        <v>95</v>
      </c>
      <c r="H1771" s="50">
        <v>5533650</v>
      </c>
    </row>
    <row r="1772" spans="1:8" x14ac:dyDescent="0.4">
      <c r="A1772" s="47" t="s">
        <v>125</v>
      </c>
      <c r="B1772" s="47" t="str">
        <f>RIGHT(A1772,7)</f>
        <v xml:space="preserve">105347 </v>
      </c>
      <c r="C1772" s="47" t="s">
        <v>16250</v>
      </c>
      <c r="D1772" s="49">
        <v>42336</v>
      </c>
      <c r="E1772" s="47" t="s">
        <v>97</v>
      </c>
      <c r="F1772" s="47" t="s">
        <v>96</v>
      </c>
      <c r="G1772" s="47" t="s">
        <v>95</v>
      </c>
      <c r="H1772" s="50">
        <v>220500</v>
      </c>
    </row>
    <row r="1773" spans="1:8" x14ac:dyDescent="0.4">
      <c r="A1773" s="47" t="s">
        <v>124</v>
      </c>
      <c r="B1773" s="47" t="str">
        <f>RIGHT(A1773,7)</f>
        <v xml:space="preserve">124667 </v>
      </c>
      <c r="C1773" s="47" t="s">
        <v>16251</v>
      </c>
      <c r="D1773" s="49">
        <v>42690</v>
      </c>
      <c r="E1773" s="47" t="s">
        <v>97</v>
      </c>
      <c r="F1773" s="47" t="s">
        <v>102</v>
      </c>
      <c r="G1773" s="47" t="s">
        <v>108</v>
      </c>
      <c r="H1773" s="50">
        <v>899550</v>
      </c>
    </row>
    <row r="1774" spans="1:8" x14ac:dyDescent="0.4">
      <c r="A1774" s="47" t="s">
        <v>124</v>
      </c>
      <c r="B1774" s="47" t="str">
        <f>RIGHT(A1774,7)</f>
        <v xml:space="preserve">124667 </v>
      </c>
      <c r="C1774" s="47" t="s">
        <v>16252</v>
      </c>
      <c r="D1774" s="49">
        <v>42690</v>
      </c>
      <c r="E1774" s="47" t="s">
        <v>97</v>
      </c>
      <c r="F1774" s="47" t="s">
        <v>102</v>
      </c>
      <c r="G1774" s="47" t="s">
        <v>95</v>
      </c>
      <c r="H1774" s="50">
        <v>1250400</v>
      </c>
    </row>
    <row r="1775" spans="1:8" x14ac:dyDescent="0.4">
      <c r="A1775" s="47" t="s">
        <v>123</v>
      </c>
      <c r="B1775" s="47" t="str">
        <f>RIGHT(A1775,7)</f>
        <v xml:space="preserve">111094 </v>
      </c>
      <c r="C1775" s="47" t="s">
        <v>16253</v>
      </c>
      <c r="D1775" s="49">
        <v>42198</v>
      </c>
      <c r="E1775" s="47" t="s">
        <v>100</v>
      </c>
      <c r="F1775" s="47" t="s">
        <v>102</v>
      </c>
      <c r="G1775" s="47" t="s">
        <v>95</v>
      </c>
      <c r="H1775" s="50">
        <v>98700</v>
      </c>
    </row>
    <row r="1776" spans="1:8" x14ac:dyDescent="0.4">
      <c r="A1776" s="47" t="s">
        <v>123</v>
      </c>
      <c r="B1776" s="47" t="str">
        <f>RIGHT(A1776,7)</f>
        <v xml:space="preserve">111094 </v>
      </c>
      <c r="C1776" s="47" t="s">
        <v>16254</v>
      </c>
      <c r="D1776" s="49">
        <v>42198</v>
      </c>
      <c r="E1776" s="47" t="s">
        <v>100</v>
      </c>
      <c r="F1776" s="47" t="s">
        <v>102</v>
      </c>
      <c r="G1776" s="47" t="s">
        <v>95</v>
      </c>
      <c r="H1776" s="50">
        <v>1844100</v>
      </c>
    </row>
    <row r="1777" spans="1:8" x14ac:dyDescent="0.4">
      <c r="A1777" s="47" t="s">
        <v>122</v>
      </c>
      <c r="B1777" s="47" t="str">
        <f>RIGHT(A1777,7)</f>
        <v xml:space="preserve">166317 </v>
      </c>
      <c r="C1777" s="47" t="s">
        <v>16255</v>
      </c>
      <c r="D1777" s="49">
        <v>43004</v>
      </c>
      <c r="E1777" s="47" t="s">
        <v>100</v>
      </c>
      <c r="F1777" s="47" t="s">
        <v>106</v>
      </c>
      <c r="G1777" s="47" t="s">
        <v>95</v>
      </c>
      <c r="H1777" s="50">
        <v>3297600</v>
      </c>
    </row>
    <row r="1778" spans="1:8" x14ac:dyDescent="0.4">
      <c r="A1778" s="47" t="s">
        <v>122</v>
      </c>
      <c r="B1778" s="47" t="str">
        <f>RIGHT(A1778,7)</f>
        <v xml:space="preserve">166317 </v>
      </c>
      <c r="C1778" s="47" t="s">
        <v>16256</v>
      </c>
      <c r="D1778" s="49">
        <v>43004</v>
      </c>
      <c r="E1778" s="47" t="s">
        <v>100</v>
      </c>
      <c r="F1778" s="47" t="s">
        <v>106</v>
      </c>
      <c r="G1778" s="47" t="s">
        <v>108</v>
      </c>
      <c r="H1778" s="50">
        <v>1472400</v>
      </c>
    </row>
    <row r="1779" spans="1:8" x14ac:dyDescent="0.4">
      <c r="A1779" s="47" t="s">
        <v>122</v>
      </c>
      <c r="B1779" s="47" t="str">
        <f>RIGHT(A1779,7)</f>
        <v xml:space="preserve">166317 </v>
      </c>
      <c r="C1779" s="47" t="s">
        <v>16257</v>
      </c>
      <c r="D1779" s="49">
        <v>43004</v>
      </c>
      <c r="E1779" s="47" t="s">
        <v>100</v>
      </c>
      <c r="F1779" s="47" t="s">
        <v>106</v>
      </c>
      <c r="G1779" s="47" t="s">
        <v>95</v>
      </c>
      <c r="H1779" s="50">
        <v>495600</v>
      </c>
    </row>
    <row r="1780" spans="1:8" x14ac:dyDescent="0.4">
      <c r="A1780" s="47" t="s">
        <v>122</v>
      </c>
      <c r="B1780" s="47" t="str">
        <f>RIGHT(A1780,7)</f>
        <v xml:space="preserve">166317 </v>
      </c>
      <c r="C1780" s="47" t="s">
        <v>16258</v>
      </c>
      <c r="D1780" s="49">
        <v>43004</v>
      </c>
      <c r="E1780" s="47" t="s">
        <v>100</v>
      </c>
      <c r="F1780" s="47" t="s">
        <v>106</v>
      </c>
      <c r="G1780" s="47" t="s">
        <v>108</v>
      </c>
      <c r="H1780" s="50">
        <v>1304550</v>
      </c>
    </row>
    <row r="1781" spans="1:8" x14ac:dyDescent="0.4">
      <c r="A1781" s="47" t="s">
        <v>121</v>
      </c>
      <c r="B1781" s="47" t="str">
        <f>RIGHT(A1781,7)</f>
        <v xml:space="preserve">154326 </v>
      </c>
      <c r="C1781" s="47" t="s">
        <v>16259</v>
      </c>
      <c r="D1781" s="49">
        <v>42054</v>
      </c>
      <c r="E1781" s="47" t="s">
        <v>100</v>
      </c>
      <c r="F1781" s="47" t="s">
        <v>106</v>
      </c>
      <c r="G1781" s="47" t="s">
        <v>108</v>
      </c>
      <c r="H1781" s="50">
        <v>2024550</v>
      </c>
    </row>
    <row r="1782" spans="1:8" x14ac:dyDescent="0.4">
      <c r="A1782" s="47" t="s">
        <v>121</v>
      </c>
      <c r="B1782" s="47" t="str">
        <f>RIGHT(A1782,7)</f>
        <v xml:space="preserve">154326 </v>
      </c>
      <c r="C1782" s="47" t="s">
        <v>16260</v>
      </c>
      <c r="D1782" s="49">
        <v>42054</v>
      </c>
      <c r="E1782" s="47" t="s">
        <v>100</v>
      </c>
      <c r="F1782" s="47" t="s">
        <v>106</v>
      </c>
      <c r="G1782" s="47" t="s">
        <v>108</v>
      </c>
      <c r="H1782" s="50">
        <v>10499700</v>
      </c>
    </row>
    <row r="1783" spans="1:8" x14ac:dyDescent="0.4">
      <c r="A1783" s="47" t="s">
        <v>121</v>
      </c>
      <c r="B1783" s="47" t="str">
        <f>RIGHT(A1783,7)</f>
        <v xml:space="preserve">154326 </v>
      </c>
      <c r="C1783" s="47" t="s">
        <v>16170</v>
      </c>
      <c r="D1783" s="49">
        <v>42054</v>
      </c>
      <c r="E1783" s="47" t="s">
        <v>100</v>
      </c>
      <c r="F1783" s="47" t="s">
        <v>106</v>
      </c>
      <c r="G1783" s="47" t="s">
        <v>108</v>
      </c>
      <c r="H1783" s="50">
        <v>2099250</v>
      </c>
    </row>
    <row r="1784" spans="1:8" x14ac:dyDescent="0.4">
      <c r="A1784" s="47" t="s">
        <v>120</v>
      </c>
      <c r="B1784" s="47" t="str">
        <f>RIGHT(A1784,7)</f>
        <v xml:space="preserve">102008 </v>
      </c>
      <c r="C1784" s="47" t="s">
        <v>16261</v>
      </c>
      <c r="D1784" s="49">
        <v>41916</v>
      </c>
      <c r="E1784" s="47" t="s">
        <v>97</v>
      </c>
      <c r="F1784" s="47" t="s">
        <v>102</v>
      </c>
      <c r="G1784" s="47" t="s">
        <v>95</v>
      </c>
      <c r="H1784" s="50">
        <v>734100</v>
      </c>
    </row>
    <row r="1785" spans="1:8" x14ac:dyDescent="0.4">
      <c r="A1785" s="47" t="s">
        <v>119</v>
      </c>
      <c r="B1785" s="47" t="str">
        <f>RIGHT(A1785,7)</f>
        <v xml:space="preserve">120474 </v>
      </c>
      <c r="C1785" s="47" t="s">
        <v>16262</v>
      </c>
      <c r="D1785" s="49">
        <v>41976</v>
      </c>
      <c r="E1785" s="47" t="s">
        <v>97</v>
      </c>
      <c r="F1785" s="47" t="s">
        <v>106</v>
      </c>
      <c r="G1785" s="47" t="s">
        <v>99</v>
      </c>
      <c r="H1785" s="50">
        <v>42117600</v>
      </c>
    </row>
    <row r="1786" spans="1:8" x14ac:dyDescent="0.4">
      <c r="A1786" s="47" t="s">
        <v>119</v>
      </c>
      <c r="B1786" s="47" t="str">
        <f>RIGHT(A1786,7)</f>
        <v xml:space="preserve">120474 </v>
      </c>
      <c r="C1786" s="47" t="s">
        <v>16171</v>
      </c>
      <c r="D1786" s="49">
        <v>41976</v>
      </c>
      <c r="E1786" s="47" t="s">
        <v>97</v>
      </c>
      <c r="F1786" s="47" t="s">
        <v>106</v>
      </c>
      <c r="G1786" s="47" t="s">
        <v>95</v>
      </c>
      <c r="H1786" s="50">
        <v>699600</v>
      </c>
    </row>
    <row r="1787" spans="1:8" x14ac:dyDescent="0.4">
      <c r="A1787" s="47" t="s">
        <v>118</v>
      </c>
      <c r="B1787" s="47" t="str">
        <f>RIGHT(A1787,7)</f>
        <v xml:space="preserve">104773 </v>
      </c>
      <c r="C1787" s="47" t="s">
        <v>16172</v>
      </c>
      <c r="D1787" s="49">
        <v>41986</v>
      </c>
      <c r="E1787" s="47" t="s">
        <v>100</v>
      </c>
      <c r="F1787" s="47" t="s">
        <v>106</v>
      </c>
      <c r="G1787" s="47" t="s">
        <v>95</v>
      </c>
      <c r="H1787" s="50">
        <v>906240</v>
      </c>
    </row>
    <row r="1788" spans="1:8" x14ac:dyDescent="0.4">
      <c r="A1788" s="47" t="s">
        <v>117</v>
      </c>
      <c r="B1788" s="47" t="str">
        <f>RIGHT(A1788,7)</f>
        <v xml:space="preserve">140774 </v>
      </c>
      <c r="C1788" s="47" t="s">
        <v>16263</v>
      </c>
      <c r="D1788" s="49">
        <v>42623</v>
      </c>
      <c r="E1788" s="47" t="s">
        <v>112</v>
      </c>
      <c r="F1788" s="47" t="s">
        <v>106</v>
      </c>
      <c r="G1788" s="47" t="s">
        <v>95</v>
      </c>
      <c r="H1788" s="50">
        <v>1619100</v>
      </c>
    </row>
    <row r="1789" spans="1:8" x14ac:dyDescent="0.4">
      <c r="A1789" s="47" t="s">
        <v>116</v>
      </c>
      <c r="B1789" s="47" t="str">
        <f>RIGHT(A1789,7)</f>
        <v xml:space="preserve">139465 </v>
      </c>
      <c r="C1789" s="47" t="s">
        <v>16173</v>
      </c>
      <c r="D1789" s="49">
        <v>42977</v>
      </c>
      <c r="E1789" s="47" t="s">
        <v>112</v>
      </c>
      <c r="F1789" s="47" t="s">
        <v>102</v>
      </c>
      <c r="G1789" s="47" t="s">
        <v>95</v>
      </c>
      <c r="H1789" s="50">
        <v>957600</v>
      </c>
    </row>
    <row r="1790" spans="1:8" x14ac:dyDescent="0.4">
      <c r="A1790" s="47" t="s">
        <v>116</v>
      </c>
      <c r="B1790" s="47" t="str">
        <f>RIGHT(A1790,7)</f>
        <v xml:space="preserve">139465 </v>
      </c>
      <c r="C1790" s="47" t="s">
        <v>16174</v>
      </c>
      <c r="D1790" s="49">
        <v>42977</v>
      </c>
      <c r="E1790" s="47" t="s">
        <v>112</v>
      </c>
      <c r="F1790" s="47" t="s">
        <v>102</v>
      </c>
      <c r="G1790" s="47" t="s">
        <v>108</v>
      </c>
      <c r="H1790" s="50">
        <v>5219550</v>
      </c>
    </row>
    <row r="1791" spans="1:8" x14ac:dyDescent="0.4">
      <c r="A1791" s="47" t="s">
        <v>116</v>
      </c>
      <c r="B1791" s="47" t="str">
        <f>RIGHT(A1791,7)</f>
        <v xml:space="preserve">139465 </v>
      </c>
      <c r="C1791" s="47" t="s">
        <v>16175</v>
      </c>
      <c r="D1791" s="49">
        <v>42977</v>
      </c>
      <c r="E1791" s="47" t="s">
        <v>112</v>
      </c>
      <c r="F1791" s="47" t="s">
        <v>102</v>
      </c>
      <c r="G1791" s="47" t="s">
        <v>95</v>
      </c>
      <c r="H1791" s="50">
        <v>555120</v>
      </c>
    </row>
    <row r="1792" spans="1:8" x14ac:dyDescent="0.4">
      <c r="A1792" s="47" t="s">
        <v>115</v>
      </c>
      <c r="B1792" s="47" t="str">
        <f>RIGHT(A1792,7)</f>
        <v xml:space="preserve">100965 </v>
      </c>
      <c r="C1792" s="47" t="s">
        <v>16176</v>
      </c>
      <c r="D1792" s="49">
        <v>42562</v>
      </c>
      <c r="E1792" s="47" t="s">
        <v>97</v>
      </c>
      <c r="F1792" s="47" t="s">
        <v>96</v>
      </c>
      <c r="G1792" s="47" t="s">
        <v>99</v>
      </c>
      <c r="H1792" s="50">
        <v>3234750</v>
      </c>
    </row>
    <row r="1793" spans="1:8" x14ac:dyDescent="0.4">
      <c r="A1793" s="47" t="s">
        <v>114</v>
      </c>
      <c r="B1793" s="47" t="str">
        <f>RIGHT(A1793,7)</f>
        <v xml:space="preserve">121034 </v>
      </c>
      <c r="C1793" s="47" t="s">
        <v>16264</v>
      </c>
      <c r="D1793" s="49">
        <v>42592</v>
      </c>
      <c r="E1793" s="47" t="s">
        <v>97</v>
      </c>
      <c r="F1793" s="47" t="s">
        <v>106</v>
      </c>
      <c r="G1793" s="47" t="s">
        <v>95</v>
      </c>
      <c r="H1793" s="50">
        <v>167520.00000000003</v>
      </c>
    </row>
    <row r="1794" spans="1:8" x14ac:dyDescent="0.4">
      <c r="A1794" s="47" t="s">
        <v>114</v>
      </c>
      <c r="B1794" s="47" t="str">
        <f>RIGHT(A1794,7)</f>
        <v xml:space="preserve">121034 </v>
      </c>
      <c r="C1794" s="47" t="s">
        <v>16177</v>
      </c>
      <c r="D1794" s="49">
        <v>42592</v>
      </c>
      <c r="E1794" s="47" t="s">
        <v>97</v>
      </c>
      <c r="F1794" s="47" t="s">
        <v>106</v>
      </c>
      <c r="G1794" s="47" t="s">
        <v>95</v>
      </c>
      <c r="H1794" s="50">
        <v>809280.00000000012</v>
      </c>
    </row>
    <row r="1795" spans="1:8" x14ac:dyDescent="0.4">
      <c r="A1795" s="47" t="s">
        <v>113</v>
      </c>
      <c r="B1795" s="47" t="str">
        <f>RIGHT(A1795,7)</f>
        <v xml:space="preserve">149461 </v>
      </c>
      <c r="C1795" s="47" t="s">
        <v>16178</v>
      </c>
      <c r="D1795" s="49">
        <v>42693</v>
      </c>
      <c r="E1795" s="47" t="s">
        <v>112</v>
      </c>
      <c r="F1795" s="47" t="s">
        <v>96</v>
      </c>
      <c r="G1795" s="47" t="s">
        <v>99</v>
      </c>
      <c r="H1795" s="50">
        <v>62699.999999999993</v>
      </c>
    </row>
    <row r="1796" spans="1:8" x14ac:dyDescent="0.4">
      <c r="A1796" s="47" t="s">
        <v>111</v>
      </c>
      <c r="B1796" s="47" t="str">
        <f>RIGHT(A1796,7)</f>
        <v xml:space="preserve">158379 </v>
      </c>
      <c r="C1796" s="47" t="s">
        <v>16179</v>
      </c>
      <c r="D1796" s="49">
        <v>43004</v>
      </c>
      <c r="E1796" s="47" t="s">
        <v>97</v>
      </c>
      <c r="F1796" s="47" t="s">
        <v>102</v>
      </c>
      <c r="G1796" s="47" t="s">
        <v>95</v>
      </c>
      <c r="H1796" s="50">
        <v>84105.000000000015</v>
      </c>
    </row>
    <row r="1797" spans="1:8" x14ac:dyDescent="0.4">
      <c r="A1797" s="47" t="s">
        <v>111</v>
      </c>
      <c r="B1797" s="47" t="str">
        <f>RIGHT(A1797,7)</f>
        <v xml:space="preserve">158379 </v>
      </c>
      <c r="C1797" s="47" t="s">
        <v>16180</v>
      </c>
      <c r="D1797" s="49">
        <v>43004</v>
      </c>
      <c r="E1797" s="47" t="s">
        <v>97</v>
      </c>
      <c r="F1797" s="47" t="s">
        <v>102</v>
      </c>
      <c r="G1797" s="47" t="s">
        <v>95</v>
      </c>
      <c r="H1797" s="50">
        <v>69956040.000000015</v>
      </c>
    </row>
    <row r="1798" spans="1:8" x14ac:dyDescent="0.4">
      <c r="A1798" s="47" t="s">
        <v>111</v>
      </c>
      <c r="B1798" s="47" t="str">
        <f>RIGHT(A1798,7)</f>
        <v xml:space="preserve">158379 </v>
      </c>
      <c r="C1798" s="47" t="s">
        <v>16181</v>
      </c>
      <c r="D1798" s="49">
        <v>43004</v>
      </c>
      <c r="E1798" s="47" t="s">
        <v>97</v>
      </c>
      <c r="F1798" s="47" t="s">
        <v>102</v>
      </c>
      <c r="G1798" s="47" t="s">
        <v>108</v>
      </c>
      <c r="H1798" s="50">
        <v>1199760.0000000002</v>
      </c>
    </row>
    <row r="1799" spans="1:8" x14ac:dyDescent="0.4">
      <c r="A1799" s="47" t="s">
        <v>110</v>
      </c>
      <c r="B1799" s="47" t="str">
        <f>RIGHT(A1799,7)</f>
        <v xml:space="preserve">116729 </v>
      </c>
      <c r="C1799" s="47" t="s">
        <v>16182</v>
      </c>
      <c r="D1799" s="49">
        <v>42732</v>
      </c>
      <c r="E1799" s="47" t="s">
        <v>100</v>
      </c>
      <c r="F1799" s="47" t="s">
        <v>96</v>
      </c>
      <c r="G1799" s="47" t="s">
        <v>108</v>
      </c>
      <c r="H1799" s="50">
        <v>38639160</v>
      </c>
    </row>
    <row r="1800" spans="1:8" x14ac:dyDescent="0.4">
      <c r="A1800" s="47" t="s">
        <v>110</v>
      </c>
      <c r="B1800" s="47" t="str">
        <f>RIGHT(A1800,7)</f>
        <v xml:space="preserve">116729 </v>
      </c>
      <c r="C1800" s="47" t="s">
        <v>16169</v>
      </c>
      <c r="D1800" s="49">
        <v>42732</v>
      </c>
      <c r="E1800" s="47" t="s">
        <v>100</v>
      </c>
      <c r="F1800" s="47" t="s">
        <v>96</v>
      </c>
      <c r="G1800" s="47" t="s">
        <v>95</v>
      </c>
      <c r="H1800" s="50">
        <v>680400</v>
      </c>
    </row>
    <row r="1801" spans="1:8" x14ac:dyDescent="0.4">
      <c r="A1801" s="47" t="s">
        <v>110</v>
      </c>
      <c r="B1801" s="47" t="str">
        <f>RIGHT(A1801,7)</f>
        <v xml:space="preserve">116729 </v>
      </c>
      <c r="C1801" s="47" t="s">
        <v>16183</v>
      </c>
      <c r="D1801" s="49">
        <v>42732</v>
      </c>
      <c r="E1801" s="47" t="s">
        <v>100</v>
      </c>
      <c r="F1801" s="47" t="s">
        <v>96</v>
      </c>
      <c r="G1801" s="47" t="s">
        <v>108</v>
      </c>
      <c r="H1801" s="50">
        <v>3813600</v>
      </c>
    </row>
    <row r="1802" spans="1:8" x14ac:dyDescent="0.4">
      <c r="A1802" s="47" t="s">
        <v>109</v>
      </c>
      <c r="B1802" s="47" t="str">
        <f>RIGHT(A1802,7)</f>
        <v xml:space="preserve">164938 </v>
      </c>
      <c r="C1802" s="47" t="s">
        <v>16184</v>
      </c>
      <c r="D1802" s="49">
        <v>42413</v>
      </c>
      <c r="E1802" s="47" t="s">
        <v>100</v>
      </c>
      <c r="F1802" s="47" t="s">
        <v>106</v>
      </c>
      <c r="G1802" s="47" t="s">
        <v>108</v>
      </c>
      <c r="H1802" s="50">
        <v>1048950</v>
      </c>
    </row>
    <row r="1803" spans="1:8" x14ac:dyDescent="0.4">
      <c r="A1803" s="47" t="s">
        <v>107</v>
      </c>
      <c r="B1803" s="47" t="str">
        <f>RIGHT(A1803,7)</f>
        <v xml:space="preserve">165484 </v>
      </c>
      <c r="C1803" s="47" t="s">
        <v>16185</v>
      </c>
      <c r="D1803" s="49">
        <v>42672</v>
      </c>
      <c r="E1803" s="47" t="s">
        <v>100</v>
      </c>
      <c r="F1803" s="47" t="s">
        <v>106</v>
      </c>
      <c r="G1803" s="47" t="s">
        <v>99</v>
      </c>
      <c r="H1803" s="50">
        <v>242339.99999999997</v>
      </c>
    </row>
    <row r="1804" spans="1:8" x14ac:dyDescent="0.4">
      <c r="A1804" s="47" t="s">
        <v>107</v>
      </c>
      <c r="B1804" s="47" t="str">
        <f>RIGHT(A1804,7)</f>
        <v xml:space="preserve">165484 </v>
      </c>
      <c r="C1804" s="47" t="s">
        <v>16186</v>
      </c>
      <c r="D1804" s="49">
        <v>42672</v>
      </c>
      <c r="E1804" s="47" t="s">
        <v>100</v>
      </c>
      <c r="F1804" s="47" t="s">
        <v>106</v>
      </c>
      <c r="G1804" s="47" t="s">
        <v>95</v>
      </c>
      <c r="H1804" s="50">
        <v>822240</v>
      </c>
    </row>
    <row r="1805" spans="1:8" x14ac:dyDescent="0.4">
      <c r="A1805" s="47" t="s">
        <v>105</v>
      </c>
      <c r="B1805" s="47" t="str">
        <f>RIGHT(A1805,7)</f>
        <v xml:space="preserve">132612 </v>
      </c>
      <c r="C1805" s="47" t="s">
        <v>16187</v>
      </c>
      <c r="D1805" s="49">
        <v>41801</v>
      </c>
      <c r="E1805" s="47" t="s">
        <v>97</v>
      </c>
      <c r="F1805" s="47" t="s">
        <v>104</v>
      </c>
      <c r="G1805" s="47" t="s">
        <v>99</v>
      </c>
      <c r="H1805" s="50">
        <v>21619500</v>
      </c>
    </row>
    <row r="1806" spans="1:8" x14ac:dyDescent="0.4">
      <c r="A1806" s="47" t="s">
        <v>103</v>
      </c>
      <c r="B1806" s="47" t="str">
        <f>RIGHT(A1806,7)</f>
        <v xml:space="preserve">161193 </v>
      </c>
      <c r="C1806" s="47" t="s">
        <v>16188</v>
      </c>
      <c r="D1806" s="49">
        <v>43065</v>
      </c>
      <c r="E1806" s="47" t="s">
        <v>97</v>
      </c>
      <c r="F1806" s="47" t="s">
        <v>102</v>
      </c>
      <c r="G1806" s="47" t="s">
        <v>99</v>
      </c>
      <c r="H1806" s="50">
        <v>1164000</v>
      </c>
    </row>
    <row r="1807" spans="1:8" x14ac:dyDescent="0.4">
      <c r="A1807" s="47" t="s">
        <v>103</v>
      </c>
      <c r="B1807" s="47" t="str">
        <f>RIGHT(A1807,7)</f>
        <v xml:space="preserve">161193 </v>
      </c>
      <c r="C1807" s="47" t="s">
        <v>16189</v>
      </c>
      <c r="D1807" s="49">
        <v>43065</v>
      </c>
      <c r="E1807" s="47" t="s">
        <v>97</v>
      </c>
      <c r="F1807" s="47" t="s">
        <v>102</v>
      </c>
      <c r="G1807" s="47" t="s">
        <v>99</v>
      </c>
      <c r="H1807" s="50">
        <v>69840.000000000015</v>
      </c>
    </row>
    <row r="1808" spans="1:8" x14ac:dyDescent="0.4">
      <c r="A1808" s="47" t="s">
        <v>101</v>
      </c>
      <c r="B1808" s="47" t="str">
        <f>RIGHT(A1808,7)</f>
        <v xml:space="preserve">131597 </v>
      </c>
      <c r="C1808" s="47" t="s">
        <v>16190</v>
      </c>
      <c r="D1808" s="49">
        <v>42265</v>
      </c>
      <c r="E1808" s="47" t="s">
        <v>100</v>
      </c>
      <c r="F1808" s="47" t="s">
        <v>96</v>
      </c>
      <c r="G1808" s="47" t="s">
        <v>99</v>
      </c>
      <c r="H1808" s="50">
        <v>2552040.0000000005</v>
      </c>
    </row>
    <row r="1809" spans="1:8" x14ac:dyDescent="0.4">
      <c r="A1809" s="47" t="s">
        <v>98</v>
      </c>
      <c r="B1809" s="47" t="str">
        <f>RIGHT(A1809,7)</f>
        <v xml:space="preserve">164833 </v>
      </c>
      <c r="C1809" s="47" t="s">
        <v>16191</v>
      </c>
      <c r="D1809" s="49">
        <v>42159</v>
      </c>
      <c r="E1809" s="47" t="s">
        <v>97</v>
      </c>
      <c r="F1809" s="47" t="s">
        <v>96</v>
      </c>
      <c r="G1809" s="47" t="s">
        <v>95</v>
      </c>
      <c r="H1809" s="50">
        <v>110700</v>
      </c>
    </row>
  </sheetData>
  <mergeCells count="1">
    <mergeCell ref="A1:B1"/>
  </mergeCells>
  <pageMargins left="0.75" right="0.75" top="1" bottom="1" header="0" footer="0"/>
  <pageSetup orientation="portrait"/>
  <headerFooter>
    <oddHeader>&amp;C000000 INTERNAL#_x000D_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730A-85E9-454C-9EA3-C3413E43AC60}">
  <sheetPr>
    <outlinePr summaryBelow="0" summaryRight="0"/>
  </sheetPr>
  <dimension ref="A1:K38"/>
  <sheetViews>
    <sheetView zoomScaleNormal="100" workbookViewId="0">
      <selection activeCell="G12" sqref="G12"/>
    </sheetView>
  </sheetViews>
  <sheetFormatPr defaultColWidth="12.5703125" defaultRowHeight="15.75" customHeight="1" x14ac:dyDescent="0.3"/>
  <cols>
    <col min="1" max="1" width="17.5703125" style="52" customWidth="1"/>
    <col min="2" max="2" width="9.42578125" style="52" bestFit="1" customWidth="1"/>
    <col min="3" max="3" width="12" style="52" bestFit="1" customWidth="1"/>
    <col min="4" max="4" width="22.28515625" style="52" bestFit="1" customWidth="1"/>
    <col min="5" max="5" width="22" style="52" bestFit="1" customWidth="1"/>
    <col min="6" max="8" width="12.5703125" style="52"/>
    <col min="9" max="9" width="17.42578125" style="52" customWidth="1"/>
    <col min="10" max="10" width="12.5703125" style="52"/>
    <col min="11" max="11" width="92.28515625" style="52" customWidth="1"/>
    <col min="12" max="16384" width="12.5703125" style="52"/>
  </cols>
  <sheetData>
    <row r="1" spans="1:11" ht="18.75" x14ac:dyDescent="0.4">
      <c r="A1" s="19"/>
      <c r="B1" s="19"/>
      <c r="C1" s="19"/>
      <c r="D1" s="19"/>
      <c r="E1" s="19"/>
      <c r="H1" s="80"/>
      <c r="I1" s="79"/>
      <c r="J1" s="79"/>
      <c r="K1" s="79"/>
    </row>
    <row r="2" spans="1:11" ht="24.75" customHeight="1" x14ac:dyDescent="0.4">
      <c r="A2" s="78" t="s">
        <v>1050</v>
      </c>
      <c r="B2" s="77" t="s">
        <v>1049</v>
      </c>
      <c r="C2" s="77" t="s">
        <v>1048</v>
      </c>
      <c r="D2" s="77" t="s">
        <v>1047</v>
      </c>
      <c r="E2" s="76" t="s">
        <v>1046</v>
      </c>
      <c r="H2" s="75" t="s">
        <v>28</v>
      </c>
      <c r="I2" s="74"/>
      <c r="J2" s="74"/>
      <c r="K2" s="73"/>
    </row>
    <row r="3" spans="1:11" ht="19.5" x14ac:dyDescent="0.4">
      <c r="A3" s="58" t="s">
        <v>1045</v>
      </c>
      <c r="B3" s="57">
        <v>12</v>
      </c>
      <c r="C3" s="57" t="s">
        <v>1006</v>
      </c>
      <c r="D3" s="57" t="s">
        <v>998</v>
      </c>
      <c r="E3" s="56" t="s">
        <v>997</v>
      </c>
      <c r="H3" s="72" t="s">
        <v>1044</v>
      </c>
      <c r="I3" s="71"/>
      <c r="J3" s="71"/>
      <c r="K3" s="70"/>
    </row>
    <row r="4" spans="1:11" ht="19.5" x14ac:dyDescent="0.4">
      <c r="A4" s="58" t="s">
        <v>1043</v>
      </c>
      <c r="B4" s="57">
        <v>12</v>
      </c>
      <c r="C4" s="57" t="s">
        <v>1004</v>
      </c>
      <c r="D4" s="57" t="s">
        <v>998</v>
      </c>
      <c r="E4" s="56" t="s">
        <v>997</v>
      </c>
      <c r="H4" s="72" t="s">
        <v>1042</v>
      </c>
      <c r="I4" s="71"/>
      <c r="J4" s="71"/>
      <c r="K4" s="70"/>
    </row>
    <row r="5" spans="1:11" ht="19.5" x14ac:dyDescent="0.4">
      <c r="A5" s="58" t="s">
        <v>1041</v>
      </c>
      <c r="B5" s="57">
        <v>12</v>
      </c>
      <c r="C5" s="57" t="s">
        <v>1004</v>
      </c>
      <c r="D5" s="57" t="s">
        <v>1002</v>
      </c>
      <c r="E5" s="56" t="s">
        <v>1001</v>
      </c>
      <c r="H5" s="69" t="s">
        <v>1040</v>
      </c>
      <c r="I5" s="68"/>
      <c r="J5" s="68"/>
      <c r="K5" s="67"/>
    </row>
    <row r="6" spans="1:11" ht="19.5" x14ac:dyDescent="0.4">
      <c r="A6" s="58" t="s">
        <v>72</v>
      </c>
      <c r="B6" s="57">
        <v>12</v>
      </c>
      <c r="C6" s="57" t="s">
        <v>1006</v>
      </c>
      <c r="D6" s="57" t="s">
        <v>998</v>
      </c>
      <c r="E6" s="56" t="s">
        <v>997</v>
      </c>
      <c r="H6" s="69" t="s">
        <v>1039</v>
      </c>
      <c r="I6" s="68"/>
      <c r="J6" s="68"/>
      <c r="K6" s="67"/>
    </row>
    <row r="7" spans="1:11" ht="19.5" x14ac:dyDescent="0.4">
      <c r="A7" s="58" t="s">
        <v>1038</v>
      </c>
      <c r="B7" s="57">
        <v>12</v>
      </c>
      <c r="C7" s="57" t="s">
        <v>999</v>
      </c>
      <c r="D7" s="57" t="s">
        <v>998</v>
      </c>
      <c r="E7" s="56" t="s">
        <v>997</v>
      </c>
      <c r="H7" s="66"/>
      <c r="I7" s="65" t="s">
        <v>1037</v>
      </c>
      <c r="J7" s="65" t="s">
        <v>1036</v>
      </c>
      <c r="K7" s="64"/>
    </row>
    <row r="8" spans="1:11" ht="19.5" x14ac:dyDescent="0.4">
      <c r="A8" s="58" t="s">
        <v>1035</v>
      </c>
      <c r="B8" s="57">
        <v>12</v>
      </c>
      <c r="C8" s="57" t="s">
        <v>1004</v>
      </c>
      <c r="D8" s="57" t="s">
        <v>1010</v>
      </c>
      <c r="E8" s="56" t="s">
        <v>1001</v>
      </c>
      <c r="H8" s="66"/>
      <c r="I8" s="65" t="s">
        <v>1034</v>
      </c>
      <c r="J8" s="65" t="s">
        <v>1033</v>
      </c>
      <c r="K8" s="64"/>
    </row>
    <row r="9" spans="1:11" ht="19.5" x14ac:dyDescent="0.4">
      <c r="A9" s="58" t="s">
        <v>1032</v>
      </c>
      <c r="B9" s="57">
        <v>12</v>
      </c>
      <c r="C9" s="57" t="s">
        <v>1006</v>
      </c>
      <c r="D9" s="57" t="s">
        <v>1002</v>
      </c>
      <c r="E9" s="56" t="s">
        <v>1001</v>
      </c>
      <c r="H9" s="63"/>
      <c r="I9" s="62" t="s">
        <v>1031</v>
      </c>
      <c r="J9" s="62" t="s">
        <v>1030</v>
      </c>
      <c r="K9" s="61"/>
    </row>
    <row r="10" spans="1:11" ht="19.5" x14ac:dyDescent="0.4">
      <c r="A10" s="58" t="s">
        <v>1029</v>
      </c>
      <c r="B10" s="57">
        <v>12</v>
      </c>
      <c r="C10" s="57" t="s">
        <v>1004</v>
      </c>
      <c r="D10" s="57" t="s">
        <v>1010</v>
      </c>
      <c r="E10" s="56" t="s">
        <v>1001</v>
      </c>
      <c r="H10" s="59"/>
      <c r="I10" s="59"/>
      <c r="J10" s="60"/>
      <c r="K10" s="59"/>
    </row>
    <row r="11" spans="1:11" ht="19.5" x14ac:dyDescent="0.4">
      <c r="A11" s="58" t="s">
        <v>1028</v>
      </c>
      <c r="B11" s="57">
        <v>12</v>
      </c>
      <c r="C11" s="57" t="s">
        <v>999</v>
      </c>
      <c r="D11" s="57" t="s">
        <v>1010</v>
      </c>
      <c r="E11" s="56" t="s">
        <v>1001</v>
      </c>
      <c r="H11" s="59"/>
      <c r="I11" s="59"/>
      <c r="J11" s="59"/>
      <c r="K11" s="59"/>
    </row>
    <row r="12" spans="1:11" ht="18.75" x14ac:dyDescent="0.4">
      <c r="A12" s="58" t="s">
        <v>1027</v>
      </c>
      <c r="B12" s="57">
        <v>12</v>
      </c>
      <c r="C12" s="57" t="s">
        <v>999</v>
      </c>
      <c r="D12" s="57" t="s">
        <v>1002</v>
      </c>
      <c r="E12" s="56" t="s">
        <v>1001</v>
      </c>
    </row>
    <row r="13" spans="1:11" ht="18.75" x14ac:dyDescent="0.4">
      <c r="A13" s="58" t="s">
        <v>1026</v>
      </c>
      <c r="B13" s="57">
        <v>12</v>
      </c>
      <c r="C13" s="57" t="s">
        <v>1006</v>
      </c>
      <c r="D13" s="57" t="s">
        <v>998</v>
      </c>
      <c r="E13" s="56" t="s">
        <v>997</v>
      </c>
    </row>
    <row r="14" spans="1:11" ht="18.75" x14ac:dyDescent="0.4">
      <c r="A14" s="58" t="s">
        <v>15</v>
      </c>
      <c r="B14" s="57">
        <v>12</v>
      </c>
      <c r="C14" s="57" t="s">
        <v>1006</v>
      </c>
      <c r="D14" s="57" t="s">
        <v>998</v>
      </c>
      <c r="E14" s="56" t="s">
        <v>997</v>
      </c>
    </row>
    <row r="15" spans="1:11" ht="18.75" x14ac:dyDescent="0.4">
      <c r="A15" s="58" t="s">
        <v>1025</v>
      </c>
      <c r="B15" s="57">
        <v>12</v>
      </c>
      <c r="C15" s="57" t="s">
        <v>999</v>
      </c>
      <c r="D15" s="57" t="s">
        <v>998</v>
      </c>
      <c r="E15" s="56" t="s">
        <v>997</v>
      </c>
    </row>
    <row r="16" spans="1:11" ht="18.75" x14ac:dyDescent="0.4">
      <c r="A16" s="58" t="s">
        <v>1024</v>
      </c>
      <c r="B16" s="57">
        <v>12</v>
      </c>
      <c r="C16" s="57" t="s">
        <v>1006</v>
      </c>
      <c r="D16" s="57" t="s">
        <v>998</v>
      </c>
      <c r="E16" s="56" t="s">
        <v>997</v>
      </c>
    </row>
    <row r="17" spans="1:5" ht="18.75" x14ac:dyDescent="0.4">
      <c r="A17" s="58" t="s">
        <v>1023</v>
      </c>
      <c r="B17" s="57">
        <v>12</v>
      </c>
      <c r="C17" s="57" t="s">
        <v>999</v>
      </c>
      <c r="D17" s="57" t="s">
        <v>1002</v>
      </c>
      <c r="E17" s="56" t="s">
        <v>1001</v>
      </c>
    </row>
    <row r="18" spans="1:5" ht="18.75" x14ac:dyDescent="0.4">
      <c r="A18" s="58" t="s">
        <v>1022</v>
      </c>
      <c r="B18" s="57">
        <v>12</v>
      </c>
      <c r="C18" s="57" t="s">
        <v>1006</v>
      </c>
      <c r="D18" s="57" t="s">
        <v>1002</v>
      </c>
      <c r="E18" s="56" t="s">
        <v>1001</v>
      </c>
    </row>
    <row r="19" spans="1:5" ht="18.75" x14ac:dyDescent="0.4">
      <c r="A19" s="58" t="s">
        <v>1021</v>
      </c>
      <c r="B19" s="57">
        <v>12</v>
      </c>
      <c r="C19" s="57" t="s">
        <v>999</v>
      </c>
      <c r="D19" s="57" t="s">
        <v>998</v>
      </c>
      <c r="E19" s="56" t="s">
        <v>997</v>
      </c>
    </row>
    <row r="20" spans="1:5" ht="18.75" x14ac:dyDescent="0.4">
      <c r="A20" s="58" t="s">
        <v>1020</v>
      </c>
      <c r="B20" s="57">
        <v>12</v>
      </c>
      <c r="C20" s="57" t="s">
        <v>1004</v>
      </c>
      <c r="D20" s="57" t="s">
        <v>998</v>
      </c>
      <c r="E20" s="56" t="s">
        <v>997</v>
      </c>
    </row>
    <row r="21" spans="1:5" ht="18.75" x14ac:dyDescent="0.4">
      <c r="A21" s="58" t="s">
        <v>1019</v>
      </c>
      <c r="B21" s="57">
        <v>12</v>
      </c>
      <c r="C21" s="57" t="s">
        <v>999</v>
      </c>
      <c r="D21" s="57" t="s">
        <v>1010</v>
      </c>
      <c r="E21" s="56" t="s">
        <v>1001</v>
      </c>
    </row>
    <row r="22" spans="1:5" ht="18.75" x14ac:dyDescent="0.4">
      <c r="A22" s="58" t="s">
        <v>1018</v>
      </c>
      <c r="B22" s="57">
        <v>12</v>
      </c>
      <c r="C22" s="57" t="s">
        <v>1004</v>
      </c>
      <c r="D22" s="57" t="s">
        <v>998</v>
      </c>
      <c r="E22" s="56" t="s">
        <v>997</v>
      </c>
    </row>
    <row r="23" spans="1:5" ht="18.75" x14ac:dyDescent="0.4">
      <c r="A23" s="58" t="s">
        <v>1017</v>
      </c>
      <c r="B23" s="57">
        <v>12</v>
      </c>
      <c r="C23" s="57" t="s">
        <v>1006</v>
      </c>
      <c r="D23" s="57" t="s">
        <v>1002</v>
      </c>
      <c r="E23" s="56" t="s">
        <v>1001</v>
      </c>
    </row>
    <row r="24" spans="1:5" ht="18.75" x14ac:dyDescent="0.4">
      <c r="A24" s="58" t="s">
        <v>1016</v>
      </c>
      <c r="B24" s="57">
        <v>12</v>
      </c>
      <c r="C24" s="57" t="s">
        <v>999</v>
      </c>
      <c r="D24" s="57" t="s">
        <v>998</v>
      </c>
      <c r="E24" s="56" t="s">
        <v>997</v>
      </c>
    </row>
    <row r="25" spans="1:5" ht="18.75" x14ac:dyDescent="0.4">
      <c r="A25" s="58" t="s">
        <v>1015</v>
      </c>
      <c r="B25" s="57">
        <v>12</v>
      </c>
      <c r="C25" s="57" t="s">
        <v>1006</v>
      </c>
      <c r="D25" s="57" t="s">
        <v>1010</v>
      </c>
      <c r="E25" s="56" t="s">
        <v>1001</v>
      </c>
    </row>
    <row r="26" spans="1:5" ht="18.75" x14ac:dyDescent="0.4">
      <c r="A26" s="58" t="s">
        <v>1014</v>
      </c>
      <c r="B26" s="57">
        <v>12</v>
      </c>
      <c r="C26" s="57" t="s">
        <v>1004</v>
      </c>
      <c r="D26" s="57" t="s">
        <v>1002</v>
      </c>
      <c r="E26" s="56" t="s">
        <v>1001</v>
      </c>
    </row>
    <row r="27" spans="1:5" ht="18.75" x14ac:dyDescent="0.4">
      <c r="A27" s="58" t="s">
        <v>1013</v>
      </c>
      <c r="B27" s="57">
        <v>12</v>
      </c>
      <c r="C27" s="57" t="s">
        <v>1006</v>
      </c>
      <c r="D27" s="57" t="s">
        <v>1010</v>
      </c>
      <c r="E27" s="56" t="s">
        <v>1001</v>
      </c>
    </row>
    <row r="28" spans="1:5" ht="18.75" x14ac:dyDescent="0.4">
      <c r="A28" s="58" t="s">
        <v>1012</v>
      </c>
      <c r="B28" s="57">
        <v>12</v>
      </c>
      <c r="C28" s="57" t="s">
        <v>999</v>
      </c>
      <c r="D28" s="57" t="s">
        <v>1010</v>
      </c>
      <c r="E28" s="56" t="s">
        <v>1001</v>
      </c>
    </row>
    <row r="29" spans="1:5" ht="18.75" x14ac:dyDescent="0.4">
      <c r="A29" s="58" t="s">
        <v>10</v>
      </c>
      <c r="B29" s="57">
        <v>12</v>
      </c>
      <c r="C29" s="57" t="s">
        <v>999</v>
      </c>
      <c r="D29" s="57" t="s">
        <v>1002</v>
      </c>
      <c r="E29" s="56" t="s">
        <v>1001</v>
      </c>
    </row>
    <row r="30" spans="1:5" ht="18.75" x14ac:dyDescent="0.4">
      <c r="A30" s="58" t="s">
        <v>1011</v>
      </c>
      <c r="B30" s="57">
        <v>12</v>
      </c>
      <c r="C30" s="57" t="s">
        <v>1006</v>
      </c>
      <c r="D30" s="57" t="s">
        <v>1010</v>
      </c>
      <c r="E30" s="56" t="s">
        <v>1001</v>
      </c>
    </row>
    <row r="31" spans="1:5" ht="18.75" x14ac:dyDescent="0.4">
      <c r="A31" s="58" t="s">
        <v>1009</v>
      </c>
      <c r="B31" s="57">
        <v>12</v>
      </c>
      <c r="C31" s="57" t="s">
        <v>1008</v>
      </c>
      <c r="D31" s="57" t="s">
        <v>1002</v>
      </c>
      <c r="E31" s="56" t="s">
        <v>1001</v>
      </c>
    </row>
    <row r="32" spans="1:5" ht="18.75" x14ac:dyDescent="0.4">
      <c r="A32" s="58" t="s">
        <v>1007</v>
      </c>
      <c r="B32" s="57">
        <v>12</v>
      </c>
      <c r="C32" s="57" t="s">
        <v>1006</v>
      </c>
      <c r="D32" s="57" t="s">
        <v>1002</v>
      </c>
      <c r="E32" s="56" t="s">
        <v>1001</v>
      </c>
    </row>
    <row r="33" spans="1:5" ht="18.75" x14ac:dyDescent="0.4">
      <c r="A33" s="58" t="s">
        <v>1005</v>
      </c>
      <c r="B33" s="57">
        <v>12</v>
      </c>
      <c r="C33" s="57" t="s">
        <v>1004</v>
      </c>
      <c r="D33" s="57" t="s">
        <v>998</v>
      </c>
      <c r="E33" s="56" t="s">
        <v>997</v>
      </c>
    </row>
    <row r="34" spans="1:5" ht="18.75" x14ac:dyDescent="0.4">
      <c r="A34" s="58" t="s">
        <v>1003</v>
      </c>
      <c r="B34" s="57">
        <v>12</v>
      </c>
      <c r="C34" s="57" t="s">
        <v>999</v>
      </c>
      <c r="D34" s="57" t="s">
        <v>1002</v>
      </c>
      <c r="E34" s="56" t="s">
        <v>1001</v>
      </c>
    </row>
    <row r="35" spans="1:5" ht="18.75" x14ac:dyDescent="0.4">
      <c r="A35" s="58" t="s">
        <v>1000</v>
      </c>
      <c r="B35" s="57">
        <v>12</v>
      </c>
      <c r="C35" s="57" t="s">
        <v>999</v>
      </c>
      <c r="D35" s="57" t="s">
        <v>998</v>
      </c>
      <c r="E35" s="56" t="s">
        <v>997</v>
      </c>
    </row>
    <row r="36" spans="1:5" ht="18.75" x14ac:dyDescent="0.4">
      <c r="A36" s="55" t="s">
        <v>5</v>
      </c>
      <c r="B36" s="54">
        <f>SUBTOTAL(109,Table_Mahasiswa[Kelas])</f>
        <v>396</v>
      </c>
      <c r="C36" s="54">
        <f>SUBTOTAL(103,Table_Mahasiswa[Jurusan])</f>
        <v>33</v>
      </c>
      <c r="D36" s="54">
        <f>SUBTOTAL(103,Table_Mahasiswa[Nilai Ujian Praktik])</f>
        <v>33</v>
      </c>
      <c r="E36" s="53">
        <f>SUBTOTAL(103,Table_Mahasiswa[Lulus/Tidak Lulus])</f>
        <v>33</v>
      </c>
    </row>
    <row r="37" spans="1:5" ht="18.75" x14ac:dyDescent="0.4">
      <c r="A37" s="19"/>
      <c r="B37" s="19"/>
      <c r="C37" s="19"/>
      <c r="D37" s="19"/>
      <c r="E37" s="19"/>
    </row>
    <row r="38" spans="1:5" ht="15.75" customHeight="1" x14ac:dyDescent="0.4">
      <c r="A38" s="19"/>
      <c r="D38" s="19"/>
    </row>
  </sheetData>
  <mergeCells count="2">
    <mergeCell ref="H3:K3"/>
    <mergeCell ref="H4:K4"/>
  </mergeCells>
  <conditionalFormatting sqref="A3:E35">
    <cfRule type="expression" dxfId="5" priority="1">
      <formula>$D3="B"</formula>
    </cfRule>
    <cfRule type="expression" dxfId="4" priority="2">
      <formula>$D3="A"</formula>
    </cfRule>
    <cfRule type="expression" dxfId="3" priority="3">
      <formula>$D3="C"</formula>
    </cfRule>
  </conditionalFormatting>
  <conditionalFormatting sqref="E1:E35 E37:E1048576">
    <cfRule type="cellIs" dxfId="2" priority="4" operator="equal">
      <formula>"Lulus"</formula>
    </cfRule>
    <cfRule type="cellIs" dxfId="1" priority="5" operator="equal">
      <formula>"Tidak Lulus"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A0B5-58F3-4166-B542-EEEBA66CD2DB}">
  <dimension ref="A1:O9701"/>
  <sheetViews>
    <sheetView topLeftCell="D1" workbookViewId="0">
      <selection activeCell="L9" sqref="L9"/>
    </sheetView>
  </sheetViews>
  <sheetFormatPr defaultColWidth="12.85546875" defaultRowHeight="18.75" x14ac:dyDescent="0.4"/>
  <cols>
    <col min="1" max="1" width="29" style="47" bestFit="1" customWidth="1"/>
    <col min="2" max="2" width="7.85546875" style="47" bestFit="1" customWidth="1"/>
    <col min="3" max="3" width="10.140625" style="47" bestFit="1" customWidth="1"/>
    <col min="4" max="4" width="13.42578125" style="47" bestFit="1" customWidth="1"/>
    <col min="5" max="5" width="8.85546875" style="47" bestFit="1" customWidth="1"/>
    <col min="6" max="6" width="16.140625" style="47" bestFit="1" customWidth="1"/>
    <col min="7" max="7" width="12.5703125" style="47" customWidth="1"/>
    <col min="8" max="8" width="14.85546875" style="47" bestFit="1" customWidth="1"/>
    <col min="9" max="9" width="12.5703125" style="47" customWidth="1"/>
    <col min="10" max="10" width="4.140625" style="47" customWidth="1"/>
    <col min="11" max="11" width="10.28515625" style="47" customWidth="1"/>
    <col min="12" max="12" width="13.28515625" style="47" customWidth="1"/>
    <col min="13" max="13" width="17.7109375" style="47" bestFit="1" customWidth="1"/>
    <col min="14" max="14" width="21" style="47" bestFit="1" customWidth="1"/>
    <col min="15" max="15" width="19.42578125" style="47" bestFit="1" customWidth="1"/>
    <col min="16" max="16384" width="12.85546875" style="47"/>
  </cols>
  <sheetData>
    <row r="1" spans="1:14" x14ac:dyDescent="0.4">
      <c r="A1" s="102" t="s">
        <v>6009</v>
      </c>
      <c r="B1" s="102"/>
      <c r="C1" s="102"/>
      <c r="D1" s="102"/>
      <c r="E1" s="102"/>
      <c r="F1" s="102"/>
      <c r="G1" s="102"/>
      <c r="H1" s="102"/>
      <c r="J1" s="48"/>
    </row>
    <row r="2" spans="1:14" x14ac:dyDescent="0.4">
      <c r="A2" s="103"/>
      <c r="B2" s="103"/>
      <c r="C2" s="103"/>
      <c r="D2" s="103"/>
      <c r="E2" s="103"/>
      <c r="F2" s="103"/>
      <c r="G2" s="103"/>
      <c r="H2" s="103"/>
      <c r="J2" s="48"/>
    </row>
    <row r="3" spans="1:14" x14ac:dyDescent="0.4">
      <c r="A3" s="81" t="s">
        <v>6008</v>
      </c>
      <c r="B3" s="82" t="s">
        <v>5983</v>
      </c>
      <c r="C3" s="82" t="s">
        <v>81</v>
      </c>
      <c r="D3" s="82" t="s">
        <v>6007</v>
      </c>
      <c r="E3" s="82" t="s">
        <v>989</v>
      </c>
      <c r="F3" s="82" t="s">
        <v>6006</v>
      </c>
      <c r="G3" s="82" t="s">
        <v>6005</v>
      </c>
      <c r="H3" s="82" t="s">
        <v>5985</v>
      </c>
      <c r="I3" s="83"/>
      <c r="J3" s="84" t="s">
        <v>6004</v>
      </c>
    </row>
    <row r="4" spans="1:14" x14ac:dyDescent="0.4">
      <c r="A4" s="85" t="s">
        <v>6003</v>
      </c>
      <c r="B4" s="86">
        <v>2016</v>
      </c>
      <c r="C4" s="87" t="s">
        <v>1061</v>
      </c>
      <c r="D4" s="88" t="s">
        <v>100</v>
      </c>
      <c r="E4" s="88" t="s">
        <v>106</v>
      </c>
      <c r="F4" s="89">
        <v>169969259</v>
      </c>
      <c r="G4" s="88">
        <v>2</v>
      </c>
      <c r="H4" s="89">
        <v>34728441</v>
      </c>
      <c r="J4" s="48">
        <v>1</v>
      </c>
      <c r="K4" s="47" t="s">
        <v>6010</v>
      </c>
    </row>
    <row r="5" spans="1:14" x14ac:dyDescent="0.4">
      <c r="A5" s="88" t="s">
        <v>6003</v>
      </c>
      <c r="B5" s="86">
        <v>2017</v>
      </c>
      <c r="C5" s="87" t="s">
        <v>1061</v>
      </c>
      <c r="D5" s="88" t="s">
        <v>100</v>
      </c>
      <c r="E5" s="88" t="s">
        <v>106</v>
      </c>
      <c r="F5" s="89">
        <v>147310904</v>
      </c>
      <c r="G5" s="88">
        <v>3</v>
      </c>
      <c r="H5" s="89">
        <v>31806349</v>
      </c>
      <c r="J5" s="48"/>
    </row>
    <row r="6" spans="1:14" x14ac:dyDescent="0.4">
      <c r="A6" s="88" t="s">
        <v>6002</v>
      </c>
      <c r="B6" s="86">
        <v>2015</v>
      </c>
      <c r="C6" s="87" t="s">
        <v>1052</v>
      </c>
      <c r="D6" s="88" t="s">
        <v>1064</v>
      </c>
      <c r="E6" s="88" t="s">
        <v>106</v>
      </c>
      <c r="F6" s="89">
        <v>161017362</v>
      </c>
      <c r="G6" s="88">
        <v>2</v>
      </c>
      <c r="H6" s="89">
        <v>19636117</v>
      </c>
      <c r="J6" s="48"/>
      <c r="L6" s="90" t="s">
        <v>6001</v>
      </c>
      <c r="M6" s="90" t="s">
        <v>6000</v>
      </c>
      <c r="N6" s="90" t="s">
        <v>5999</v>
      </c>
    </row>
    <row r="7" spans="1:14" x14ac:dyDescent="0.4">
      <c r="A7" s="88" t="s">
        <v>5997</v>
      </c>
      <c r="B7" s="86">
        <v>2016</v>
      </c>
      <c r="C7" s="87" t="s">
        <v>1054</v>
      </c>
      <c r="D7" s="88" t="s">
        <v>1064</v>
      </c>
      <c r="E7" s="88" t="s">
        <v>106</v>
      </c>
      <c r="F7" s="89">
        <v>171360177</v>
      </c>
      <c r="G7" s="88">
        <v>4</v>
      </c>
      <c r="H7" s="89">
        <v>16247835</v>
      </c>
      <c r="J7" s="48"/>
      <c r="L7" s="91" t="s">
        <v>5998</v>
      </c>
      <c r="M7" s="91">
        <f>MAX(G4:G9701)</f>
        <v>5</v>
      </c>
      <c r="N7" s="91">
        <f>COUNTIF($G$4:$G$9701,M7)</f>
        <v>1883</v>
      </c>
    </row>
    <row r="8" spans="1:14" x14ac:dyDescent="0.4">
      <c r="A8" s="88" t="s">
        <v>5997</v>
      </c>
      <c r="B8" s="86">
        <v>2016</v>
      </c>
      <c r="C8" s="87" t="s">
        <v>1070</v>
      </c>
      <c r="D8" s="88" t="s">
        <v>1064</v>
      </c>
      <c r="E8" s="88" t="s">
        <v>106</v>
      </c>
      <c r="F8" s="89">
        <v>169540520</v>
      </c>
      <c r="G8" s="88">
        <v>2</v>
      </c>
      <c r="H8" s="89">
        <v>34596141</v>
      </c>
      <c r="J8" s="48"/>
      <c r="L8" s="91" t="s">
        <v>5996</v>
      </c>
      <c r="M8" s="92">
        <f>AVERAGE(G4:G9701)</f>
        <v>2.984120437203547</v>
      </c>
      <c r="N8" s="91">
        <f>COUNTIF($G$4:$G$9701,M8)</f>
        <v>0</v>
      </c>
    </row>
    <row r="9" spans="1:14" x14ac:dyDescent="0.4">
      <c r="A9" s="88" t="s">
        <v>5995</v>
      </c>
      <c r="B9" s="86">
        <v>2015</v>
      </c>
      <c r="C9" s="87" t="s">
        <v>1054</v>
      </c>
      <c r="D9" s="88" t="s">
        <v>1064</v>
      </c>
      <c r="E9" s="88" t="s">
        <v>106</v>
      </c>
      <c r="F9" s="89">
        <v>219328545</v>
      </c>
      <c r="G9" s="88">
        <v>5</v>
      </c>
      <c r="H9" s="89">
        <v>33915057</v>
      </c>
      <c r="J9" s="48"/>
      <c r="L9" s="91" t="s">
        <v>5994</v>
      </c>
      <c r="M9" s="91">
        <f>MIN(G4:G9701)</f>
        <v>1</v>
      </c>
      <c r="N9" s="91">
        <f>COUNTIF($G$4:$G$9701,M9)</f>
        <v>1941</v>
      </c>
    </row>
    <row r="10" spans="1:14" x14ac:dyDescent="0.4">
      <c r="A10" s="88" t="s">
        <v>5993</v>
      </c>
      <c r="B10" s="86">
        <v>2015</v>
      </c>
      <c r="C10" s="87" t="s">
        <v>1052</v>
      </c>
      <c r="D10" s="88" t="s">
        <v>100</v>
      </c>
      <c r="E10" s="88" t="s">
        <v>106</v>
      </c>
      <c r="F10" s="89">
        <v>207661243</v>
      </c>
      <c r="G10" s="88">
        <v>5</v>
      </c>
      <c r="H10" s="89">
        <v>28511904</v>
      </c>
      <c r="J10" s="48"/>
    </row>
    <row r="11" spans="1:14" x14ac:dyDescent="0.4">
      <c r="A11" s="88" t="s">
        <v>5991</v>
      </c>
      <c r="B11" s="86">
        <v>2015</v>
      </c>
      <c r="C11" s="87" t="s">
        <v>1054</v>
      </c>
      <c r="D11" s="88" t="s">
        <v>100</v>
      </c>
      <c r="E11" s="88" t="s">
        <v>96</v>
      </c>
      <c r="F11" s="89">
        <v>201265507</v>
      </c>
      <c r="G11" s="88">
        <v>4</v>
      </c>
      <c r="H11" s="89">
        <v>16413864</v>
      </c>
      <c r="J11" s="48">
        <v>2</v>
      </c>
      <c r="K11" s="47" t="s">
        <v>6011</v>
      </c>
    </row>
    <row r="12" spans="1:14" x14ac:dyDescent="0.4">
      <c r="A12" s="88" t="s">
        <v>5993</v>
      </c>
      <c r="B12" s="86">
        <v>2015</v>
      </c>
      <c r="C12" s="87" t="s">
        <v>1054</v>
      </c>
      <c r="D12" s="88" t="s">
        <v>100</v>
      </c>
      <c r="E12" s="88" t="s">
        <v>104</v>
      </c>
      <c r="F12" s="89">
        <v>124541002</v>
      </c>
      <c r="G12" s="88">
        <v>2</v>
      </c>
      <c r="H12" s="89">
        <v>33127125</v>
      </c>
      <c r="J12" s="48"/>
    </row>
    <row r="13" spans="1:14" x14ac:dyDescent="0.4">
      <c r="A13" s="88" t="s">
        <v>5991</v>
      </c>
      <c r="B13" s="86">
        <v>2015</v>
      </c>
      <c r="C13" s="87" t="s">
        <v>1061</v>
      </c>
      <c r="D13" s="88" t="s">
        <v>100</v>
      </c>
      <c r="E13" s="88" t="s">
        <v>106</v>
      </c>
      <c r="F13" s="89">
        <v>92110610</v>
      </c>
      <c r="G13" s="88">
        <v>5</v>
      </c>
      <c r="H13" s="89">
        <v>17111254</v>
      </c>
      <c r="J13" s="48"/>
      <c r="L13" s="93" t="s">
        <v>5983</v>
      </c>
      <c r="M13" s="93" t="s">
        <v>5992</v>
      </c>
    </row>
    <row r="14" spans="1:14" x14ac:dyDescent="0.4">
      <c r="A14" s="88" t="s">
        <v>5991</v>
      </c>
      <c r="B14" s="86">
        <v>2015</v>
      </c>
      <c r="C14" s="87" t="s">
        <v>1061</v>
      </c>
      <c r="D14" s="88" t="s">
        <v>100</v>
      </c>
      <c r="E14" s="88" t="s">
        <v>106</v>
      </c>
      <c r="F14" s="89">
        <v>195313652</v>
      </c>
      <c r="G14" s="88">
        <v>3</v>
      </c>
      <c r="H14" s="89">
        <v>33479319</v>
      </c>
      <c r="J14" s="48"/>
      <c r="L14" s="91">
        <v>2017</v>
      </c>
      <c r="M14" s="94">
        <f>AVERAGEIF($B$4:$B$9701,L14,$H$4:$H$9701)</f>
        <v>22659488.023965143</v>
      </c>
    </row>
    <row r="15" spans="1:14" x14ac:dyDescent="0.4">
      <c r="A15" s="88" t="s">
        <v>5990</v>
      </c>
      <c r="B15" s="86">
        <v>2015</v>
      </c>
      <c r="C15" s="87" t="s">
        <v>1052</v>
      </c>
      <c r="D15" s="88" t="s">
        <v>1051</v>
      </c>
      <c r="E15" s="88" t="s">
        <v>106</v>
      </c>
      <c r="F15" s="89">
        <v>175772487</v>
      </c>
      <c r="G15" s="88">
        <v>2</v>
      </c>
      <c r="H15" s="89">
        <v>34412396</v>
      </c>
      <c r="J15" s="48"/>
      <c r="L15" s="91">
        <v>2016</v>
      </c>
      <c r="M15" s="94">
        <f>AVERAGEIF($B$4:$B$9701,L15,$H$4:$H$9701)</f>
        <v>22158199.41384799</v>
      </c>
    </row>
    <row r="16" spans="1:14" x14ac:dyDescent="0.4">
      <c r="A16" s="88" t="s">
        <v>5989</v>
      </c>
      <c r="B16" s="86">
        <v>2017</v>
      </c>
      <c r="C16" s="87" t="s">
        <v>1054</v>
      </c>
      <c r="D16" s="88" t="s">
        <v>1051</v>
      </c>
      <c r="E16" s="88" t="s">
        <v>102</v>
      </c>
      <c r="F16" s="89">
        <v>167506285</v>
      </c>
      <c r="G16" s="88">
        <v>3</v>
      </c>
      <c r="H16" s="89">
        <v>12832403</v>
      </c>
      <c r="J16" s="48"/>
      <c r="L16" s="91">
        <v>2015</v>
      </c>
      <c r="M16" s="94">
        <f>AVERAGEIF($B$4:$B$9701,L16,$H$4:$H$9701)</f>
        <v>22644103.333007813</v>
      </c>
    </row>
    <row r="17" spans="1:15" x14ac:dyDescent="0.4">
      <c r="A17" s="88" t="s">
        <v>5988</v>
      </c>
      <c r="B17" s="86">
        <v>2016</v>
      </c>
      <c r="C17" s="87" t="s">
        <v>1054</v>
      </c>
      <c r="D17" s="88" t="s">
        <v>1051</v>
      </c>
      <c r="E17" s="88" t="s">
        <v>102</v>
      </c>
      <c r="F17" s="89">
        <v>210920616</v>
      </c>
      <c r="G17" s="88">
        <v>5</v>
      </c>
      <c r="H17" s="89">
        <v>28292992</v>
      </c>
      <c r="J17" s="48"/>
      <c r="L17" s="91">
        <v>2014</v>
      </c>
      <c r="M17" s="94">
        <f>AVERAGEIF($B$4:$B$9701,L17,$H$4:$H$9701)</f>
        <v>22595385.68139293</v>
      </c>
    </row>
    <row r="18" spans="1:15" x14ac:dyDescent="0.4">
      <c r="A18" s="88" t="s">
        <v>5987</v>
      </c>
      <c r="B18" s="86">
        <v>2016</v>
      </c>
      <c r="C18" s="87" t="s">
        <v>1054</v>
      </c>
      <c r="D18" s="88" t="s">
        <v>1051</v>
      </c>
      <c r="E18" s="88" t="s">
        <v>106</v>
      </c>
      <c r="F18" s="89">
        <v>133274091</v>
      </c>
      <c r="G18" s="88">
        <v>2</v>
      </c>
      <c r="H18" s="89">
        <v>28105055</v>
      </c>
      <c r="J18" s="48"/>
    </row>
    <row r="19" spans="1:15" x14ac:dyDescent="0.4">
      <c r="A19" s="88" t="s">
        <v>5987</v>
      </c>
      <c r="B19" s="86">
        <v>2015</v>
      </c>
      <c r="C19" s="87" t="s">
        <v>1054</v>
      </c>
      <c r="D19" s="88" t="s">
        <v>1051</v>
      </c>
      <c r="E19" s="88" t="s">
        <v>106</v>
      </c>
      <c r="F19" s="89">
        <v>229221542</v>
      </c>
      <c r="G19" s="88">
        <v>5</v>
      </c>
      <c r="H19" s="89">
        <v>16357585</v>
      </c>
      <c r="J19" s="48">
        <v>3</v>
      </c>
      <c r="K19" s="47" t="s">
        <v>6012</v>
      </c>
    </row>
    <row r="20" spans="1:15" x14ac:dyDescent="0.4">
      <c r="A20" s="88" t="s">
        <v>5986</v>
      </c>
      <c r="B20" s="86">
        <v>2015</v>
      </c>
      <c r="C20" s="87" t="s">
        <v>1054</v>
      </c>
      <c r="D20" s="88" t="s">
        <v>1051</v>
      </c>
      <c r="E20" s="88" t="s">
        <v>106</v>
      </c>
      <c r="F20" s="89">
        <v>216485503</v>
      </c>
      <c r="G20" s="88">
        <v>1</v>
      </c>
      <c r="H20" s="89">
        <v>33789855</v>
      </c>
      <c r="J20" s="48"/>
      <c r="M20" s="95"/>
      <c r="N20" s="96" t="s">
        <v>5985</v>
      </c>
      <c r="O20" s="97"/>
    </row>
    <row r="21" spans="1:15" x14ac:dyDescent="0.4">
      <c r="A21" s="88" t="s">
        <v>5984</v>
      </c>
      <c r="B21" s="86">
        <v>2015</v>
      </c>
      <c r="C21" s="87" t="s">
        <v>1054</v>
      </c>
      <c r="D21" s="88" t="s">
        <v>1051</v>
      </c>
      <c r="E21" s="88" t="s">
        <v>106</v>
      </c>
      <c r="F21" s="89">
        <v>135455583</v>
      </c>
      <c r="G21" s="88">
        <v>3</v>
      </c>
      <c r="H21" s="89">
        <v>10809415</v>
      </c>
      <c r="J21" s="48"/>
      <c r="L21" s="93" t="s">
        <v>5983</v>
      </c>
      <c r="M21" s="93" t="s">
        <v>1061</v>
      </c>
      <c r="N21" s="93" t="s">
        <v>1054</v>
      </c>
      <c r="O21" s="93" t="s">
        <v>1070</v>
      </c>
    </row>
    <row r="22" spans="1:15" x14ac:dyDescent="0.4">
      <c r="A22" s="88" t="s">
        <v>5982</v>
      </c>
      <c r="B22" s="86">
        <v>2015</v>
      </c>
      <c r="C22" s="87" t="s">
        <v>1054</v>
      </c>
      <c r="D22" s="88" t="s">
        <v>100</v>
      </c>
      <c r="E22" s="88" t="s">
        <v>102</v>
      </c>
      <c r="F22" s="89">
        <v>96115574</v>
      </c>
      <c r="G22" s="88">
        <v>4</v>
      </c>
      <c r="H22" s="89">
        <v>30319787</v>
      </c>
      <c r="J22" s="48"/>
      <c r="L22" s="91">
        <v>2017</v>
      </c>
      <c r="M22" s="94">
        <f>SUMIFS($H$4:$H$9701,$B$4:$B$9701,$L$22,$C$4:$C$9701,M21)</f>
        <v>10732560177</v>
      </c>
      <c r="N22" s="94">
        <f>SUMIFS($H$4:$H$9701,$B$4:$B$9701,L22,$C$4:$C$9701,$N$21)</f>
        <v>44179684981</v>
      </c>
      <c r="O22" s="94">
        <f>SUMIFS($H$4:$H$9701,$B$4:$B$9701,L22,$C$4:$C$9701,$O$21)</f>
        <v>4032021214</v>
      </c>
    </row>
    <row r="23" spans="1:15" x14ac:dyDescent="0.4">
      <c r="A23" s="88" t="s">
        <v>5982</v>
      </c>
      <c r="B23" s="86">
        <v>2017</v>
      </c>
      <c r="C23" s="87" t="s">
        <v>1054</v>
      </c>
      <c r="D23" s="88" t="s">
        <v>100</v>
      </c>
      <c r="E23" s="88" t="s">
        <v>102</v>
      </c>
      <c r="F23" s="89">
        <v>131007218</v>
      </c>
      <c r="G23" s="88">
        <v>5</v>
      </c>
      <c r="H23" s="89">
        <v>22475796</v>
      </c>
      <c r="J23" s="48"/>
      <c r="L23" s="91">
        <v>2016</v>
      </c>
      <c r="M23" s="94">
        <f>SUMIFS($H$4:$H$9701,$B$4:$B$9701,L23,$C$4:$C$9701,$M$21)</f>
        <v>8395065823</v>
      </c>
      <c r="N23" s="94">
        <f>SUMIFS($H$4:$H$9701,$B$4:$B$9701,L23,$C$4:$C$9701,$N$21)</f>
        <v>32656786440</v>
      </c>
      <c r="O23" s="94">
        <f>SUMIFS($H$4:$H$9701,$B$4:$B$9701,L23,$C$4:$C$9701,$O$21)</f>
        <v>2714493677</v>
      </c>
    </row>
    <row r="24" spans="1:15" x14ac:dyDescent="0.4">
      <c r="A24" s="88" t="s">
        <v>5982</v>
      </c>
      <c r="B24" s="86">
        <v>2016</v>
      </c>
      <c r="C24" s="87" t="s">
        <v>1061</v>
      </c>
      <c r="D24" s="88" t="s">
        <v>1051</v>
      </c>
      <c r="E24" s="88" t="s">
        <v>102</v>
      </c>
      <c r="F24" s="89">
        <v>209672041</v>
      </c>
      <c r="G24" s="88">
        <v>1</v>
      </c>
      <c r="H24" s="89">
        <v>12271269</v>
      </c>
      <c r="J24" s="48"/>
      <c r="L24" s="91">
        <v>2015</v>
      </c>
      <c r="M24" s="94">
        <f>SUMIFS($H$4:$H$9701,$B$4:$B$9701,L24,$C$4:$C$9701,$M$21)</f>
        <v>6990445735</v>
      </c>
      <c r="N24" s="94">
        <f>SUMIFS($H$4:$H$9701,$B$4:$B$9701,L24,$C$4:$C$9701,$N$21)</f>
        <v>28693323766</v>
      </c>
      <c r="O24" s="94">
        <f>SUMIFS($H$4:$H$9701,$B$4:$B$9701,L24,$C$4:$C$9701,$O$21)</f>
        <v>2435644528</v>
      </c>
    </row>
    <row r="25" spans="1:15" x14ac:dyDescent="0.4">
      <c r="A25" s="88" t="s">
        <v>5981</v>
      </c>
      <c r="B25" s="86">
        <v>2017</v>
      </c>
      <c r="C25" s="87" t="s">
        <v>1061</v>
      </c>
      <c r="D25" s="88" t="s">
        <v>1051</v>
      </c>
      <c r="E25" s="88" t="s">
        <v>102</v>
      </c>
      <c r="F25" s="89">
        <v>150603961</v>
      </c>
      <c r="G25" s="88">
        <v>2</v>
      </c>
      <c r="H25" s="89">
        <v>12606141</v>
      </c>
      <c r="J25" s="48"/>
      <c r="L25" s="91">
        <v>2014</v>
      </c>
      <c r="M25" s="94">
        <f>SUMIFS($H$4:$H$9701,$B$4:$B$9701,L25,$C$4:$C$9701,$M$21)</f>
        <v>7452036085</v>
      </c>
      <c r="N25" s="94">
        <f>SUMIFS($H$4:$H$9701,$B$4:$B$9701,L25,$C$4:$C$9701,$N$21)</f>
        <v>25050673063</v>
      </c>
      <c r="O25" s="94">
        <f>SUMIFS($H$4:$H$9701,$B$4:$B$9701,L25,$C$4:$C$9701,$O$21)</f>
        <v>2519414796</v>
      </c>
    </row>
    <row r="26" spans="1:15" x14ac:dyDescent="0.4">
      <c r="A26" s="88" t="s">
        <v>5981</v>
      </c>
      <c r="B26" s="86">
        <v>2016</v>
      </c>
      <c r="C26" s="87" t="s">
        <v>1061</v>
      </c>
      <c r="D26" s="88" t="s">
        <v>1051</v>
      </c>
      <c r="E26" s="88" t="s">
        <v>102</v>
      </c>
      <c r="F26" s="89">
        <v>159288857</v>
      </c>
      <c r="G26" s="88">
        <v>1</v>
      </c>
      <c r="H26" s="89">
        <v>17577834</v>
      </c>
      <c r="J26" s="48"/>
    </row>
    <row r="27" spans="1:15" x14ac:dyDescent="0.4">
      <c r="A27" s="88" t="s">
        <v>5980</v>
      </c>
      <c r="B27" s="86">
        <v>2016</v>
      </c>
      <c r="C27" s="87" t="s">
        <v>1061</v>
      </c>
      <c r="D27" s="88" t="s">
        <v>1051</v>
      </c>
      <c r="E27" s="88" t="s">
        <v>102</v>
      </c>
      <c r="F27" s="89">
        <v>211989185</v>
      </c>
      <c r="G27" s="88">
        <v>5</v>
      </c>
      <c r="H27" s="89">
        <v>11961908</v>
      </c>
      <c r="J27" s="48"/>
    </row>
    <row r="28" spans="1:15" x14ac:dyDescent="0.4">
      <c r="A28" s="88" t="s">
        <v>5979</v>
      </c>
      <c r="B28" s="86">
        <v>2014</v>
      </c>
      <c r="C28" s="87" t="s">
        <v>1061</v>
      </c>
      <c r="D28" s="88" t="s">
        <v>1051</v>
      </c>
      <c r="E28" s="88" t="s">
        <v>102</v>
      </c>
      <c r="F28" s="89">
        <v>174440256</v>
      </c>
      <c r="G28" s="88">
        <v>2</v>
      </c>
      <c r="H28" s="89">
        <v>14648279</v>
      </c>
      <c r="J28" s="48"/>
    </row>
    <row r="29" spans="1:15" x14ac:dyDescent="0.4">
      <c r="A29" s="88" t="s">
        <v>5978</v>
      </c>
      <c r="B29" s="86">
        <v>2016</v>
      </c>
      <c r="C29" s="87" t="s">
        <v>1061</v>
      </c>
      <c r="D29" s="88" t="s">
        <v>1051</v>
      </c>
      <c r="E29" s="88" t="s">
        <v>102</v>
      </c>
      <c r="F29" s="89">
        <v>138750748</v>
      </c>
      <c r="G29" s="88">
        <v>2</v>
      </c>
      <c r="H29" s="89">
        <v>10170723</v>
      </c>
      <c r="J29" s="48"/>
    </row>
    <row r="30" spans="1:15" x14ac:dyDescent="0.4">
      <c r="A30" s="88" t="s">
        <v>5978</v>
      </c>
      <c r="B30" s="86">
        <v>2016</v>
      </c>
      <c r="C30" s="86" t="s">
        <v>1052</v>
      </c>
      <c r="D30" s="85" t="s">
        <v>1051</v>
      </c>
      <c r="E30" s="85" t="s">
        <v>104</v>
      </c>
      <c r="F30" s="89">
        <v>212571362</v>
      </c>
      <c r="G30" s="88">
        <v>4</v>
      </c>
      <c r="H30" s="89">
        <v>22285608</v>
      </c>
      <c r="J30" s="48"/>
    </row>
    <row r="31" spans="1:15" x14ac:dyDescent="0.4">
      <c r="A31" s="88" t="s">
        <v>5977</v>
      </c>
      <c r="B31" s="86">
        <v>2015</v>
      </c>
      <c r="C31" s="87" t="s">
        <v>1052</v>
      </c>
      <c r="D31" s="88" t="s">
        <v>1051</v>
      </c>
      <c r="E31" s="88" t="s">
        <v>104</v>
      </c>
      <c r="F31" s="89">
        <v>100587018</v>
      </c>
      <c r="G31" s="88">
        <v>2</v>
      </c>
      <c r="H31" s="89">
        <v>24538294</v>
      </c>
      <c r="J31" s="48"/>
    </row>
    <row r="32" spans="1:15" x14ac:dyDescent="0.4">
      <c r="A32" s="88" t="s">
        <v>5977</v>
      </c>
      <c r="B32" s="86">
        <v>2015</v>
      </c>
      <c r="C32" s="87" t="s">
        <v>1052</v>
      </c>
      <c r="D32" s="88" t="s">
        <v>100</v>
      </c>
      <c r="E32" s="88" t="s">
        <v>96</v>
      </c>
      <c r="F32" s="89">
        <v>107929015</v>
      </c>
      <c r="G32" s="88">
        <v>4</v>
      </c>
      <c r="H32" s="89">
        <v>28068628</v>
      </c>
      <c r="J32" s="48"/>
    </row>
    <row r="33" spans="1:10" x14ac:dyDescent="0.4">
      <c r="A33" s="88" t="s">
        <v>5977</v>
      </c>
      <c r="B33" s="86">
        <v>2015</v>
      </c>
      <c r="C33" s="87" t="s">
        <v>1054</v>
      </c>
      <c r="D33" s="88" t="s">
        <v>1051</v>
      </c>
      <c r="E33" s="88" t="s">
        <v>104</v>
      </c>
      <c r="F33" s="89">
        <v>113893894</v>
      </c>
      <c r="G33" s="88">
        <v>2</v>
      </c>
      <c r="H33" s="89">
        <v>21476036</v>
      </c>
      <c r="J33" s="48"/>
    </row>
    <row r="34" spans="1:10" x14ac:dyDescent="0.4">
      <c r="A34" s="88" t="s">
        <v>5977</v>
      </c>
      <c r="B34" s="86">
        <v>2015</v>
      </c>
      <c r="C34" s="87" t="s">
        <v>1054</v>
      </c>
      <c r="D34" s="88" t="s">
        <v>1051</v>
      </c>
      <c r="E34" s="88" t="s">
        <v>104</v>
      </c>
      <c r="F34" s="89">
        <v>240132111</v>
      </c>
      <c r="G34" s="88">
        <v>2</v>
      </c>
      <c r="H34" s="89">
        <v>33198607</v>
      </c>
      <c r="J34" s="48"/>
    </row>
    <row r="35" spans="1:10" x14ac:dyDescent="0.4">
      <c r="A35" s="88" t="s">
        <v>5977</v>
      </c>
      <c r="B35" s="86">
        <v>2016</v>
      </c>
      <c r="C35" s="87" t="s">
        <v>1054</v>
      </c>
      <c r="D35" s="88" t="s">
        <v>1051</v>
      </c>
      <c r="E35" s="88" t="s">
        <v>96</v>
      </c>
      <c r="F35" s="89">
        <v>176081674</v>
      </c>
      <c r="G35" s="88">
        <v>3</v>
      </c>
      <c r="H35" s="89">
        <v>33730919</v>
      </c>
      <c r="J35" s="48"/>
    </row>
    <row r="36" spans="1:10" x14ac:dyDescent="0.4">
      <c r="A36" s="88" t="s">
        <v>5977</v>
      </c>
      <c r="B36" s="86">
        <v>2016</v>
      </c>
      <c r="C36" s="87" t="s">
        <v>1054</v>
      </c>
      <c r="D36" s="88" t="s">
        <v>1051</v>
      </c>
      <c r="E36" s="88" t="s">
        <v>96</v>
      </c>
      <c r="F36" s="89">
        <v>106423187</v>
      </c>
      <c r="G36" s="88">
        <v>1</v>
      </c>
      <c r="H36" s="89">
        <v>19977209</v>
      </c>
      <c r="J36" s="48"/>
    </row>
    <row r="37" spans="1:10" x14ac:dyDescent="0.4">
      <c r="A37" s="88" t="s">
        <v>5977</v>
      </c>
      <c r="B37" s="86">
        <v>2016</v>
      </c>
      <c r="C37" s="87" t="s">
        <v>1054</v>
      </c>
      <c r="D37" s="88" t="s">
        <v>1051</v>
      </c>
      <c r="E37" s="88" t="s">
        <v>96</v>
      </c>
      <c r="F37" s="89">
        <v>161014243</v>
      </c>
      <c r="G37" s="88">
        <v>1</v>
      </c>
      <c r="H37" s="89">
        <v>23455445</v>
      </c>
      <c r="J37" s="48"/>
    </row>
    <row r="38" spans="1:10" x14ac:dyDescent="0.4">
      <c r="A38" s="88" t="s">
        <v>5976</v>
      </c>
      <c r="B38" s="86">
        <v>2016</v>
      </c>
      <c r="C38" s="87" t="s">
        <v>1054</v>
      </c>
      <c r="D38" s="88" t="s">
        <v>1051</v>
      </c>
      <c r="E38" s="88" t="s">
        <v>96</v>
      </c>
      <c r="F38" s="89">
        <v>237721147</v>
      </c>
      <c r="G38" s="88">
        <v>1</v>
      </c>
      <c r="H38" s="89">
        <v>18171011</v>
      </c>
      <c r="J38" s="48"/>
    </row>
    <row r="39" spans="1:10" x14ac:dyDescent="0.4">
      <c r="A39" s="88" t="s">
        <v>5975</v>
      </c>
      <c r="B39" s="86">
        <v>2016</v>
      </c>
      <c r="C39" s="87" t="s">
        <v>1054</v>
      </c>
      <c r="D39" s="88" t="s">
        <v>1051</v>
      </c>
      <c r="E39" s="88" t="s">
        <v>96</v>
      </c>
      <c r="F39" s="89">
        <v>175164088</v>
      </c>
      <c r="G39" s="88">
        <v>4</v>
      </c>
      <c r="H39" s="89">
        <v>13015310</v>
      </c>
      <c r="J39" s="48"/>
    </row>
    <row r="40" spans="1:10" x14ac:dyDescent="0.4">
      <c r="A40" s="88" t="s">
        <v>5975</v>
      </c>
      <c r="B40" s="86">
        <v>2016</v>
      </c>
      <c r="C40" s="87" t="s">
        <v>1054</v>
      </c>
      <c r="D40" s="88" t="s">
        <v>1051</v>
      </c>
      <c r="E40" s="88" t="s">
        <v>96</v>
      </c>
      <c r="F40" s="89">
        <v>110277893</v>
      </c>
      <c r="G40" s="88">
        <v>1</v>
      </c>
      <c r="H40" s="89">
        <v>31442651</v>
      </c>
      <c r="J40" s="48"/>
    </row>
    <row r="41" spans="1:10" x14ac:dyDescent="0.4">
      <c r="A41" s="88" t="s">
        <v>5974</v>
      </c>
      <c r="B41" s="86">
        <v>2016</v>
      </c>
      <c r="C41" s="87" t="s">
        <v>1054</v>
      </c>
      <c r="D41" s="88" t="s">
        <v>1051</v>
      </c>
      <c r="E41" s="88" t="s">
        <v>96</v>
      </c>
      <c r="F41" s="89">
        <v>90231489</v>
      </c>
      <c r="G41" s="88">
        <v>1</v>
      </c>
      <c r="H41" s="89">
        <v>18433546</v>
      </c>
      <c r="J41" s="48"/>
    </row>
    <row r="42" spans="1:10" x14ac:dyDescent="0.4">
      <c r="A42" s="88" t="s">
        <v>5974</v>
      </c>
      <c r="B42" s="86">
        <v>2016</v>
      </c>
      <c r="C42" s="87" t="s">
        <v>1054</v>
      </c>
      <c r="D42" s="88" t="s">
        <v>1051</v>
      </c>
      <c r="E42" s="88" t="s">
        <v>104</v>
      </c>
      <c r="F42" s="89">
        <v>199385228</v>
      </c>
      <c r="G42" s="88">
        <v>5</v>
      </c>
      <c r="H42" s="89">
        <v>22262232</v>
      </c>
      <c r="J42" s="48"/>
    </row>
    <row r="43" spans="1:10" x14ac:dyDescent="0.4">
      <c r="A43" s="88" t="s">
        <v>5974</v>
      </c>
      <c r="B43" s="86">
        <v>2015</v>
      </c>
      <c r="C43" s="87" t="s">
        <v>1054</v>
      </c>
      <c r="D43" s="88" t="s">
        <v>1051</v>
      </c>
      <c r="E43" s="88" t="s">
        <v>96</v>
      </c>
      <c r="F43" s="89">
        <v>226340004</v>
      </c>
      <c r="G43" s="88">
        <v>3</v>
      </c>
      <c r="H43" s="89">
        <v>11501968</v>
      </c>
      <c r="J43" s="48"/>
    </row>
    <row r="44" spans="1:10" x14ac:dyDescent="0.4">
      <c r="A44" s="88" t="s">
        <v>5974</v>
      </c>
      <c r="B44" s="86">
        <v>2015</v>
      </c>
      <c r="C44" s="87" t="s">
        <v>1054</v>
      </c>
      <c r="D44" s="88" t="s">
        <v>1064</v>
      </c>
      <c r="E44" s="88" t="s">
        <v>106</v>
      </c>
      <c r="F44" s="89">
        <v>242635748</v>
      </c>
      <c r="G44" s="88">
        <v>1</v>
      </c>
      <c r="H44" s="89">
        <v>22634236</v>
      </c>
      <c r="J44" s="48"/>
    </row>
    <row r="45" spans="1:10" x14ac:dyDescent="0.4">
      <c r="A45" s="88" t="s">
        <v>5973</v>
      </c>
      <c r="B45" s="86">
        <v>2015</v>
      </c>
      <c r="C45" s="87" t="s">
        <v>1054</v>
      </c>
      <c r="D45" s="88" t="s">
        <v>1064</v>
      </c>
      <c r="E45" s="88" t="s">
        <v>106</v>
      </c>
      <c r="F45" s="89">
        <v>160794437</v>
      </c>
      <c r="G45" s="88">
        <v>5</v>
      </c>
      <c r="H45" s="89">
        <v>14199320</v>
      </c>
      <c r="J45" s="48"/>
    </row>
    <row r="46" spans="1:10" x14ac:dyDescent="0.4">
      <c r="A46" s="88" t="s">
        <v>5972</v>
      </c>
      <c r="B46" s="86">
        <v>2015</v>
      </c>
      <c r="C46" s="87" t="s">
        <v>1054</v>
      </c>
      <c r="D46" s="88" t="s">
        <v>1051</v>
      </c>
      <c r="E46" s="88" t="s">
        <v>106</v>
      </c>
      <c r="F46" s="89">
        <v>107682398</v>
      </c>
      <c r="G46" s="88">
        <v>5</v>
      </c>
      <c r="H46" s="89">
        <v>21387788</v>
      </c>
      <c r="J46" s="48"/>
    </row>
    <row r="47" spans="1:10" x14ac:dyDescent="0.4">
      <c r="A47" s="88" t="s">
        <v>5971</v>
      </c>
      <c r="B47" s="86">
        <v>2015</v>
      </c>
      <c r="C47" s="87" t="s">
        <v>1052</v>
      </c>
      <c r="D47" s="88" t="s">
        <v>1051</v>
      </c>
      <c r="E47" s="88" t="s">
        <v>96</v>
      </c>
      <c r="F47" s="89">
        <v>105948559</v>
      </c>
      <c r="G47" s="88">
        <v>3</v>
      </c>
      <c r="H47" s="89">
        <v>32631456</v>
      </c>
      <c r="J47" s="48"/>
    </row>
    <row r="48" spans="1:10" x14ac:dyDescent="0.4">
      <c r="A48" s="88" t="s">
        <v>5970</v>
      </c>
      <c r="B48" s="86">
        <v>2014</v>
      </c>
      <c r="C48" s="87" t="s">
        <v>1052</v>
      </c>
      <c r="D48" s="88" t="s">
        <v>1051</v>
      </c>
      <c r="E48" s="88" t="s">
        <v>96</v>
      </c>
      <c r="F48" s="89">
        <v>197087304</v>
      </c>
      <c r="G48" s="88">
        <v>1</v>
      </c>
      <c r="H48" s="89">
        <v>32046267</v>
      </c>
      <c r="J48" s="48"/>
    </row>
    <row r="49" spans="1:10" x14ac:dyDescent="0.4">
      <c r="A49" s="88" t="s">
        <v>5970</v>
      </c>
      <c r="B49" s="86">
        <v>2014</v>
      </c>
      <c r="C49" s="87" t="s">
        <v>1052</v>
      </c>
      <c r="D49" s="88" t="s">
        <v>1051</v>
      </c>
      <c r="E49" s="88" t="s">
        <v>96</v>
      </c>
      <c r="F49" s="89">
        <v>160199113</v>
      </c>
      <c r="G49" s="88">
        <v>2</v>
      </c>
      <c r="H49" s="89">
        <v>14024427</v>
      </c>
      <c r="J49" s="48"/>
    </row>
    <row r="50" spans="1:10" x14ac:dyDescent="0.4">
      <c r="A50" s="88" t="s">
        <v>5969</v>
      </c>
      <c r="B50" s="86">
        <v>2016</v>
      </c>
      <c r="C50" s="87" t="s">
        <v>1052</v>
      </c>
      <c r="D50" s="88" t="s">
        <v>1051</v>
      </c>
      <c r="E50" s="88" t="s">
        <v>96</v>
      </c>
      <c r="F50" s="89">
        <v>220206711</v>
      </c>
      <c r="G50" s="88">
        <v>2</v>
      </c>
      <c r="H50" s="89">
        <v>23409855</v>
      </c>
      <c r="J50" s="48"/>
    </row>
    <row r="51" spans="1:10" x14ac:dyDescent="0.4">
      <c r="A51" s="88" t="s">
        <v>5968</v>
      </c>
      <c r="B51" s="86">
        <v>2016</v>
      </c>
      <c r="C51" s="87" t="s">
        <v>1054</v>
      </c>
      <c r="D51" s="88" t="s">
        <v>100</v>
      </c>
      <c r="E51" s="88" t="s">
        <v>106</v>
      </c>
      <c r="F51" s="89">
        <v>113818053</v>
      </c>
      <c r="G51" s="88">
        <v>3</v>
      </c>
      <c r="H51" s="89">
        <v>24113712</v>
      </c>
      <c r="J51" s="48"/>
    </row>
    <row r="52" spans="1:10" x14ac:dyDescent="0.4">
      <c r="A52" s="88" t="s">
        <v>5968</v>
      </c>
      <c r="B52" s="86">
        <v>2017</v>
      </c>
      <c r="C52" s="87" t="s">
        <v>1054</v>
      </c>
      <c r="D52" s="88" t="s">
        <v>100</v>
      </c>
      <c r="E52" s="88" t="s">
        <v>106</v>
      </c>
      <c r="F52" s="89">
        <v>120593331</v>
      </c>
      <c r="G52" s="88">
        <v>5</v>
      </c>
      <c r="H52" s="89">
        <v>23615783</v>
      </c>
      <c r="J52" s="48"/>
    </row>
    <row r="53" spans="1:10" x14ac:dyDescent="0.4">
      <c r="A53" s="88" t="s">
        <v>5967</v>
      </c>
      <c r="B53" s="86">
        <v>2015</v>
      </c>
      <c r="C53" s="87" t="s">
        <v>1052</v>
      </c>
      <c r="D53" s="88" t="s">
        <v>1051</v>
      </c>
      <c r="E53" s="88" t="s">
        <v>102</v>
      </c>
      <c r="F53" s="89">
        <v>229255380</v>
      </c>
      <c r="G53" s="88">
        <v>4</v>
      </c>
      <c r="H53" s="89">
        <v>26377045</v>
      </c>
      <c r="J53" s="48"/>
    </row>
    <row r="54" spans="1:10" x14ac:dyDescent="0.4">
      <c r="A54" s="88" t="s">
        <v>5967</v>
      </c>
      <c r="B54" s="86">
        <v>2015</v>
      </c>
      <c r="C54" s="87" t="s">
        <v>1054</v>
      </c>
      <c r="D54" s="88" t="s">
        <v>1051</v>
      </c>
      <c r="E54" s="88" t="s">
        <v>96</v>
      </c>
      <c r="F54" s="89">
        <v>197365134</v>
      </c>
      <c r="G54" s="88">
        <v>3</v>
      </c>
      <c r="H54" s="89">
        <v>23279581</v>
      </c>
      <c r="J54" s="48"/>
    </row>
    <row r="55" spans="1:10" x14ac:dyDescent="0.4">
      <c r="A55" s="88" t="s">
        <v>5967</v>
      </c>
      <c r="B55" s="86">
        <v>2015</v>
      </c>
      <c r="C55" s="87" t="s">
        <v>1052</v>
      </c>
      <c r="D55" s="88" t="s">
        <v>1051</v>
      </c>
      <c r="E55" s="88" t="s">
        <v>96</v>
      </c>
      <c r="F55" s="89">
        <v>233443518</v>
      </c>
      <c r="G55" s="88">
        <v>3</v>
      </c>
      <c r="H55" s="89">
        <v>13607400</v>
      </c>
      <c r="J55" s="48"/>
    </row>
    <row r="56" spans="1:10" x14ac:dyDescent="0.4">
      <c r="A56" s="88" t="s">
        <v>5967</v>
      </c>
      <c r="B56" s="86">
        <v>2017</v>
      </c>
      <c r="C56" s="87" t="s">
        <v>1052</v>
      </c>
      <c r="D56" s="88" t="s">
        <v>1051</v>
      </c>
      <c r="E56" s="88" t="s">
        <v>96</v>
      </c>
      <c r="F56" s="89">
        <v>236602917</v>
      </c>
      <c r="G56" s="88">
        <v>4</v>
      </c>
      <c r="H56" s="89">
        <v>18131701</v>
      </c>
      <c r="J56" s="48"/>
    </row>
    <row r="57" spans="1:10" x14ac:dyDescent="0.4">
      <c r="A57" s="88" t="s">
        <v>5966</v>
      </c>
      <c r="B57" s="86">
        <v>2017</v>
      </c>
      <c r="C57" s="87" t="s">
        <v>1054</v>
      </c>
      <c r="D57" s="88" t="s">
        <v>1051</v>
      </c>
      <c r="E57" s="88" t="s">
        <v>102</v>
      </c>
      <c r="F57" s="89">
        <v>107651774</v>
      </c>
      <c r="G57" s="88">
        <v>3</v>
      </c>
      <c r="H57" s="89">
        <v>29565779</v>
      </c>
      <c r="J57" s="48"/>
    </row>
    <row r="58" spans="1:10" x14ac:dyDescent="0.4">
      <c r="A58" s="88" t="s">
        <v>5966</v>
      </c>
      <c r="B58" s="86">
        <v>2017</v>
      </c>
      <c r="C58" s="87" t="s">
        <v>1054</v>
      </c>
      <c r="D58" s="88" t="s">
        <v>1051</v>
      </c>
      <c r="E58" s="88" t="s">
        <v>102</v>
      </c>
      <c r="F58" s="89">
        <v>189029251</v>
      </c>
      <c r="G58" s="88">
        <v>2</v>
      </c>
      <c r="H58" s="89">
        <v>21433556</v>
      </c>
      <c r="J58" s="48"/>
    </row>
    <row r="59" spans="1:10" x14ac:dyDescent="0.4">
      <c r="A59" s="88" t="s">
        <v>5965</v>
      </c>
      <c r="B59" s="86">
        <v>2014</v>
      </c>
      <c r="C59" s="87" t="s">
        <v>1054</v>
      </c>
      <c r="D59" s="88" t="s">
        <v>1051</v>
      </c>
      <c r="E59" s="88" t="s">
        <v>102</v>
      </c>
      <c r="F59" s="89">
        <v>192014865</v>
      </c>
      <c r="G59" s="88">
        <v>2</v>
      </c>
      <c r="H59" s="89">
        <v>10588038</v>
      </c>
      <c r="J59" s="48"/>
    </row>
    <row r="60" spans="1:10" x14ac:dyDescent="0.4">
      <c r="A60" s="88" t="s">
        <v>5965</v>
      </c>
      <c r="B60" s="86">
        <v>2016</v>
      </c>
      <c r="C60" s="87" t="s">
        <v>1054</v>
      </c>
      <c r="D60" s="88" t="s">
        <v>1051</v>
      </c>
      <c r="E60" s="88" t="s">
        <v>102</v>
      </c>
      <c r="F60" s="89">
        <v>138221478</v>
      </c>
      <c r="G60" s="88">
        <v>4</v>
      </c>
      <c r="H60" s="89">
        <v>24893991</v>
      </c>
      <c r="J60" s="48"/>
    </row>
    <row r="61" spans="1:10" x14ac:dyDescent="0.4">
      <c r="A61" s="88" t="s">
        <v>5965</v>
      </c>
      <c r="B61" s="86">
        <v>2016</v>
      </c>
      <c r="C61" s="87" t="s">
        <v>1054</v>
      </c>
      <c r="D61" s="88" t="s">
        <v>1051</v>
      </c>
      <c r="E61" s="88" t="s">
        <v>102</v>
      </c>
      <c r="F61" s="89">
        <v>94848791</v>
      </c>
      <c r="G61" s="88">
        <v>1</v>
      </c>
      <c r="H61" s="89">
        <v>15595724</v>
      </c>
      <c r="J61" s="48"/>
    </row>
    <row r="62" spans="1:10" x14ac:dyDescent="0.4">
      <c r="A62" s="88" t="s">
        <v>5965</v>
      </c>
      <c r="B62" s="86">
        <v>2014</v>
      </c>
      <c r="C62" s="87" t="s">
        <v>1054</v>
      </c>
      <c r="D62" s="88" t="s">
        <v>1051</v>
      </c>
      <c r="E62" s="88" t="s">
        <v>102</v>
      </c>
      <c r="F62" s="89">
        <v>240811568</v>
      </c>
      <c r="G62" s="88">
        <v>3</v>
      </c>
      <c r="H62" s="89">
        <v>30904266</v>
      </c>
      <c r="J62" s="48"/>
    </row>
    <row r="63" spans="1:10" x14ac:dyDescent="0.4">
      <c r="A63" s="88" t="s">
        <v>5965</v>
      </c>
      <c r="B63" s="86">
        <v>2014</v>
      </c>
      <c r="C63" s="87" t="s">
        <v>1054</v>
      </c>
      <c r="D63" s="88" t="s">
        <v>1051</v>
      </c>
      <c r="E63" s="88" t="s">
        <v>102</v>
      </c>
      <c r="F63" s="89">
        <v>182393140</v>
      </c>
      <c r="G63" s="88">
        <v>4</v>
      </c>
      <c r="H63" s="89">
        <v>33961238</v>
      </c>
      <c r="J63" s="48"/>
    </row>
    <row r="64" spans="1:10" x14ac:dyDescent="0.4">
      <c r="A64" s="88" t="s">
        <v>5965</v>
      </c>
      <c r="B64" s="86">
        <v>2015</v>
      </c>
      <c r="C64" s="87" t="s">
        <v>1052</v>
      </c>
      <c r="D64" s="88" t="s">
        <v>1064</v>
      </c>
      <c r="E64" s="88" t="s">
        <v>106</v>
      </c>
      <c r="F64" s="89">
        <v>142563552</v>
      </c>
      <c r="G64" s="88">
        <v>1</v>
      </c>
      <c r="H64" s="89">
        <v>25305131</v>
      </c>
      <c r="J64" s="48"/>
    </row>
    <row r="65" spans="1:10" x14ac:dyDescent="0.4">
      <c r="A65" s="88" t="s">
        <v>5964</v>
      </c>
      <c r="B65" s="86">
        <v>2017</v>
      </c>
      <c r="C65" s="87" t="s">
        <v>1054</v>
      </c>
      <c r="D65" s="88" t="s">
        <v>1051</v>
      </c>
      <c r="E65" s="88" t="s">
        <v>96</v>
      </c>
      <c r="F65" s="89">
        <v>191349303</v>
      </c>
      <c r="G65" s="88">
        <v>2</v>
      </c>
      <c r="H65" s="89">
        <v>23546572</v>
      </c>
      <c r="J65" s="48"/>
    </row>
    <row r="66" spans="1:10" x14ac:dyDescent="0.4">
      <c r="A66" s="88" t="s">
        <v>5964</v>
      </c>
      <c r="B66" s="86">
        <v>2017</v>
      </c>
      <c r="C66" s="87" t="s">
        <v>1054</v>
      </c>
      <c r="D66" s="88" t="s">
        <v>1051</v>
      </c>
      <c r="E66" s="88" t="s">
        <v>96</v>
      </c>
      <c r="F66" s="89">
        <v>157277435</v>
      </c>
      <c r="G66" s="88">
        <v>3</v>
      </c>
      <c r="H66" s="89">
        <v>13937445</v>
      </c>
      <c r="J66" s="48"/>
    </row>
    <row r="67" spans="1:10" x14ac:dyDescent="0.4">
      <c r="A67" s="88" t="s">
        <v>5964</v>
      </c>
      <c r="B67" s="86">
        <v>2017</v>
      </c>
      <c r="C67" s="87" t="s">
        <v>1054</v>
      </c>
      <c r="D67" s="88" t="s">
        <v>1051</v>
      </c>
      <c r="E67" s="88" t="s">
        <v>96</v>
      </c>
      <c r="F67" s="89">
        <v>193983459</v>
      </c>
      <c r="G67" s="88">
        <v>1</v>
      </c>
      <c r="H67" s="89">
        <v>22530029</v>
      </c>
      <c r="J67" s="48"/>
    </row>
    <row r="68" spans="1:10" x14ac:dyDescent="0.4">
      <c r="A68" s="88" t="s">
        <v>5964</v>
      </c>
      <c r="B68" s="86">
        <v>2017</v>
      </c>
      <c r="C68" s="87" t="s">
        <v>1054</v>
      </c>
      <c r="D68" s="88" t="s">
        <v>1051</v>
      </c>
      <c r="E68" s="88" t="s">
        <v>96</v>
      </c>
      <c r="F68" s="89">
        <v>147777870</v>
      </c>
      <c r="G68" s="88">
        <v>5</v>
      </c>
      <c r="H68" s="89">
        <v>17472832</v>
      </c>
      <c r="J68" s="48"/>
    </row>
    <row r="69" spans="1:10" x14ac:dyDescent="0.4">
      <c r="A69" s="88" t="s">
        <v>5963</v>
      </c>
      <c r="B69" s="86">
        <v>2016</v>
      </c>
      <c r="C69" s="87" t="s">
        <v>1054</v>
      </c>
      <c r="D69" s="88" t="s">
        <v>1064</v>
      </c>
      <c r="E69" s="88" t="s">
        <v>106</v>
      </c>
      <c r="F69" s="89">
        <v>206000200</v>
      </c>
      <c r="G69" s="88">
        <v>3</v>
      </c>
      <c r="H69" s="89">
        <v>29111959</v>
      </c>
      <c r="J69" s="48"/>
    </row>
    <row r="70" spans="1:10" x14ac:dyDescent="0.4">
      <c r="A70" s="88" t="s">
        <v>5962</v>
      </c>
      <c r="B70" s="86">
        <v>2016</v>
      </c>
      <c r="C70" s="87" t="s">
        <v>1054</v>
      </c>
      <c r="D70" s="88" t="s">
        <v>100</v>
      </c>
      <c r="E70" s="88" t="s">
        <v>96</v>
      </c>
      <c r="F70" s="89">
        <v>107509718</v>
      </c>
      <c r="G70" s="88">
        <v>2</v>
      </c>
      <c r="H70" s="89">
        <v>30352357</v>
      </c>
      <c r="J70" s="48"/>
    </row>
    <row r="71" spans="1:10" x14ac:dyDescent="0.4">
      <c r="A71" s="88" t="s">
        <v>5962</v>
      </c>
      <c r="B71" s="86">
        <v>2016</v>
      </c>
      <c r="C71" s="87" t="s">
        <v>1054</v>
      </c>
      <c r="D71" s="88" t="s">
        <v>100</v>
      </c>
      <c r="E71" s="88" t="s">
        <v>96</v>
      </c>
      <c r="F71" s="89">
        <v>202513098</v>
      </c>
      <c r="G71" s="88">
        <v>3</v>
      </c>
      <c r="H71" s="89">
        <v>20634973</v>
      </c>
      <c r="J71" s="48"/>
    </row>
    <row r="72" spans="1:10" x14ac:dyDescent="0.4">
      <c r="A72" s="88" t="s">
        <v>5961</v>
      </c>
      <c r="B72" s="86">
        <v>2016</v>
      </c>
      <c r="C72" s="87" t="s">
        <v>1061</v>
      </c>
      <c r="D72" s="88" t="s">
        <v>1051</v>
      </c>
      <c r="E72" s="88" t="s">
        <v>104</v>
      </c>
      <c r="F72" s="89">
        <v>225504852</v>
      </c>
      <c r="G72" s="88">
        <v>1</v>
      </c>
      <c r="H72" s="89">
        <v>29780800</v>
      </c>
      <c r="J72" s="48"/>
    </row>
    <row r="73" spans="1:10" x14ac:dyDescent="0.4">
      <c r="A73" s="88" t="s">
        <v>5960</v>
      </c>
      <c r="B73" s="86">
        <v>2015</v>
      </c>
      <c r="C73" s="87" t="s">
        <v>1054</v>
      </c>
      <c r="D73" s="88" t="s">
        <v>1051</v>
      </c>
      <c r="E73" s="88" t="s">
        <v>102</v>
      </c>
      <c r="F73" s="89">
        <v>183965372</v>
      </c>
      <c r="G73" s="88">
        <v>4</v>
      </c>
      <c r="H73" s="89">
        <v>16288805</v>
      </c>
      <c r="J73" s="48"/>
    </row>
    <row r="74" spans="1:10" x14ac:dyDescent="0.4">
      <c r="A74" s="88" t="s">
        <v>5959</v>
      </c>
      <c r="B74" s="86">
        <v>2015</v>
      </c>
      <c r="C74" s="87" t="s">
        <v>1052</v>
      </c>
      <c r="D74" s="88" t="s">
        <v>1051</v>
      </c>
      <c r="E74" s="88" t="s">
        <v>106</v>
      </c>
      <c r="F74" s="89">
        <v>128296927</v>
      </c>
      <c r="G74" s="88">
        <v>3</v>
      </c>
      <c r="H74" s="89">
        <v>13837389</v>
      </c>
      <c r="J74" s="48"/>
    </row>
    <row r="75" spans="1:10" x14ac:dyDescent="0.4">
      <c r="A75" s="88" t="s">
        <v>5958</v>
      </c>
      <c r="B75" s="86">
        <v>2017</v>
      </c>
      <c r="C75" s="87" t="s">
        <v>1054</v>
      </c>
      <c r="D75" s="88" t="s">
        <v>1051</v>
      </c>
      <c r="E75" s="88" t="s">
        <v>104</v>
      </c>
      <c r="F75" s="89">
        <v>227316942</v>
      </c>
      <c r="G75" s="88">
        <v>5</v>
      </c>
      <c r="H75" s="89">
        <v>29606957</v>
      </c>
      <c r="J75" s="48"/>
    </row>
    <row r="76" spans="1:10" x14ac:dyDescent="0.4">
      <c r="A76" s="88" t="s">
        <v>5958</v>
      </c>
      <c r="B76" s="86">
        <v>2017</v>
      </c>
      <c r="C76" s="87" t="s">
        <v>1054</v>
      </c>
      <c r="D76" s="88" t="s">
        <v>1051</v>
      </c>
      <c r="E76" s="88" t="s">
        <v>104</v>
      </c>
      <c r="F76" s="89">
        <v>161171424</v>
      </c>
      <c r="G76" s="88">
        <v>4</v>
      </c>
      <c r="H76" s="89">
        <v>10146901</v>
      </c>
      <c r="J76" s="48"/>
    </row>
    <row r="77" spans="1:10" x14ac:dyDescent="0.4">
      <c r="A77" s="88" t="s">
        <v>5958</v>
      </c>
      <c r="B77" s="86">
        <v>2017</v>
      </c>
      <c r="C77" s="87" t="s">
        <v>1054</v>
      </c>
      <c r="D77" s="88" t="s">
        <v>1051</v>
      </c>
      <c r="E77" s="88" t="s">
        <v>104</v>
      </c>
      <c r="F77" s="89">
        <v>217150760</v>
      </c>
      <c r="G77" s="88">
        <v>4</v>
      </c>
      <c r="H77" s="89">
        <v>25469002</v>
      </c>
      <c r="J77" s="48"/>
    </row>
    <row r="78" spans="1:10" x14ac:dyDescent="0.4">
      <c r="A78" s="88" t="s">
        <v>5957</v>
      </c>
      <c r="B78" s="86">
        <v>2016</v>
      </c>
      <c r="C78" s="87" t="s">
        <v>1061</v>
      </c>
      <c r="D78" s="88" t="s">
        <v>100</v>
      </c>
      <c r="E78" s="88" t="s">
        <v>106</v>
      </c>
      <c r="F78" s="89">
        <v>174943134</v>
      </c>
      <c r="G78" s="88">
        <v>1</v>
      </c>
      <c r="H78" s="89">
        <v>32964591</v>
      </c>
      <c r="J78" s="48"/>
    </row>
    <row r="79" spans="1:10" x14ac:dyDescent="0.4">
      <c r="A79" s="88" t="s">
        <v>5957</v>
      </c>
      <c r="B79" s="86">
        <v>2016</v>
      </c>
      <c r="C79" s="87" t="s">
        <v>1061</v>
      </c>
      <c r="D79" s="88" t="s">
        <v>100</v>
      </c>
      <c r="E79" s="88" t="s">
        <v>106</v>
      </c>
      <c r="F79" s="89">
        <v>195295162</v>
      </c>
      <c r="G79" s="88">
        <v>5</v>
      </c>
      <c r="H79" s="89">
        <v>23204775</v>
      </c>
      <c r="J79" s="48"/>
    </row>
    <row r="80" spans="1:10" x14ac:dyDescent="0.4">
      <c r="A80" s="88" t="s">
        <v>5957</v>
      </c>
      <c r="B80" s="86">
        <v>2016</v>
      </c>
      <c r="C80" s="87" t="s">
        <v>1061</v>
      </c>
      <c r="D80" s="88" t="s">
        <v>100</v>
      </c>
      <c r="E80" s="88" t="s">
        <v>106</v>
      </c>
      <c r="F80" s="89">
        <v>199003359</v>
      </c>
      <c r="G80" s="88">
        <v>5</v>
      </c>
      <c r="H80" s="89">
        <v>28228720</v>
      </c>
      <c r="J80" s="48"/>
    </row>
    <row r="81" spans="1:10" x14ac:dyDescent="0.4">
      <c r="A81" s="88" t="s">
        <v>5956</v>
      </c>
      <c r="B81" s="86">
        <v>2016</v>
      </c>
      <c r="C81" s="87" t="s">
        <v>1052</v>
      </c>
      <c r="D81" s="88" t="s">
        <v>1051</v>
      </c>
      <c r="E81" s="88" t="s">
        <v>106</v>
      </c>
      <c r="F81" s="89">
        <v>196699161</v>
      </c>
      <c r="G81" s="88">
        <v>5</v>
      </c>
      <c r="H81" s="89">
        <v>14871110</v>
      </c>
      <c r="J81" s="48"/>
    </row>
    <row r="82" spans="1:10" x14ac:dyDescent="0.4">
      <c r="A82" s="88" t="s">
        <v>5955</v>
      </c>
      <c r="B82" s="86">
        <v>2016</v>
      </c>
      <c r="C82" s="87" t="s">
        <v>1061</v>
      </c>
      <c r="D82" s="88" t="s">
        <v>100</v>
      </c>
      <c r="E82" s="88" t="s">
        <v>104</v>
      </c>
      <c r="F82" s="89">
        <v>165287750</v>
      </c>
      <c r="G82" s="88">
        <v>4</v>
      </c>
      <c r="H82" s="89">
        <v>26016067</v>
      </c>
      <c r="J82" s="48"/>
    </row>
    <row r="83" spans="1:10" x14ac:dyDescent="0.4">
      <c r="A83" s="88" t="s">
        <v>5955</v>
      </c>
      <c r="B83" s="86">
        <v>2015</v>
      </c>
      <c r="C83" s="87" t="s">
        <v>1061</v>
      </c>
      <c r="D83" s="88" t="s">
        <v>100</v>
      </c>
      <c r="E83" s="88" t="s">
        <v>104</v>
      </c>
      <c r="F83" s="89">
        <v>108806590</v>
      </c>
      <c r="G83" s="88">
        <v>3</v>
      </c>
      <c r="H83" s="89">
        <v>23779670</v>
      </c>
      <c r="J83" s="48"/>
    </row>
    <row r="84" spans="1:10" x14ac:dyDescent="0.4">
      <c r="A84" s="88" t="s">
        <v>5954</v>
      </c>
      <c r="B84" s="86">
        <v>2015</v>
      </c>
      <c r="C84" s="87" t="s">
        <v>1054</v>
      </c>
      <c r="D84" s="88" t="s">
        <v>1051</v>
      </c>
      <c r="E84" s="88" t="s">
        <v>96</v>
      </c>
      <c r="F84" s="89">
        <v>180997842</v>
      </c>
      <c r="G84" s="88">
        <v>1</v>
      </c>
      <c r="H84" s="89">
        <v>12358503</v>
      </c>
      <c r="J84" s="48"/>
    </row>
    <row r="85" spans="1:10" x14ac:dyDescent="0.4">
      <c r="A85" s="88" t="s">
        <v>5954</v>
      </c>
      <c r="B85" s="86">
        <v>2015</v>
      </c>
      <c r="C85" s="87" t="s">
        <v>1054</v>
      </c>
      <c r="D85" s="88" t="s">
        <v>1051</v>
      </c>
      <c r="E85" s="88" t="s">
        <v>96</v>
      </c>
      <c r="F85" s="89">
        <v>90233880</v>
      </c>
      <c r="G85" s="88">
        <v>2</v>
      </c>
      <c r="H85" s="89">
        <v>12863117</v>
      </c>
      <c r="J85" s="48"/>
    </row>
    <row r="86" spans="1:10" x14ac:dyDescent="0.4">
      <c r="A86" s="88" t="s">
        <v>5953</v>
      </c>
      <c r="B86" s="86">
        <v>2017</v>
      </c>
      <c r="C86" s="87" t="s">
        <v>1054</v>
      </c>
      <c r="D86" s="88" t="s">
        <v>100</v>
      </c>
      <c r="E86" s="88" t="s">
        <v>104</v>
      </c>
      <c r="F86" s="89">
        <v>158308444</v>
      </c>
      <c r="G86" s="88">
        <v>5</v>
      </c>
      <c r="H86" s="89">
        <v>10297688</v>
      </c>
      <c r="J86" s="48"/>
    </row>
    <row r="87" spans="1:10" x14ac:dyDescent="0.4">
      <c r="A87" s="88" t="s">
        <v>5952</v>
      </c>
      <c r="B87" s="86">
        <v>2017</v>
      </c>
      <c r="C87" s="87" t="s">
        <v>1061</v>
      </c>
      <c r="D87" s="88" t="s">
        <v>1064</v>
      </c>
      <c r="E87" s="88" t="s">
        <v>106</v>
      </c>
      <c r="F87" s="89">
        <v>163127060</v>
      </c>
      <c r="G87" s="88">
        <v>3</v>
      </c>
      <c r="H87" s="89">
        <v>18729216</v>
      </c>
      <c r="J87" s="48"/>
    </row>
    <row r="88" spans="1:10" x14ac:dyDescent="0.4">
      <c r="A88" s="88" t="s">
        <v>5951</v>
      </c>
      <c r="B88" s="86">
        <v>2017</v>
      </c>
      <c r="C88" s="87" t="s">
        <v>1052</v>
      </c>
      <c r="D88" s="88" t="s">
        <v>1051</v>
      </c>
      <c r="E88" s="88" t="s">
        <v>104</v>
      </c>
      <c r="F88" s="89">
        <v>237658991</v>
      </c>
      <c r="G88" s="88">
        <v>4</v>
      </c>
      <c r="H88" s="89">
        <v>16209446</v>
      </c>
      <c r="J88" s="48"/>
    </row>
    <row r="89" spans="1:10" x14ac:dyDescent="0.4">
      <c r="A89" s="88" t="s">
        <v>5950</v>
      </c>
      <c r="B89" s="86">
        <v>2015</v>
      </c>
      <c r="C89" s="87" t="s">
        <v>1054</v>
      </c>
      <c r="D89" s="88" t="s">
        <v>1051</v>
      </c>
      <c r="E89" s="88" t="s">
        <v>106</v>
      </c>
      <c r="F89" s="89">
        <v>128203321</v>
      </c>
      <c r="G89" s="88">
        <v>3</v>
      </c>
      <c r="H89" s="89">
        <v>30422516</v>
      </c>
      <c r="J89" s="48"/>
    </row>
    <row r="90" spans="1:10" x14ac:dyDescent="0.4">
      <c r="A90" s="88" t="s">
        <v>5950</v>
      </c>
      <c r="B90" s="86">
        <v>2017</v>
      </c>
      <c r="C90" s="87" t="s">
        <v>1054</v>
      </c>
      <c r="D90" s="88" t="s">
        <v>1051</v>
      </c>
      <c r="E90" s="88" t="s">
        <v>106</v>
      </c>
      <c r="F90" s="89">
        <v>114523150</v>
      </c>
      <c r="G90" s="88">
        <v>4</v>
      </c>
      <c r="H90" s="89">
        <v>31406161</v>
      </c>
      <c r="J90" s="48"/>
    </row>
    <row r="91" spans="1:10" x14ac:dyDescent="0.4">
      <c r="A91" s="88" t="s">
        <v>5949</v>
      </c>
      <c r="B91" s="86">
        <v>2016</v>
      </c>
      <c r="C91" s="87" t="s">
        <v>1052</v>
      </c>
      <c r="D91" s="88" t="s">
        <v>1064</v>
      </c>
      <c r="E91" s="88" t="s">
        <v>106</v>
      </c>
      <c r="F91" s="89">
        <v>156393028</v>
      </c>
      <c r="G91" s="88">
        <v>2</v>
      </c>
      <c r="H91" s="89">
        <v>10205712</v>
      </c>
      <c r="J91" s="48"/>
    </row>
    <row r="92" spans="1:10" x14ac:dyDescent="0.4">
      <c r="A92" s="88" t="s">
        <v>5948</v>
      </c>
      <c r="B92" s="86">
        <v>2016</v>
      </c>
      <c r="C92" s="87" t="s">
        <v>1054</v>
      </c>
      <c r="D92" s="88" t="s">
        <v>100</v>
      </c>
      <c r="E92" s="88" t="s">
        <v>96</v>
      </c>
      <c r="F92" s="89">
        <v>180399575</v>
      </c>
      <c r="G92" s="88">
        <v>1</v>
      </c>
      <c r="H92" s="89">
        <v>13967945</v>
      </c>
      <c r="J92" s="48"/>
    </row>
    <row r="93" spans="1:10" x14ac:dyDescent="0.4">
      <c r="A93" s="88" t="s">
        <v>5948</v>
      </c>
      <c r="B93" s="86">
        <v>2014</v>
      </c>
      <c r="C93" s="87" t="s">
        <v>1054</v>
      </c>
      <c r="D93" s="88" t="s">
        <v>100</v>
      </c>
      <c r="E93" s="88" t="s">
        <v>96</v>
      </c>
      <c r="F93" s="89">
        <v>223622232</v>
      </c>
      <c r="G93" s="88">
        <v>1</v>
      </c>
      <c r="H93" s="89">
        <v>29662998</v>
      </c>
      <c r="J93" s="48"/>
    </row>
    <row r="94" spans="1:10" x14ac:dyDescent="0.4">
      <c r="A94" s="88" t="s">
        <v>5948</v>
      </c>
      <c r="B94" s="86">
        <v>2014</v>
      </c>
      <c r="C94" s="87" t="s">
        <v>1054</v>
      </c>
      <c r="D94" s="88" t="s">
        <v>100</v>
      </c>
      <c r="E94" s="88" t="s">
        <v>96</v>
      </c>
      <c r="F94" s="89">
        <v>172695821</v>
      </c>
      <c r="G94" s="88">
        <v>1</v>
      </c>
      <c r="H94" s="89">
        <v>24843805</v>
      </c>
      <c r="J94" s="48"/>
    </row>
    <row r="95" spans="1:10" x14ac:dyDescent="0.4">
      <c r="A95" s="88" t="s">
        <v>5947</v>
      </c>
      <c r="B95" s="86">
        <v>2014</v>
      </c>
      <c r="C95" s="87" t="s">
        <v>1052</v>
      </c>
      <c r="D95" s="88" t="s">
        <v>1051</v>
      </c>
      <c r="E95" s="88" t="s">
        <v>106</v>
      </c>
      <c r="F95" s="89">
        <v>210832117</v>
      </c>
      <c r="G95" s="88">
        <v>2</v>
      </c>
      <c r="H95" s="89">
        <v>26352175</v>
      </c>
      <c r="J95" s="48"/>
    </row>
    <row r="96" spans="1:10" x14ac:dyDescent="0.4">
      <c r="A96" s="88" t="s">
        <v>5947</v>
      </c>
      <c r="B96" s="86">
        <v>2014</v>
      </c>
      <c r="C96" s="87" t="s">
        <v>1052</v>
      </c>
      <c r="D96" s="88" t="s">
        <v>1051</v>
      </c>
      <c r="E96" s="88" t="s">
        <v>106</v>
      </c>
      <c r="F96" s="89">
        <v>239919729</v>
      </c>
      <c r="G96" s="88">
        <v>3</v>
      </c>
      <c r="H96" s="89">
        <v>25843439</v>
      </c>
      <c r="J96" s="48"/>
    </row>
    <row r="97" spans="1:10" x14ac:dyDescent="0.4">
      <c r="A97" s="88" t="s">
        <v>5946</v>
      </c>
      <c r="B97" s="86">
        <v>2015</v>
      </c>
      <c r="C97" s="87" t="s">
        <v>1054</v>
      </c>
      <c r="D97" s="88" t="s">
        <v>1064</v>
      </c>
      <c r="E97" s="88" t="s">
        <v>96</v>
      </c>
      <c r="F97" s="89">
        <v>141435893</v>
      </c>
      <c r="G97" s="88">
        <v>1</v>
      </c>
      <c r="H97" s="89">
        <v>27120799</v>
      </c>
      <c r="J97" s="48"/>
    </row>
    <row r="98" spans="1:10" x14ac:dyDescent="0.4">
      <c r="A98" s="88" t="s">
        <v>5945</v>
      </c>
      <c r="B98" s="86">
        <v>2015</v>
      </c>
      <c r="C98" s="87" t="s">
        <v>1052</v>
      </c>
      <c r="D98" s="88" t="s">
        <v>1064</v>
      </c>
      <c r="E98" s="88" t="s">
        <v>102</v>
      </c>
      <c r="F98" s="89">
        <v>140873262</v>
      </c>
      <c r="G98" s="88">
        <v>4</v>
      </c>
      <c r="H98" s="89">
        <v>30381034</v>
      </c>
      <c r="J98" s="48"/>
    </row>
    <row r="99" spans="1:10" x14ac:dyDescent="0.4">
      <c r="A99" s="88" t="s">
        <v>5944</v>
      </c>
      <c r="B99" s="86">
        <v>2016</v>
      </c>
      <c r="C99" s="87" t="s">
        <v>1061</v>
      </c>
      <c r="D99" s="88" t="s">
        <v>1051</v>
      </c>
      <c r="E99" s="88" t="s">
        <v>96</v>
      </c>
      <c r="F99" s="89">
        <v>142530170</v>
      </c>
      <c r="G99" s="88">
        <v>2</v>
      </c>
      <c r="H99" s="89">
        <v>30589993</v>
      </c>
      <c r="J99" s="48"/>
    </row>
    <row r="100" spans="1:10" x14ac:dyDescent="0.4">
      <c r="A100" s="88" t="s">
        <v>5943</v>
      </c>
      <c r="B100" s="86">
        <v>2016</v>
      </c>
      <c r="C100" s="87" t="s">
        <v>1054</v>
      </c>
      <c r="D100" s="88" t="s">
        <v>100</v>
      </c>
      <c r="E100" s="88" t="s">
        <v>106</v>
      </c>
      <c r="F100" s="89">
        <v>193119547</v>
      </c>
      <c r="G100" s="88">
        <v>3</v>
      </c>
      <c r="H100" s="89">
        <v>18943109</v>
      </c>
      <c r="J100" s="48"/>
    </row>
    <row r="101" spans="1:10" x14ac:dyDescent="0.4">
      <c r="A101" s="88" t="s">
        <v>5942</v>
      </c>
      <c r="B101" s="86">
        <v>2016</v>
      </c>
      <c r="C101" s="87" t="s">
        <v>1054</v>
      </c>
      <c r="D101" s="88" t="s">
        <v>1064</v>
      </c>
      <c r="E101" s="88" t="s">
        <v>106</v>
      </c>
      <c r="F101" s="89">
        <v>95752519</v>
      </c>
      <c r="G101" s="88">
        <v>5</v>
      </c>
      <c r="H101" s="89">
        <v>11990639</v>
      </c>
      <c r="J101" s="48"/>
    </row>
    <row r="102" spans="1:10" x14ac:dyDescent="0.4">
      <c r="A102" s="88" t="s">
        <v>5942</v>
      </c>
      <c r="B102" s="86">
        <v>2016</v>
      </c>
      <c r="C102" s="87" t="s">
        <v>1054</v>
      </c>
      <c r="D102" s="88" t="s">
        <v>1064</v>
      </c>
      <c r="E102" s="88" t="s">
        <v>106</v>
      </c>
      <c r="F102" s="89">
        <v>103318298</v>
      </c>
      <c r="G102" s="88">
        <v>1</v>
      </c>
      <c r="H102" s="89">
        <v>12129438</v>
      </c>
      <c r="J102" s="48"/>
    </row>
    <row r="103" spans="1:10" x14ac:dyDescent="0.4">
      <c r="A103" s="88" t="s">
        <v>5942</v>
      </c>
      <c r="B103" s="86">
        <v>2016</v>
      </c>
      <c r="C103" s="87" t="s">
        <v>1054</v>
      </c>
      <c r="D103" s="88" t="s">
        <v>1064</v>
      </c>
      <c r="E103" s="88" t="s">
        <v>106</v>
      </c>
      <c r="F103" s="89">
        <v>144168585</v>
      </c>
      <c r="G103" s="88">
        <v>1</v>
      </c>
      <c r="H103" s="89">
        <v>15849073</v>
      </c>
      <c r="J103" s="48"/>
    </row>
    <row r="104" spans="1:10" x14ac:dyDescent="0.4">
      <c r="A104" s="88" t="s">
        <v>5941</v>
      </c>
      <c r="B104" s="86">
        <v>2014</v>
      </c>
      <c r="C104" s="87" t="s">
        <v>1052</v>
      </c>
      <c r="D104" s="88" t="s">
        <v>1051</v>
      </c>
      <c r="E104" s="88" t="s">
        <v>106</v>
      </c>
      <c r="F104" s="89">
        <v>158987234</v>
      </c>
      <c r="G104" s="88">
        <v>5</v>
      </c>
      <c r="H104" s="89">
        <v>18030729</v>
      </c>
      <c r="J104" s="48"/>
    </row>
    <row r="105" spans="1:10" x14ac:dyDescent="0.4">
      <c r="A105" s="88" t="s">
        <v>5940</v>
      </c>
      <c r="B105" s="86">
        <v>2014</v>
      </c>
      <c r="C105" s="87" t="s">
        <v>1054</v>
      </c>
      <c r="D105" s="88" t="s">
        <v>1051</v>
      </c>
      <c r="E105" s="88" t="s">
        <v>96</v>
      </c>
      <c r="F105" s="89">
        <v>151009982</v>
      </c>
      <c r="G105" s="88">
        <v>5</v>
      </c>
      <c r="H105" s="89">
        <v>20116518</v>
      </c>
      <c r="J105" s="48"/>
    </row>
    <row r="106" spans="1:10" x14ac:dyDescent="0.4">
      <c r="A106" s="88" t="s">
        <v>5940</v>
      </c>
      <c r="B106" s="86">
        <v>2017</v>
      </c>
      <c r="C106" s="87" t="s">
        <v>1054</v>
      </c>
      <c r="D106" s="88" t="s">
        <v>1051</v>
      </c>
      <c r="E106" s="88" t="s">
        <v>96</v>
      </c>
      <c r="F106" s="89">
        <v>153787198</v>
      </c>
      <c r="G106" s="88">
        <v>5</v>
      </c>
      <c r="H106" s="89">
        <v>13252986</v>
      </c>
      <c r="J106" s="48"/>
    </row>
    <row r="107" spans="1:10" x14ac:dyDescent="0.4">
      <c r="A107" s="88" t="s">
        <v>5940</v>
      </c>
      <c r="B107" s="86">
        <v>2016</v>
      </c>
      <c r="C107" s="87" t="s">
        <v>1054</v>
      </c>
      <c r="D107" s="88" t="s">
        <v>1051</v>
      </c>
      <c r="E107" s="88" t="s">
        <v>96</v>
      </c>
      <c r="F107" s="89">
        <v>160429149</v>
      </c>
      <c r="G107" s="88">
        <v>1</v>
      </c>
      <c r="H107" s="89">
        <v>34324337</v>
      </c>
      <c r="J107" s="48"/>
    </row>
    <row r="108" spans="1:10" x14ac:dyDescent="0.4">
      <c r="A108" s="88" t="s">
        <v>5939</v>
      </c>
      <c r="B108" s="86">
        <v>2016</v>
      </c>
      <c r="C108" s="87" t="s">
        <v>1054</v>
      </c>
      <c r="D108" s="88" t="s">
        <v>1051</v>
      </c>
      <c r="E108" s="88" t="s">
        <v>104</v>
      </c>
      <c r="F108" s="89">
        <v>164870812</v>
      </c>
      <c r="G108" s="88">
        <v>2</v>
      </c>
      <c r="H108" s="89">
        <v>32706692</v>
      </c>
      <c r="J108" s="48"/>
    </row>
    <row r="109" spans="1:10" x14ac:dyDescent="0.4">
      <c r="A109" s="88" t="s">
        <v>5939</v>
      </c>
      <c r="B109" s="86">
        <v>2017</v>
      </c>
      <c r="C109" s="87" t="s">
        <v>1054</v>
      </c>
      <c r="D109" s="88" t="s">
        <v>1051</v>
      </c>
      <c r="E109" s="88" t="s">
        <v>104</v>
      </c>
      <c r="F109" s="89">
        <v>190870114</v>
      </c>
      <c r="G109" s="88">
        <v>1</v>
      </c>
      <c r="H109" s="89">
        <v>27554998</v>
      </c>
      <c r="J109" s="48"/>
    </row>
    <row r="110" spans="1:10" x14ac:dyDescent="0.4">
      <c r="A110" s="88" t="s">
        <v>5939</v>
      </c>
      <c r="B110" s="86">
        <v>2017</v>
      </c>
      <c r="C110" s="87" t="s">
        <v>1054</v>
      </c>
      <c r="D110" s="88" t="s">
        <v>1051</v>
      </c>
      <c r="E110" s="88" t="s">
        <v>104</v>
      </c>
      <c r="F110" s="89">
        <v>183878477</v>
      </c>
      <c r="G110" s="88">
        <v>2</v>
      </c>
      <c r="H110" s="89">
        <v>12331878</v>
      </c>
      <c r="J110" s="48"/>
    </row>
    <row r="111" spans="1:10" x14ac:dyDescent="0.4">
      <c r="A111" s="88" t="s">
        <v>5938</v>
      </c>
      <c r="B111" s="86">
        <v>2016</v>
      </c>
      <c r="C111" s="87" t="s">
        <v>1054</v>
      </c>
      <c r="D111" s="88" t="s">
        <v>1064</v>
      </c>
      <c r="E111" s="88" t="s">
        <v>106</v>
      </c>
      <c r="F111" s="89">
        <v>215469448</v>
      </c>
      <c r="G111" s="88">
        <v>1</v>
      </c>
      <c r="H111" s="89">
        <v>21193793</v>
      </c>
      <c r="J111" s="48"/>
    </row>
    <row r="112" spans="1:10" x14ac:dyDescent="0.4">
      <c r="A112" s="88" t="s">
        <v>5937</v>
      </c>
      <c r="B112" s="86">
        <v>2016</v>
      </c>
      <c r="C112" s="87" t="s">
        <v>1054</v>
      </c>
      <c r="D112" s="88" t="s">
        <v>100</v>
      </c>
      <c r="E112" s="88" t="s">
        <v>102</v>
      </c>
      <c r="F112" s="89">
        <v>238850431</v>
      </c>
      <c r="G112" s="88">
        <v>2</v>
      </c>
      <c r="H112" s="89">
        <v>27424030</v>
      </c>
      <c r="J112" s="48"/>
    </row>
    <row r="113" spans="1:10" x14ac:dyDescent="0.4">
      <c r="A113" s="88" t="s">
        <v>5936</v>
      </c>
      <c r="B113" s="86">
        <v>2016</v>
      </c>
      <c r="C113" s="87" t="s">
        <v>1054</v>
      </c>
      <c r="D113" s="88" t="s">
        <v>1051</v>
      </c>
      <c r="E113" s="88" t="s">
        <v>106</v>
      </c>
      <c r="F113" s="89">
        <v>178094840</v>
      </c>
      <c r="G113" s="88">
        <v>3</v>
      </c>
      <c r="H113" s="89">
        <v>29621939</v>
      </c>
      <c r="J113" s="48"/>
    </row>
    <row r="114" spans="1:10" x14ac:dyDescent="0.4">
      <c r="A114" s="88" t="s">
        <v>5936</v>
      </c>
      <c r="B114" s="86">
        <v>2016</v>
      </c>
      <c r="C114" s="87" t="s">
        <v>1054</v>
      </c>
      <c r="D114" s="88" t="s">
        <v>1051</v>
      </c>
      <c r="E114" s="88" t="s">
        <v>106</v>
      </c>
      <c r="F114" s="89">
        <v>96770166</v>
      </c>
      <c r="G114" s="88">
        <v>4</v>
      </c>
      <c r="H114" s="89">
        <v>16193601</v>
      </c>
      <c r="J114" s="48"/>
    </row>
    <row r="115" spans="1:10" x14ac:dyDescent="0.4">
      <c r="A115" s="88" t="s">
        <v>5935</v>
      </c>
      <c r="B115" s="86">
        <v>2016</v>
      </c>
      <c r="C115" s="87" t="s">
        <v>1052</v>
      </c>
      <c r="D115" s="88" t="s">
        <v>1051</v>
      </c>
      <c r="E115" s="88" t="s">
        <v>102</v>
      </c>
      <c r="F115" s="89">
        <v>206825738</v>
      </c>
      <c r="G115" s="88">
        <v>1</v>
      </c>
      <c r="H115" s="89">
        <v>15472355</v>
      </c>
      <c r="J115" s="48"/>
    </row>
    <row r="116" spans="1:10" x14ac:dyDescent="0.4">
      <c r="A116" s="88" t="s">
        <v>5935</v>
      </c>
      <c r="B116" s="86">
        <v>2016</v>
      </c>
      <c r="C116" s="87" t="s">
        <v>1052</v>
      </c>
      <c r="D116" s="88" t="s">
        <v>1051</v>
      </c>
      <c r="E116" s="88" t="s">
        <v>102</v>
      </c>
      <c r="F116" s="89">
        <v>215739301</v>
      </c>
      <c r="G116" s="88">
        <v>5</v>
      </c>
      <c r="H116" s="89">
        <v>26970188</v>
      </c>
      <c r="J116" s="48"/>
    </row>
    <row r="117" spans="1:10" x14ac:dyDescent="0.4">
      <c r="A117" s="88" t="s">
        <v>5935</v>
      </c>
      <c r="B117" s="86">
        <v>2016</v>
      </c>
      <c r="C117" s="87" t="s">
        <v>1052</v>
      </c>
      <c r="D117" s="88" t="s">
        <v>1051</v>
      </c>
      <c r="E117" s="88" t="s">
        <v>102</v>
      </c>
      <c r="F117" s="89">
        <v>97778484</v>
      </c>
      <c r="G117" s="88">
        <v>3</v>
      </c>
      <c r="H117" s="89">
        <v>13222763</v>
      </c>
      <c r="J117" s="48"/>
    </row>
    <row r="118" spans="1:10" x14ac:dyDescent="0.4">
      <c r="A118" s="88" t="s">
        <v>5935</v>
      </c>
      <c r="B118" s="86">
        <v>2016</v>
      </c>
      <c r="C118" s="87" t="s">
        <v>1052</v>
      </c>
      <c r="D118" s="88" t="s">
        <v>1051</v>
      </c>
      <c r="E118" s="88" t="s">
        <v>102</v>
      </c>
      <c r="F118" s="89">
        <v>247459426</v>
      </c>
      <c r="G118" s="88">
        <v>2</v>
      </c>
      <c r="H118" s="89">
        <v>19452813</v>
      </c>
      <c r="J118" s="48"/>
    </row>
    <row r="119" spans="1:10" x14ac:dyDescent="0.4">
      <c r="A119" s="88" t="s">
        <v>5934</v>
      </c>
      <c r="B119" s="86">
        <v>2017</v>
      </c>
      <c r="C119" s="87" t="s">
        <v>1054</v>
      </c>
      <c r="D119" s="88" t="s">
        <v>1051</v>
      </c>
      <c r="E119" s="88" t="s">
        <v>96</v>
      </c>
      <c r="F119" s="89">
        <v>229330928</v>
      </c>
      <c r="G119" s="88">
        <v>4</v>
      </c>
      <c r="H119" s="89">
        <v>23377582</v>
      </c>
      <c r="J119" s="48"/>
    </row>
    <row r="120" spans="1:10" x14ac:dyDescent="0.4">
      <c r="A120" s="88" t="s">
        <v>5933</v>
      </c>
      <c r="B120" s="86">
        <v>2017</v>
      </c>
      <c r="C120" s="87" t="s">
        <v>1054</v>
      </c>
      <c r="D120" s="88" t="s">
        <v>100</v>
      </c>
      <c r="E120" s="88" t="s">
        <v>104</v>
      </c>
      <c r="F120" s="89">
        <v>211377728</v>
      </c>
      <c r="G120" s="88">
        <v>4</v>
      </c>
      <c r="H120" s="89">
        <v>15257707</v>
      </c>
      <c r="J120" s="48"/>
    </row>
    <row r="121" spans="1:10" x14ac:dyDescent="0.4">
      <c r="A121" s="88" t="s">
        <v>5932</v>
      </c>
      <c r="B121" s="86">
        <v>2017</v>
      </c>
      <c r="C121" s="87" t="s">
        <v>1061</v>
      </c>
      <c r="D121" s="88" t="s">
        <v>1051</v>
      </c>
      <c r="E121" s="88" t="s">
        <v>102</v>
      </c>
      <c r="F121" s="89">
        <v>126697024</v>
      </c>
      <c r="G121" s="88">
        <v>4</v>
      </c>
      <c r="H121" s="89">
        <v>34796776</v>
      </c>
      <c r="J121" s="48"/>
    </row>
    <row r="122" spans="1:10" x14ac:dyDescent="0.4">
      <c r="A122" s="88" t="s">
        <v>5932</v>
      </c>
      <c r="B122" s="86">
        <v>2017</v>
      </c>
      <c r="C122" s="87" t="s">
        <v>1061</v>
      </c>
      <c r="D122" s="88" t="s">
        <v>1051</v>
      </c>
      <c r="E122" s="88" t="s">
        <v>102</v>
      </c>
      <c r="F122" s="89">
        <v>90134258</v>
      </c>
      <c r="G122" s="88">
        <v>2</v>
      </c>
      <c r="H122" s="89">
        <v>32297978</v>
      </c>
      <c r="J122" s="48"/>
    </row>
    <row r="123" spans="1:10" x14ac:dyDescent="0.4">
      <c r="A123" s="88" t="s">
        <v>5932</v>
      </c>
      <c r="B123" s="86">
        <v>2015</v>
      </c>
      <c r="C123" s="87" t="s">
        <v>1061</v>
      </c>
      <c r="D123" s="88" t="s">
        <v>1051</v>
      </c>
      <c r="E123" s="88" t="s">
        <v>102</v>
      </c>
      <c r="F123" s="89">
        <v>116954624</v>
      </c>
      <c r="G123" s="88">
        <v>3</v>
      </c>
      <c r="H123" s="89">
        <v>17314128</v>
      </c>
      <c r="J123" s="48"/>
    </row>
    <row r="124" spans="1:10" x14ac:dyDescent="0.4">
      <c r="A124" s="88" t="s">
        <v>5932</v>
      </c>
      <c r="B124" s="86">
        <v>2014</v>
      </c>
      <c r="C124" s="87" t="s">
        <v>1061</v>
      </c>
      <c r="D124" s="88" t="s">
        <v>1051</v>
      </c>
      <c r="E124" s="88" t="s">
        <v>102</v>
      </c>
      <c r="F124" s="89">
        <v>200751766</v>
      </c>
      <c r="G124" s="88">
        <v>4</v>
      </c>
      <c r="H124" s="89">
        <v>24426946</v>
      </c>
      <c r="J124" s="48"/>
    </row>
    <row r="125" spans="1:10" x14ac:dyDescent="0.4">
      <c r="A125" s="88" t="s">
        <v>5932</v>
      </c>
      <c r="B125" s="86">
        <v>2016</v>
      </c>
      <c r="C125" s="87" t="s">
        <v>1061</v>
      </c>
      <c r="D125" s="88" t="s">
        <v>1051</v>
      </c>
      <c r="E125" s="88" t="s">
        <v>102</v>
      </c>
      <c r="F125" s="89">
        <v>227181758</v>
      </c>
      <c r="G125" s="88">
        <v>5</v>
      </c>
      <c r="H125" s="89">
        <v>32717998</v>
      </c>
      <c r="J125" s="48"/>
    </row>
    <row r="126" spans="1:10" x14ac:dyDescent="0.4">
      <c r="A126" s="88" t="s">
        <v>5931</v>
      </c>
      <c r="B126" s="86">
        <v>2016</v>
      </c>
      <c r="C126" s="87" t="s">
        <v>1052</v>
      </c>
      <c r="D126" s="88" t="s">
        <v>1064</v>
      </c>
      <c r="E126" s="88" t="s">
        <v>106</v>
      </c>
      <c r="F126" s="89">
        <v>207010470</v>
      </c>
      <c r="G126" s="88">
        <v>2</v>
      </c>
      <c r="H126" s="89">
        <v>15675293</v>
      </c>
      <c r="J126" s="48"/>
    </row>
    <row r="127" spans="1:10" x14ac:dyDescent="0.4">
      <c r="A127" s="88" t="s">
        <v>5930</v>
      </c>
      <c r="B127" s="86">
        <v>2016</v>
      </c>
      <c r="C127" s="87" t="s">
        <v>1054</v>
      </c>
      <c r="D127" s="88" t="s">
        <v>1051</v>
      </c>
      <c r="E127" s="88" t="s">
        <v>106</v>
      </c>
      <c r="F127" s="89">
        <v>164777256</v>
      </c>
      <c r="G127" s="88">
        <v>3</v>
      </c>
      <c r="H127" s="89">
        <v>27547947</v>
      </c>
      <c r="J127" s="48"/>
    </row>
    <row r="128" spans="1:10" x14ac:dyDescent="0.4">
      <c r="A128" s="88" t="s">
        <v>5929</v>
      </c>
      <c r="B128" s="86">
        <v>2016</v>
      </c>
      <c r="C128" s="87" t="s">
        <v>1054</v>
      </c>
      <c r="D128" s="88" t="s">
        <v>1051</v>
      </c>
      <c r="E128" s="88" t="s">
        <v>96</v>
      </c>
      <c r="F128" s="89">
        <v>133260154</v>
      </c>
      <c r="G128" s="88">
        <v>5</v>
      </c>
      <c r="H128" s="89">
        <v>11187480</v>
      </c>
      <c r="J128" s="48"/>
    </row>
    <row r="129" spans="1:10" x14ac:dyDescent="0.4">
      <c r="A129" s="88" t="s">
        <v>5928</v>
      </c>
      <c r="B129" s="86">
        <v>2016</v>
      </c>
      <c r="C129" s="87" t="s">
        <v>1052</v>
      </c>
      <c r="D129" s="88" t="s">
        <v>1064</v>
      </c>
      <c r="E129" s="88" t="s">
        <v>96</v>
      </c>
      <c r="F129" s="89">
        <v>97885398</v>
      </c>
      <c r="G129" s="88">
        <v>1</v>
      </c>
      <c r="H129" s="89">
        <v>17331432</v>
      </c>
      <c r="J129" s="48"/>
    </row>
    <row r="130" spans="1:10" x14ac:dyDescent="0.4">
      <c r="A130" s="88" t="s">
        <v>5928</v>
      </c>
      <c r="B130" s="86">
        <v>2016</v>
      </c>
      <c r="C130" s="87" t="s">
        <v>1052</v>
      </c>
      <c r="D130" s="88" t="s">
        <v>1064</v>
      </c>
      <c r="E130" s="88" t="s">
        <v>96</v>
      </c>
      <c r="F130" s="89">
        <v>181249350</v>
      </c>
      <c r="G130" s="88">
        <v>2</v>
      </c>
      <c r="H130" s="89">
        <v>15975178</v>
      </c>
      <c r="J130" s="48"/>
    </row>
    <row r="131" spans="1:10" x14ac:dyDescent="0.4">
      <c r="A131" s="88" t="s">
        <v>5927</v>
      </c>
      <c r="B131" s="86">
        <v>2015</v>
      </c>
      <c r="C131" s="87" t="s">
        <v>1061</v>
      </c>
      <c r="D131" s="88" t="s">
        <v>100</v>
      </c>
      <c r="E131" s="88" t="s">
        <v>102</v>
      </c>
      <c r="F131" s="89">
        <v>149797184</v>
      </c>
      <c r="G131" s="88">
        <v>2</v>
      </c>
      <c r="H131" s="89">
        <v>32171808</v>
      </c>
      <c r="J131" s="48"/>
    </row>
    <row r="132" spans="1:10" x14ac:dyDescent="0.4">
      <c r="A132" s="88" t="s">
        <v>5927</v>
      </c>
      <c r="B132" s="86">
        <v>2015</v>
      </c>
      <c r="C132" s="87" t="s">
        <v>1061</v>
      </c>
      <c r="D132" s="88" t="s">
        <v>100</v>
      </c>
      <c r="E132" s="88" t="s">
        <v>102</v>
      </c>
      <c r="F132" s="89">
        <v>225586868</v>
      </c>
      <c r="G132" s="88">
        <v>3</v>
      </c>
      <c r="H132" s="89">
        <v>30194324</v>
      </c>
      <c r="J132" s="48"/>
    </row>
    <row r="133" spans="1:10" x14ac:dyDescent="0.4">
      <c r="A133" s="88" t="s">
        <v>5926</v>
      </c>
      <c r="B133" s="86">
        <v>2015</v>
      </c>
      <c r="C133" s="87" t="s">
        <v>1054</v>
      </c>
      <c r="D133" s="88" t="s">
        <v>1051</v>
      </c>
      <c r="E133" s="88" t="s">
        <v>96</v>
      </c>
      <c r="F133" s="89">
        <v>103612596</v>
      </c>
      <c r="G133" s="88">
        <v>1</v>
      </c>
      <c r="H133" s="89">
        <v>21782049</v>
      </c>
      <c r="J133" s="48"/>
    </row>
    <row r="134" spans="1:10" x14ac:dyDescent="0.4">
      <c r="A134" s="88" t="s">
        <v>5926</v>
      </c>
      <c r="B134" s="86">
        <v>2015</v>
      </c>
      <c r="C134" s="87" t="s">
        <v>1054</v>
      </c>
      <c r="D134" s="88" t="s">
        <v>1051</v>
      </c>
      <c r="E134" s="88" t="s">
        <v>96</v>
      </c>
      <c r="F134" s="89">
        <v>229151421</v>
      </c>
      <c r="G134" s="88">
        <v>4</v>
      </c>
      <c r="H134" s="89">
        <v>31658252</v>
      </c>
      <c r="J134" s="48"/>
    </row>
    <row r="135" spans="1:10" x14ac:dyDescent="0.4">
      <c r="A135" s="88" t="s">
        <v>5926</v>
      </c>
      <c r="B135" s="86">
        <v>2014</v>
      </c>
      <c r="C135" s="87" t="s">
        <v>1054</v>
      </c>
      <c r="D135" s="88" t="s">
        <v>1051</v>
      </c>
      <c r="E135" s="88" t="s">
        <v>96</v>
      </c>
      <c r="F135" s="89">
        <v>227837956</v>
      </c>
      <c r="G135" s="88">
        <v>2</v>
      </c>
      <c r="H135" s="89">
        <v>20421764</v>
      </c>
      <c r="J135" s="48"/>
    </row>
    <row r="136" spans="1:10" x14ac:dyDescent="0.4">
      <c r="A136" s="88" t="s">
        <v>5926</v>
      </c>
      <c r="B136" s="86">
        <v>2016</v>
      </c>
      <c r="C136" s="87" t="s">
        <v>1054</v>
      </c>
      <c r="D136" s="88" t="s">
        <v>1051</v>
      </c>
      <c r="E136" s="88" t="s">
        <v>96</v>
      </c>
      <c r="F136" s="89">
        <v>230146715</v>
      </c>
      <c r="G136" s="88">
        <v>1</v>
      </c>
      <c r="H136" s="89">
        <v>14402201</v>
      </c>
      <c r="J136" s="48"/>
    </row>
    <row r="137" spans="1:10" x14ac:dyDescent="0.4">
      <c r="A137" s="88" t="s">
        <v>5926</v>
      </c>
      <c r="B137" s="86">
        <v>2016</v>
      </c>
      <c r="C137" s="87" t="s">
        <v>1054</v>
      </c>
      <c r="D137" s="88" t="s">
        <v>1051</v>
      </c>
      <c r="E137" s="88" t="s">
        <v>96</v>
      </c>
      <c r="F137" s="89">
        <v>125927927</v>
      </c>
      <c r="G137" s="88">
        <v>3</v>
      </c>
      <c r="H137" s="89">
        <v>29801743</v>
      </c>
      <c r="J137" s="48"/>
    </row>
    <row r="138" spans="1:10" x14ac:dyDescent="0.4">
      <c r="A138" s="88" t="s">
        <v>5926</v>
      </c>
      <c r="B138" s="86">
        <v>2016</v>
      </c>
      <c r="C138" s="87" t="s">
        <v>1054</v>
      </c>
      <c r="D138" s="88" t="s">
        <v>1051</v>
      </c>
      <c r="E138" s="88" t="s">
        <v>96</v>
      </c>
      <c r="F138" s="89">
        <v>170694627</v>
      </c>
      <c r="G138" s="88">
        <v>2</v>
      </c>
      <c r="H138" s="89">
        <v>11380461</v>
      </c>
      <c r="J138" s="48"/>
    </row>
    <row r="139" spans="1:10" x14ac:dyDescent="0.4">
      <c r="A139" s="88" t="s">
        <v>5926</v>
      </c>
      <c r="B139" s="86">
        <v>2015</v>
      </c>
      <c r="C139" s="87" t="s">
        <v>1054</v>
      </c>
      <c r="D139" s="88" t="s">
        <v>1051</v>
      </c>
      <c r="E139" s="88" t="s">
        <v>96</v>
      </c>
      <c r="F139" s="89">
        <v>243439733</v>
      </c>
      <c r="G139" s="88">
        <v>1</v>
      </c>
      <c r="H139" s="89">
        <v>26992355</v>
      </c>
      <c r="J139" s="48"/>
    </row>
    <row r="140" spans="1:10" x14ac:dyDescent="0.4">
      <c r="A140" s="88" t="s">
        <v>5925</v>
      </c>
      <c r="B140" s="86">
        <v>2016</v>
      </c>
      <c r="C140" s="87" t="s">
        <v>1052</v>
      </c>
      <c r="D140" s="88" t="s">
        <v>100</v>
      </c>
      <c r="E140" s="88" t="s">
        <v>102</v>
      </c>
      <c r="F140" s="89">
        <v>142948629</v>
      </c>
      <c r="G140" s="88">
        <v>1</v>
      </c>
      <c r="H140" s="89">
        <v>14591554</v>
      </c>
      <c r="J140" s="48"/>
    </row>
    <row r="141" spans="1:10" x14ac:dyDescent="0.4">
      <c r="A141" s="88" t="s">
        <v>5924</v>
      </c>
      <c r="B141" s="86">
        <v>2016</v>
      </c>
      <c r="C141" s="87" t="s">
        <v>1054</v>
      </c>
      <c r="D141" s="88" t="s">
        <v>100</v>
      </c>
      <c r="E141" s="88" t="s">
        <v>96</v>
      </c>
      <c r="F141" s="89">
        <v>95606600</v>
      </c>
      <c r="G141" s="88">
        <v>2</v>
      </c>
      <c r="H141" s="89">
        <v>27077141</v>
      </c>
      <c r="J141" s="48"/>
    </row>
    <row r="142" spans="1:10" x14ac:dyDescent="0.4">
      <c r="A142" s="88" t="s">
        <v>5924</v>
      </c>
      <c r="B142" s="86">
        <v>2014</v>
      </c>
      <c r="C142" s="87" t="s">
        <v>1054</v>
      </c>
      <c r="D142" s="88" t="s">
        <v>100</v>
      </c>
      <c r="E142" s="88" t="s">
        <v>96</v>
      </c>
      <c r="F142" s="89">
        <v>188344795</v>
      </c>
      <c r="G142" s="88">
        <v>2</v>
      </c>
      <c r="H142" s="89">
        <v>27243079</v>
      </c>
      <c r="J142" s="48"/>
    </row>
    <row r="143" spans="1:10" x14ac:dyDescent="0.4">
      <c r="A143" s="88" t="s">
        <v>5924</v>
      </c>
      <c r="B143" s="86">
        <v>2014</v>
      </c>
      <c r="C143" s="87" t="s">
        <v>1054</v>
      </c>
      <c r="D143" s="88" t="s">
        <v>100</v>
      </c>
      <c r="E143" s="88" t="s">
        <v>96</v>
      </c>
      <c r="F143" s="89">
        <v>220002764</v>
      </c>
      <c r="G143" s="88">
        <v>1</v>
      </c>
      <c r="H143" s="89">
        <v>11223854</v>
      </c>
      <c r="J143" s="48"/>
    </row>
    <row r="144" spans="1:10" x14ac:dyDescent="0.4">
      <c r="A144" s="88" t="s">
        <v>5923</v>
      </c>
      <c r="B144" s="86">
        <v>2014</v>
      </c>
      <c r="C144" s="87" t="s">
        <v>1054</v>
      </c>
      <c r="D144" s="88" t="s">
        <v>1051</v>
      </c>
      <c r="E144" s="88" t="s">
        <v>106</v>
      </c>
      <c r="F144" s="89">
        <v>147058118</v>
      </c>
      <c r="G144" s="88">
        <v>2</v>
      </c>
      <c r="H144" s="89">
        <v>31153518</v>
      </c>
      <c r="J144" s="48"/>
    </row>
    <row r="145" spans="1:10" x14ac:dyDescent="0.4">
      <c r="A145" s="88" t="s">
        <v>5922</v>
      </c>
      <c r="B145" s="86">
        <v>2014</v>
      </c>
      <c r="C145" s="87" t="s">
        <v>1054</v>
      </c>
      <c r="D145" s="88" t="s">
        <v>1051</v>
      </c>
      <c r="E145" s="88" t="s">
        <v>96</v>
      </c>
      <c r="F145" s="89">
        <v>185583321</v>
      </c>
      <c r="G145" s="88">
        <v>2</v>
      </c>
      <c r="H145" s="89">
        <v>15401879</v>
      </c>
      <c r="J145" s="48"/>
    </row>
    <row r="146" spans="1:10" x14ac:dyDescent="0.4">
      <c r="A146" s="88" t="s">
        <v>5921</v>
      </c>
      <c r="B146" s="86">
        <v>2014</v>
      </c>
      <c r="C146" s="87" t="s">
        <v>1054</v>
      </c>
      <c r="D146" s="88" t="s">
        <v>1064</v>
      </c>
      <c r="E146" s="88" t="s">
        <v>102</v>
      </c>
      <c r="F146" s="89">
        <v>174556377</v>
      </c>
      <c r="G146" s="88">
        <v>1</v>
      </c>
      <c r="H146" s="89">
        <v>22725154</v>
      </c>
      <c r="J146" s="48"/>
    </row>
    <row r="147" spans="1:10" x14ac:dyDescent="0.4">
      <c r="A147" s="88" t="s">
        <v>5920</v>
      </c>
      <c r="B147" s="86">
        <v>2014</v>
      </c>
      <c r="C147" s="87" t="s">
        <v>1054</v>
      </c>
      <c r="D147" s="88" t="s">
        <v>100</v>
      </c>
      <c r="E147" s="88" t="s">
        <v>106</v>
      </c>
      <c r="F147" s="89">
        <v>136004340</v>
      </c>
      <c r="G147" s="88">
        <v>4</v>
      </c>
      <c r="H147" s="89">
        <v>17671228</v>
      </c>
      <c r="J147" s="48"/>
    </row>
    <row r="148" spans="1:10" x14ac:dyDescent="0.4">
      <c r="A148" s="88" t="s">
        <v>5920</v>
      </c>
      <c r="B148" s="86">
        <v>2014</v>
      </c>
      <c r="C148" s="87" t="s">
        <v>1054</v>
      </c>
      <c r="D148" s="88" t="s">
        <v>100</v>
      </c>
      <c r="E148" s="88" t="s">
        <v>106</v>
      </c>
      <c r="F148" s="89">
        <v>103621225</v>
      </c>
      <c r="G148" s="88">
        <v>3</v>
      </c>
      <c r="H148" s="89">
        <v>19563999</v>
      </c>
      <c r="J148" s="48"/>
    </row>
    <row r="149" spans="1:10" x14ac:dyDescent="0.4">
      <c r="A149" s="88" t="s">
        <v>5920</v>
      </c>
      <c r="B149" s="86">
        <v>2014</v>
      </c>
      <c r="C149" s="87" t="s">
        <v>1054</v>
      </c>
      <c r="D149" s="88" t="s">
        <v>100</v>
      </c>
      <c r="E149" s="88" t="s">
        <v>106</v>
      </c>
      <c r="F149" s="89">
        <v>234955460</v>
      </c>
      <c r="G149" s="88">
        <v>5</v>
      </c>
      <c r="H149" s="89">
        <v>16639960</v>
      </c>
      <c r="J149" s="48"/>
    </row>
    <row r="150" spans="1:10" x14ac:dyDescent="0.4">
      <c r="A150" s="88" t="s">
        <v>5920</v>
      </c>
      <c r="B150" s="86">
        <v>2014</v>
      </c>
      <c r="C150" s="87" t="s">
        <v>1054</v>
      </c>
      <c r="D150" s="88" t="s">
        <v>100</v>
      </c>
      <c r="E150" s="88" t="s">
        <v>106</v>
      </c>
      <c r="F150" s="89">
        <v>132107351</v>
      </c>
      <c r="G150" s="88">
        <v>3</v>
      </c>
      <c r="H150" s="89">
        <v>31921250</v>
      </c>
      <c r="J150" s="48"/>
    </row>
    <row r="151" spans="1:10" x14ac:dyDescent="0.4">
      <c r="A151" s="88" t="s">
        <v>5919</v>
      </c>
      <c r="B151" s="86">
        <v>2014</v>
      </c>
      <c r="C151" s="87" t="s">
        <v>1061</v>
      </c>
      <c r="D151" s="88" t="s">
        <v>1064</v>
      </c>
      <c r="E151" s="88" t="s">
        <v>96</v>
      </c>
      <c r="F151" s="89">
        <v>213958206</v>
      </c>
      <c r="G151" s="88">
        <v>5</v>
      </c>
      <c r="H151" s="89">
        <v>28329824</v>
      </c>
      <c r="J151" s="48"/>
    </row>
    <row r="152" spans="1:10" x14ac:dyDescent="0.4">
      <c r="A152" s="88" t="s">
        <v>5919</v>
      </c>
      <c r="B152" s="86">
        <v>2014</v>
      </c>
      <c r="C152" s="87" t="s">
        <v>1061</v>
      </c>
      <c r="D152" s="88" t="s">
        <v>1064</v>
      </c>
      <c r="E152" s="88" t="s">
        <v>96</v>
      </c>
      <c r="F152" s="89">
        <v>180096497</v>
      </c>
      <c r="G152" s="88">
        <v>2</v>
      </c>
      <c r="H152" s="89">
        <v>28784978</v>
      </c>
      <c r="J152" s="48"/>
    </row>
    <row r="153" spans="1:10" x14ac:dyDescent="0.4">
      <c r="A153" s="88" t="s">
        <v>5918</v>
      </c>
      <c r="B153" s="86">
        <v>2014</v>
      </c>
      <c r="C153" s="87" t="s">
        <v>1061</v>
      </c>
      <c r="D153" s="88" t="s">
        <v>100</v>
      </c>
      <c r="E153" s="88" t="s">
        <v>96</v>
      </c>
      <c r="F153" s="89">
        <v>113557552</v>
      </c>
      <c r="G153" s="88">
        <v>5</v>
      </c>
      <c r="H153" s="89">
        <v>14255604</v>
      </c>
      <c r="J153" s="48"/>
    </row>
    <row r="154" spans="1:10" x14ac:dyDescent="0.4">
      <c r="A154" s="88" t="s">
        <v>5918</v>
      </c>
      <c r="B154" s="86">
        <v>2017</v>
      </c>
      <c r="C154" s="87" t="s">
        <v>1061</v>
      </c>
      <c r="D154" s="88" t="s">
        <v>100</v>
      </c>
      <c r="E154" s="88" t="s">
        <v>96</v>
      </c>
      <c r="F154" s="89">
        <v>201933048</v>
      </c>
      <c r="G154" s="88">
        <v>3</v>
      </c>
      <c r="H154" s="89">
        <v>17988412</v>
      </c>
      <c r="J154" s="48"/>
    </row>
    <row r="155" spans="1:10" x14ac:dyDescent="0.4">
      <c r="A155" s="88" t="s">
        <v>5918</v>
      </c>
      <c r="B155" s="86">
        <v>2015</v>
      </c>
      <c r="C155" s="87" t="s">
        <v>1061</v>
      </c>
      <c r="D155" s="88" t="s">
        <v>100</v>
      </c>
      <c r="E155" s="88" t="s">
        <v>96</v>
      </c>
      <c r="F155" s="89">
        <v>100792198</v>
      </c>
      <c r="G155" s="88">
        <v>5</v>
      </c>
      <c r="H155" s="89">
        <v>12350680</v>
      </c>
      <c r="J155" s="48"/>
    </row>
    <row r="156" spans="1:10" x14ac:dyDescent="0.4">
      <c r="A156" s="88" t="s">
        <v>5917</v>
      </c>
      <c r="B156" s="86">
        <v>2015</v>
      </c>
      <c r="C156" s="87" t="s">
        <v>1054</v>
      </c>
      <c r="D156" s="88" t="s">
        <v>1064</v>
      </c>
      <c r="E156" s="88" t="s">
        <v>96</v>
      </c>
      <c r="F156" s="89">
        <v>161146745</v>
      </c>
      <c r="G156" s="88">
        <v>3</v>
      </c>
      <c r="H156" s="89">
        <v>30705680</v>
      </c>
      <c r="J156" s="48"/>
    </row>
    <row r="157" spans="1:10" x14ac:dyDescent="0.4">
      <c r="A157" s="88" t="s">
        <v>5916</v>
      </c>
      <c r="B157" s="86">
        <v>2015</v>
      </c>
      <c r="C157" s="87" t="s">
        <v>1052</v>
      </c>
      <c r="D157" s="88" t="s">
        <v>1051</v>
      </c>
      <c r="E157" s="88" t="s">
        <v>96</v>
      </c>
      <c r="F157" s="89">
        <v>113466995</v>
      </c>
      <c r="G157" s="88">
        <v>1</v>
      </c>
      <c r="H157" s="89">
        <v>18762832</v>
      </c>
      <c r="J157" s="48"/>
    </row>
    <row r="158" spans="1:10" x14ac:dyDescent="0.4">
      <c r="A158" s="88" t="s">
        <v>5915</v>
      </c>
      <c r="B158" s="86">
        <v>2014</v>
      </c>
      <c r="C158" s="87" t="s">
        <v>1054</v>
      </c>
      <c r="D158" s="88" t="s">
        <v>1051</v>
      </c>
      <c r="E158" s="88" t="s">
        <v>106</v>
      </c>
      <c r="F158" s="89">
        <v>223873741</v>
      </c>
      <c r="G158" s="88">
        <v>4</v>
      </c>
      <c r="H158" s="89">
        <v>29021083</v>
      </c>
      <c r="J158" s="48"/>
    </row>
    <row r="159" spans="1:10" x14ac:dyDescent="0.4">
      <c r="A159" s="88" t="s">
        <v>5915</v>
      </c>
      <c r="B159" s="86">
        <v>2014</v>
      </c>
      <c r="C159" s="87" t="s">
        <v>1054</v>
      </c>
      <c r="D159" s="88" t="s">
        <v>1051</v>
      </c>
      <c r="E159" s="88" t="s">
        <v>106</v>
      </c>
      <c r="F159" s="89">
        <v>108407491</v>
      </c>
      <c r="G159" s="88">
        <v>2</v>
      </c>
      <c r="H159" s="89">
        <v>22193956</v>
      </c>
      <c r="J159" s="48"/>
    </row>
    <row r="160" spans="1:10" x14ac:dyDescent="0.4">
      <c r="A160" s="88" t="s">
        <v>5914</v>
      </c>
      <c r="B160" s="86">
        <v>2014</v>
      </c>
      <c r="C160" s="87" t="s">
        <v>1061</v>
      </c>
      <c r="D160" s="88" t="s">
        <v>1051</v>
      </c>
      <c r="E160" s="88" t="s">
        <v>96</v>
      </c>
      <c r="F160" s="89">
        <v>234620772</v>
      </c>
      <c r="G160" s="88">
        <v>4</v>
      </c>
      <c r="H160" s="89">
        <v>14404305</v>
      </c>
      <c r="J160" s="48"/>
    </row>
    <row r="161" spans="1:10" x14ac:dyDescent="0.4">
      <c r="A161" s="88" t="s">
        <v>5913</v>
      </c>
      <c r="B161" s="86">
        <v>2014</v>
      </c>
      <c r="C161" s="87" t="s">
        <v>1052</v>
      </c>
      <c r="D161" s="88" t="s">
        <v>1051</v>
      </c>
      <c r="E161" s="88" t="s">
        <v>102</v>
      </c>
      <c r="F161" s="89">
        <v>95889059</v>
      </c>
      <c r="G161" s="88">
        <v>4</v>
      </c>
      <c r="H161" s="89">
        <v>12234682</v>
      </c>
      <c r="J161" s="48"/>
    </row>
    <row r="162" spans="1:10" x14ac:dyDescent="0.4">
      <c r="A162" s="88" t="s">
        <v>5912</v>
      </c>
      <c r="B162" s="86">
        <v>2014</v>
      </c>
      <c r="C162" s="87" t="s">
        <v>1054</v>
      </c>
      <c r="D162" s="88" t="s">
        <v>1051</v>
      </c>
      <c r="E162" s="88" t="s">
        <v>96</v>
      </c>
      <c r="F162" s="89">
        <v>196748589</v>
      </c>
      <c r="G162" s="88">
        <v>4</v>
      </c>
      <c r="H162" s="89">
        <v>18540538</v>
      </c>
      <c r="J162" s="48"/>
    </row>
    <row r="163" spans="1:10" x14ac:dyDescent="0.4">
      <c r="A163" s="88" t="s">
        <v>5911</v>
      </c>
      <c r="B163" s="86">
        <v>2016</v>
      </c>
      <c r="C163" s="87" t="s">
        <v>1054</v>
      </c>
      <c r="D163" s="88" t="s">
        <v>1051</v>
      </c>
      <c r="E163" s="88" t="s">
        <v>96</v>
      </c>
      <c r="F163" s="89">
        <v>236422833</v>
      </c>
      <c r="G163" s="88">
        <v>5</v>
      </c>
      <c r="H163" s="89">
        <v>18611223</v>
      </c>
      <c r="J163" s="48"/>
    </row>
    <row r="164" spans="1:10" x14ac:dyDescent="0.4">
      <c r="A164" s="88" t="s">
        <v>5910</v>
      </c>
      <c r="B164" s="86">
        <v>2014</v>
      </c>
      <c r="C164" s="87" t="s">
        <v>1054</v>
      </c>
      <c r="D164" s="88" t="s">
        <v>1051</v>
      </c>
      <c r="E164" s="88" t="s">
        <v>106</v>
      </c>
      <c r="F164" s="89">
        <v>154679360</v>
      </c>
      <c r="G164" s="88">
        <v>4</v>
      </c>
      <c r="H164" s="89">
        <v>28370251</v>
      </c>
      <c r="J164" s="48"/>
    </row>
    <row r="165" spans="1:10" x14ac:dyDescent="0.4">
      <c r="A165" s="88" t="s">
        <v>5910</v>
      </c>
      <c r="B165" s="86">
        <v>2016</v>
      </c>
      <c r="C165" s="87" t="s">
        <v>1054</v>
      </c>
      <c r="D165" s="88" t="s">
        <v>1051</v>
      </c>
      <c r="E165" s="88" t="s">
        <v>106</v>
      </c>
      <c r="F165" s="89">
        <v>215494142</v>
      </c>
      <c r="G165" s="88">
        <v>5</v>
      </c>
      <c r="H165" s="89">
        <v>29596164</v>
      </c>
      <c r="J165" s="48"/>
    </row>
    <row r="166" spans="1:10" x14ac:dyDescent="0.4">
      <c r="A166" s="88" t="s">
        <v>5910</v>
      </c>
      <c r="B166" s="86">
        <v>2016</v>
      </c>
      <c r="C166" s="87" t="s">
        <v>1054</v>
      </c>
      <c r="D166" s="88" t="s">
        <v>1051</v>
      </c>
      <c r="E166" s="88" t="s">
        <v>106</v>
      </c>
      <c r="F166" s="89">
        <v>223603349</v>
      </c>
      <c r="G166" s="88">
        <v>4</v>
      </c>
      <c r="H166" s="89">
        <v>25567784</v>
      </c>
      <c r="J166" s="48"/>
    </row>
    <row r="167" spans="1:10" x14ac:dyDescent="0.4">
      <c r="A167" s="88" t="s">
        <v>5910</v>
      </c>
      <c r="B167" s="86">
        <v>2015</v>
      </c>
      <c r="C167" s="87" t="s">
        <v>1054</v>
      </c>
      <c r="D167" s="88" t="s">
        <v>1051</v>
      </c>
      <c r="E167" s="88" t="s">
        <v>106</v>
      </c>
      <c r="F167" s="89">
        <v>104295382</v>
      </c>
      <c r="G167" s="88">
        <v>2</v>
      </c>
      <c r="H167" s="89">
        <v>27146242</v>
      </c>
      <c r="J167" s="48"/>
    </row>
    <row r="168" spans="1:10" x14ac:dyDescent="0.4">
      <c r="A168" s="88" t="s">
        <v>5910</v>
      </c>
      <c r="B168" s="86">
        <v>2015</v>
      </c>
      <c r="C168" s="87" t="s">
        <v>1054</v>
      </c>
      <c r="D168" s="88" t="s">
        <v>1051</v>
      </c>
      <c r="E168" s="88" t="s">
        <v>106</v>
      </c>
      <c r="F168" s="89">
        <v>149838269</v>
      </c>
      <c r="G168" s="88">
        <v>4</v>
      </c>
      <c r="H168" s="89">
        <v>28022260</v>
      </c>
      <c r="J168" s="48"/>
    </row>
    <row r="169" spans="1:10" x14ac:dyDescent="0.4">
      <c r="A169" s="88" t="s">
        <v>5910</v>
      </c>
      <c r="B169" s="86">
        <v>2015</v>
      </c>
      <c r="C169" s="87" t="s">
        <v>1054</v>
      </c>
      <c r="D169" s="88" t="s">
        <v>1051</v>
      </c>
      <c r="E169" s="88" t="s">
        <v>106</v>
      </c>
      <c r="F169" s="89">
        <v>94960132</v>
      </c>
      <c r="G169" s="88">
        <v>2</v>
      </c>
      <c r="H169" s="89">
        <v>32928538</v>
      </c>
      <c r="J169" s="48"/>
    </row>
    <row r="170" spans="1:10" x14ac:dyDescent="0.4">
      <c r="A170" s="88" t="s">
        <v>5910</v>
      </c>
      <c r="B170" s="86">
        <v>2015</v>
      </c>
      <c r="C170" s="87" t="s">
        <v>1054</v>
      </c>
      <c r="D170" s="88" t="s">
        <v>1051</v>
      </c>
      <c r="E170" s="88" t="s">
        <v>106</v>
      </c>
      <c r="F170" s="89">
        <v>129930361</v>
      </c>
      <c r="G170" s="88">
        <v>4</v>
      </c>
      <c r="H170" s="89">
        <v>12100110</v>
      </c>
      <c r="J170" s="48"/>
    </row>
    <row r="171" spans="1:10" x14ac:dyDescent="0.4">
      <c r="A171" s="88" t="s">
        <v>5909</v>
      </c>
      <c r="B171" s="86">
        <v>2015</v>
      </c>
      <c r="C171" s="87" t="s">
        <v>1054</v>
      </c>
      <c r="D171" s="88" t="s">
        <v>1051</v>
      </c>
      <c r="E171" s="88" t="s">
        <v>96</v>
      </c>
      <c r="F171" s="89">
        <v>227100617</v>
      </c>
      <c r="G171" s="88">
        <v>3</v>
      </c>
      <c r="H171" s="89">
        <v>15068759</v>
      </c>
      <c r="J171" s="48"/>
    </row>
    <row r="172" spans="1:10" x14ac:dyDescent="0.4">
      <c r="A172" s="88" t="s">
        <v>5909</v>
      </c>
      <c r="B172" s="86">
        <v>2015</v>
      </c>
      <c r="C172" s="87" t="s">
        <v>1054</v>
      </c>
      <c r="D172" s="88" t="s">
        <v>1051</v>
      </c>
      <c r="E172" s="88" t="s">
        <v>96</v>
      </c>
      <c r="F172" s="89">
        <v>106489418</v>
      </c>
      <c r="G172" s="88">
        <v>3</v>
      </c>
      <c r="H172" s="89">
        <v>12642413</v>
      </c>
      <c r="J172" s="48"/>
    </row>
    <row r="173" spans="1:10" x14ac:dyDescent="0.4">
      <c r="A173" s="88" t="s">
        <v>5909</v>
      </c>
      <c r="B173" s="86">
        <v>2014</v>
      </c>
      <c r="C173" s="87" t="s">
        <v>1054</v>
      </c>
      <c r="D173" s="88" t="s">
        <v>1051</v>
      </c>
      <c r="E173" s="88" t="s">
        <v>96</v>
      </c>
      <c r="F173" s="89">
        <v>236434143</v>
      </c>
      <c r="G173" s="88">
        <v>5</v>
      </c>
      <c r="H173" s="89">
        <v>26825057</v>
      </c>
      <c r="J173" s="48"/>
    </row>
    <row r="174" spans="1:10" x14ac:dyDescent="0.4">
      <c r="A174" s="88" t="s">
        <v>5908</v>
      </c>
      <c r="B174" s="86">
        <v>2014</v>
      </c>
      <c r="C174" s="87" t="s">
        <v>1054</v>
      </c>
      <c r="D174" s="88" t="s">
        <v>100</v>
      </c>
      <c r="E174" s="88" t="s">
        <v>106</v>
      </c>
      <c r="F174" s="89">
        <v>165784398</v>
      </c>
      <c r="G174" s="88">
        <v>4</v>
      </c>
      <c r="H174" s="89">
        <v>14840344</v>
      </c>
      <c r="J174" s="48"/>
    </row>
    <row r="175" spans="1:10" x14ac:dyDescent="0.4">
      <c r="A175" s="88" t="s">
        <v>5908</v>
      </c>
      <c r="B175" s="86">
        <v>2017</v>
      </c>
      <c r="C175" s="87" t="s">
        <v>1054</v>
      </c>
      <c r="D175" s="88" t="s">
        <v>100</v>
      </c>
      <c r="E175" s="88" t="s">
        <v>106</v>
      </c>
      <c r="F175" s="89">
        <v>118651403</v>
      </c>
      <c r="G175" s="88">
        <v>2</v>
      </c>
      <c r="H175" s="89">
        <v>31567298</v>
      </c>
      <c r="J175" s="48"/>
    </row>
    <row r="176" spans="1:10" x14ac:dyDescent="0.4">
      <c r="A176" s="88" t="s">
        <v>5907</v>
      </c>
      <c r="B176" s="86">
        <v>2017</v>
      </c>
      <c r="C176" s="87" t="s">
        <v>1052</v>
      </c>
      <c r="D176" s="88" t="s">
        <v>1051</v>
      </c>
      <c r="E176" s="88" t="s">
        <v>106</v>
      </c>
      <c r="F176" s="89">
        <v>109341921</v>
      </c>
      <c r="G176" s="88">
        <v>4</v>
      </c>
      <c r="H176" s="89">
        <v>20046534</v>
      </c>
      <c r="J176" s="48"/>
    </row>
    <row r="177" spans="1:10" x14ac:dyDescent="0.4">
      <c r="A177" s="88" t="s">
        <v>5906</v>
      </c>
      <c r="B177" s="86">
        <v>2017</v>
      </c>
      <c r="C177" s="87" t="s">
        <v>1052</v>
      </c>
      <c r="D177" s="88" t="s">
        <v>1051</v>
      </c>
      <c r="E177" s="88" t="s">
        <v>102</v>
      </c>
      <c r="F177" s="89">
        <v>141108298</v>
      </c>
      <c r="G177" s="88">
        <v>5</v>
      </c>
      <c r="H177" s="89">
        <v>21488786</v>
      </c>
      <c r="J177" s="48"/>
    </row>
    <row r="178" spans="1:10" x14ac:dyDescent="0.4">
      <c r="A178" s="88" t="s">
        <v>5906</v>
      </c>
      <c r="B178" s="86">
        <v>2017</v>
      </c>
      <c r="C178" s="87" t="s">
        <v>1052</v>
      </c>
      <c r="D178" s="88" t="s">
        <v>1051</v>
      </c>
      <c r="E178" s="88" t="s">
        <v>102</v>
      </c>
      <c r="F178" s="89">
        <v>187704207</v>
      </c>
      <c r="G178" s="88">
        <v>4</v>
      </c>
      <c r="H178" s="89">
        <v>29832866</v>
      </c>
      <c r="J178" s="48"/>
    </row>
    <row r="179" spans="1:10" x14ac:dyDescent="0.4">
      <c r="A179" s="88" t="s">
        <v>5905</v>
      </c>
      <c r="B179" s="86">
        <v>2014</v>
      </c>
      <c r="C179" s="87" t="s">
        <v>1054</v>
      </c>
      <c r="D179" s="88" t="s">
        <v>1064</v>
      </c>
      <c r="E179" s="88" t="s">
        <v>102</v>
      </c>
      <c r="F179" s="89">
        <v>158906061</v>
      </c>
      <c r="G179" s="88">
        <v>5</v>
      </c>
      <c r="H179" s="89">
        <v>25483811</v>
      </c>
      <c r="J179" s="48"/>
    </row>
    <row r="180" spans="1:10" x14ac:dyDescent="0.4">
      <c r="A180" s="88" t="s">
        <v>5904</v>
      </c>
      <c r="B180" s="86">
        <v>2014</v>
      </c>
      <c r="C180" s="87" t="s">
        <v>1052</v>
      </c>
      <c r="D180" s="88" t="s">
        <v>100</v>
      </c>
      <c r="E180" s="88" t="s">
        <v>106</v>
      </c>
      <c r="F180" s="89">
        <v>136030811</v>
      </c>
      <c r="G180" s="88">
        <v>2</v>
      </c>
      <c r="H180" s="89">
        <v>34134780</v>
      </c>
      <c r="J180" s="48"/>
    </row>
    <row r="181" spans="1:10" x14ac:dyDescent="0.4">
      <c r="A181" s="88" t="s">
        <v>5904</v>
      </c>
      <c r="B181" s="86">
        <v>2017</v>
      </c>
      <c r="C181" s="87" t="s">
        <v>1052</v>
      </c>
      <c r="D181" s="88" t="s">
        <v>100</v>
      </c>
      <c r="E181" s="88" t="s">
        <v>106</v>
      </c>
      <c r="F181" s="89">
        <v>185651711</v>
      </c>
      <c r="G181" s="88">
        <v>5</v>
      </c>
      <c r="H181" s="89">
        <v>25674301</v>
      </c>
      <c r="J181" s="48"/>
    </row>
    <row r="182" spans="1:10" x14ac:dyDescent="0.4">
      <c r="A182" s="88" t="s">
        <v>5903</v>
      </c>
      <c r="B182" s="86">
        <v>2017</v>
      </c>
      <c r="C182" s="87" t="s">
        <v>1052</v>
      </c>
      <c r="D182" s="88" t="s">
        <v>1064</v>
      </c>
      <c r="E182" s="88" t="s">
        <v>104</v>
      </c>
      <c r="F182" s="89">
        <v>229699731</v>
      </c>
      <c r="G182" s="88">
        <v>5</v>
      </c>
      <c r="H182" s="89">
        <v>23308745</v>
      </c>
      <c r="J182" s="48"/>
    </row>
    <row r="183" spans="1:10" x14ac:dyDescent="0.4">
      <c r="A183" s="88" t="s">
        <v>5903</v>
      </c>
      <c r="B183" s="86">
        <v>2017</v>
      </c>
      <c r="C183" s="87" t="s">
        <v>1052</v>
      </c>
      <c r="D183" s="88" t="s">
        <v>1064</v>
      </c>
      <c r="E183" s="88" t="s">
        <v>104</v>
      </c>
      <c r="F183" s="89">
        <v>118064170</v>
      </c>
      <c r="G183" s="88">
        <v>2</v>
      </c>
      <c r="H183" s="89">
        <v>27142272</v>
      </c>
      <c r="J183" s="48"/>
    </row>
    <row r="184" spans="1:10" x14ac:dyDescent="0.4">
      <c r="A184" s="88" t="s">
        <v>5903</v>
      </c>
      <c r="B184" s="86">
        <v>2017</v>
      </c>
      <c r="C184" s="87" t="s">
        <v>1052</v>
      </c>
      <c r="D184" s="88" t="s">
        <v>1064</v>
      </c>
      <c r="E184" s="88" t="s">
        <v>104</v>
      </c>
      <c r="F184" s="89">
        <v>148305136</v>
      </c>
      <c r="G184" s="88">
        <v>1</v>
      </c>
      <c r="H184" s="89">
        <v>26840506</v>
      </c>
      <c r="J184" s="48"/>
    </row>
    <row r="185" spans="1:10" x14ac:dyDescent="0.4">
      <c r="A185" s="88" t="s">
        <v>5902</v>
      </c>
      <c r="B185" s="86">
        <v>2017</v>
      </c>
      <c r="C185" s="87" t="s">
        <v>1054</v>
      </c>
      <c r="D185" s="88" t="s">
        <v>1051</v>
      </c>
      <c r="E185" s="88" t="s">
        <v>102</v>
      </c>
      <c r="F185" s="89">
        <v>203627868</v>
      </c>
      <c r="G185" s="88">
        <v>1</v>
      </c>
      <c r="H185" s="89">
        <v>12822319</v>
      </c>
      <c r="J185" s="48"/>
    </row>
    <row r="186" spans="1:10" x14ac:dyDescent="0.4">
      <c r="A186" s="88" t="s">
        <v>5901</v>
      </c>
      <c r="B186" s="86">
        <v>2017</v>
      </c>
      <c r="C186" s="87" t="s">
        <v>1054</v>
      </c>
      <c r="D186" s="88" t="s">
        <v>1064</v>
      </c>
      <c r="E186" s="88" t="s">
        <v>96</v>
      </c>
      <c r="F186" s="89">
        <v>193036378</v>
      </c>
      <c r="G186" s="88">
        <v>2</v>
      </c>
      <c r="H186" s="89">
        <v>24966176</v>
      </c>
      <c r="J186" s="48"/>
    </row>
    <row r="187" spans="1:10" x14ac:dyDescent="0.4">
      <c r="A187" s="88" t="s">
        <v>5900</v>
      </c>
      <c r="B187" s="86">
        <v>2017</v>
      </c>
      <c r="C187" s="87" t="s">
        <v>1054</v>
      </c>
      <c r="D187" s="88" t="s">
        <v>100</v>
      </c>
      <c r="E187" s="88" t="s">
        <v>106</v>
      </c>
      <c r="F187" s="89">
        <v>113255534</v>
      </c>
      <c r="G187" s="88">
        <v>3</v>
      </c>
      <c r="H187" s="89">
        <v>14935912</v>
      </c>
      <c r="J187" s="48"/>
    </row>
    <row r="188" spans="1:10" x14ac:dyDescent="0.4">
      <c r="A188" s="88" t="s">
        <v>5900</v>
      </c>
      <c r="B188" s="86">
        <v>2017</v>
      </c>
      <c r="C188" s="87" t="s">
        <v>1054</v>
      </c>
      <c r="D188" s="88" t="s">
        <v>100</v>
      </c>
      <c r="E188" s="88" t="s">
        <v>106</v>
      </c>
      <c r="F188" s="89">
        <v>224106397</v>
      </c>
      <c r="G188" s="88">
        <v>5</v>
      </c>
      <c r="H188" s="89">
        <v>13247513</v>
      </c>
      <c r="J188" s="48"/>
    </row>
    <row r="189" spans="1:10" x14ac:dyDescent="0.4">
      <c r="A189" s="88" t="s">
        <v>5899</v>
      </c>
      <c r="B189" s="86">
        <v>2015</v>
      </c>
      <c r="C189" s="87" t="s">
        <v>1061</v>
      </c>
      <c r="D189" s="88" t="s">
        <v>1064</v>
      </c>
      <c r="E189" s="88" t="s">
        <v>102</v>
      </c>
      <c r="F189" s="89">
        <v>171942477</v>
      </c>
      <c r="G189" s="88">
        <v>1</v>
      </c>
      <c r="H189" s="89">
        <v>26517135</v>
      </c>
      <c r="J189" s="48"/>
    </row>
    <row r="190" spans="1:10" x14ac:dyDescent="0.4">
      <c r="A190" s="88" t="s">
        <v>5899</v>
      </c>
      <c r="B190" s="86">
        <v>2015</v>
      </c>
      <c r="C190" s="87" t="s">
        <v>1061</v>
      </c>
      <c r="D190" s="88" t="s">
        <v>1064</v>
      </c>
      <c r="E190" s="88" t="s">
        <v>102</v>
      </c>
      <c r="F190" s="89">
        <v>234547524</v>
      </c>
      <c r="G190" s="88">
        <v>5</v>
      </c>
      <c r="H190" s="89">
        <v>17360159</v>
      </c>
      <c r="J190" s="48"/>
    </row>
    <row r="191" spans="1:10" x14ac:dyDescent="0.4">
      <c r="A191" s="88" t="s">
        <v>5899</v>
      </c>
      <c r="B191" s="86">
        <v>2015</v>
      </c>
      <c r="C191" s="87" t="s">
        <v>1061</v>
      </c>
      <c r="D191" s="88" t="s">
        <v>1064</v>
      </c>
      <c r="E191" s="88" t="s">
        <v>102</v>
      </c>
      <c r="F191" s="89">
        <v>196503488</v>
      </c>
      <c r="G191" s="88">
        <v>4</v>
      </c>
      <c r="H191" s="89">
        <v>24603440</v>
      </c>
      <c r="J191" s="48"/>
    </row>
    <row r="192" spans="1:10" x14ac:dyDescent="0.4">
      <c r="A192" s="88" t="s">
        <v>5899</v>
      </c>
      <c r="B192" s="86">
        <v>2015</v>
      </c>
      <c r="C192" s="87" t="s">
        <v>1061</v>
      </c>
      <c r="D192" s="88" t="s">
        <v>1064</v>
      </c>
      <c r="E192" s="88" t="s">
        <v>102</v>
      </c>
      <c r="F192" s="89">
        <v>160073987</v>
      </c>
      <c r="G192" s="88">
        <v>3</v>
      </c>
      <c r="H192" s="89">
        <v>21188172</v>
      </c>
      <c r="J192" s="48"/>
    </row>
    <row r="193" spans="1:10" x14ac:dyDescent="0.4">
      <c r="A193" s="88" t="s">
        <v>5899</v>
      </c>
      <c r="B193" s="86">
        <v>2015</v>
      </c>
      <c r="C193" s="87" t="s">
        <v>1061</v>
      </c>
      <c r="D193" s="88" t="s">
        <v>1064</v>
      </c>
      <c r="E193" s="88" t="s">
        <v>102</v>
      </c>
      <c r="F193" s="89">
        <v>183768582</v>
      </c>
      <c r="G193" s="88">
        <v>2</v>
      </c>
      <c r="H193" s="89">
        <v>23093722</v>
      </c>
      <c r="J193" s="48"/>
    </row>
    <row r="194" spans="1:10" x14ac:dyDescent="0.4">
      <c r="A194" s="88" t="s">
        <v>5898</v>
      </c>
      <c r="B194" s="86">
        <v>2015</v>
      </c>
      <c r="C194" s="87" t="s">
        <v>1054</v>
      </c>
      <c r="D194" s="88" t="s">
        <v>100</v>
      </c>
      <c r="E194" s="88" t="s">
        <v>96</v>
      </c>
      <c r="F194" s="89">
        <v>115832767</v>
      </c>
      <c r="G194" s="88">
        <v>4</v>
      </c>
      <c r="H194" s="89">
        <v>28058121</v>
      </c>
      <c r="J194" s="48"/>
    </row>
    <row r="195" spans="1:10" x14ac:dyDescent="0.4">
      <c r="A195" s="88" t="s">
        <v>5897</v>
      </c>
      <c r="B195" s="86">
        <v>2016</v>
      </c>
      <c r="C195" s="87" t="s">
        <v>1054</v>
      </c>
      <c r="D195" s="88" t="s">
        <v>1051</v>
      </c>
      <c r="E195" s="88" t="s">
        <v>102</v>
      </c>
      <c r="F195" s="89">
        <v>210326972</v>
      </c>
      <c r="G195" s="88">
        <v>2</v>
      </c>
      <c r="H195" s="89">
        <v>31982161</v>
      </c>
      <c r="J195" s="48"/>
    </row>
    <row r="196" spans="1:10" x14ac:dyDescent="0.4">
      <c r="A196" s="88" t="s">
        <v>5897</v>
      </c>
      <c r="B196" s="86">
        <v>2016</v>
      </c>
      <c r="C196" s="87" t="s">
        <v>1054</v>
      </c>
      <c r="D196" s="88" t="s">
        <v>1051</v>
      </c>
      <c r="E196" s="88" t="s">
        <v>102</v>
      </c>
      <c r="F196" s="89">
        <v>178723542</v>
      </c>
      <c r="G196" s="88">
        <v>5</v>
      </c>
      <c r="H196" s="89">
        <v>24741198</v>
      </c>
      <c r="J196" s="48"/>
    </row>
    <row r="197" spans="1:10" x14ac:dyDescent="0.4">
      <c r="A197" s="88" t="s">
        <v>5896</v>
      </c>
      <c r="B197" s="86">
        <v>2015</v>
      </c>
      <c r="C197" s="87" t="s">
        <v>1054</v>
      </c>
      <c r="D197" s="88" t="s">
        <v>1064</v>
      </c>
      <c r="E197" s="88" t="s">
        <v>102</v>
      </c>
      <c r="F197" s="89">
        <v>177263777</v>
      </c>
      <c r="G197" s="88">
        <v>3</v>
      </c>
      <c r="H197" s="89">
        <v>21662047</v>
      </c>
      <c r="J197" s="48"/>
    </row>
    <row r="198" spans="1:10" x14ac:dyDescent="0.4">
      <c r="A198" s="88" t="s">
        <v>5895</v>
      </c>
      <c r="B198" s="86">
        <v>2015</v>
      </c>
      <c r="C198" s="87" t="s">
        <v>1054</v>
      </c>
      <c r="D198" s="88" t="s">
        <v>100</v>
      </c>
      <c r="E198" s="88" t="s">
        <v>102</v>
      </c>
      <c r="F198" s="89">
        <v>225608382</v>
      </c>
      <c r="G198" s="88">
        <v>5</v>
      </c>
      <c r="H198" s="89">
        <v>13716046</v>
      </c>
      <c r="J198" s="48"/>
    </row>
    <row r="199" spans="1:10" x14ac:dyDescent="0.4">
      <c r="A199" s="88" t="s">
        <v>5895</v>
      </c>
      <c r="B199" s="86">
        <v>2015</v>
      </c>
      <c r="C199" s="87" t="s">
        <v>1054</v>
      </c>
      <c r="D199" s="88" t="s">
        <v>100</v>
      </c>
      <c r="E199" s="88" t="s">
        <v>102</v>
      </c>
      <c r="F199" s="89">
        <v>101250382</v>
      </c>
      <c r="G199" s="88">
        <v>1</v>
      </c>
      <c r="H199" s="89">
        <v>15569425</v>
      </c>
      <c r="J199" s="48"/>
    </row>
    <row r="200" spans="1:10" x14ac:dyDescent="0.4">
      <c r="A200" s="88" t="s">
        <v>5894</v>
      </c>
      <c r="B200" s="86">
        <v>2015</v>
      </c>
      <c r="C200" s="87" t="s">
        <v>1054</v>
      </c>
      <c r="D200" s="88" t="s">
        <v>1051</v>
      </c>
      <c r="E200" s="88" t="s">
        <v>102</v>
      </c>
      <c r="F200" s="89">
        <v>141943363</v>
      </c>
      <c r="G200" s="88">
        <v>2</v>
      </c>
      <c r="H200" s="89">
        <v>20895472</v>
      </c>
      <c r="J200" s="48"/>
    </row>
    <row r="201" spans="1:10" x14ac:dyDescent="0.4">
      <c r="A201" s="88" t="s">
        <v>5893</v>
      </c>
      <c r="B201" s="86">
        <v>2015</v>
      </c>
      <c r="C201" s="87" t="s">
        <v>1061</v>
      </c>
      <c r="D201" s="88" t="s">
        <v>1051</v>
      </c>
      <c r="E201" s="88" t="s">
        <v>96</v>
      </c>
      <c r="F201" s="89">
        <v>102230709</v>
      </c>
      <c r="G201" s="88">
        <v>2</v>
      </c>
      <c r="H201" s="89">
        <v>33339297</v>
      </c>
      <c r="J201" s="48"/>
    </row>
    <row r="202" spans="1:10" x14ac:dyDescent="0.4">
      <c r="A202" s="88" t="s">
        <v>5893</v>
      </c>
      <c r="B202" s="86">
        <v>2015</v>
      </c>
      <c r="C202" s="87" t="s">
        <v>1061</v>
      </c>
      <c r="D202" s="88" t="s">
        <v>1051</v>
      </c>
      <c r="E202" s="88" t="s">
        <v>96</v>
      </c>
      <c r="F202" s="89">
        <v>136197361</v>
      </c>
      <c r="G202" s="88">
        <v>1</v>
      </c>
      <c r="H202" s="89">
        <v>19875989</v>
      </c>
      <c r="J202" s="48"/>
    </row>
    <row r="203" spans="1:10" x14ac:dyDescent="0.4">
      <c r="A203" s="88" t="s">
        <v>5892</v>
      </c>
      <c r="B203" s="86">
        <v>2015</v>
      </c>
      <c r="C203" s="87" t="s">
        <v>1052</v>
      </c>
      <c r="D203" s="88" t="s">
        <v>1051</v>
      </c>
      <c r="E203" s="88" t="s">
        <v>106</v>
      </c>
      <c r="F203" s="89">
        <v>209702578</v>
      </c>
      <c r="G203" s="88">
        <v>3</v>
      </c>
      <c r="H203" s="89">
        <v>32674387</v>
      </c>
      <c r="J203" s="48"/>
    </row>
    <row r="204" spans="1:10" x14ac:dyDescent="0.4">
      <c r="A204" s="88" t="s">
        <v>5891</v>
      </c>
      <c r="B204" s="86">
        <v>2015</v>
      </c>
      <c r="C204" s="87" t="s">
        <v>1054</v>
      </c>
      <c r="D204" s="88" t="s">
        <v>100</v>
      </c>
      <c r="E204" s="88" t="s">
        <v>104</v>
      </c>
      <c r="F204" s="89">
        <v>230066817</v>
      </c>
      <c r="G204" s="88">
        <v>4</v>
      </c>
      <c r="H204" s="89">
        <v>18437110</v>
      </c>
      <c r="J204" s="48"/>
    </row>
    <row r="205" spans="1:10" x14ac:dyDescent="0.4">
      <c r="A205" s="88" t="s">
        <v>5890</v>
      </c>
      <c r="B205" s="86">
        <v>2015</v>
      </c>
      <c r="C205" s="87" t="s">
        <v>1054</v>
      </c>
      <c r="D205" s="88" t="s">
        <v>1051</v>
      </c>
      <c r="E205" s="88" t="s">
        <v>96</v>
      </c>
      <c r="F205" s="89">
        <v>171074618</v>
      </c>
      <c r="G205" s="88">
        <v>1</v>
      </c>
      <c r="H205" s="89">
        <v>31973635</v>
      </c>
      <c r="J205" s="48"/>
    </row>
    <row r="206" spans="1:10" x14ac:dyDescent="0.4">
      <c r="A206" s="88" t="s">
        <v>5889</v>
      </c>
      <c r="B206" s="86">
        <v>2015</v>
      </c>
      <c r="C206" s="87" t="s">
        <v>1054</v>
      </c>
      <c r="D206" s="88" t="s">
        <v>1051</v>
      </c>
      <c r="E206" s="88" t="s">
        <v>106</v>
      </c>
      <c r="F206" s="89">
        <v>228013234</v>
      </c>
      <c r="G206" s="88">
        <v>4</v>
      </c>
      <c r="H206" s="89">
        <v>13420223</v>
      </c>
      <c r="J206" s="48"/>
    </row>
    <row r="207" spans="1:10" x14ac:dyDescent="0.4">
      <c r="A207" s="88" t="s">
        <v>5889</v>
      </c>
      <c r="B207" s="86">
        <v>2015</v>
      </c>
      <c r="C207" s="87" t="s">
        <v>1054</v>
      </c>
      <c r="D207" s="88" t="s">
        <v>1051</v>
      </c>
      <c r="E207" s="88" t="s">
        <v>106</v>
      </c>
      <c r="F207" s="89">
        <v>92277218</v>
      </c>
      <c r="G207" s="88">
        <v>5</v>
      </c>
      <c r="H207" s="89">
        <v>25871813</v>
      </c>
      <c r="J207" s="48"/>
    </row>
    <row r="208" spans="1:10" x14ac:dyDescent="0.4">
      <c r="A208" s="88" t="s">
        <v>5889</v>
      </c>
      <c r="B208" s="86">
        <v>2017</v>
      </c>
      <c r="C208" s="87" t="s">
        <v>1054</v>
      </c>
      <c r="D208" s="88" t="s">
        <v>1051</v>
      </c>
      <c r="E208" s="88" t="s">
        <v>106</v>
      </c>
      <c r="F208" s="89">
        <v>180074458</v>
      </c>
      <c r="G208" s="88">
        <v>5</v>
      </c>
      <c r="H208" s="89">
        <v>21126536</v>
      </c>
      <c r="J208" s="48"/>
    </row>
    <row r="209" spans="1:10" x14ac:dyDescent="0.4">
      <c r="A209" s="88" t="s">
        <v>5889</v>
      </c>
      <c r="B209" s="86">
        <v>2017</v>
      </c>
      <c r="C209" s="87" t="s">
        <v>1054</v>
      </c>
      <c r="D209" s="88" t="s">
        <v>1051</v>
      </c>
      <c r="E209" s="88" t="s">
        <v>106</v>
      </c>
      <c r="F209" s="89">
        <v>162931383</v>
      </c>
      <c r="G209" s="88">
        <v>1</v>
      </c>
      <c r="H209" s="89">
        <v>13721180</v>
      </c>
      <c r="J209" s="48"/>
    </row>
    <row r="210" spans="1:10" x14ac:dyDescent="0.4">
      <c r="A210" s="88" t="s">
        <v>5889</v>
      </c>
      <c r="B210" s="86">
        <v>2017</v>
      </c>
      <c r="C210" s="87" t="s">
        <v>1054</v>
      </c>
      <c r="D210" s="88" t="s">
        <v>1051</v>
      </c>
      <c r="E210" s="88" t="s">
        <v>106</v>
      </c>
      <c r="F210" s="89">
        <v>104663148</v>
      </c>
      <c r="G210" s="88">
        <v>4</v>
      </c>
      <c r="H210" s="89">
        <v>14566794</v>
      </c>
      <c r="J210" s="48"/>
    </row>
    <row r="211" spans="1:10" x14ac:dyDescent="0.4">
      <c r="A211" s="88" t="s">
        <v>5888</v>
      </c>
      <c r="B211" s="86">
        <v>2017</v>
      </c>
      <c r="C211" s="87" t="s">
        <v>1052</v>
      </c>
      <c r="D211" s="88" t="s">
        <v>100</v>
      </c>
      <c r="E211" s="88" t="s">
        <v>106</v>
      </c>
      <c r="F211" s="89">
        <v>181575208</v>
      </c>
      <c r="G211" s="88">
        <v>2</v>
      </c>
      <c r="H211" s="89">
        <v>14055926</v>
      </c>
      <c r="J211" s="48"/>
    </row>
    <row r="212" spans="1:10" x14ac:dyDescent="0.4">
      <c r="A212" s="88" t="s">
        <v>5887</v>
      </c>
      <c r="B212" s="86">
        <v>2017</v>
      </c>
      <c r="C212" s="87" t="s">
        <v>1054</v>
      </c>
      <c r="D212" s="88" t="s">
        <v>100</v>
      </c>
      <c r="E212" s="88" t="s">
        <v>102</v>
      </c>
      <c r="F212" s="89">
        <v>136006968</v>
      </c>
      <c r="G212" s="88">
        <v>5</v>
      </c>
      <c r="H212" s="89">
        <v>26656160</v>
      </c>
      <c r="J212" s="48"/>
    </row>
    <row r="213" spans="1:10" x14ac:dyDescent="0.4">
      <c r="A213" s="88" t="s">
        <v>5887</v>
      </c>
      <c r="B213" s="86">
        <v>2017</v>
      </c>
      <c r="C213" s="87" t="s">
        <v>1054</v>
      </c>
      <c r="D213" s="88" t="s">
        <v>100</v>
      </c>
      <c r="E213" s="88" t="s">
        <v>102</v>
      </c>
      <c r="F213" s="89">
        <v>115638350</v>
      </c>
      <c r="G213" s="88">
        <v>3</v>
      </c>
      <c r="H213" s="89">
        <v>34892053</v>
      </c>
      <c r="J213" s="48"/>
    </row>
    <row r="214" spans="1:10" x14ac:dyDescent="0.4">
      <c r="A214" s="88" t="s">
        <v>5887</v>
      </c>
      <c r="B214" s="86">
        <v>2016</v>
      </c>
      <c r="C214" s="87" t="s">
        <v>1054</v>
      </c>
      <c r="D214" s="88" t="s">
        <v>100</v>
      </c>
      <c r="E214" s="88" t="s">
        <v>102</v>
      </c>
      <c r="F214" s="89">
        <v>181441308</v>
      </c>
      <c r="G214" s="88">
        <v>4</v>
      </c>
      <c r="H214" s="89">
        <v>26596350</v>
      </c>
      <c r="J214" s="48"/>
    </row>
    <row r="215" spans="1:10" x14ac:dyDescent="0.4">
      <c r="A215" s="88" t="s">
        <v>5887</v>
      </c>
      <c r="B215" s="86">
        <v>2016</v>
      </c>
      <c r="C215" s="87" t="s">
        <v>1054</v>
      </c>
      <c r="D215" s="88" t="s">
        <v>100</v>
      </c>
      <c r="E215" s="88" t="s">
        <v>102</v>
      </c>
      <c r="F215" s="89">
        <v>240942050</v>
      </c>
      <c r="G215" s="88">
        <v>1</v>
      </c>
      <c r="H215" s="89">
        <v>33906001</v>
      </c>
      <c r="J215" s="48"/>
    </row>
    <row r="216" spans="1:10" x14ac:dyDescent="0.4">
      <c r="A216" s="88" t="s">
        <v>5887</v>
      </c>
      <c r="B216" s="86">
        <v>2016</v>
      </c>
      <c r="C216" s="87" t="s">
        <v>1054</v>
      </c>
      <c r="D216" s="88" t="s">
        <v>100</v>
      </c>
      <c r="E216" s="88" t="s">
        <v>102</v>
      </c>
      <c r="F216" s="89">
        <v>224677974</v>
      </c>
      <c r="G216" s="88">
        <v>5</v>
      </c>
      <c r="H216" s="89">
        <v>19464105</v>
      </c>
      <c r="J216" s="48"/>
    </row>
    <row r="217" spans="1:10" x14ac:dyDescent="0.4">
      <c r="A217" s="88" t="s">
        <v>5886</v>
      </c>
      <c r="B217" s="86">
        <v>2016</v>
      </c>
      <c r="C217" s="87" t="s">
        <v>1054</v>
      </c>
      <c r="D217" s="88" t="s">
        <v>1051</v>
      </c>
      <c r="E217" s="88" t="s">
        <v>96</v>
      </c>
      <c r="F217" s="89">
        <v>204420175</v>
      </c>
      <c r="G217" s="88">
        <v>2</v>
      </c>
      <c r="H217" s="89">
        <v>18541552</v>
      </c>
      <c r="J217" s="48"/>
    </row>
    <row r="218" spans="1:10" x14ac:dyDescent="0.4">
      <c r="A218" s="88" t="s">
        <v>5886</v>
      </c>
      <c r="B218" s="86">
        <v>2016</v>
      </c>
      <c r="C218" s="87" t="s">
        <v>1054</v>
      </c>
      <c r="D218" s="88" t="s">
        <v>1051</v>
      </c>
      <c r="E218" s="88" t="s">
        <v>96</v>
      </c>
      <c r="F218" s="89">
        <v>142455105</v>
      </c>
      <c r="G218" s="88">
        <v>4</v>
      </c>
      <c r="H218" s="89">
        <v>22472687</v>
      </c>
      <c r="J218" s="48"/>
    </row>
    <row r="219" spans="1:10" x14ac:dyDescent="0.4">
      <c r="A219" s="88" t="s">
        <v>5885</v>
      </c>
      <c r="B219" s="86">
        <v>2016</v>
      </c>
      <c r="C219" s="87" t="s">
        <v>1061</v>
      </c>
      <c r="D219" s="88" t="s">
        <v>1051</v>
      </c>
      <c r="E219" s="88" t="s">
        <v>102</v>
      </c>
      <c r="F219" s="89">
        <v>150555401</v>
      </c>
      <c r="G219" s="88">
        <v>2</v>
      </c>
      <c r="H219" s="89">
        <v>33603481</v>
      </c>
      <c r="J219" s="48"/>
    </row>
    <row r="220" spans="1:10" x14ac:dyDescent="0.4">
      <c r="A220" s="88" t="s">
        <v>5885</v>
      </c>
      <c r="B220" s="86">
        <v>2016</v>
      </c>
      <c r="C220" s="87" t="s">
        <v>1061</v>
      </c>
      <c r="D220" s="88" t="s">
        <v>1051</v>
      </c>
      <c r="E220" s="88" t="s">
        <v>102</v>
      </c>
      <c r="F220" s="89">
        <v>97322563</v>
      </c>
      <c r="G220" s="88">
        <v>5</v>
      </c>
      <c r="H220" s="89">
        <v>11108676</v>
      </c>
      <c r="J220" s="48"/>
    </row>
    <row r="221" spans="1:10" x14ac:dyDescent="0.4">
      <c r="A221" s="88" t="s">
        <v>5885</v>
      </c>
      <c r="B221" s="86">
        <v>2014</v>
      </c>
      <c r="C221" s="87" t="s">
        <v>1061</v>
      </c>
      <c r="D221" s="88" t="s">
        <v>1051</v>
      </c>
      <c r="E221" s="88" t="s">
        <v>102</v>
      </c>
      <c r="F221" s="89">
        <v>181545844</v>
      </c>
      <c r="G221" s="88">
        <v>1</v>
      </c>
      <c r="H221" s="89">
        <v>10012297</v>
      </c>
      <c r="J221" s="48"/>
    </row>
    <row r="222" spans="1:10" x14ac:dyDescent="0.4">
      <c r="A222" s="88" t="s">
        <v>5885</v>
      </c>
      <c r="B222" s="86">
        <v>2014</v>
      </c>
      <c r="C222" s="87" t="s">
        <v>1061</v>
      </c>
      <c r="D222" s="88" t="s">
        <v>1051</v>
      </c>
      <c r="E222" s="88" t="s">
        <v>102</v>
      </c>
      <c r="F222" s="89">
        <v>177637882</v>
      </c>
      <c r="G222" s="88">
        <v>4</v>
      </c>
      <c r="H222" s="89">
        <v>22748618</v>
      </c>
      <c r="J222" s="48"/>
    </row>
    <row r="223" spans="1:10" x14ac:dyDescent="0.4">
      <c r="A223" s="88" t="s">
        <v>5885</v>
      </c>
      <c r="B223" s="86">
        <v>2014</v>
      </c>
      <c r="C223" s="87" t="s">
        <v>1061</v>
      </c>
      <c r="D223" s="88" t="s">
        <v>1051</v>
      </c>
      <c r="E223" s="88" t="s">
        <v>102</v>
      </c>
      <c r="F223" s="89">
        <v>167905795</v>
      </c>
      <c r="G223" s="88">
        <v>2</v>
      </c>
      <c r="H223" s="89">
        <v>28792401</v>
      </c>
      <c r="J223" s="48"/>
    </row>
    <row r="224" spans="1:10" x14ac:dyDescent="0.4">
      <c r="A224" s="88" t="s">
        <v>5885</v>
      </c>
      <c r="B224" s="86">
        <v>2014</v>
      </c>
      <c r="C224" s="87" t="s">
        <v>1061</v>
      </c>
      <c r="D224" s="88" t="s">
        <v>1051</v>
      </c>
      <c r="E224" s="88" t="s">
        <v>102</v>
      </c>
      <c r="F224" s="89">
        <v>178004553</v>
      </c>
      <c r="G224" s="88">
        <v>3</v>
      </c>
      <c r="H224" s="89">
        <v>27292215</v>
      </c>
      <c r="J224" s="48"/>
    </row>
    <row r="225" spans="1:10" x14ac:dyDescent="0.4">
      <c r="A225" s="88" t="s">
        <v>5884</v>
      </c>
      <c r="B225" s="86">
        <v>2014</v>
      </c>
      <c r="C225" s="87" t="s">
        <v>1054</v>
      </c>
      <c r="D225" s="88" t="s">
        <v>100</v>
      </c>
      <c r="E225" s="88" t="s">
        <v>106</v>
      </c>
      <c r="F225" s="89">
        <v>177391404</v>
      </c>
      <c r="G225" s="88">
        <v>2</v>
      </c>
      <c r="H225" s="89">
        <v>21270017</v>
      </c>
      <c r="J225" s="48"/>
    </row>
    <row r="226" spans="1:10" x14ac:dyDescent="0.4">
      <c r="A226" s="88" t="s">
        <v>5884</v>
      </c>
      <c r="B226" s="86">
        <v>2016</v>
      </c>
      <c r="C226" s="87" t="s">
        <v>1054</v>
      </c>
      <c r="D226" s="88" t="s">
        <v>100</v>
      </c>
      <c r="E226" s="88" t="s">
        <v>106</v>
      </c>
      <c r="F226" s="89">
        <v>243963158</v>
      </c>
      <c r="G226" s="88">
        <v>5</v>
      </c>
      <c r="H226" s="89">
        <v>28570509</v>
      </c>
      <c r="J226" s="48"/>
    </row>
    <row r="227" spans="1:10" x14ac:dyDescent="0.4">
      <c r="A227" s="88" t="s">
        <v>5884</v>
      </c>
      <c r="B227" s="86">
        <v>2016</v>
      </c>
      <c r="C227" s="87" t="s">
        <v>1054</v>
      </c>
      <c r="D227" s="88" t="s">
        <v>100</v>
      </c>
      <c r="E227" s="88" t="s">
        <v>106</v>
      </c>
      <c r="F227" s="89">
        <v>209829006</v>
      </c>
      <c r="G227" s="88">
        <v>5</v>
      </c>
      <c r="H227" s="89">
        <v>10033634</v>
      </c>
      <c r="J227" s="48"/>
    </row>
    <row r="228" spans="1:10" x14ac:dyDescent="0.4">
      <c r="A228" s="88" t="s">
        <v>5883</v>
      </c>
      <c r="B228" s="86">
        <v>2016</v>
      </c>
      <c r="C228" s="87" t="s">
        <v>1054</v>
      </c>
      <c r="D228" s="88" t="s">
        <v>1051</v>
      </c>
      <c r="E228" s="88" t="s">
        <v>104</v>
      </c>
      <c r="F228" s="89">
        <v>248443487</v>
      </c>
      <c r="G228" s="88">
        <v>2</v>
      </c>
      <c r="H228" s="89">
        <v>28282847</v>
      </c>
      <c r="J228" s="48"/>
    </row>
    <row r="229" spans="1:10" x14ac:dyDescent="0.4">
      <c r="A229" s="88" t="s">
        <v>5883</v>
      </c>
      <c r="B229" s="86">
        <v>2016</v>
      </c>
      <c r="C229" s="87" t="s">
        <v>1054</v>
      </c>
      <c r="D229" s="88" t="s">
        <v>1051</v>
      </c>
      <c r="E229" s="88" t="s">
        <v>104</v>
      </c>
      <c r="F229" s="89">
        <v>123923029</v>
      </c>
      <c r="G229" s="88">
        <v>4</v>
      </c>
      <c r="H229" s="89">
        <v>19928271</v>
      </c>
      <c r="J229" s="48"/>
    </row>
    <row r="230" spans="1:10" x14ac:dyDescent="0.4">
      <c r="A230" s="88" t="s">
        <v>5882</v>
      </c>
      <c r="B230" s="86">
        <v>2015</v>
      </c>
      <c r="C230" s="87" t="s">
        <v>1054</v>
      </c>
      <c r="D230" s="88" t="s">
        <v>1064</v>
      </c>
      <c r="E230" s="88" t="s">
        <v>104</v>
      </c>
      <c r="F230" s="89">
        <v>127044307</v>
      </c>
      <c r="G230" s="88">
        <v>5</v>
      </c>
      <c r="H230" s="89">
        <v>25548451</v>
      </c>
      <c r="J230" s="48"/>
    </row>
    <row r="231" spans="1:10" x14ac:dyDescent="0.4">
      <c r="A231" s="88" t="s">
        <v>5882</v>
      </c>
      <c r="B231" s="86">
        <v>2015</v>
      </c>
      <c r="C231" s="87" t="s">
        <v>1054</v>
      </c>
      <c r="D231" s="88" t="s">
        <v>1064</v>
      </c>
      <c r="E231" s="88" t="s">
        <v>104</v>
      </c>
      <c r="F231" s="89">
        <v>128901606</v>
      </c>
      <c r="G231" s="88">
        <v>4</v>
      </c>
      <c r="H231" s="89">
        <v>12588622</v>
      </c>
      <c r="J231" s="48"/>
    </row>
    <row r="232" spans="1:10" x14ac:dyDescent="0.4">
      <c r="A232" s="88" t="s">
        <v>5882</v>
      </c>
      <c r="B232" s="86">
        <v>2015</v>
      </c>
      <c r="C232" s="87" t="s">
        <v>1054</v>
      </c>
      <c r="D232" s="88" t="s">
        <v>1064</v>
      </c>
      <c r="E232" s="88" t="s">
        <v>104</v>
      </c>
      <c r="F232" s="89">
        <v>102490410</v>
      </c>
      <c r="G232" s="88">
        <v>1</v>
      </c>
      <c r="H232" s="89">
        <v>26344651</v>
      </c>
      <c r="J232" s="48"/>
    </row>
    <row r="233" spans="1:10" x14ac:dyDescent="0.4">
      <c r="A233" s="88" t="s">
        <v>5882</v>
      </c>
      <c r="B233" s="86">
        <v>2015</v>
      </c>
      <c r="C233" s="87" t="s">
        <v>1054</v>
      </c>
      <c r="D233" s="88" t="s">
        <v>1064</v>
      </c>
      <c r="E233" s="88" t="s">
        <v>104</v>
      </c>
      <c r="F233" s="89">
        <v>130774108</v>
      </c>
      <c r="G233" s="88">
        <v>2</v>
      </c>
      <c r="H233" s="89">
        <v>27979885</v>
      </c>
      <c r="J233" s="48"/>
    </row>
    <row r="234" spans="1:10" x14ac:dyDescent="0.4">
      <c r="A234" s="88" t="s">
        <v>5882</v>
      </c>
      <c r="B234" s="86">
        <v>2017</v>
      </c>
      <c r="C234" s="87" t="s">
        <v>1054</v>
      </c>
      <c r="D234" s="88" t="s">
        <v>1064</v>
      </c>
      <c r="E234" s="88" t="s">
        <v>104</v>
      </c>
      <c r="F234" s="89">
        <v>169176775</v>
      </c>
      <c r="G234" s="88">
        <v>1</v>
      </c>
      <c r="H234" s="89">
        <v>34651176</v>
      </c>
      <c r="J234" s="48"/>
    </row>
    <row r="235" spans="1:10" x14ac:dyDescent="0.4">
      <c r="A235" s="88" t="s">
        <v>5881</v>
      </c>
      <c r="B235" s="86">
        <v>2017</v>
      </c>
      <c r="C235" s="87" t="s">
        <v>1054</v>
      </c>
      <c r="D235" s="88" t="s">
        <v>100</v>
      </c>
      <c r="E235" s="88" t="s">
        <v>96</v>
      </c>
      <c r="F235" s="89">
        <v>194437232</v>
      </c>
      <c r="G235" s="88">
        <v>3</v>
      </c>
      <c r="H235" s="89">
        <v>17014152</v>
      </c>
      <c r="J235" s="48"/>
    </row>
    <row r="236" spans="1:10" x14ac:dyDescent="0.4">
      <c r="A236" s="88" t="s">
        <v>5880</v>
      </c>
      <c r="B236" s="86">
        <v>2017</v>
      </c>
      <c r="C236" s="87" t="s">
        <v>1052</v>
      </c>
      <c r="D236" s="88" t="s">
        <v>1051</v>
      </c>
      <c r="E236" s="88" t="s">
        <v>106</v>
      </c>
      <c r="F236" s="89">
        <v>187143415</v>
      </c>
      <c r="G236" s="88">
        <v>3</v>
      </c>
      <c r="H236" s="89">
        <v>21891837</v>
      </c>
      <c r="J236" s="48"/>
    </row>
    <row r="237" spans="1:10" x14ac:dyDescent="0.4">
      <c r="A237" s="88" t="s">
        <v>5880</v>
      </c>
      <c r="B237" s="86">
        <v>2017</v>
      </c>
      <c r="C237" s="87" t="s">
        <v>1052</v>
      </c>
      <c r="D237" s="88" t="s">
        <v>1051</v>
      </c>
      <c r="E237" s="88" t="s">
        <v>106</v>
      </c>
      <c r="F237" s="89">
        <v>171301552</v>
      </c>
      <c r="G237" s="88">
        <v>5</v>
      </c>
      <c r="H237" s="89">
        <v>21013069</v>
      </c>
      <c r="J237" s="48"/>
    </row>
    <row r="238" spans="1:10" x14ac:dyDescent="0.4">
      <c r="A238" s="88" t="s">
        <v>5880</v>
      </c>
      <c r="B238" s="86">
        <v>2014</v>
      </c>
      <c r="C238" s="87" t="s">
        <v>1052</v>
      </c>
      <c r="D238" s="88" t="s">
        <v>1051</v>
      </c>
      <c r="E238" s="88" t="s">
        <v>106</v>
      </c>
      <c r="F238" s="89">
        <v>176919421</v>
      </c>
      <c r="G238" s="88">
        <v>4</v>
      </c>
      <c r="H238" s="89">
        <v>28109122</v>
      </c>
      <c r="J238" s="48"/>
    </row>
    <row r="239" spans="1:10" x14ac:dyDescent="0.4">
      <c r="A239" s="88" t="s">
        <v>5880</v>
      </c>
      <c r="B239" s="86">
        <v>2014</v>
      </c>
      <c r="C239" s="87" t="s">
        <v>1052</v>
      </c>
      <c r="D239" s="88" t="s">
        <v>1051</v>
      </c>
      <c r="E239" s="88" t="s">
        <v>106</v>
      </c>
      <c r="F239" s="89">
        <v>91470108</v>
      </c>
      <c r="G239" s="88">
        <v>5</v>
      </c>
      <c r="H239" s="89">
        <v>23908280</v>
      </c>
      <c r="J239" s="48"/>
    </row>
    <row r="240" spans="1:10" x14ac:dyDescent="0.4">
      <c r="A240" s="88" t="s">
        <v>5880</v>
      </c>
      <c r="B240" s="86">
        <v>2016</v>
      </c>
      <c r="C240" s="87" t="s">
        <v>1052</v>
      </c>
      <c r="D240" s="88" t="s">
        <v>1051</v>
      </c>
      <c r="E240" s="88" t="s">
        <v>106</v>
      </c>
      <c r="F240" s="89">
        <v>98421172</v>
      </c>
      <c r="G240" s="88">
        <v>4</v>
      </c>
      <c r="H240" s="89">
        <v>33255957</v>
      </c>
      <c r="J240" s="48"/>
    </row>
    <row r="241" spans="1:10" x14ac:dyDescent="0.4">
      <c r="A241" s="88" t="s">
        <v>5880</v>
      </c>
      <c r="B241" s="86">
        <v>2015</v>
      </c>
      <c r="C241" s="87" t="s">
        <v>1052</v>
      </c>
      <c r="D241" s="88" t="s">
        <v>1051</v>
      </c>
      <c r="E241" s="88" t="s">
        <v>106</v>
      </c>
      <c r="F241" s="89">
        <v>199700591</v>
      </c>
      <c r="G241" s="88">
        <v>2</v>
      </c>
      <c r="H241" s="89">
        <v>26672039</v>
      </c>
      <c r="J241" s="48"/>
    </row>
    <row r="242" spans="1:10" x14ac:dyDescent="0.4">
      <c r="A242" s="88" t="s">
        <v>5880</v>
      </c>
      <c r="B242" s="86">
        <v>2017</v>
      </c>
      <c r="C242" s="87" t="s">
        <v>1052</v>
      </c>
      <c r="D242" s="88" t="s">
        <v>1051</v>
      </c>
      <c r="E242" s="88" t="s">
        <v>106</v>
      </c>
      <c r="F242" s="89">
        <v>197745082</v>
      </c>
      <c r="G242" s="88">
        <v>4</v>
      </c>
      <c r="H242" s="89">
        <v>18587077</v>
      </c>
      <c r="J242" s="48"/>
    </row>
    <row r="243" spans="1:10" x14ac:dyDescent="0.4">
      <c r="A243" s="88" t="s">
        <v>5879</v>
      </c>
      <c r="B243" s="86">
        <v>2016</v>
      </c>
      <c r="C243" s="87" t="s">
        <v>1052</v>
      </c>
      <c r="D243" s="88" t="s">
        <v>1064</v>
      </c>
      <c r="E243" s="88" t="s">
        <v>106</v>
      </c>
      <c r="F243" s="89">
        <v>211261850</v>
      </c>
      <c r="G243" s="88">
        <v>4</v>
      </c>
      <c r="H243" s="89">
        <v>32012409</v>
      </c>
      <c r="J243" s="48"/>
    </row>
    <row r="244" spans="1:10" x14ac:dyDescent="0.4">
      <c r="A244" s="88" t="s">
        <v>5879</v>
      </c>
      <c r="B244" s="86">
        <v>2017</v>
      </c>
      <c r="C244" s="87" t="s">
        <v>1052</v>
      </c>
      <c r="D244" s="88" t="s">
        <v>1064</v>
      </c>
      <c r="E244" s="88" t="s">
        <v>106</v>
      </c>
      <c r="F244" s="89">
        <v>202934387</v>
      </c>
      <c r="G244" s="88">
        <v>5</v>
      </c>
      <c r="H244" s="89">
        <v>30354832</v>
      </c>
      <c r="J244" s="48"/>
    </row>
    <row r="245" spans="1:10" x14ac:dyDescent="0.4">
      <c r="A245" s="88" t="s">
        <v>5879</v>
      </c>
      <c r="B245" s="86">
        <v>2017</v>
      </c>
      <c r="C245" s="87" t="s">
        <v>1052</v>
      </c>
      <c r="D245" s="88" t="s">
        <v>1064</v>
      </c>
      <c r="E245" s="88" t="s">
        <v>106</v>
      </c>
      <c r="F245" s="89">
        <v>132415949</v>
      </c>
      <c r="G245" s="88">
        <v>2</v>
      </c>
      <c r="H245" s="89">
        <v>15945441</v>
      </c>
      <c r="J245" s="48"/>
    </row>
    <row r="246" spans="1:10" x14ac:dyDescent="0.4">
      <c r="A246" s="88" t="s">
        <v>5879</v>
      </c>
      <c r="B246" s="86">
        <v>2017</v>
      </c>
      <c r="C246" s="87" t="s">
        <v>1052</v>
      </c>
      <c r="D246" s="88" t="s">
        <v>1064</v>
      </c>
      <c r="E246" s="88" t="s">
        <v>106</v>
      </c>
      <c r="F246" s="89">
        <v>168162904</v>
      </c>
      <c r="G246" s="88">
        <v>3</v>
      </c>
      <c r="H246" s="89">
        <v>18371362</v>
      </c>
      <c r="J246" s="48"/>
    </row>
    <row r="247" spans="1:10" x14ac:dyDescent="0.4">
      <c r="A247" s="88" t="s">
        <v>5879</v>
      </c>
      <c r="B247" s="86">
        <v>2015</v>
      </c>
      <c r="C247" s="87" t="s">
        <v>1052</v>
      </c>
      <c r="D247" s="88" t="s">
        <v>1064</v>
      </c>
      <c r="E247" s="88" t="s">
        <v>106</v>
      </c>
      <c r="F247" s="89">
        <v>111400229</v>
      </c>
      <c r="G247" s="88">
        <v>5</v>
      </c>
      <c r="H247" s="89">
        <v>22631718</v>
      </c>
      <c r="J247" s="48"/>
    </row>
    <row r="248" spans="1:10" x14ac:dyDescent="0.4">
      <c r="A248" s="88" t="s">
        <v>5878</v>
      </c>
      <c r="B248" s="86">
        <v>2015</v>
      </c>
      <c r="C248" s="87" t="s">
        <v>1054</v>
      </c>
      <c r="D248" s="88" t="s">
        <v>1051</v>
      </c>
      <c r="E248" s="88" t="s">
        <v>96</v>
      </c>
      <c r="F248" s="89">
        <v>236128393</v>
      </c>
      <c r="G248" s="88">
        <v>2</v>
      </c>
      <c r="H248" s="89">
        <v>26005549</v>
      </c>
      <c r="J248" s="48"/>
    </row>
    <row r="249" spans="1:10" x14ac:dyDescent="0.4">
      <c r="A249" s="88" t="s">
        <v>5878</v>
      </c>
      <c r="B249" s="86">
        <v>2015</v>
      </c>
      <c r="C249" s="87" t="s">
        <v>1054</v>
      </c>
      <c r="D249" s="88" t="s">
        <v>1051</v>
      </c>
      <c r="E249" s="88" t="s">
        <v>96</v>
      </c>
      <c r="F249" s="89">
        <v>152573631</v>
      </c>
      <c r="G249" s="88">
        <v>4</v>
      </c>
      <c r="H249" s="89">
        <v>12425890</v>
      </c>
      <c r="J249" s="48"/>
    </row>
    <row r="250" spans="1:10" x14ac:dyDescent="0.4">
      <c r="A250" s="88" t="s">
        <v>5877</v>
      </c>
      <c r="B250" s="86">
        <v>2017</v>
      </c>
      <c r="C250" s="87" t="s">
        <v>1061</v>
      </c>
      <c r="D250" s="88" t="s">
        <v>1051</v>
      </c>
      <c r="E250" s="88" t="s">
        <v>102</v>
      </c>
      <c r="F250" s="89">
        <v>226935172</v>
      </c>
      <c r="G250" s="88">
        <v>5</v>
      </c>
      <c r="H250" s="89">
        <v>14337702</v>
      </c>
      <c r="J250" s="48"/>
    </row>
    <row r="251" spans="1:10" x14ac:dyDescent="0.4">
      <c r="A251" s="88" t="s">
        <v>5877</v>
      </c>
      <c r="B251" s="86">
        <v>2017</v>
      </c>
      <c r="C251" s="87" t="s">
        <v>1061</v>
      </c>
      <c r="D251" s="88" t="s">
        <v>1051</v>
      </c>
      <c r="E251" s="88" t="s">
        <v>102</v>
      </c>
      <c r="F251" s="89">
        <v>172371254</v>
      </c>
      <c r="G251" s="88">
        <v>2</v>
      </c>
      <c r="H251" s="89">
        <v>12448421</v>
      </c>
      <c r="J251" s="48"/>
    </row>
    <row r="252" spans="1:10" x14ac:dyDescent="0.4">
      <c r="A252" s="88" t="s">
        <v>5876</v>
      </c>
      <c r="B252" s="86">
        <v>2017</v>
      </c>
      <c r="C252" s="87" t="s">
        <v>1054</v>
      </c>
      <c r="D252" s="88" t="s">
        <v>100</v>
      </c>
      <c r="E252" s="88" t="s">
        <v>106</v>
      </c>
      <c r="F252" s="89">
        <v>96644424</v>
      </c>
      <c r="G252" s="88">
        <v>2</v>
      </c>
      <c r="H252" s="89">
        <v>10212036</v>
      </c>
      <c r="J252" s="48"/>
    </row>
    <row r="253" spans="1:10" x14ac:dyDescent="0.4">
      <c r="A253" s="88" t="s">
        <v>5876</v>
      </c>
      <c r="B253" s="86">
        <v>2017</v>
      </c>
      <c r="C253" s="87" t="s">
        <v>1054</v>
      </c>
      <c r="D253" s="88" t="s">
        <v>100</v>
      </c>
      <c r="E253" s="88" t="s">
        <v>106</v>
      </c>
      <c r="F253" s="89">
        <v>200348104</v>
      </c>
      <c r="G253" s="88">
        <v>3</v>
      </c>
      <c r="H253" s="89">
        <v>30552825</v>
      </c>
      <c r="J253" s="48"/>
    </row>
    <row r="254" spans="1:10" x14ac:dyDescent="0.4">
      <c r="A254" s="88" t="s">
        <v>5876</v>
      </c>
      <c r="B254" s="86">
        <v>2017</v>
      </c>
      <c r="C254" s="87" t="s">
        <v>1054</v>
      </c>
      <c r="D254" s="88" t="s">
        <v>100</v>
      </c>
      <c r="E254" s="88" t="s">
        <v>106</v>
      </c>
      <c r="F254" s="89">
        <v>153690293</v>
      </c>
      <c r="G254" s="88">
        <v>4</v>
      </c>
      <c r="H254" s="89">
        <v>14270998</v>
      </c>
      <c r="J254" s="48"/>
    </row>
    <row r="255" spans="1:10" x14ac:dyDescent="0.4">
      <c r="A255" s="88" t="s">
        <v>5876</v>
      </c>
      <c r="B255" s="86">
        <v>2017</v>
      </c>
      <c r="C255" s="87" t="s">
        <v>1054</v>
      </c>
      <c r="D255" s="88" t="s">
        <v>100</v>
      </c>
      <c r="E255" s="88" t="s">
        <v>106</v>
      </c>
      <c r="F255" s="89">
        <v>143933872</v>
      </c>
      <c r="G255" s="88">
        <v>5</v>
      </c>
      <c r="H255" s="89">
        <v>14566534</v>
      </c>
      <c r="J255" s="48"/>
    </row>
    <row r="256" spans="1:10" x14ac:dyDescent="0.4">
      <c r="A256" s="88" t="s">
        <v>5875</v>
      </c>
      <c r="B256" s="86">
        <v>2015</v>
      </c>
      <c r="C256" s="87" t="s">
        <v>1052</v>
      </c>
      <c r="D256" s="88" t="s">
        <v>1051</v>
      </c>
      <c r="E256" s="88" t="s">
        <v>102</v>
      </c>
      <c r="F256" s="89">
        <v>224571401</v>
      </c>
      <c r="G256" s="88">
        <v>1</v>
      </c>
      <c r="H256" s="89">
        <v>10436361</v>
      </c>
      <c r="J256" s="48"/>
    </row>
    <row r="257" spans="1:10" x14ac:dyDescent="0.4">
      <c r="A257" s="88" t="s">
        <v>5875</v>
      </c>
      <c r="B257" s="86">
        <v>2015</v>
      </c>
      <c r="C257" s="87" t="s">
        <v>1052</v>
      </c>
      <c r="D257" s="88" t="s">
        <v>1051</v>
      </c>
      <c r="E257" s="88" t="s">
        <v>102</v>
      </c>
      <c r="F257" s="89">
        <v>107442021</v>
      </c>
      <c r="G257" s="88">
        <v>1</v>
      </c>
      <c r="H257" s="89">
        <v>28809931</v>
      </c>
      <c r="J257" s="48"/>
    </row>
    <row r="258" spans="1:10" x14ac:dyDescent="0.4">
      <c r="A258" s="88" t="s">
        <v>5875</v>
      </c>
      <c r="B258" s="86">
        <v>2015</v>
      </c>
      <c r="C258" s="87" t="s">
        <v>1052</v>
      </c>
      <c r="D258" s="88" t="s">
        <v>1051</v>
      </c>
      <c r="E258" s="88" t="s">
        <v>102</v>
      </c>
      <c r="F258" s="89">
        <v>227337800</v>
      </c>
      <c r="G258" s="88">
        <v>2</v>
      </c>
      <c r="H258" s="89">
        <v>20508264</v>
      </c>
      <c r="J258" s="48"/>
    </row>
    <row r="259" spans="1:10" x14ac:dyDescent="0.4">
      <c r="A259" s="88" t="s">
        <v>5874</v>
      </c>
      <c r="B259" s="86">
        <v>2015</v>
      </c>
      <c r="C259" s="87" t="s">
        <v>1054</v>
      </c>
      <c r="D259" s="88" t="s">
        <v>100</v>
      </c>
      <c r="E259" s="88" t="s">
        <v>106</v>
      </c>
      <c r="F259" s="89">
        <v>104951403</v>
      </c>
      <c r="G259" s="88">
        <v>5</v>
      </c>
      <c r="H259" s="89">
        <v>30321426</v>
      </c>
      <c r="J259" s="48"/>
    </row>
    <row r="260" spans="1:10" x14ac:dyDescent="0.4">
      <c r="A260" s="88" t="s">
        <v>5873</v>
      </c>
      <c r="B260" s="86">
        <v>2015</v>
      </c>
      <c r="C260" s="87" t="s">
        <v>1052</v>
      </c>
      <c r="D260" s="88" t="s">
        <v>100</v>
      </c>
      <c r="E260" s="88" t="s">
        <v>106</v>
      </c>
      <c r="F260" s="89">
        <v>161683117</v>
      </c>
      <c r="G260" s="88">
        <v>4</v>
      </c>
      <c r="H260" s="89">
        <v>29271968</v>
      </c>
      <c r="J260" s="48"/>
    </row>
    <row r="261" spans="1:10" x14ac:dyDescent="0.4">
      <c r="A261" s="88" t="s">
        <v>5873</v>
      </c>
      <c r="B261" s="86">
        <v>2015</v>
      </c>
      <c r="C261" s="87" t="s">
        <v>1052</v>
      </c>
      <c r="D261" s="88" t="s">
        <v>100</v>
      </c>
      <c r="E261" s="88" t="s">
        <v>106</v>
      </c>
      <c r="F261" s="89">
        <v>159099091</v>
      </c>
      <c r="G261" s="88">
        <v>3</v>
      </c>
      <c r="H261" s="89">
        <v>30749826</v>
      </c>
      <c r="J261" s="48"/>
    </row>
    <row r="262" spans="1:10" x14ac:dyDescent="0.4">
      <c r="A262" s="88" t="s">
        <v>5872</v>
      </c>
      <c r="B262" s="86">
        <v>2016</v>
      </c>
      <c r="C262" s="87" t="s">
        <v>1054</v>
      </c>
      <c r="D262" s="88" t="s">
        <v>1051</v>
      </c>
      <c r="E262" s="88" t="s">
        <v>106</v>
      </c>
      <c r="F262" s="89">
        <v>233055095</v>
      </c>
      <c r="G262" s="88">
        <v>5</v>
      </c>
      <c r="H262" s="89">
        <v>27632111</v>
      </c>
      <c r="J262" s="48"/>
    </row>
    <row r="263" spans="1:10" x14ac:dyDescent="0.4">
      <c r="A263" s="88" t="s">
        <v>5871</v>
      </c>
      <c r="B263" s="86">
        <v>2016</v>
      </c>
      <c r="C263" s="87" t="s">
        <v>1054</v>
      </c>
      <c r="D263" s="88" t="s">
        <v>1051</v>
      </c>
      <c r="E263" s="88" t="s">
        <v>96</v>
      </c>
      <c r="F263" s="89">
        <v>200683312</v>
      </c>
      <c r="G263" s="88">
        <v>2</v>
      </c>
      <c r="H263" s="89">
        <v>27868477</v>
      </c>
      <c r="J263" s="48"/>
    </row>
    <row r="264" spans="1:10" x14ac:dyDescent="0.4">
      <c r="A264" s="88" t="s">
        <v>5870</v>
      </c>
      <c r="B264" s="86">
        <v>2016</v>
      </c>
      <c r="C264" s="87" t="s">
        <v>1054</v>
      </c>
      <c r="D264" s="88" t="s">
        <v>100</v>
      </c>
      <c r="E264" s="88" t="s">
        <v>104</v>
      </c>
      <c r="F264" s="89">
        <v>238504267</v>
      </c>
      <c r="G264" s="88">
        <v>1</v>
      </c>
      <c r="H264" s="89">
        <v>11296165</v>
      </c>
      <c r="J264" s="48"/>
    </row>
    <row r="265" spans="1:10" x14ac:dyDescent="0.4">
      <c r="A265" s="88" t="s">
        <v>5869</v>
      </c>
      <c r="B265" s="86">
        <v>2016</v>
      </c>
      <c r="C265" s="87" t="s">
        <v>1054</v>
      </c>
      <c r="D265" s="88" t="s">
        <v>1051</v>
      </c>
      <c r="E265" s="88" t="s">
        <v>102</v>
      </c>
      <c r="F265" s="89">
        <v>202976577</v>
      </c>
      <c r="G265" s="88">
        <v>1</v>
      </c>
      <c r="H265" s="89">
        <v>16575907</v>
      </c>
      <c r="J265" s="48"/>
    </row>
    <row r="266" spans="1:10" x14ac:dyDescent="0.4">
      <c r="A266" s="88" t="s">
        <v>5868</v>
      </c>
      <c r="B266" s="86">
        <v>2016</v>
      </c>
      <c r="C266" s="87" t="s">
        <v>1054</v>
      </c>
      <c r="D266" s="88" t="s">
        <v>100</v>
      </c>
      <c r="E266" s="88" t="s">
        <v>102</v>
      </c>
      <c r="F266" s="89">
        <v>232586031</v>
      </c>
      <c r="G266" s="88">
        <v>4</v>
      </c>
      <c r="H266" s="89">
        <v>12591192</v>
      </c>
      <c r="J266" s="48"/>
    </row>
    <row r="267" spans="1:10" x14ac:dyDescent="0.4">
      <c r="A267" s="88" t="s">
        <v>5868</v>
      </c>
      <c r="B267" s="86">
        <v>2016</v>
      </c>
      <c r="C267" s="87" t="s">
        <v>1054</v>
      </c>
      <c r="D267" s="88" t="s">
        <v>100</v>
      </c>
      <c r="E267" s="88" t="s">
        <v>102</v>
      </c>
      <c r="F267" s="89">
        <v>201440611</v>
      </c>
      <c r="G267" s="88">
        <v>3</v>
      </c>
      <c r="H267" s="89">
        <v>28586789</v>
      </c>
      <c r="J267" s="48"/>
    </row>
    <row r="268" spans="1:10" x14ac:dyDescent="0.4">
      <c r="A268" s="88" t="s">
        <v>5867</v>
      </c>
      <c r="B268" s="86">
        <v>2016</v>
      </c>
      <c r="C268" s="87" t="s">
        <v>1052</v>
      </c>
      <c r="D268" s="88" t="s">
        <v>100</v>
      </c>
      <c r="E268" s="88" t="s">
        <v>96</v>
      </c>
      <c r="F268" s="89">
        <v>164323608</v>
      </c>
      <c r="G268" s="88">
        <v>3</v>
      </c>
      <c r="H268" s="89">
        <v>30513953</v>
      </c>
      <c r="J268" s="48"/>
    </row>
    <row r="269" spans="1:10" x14ac:dyDescent="0.4">
      <c r="A269" s="88" t="s">
        <v>5866</v>
      </c>
      <c r="B269" s="86">
        <v>2014</v>
      </c>
      <c r="C269" s="87" t="s">
        <v>1061</v>
      </c>
      <c r="D269" s="88" t="s">
        <v>1051</v>
      </c>
      <c r="E269" s="88" t="s">
        <v>96</v>
      </c>
      <c r="F269" s="89">
        <v>97324324</v>
      </c>
      <c r="G269" s="88">
        <v>2</v>
      </c>
      <c r="H269" s="89">
        <v>32845686</v>
      </c>
      <c r="J269" s="48"/>
    </row>
    <row r="270" spans="1:10" x14ac:dyDescent="0.4">
      <c r="A270" s="88" t="s">
        <v>5866</v>
      </c>
      <c r="B270" s="86">
        <v>2014</v>
      </c>
      <c r="C270" s="87" t="s">
        <v>1061</v>
      </c>
      <c r="D270" s="88" t="s">
        <v>1051</v>
      </c>
      <c r="E270" s="88" t="s">
        <v>96</v>
      </c>
      <c r="F270" s="89">
        <v>138364298</v>
      </c>
      <c r="G270" s="88">
        <v>4</v>
      </c>
      <c r="H270" s="89">
        <v>24671807</v>
      </c>
      <c r="J270" s="48"/>
    </row>
    <row r="271" spans="1:10" x14ac:dyDescent="0.4">
      <c r="A271" s="88" t="s">
        <v>5866</v>
      </c>
      <c r="B271" s="86">
        <v>2014</v>
      </c>
      <c r="C271" s="87" t="s">
        <v>1061</v>
      </c>
      <c r="D271" s="88" t="s">
        <v>1051</v>
      </c>
      <c r="E271" s="88" t="s">
        <v>96</v>
      </c>
      <c r="F271" s="89">
        <v>124369856</v>
      </c>
      <c r="G271" s="88">
        <v>2</v>
      </c>
      <c r="H271" s="89">
        <v>16159162</v>
      </c>
      <c r="J271" s="48"/>
    </row>
    <row r="272" spans="1:10" x14ac:dyDescent="0.4">
      <c r="A272" s="88" t="s">
        <v>5865</v>
      </c>
      <c r="B272" s="86">
        <v>2014</v>
      </c>
      <c r="C272" s="87" t="s">
        <v>1061</v>
      </c>
      <c r="D272" s="88" t="s">
        <v>100</v>
      </c>
      <c r="E272" s="88" t="s">
        <v>96</v>
      </c>
      <c r="F272" s="89">
        <v>227713649</v>
      </c>
      <c r="G272" s="88">
        <v>2</v>
      </c>
      <c r="H272" s="89">
        <v>24255181</v>
      </c>
      <c r="J272" s="48"/>
    </row>
    <row r="273" spans="1:10" x14ac:dyDescent="0.4">
      <c r="A273" s="88" t="s">
        <v>5865</v>
      </c>
      <c r="B273" s="86">
        <v>2014</v>
      </c>
      <c r="C273" s="87" t="s">
        <v>1061</v>
      </c>
      <c r="D273" s="88" t="s">
        <v>100</v>
      </c>
      <c r="E273" s="88" t="s">
        <v>96</v>
      </c>
      <c r="F273" s="89">
        <v>230371132</v>
      </c>
      <c r="G273" s="88">
        <v>5</v>
      </c>
      <c r="H273" s="89">
        <v>25752152</v>
      </c>
      <c r="J273" s="48"/>
    </row>
    <row r="274" spans="1:10" x14ac:dyDescent="0.4">
      <c r="A274" s="88" t="s">
        <v>5864</v>
      </c>
      <c r="B274" s="86">
        <v>2016</v>
      </c>
      <c r="C274" s="87" t="s">
        <v>1054</v>
      </c>
      <c r="D274" s="88" t="s">
        <v>100</v>
      </c>
      <c r="E274" s="88" t="s">
        <v>102</v>
      </c>
      <c r="F274" s="89">
        <v>174583046</v>
      </c>
      <c r="G274" s="88">
        <v>5</v>
      </c>
      <c r="H274" s="89">
        <v>22636910</v>
      </c>
      <c r="J274" s="48"/>
    </row>
    <row r="275" spans="1:10" x14ac:dyDescent="0.4">
      <c r="A275" s="88" t="s">
        <v>5864</v>
      </c>
      <c r="B275" s="86">
        <v>2016</v>
      </c>
      <c r="C275" s="87" t="s">
        <v>1054</v>
      </c>
      <c r="D275" s="88" t="s">
        <v>100</v>
      </c>
      <c r="E275" s="88" t="s">
        <v>102</v>
      </c>
      <c r="F275" s="89">
        <v>206559060</v>
      </c>
      <c r="G275" s="88">
        <v>4</v>
      </c>
      <c r="H275" s="89">
        <v>21887074</v>
      </c>
      <c r="J275" s="48"/>
    </row>
    <row r="276" spans="1:10" x14ac:dyDescent="0.4">
      <c r="A276" s="88" t="s">
        <v>5864</v>
      </c>
      <c r="B276" s="86">
        <v>2016</v>
      </c>
      <c r="C276" s="87" t="s">
        <v>1054</v>
      </c>
      <c r="D276" s="88" t="s">
        <v>100</v>
      </c>
      <c r="E276" s="88" t="s">
        <v>102</v>
      </c>
      <c r="F276" s="89">
        <v>192834999</v>
      </c>
      <c r="G276" s="88">
        <v>5</v>
      </c>
      <c r="H276" s="89">
        <v>11382049</v>
      </c>
      <c r="J276" s="48"/>
    </row>
    <row r="277" spans="1:10" x14ac:dyDescent="0.4">
      <c r="A277" s="88" t="s">
        <v>5864</v>
      </c>
      <c r="B277" s="86">
        <v>2016</v>
      </c>
      <c r="C277" s="87" t="s">
        <v>1054</v>
      </c>
      <c r="D277" s="88" t="s">
        <v>100</v>
      </c>
      <c r="E277" s="88" t="s">
        <v>102</v>
      </c>
      <c r="F277" s="89">
        <v>114328263</v>
      </c>
      <c r="G277" s="88">
        <v>3</v>
      </c>
      <c r="H277" s="89">
        <v>12726022</v>
      </c>
      <c r="J277" s="48"/>
    </row>
    <row r="278" spans="1:10" x14ac:dyDescent="0.4">
      <c r="A278" s="88" t="s">
        <v>5863</v>
      </c>
      <c r="B278" s="86">
        <v>2016</v>
      </c>
      <c r="C278" s="87" t="s">
        <v>1052</v>
      </c>
      <c r="D278" s="88" t="s">
        <v>1051</v>
      </c>
      <c r="E278" s="88" t="s">
        <v>106</v>
      </c>
      <c r="F278" s="89">
        <v>149267617</v>
      </c>
      <c r="G278" s="88">
        <v>5</v>
      </c>
      <c r="H278" s="89">
        <v>16903733</v>
      </c>
      <c r="J278" s="48"/>
    </row>
    <row r="279" spans="1:10" x14ac:dyDescent="0.4">
      <c r="A279" s="88" t="s">
        <v>5863</v>
      </c>
      <c r="B279" s="86">
        <v>2017</v>
      </c>
      <c r="C279" s="87" t="s">
        <v>1052</v>
      </c>
      <c r="D279" s="88" t="s">
        <v>1051</v>
      </c>
      <c r="E279" s="88" t="s">
        <v>106</v>
      </c>
      <c r="F279" s="89">
        <v>224216819</v>
      </c>
      <c r="G279" s="88">
        <v>1</v>
      </c>
      <c r="H279" s="89">
        <v>33996989</v>
      </c>
      <c r="J279" s="48"/>
    </row>
    <row r="280" spans="1:10" x14ac:dyDescent="0.4">
      <c r="A280" s="88" t="s">
        <v>5862</v>
      </c>
      <c r="B280" s="86">
        <v>2015</v>
      </c>
      <c r="C280" s="87" t="s">
        <v>1054</v>
      </c>
      <c r="D280" s="88" t="s">
        <v>1051</v>
      </c>
      <c r="E280" s="88" t="s">
        <v>96</v>
      </c>
      <c r="F280" s="89">
        <v>135890102</v>
      </c>
      <c r="G280" s="88">
        <v>4</v>
      </c>
      <c r="H280" s="89">
        <v>32726696</v>
      </c>
      <c r="J280" s="48"/>
    </row>
    <row r="281" spans="1:10" x14ac:dyDescent="0.4">
      <c r="A281" s="88" t="s">
        <v>5861</v>
      </c>
      <c r="B281" s="86">
        <v>2014</v>
      </c>
      <c r="C281" s="87" t="s">
        <v>1054</v>
      </c>
      <c r="D281" s="88" t="s">
        <v>1051</v>
      </c>
      <c r="E281" s="88" t="s">
        <v>96</v>
      </c>
      <c r="F281" s="89">
        <v>207104130</v>
      </c>
      <c r="G281" s="88">
        <v>2</v>
      </c>
      <c r="H281" s="89">
        <v>23766510</v>
      </c>
      <c r="J281" s="48"/>
    </row>
    <row r="282" spans="1:10" x14ac:dyDescent="0.4">
      <c r="A282" s="88" t="s">
        <v>5861</v>
      </c>
      <c r="B282" s="86">
        <v>2014</v>
      </c>
      <c r="C282" s="87" t="s">
        <v>1054</v>
      </c>
      <c r="D282" s="88" t="s">
        <v>1051</v>
      </c>
      <c r="E282" s="88" t="s">
        <v>96</v>
      </c>
      <c r="F282" s="89">
        <v>220176286</v>
      </c>
      <c r="G282" s="88">
        <v>2</v>
      </c>
      <c r="H282" s="89">
        <v>33693580</v>
      </c>
      <c r="J282" s="48"/>
    </row>
    <row r="283" spans="1:10" x14ac:dyDescent="0.4">
      <c r="A283" s="88" t="s">
        <v>5861</v>
      </c>
      <c r="B283" s="86">
        <v>2014</v>
      </c>
      <c r="C283" s="87" t="s">
        <v>1054</v>
      </c>
      <c r="D283" s="88" t="s">
        <v>1051</v>
      </c>
      <c r="E283" s="88" t="s">
        <v>96</v>
      </c>
      <c r="F283" s="89">
        <v>96392566</v>
      </c>
      <c r="G283" s="88">
        <v>3</v>
      </c>
      <c r="H283" s="89">
        <v>21728807</v>
      </c>
      <c r="J283" s="48"/>
    </row>
    <row r="284" spans="1:10" x14ac:dyDescent="0.4">
      <c r="A284" s="88" t="s">
        <v>5860</v>
      </c>
      <c r="B284" s="86">
        <v>2017</v>
      </c>
      <c r="C284" s="87" t="s">
        <v>1052</v>
      </c>
      <c r="D284" s="88" t="s">
        <v>100</v>
      </c>
      <c r="E284" s="88" t="s">
        <v>104</v>
      </c>
      <c r="F284" s="89">
        <v>180826080</v>
      </c>
      <c r="G284" s="88">
        <v>3</v>
      </c>
      <c r="H284" s="89">
        <v>22517019</v>
      </c>
      <c r="J284" s="48"/>
    </row>
    <row r="285" spans="1:10" x14ac:dyDescent="0.4">
      <c r="A285" s="88" t="s">
        <v>5860</v>
      </c>
      <c r="B285" s="86">
        <v>2016</v>
      </c>
      <c r="C285" s="87" t="s">
        <v>1052</v>
      </c>
      <c r="D285" s="88" t="s">
        <v>100</v>
      </c>
      <c r="E285" s="88" t="s">
        <v>104</v>
      </c>
      <c r="F285" s="89">
        <v>191130051</v>
      </c>
      <c r="G285" s="88">
        <v>5</v>
      </c>
      <c r="H285" s="89">
        <v>13408226</v>
      </c>
      <c r="J285" s="48"/>
    </row>
    <row r="286" spans="1:10" x14ac:dyDescent="0.4">
      <c r="A286" s="88" t="s">
        <v>5860</v>
      </c>
      <c r="B286" s="86">
        <v>2016</v>
      </c>
      <c r="C286" s="87" t="s">
        <v>1052</v>
      </c>
      <c r="D286" s="88" t="s">
        <v>100</v>
      </c>
      <c r="E286" s="88" t="s">
        <v>104</v>
      </c>
      <c r="F286" s="89">
        <v>183746960</v>
      </c>
      <c r="G286" s="88">
        <v>4</v>
      </c>
      <c r="H286" s="89">
        <v>34912490</v>
      </c>
      <c r="J286" s="48"/>
    </row>
    <row r="287" spans="1:10" x14ac:dyDescent="0.4">
      <c r="A287" s="88" t="s">
        <v>5859</v>
      </c>
      <c r="B287" s="86">
        <v>2016</v>
      </c>
      <c r="C287" s="87" t="s">
        <v>1052</v>
      </c>
      <c r="D287" s="88" t="s">
        <v>1064</v>
      </c>
      <c r="E287" s="88" t="s">
        <v>102</v>
      </c>
      <c r="F287" s="89">
        <v>104954162</v>
      </c>
      <c r="G287" s="88">
        <v>3</v>
      </c>
      <c r="H287" s="89">
        <v>22746732</v>
      </c>
      <c r="J287" s="48"/>
    </row>
    <row r="288" spans="1:10" x14ac:dyDescent="0.4">
      <c r="A288" s="88" t="s">
        <v>5859</v>
      </c>
      <c r="B288" s="86">
        <v>2016</v>
      </c>
      <c r="C288" s="87" t="s">
        <v>1052</v>
      </c>
      <c r="D288" s="88" t="s">
        <v>1064</v>
      </c>
      <c r="E288" s="88" t="s">
        <v>102</v>
      </c>
      <c r="F288" s="89">
        <v>175081388</v>
      </c>
      <c r="G288" s="88">
        <v>1</v>
      </c>
      <c r="H288" s="89">
        <v>23293822</v>
      </c>
      <c r="J288" s="48"/>
    </row>
    <row r="289" spans="1:10" x14ac:dyDescent="0.4">
      <c r="A289" s="88" t="s">
        <v>5859</v>
      </c>
      <c r="B289" s="86">
        <v>2014</v>
      </c>
      <c r="C289" s="87" t="s">
        <v>1052</v>
      </c>
      <c r="D289" s="88" t="s">
        <v>1064</v>
      </c>
      <c r="E289" s="88" t="s">
        <v>102</v>
      </c>
      <c r="F289" s="89">
        <v>221135661</v>
      </c>
      <c r="G289" s="88">
        <v>2</v>
      </c>
      <c r="H289" s="89">
        <v>21062866</v>
      </c>
      <c r="J289" s="48"/>
    </row>
    <row r="290" spans="1:10" x14ac:dyDescent="0.4">
      <c r="A290" s="88" t="s">
        <v>5859</v>
      </c>
      <c r="B290" s="86">
        <v>2014</v>
      </c>
      <c r="C290" s="87" t="s">
        <v>1052</v>
      </c>
      <c r="D290" s="88" t="s">
        <v>1064</v>
      </c>
      <c r="E290" s="88" t="s">
        <v>102</v>
      </c>
      <c r="F290" s="89">
        <v>215582179</v>
      </c>
      <c r="G290" s="88">
        <v>4</v>
      </c>
      <c r="H290" s="89">
        <v>17436388</v>
      </c>
      <c r="J290" s="48"/>
    </row>
    <row r="291" spans="1:10" x14ac:dyDescent="0.4">
      <c r="A291" s="88" t="s">
        <v>5858</v>
      </c>
      <c r="B291" s="86">
        <v>2014</v>
      </c>
      <c r="C291" s="87" t="s">
        <v>1061</v>
      </c>
      <c r="D291" s="88" t="s">
        <v>100</v>
      </c>
      <c r="E291" s="88" t="s">
        <v>96</v>
      </c>
      <c r="F291" s="89">
        <v>196187954</v>
      </c>
      <c r="G291" s="88">
        <v>3</v>
      </c>
      <c r="H291" s="89">
        <v>16056838</v>
      </c>
      <c r="J291" s="48"/>
    </row>
    <row r="292" spans="1:10" x14ac:dyDescent="0.4">
      <c r="A292" s="88" t="s">
        <v>5858</v>
      </c>
      <c r="B292" s="86">
        <v>2014</v>
      </c>
      <c r="C292" s="87" t="s">
        <v>1061</v>
      </c>
      <c r="D292" s="88" t="s">
        <v>100</v>
      </c>
      <c r="E292" s="88" t="s">
        <v>96</v>
      </c>
      <c r="F292" s="89">
        <v>159675346</v>
      </c>
      <c r="G292" s="88">
        <v>4</v>
      </c>
      <c r="H292" s="89">
        <v>32494857</v>
      </c>
      <c r="J292" s="48"/>
    </row>
    <row r="293" spans="1:10" x14ac:dyDescent="0.4">
      <c r="A293" s="88" t="s">
        <v>5858</v>
      </c>
      <c r="B293" s="86">
        <v>2014</v>
      </c>
      <c r="C293" s="87" t="s">
        <v>1061</v>
      </c>
      <c r="D293" s="88" t="s">
        <v>100</v>
      </c>
      <c r="E293" s="88" t="s">
        <v>96</v>
      </c>
      <c r="F293" s="89">
        <v>178339449</v>
      </c>
      <c r="G293" s="88">
        <v>2</v>
      </c>
      <c r="H293" s="89">
        <v>19071578</v>
      </c>
      <c r="J293" s="48"/>
    </row>
    <row r="294" spans="1:10" x14ac:dyDescent="0.4">
      <c r="A294" s="88" t="s">
        <v>5858</v>
      </c>
      <c r="B294" s="86">
        <v>2014</v>
      </c>
      <c r="C294" s="87" t="s">
        <v>1061</v>
      </c>
      <c r="D294" s="88" t="s">
        <v>100</v>
      </c>
      <c r="E294" s="88" t="s">
        <v>96</v>
      </c>
      <c r="F294" s="89">
        <v>199145011</v>
      </c>
      <c r="G294" s="88">
        <v>2</v>
      </c>
      <c r="H294" s="89">
        <v>19283215</v>
      </c>
      <c r="J294" s="48"/>
    </row>
    <row r="295" spans="1:10" x14ac:dyDescent="0.4">
      <c r="A295" s="88" t="s">
        <v>5858</v>
      </c>
      <c r="B295" s="86">
        <v>2014</v>
      </c>
      <c r="C295" s="87" t="s">
        <v>1061</v>
      </c>
      <c r="D295" s="88" t="s">
        <v>100</v>
      </c>
      <c r="E295" s="88" t="s">
        <v>96</v>
      </c>
      <c r="F295" s="89">
        <v>114646079</v>
      </c>
      <c r="G295" s="88">
        <v>1</v>
      </c>
      <c r="H295" s="89">
        <v>21251176</v>
      </c>
      <c r="J295" s="48"/>
    </row>
    <row r="296" spans="1:10" x14ac:dyDescent="0.4">
      <c r="A296" s="88" t="s">
        <v>5857</v>
      </c>
      <c r="B296" s="86">
        <v>2014</v>
      </c>
      <c r="C296" s="87" t="s">
        <v>1054</v>
      </c>
      <c r="D296" s="88" t="s">
        <v>100</v>
      </c>
      <c r="E296" s="88" t="s">
        <v>102</v>
      </c>
      <c r="F296" s="89">
        <v>104538944</v>
      </c>
      <c r="G296" s="88">
        <v>5</v>
      </c>
      <c r="H296" s="89">
        <v>26788150</v>
      </c>
      <c r="J296" s="48"/>
    </row>
    <row r="297" spans="1:10" x14ac:dyDescent="0.4">
      <c r="A297" s="88" t="s">
        <v>5857</v>
      </c>
      <c r="B297" s="86">
        <v>2014</v>
      </c>
      <c r="C297" s="87" t="s">
        <v>1054</v>
      </c>
      <c r="D297" s="88" t="s">
        <v>100</v>
      </c>
      <c r="E297" s="88" t="s">
        <v>102</v>
      </c>
      <c r="F297" s="89">
        <v>159155252</v>
      </c>
      <c r="G297" s="88">
        <v>4</v>
      </c>
      <c r="H297" s="89">
        <v>12041498</v>
      </c>
      <c r="J297" s="48"/>
    </row>
    <row r="298" spans="1:10" x14ac:dyDescent="0.4">
      <c r="A298" s="88" t="s">
        <v>5857</v>
      </c>
      <c r="B298" s="86">
        <v>2014</v>
      </c>
      <c r="C298" s="87" t="s">
        <v>1054</v>
      </c>
      <c r="D298" s="88" t="s">
        <v>100</v>
      </c>
      <c r="E298" s="88" t="s">
        <v>102</v>
      </c>
      <c r="F298" s="89">
        <v>92270174</v>
      </c>
      <c r="G298" s="88">
        <v>3</v>
      </c>
      <c r="H298" s="89">
        <v>20548761</v>
      </c>
      <c r="J298" s="48"/>
    </row>
    <row r="299" spans="1:10" x14ac:dyDescent="0.4">
      <c r="A299" s="88" t="s">
        <v>5857</v>
      </c>
      <c r="B299" s="86">
        <v>2016</v>
      </c>
      <c r="C299" s="87" t="s">
        <v>1054</v>
      </c>
      <c r="D299" s="88" t="s">
        <v>100</v>
      </c>
      <c r="E299" s="88" t="s">
        <v>102</v>
      </c>
      <c r="F299" s="89">
        <v>173718586</v>
      </c>
      <c r="G299" s="88">
        <v>5</v>
      </c>
      <c r="H299" s="89">
        <v>23680788</v>
      </c>
      <c r="J299" s="48"/>
    </row>
    <row r="300" spans="1:10" x14ac:dyDescent="0.4">
      <c r="A300" s="88" t="s">
        <v>5857</v>
      </c>
      <c r="B300" s="86">
        <v>2016</v>
      </c>
      <c r="C300" s="87" t="s">
        <v>1054</v>
      </c>
      <c r="D300" s="88" t="s">
        <v>100</v>
      </c>
      <c r="E300" s="88" t="s">
        <v>102</v>
      </c>
      <c r="F300" s="89">
        <v>162844518</v>
      </c>
      <c r="G300" s="88">
        <v>1</v>
      </c>
      <c r="H300" s="89">
        <v>12617318</v>
      </c>
      <c r="J300" s="48"/>
    </row>
    <row r="301" spans="1:10" x14ac:dyDescent="0.4">
      <c r="A301" s="88" t="s">
        <v>5856</v>
      </c>
      <c r="B301" s="86">
        <v>2017</v>
      </c>
      <c r="C301" s="87" t="s">
        <v>1054</v>
      </c>
      <c r="D301" s="88" t="s">
        <v>1051</v>
      </c>
      <c r="E301" s="88" t="s">
        <v>106</v>
      </c>
      <c r="F301" s="89">
        <v>206727440</v>
      </c>
      <c r="G301" s="88">
        <v>3</v>
      </c>
      <c r="H301" s="89">
        <v>17191716</v>
      </c>
      <c r="J301" s="48"/>
    </row>
    <row r="302" spans="1:10" x14ac:dyDescent="0.4">
      <c r="A302" s="88" t="s">
        <v>5855</v>
      </c>
      <c r="B302" s="86">
        <v>2016</v>
      </c>
      <c r="C302" s="87" t="s">
        <v>1052</v>
      </c>
      <c r="D302" s="88" t="s">
        <v>100</v>
      </c>
      <c r="E302" s="88" t="s">
        <v>102</v>
      </c>
      <c r="F302" s="89">
        <v>198630893</v>
      </c>
      <c r="G302" s="88">
        <v>2</v>
      </c>
      <c r="H302" s="89">
        <v>18152543</v>
      </c>
      <c r="J302" s="48"/>
    </row>
    <row r="303" spans="1:10" x14ac:dyDescent="0.4">
      <c r="A303" s="88" t="s">
        <v>5854</v>
      </c>
      <c r="B303" s="86">
        <v>2016</v>
      </c>
      <c r="C303" s="87" t="s">
        <v>1054</v>
      </c>
      <c r="D303" s="88" t="s">
        <v>100</v>
      </c>
      <c r="E303" s="88" t="s">
        <v>106</v>
      </c>
      <c r="F303" s="89">
        <v>149137075</v>
      </c>
      <c r="G303" s="88">
        <v>3</v>
      </c>
      <c r="H303" s="89">
        <v>17997182</v>
      </c>
      <c r="J303" s="48"/>
    </row>
    <row r="304" spans="1:10" x14ac:dyDescent="0.4">
      <c r="A304" s="88" t="s">
        <v>5853</v>
      </c>
      <c r="B304" s="86">
        <v>2016</v>
      </c>
      <c r="C304" s="87" t="s">
        <v>1054</v>
      </c>
      <c r="D304" s="88" t="s">
        <v>1064</v>
      </c>
      <c r="E304" s="88" t="s">
        <v>102</v>
      </c>
      <c r="F304" s="89">
        <v>141668754</v>
      </c>
      <c r="G304" s="88">
        <v>5</v>
      </c>
      <c r="H304" s="89">
        <v>14005674</v>
      </c>
      <c r="J304" s="48"/>
    </row>
    <row r="305" spans="1:10" x14ac:dyDescent="0.4">
      <c r="A305" s="88" t="s">
        <v>5853</v>
      </c>
      <c r="B305" s="86">
        <v>2016</v>
      </c>
      <c r="C305" s="87" t="s">
        <v>1054</v>
      </c>
      <c r="D305" s="88" t="s">
        <v>1064</v>
      </c>
      <c r="E305" s="88" t="s">
        <v>102</v>
      </c>
      <c r="F305" s="89">
        <v>103577227</v>
      </c>
      <c r="G305" s="88">
        <v>1</v>
      </c>
      <c r="H305" s="89">
        <v>23794023</v>
      </c>
      <c r="J305" s="48"/>
    </row>
    <row r="306" spans="1:10" x14ac:dyDescent="0.4">
      <c r="A306" s="88" t="s">
        <v>5852</v>
      </c>
      <c r="B306" s="86">
        <v>2016</v>
      </c>
      <c r="C306" s="87" t="s">
        <v>1061</v>
      </c>
      <c r="D306" s="88" t="s">
        <v>1051</v>
      </c>
      <c r="E306" s="88" t="s">
        <v>104</v>
      </c>
      <c r="F306" s="89">
        <v>213510815</v>
      </c>
      <c r="G306" s="88">
        <v>5</v>
      </c>
      <c r="H306" s="89">
        <v>24904905</v>
      </c>
      <c r="J306" s="48"/>
    </row>
    <row r="307" spans="1:10" x14ac:dyDescent="0.4">
      <c r="A307" s="88" t="s">
        <v>5851</v>
      </c>
      <c r="B307" s="86">
        <v>2016</v>
      </c>
      <c r="C307" s="87" t="s">
        <v>1052</v>
      </c>
      <c r="D307" s="88" t="s">
        <v>100</v>
      </c>
      <c r="E307" s="88" t="s">
        <v>96</v>
      </c>
      <c r="F307" s="89">
        <v>202482759</v>
      </c>
      <c r="G307" s="88">
        <v>3</v>
      </c>
      <c r="H307" s="89">
        <v>24190510</v>
      </c>
      <c r="J307" s="48"/>
    </row>
    <row r="308" spans="1:10" x14ac:dyDescent="0.4">
      <c r="A308" s="88" t="s">
        <v>5851</v>
      </c>
      <c r="B308" s="86">
        <v>2016</v>
      </c>
      <c r="C308" s="87" t="s">
        <v>1052</v>
      </c>
      <c r="D308" s="88" t="s">
        <v>100</v>
      </c>
      <c r="E308" s="88" t="s">
        <v>96</v>
      </c>
      <c r="F308" s="89">
        <v>183312438</v>
      </c>
      <c r="G308" s="88">
        <v>1</v>
      </c>
      <c r="H308" s="89">
        <v>10048467</v>
      </c>
      <c r="J308" s="48"/>
    </row>
    <row r="309" spans="1:10" x14ac:dyDescent="0.4">
      <c r="A309" s="88" t="s">
        <v>5851</v>
      </c>
      <c r="B309" s="86">
        <v>2016</v>
      </c>
      <c r="C309" s="87" t="s">
        <v>1052</v>
      </c>
      <c r="D309" s="88" t="s">
        <v>100</v>
      </c>
      <c r="E309" s="88" t="s">
        <v>96</v>
      </c>
      <c r="F309" s="89">
        <v>223680698</v>
      </c>
      <c r="G309" s="88">
        <v>3</v>
      </c>
      <c r="H309" s="89">
        <v>17646607</v>
      </c>
      <c r="J309" s="48"/>
    </row>
    <row r="310" spans="1:10" x14ac:dyDescent="0.4">
      <c r="A310" s="88" t="s">
        <v>5851</v>
      </c>
      <c r="B310" s="86">
        <v>2015</v>
      </c>
      <c r="C310" s="87" t="s">
        <v>1052</v>
      </c>
      <c r="D310" s="88" t="s">
        <v>100</v>
      </c>
      <c r="E310" s="88" t="s">
        <v>96</v>
      </c>
      <c r="F310" s="89">
        <v>149478083</v>
      </c>
      <c r="G310" s="88">
        <v>4</v>
      </c>
      <c r="H310" s="89">
        <v>28238879</v>
      </c>
      <c r="J310" s="48"/>
    </row>
    <row r="311" spans="1:10" x14ac:dyDescent="0.4">
      <c r="A311" s="88" t="s">
        <v>5850</v>
      </c>
      <c r="B311" s="86">
        <v>2015</v>
      </c>
      <c r="C311" s="87" t="s">
        <v>1054</v>
      </c>
      <c r="D311" s="88" t="s">
        <v>100</v>
      </c>
      <c r="E311" s="88" t="s">
        <v>102</v>
      </c>
      <c r="F311" s="89">
        <v>107171764</v>
      </c>
      <c r="G311" s="88">
        <v>5</v>
      </c>
      <c r="H311" s="89">
        <v>14427492</v>
      </c>
      <c r="J311" s="48"/>
    </row>
    <row r="312" spans="1:10" x14ac:dyDescent="0.4">
      <c r="A312" s="88" t="s">
        <v>5849</v>
      </c>
      <c r="B312" s="86">
        <v>2014</v>
      </c>
      <c r="C312" s="87" t="s">
        <v>1054</v>
      </c>
      <c r="D312" s="88" t="s">
        <v>100</v>
      </c>
      <c r="E312" s="88" t="s">
        <v>104</v>
      </c>
      <c r="F312" s="89">
        <v>191634531</v>
      </c>
      <c r="G312" s="88">
        <v>1</v>
      </c>
      <c r="H312" s="89">
        <v>30735171</v>
      </c>
      <c r="J312" s="48"/>
    </row>
    <row r="313" spans="1:10" x14ac:dyDescent="0.4">
      <c r="A313" s="88" t="s">
        <v>5849</v>
      </c>
      <c r="B313" s="86">
        <v>2014</v>
      </c>
      <c r="C313" s="87" t="s">
        <v>1054</v>
      </c>
      <c r="D313" s="88" t="s">
        <v>100</v>
      </c>
      <c r="E313" s="88" t="s">
        <v>104</v>
      </c>
      <c r="F313" s="89">
        <v>194660646</v>
      </c>
      <c r="G313" s="88">
        <v>4</v>
      </c>
      <c r="H313" s="89">
        <v>19098212</v>
      </c>
      <c r="J313" s="48"/>
    </row>
    <row r="314" spans="1:10" x14ac:dyDescent="0.4">
      <c r="A314" s="88" t="s">
        <v>5848</v>
      </c>
      <c r="B314" s="86">
        <v>2014</v>
      </c>
      <c r="C314" s="87" t="s">
        <v>1061</v>
      </c>
      <c r="D314" s="88" t="s">
        <v>100</v>
      </c>
      <c r="E314" s="88" t="s">
        <v>102</v>
      </c>
      <c r="F314" s="89">
        <v>219058357</v>
      </c>
      <c r="G314" s="88">
        <v>3</v>
      </c>
      <c r="H314" s="89">
        <v>25868344</v>
      </c>
      <c r="J314" s="48"/>
    </row>
    <row r="315" spans="1:10" x14ac:dyDescent="0.4">
      <c r="A315" s="88" t="s">
        <v>5847</v>
      </c>
      <c r="B315" s="86">
        <v>2014</v>
      </c>
      <c r="C315" s="87" t="s">
        <v>1054</v>
      </c>
      <c r="D315" s="88" t="s">
        <v>1064</v>
      </c>
      <c r="E315" s="88" t="s">
        <v>102</v>
      </c>
      <c r="F315" s="89">
        <v>132577967</v>
      </c>
      <c r="G315" s="88">
        <v>1</v>
      </c>
      <c r="H315" s="89">
        <v>22849095</v>
      </c>
      <c r="J315" s="48"/>
    </row>
    <row r="316" spans="1:10" x14ac:dyDescent="0.4">
      <c r="A316" s="88" t="s">
        <v>5847</v>
      </c>
      <c r="B316" s="86">
        <v>2014</v>
      </c>
      <c r="C316" s="87" t="s">
        <v>1054</v>
      </c>
      <c r="D316" s="88" t="s">
        <v>1064</v>
      </c>
      <c r="E316" s="88" t="s">
        <v>102</v>
      </c>
      <c r="F316" s="89">
        <v>212979591</v>
      </c>
      <c r="G316" s="88">
        <v>1</v>
      </c>
      <c r="H316" s="89">
        <v>29109277</v>
      </c>
      <c r="J316" s="48"/>
    </row>
    <row r="317" spans="1:10" x14ac:dyDescent="0.4">
      <c r="A317" s="88" t="s">
        <v>5847</v>
      </c>
      <c r="B317" s="86">
        <v>2015</v>
      </c>
      <c r="C317" s="87" t="s">
        <v>1054</v>
      </c>
      <c r="D317" s="88" t="s">
        <v>1064</v>
      </c>
      <c r="E317" s="88" t="s">
        <v>102</v>
      </c>
      <c r="F317" s="89">
        <v>210956339</v>
      </c>
      <c r="G317" s="88">
        <v>4</v>
      </c>
      <c r="H317" s="89">
        <v>34140316</v>
      </c>
      <c r="J317" s="48"/>
    </row>
    <row r="318" spans="1:10" x14ac:dyDescent="0.4">
      <c r="A318" s="88" t="s">
        <v>5847</v>
      </c>
      <c r="B318" s="86">
        <v>2017</v>
      </c>
      <c r="C318" s="87" t="s">
        <v>1054</v>
      </c>
      <c r="D318" s="88" t="s">
        <v>1064</v>
      </c>
      <c r="E318" s="88" t="s">
        <v>102</v>
      </c>
      <c r="F318" s="89">
        <v>98422070</v>
      </c>
      <c r="G318" s="88">
        <v>2</v>
      </c>
      <c r="H318" s="89">
        <v>23988280</v>
      </c>
      <c r="J318" s="48"/>
    </row>
    <row r="319" spans="1:10" x14ac:dyDescent="0.4">
      <c r="A319" s="88" t="s">
        <v>5847</v>
      </c>
      <c r="B319" s="86">
        <v>2017</v>
      </c>
      <c r="C319" s="87" t="s">
        <v>1054</v>
      </c>
      <c r="D319" s="88" t="s">
        <v>1064</v>
      </c>
      <c r="E319" s="88" t="s">
        <v>102</v>
      </c>
      <c r="F319" s="89">
        <v>207743747</v>
      </c>
      <c r="G319" s="88">
        <v>3</v>
      </c>
      <c r="H319" s="89">
        <v>21154944</v>
      </c>
      <c r="J319" s="48"/>
    </row>
    <row r="320" spans="1:10" x14ac:dyDescent="0.4">
      <c r="A320" s="88" t="s">
        <v>5846</v>
      </c>
      <c r="B320" s="86">
        <v>2017</v>
      </c>
      <c r="C320" s="87" t="s">
        <v>1054</v>
      </c>
      <c r="D320" s="88" t="s">
        <v>100</v>
      </c>
      <c r="E320" s="88" t="s">
        <v>96</v>
      </c>
      <c r="F320" s="89">
        <v>178561299</v>
      </c>
      <c r="G320" s="88">
        <v>5</v>
      </c>
      <c r="H320" s="89">
        <v>34668744</v>
      </c>
      <c r="J320" s="48"/>
    </row>
    <row r="321" spans="1:10" x14ac:dyDescent="0.4">
      <c r="A321" s="88" t="s">
        <v>5845</v>
      </c>
      <c r="B321" s="86">
        <v>2016</v>
      </c>
      <c r="C321" s="87" t="s">
        <v>1054</v>
      </c>
      <c r="D321" s="88" t="s">
        <v>100</v>
      </c>
      <c r="E321" s="88" t="s">
        <v>96</v>
      </c>
      <c r="F321" s="89">
        <v>198568485</v>
      </c>
      <c r="G321" s="88">
        <v>5</v>
      </c>
      <c r="H321" s="89">
        <v>28772525</v>
      </c>
      <c r="J321" s="48"/>
    </row>
    <row r="322" spans="1:10" x14ac:dyDescent="0.4">
      <c r="A322" s="88" t="s">
        <v>5845</v>
      </c>
      <c r="B322" s="86">
        <v>2016</v>
      </c>
      <c r="C322" s="87" t="s">
        <v>1054</v>
      </c>
      <c r="D322" s="88" t="s">
        <v>100</v>
      </c>
      <c r="E322" s="88" t="s">
        <v>96</v>
      </c>
      <c r="F322" s="89">
        <v>216402841</v>
      </c>
      <c r="G322" s="88">
        <v>5</v>
      </c>
      <c r="H322" s="89">
        <v>18809473</v>
      </c>
      <c r="J322" s="48"/>
    </row>
    <row r="323" spans="1:10" x14ac:dyDescent="0.4">
      <c r="A323" s="88" t="s">
        <v>5844</v>
      </c>
      <c r="B323" s="86">
        <v>2016</v>
      </c>
      <c r="C323" s="87" t="s">
        <v>1052</v>
      </c>
      <c r="D323" s="88" t="s">
        <v>100</v>
      </c>
      <c r="E323" s="88" t="s">
        <v>104</v>
      </c>
      <c r="F323" s="89">
        <v>230340944</v>
      </c>
      <c r="G323" s="88">
        <v>2</v>
      </c>
      <c r="H323" s="89">
        <v>13303411</v>
      </c>
      <c r="J323" s="48"/>
    </row>
    <row r="324" spans="1:10" x14ac:dyDescent="0.4">
      <c r="A324" s="88" t="s">
        <v>5843</v>
      </c>
      <c r="B324" s="86">
        <v>2016</v>
      </c>
      <c r="C324" s="87" t="s">
        <v>1061</v>
      </c>
      <c r="D324" s="88" t="s">
        <v>1051</v>
      </c>
      <c r="E324" s="88" t="s">
        <v>102</v>
      </c>
      <c r="F324" s="89">
        <v>113441283</v>
      </c>
      <c r="G324" s="88">
        <v>2</v>
      </c>
      <c r="H324" s="89">
        <v>26160545</v>
      </c>
      <c r="J324" s="48"/>
    </row>
    <row r="325" spans="1:10" x14ac:dyDescent="0.4">
      <c r="A325" s="88" t="s">
        <v>5843</v>
      </c>
      <c r="B325" s="86">
        <v>2016</v>
      </c>
      <c r="C325" s="87" t="s">
        <v>1061</v>
      </c>
      <c r="D325" s="88" t="s">
        <v>1051</v>
      </c>
      <c r="E325" s="88" t="s">
        <v>102</v>
      </c>
      <c r="F325" s="89">
        <v>186737834</v>
      </c>
      <c r="G325" s="88">
        <v>2</v>
      </c>
      <c r="H325" s="89">
        <v>25113832</v>
      </c>
      <c r="J325" s="48"/>
    </row>
    <row r="326" spans="1:10" x14ac:dyDescent="0.4">
      <c r="A326" s="88" t="s">
        <v>5843</v>
      </c>
      <c r="B326" s="86">
        <v>2016</v>
      </c>
      <c r="C326" s="87" t="s">
        <v>1061</v>
      </c>
      <c r="D326" s="88" t="s">
        <v>1051</v>
      </c>
      <c r="E326" s="88" t="s">
        <v>102</v>
      </c>
      <c r="F326" s="89">
        <v>109949655</v>
      </c>
      <c r="G326" s="88">
        <v>1</v>
      </c>
      <c r="H326" s="89">
        <v>12373816</v>
      </c>
      <c r="J326" s="48"/>
    </row>
    <row r="327" spans="1:10" x14ac:dyDescent="0.4">
      <c r="A327" s="88" t="s">
        <v>5843</v>
      </c>
      <c r="B327" s="86">
        <v>2016</v>
      </c>
      <c r="C327" s="87" t="s">
        <v>1061</v>
      </c>
      <c r="D327" s="88" t="s">
        <v>1051</v>
      </c>
      <c r="E327" s="88" t="s">
        <v>102</v>
      </c>
      <c r="F327" s="89">
        <v>119646270</v>
      </c>
      <c r="G327" s="88">
        <v>3</v>
      </c>
      <c r="H327" s="89">
        <v>24453634</v>
      </c>
      <c r="J327" s="48"/>
    </row>
    <row r="328" spans="1:10" x14ac:dyDescent="0.4">
      <c r="A328" s="88" t="s">
        <v>5843</v>
      </c>
      <c r="B328" s="86">
        <v>2016</v>
      </c>
      <c r="C328" s="87" t="s">
        <v>1061</v>
      </c>
      <c r="D328" s="88" t="s">
        <v>1051</v>
      </c>
      <c r="E328" s="88" t="s">
        <v>102</v>
      </c>
      <c r="F328" s="89">
        <v>237052017</v>
      </c>
      <c r="G328" s="88">
        <v>4</v>
      </c>
      <c r="H328" s="89">
        <v>16538370</v>
      </c>
      <c r="J328" s="48"/>
    </row>
    <row r="329" spans="1:10" x14ac:dyDescent="0.4">
      <c r="A329" s="88" t="s">
        <v>5842</v>
      </c>
      <c r="B329" s="86">
        <v>2016</v>
      </c>
      <c r="C329" s="87" t="s">
        <v>1052</v>
      </c>
      <c r="D329" s="88" t="s">
        <v>1051</v>
      </c>
      <c r="E329" s="88" t="s">
        <v>102</v>
      </c>
      <c r="F329" s="89">
        <v>228538838</v>
      </c>
      <c r="G329" s="88">
        <v>1</v>
      </c>
      <c r="H329" s="89">
        <v>15527366</v>
      </c>
      <c r="J329" s="48"/>
    </row>
    <row r="330" spans="1:10" x14ac:dyDescent="0.4">
      <c r="A330" s="88" t="s">
        <v>5842</v>
      </c>
      <c r="B330" s="86">
        <v>2016</v>
      </c>
      <c r="C330" s="87" t="s">
        <v>1052</v>
      </c>
      <c r="D330" s="88" t="s">
        <v>1051</v>
      </c>
      <c r="E330" s="88" t="s">
        <v>102</v>
      </c>
      <c r="F330" s="89">
        <v>109897037</v>
      </c>
      <c r="G330" s="88">
        <v>1</v>
      </c>
      <c r="H330" s="89">
        <v>10588954</v>
      </c>
      <c r="J330" s="48"/>
    </row>
    <row r="331" spans="1:10" x14ac:dyDescent="0.4">
      <c r="A331" s="88" t="s">
        <v>5842</v>
      </c>
      <c r="B331" s="86">
        <v>2017</v>
      </c>
      <c r="C331" s="87" t="s">
        <v>1052</v>
      </c>
      <c r="D331" s="88" t="s">
        <v>1051</v>
      </c>
      <c r="E331" s="88" t="s">
        <v>102</v>
      </c>
      <c r="F331" s="89">
        <v>244994756</v>
      </c>
      <c r="G331" s="88">
        <v>1</v>
      </c>
      <c r="H331" s="89">
        <v>17326044</v>
      </c>
      <c r="J331" s="48"/>
    </row>
    <row r="332" spans="1:10" x14ac:dyDescent="0.4">
      <c r="A332" s="88" t="s">
        <v>5841</v>
      </c>
      <c r="B332" s="86">
        <v>2017</v>
      </c>
      <c r="C332" s="87" t="s">
        <v>1052</v>
      </c>
      <c r="D332" s="88" t="s">
        <v>1051</v>
      </c>
      <c r="E332" s="88" t="s">
        <v>96</v>
      </c>
      <c r="F332" s="89">
        <v>226896150</v>
      </c>
      <c r="G332" s="88">
        <v>1</v>
      </c>
      <c r="H332" s="89">
        <v>34386168</v>
      </c>
      <c r="J332" s="48"/>
    </row>
    <row r="333" spans="1:10" x14ac:dyDescent="0.4">
      <c r="A333" s="88" t="s">
        <v>5841</v>
      </c>
      <c r="B333" s="86">
        <v>2017</v>
      </c>
      <c r="C333" s="87" t="s">
        <v>1052</v>
      </c>
      <c r="D333" s="88" t="s">
        <v>1051</v>
      </c>
      <c r="E333" s="88" t="s">
        <v>96</v>
      </c>
      <c r="F333" s="89">
        <v>235634693</v>
      </c>
      <c r="G333" s="88">
        <v>3</v>
      </c>
      <c r="H333" s="89">
        <v>22770599</v>
      </c>
      <c r="J333" s="48"/>
    </row>
    <row r="334" spans="1:10" x14ac:dyDescent="0.4">
      <c r="A334" s="88" t="s">
        <v>5840</v>
      </c>
      <c r="B334" s="86">
        <v>2017</v>
      </c>
      <c r="C334" s="87" t="s">
        <v>1054</v>
      </c>
      <c r="D334" s="88" t="s">
        <v>100</v>
      </c>
      <c r="E334" s="88" t="s">
        <v>96</v>
      </c>
      <c r="F334" s="89">
        <v>238843167</v>
      </c>
      <c r="G334" s="88">
        <v>3</v>
      </c>
      <c r="H334" s="89">
        <v>29164711</v>
      </c>
      <c r="J334" s="48"/>
    </row>
    <row r="335" spans="1:10" x14ac:dyDescent="0.4">
      <c r="A335" s="88" t="s">
        <v>5840</v>
      </c>
      <c r="B335" s="86">
        <v>2017</v>
      </c>
      <c r="C335" s="87" t="s">
        <v>1054</v>
      </c>
      <c r="D335" s="88" t="s">
        <v>100</v>
      </c>
      <c r="E335" s="88" t="s">
        <v>96</v>
      </c>
      <c r="F335" s="89">
        <v>229393223</v>
      </c>
      <c r="G335" s="88">
        <v>2</v>
      </c>
      <c r="H335" s="89">
        <v>26122211</v>
      </c>
      <c r="J335" s="48"/>
    </row>
    <row r="336" spans="1:10" x14ac:dyDescent="0.4">
      <c r="A336" s="88" t="s">
        <v>5839</v>
      </c>
      <c r="B336" s="86">
        <v>2017</v>
      </c>
      <c r="C336" s="87" t="s">
        <v>1052</v>
      </c>
      <c r="D336" s="88" t="s">
        <v>100</v>
      </c>
      <c r="E336" s="88" t="s">
        <v>102</v>
      </c>
      <c r="F336" s="89">
        <v>133005373</v>
      </c>
      <c r="G336" s="88">
        <v>3</v>
      </c>
      <c r="H336" s="89">
        <v>13215614</v>
      </c>
      <c r="J336" s="48"/>
    </row>
    <row r="337" spans="1:10" x14ac:dyDescent="0.4">
      <c r="A337" s="88" t="s">
        <v>5839</v>
      </c>
      <c r="B337" s="86">
        <v>2014</v>
      </c>
      <c r="C337" s="87" t="s">
        <v>1052</v>
      </c>
      <c r="D337" s="88" t="s">
        <v>100</v>
      </c>
      <c r="E337" s="88" t="s">
        <v>102</v>
      </c>
      <c r="F337" s="89">
        <v>120153365</v>
      </c>
      <c r="G337" s="88">
        <v>2</v>
      </c>
      <c r="H337" s="89">
        <v>13669855</v>
      </c>
      <c r="J337" s="48"/>
    </row>
    <row r="338" spans="1:10" x14ac:dyDescent="0.4">
      <c r="A338" s="88" t="s">
        <v>5839</v>
      </c>
      <c r="B338" s="86">
        <v>2016</v>
      </c>
      <c r="C338" s="87" t="s">
        <v>1052</v>
      </c>
      <c r="D338" s="88" t="s">
        <v>100</v>
      </c>
      <c r="E338" s="88" t="s">
        <v>102</v>
      </c>
      <c r="F338" s="89">
        <v>90966823</v>
      </c>
      <c r="G338" s="88">
        <v>5</v>
      </c>
      <c r="H338" s="89">
        <v>34073144</v>
      </c>
      <c r="J338" s="48"/>
    </row>
    <row r="339" spans="1:10" x14ac:dyDescent="0.4">
      <c r="A339" s="88" t="s">
        <v>5838</v>
      </c>
      <c r="B339" s="86">
        <v>2016</v>
      </c>
      <c r="C339" s="87" t="s">
        <v>1054</v>
      </c>
      <c r="D339" s="88" t="s">
        <v>1051</v>
      </c>
      <c r="E339" s="88" t="s">
        <v>106</v>
      </c>
      <c r="F339" s="89">
        <v>99641973</v>
      </c>
      <c r="G339" s="88">
        <v>2</v>
      </c>
      <c r="H339" s="89">
        <v>21140458</v>
      </c>
      <c r="J339" s="48"/>
    </row>
    <row r="340" spans="1:10" x14ac:dyDescent="0.4">
      <c r="A340" s="88" t="s">
        <v>5837</v>
      </c>
      <c r="B340" s="86">
        <v>2016</v>
      </c>
      <c r="C340" s="87" t="s">
        <v>1054</v>
      </c>
      <c r="D340" s="88" t="s">
        <v>1051</v>
      </c>
      <c r="E340" s="88" t="s">
        <v>96</v>
      </c>
      <c r="F340" s="89">
        <v>144814888</v>
      </c>
      <c r="G340" s="88">
        <v>4</v>
      </c>
      <c r="H340" s="89">
        <v>23708732</v>
      </c>
      <c r="J340" s="48"/>
    </row>
    <row r="341" spans="1:10" x14ac:dyDescent="0.4">
      <c r="A341" s="88" t="s">
        <v>5836</v>
      </c>
      <c r="B341" s="86">
        <v>2016</v>
      </c>
      <c r="C341" s="87" t="s">
        <v>1054</v>
      </c>
      <c r="D341" s="88" t="s">
        <v>1051</v>
      </c>
      <c r="E341" s="88" t="s">
        <v>102</v>
      </c>
      <c r="F341" s="89">
        <v>185359673</v>
      </c>
      <c r="G341" s="88">
        <v>5</v>
      </c>
      <c r="H341" s="89">
        <v>20542071</v>
      </c>
      <c r="J341" s="48"/>
    </row>
    <row r="342" spans="1:10" x14ac:dyDescent="0.4">
      <c r="A342" s="88" t="s">
        <v>5836</v>
      </c>
      <c r="B342" s="86">
        <v>2017</v>
      </c>
      <c r="C342" s="87" t="s">
        <v>1054</v>
      </c>
      <c r="D342" s="88" t="s">
        <v>1051</v>
      </c>
      <c r="E342" s="88" t="s">
        <v>102</v>
      </c>
      <c r="F342" s="89">
        <v>217540119</v>
      </c>
      <c r="G342" s="88">
        <v>3</v>
      </c>
      <c r="H342" s="89">
        <v>34943919</v>
      </c>
      <c r="J342" s="48"/>
    </row>
    <row r="343" spans="1:10" x14ac:dyDescent="0.4">
      <c r="A343" s="88" t="s">
        <v>5835</v>
      </c>
      <c r="B343" s="86">
        <v>2017</v>
      </c>
      <c r="C343" s="87" t="s">
        <v>1061</v>
      </c>
      <c r="D343" s="88" t="s">
        <v>1064</v>
      </c>
      <c r="E343" s="88" t="s">
        <v>102</v>
      </c>
      <c r="F343" s="89">
        <v>177458347</v>
      </c>
      <c r="G343" s="88">
        <v>3</v>
      </c>
      <c r="H343" s="89">
        <v>16189346</v>
      </c>
      <c r="J343" s="48"/>
    </row>
    <row r="344" spans="1:10" x14ac:dyDescent="0.4">
      <c r="A344" s="88" t="s">
        <v>5835</v>
      </c>
      <c r="B344" s="86">
        <v>2014</v>
      </c>
      <c r="C344" s="87" t="s">
        <v>1061</v>
      </c>
      <c r="D344" s="88" t="s">
        <v>1064</v>
      </c>
      <c r="E344" s="88" t="s">
        <v>102</v>
      </c>
      <c r="F344" s="89">
        <v>104347550</v>
      </c>
      <c r="G344" s="88">
        <v>2</v>
      </c>
      <c r="H344" s="89">
        <v>34427311</v>
      </c>
      <c r="J344" s="48"/>
    </row>
    <row r="345" spans="1:10" x14ac:dyDescent="0.4">
      <c r="A345" s="88" t="s">
        <v>5835</v>
      </c>
      <c r="B345" s="86">
        <v>2014</v>
      </c>
      <c r="C345" s="87" t="s">
        <v>1061</v>
      </c>
      <c r="D345" s="88" t="s">
        <v>1064</v>
      </c>
      <c r="E345" s="88" t="s">
        <v>102</v>
      </c>
      <c r="F345" s="89">
        <v>197546524</v>
      </c>
      <c r="G345" s="88">
        <v>1</v>
      </c>
      <c r="H345" s="89">
        <v>27766937</v>
      </c>
      <c r="J345" s="48"/>
    </row>
    <row r="346" spans="1:10" x14ac:dyDescent="0.4">
      <c r="A346" s="88" t="s">
        <v>5835</v>
      </c>
      <c r="B346" s="86">
        <v>2014</v>
      </c>
      <c r="C346" s="87" t="s">
        <v>1061</v>
      </c>
      <c r="D346" s="88" t="s">
        <v>1064</v>
      </c>
      <c r="E346" s="88" t="s">
        <v>102</v>
      </c>
      <c r="F346" s="89">
        <v>205098306</v>
      </c>
      <c r="G346" s="88">
        <v>5</v>
      </c>
      <c r="H346" s="89">
        <v>12133829</v>
      </c>
      <c r="J346" s="48"/>
    </row>
    <row r="347" spans="1:10" x14ac:dyDescent="0.4">
      <c r="A347" s="88" t="s">
        <v>5835</v>
      </c>
      <c r="B347" s="86">
        <v>2014</v>
      </c>
      <c r="C347" s="87" t="s">
        <v>1061</v>
      </c>
      <c r="D347" s="88" t="s">
        <v>1064</v>
      </c>
      <c r="E347" s="88" t="s">
        <v>102</v>
      </c>
      <c r="F347" s="89">
        <v>245729332</v>
      </c>
      <c r="G347" s="88">
        <v>2</v>
      </c>
      <c r="H347" s="89">
        <v>34368823</v>
      </c>
      <c r="J347" s="48"/>
    </row>
    <row r="348" spans="1:10" x14ac:dyDescent="0.4">
      <c r="A348" s="88" t="s">
        <v>5834</v>
      </c>
      <c r="B348" s="86">
        <v>2016</v>
      </c>
      <c r="C348" s="87" t="s">
        <v>1054</v>
      </c>
      <c r="D348" s="88" t="s">
        <v>1051</v>
      </c>
      <c r="E348" s="88" t="s">
        <v>102</v>
      </c>
      <c r="F348" s="89">
        <v>107293530</v>
      </c>
      <c r="G348" s="88">
        <v>1</v>
      </c>
      <c r="H348" s="89">
        <v>28349378</v>
      </c>
      <c r="J348" s="48"/>
    </row>
    <row r="349" spans="1:10" x14ac:dyDescent="0.4">
      <c r="A349" s="88" t="s">
        <v>5834</v>
      </c>
      <c r="B349" s="86">
        <v>2017</v>
      </c>
      <c r="C349" s="87" t="s">
        <v>1054</v>
      </c>
      <c r="D349" s="88" t="s">
        <v>1051</v>
      </c>
      <c r="E349" s="88" t="s">
        <v>102</v>
      </c>
      <c r="F349" s="89">
        <v>93424032</v>
      </c>
      <c r="G349" s="88">
        <v>1</v>
      </c>
      <c r="H349" s="89">
        <v>26019884</v>
      </c>
      <c r="J349" s="48"/>
    </row>
    <row r="350" spans="1:10" x14ac:dyDescent="0.4">
      <c r="A350" s="88" t="s">
        <v>5834</v>
      </c>
      <c r="B350" s="86">
        <v>2015</v>
      </c>
      <c r="C350" s="87" t="s">
        <v>1054</v>
      </c>
      <c r="D350" s="88" t="s">
        <v>1051</v>
      </c>
      <c r="E350" s="88" t="s">
        <v>102</v>
      </c>
      <c r="F350" s="89">
        <v>125970184</v>
      </c>
      <c r="G350" s="88">
        <v>3</v>
      </c>
      <c r="H350" s="89">
        <v>18744221</v>
      </c>
      <c r="J350" s="48"/>
    </row>
    <row r="351" spans="1:10" x14ac:dyDescent="0.4">
      <c r="A351" s="88" t="s">
        <v>5834</v>
      </c>
      <c r="B351" s="86">
        <v>2015</v>
      </c>
      <c r="C351" s="87" t="s">
        <v>1054</v>
      </c>
      <c r="D351" s="88" t="s">
        <v>1051</v>
      </c>
      <c r="E351" s="88" t="s">
        <v>102</v>
      </c>
      <c r="F351" s="89">
        <v>103819899</v>
      </c>
      <c r="G351" s="88">
        <v>2</v>
      </c>
      <c r="H351" s="89">
        <v>26772415</v>
      </c>
      <c r="J351" s="48"/>
    </row>
    <row r="352" spans="1:10" x14ac:dyDescent="0.4">
      <c r="A352" s="88" t="s">
        <v>5833</v>
      </c>
      <c r="B352" s="86">
        <v>2015</v>
      </c>
      <c r="C352" s="87" t="s">
        <v>1054</v>
      </c>
      <c r="D352" s="88" t="s">
        <v>100</v>
      </c>
      <c r="E352" s="88" t="s">
        <v>104</v>
      </c>
      <c r="F352" s="89">
        <v>95330842</v>
      </c>
      <c r="G352" s="88">
        <v>3</v>
      </c>
      <c r="H352" s="89">
        <v>25802830</v>
      </c>
      <c r="J352" s="48"/>
    </row>
    <row r="353" spans="1:10" x14ac:dyDescent="0.4">
      <c r="A353" s="88" t="s">
        <v>5832</v>
      </c>
      <c r="B353" s="86">
        <v>2016</v>
      </c>
      <c r="C353" s="87" t="s">
        <v>1061</v>
      </c>
      <c r="D353" s="88" t="s">
        <v>100</v>
      </c>
      <c r="E353" s="88" t="s">
        <v>104</v>
      </c>
      <c r="F353" s="89">
        <v>180174008</v>
      </c>
      <c r="G353" s="88">
        <v>2</v>
      </c>
      <c r="H353" s="89">
        <v>12809161</v>
      </c>
      <c r="J353" s="48"/>
    </row>
    <row r="354" spans="1:10" x14ac:dyDescent="0.4">
      <c r="A354" s="88" t="s">
        <v>5832</v>
      </c>
      <c r="B354" s="86">
        <v>2016</v>
      </c>
      <c r="C354" s="87" t="s">
        <v>1061</v>
      </c>
      <c r="D354" s="88" t="s">
        <v>100</v>
      </c>
      <c r="E354" s="88" t="s">
        <v>104</v>
      </c>
      <c r="F354" s="89">
        <v>216981337</v>
      </c>
      <c r="G354" s="88">
        <v>3</v>
      </c>
      <c r="H354" s="89">
        <v>22771010</v>
      </c>
      <c r="J354" s="48"/>
    </row>
    <row r="355" spans="1:10" x14ac:dyDescent="0.4">
      <c r="A355" s="88" t="s">
        <v>5831</v>
      </c>
      <c r="B355" s="86">
        <v>2015</v>
      </c>
      <c r="C355" s="87" t="s">
        <v>1054</v>
      </c>
      <c r="D355" s="88" t="s">
        <v>1051</v>
      </c>
      <c r="E355" s="88" t="s">
        <v>102</v>
      </c>
      <c r="F355" s="89">
        <v>236758890</v>
      </c>
      <c r="G355" s="88">
        <v>5</v>
      </c>
      <c r="H355" s="89">
        <v>30190180</v>
      </c>
      <c r="J355" s="48"/>
    </row>
    <row r="356" spans="1:10" x14ac:dyDescent="0.4">
      <c r="A356" s="88" t="s">
        <v>5831</v>
      </c>
      <c r="B356" s="86">
        <v>2015</v>
      </c>
      <c r="C356" s="87" t="s">
        <v>1054</v>
      </c>
      <c r="D356" s="88" t="s">
        <v>1051</v>
      </c>
      <c r="E356" s="88" t="s">
        <v>102</v>
      </c>
      <c r="F356" s="89">
        <v>209459380</v>
      </c>
      <c r="G356" s="88">
        <v>4</v>
      </c>
      <c r="H356" s="89">
        <v>22389321</v>
      </c>
      <c r="J356" s="48"/>
    </row>
    <row r="357" spans="1:10" x14ac:dyDescent="0.4">
      <c r="A357" s="88" t="s">
        <v>5831</v>
      </c>
      <c r="B357" s="86">
        <v>2015</v>
      </c>
      <c r="C357" s="87" t="s">
        <v>1054</v>
      </c>
      <c r="D357" s="88" t="s">
        <v>1051</v>
      </c>
      <c r="E357" s="88" t="s">
        <v>102</v>
      </c>
      <c r="F357" s="89">
        <v>131632706</v>
      </c>
      <c r="G357" s="88">
        <v>5</v>
      </c>
      <c r="H357" s="89">
        <v>32374194</v>
      </c>
      <c r="J357" s="48"/>
    </row>
    <row r="358" spans="1:10" x14ac:dyDescent="0.4">
      <c r="A358" s="88" t="s">
        <v>5831</v>
      </c>
      <c r="B358" s="86">
        <v>2015</v>
      </c>
      <c r="C358" s="87" t="s">
        <v>1054</v>
      </c>
      <c r="D358" s="88" t="s">
        <v>1051</v>
      </c>
      <c r="E358" s="88" t="s">
        <v>102</v>
      </c>
      <c r="F358" s="89">
        <v>184411479</v>
      </c>
      <c r="G358" s="88">
        <v>5</v>
      </c>
      <c r="H358" s="89">
        <v>29863740</v>
      </c>
      <c r="J358" s="48"/>
    </row>
    <row r="359" spans="1:10" x14ac:dyDescent="0.4">
      <c r="A359" s="88" t="s">
        <v>5830</v>
      </c>
      <c r="B359" s="86">
        <v>2015</v>
      </c>
      <c r="C359" s="87" t="s">
        <v>1054</v>
      </c>
      <c r="D359" s="88" t="s">
        <v>1051</v>
      </c>
      <c r="E359" s="88" t="s">
        <v>96</v>
      </c>
      <c r="F359" s="89">
        <v>186453112</v>
      </c>
      <c r="G359" s="88">
        <v>2</v>
      </c>
      <c r="H359" s="89">
        <v>12116859</v>
      </c>
      <c r="J359" s="48"/>
    </row>
    <row r="360" spans="1:10" x14ac:dyDescent="0.4">
      <c r="A360" s="88" t="s">
        <v>5829</v>
      </c>
      <c r="B360" s="86">
        <v>2017</v>
      </c>
      <c r="C360" s="87" t="s">
        <v>1070</v>
      </c>
      <c r="D360" s="88" t="s">
        <v>100</v>
      </c>
      <c r="E360" s="88" t="s">
        <v>102</v>
      </c>
      <c r="F360" s="89">
        <v>157902666</v>
      </c>
      <c r="G360" s="88">
        <v>4</v>
      </c>
      <c r="H360" s="89">
        <v>16810162</v>
      </c>
      <c r="J360" s="48"/>
    </row>
    <row r="361" spans="1:10" x14ac:dyDescent="0.4">
      <c r="A361" s="88" t="s">
        <v>5829</v>
      </c>
      <c r="B361" s="86">
        <v>2017</v>
      </c>
      <c r="C361" s="87" t="s">
        <v>1070</v>
      </c>
      <c r="D361" s="88" t="s">
        <v>100</v>
      </c>
      <c r="E361" s="88" t="s">
        <v>102</v>
      </c>
      <c r="F361" s="89">
        <v>181267605</v>
      </c>
      <c r="G361" s="88">
        <v>5</v>
      </c>
      <c r="H361" s="89">
        <v>30593781</v>
      </c>
      <c r="J361" s="48"/>
    </row>
    <row r="362" spans="1:10" x14ac:dyDescent="0.4">
      <c r="A362" s="88" t="s">
        <v>5829</v>
      </c>
      <c r="B362" s="86">
        <v>2014</v>
      </c>
      <c r="C362" s="87" t="s">
        <v>1070</v>
      </c>
      <c r="D362" s="88" t="s">
        <v>100</v>
      </c>
      <c r="E362" s="88" t="s">
        <v>102</v>
      </c>
      <c r="F362" s="89">
        <v>154736572</v>
      </c>
      <c r="G362" s="88">
        <v>2</v>
      </c>
      <c r="H362" s="89">
        <v>12903545</v>
      </c>
      <c r="J362" s="48"/>
    </row>
    <row r="363" spans="1:10" x14ac:dyDescent="0.4">
      <c r="A363" s="88" t="s">
        <v>5829</v>
      </c>
      <c r="B363" s="86">
        <v>2014</v>
      </c>
      <c r="C363" s="87" t="s">
        <v>1070</v>
      </c>
      <c r="D363" s="88" t="s">
        <v>100</v>
      </c>
      <c r="E363" s="88" t="s">
        <v>102</v>
      </c>
      <c r="F363" s="89">
        <v>194679926</v>
      </c>
      <c r="G363" s="88">
        <v>5</v>
      </c>
      <c r="H363" s="89">
        <v>28025517</v>
      </c>
      <c r="J363" s="48"/>
    </row>
    <row r="364" spans="1:10" x14ac:dyDescent="0.4">
      <c r="A364" s="88" t="s">
        <v>5828</v>
      </c>
      <c r="B364" s="86">
        <v>2014</v>
      </c>
      <c r="C364" s="87" t="s">
        <v>1054</v>
      </c>
      <c r="D364" s="88" t="s">
        <v>1051</v>
      </c>
      <c r="E364" s="88" t="s">
        <v>106</v>
      </c>
      <c r="F364" s="89">
        <v>123887534</v>
      </c>
      <c r="G364" s="88">
        <v>5</v>
      </c>
      <c r="H364" s="89">
        <v>33748236</v>
      </c>
      <c r="J364" s="48"/>
    </row>
    <row r="365" spans="1:10" x14ac:dyDescent="0.4">
      <c r="A365" s="88" t="s">
        <v>5828</v>
      </c>
      <c r="B365" s="86">
        <v>2017</v>
      </c>
      <c r="C365" s="87" t="s">
        <v>1054</v>
      </c>
      <c r="D365" s="88" t="s">
        <v>1051</v>
      </c>
      <c r="E365" s="88" t="s">
        <v>106</v>
      </c>
      <c r="F365" s="89">
        <v>202091361</v>
      </c>
      <c r="G365" s="88">
        <v>5</v>
      </c>
      <c r="H365" s="89">
        <v>25095102</v>
      </c>
      <c r="J365" s="48"/>
    </row>
    <row r="366" spans="1:10" x14ac:dyDescent="0.4">
      <c r="A366" s="88" t="s">
        <v>5827</v>
      </c>
      <c r="B366" s="86">
        <v>2017</v>
      </c>
      <c r="C366" s="87" t="s">
        <v>1054</v>
      </c>
      <c r="D366" s="88" t="s">
        <v>1051</v>
      </c>
      <c r="E366" s="88" t="s">
        <v>96</v>
      </c>
      <c r="F366" s="89">
        <v>206682995</v>
      </c>
      <c r="G366" s="88">
        <v>1</v>
      </c>
      <c r="H366" s="89">
        <v>26533662</v>
      </c>
      <c r="J366" s="48"/>
    </row>
    <row r="367" spans="1:10" x14ac:dyDescent="0.4">
      <c r="A367" s="88" t="s">
        <v>5827</v>
      </c>
      <c r="B367" s="86">
        <v>2017</v>
      </c>
      <c r="C367" s="87" t="s">
        <v>1054</v>
      </c>
      <c r="D367" s="88" t="s">
        <v>1051</v>
      </c>
      <c r="E367" s="88" t="s">
        <v>96</v>
      </c>
      <c r="F367" s="89">
        <v>145104800</v>
      </c>
      <c r="G367" s="88">
        <v>5</v>
      </c>
      <c r="H367" s="89">
        <v>21153115</v>
      </c>
      <c r="J367" s="48"/>
    </row>
    <row r="368" spans="1:10" x14ac:dyDescent="0.4">
      <c r="A368" s="88" t="s">
        <v>5827</v>
      </c>
      <c r="B368" s="86">
        <v>2015</v>
      </c>
      <c r="C368" s="87" t="s">
        <v>1054</v>
      </c>
      <c r="D368" s="88" t="s">
        <v>1051</v>
      </c>
      <c r="E368" s="88" t="s">
        <v>96</v>
      </c>
      <c r="F368" s="89">
        <v>180219842</v>
      </c>
      <c r="G368" s="88">
        <v>5</v>
      </c>
      <c r="H368" s="89">
        <v>33404436</v>
      </c>
      <c r="J368" s="48"/>
    </row>
    <row r="369" spans="1:10" x14ac:dyDescent="0.4">
      <c r="A369" s="88" t="s">
        <v>5827</v>
      </c>
      <c r="B369" s="86">
        <v>2016</v>
      </c>
      <c r="C369" s="87" t="s">
        <v>1054</v>
      </c>
      <c r="D369" s="88" t="s">
        <v>1051</v>
      </c>
      <c r="E369" s="88" t="s">
        <v>96</v>
      </c>
      <c r="F369" s="89">
        <v>171426999</v>
      </c>
      <c r="G369" s="88">
        <v>1</v>
      </c>
      <c r="H369" s="89">
        <v>12316499</v>
      </c>
      <c r="J369" s="48"/>
    </row>
    <row r="370" spans="1:10" x14ac:dyDescent="0.4">
      <c r="A370" s="88" t="s">
        <v>5826</v>
      </c>
      <c r="B370" s="86">
        <v>2016</v>
      </c>
      <c r="C370" s="87" t="s">
        <v>1061</v>
      </c>
      <c r="D370" s="88" t="s">
        <v>100</v>
      </c>
      <c r="E370" s="88" t="s">
        <v>106</v>
      </c>
      <c r="F370" s="89">
        <v>187614248</v>
      </c>
      <c r="G370" s="88">
        <v>4</v>
      </c>
      <c r="H370" s="89">
        <v>15608111</v>
      </c>
      <c r="J370" s="48"/>
    </row>
    <row r="371" spans="1:10" x14ac:dyDescent="0.4">
      <c r="A371" s="88" t="s">
        <v>5825</v>
      </c>
      <c r="B371" s="86">
        <v>2016</v>
      </c>
      <c r="C371" s="87" t="s">
        <v>1054</v>
      </c>
      <c r="D371" s="88" t="s">
        <v>100</v>
      </c>
      <c r="E371" s="88" t="s">
        <v>102</v>
      </c>
      <c r="F371" s="89">
        <v>90171447</v>
      </c>
      <c r="G371" s="88">
        <v>2</v>
      </c>
      <c r="H371" s="89">
        <v>20310584</v>
      </c>
      <c r="J371" s="48"/>
    </row>
    <row r="372" spans="1:10" x14ac:dyDescent="0.4">
      <c r="A372" s="88" t="s">
        <v>5824</v>
      </c>
      <c r="B372" s="86">
        <v>2016</v>
      </c>
      <c r="C372" s="87" t="s">
        <v>1054</v>
      </c>
      <c r="D372" s="88" t="s">
        <v>1051</v>
      </c>
      <c r="E372" s="88" t="s">
        <v>106</v>
      </c>
      <c r="F372" s="89">
        <v>212938412</v>
      </c>
      <c r="G372" s="88">
        <v>2</v>
      </c>
      <c r="H372" s="89">
        <v>15221658</v>
      </c>
      <c r="J372" s="48"/>
    </row>
    <row r="373" spans="1:10" x14ac:dyDescent="0.4">
      <c r="A373" s="88" t="s">
        <v>5824</v>
      </c>
      <c r="B373" s="86">
        <v>2014</v>
      </c>
      <c r="C373" s="87" t="s">
        <v>1054</v>
      </c>
      <c r="D373" s="88" t="s">
        <v>1051</v>
      </c>
      <c r="E373" s="88" t="s">
        <v>106</v>
      </c>
      <c r="F373" s="89">
        <v>110860532</v>
      </c>
      <c r="G373" s="88">
        <v>1</v>
      </c>
      <c r="H373" s="89">
        <v>33018584</v>
      </c>
      <c r="J373" s="48"/>
    </row>
    <row r="374" spans="1:10" x14ac:dyDescent="0.4">
      <c r="A374" s="88" t="s">
        <v>5824</v>
      </c>
      <c r="B374" s="86">
        <v>2014</v>
      </c>
      <c r="C374" s="87" t="s">
        <v>1054</v>
      </c>
      <c r="D374" s="88" t="s">
        <v>1051</v>
      </c>
      <c r="E374" s="88" t="s">
        <v>106</v>
      </c>
      <c r="F374" s="89">
        <v>193421170</v>
      </c>
      <c r="G374" s="88">
        <v>1</v>
      </c>
      <c r="H374" s="89">
        <v>12806130</v>
      </c>
      <c r="J374" s="48"/>
    </row>
    <row r="375" spans="1:10" x14ac:dyDescent="0.4">
      <c r="A375" s="88" t="s">
        <v>5823</v>
      </c>
      <c r="B375" s="86">
        <v>2017</v>
      </c>
      <c r="C375" s="87" t="s">
        <v>1061</v>
      </c>
      <c r="D375" s="88" t="s">
        <v>100</v>
      </c>
      <c r="E375" s="88" t="s">
        <v>96</v>
      </c>
      <c r="F375" s="89">
        <v>203058999</v>
      </c>
      <c r="G375" s="88">
        <v>1</v>
      </c>
      <c r="H375" s="89">
        <v>30480966</v>
      </c>
      <c r="J375" s="48"/>
    </row>
    <row r="376" spans="1:10" x14ac:dyDescent="0.4">
      <c r="A376" s="88" t="s">
        <v>5823</v>
      </c>
      <c r="B376" s="86">
        <v>2017</v>
      </c>
      <c r="C376" s="87" t="s">
        <v>1061</v>
      </c>
      <c r="D376" s="88" t="s">
        <v>100</v>
      </c>
      <c r="E376" s="88" t="s">
        <v>96</v>
      </c>
      <c r="F376" s="89">
        <v>237194530</v>
      </c>
      <c r="G376" s="88">
        <v>2</v>
      </c>
      <c r="H376" s="89">
        <v>33214470</v>
      </c>
      <c r="J376" s="48"/>
    </row>
    <row r="377" spans="1:10" x14ac:dyDescent="0.4">
      <c r="A377" s="88" t="s">
        <v>5822</v>
      </c>
      <c r="B377" s="86">
        <v>2017</v>
      </c>
      <c r="C377" s="87" t="s">
        <v>1052</v>
      </c>
      <c r="D377" s="88" t="s">
        <v>100</v>
      </c>
      <c r="E377" s="88" t="s">
        <v>106</v>
      </c>
      <c r="F377" s="89">
        <v>118111614</v>
      </c>
      <c r="G377" s="88">
        <v>1</v>
      </c>
      <c r="H377" s="89">
        <v>14130413</v>
      </c>
      <c r="J377" s="48"/>
    </row>
    <row r="378" spans="1:10" x14ac:dyDescent="0.4">
      <c r="A378" s="88" t="s">
        <v>5821</v>
      </c>
      <c r="B378" s="86">
        <v>2017</v>
      </c>
      <c r="C378" s="87" t="s">
        <v>1054</v>
      </c>
      <c r="D378" s="88" t="s">
        <v>1051</v>
      </c>
      <c r="E378" s="88" t="s">
        <v>104</v>
      </c>
      <c r="F378" s="89">
        <v>174669413</v>
      </c>
      <c r="G378" s="88">
        <v>4</v>
      </c>
      <c r="H378" s="89">
        <v>27141932</v>
      </c>
      <c r="J378" s="48"/>
    </row>
    <row r="379" spans="1:10" x14ac:dyDescent="0.4">
      <c r="A379" s="88" t="s">
        <v>5821</v>
      </c>
      <c r="B379" s="86">
        <v>2017</v>
      </c>
      <c r="C379" s="87" t="s">
        <v>1054</v>
      </c>
      <c r="D379" s="88" t="s">
        <v>1051</v>
      </c>
      <c r="E379" s="88" t="s">
        <v>104</v>
      </c>
      <c r="F379" s="89">
        <v>106277660</v>
      </c>
      <c r="G379" s="88">
        <v>2</v>
      </c>
      <c r="H379" s="89">
        <v>28812425</v>
      </c>
      <c r="J379" s="48"/>
    </row>
    <row r="380" spans="1:10" x14ac:dyDescent="0.4">
      <c r="A380" s="88" t="s">
        <v>5820</v>
      </c>
      <c r="B380" s="86">
        <v>2017</v>
      </c>
      <c r="C380" s="87" t="s">
        <v>1054</v>
      </c>
      <c r="D380" s="88" t="s">
        <v>100</v>
      </c>
      <c r="E380" s="88" t="s">
        <v>102</v>
      </c>
      <c r="F380" s="89">
        <v>101894344</v>
      </c>
      <c r="G380" s="88">
        <v>1</v>
      </c>
      <c r="H380" s="89">
        <v>24952583</v>
      </c>
      <c r="J380" s="48"/>
    </row>
    <row r="381" spans="1:10" x14ac:dyDescent="0.4">
      <c r="A381" s="88" t="s">
        <v>5820</v>
      </c>
      <c r="B381" s="86">
        <v>2017</v>
      </c>
      <c r="C381" s="87" t="s">
        <v>1054</v>
      </c>
      <c r="D381" s="88" t="s">
        <v>100</v>
      </c>
      <c r="E381" s="88" t="s">
        <v>102</v>
      </c>
      <c r="F381" s="89">
        <v>162970571</v>
      </c>
      <c r="G381" s="88">
        <v>1</v>
      </c>
      <c r="H381" s="89">
        <v>31986206</v>
      </c>
      <c r="J381" s="48"/>
    </row>
    <row r="382" spans="1:10" x14ac:dyDescent="0.4">
      <c r="A382" s="88" t="s">
        <v>5819</v>
      </c>
      <c r="B382" s="86">
        <v>2017</v>
      </c>
      <c r="C382" s="87" t="s">
        <v>1054</v>
      </c>
      <c r="D382" s="88" t="s">
        <v>1051</v>
      </c>
      <c r="E382" s="88" t="s">
        <v>102</v>
      </c>
      <c r="F382" s="89">
        <v>98919262</v>
      </c>
      <c r="G382" s="88">
        <v>5</v>
      </c>
      <c r="H382" s="89">
        <v>13207568</v>
      </c>
      <c r="J382" s="48"/>
    </row>
    <row r="383" spans="1:10" x14ac:dyDescent="0.4">
      <c r="A383" s="88" t="s">
        <v>5819</v>
      </c>
      <c r="B383" s="86">
        <v>2017</v>
      </c>
      <c r="C383" s="87" t="s">
        <v>1054</v>
      </c>
      <c r="D383" s="88" t="s">
        <v>1051</v>
      </c>
      <c r="E383" s="88" t="s">
        <v>102</v>
      </c>
      <c r="F383" s="89">
        <v>93727899</v>
      </c>
      <c r="G383" s="88">
        <v>5</v>
      </c>
      <c r="H383" s="89">
        <v>28372168</v>
      </c>
      <c r="J383" s="48"/>
    </row>
    <row r="384" spans="1:10" x14ac:dyDescent="0.4">
      <c r="A384" s="88" t="s">
        <v>5818</v>
      </c>
      <c r="B384" s="86">
        <v>2017</v>
      </c>
      <c r="C384" s="87" t="s">
        <v>1052</v>
      </c>
      <c r="D384" s="88" t="s">
        <v>1051</v>
      </c>
      <c r="E384" s="88" t="s">
        <v>96</v>
      </c>
      <c r="F384" s="89">
        <v>163060512</v>
      </c>
      <c r="G384" s="88">
        <v>4</v>
      </c>
      <c r="H384" s="89">
        <v>11081638</v>
      </c>
      <c r="J384" s="48"/>
    </row>
    <row r="385" spans="1:10" x14ac:dyDescent="0.4">
      <c r="A385" s="88" t="s">
        <v>5818</v>
      </c>
      <c r="B385" s="86">
        <v>2017</v>
      </c>
      <c r="C385" s="87" t="s">
        <v>1052</v>
      </c>
      <c r="D385" s="88" t="s">
        <v>1051</v>
      </c>
      <c r="E385" s="88" t="s">
        <v>96</v>
      </c>
      <c r="F385" s="89">
        <v>187457475</v>
      </c>
      <c r="G385" s="88">
        <v>2</v>
      </c>
      <c r="H385" s="89">
        <v>26577785</v>
      </c>
      <c r="J385" s="48"/>
    </row>
    <row r="386" spans="1:10" x14ac:dyDescent="0.4">
      <c r="A386" s="88" t="s">
        <v>5817</v>
      </c>
      <c r="B386" s="86">
        <v>2017</v>
      </c>
      <c r="C386" s="87" t="s">
        <v>1052</v>
      </c>
      <c r="D386" s="88" t="s">
        <v>100</v>
      </c>
      <c r="E386" s="88" t="s">
        <v>106</v>
      </c>
      <c r="F386" s="89">
        <v>143275483</v>
      </c>
      <c r="G386" s="88">
        <v>3</v>
      </c>
      <c r="H386" s="89">
        <v>28266482</v>
      </c>
      <c r="J386" s="48"/>
    </row>
    <row r="387" spans="1:10" x14ac:dyDescent="0.4">
      <c r="A387" s="88" t="s">
        <v>5816</v>
      </c>
      <c r="B387" s="86">
        <v>2017</v>
      </c>
      <c r="C387" s="87" t="s">
        <v>1054</v>
      </c>
      <c r="D387" s="88" t="s">
        <v>1064</v>
      </c>
      <c r="E387" s="88" t="s">
        <v>96</v>
      </c>
      <c r="F387" s="89">
        <v>221333787</v>
      </c>
      <c r="G387" s="88">
        <v>4</v>
      </c>
      <c r="H387" s="89">
        <v>28040865</v>
      </c>
      <c r="J387" s="48"/>
    </row>
    <row r="388" spans="1:10" x14ac:dyDescent="0.4">
      <c r="A388" s="88" t="s">
        <v>5815</v>
      </c>
      <c r="B388" s="86">
        <v>2016</v>
      </c>
      <c r="C388" s="87" t="s">
        <v>1052</v>
      </c>
      <c r="D388" s="88" t="s">
        <v>100</v>
      </c>
      <c r="E388" s="88" t="s">
        <v>102</v>
      </c>
      <c r="F388" s="89">
        <v>114773820</v>
      </c>
      <c r="G388" s="88">
        <v>1</v>
      </c>
      <c r="H388" s="89">
        <v>18554026</v>
      </c>
      <c r="J388" s="48"/>
    </row>
    <row r="389" spans="1:10" x14ac:dyDescent="0.4">
      <c r="A389" s="88" t="s">
        <v>5815</v>
      </c>
      <c r="B389" s="86">
        <v>2017</v>
      </c>
      <c r="C389" s="87" t="s">
        <v>1052</v>
      </c>
      <c r="D389" s="88" t="s">
        <v>100</v>
      </c>
      <c r="E389" s="88" t="s">
        <v>102</v>
      </c>
      <c r="F389" s="89">
        <v>107868342</v>
      </c>
      <c r="G389" s="88">
        <v>5</v>
      </c>
      <c r="H389" s="89">
        <v>19884909</v>
      </c>
      <c r="J389" s="48"/>
    </row>
    <row r="390" spans="1:10" x14ac:dyDescent="0.4">
      <c r="A390" s="88" t="s">
        <v>5814</v>
      </c>
      <c r="B390" s="86">
        <v>2017</v>
      </c>
      <c r="C390" s="87" t="s">
        <v>1054</v>
      </c>
      <c r="D390" s="88" t="s">
        <v>1064</v>
      </c>
      <c r="E390" s="88" t="s">
        <v>106</v>
      </c>
      <c r="F390" s="89">
        <v>118650500</v>
      </c>
      <c r="G390" s="88">
        <v>5</v>
      </c>
      <c r="H390" s="89">
        <v>18437148</v>
      </c>
      <c r="J390" s="48"/>
    </row>
    <row r="391" spans="1:10" x14ac:dyDescent="0.4">
      <c r="A391" s="88" t="s">
        <v>5813</v>
      </c>
      <c r="B391" s="86">
        <v>2017</v>
      </c>
      <c r="C391" s="87" t="s">
        <v>1052</v>
      </c>
      <c r="D391" s="88" t="s">
        <v>1051</v>
      </c>
      <c r="E391" s="88" t="s">
        <v>106</v>
      </c>
      <c r="F391" s="89">
        <v>153549566</v>
      </c>
      <c r="G391" s="88">
        <v>1</v>
      </c>
      <c r="H391" s="89">
        <v>29412074</v>
      </c>
      <c r="J391" s="48"/>
    </row>
    <row r="392" spans="1:10" x14ac:dyDescent="0.4">
      <c r="A392" s="88" t="s">
        <v>5813</v>
      </c>
      <c r="B392" s="86">
        <v>2014</v>
      </c>
      <c r="C392" s="87" t="s">
        <v>1052</v>
      </c>
      <c r="D392" s="88" t="s">
        <v>1051</v>
      </c>
      <c r="E392" s="88" t="s">
        <v>106</v>
      </c>
      <c r="F392" s="89">
        <v>161529617</v>
      </c>
      <c r="G392" s="88">
        <v>5</v>
      </c>
      <c r="H392" s="89">
        <v>30716413</v>
      </c>
      <c r="J392" s="48"/>
    </row>
    <row r="393" spans="1:10" x14ac:dyDescent="0.4">
      <c r="A393" s="88" t="s">
        <v>5813</v>
      </c>
      <c r="B393" s="86">
        <v>2017</v>
      </c>
      <c r="C393" s="87" t="s">
        <v>1052</v>
      </c>
      <c r="D393" s="88" t="s">
        <v>1051</v>
      </c>
      <c r="E393" s="88" t="s">
        <v>106</v>
      </c>
      <c r="F393" s="89">
        <v>180171615</v>
      </c>
      <c r="G393" s="88">
        <v>3</v>
      </c>
      <c r="H393" s="89">
        <v>22785695</v>
      </c>
      <c r="J393" s="48"/>
    </row>
    <row r="394" spans="1:10" x14ac:dyDescent="0.4">
      <c r="A394" s="88" t="s">
        <v>5813</v>
      </c>
      <c r="B394" s="86">
        <v>2017</v>
      </c>
      <c r="C394" s="87" t="s">
        <v>1052</v>
      </c>
      <c r="D394" s="88" t="s">
        <v>1051</v>
      </c>
      <c r="E394" s="88" t="s">
        <v>106</v>
      </c>
      <c r="F394" s="89">
        <v>133767745</v>
      </c>
      <c r="G394" s="88">
        <v>4</v>
      </c>
      <c r="H394" s="89">
        <v>18631024</v>
      </c>
      <c r="J394" s="48"/>
    </row>
    <row r="395" spans="1:10" x14ac:dyDescent="0.4">
      <c r="A395" s="88" t="s">
        <v>5812</v>
      </c>
      <c r="B395" s="86">
        <v>2017</v>
      </c>
      <c r="C395" s="87" t="s">
        <v>1061</v>
      </c>
      <c r="D395" s="88" t="s">
        <v>1051</v>
      </c>
      <c r="E395" s="88" t="s">
        <v>104</v>
      </c>
      <c r="F395" s="89">
        <v>224828308</v>
      </c>
      <c r="G395" s="88">
        <v>5</v>
      </c>
      <c r="H395" s="89">
        <v>27561457</v>
      </c>
      <c r="J395" s="48"/>
    </row>
    <row r="396" spans="1:10" x14ac:dyDescent="0.4">
      <c r="A396" s="88" t="s">
        <v>5811</v>
      </c>
      <c r="B396" s="86">
        <v>2017</v>
      </c>
      <c r="C396" s="87" t="s">
        <v>1054</v>
      </c>
      <c r="D396" s="88" t="s">
        <v>100</v>
      </c>
      <c r="E396" s="88" t="s">
        <v>104</v>
      </c>
      <c r="F396" s="89">
        <v>130093223</v>
      </c>
      <c r="G396" s="88">
        <v>3</v>
      </c>
      <c r="H396" s="89">
        <v>18463193</v>
      </c>
      <c r="J396" s="48"/>
    </row>
    <row r="397" spans="1:10" x14ac:dyDescent="0.4">
      <c r="A397" s="88" t="s">
        <v>5810</v>
      </c>
      <c r="B397" s="86">
        <v>2017</v>
      </c>
      <c r="C397" s="87" t="s">
        <v>1054</v>
      </c>
      <c r="D397" s="88" t="s">
        <v>1051</v>
      </c>
      <c r="E397" s="88" t="s">
        <v>102</v>
      </c>
      <c r="F397" s="89">
        <v>143074220</v>
      </c>
      <c r="G397" s="88">
        <v>4</v>
      </c>
      <c r="H397" s="89">
        <v>11899267</v>
      </c>
      <c r="J397" s="48"/>
    </row>
    <row r="398" spans="1:10" x14ac:dyDescent="0.4">
      <c r="A398" s="88" t="s">
        <v>5809</v>
      </c>
      <c r="B398" s="86">
        <v>2014</v>
      </c>
      <c r="C398" s="87" t="s">
        <v>1054</v>
      </c>
      <c r="D398" s="88" t="s">
        <v>1051</v>
      </c>
      <c r="E398" s="88" t="s">
        <v>96</v>
      </c>
      <c r="F398" s="89">
        <v>105034144</v>
      </c>
      <c r="G398" s="88">
        <v>2</v>
      </c>
      <c r="H398" s="89">
        <v>18708090</v>
      </c>
      <c r="J398" s="48"/>
    </row>
    <row r="399" spans="1:10" x14ac:dyDescent="0.4">
      <c r="A399" s="88" t="s">
        <v>5809</v>
      </c>
      <c r="B399" s="86">
        <v>2017</v>
      </c>
      <c r="C399" s="87" t="s">
        <v>1054</v>
      </c>
      <c r="D399" s="88" t="s">
        <v>1051</v>
      </c>
      <c r="E399" s="88" t="s">
        <v>96</v>
      </c>
      <c r="F399" s="89">
        <v>233255350</v>
      </c>
      <c r="G399" s="88">
        <v>5</v>
      </c>
      <c r="H399" s="89">
        <v>13324226</v>
      </c>
      <c r="J399" s="48"/>
    </row>
    <row r="400" spans="1:10" x14ac:dyDescent="0.4">
      <c r="A400" s="88" t="s">
        <v>5809</v>
      </c>
      <c r="B400" s="86">
        <v>2016</v>
      </c>
      <c r="C400" s="87" t="s">
        <v>1054</v>
      </c>
      <c r="D400" s="88" t="s">
        <v>1051</v>
      </c>
      <c r="E400" s="88" t="s">
        <v>96</v>
      </c>
      <c r="F400" s="89">
        <v>242573751</v>
      </c>
      <c r="G400" s="88">
        <v>5</v>
      </c>
      <c r="H400" s="89">
        <v>26132131</v>
      </c>
      <c r="J400" s="48"/>
    </row>
    <row r="401" spans="1:10" x14ac:dyDescent="0.4">
      <c r="A401" s="88" t="s">
        <v>5809</v>
      </c>
      <c r="B401" s="86">
        <v>2016</v>
      </c>
      <c r="C401" s="87" t="s">
        <v>1054</v>
      </c>
      <c r="D401" s="88" t="s">
        <v>1051</v>
      </c>
      <c r="E401" s="88" t="s">
        <v>96</v>
      </c>
      <c r="F401" s="89">
        <v>217983590</v>
      </c>
      <c r="G401" s="88">
        <v>3</v>
      </c>
      <c r="H401" s="89">
        <v>31332873</v>
      </c>
      <c r="J401" s="48"/>
    </row>
    <row r="402" spans="1:10" x14ac:dyDescent="0.4">
      <c r="A402" s="88" t="s">
        <v>5809</v>
      </c>
      <c r="B402" s="86">
        <v>2016</v>
      </c>
      <c r="C402" s="87" t="s">
        <v>1054</v>
      </c>
      <c r="D402" s="88" t="s">
        <v>1051</v>
      </c>
      <c r="E402" s="88" t="s">
        <v>96</v>
      </c>
      <c r="F402" s="89">
        <v>208732462</v>
      </c>
      <c r="G402" s="88">
        <v>2</v>
      </c>
      <c r="H402" s="89">
        <v>12827390</v>
      </c>
      <c r="J402" s="48"/>
    </row>
    <row r="403" spans="1:10" x14ac:dyDescent="0.4">
      <c r="A403" s="88" t="s">
        <v>5809</v>
      </c>
      <c r="B403" s="86">
        <v>2016</v>
      </c>
      <c r="C403" s="87" t="s">
        <v>1054</v>
      </c>
      <c r="D403" s="88" t="s">
        <v>1051</v>
      </c>
      <c r="E403" s="88" t="s">
        <v>96</v>
      </c>
      <c r="F403" s="89">
        <v>184844719</v>
      </c>
      <c r="G403" s="88">
        <v>3</v>
      </c>
      <c r="H403" s="89">
        <v>10798630</v>
      </c>
      <c r="J403" s="48"/>
    </row>
    <row r="404" spans="1:10" x14ac:dyDescent="0.4">
      <c r="A404" s="88" t="s">
        <v>5809</v>
      </c>
      <c r="B404" s="86">
        <v>2016</v>
      </c>
      <c r="C404" s="87" t="s">
        <v>1054</v>
      </c>
      <c r="D404" s="88" t="s">
        <v>1051</v>
      </c>
      <c r="E404" s="88" t="s">
        <v>96</v>
      </c>
      <c r="F404" s="89">
        <v>104196868</v>
      </c>
      <c r="G404" s="88">
        <v>2</v>
      </c>
      <c r="H404" s="89">
        <v>29663733</v>
      </c>
      <c r="J404" s="48"/>
    </row>
    <row r="405" spans="1:10" x14ac:dyDescent="0.4">
      <c r="A405" s="88" t="s">
        <v>5809</v>
      </c>
      <c r="B405" s="86">
        <v>2014</v>
      </c>
      <c r="C405" s="87" t="s">
        <v>1054</v>
      </c>
      <c r="D405" s="88" t="s">
        <v>1051</v>
      </c>
      <c r="E405" s="88" t="s">
        <v>96</v>
      </c>
      <c r="F405" s="89">
        <v>242706287</v>
      </c>
      <c r="G405" s="88">
        <v>1</v>
      </c>
      <c r="H405" s="89">
        <v>27677154</v>
      </c>
      <c r="J405" s="48"/>
    </row>
    <row r="406" spans="1:10" x14ac:dyDescent="0.4">
      <c r="A406" s="88" t="s">
        <v>5809</v>
      </c>
      <c r="B406" s="86">
        <v>2014</v>
      </c>
      <c r="C406" s="87" t="s">
        <v>1054</v>
      </c>
      <c r="D406" s="88" t="s">
        <v>1051</v>
      </c>
      <c r="E406" s="88" t="s">
        <v>96</v>
      </c>
      <c r="F406" s="89">
        <v>150732073</v>
      </c>
      <c r="G406" s="88">
        <v>1</v>
      </c>
      <c r="H406" s="89">
        <v>26449307</v>
      </c>
      <c r="J406" s="48"/>
    </row>
    <row r="407" spans="1:10" x14ac:dyDescent="0.4">
      <c r="A407" s="88" t="s">
        <v>5808</v>
      </c>
      <c r="B407" s="86">
        <v>2016</v>
      </c>
      <c r="C407" s="87" t="s">
        <v>1054</v>
      </c>
      <c r="D407" s="88" t="s">
        <v>100</v>
      </c>
      <c r="E407" s="88" t="s">
        <v>96</v>
      </c>
      <c r="F407" s="89">
        <v>206389184</v>
      </c>
      <c r="G407" s="88">
        <v>3</v>
      </c>
      <c r="H407" s="89">
        <v>10571782</v>
      </c>
      <c r="J407" s="48"/>
    </row>
    <row r="408" spans="1:10" x14ac:dyDescent="0.4">
      <c r="A408" s="88" t="s">
        <v>5808</v>
      </c>
      <c r="B408" s="86">
        <v>2016</v>
      </c>
      <c r="C408" s="87" t="s">
        <v>1054</v>
      </c>
      <c r="D408" s="88" t="s">
        <v>100</v>
      </c>
      <c r="E408" s="88" t="s">
        <v>96</v>
      </c>
      <c r="F408" s="89">
        <v>234337745</v>
      </c>
      <c r="G408" s="88">
        <v>3</v>
      </c>
      <c r="H408" s="89">
        <v>21016456</v>
      </c>
      <c r="J408" s="48"/>
    </row>
    <row r="409" spans="1:10" x14ac:dyDescent="0.4">
      <c r="A409" s="88" t="s">
        <v>5807</v>
      </c>
      <c r="B409" s="86">
        <v>2017</v>
      </c>
      <c r="C409" s="87" t="s">
        <v>1054</v>
      </c>
      <c r="D409" s="88" t="s">
        <v>1051</v>
      </c>
      <c r="E409" s="88" t="s">
        <v>96</v>
      </c>
      <c r="F409" s="89">
        <v>226279691</v>
      </c>
      <c r="G409" s="88">
        <v>5</v>
      </c>
      <c r="H409" s="89">
        <v>23553102</v>
      </c>
      <c r="J409" s="48"/>
    </row>
    <row r="410" spans="1:10" x14ac:dyDescent="0.4">
      <c r="A410" s="88" t="s">
        <v>5806</v>
      </c>
      <c r="B410" s="86">
        <v>2017</v>
      </c>
      <c r="C410" s="87" t="s">
        <v>1054</v>
      </c>
      <c r="D410" s="88" t="s">
        <v>1051</v>
      </c>
      <c r="E410" s="88" t="s">
        <v>96</v>
      </c>
      <c r="F410" s="89">
        <v>159673401</v>
      </c>
      <c r="G410" s="88">
        <v>5</v>
      </c>
      <c r="H410" s="89">
        <v>20450871</v>
      </c>
      <c r="J410" s="48"/>
    </row>
    <row r="411" spans="1:10" x14ac:dyDescent="0.4">
      <c r="A411" s="88" t="s">
        <v>5805</v>
      </c>
      <c r="B411" s="86">
        <v>2016</v>
      </c>
      <c r="C411" s="87" t="s">
        <v>1054</v>
      </c>
      <c r="D411" s="88" t="s">
        <v>100</v>
      </c>
      <c r="E411" s="88" t="s">
        <v>104</v>
      </c>
      <c r="F411" s="89">
        <v>232433255</v>
      </c>
      <c r="G411" s="88">
        <v>5</v>
      </c>
      <c r="H411" s="89">
        <v>19690655</v>
      </c>
      <c r="J411" s="48"/>
    </row>
    <row r="412" spans="1:10" x14ac:dyDescent="0.4">
      <c r="A412" s="88" t="s">
        <v>5804</v>
      </c>
      <c r="B412" s="86">
        <v>2016</v>
      </c>
      <c r="C412" s="87" t="s">
        <v>1054</v>
      </c>
      <c r="D412" s="88" t="s">
        <v>100</v>
      </c>
      <c r="E412" s="88" t="s">
        <v>96</v>
      </c>
      <c r="F412" s="89">
        <v>162128379</v>
      </c>
      <c r="G412" s="88">
        <v>1</v>
      </c>
      <c r="H412" s="89">
        <v>16846984</v>
      </c>
      <c r="J412" s="48"/>
    </row>
    <row r="413" spans="1:10" x14ac:dyDescent="0.4">
      <c r="A413" s="88" t="s">
        <v>5804</v>
      </c>
      <c r="B413" s="86">
        <v>2016</v>
      </c>
      <c r="C413" s="87" t="s">
        <v>1054</v>
      </c>
      <c r="D413" s="88" t="s">
        <v>100</v>
      </c>
      <c r="E413" s="88" t="s">
        <v>96</v>
      </c>
      <c r="F413" s="89">
        <v>218264253</v>
      </c>
      <c r="G413" s="88">
        <v>3</v>
      </c>
      <c r="H413" s="89">
        <v>13138616</v>
      </c>
      <c r="J413" s="48"/>
    </row>
    <row r="414" spans="1:10" x14ac:dyDescent="0.4">
      <c r="A414" s="88" t="s">
        <v>5803</v>
      </c>
      <c r="B414" s="86">
        <v>2016</v>
      </c>
      <c r="C414" s="87" t="s">
        <v>1061</v>
      </c>
      <c r="D414" s="88" t="s">
        <v>1051</v>
      </c>
      <c r="E414" s="88" t="s">
        <v>96</v>
      </c>
      <c r="F414" s="89">
        <v>228183297</v>
      </c>
      <c r="G414" s="88">
        <v>4</v>
      </c>
      <c r="H414" s="89">
        <v>18656200</v>
      </c>
      <c r="J414" s="48"/>
    </row>
    <row r="415" spans="1:10" x14ac:dyDescent="0.4">
      <c r="A415" s="88" t="s">
        <v>5802</v>
      </c>
      <c r="B415" s="86">
        <v>2016</v>
      </c>
      <c r="C415" s="87" t="s">
        <v>1054</v>
      </c>
      <c r="D415" s="88" t="s">
        <v>100</v>
      </c>
      <c r="E415" s="88" t="s">
        <v>102</v>
      </c>
      <c r="F415" s="89">
        <v>152841326</v>
      </c>
      <c r="G415" s="88">
        <v>2</v>
      </c>
      <c r="H415" s="89">
        <v>17949758</v>
      </c>
      <c r="J415" s="48"/>
    </row>
    <row r="416" spans="1:10" x14ac:dyDescent="0.4">
      <c r="A416" s="88" t="s">
        <v>5802</v>
      </c>
      <c r="B416" s="86">
        <v>2016</v>
      </c>
      <c r="C416" s="87" t="s">
        <v>1054</v>
      </c>
      <c r="D416" s="88" t="s">
        <v>100</v>
      </c>
      <c r="E416" s="88" t="s">
        <v>102</v>
      </c>
      <c r="F416" s="89">
        <v>226122301</v>
      </c>
      <c r="G416" s="88">
        <v>2</v>
      </c>
      <c r="H416" s="89">
        <v>24462258</v>
      </c>
      <c r="J416" s="48"/>
    </row>
    <row r="417" spans="1:10" x14ac:dyDescent="0.4">
      <c r="A417" s="88" t="s">
        <v>5801</v>
      </c>
      <c r="B417" s="86">
        <v>2017</v>
      </c>
      <c r="C417" s="87" t="s">
        <v>1052</v>
      </c>
      <c r="D417" s="88" t="s">
        <v>1051</v>
      </c>
      <c r="E417" s="88" t="s">
        <v>104</v>
      </c>
      <c r="F417" s="89">
        <v>157873272</v>
      </c>
      <c r="G417" s="88">
        <v>2</v>
      </c>
      <c r="H417" s="89">
        <v>25068152</v>
      </c>
      <c r="J417" s="48"/>
    </row>
    <row r="418" spans="1:10" x14ac:dyDescent="0.4">
      <c r="A418" s="88" t="s">
        <v>5800</v>
      </c>
      <c r="B418" s="86">
        <v>2016</v>
      </c>
      <c r="C418" s="87" t="s">
        <v>1052</v>
      </c>
      <c r="D418" s="88" t="s">
        <v>100</v>
      </c>
      <c r="E418" s="88" t="s">
        <v>106</v>
      </c>
      <c r="F418" s="89">
        <v>100542588</v>
      </c>
      <c r="G418" s="88">
        <v>3</v>
      </c>
      <c r="H418" s="89">
        <v>18209434</v>
      </c>
      <c r="J418" s="48"/>
    </row>
    <row r="419" spans="1:10" x14ac:dyDescent="0.4">
      <c r="A419" s="88" t="s">
        <v>5800</v>
      </c>
      <c r="B419" s="86">
        <v>2016</v>
      </c>
      <c r="C419" s="87" t="s">
        <v>1052</v>
      </c>
      <c r="D419" s="88" t="s">
        <v>100</v>
      </c>
      <c r="E419" s="88" t="s">
        <v>106</v>
      </c>
      <c r="F419" s="89">
        <v>125350393</v>
      </c>
      <c r="G419" s="88">
        <v>2</v>
      </c>
      <c r="H419" s="89">
        <v>16465213</v>
      </c>
      <c r="J419" s="48"/>
    </row>
    <row r="420" spans="1:10" x14ac:dyDescent="0.4">
      <c r="A420" s="88" t="s">
        <v>5799</v>
      </c>
      <c r="B420" s="86">
        <v>2016</v>
      </c>
      <c r="C420" s="87" t="s">
        <v>1061</v>
      </c>
      <c r="D420" s="88" t="s">
        <v>1064</v>
      </c>
      <c r="E420" s="88" t="s">
        <v>102</v>
      </c>
      <c r="F420" s="89">
        <v>244994813</v>
      </c>
      <c r="G420" s="88">
        <v>3</v>
      </c>
      <c r="H420" s="89">
        <v>32452302</v>
      </c>
      <c r="J420" s="48"/>
    </row>
    <row r="421" spans="1:10" x14ac:dyDescent="0.4">
      <c r="A421" s="88" t="s">
        <v>5798</v>
      </c>
      <c r="B421" s="86">
        <v>2016</v>
      </c>
      <c r="C421" s="87" t="s">
        <v>1054</v>
      </c>
      <c r="D421" s="88" t="s">
        <v>100</v>
      </c>
      <c r="E421" s="88" t="s">
        <v>106</v>
      </c>
      <c r="F421" s="89">
        <v>244605697</v>
      </c>
      <c r="G421" s="88">
        <v>5</v>
      </c>
      <c r="H421" s="89">
        <v>22992112</v>
      </c>
      <c r="J421" s="48"/>
    </row>
    <row r="422" spans="1:10" x14ac:dyDescent="0.4">
      <c r="A422" s="88" t="s">
        <v>5797</v>
      </c>
      <c r="B422" s="86">
        <v>2016</v>
      </c>
      <c r="C422" s="87" t="s">
        <v>1054</v>
      </c>
      <c r="D422" s="88" t="s">
        <v>1064</v>
      </c>
      <c r="E422" s="88" t="s">
        <v>104</v>
      </c>
      <c r="F422" s="89">
        <v>110121324</v>
      </c>
      <c r="G422" s="88">
        <v>5</v>
      </c>
      <c r="H422" s="89">
        <v>22538183</v>
      </c>
      <c r="J422" s="48"/>
    </row>
    <row r="423" spans="1:10" x14ac:dyDescent="0.4">
      <c r="A423" s="88" t="s">
        <v>5797</v>
      </c>
      <c r="B423" s="86">
        <v>2017</v>
      </c>
      <c r="C423" s="87" t="s">
        <v>1054</v>
      </c>
      <c r="D423" s="88" t="s">
        <v>1064</v>
      </c>
      <c r="E423" s="88" t="s">
        <v>104</v>
      </c>
      <c r="F423" s="89">
        <v>171751332</v>
      </c>
      <c r="G423" s="88">
        <v>4</v>
      </c>
      <c r="H423" s="89">
        <v>31650035</v>
      </c>
      <c r="J423" s="48"/>
    </row>
    <row r="424" spans="1:10" x14ac:dyDescent="0.4">
      <c r="A424" s="88" t="s">
        <v>5797</v>
      </c>
      <c r="B424" s="86">
        <v>2016</v>
      </c>
      <c r="C424" s="87" t="s">
        <v>1054</v>
      </c>
      <c r="D424" s="88" t="s">
        <v>1064</v>
      </c>
      <c r="E424" s="88" t="s">
        <v>104</v>
      </c>
      <c r="F424" s="89">
        <v>150525269</v>
      </c>
      <c r="G424" s="88">
        <v>1</v>
      </c>
      <c r="H424" s="89">
        <v>22237469</v>
      </c>
      <c r="J424" s="48"/>
    </row>
    <row r="425" spans="1:10" x14ac:dyDescent="0.4">
      <c r="A425" s="88" t="s">
        <v>5797</v>
      </c>
      <c r="B425" s="86">
        <v>2014</v>
      </c>
      <c r="C425" s="87" t="s">
        <v>1054</v>
      </c>
      <c r="D425" s="88" t="s">
        <v>1064</v>
      </c>
      <c r="E425" s="88" t="s">
        <v>104</v>
      </c>
      <c r="F425" s="89">
        <v>228321899</v>
      </c>
      <c r="G425" s="88">
        <v>2</v>
      </c>
      <c r="H425" s="89">
        <v>16350880</v>
      </c>
      <c r="J425" s="48"/>
    </row>
    <row r="426" spans="1:10" x14ac:dyDescent="0.4">
      <c r="A426" s="88" t="s">
        <v>5796</v>
      </c>
      <c r="B426" s="86">
        <v>2016</v>
      </c>
      <c r="C426" s="87" t="s">
        <v>1061</v>
      </c>
      <c r="D426" s="88" t="s">
        <v>1051</v>
      </c>
      <c r="E426" s="88" t="s">
        <v>102</v>
      </c>
      <c r="F426" s="89">
        <v>105020895</v>
      </c>
      <c r="G426" s="88">
        <v>5</v>
      </c>
      <c r="H426" s="89">
        <v>18443377</v>
      </c>
      <c r="J426" s="48"/>
    </row>
    <row r="427" spans="1:10" x14ac:dyDescent="0.4">
      <c r="A427" s="88" t="s">
        <v>5795</v>
      </c>
      <c r="B427" s="86">
        <v>2016</v>
      </c>
      <c r="C427" s="87" t="s">
        <v>1054</v>
      </c>
      <c r="D427" s="88" t="s">
        <v>1051</v>
      </c>
      <c r="E427" s="88" t="s">
        <v>104</v>
      </c>
      <c r="F427" s="89">
        <v>238834534</v>
      </c>
      <c r="G427" s="88">
        <v>2</v>
      </c>
      <c r="H427" s="89">
        <v>17565288</v>
      </c>
      <c r="J427" s="48"/>
    </row>
    <row r="428" spans="1:10" x14ac:dyDescent="0.4">
      <c r="A428" s="88" t="s">
        <v>5795</v>
      </c>
      <c r="B428" s="86">
        <v>2015</v>
      </c>
      <c r="C428" s="87" t="s">
        <v>1054</v>
      </c>
      <c r="D428" s="88" t="s">
        <v>1051</v>
      </c>
      <c r="E428" s="88" t="s">
        <v>104</v>
      </c>
      <c r="F428" s="89">
        <v>229991025</v>
      </c>
      <c r="G428" s="88">
        <v>5</v>
      </c>
      <c r="H428" s="89">
        <v>17481899</v>
      </c>
      <c r="J428" s="48"/>
    </row>
    <row r="429" spans="1:10" x14ac:dyDescent="0.4">
      <c r="A429" s="88" t="s">
        <v>5794</v>
      </c>
      <c r="B429" s="86">
        <v>2015</v>
      </c>
      <c r="C429" s="87" t="s">
        <v>1052</v>
      </c>
      <c r="D429" s="88" t="s">
        <v>1064</v>
      </c>
      <c r="E429" s="88" t="s">
        <v>106</v>
      </c>
      <c r="F429" s="89">
        <v>116612974</v>
      </c>
      <c r="G429" s="88">
        <v>5</v>
      </c>
      <c r="H429" s="89">
        <v>28023355</v>
      </c>
      <c r="J429" s="48"/>
    </row>
    <row r="430" spans="1:10" x14ac:dyDescent="0.4">
      <c r="A430" s="88" t="s">
        <v>5794</v>
      </c>
      <c r="B430" s="86">
        <v>2015</v>
      </c>
      <c r="C430" s="87" t="s">
        <v>1052</v>
      </c>
      <c r="D430" s="88" t="s">
        <v>1064</v>
      </c>
      <c r="E430" s="88" t="s">
        <v>106</v>
      </c>
      <c r="F430" s="89">
        <v>231848671</v>
      </c>
      <c r="G430" s="88">
        <v>4</v>
      </c>
      <c r="H430" s="89">
        <v>12010721</v>
      </c>
      <c r="J430" s="48"/>
    </row>
    <row r="431" spans="1:10" x14ac:dyDescent="0.4">
      <c r="A431" s="88" t="s">
        <v>5793</v>
      </c>
      <c r="B431" s="86">
        <v>2016</v>
      </c>
      <c r="C431" s="87" t="s">
        <v>1054</v>
      </c>
      <c r="D431" s="88" t="s">
        <v>100</v>
      </c>
      <c r="E431" s="88" t="s">
        <v>106</v>
      </c>
      <c r="F431" s="89">
        <v>182576785</v>
      </c>
      <c r="G431" s="88">
        <v>2</v>
      </c>
      <c r="H431" s="89">
        <v>13193283</v>
      </c>
      <c r="J431" s="48"/>
    </row>
    <row r="432" spans="1:10" x14ac:dyDescent="0.4">
      <c r="A432" s="88" t="s">
        <v>5792</v>
      </c>
      <c r="B432" s="86">
        <v>2016</v>
      </c>
      <c r="C432" s="87" t="s">
        <v>1052</v>
      </c>
      <c r="D432" s="88" t="s">
        <v>100</v>
      </c>
      <c r="E432" s="88" t="s">
        <v>102</v>
      </c>
      <c r="F432" s="89">
        <v>205627398</v>
      </c>
      <c r="G432" s="88">
        <v>1</v>
      </c>
      <c r="H432" s="89">
        <v>33675113</v>
      </c>
      <c r="J432" s="48"/>
    </row>
    <row r="433" spans="1:10" x14ac:dyDescent="0.4">
      <c r="A433" s="88" t="s">
        <v>5791</v>
      </c>
      <c r="B433" s="86">
        <v>2016</v>
      </c>
      <c r="C433" s="87" t="s">
        <v>1052</v>
      </c>
      <c r="D433" s="88" t="s">
        <v>1051</v>
      </c>
      <c r="E433" s="88" t="s">
        <v>106</v>
      </c>
      <c r="F433" s="89">
        <v>186538767</v>
      </c>
      <c r="G433" s="88">
        <v>4</v>
      </c>
      <c r="H433" s="89">
        <v>13950189</v>
      </c>
      <c r="J433" s="48"/>
    </row>
    <row r="434" spans="1:10" x14ac:dyDescent="0.4">
      <c r="A434" s="88" t="s">
        <v>5791</v>
      </c>
      <c r="B434" s="86">
        <v>2016</v>
      </c>
      <c r="C434" s="87" t="s">
        <v>1052</v>
      </c>
      <c r="D434" s="88" t="s">
        <v>1051</v>
      </c>
      <c r="E434" s="88" t="s">
        <v>106</v>
      </c>
      <c r="F434" s="89">
        <v>103304928</v>
      </c>
      <c r="G434" s="88">
        <v>1</v>
      </c>
      <c r="H434" s="89">
        <v>23941120</v>
      </c>
      <c r="J434" s="48"/>
    </row>
    <row r="435" spans="1:10" x14ac:dyDescent="0.4">
      <c r="A435" s="88" t="s">
        <v>5791</v>
      </c>
      <c r="B435" s="86">
        <v>2016</v>
      </c>
      <c r="C435" s="87" t="s">
        <v>1052</v>
      </c>
      <c r="D435" s="88" t="s">
        <v>1051</v>
      </c>
      <c r="E435" s="88" t="s">
        <v>106</v>
      </c>
      <c r="F435" s="89">
        <v>156209954</v>
      </c>
      <c r="G435" s="88">
        <v>4</v>
      </c>
      <c r="H435" s="89">
        <v>28267621</v>
      </c>
      <c r="J435" s="48"/>
    </row>
    <row r="436" spans="1:10" x14ac:dyDescent="0.4">
      <c r="A436" s="88" t="s">
        <v>5791</v>
      </c>
      <c r="B436" s="86">
        <v>2015</v>
      </c>
      <c r="C436" s="87" t="s">
        <v>1052</v>
      </c>
      <c r="D436" s="88" t="s">
        <v>1051</v>
      </c>
      <c r="E436" s="88" t="s">
        <v>106</v>
      </c>
      <c r="F436" s="89">
        <v>113771797</v>
      </c>
      <c r="G436" s="88">
        <v>2</v>
      </c>
      <c r="H436" s="89">
        <v>28138933</v>
      </c>
      <c r="J436" s="48"/>
    </row>
    <row r="437" spans="1:10" x14ac:dyDescent="0.4">
      <c r="A437" s="88" t="s">
        <v>5791</v>
      </c>
      <c r="B437" s="86">
        <v>2017</v>
      </c>
      <c r="C437" s="87" t="s">
        <v>1052</v>
      </c>
      <c r="D437" s="88" t="s">
        <v>1051</v>
      </c>
      <c r="E437" s="88" t="s">
        <v>106</v>
      </c>
      <c r="F437" s="89">
        <v>162940963</v>
      </c>
      <c r="G437" s="88">
        <v>4</v>
      </c>
      <c r="H437" s="89">
        <v>22650990</v>
      </c>
      <c r="J437" s="48"/>
    </row>
    <row r="438" spans="1:10" x14ac:dyDescent="0.4">
      <c r="A438" s="88" t="s">
        <v>5791</v>
      </c>
      <c r="B438" s="86">
        <v>2015</v>
      </c>
      <c r="C438" s="87" t="s">
        <v>1052</v>
      </c>
      <c r="D438" s="88" t="s">
        <v>1051</v>
      </c>
      <c r="E438" s="88" t="s">
        <v>106</v>
      </c>
      <c r="F438" s="89">
        <v>114031673</v>
      </c>
      <c r="G438" s="88">
        <v>3</v>
      </c>
      <c r="H438" s="89">
        <v>22552235</v>
      </c>
      <c r="J438" s="48"/>
    </row>
    <row r="439" spans="1:10" x14ac:dyDescent="0.4">
      <c r="A439" s="88" t="s">
        <v>5790</v>
      </c>
      <c r="B439" s="86">
        <v>2014</v>
      </c>
      <c r="C439" s="87" t="s">
        <v>1052</v>
      </c>
      <c r="D439" s="88" t="s">
        <v>1051</v>
      </c>
      <c r="E439" s="88" t="s">
        <v>106</v>
      </c>
      <c r="F439" s="89">
        <v>195525798</v>
      </c>
      <c r="G439" s="88">
        <v>3</v>
      </c>
      <c r="H439" s="89">
        <v>14610695</v>
      </c>
      <c r="J439" s="48"/>
    </row>
    <row r="440" spans="1:10" x14ac:dyDescent="0.4">
      <c r="A440" s="88" t="s">
        <v>5789</v>
      </c>
      <c r="B440" s="86">
        <v>2014</v>
      </c>
      <c r="C440" s="87" t="s">
        <v>1052</v>
      </c>
      <c r="D440" s="88" t="s">
        <v>1051</v>
      </c>
      <c r="E440" s="88" t="s">
        <v>102</v>
      </c>
      <c r="F440" s="89">
        <v>170714704</v>
      </c>
      <c r="G440" s="88">
        <v>3</v>
      </c>
      <c r="H440" s="89">
        <v>28956299</v>
      </c>
      <c r="J440" s="48"/>
    </row>
    <row r="441" spans="1:10" x14ac:dyDescent="0.4">
      <c r="A441" s="88" t="s">
        <v>5789</v>
      </c>
      <c r="B441" s="86">
        <v>2014</v>
      </c>
      <c r="C441" s="87" t="s">
        <v>1052</v>
      </c>
      <c r="D441" s="88" t="s">
        <v>1051</v>
      </c>
      <c r="E441" s="88" t="s">
        <v>102</v>
      </c>
      <c r="F441" s="89">
        <v>114378491</v>
      </c>
      <c r="G441" s="88">
        <v>4</v>
      </c>
      <c r="H441" s="89">
        <v>15587218</v>
      </c>
      <c r="J441" s="48"/>
    </row>
    <row r="442" spans="1:10" x14ac:dyDescent="0.4">
      <c r="A442" s="88" t="s">
        <v>5789</v>
      </c>
      <c r="B442" s="86">
        <v>2014</v>
      </c>
      <c r="C442" s="87" t="s">
        <v>1052</v>
      </c>
      <c r="D442" s="88" t="s">
        <v>1051</v>
      </c>
      <c r="E442" s="88" t="s">
        <v>102</v>
      </c>
      <c r="F442" s="89">
        <v>165020890</v>
      </c>
      <c r="G442" s="88">
        <v>2</v>
      </c>
      <c r="H442" s="89">
        <v>13147547</v>
      </c>
      <c r="J442" s="48"/>
    </row>
    <row r="443" spans="1:10" x14ac:dyDescent="0.4">
      <c r="A443" s="88" t="s">
        <v>5789</v>
      </c>
      <c r="B443" s="86">
        <v>2014</v>
      </c>
      <c r="C443" s="87" t="s">
        <v>1052</v>
      </c>
      <c r="D443" s="88" t="s">
        <v>1051</v>
      </c>
      <c r="E443" s="88" t="s">
        <v>102</v>
      </c>
      <c r="F443" s="89">
        <v>152717497</v>
      </c>
      <c r="G443" s="88">
        <v>5</v>
      </c>
      <c r="H443" s="89">
        <v>27781807</v>
      </c>
      <c r="J443" s="48"/>
    </row>
    <row r="444" spans="1:10" x14ac:dyDescent="0.4">
      <c r="A444" s="88" t="s">
        <v>5789</v>
      </c>
      <c r="B444" s="86">
        <v>2016</v>
      </c>
      <c r="C444" s="87" t="s">
        <v>1052</v>
      </c>
      <c r="D444" s="88" t="s">
        <v>1051</v>
      </c>
      <c r="E444" s="88" t="s">
        <v>102</v>
      </c>
      <c r="F444" s="89">
        <v>183989240</v>
      </c>
      <c r="G444" s="88">
        <v>3</v>
      </c>
      <c r="H444" s="89">
        <v>30731187</v>
      </c>
      <c r="J444" s="48"/>
    </row>
    <row r="445" spans="1:10" x14ac:dyDescent="0.4">
      <c r="A445" s="88" t="s">
        <v>5788</v>
      </c>
      <c r="B445" s="86">
        <v>2016</v>
      </c>
      <c r="C445" s="87" t="s">
        <v>1054</v>
      </c>
      <c r="D445" s="88" t="s">
        <v>100</v>
      </c>
      <c r="E445" s="88" t="s">
        <v>102</v>
      </c>
      <c r="F445" s="89">
        <v>174005298</v>
      </c>
      <c r="G445" s="88">
        <v>2</v>
      </c>
      <c r="H445" s="89">
        <v>19685856</v>
      </c>
      <c r="J445" s="48"/>
    </row>
    <row r="446" spans="1:10" x14ac:dyDescent="0.4">
      <c r="A446" s="88" t="s">
        <v>5787</v>
      </c>
      <c r="B446" s="86">
        <v>2016</v>
      </c>
      <c r="C446" s="87" t="s">
        <v>1054</v>
      </c>
      <c r="D446" s="88" t="s">
        <v>100</v>
      </c>
      <c r="E446" s="88" t="s">
        <v>106</v>
      </c>
      <c r="F446" s="89">
        <v>134224598</v>
      </c>
      <c r="G446" s="88">
        <v>1</v>
      </c>
      <c r="H446" s="89">
        <v>27139298</v>
      </c>
      <c r="J446" s="48"/>
    </row>
    <row r="447" spans="1:10" x14ac:dyDescent="0.4">
      <c r="A447" s="88" t="s">
        <v>5786</v>
      </c>
      <c r="B447" s="86">
        <v>2016</v>
      </c>
      <c r="C447" s="87" t="s">
        <v>1054</v>
      </c>
      <c r="D447" s="88" t="s">
        <v>1051</v>
      </c>
      <c r="E447" s="88" t="s">
        <v>96</v>
      </c>
      <c r="F447" s="89">
        <v>142085136</v>
      </c>
      <c r="G447" s="88">
        <v>3</v>
      </c>
      <c r="H447" s="89">
        <v>33597985</v>
      </c>
      <c r="J447" s="48"/>
    </row>
    <row r="448" spans="1:10" x14ac:dyDescent="0.4">
      <c r="A448" s="88" t="s">
        <v>5785</v>
      </c>
      <c r="B448" s="86">
        <v>2014</v>
      </c>
      <c r="C448" s="87" t="s">
        <v>1054</v>
      </c>
      <c r="D448" s="88" t="s">
        <v>1051</v>
      </c>
      <c r="E448" s="88" t="s">
        <v>106</v>
      </c>
      <c r="F448" s="89">
        <v>102920365</v>
      </c>
      <c r="G448" s="88">
        <v>5</v>
      </c>
      <c r="H448" s="89">
        <v>16862008</v>
      </c>
      <c r="J448" s="48"/>
    </row>
    <row r="449" spans="1:10" x14ac:dyDescent="0.4">
      <c r="A449" s="88" t="s">
        <v>5785</v>
      </c>
      <c r="B449" s="86">
        <v>2014</v>
      </c>
      <c r="C449" s="87" t="s">
        <v>1054</v>
      </c>
      <c r="D449" s="88" t="s">
        <v>1051</v>
      </c>
      <c r="E449" s="88" t="s">
        <v>106</v>
      </c>
      <c r="F449" s="89">
        <v>235687880</v>
      </c>
      <c r="G449" s="88">
        <v>5</v>
      </c>
      <c r="H449" s="89">
        <v>16643630</v>
      </c>
      <c r="J449" s="48"/>
    </row>
    <row r="450" spans="1:10" x14ac:dyDescent="0.4">
      <c r="A450" s="88" t="s">
        <v>5784</v>
      </c>
      <c r="B450" s="86">
        <v>2014</v>
      </c>
      <c r="C450" s="87" t="s">
        <v>1054</v>
      </c>
      <c r="D450" s="88" t="s">
        <v>1051</v>
      </c>
      <c r="E450" s="88" t="s">
        <v>96</v>
      </c>
      <c r="F450" s="89">
        <v>238106285</v>
      </c>
      <c r="G450" s="88">
        <v>5</v>
      </c>
      <c r="H450" s="89">
        <v>25396835</v>
      </c>
      <c r="J450" s="48"/>
    </row>
    <row r="451" spans="1:10" x14ac:dyDescent="0.4">
      <c r="A451" s="88" t="s">
        <v>5784</v>
      </c>
      <c r="B451" s="86">
        <v>2017</v>
      </c>
      <c r="C451" s="87" t="s">
        <v>1054</v>
      </c>
      <c r="D451" s="88" t="s">
        <v>1051</v>
      </c>
      <c r="E451" s="88" t="s">
        <v>96</v>
      </c>
      <c r="F451" s="89">
        <v>221561315</v>
      </c>
      <c r="G451" s="88">
        <v>5</v>
      </c>
      <c r="H451" s="89">
        <v>31500207</v>
      </c>
      <c r="J451" s="48"/>
    </row>
    <row r="452" spans="1:10" x14ac:dyDescent="0.4">
      <c r="A452" s="88" t="s">
        <v>5784</v>
      </c>
      <c r="B452" s="86">
        <v>2017</v>
      </c>
      <c r="C452" s="87" t="s">
        <v>1054</v>
      </c>
      <c r="D452" s="88" t="s">
        <v>1051</v>
      </c>
      <c r="E452" s="88" t="s">
        <v>96</v>
      </c>
      <c r="F452" s="89">
        <v>110547855</v>
      </c>
      <c r="G452" s="88">
        <v>4</v>
      </c>
      <c r="H452" s="89">
        <v>30200458</v>
      </c>
      <c r="J452" s="48"/>
    </row>
    <row r="453" spans="1:10" x14ac:dyDescent="0.4">
      <c r="A453" s="88" t="s">
        <v>5783</v>
      </c>
      <c r="B453" s="86">
        <v>2014</v>
      </c>
      <c r="C453" s="87" t="s">
        <v>1054</v>
      </c>
      <c r="D453" s="88" t="s">
        <v>1064</v>
      </c>
      <c r="E453" s="88" t="s">
        <v>96</v>
      </c>
      <c r="F453" s="89">
        <v>125495394</v>
      </c>
      <c r="G453" s="88">
        <v>2</v>
      </c>
      <c r="H453" s="89">
        <v>34389106</v>
      </c>
      <c r="J453" s="48"/>
    </row>
    <row r="454" spans="1:10" x14ac:dyDescent="0.4">
      <c r="A454" s="88" t="s">
        <v>5783</v>
      </c>
      <c r="B454" s="86">
        <v>2014</v>
      </c>
      <c r="C454" s="87" t="s">
        <v>1054</v>
      </c>
      <c r="D454" s="88" t="s">
        <v>1064</v>
      </c>
      <c r="E454" s="88" t="s">
        <v>96</v>
      </c>
      <c r="F454" s="89">
        <v>173531952</v>
      </c>
      <c r="G454" s="88">
        <v>3</v>
      </c>
      <c r="H454" s="89">
        <v>33647817</v>
      </c>
      <c r="J454" s="48"/>
    </row>
    <row r="455" spans="1:10" x14ac:dyDescent="0.4">
      <c r="A455" s="88" t="s">
        <v>5783</v>
      </c>
      <c r="B455" s="86">
        <v>2014</v>
      </c>
      <c r="C455" s="87" t="s">
        <v>1054</v>
      </c>
      <c r="D455" s="88" t="s">
        <v>1064</v>
      </c>
      <c r="E455" s="88" t="s">
        <v>96</v>
      </c>
      <c r="F455" s="89">
        <v>206703679</v>
      </c>
      <c r="G455" s="88">
        <v>3</v>
      </c>
      <c r="H455" s="89">
        <v>29106425</v>
      </c>
      <c r="J455" s="48"/>
    </row>
    <row r="456" spans="1:10" x14ac:dyDescent="0.4">
      <c r="A456" s="88" t="s">
        <v>5783</v>
      </c>
      <c r="B456" s="86">
        <v>2014</v>
      </c>
      <c r="C456" s="87" t="s">
        <v>1054</v>
      </c>
      <c r="D456" s="88" t="s">
        <v>1064</v>
      </c>
      <c r="E456" s="88" t="s">
        <v>96</v>
      </c>
      <c r="F456" s="89">
        <v>190849000</v>
      </c>
      <c r="G456" s="88">
        <v>2</v>
      </c>
      <c r="H456" s="89">
        <v>30200336</v>
      </c>
      <c r="J456" s="48"/>
    </row>
    <row r="457" spans="1:10" x14ac:dyDescent="0.4">
      <c r="A457" s="88" t="s">
        <v>5783</v>
      </c>
      <c r="B457" s="86">
        <v>2014</v>
      </c>
      <c r="C457" s="87" t="s">
        <v>1054</v>
      </c>
      <c r="D457" s="88" t="s">
        <v>1064</v>
      </c>
      <c r="E457" s="88" t="s">
        <v>96</v>
      </c>
      <c r="F457" s="89">
        <v>135800656</v>
      </c>
      <c r="G457" s="88">
        <v>3</v>
      </c>
      <c r="H457" s="89">
        <v>22509693</v>
      </c>
      <c r="J457" s="48"/>
    </row>
    <row r="458" spans="1:10" x14ac:dyDescent="0.4">
      <c r="A458" s="88" t="s">
        <v>5782</v>
      </c>
      <c r="B458" s="86">
        <v>2016</v>
      </c>
      <c r="C458" s="87" t="s">
        <v>1054</v>
      </c>
      <c r="D458" s="88" t="s">
        <v>1064</v>
      </c>
      <c r="E458" s="88" t="s">
        <v>106</v>
      </c>
      <c r="F458" s="89">
        <v>156601470</v>
      </c>
      <c r="G458" s="88">
        <v>5</v>
      </c>
      <c r="H458" s="89">
        <v>11885052</v>
      </c>
      <c r="J458" s="48"/>
    </row>
    <row r="459" spans="1:10" x14ac:dyDescent="0.4">
      <c r="A459" s="88" t="s">
        <v>5781</v>
      </c>
      <c r="B459" s="86">
        <v>2016</v>
      </c>
      <c r="C459" s="87" t="s">
        <v>1054</v>
      </c>
      <c r="D459" s="88" t="s">
        <v>100</v>
      </c>
      <c r="E459" s="88" t="s">
        <v>106</v>
      </c>
      <c r="F459" s="89">
        <v>169047464</v>
      </c>
      <c r="G459" s="88">
        <v>3</v>
      </c>
      <c r="H459" s="89">
        <v>29340144</v>
      </c>
      <c r="J459" s="48"/>
    </row>
    <row r="460" spans="1:10" x14ac:dyDescent="0.4">
      <c r="A460" s="88" t="s">
        <v>5780</v>
      </c>
      <c r="B460" s="86">
        <v>2015</v>
      </c>
      <c r="C460" s="87" t="s">
        <v>1054</v>
      </c>
      <c r="D460" s="88" t="s">
        <v>100</v>
      </c>
      <c r="E460" s="88" t="s">
        <v>102</v>
      </c>
      <c r="F460" s="89">
        <v>222908591</v>
      </c>
      <c r="G460" s="88">
        <v>4</v>
      </c>
      <c r="H460" s="89">
        <v>18980521</v>
      </c>
      <c r="J460" s="48"/>
    </row>
    <row r="461" spans="1:10" x14ac:dyDescent="0.4">
      <c r="A461" s="88" t="s">
        <v>5779</v>
      </c>
      <c r="B461" s="86">
        <v>2016</v>
      </c>
      <c r="C461" s="87" t="s">
        <v>1052</v>
      </c>
      <c r="D461" s="88" t="s">
        <v>1051</v>
      </c>
      <c r="E461" s="88" t="s">
        <v>96</v>
      </c>
      <c r="F461" s="89">
        <v>233464505</v>
      </c>
      <c r="G461" s="88">
        <v>4</v>
      </c>
      <c r="H461" s="89">
        <v>28299040</v>
      </c>
      <c r="J461" s="48"/>
    </row>
    <row r="462" spans="1:10" x14ac:dyDescent="0.4">
      <c r="A462" s="88" t="s">
        <v>5779</v>
      </c>
      <c r="B462" s="86">
        <v>2016</v>
      </c>
      <c r="C462" s="87" t="s">
        <v>1052</v>
      </c>
      <c r="D462" s="88" t="s">
        <v>1051</v>
      </c>
      <c r="E462" s="88" t="s">
        <v>96</v>
      </c>
      <c r="F462" s="89">
        <v>141456341</v>
      </c>
      <c r="G462" s="88">
        <v>3</v>
      </c>
      <c r="H462" s="89">
        <v>32440667</v>
      </c>
      <c r="J462" s="48"/>
    </row>
    <row r="463" spans="1:10" x14ac:dyDescent="0.4">
      <c r="A463" s="88" t="s">
        <v>5779</v>
      </c>
      <c r="B463" s="86">
        <v>2016</v>
      </c>
      <c r="C463" s="87" t="s">
        <v>1052</v>
      </c>
      <c r="D463" s="88" t="s">
        <v>1051</v>
      </c>
      <c r="E463" s="88" t="s">
        <v>96</v>
      </c>
      <c r="F463" s="89">
        <v>209569478</v>
      </c>
      <c r="G463" s="88">
        <v>3</v>
      </c>
      <c r="H463" s="89">
        <v>32928098</v>
      </c>
      <c r="J463" s="48"/>
    </row>
    <row r="464" spans="1:10" x14ac:dyDescent="0.4">
      <c r="A464" s="88" t="s">
        <v>5779</v>
      </c>
      <c r="B464" s="86">
        <v>2016</v>
      </c>
      <c r="C464" s="87" t="s">
        <v>1052</v>
      </c>
      <c r="D464" s="88" t="s">
        <v>1051</v>
      </c>
      <c r="E464" s="88" t="s">
        <v>96</v>
      </c>
      <c r="F464" s="89">
        <v>131719018</v>
      </c>
      <c r="G464" s="88">
        <v>2</v>
      </c>
      <c r="H464" s="89">
        <v>29501749</v>
      </c>
      <c r="J464" s="48"/>
    </row>
    <row r="465" spans="1:10" x14ac:dyDescent="0.4">
      <c r="A465" s="88" t="s">
        <v>5779</v>
      </c>
      <c r="B465" s="86">
        <v>2016</v>
      </c>
      <c r="C465" s="87" t="s">
        <v>1052</v>
      </c>
      <c r="D465" s="88" t="s">
        <v>1051</v>
      </c>
      <c r="E465" s="88" t="s">
        <v>96</v>
      </c>
      <c r="F465" s="89">
        <v>167121744</v>
      </c>
      <c r="G465" s="88">
        <v>5</v>
      </c>
      <c r="H465" s="89">
        <v>13028370</v>
      </c>
      <c r="J465" s="48"/>
    </row>
    <row r="466" spans="1:10" x14ac:dyDescent="0.4">
      <c r="A466" s="88" t="s">
        <v>5778</v>
      </c>
      <c r="B466" s="86">
        <v>2016</v>
      </c>
      <c r="C466" s="87" t="s">
        <v>1054</v>
      </c>
      <c r="D466" s="88" t="s">
        <v>100</v>
      </c>
      <c r="E466" s="88" t="s">
        <v>96</v>
      </c>
      <c r="F466" s="89">
        <v>127601799</v>
      </c>
      <c r="G466" s="88">
        <v>5</v>
      </c>
      <c r="H466" s="89">
        <v>12174616</v>
      </c>
      <c r="J466" s="48"/>
    </row>
    <row r="467" spans="1:10" x14ac:dyDescent="0.4">
      <c r="A467" s="88" t="s">
        <v>5777</v>
      </c>
      <c r="B467" s="86">
        <v>2016</v>
      </c>
      <c r="C467" s="87" t="s">
        <v>1054</v>
      </c>
      <c r="D467" s="88" t="s">
        <v>1051</v>
      </c>
      <c r="E467" s="88" t="s">
        <v>102</v>
      </c>
      <c r="F467" s="89">
        <v>246294312</v>
      </c>
      <c r="G467" s="88">
        <v>3</v>
      </c>
      <c r="H467" s="89">
        <v>27708309</v>
      </c>
      <c r="J467" s="48"/>
    </row>
    <row r="468" spans="1:10" x14ac:dyDescent="0.4">
      <c r="A468" s="88" t="s">
        <v>5776</v>
      </c>
      <c r="B468" s="86">
        <v>2016</v>
      </c>
      <c r="C468" s="87" t="s">
        <v>1054</v>
      </c>
      <c r="D468" s="88" t="s">
        <v>100</v>
      </c>
      <c r="E468" s="88" t="s">
        <v>102</v>
      </c>
      <c r="F468" s="89">
        <v>156927749</v>
      </c>
      <c r="G468" s="88">
        <v>3</v>
      </c>
      <c r="H468" s="89">
        <v>19053406</v>
      </c>
      <c r="J468" s="48"/>
    </row>
    <row r="469" spans="1:10" x14ac:dyDescent="0.4">
      <c r="A469" s="88" t="s">
        <v>5776</v>
      </c>
      <c r="B469" s="86">
        <v>2017</v>
      </c>
      <c r="C469" s="87" t="s">
        <v>1054</v>
      </c>
      <c r="D469" s="88" t="s">
        <v>100</v>
      </c>
      <c r="E469" s="88" t="s">
        <v>102</v>
      </c>
      <c r="F469" s="89">
        <v>231486019</v>
      </c>
      <c r="G469" s="88">
        <v>1</v>
      </c>
      <c r="H469" s="89">
        <v>18382655</v>
      </c>
      <c r="J469" s="48"/>
    </row>
    <row r="470" spans="1:10" x14ac:dyDescent="0.4">
      <c r="A470" s="88" t="s">
        <v>5775</v>
      </c>
      <c r="B470" s="86">
        <v>2015</v>
      </c>
      <c r="C470" s="87" t="s">
        <v>1054</v>
      </c>
      <c r="D470" s="88" t="s">
        <v>1051</v>
      </c>
      <c r="E470" s="88" t="s">
        <v>96</v>
      </c>
      <c r="F470" s="89">
        <v>174321317</v>
      </c>
      <c r="G470" s="88">
        <v>3</v>
      </c>
      <c r="H470" s="89">
        <v>18023827</v>
      </c>
      <c r="J470" s="48"/>
    </row>
    <row r="471" spans="1:10" x14ac:dyDescent="0.4">
      <c r="A471" s="88" t="s">
        <v>5774</v>
      </c>
      <c r="B471" s="86">
        <v>2015</v>
      </c>
      <c r="C471" s="87" t="s">
        <v>1054</v>
      </c>
      <c r="D471" s="88" t="s">
        <v>1051</v>
      </c>
      <c r="E471" s="88" t="s">
        <v>102</v>
      </c>
      <c r="F471" s="89">
        <v>247943109</v>
      </c>
      <c r="G471" s="88">
        <v>4</v>
      </c>
      <c r="H471" s="89">
        <v>16333622</v>
      </c>
      <c r="J471" s="48"/>
    </row>
    <row r="472" spans="1:10" x14ac:dyDescent="0.4">
      <c r="A472" s="88" t="s">
        <v>5774</v>
      </c>
      <c r="B472" s="86">
        <v>2015</v>
      </c>
      <c r="C472" s="87" t="s">
        <v>1054</v>
      </c>
      <c r="D472" s="88" t="s">
        <v>1051</v>
      </c>
      <c r="E472" s="88" t="s">
        <v>102</v>
      </c>
      <c r="F472" s="89">
        <v>212469630</v>
      </c>
      <c r="G472" s="88">
        <v>3</v>
      </c>
      <c r="H472" s="89">
        <v>19624281</v>
      </c>
      <c r="J472" s="48"/>
    </row>
    <row r="473" spans="1:10" x14ac:dyDescent="0.4">
      <c r="A473" s="88" t="s">
        <v>5773</v>
      </c>
      <c r="B473" s="86">
        <v>2015</v>
      </c>
      <c r="C473" s="87" t="s">
        <v>1061</v>
      </c>
      <c r="D473" s="88" t="s">
        <v>1064</v>
      </c>
      <c r="E473" s="88" t="s">
        <v>96</v>
      </c>
      <c r="F473" s="89">
        <v>244628917</v>
      </c>
      <c r="G473" s="88">
        <v>4</v>
      </c>
      <c r="H473" s="89">
        <v>20766791</v>
      </c>
      <c r="J473" s="48"/>
    </row>
    <row r="474" spans="1:10" x14ac:dyDescent="0.4">
      <c r="A474" s="88" t="s">
        <v>5773</v>
      </c>
      <c r="B474" s="86">
        <v>2017</v>
      </c>
      <c r="C474" s="87" t="s">
        <v>1061</v>
      </c>
      <c r="D474" s="88" t="s">
        <v>1064</v>
      </c>
      <c r="E474" s="88" t="s">
        <v>96</v>
      </c>
      <c r="F474" s="89">
        <v>157136754</v>
      </c>
      <c r="G474" s="88">
        <v>3</v>
      </c>
      <c r="H474" s="89">
        <v>31153529</v>
      </c>
      <c r="J474" s="48"/>
    </row>
    <row r="475" spans="1:10" x14ac:dyDescent="0.4">
      <c r="A475" s="88" t="s">
        <v>5772</v>
      </c>
      <c r="B475" s="86">
        <v>2017</v>
      </c>
      <c r="C475" s="87" t="s">
        <v>1061</v>
      </c>
      <c r="D475" s="88" t="s">
        <v>1051</v>
      </c>
      <c r="E475" s="88" t="s">
        <v>106</v>
      </c>
      <c r="F475" s="89">
        <v>247489014</v>
      </c>
      <c r="G475" s="88">
        <v>5</v>
      </c>
      <c r="H475" s="89">
        <v>31841364</v>
      </c>
      <c r="J475" s="48"/>
    </row>
    <row r="476" spans="1:10" x14ac:dyDescent="0.4">
      <c r="A476" s="88" t="s">
        <v>5771</v>
      </c>
      <c r="B476" s="86">
        <v>2016</v>
      </c>
      <c r="C476" s="87" t="s">
        <v>1052</v>
      </c>
      <c r="D476" s="88" t="s">
        <v>1064</v>
      </c>
      <c r="E476" s="88" t="s">
        <v>106</v>
      </c>
      <c r="F476" s="89">
        <v>238415581</v>
      </c>
      <c r="G476" s="88">
        <v>4</v>
      </c>
      <c r="H476" s="89">
        <v>25420370</v>
      </c>
      <c r="J476" s="48"/>
    </row>
    <row r="477" spans="1:10" x14ac:dyDescent="0.4">
      <c r="A477" s="88" t="s">
        <v>5771</v>
      </c>
      <c r="B477" s="86">
        <v>2017</v>
      </c>
      <c r="C477" s="87" t="s">
        <v>1052</v>
      </c>
      <c r="D477" s="88" t="s">
        <v>1064</v>
      </c>
      <c r="E477" s="88" t="s">
        <v>106</v>
      </c>
      <c r="F477" s="89">
        <v>248480251</v>
      </c>
      <c r="G477" s="88">
        <v>3</v>
      </c>
      <c r="H477" s="89">
        <v>18027069</v>
      </c>
      <c r="J477" s="48"/>
    </row>
    <row r="478" spans="1:10" x14ac:dyDescent="0.4">
      <c r="A478" s="88" t="s">
        <v>5770</v>
      </c>
      <c r="B478" s="86">
        <v>2017</v>
      </c>
      <c r="C478" s="87" t="s">
        <v>1054</v>
      </c>
      <c r="D478" s="88" t="s">
        <v>1051</v>
      </c>
      <c r="E478" s="88" t="s">
        <v>102</v>
      </c>
      <c r="F478" s="89">
        <v>183346794</v>
      </c>
      <c r="G478" s="88">
        <v>5</v>
      </c>
      <c r="H478" s="89">
        <v>34251202</v>
      </c>
      <c r="J478" s="48"/>
    </row>
    <row r="479" spans="1:10" x14ac:dyDescent="0.4">
      <c r="A479" s="88" t="s">
        <v>5770</v>
      </c>
      <c r="B479" s="86">
        <v>2017</v>
      </c>
      <c r="C479" s="87" t="s">
        <v>1054</v>
      </c>
      <c r="D479" s="88" t="s">
        <v>1051</v>
      </c>
      <c r="E479" s="88" t="s">
        <v>102</v>
      </c>
      <c r="F479" s="89">
        <v>195352262</v>
      </c>
      <c r="G479" s="88">
        <v>2</v>
      </c>
      <c r="H479" s="89">
        <v>24048275</v>
      </c>
      <c r="J479" s="48"/>
    </row>
    <row r="480" spans="1:10" x14ac:dyDescent="0.4">
      <c r="A480" s="88" t="s">
        <v>5769</v>
      </c>
      <c r="B480" s="86">
        <v>2017</v>
      </c>
      <c r="C480" s="87" t="s">
        <v>1054</v>
      </c>
      <c r="D480" s="88" t="s">
        <v>1051</v>
      </c>
      <c r="E480" s="88" t="s">
        <v>96</v>
      </c>
      <c r="F480" s="89">
        <v>120297908</v>
      </c>
      <c r="G480" s="88">
        <v>2</v>
      </c>
      <c r="H480" s="89">
        <v>27658889</v>
      </c>
      <c r="J480" s="48"/>
    </row>
    <row r="481" spans="1:10" x14ac:dyDescent="0.4">
      <c r="A481" s="88" t="s">
        <v>5768</v>
      </c>
      <c r="B481" s="86">
        <v>2017</v>
      </c>
      <c r="C481" s="87" t="s">
        <v>1052</v>
      </c>
      <c r="D481" s="88" t="s">
        <v>1051</v>
      </c>
      <c r="E481" s="88" t="s">
        <v>104</v>
      </c>
      <c r="F481" s="89">
        <v>150876507</v>
      </c>
      <c r="G481" s="88">
        <v>3</v>
      </c>
      <c r="H481" s="89">
        <v>31744721</v>
      </c>
      <c r="J481" s="48"/>
    </row>
    <row r="482" spans="1:10" x14ac:dyDescent="0.4">
      <c r="A482" s="88" t="s">
        <v>5767</v>
      </c>
      <c r="B482" s="86">
        <v>2017</v>
      </c>
      <c r="C482" s="87" t="s">
        <v>1054</v>
      </c>
      <c r="D482" s="88" t="s">
        <v>1051</v>
      </c>
      <c r="E482" s="88" t="s">
        <v>104</v>
      </c>
      <c r="F482" s="89">
        <v>121022696</v>
      </c>
      <c r="G482" s="88">
        <v>3</v>
      </c>
      <c r="H482" s="89">
        <v>34039735</v>
      </c>
      <c r="J482" s="48"/>
    </row>
    <row r="483" spans="1:10" x14ac:dyDescent="0.4">
      <c r="A483" s="88" t="s">
        <v>5766</v>
      </c>
      <c r="B483" s="86">
        <v>2015</v>
      </c>
      <c r="C483" s="87" t="s">
        <v>1054</v>
      </c>
      <c r="D483" s="88" t="s">
        <v>1051</v>
      </c>
      <c r="E483" s="88" t="s">
        <v>96</v>
      </c>
      <c r="F483" s="89">
        <v>107415669</v>
      </c>
      <c r="G483" s="88">
        <v>3</v>
      </c>
      <c r="H483" s="89">
        <v>16016508</v>
      </c>
      <c r="J483" s="48"/>
    </row>
    <row r="484" spans="1:10" x14ac:dyDescent="0.4">
      <c r="A484" s="88" t="s">
        <v>5766</v>
      </c>
      <c r="B484" s="86">
        <v>2015</v>
      </c>
      <c r="C484" s="87" t="s">
        <v>1054</v>
      </c>
      <c r="D484" s="88" t="s">
        <v>1051</v>
      </c>
      <c r="E484" s="88" t="s">
        <v>96</v>
      </c>
      <c r="F484" s="89">
        <v>230595941</v>
      </c>
      <c r="G484" s="88">
        <v>4</v>
      </c>
      <c r="H484" s="89">
        <v>32538266</v>
      </c>
      <c r="J484" s="48"/>
    </row>
    <row r="485" spans="1:10" x14ac:dyDescent="0.4">
      <c r="A485" s="88" t="s">
        <v>5766</v>
      </c>
      <c r="B485" s="86">
        <v>2015</v>
      </c>
      <c r="C485" s="87" t="s">
        <v>1054</v>
      </c>
      <c r="D485" s="88" t="s">
        <v>1051</v>
      </c>
      <c r="E485" s="88" t="s">
        <v>96</v>
      </c>
      <c r="F485" s="89">
        <v>236963624</v>
      </c>
      <c r="G485" s="88">
        <v>5</v>
      </c>
      <c r="H485" s="89">
        <v>24159918</v>
      </c>
      <c r="J485" s="48"/>
    </row>
    <row r="486" spans="1:10" x14ac:dyDescent="0.4">
      <c r="A486" s="88" t="s">
        <v>5766</v>
      </c>
      <c r="B486" s="86">
        <v>2017</v>
      </c>
      <c r="C486" s="87" t="s">
        <v>1054</v>
      </c>
      <c r="D486" s="88" t="s">
        <v>1051</v>
      </c>
      <c r="E486" s="88" t="s">
        <v>96</v>
      </c>
      <c r="F486" s="89">
        <v>214702493</v>
      </c>
      <c r="G486" s="88">
        <v>1</v>
      </c>
      <c r="H486" s="89">
        <v>11293883</v>
      </c>
      <c r="J486" s="48"/>
    </row>
    <row r="487" spans="1:10" x14ac:dyDescent="0.4">
      <c r="A487" s="88" t="s">
        <v>5765</v>
      </c>
      <c r="B487" s="86">
        <v>2016</v>
      </c>
      <c r="C487" s="87" t="s">
        <v>1054</v>
      </c>
      <c r="D487" s="88" t="s">
        <v>100</v>
      </c>
      <c r="E487" s="88" t="s">
        <v>96</v>
      </c>
      <c r="F487" s="89">
        <v>234984228</v>
      </c>
      <c r="G487" s="88">
        <v>1</v>
      </c>
      <c r="H487" s="89">
        <v>32835517</v>
      </c>
      <c r="J487" s="48"/>
    </row>
    <row r="488" spans="1:10" x14ac:dyDescent="0.4">
      <c r="A488" s="88" t="s">
        <v>5765</v>
      </c>
      <c r="B488" s="86">
        <v>2016</v>
      </c>
      <c r="C488" s="87" t="s">
        <v>1054</v>
      </c>
      <c r="D488" s="88" t="s">
        <v>100</v>
      </c>
      <c r="E488" s="88" t="s">
        <v>96</v>
      </c>
      <c r="F488" s="89">
        <v>98220811</v>
      </c>
      <c r="G488" s="88">
        <v>2</v>
      </c>
      <c r="H488" s="89">
        <v>21198532</v>
      </c>
      <c r="J488" s="48"/>
    </row>
    <row r="489" spans="1:10" x14ac:dyDescent="0.4">
      <c r="A489" s="88" t="s">
        <v>5765</v>
      </c>
      <c r="B489" s="86">
        <v>2015</v>
      </c>
      <c r="C489" s="87" t="s">
        <v>1054</v>
      </c>
      <c r="D489" s="88" t="s">
        <v>100</v>
      </c>
      <c r="E489" s="88" t="s">
        <v>96</v>
      </c>
      <c r="F489" s="89">
        <v>127876323</v>
      </c>
      <c r="G489" s="88">
        <v>3</v>
      </c>
      <c r="H489" s="89">
        <v>12916446</v>
      </c>
      <c r="J489" s="48"/>
    </row>
    <row r="490" spans="1:10" x14ac:dyDescent="0.4">
      <c r="A490" s="88" t="s">
        <v>5765</v>
      </c>
      <c r="B490" s="86">
        <v>2017</v>
      </c>
      <c r="C490" s="87" t="s">
        <v>1054</v>
      </c>
      <c r="D490" s="88" t="s">
        <v>100</v>
      </c>
      <c r="E490" s="88" t="s">
        <v>96</v>
      </c>
      <c r="F490" s="89">
        <v>114404375</v>
      </c>
      <c r="G490" s="88">
        <v>2</v>
      </c>
      <c r="H490" s="89">
        <v>34041121</v>
      </c>
      <c r="J490" s="48"/>
    </row>
    <row r="491" spans="1:10" x14ac:dyDescent="0.4">
      <c r="A491" s="88" t="s">
        <v>5764</v>
      </c>
      <c r="B491" s="86">
        <v>2017</v>
      </c>
      <c r="C491" s="87" t="s">
        <v>1052</v>
      </c>
      <c r="D491" s="88" t="s">
        <v>100</v>
      </c>
      <c r="E491" s="88" t="s">
        <v>102</v>
      </c>
      <c r="F491" s="89">
        <v>209734371</v>
      </c>
      <c r="G491" s="88">
        <v>3</v>
      </c>
      <c r="H491" s="89">
        <v>23990350</v>
      </c>
      <c r="J491" s="48"/>
    </row>
    <row r="492" spans="1:10" x14ac:dyDescent="0.4">
      <c r="A492" s="88" t="s">
        <v>5763</v>
      </c>
      <c r="B492" s="86">
        <v>2015</v>
      </c>
      <c r="C492" s="87" t="s">
        <v>1054</v>
      </c>
      <c r="D492" s="88" t="s">
        <v>1051</v>
      </c>
      <c r="E492" s="88" t="s">
        <v>104</v>
      </c>
      <c r="F492" s="89">
        <v>159201827</v>
      </c>
      <c r="G492" s="88">
        <v>3</v>
      </c>
      <c r="H492" s="89">
        <v>26863802</v>
      </c>
      <c r="J492" s="48"/>
    </row>
    <row r="493" spans="1:10" x14ac:dyDescent="0.4">
      <c r="A493" s="88" t="s">
        <v>5763</v>
      </c>
      <c r="B493" s="86">
        <v>2015</v>
      </c>
      <c r="C493" s="87" t="s">
        <v>1054</v>
      </c>
      <c r="D493" s="88" t="s">
        <v>1051</v>
      </c>
      <c r="E493" s="88" t="s">
        <v>104</v>
      </c>
      <c r="F493" s="89">
        <v>188708992</v>
      </c>
      <c r="G493" s="88">
        <v>4</v>
      </c>
      <c r="H493" s="89">
        <v>32381290</v>
      </c>
      <c r="J493" s="48"/>
    </row>
    <row r="494" spans="1:10" x14ac:dyDescent="0.4">
      <c r="A494" s="88" t="s">
        <v>5763</v>
      </c>
      <c r="B494" s="86">
        <v>2015</v>
      </c>
      <c r="C494" s="87" t="s">
        <v>1054</v>
      </c>
      <c r="D494" s="88" t="s">
        <v>1051</v>
      </c>
      <c r="E494" s="88" t="s">
        <v>104</v>
      </c>
      <c r="F494" s="89">
        <v>125619436</v>
      </c>
      <c r="G494" s="88">
        <v>1</v>
      </c>
      <c r="H494" s="89">
        <v>30345362</v>
      </c>
      <c r="J494" s="48"/>
    </row>
    <row r="495" spans="1:10" x14ac:dyDescent="0.4">
      <c r="A495" s="88" t="s">
        <v>5763</v>
      </c>
      <c r="B495" s="86">
        <v>2015</v>
      </c>
      <c r="C495" s="87" t="s">
        <v>1054</v>
      </c>
      <c r="D495" s="88" t="s">
        <v>1051</v>
      </c>
      <c r="E495" s="88" t="s">
        <v>104</v>
      </c>
      <c r="F495" s="89">
        <v>246631867</v>
      </c>
      <c r="G495" s="88">
        <v>4</v>
      </c>
      <c r="H495" s="89">
        <v>18987422</v>
      </c>
      <c r="J495" s="48"/>
    </row>
    <row r="496" spans="1:10" x14ac:dyDescent="0.4">
      <c r="A496" s="88" t="s">
        <v>5762</v>
      </c>
      <c r="B496" s="86">
        <v>2017</v>
      </c>
      <c r="C496" s="87" t="s">
        <v>1061</v>
      </c>
      <c r="D496" s="88" t="s">
        <v>1051</v>
      </c>
      <c r="E496" s="88" t="s">
        <v>106</v>
      </c>
      <c r="F496" s="89">
        <v>96028366</v>
      </c>
      <c r="G496" s="88">
        <v>1</v>
      </c>
      <c r="H496" s="89">
        <v>19301203</v>
      </c>
      <c r="J496" s="48"/>
    </row>
    <row r="497" spans="1:10" x14ac:dyDescent="0.4">
      <c r="A497" s="88" t="s">
        <v>5762</v>
      </c>
      <c r="B497" s="86">
        <v>2016</v>
      </c>
      <c r="C497" s="87" t="s">
        <v>1061</v>
      </c>
      <c r="D497" s="88" t="s">
        <v>1051</v>
      </c>
      <c r="E497" s="88" t="s">
        <v>106</v>
      </c>
      <c r="F497" s="89">
        <v>116652014</v>
      </c>
      <c r="G497" s="88">
        <v>1</v>
      </c>
      <c r="H497" s="89">
        <v>22781069</v>
      </c>
      <c r="J497" s="48"/>
    </row>
    <row r="498" spans="1:10" x14ac:dyDescent="0.4">
      <c r="A498" s="88" t="s">
        <v>5761</v>
      </c>
      <c r="B498" s="86">
        <v>2016</v>
      </c>
      <c r="C498" s="87" t="s">
        <v>1061</v>
      </c>
      <c r="D498" s="88" t="s">
        <v>1051</v>
      </c>
      <c r="E498" s="88" t="s">
        <v>102</v>
      </c>
      <c r="F498" s="89">
        <v>147969702</v>
      </c>
      <c r="G498" s="88">
        <v>3</v>
      </c>
      <c r="H498" s="89">
        <v>11173046</v>
      </c>
      <c r="J498" s="48"/>
    </row>
    <row r="499" spans="1:10" x14ac:dyDescent="0.4">
      <c r="A499" s="88" t="s">
        <v>5760</v>
      </c>
      <c r="B499" s="86">
        <v>2016</v>
      </c>
      <c r="C499" s="87" t="s">
        <v>1054</v>
      </c>
      <c r="D499" s="88" t="s">
        <v>1051</v>
      </c>
      <c r="E499" s="88" t="s">
        <v>96</v>
      </c>
      <c r="F499" s="89">
        <v>121183212</v>
      </c>
      <c r="G499" s="88">
        <v>4</v>
      </c>
      <c r="H499" s="89">
        <v>25892775</v>
      </c>
      <c r="J499" s="48"/>
    </row>
    <row r="500" spans="1:10" x14ac:dyDescent="0.4">
      <c r="A500" s="88" t="s">
        <v>5760</v>
      </c>
      <c r="B500" s="86">
        <v>2017</v>
      </c>
      <c r="C500" s="87" t="s">
        <v>1054</v>
      </c>
      <c r="D500" s="88" t="s">
        <v>1051</v>
      </c>
      <c r="E500" s="88" t="s">
        <v>96</v>
      </c>
      <c r="F500" s="89">
        <v>111334734</v>
      </c>
      <c r="G500" s="88">
        <v>4</v>
      </c>
      <c r="H500" s="89">
        <v>15292220</v>
      </c>
      <c r="J500" s="48"/>
    </row>
    <row r="501" spans="1:10" x14ac:dyDescent="0.4">
      <c r="A501" s="88" t="s">
        <v>5759</v>
      </c>
      <c r="B501" s="86">
        <v>2015</v>
      </c>
      <c r="C501" s="87" t="s">
        <v>1054</v>
      </c>
      <c r="D501" s="88" t="s">
        <v>1064</v>
      </c>
      <c r="E501" s="88" t="s">
        <v>96</v>
      </c>
      <c r="F501" s="89">
        <v>248522889</v>
      </c>
      <c r="G501" s="88">
        <v>3</v>
      </c>
      <c r="H501" s="89">
        <v>17462729</v>
      </c>
      <c r="J501" s="48"/>
    </row>
    <row r="502" spans="1:10" x14ac:dyDescent="0.4">
      <c r="A502" s="88" t="s">
        <v>5759</v>
      </c>
      <c r="B502" s="86">
        <v>2015</v>
      </c>
      <c r="C502" s="87" t="s">
        <v>1054</v>
      </c>
      <c r="D502" s="88" t="s">
        <v>1064</v>
      </c>
      <c r="E502" s="88" t="s">
        <v>96</v>
      </c>
      <c r="F502" s="89">
        <v>195693226</v>
      </c>
      <c r="G502" s="88">
        <v>2</v>
      </c>
      <c r="H502" s="89">
        <v>11551780</v>
      </c>
      <c r="J502" s="48"/>
    </row>
    <row r="503" spans="1:10" x14ac:dyDescent="0.4">
      <c r="A503" s="88" t="s">
        <v>5759</v>
      </c>
      <c r="B503" s="86">
        <v>2015</v>
      </c>
      <c r="C503" s="87" t="s">
        <v>1054</v>
      </c>
      <c r="D503" s="88" t="s">
        <v>1064</v>
      </c>
      <c r="E503" s="88" t="s">
        <v>96</v>
      </c>
      <c r="F503" s="89">
        <v>160426550</v>
      </c>
      <c r="G503" s="88">
        <v>4</v>
      </c>
      <c r="H503" s="89">
        <v>23911404</v>
      </c>
      <c r="J503" s="48"/>
    </row>
    <row r="504" spans="1:10" x14ac:dyDescent="0.4">
      <c r="A504" s="88" t="s">
        <v>5759</v>
      </c>
      <c r="B504" s="86">
        <v>2014</v>
      </c>
      <c r="C504" s="87" t="s">
        <v>1054</v>
      </c>
      <c r="D504" s="88" t="s">
        <v>1064</v>
      </c>
      <c r="E504" s="88" t="s">
        <v>96</v>
      </c>
      <c r="F504" s="89">
        <v>228585715</v>
      </c>
      <c r="G504" s="88">
        <v>3</v>
      </c>
      <c r="H504" s="89">
        <v>20402137</v>
      </c>
      <c r="J504" s="48"/>
    </row>
    <row r="505" spans="1:10" x14ac:dyDescent="0.4">
      <c r="A505" s="88" t="s">
        <v>5758</v>
      </c>
      <c r="B505" s="86">
        <v>2016</v>
      </c>
      <c r="C505" s="87" t="s">
        <v>1054</v>
      </c>
      <c r="D505" s="88" t="s">
        <v>1051</v>
      </c>
      <c r="E505" s="88" t="s">
        <v>106</v>
      </c>
      <c r="F505" s="89">
        <v>233700644</v>
      </c>
      <c r="G505" s="88">
        <v>2</v>
      </c>
      <c r="H505" s="89">
        <v>21908144</v>
      </c>
      <c r="J505" s="48"/>
    </row>
    <row r="506" spans="1:10" x14ac:dyDescent="0.4">
      <c r="A506" s="88" t="s">
        <v>5758</v>
      </c>
      <c r="B506" s="86">
        <v>2015</v>
      </c>
      <c r="C506" s="87" t="s">
        <v>1054</v>
      </c>
      <c r="D506" s="88" t="s">
        <v>1051</v>
      </c>
      <c r="E506" s="88" t="s">
        <v>106</v>
      </c>
      <c r="F506" s="89">
        <v>206176374</v>
      </c>
      <c r="G506" s="88">
        <v>2</v>
      </c>
      <c r="H506" s="89">
        <v>18358426</v>
      </c>
      <c r="J506" s="48"/>
    </row>
    <row r="507" spans="1:10" x14ac:dyDescent="0.4">
      <c r="A507" s="88" t="s">
        <v>5758</v>
      </c>
      <c r="B507" s="86">
        <v>2014</v>
      </c>
      <c r="C507" s="87" t="s">
        <v>1054</v>
      </c>
      <c r="D507" s="88" t="s">
        <v>1051</v>
      </c>
      <c r="E507" s="88" t="s">
        <v>106</v>
      </c>
      <c r="F507" s="89">
        <v>162617238</v>
      </c>
      <c r="G507" s="88">
        <v>4</v>
      </c>
      <c r="H507" s="89">
        <v>29872436</v>
      </c>
      <c r="J507" s="48"/>
    </row>
    <row r="508" spans="1:10" x14ac:dyDescent="0.4">
      <c r="A508" s="88" t="s">
        <v>5757</v>
      </c>
      <c r="B508" s="86">
        <v>2014</v>
      </c>
      <c r="C508" s="87" t="s">
        <v>1061</v>
      </c>
      <c r="D508" s="88" t="s">
        <v>100</v>
      </c>
      <c r="E508" s="88" t="s">
        <v>106</v>
      </c>
      <c r="F508" s="89">
        <v>184891556</v>
      </c>
      <c r="G508" s="88">
        <v>3</v>
      </c>
      <c r="H508" s="89">
        <v>33805008</v>
      </c>
      <c r="J508" s="48"/>
    </row>
    <row r="509" spans="1:10" x14ac:dyDescent="0.4">
      <c r="A509" s="88" t="s">
        <v>5756</v>
      </c>
      <c r="B509" s="86">
        <v>2014</v>
      </c>
      <c r="C509" s="87" t="s">
        <v>1061</v>
      </c>
      <c r="D509" s="88" t="s">
        <v>1051</v>
      </c>
      <c r="E509" s="88" t="s">
        <v>96</v>
      </c>
      <c r="F509" s="89">
        <v>115123815</v>
      </c>
      <c r="G509" s="88">
        <v>2</v>
      </c>
      <c r="H509" s="89">
        <v>25437338</v>
      </c>
      <c r="J509" s="48"/>
    </row>
    <row r="510" spans="1:10" x14ac:dyDescent="0.4">
      <c r="A510" s="88" t="s">
        <v>5756</v>
      </c>
      <c r="B510" s="86">
        <v>2017</v>
      </c>
      <c r="C510" s="87" t="s">
        <v>1061</v>
      </c>
      <c r="D510" s="88" t="s">
        <v>1051</v>
      </c>
      <c r="E510" s="88" t="s">
        <v>96</v>
      </c>
      <c r="F510" s="89">
        <v>117004893</v>
      </c>
      <c r="G510" s="88">
        <v>2</v>
      </c>
      <c r="H510" s="89">
        <v>24254319</v>
      </c>
      <c r="J510" s="48"/>
    </row>
    <row r="511" spans="1:10" x14ac:dyDescent="0.4">
      <c r="A511" s="88" t="s">
        <v>5755</v>
      </c>
      <c r="B511" s="86">
        <v>2017</v>
      </c>
      <c r="C511" s="87" t="s">
        <v>1054</v>
      </c>
      <c r="D511" s="88" t="s">
        <v>1051</v>
      </c>
      <c r="E511" s="88" t="s">
        <v>102</v>
      </c>
      <c r="F511" s="89">
        <v>142101304</v>
      </c>
      <c r="G511" s="88">
        <v>5</v>
      </c>
      <c r="H511" s="89">
        <v>33014870</v>
      </c>
      <c r="J511" s="48"/>
    </row>
    <row r="512" spans="1:10" x14ac:dyDescent="0.4">
      <c r="A512" s="88" t="s">
        <v>5754</v>
      </c>
      <c r="B512" s="86">
        <v>2015</v>
      </c>
      <c r="C512" s="87" t="s">
        <v>1054</v>
      </c>
      <c r="D512" s="88" t="s">
        <v>1064</v>
      </c>
      <c r="E512" s="88" t="s">
        <v>104</v>
      </c>
      <c r="F512" s="89">
        <v>193524995</v>
      </c>
      <c r="G512" s="88">
        <v>1</v>
      </c>
      <c r="H512" s="89">
        <v>28577935</v>
      </c>
      <c r="J512" s="48"/>
    </row>
    <row r="513" spans="1:10" x14ac:dyDescent="0.4">
      <c r="A513" s="88" t="s">
        <v>5754</v>
      </c>
      <c r="B513" s="86">
        <v>2016</v>
      </c>
      <c r="C513" s="87" t="s">
        <v>1054</v>
      </c>
      <c r="D513" s="88" t="s">
        <v>1064</v>
      </c>
      <c r="E513" s="88" t="s">
        <v>104</v>
      </c>
      <c r="F513" s="89">
        <v>149125373</v>
      </c>
      <c r="G513" s="88">
        <v>2</v>
      </c>
      <c r="H513" s="89">
        <v>15632729</v>
      </c>
      <c r="J513" s="48"/>
    </row>
    <row r="514" spans="1:10" x14ac:dyDescent="0.4">
      <c r="A514" s="88" t="s">
        <v>5753</v>
      </c>
      <c r="B514" s="86">
        <v>2017</v>
      </c>
      <c r="C514" s="87" t="s">
        <v>1054</v>
      </c>
      <c r="D514" s="88" t="s">
        <v>1051</v>
      </c>
      <c r="E514" s="88" t="s">
        <v>102</v>
      </c>
      <c r="F514" s="89">
        <v>197632416</v>
      </c>
      <c r="G514" s="88">
        <v>3</v>
      </c>
      <c r="H514" s="89">
        <v>32496525</v>
      </c>
      <c r="J514" s="48"/>
    </row>
    <row r="515" spans="1:10" x14ac:dyDescent="0.4">
      <c r="A515" s="88" t="s">
        <v>5753</v>
      </c>
      <c r="B515" s="86">
        <v>2017</v>
      </c>
      <c r="C515" s="87" t="s">
        <v>1054</v>
      </c>
      <c r="D515" s="88" t="s">
        <v>1051</v>
      </c>
      <c r="E515" s="88" t="s">
        <v>102</v>
      </c>
      <c r="F515" s="89">
        <v>175361412</v>
      </c>
      <c r="G515" s="88">
        <v>5</v>
      </c>
      <c r="H515" s="89">
        <v>24559935</v>
      </c>
      <c r="J515" s="48"/>
    </row>
    <row r="516" spans="1:10" x14ac:dyDescent="0.4">
      <c r="A516" s="88" t="s">
        <v>5753</v>
      </c>
      <c r="B516" s="86">
        <v>2017</v>
      </c>
      <c r="C516" s="87" t="s">
        <v>1054</v>
      </c>
      <c r="D516" s="88" t="s">
        <v>1051</v>
      </c>
      <c r="E516" s="88" t="s">
        <v>102</v>
      </c>
      <c r="F516" s="89">
        <v>102083451</v>
      </c>
      <c r="G516" s="88">
        <v>5</v>
      </c>
      <c r="H516" s="89">
        <v>15518957</v>
      </c>
      <c r="J516" s="48"/>
    </row>
    <row r="517" spans="1:10" x14ac:dyDescent="0.4">
      <c r="A517" s="88" t="s">
        <v>5752</v>
      </c>
      <c r="B517" s="86">
        <v>2014</v>
      </c>
      <c r="C517" s="87" t="s">
        <v>1052</v>
      </c>
      <c r="D517" s="88" t="s">
        <v>100</v>
      </c>
      <c r="E517" s="88" t="s">
        <v>96</v>
      </c>
      <c r="F517" s="89">
        <v>175081845</v>
      </c>
      <c r="G517" s="88">
        <v>1</v>
      </c>
      <c r="H517" s="89">
        <v>20431447</v>
      </c>
      <c r="J517" s="48"/>
    </row>
    <row r="518" spans="1:10" x14ac:dyDescent="0.4">
      <c r="A518" s="88" t="s">
        <v>5751</v>
      </c>
      <c r="B518" s="86">
        <v>2016</v>
      </c>
      <c r="C518" s="87" t="s">
        <v>1054</v>
      </c>
      <c r="D518" s="88" t="s">
        <v>1051</v>
      </c>
      <c r="E518" s="88" t="s">
        <v>96</v>
      </c>
      <c r="F518" s="89">
        <v>247054300</v>
      </c>
      <c r="G518" s="88">
        <v>3</v>
      </c>
      <c r="H518" s="89">
        <v>10250238</v>
      </c>
      <c r="J518" s="48"/>
    </row>
    <row r="519" spans="1:10" x14ac:dyDescent="0.4">
      <c r="A519" s="88" t="s">
        <v>5750</v>
      </c>
      <c r="B519" s="86">
        <v>2016</v>
      </c>
      <c r="C519" s="87" t="s">
        <v>1052</v>
      </c>
      <c r="D519" s="88" t="s">
        <v>1051</v>
      </c>
      <c r="E519" s="88" t="s">
        <v>104</v>
      </c>
      <c r="F519" s="89">
        <v>221515310</v>
      </c>
      <c r="G519" s="88">
        <v>2</v>
      </c>
      <c r="H519" s="89">
        <v>30380348</v>
      </c>
      <c r="J519" s="48"/>
    </row>
    <row r="520" spans="1:10" x14ac:dyDescent="0.4">
      <c r="A520" s="88" t="s">
        <v>5750</v>
      </c>
      <c r="B520" s="86">
        <v>2016</v>
      </c>
      <c r="C520" s="87" t="s">
        <v>1052</v>
      </c>
      <c r="D520" s="88" t="s">
        <v>1051</v>
      </c>
      <c r="E520" s="88" t="s">
        <v>104</v>
      </c>
      <c r="F520" s="89">
        <v>105159681</v>
      </c>
      <c r="G520" s="88">
        <v>5</v>
      </c>
      <c r="H520" s="89">
        <v>23181479</v>
      </c>
      <c r="J520" s="48"/>
    </row>
    <row r="521" spans="1:10" x14ac:dyDescent="0.4">
      <c r="A521" s="88" t="s">
        <v>5749</v>
      </c>
      <c r="B521" s="86">
        <v>2017</v>
      </c>
      <c r="C521" s="87" t="s">
        <v>1054</v>
      </c>
      <c r="D521" s="88" t="s">
        <v>1051</v>
      </c>
      <c r="E521" s="88" t="s">
        <v>96</v>
      </c>
      <c r="F521" s="89">
        <v>166360827</v>
      </c>
      <c r="G521" s="88">
        <v>5</v>
      </c>
      <c r="H521" s="89">
        <v>12121480</v>
      </c>
      <c r="J521" s="48"/>
    </row>
    <row r="522" spans="1:10" x14ac:dyDescent="0.4">
      <c r="A522" s="88" t="s">
        <v>5748</v>
      </c>
      <c r="B522" s="86">
        <v>2017</v>
      </c>
      <c r="C522" s="87" t="s">
        <v>1052</v>
      </c>
      <c r="D522" s="88" t="s">
        <v>1051</v>
      </c>
      <c r="E522" s="88" t="s">
        <v>106</v>
      </c>
      <c r="F522" s="89">
        <v>140296066</v>
      </c>
      <c r="G522" s="88">
        <v>5</v>
      </c>
      <c r="H522" s="89">
        <v>27540076</v>
      </c>
      <c r="J522" s="48"/>
    </row>
    <row r="523" spans="1:10" x14ac:dyDescent="0.4">
      <c r="A523" s="88" t="s">
        <v>5747</v>
      </c>
      <c r="B523" s="86">
        <v>2014</v>
      </c>
      <c r="C523" s="87" t="s">
        <v>1054</v>
      </c>
      <c r="D523" s="88" t="s">
        <v>1064</v>
      </c>
      <c r="E523" s="88" t="s">
        <v>102</v>
      </c>
      <c r="F523" s="89">
        <v>234494188</v>
      </c>
      <c r="G523" s="88">
        <v>2</v>
      </c>
      <c r="H523" s="89">
        <v>20055769</v>
      </c>
      <c r="J523" s="48"/>
    </row>
    <row r="524" spans="1:10" x14ac:dyDescent="0.4">
      <c r="A524" s="88" t="s">
        <v>5746</v>
      </c>
      <c r="B524" s="86">
        <v>2014</v>
      </c>
      <c r="C524" s="87" t="s">
        <v>1054</v>
      </c>
      <c r="D524" s="88" t="s">
        <v>1051</v>
      </c>
      <c r="E524" s="88" t="s">
        <v>104</v>
      </c>
      <c r="F524" s="89">
        <v>184862588</v>
      </c>
      <c r="G524" s="88">
        <v>3</v>
      </c>
      <c r="H524" s="89">
        <v>15160808</v>
      </c>
      <c r="J524" s="48"/>
    </row>
    <row r="525" spans="1:10" x14ac:dyDescent="0.4">
      <c r="A525" s="88" t="s">
        <v>5746</v>
      </c>
      <c r="B525" s="86">
        <v>2015</v>
      </c>
      <c r="C525" s="87" t="s">
        <v>1054</v>
      </c>
      <c r="D525" s="88" t="s">
        <v>1051</v>
      </c>
      <c r="E525" s="88" t="s">
        <v>104</v>
      </c>
      <c r="F525" s="89">
        <v>195834009</v>
      </c>
      <c r="G525" s="88">
        <v>5</v>
      </c>
      <c r="H525" s="89">
        <v>23847242</v>
      </c>
      <c r="J525" s="48"/>
    </row>
    <row r="526" spans="1:10" x14ac:dyDescent="0.4">
      <c r="A526" s="88" t="s">
        <v>5745</v>
      </c>
      <c r="B526" s="86">
        <v>2015</v>
      </c>
      <c r="C526" s="87" t="s">
        <v>1061</v>
      </c>
      <c r="D526" s="88" t="s">
        <v>1051</v>
      </c>
      <c r="E526" s="88" t="s">
        <v>106</v>
      </c>
      <c r="F526" s="89">
        <v>240438853</v>
      </c>
      <c r="G526" s="88">
        <v>1</v>
      </c>
      <c r="H526" s="89">
        <v>34703552</v>
      </c>
      <c r="J526" s="48"/>
    </row>
    <row r="527" spans="1:10" x14ac:dyDescent="0.4">
      <c r="A527" s="88" t="s">
        <v>5744</v>
      </c>
      <c r="B527" s="86">
        <v>2017</v>
      </c>
      <c r="C527" s="87" t="s">
        <v>1061</v>
      </c>
      <c r="D527" s="88" t="s">
        <v>100</v>
      </c>
      <c r="E527" s="88" t="s">
        <v>96</v>
      </c>
      <c r="F527" s="89">
        <v>200923897</v>
      </c>
      <c r="G527" s="88">
        <v>2</v>
      </c>
      <c r="H527" s="89">
        <v>21691763</v>
      </c>
      <c r="J527" s="48"/>
    </row>
    <row r="528" spans="1:10" x14ac:dyDescent="0.4">
      <c r="A528" s="88" t="s">
        <v>5743</v>
      </c>
      <c r="B528" s="86">
        <v>2017</v>
      </c>
      <c r="C528" s="87" t="s">
        <v>1054</v>
      </c>
      <c r="D528" s="88" t="s">
        <v>1051</v>
      </c>
      <c r="E528" s="88" t="s">
        <v>102</v>
      </c>
      <c r="F528" s="89">
        <v>161504422</v>
      </c>
      <c r="G528" s="88">
        <v>3</v>
      </c>
      <c r="H528" s="89">
        <v>34499905</v>
      </c>
      <c r="J528" s="48"/>
    </row>
    <row r="529" spans="1:10" x14ac:dyDescent="0.4">
      <c r="A529" s="88" t="s">
        <v>5742</v>
      </c>
      <c r="B529" s="86">
        <v>2017</v>
      </c>
      <c r="C529" s="87" t="s">
        <v>1054</v>
      </c>
      <c r="D529" s="88" t="s">
        <v>1051</v>
      </c>
      <c r="E529" s="88" t="s">
        <v>106</v>
      </c>
      <c r="F529" s="89">
        <v>221250525</v>
      </c>
      <c r="G529" s="88">
        <v>1</v>
      </c>
      <c r="H529" s="89">
        <v>28673655</v>
      </c>
      <c r="J529" s="48"/>
    </row>
    <row r="530" spans="1:10" x14ac:dyDescent="0.4">
      <c r="A530" s="88" t="s">
        <v>5742</v>
      </c>
      <c r="B530" s="86">
        <v>2017</v>
      </c>
      <c r="C530" s="87" t="s">
        <v>1054</v>
      </c>
      <c r="D530" s="88" t="s">
        <v>1051</v>
      </c>
      <c r="E530" s="88" t="s">
        <v>106</v>
      </c>
      <c r="F530" s="89">
        <v>132219833</v>
      </c>
      <c r="G530" s="88">
        <v>2</v>
      </c>
      <c r="H530" s="89">
        <v>13416881</v>
      </c>
      <c r="J530" s="48"/>
    </row>
    <row r="531" spans="1:10" x14ac:dyDescent="0.4">
      <c r="A531" s="88" t="s">
        <v>5742</v>
      </c>
      <c r="B531" s="86">
        <v>2017</v>
      </c>
      <c r="C531" s="87" t="s">
        <v>1054</v>
      </c>
      <c r="D531" s="88" t="s">
        <v>1051</v>
      </c>
      <c r="E531" s="88" t="s">
        <v>106</v>
      </c>
      <c r="F531" s="89">
        <v>240265910</v>
      </c>
      <c r="G531" s="88">
        <v>3</v>
      </c>
      <c r="H531" s="89">
        <v>30347283</v>
      </c>
      <c r="J531" s="48"/>
    </row>
    <row r="532" spans="1:10" x14ac:dyDescent="0.4">
      <c r="A532" s="88" t="s">
        <v>5741</v>
      </c>
      <c r="B532" s="86">
        <v>2017</v>
      </c>
      <c r="C532" s="87" t="s">
        <v>1061</v>
      </c>
      <c r="D532" s="88" t="s">
        <v>1064</v>
      </c>
      <c r="E532" s="88" t="s">
        <v>102</v>
      </c>
      <c r="F532" s="89">
        <v>122193877</v>
      </c>
      <c r="G532" s="88">
        <v>2</v>
      </c>
      <c r="H532" s="89">
        <v>28258658</v>
      </c>
      <c r="J532" s="48"/>
    </row>
    <row r="533" spans="1:10" x14ac:dyDescent="0.4">
      <c r="A533" s="88" t="s">
        <v>5741</v>
      </c>
      <c r="B533" s="86">
        <v>2017</v>
      </c>
      <c r="C533" s="87" t="s">
        <v>1061</v>
      </c>
      <c r="D533" s="88" t="s">
        <v>1064</v>
      </c>
      <c r="E533" s="88" t="s">
        <v>102</v>
      </c>
      <c r="F533" s="89">
        <v>236235197</v>
      </c>
      <c r="G533" s="88">
        <v>3</v>
      </c>
      <c r="H533" s="89">
        <v>26192005</v>
      </c>
      <c r="J533" s="48"/>
    </row>
    <row r="534" spans="1:10" x14ac:dyDescent="0.4">
      <c r="A534" s="88" t="s">
        <v>5740</v>
      </c>
      <c r="B534" s="86">
        <v>2017</v>
      </c>
      <c r="C534" s="87" t="s">
        <v>1052</v>
      </c>
      <c r="D534" s="88" t="s">
        <v>100</v>
      </c>
      <c r="E534" s="88" t="s">
        <v>106</v>
      </c>
      <c r="F534" s="89">
        <v>231444097</v>
      </c>
      <c r="G534" s="88">
        <v>1</v>
      </c>
      <c r="H534" s="89">
        <v>10346749</v>
      </c>
      <c r="J534" s="48"/>
    </row>
    <row r="535" spans="1:10" x14ac:dyDescent="0.4">
      <c r="A535" s="88" t="s">
        <v>5739</v>
      </c>
      <c r="B535" s="86">
        <v>2017</v>
      </c>
      <c r="C535" s="87" t="s">
        <v>1052</v>
      </c>
      <c r="D535" s="88" t="s">
        <v>1051</v>
      </c>
      <c r="E535" s="88" t="s">
        <v>96</v>
      </c>
      <c r="F535" s="89">
        <v>188044403</v>
      </c>
      <c r="G535" s="88">
        <v>2</v>
      </c>
      <c r="H535" s="89">
        <v>24980457</v>
      </c>
      <c r="J535" s="48"/>
    </row>
    <row r="536" spans="1:10" x14ac:dyDescent="0.4">
      <c r="A536" s="88" t="s">
        <v>5738</v>
      </c>
      <c r="B536" s="86">
        <v>2016</v>
      </c>
      <c r="C536" s="87" t="s">
        <v>1061</v>
      </c>
      <c r="D536" s="88" t="s">
        <v>1051</v>
      </c>
      <c r="E536" s="88" t="s">
        <v>104</v>
      </c>
      <c r="F536" s="89">
        <v>207807555</v>
      </c>
      <c r="G536" s="88">
        <v>4</v>
      </c>
      <c r="H536" s="89">
        <v>20111166</v>
      </c>
      <c r="J536" s="48"/>
    </row>
    <row r="537" spans="1:10" x14ac:dyDescent="0.4">
      <c r="A537" s="88" t="s">
        <v>5737</v>
      </c>
      <c r="B537" s="86">
        <v>2015</v>
      </c>
      <c r="C537" s="87" t="s">
        <v>1054</v>
      </c>
      <c r="D537" s="88" t="s">
        <v>1051</v>
      </c>
      <c r="E537" s="88" t="s">
        <v>106</v>
      </c>
      <c r="F537" s="89">
        <v>149295111</v>
      </c>
      <c r="G537" s="88">
        <v>4</v>
      </c>
      <c r="H537" s="89">
        <v>23663267</v>
      </c>
      <c r="J537" s="48"/>
    </row>
    <row r="538" spans="1:10" x14ac:dyDescent="0.4">
      <c r="A538" s="88" t="s">
        <v>5736</v>
      </c>
      <c r="B538" s="86">
        <v>2015</v>
      </c>
      <c r="C538" s="87" t="s">
        <v>1052</v>
      </c>
      <c r="D538" s="88" t="s">
        <v>100</v>
      </c>
      <c r="E538" s="88" t="s">
        <v>96</v>
      </c>
      <c r="F538" s="89">
        <v>234950934</v>
      </c>
      <c r="G538" s="88">
        <v>3</v>
      </c>
      <c r="H538" s="89">
        <v>26620208</v>
      </c>
      <c r="J538" s="48"/>
    </row>
    <row r="539" spans="1:10" x14ac:dyDescent="0.4">
      <c r="A539" s="88" t="s">
        <v>5735</v>
      </c>
      <c r="B539" s="86">
        <v>2015</v>
      </c>
      <c r="C539" s="87" t="s">
        <v>1052</v>
      </c>
      <c r="D539" s="88" t="s">
        <v>1051</v>
      </c>
      <c r="E539" s="88" t="s">
        <v>104</v>
      </c>
      <c r="F539" s="89">
        <v>191295162</v>
      </c>
      <c r="G539" s="88">
        <v>4</v>
      </c>
      <c r="H539" s="89">
        <v>17066882</v>
      </c>
      <c r="J539" s="48"/>
    </row>
    <row r="540" spans="1:10" x14ac:dyDescent="0.4">
      <c r="A540" s="88" t="s">
        <v>5734</v>
      </c>
      <c r="B540" s="86">
        <v>2017</v>
      </c>
      <c r="C540" s="87" t="s">
        <v>1054</v>
      </c>
      <c r="D540" s="88" t="s">
        <v>1051</v>
      </c>
      <c r="E540" s="88" t="s">
        <v>96</v>
      </c>
      <c r="F540" s="89">
        <v>152344676</v>
      </c>
      <c r="G540" s="88">
        <v>3</v>
      </c>
      <c r="H540" s="89">
        <v>28730115</v>
      </c>
      <c r="J540" s="48"/>
    </row>
    <row r="541" spans="1:10" x14ac:dyDescent="0.4">
      <c r="A541" s="88" t="s">
        <v>5734</v>
      </c>
      <c r="B541" s="86">
        <v>2015</v>
      </c>
      <c r="C541" s="87" t="s">
        <v>1054</v>
      </c>
      <c r="D541" s="88" t="s">
        <v>1051</v>
      </c>
      <c r="E541" s="88" t="s">
        <v>96</v>
      </c>
      <c r="F541" s="89">
        <v>247498457</v>
      </c>
      <c r="G541" s="88">
        <v>1</v>
      </c>
      <c r="H541" s="89">
        <v>23339777</v>
      </c>
      <c r="J541" s="48"/>
    </row>
    <row r="542" spans="1:10" x14ac:dyDescent="0.4">
      <c r="A542" s="88" t="s">
        <v>5734</v>
      </c>
      <c r="B542" s="86">
        <v>2017</v>
      </c>
      <c r="C542" s="87" t="s">
        <v>1054</v>
      </c>
      <c r="D542" s="88" t="s">
        <v>1051</v>
      </c>
      <c r="E542" s="88" t="s">
        <v>96</v>
      </c>
      <c r="F542" s="89">
        <v>143044637</v>
      </c>
      <c r="G542" s="88">
        <v>3</v>
      </c>
      <c r="H542" s="89">
        <v>11124426</v>
      </c>
      <c r="J542" s="48"/>
    </row>
    <row r="543" spans="1:10" x14ac:dyDescent="0.4">
      <c r="A543" s="88" t="s">
        <v>5733</v>
      </c>
      <c r="B543" s="86">
        <v>2017</v>
      </c>
      <c r="C543" s="87" t="s">
        <v>1052</v>
      </c>
      <c r="D543" s="88" t="s">
        <v>1051</v>
      </c>
      <c r="E543" s="88" t="s">
        <v>96</v>
      </c>
      <c r="F543" s="89">
        <v>109562098</v>
      </c>
      <c r="G543" s="88">
        <v>3</v>
      </c>
      <c r="H543" s="89">
        <v>32059772</v>
      </c>
      <c r="J543" s="48"/>
    </row>
    <row r="544" spans="1:10" x14ac:dyDescent="0.4">
      <c r="A544" s="88" t="s">
        <v>5733</v>
      </c>
      <c r="B544" s="86">
        <v>2017</v>
      </c>
      <c r="C544" s="87" t="s">
        <v>1052</v>
      </c>
      <c r="D544" s="88" t="s">
        <v>1051</v>
      </c>
      <c r="E544" s="88" t="s">
        <v>96</v>
      </c>
      <c r="F544" s="89">
        <v>95474599</v>
      </c>
      <c r="G544" s="88">
        <v>5</v>
      </c>
      <c r="H544" s="89">
        <v>31957407</v>
      </c>
      <c r="J544" s="48"/>
    </row>
    <row r="545" spans="1:10" x14ac:dyDescent="0.4">
      <c r="A545" s="88" t="s">
        <v>5732</v>
      </c>
      <c r="B545" s="86">
        <v>2017</v>
      </c>
      <c r="C545" s="87" t="s">
        <v>1052</v>
      </c>
      <c r="D545" s="88" t="s">
        <v>1051</v>
      </c>
      <c r="E545" s="88" t="s">
        <v>104</v>
      </c>
      <c r="F545" s="89">
        <v>110534495</v>
      </c>
      <c r="G545" s="88">
        <v>4</v>
      </c>
      <c r="H545" s="89">
        <v>26886994</v>
      </c>
      <c r="J545" s="48"/>
    </row>
    <row r="546" spans="1:10" x14ac:dyDescent="0.4">
      <c r="A546" s="88" t="s">
        <v>5732</v>
      </c>
      <c r="B546" s="86">
        <v>2017</v>
      </c>
      <c r="C546" s="87" t="s">
        <v>1052</v>
      </c>
      <c r="D546" s="88" t="s">
        <v>1051</v>
      </c>
      <c r="E546" s="88" t="s">
        <v>104</v>
      </c>
      <c r="F546" s="89">
        <v>241981084</v>
      </c>
      <c r="G546" s="88">
        <v>1</v>
      </c>
      <c r="H546" s="89">
        <v>30700316</v>
      </c>
      <c r="J546" s="48"/>
    </row>
    <row r="547" spans="1:10" x14ac:dyDescent="0.4">
      <c r="A547" s="88" t="s">
        <v>5731</v>
      </c>
      <c r="B547" s="86">
        <v>2015</v>
      </c>
      <c r="C547" s="87" t="s">
        <v>1061</v>
      </c>
      <c r="D547" s="88" t="s">
        <v>1051</v>
      </c>
      <c r="E547" s="88" t="s">
        <v>96</v>
      </c>
      <c r="F547" s="89">
        <v>126685144</v>
      </c>
      <c r="G547" s="88">
        <v>5</v>
      </c>
      <c r="H547" s="89">
        <v>15591394</v>
      </c>
      <c r="J547" s="48"/>
    </row>
    <row r="548" spans="1:10" x14ac:dyDescent="0.4">
      <c r="A548" s="88" t="s">
        <v>5731</v>
      </c>
      <c r="B548" s="86">
        <v>2015</v>
      </c>
      <c r="C548" s="87" t="s">
        <v>1061</v>
      </c>
      <c r="D548" s="88" t="s">
        <v>1051</v>
      </c>
      <c r="E548" s="88" t="s">
        <v>96</v>
      </c>
      <c r="F548" s="89">
        <v>90062231</v>
      </c>
      <c r="G548" s="88">
        <v>2</v>
      </c>
      <c r="H548" s="89">
        <v>21500715</v>
      </c>
      <c r="J548" s="48"/>
    </row>
    <row r="549" spans="1:10" x14ac:dyDescent="0.4">
      <c r="A549" s="88" t="s">
        <v>5730</v>
      </c>
      <c r="B549" s="86">
        <v>2016</v>
      </c>
      <c r="C549" s="87" t="s">
        <v>1061</v>
      </c>
      <c r="D549" s="88" t="s">
        <v>1051</v>
      </c>
      <c r="E549" s="88" t="s">
        <v>96</v>
      </c>
      <c r="F549" s="89">
        <v>215313712</v>
      </c>
      <c r="G549" s="88">
        <v>1</v>
      </c>
      <c r="H549" s="89">
        <v>23360742</v>
      </c>
      <c r="J549" s="48"/>
    </row>
    <row r="550" spans="1:10" x14ac:dyDescent="0.4">
      <c r="A550" s="88" t="s">
        <v>5729</v>
      </c>
      <c r="B550" s="86">
        <v>2016</v>
      </c>
      <c r="C550" s="87" t="s">
        <v>1054</v>
      </c>
      <c r="D550" s="88" t="s">
        <v>100</v>
      </c>
      <c r="E550" s="88" t="s">
        <v>96</v>
      </c>
      <c r="F550" s="89">
        <v>191838777</v>
      </c>
      <c r="G550" s="88">
        <v>1</v>
      </c>
      <c r="H550" s="89">
        <v>34925733</v>
      </c>
      <c r="J550" s="48"/>
    </row>
    <row r="551" spans="1:10" x14ac:dyDescent="0.4">
      <c r="A551" s="88" t="s">
        <v>5729</v>
      </c>
      <c r="B551" s="86">
        <v>2016</v>
      </c>
      <c r="C551" s="87" t="s">
        <v>1054</v>
      </c>
      <c r="D551" s="88" t="s">
        <v>100</v>
      </c>
      <c r="E551" s="88" t="s">
        <v>96</v>
      </c>
      <c r="F551" s="89">
        <v>114188355</v>
      </c>
      <c r="G551" s="88">
        <v>1</v>
      </c>
      <c r="H551" s="89">
        <v>17055666</v>
      </c>
      <c r="J551" s="48"/>
    </row>
    <row r="552" spans="1:10" x14ac:dyDescent="0.4">
      <c r="A552" s="88" t="s">
        <v>5729</v>
      </c>
      <c r="B552" s="86">
        <v>2016</v>
      </c>
      <c r="C552" s="87" t="s">
        <v>1054</v>
      </c>
      <c r="D552" s="88" t="s">
        <v>100</v>
      </c>
      <c r="E552" s="88" t="s">
        <v>96</v>
      </c>
      <c r="F552" s="89">
        <v>182156049</v>
      </c>
      <c r="G552" s="88">
        <v>2</v>
      </c>
      <c r="H552" s="89">
        <v>27734378</v>
      </c>
      <c r="J552" s="48"/>
    </row>
    <row r="553" spans="1:10" x14ac:dyDescent="0.4">
      <c r="A553" s="88" t="s">
        <v>5729</v>
      </c>
      <c r="B553" s="86">
        <v>2014</v>
      </c>
      <c r="C553" s="87" t="s">
        <v>1054</v>
      </c>
      <c r="D553" s="88" t="s">
        <v>100</v>
      </c>
      <c r="E553" s="88" t="s">
        <v>96</v>
      </c>
      <c r="F553" s="89">
        <v>137897485</v>
      </c>
      <c r="G553" s="88">
        <v>4</v>
      </c>
      <c r="H553" s="89">
        <v>23385246</v>
      </c>
      <c r="J553" s="48"/>
    </row>
    <row r="554" spans="1:10" x14ac:dyDescent="0.4">
      <c r="A554" s="88" t="s">
        <v>5728</v>
      </c>
      <c r="B554" s="86">
        <v>2014</v>
      </c>
      <c r="C554" s="87" t="s">
        <v>1054</v>
      </c>
      <c r="D554" s="88" t="s">
        <v>1051</v>
      </c>
      <c r="E554" s="88" t="s">
        <v>102</v>
      </c>
      <c r="F554" s="89">
        <v>138941706</v>
      </c>
      <c r="G554" s="88">
        <v>5</v>
      </c>
      <c r="H554" s="89">
        <v>32492100</v>
      </c>
      <c r="J554" s="48"/>
    </row>
    <row r="555" spans="1:10" x14ac:dyDescent="0.4">
      <c r="A555" s="88" t="s">
        <v>5728</v>
      </c>
      <c r="B555" s="86">
        <v>2014</v>
      </c>
      <c r="C555" s="87" t="s">
        <v>1054</v>
      </c>
      <c r="D555" s="88" t="s">
        <v>1051</v>
      </c>
      <c r="E555" s="88" t="s">
        <v>102</v>
      </c>
      <c r="F555" s="89">
        <v>128607577</v>
      </c>
      <c r="G555" s="88">
        <v>3</v>
      </c>
      <c r="H555" s="89">
        <v>26948704</v>
      </c>
      <c r="J555" s="48"/>
    </row>
    <row r="556" spans="1:10" x14ac:dyDescent="0.4">
      <c r="A556" s="88" t="s">
        <v>5728</v>
      </c>
      <c r="B556" s="86">
        <v>2014</v>
      </c>
      <c r="C556" s="87" t="s">
        <v>1054</v>
      </c>
      <c r="D556" s="88" t="s">
        <v>1051</v>
      </c>
      <c r="E556" s="88" t="s">
        <v>102</v>
      </c>
      <c r="F556" s="89">
        <v>226611036</v>
      </c>
      <c r="G556" s="88">
        <v>3</v>
      </c>
      <c r="H556" s="89">
        <v>29875720</v>
      </c>
      <c r="J556" s="48"/>
    </row>
    <row r="557" spans="1:10" x14ac:dyDescent="0.4">
      <c r="A557" s="88" t="s">
        <v>5728</v>
      </c>
      <c r="B557" s="86">
        <v>2014</v>
      </c>
      <c r="C557" s="87" t="s">
        <v>1054</v>
      </c>
      <c r="D557" s="88" t="s">
        <v>1051</v>
      </c>
      <c r="E557" s="88" t="s">
        <v>102</v>
      </c>
      <c r="F557" s="89">
        <v>223756152</v>
      </c>
      <c r="G557" s="88">
        <v>3</v>
      </c>
      <c r="H557" s="89">
        <v>15349613</v>
      </c>
      <c r="J557" s="48"/>
    </row>
    <row r="558" spans="1:10" x14ac:dyDescent="0.4">
      <c r="A558" s="88" t="s">
        <v>5727</v>
      </c>
      <c r="B558" s="86">
        <v>2014</v>
      </c>
      <c r="C558" s="87" t="s">
        <v>1054</v>
      </c>
      <c r="D558" s="88" t="s">
        <v>1051</v>
      </c>
      <c r="E558" s="88" t="s">
        <v>96</v>
      </c>
      <c r="F558" s="89">
        <v>178003526</v>
      </c>
      <c r="G558" s="88">
        <v>2</v>
      </c>
      <c r="H558" s="89">
        <v>31975078</v>
      </c>
      <c r="J558" s="48"/>
    </row>
    <row r="559" spans="1:10" x14ac:dyDescent="0.4">
      <c r="A559" s="88" t="s">
        <v>5726</v>
      </c>
      <c r="B559" s="86">
        <v>2016</v>
      </c>
      <c r="C559" s="87" t="s">
        <v>1052</v>
      </c>
      <c r="D559" s="88" t="s">
        <v>1051</v>
      </c>
      <c r="E559" s="88" t="s">
        <v>96</v>
      </c>
      <c r="F559" s="89">
        <v>230736159</v>
      </c>
      <c r="G559" s="88">
        <v>3</v>
      </c>
      <c r="H559" s="89">
        <v>26848315</v>
      </c>
      <c r="J559" s="48"/>
    </row>
    <row r="560" spans="1:10" x14ac:dyDescent="0.4">
      <c r="A560" s="88" t="s">
        <v>5726</v>
      </c>
      <c r="B560" s="86">
        <v>2016</v>
      </c>
      <c r="C560" s="87" t="s">
        <v>1052</v>
      </c>
      <c r="D560" s="88" t="s">
        <v>1051</v>
      </c>
      <c r="E560" s="88" t="s">
        <v>96</v>
      </c>
      <c r="F560" s="89">
        <v>230544906</v>
      </c>
      <c r="G560" s="88">
        <v>3</v>
      </c>
      <c r="H560" s="89">
        <v>10806492</v>
      </c>
      <c r="J560" s="48"/>
    </row>
    <row r="561" spans="1:10" x14ac:dyDescent="0.4">
      <c r="A561" s="88" t="s">
        <v>5726</v>
      </c>
      <c r="B561" s="86">
        <v>2016</v>
      </c>
      <c r="C561" s="87" t="s">
        <v>1052</v>
      </c>
      <c r="D561" s="88" t="s">
        <v>1051</v>
      </c>
      <c r="E561" s="88" t="s">
        <v>96</v>
      </c>
      <c r="F561" s="89">
        <v>100965258</v>
      </c>
      <c r="G561" s="88">
        <v>2</v>
      </c>
      <c r="H561" s="89">
        <v>28507116</v>
      </c>
      <c r="J561" s="48"/>
    </row>
    <row r="562" spans="1:10" x14ac:dyDescent="0.4">
      <c r="A562" s="88" t="s">
        <v>5725</v>
      </c>
      <c r="B562" s="86">
        <v>2016</v>
      </c>
      <c r="C562" s="87" t="s">
        <v>1054</v>
      </c>
      <c r="D562" s="88" t="s">
        <v>1051</v>
      </c>
      <c r="E562" s="88" t="s">
        <v>106</v>
      </c>
      <c r="F562" s="89">
        <v>234309336</v>
      </c>
      <c r="G562" s="88">
        <v>4</v>
      </c>
      <c r="H562" s="89">
        <v>25107815</v>
      </c>
      <c r="J562" s="48"/>
    </row>
    <row r="563" spans="1:10" x14ac:dyDescent="0.4">
      <c r="A563" s="88" t="s">
        <v>5724</v>
      </c>
      <c r="B563" s="86">
        <v>2014</v>
      </c>
      <c r="C563" s="87" t="s">
        <v>1054</v>
      </c>
      <c r="D563" s="88" t="s">
        <v>1051</v>
      </c>
      <c r="E563" s="88" t="s">
        <v>96</v>
      </c>
      <c r="F563" s="89">
        <v>151175828</v>
      </c>
      <c r="G563" s="88">
        <v>2</v>
      </c>
      <c r="H563" s="89">
        <v>26786781</v>
      </c>
      <c r="J563" s="48"/>
    </row>
    <row r="564" spans="1:10" x14ac:dyDescent="0.4">
      <c r="A564" s="88" t="s">
        <v>5723</v>
      </c>
      <c r="B564" s="86">
        <v>2014</v>
      </c>
      <c r="C564" s="87" t="s">
        <v>1054</v>
      </c>
      <c r="D564" s="88" t="s">
        <v>1051</v>
      </c>
      <c r="E564" s="88" t="s">
        <v>96</v>
      </c>
      <c r="F564" s="89">
        <v>142625354</v>
      </c>
      <c r="G564" s="88">
        <v>2</v>
      </c>
      <c r="H564" s="89">
        <v>15677168</v>
      </c>
      <c r="J564" s="48"/>
    </row>
    <row r="565" spans="1:10" x14ac:dyDescent="0.4">
      <c r="A565" s="88" t="s">
        <v>5723</v>
      </c>
      <c r="B565" s="86">
        <v>2014</v>
      </c>
      <c r="C565" s="87" t="s">
        <v>1054</v>
      </c>
      <c r="D565" s="88" t="s">
        <v>1051</v>
      </c>
      <c r="E565" s="88" t="s">
        <v>96</v>
      </c>
      <c r="F565" s="89">
        <v>193872251</v>
      </c>
      <c r="G565" s="88">
        <v>4</v>
      </c>
      <c r="H565" s="89">
        <v>13726861</v>
      </c>
      <c r="J565" s="48"/>
    </row>
    <row r="566" spans="1:10" x14ac:dyDescent="0.4">
      <c r="A566" s="88" t="s">
        <v>5723</v>
      </c>
      <c r="B566" s="86">
        <v>2014</v>
      </c>
      <c r="C566" s="87" t="s">
        <v>1054</v>
      </c>
      <c r="D566" s="88" t="s">
        <v>1051</v>
      </c>
      <c r="E566" s="88" t="s">
        <v>96</v>
      </c>
      <c r="F566" s="89">
        <v>143791457</v>
      </c>
      <c r="G566" s="88">
        <v>3</v>
      </c>
      <c r="H566" s="89">
        <v>33099564</v>
      </c>
      <c r="J566" s="48"/>
    </row>
    <row r="567" spans="1:10" x14ac:dyDescent="0.4">
      <c r="A567" s="88" t="s">
        <v>5723</v>
      </c>
      <c r="B567" s="86">
        <v>2014</v>
      </c>
      <c r="C567" s="87" t="s">
        <v>1054</v>
      </c>
      <c r="D567" s="88" t="s">
        <v>1051</v>
      </c>
      <c r="E567" s="88" t="s">
        <v>96</v>
      </c>
      <c r="F567" s="89">
        <v>140371050</v>
      </c>
      <c r="G567" s="88">
        <v>5</v>
      </c>
      <c r="H567" s="89">
        <v>31619607</v>
      </c>
      <c r="J567" s="48"/>
    </row>
    <row r="568" spans="1:10" x14ac:dyDescent="0.4">
      <c r="A568" s="88" t="s">
        <v>5723</v>
      </c>
      <c r="B568" s="86">
        <v>2014</v>
      </c>
      <c r="C568" s="87" t="s">
        <v>1054</v>
      </c>
      <c r="D568" s="88" t="s">
        <v>1051</v>
      </c>
      <c r="E568" s="88" t="s">
        <v>96</v>
      </c>
      <c r="F568" s="89">
        <v>148548334</v>
      </c>
      <c r="G568" s="88">
        <v>3</v>
      </c>
      <c r="H568" s="89">
        <v>29123438</v>
      </c>
      <c r="J568" s="48"/>
    </row>
    <row r="569" spans="1:10" x14ac:dyDescent="0.4">
      <c r="A569" s="88" t="s">
        <v>5722</v>
      </c>
      <c r="B569" s="86">
        <v>2014</v>
      </c>
      <c r="C569" s="87" t="s">
        <v>1054</v>
      </c>
      <c r="D569" s="88" t="s">
        <v>1051</v>
      </c>
      <c r="E569" s="88" t="s">
        <v>104</v>
      </c>
      <c r="F569" s="89">
        <v>136948586</v>
      </c>
      <c r="G569" s="88">
        <v>1</v>
      </c>
      <c r="H569" s="89">
        <v>27770068</v>
      </c>
      <c r="J569" s="48"/>
    </row>
    <row r="570" spans="1:10" x14ac:dyDescent="0.4">
      <c r="A570" s="88" t="s">
        <v>5722</v>
      </c>
      <c r="B570" s="86">
        <v>2014</v>
      </c>
      <c r="C570" s="87" t="s">
        <v>1054</v>
      </c>
      <c r="D570" s="88" t="s">
        <v>1051</v>
      </c>
      <c r="E570" s="88" t="s">
        <v>104</v>
      </c>
      <c r="F570" s="89">
        <v>242988549</v>
      </c>
      <c r="G570" s="88">
        <v>1</v>
      </c>
      <c r="H570" s="89">
        <v>19662169</v>
      </c>
      <c r="J570" s="48"/>
    </row>
    <row r="571" spans="1:10" x14ac:dyDescent="0.4">
      <c r="A571" s="88" t="s">
        <v>5721</v>
      </c>
      <c r="B571" s="86">
        <v>2016</v>
      </c>
      <c r="C571" s="87" t="s">
        <v>1054</v>
      </c>
      <c r="D571" s="88" t="s">
        <v>1051</v>
      </c>
      <c r="E571" s="88" t="s">
        <v>96</v>
      </c>
      <c r="F571" s="89">
        <v>92112374</v>
      </c>
      <c r="G571" s="88">
        <v>1</v>
      </c>
      <c r="H571" s="89">
        <v>24402539</v>
      </c>
      <c r="J571" s="48"/>
    </row>
    <row r="572" spans="1:10" x14ac:dyDescent="0.4">
      <c r="A572" s="88" t="s">
        <v>5721</v>
      </c>
      <c r="B572" s="86">
        <v>2016</v>
      </c>
      <c r="C572" s="87" t="s">
        <v>1054</v>
      </c>
      <c r="D572" s="88" t="s">
        <v>1051</v>
      </c>
      <c r="E572" s="88" t="s">
        <v>96</v>
      </c>
      <c r="F572" s="89">
        <v>213953755</v>
      </c>
      <c r="G572" s="88">
        <v>2</v>
      </c>
      <c r="H572" s="89">
        <v>11823891</v>
      </c>
      <c r="J572" s="48"/>
    </row>
    <row r="573" spans="1:10" x14ac:dyDescent="0.4">
      <c r="A573" s="88" t="s">
        <v>5721</v>
      </c>
      <c r="B573" s="86">
        <v>2016</v>
      </c>
      <c r="C573" s="87" t="s">
        <v>1054</v>
      </c>
      <c r="D573" s="88" t="s">
        <v>1051</v>
      </c>
      <c r="E573" s="88" t="s">
        <v>96</v>
      </c>
      <c r="F573" s="89">
        <v>179325981</v>
      </c>
      <c r="G573" s="88">
        <v>2</v>
      </c>
      <c r="H573" s="89">
        <v>15410589</v>
      </c>
      <c r="J573" s="48"/>
    </row>
    <row r="574" spans="1:10" x14ac:dyDescent="0.4">
      <c r="A574" s="88" t="s">
        <v>5721</v>
      </c>
      <c r="B574" s="86">
        <v>2016</v>
      </c>
      <c r="C574" s="87" t="s">
        <v>1054</v>
      </c>
      <c r="D574" s="88" t="s">
        <v>1051</v>
      </c>
      <c r="E574" s="88" t="s">
        <v>96</v>
      </c>
      <c r="F574" s="89">
        <v>150147653</v>
      </c>
      <c r="G574" s="88">
        <v>2</v>
      </c>
      <c r="H574" s="89">
        <v>21759619</v>
      </c>
      <c r="J574" s="48"/>
    </row>
    <row r="575" spans="1:10" x14ac:dyDescent="0.4">
      <c r="A575" s="88" t="s">
        <v>5720</v>
      </c>
      <c r="B575" s="86">
        <v>2017</v>
      </c>
      <c r="C575" s="87" t="s">
        <v>1054</v>
      </c>
      <c r="D575" s="88" t="s">
        <v>1051</v>
      </c>
      <c r="E575" s="88" t="s">
        <v>106</v>
      </c>
      <c r="F575" s="89">
        <v>117148264</v>
      </c>
      <c r="G575" s="88">
        <v>3</v>
      </c>
      <c r="H575" s="89">
        <v>16501998</v>
      </c>
      <c r="J575" s="48"/>
    </row>
    <row r="576" spans="1:10" x14ac:dyDescent="0.4">
      <c r="A576" s="88" t="s">
        <v>5720</v>
      </c>
      <c r="B576" s="86">
        <v>2017</v>
      </c>
      <c r="C576" s="87" t="s">
        <v>1054</v>
      </c>
      <c r="D576" s="88" t="s">
        <v>1051</v>
      </c>
      <c r="E576" s="88" t="s">
        <v>106</v>
      </c>
      <c r="F576" s="89">
        <v>236502811</v>
      </c>
      <c r="G576" s="88">
        <v>2</v>
      </c>
      <c r="H576" s="89">
        <v>30087807</v>
      </c>
      <c r="J576" s="48"/>
    </row>
    <row r="577" spans="1:10" x14ac:dyDescent="0.4">
      <c r="A577" s="88" t="s">
        <v>5719</v>
      </c>
      <c r="B577" s="86">
        <v>2017</v>
      </c>
      <c r="C577" s="87" t="s">
        <v>1054</v>
      </c>
      <c r="D577" s="88" t="s">
        <v>1051</v>
      </c>
      <c r="E577" s="88" t="s">
        <v>96</v>
      </c>
      <c r="F577" s="89">
        <v>171269264</v>
      </c>
      <c r="G577" s="88">
        <v>5</v>
      </c>
      <c r="H577" s="89">
        <v>24665462</v>
      </c>
      <c r="J577" s="48"/>
    </row>
    <row r="578" spans="1:10" x14ac:dyDescent="0.4">
      <c r="A578" s="88" t="s">
        <v>5719</v>
      </c>
      <c r="B578" s="86">
        <v>2017</v>
      </c>
      <c r="C578" s="87" t="s">
        <v>1054</v>
      </c>
      <c r="D578" s="88" t="s">
        <v>1051</v>
      </c>
      <c r="E578" s="88" t="s">
        <v>96</v>
      </c>
      <c r="F578" s="89">
        <v>125738091</v>
      </c>
      <c r="G578" s="88">
        <v>1</v>
      </c>
      <c r="H578" s="89">
        <v>34275794</v>
      </c>
      <c r="J578" s="48"/>
    </row>
    <row r="579" spans="1:10" x14ac:dyDescent="0.4">
      <c r="A579" s="88" t="s">
        <v>5719</v>
      </c>
      <c r="B579" s="86">
        <v>2017</v>
      </c>
      <c r="C579" s="87" t="s">
        <v>1054</v>
      </c>
      <c r="D579" s="88" t="s">
        <v>1051</v>
      </c>
      <c r="E579" s="88" t="s">
        <v>96</v>
      </c>
      <c r="F579" s="89">
        <v>196571986</v>
      </c>
      <c r="G579" s="88">
        <v>4</v>
      </c>
      <c r="H579" s="89">
        <v>25555863</v>
      </c>
      <c r="J579" s="48"/>
    </row>
    <row r="580" spans="1:10" x14ac:dyDescent="0.4">
      <c r="A580" s="88" t="s">
        <v>5719</v>
      </c>
      <c r="B580" s="86">
        <v>2017</v>
      </c>
      <c r="C580" s="87" t="s">
        <v>1054</v>
      </c>
      <c r="D580" s="88" t="s">
        <v>1051</v>
      </c>
      <c r="E580" s="88" t="s">
        <v>96</v>
      </c>
      <c r="F580" s="89">
        <v>148475263</v>
      </c>
      <c r="G580" s="88">
        <v>5</v>
      </c>
      <c r="H580" s="89">
        <v>30579506</v>
      </c>
      <c r="J580" s="48"/>
    </row>
    <row r="581" spans="1:10" x14ac:dyDescent="0.4">
      <c r="A581" s="88" t="s">
        <v>5718</v>
      </c>
      <c r="B581" s="86">
        <v>2017</v>
      </c>
      <c r="C581" s="87" t="s">
        <v>1061</v>
      </c>
      <c r="D581" s="88" t="s">
        <v>1051</v>
      </c>
      <c r="E581" s="88" t="s">
        <v>102</v>
      </c>
      <c r="F581" s="89">
        <v>240246059</v>
      </c>
      <c r="G581" s="88">
        <v>2</v>
      </c>
      <c r="H581" s="89">
        <v>23775999</v>
      </c>
      <c r="J581" s="48"/>
    </row>
    <row r="582" spans="1:10" x14ac:dyDescent="0.4">
      <c r="A582" s="88" t="s">
        <v>5717</v>
      </c>
      <c r="B582" s="86">
        <v>2014</v>
      </c>
      <c r="C582" s="87" t="s">
        <v>1054</v>
      </c>
      <c r="D582" s="88" t="s">
        <v>1051</v>
      </c>
      <c r="E582" s="88" t="s">
        <v>102</v>
      </c>
      <c r="F582" s="89">
        <v>237706325</v>
      </c>
      <c r="G582" s="88">
        <v>1</v>
      </c>
      <c r="H582" s="89">
        <v>23904356</v>
      </c>
      <c r="J582" s="48"/>
    </row>
    <row r="583" spans="1:10" x14ac:dyDescent="0.4">
      <c r="A583" s="88" t="s">
        <v>5717</v>
      </c>
      <c r="B583" s="86">
        <v>2015</v>
      </c>
      <c r="C583" s="87" t="s">
        <v>1054</v>
      </c>
      <c r="D583" s="88" t="s">
        <v>1051</v>
      </c>
      <c r="E583" s="88" t="s">
        <v>102</v>
      </c>
      <c r="F583" s="89">
        <v>172862230</v>
      </c>
      <c r="G583" s="88">
        <v>2</v>
      </c>
      <c r="H583" s="89">
        <v>19522339</v>
      </c>
      <c r="J583" s="48"/>
    </row>
    <row r="584" spans="1:10" x14ac:dyDescent="0.4">
      <c r="A584" s="88" t="s">
        <v>5717</v>
      </c>
      <c r="B584" s="86">
        <v>2015</v>
      </c>
      <c r="C584" s="87" t="s">
        <v>1054</v>
      </c>
      <c r="D584" s="88" t="s">
        <v>1051</v>
      </c>
      <c r="E584" s="88" t="s">
        <v>102</v>
      </c>
      <c r="F584" s="89">
        <v>137895294</v>
      </c>
      <c r="G584" s="88">
        <v>4</v>
      </c>
      <c r="H584" s="89">
        <v>27817810</v>
      </c>
      <c r="J584" s="48"/>
    </row>
    <row r="585" spans="1:10" x14ac:dyDescent="0.4">
      <c r="A585" s="88" t="s">
        <v>5716</v>
      </c>
      <c r="B585" s="86">
        <v>2015</v>
      </c>
      <c r="C585" s="87" t="s">
        <v>1054</v>
      </c>
      <c r="D585" s="88" t="s">
        <v>1051</v>
      </c>
      <c r="E585" s="88" t="s">
        <v>104</v>
      </c>
      <c r="F585" s="89">
        <v>110079163</v>
      </c>
      <c r="G585" s="88">
        <v>4</v>
      </c>
      <c r="H585" s="89">
        <v>12689751</v>
      </c>
      <c r="J585" s="48"/>
    </row>
    <row r="586" spans="1:10" x14ac:dyDescent="0.4">
      <c r="A586" s="88" t="s">
        <v>5716</v>
      </c>
      <c r="B586" s="86">
        <v>2015</v>
      </c>
      <c r="C586" s="87" t="s">
        <v>1054</v>
      </c>
      <c r="D586" s="88" t="s">
        <v>1051</v>
      </c>
      <c r="E586" s="88" t="s">
        <v>104</v>
      </c>
      <c r="F586" s="89">
        <v>237421350</v>
      </c>
      <c r="G586" s="88">
        <v>3</v>
      </c>
      <c r="H586" s="89">
        <v>16437797</v>
      </c>
      <c r="J586" s="48"/>
    </row>
    <row r="587" spans="1:10" x14ac:dyDescent="0.4">
      <c r="A587" s="88" t="s">
        <v>5716</v>
      </c>
      <c r="B587" s="86">
        <v>2017</v>
      </c>
      <c r="C587" s="87" t="s">
        <v>1054</v>
      </c>
      <c r="D587" s="88" t="s">
        <v>1051</v>
      </c>
      <c r="E587" s="88" t="s">
        <v>104</v>
      </c>
      <c r="F587" s="89">
        <v>180455608</v>
      </c>
      <c r="G587" s="88">
        <v>1</v>
      </c>
      <c r="H587" s="89">
        <v>18622088</v>
      </c>
      <c r="J587" s="48"/>
    </row>
    <row r="588" spans="1:10" x14ac:dyDescent="0.4">
      <c r="A588" s="88" t="s">
        <v>5716</v>
      </c>
      <c r="B588" s="86">
        <v>2017</v>
      </c>
      <c r="C588" s="87" t="s">
        <v>1054</v>
      </c>
      <c r="D588" s="88" t="s">
        <v>1051</v>
      </c>
      <c r="E588" s="88" t="s">
        <v>104</v>
      </c>
      <c r="F588" s="89">
        <v>206316934</v>
      </c>
      <c r="G588" s="88">
        <v>2</v>
      </c>
      <c r="H588" s="89">
        <v>18968695</v>
      </c>
      <c r="J588" s="48"/>
    </row>
    <row r="589" spans="1:10" x14ac:dyDescent="0.4">
      <c r="A589" s="88" t="s">
        <v>5716</v>
      </c>
      <c r="B589" s="86">
        <v>2017</v>
      </c>
      <c r="C589" s="87" t="s">
        <v>1054</v>
      </c>
      <c r="D589" s="88" t="s">
        <v>1051</v>
      </c>
      <c r="E589" s="88" t="s">
        <v>104</v>
      </c>
      <c r="F589" s="89">
        <v>177998766</v>
      </c>
      <c r="G589" s="88">
        <v>4</v>
      </c>
      <c r="H589" s="89">
        <v>16616061</v>
      </c>
      <c r="J589" s="48"/>
    </row>
    <row r="590" spans="1:10" x14ac:dyDescent="0.4">
      <c r="A590" s="88" t="s">
        <v>5715</v>
      </c>
      <c r="B590" s="86">
        <v>2017</v>
      </c>
      <c r="C590" s="87" t="s">
        <v>1054</v>
      </c>
      <c r="D590" s="88" t="s">
        <v>1051</v>
      </c>
      <c r="E590" s="88" t="s">
        <v>102</v>
      </c>
      <c r="F590" s="89">
        <v>105301088</v>
      </c>
      <c r="G590" s="88">
        <v>2</v>
      </c>
      <c r="H590" s="89">
        <v>18364885</v>
      </c>
      <c r="J590" s="48"/>
    </row>
    <row r="591" spans="1:10" x14ac:dyDescent="0.4">
      <c r="A591" s="88" t="s">
        <v>5715</v>
      </c>
      <c r="B591" s="86">
        <v>2016</v>
      </c>
      <c r="C591" s="87" t="s">
        <v>1054</v>
      </c>
      <c r="D591" s="88" t="s">
        <v>1051</v>
      </c>
      <c r="E591" s="88" t="s">
        <v>102</v>
      </c>
      <c r="F591" s="89">
        <v>166254066</v>
      </c>
      <c r="G591" s="88">
        <v>4</v>
      </c>
      <c r="H591" s="89">
        <v>11590110</v>
      </c>
      <c r="J591" s="48"/>
    </row>
    <row r="592" spans="1:10" x14ac:dyDescent="0.4">
      <c r="A592" s="88" t="s">
        <v>5715</v>
      </c>
      <c r="B592" s="86">
        <v>2016</v>
      </c>
      <c r="C592" s="87" t="s">
        <v>1054</v>
      </c>
      <c r="D592" s="88" t="s">
        <v>1051</v>
      </c>
      <c r="E592" s="88" t="s">
        <v>102</v>
      </c>
      <c r="F592" s="89">
        <v>106462171</v>
      </c>
      <c r="G592" s="88">
        <v>3</v>
      </c>
      <c r="H592" s="89">
        <v>14512564</v>
      </c>
      <c r="J592" s="48"/>
    </row>
    <row r="593" spans="1:10" x14ac:dyDescent="0.4">
      <c r="A593" s="88" t="s">
        <v>5714</v>
      </c>
      <c r="B593" s="86">
        <v>2016</v>
      </c>
      <c r="C593" s="87" t="s">
        <v>1061</v>
      </c>
      <c r="D593" s="88" t="s">
        <v>100</v>
      </c>
      <c r="E593" s="88" t="s">
        <v>106</v>
      </c>
      <c r="F593" s="89">
        <v>137744100</v>
      </c>
      <c r="G593" s="88">
        <v>4</v>
      </c>
      <c r="H593" s="89">
        <v>18724967</v>
      </c>
      <c r="J593" s="48"/>
    </row>
    <row r="594" spans="1:10" x14ac:dyDescent="0.4">
      <c r="A594" s="88" t="s">
        <v>5714</v>
      </c>
      <c r="B594" s="86">
        <v>2017</v>
      </c>
      <c r="C594" s="87" t="s">
        <v>1061</v>
      </c>
      <c r="D594" s="88" t="s">
        <v>100</v>
      </c>
      <c r="E594" s="88" t="s">
        <v>106</v>
      </c>
      <c r="F594" s="89">
        <v>239683515</v>
      </c>
      <c r="G594" s="88">
        <v>4</v>
      </c>
      <c r="H594" s="89">
        <v>19804142</v>
      </c>
      <c r="J594" s="48"/>
    </row>
    <row r="595" spans="1:10" x14ac:dyDescent="0.4">
      <c r="A595" s="88" t="s">
        <v>5713</v>
      </c>
      <c r="B595" s="86">
        <v>2017</v>
      </c>
      <c r="C595" s="87" t="s">
        <v>1052</v>
      </c>
      <c r="D595" s="88" t="s">
        <v>100</v>
      </c>
      <c r="E595" s="88" t="s">
        <v>102</v>
      </c>
      <c r="F595" s="89">
        <v>228124691</v>
      </c>
      <c r="G595" s="88">
        <v>5</v>
      </c>
      <c r="H595" s="89">
        <v>12497202</v>
      </c>
      <c r="J595" s="48"/>
    </row>
    <row r="596" spans="1:10" x14ac:dyDescent="0.4">
      <c r="A596" s="88" t="s">
        <v>5713</v>
      </c>
      <c r="B596" s="86">
        <v>2015</v>
      </c>
      <c r="C596" s="87" t="s">
        <v>1052</v>
      </c>
      <c r="D596" s="88" t="s">
        <v>100</v>
      </c>
      <c r="E596" s="88" t="s">
        <v>102</v>
      </c>
      <c r="F596" s="89">
        <v>173931632</v>
      </c>
      <c r="G596" s="88">
        <v>3</v>
      </c>
      <c r="H596" s="89">
        <v>26713007</v>
      </c>
      <c r="J596" s="48"/>
    </row>
    <row r="597" spans="1:10" x14ac:dyDescent="0.4">
      <c r="A597" s="88" t="s">
        <v>5712</v>
      </c>
      <c r="B597" s="86">
        <v>2016</v>
      </c>
      <c r="C597" s="87" t="s">
        <v>1052</v>
      </c>
      <c r="D597" s="88" t="s">
        <v>1051</v>
      </c>
      <c r="E597" s="88" t="s">
        <v>102</v>
      </c>
      <c r="F597" s="89">
        <v>94192756</v>
      </c>
      <c r="G597" s="88">
        <v>4</v>
      </c>
      <c r="H597" s="89">
        <v>18192171</v>
      </c>
      <c r="J597" s="48"/>
    </row>
    <row r="598" spans="1:10" x14ac:dyDescent="0.4">
      <c r="A598" s="88" t="s">
        <v>5712</v>
      </c>
      <c r="B598" s="86">
        <v>2016</v>
      </c>
      <c r="C598" s="87" t="s">
        <v>1052</v>
      </c>
      <c r="D598" s="88" t="s">
        <v>1051</v>
      </c>
      <c r="E598" s="88" t="s">
        <v>102</v>
      </c>
      <c r="F598" s="89">
        <v>248140362</v>
      </c>
      <c r="G598" s="88">
        <v>4</v>
      </c>
      <c r="H598" s="89">
        <v>22561728</v>
      </c>
      <c r="J598" s="48"/>
    </row>
    <row r="599" spans="1:10" x14ac:dyDescent="0.4">
      <c r="A599" s="88" t="s">
        <v>5711</v>
      </c>
      <c r="B599" s="86">
        <v>2016</v>
      </c>
      <c r="C599" s="87" t="s">
        <v>1052</v>
      </c>
      <c r="D599" s="88" t="s">
        <v>100</v>
      </c>
      <c r="E599" s="88" t="s">
        <v>102</v>
      </c>
      <c r="F599" s="89">
        <v>205008783</v>
      </c>
      <c r="G599" s="88">
        <v>1</v>
      </c>
      <c r="H599" s="89">
        <v>15345636</v>
      </c>
      <c r="J599" s="48"/>
    </row>
    <row r="600" spans="1:10" x14ac:dyDescent="0.4">
      <c r="A600" s="88" t="s">
        <v>5711</v>
      </c>
      <c r="B600" s="86">
        <v>2016</v>
      </c>
      <c r="C600" s="87" t="s">
        <v>1052</v>
      </c>
      <c r="D600" s="88" t="s">
        <v>100</v>
      </c>
      <c r="E600" s="88" t="s">
        <v>102</v>
      </c>
      <c r="F600" s="89">
        <v>184935799</v>
      </c>
      <c r="G600" s="88">
        <v>5</v>
      </c>
      <c r="H600" s="89">
        <v>34324774</v>
      </c>
      <c r="J600" s="48"/>
    </row>
    <row r="601" spans="1:10" x14ac:dyDescent="0.4">
      <c r="A601" s="88" t="s">
        <v>5711</v>
      </c>
      <c r="B601" s="86">
        <v>2016</v>
      </c>
      <c r="C601" s="87" t="s">
        <v>1052</v>
      </c>
      <c r="D601" s="88" t="s">
        <v>100</v>
      </c>
      <c r="E601" s="88" t="s">
        <v>102</v>
      </c>
      <c r="F601" s="89">
        <v>160466652</v>
      </c>
      <c r="G601" s="88">
        <v>4</v>
      </c>
      <c r="H601" s="89">
        <v>20799217</v>
      </c>
      <c r="J601" s="48"/>
    </row>
    <row r="602" spans="1:10" x14ac:dyDescent="0.4">
      <c r="A602" s="88" t="s">
        <v>5711</v>
      </c>
      <c r="B602" s="86">
        <v>2017</v>
      </c>
      <c r="C602" s="87" t="s">
        <v>1052</v>
      </c>
      <c r="D602" s="88" t="s">
        <v>100</v>
      </c>
      <c r="E602" s="88" t="s">
        <v>102</v>
      </c>
      <c r="F602" s="89">
        <v>106203107</v>
      </c>
      <c r="G602" s="88">
        <v>5</v>
      </c>
      <c r="H602" s="89">
        <v>15325635</v>
      </c>
      <c r="J602" s="48"/>
    </row>
    <row r="603" spans="1:10" x14ac:dyDescent="0.4">
      <c r="A603" s="88" t="s">
        <v>5711</v>
      </c>
      <c r="B603" s="86">
        <v>2017</v>
      </c>
      <c r="C603" s="87" t="s">
        <v>1052</v>
      </c>
      <c r="D603" s="88" t="s">
        <v>100</v>
      </c>
      <c r="E603" s="88" t="s">
        <v>102</v>
      </c>
      <c r="F603" s="89">
        <v>96482790</v>
      </c>
      <c r="G603" s="88">
        <v>2</v>
      </c>
      <c r="H603" s="89">
        <v>13314656</v>
      </c>
      <c r="J603" s="48"/>
    </row>
    <row r="604" spans="1:10" x14ac:dyDescent="0.4">
      <c r="A604" s="88" t="s">
        <v>5710</v>
      </c>
      <c r="B604" s="86">
        <v>2017</v>
      </c>
      <c r="C604" s="87" t="s">
        <v>1054</v>
      </c>
      <c r="D604" s="88" t="s">
        <v>1051</v>
      </c>
      <c r="E604" s="88" t="s">
        <v>106</v>
      </c>
      <c r="F604" s="89">
        <v>90875713</v>
      </c>
      <c r="G604" s="88">
        <v>2</v>
      </c>
      <c r="H604" s="89">
        <v>12980591</v>
      </c>
      <c r="J604" s="48"/>
    </row>
    <row r="605" spans="1:10" x14ac:dyDescent="0.4">
      <c r="A605" s="88" t="s">
        <v>5709</v>
      </c>
      <c r="B605" s="86">
        <v>2017</v>
      </c>
      <c r="C605" s="87" t="s">
        <v>1054</v>
      </c>
      <c r="D605" s="88" t="s">
        <v>100</v>
      </c>
      <c r="E605" s="88" t="s">
        <v>106</v>
      </c>
      <c r="F605" s="89">
        <v>190852522</v>
      </c>
      <c r="G605" s="88">
        <v>1</v>
      </c>
      <c r="H605" s="89">
        <v>14412211</v>
      </c>
      <c r="J605" s="48"/>
    </row>
    <row r="606" spans="1:10" x14ac:dyDescent="0.4">
      <c r="A606" s="88" t="s">
        <v>5709</v>
      </c>
      <c r="B606" s="86">
        <v>2016</v>
      </c>
      <c r="C606" s="87" t="s">
        <v>1054</v>
      </c>
      <c r="D606" s="88" t="s">
        <v>100</v>
      </c>
      <c r="E606" s="88" t="s">
        <v>106</v>
      </c>
      <c r="F606" s="89">
        <v>225079013</v>
      </c>
      <c r="G606" s="88">
        <v>5</v>
      </c>
      <c r="H606" s="89">
        <v>13250210</v>
      </c>
      <c r="J606" s="48"/>
    </row>
    <row r="607" spans="1:10" x14ac:dyDescent="0.4">
      <c r="A607" s="88" t="s">
        <v>5709</v>
      </c>
      <c r="B607" s="86">
        <v>2016</v>
      </c>
      <c r="C607" s="87" t="s">
        <v>1054</v>
      </c>
      <c r="D607" s="88" t="s">
        <v>100</v>
      </c>
      <c r="E607" s="88" t="s">
        <v>106</v>
      </c>
      <c r="F607" s="89">
        <v>163147141</v>
      </c>
      <c r="G607" s="88">
        <v>4</v>
      </c>
      <c r="H607" s="89">
        <v>12730101</v>
      </c>
      <c r="J607" s="48"/>
    </row>
    <row r="608" spans="1:10" x14ac:dyDescent="0.4">
      <c r="A608" s="88" t="s">
        <v>5709</v>
      </c>
      <c r="B608" s="86">
        <v>2016</v>
      </c>
      <c r="C608" s="87" t="s">
        <v>1054</v>
      </c>
      <c r="D608" s="88" t="s">
        <v>100</v>
      </c>
      <c r="E608" s="88" t="s">
        <v>106</v>
      </c>
      <c r="F608" s="89">
        <v>156255680</v>
      </c>
      <c r="G608" s="88">
        <v>4</v>
      </c>
      <c r="H608" s="89">
        <v>28157961</v>
      </c>
      <c r="J608" s="48"/>
    </row>
    <row r="609" spans="1:10" x14ac:dyDescent="0.4">
      <c r="A609" s="88" t="s">
        <v>5708</v>
      </c>
      <c r="B609" s="86">
        <v>2016</v>
      </c>
      <c r="C609" s="87" t="s">
        <v>1054</v>
      </c>
      <c r="D609" s="88" t="s">
        <v>1064</v>
      </c>
      <c r="E609" s="88" t="s">
        <v>102</v>
      </c>
      <c r="F609" s="89">
        <v>95172484</v>
      </c>
      <c r="G609" s="88">
        <v>3</v>
      </c>
      <c r="H609" s="89">
        <v>29729844</v>
      </c>
      <c r="J609" s="48"/>
    </row>
    <row r="610" spans="1:10" x14ac:dyDescent="0.4">
      <c r="A610" s="88" t="s">
        <v>5707</v>
      </c>
      <c r="B610" s="86">
        <v>2016</v>
      </c>
      <c r="C610" s="87" t="s">
        <v>1054</v>
      </c>
      <c r="D610" s="88" t="s">
        <v>1051</v>
      </c>
      <c r="E610" s="88" t="s">
        <v>96</v>
      </c>
      <c r="F610" s="89">
        <v>192816971</v>
      </c>
      <c r="G610" s="88">
        <v>2</v>
      </c>
      <c r="H610" s="89">
        <v>10378547</v>
      </c>
      <c r="J610" s="48"/>
    </row>
    <row r="611" spans="1:10" x14ac:dyDescent="0.4">
      <c r="A611" s="88" t="s">
        <v>5706</v>
      </c>
      <c r="B611" s="86">
        <v>2016</v>
      </c>
      <c r="C611" s="87" t="s">
        <v>1054</v>
      </c>
      <c r="D611" s="88" t="s">
        <v>1051</v>
      </c>
      <c r="E611" s="88" t="s">
        <v>96</v>
      </c>
      <c r="F611" s="89">
        <v>219134326</v>
      </c>
      <c r="G611" s="88">
        <v>1</v>
      </c>
      <c r="H611" s="89">
        <v>19332827</v>
      </c>
      <c r="J611" s="48"/>
    </row>
    <row r="612" spans="1:10" x14ac:dyDescent="0.4">
      <c r="A612" s="88" t="s">
        <v>5706</v>
      </c>
      <c r="B612" s="86">
        <v>2017</v>
      </c>
      <c r="C612" s="87" t="s">
        <v>1054</v>
      </c>
      <c r="D612" s="88" t="s">
        <v>1051</v>
      </c>
      <c r="E612" s="88" t="s">
        <v>96</v>
      </c>
      <c r="F612" s="89">
        <v>113626472</v>
      </c>
      <c r="G612" s="88">
        <v>4</v>
      </c>
      <c r="H612" s="89">
        <v>21466639</v>
      </c>
      <c r="J612" s="48"/>
    </row>
    <row r="613" spans="1:10" x14ac:dyDescent="0.4">
      <c r="A613" s="88" t="s">
        <v>5705</v>
      </c>
      <c r="B613" s="86">
        <v>2017</v>
      </c>
      <c r="C613" s="87" t="s">
        <v>1052</v>
      </c>
      <c r="D613" s="88" t="s">
        <v>1051</v>
      </c>
      <c r="E613" s="88" t="s">
        <v>96</v>
      </c>
      <c r="F613" s="89">
        <v>180164622</v>
      </c>
      <c r="G613" s="88">
        <v>1</v>
      </c>
      <c r="H613" s="89">
        <v>14043322</v>
      </c>
      <c r="J613" s="48"/>
    </row>
    <row r="614" spans="1:10" x14ac:dyDescent="0.4">
      <c r="A614" s="88" t="s">
        <v>5705</v>
      </c>
      <c r="B614" s="86">
        <v>2016</v>
      </c>
      <c r="C614" s="87" t="s">
        <v>1052</v>
      </c>
      <c r="D614" s="88" t="s">
        <v>1051</v>
      </c>
      <c r="E614" s="88" t="s">
        <v>96</v>
      </c>
      <c r="F614" s="89">
        <v>107988090</v>
      </c>
      <c r="G614" s="88">
        <v>2</v>
      </c>
      <c r="H614" s="89">
        <v>14533324</v>
      </c>
      <c r="J614" s="48"/>
    </row>
    <row r="615" spans="1:10" x14ac:dyDescent="0.4">
      <c r="A615" s="88" t="s">
        <v>5705</v>
      </c>
      <c r="B615" s="86">
        <v>2016</v>
      </c>
      <c r="C615" s="87" t="s">
        <v>1052</v>
      </c>
      <c r="D615" s="88" t="s">
        <v>1051</v>
      </c>
      <c r="E615" s="88" t="s">
        <v>96</v>
      </c>
      <c r="F615" s="89">
        <v>225278249</v>
      </c>
      <c r="G615" s="88">
        <v>2</v>
      </c>
      <c r="H615" s="89">
        <v>13013555</v>
      </c>
      <c r="J615" s="48"/>
    </row>
    <row r="616" spans="1:10" x14ac:dyDescent="0.4">
      <c r="A616" s="88" t="s">
        <v>5704</v>
      </c>
      <c r="B616" s="86">
        <v>2016</v>
      </c>
      <c r="C616" s="87" t="s">
        <v>1052</v>
      </c>
      <c r="D616" s="88" t="s">
        <v>1051</v>
      </c>
      <c r="E616" s="88" t="s">
        <v>104</v>
      </c>
      <c r="F616" s="89">
        <v>198488811</v>
      </c>
      <c r="G616" s="88">
        <v>1</v>
      </c>
      <c r="H616" s="89">
        <v>13602633</v>
      </c>
      <c r="J616" s="48"/>
    </row>
    <row r="617" spans="1:10" x14ac:dyDescent="0.4">
      <c r="A617" s="88" t="s">
        <v>5704</v>
      </c>
      <c r="B617" s="86">
        <v>2016</v>
      </c>
      <c r="C617" s="87" t="s">
        <v>1052</v>
      </c>
      <c r="D617" s="88" t="s">
        <v>1051</v>
      </c>
      <c r="E617" s="88" t="s">
        <v>104</v>
      </c>
      <c r="F617" s="89">
        <v>237949997</v>
      </c>
      <c r="G617" s="88">
        <v>3</v>
      </c>
      <c r="H617" s="89">
        <v>20237474</v>
      </c>
      <c r="J617" s="48"/>
    </row>
    <row r="618" spans="1:10" x14ac:dyDescent="0.4">
      <c r="A618" s="88" t="s">
        <v>5703</v>
      </c>
      <c r="B618" s="86">
        <v>2016</v>
      </c>
      <c r="C618" s="87" t="s">
        <v>1052</v>
      </c>
      <c r="D618" s="88" t="s">
        <v>100</v>
      </c>
      <c r="E618" s="88" t="s">
        <v>104</v>
      </c>
      <c r="F618" s="89">
        <v>244766594</v>
      </c>
      <c r="G618" s="88">
        <v>2</v>
      </c>
      <c r="H618" s="89">
        <v>23965837</v>
      </c>
      <c r="J618" s="48"/>
    </row>
    <row r="619" spans="1:10" x14ac:dyDescent="0.4">
      <c r="A619" s="88" t="s">
        <v>5702</v>
      </c>
      <c r="B619" s="86">
        <v>2015</v>
      </c>
      <c r="C619" s="87" t="s">
        <v>1054</v>
      </c>
      <c r="D619" s="88" t="s">
        <v>1051</v>
      </c>
      <c r="E619" s="88" t="s">
        <v>96</v>
      </c>
      <c r="F619" s="89">
        <v>242369145</v>
      </c>
      <c r="G619" s="88">
        <v>1</v>
      </c>
      <c r="H619" s="89">
        <v>22313679</v>
      </c>
      <c r="J619" s="48"/>
    </row>
    <row r="620" spans="1:10" x14ac:dyDescent="0.4">
      <c r="A620" s="88" t="s">
        <v>5702</v>
      </c>
      <c r="B620" s="86">
        <v>2015</v>
      </c>
      <c r="C620" s="87" t="s">
        <v>1054</v>
      </c>
      <c r="D620" s="88" t="s">
        <v>1051</v>
      </c>
      <c r="E620" s="88" t="s">
        <v>96</v>
      </c>
      <c r="F620" s="89">
        <v>169119816</v>
      </c>
      <c r="G620" s="88">
        <v>2</v>
      </c>
      <c r="H620" s="89">
        <v>23656030</v>
      </c>
      <c r="J620" s="48"/>
    </row>
    <row r="621" spans="1:10" x14ac:dyDescent="0.4">
      <c r="A621" s="88" t="s">
        <v>5701</v>
      </c>
      <c r="B621" s="86">
        <v>2015</v>
      </c>
      <c r="C621" s="87" t="s">
        <v>1054</v>
      </c>
      <c r="D621" s="88" t="s">
        <v>1064</v>
      </c>
      <c r="E621" s="88" t="s">
        <v>96</v>
      </c>
      <c r="F621" s="89">
        <v>170879379</v>
      </c>
      <c r="G621" s="88">
        <v>3</v>
      </c>
      <c r="H621" s="89">
        <v>23177794</v>
      </c>
      <c r="J621" s="48"/>
    </row>
    <row r="622" spans="1:10" x14ac:dyDescent="0.4">
      <c r="A622" s="88" t="s">
        <v>5701</v>
      </c>
      <c r="B622" s="86">
        <v>2015</v>
      </c>
      <c r="C622" s="87" t="s">
        <v>1054</v>
      </c>
      <c r="D622" s="88" t="s">
        <v>1064</v>
      </c>
      <c r="E622" s="88" t="s">
        <v>96</v>
      </c>
      <c r="F622" s="89">
        <v>211922680</v>
      </c>
      <c r="G622" s="88">
        <v>1</v>
      </c>
      <c r="H622" s="89">
        <v>19617819</v>
      </c>
      <c r="J622" s="48"/>
    </row>
    <row r="623" spans="1:10" x14ac:dyDescent="0.4">
      <c r="A623" s="88" t="s">
        <v>5700</v>
      </c>
      <c r="B623" s="86">
        <v>2016</v>
      </c>
      <c r="C623" s="87" t="s">
        <v>1054</v>
      </c>
      <c r="D623" s="88" t="s">
        <v>100</v>
      </c>
      <c r="E623" s="88" t="s">
        <v>106</v>
      </c>
      <c r="F623" s="89">
        <v>116399519</v>
      </c>
      <c r="G623" s="88">
        <v>5</v>
      </c>
      <c r="H623" s="89">
        <v>29974970</v>
      </c>
      <c r="J623" s="48"/>
    </row>
    <row r="624" spans="1:10" x14ac:dyDescent="0.4">
      <c r="A624" s="88" t="s">
        <v>5699</v>
      </c>
      <c r="B624" s="86">
        <v>2016</v>
      </c>
      <c r="C624" s="87" t="s">
        <v>1052</v>
      </c>
      <c r="D624" s="88" t="s">
        <v>1051</v>
      </c>
      <c r="E624" s="88" t="s">
        <v>96</v>
      </c>
      <c r="F624" s="89">
        <v>159749263</v>
      </c>
      <c r="G624" s="88">
        <v>2</v>
      </c>
      <c r="H624" s="89">
        <v>32149416</v>
      </c>
      <c r="J624" s="48"/>
    </row>
    <row r="625" spans="1:10" x14ac:dyDescent="0.4">
      <c r="A625" s="88" t="s">
        <v>5698</v>
      </c>
      <c r="B625" s="86">
        <v>2017</v>
      </c>
      <c r="C625" s="87" t="s">
        <v>1054</v>
      </c>
      <c r="D625" s="88" t="s">
        <v>1051</v>
      </c>
      <c r="E625" s="88" t="s">
        <v>106</v>
      </c>
      <c r="F625" s="89">
        <v>162114890</v>
      </c>
      <c r="G625" s="88">
        <v>4</v>
      </c>
      <c r="H625" s="89">
        <v>19544500</v>
      </c>
      <c r="J625" s="48"/>
    </row>
    <row r="626" spans="1:10" x14ac:dyDescent="0.4">
      <c r="A626" s="88" t="s">
        <v>5697</v>
      </c>
      <c r="B626" s="86">
        <v>2017</v>
      </c>
      <c r="C626" s="87" t="s">
        <v>1054</v>
      </c>
      <c r="D626" s="88" t="s">
        <v>1064</v>
      </c>
      <c r="E626" s="88" t="s">
        <v>102</v>
      </c>
      <c r="F626" s="89">
        <v>167506638</v>
      </c>
      <c r="G626" s="88">
        <v>2</v>
      </c>
      <c r="H626" s="89">
        <v>34267645</v>
      </c>
      <c r="J626" s="48"/>
    </row>
    <row r="627" spans="1:10" x14ac:dyDescent="0.4">
      <c r="A627" s="88" t="s">
        <v>5696</v>
      </c>
      <c r="B627" s="86">
        <v>2017</v>
      </c>
      <c r="C627" s="87" t="s">
        <v>1054</v>
      </c>
      <c r="D627" s="88" t="s">
        <v>1064</v>
      </c>
      <c r="E627" s="88" t="s">
        <v>106</v>
      </c>
      <c r="F627" s="89">
        <v>187282625</v>
      </c>
      <c r="G627" s="88">
        <v>2</v>
      </c>
      <c r="H627" s="89">
        <v>15334896</v>
      </c>
      <c r="J627" s="48"/>
    </row>
    <row r="628" spans="1:10" x14ac:dyDescent="0.4">
      <c r="A628" s="88" t="s">
        <v>5695</v>
      </c>
      <c r="B628" s="86">
        <v>2014</v>
      </c>
      <c r="C628" s="87" t="s">
        <v>1054</v>
      </c>
      <c r="D628" s="88" t="s">
        <v>100</v>
      </c>
      <c r="E628" s="88" t="s">
        <v>96</v>
      </c>
      <c r="F628" s="89">
        <v>246060678</v>
      </c>
      <c r="G628" s="88">
        <v>5</v>
      </c>
      <c r="H628" s="89">
        <v>10673640</v>
      </c>
      <c r="J628" s="48"/>
    </row>
    <row r="629" spans="1:10" x14ac:dyDescent="0.4">
      <c r="A629" s="88" t="s">
        <v>5695</v>
      </c>
      <c r="B629" s="86">
        <v>2017</v>
      </c>
      <c r="C629" s="87" t="s">
        <v>1054</v>
      </c>
      <c r="D629" s="88" t="s">
        <v>100</v>
      </c>
      <c r="E629" s="88" t="s">
        <v>96</v>
      </c>
      <c r="F629" s="89">
        <v>229933829</v>
      </c>
      <c r="G629" s="88">
        <v>5</v>
      </c>
      <c r="H629" s="89">
        <v>22339775</v>
      </c>
      <c r="J629" s="48"/>
    </row>
    <row r="630" spans="1:10" x14ac:dyDescent="0.4">
      <c r="A630" s="88" t="s">
        <v>5694</v>
      </c>
      <c r="B630" s="86">
        <v>2017</v>
      </c>
      <c r="C630" s="87" t="s">
        <v>1052</v>
      </c>
      <c r="D630" s="88" t="s">
        <v>100</v>
      </c>
      <c r="E630" s="88" t="s">
        <v>96</v>
      </c>
      <c r="F630" s="89">
        <v>184751379</v>
      </c>
      <c r="G630" s="88">
        <v>4</v>
      </c>
      <c r="H630" s="89">
        <v>16990449</v>
      </c>
      <c r="J630" s="48"/>
    </row>
    <row r="631" spans="1:10" x14ac:dyDescent="0.4">
      <c r="A631" s="88" t="s">
        <v>5694</v>
      </c>
      <c r="B631" s="86">
        <v>2017</v>
      </c>
      <c r="C631" s="87" t="s">
        <v>1052</v>
      </c>
      <c r="D631" s="88" t="s">
        <v>100</v>
      </c>
      <c r="E631" s="88" t="s">
        <v>96</v>
      </c>
      <c r="F631" s="89">
        <v>190468512</v>
      </c>
      <c r="G631" s="88">
        <v>5</v>
      </c>
      <c r="H631" s="89">
        <v>18188200</v>
      </c>
      <c r="J631" s="48"/>
    </row>
    <row r="632" spans="1:10" x14ac:dyDescent="0.4">
      <c r="A632" s="88" t="s">
        <v>5694</v>
      </c>
      <c r="B632" s="86">
        <v>2017</v>
      </c>
      <c r="C632" s="87" t="s">
        <v>1052</v>
      </c>
      <c r="D632" s="88" t="s">
        <v>100</v>
      </c>
      <c r="E632" s="88" t="s">
        <v>96</v>
      </c>
      <c r="F632" s="89">
        <v>92600756</v>
      </c>
      <c r="G632" s="88">
        <v>1</v>
      </c>
      <c r="H632" s="89">
        <v>24894329</v>
      </c>
      <c r="J632" s="48"/>
    </row>
    <row r="633" spans="1:10" x14ac:dyDescent="0.4">
      <c r="A633" s="88" t="s">
        <v>5693</v>
      </c>
      <c r="B633" s="86">
        <v>2017</v>
      </c>
      <c r="C633" s="87" t="s">
        <v>1054</v>
      </c>
      <c r="D633" s="88" t="s">
        <v>1064</v>
      </c>
      <c r="E633" s="88" t="s">
        <v>102</v>
      </c>
      <c r="F633" s="89">
        <v>106140770</v>
      </c>
      <c r="G633" s="88">
        <v>5</v>
      </c>
      <c r="H633" s="89">
        <v>29916370</v>
      </c>
      <c r="J633" s="48"/>
    </row>
    <row r="634" spans="1:10" x14ac:dyDescent="0.4">
      <c r="A634" s="88" t="s">
        <v>5692</v>
      </c>
      <c r="B634" s="86">
        <v>2017</v>
      </c>
      <c r="C634" s="87" t="s">
        <v>1054</v>
      </c>
      <c r="D634" s="88" t="s">
        <v>100</v>
      </c>
      <c r="E634" s="88" t="s">
        <v>102</v>
      </c>
      <c r="F634" s="89">
        <v>147191842</v>
      </c>
      <c r="G634" s="88">
        <v>1</v>
      </c>
      <c r="H634" s="89">
        <v>14020000</v>
      </c>
      <c r="J634" s="48"/>
    </row>
    <row r="635" spans="1:10" x14ac:dyDescent="0.4">
      <c r="A635" s="88" t="s">
        <v>5692</v>
      </c>
      <c r="B635" s="86">
        <v>2017</v>
      </c>
      <c r="C635" s="87" t="s">
        <v>1054</v>
      </c>
      <c r="D635" s="88" t="s">
        <v>100</v>
      </c>
      <c r="E635" s="88" t="s">
        <v>102</v>
      </c>
      <c r="F635" s="89">
        <v>154087731</v>
      </c>
      <c r="G635" s="88">
        <v>1</v>
      </c>
      <c r="H635" s="89">
        <v>27062297</v>
      </c>
      <c r="J635" s="48"/>
    </row>
    <row r="636" spans="1:10" x14ac:dyDescent="0.4">
      <c r="A636" s="88" t="s">
        <v>5691</v>
      </c>
      <c r="B636" s="86">
        <v>2017</v>
      </c>
      <c r="C636" s="87" t="s">
        <v>1054</v>
      </c>
      <c r="D636" s="88" t="s">
        <v>1051</v>
      </c>
      <c r="E636" s="88" t="s">
        <v>102</v>
      </c>
      <c r="F636" s="89">
        <v>196131821</v>
      </c>
      <c r="G636" s="88">
        <v>2</v>
      </c>
      <c r="H636" s="89">
        <v>22117311</v>
      </c>
      <c r="J636" s="48"/>
    </row>
    <row r="637" spans="1:10" x14ac:dyDescent="0.4">
      <c r="A637" s="88" t="s">
        <v>5691</v>
      </c>
      <c r="B637" s="86">
        <v>2017</v>
      </c>
      <c r="C637" s="87" t="s">
        <v>1054</v>
      </c>
      <c r="D637" s="88" t="s">
        <v>1051</v>
      </c>
      <c r="E637" s="88" t="s">
        <v>102</v>
      </c>
      <c r="F637" s="89">
        <v>154369386</v>
      </c>
      <c r="G637" s="88">
        <v>1</v>
      </c>
      <c r="H637" s="89">
        <v>10990188</v>
      </c>
      <c r="J637" s="48"/>
    </row>
    <row r="638" spans="1:10" x14ac:dyDescent="0.4">
      <c r="A638" s="88" t="s">
        <v>5691</v>
      </c>
      <c r="B638" s="86">
        <v>2017</v>
      </c>
      <c r="C638" s="87" t="s">
        <v>1054</v>
      </c>
      <c r="D638" s="88" t="s">
        <v>1051</v>
      </c>
      <c r="E638" s="88" t="s">
        <v>102</v>
      </c>
      <c r="F638" s="89">
        <v>242712869</v>
      </c>
      <c r="G638" s="88">
        <v>2</v>
      </c>
      <c r="H638" s="89">
        <v>23625009</v>
      </c>
      <c r="J638" s="48"/>
    </row>
    <row r="639" spans="1:10" x14ac:dyDescent="0.4">
      <c r="A639" s="88" t="s">
        <v>5690</v>
      </c>
      <c r="B639" s="86">
        <v>2017</v>
      </c>
      <c r="C639" s="87" t="s">
        <v>1070</v>
      </c>
      <c r="D639" s="88" t="s">
        <v>1064</v>
      </c>
      <c r="E639" s="88" t="s">
        <v>106</v>
      </c>
      <c r="F639" s="89">
        <v>114168929</v>
      </c>
      <c r="G639" s="88">
        <v>5</v>
      </c>
      <c r="H639" s="89">
        <v>31881485</v>
      </c>
      <c r="J639" s="48"/>
    </row>
    <row r="640" spans="1:10" x14ac:dyDescent="0.4">
      <c r="A640" s="88" t="s">
        <v>5690</v>
      </c>
      <c r="B640" s="86">
        <v>2016</v>
      </c>
      <c r="C640" s="87" t="s">
        <v>1070</v>
      </c>
      <c r="D640" s="88" t="s">
        <v>1064</v>
      </c>
      <c r="E640" s="88" t="s">
        <v>106</v>
      </c>
      <c r="F640" s="89">
        <v>188050922</v>
      </c>
      <c r="G640" s="88">
        <v>5</v>
      </c>
      <c r="H640" s="89">
        <v>32250835</v>
      </c>
      <c r="J640" s="48"/>
    </row>
    <row r="641" spans="1:10" x14ac:dyDescent="0.4">
      <c r="A641" s="88" t="s">
        <v>5689</v>
      </c>
      <c r="B641" s="86">
        <v>2016</v>
      </c>
      <c r="C641" s="87" t="s">
        <v>1054</v>
      </c>
      <c r="D641" s="88" t="s">
        <v>1051</v>
      </c>
      <c r="E641" s="88" t="s">
        <v>106</v>
      </c>
      <c r="F641" s="89">
        <v>178647843</v>
      </c>
      <c r="G641" s="88">
        <v>1</v>
      </c>
      <c r="H641" s="89">
        <v>16558002</v>
      </c>
      <c r="J641" s="48"/>
    </row>
    <row r="642" spans="1:10" x14ac:dyDescent="0.4">
      <c r="A642" s="88" t="s">
        <v>5689</v>
      </c>
      <c r="B642" s="86">
        <v>2016</v>
      </c>
      <c r="C642" s="87" t="s">
        <v>1054</v>
      </c>
      <c r="D642" s="88" t="s">
        <v>1051</v>
      </c>
      <c r="E642" s="88" t="s">
        <v>106</v>
      </c>
      <c r="F642" s="89">
        <v>201660704</v>
      </c>
      <c r="G642" s="88">
        <v>2</v>
      </c>
      <c r="H642" s="89">
        <v>12701630</v>
      </c>
      <c r="J642" s="48"/>
    </row>
    <row r="643" spans="1:10" x14ac:dyDescent="0.4">
      <c r="A643" s="88" t="s">
        <v>5689</v>
      </c>
      <c r="B643" s="86">
        <v>2017</v>
      </c>
      <c r="C643" s="87" t="s">
        <v>1054</v>
      </c>
      <c r="D643" s="88" t="s">
        <v>1051</v>
      </c>
      <c r="E643" s="88" t="s">
        <v>106</v>
      </c>
      <c r="F643" s="89">
        <v>116495152</v>
      </c>
      <c r="G643" s="88">
        <v>3</v>
      </c>
      <c r="H643" s="89">
        <v>16783469</v>
      </c>
      <c r="J643" s="48"/>
    </row>
    <row r="644" spans="1:10" x14ac:dyDescent="0.4">
      <c r="A644" s="88" t="s">
        <v>5689</v>
      </c>
      <c r="B644" s="86">
        <v>2017</v>
      </c>
      <c r="C644" s="87" t="s">
        <v>1054</v>
      </c>
      <c r="D644" s="88" t="s">
        <v>1051</v>
      </c>
      <c r="E644" s="88" t="s">
        <v>106</v>
      </c>
      <c r="F644" s="89">
        <v>114898251</v>
      </c>
      <c r="G644" s="88">
        <v>1</v>
      </c>
      <c r="H644" s="89">
        <v>19103430</v>
      </c>
      <c r="J644" s="48"/>
    </row>
    <row r="645" spans="1:10" x14ac:dyDescent="0.4">
      <c r="A645" s="88" t="s">
        <v>5688</v>
      </c>
      <c r="B645" s="86">
        <v>2014</v>
      </c>
      <c r="C645" s="87" t="s">
        <v>1054</v>
      </c>
      <c r="D645" s="88" t="s">
        <v>100</v>
      </c>
      <c r="E645" s="88" t="s">
        <v>102</v>
      </c>
      <c r="F645" s="89">
        <v>235450427</v>
      </c>
      <c r="G645" s="88">
        <v>2</v>
      </c>
      <c r="H645" s="89">
        <v>17161054</v>
      </c>
      <c r="J645" s="48"/>
    </row>
    <row r="646" spans="1:10" x14ac:dyDescent="0.4">
      <c r="A646" s="88" t="s">
        <v>5687</v>
      </c>
      <c r="B646" s="86">
        <v>2014</v>
      </c>
      <c r="C646" s="87" t="s">
        <v>1070</v>
      </c>
      <c r="D646" s="88" t="s">
        <v>1051</v>
      </c>
      <c r="E646" s="88" t="s">
        <v>104</v>
      </c>
      <c r="F646" s="89">
        <v>146706621</v>
      </c>
      <c r="G646" s="88">
        <v>2</v>
      </c>
      <c r="H646" s="89">
        <v>34735414</v>
      </c>
      <c r="J646" s="48"/>
    </row>
    <row r="647" spans="1:10" x14ac:dyDescent="0.4">
      <c r="A647" s="88" t="s">
        <v>5686</v>
      </c>
      <c r="B647" s="86">
        <v>2014</v>
      </c>
      <c r="C647" s="87" t="s">
        <v>1052</v>
      </c>
      <c r="D647" s="88" t="s">
        <v>100</v>
      </c>
      <c r="E647" s="88" t="s">
        <v>106</v>
      </c>
      <c r="F647" s="89">
        <v>152136150</v>
      </c>
      <c r="G647" s="88">
        <v>3</v>
      </c>
      <c r="H647" s="89">
        <v>11573694</v>
      </c>
      <c r="J647" s="48"/>
    </row>
    <row r="648" spans="1:10" x14ac:dyDescent="0.4">
      <c r="A648" s="88" t="s">
        <v>5686</v>
      </c>
      <c r="B648" s="86">
        <v>2017</v>
      </c>
      <c r="C648" s="87" t="s">
        <v>1052</v>
      </c>
      <c r="D648" s="88" t="s">
        <v>100</v>
      </c>
      <c r="E648" s="88" t="s">
        <v>106</v>
      </c>
      <c r="F648" s="89">
        <v>100469462</v>
      </c>
      <c r="G648" s="88">
        <v>5</v>
      </c>
      <c r="H648" s="89">
        <v>26959128</v>
      </c>
      <c r="J648" s="48"/>
    </row>
    <row r="649" spans="1:10" x14ac:dyDescent="0.4">
      <c r="A649" s="88" t="s">
        <v>5686</v>
      </c>
      <c r="B649" s="86">
        <v>2014</v>
      </c>
      <c r="C649" s="87" t="s">
        <v>1052</v>
      </c>
      <c r="D649" s="88" t="s">
        <v>100</v>
      </c>
      <c r="E649" s="88" t="s">
        <v>106</v>
      </c>
      <c r="F649" s="89">
        <v>151360825</v>
      </c>
      <c r="G649" s="88">
        <v>4</v>
      </c>
      <c r="H649" s="89">
        <v>28063604</v>
      </c>
      <c r="J649" s="48"/>
    </row>
    <row r="650" spans="1:10" x14ac:dyDescent="0.4">
      <c r="A650" s="88" t="s">
        <v>5685</v>
      </c>
      <c r="B650" s="86">
        <v>2014</v>
      </c>
      <c r="C650" s="87" t="s">
        <v>1061</v>
      </c>
      <c r="D650" s="88" t="s">
        <v>1051</v>
      </c>
      <c r="E650" s="88" t="s">
        <v>102</v>
      </c>
      <c r="F650" s="89">
        <v>115490460</v>
      </c>
      <c r="G650" s="88">
        <v>5</v>
      </c>
      <c r="H650" s="89">
        <v>31542262</v>
      </c>
      <c r="J650" s="48"/>
    </row>
    <row r="651" spans="1:10" x14ac:dyDescent="0.4">
      <c r="A651" s="88" t="s">
        <v>5684</v>
      </c>
      <c r="B651" s="86">
        <v>2014</v>
      </c>
      <c r="C651" s="87" t="s">
        <v>1054</v>
      </c>
      <c r="D651" s="88" t="s">
        <v>1064</v>
      </c>
      <c r="E651" s="88" t="s">
        <v>106</v>
      </c>
      <c r="F651" s="89">
        <v>174544471</v>
      </c>
      <c r="G651" s="88">
        <v>5</v>
      </c>
      <c r="H651" s="89">
        <v>17467770</v>
      </c>
      <c r="J651" s="48"/>
    </row>
    <row r="652" spans="1:10" x14ac:dyDescent="0.4">
      <c r="A652" s="88" t="s">
        <v>5684</v>
      </c>
      <c r="B652" s="86">
        <v>2015</v>
      </c>
      <c r="C652" s="87" t="s">
        <v>1054</v>
      </c>
      <c r="D652" s="88" t="s">
        <v>1064</v>
      </c>
      <c r="E652" s="88" t="s">
        <v>106</v>
      </c>
      <c r="F652" s="89">
        <v>247085663</v>
      </c>
      <c r="G652" s="88">
        <v>4</v>
      </c>
      <c r="H652" s="89">
        <v>27667044</v>
      </c>
      <c r="J652" s="48"/>
    </row>
    <row r="653" spans="1:10" x14ac:dyDescent="0.4">
      <c r="A653" s="88" t="s">
        <v>5684</v>
      </c>
      <c r="B653" s="86">
        <v>2015</v>
      </c>
      <c r="C653" s="87" t="s">
        <v>1054</v>
      </c>
      <c r="D653" s="88" t="s">
        <v>1064</v>
      </c>
      <c r="E653" s="88" t="s">
        <v>106</v>
      </c>
      <c r="F653" s="89">
        <v>114252489</v>
      </c>
      <c r="G653" s="88">
        <v>2</v>
      </c>
      <c r="H653" s="89">
        <v>20135711</v>
      </c>
      <c r="J653" s="48"/>
    </row>
    <row r="654" spans="1:10" x14ac:dyDescent="0.4">
      <c r="A654" s="88" t="s">
        <v>5683</v>
      </c>
      <c r="B654" s="86">
        <v>2015</v>
      </c>
      <c r="C654" s="87" t="s">
        <v>1054</v>
      </c>
      <c r="D654" s="88" t="s">
        <v>1051</v>
      </c>
      <c r="E654" s="88" t="s">
        <v>106</v>
      </c>
      <c r="F654" s="89">
        <v>150848834</v>
      </c>
      <c r="G654" s="88">
        <v>4</v>
      </c>
      <c r="H654" s="89">
        <v>32816848</v>
      </c>
      <c r="J654" s="48"/>
    </row>
    <row r="655" spans="1:10" x14ac:dyDescent="0.4">
      <c r="A655" s="88" t="s">
        <v>5682</v>
      </c>
      <c r="B655" s="86">
        <v>2015</v>
      </c>
      <c r="C655" s="87" t="s">
        <v>1061</v>
      </c>
      <c r="D655" s="88" t="s">
        <v>1051</v>
      </c>
      <c r="E655" s="88" t="s">
        <v>106</v>
      </c>
      <c r="F655" s="89">
        <v>186441757</v>
      </c>
      <c r="G655" s="88">
        <v>3</v>
      </c>
      <c r="H655" s="89">
        <v>20341768</v>
      </c>
      <c r="J655" s="48"/>
    </row>
    <row r="656" spans="1:10" x14ac:dyDescent="0.4">
      <c r="A656" s="88" t="s">
        <v>5682</v>
      </c>
      <c r="B656" s="86">
        <v>2015</v>
      </c>
      <c r="C656" s="87" t="s">
        <v>1061</v>
      </c>
      <c r="D656" s="88" t="s">
        <v>1051</v>
      </c>
      <c r="E656" s="88" t="s">
        <v>106</v>
      </c>
      <c r="F656" s="89">
        <v>241940665</v>
      </c>
      <c r="G656" s="88">
        <v>1</v>
      </c>
      <c r="H656" s="89">
        <v>11947137</v>
      </c>
      <c r="J656" s="48"/>
    </row>
    <row r="657" spans="1:10" x14ac:dyDescent="0.4">
      <c r="A657" s="88" t="s">
        <v>5682</v>
      </c>
      <c r="B657" s="86">
        <v>2015</v>
      </c>
      <c r="C657" s="87" t="s">
        <v>1061</v>
      </c>
      <c r="D657" s="88" t="s">
        <v>1051</v>
      </c>
      <c r="E657" s="88" t="s">
        <v>106</v>
      </c>
      <c r="F657" s="89">
        <v>213828395</v>
      </c>
      <c r="G657" s="88">
        <v>2</v>
      </c>
      <c r="H657" s="89">
        <v>13426457</v>
      </c>
      <c r="J657" s="48"/>
    </row>
    <row r="658" spans="1:10" x14ac:dyDescent="0.4">
      <c r="A658" s="88" t="s">
        <v>5681</v>
      </c>
      <c r="B658" s="86">
        <v>2015</v>
      </c>
      <c r="C658" s="87" t="s">
        <v>1054</v>
      </c>
      <c r="D658" s="88" t="s">
        <v>1051</v>
      </c>
      <c r="E658" s="88" t="s">
        <v>106</v>
      </c>
      <c r="F658" s="89">
        <v>124767679</v>
      </c>
      <c r="G658" s="88">
        <v>1</v>
      </c>
      <c r="H658" s="89">
        <v>15357120</v>
      </c>
      <c r="J658" s="48"/>
    </row>
    <row r="659" spans="1:10" x14ac:dyDescent="0.4">
      <c r="A659" s="88" t="s">
        <v>5681</v>
      </c>
      <c r="B659" s="86">
        <v>2015</v>
      </c>
      <c r="C659" s="87" t="s">
        <v>1054</v>
      </c>
      <c r="D659" s="88" t="s">
        <v>1051</v>
      </c>
      <c r="E659" s="88" t="s">
        <v>106</v>
      </c>
      <c r="F659" s="89">
        <v>206554176</v>
      </c>
      <c r="G659" s="88">
        <v>5</v>
      </c>
      <c r="H659" s="89">
        <v>26163112</v>
      </c>
      <c r="J659" s="48"/>
    </row>
    <row r="660" spans="1:10" x14ac:dyDescent="0.4">
      <c r="A660" s="88" t="s">
        <v>5681</v>
      </c>
      <c r="B660" s="86">
        <v>2015</v>
      </c>
      <c r="C660" s="87" t="s">
        <v>1054</v>
      </c>
      <c r="D660" s="88" t="s">
        <v>1051</v>
      </c>
      <c r="E660" s="88" t="s">
        <v>106</v>
      </c>
      <c r="F660" s="89">
        <v>187775401</v>
      </c>
      <c r="G660" s="88">
        <v>3</v>
      </c>
      <c r="H660" s="89">
        <v>29119278</v>
      </c>
      <c r="J660" s="48"/>
    </row>
    <row r="661" spans="1:10" x14ac:dyDescent="0.4">
      <c r="A661" s="88" t="s">
        <v>5681</v>
      </c>
      <c r="B661" s="86">
        <v>2017</v>
      </c>
      <c r="C661" s="87" t="s">
        <v>1054</v>
      </c>
      <c r="D661" s="88" t="s">
        <v>1051</v>
      </c>
      <c r="E661" s="88" t="s">
        <v>106</v>
      </c>
      <c r="F661" s="89">
        <v>104752185</v>
      </c>
      <c r="G661" s="88">
        <v>2</v>
      </c>
      <c r="H661" s="89">
        <v>19805951</v>
      </c>
      <c r="J661" s="48"/>
    </row>
    <row r="662" spans="1:10" x14ac:dyDescent="0.4">
      <c r="A662" s="88" t="s">
        <v>5680</v>
      </c>
      <c r="B662" s="86">
        <v>2016</v>
      </c>
      <c r="C662" s="87" t="s">
        <v>1054</v>
      </c>
      <c r="D662" s="88" t="s">
        <v>1051</v>
      </c>
      <c r="E662" s="88" t="s">
        <v>102</v>
      </c>
      <c r="F662" s="89">
        <v>160553856</v>
      </c>
      <c r="G662" s="88">
        <v>4</v>
      </c>
      <c r="H662" s="89">
        <v>14169520</v>
      </c>
      <c r="J662" s="48"/>
    </row>
    <row r="663" spans="1:10" x14ac:dyDescent="0.4">
      <c r="A663" s="88" t="s">
        <v>5680</v>
      </c>
      <c r="B663" s="86">
        <v>2015</v>
      </c>
      <c r="C663" s="87" t="s">
        <v>1054</v>
      </c>
      <c r="D663" s="88" t="s">
        <v>1051</v>
      </c>
      <c r="E663" s="88" t="s">
        <v>102</v>
      </c>
      <c r="F663" s="89">
        <v>125087877</v>
      </c>
      <c r="G663" s="88">
        <v>2</v>
      </c>
      <c r="H663" s="89">
        <v>23476128</v>
      </c>
      <c r="J663" s="48"/>
    </row>
    <row r="664" spans="1:10" x14ac:dyDescent="0.4">
      <c r="A664" s="88" t="s">
        <v>5680</v>
      </c>
      <c r="B664" s="86">
        <v>2014</v>
      </c>
      <c r="C664" s="87" t="s">
        <v>1054</v>
      </c>
      <c r="D664" s="88" t="s">
        <v>1051</v>
      </c>
      <c r="E664" s="88" t="s">
        <v>102</v>
      </c>
      <c r="F664" s="89">
        <v>161674796</v>
      </c>
      <c r="G664" s="88">
        <v>2</v>
      </c>
      <c r="H664" s="89">
        <v>26433989</v>
      </c>
      <c r="J664" s="48"/>
    </row>
    <row r="665" spans="1:10" x14ac:dyDescent="0.4">
      <c r="A665" s="88" t="s">
        <v>5679</v>
      </c>
      <c r="B665" s="86">
        <v>2014</v>
      </c>
      <c r="C665" s="87" t="s">
        <v>1070</v>
      </c>
      <c r="D665" s="88" t="s">
        <v>100</v>
      </c>
      <c r="E665" s="88" t="s">
        <v>104</v>
      </c>
      <c r="F665" s="89">
        <v>199989142</v>
      </c>
      <c r="G665" s="88">
        <v>3</v>
      </c>
      <c r="H665" s="89">
        <v>27060923</v>
      </c>
      <c r="J665" s="48"/>
    </row>
    <row r="666" spans="1:10" x14ac:dyDescent="0.4">
      <c r="A666" s="88" t="s">
        <v>5679</v>
      </c>
      <c r="B666" s="86">
        <v>2014</v>
      </c>
      <c r="C666" s="87" t="s">
        <v>1070</v>
      </c>
      <c r="D666" s="88" t="s">
        <v>100</v>
      </c>
      <c r="E666" s="88" t="s">
        <v>104</v>
      </c>
      <c r="F666" s="89">
        <v>121491751</v>
      </c>
      <c r="G666" s="88">
        <v>4</v>
      </c>
      <c r="H666" s="89">
        <v>11920568</v>
      </c>
      <c r="J666" s="48"/>
    </row>
    <row r="667" spans="1:10" x14ac:dyDescent="0.4">
      <c r="A667" s="88" t="s">
        <v>5678</v>
      </c>
      <c r="B667" s="86">
        <v>2014</v>
      </c>
      <c r="C667" s="87" t="s">
        <v>1061</v>
      </c>
      <c r="D667" s="88" t="s">
        <v>1051</v>
      </c>
      <c r="E667" s="88" t="s">
        <v>104</v>
      </c>
      <c r="F667" s="89">
        <v>152888236</v>
      </c>
      <c r="G667" s="88">
        <v>3</v>
      </c>
      <c r="H667" s="89">
        <v>19205607</v>
      </c>
      <c r="J667" s="48"/>
    </row>
    <row r="668" spans="1:10" x14ac:dyDescent="0.4">
      <c r="A668" s="88" t="s">
        <v>5678</v>
      </c>
      <c r="B668" s="86">
        <v>2014</v>
      </c>
      <c r="C668" s="87" t="s">
        <v>1061</v>
      </c>
      <c r="D668" s="88" t="s">
        <v>1051</v>
      </c>
      <c r="E668" s="88" t="s">
        <v>104</v>
      </c>
      <c r="F668" s="89">
        <v>238224156</v>
      </c>
      <c r="G668" s="88">
        <v>5</v>
      </c>
      <c r="H668" s="89">
        <v>31915587</v>
      </c>
      <c r="J668" s="48"/>
    </row>
    <row r="669" spans="1:10" x14ac:dyDescent="0.4">
      <c r="A669" s="88" t="s">
        <v>5678</v>
      </c>
      <c r="B669" s="86">
        <v>2014</v>
      </c>
      <c r="C669" s="87" t="s">
        <v>1061</v>
      </c>
      <c r="D669" s="88" t="s">
        <v>1051</v>
      </c>
      <c r="E669" s="88" t="s">
        <v>104</v>
      </c>
      <c r="F669" s="89">
        <v>246645578</v>
      </c>
      <c r="G669" s="88">
        <v>3</v>
      </c>
      <c r="H669" s="89">
        <v>24528366</v>
      </c>
      <c r="J669" s="48"/>
    </row>
    <row r="670" spans="1:10" x14ac:dyDescent="0.4">
      <c r="A670" s="88" t="s">
        <v>5677</v>
      </c>
      <c r="B670" s="86">
        <v>2014</v>
      </c>
      <c r="C670" s="87" t="s">
        <v>1054</v>
      </c>
      <c r="D670" s="88" t="s">
        <v>1051</v>
      </c>
      <c r="E670" s="88" t="s">
        <v>102</v>
      </c>
      <c r="F670" s="89">
        <v>113112875</v>
      </c>
      <c r="G670" s="88">
        <v>3</v>
      </c>
      <c r="H670" s="89">
        <v>21837694</v>
      </c>
      <c r="J670" s="48"/>
    </row>
    <row r="671" spans="1:10" x14ac:dyDescent="0.4">
      <c r="A671" s="88" t="s">
        <v>5676</v>
      </c>
      <c r="B671" s="86">
        <v>2017</v>
      </c>
      <c r="C671" s="87" t="s">
        <v>1052</v>
      </c>
      <c r="D671" s="88" t="s">
        <v>1051</v>
      </c>
      <c r="E671" s="88" t="s">
        <v>104</v>
      </c>
      <c r="F671" s="89">
        <v>199234300</v>
      </c>
      <c r="G671" s="88">
        <v>1</v>
      </c>
      <c r="H671" s="89">
        <v>13872825</v>
      </c>
      <c r="J671" s="48"/>
    </row>
    <row r="672" spans="1:10" x14ac:dyDescent="0.4">
      <c r="A672" s="88" t="s">
        <v>5676</v>
      </c>
      <c r="B672" s="86">
        <v>2017</v>
      </c>
      <c r="C672" s="87" t="s">
        <v>1052</v>
      </c>
      <c r="D672" s="88" t="s">
        <v>1051</v>
      </c>
      <c r="E672" s="88" t="s">
        <v>104</v>
      </c>
      <c r="F672" s="89">
        <v>234404732</v>
      </c>
      <c r="G672" s="88">
        <v>3</v>
      </c>
      <c r="H672" s="89">
        <v>23653263</v>
      </c>
      <c r="J672" s="48"/>
    </row>
    <row r="673" spans="1:10" x14ac:dyDescent="0.4">
      <c r="A673" s="88" t="s">
        <v>5676</v>
      </c>
      <c r="B673" s="86">
        <v>2017</v>
      </c>
      <c r="C673" s="87" t="s">
        <v>1052</v>
      </c>
      <c r="D673" s="88" t="s">
        <v>1051</v>
      </c>
      <c r="E673" s="88" t="s">
        <v>104</v>
      </c>
      <c r="F673" s="89">
        <v>160674089</v>
      </c>
      <c r="G673" s="88">
        <v>4</v>
      </c>
      <c r="H673" s="89">
        <v>20155135</v>
      </c>
      <c r="J673" s="48"/>
    </row>
    <row r="674" spans="1:10" x14ac:dyDescent="0.4">
      <c r="A674" s="88" t="s">
        <v>5675</v>
      </c>
      <c r="B674" s="86">
        <v>2017</v>
      </c>
      <c r="C674" s="87" t="s">
        <v>1054</v>
      </c>
      <c r="D674" s="88" t="s">
        <v>1051</v>
      </c>
      <c r="E674" s="88" t="s">
        <v>96</v>
      </c>
      <c r="F674" s="89">
        <v>131835615</v>
      </c>
      <c r="G674" s="88">
        <v>3</v>
      </c>
      <c r="H674" s="89">
        <v>23844252</v>
      </c>
      <c r="J674" s="48"/>
    </row>
    <row r="675" spans="1:10" x14ac:dyDescent="0.4">
      <c r="A675" s="88" t="s">
        <v>5675</v>
      </c>
      <c r="B675" s="86">
        <v>2014</v>
      </c>
      <c r="C675" s="87" t="s">
        <v>1054</v>
      </c>
      <c r="D675" s="88" t="s">
        <v>1051</v>
      </c>
      <c r="E675" s="88" t="s">
        <v>96</v>
      </c>
      <c r="F675" s="89">
        <v>124618208</v>
      </c>
      <c r="G675" s="88">
        <v>3</v>
      </c>
      <c r="H675" s="89">
        <v>26968886</v>
      </c>
      <c r="J675" s="48"/>
    </row>
    <row r="676" spans="1:10" x14ac:dyDescent="0.4">
      <c r="A676" s="88" t="s">
        <v>5674</v>
      </c>
      <c r="B676" s="86">
        <v>2014</v>
      </c>
      <c r="C676" s="87" t="s">
        <v>1061</v>
      </c>
      <c r="D676" s="88" t="s">
        <v>1064</v>
      </c>
      <c r="E676" s="88" t="s">
        <v>102</v>
      </c>
      <c r="F676" s="89">
        <v>235887554</v>
      </c>
      <c r="G676" s="88">
        <v>3</v>
      </c>
      <c r="H676" s="89">
        <v>22518486</v>
      </c>
      <c r="J676" s="48"/>
    </row>
    <row r="677" spans="1:10" x14ac:dyDescent="0.4">
      <c r="A677" s="88" t="s">
        <v>5674</v>
      </c>
      <c r="B677" s="86">
        <v>2017</v>
      </c>
      <c r="C677" s="87" t="s">
        <v>1061</v>
      </c>
      <c r="D677" s="88" t="s">
        <v>1064</v>
      </c>
      <c r="E677" s="88" t="s">
        <v>102</v>
      </c>
      <c r="F677" s="89">
        <v>209315659</v>
      </c>
      <c r="G677" s="88">
        <v>2</v>
      </c>
      <c r="H677" s="89">
        <v>17549904</v>
      </c>
      <c r="J677" s="48"/>
    </row>
    <row r="678" spans="1:10" x14ac:dyDescent="0.4">
      <c r="A678" s="88" t="s">
        <v>5674</v>
      </c>
      <c r="B678" s="86">
        <v>2014</v>
      </c>
      <c r="C678" s="87" t="s">
        <v>1061</v>
      </c>
      <c r="D678" s="88" t="s">
        <v>1064</v>
      </c>
      <c r="E678" s="88" t="s">
        <v>102</v>
      </c>
      <c r="F678" s="89">
        <v>96165218</v>
      </c>
      <c r="G678" s="88">
        <v>1</v>
      </c>
      <c r="H678" s="89">
        <v>16941579</v>
      </c>
      <c r="J678" s="48"/>
    </row>
    <row r="679" spans="1:10" x14ac:dyDescent="0.4">
      <c r="A679" s="88" t="s">
        <v>5674</v>
      </c>
      <c r="B679" s="86">
        <v>2014</v>
      </c>
      <c r="C679" s="87" t="s">
        <v>1061</v>
      </c>
      <c r="D679" s="88" t="s">
        <v>1064</v>
      </c>
      <c r="E679" s="88" t="s">
        <v>102</v>
      </c>
      <c r="F679" s="89">
        <v>211952233</v>
      </c>
      <c r="G679" s="88">
        <v>1</v>
      </c>
      <c r="H679" s="89">
        <v>17775137</v>
      </c>
      <c r="J679" s="48"/>
    </row>
    <row r="680" spans="1:10" x14ac:dyDescent="0.4">
      <c r="A680" s="88" t="s">
        <v>5674</v>
      </c>
      <c r="B680" s="86">
        <v>2016</v>
      </c>
      <c r="C680" s="87" t="s">
        <v>1061</v>
      </c>
      <c r="D680" s="88" t="s">
        <v>1064</v>
      </c>
      <c r="E680" s="88" t="s">
        <v>102</v>
      </c>
      <c r="F680" s="89">
        <v>143302469</v>
      </c>
      <c r="G680" s="88">
        <v>2</v>
      </c>
      <c r="H680" s="89">
        <v>31677784</v>
      </c>
      <c r="J680" s="48"/>
    </row>
    <row r="681" spans="1:10" x14ac:dyDescent="0.4">
      <c r="A681" s="88" t="s">
        <v>5674</v>
      </c>
      <c r="B681" s="86">
        <v>2016</v>
      </c>
      <c r="C681" s="87" t="s">
        <v>1061</v>
      </c>
      <c r="D681" s="88" t="s">
        <v>1064</v>
      </c>
      <c r="E681" s="88" t="s">
        <v>102</v>
      </c>
      <c r="F681" s="89">
        <v>149950539</v>
      </c>
      <c r="G681" s="88">
        <v>2</v>
      </c>
      <c r="H681" s="89">
        <v>25392615</v>
      </c>
      <c r="J681" s="48"/>
    </row>
    <row r="682" spans="1:10" x14ac:dyDescent="0.4">
      <c r="A682" s="88" t="s">
        <v>5674</v>
      </c>
      <c r="B682" s="86">
        <v>2016</v>
      </c>
      <c r="C682" s="87" t="s">
        <v>1061</v>
      </c>
      <c r="D682" s="88" t="s">
        <v>1064</v>
      </c>
      <c r="E682" s="88" t="s">
        <v>102</v>
      </c>
      <c r="F682" s="89">
        <v>142784407</v>
      </c>
      <c r="G682" s="88">
        <v>4</v>
      </c>
      <c r="H682" s="89">
        <v>16931103</v>
      </c>
      <c r="J682" s="48"/>
    </row>
    <row r="683" spans="1:10" x14ac:dyDescent="0.4">
      <c r="A683" s="88" t="s">
        <v>5673</v>
      </c>
      <c r="B683" s="86">
        <v>2014</v>
      </c>
      <c r="C683" s="87" t="s">
        <v>1054</v>
      </c>
      <c r="D683" s="88" t="s">
        <v>100</v>
      </c>
      <c r="E683" s="88" t="s">
        <v>102</v>
      </c>
      <c r="F683" s="89">
        <v>94997139</v>
      </c>
      <c r="G683" s="88">
        <v>1</v>
      </c>
      <c r="H683" s="89">
        <v>26256028</v>
      </c>
      <c r="J683" s="48"/>
    </row>
    <row r="684" spans="1:10" x14ac:dyDescent="0.4">
      <c r="A684" s="88" t="s">
        <v>5672</v>
      </c>
      <c r="B684" s="86">
        <v>2016</v>
      </c>
      <c r="C684" s="87" t="s">
        <v>1052</v>
      </c>
      <c r="D684" s="88" t="s">
        <v>100</v>
      </c>
      <c r="E684" s="88" t="s">
        <v>96</v>
      </c>
      <c r="F684" s="89">
        <v>247759550</v>
      </c>
      <c r="G684" s="88">
        <v>5</v>
      </c>
      <c r="H684" s="89">
        <v>30450045</v>
      </c>
      <c r="J684" s="48"/>
    </row>
    <row r="685" spans="1:10" x14ac:dyDescent="0.4">
      <c r="A685" s="88" t="s">
        <v>5671</v>
      </c>
      <c r="B685" s="86">
        <v>2017</v>
      </c>
      <c r="C685" s="87" t="s">
        <v>1054</v>
      </c>
      <c r="D685" s="88" t="s">
        <v>1051</v>
      </c>
      <c r="E685" s="88" t="s">
        <v>96</v>
      </c>
      <c r="F685" s="89">
        <v>205652623</v>
      </c>
      <c r="G685" s="88">
        <v>1</v>
      </c>
      <c r="H685" s="89">
        <v>34482916</v>
      </c>
      <c r="J685" s="48"/>
    </row>
    <row r="686" spans="1:10" x14ac:dyDescent="0.4">
      <c r="A686" s="88" t="s">
        <v>5670</v>
      </c>
      <c r="B686" s="86">
        <v>2017</v>
      </c>
      <c r="C686" s="87" t="s">
        <v>1054</v>
      </c>
      <c r="D686" s="88" t="s">
        <v>100</v>
      </c>
      <c r="E686" s="88" t="s">
        <v>104</v>
      </c>
      <c r="F686" s="89">
        <v>240879661</v>
      </c>
      <c r="G686" s="88">
        <v>4</v>
      </c>
      <c r="H686" s="89">
        <v>18241819</v>
      </c>
      <c r="J686" s="48"/>
    </row>
    <row r="687" spans="1:10" x14ac:dyDescent="0.4">
      <c r="A687" s="88" t="s">
        <v>5670</v>
      </c>
      <c r="B687" s="86">
        <v>2016</v>
      </c>
      <c r="C687" s="87" t="s">
        <v>1054</v>
      </c>
      <c r="D687" s="88" t="s">
        <v>100</v>
      </c>
      <c r="E687" s="88" t="s">
        <v>104</v>
      </c>
      <c r="F687" s="89">
        <v>231583059</v>
      </c>
      <c r="G687" s="88">
        <v>1</v>
      </c>
      <c r="H687" s="89">
        <v>13101648</v>
      </c>
      <c r="J687" s="48"/>
    </row>
    <row r="688" spans="1:10" x14ac:dyDescent="0.4">
      <c r="A688" s="88" t="s">
        <v>5670</v>
      </c>
      <c r="B688" s="86">
        <v>2016</v>
      </c>
      <c r="C688" s="87" t="s">
        <v>1054</v>
      </c>
      <c r="D688" s="88" t="s">
        <v>100</v>
      </c>
      <c r="E688" s="88" t="s">
        <v>104</v>
      </c>
      <c r="F688" s="89">
        <v>224377799</v>
      </c>
      <c r="G688" s="88">
        <v>3</v>
      </c>
      <c r="H688" s="89">
        <v>31987823</v>
      </c>
      <c r="J688" s="48"/>
    </row>
    <row r="689" spans="1:10" x14ac:dyDescent="0.4">
      <c r="A689" s="88" t="s">
        <v>5669</v>
      </c>
      <c r="B689" s="86">
        <v>2016</v>
      </c>
      <c r="C689" s="87" t="s">
        <v>1061</v>
      </c>
      <c r="D689" s="88" t="s">
        <v>1051</v>
      </c>
      <c r="E689" s="88" t="s">
        <v>102</v>
      </c>
      <c r="F689" s="89">
        <v>152043997</v>
      </c>
      <c r="G689" s="88">
        <v>1</v>
      </c>
      <c r="H689" s="89">
        <v>15197774</v>
      </c>
      <c r="J689" s="48"/>
    </row>
    <row r="690" spans="1:10" x14ac:dyDescent="0.4">
      <c r="A690" s="88" t="s">
        <v>5669</v>
      </c>
      <c r="B690" s="86">
        <v>2016</v>
      </c>
      <c r="C690" s="87" t="s">
        <v>1061</v>
      </c>
      <c r="D690" s="88" t="s">
        <v>1051</v>
      </c>
      <c r="E690" s="88" t="s">
        <v>102</v>
      </c>
      <c r="F690" s="89">
        <v>118404954</v>
      </c>
      <c r="G690" s="88">
        <v>3</v>
      </c>
      <c r="H690" s="89">
        <v>11784664</v>
      </c>
      <c r="J690" s="48"/>
    </row>
    <row r="691" spans="1:10" x14ac:dyDescent="0.4">
      <c r="A691" s="88" t="s">
        <v>5669</v>
      </c>
      <c r="B691" s="86">
        <v>2017</v>
      </c>
      <c r="C691" s="87" t="s">
        <v>1061</v>
      </c>
      <c r="D691" s="88" t="s">
        <v>1051</v>
      </c>
      <c r="E691" s="88" t="s">
        <v>102</v>
      </c>
      <c r="F691" s="89">
        <v>221262602</v>
      </c>
      <c r="G691" s="88">
        <v>3</v>
      </c>
      <c r="H691" s="89">
        <v>32984102</v>
      </c>
      <c r="J691" s="48"/>
    </row>
    <row r="692" spans="1:10" x14ac:dyDescent="0.4">
      <c r="A692" s="88" t="s">
        <v>5668</v>
      </c>
      <c r="B692" s="86">
        <v>2017</v>
      </c>
      <c r="C692" s="87" t="s">
        <v>1061</v>
      </c>
      <c r="D692" s="88" t="s">
        <v>1064</v>
      </c>
      <c r="E692" s="88" t="s">
        <v>102</v>
      </c>
      <c r="F692" s="89">
        <v>131039688</v>
      </c>
      <c r="G692" s="88">
        <v>1</v>
      </c>
      <c r="H692" s="89">
        <v>26993581</v>
      </c>
      <c r="J692" s="48"/>
    </row>
    <row r="693" spans="1:10" x14ac:dyDescent="0.4">
      <c r="A693" s="88" t="s">
        <v>5667</v>
      </c>
      <c r="B693" s="86">
        <v>2017</v>
      </c>
      <c r="C693" s="87" t="s">
        <v>1054</v>
      </c>
      <c r="D693" s="88" t="s">
        <v>1051</v>
      </c>
      <c r="E693" s="88" t="s">
        <v>104</v>
      </c>
      <c r="F693" s="89">
        <v>155165218</v>
      </c>
      <c r="G693" s="88">
        <v>4</v>
      </c>
      <c r="H693" s="89">
        <v>33583572</v>
      </c>
      <c r="J693" s="48"/>
    </row>
    <row r="694" spans="1:10" x14ac:dyDescent="0.4">
      <c r="A694" s="88" t="s">
        <v>5666</v>
      </c>
      <c r="B694" s="86">
        <v>2017</v>
      </c>
      <c r="C694" s="87" t="s">
        <v>1054</v>
      </c>
      <c r="D694" s="88" t="s">
        <v>100</v>
      </c>
      <c r="E694" s="88" t="s">
        <v>102</v>
      </c>
      <c r="F694" s="89">
        <v>123691745</v>
      </c>
      <c r="G694" s="88">
        <v>3</v>
      </c>
      <c r="H694" s="89">
        <v>23634518</v>
      </c>
      <c r="J694" s="48"/>
    </row>
    <row r="695" spans="1:10" x14ac:dyDescent="0.4">
      <c r="A695" s="88" t="s">
        <v>5666</v>
      </c>
      <c r="B695" s="86">
        <v>2017</v>
      </c>
      <c r="C695" s="87" t="s">
        <v>1054</v>
      </c>
      <c r="D695" s="88" t="s">
        <v>100</v>
      </c>
      <c r="E695" s="88" t="s">
        <v>102</v>
      </c>
      <c r="F695" s="89">
        <v>96878795</v>
      </c>
      <c r="G695" s="88">
        <v>3</v>
      </c>
      <c r="H695" s="89">
        <v>34062144</v>
      </c>
      <c r="J695" s="48"/>
    </row>
    <row r="696" spans="1:10" x14ac:dyDescent="0.4">
      <c r="A696" s="88" t="s">
        <v>5666</v>
      </c>
      <c r="B696" s="86">
        <v>2017</v>
      </c>
      <c r="C696" s="87" t="s">
        <v>1054</v>
      </c>
      <c r="D696" s="88" t="s">
        <v>100</v>
      </c>
      <c r="E696" s="88" t="s">
        <v>102</v>
      </c>
      <c r="F696" s="89">
        <v>183872811</v>
      </c>
      <c r="G696" s="88">
        <v>4</v>
      </c>
      <c r="H696" s="89">
        <v>12894716</v>
      </c>
      <c r="J696" s="48"/>
    </row>
    <row r="697" spans="1:10" x14ac:dyDescent="0.4">
      <c r="A697" s="88" t="s">
        <v>5665</v>
      </c>
      <c r="B697" s="86">
        <v>2014</v>
      </c>
      <c r="C697" s="87" t="s">
        <v>1052</v>
      </c>
      <c r="D697" s="88" t="s">
        <v>100</v>
      </c>
      <c r="E697" s="88" t="s">
        <v>96</v>
      </c>
      <c r="F697" s="89">
        <v>115078865</v>
      </c>
      <c r="G697" s="88">
        <v>2</v>
      </c>
      <c r="H697" s="89">
        <v>22004418</v>
      </c>
      <c r="J697" s="48"/>
    </row>
    <row r="698" spans="1:10" x14ac:dyDescent="0.4">
      <c r="A698" s="88" t="s">
        <v>5664</v>
      </c>
      <c r="B698" s="86">
        <v>2014</v>
      </c>
      <c r="C698" s="87" t="s">
        <v>1061</v>
      </c>
      <c r="D698" s="88" t="s">
        <v>1051</v>
      </c>
      <c r="E698" s="88" t="s">
        <v>102</v>
      </c>
      <c r="F698" s="89">
        <v>165293201</v>
      </c>
      <c r="G698" s="88">
        <v>5</v>
      </c>
      <c r="H698" s="89">
        <v>10179574</v>
      </c>
      <c r="J698" s="48"/>
    </row>
    <row r="699" spans="1:10" x14ac:dyDescent="0.4">
      <c r="A699" s="88" t="s">
        <v>5663</v>
      </c>
      <c r="B699" s="86">
        <v>2014</v>
      </c>
      <c r="C699" s="87" t="s">
        <v>1054</v>
      </c>
      <c r="D699" s="88" t="s">
        <v>1051</v>
      </c>
      <c r="E699" s="88" t="s">
        <v>102</v>
      </c>
      <c r="F699" s="89">
        <v>157356938</v>
      </c>
      <c r="G699" s="88">
        <v>4</v>
      </c>
      <c r="H699" s="89">
        <v>13082778</v>
      </c>
      <c r="J699" s="48"/>
    </row>
    <row r="700" spans="1:10" x14ac:dyDescent="0.4">
      <c r="A700" s="88" t="s">
        <v>5662</v>
      </c>
      <c r="B700" s="86">
        <v>2014</v>
      </c>
      <c r="C700" s="87" t="s">
        <v>1054</v>
      </c>
      <c r="D700" s="88" t="s">
        <v>1064</v>
      </c>
      <c r="E700" s="88" t="s">
        <v>96</v>
      </c>
      <c r="F700" s="89">
        <v>146246955</v>
      </c>
      <c r="G700" s="88">
        <v>2</v>
      </c>
      <c r="H700" s="89">
        <v>19336213</v>
      </c>
      <c r="J700" s="48"/>
    </row>
    <row r="701" spans="1:10" x14ac:dyDescent="0.4">
      <c r="A701" s="88" t="s">
        <v>5662</v>
      </c>
      <c r="B701" s="86">
        <v>2016</v>
      </c>
      <c r="C701" s="87" t="s">
        <v>1054</v>
      </c>
      <c r="D701" s="88" t="s">
        <v>1064</v>
      </c>
      <c r="E701" s="88" t="s">
        <v>96</v>
      </c>
      <c r="F701" s="89">
        <v>157433244</v>
      </c>
      <c r="G701" s="88">
        <v>2</v>
      </c>
      <c r="H701" s="89">
        <v>18588404</v>
      </c>
      <c r="J701" s="48"/>
    </row>
    <row r="702" spans="1:10" x14ac:dyDescent="0.4">
      <c r="A702" s="88" t="s">
        <v>5661</v>
      </c>
      <c r="B702" s="86">
        <v>2016</v>
      </c>
      <c r="C702" s="87" t="s">
        <v>1054</v>
      </c>
      <c r="D702" s="88" t="s">
        <v>1064</v>
      </c>
      <c r="E702" s="88" t="s">
        <v>96</v>
      </c>
      <c r="F702" s="89">
        <v>236832490</v>
      </c>
      <c r="G702" s="88">
        <v>1</v>
      </c>
      <c r="H702" s="89">
        <v>29695816</v>
      </c>
      <c r="J702" s="48"/>
    </row>
    <row r="703" spans="1:10" x14ac:dyDescent="0.4">
      <c r="A703" s="88" t="s">
        <v>5660</v>
      </c>
      <c r="B703" s="86">
        <v>2016</v>
      </c>
      <c r="C703" s="87" t="s">
        <v>1054</v>
      </c>
      <c r="D703" s="88" t="s">
        <v>100</v>
      </c>
      <c r="E703" s="88" t="s">
        <v>106</v>
      </c>
      <c r="F703" s="89">
        <v>200694472</v>
      </c>
      <c r="G703" s="88">
        <v>5</v>
      </c>
      <c r="H703" s="89">
        <v>28120781</v>
      </c>
      <c r="J703" s="48"/>
    </row>
    <row r="704" spans="1:10" x14ac:dyDescent="0.4">
      <c r="A704" s="88" t="s">
        <v>5660</v>
      </c>
      <c r="B704" s="86">
        <v>2016</v>
      </c>
      <c r="C704" s="87" t="s">
        <v>1054</v>
      </c>
      <c r="D704" s="88" t="s">
        <v>100</v>
      </c>
      <c r="E704" s="88" t="s">
        <v>106</v>
      </c>
      <c r="F704" s="89">
        <v>142256877</v>
      </c>
      <c r="G704" s="88">
        <v>4</v>
      </c>
      <c r="H704" s="89">
        <v>13565103</v>
      </c>
      <c r="J704" s="48"/>
    </row>
    <row r="705" spans="1:10" x14ac:dyDescent="0.4">
      <c r="A705" s="88" t="s">
        <v>5659</v>
      </c>
      <c r="B705" s="86">
        <v>2014</v>
      </c>
      <c r="C705" s="87" t="s">
        <v>1054</v>
      </c>
      <c r="D705" s="88" t="s">
        <v>1064</v>
      </c>
      <c r="E705" s="88" t="s">
        <v>102</v>
      </c>
      <c r="F705" s="89">
        <v>225179147</v>
      </c>
      <c r="G705" s="88">
        <v>3</v>
      </c>
      <c r="H705" s="89">
        <v>16948461</v>
      </c>
      <c r="J705" s="48"/>
    </row>
    <row r="706" spans="1:10" x14ac:dyDescent="0.4">
      <c r="A706" s="88" t="s">
        <v>5658</v>
      </c>
      <c r="B706" s="86">
        <v>2016</v>
      </c>
      <c r="C706" s="87" t="s">
        <v>1054</v>
      </c>
      <c r="D706" s="88" t="s">
        <v>100</v>
      </c>
      <c r="E706" s="88" t="s">
        <v>104</v>
      </c>
      <c r="F706" s="89">
        <v>238210163</v>
      </c>
      <c r="G706" s="88">
        <v>4</v>
      </c>
      <c r="H706" s="89">
        <v>24488492</v>
      </c>
      <c r="J706" s="48"/>
    </row>
    <row r="707" spans="1:10" x14ac:dyDescent="0.4">
      <c r="A707" s="88" t="s">
        <v>5657</v>
      </c>
      <c r="B707" s="86">
        <v>2017</v>
      </c>
      <c r="C707" s="87" t="s">
        <v>1054</v>
      </c>
      <c r="D707" s="88" t="s">
        <v>1051</v>
      </c>
      <c r="E707" s="88" t="s">
        <v>106</v>
      </c>
      <c r="F707" s="89">
        <v>216055394</v>
      </c>
      <c r="G707" s="88">
        <v>2</v>
      </c>
      <c r="H707" s="89">
        <v>21776649</v>
      </c>
      <c r="J707" s="48"/>
    </row>
    <row r="708" spans="1:10" x14ac:dyDescent="0.4">
      <c r="A708" s="88" t="s">
        <v>5657</v>
      </c>
      <c r="B708" s="86">
        <v>2017</v>
      </c>
      <c r="C708" s="87" t="s">
        <v>1054</v>
      </c>
      <c r="D708" s="88" t="s">
        <v>1051</v>
      </c>
      <c r="E708" s="88" t="s">
        <v>106</v>
      </c>
      <c r="F708" s="89">
        <v>196747041</v>
      </c>
      <c r="G708" s="88">
        <v>5</v>
      </c>
      <c r="H708" s="89">
        <v>24349226</v>
      </c>
      <c r="J708" s="48"/>
    </row>
    <row r="709" spans="1:10" x14ac:dyDescent="0.4">
      <c r="A709" s="88" t="s">
        <v>5656</v>
      </c>
      <c r="B709" s="86">
        <v>2017</v>
      </c>
      <c r="C709" s="87" t="s">
        <v>1061</v>
      </c>
      <c r="D709" s="88" t="s">
        <v>1051</v>
      </c>
      <c r="E709" s="88" t="s">
        <v>102</v>
      </c>
      <c r="F709" s="89">
        <v>233949578</v>
      </c>
      <c r="G709" s="88">
        <v>4</v>
      </c>
      <c r="H709" s="89">
        <v>32135485</v>
      </c>
      <c r="J709" s="48"/>
    </row>
    <row r="710" spans="1:10" x14ac:dyDescent="0.4">
      <c r="A710" s="88" t="s">
        <v>5656</v>
      </c>
      <c r="B710" s="86">
        <v>2016</v>
      </c>
      <c r="C710" s="87" t="s">
        <v>1061</v>
      </c>
      <c r="D710" s="88" t="s">
        <v>1051</v>
      </c>
      <c r="E710" s="88" t="s">
        <v>102</v>
      </c>
      <c r="F710" s="89">
        <v>151621472</v>
      </c>
      <c r="G710" s="88">
        <v>5</v>
      </c>
      <c r="H710" s="89">
        <v>32169088</v>
      </c>
      <c r="J710" s="48"/>
    </row>
    <row r="711" spans="1:10" x14ac:dyDescent="0.4">
      <c r="A711" s="88" t="s">
        <v>5656</v>
      </c>
      <c r="B711" s="86">
        <v>2015</v>
      </c>
      <c r="C711" s="87" t="s">
        <v>1061</v>
      </c>
      <c r="D711" s="88" t="s">
        <v>1051</v>
      </c>
      <c r="E711" s="88" t="s">
        <v>102</v>
      </c>
      <c r="F711" s="89">
        <v>198594170</v>
      </c>
      <c r="G711" s="88">
        <v>5</v>
      </c>
      <c r="H711" s="89">
        <v>13567533</v>
      </c>
      <c r="J711" s="48"/>
    </row>
    <row r="712" spans="1:10" x14ac:dyDescent="0.4">
      <c r="A712" s="88" t="s">
        <v>5656</v>
      </c>
      <c r="B712" s="86">
        <v>2016</v>
      </c>
      <c r="C712" s="87" t="s">
        <v>1061</v>
      </c>
      <c r="D712" s="88" t="s">
        <v>1051</v>
      </c>
      <c r="E712" s="88" t="s">
        <v>102</v>
      </c>
      <c r="F712" s="89">
        <v>236032957</v>
      </c>
      <c r="G712" s="88">
        <v>4</v>
      </c>
      <c r="H712" s="89">
        <v>14622276</v>
      </c>
      <c r="J712" s="48"/>
    </row>
    <row r="713" spans="1:10" x14ac:dyDescent="0.4">
      <c r="A713" s="88" t="s">
        <v>5655</v>
      </c>
      <c r="B713" s="86">
        <v>2014</v>
      </c>
      <c r="C713" s="87" t="s">
        <v>1054</v>
      </c>
      <c r="D713" s="88" t="s">
        <v>1064</v>
      </c>
      <c r="E713" s="88" t="s">
        <v>96</v>
      </c>
      <c r="F713" s="89">
        <v>195033420</v>
      </c>
      <c r="G713" s="88">
        <v>3</v>
      </c>
      <c r="H713" s="89">
        <v>22792648</v>
      </c>
      <c r="J713" s="48"/>
    </row>
    <row r="714" spans="1:10" x14ac:dyDescent="0.4">
      <c r="A714" s="88" t="s">
        <v>5655</v>
      </c>
      <c r="B714" s="86">
        <v>2014</v>
      </c>
      <c r="C714" s="87" t="s">
        <v>1054</v>
      </c>
      <c r="D714" s="88" t="s">
        <v>1064</v>
      </c>
      <c r="E714" s="88" t="s">
        <v>96</v>
      </c>
      <c r="F714" s="89">
        <v>188593622</v>
      </c>
      <c r="G714" s="88">
        <v>3</v>
      </c>
      <c r="H714" s="89">
        <v>30689446</v>
      </c>
      <c r="J714" s="48"/>
    </row>
    <row r="715" spans="1:10" x14ac:dyDescent="0.4">
      <c r="A715" s="88" t="s">
        <v>5655</v>
      </c>
      <c r="B715" s="86">
        <v>2017</v>
      </c>
      <c r="C715" s="87" t="s">
        <v>1054</v>
      </c>
      <c r="D715" s="88" t="s">
        <v>1064</v>
      </c>
      <c r="E715" s="88" t="s">
        <v>96</v>
      </c>
      <c r="F715" s="89">
        <v>156435473</v>
      </c>
      <c r="G715" s="88">
        <v>5</v>
      </c>
      <c r="H715" s="89">
        <v>21533811</v>
      </c>
      <c r="J715" s="48"/>
    </row>
    <row r="716" spans="1:10" x14ac:dyDescent="0.4">
      <c r="A716" s="88" t="s">
        <v>5655</v>
      </c>
      <c r="B716" s="86">
        <v>2017</v>
      </c>
      <c r="C716" s="87" t="s">
        <v>1054</v>
      </c>
      <c r="D716" s="88" t="s">
        <v>1064</v>
      </c>
      <c r="E716" s="88" t="s">
        <v>96</v>
      </c>
      <c r="F716" s="89">
        <v>145039376</v>
      </c>
      <c r="G716" s="88">
        <v>4</v>
      </c>
      <c r="H716" s="89">
        <v>32463398</v>
      </c>
      <c r="J716" s="48"/>
    </row>
    <row r="717" spans="1:10" x14ac:dyDescent="0.4">
      <c r="A717" s="88" t="s">
        <v>5655</v>
      </c>
      <c r="B717" s="86">
        <v>2015</v>
      </c>
      <c r="C717" s="87" t="s">
        <v>1054</v>
      </c>
      <c r="D717" s="88" t="s">
        <v>1064</v>
      </c>
      <c r="E717" s="88" t="s">
        <v>96</v>
      </c>
      <c r="F717" s="89">
        <v>209223580</v>
      </c>
      <c r="G717" s="88">
        <v>2</v>
      </c>
      <c r="H717" s="89">
        <v>17209753</v>
      </c>
      <c r="J717" s="48"/>
    </row>
    <row r="718" spans="1:10" x14ac:dyDescent="0.4">
      <c r="A718" s="88" t="s">
        <v>5655</v>
      </c>
      <c r="B718" s="86">
        <v>2017</v>
      </c>
      <c r="C718" s="87" t="s">
        <v>1054</v>
      </c>
      <c r="D718" s="88" t="s">
        <v>1064</v>
      </c>
      <c r="E718" s="88" t="s">
        <v>96</v>
      </c>
      <c r="F718" s="89">
        <v>215675851</v>
      </c>
      <c r="G718" s="88">
        <v>2</v>
      </c>
      <c r="H718" s="89">
        <v>15602971</v>
      </c>
      <c r="J718" s="48"/>
    </row>
    <row r="719" spans="1:10" x14ac:dyDescent="0.4">
      <c r="A719" s="88" t="s">
        <v>5654</v>
      </c>
      <c r="B719" s="86">
        <v>2015</v>
      </c>
      <c r="C719" s="87" t="s">
        <v>1054</v>
      </c>
      <c r="D719" s="88" t="s">
        <v>1051</v>
      </c>
      <c r="E719" s="88" t="s">
        <v>96</v>
      </c>
      <c r="F719" s="89">
        <v>92400016</v>
      </c>
      <c r="G719" s="88">
        <v>3</v>
      </c>
      <c r="H719" s="89">
        <v>28086593</v>
      </c>
      <c r="J719" s="48"/>
    </row>
    <row r="720" spans="1:10" x14ac:dyDescent="0.4">
      <c r="A720" s="88" t="s">
        <v>5653</v>
      </c>
      <c r="B720" s="86">
        <v>2014</v>
      </c>
      <c r="C720" s="87" t="s">
        <v>1054</v>
      </c>
      <c r="D720" s="88" t="s">
        <v>1064</v>
      </c>
      <c r="E720" s="88" t="s">
        <v>106</v>
      </c>
      <c r="F720" s="89">
        <v>110926230</v>
      </c>
      <c r="G720" s="88">
        <v>5</v>
      </c>
      <c r="H720" s="89">
        <v>33804116</v>
      </c>
      <c r="J720" s="48"/>
    </row>
    <row r="721" spans="1:10" x14ac:dyDescent="0.4">
      <c r="A721" s="88" t="s">
        <v>5653</v>
      </c>
      <c r="B721" s="86">
        <v>2014</v>
      </c>
      <c r="C721" s="87" t="s">
        <v>1054</v>
      </c>
      <c r="D721" s="88" t="s">
        <v>1064</v>
      </c>
      <c r="E721" s="88" t="s">
        <v>106</v>
      </c>
      <c r="F721" s="89">
        <v>249010494</v>
      </c>
      <c r="G721" s="88">
        <v>3</v>
      </c>
      <c r="H721" s="89">
        <v>24708740</v>
      </c>
      <c r="J721" s="48"/>
    </row>
    <row r="722" spans="1:10" x14ac:dyDescent="0.4">
      <c r="A722" s="88" t="s">
        <v>5653</v>
      </c>
      <c r="B722" s="86">
        <v>2014</v>
      </c>
      <c r="C722" s="87" t="s">
        <v>1054</v>
      </c>
      <c r="D722" s="88" t="s">
        <v>1064</v>
      </c>
      <c r="E722" s="88" t="s">
        <v>106</v>
      </c>
      <c r="F722" s="89">
        <v>226818665</v>
      </c>
      <c r="G722" s="88">
        <v>1</v>
      </c>
      <c r="H722" s="89">
        <v>24741228</v>
      </c>
      <c r="J722" s="48"/>
    </row>
    <row r="723" spans="1:10" x14ac:dyDescent="0.4">
      <c r="A723" s="88" t="s">
        <v>5652</v>
      </c>
      <c r="B723" s="86">
        <v>2014</v>
      </c>
      <c r="C723" s="87" t="s">
        <v>1054</v>
      </c>
      <c r="D723" s="88" t="s">
        <v>1051</v>
      </c>
      <c r="E723" s="88" t="s">
        <v>106</v>
      </c>
      <c r="F723" s="89">
        <v>240864993</v>
      </c>
      <c r="G723" s="88">
        <v>3</v>
      </c>
      <c r="H723" s="89">
        <v>26022573</v>
      </c>
      <c r="J723" s="48"/>
    </row>
    <row r="724" spans="1:10" x14ac:dyDescent="0.4">
      <c r="A724" s="88" t="s">
        <v>5652</v>
      </c>
      <c r="B724" s="86">
        <v>2014</v>
      </c>
      <c r="C724" s="87" t="s">
        <v>1054</v>
      </c>
      <c r="D724" s="88" t="s">
        <v>1051</v>
      </c>
      <c r="E724" s="88" t="s">
        <v>106</v>
      </c>
      <c r="F724" s="89">
        <v>159686498</v>
      </c>
      <c r="G724" s="88">
        <v>1</v>
      </c>
      <c r="H724" s="89">
        <v>18190582</v>
      </c>
      <c r="J724" s="48"/>
    </row>
    <row r="725" spans="1:10" x14ac:dyDescent="0.4">
      <c r="A725" s="88" t="s">
        <v>5652</v>
      </c>
      <c r="B725" s="86">
        <v>2014</v>
      </c>
      <c r="C725" s="87" t="s">
        <v>1054</v>
      </c>
      <c r="D725" s="88" t="s">
        <v>1051</v>
      </c>
      <c r="E725" s="88" t="s">
        <v>106</v>
      </c>
      <c r="F725" s="89">
        <v>223442531</v>
      </c>
      <c r="G725" s="88">
        <v>4</v>
      </c>
      <c r="H725" s="89">
        <v>15293907</v>
      </c>
      <c r="J725" s="48"/>
    </row>
    <row r="726" spans="1:10" x14ac:dyDescent="0.4">
      <c r="A726" s="88" t="s">
        <v>5652</v>
      </c>
      <c r="B726" s="86">
        <v>2016</v>
      </c>
      <c r="C726" s="87" t="s">
        <v>1054</v>
      </c>
      <c r="D726" s="88" t="s">
        <v>1051</v>
      </c>
      <c r="E726" s="88" t="s">
        <v>106</v>
      </c>
      <c r="F726" s="89">
        <v>130714862</v>
      </c>
      <c r="G726" s="88">
        <v>1</v>
      </c>
      <c r="H726" s="89">
        <v>11154531</v>
      </c>
      <c r="J726" s="48"/>
    </row>
    <row r="727" spans="1:10" x14ac:dyDescent="0.4">
      <c r="A727" s="88" t="s">
        <v>5651</v>
      </c>
      <c r="B727" s="86">
        <v>2017</v>
      </c>
      <c r="C727" s="87" t="s">
        <v>1070</v>
      </c>
      <c r="D727" s="88" t="s">
        <v>100</v>
      </c>
      <c r="E727" s="88" t="s">
        <v>96</v>
      </c>
      <c r="F727" s="89">
        <v>232146934</v>
      </c>
      <c r="G727" s="88">
        <v>1</v>
      </c>
      <c r="H727" s="89">
        <v>19910433</v>
      </c>
      <c r="J727" s="48"/>
    </row>
    <row r="728" spans="1:10" x14ac:dyDescent="0.4">
      <c r="A728" s="88" t="s">
        <v>5650</v>
      </c>
      <c r="B728" s="86">
        <v>2017</v>
      </c>
      <c r="C728" s="87" t="s">
        <v>1052</v>
      </c>
      <c r="D728" s="88" t="s">
        <v>1051</v>
      </c>
      <c r="E728" s="88" t="s">
        <v>106</v>
      </c>
      <c r="F728" s="89">
        <v>194659372</v>
      </c>
      <c r="G728" s="88">
        <v>1</v>
      </c>
      <c r="H728" s="89">
        <v>18792369</v>
      </c>
      <c r="J728" s="48"/>
    </row>
    <row r="729" spans="1:10" x14ac:dyDescent="0.4">
      <c r="A729" s="88" t="s">
        <v>5649</v>
      </c>
      <c r="B729" s="86">
        <v>2017</v>
      </c>
      <c r="C729" s="87" t="s">
        <v>1054</v>
      </c>
      <c r="D729" s="88" t="s">
        <v>1051</v>
      </c>
      <c r="E729" s="88" t="s">
        <v>106</v>
      </c>
      <c r="F729" s="89">
        <v>100504094</v>
      </c>
      <c r="G729" s="88">
        <v>4</v>
      </c>
      <c r="H729" s="89">
        <v>27721547</v>
      </c>
      <c r="J729" s="48"/>
    </row>
    <row r="730" spans="1:10" x14ac:dyDescent="0.4">
      <c r="A730" s="88" t="s">
        <v>5649</v>
      </c>
      <c r="B730" s="86">
        <v>2017</v>
      </c>
      <c r="C730" s="87" t="s">
        <v>1054</v>
      </c>
      <c r="D730" s="88" t="s">
        <v>1051</v>
      </c>
      <c r="E730" s="88" t="s">
        <v>106</v>
      </c>
      <c r="F730" s="89">
        <v>241874192</v>
      </c>
      <c r="G730" s="88">
        <v>4</v>
      </c>
      <c r="H730" s="89">
        <v>10428791</v>
      </c>
      <c r="J730" s="48"/>
    </row>
    <row r="731" spans="1:10" x14ac:dyDescent="0.4">
      <c r="A731" s="88" t="s">
        <v>5649</v>
      </c>
      <c r="B731" s="86">
        <v>2017</v>
      </c>
      <c r="C731" s="87" t="s">
        <v>1054</v>
      </c>
      <c r="D731" s="88" t="s">
        <v>1051</v>
      </c>
      <c r="E731" s="88" t="s">
        <v>106</v>
      </c>
      <c r="F731" s="89">
        <v>209859648</v>
      </c>
      <c r="G731" s="88">
        <v>5</v>
      </c>
      <c r="H731" s="89">
        <v>19098999</v>
      </c>
      <c r="J731" s="48"/>
    </row>
    <row r="732" spans="1:10" x14ac:dyDescent="0.4">
      <c r="A732" s="88" t="s">
        <v>5648</v>
      </c>
      <c r="B732" s="86">
        <v>2017</v>
      </c>
      <c r="C732" s="87" t="s">
        <v>1061</v>
      </c>
      <c r="D732" s="88" t="s">
        <v>100</v>
      </c>
      <c r="E732" s="88" t="s">
        <v>96</v>
      </c>
      <c r="F732" s="89">
        <v>128239508</v>
      </c>
      <c r="G732" s="88">
        <v>2</v>
      </c>
      <c r="H732" s="89">
        <v>16891913</v>
      </c>
      <c r="J732" s="48"/>
    </row>
    <row r="733" spans="1:10" x14ac:dyDescent="0.4">
      <c r="A733" s="88" t="s">
        <v>5647</v>
      </c>
      <c r="B733" s="86">
        <v>2014</v>
      </c>
      <c r="C733" s="87" t="s">
        <v>1054</v>
      </c>
      <c r="D733" s="88" t="s">
        <v>1051</v>
      </c>
      <c r="E733" s="88" t="s">
        <v>96</v>
      </c>
      <c r="F733" s="89">
        <v>141700897</v>
      </c>
      <c r="G733" s="88">
        <v>2</v>
      </c>
      <c r="H733" s="89">
        <v>26068655</v>
      </c>
      <c r="J733" s="48"/>
    </row>
    <row r="734" spans="1:10" x14ac:dyDescent="0.4">
      <c r="A734" s="88" t="s">
        <v>5646</v>
      </c>
      <c r="B734" s="86">
        <v>2015</v>
      </c>
      <c r="C734" s="87" t="s">
        <v>1054</v>
      </c>
      <c r="D734" s="88" t="s">
        <v>100</v>
      </c>
      <c r="E734" s="88" t="s">
        <v>104</v>
      </c>
      <c r="F734" s="89">
        <v>125742498</v>
      </c>
      <c r="G734" s="88">
        <v>2</v>
      </c>
      <c r="H734" s="89">
        <v>11381175</v>
      </c>
      <c r="J734" s="48"/>
    </row>
    <row r="735" spans="1:10" x14ac:dyDescent="0.4">
      <c r="A735" s="88" t="s">
        <v>5645</v>
      </c>
      <c r="B735" s="86">
        <v>2015</v>
      </c>
      <c r="C735" s="87" t="s">
        <v>1054</v>
      </c>
      <c r="D735" s="88" t="s">
        <v>1051</v>
      </c>
      <c r="E735" s="88" t="s">
        <v>106</v>
      </c>
      <c r="F735" s="89">
        <v>231737210</v>
      </c>
      <c r="G735" s="88">
        <v>4</v>
      </c>
      <c r="H735" s="89">
        <v>22680180</v>
      </c>
      <c r="J735" s="48"/>
    </row>
    <row r="736" spans="1:10" x14ac:dyDescent="0.4">
      <c r="A736" s="88" t="s">
        <v>5645</v>
      </c>
      <c r="B736" s="86">
        <v>2015</v>
      </c>
      <c r="C736" s="87" t="s">
        <v>1054</v>
      </c>
      <c r="D736" s="88" t="s">
        <v>1051</v>
      </c>
      <c r="E736" s="88" t="s">
        <v>106</v>
      </c>
      <c r="F736" s="89">
        <v>116017432</v>
      </c>
      <c r="G736" s="88">
        <v>4</v>
      </c>
      <c r="H736" s="89">
        <v>23075648</v>
      </c>
      <c r="J736" s="48"/>
    </row>
    <row r="737" spans="1:10" x14ac:dyDescent="0.4">
      <c r="A737" s="88" t="s">
        <v>5644</v>
      </c>
      <c r="B737" s="86">
        <v>2015</v>
      </c>
      <c r="C737" s="87" t="s">
        <v>1054</v>
      </c>
      <c r="D737" s="88" t="s">
        <v>100</v>
      </c>
      <c r="E737" s="88" t="s">
        <v>102</v>
      </c>
      <c r="F737" s="89">
        <v>130927176</v>
      </c>
      <c r="G737" s="88">
        <v>2</v>
      </c>
      <c r="H737" s="89">
        <v>32716214</v>
      </c>
      <c r="J737" s="48"/>
    </row>
    <row r="738" spans="1:10" x14ac:dyDescent="0.4">
      <c r="A738" s="88" t="s">
        <v>5643</v>
      </c>
      <c r="B738" s="86">
        <v>2015</v>
      </c>
      <c r="C738" s="87" t="s">
        <v>1054</v>
      </c>
      <c r="D738" s="88" t="s">
        <v>100</v>
      </c>
      <c r="E738" s="88" t="s">
        <v>106</v>
      </c>
      <c r="F738" s="89">
        <v>191378416</v>
      </c>
      <c r="G738" s="88">
        <v>2</v>
      </c>
      <c r="H738" s="89">
        <v>15043561</v>
      </c>
      <c r="J738" s="48"/>
    </row>
    <row r="739" spans="1:10" x14ac:dyDescent="0.4">
      <c r="A739" s="88" t="s">
        <v>5642</v>
      </c>
      <c r="B739" s="86">
        <v>2015</v>
      </c>
      <c r="C739" s="87" t="s">
        <v>1054</v>
      </c>
      <c r="D739" s="88" t="s">
        <v>1051</v>
      </c>
      <c r="E739" s="88" t="s">
        <v>96</v>
      </c>
      <c r="F739" s="89">
        <v>108166600</v>
      </c>
      <c r="G739" s="88">
        <v>5</v>
      </c>
      <c r="H739" s="89">
        <v>10890853</v>
      </c>
      <c r="J739" s="48"/>
    </row>
    <row r="740" spans="1:10" x14ac:dyDescent="0.4">
      <c r="A740" s="88" t="s">
        <v>5641</v>
      </c>
      <c r="B740" s="86">
        <v>2015</v>
      </c>
      <c r="C740" s="87" t="s">
        <v>1054</v>
      </c>
      <c r="D740" s="88" t="s">
        <v>100</v>
      </c>
      <c r="E740" s="88" t="s">
        <v>104</v>
      </c>
      <c r="F740" s="89">
        <v>128702793</v>
      </c>
      <c r="G740" s="88">
        <v>3</v>
      </c>
      <c r="H740" s="89">
        <v>33748681</v>
      </c>
      <c r="J740" s="48"/>
    </row>
    <row r="741" spans="1:10" x14ac:dyDescent="0.4">
      <c r="A741" s="88" t="s">
        <v>5640</v>
      </c>
      <c r="B741" s="86">
        <v>2015</v>
      </c>
      <c r="C741" s="87" t="s">
        <v>1054</v>
      </c>
      <c r="D741" s="88" t="s">
        <v>1051</v>
      </c>
      <c r="E741" s="88" t="s">
        <v>102</v>
      </c>
      <c r="F741" s="89">
        <v>103188757</v>
      </c>
      <c r="G741" s="88">
        <v>5</v>
      </c>
      <c r="H741" s="89">
        <v>12783773</v>
      </c>
      <c r="J741" s="48"/>
    </row>
    <row r="742" spans="1:10" x14ac:dyDescent="0.4">
      <c r="A742" s="88" t="s">
        <v>5639</v>
      </c>
      <c r="B742" s="86">
        <v>2015</v>
      </c>
      <c r="C742" s="87" t="s">
        <v>1052</v>
      </c>
      <c r="D742" s="88" t="s">
        <v>100</v>
      </c>
      <c r="E742" s="88" t="s">
        <v>104</v>
      </c>
      <c r="F742" s="89">
        <v>204448219</v>
      </c>
      <c r="G742" s="88">
        <v>4</v>
      </c>
      <c r="H742" s="89">
        <v>23690495</v>
      </c>
      <c r="J742" s="48"/>
    </row>
    <row r="743" spans="1:10" x14ac:dyDescent="0.4">
      <c r="A743" s="88" t="s">
        <v>5639</v>
      </c>
      <c r="B743" s="86">
        <v>2017</v>
      </c>
      <c r="C743" s="87" t="s">
        <v>1052</v>
      </c>
      <c r="D743" s="88" t="s">
        <v>100</v>
      </c>
      <c r="E743" s="88" t="s">
        <v>104</v>
      </c>
      <c r="F743" s="89">
        <v>121380037</v>
      </c>
      <c r="G743" s="88">
        <v>1</v>
      </c>
      <c r="H743" s="89">
        <v>14976361</v>
      </c>
      <c r="J743" s="48"/>
    </row>
    <row r="744" spans="1:10" x14ac:dyDescent="0.4">
      <c r="A744" s="88" t="s">
        <v>5639</v>
      </c>
      <c r="B744" s="86">
        <v>2015</v>
      </c>
      <c r="C744" s="87" t="s">
        <v>1052</v>
      </c>
      <c r="D744" s="88" t="s">
        <v>100</v>
      </c>
      <c r="E744" s="88" t="s">
        <v>104</v>
      </c>
      <c r="F744" s="89">
        <v>140209208</v>
      </c>
      <c r="G744" s="88">
        <v>5</v>
      </c>
      <c r="H744" s="89">
        <v>32101984</v>
      </c>
      <c r="J744" s="48"/>
    </row>
    <row r="745" spans="1:10" x14ac:dyDescent="0.4">
      <c r="A745" s="88" t="s">
        <v>5639</v>
      </c>
      <c r="B745" s="86">
        <v>2015</v>
      </c>
      <c r="C745" s="87" t="s">
        <v>1052</v>
      </c>
      <c r="D745" s="88" t="s">
        <v>100</v>
      </c>
      <c r="E745" s="88" t="s">
        <v>104</v>
      </c>
      <c r="F745" s="89">
        <v>161179236</v>
      </c>
      <c r="G745" s="88">
        <v>5</v>
      </c>
      <c r="H745" s="89">
        <v>34504543</v>
      </c>
      <c r="J745" s="48"/>
    </row>
    <row r="746" spans="1:10" x14ac:dyDescent="0.4">
      <c r="A746" s="88" t="s">
        <v>5639</v>
      </c>
      <c r="B746" s="86">
        <v>2015</v>
      </c>
      <c r="C746" s="87" t="s">
        <v>1052</v>
      </c>
      <c r="D746" s="88" t="s">
        <v>100</v>
      </c>
      <c r="E746" s="88" t="s">
        <v>104</v>
      </c>
      <c r="F746" s="89">
        <v>118048506</v>
      </c>
      <c r="G746" s="88">
        <v>5</v>
      </c>
      <c r="H746" s="89">
        <v>33535558</v>
      </c>
      <c r="J746" s="48"/>
    </row>
    <row r="747" spans="1:10" x14ac:dyDescent="0.4">
      <c r="A747" s="88" t="s">
        <v>5638</v>
      </c>
      <c r="B747" s="86">
        <v>2015</v>
      </c>
      <c r="C747" s="87" t="s">
        <v>1054</v>
      </c>
      <c r="D747" s="88" t="s">
        <v>100</v>
      </c>
      <c r="E747" s="88" t="s">
        <v>104</v>
      </c>
      <c r="F747" s="89">
        <v>166871745</v>
      </c>
      <c r="G747" s="88">
        <v>5</v>
      </c>
      <c r="H747" s="89">
        <v>24599348</v>
      </c>
      <c r="J747" s="48"/>
    </row>
    <row r="748" spans="1:10" x14ac:dyDescent="0.4">
      <c r="A748" s="88" t="s">
        <v>5637</v>
      </c>
      <c r="B748" s="86">
        <v>2015</v>
      </c>
      <c r="C748" s="87" t="s">
        <v>1054</v>
      </c>
      <c r="D748" s="88" t="s">
        <v>1051</v>
      </c>
      <c r="E748" s="88" t="s">
        <v>104</v>
      </c>
      <c r="F748" s="89">
        <v>212551264</v>
      </c>
      <c r="G748" s="88">
        <v>3</v>
      </c>
      <c r="H748" s="89">
        <v>32502141</v>
      </c>
      <c r="J748" s="48"/>
    </row>
    <row r="749" spans="1:10" x14ac:dyDescent="0.4">
      <c r="A749" s="88" t="s">
        <v>5636</v>
      </c>
      <c r="B749" s="86">
        <v>2016</v>
      </c>
      <c r="C749" s="87" t="s">
        <v>1054</v>
      </c>
      <c r="D749" s="88" t="s">
        <v>100</v>
      </c>
      <c r="E749" s="88" t="s">
        <v>106</v>
      </c>
      <c r="F749" s="89">
        <v>151894641</v>
      </c>
      <c r="G749" s="88">
        <v>5</v>
      </c>
      <c r="H749" s="89">
        <v>13245009</v>
      </c>
      <c r="J749" s="48"/>
    </row>
    <row r="750" spans="1:10" x14ac:dyDescent="0.4">
      <c r="A750" s="88" t="s">
        <v>5636</v>
      </c>
      <c r="B750" s="86">
        <v>2014</v>
      </c>
      <c r="C750" s="87" t="s">
        <v>1054</v>
      </c>
      <c r="D750" s="88" t="s">
        <v>100</v>
      </c>
      <c r="E750" s="88" t="s">
        <v>106</v>
      </c>
      <c r="F750" s="89">
        <v>190056320</v>
      </c>
      <c r="G750" s="88">
        <v>1</v>
      </c>
      <c r="H750" s="89">
        <v>32636828</v>
      </c>
      <c r="J750" s="48"/>
    </row>
    <row r="751" spans="1:10" x14ac:dyDescent="0.4">
      <c r="A751" s="88" t="s">
        <v>5636</v>
      </c>
      <c r="B751" s="86">
        <v>2014</v>
      </c>
      <c r="C751" s="87" t="s">
        <v>1054</v>
      </c>
      <c r="D751" s="88" t="s">
        <v>100</v>
      </c>
      <c r="E751" s="88" t="s">
        <v>106</v>
      </c>
      <c r="F751" s="89">
        <v>173026833</v>
      </c>
      <c r="G751" s="88">
        <v>4</v>
      </c>
      <c r="H751" s="89">
        <v>20693013</v>
      </c>
      <c r="J751" s="48"/>
    </row>
    <row r="752" spans="1:10" x14ac:dyDescent="0.4">
      <c r="A752" s="88" t="s">
        <v>5636</v>
      </c>
      <c r="B752" s="86">
        <v>2017</v>
      </c>
      <c r="C752" s="87" t="s">
        <v>1054</v>
      </c>
      <c r="D752" s="88" t="s">
        <v>100</v>
      </c>
      <c r="E752" s="88" t="s">
        <v>106</v>
      </c>
      <c r="F752" s="89">
        <v>116474135</v>
      </c>
      <c r="G752" s="88">
        <v>2</v>
      </c>
      <c r="H752" s="89">
        <v>19943723</v>
      </c>
      <c r="J752" s="48"/>
    </row>
    <row r="753" spans="1:10" x14ac:dyDescent="0.4">
      <c r="A753" s="88" t="s">
        <v>5636</v>
      </c>
      <c r="B753" s="86">
        <v>2015</v>
      </c>
      <c r="C753" s="87" t="s">
        <v>1054</v>
      </c>
      <c r="D753" s="88" t="s">
        <v>100</v>
      </c>
      <c r="E753" s="88" t="s">
        <v>106</v>
      </c>
      <c r="F753" s="89">
        <v>148055684</v>
      </c>
      <c r="G753" s="88">
        <v>1</v>
      </c>
      <c r="H753" s="89">
        <v>10154859</v>
      </c>
      <c r="J753" s="48"/>
    </row>
    <row r="754" spans="1:10" x14ac:dyDescent="0.4">
      <c r="A754" s="88" t="s">
        <v>5636</v>
      </c>
      <c r="B754" s="86">
        <v>2015</v>
      </c>
      <c r="C754" s="87" t="s">
        <v>1054</v>
      </c>
      <c r="D754" s="88" t="s">
        <v>100</v>
      </c>
      <c r="E754" s="88" t="s">
        <v>106</v>
      </c>
      <c r="F754" s="89">
        <v>227507992</v>
      </c>
      <c r="G754" s="88">
        <v>4</v>
      </c>
      <c r="H754" s="89">
        <v>14694516</v>
      </c>
      <c r="J754" s="48"/>
    </row>
    <row r="755" spans="1:10" x14ac:dyDescent="0.4">
      <c r="A755" s="88" t="s">
        <v>5635</v>
      </c>
      <c r="B755" s="86">
        <v>2015</v>
      </c>
      <c r="C755" s="87" t="s">
        <v>1054</v>
      </c>
      <c r="D755" s="88" t="s">
        <v>1051</v>
      </c>
      <c r="E755" s="88" t="s">
        <v>102</v>
      </c>
      <c r="F755" s="89">
        <v>179784063</v>
      </c>
      <c r="G755" s="88">
        <v>4</v>
      </c>
      <c r="H755" s="89">
        <v>22575632</v>
      </c>
      <c r="J755" s="48"/>
    </row>
    <row r="756" spans="1:10" x14ac:dyDescent="0.4">
      <c r="A756" s="88" t="s">
        <v>5634</v>
      </c>
      <c r="B756" s="86">
        <v>2015</v>
      </c>
      <c r="C756" s="87" t="s">
        <v>1061</v>
      </c>
      <c r="D756" s="88" t="s">
        <v>1064</v>
      </c>
      <c r="E756" s="88" t="s">
        <v>96</v>
      </c>
      <c r="F756" s="89">
        <v>175407064</v>
      </c>
      <c r="G756" s="88">
        <v>1</v>
      </c>
      <c r="H756" s="89">
        <v>13079400</v>
      </c>
      <c r="J756" s="48"/>
    </row>
    <row r="757" spans="1:10" x14ac:dyDescent="0.4">
      <c r="A757" s="88" t="s">
        <v>5634</v>
      </c>
      <c r="B757" s="86">
        <v>2017</v>
      </c>
      <c r="C757" s="87" t="s">
        <v>1061</v>
      </c>
      <c r="D757" s="88" t="s">
        <v>1064</v>
      </c>
      <c r="E757" s="88" t="s">
        <v>96</v>
      </c>
      <c r="F757" s="89">
        <v>206350705</v>
      </c>
      <c r="G757" s="88">
        <v>2</v>
      </c>
      <c r="H757" s="89">
        <v>17801399</v>
      </c>
      <c r="J757" s="48"/>
    </row>
    <row r="758" spans="1:10" x14ac:dyDescent="0.4">
      <c r="A758" s="88" t="s">
        <v>5634</v>
      </c>
      <c r="B758" s="86">
        <v>2017</v>
      </c>
      <c r="C758" s="87" t="s">
        <v>1061</v>
      </c>
      <c r="D758" s="88" t="s">
        <v>1064</v>
      </c>
      <c r="E758" s="88" t="s">
        <v>96</v>
      </c>
      <c r="F758" s="89">
        <v>203449332</v>
      </c>
      <c r="G758" s="88">
        <v>1</v>
      </c>
      <c r="H758" s="89">
        <v>31776924</v>
      </c>
      <c r="J758" s="48"/>
    </row>
    <row r="759" spans="1:10" x14ac:dyDescent="0.4">
      <c r="A759" s="88" t="s">
        <v>5634</v>
      </c>
      <c r="B759" s="86">
        <v>2016</v>
      </c>
      <c r="C759" s="87" t="s">
        <v>1061</v>
      </c>
      <c r="D759" s="88" t="s">
        <v>1064</v>
      </c>
      <c r="E759" s="88" t="s">
        <v>96</v>
      </c>
      <c r="F759" s="89">
        <v>102328664</v>
      </c>
      <c r="G759" s="88">
        <v>2</v>
      </c>
      <c r="H759" s="89">
        <v>19512580</v>
      </c>
      <c r="J759" s="48"/>
    </row>
    <row r="760" spans="1:10" x14ac:dyDescent="0.4">
      <c r="A760" s="88" t="s">
        <v>5633</v>
      </c>
      <c r="B760" s="86">
        <v>2016</v>
      </c>
      <c r="C760" s="87" t="s">
        <v>1052</v>
      </c>
      <c r="D760" s="88" t="s">
        <v>1051</v>
      </c>
      <c r="E760" s="88" t="s">
        <v>102</v>
      </c>
      <c r="F760" s="89">
        <v>248450608</v>
      </c>
      <c r="G760" s="88">
        <v>3</v>
      </c>
      <c r="H760" s="89">
        <v>26027109</v>
      </c>
      <c r="J760" s="48"/>
    </row>
    <row r="761" spans="1:10" x14ac:dyDescent="0.4">
      <c r="A761" s="88" t="s">
        <v>5633</v>
      </c>
      <c r="B761" s="86">
        <v>2017</v>
      </c>
      <c r="C761" s="87" t="s">
        <v>1052</v>
      </c>
      <c r="D761" s="88" t="s">
        <v>1051</v>
      </c>
      <c r="E761" s="88" t="s">
        <v>102</v>
      </c>
      <c r="F761" s="89">
        <v>208532524</v>
      </c>
      <c r="G761" s="88">
        <v>2</v>
      </c>
      <c r="H761" s="89">
        <v>16069991</v>
      </c>
      <c r="J761" s="48"/>
    </row>
    <row r="762" spans="1:10" x14ac:dyDescent="0.4">
      <c r="A762" s="88" t="s">
        <v>5633</v>
      </c>
      <c r="B762" s="86">
        <v>2014</v>
      </c>
      <c r="C762" s="87" t="s">
        <v>1052</v>
      </c>
      <c r="D762" s="88" t="s">
        <v>1051</v>
      </c>
      <c r="E762" s="88" t="s">
        <v>102</v>
      </c>
      <c r="F762" s="89">
        <v>107086318</v>
      </c>
      <c r="G762" s="88">
        <v>1</v>
      </c>
      <c r="H762" s="89">
        <v>32209213</v>
      </c>
      <c r="J762" s="48"/>
    </row>
    <row r="763" spans="1:10" x14ac:dyDescent="0.4">
      <c r="A763" s="88" t="s">
        <v>5633</v>
      </c>
      <c r="B763" s="86">
        <v>2014</v>
      </c>
      <c r="C763" s="87" t="s">
        <v>1052</v>
      </c>
      <c r="D763" s="88" t="s">
        <v>1051</v>
      </c>
      <c r="E763" s="88" t="s">
        <v>102</v>
      </c>
      <c r="F763" s="89">
        <v>241061058</v>
      </c>
      <c r="G763" s="88">
        <v>2</v>
      </c>
      <c r="H763" s="89">
        <v>10738198</v>
      </c>
      <c r="J763" s="48"/>
    </row>
    <row r="764" spans="1:10" x14ac:dyDescent="0.4">
      <c r="A764" s="88" t="s">
        <v>5632</v>
      </c>
      <c r="B764" s="86">
        <v>2015</v>
      </c>
      <c r="C764" s="87" t="s">
        <v>1054</v>
      </c>
      <c r="D764" s="88" t="s">
        <v>100</v>
      </c>
      <c r="E764" s="88" t="s">
        <v>104</v>
      </c>
      <c r="F764" s="89">
        <v>142925492</v>
      </c>
      <c r="G764" s="88">
        <v>4</v>
      </c>
      <c r="H764" s="89">
        <v>16849746</v>
      </c>
      <c r="J764" s="48"/>
    </row>
    <row r="765" spans="1:10" x14ac:dyDescent="0.4">
      <c r="A765" s="88" t="s">
        <v>5631</v>
      </c>
      <c r="B765" s="86">
        <v>2014</v>
      </c>
      <c r="C765" s="87" t="s">
        <v>1052</v>
      </c>
      <c r="D765" s="88" t="s">
        <v>1051</v>
      </c>
      <c r="E765" s="88" t="s">
        <v>96</v>
      </c>
      <c r="F765" s="89">
        <v>221083492</v>
      </c>
      <c r="G765" s="88">
        <v>4</v>
      </c>
      <c r="H765" s="89">
        <v>22513349</v>
      </c>
      <c r="J765" s="48"/>
    </row>
    <row r="766" spans="1:10" x14ac:dyDescent="0.4">
      <c r="A766" s="88" t="s">
        <v>5630</v>
      </c>
      <c r="B766" s="86">
        <v>2014</v>
      </c>
      <c r="C766" s="87" t="s">
        <v>1054</v>
      </c>
      <c r="D766" s="88" t="s">
        <v>1051</v>
      </c>
      <c r="E766" s="88" t="s">
        <v>96</v>
      </c>
      <c r="F766" s="89">
        <v>230650866</v>
      </c>
      <c r="G766" s="88">
        <v>1</v>
      </c>
      <c r="H766" s="89">
        <v>17411730</v>
      </c>
      <c r="J766" s="48"/>
    </row>
    <row r="767" spans="1:10" x14ac:dyDescent="0.4">
      <c r="A767" s="88" t="s">
        <v>5629</v>
      </c>
      <c r="B767" s="86">
        <v>2014</v>
      </c>
      <c r="C767" s="87" t="s">
        <v>1054</v>
      </c>
      <c r="D767" s="88" t="s">
        <v>1051</v>
      </c>
      <c r="E767" s="88" t="s">
        <v>104</v>
      </c>
      <c r="F767" s="89">
        <v>194699102</v>
      </c>
      <c r="G767" s="88">
        <v>5</v>
      </c>
      <c r="H767" s="89">
        <v>10066057</v>
      </c>
      <c r="J767" s="48"/>
    </row>
    <row r="768" spans="1:10" x14ac:dyDescent="0.4">
      <c r="A768" s="88" t="s">
        <v>5629</v>
      </c>
      <c r="B768" s="86">
        <v>2014</v>
      </c>
      <c r="C768" s="87" t="s">
        <v>1054</v>
      </c>
      <c r="D768" s="88" t="s">
        <v>1051</v>
      </c>
      <c r="E768" s="88" t="s">
        <v>104</v>
      </c>
      <c r="F768" s="89">
        <v>221828253</v>
      </c>
      <c r="G768" s="88">
        <v>4</v>
      </c>
      <c r="H768" s="89">
        <v>12457098</v>
      </c>
      <c r="J768" s="48"/>
    </row>
    <row r="769" spans="1:10" x14ac:dyDescent="0.4">
      <c r="A769" s="88" t="s">
        <v>5629</v>
      </c>
      <c r="B769" s="86">
        <v>2017</v>
      </c>
      <c r="C769" s="87" t="s">
        <v>1054</v>
      </c>
      <c r="D769" s="88" t="s">
        <v>1051</v>
      </c>
      <c r="E769" s="88" t="s">
        <v>104</v>
      </c>
      <c r="F769" s="89">
        <v>231360372</v>
      </c>
      <c r="G769" s="88">
        <v>5</v>
      </c>
      <c r="H769" s="89">
        <v>21957297</v>
      </c>
      <c r="J769" s="48"/>
    </row>
    <row r="770" spans="1:10" x14ac:dyDescent="0.4">
      <c r="A770" s="88" t="s">
        <v>5629</v>
      </c>
      <c r="B770" s="86">
        <v>2015</v>
      </c>
      <c r="C770" s="87" t="s">
        <v>1054</v>
      </c>
      <c r="D770" s="88" t="s">
        <v>1051</v>
      </c>
      <c r="E770" s="88" t="s">
        <v>104</v>
      </c>
      <c r="F770" s="89">
        <v>175560249</v>
      </c>
      <c r="G770" s="88">
        <v>1</v>
      </c>
      <c r="H770" s="89">
        <v>17232847</v>
      </c>
      <c r="J770" s="48"/>
    </row>
    <row r="771" spans="1:10" x14ac:dyDescent="0.4">
      <c r="A771" s="88" t="s">
        <v>5628</v>
      </c>
      <c r="B771" s="86">
        <v>2016</v>
      </c>
      <c r="C771" s="87" t="s">
        <v>1070</v>
      </c>
      <c r="D771" s="88" t="s">
        <v>1051</v>
      </c>
      <c r="E771" s="88" t="s">
        <v>104</v>
      </c>
      <c r="F771" s="89">
        <v>224839806</v>
      </c>
      <c r="G771" s="88">
        <v>2</v>
      </c>
      <c r="H771" s="89">
        <v>28842000</v>
      </c>
      <c r="J771" s="48"/>
    </row>
    <row r="772" spans="1:10" x14ac:dyDescent="0.4">
      <c r="A772" s="88" t="s">
        <v>5627</v>
      </c>
      <c r="B772" s="86">
        <v>2014</v>
      </c>
      <c r="C772" s="87" t="s">
        <v>1054</v>
      </c>
      <c r="D772" s="88" t="s">
        <v>1051</v>
      </c>
      <c r="E772" s="88" t="s">
        <v>96</v>
      </c>
      <c r="F772" s="89">
        <v>106149700</v>
      </c>
      <c r="G772" s="88">
        <v>5</v>
      </c>
      <c r="H772" s="89">
        <v>26840307</v>
      </c>
      <c r="J772" s="48"/>
    </row>
    <row r="773" spans="1:10" x14ac:dyDescent="0.4">
      <c r="A773" s="88" t="s">
        <v>5627</v>
      </c>
      <c r="B773" s="86">
        <v>2014</v>
      </c>
      <c r="C773" s="87" t="s">
        <v>1054</v>
      </c>
      <c r="D773" s="88" t="s">
        <v>1051</v>
      </c>
      <c r="E773" s="88" t="s">
        <v>96</v>
      </c>
      <c r="F773" s="89">
        <v>135005247</v>
      </c>
      <c r="G773" s="88">
        <v>4</v>
      </c>
      <c r="H773" s="89">
        <v>29443750</v>
      </c>
      <c r="J773" s="48"/>
    </row>
    <row r="774" spans="1:10" x14ac:dyDescent="0.4">
      <c r="A774" s="88" t="s">
        <v>5626</v>
      </c>
      <c r="B774" s="86">
        <v>2014</v>
      </c>
      <c r="C774" s="87" t="s">
        <v>1054</v>
      </c>
      <c r="D774" s="88" t="s">
        <v>1051</v>
      </c>
      <c r="E774" s="88" t="s">
        <v>106</v>
      </c>
      <c r="F774" s="89">
        <v>193841058</v>
      </c>
      <c r="G774" s="88">
        <v>3</v>
      </c>
      <c r="H774" s="89">
        <v>14699308</v>
      </c>
      <c r="J774" s="48"/>
    </row>
    <row r="775" spans="1:10" x14ac:dyDescent="0.4">
      <c r="A775" s="88" t="s">
        <v>5625</v>
      </c>
      <c r="B775" s="86">
        <v>2014</v>
      </c>
      <c r="C775" s="87" t="s">
        <v>1061</v>
      </c>
      <c r="D775" s="88" t="s">
        <v>100</v>
      </c>
      <c r="E775" s="88" t="s">
        <v>102</v>
      </c>
      <c r="F775" s="89">
        <v>232337975</v>
      </c>
      <c r="G775" s="88">
        <v>2</v>
      </c>
      <c r="H775" s="89">
        <v>29253946</v>
      </c>
      <c r="J775" s="48"/>
    </row>
    <row r="776" spans="1:10" x14ac:dyDescent="0.4">
      <c r="A776" s="88" t="s">
        <v>5625</v>
      </c>
      <c r="B776" s="86">
        <v>2014</v>
      </c>
      <c r="C776" s="87" t="s">
        <v>1061</v>
      </c>
      <c r="D776" s="88" t="s">
        <v>100</v>
      </c>
      <c r="E776" s="88" t="s">
        <v>102</v>
      </c>
      <c r="F776" s="89">
        <v>192582013</v>
      </c>
      <c r="G776" s="88">
        <v>2</v>
      </c>
      <c r="H776" s="89">
        <v>17375539</v>
      </c>
      <c r="J776" s="48"/>
    </row>
    <row r="777" spans="1:10" x14ac:dyDescent="0.4">
      <c r="A777" s="88" t="s">
        <v>5625</v>
      </c>
      <c r="B777" s="86">
        <v>2017</v>
      </c>
      <c r="C777" s="87" t="s">
        <v>1061</v>
      </c>
      <c r="D777" s="88" t="s">
        <v>100</v>
      </c>
      <c r="E777" s="88" t="s">
        <v>102</v>
      </c>
      <c r="F777" s="89">
        <v>111191798</v>
      </c>
      <c r="G777" s="88">
        <v>4</v>
      </c>
      <c r="H777" s="89">
        <v>16691222</v>
      </c>
      <c r="J777" s="48"/>
    </row>
    <row r="778" spans="1:10" x14ac:dyDescent="0.4">
      <c r="A778" s="88" t="s">
        <v>5624</v>
      </c>
      <c r="B778" s="86">
        <v>2017</v>
      </c>
      <c r="C778" s="87" t="s">
        <v>1054</v>
      </c>
      <c r="D778" s="88" t="s">
        <v>1051</v>
      </c>
      <c r="E778" s="88" t="s">
        <v>96</v>
      </c>
      <c r="F778" s="89">
        <v>181971685</v>
      </c>
      <c r="G778" s="88">
        <v>2</v>
      </c>
      <c r="H778" s="89">
        <v>27177552</v>
      </c>
      <c r="J778" s="48"/>
    </row>
    <row r="779" spans="1:10" x14ac:dyDescent="0.4">
      <c r="A779" s="88" t="s">
        <v>5623</v>
      </c>
      <c r="B779" s="86">
        <v>2014</v>
      </c>
      <c r="C779" s="87" t="s">
        <v>1061</v>
      </c>
      <c r="D779" s="88" t="s">
        <v>100</v>
      </c>
      <c r="E779" s="88" t="s">
        <v>96</v>
      </c>
      <c r="F779" s="89">
        <v>237120437</v>
      </c>
      <c r="G779" s="88">
        <v>5</v>
      </c>
      <c r="H779" s="89">
        <v>18930010</v>
      </c>
      <c r="J779" s="48"/>
    </row>
    <row r="780" spans="1:10" x14ac:dyDescent="0.4">
      <c r="A780" s="88" t="s">
        <v>5623</v>
      </c>
      <c r="B780" s="86">
        <v>2014</v>
      </c>
      <c r="C780" s="87" t="s">
        <v>1061</v>
      </c>
      <c r="D780" s="88" t="s">
        <v>100</v>
      </c>
      <c r="E780" s="88" t="s">
        <v>96</v>
      </c>
      <c r="F780" s="89">
        <v>180495614</v>
      </c>
      <c r="G780" s="88">
        <v>5</v>
      </c>
      <c r="H780" s="89">
        <v>26355506</v>
      </c>
      <c r="J780" s="48"/>
    </row>
    <row r="781" spans="1:10" x14ac:dyDescent="0.4">
      <c r="A781" s="88" t="s">
        <v>5622</v>
      </c>
      <c r="B781" s="86">
        <v>2017</v>
      </c>
      <c r="C781" s="87" t="s">
        <v>1052</v>
      </c>
      <c r="D781" s="88" t="s">
        <v>100</v>
      </c>
      <c r="E781" s="88" t="s">
        <v>102</v>
      </c>
      <c r="F781" s="89">
        <v>244049782</v>
      </c>
      <c r="G781" s="88">
        <v>3</v>
      </c>
      <c r="H781" s="89">
        <v>17136371</v>
      </c>
      <c r="J781" s="48"/>
    </row>
    <row r="782" spans="1:10" x14ac:dyDescent="0.4">
      <c r="A782" s="88" t="s">
        <v>5621</v>
      </c>
      <c r="B782" s="86">
        <v>2017</v>
      </c>
      <c r="C782" s="87" t="s">
        <v>1054</v>
      </c>
      <c r="D782" s="88" t="s">
        <v>100</v>
      </c>
      <c r="E782" s="88" t="s">
        <v>104</v>
      </c>
      <c r="F782" s="89">
        <v>193162229</v>
      </c>
      <c r="G782" s="88">
        <v>5</v>
      </c>
      <c r="H782" s="89">
        <v>12834811</v>
      </c>
      <c r="J782" s="48"/>
    </row>
    <row r="783" spans="1:10" x14ac:dyDescent="0.4">
      <c r="A783" s="88" t="s">
        <v>5620</v>
      </c>
      <c r="B783" s="86">
        <v>2017</v>
      </c>
      <c r="C783" s="87" t="s">
        <v>1061</v>
      </c>
      <c r="D783" s="88" t="s">
        <v>1051</v>
      </c>
      <c r="E783" s="88" t="s">
        <v>96</v>
      </c>
      <c r="F783" s="89">
        <v>147395997</v>
      </c>
      <c r="G783" s="88">
        <v>2</v>
      </c>
      <c r="H783" s="89">
        <v>17369516</v>
      </c>
      <c r="J783" s="48"/>
    </row>
    <row r="784" spans="1:10" x14ac:dyDescent="0.4">
      <c r="A784" s="88" t="s">
        <v>5619</v>
      </c>
      <c r="B784" s="86">
        <v>2017</v>
      </c>
      <c r="C784" s="87" t="s">
        <v>1054</v>
      </c>
      <c r="D784" s="88" t="s">
        <v>1051</v>
      </c>
      <c r="E784" s="88" t="s">
        <v>96</v>
      </c>
      <c r="F784" s="89">
        <v>175212044</v>
      </c>
      <c r="G784" s="88">
        <v>3</v>
      </c>
      <c r="H784" s="89">
        <v>29516555</v>
      </c>
      <c r="J784" s="48"/>
    </row>
    <row r="785" spans="1:10" x14ac:dyDescent="0.4">
      <c r="A785" s="88" t="s">
        <v>5619</v>
      </c>
      <c r="B785" s="86">
        <v>2017</v>
      </c>
      <c r="C785" s="87" t="s">
        <v>1054</v>
      </c>
      <c r="D785" s="88" t="s">
        <v>1051</v>
      </c>
      <c r="E785" s="88" t="s">
        <v>96</v>
      </c>
      <c r="F785" s="89">
        <v>194407124</v>
      </c>
      <c r="G785" s="88">
        <v>3</v>
      </c>
      <c r="H785" s="89">
        <v>17143318</v>
      </c>
      <c r="J785" s="48"/>
    </row>
    <row r="786" spans="1:10" x14ac:dyDescent="0.4">
      <c r="A786" s="88" t="s">
        <v>5618</v>
      </c>
      <c r="B786" s="86">
        <v>2017</v>
      </c>
      <c r="C786" s="87" t="s">
        <v>1061</v>
      </c>
      <c r="D786" s="88" t="s">
        <v>1051</v>
      </c>
      <c r="E786" s="88" t="s">
        <v>106</v>
      </c>
      <c r="F786" s="89">
        <v>200824081</v>
      </c>
      <c r="G786" s="88">
        <v>3</v>
      </c>
      <c r="H786" s="89">
        <v>11388572</v>
      </c>
      <c r="J786" s="48"/>
    </row>
    <row r="787" spans="1:10" x14ac:dyDescent="0.4">
      <c r="A787" s="88" t="s">
        <v>5617</v>
      </c>
      <c r="B787" s="86">
        <v>2017</v>
      </c>
      <c r="C787" s="87" t="s">
        <v>1061</v>
      </c>
      <c r="D787" s="88" t="s">
        <v>1051</v>
      </c>
      <c r="E787" s="88" t="s">
        <v>96</v>
      </c>
      <c r="F787" s="89">
        <v>243178227</v>
      </c>
      <c r="G787" s="88">
        <v>4</v>
      </c>
      <c r="H787" s="89">
        <v>11465685</v>
      </c>
      <c r="J787" s="48"/>
    </row>
    <row r="788" spans="1:10" x14ac:dyDescent="0.4">
      <c r="A788" s="88" t="s">
        <v>5617</v>
      </c>
      <c r="B788" s="86">
        <v>2016</v>
      </c>
      <c r="C788" s="87" t="s">
        <v>1061</v>
      </c>
      <c r="D788" s="88" t="s">
        <v>1051</v>
      </c>
      <c r="E788" s="88" t="s">
        <v>96</v>
      </c>
      <c r="F788" s="89">
        <v>188879426</v>
      </c>
      <c r="G788" s="88">
        <v>3</v>
      </c>
      <c r="H788" s="89">
        <v>14731060</v>
      </c>
      <c r="J788" s="48"/>
    </row>
    <row r="789" spans="1:10" x14ac:dyDescent="0.4">
      <c r="A789" s="88" t="s">
        <v>5617</v>
      </c>
      <c r="B789" s="86">
        <v>2016</v>
      </c>
      <c r="C789" s="87" t="s">
        <v>1061</v>
      </c>
      <c r="D789" s="88" t="s">
        <v>1051</v>
      </c>
      <c r="E789" s="88" t="s">
        <v>96</v>
      </c>
      <c r="F789" s="89">
        <v>111015430</v>
      </c>
      <c r="G789" s="88">
        <v>5</v>
      </c>
      <c r="H789" s="89">
        <v>10001834</v>
      </c>
      <c r="J789" s="48"/>
    </row>
    <row r="790" spans="1:10" x14ac:dyDescent="0.4">
      <c r="A790" s="88" t="s">
        <v>5617</v>
      </c>
      <c r="B790" s="86">
        <v>2016</v>
      </c>
      <c r="C790" s="87" t="s">
        <v>1061</v>
      </c>
      <c r="D790" s="88" t="s">
        <v>1051</v>
      </c>
      <c r="E790" s="88" t="s">
        <v>96</v>
      </c>
      <c r="F790" s="89">
        <v>244791985</v>
      </c>
      <c r="G790" s="88">
        <v>3</v>
      </c>
      <c r="H790" s="89">
        <v>22674211</v>
      </c>
      <c r="J790" s="48"/>
    </row>
    <row r="791" spans="1:10" x14ac:dyDescent="0.4">
      <c r="A791" s="88" t="s">
        <v>5616</v>
      </c>
      <c r="B791" s="86">
        <v>2014</v>
      </c>
      <c r="C791" s="87" t="s">
        <v>1070</v>
      </c>
      <c r="D791" s="88" t="s">
        <v>1051</v>
      </c>
      <c r="E791" s="88" t="s">
        <v>96</v>
      </c>
      <c r="F791" s="89">
        <v>114963412</v>
      </c>
      <c r="G791" s="88">
        <v>2</v>
      </c>
      <c r="H791" s="89">
        <v>33849865</v>
      </c>
      <c r="J791" s="48"/>
    </row>
    <row r="792" spans="1:10" x14ac:dyDescent="0.4">
      <c r="A792" s="88" t="s">
        <v>5615</v>
      </c>
      <c r="B792" s="86">
        <v>2017</v>
      </c>
      <c r="C792" s="87" t="s">
        <v>1061</v>
      </c>
      <c r="D792" s="88" t="s">
        <v>100</v>
      </c>
      <c r="E792" s="88" t="s">
        <v>106</v>
      </c>
      <c r="F792" s="89">
        <v>185201574</v>
      </c>
      <c r="G792" s="88">
        <v>4</v>
      </c>
      <c r="H792" s="89">
        <v>31238027</v>
      </c>
      <c r="J792" s="48"/>
    </row>
    <row r="793" spans="1:10" x14ac:dyDescent="0.4">
      <c r="A793" s="88" t="s">
        <v>5614</v>
      </c>
      <c r="B793" s="86">
        <v>2016</v>
      </c>
      <c r="C793" s="87" t="s">
        <v>1054</v>
      </c>
      <c r="D793" s="88" t="s">
        <v>1051</v>
      </c>
      <c r="E793" s="88" t="s">
        <v>102</v>
      </c>
      <c r="F793" s="89">
        <v>98692341</v>
      </c>
      <c r="G793" s="88">
        <v>4</v>
      </c>
      <c r="H793" s="89">
        <v>26728395</v>
      </c>
      <c r="J793" s="48"/>
    </row>
    <row r="794" spans="1:10" x14ac:dyDescent="0.4">
      <c r="A794" s="88" t="s">
        <v>5613</v>
      </c>
      <c r="B794" s="86">
        <v>2015</v>
      </c>
      <c r="C794" s="87" t="s">
        <v>1054</v>
      </c>
      <c r="D794" s="88" t="s">
        <v>1051</v>
      </c>
      <c r="E794" s="88" t="s">
        <v>102</v>
      </c>
      <c r="F794" s="89">
        <v>168695010</v>
      </c>
      <c r="G794" s="88">
        <v>1</v>
      </c>
      <c r="H794" s="89">
        <v>19234594</v>
      </c>
      <c r="J794" s="48"/>
    </row>
    <row r="795" spans="1:10" x14ac:dyDescent="0.4">
      <c r="A795" s="88" t="s">
        <v>5613</v>
      </c>
      <c r="B795" s="86">
        <v>2015</v>
      </c>
      <c r="C795" s="87" t="s">
        <v>1054</v>
      </c>
      <c r="D795" s="88" t="s">
        <v>1051</v>
      </c>
      <c r="E795" s="88" t="s">
        <v>102</v>
      </c>
      <c r="F795" s="89">
        <v>221979044</v>
      </c>
      <c r="G795" s="88">
        <v>1</v>
      </c>
      <c r="H795" s="89">
        <v>15415097</v>
      </c>
      <c r="J795" s="48"/>
    </row>
    <row r="796" spans="1:10" x14ac:dyDescent="0.4">
      <c r="A796" s="88" t="s">
        <v>5613</v>
      </c>
      <c r="B796" s="86">
        <v>2015</v>
      </c>
      <c r="C796" s="87" t="s">
        <v>1054</v>
      </c>
      <c r="D796" s="88" t="s">
        <v>1051</v>
      </c>
      <c r="E796" s="88" t="s">
        <v>102</v>
      </c>
      <c r="F796" s="89">
        <v>129164362</v>
      </c>
      <c r="G796" s="88">
        <v>1</v>
      </c>
      <c r="H796" s="89">
        <v>16155825</v>
      </c>
      <c r="J796" s="48"/>
    </row>
    <row r="797" spans="1:10" x14ac:dyDescent="0.4">
      <c r="A797" s="88" t="s">
        <v>5613</v>
      </c>
      <c r="B797" s="86">
        <v>2016</v>
      </c>
      <c r="C797" s="87" t="s">
        <v>1054</v>
      </c>
      <c r="D797" s="88" t="s">
        <v>1051</v>
      </c>
      <c r="E797" s="88" t="s">
        <v>102</v>
      </c>
      <c r="F797" s="89">
        <v>148526842</v>
      </c>
      <c r="G797" s="88">
        <v>5</v>
      </c>
      <c r="H797" s="89">
        <v>22386650</v>
      </c>
      <c r="J797" s="48"/>
    </row>
    <row r="798" spans="1:10" x14ac:dyDescent="0.4">
      <c r="A798" s="88" t="s">
        <v>5613</v>
      </c>
      <c r="B798" s="86">
        <v>2016</v>
      </c>
      <c r="C798" s="87" t="s">
        <v>1054</v>
      </c>
      <c r="D798" s="88" t="s">
        <v>1051</v>
      </c>
      <c r="E798" s="88" t="s">
        <v>102</v>
      </c>
      <c r="F798" s="89">
        <v>168933467</v>
      </c>
      <c r="G798" s="88">
        <v>1</v>
      </c>
      <c r="H798" s="89">
        <v>17265824</v>
      </c>
      <c r="J798" s="48"/>
    </row>
    <row r="799" spans="1:10" x14ac:dyDescent="0.4">
      <c r="A799" s="88" t="s">
        <v>5612</v>
      </c>
      <c r="B799" s="86">
        <v>2016</v>
      </c>
      <c r="C799" s="87" t="s">
        <v>1054</v>
      </c>
      <c r="D799" s="88" t="s">
        <v>1051</v>
      </c>
      <c r="E799" s="88" t="s">
        <v>102</v>
      </c>
      <c r="F799" s="89">
        <v>140719877</v>
      </c>
      <c r="G799" s="88">
        <v>2</v>
      </c>
      <c r="H799" s="89">
        <v>10472147</v>
      </c>
      <c r="J799" s="48"/>
    </row>
    <row r="800" spans="1:10" x14ac:dyDescent="0.4">
      <c r="A800" s="88" t="s">
        <v>5612</v>
      </c>
      <c r="B800" s="86">
        <v>2016</v>
      </c>
      <c r="C800" s="87" t="s">
        <v>1054</v>
      </c>
      <c r="D800" s="88" t="s">
        <v>1051</v>
      </c>
      <c r="E800" s="88" t="s">
        <v>102</v>
      </c>
      <c r="F800" s="89">
        <v>132207632</v>
      </c>
      <c r="G800" s="88">
        <v>5</v>
      </c>
      <c r="H800" s="89">
        <v>23631077</v>
      </c>
      <c r="J800" s="48"/>
    </row>
    <row r="801" spans="1:10" x14ac:dyDescent="0.4">
      <c r="A801" s="88" t="s">
        <v>5611</v>
      </c>
      <c r="B801" s="86">
        <v>2015</v>
      </c>
      <c r="C801" s="87" t="s">
        <v>1054</v>
      </c>
      <c r="D801" s="88" t="s">
        <v>1051</v>
      </c>
      <c r="E801" s="88" t="s">
        <v>96</v>
      </c>
      <c r="F801" s="89">
        <v>244445938</v>
      </c>
      <c r="G801" s="88">
        <v>5</v>
      </c>
      <c r="H801" s="89">
        <v>11249928</v>
      </c>
      <c r="J801" s="48"/>
    </row>
    <row r="802" spans="1:10" x14ac:dyDescent="0.4">
      <c r="A802" s="88" t="s">
        <v>5611</v>
      </c>
      <c r="B802" s="86">
        <v>2015</v>
      </c>
      <c r="C802" s="87" t="s">
        <v>1054</v>
      </c>
      <c r="D802" s="88" t="s">
        <v>1051</v>
      </c>
      <c r="E802" s="88" t="s">
        <v>96</v>
      </c>
      <c r="F802" s="89">
        <v>227829516</v>
      </c>
      <c r="G802" s="88">
        <v>5</v>
      </c>
      <c r="H802" s="89">
        <v>22655868</v>
      </c>
      <c r="J802" s="48"/>
    </row>
    <row r="803" spans="1:10" x14ac:dyDescent="0.4">
      <c r="A803" s="88" t="s">
        <v>5610</v>
      </c>
      <c r="B803" s="86">
        <v>2017</v>
      </c>
      <c r="C803" s="87" t="s">
        <v>1054</v>
      </c>
      <c r="D803" s="88" t="s">
        <v>1051</v>
      </c>
      <c r="E803" s="88" t="s">
        <v>106</v>
      </c>
      <c r="F803" s="89">
        <v>115947387</v>
      </c>
      <c r="G803" s="88">
        <v>3</v>
      </c>
      <c r="H803" s="89">
        <v>34638024</v>
      </c>
      <c r="J803" s="48"/>
    </row>
    <row r="804" spans="1:10" x14ac:dyDescent="0.4">
      <c r="A804" s="88" t="s">
        <v>5610</v>
      </c>
      <c r="B804" s="86">
        <v>2014</v>
      </c>
      <c r="C804" s="87" t="s">
        <v>1054</v>
      </c>
      <c r="D804" s="88" t="s">
        <v>1051</v>
      </c>
      <c r="E804" s="88" t="s">
        <v>106</v>
      </c>
      <c r="F804" s="89">
        <v>232120075</v>
      </c>
      <c r="G804" s="88">
        <v>2</v>
      </c>
      <c r="H804" s="89">
        <v>15221168</v>
      </c>
      <c r="J804" s="48"/>
    </row>
    <row r="805" spans="1:10" x14ac:dyDescent="0.4">
      <c r="A805" s="88" t="s">
        <v>5610</v>
      </c>
      <c r="B805" s="86">
        <v>2016</v>
      </c>
      <c r="C805" s="87" t="s">
        <v>1054</v>
      </c>
      <c r="D805" s="88" t="s">
        <v>1051</v>
      </c>
      <c r="E805" s="88" t="s">
        <v>106</v>
      </c>
      <c r="F805" s="89">
        <v>184471833</v>
      </c>
      <c r="G805" s="88">
        <v>5</v>
      </c>
      <c r="H805" s="89">
        <v>13907531</v>
      </c>
      <c r="J805" s="48"/>
    </row>
    <row r="806" spans="1:10" x14ac:dyDescent="0.4">
      <c r="A806" s="88" t="s">
        <v>5609</v>
      </c>
      <c r="B806" s="86">
        <v>2016</v>
      </c>
      <c r="C806" s="87" t="s">
        <v>1052</v>
      </c>
      <c r="D806" s="88" t="s">
        <v>1051</v>
      </c>
      <c r="E806" s="88" t="s">
        <v>104</v>
      </c>
      <c r="F806" s="89">
        <v>151862319</v>
      </c>
      <c r="G806" s="88">
        <v>1</v>
      </c>
      <c r="H806" s="89">
        <v>26137826</v>
      </c>
      <c r="J806" s="48"/>
    </row>
    <row r="807" spans="1:10" x14ac:dyDescent="0.4">
      <c r="A807" s="88" t="s">
        <v>5609</v>
      </c>
      <c r="B807" s="86">
        <v>2016</v>
      </c>
      <c r="C807" s="87" t="s">
        <v>1052</v>
      </c>
      <c r="D807" s="88" t="s">
        <v>1051</v>
      </c>
      <c r="E807" s="88" t="s">
        <v>104</v>
      </c>
      <c r="F807" s="89">
        <v>117690579</v>
      </c>
      <c r="G807" s="88">
        <v>3</v>
      </c>
      <c r="H807" s="89">
        <v>28881392</v>
      </c>
      <c r="J807" s="48"/>
    </row>
    <row r="808" spans="1:10" x14ac:dyDescent="0.4">
      <c r="A808" s="88" t="s">
        <v>5609</v>
      </c>
      <c r="B808" s="86">
        <v>2016</v>
      </c>
      <c r="C808" s="87" t="s">
        <v>1052</v>
      </c>
      <c r="D808" s="88" t="s">
        <v>1051</v>
      </c>
      <c r="E808" s="88" t="s">
        <v>104</v>
      </c>
      <c r="F808" s="89">
        <v>134116503</v>
      </c>
      <c r="G808" s="88">
        <v>2</v>
      </c>
      <c r="H808" s="89">
        <v>23065936</v>
      </c>
      <c r="J808" s="48"/>
    </row>
    <row r="809" spans="1:10" x14ac:dyDescent="0.4">
      <c r="A809" s="88" t="s">
        <v>5609</v>
      </c>
      <c r="B809" s="86">
        <v>2014</v>
      </c>
      <c r="C809" s="87" t="s">
        <v>1052</v>
      </c>
      <c r="D809" s="88" t="s">
        <v>1051</v>
      </c>
      <c r="E809" s="88" t="s">
        <v>104</v>
      </c>
      <c r="F809" s="89">
        <v>111908440</v>
      </c>
      <c r="G809" s="88">
        <v>4</v>
      </c>
      <c r="H809" s="89">
        <v>15899533</v>
      </c>
      <c r="J809" s="48"/>
    </row>
    <row r="810" spans="1:10" x14ac:dyDescent="0.4">
      <c r="A810" s="88" t="s">
        <v>5608</v>
      </c>
      <c r="B810" s="86">
        <v>2014</v>
      </c>
      <c r="C810" s="87" t="s">
        <v>1054</v>
      </c>
      <c r="D810" s="88" t="s">
        <v>100</v>
      </c>
      <c r="E810" s="88" t="s">
        <v>104</v>
      </c>
      <c r="F810" s="89">
        <v>111076688</v>
      </c>
      <c r="G810" s="88">
        <v>4</v>
      </c>
      <c r="H810" s="89">
        <v>25090295</v>
      </c>
      <c r="J810" s="48"/>
    </row>
    <row r="811" spans="1:10" x14ac:dyDescent="0.4">
      <c r="A811" s="88" t="s">
        <v>5608</v>
      </c>
      <c r="B811" s="86">
        <v>2014</v>
      </c>
      <c r="C811" s="87" t="s">
        <v>1054</v>
      </c>
      <c r="D811" s="88" t="s">
        <v>100</v>
      </c>
      <c r="E811" s="88" t="s">
        <v>104</v>
      </c>
      <c r="F811" s="89">
        <v>92252736</v>
      </c>
      <c r="G811" s="88">
        <v>2</v>
      </c>
      <c r="H811" s="89">
        <v>19615334</v>
      </c>
      <c r="J811" s="48"/>
    </row>
    <row r="812" spans="1:10" x14ac:dyDescent="0.4">
      <c r="A812" s="88" t="s">
        <v>5608</v>
      </c>
      <c r="B812" s="86">
        <v>2017</v>
      </c>
      <c r="C812" s="87" t="s">
        <v>1054</v>
      </c>
      <c r="D812" s="88" t="s">
        <v>100</v>
      </c>
      <c r="E812" s="88" t="s">
        <v>104</v>
      </c>
      <c r="F812" s="89">
        <v>120227551</v>
      </c>
      <c r="G812" s="88">
        <v>3</v>
      </c>
      <c r="H812" s="89">
        <v>12560058</v>
      </c>
      <c r="J812" s="48"/>
    </row>
    <row r="813" spans="1:10" x14ac:dyDescent="0.4">
      <c r="A813" s="88" t="s">
        <v>5607</v>
      </c>
      <c r="B813" s="86">
        <v>2017</v>
      </c>
      <c r="C813" s="87" t="s">
        <v>1052</v>
      </c>
      <c r="D813" s="88" t="s">
        <v>1051</v>
      </c>
      <c r="E813" s="88" t="s">
        <v>106</v>
      </c>
      <c r="F813" s="89">
        <v>195699151</v>
      </c>
      <c r="G813" s="88">
        <v>3</v>
      </c>
      <c r="H813" s="89">
        <v>17246292</v>
      </c>
      <c r="J813" s="48"/>
    </row>
    <row r="814" spans="1:10" x14ac:dyDescent="0.4">
      <c r="A814" s="88" t="s">
        <v>5606</v>
      </c>
      <c r="B814" s="86">
        <v>2014</v>
      </c>
      <c r="C814" s="87" t="s">
        <v>1054</v>
      </c>
      <c r="D814" s="88" t="s">
        <v>1064</v>
      </c>
      <c r="E814" s="88" t="s">
        <v>104</v>
      </c>
      <c r="F814" s="89">
        <v>235038223</v>
      </c>
      <c r="G814" s="88">
        <v>3</v>
      </c>
      <c r="H814" s="89">
        <v>11441635</v>
      </c>
      <c r="J814" s="48"/>
    </row>
    <row r="815" spans="1:10" x14ac:dyDescent="0.4">
      <c r="A815" s="88" t="s">
        <v>5605</v>
      </c>
      <c r="B815" s="86">
        <v>2016</v>
      </c>
      <c r="C815" s="87" t="s">
        <v>1054</v>
      </c>
      <c r="D815" s="88" t="s">
        <v>100</v>
      </c>
      <c r="E815" s="88" t="s">
        <v>106</v>
      </c>
      <c r="F815" s="89">
        <v>166301455</v>
      </c>
      <c r="G815" s="88">
        <v>2</v>
      </c>
      <c r="H815" s="89">
        <v>31638312</v>
      </c>
      <c r="J815" s="48"/>
    </row>
    <row r="816" spans="1:10" x14ac:dyDescent="0.4">
      <c r="A816" s="88" t="s">
        <v>5604</v>
      </c>
      <c r="B816" s="86">
        <v>2016</v>
      </c>
      <c r="C816" s="87" t="s">
        <v>1054</v>
      </c>
      <c r="D816" s="88" t="s">
        <v>100</v>
      </c>
      <c r="E816" s="88" t="s">
        <v>102</v>
      </c>
      <c r="F816" s="89">
        <v>233536537</v>
      </c>
      <c r="G816" s="88">
        <v>1</v>
      </c>
      <c r="H816" s="89">
        <v>28653473</v>
      </c>
      <c r="J816" s="48"/>
    </row>
    <row r="817" spans="1:10" x14ac:dyDescent="0.4">
      <c r="A817" s="88" t="s">
        <v>5604</v>
      </c>
      <c r="B817" s="86">
        <v>2016</v>
      </c>
      <c r="C817" s="87" t="s">
        <v>1054</v>
      </c>
      <c r="D817" s="88" t="s">
        <v>100</v>
      </c>
      <c r="E817" s="88" t="s">
        <v>102</v>
      </c>
      <c r="F817" s="89">
        <v>121830964</v>
      </c>
      <c r="G817" s="88">
        <v>2</v>
      </c>
      <c r="H817" s="89">
        <v>13283860</v>
      </c>
      <c r="J817" s="48"/>
    </row>
    <row r="818" spans="1:10" x14ac:dyDescent="0.4">
      <c r="A818" s="88" t="s">
        <v>5604</v>
      </c>
      <c r="B818" s="86">
        <v>2014</v>
      </c>
      <c r="C818" s="87" t="s">
        <v>1054</v>
      </c>
      <c r="D818" s="88" t="s">
        <v>100</v>
      </c>
      <c r="E818" s="88" t="s">
        <v>102</v>
      </c>
      <c r="F818" s="89">
        <v>234844057</v>
      </c>
      <c r="G818" s="88">
        <v>5</v>
      </c>
      <c r="H818" s="89">
        <v>12557789</v>
      </c>
      <c r="J818" s="48"/>
    </row>
    <row r="819" spans="1:10" x14ac:dyDescent="0.4">
      <c r="A819" s="88" t="s">
        <v>5603</v>
      </c>
      <c r="B819" s="86">
        <v>2014</v>
      </c>
      <c r="C819" s="87" t="s">
        <v>1061</v>
      </c>
      <c r="D819" s="88" t="s">
        <v>100</v>
      </c>
      <c r="E819" s="88" t="s">
        <v>96</v>
      </c>
      <c r="F819" s="89">
        <v>156870823</v>
      </c>
      <c r="G819" s="88">
        <v>5</v>
      </c>
      <c r="H819" s="89">
        <v>22011270</v>
      </c>
      <c r="J819" s="48"/>
    </row>
    <row r="820" spans="1:10" x14ac:dyDescent="0.4">
      <c r="A820" s="88" t="s">
        <v>5603</v>
      </c>
      <c r="B820" s="86">
        <v>2016</v>
      </c>
      <c r="C820" s="87" t="s">
        <v>1061</v>
      </c>
      <c r="D820" s="88" t="s">
        <v>100</v>
      </c>
      <c r="E820" s="88" t="s">
        <v>96</v>
      </c>
      <c r="F820" s="89">
        <v>109447670</v>
      </c>
      <c r="G820" s="88">
        <v>2</v>
      </c>
      <c r="H820" s="89">
        <v>28232769</v>
      </c>
      <c r="J820" s="48"/>
    </row>
    <row r="821" spans="1:10" x14ac:dyDescent="0.4">
      <c r="A821" s="88" t="s">
        <v>5603</v>
      </c>
      <c r="B821" s="86">
        <v>2014</v>
      </c>
      <c r="C821" s="87" t="s">
        <v>1061</v>
      </c>
      <c r="D821" s="88" t="s">
        <v>100</v>
      </c>
      <c r="E821" s="88" t="s">
        <v>96</v>
      </c>
      <c r="F821" s="89">
        <v>180284697</v>
      </c>
      <c r="G821" s="88">
        <v>2</v>
      </c>
      <c r="H821" s="89">
        <v>12170643</v>
      </c>
      <c r="J821" s="48"/>
    </row>
    <row r="822" spans="1:10" x14ac:dyDescent="0.4">
      <c r="A822" s="88" t="s">
        <v>5603</v>
      </c>
      <c r="B822" s="86">
        <v>2016</v>
      </c>
      <c r="C822" s="87" t="s">
        <v>1061</v>
      </c>
      <c r="D822" s="88" t="s">
        <v>100</v>
      </c>
      <c r="E822" s="88" t="s">
        <v>96</v>
      </c>
      <c r="F822" s="89">
        <v>230634159</v>
      </c>
      <c r="G822" s="88">
        <v>3</v>
      </c>
      <c r="H822" s="89">
        <v>16487881</v>
      </c>
      <c r="J822" s="48"/>
    </row>
    <row r="823" spans="1:10" x14ac:dyDescent="0.4">
      <c r="A823" s="88" t="s">
        <v>5602</v>
      </c>
      <c r="B823" s="86">
        <v>2016</v>
      </c>
      <c r="C823" s="87" t="s">
        <v>1054</v>
      </c>
      <c r="D823" s="88" t="s">
        <v>1051</v>
      </c>
      <c r="E823" s="88" t="s">
        <v>104</v>
      </c>
      <c r="F823" s="89">
        <v>145887071</v>
      </c>
      <c r="G823" s="88">
        <v>4</v>
      </c>
      <c r="H823" s="89">
        <v>23968846</v>
      </c>
      <c r="J823" s="48"/>
    </row>
    <row r="824" spans="1:10" x14ac:dyDescent="0.4">
      <c r="A824" s="88" t="s">
        <v>5602</v>
      </c>
      <c r="B824" s="86">
        <v>2015</v>
      </c>
      <c r="C824" s="87" t="s">
        <v>1054</v>
      </c>
      <c r="D824" s="88" t="s">
        <v>1051</v>
      </c>
      <c r="E824" s="88" t="s">
        <v>104</v>
      </c>
      <c r="F824" s="89">
        <v>160885574</v>
      </c>
      <c r="G824" s="88">
        <v>1</v>
      </c>
      <c r="H824" s="89">
        <v>22773905</v>
      </c>
      <c r="J824" s="48"/>
    </row>
    <row r="825" spans="1:10" x14ac:dyDescent="0.4">
      <c r="A825" s="88" t="s">
        <v>5601</v>
      </c>
      <c r="B825" s="86">
        <v>2014</v>
      </c>
      <c r="C825" s="87" t="s">
        <v>1054</v>
      </c>
      <c r="D825" s="88" t="s">
        <v>1051</v>
      </c>
      <c r="E825" s="88" t="s">
        <v>102</v>
      </c>
      <c r="F825" s="89">
        <v>178245259</v>
      </c>
      <c r="G825" s="88">
        <v>3</v>
      </c>
      <c r="H825" s="89">
        <v>31922984</v>
      </c>
      <c r="J825" s="48"/>
    </row>
    <row r="826" spans="1:10" x14ac:dyDescent="0.4">
      <c r="A826" s="88" t="s">
        <v>5600</v>
      </c>
      <c r="B826" s="86">
        <v>2014</v>
      </c>
      <c r="C826" s="87" t="s">
        <v>1054</v>
      </c>
      <c r="D826" s="88" t="s">
        <v>100</v>
      </c>
      <c r="E826" s="88" t="s">
        <v>102</v>
      </c>
      <c r="F826" s="89">
        <v>160155308</v>
      </c>
      <c r="G826" s="88">
        <v>4</v>
      </c>
      <c r="H826" s="89">
        <v>20063352</v>
      </c>
      <c r="J826" s="48"/>
    </row>
    <row r="827" spans="1:10" x14ac:dyDescent="0.4">
      <c r="A827" s="88" t="s">
        <v>5599</v>
      </c>
      <c r="B827" s="86">
        <v>2017</v>
      </c>
      <c r="C827" s="87" t="s">
        <v>1052</v>
      </c>
      <c r="D827" s="88" t="s">
        <v>100</v>
      </c>
      <c r="E827" s="88" t="s">
        <v>96</v>
      </c>
      <c r="F827" s="89">
        <v>222167173</v>
      </c>
      <c r="G827" s="88">
        <v>4</v>
      </c>
      <c r="H827" s="89">
        <v>14147526</v>
      </c>
      <c r="J827" s="48"/>
    </row>
    <row r="828" spans="1:10" x14ac:dyDescent="0.4">
      <c r="A828" s="88" t="s">
        <v>5598</v>
      </c>
      <c r="B828" s="86">
        <v>2016</v>
      </c>
      <c r="C828" s="87" t="s">
        <v>1054</v>
      </c>
      <c r="D828" s="88" t="s">
        <v>1051</v>
      </c>
      <c r="E828" s="88" t="s">
        <v>104</v>
      </c>
      <c r="F828" s="89">
        <v>226970861</v>
      </c>
      <c r="G828" s="88">
        <v>3</v>
      </c>
      <c r="H828" s="89">
        <v>28172739</v>
      </c>
      <c r="J828" s="48"/>
    </row>
    <row r="829" spans="1:10" x14ac:dyDescent="0.4">
      <c r="A829" s="88" t="s">
        <v>5597</v>
      </c>
      <c r="B829" s="86">
        <v>2016</v>
      </c>
      <c r="C829" s="87" t="s">
        <v>1054</v>
      </c>
      <c r="D829" s="88" t="s">
        <v>1051</v>
      </c>
      <c r="E829" s="88" t="s">
        <v>102</v>
      </c>
      <c r="F829" s="89">
        <v>237088078</v>
      </c>
      <c r="G829" s="88">
        <v>2</v>
      </c>
      <c r="H829" s="89">
        <v>10093140</v>
      </c>
      <c r="J829" s="48"/>
    </row>
    <row r="830" spans="1:10" x14ac:dyDescent="0.4">
      <c r="A830" s="88" t="s">
        <v>5597</v>
      </c>
      <c r="B830" s="86">
        <v>2014</v>
      </c>
      <c r="C830" s="87" t="s">
        <v>1054</v>
      </c>
      <c r="D830" s="88" t="s">
        <v>1051</v>
      </c>
      <c r="E830" s="88" t="s">
        <v>102</v>
      </c>
      <c r="F830" s="89">
        <v>120715783</v>
      </c>
      <c r="G830" s="88">
        <v>1</v>
      </c>
      <c r="H830" s="89">
        <v>19646023</v>
      </c>
      <c r="J830" s="48"/>
    </row>
    <row r="831" spans="1:10" x14ac:dyDescent="0.4">
      <c r="A831" s="88" t="s">
        <v>5596</v>
      </c>
      <c r="B831" s="86">
        <v>2017</v>
      </c>
      <c r="C831" s="87" t="s">
        <v>1054</v>
      </c>
      <c r="D831" s="88" t="s">
        <v>1051</v>
      </c>
      <c r="E831" s="88" t="s">
        <v>102</v>
      </c>
      <c r="F831" s="89">
        <v>241148092</v>
      </c>
      <c r="G831" s="88">
        <v>4</v>
      </c>
      <c r="H831" s="89">
        <v>17810445</v>
      </c>
      <c r="J831" s="48"/>
    </row>
    <row r="832" spans="1:10" x14ac:dyDescent="0.4">
      <c r="A832" s="88" t="s">
        <v>5596</v>
      </c>
      <c r="B832" s="86">
        <v>2017</v>
      </c>
      <c r="C832" s="87" t="s">
        <v>1054</v>
      </c>
      <c r="D832" s="88" t="s">
        <v>1051</v>
      </c>
      <c r="E832" s="88" t="s">
        <v>102</v>
      </c>
      <c r="F832" s="89">
        <v>136107201</v>
      </c>
      <c r="G832" s="88">
        <v>1</v>
      </c>
      <c r="H832" s="89">
        <v>13885976</v>
      </c>
      <c r="J832" s="48"/>
    </row>
    <row r="833" spans="1:10" x14ac:dyDescent="0.4">
      <c r="A833" s="88" t="s">
        <v>5596</v>
      </c>
      <c r="B833" s="86">
        <v>2015</v>
      </c>
      <c r="C833" s="87" t="s">
        <v>1054</v>
      </c>
      <c r="D833" s="88" t="s">
        <v>1051</v>
      </c>
      <c r="E833" s="88" t="s">
        <v>102</v>
      </c>
      <c r="F833" s="89">
        <v>134076917</v>
      </c>
      <c r="G833" s="88">
        <v>5</v>
      </c>
      <c r="H833" s="89">
        <v>27291174</v>
      </c>
      <c r="J833" s="48"/>
    </row>
    <row r="834" spans="1:10" x14ac:dyDescent="0.4">
      <c r="A834" s="88" t="s">
        <v>5595</v>
      </c>
      <c r="B834" s="86">
        <v>2017</v>
      </c>
      <c r="C834" s="87" t="s">
        <v>1054</v>
      </c>
      <c r="D834" s="88" t="s">
        <v>1064</v>
      </c>
      <c r="E834" s="88" t="s">
        <v>102</v>
      </c>
      <c r="F834" s="89">
        <v>99957364</v>
      </c>
      <c r="G834" s="88">
        <v>1</v>
      </c>
      <c r="H834" s="89">
        <v>29397711</v>
      </c>
      <c r="J834" s="48"/>
    </row>
    <row r="835" spans="1:10" x14ac:dyDescent="0.4">
      <c r="A835" s="88" t="s">
        <v>5595</v>
      </c>
      <c r="B835" s="86">
        <v>2016</v>
      </c>
      <c r="C835" s="87" t="s">
        <v>1054</v>
      </c>
      <c r="D835" s="88" t="s">
        <v>1064</v>
      </c>
      <c r="E835" s="88" t="s">
        <v>102</v>
      </c>
      <c r="F835" s="89">
        <v>181949879</v>
      </c>
      <c r="G835" s="88">
        <v>5</v>
      </c>
      <c r="H835" s="89">
        <v>24921424</v>
      </c>
      <c r="J835" s="48"/>
    </row>
    <row r="836" spans="1:10" x14ac:dyDescent="0.4">
      <c r="A836" s="88" t="s">
        <v>5594</v>
      </c>
      <c r="B836" s="86">
        <v>2014</v>
      </c>
      <c r="C836" s="87" t="s">
        <v>1054</v>
      </c>
      <c r="D836" s="88" t="s">
        <v>1051</v>
      </c>
      <c r="E836" s="88" t="s">
        <v>96</v>
      </c>
      <c r="F836" s="89">
        <v>162555756</v>
      </c>
      <c r="G836" s="88">
        <v>4</v>
      </c>
      <c r="H836" s="89">
        <v>22719265</v>
      </c>
      <c r="J836" s="48"/>
    </row>
    <row r="837" spans="1:10" x14ac:dyDescent="0.4">
      <c r="A837" s="88" t="s">
        <v>5593</v>
      </c>
      <c r="B837" s="86">
        <v>2015</v>
      </c>
      <c r="C837" s="87" t="s">
        <v>1052</v>
      </c>
      <c r="D837" s="88" t="s">
        <v>100</v>
      </c>
      <c r="E837" s="88" t="s">
        <v>104</v>
      </c>
      <c r="F837" s="89">
        <v>139699260</v>
      </c>
      <c r="G837" s="88">
        <v>5</v>
      </c>
      <c r="H837" s="89">
        <v>30017739</v>
      </c>
      <c r="J837" s="48"/>
    </row>
    <row r="838" spans="1:10" x14ac:dyDescent="0.4">
      <c r="A838" s="88" t="s">
        <v>5593</v>
      </c>
      <c r="B838" s="86">
        <v>2017</v>
      </c>
      <c r="C838" s="87" t="s">
        <v>1052</v>
      </c>
      <c r="D838" s="88" t="s">
        <v>100</v>
      </c>
      <c r="E838" s="88" t="s">
        <v>104</v>
      </c>
      <c r="F838" s="89">
        <v>106062311</v>
      </c>
      <c r="G838" s="88">
        <v>3</v>
      </c>
      <c r="H838" s="89">
        <v>24144700</v>
      </c>
      <c r="J838" s="48"/>
    </row>
    <row r="839" spans="1:10" x14ac:dyDescent="0.4">
      <c r="A839" s="88" t="s">
        <v>5593</v>
      </c>
      <c r="B839" s="86">
        <v>2017</v>
      </c>
      <c r="C839" s="87" t="s">
        <v>1052</v>
      </c>
      <c r="D839" s="88" t="s">
        <v>100</v>
      </c>
      <c r="E839" s="88" t="s">
        <v>104</v>
      </c>
      <c r="F839" s="89">
        <v>143633348</v>
      </c>
      <c r="G839" s="88">
        <v>1</v>
      </c>
      <c r="H839" s="89">
        <v>16361860</v>
      </c>
      <c r="J839" s="48"/>
    </row>
    <row r="840" spans="1:10" x14ac:dyDescent="0.4">
      <c r="A840" s="88" t="s">
        <v>5592</v>
      </c>
      <c r="B840" s="86">
        <v>2014</v>
      </c>
      <c r="C840" s="87" t="s">
        <v>1054</v>
      </c>
      <c r="D840" s="88" t="s">
        <v>100</v>
      </c>
      <c r="E840" s="88" t="s">
        <v>104</v>
      </c>
      <c r="F840" s="89">
        <v>106201810</v>
      </c>
      <c r="G840" s="88">
        <v>4</v>
      </c>
      <c r="H840" s="89">
        <v>11939423</v>
      </c>
      <c r="J840" s="48"/>
    </row>
    <row r="841" spans="1:10" x14ac:dyDescent="0.4">
      <c r="A841" s="88" t="s">
        <v>5592</v>
      </c>
      <c r="B841" s="86">
        <v>2017</v>
      </c>
      <c r="C841" s="87" t="s">
        <v>1054</v>
      </c>
      <c r="D841" s="88" t="s">
        <v>100</v>
      </c>
      <c r="E841" s="88" t="s">
        <v>104</v>
      </c>
      <c r="F841" s="89">
        <v>125741321</v>
      </c>
      <c r="G841" s="88">
        <v>3</v>
      </c>
      <c r="H841" s="89">
        <v>10020875</v>
      </c>
      <c r="J841" s="48"/>
    </row>
    <row r="842" spans="1:10" x14ac:dyDescent="0.4">
      <c r="A842" s="88" t="s">
        <v>5591</v>
      </c>
      <c r="B842" s="86">
        <v>2017</v>
      </c>
      <c r="C842" s="87" t="s">
        <v>1061</v>
      </c>
      <c r="D842" s="88" t="s">
        <v>100</v>
      </c>
      <c r="E842" s="88" t="s">
        <v>102</v>
      </c>
      <c r="F842" s="89">
        <v>145603522</v>
      </c>
      <c r="G842" s="88">
        <v>4</v>
      </c>
      <c r="H842" s="89">
        <v>24241610</v>
      </c>
      <c r="J842" s="48"/>
    </row>
    <row r="843" spans="1:10" x14ac:dyDescent="0.4">
      <c r="A843" s="88" t="s">
        <v>5590</v>
      </c>
      <c r="B843" s="86">
        <v>2017</v>
      </c>
      <c r="C843" s="87" t="s">
        <v>1054</v>
      </c>
      <c r="D843" s="88" t="s">
        <v>100</v>
      </c>
      <c r="E843" s="88" t="s">
        <v>102</v>
      </c>
      <c r="F843" s="89">
        <v>103496064</v>
      </c>
      <c r="G843" s="88">
        <v>2</v>
      </c>
      <c r="H843" s="89">
        <v>21073374</v>
      </c>
      <c r="J843" s="48"/>
    </row>
    <row r="844" spans="1:10" x14ac:dyDescent="0.4">
      <c r="A844" s="88" t="s">
        <v>5589</v>
      </c>
      <c r="B844" s="86">
        <v>2017</v>
      </c>
      <c r="C844" s="87" t="s">
        <v>1061</v>
      </c>
      <c r="D844" s="88" t="s">
        <v>1064</v>
      </c>
      <c r="E844" s="88" t="s">
        <v>102</v>
      </c>
      <c r="F844" s="89">
        <v>216458588</v>
      </c>
      <c r="G844" s="88">
        <v>5</v>
      </c>
      <c r="H844" s="89">
        <v>25202378</v>
      </c>
      <c r="J844" s="48"/>
    </row>
    <row r="845" spans="1:10" x14ac:dyDescent="0.4">
      <c r="A845" s="88" t="s">
        <v>5589</v>
      </c>
      <c r="B845" s="86">
        <v>2017</v>
      </c>
      <c r="C845" s="87" t="s">
        <v>1061</v>
      </c>
      <c r="D845" s="88" t="s">
        <v>1064</v>
      </c>
      <c r="E845" s="88" t="s">
        <v>102</v>
      </c>
      <c r="F845" s="89">
        <v>206068235</v>
      </c>
      <c r="G845" s="88">
        <v>2</v>
      </c>
      <c r="H845" s="89">
        <v>28612253</v>
      </c>
      <c r="J845" s="48"/>
    </row>
    <row r="846" spans="1:10" x14ac:dyDescent="0.4">
      <c r="A846" s="88" t="s">
        <v>5588</v>
      </c>
      <c r="B846" s="86">
        <v>2016</v>
      </c>
      <c r="C846" s="87" t="s">
        <v>1061</v>
      </c>
      <c r="D846" s="88" t="s">
        <v>1051</v>
      </c>
      <c r="E846" s="88" t="s">
        <v>102</v>
      </c>
      <c r="F846" s="89">
        <v>233230618</v>
      </c>
      <c r="G846" s="88">
        <v>3</v>
      </c>
      <c r="H846" s="89">
        <v>20032479</v>
      </c>
      <c r="J846" s="48"/>
    </row>
    <row r="847" spans="1:10" x14ac:dyDescent="0.4">
      <c r="A847" s="88" t="s">
        <v>5587</v>
      </c>
      <c r="B847" s="86">
        <v>2016</v>
      </c>
      <c r="C847" s="87" t="s">
        <v>1054</v>
      </c>
      <c r="D847" s="88" t="s">
        <v>1051</v>
      </c>
      <c r="E847" s="88" t="s">
        <v>102</v>
      </c>
      <c r="F847" s="89">
        <v>214824317</v>
      </c>
      <c r="G847" s="88">
        <v>2</v>
      </c>
      <c r="H847" s="89">
        <v>34596882</v>
      </c>
      <c r="J847" s="48"/>
    </row>
    <row r="848" spans="1:10" x14ac:dyDescent="0.4">
      <c r="A848" s="88" t="s">
        <v>5587</v>
      </c>
      <c r="B848" s="86">
        <v>2016</v>
      </c>
      <c r="C848" s="87" t="s">
        <v>1054</v>
      </c>
      <c r="D848" s="88" t="s">
        <v>1051</v>
      </c>
      <c r="E848" s="88" t="s">
        <v>102</v>
      </c>
      <c r="F848" s="89">
        <v>180338266</v>
      </c>
      <c r="G848" s="88">
        <v>1</v>
      </c>
      <c r="H848" s="89">
        <v>12352132</v>
      </c>
      <c r="J848" s="48"/>
    </row>
    <row r="849" spans="1:10" x14ac:dyDescent="0.4">
      <c r="A849" s="88" t="s">
        <v>5586</v>
      </c>
      <c r="B849" s="86">
        <v>2014</v>
      </c>
      <c r="C849" s="87" t="s">
        <v>1054</v>
      </c>
      <c r="D849" s="88" t="s">
        <v>1051</v>
      </c>
      <c r="E849" s="88" t="s">
        <v>104</v>
      </c>
      <c r="F849" s="89">
        <v>93421019</v>
      </c>
      <c r="G849" s="88">
        <v>3</v>
      </c>
      <c r="H849" s="89">
        <v>21914576</v>
      </c>
      <c r="J849" s="48"/>
    </row>
    <row r="850" spans="1:10" x14ac:dyDescent="0.4">
      <c r="A850" s="88" t="s">
        <v>5585</v>
      </c>
      <c r="B850" s="86">
        <v>2017</v>
      </c>
      <c r="C850" s="87" t="s">
        <v>1054</v>
      </c>
      <c r="D850" s="88" t="s">
        <v>1064</v>
      </c>
      <c r="E850" s="88" t="s">
        <v>102</v>
      </c>
      <c r="F850" s="89">
        <v>132150851</v>
      </c>
      <c r="G850" s="88">
        <v>1</v>
      </c>
      <c r="H850" s="89">
        <v>27918143</v>
      </c>
      <c r="J850" s="48"/>
    </row>
    <row r="851" spans="1:10" x14ac:dyDescent="0.4">
      <c r="A851" s="88" t="s">
        <v>5585</v>
      </c>
      <c r="B851" s="86">
        <v>2016</v>
      </c>
      <c r="C851" s="87" t="s">
        <v>1054</v>
      </c>
      <c r="D851" s="88" t="s">
        <v>1064</v>
      </c>
      <c r="E851" s="88" t="s">
        <v>102</v>
      </c>
      <c r="F851" s="89">
        <v>120607104</v>
      </c>
      <c r="G851" s="88">
        <v>2</v>
      </c>
      <c r="H851" s="89">
        <v>27872489</v>
      </c>
      <c r="J851" s="48"/>
    </row>
    <row r="852" spans="1:10" x14ac:dyDescent="0.4">
      <c r="A852" s="88" t="s">
        <v>5584</v>
      </c>
      <c r="B852" s="86">
        <v>2017</v>
      </c>
      <c r="C852" s="87" t="s">
        <v>1054</v>
      </c>
      <c r="D852" s="88" t="s">
        <v>1064</v>
      </c>
      <c r="E852" s="88" t="s">
        <v>102</v>
      </c>
      <c r="F852" s="89">
        <v>170072106</v>
      </c>
      <c r="G852" s="88">
        <v>5</v>
      </c>
      <c r="H852" s="89">
        <v>12725773</v>
      </c>
      <c r="J852" s="48"/>
    </row>
    <row r="853" spans="1:10" x14ac:dyDescent="0.4">
      <c r="A853" s="88" t="s">
        <v>5583</v>
      </c>
      <c r="B853" s="86">
        <v>2017</v>
      </c>
      <c r="C853" s="87" t="s">
        <v>1052</v>
      </c>
      <c r="D853" s="88" t="s">
        <v>1064</v>
      </c>
      <c r="E853" s="88" t="s">
        <v>102</v>
      </c>
      <c r="F853" s="89">
        <v>198957049</v>
      </c>
      <c r="G853" s="88">
        <v>4</v>
      </c>
      <c r="H853" s="89">
        <v>22471556</v>
      </c>
      <c r="J853" s="48"/>
    </row>
    <row r="854" spans="1:10" x14ac:dyDescent="0.4">
      <c r="A854" s="88" t="s">
        <v>5583</v>
      </c>
      <c r="B854" s="86">
        <v>2017</v>
      </c>
      <c r="C854" s="87" t="s">
        <v>1052</v>
      </c>
      <c r="D854" s="88" t="s">
        <v>1064</v>
      </c>
      <c r="E854" s="88" t="s">
        <v>102</v>
      </c>
      <c r="F854" s="89">
        <v>188919320</v>
      </c>
      <c r="G854" s="88">
        <v>5</v>
      </c>
      <c r="H854" s="89">
        <v>27529195</v>
      </c>
      <c r="J854" s="48"/>
    </row>
    <row r="855" spans="1:10" x14ac:dyDescent="0.4">
      <c r="A855" s="88" t="s">
        <v>5582</v>
      </c>
      <c r="B855" s="86">
        <v>2016</v>
      </c>
      <c r="C855" s="87" t="s">
        <v>1054</v>
      </c>
      <c r="D855" s="88" t="s">
        <v>1051</v>
      </c>
      <c r="E855" s="88" t="s">
        <v>104</v>
      </c>
      <c r="F855" s="89">
        <v>96275189</v>
      </c>
      <c r="G855" s="88">
        <v>2</v>
      </c>
      <c r="H855" s="89">
        <v>15854660</v>
      </c>
      <c r="J855" s="48"/>
    </row>
    <row r="856" spans="1:10" x14ac:dyDescent="0.4">
      <c r="A856" s="88" t="s">
        <v>5581</v>
      </c>
      <c r="B856" s="86">
        <v>2016</v>
      </c>
      <c r="C856" s="87" t="s">
        <v>1070</v>
      </c>
      <c r="D856" s="88" t="s">
        <v>1051</v>
      </c>
      <c r="E856" s="88" t="s">
        <v>96</v>
      </c>
      <c r="F856" s="89">
        <v>237283219</v>
      </c>
      <c r="G856" s="88">
        <v>3</v>
      </c>
      <c r="H856" s="89">
        <v>19207779</v>
      </c>
      <c r="J856" s="48"/>
    </row>
    <row r="857" spans="1:10" x14ac:dyDescent="0.4">
      <c r="A857" s="88" t="s">
        <v>5580</v>
      </c>
      <c r="B857" s="86">
        <v>2016</v>
      </c>
      <c r="C857" s="87" t="s">
        <v>1061</v>
      </c>
      <c r="D857" s="88" t="s">
        <v>1064</v>
      </c>
      <c r="E857" s="88" t="s">
        <v>106</v>
      </c>
      <c r="F857" s="89">
        <v>179000542</v>
      </c>
      <c r="G857" s="88">
        <v>2</v>
      </c>
      <c r="H857" s="89">
        <v>32938766</v>
      </c>
      <c r="J857" s="48"/>
    </row>
    <row r="858" spans="1:10" x14ac:dyDescent="0.4">
      <c r="A858" s="88" t="s">
        <v>5579</v>
      </c>
      <c r="B858" s="86">
        <v>2017</v>
      </c>
      <c r="C858" s="87" t="s">
        <v>1054</v>
      </c>
      <c r="D858" s="88" t="s">
        <v>1051</v>
      </c>
      <c r="E858" s="88" t="s">
        <v>102</v>
      </c>
      <c r="F858" s="89">
        <v>107553378</v>
      </c>
      <c r="G858" s="88">
        <v>5</v>
      </c>
      <c r="H858" s="89">
        <v>31148994</v>
      </c>
      <c r="J858" s="48"/>
    </row>
    <row r="859" spans="1:10" x14ac:dyDescent="0.4">
      <c r="A859" s="88" t="s">
        <v>5578</v>
      </c>
      <c r="B859" s="86">
        <v>2017</v>
      </c>
      <c r="C859" s="87" t="s">
        <v>1052</v>
      </c>
      <c r="D859" s="88" t="s">
        <v>100</v>
      </c>
      <c r="E859" s="88" t="s">
        <v>96</v>
      </c>
      <c r="F859" s="89">
        <v>118067151</v>
      </c>
      <c r="G859" s="88">
        <v>1</v>
      </c>
      <c r="H859" s="89">
        <v>31929871</v>
      </c>
      <c r="J859" s="48"/>
    </row>
    <row r="860" spans="1:10" x14ac:dyDescent="0.4">
      <c r="A860" s="88" t="s">
        <v>5577</v>
      </c>
      <c r="B860" s="86">
        <v>2017</v>
      </c>
      <c r="C860" s="87" t="s">
        <v>1054</v>
      </c>
      <c r="D860" s="88" t="s">
        <v>1051</v>
      </c>
      <c r="E860" s="88" t="s">
        <v>96</v>
      </c>
      <c r="F860" s="89">
        <v>91220732</v>
      </c>
      <c r="G860" s="88">
        <v>1</v>
      </c>
      <c r="H860" s="89">
        <v>15779572</v>
      </c>
      <c r="J860" s="48"/>
    </row>
    <row r="861" spans="1:10" x14ac:dyDescent="0.4">
      <c r="A861" s="88" t="s">
        <v>5576</v>
      </c>
      <c r="B861" s="86">
        <v>2017</v>
      </c>
      <c r="C861" s="87" t="s">
        <v>1054</v>
      </c>
      <c r="D861" s="88" t="s">
        <v>1064</v>
      </c>
      <c r="E861" s="88" t="s">
        <v>102</v>
      </c>
      <c r="F861" s="89">
        <v>219209881</v>
      </c>
      <c r="G861" s="88">
        <v>2</v>
      </c>
      <c r="H861" s="89">
        <v>27124895</v>
      </c>
      <c r="J861" s="48"/>
    </row>
    <row r="862" spans="1:10" x14ac:dyDescent="0.4">
      <c r="A862" s="88" t="s">
        <v>5575</v>
      </c>
      <c r="B862" s="86">
        <v>2017</v>
      </c>
      <c r="C862" s="87" t="s">
        <v>1054</v>
      </c>
      <c r="D862" s="88" t="s">
        <v>100</v>
      </c>
      <c r="E862" s="88" t="s">
        <v>96</v>
      </c>
      <c r="F862" s="89">
        <v>112351300</v>
      </c>
      <c r="G862" s="88">
        <v>1</v>
      </c>
      <c r="H862" s="89">
        <v>19484919</v>
      </c>
      <c r="J862" s="48"/>
    </row>
    <row r="863" spans="1:10" x14ac:dyDescent="0.4">
      <c r="A863" s="88" t="s">
        <v>5574</v>
      </c>
      <c r="B863" s="86">
        <v>2017</v>
      </c>
      <c r="C863" s="87" t="s">
        <v>1054</v>
      </c>
      <c r="D863" s="88" t="s">
        <v>1051</v>
      </c>
      <c r="E863" s="88" t="s">
        <v>102</v>
      </c>
      <c r="F863" s="89">
        <v>196449973</v>
      </c>
      <c r="G863" s="88">
        <v>4</v>
      </c>
      <c r="H863" s="89">
        <v>24591319</v>
      </c>
      <c r="J863" s="48"/>
    </row>
    <row r="864" spans="1:10" x14ac:dyDescent="0.4">
      <c r="A864" s="88" t="s">
        <v>5574</v>
      </c>
      <c r="B864" s="86">
        <v>2015</v>
      </c>
      <c r="C864" s="87" t="s">
        <v>1054</v>
      </c>
      <c r="D864" s="88" t="s">
        <v>1051</v>
      </c>
      <c r="E864" s="88" t="s">
        <v>102</v>
      </c>
      <c r="F864" s="89">
        <v>147809398</v>
      </c>
      <c r="G864" s="88">
        <v>5</v>
      </c>
      <c r="H864" s="89">
        <v>18803438</v>
      </c>
      <c r="J864" s="48"/>
    </row>
    <row r="865" spans="1:10" x14ac:dyDescent="0.4">
      <c r="A865" s="88" t="s">
        <v>5573</v>
      </c>
      <c r="B865" s="86">
        <v>2017</v>
      </c>
      <c r="C865" s="87" t="s">
        <v>1061</v>
      </c>
      <c r="D865" s="88" t="s">
        <v>1064</v>
      </c>
      <c r="E865" s="88" t="s">
        <v>106</v>
      </c>
      <c r="F865" s="89">
        <v>219049623</v>
      </c>
      <c r="G865" s="88">
        <v>4</v>
      </c>
      <c r="H865" s="89">
        <v>33251866</v>
      </c>
      <c r="J865" s="48"/>
    </row>
    <row r="866" spans="1:10" x14ac:dyDescent="0.4">
      <c r="A866" s="88" t="s">
        <v>5573</v>
      </c>
      <c r="B866" s="86">
        <v>2017</v>
      </c>
      <c r="C866" s="87" t="s">
        <v>1061</v>
      </c>
      <c r="D866" s="88" t="s">
        <v>1064</v>
      </c>
      <c r="E866" s="88" t="s">
        <v>106</v>
      </c>
      <c r="F866" s="89">
        <v>118703480</v>
      </c>
      <c r="G866" s="88">
        <v>1</v>
      </c>
      <c r="H866" s="89">
        <v>32889123</v>
      </c>
      <c r="J866" s="48"/>
    </row>
    <row r="867" spans="1:10" x14ac:dyDescent="0.4">
      <c r="A867" s="88" t="s">
        <v>5573</v>
      </c>
      <c r="B867" s="86">
        <v>2014</v>
      </c>
      <c r="C867" s="87" t="s">
        <v>1061</v>
      </c>
      <c r="D867" s="88" t="s">
        <v>1064</v>
      </c>
      <c r="E867" s="88" t="s">
        <v>106</v>
      </c>
      <c r="F867" s="89">
        <v>123005269</v>
      </c>
      <c r="G867" s="88">
        <v>2</v>
      </c>
      <c r="H867" s="89">
        <v>31360327</v>
      </c>
      <c r="J867" s="48"/>
    </row>
    <row r="868" spans="1:10" x14ac:dyDescent="0.4">
      <c r="A868" s="88" t="s">
        <v>5572</v>
      </c>
      <c r="B868" s="86">
        <v>2014</v>
      </c>
      <c r="C868" s="87" t="s">
        <v>1061</v>
      </c>
      <c r="D868" s="88" t="s">
        <v>100</v>
      </c>
      <c r="E868" s="88" t="s">
        <v>96</v>
      </c>
      <c r="F868" s="89">
        <v>150827078</v>
      </c>
      <c r="G868" s="88">
        <v>4</v>
      </c>
      <c r="H868" s="89">
        <v>16161345</v>
      </c>
      <c r="J868" s="48"/>
    </row>
    <row r="869" spans="1:10" x14ac:dyDescent="0.4">
      <c r="A869" s="88" t="s">
        <v>5572</v>
      </c>
      <c r="B869" s="86">
        <v>2014</v>
      </c>
      <c r="C869" s="87" t="s">
        <v>1061</v>
      </c>
      <c r="D869" s="88" t="s">
        <v>100</v>
      </c>
      <c r="E869" s="88" t="s">
        <v>96</v>
      </c>
      <c r="F869" s="89">
        <v>236317900</v>
      </c>
      <c r="G869" s="88">
        <v>3</v>
      </c>
      <c r="H869" s="89">
        <v>23007361</v>
      </c>
      <c r="J869" s="48"/>
    </row>
    <row r="870" spans="1:10" x14ac:dyDescent="0.4">
      <c r="A870" s="88" t="s">
        <v>5571</v>
      </c>
      <c r="B870" s="86">
        <v>2016</v>
      </c>
      <c r="C870" s="87" t="s">
        <v>1052</v>
      </c>
      <c r="D870" s="88" t="s">
        <v>1051</v>
      </c>
      <c r="E870" s="88" t="s">
        <v>106</v>
      </c>
      <c r="F870" s="89">
        <v>125992850</v>
      </c>
      <c r="G870" s="88">
        <v>1</v>
      </c>
      <c r="H870" s="89">
        <v>21336709</v>
      </c>
      <c r="J870" s="48"/>
    </row>
    <row r="871" spans="1:10" x14ac:dyDescent="0.4">
      <c r="A871" s="88" t="s">
        <v>5570</v>
      </c>
      <c r="B871" s="86">
        <v>2016</v>
      </c>
      <c r="C871" s="87" t="s">
        <v>1054</v>
      </c>
      <c r="D871" s="88" t="s">
        <v>1051</v>
      </c>
      <c r="E871" s="88" t="s">
        <v>106</v>
      </c>
      <c r="F871" s="89">
        <v>161968629</v>
      </c>
      <c r="G871" s="88">
        <v>4</v>
      </c>
      <c r="H871" s="89">
        <v>20230871</v>
      </c>
      <c r="J871" s="48"/>
    </row>
    <row r="872" spans="1:10" x14ac:dyDescent="0.4">
      <c r="A872" s="88" t="s">
        <v>5569</v>
      </c>
      <c r="B872" s="86">
        <v>2014</v>
      </c>
      <c r="C872" s="87" t="s">
        <v>1052</v>
      </c>
      <c r="D872" s="88" t="s">
        <v>100</v>
      </c>
      <c r="E872" s="88" t="s">
        <v>102</v>
      </c>
      <c r="F872" s="89">
        <v>174672568</v>
      </c>
      <c r="G872" s="88">
        <v>3</v>
      </c>
      <c r="H872" s="89">
        <v>17892644</v>
      </c>
      <c r="J872" s="48"/>
    </row>
    <row r="873" spans="1:10" x14ac:dyDescent="0.4">
      <c r="A873" s="88" t="s">
        <v>5568</v>
      </c>
      <c r="B873" s="86">
        <v>2015</v>
      </c>
      <c r="C873" s="87" t="s">
        <v>1061</v>
      </c>
      <c r="D873" s="88" t="s">
        <v>100</v>
      </c>
      <c r="E873" s="88" t="s">
        <v>102</v>
      </c>
      <c r="F873" s="89">
        <v>189222132</v>
      </c>
      <c r="G873" s="88">
        <v>2</v>
      </c>
      <c r="H873" s="89">
        <v>30153357</v>
      </c>
      <c r="J873" s="48"/>
    </row>
    <row r="874" spans="1:10" x14ac:dyDescent="0.4">
      <c r="A874" s="88" t="s">
        <v>5567</v>
      </c>
      <c r="B874" s="86">
        <v>2015</v>
      </c>
      <c r="C874" s="87" t="s">
        <v>1061</v>
      </c>
      <c r="D874" s="88" t="s">
        <v>1051</v>
      </c>
      <c r="E874" s="88" t="s">
        <v>106</v>
      </c>
      <c r="F874" s="89">
        <v>173050094</v>
      </c>
      <c r="G874" s="88">
        <v>3</v>
      </c>
      <c r="H874" s="89">
        <v>28570996</v>
      </c>
      <c r="J874" s="48"/>
    </row>
    <row r="875" spans="1:10" x14ac:dyDescent="0.4">
      <c r="A875" s="88" t="s">
        <v>5567</v>
      </c>
      <c r="B875" s="86">
        <v>2015</v>
      </c>
      <c r="C875" s="87" t="s">
        <v>1061</v>
      </c>
      <c r="D875" s="88" t="s">
        <v>1051</v>
      </c>
      <c r="E875" s="88" t="s">
        <v>106</v>
      </c>
      <c r="F875" s="89">
        <v>92379312</v>
      </c>
      <c r="G875" s="88">
        <v>2</v>
      </c>
      <c r="H875" s="89">
        <v>32447290</v>
      </c>
      <c r="J875" s="48"/>
    </row>
    <row r="876" spans="1:10" x14ac:dyDescent="0.4">
      <c r="A876" s="88" t="s">
        <v>5566</v>
      </c>
      <c r="B876" s="86">
        <v>2016</v>
      </c>
      <c r="C876" s="87" t="s">
        <v>1061</v>
      </c>
      <c r="D876" s="88" t="s">
        <v>1051</v>
      </c>
      <c r="E876" s="88" t="s">
        <v>106</v>
      </c>
      <c r="F876" s="89">
        <v>185801028</v>
      </c>
      <c r="G876" s="88">
        <v>3</v>
      </c>
      <c r="H876" s="89">
        <v>15631522</v>
      </c>
      <c r="J876" s="48"/>
    </row>
    <row r="877" spans="1:10" x14ac:dyDescent="0.4">
      <c r="A877" s="88" t="s">
        <v>5565</v>
      </c>
      <c r="B877" s="86">
        <v>2014</v>
      </c>
      <c r="C877" s="87" t="s">
        <v>1054</v>
      </c>
      <c r="D877" s="88" t="s">
        <v>1051</v>
      </c>
      <c r="E877" s="88" t="s">
        <v>96</v>
      </c>
      <c r="F877" s="89">
        <v>236309021</v>
      </c>
      <c r="G877" s="88">
        <v>1</v>
      </c>
      <c r="H877" s="89">
        <v>16006493</v>
      </c>
      <c r="J877" s="48"/>
    </row>
    <row r="878" spans="1:10" x14ac:dyDescent="0.4">
      <c r="A878" s="88" t="s">
        <v>5565</v>
      </c>
      <c r="B878" s="86">
        <v>2014</v>
      </c>
      <c r="C878" s="87" t="s">
        <v>1054</v>
      </c>
      <c r="D878" s="88" t="s">
        <v>1051</v>
      </c>
      <c r="E878" s="88" t="s">
        <v>96</v>
      </c>
      <c r="F878" s="89">
        <v>197599621</v>
      </c>
      <c r="G878" s="88">
        <v>2</v>
      </c>
      <c r="H878" s="89">
        <v>34271267</v>
      </c>
      <c r="J878" s="48"/>
    </row>
    <row r="879" spans="1:10" x14ac:dyDescent="0.4">
      <c r="A879" s="88" t="s">
        <v>5565</v>
      </c>
      <c r="B879" s="86">
        <v>2015</v>
      </c>
      <c r="C879" s="87" t="s">
        <v>1054</v>
      </c>
      <c r="D879" s="88" t="s">
        <v>1051</v>
      </c>
      <c r="E879" s="88" t="s">
        <v>96</v>
      </c>
      <c r="F879" s="89">
        <v>163928432</v>
      </c>
      <c r="G879" s="88">
        <v>4</v>
      </c>
      <c r="H879" s="89">
        <v>12992376</v>
      </c>
      <c r="J879" s="48"/>
    </row>
    <row r="880" spans="1:10" x14ac:dyDescent="0.4">
      <c r="A880" s="88" t="s">
        <v>5564</v>
      </c>
      <c r="B880" s="86">
        <v>2015</v>
      </c>
      <c r="C880" s="87" t="s">
        <v>1054</v>
      </c>
      <c r="D880" s="88" t="s">
        <v>1051</v>
      </c>
      <c r="E880" s="88" t="s">
        <v>102</v>
      </c>
      <c r="F880" s="89">
        <v>211730462</v>
      </c>
      <c r="G880" s="88">
        <v>2</v>
      </c>
      <c r="H880" s="89">
        <v>20652447</v>
      </c>
      <c r="J880" s="48"/>
    </row>
    <row r="881" spans="1:10" x14ac:dyDescent="0.4">
      <c r="A881" s="88" t="s">
        <v>5564</v>
      </c>
      <c r="B881" s="86">
        <v>2017</v>
      </c>
      <c r="C881" s="87" t="s">
        <v>1054</v>
      </c>
      <c r="D881" s="88" t="s">
        <v>1051</v>
      </c>
      <c r="E881" s="88" t="s">
        <v>102</v>
      </c>
      <c r="F881" s="89">
        <v>200676155</v>
      </c>
      <c r="G881" s="88">
        <v>5</v>
      </c>
      <c r="H881" s="89">
        <v>26803814</v>
      </c>
      <c r="J881" s="48"/>
    </row>
    <row r="882" spans="1:10" x14ac:dyDescent="0.4">
      <c r="A882" s="88" t="s">
        <v>5564</v>
      </c>
      <c r="B882" s="86">
        <v>2017</v>
      </c>
      <c r="C882" s="87" t="s">
        <v>1054</v>
      </c>
      <c r="D882" s="88" t="s">
        <v>1051</v>
      </c>
      <c r="E882" s="88" t="s">
        <v>102</v>
      </c>
      <c r="F882" s="89">
        <v>114388327</v>
      </c>
      <c r="G882" s="88">
        <v>4</v>
      </c>
      <c r="H882" s="89">
        <v>30597547</v>
      </c>
      <c r="J882" s="48"/>
    </row>
    <row r="883" spans="1:10" x14ac:dyDescent="0.4">
      <c r="A883" s="88" t="s">
        <v>5563</v>
      </c>
      <c r="B883" s="86">
        <v>2017</v>
      </c>
      <c r="C883" s="87" t="s">
        <v>1054</v>
      </c>
      <c r="D883" s="88" t="s">
        <v>1064</v>
      </c>
      <c r="E883" s="88" t="s">
        <v>106</v>
      </c>
      <c r="F883" s="89">
        <v>122215658</v>
      </c>
      <c r="G883" s="88">
        <v>4</v>
      </c>
      <c r="H883" s="89">
        <v>26582988</v>
      </c>
      <c r="J883" s="48"/>
    </row>
    <row r="884" spans="1:10" x14ac:dyDescent="0.4">
      <c r="A884" s="88" t="s">
        <v>5563</v>
      </c>
      <c r="B884" s="86">
        <v>2017</v>
      </c>
      <c r="C884" s="87" t="s">
        <v>1054</v>
      </c>
      <c r="D884" s="88" t="s">
        <v>1064</v>
      </c>
      <c r="E884" s="88" t="s">
        <v>106</v>
      </c>
      <c r="F884" s="89">
        <v>154962626</v>
      </c>
      <c r="G884" s="88">
        <v>4</v>
      </c>
      <c r="H884" s="89">
        <v>31615156</v>
      </c>
      <c r="J884" s="48"/>
    </row>
    <row r="885" spans="1:10" x14ac:dyDescent="0.4">
      <c r="A885" s="88" t="s">
        <v>5563</v>
      </c>
      <c r="B885" s="86">
        <v>2016</v>
      </c>
      <c r="C885" s="87" t="s">
        <v>1054</v>
      </c>
      <c r="D885" s="88" t="s">
        <v>1064</v>
      </c>
      <c r="E885" s="88" t="s">
        <v>106</v>
      </c>
      <c r="F885" s="89">
        <v>237757783</v>
      </c>
      <c r="G885" s="88">
        <v>2</v>
      </c>
      <c r="H885" s="89">
        <v>28966450</v>
      </c>
      <c r="J885" s="48"/>
    </row>
    <row r="886" spans="1:10" x14ac:dyDescent="0.4">
      <c r="A886" s="88" t="s">
        <v>5562</v>
      </c>
      <c r="B886" s="86">
        <v>2016</v>
      </c>
      <c r="C886" s="87" t="s">
        <v>1054</v>
      </c>
      <c r="D886" s="88" t="s">
        <v>1064</v>
      </c>
      <c r="E886" s="88" t="s">
        <v>102</v>
      </c>
      <c r="F886" s="89">
        <v>102575268</v>
      </c>
      <c r="G886" s="88">
        <v>5</v>
      </c>
      <c r="H886" s="89">
        <v>27901703</v>
      </c>
      <c r="J886" s="48"/>
    </row>
    <row r="887" spans="1:10" x14ac:dyDescent="0.4">
      <c r="A887" s="88" t="s">
        <v>5561</v>
      </c>
      <c r="B887" s="86">
        <v>2016</v>
      </c>
      <c r="C887" s="87" t="s">
        <v>1061</v>
      </c>
      <c r="D887" s="88" t="s">
        <v>100</v>
      </c>
      <c r="E887" s="88" t="s">
        <v>106</v>
      </c>
      <c r="F887" s="89">
        <v>142039674</v>
      </c>
      <c r="G887" s="88">
        <v>5</v>
      </c>
      <c r="H887" s="89">
        <v>32022057</v>
      </c>
      <c r="J887" s="48"/>
    </row>
    <row r="888" spans="1:10" x14ac:dyDescent="0.4">
      <c r="A888" s="88" t="s">
        <v>5561</v>
      </c>
      <c r="B888" s="86">
        <v>2016</v>
      </c>
      <c r="C888" s="87" t="s">
        <v>1061</v>
      </c>
      <c r="D888" s="88" t="s">
        <v>100</v>
      </c>
      <c r="E888" s="88" t="s">
        <v>106</v>
      </c>
      <c r="F888" s="89">
        <v>159796395</v>
      </c>
      <c r="G888" s="88">
        <v>2</v>
      </c>
      <c r="H888" s="89">
        <v>30251535</v>
      </c>
      <c r="J888" s="48"/>
    </row>
    <row r="889" spans="1:10" x14ac:dyDescent="0.4">
      <c r="A889" s="88" t="s">
        <v>5560</v>
      </c>
      <c r="B889" s="86">
        <v>2017</v>
      </c>
      <c r="C889" s="87" t="s">
        <v>1054</v>
      </c>
      <c r="D889" s="88" t="s">
        <v>100</v>
      </c>
      <c r="E889" s="88" t="s">
        <v>106</v>
      </c>
      <c r="F889" s="89">
        <v>206983799</v>
      </c>
      <c r="G889" s="88">
        <v>3</v>
      </c>
      <c r="H889" s="89">
        <v>15288965</v>
      </c>
      <c r="J889" s="48"/>
    </row>
    <row r="890" spans="1:10" x14ac:dyDescent="0.4">
      <c r="A890" s="88" t="s">
        <v>5560</v>
      </c>
      <c r="B890" s="86">
        <v>2015</v>
      </c>
      <c r="C890" s="87" t="s">
        <v>1054</v>
      </c>
      <c r="D890" s="88" t="s">
        <v>100</v>
      </c>
      <c r="E890" s="88" t="s">
        <v>106</v>
      </c>
      <c r="F890" s="89">
        <v>249659647</v>
      </c>
      <c r="G890" s="88">
        <v>2</v>
      </c>
      <c r="H890" s="89">
        <v>11469440</v>
      </c>
      <c r="J890" s="48"/>
    </row>
    <row r="891" spans="1:10" x14ac:dyDescent="0.4">
      <c r="A891" s="88" t="s">
        <v>5560</v>
      </c>
      <c r="B891" s="86">
        <v>2016</v>
      </c>
      <c r="C891" s="87" t="s">
        <v>1054</v>
      </c>
      <c r="D891" s="88" t="s">
        <v>100</v>
      </c>
      <c r="E891" s="88" t="s">
        <v>106</v>
      </c>
      <c r="F891" s="89">
        <v>109939770</v>
      </c>
      <c r="G891" s="88">
        <v>4</v>
      </c>
      <c r="H891" s="89">
        <v>27752030</v>
      </c>
      <c r="J891" s="48"/>
    </row>
    <row r="892" spans="1:10" x14ac:dyDescent="0.4">
      <c r="A892" s="88" t="s">
        <v>5559</v>
      </c>
      <c r="B892" s="86">
        <v>2016</v>
      </c>
      <c r="C892" s="87" t="s">
        <v>1054</v>
      </c>
      <c r="D892" s="88" t="s">
        <v>100</v>
      </c>
      <c r="E892" s="88" t="s">
        <v>106</v>
      </c>
      <c r="F892" s="89">
        <v>190142595</v>
      </c>
      <c r="G892" s="88">
        <v>2</v>
      </c>
      <c r="H892" s="89">
        <v>29002213</v>
      </c>
      <c r="J892" s="48"/>
    </row>
    <row r="893" spans="1:10" x14ac:dyDescent="0.4">
      <c r="A893" s="88" t="s">
        <v>5559</v>
      </c>
      <c r="B893" s="86">
        <v>2016</v>
      </c>
      <c r="C893" s="87" t="s">
        <v>1054</v>
      </c>
      <c r="D893" s="88" t="s">
        <v>100</v>
      </c>
      <c r="E893" s="88" t="s">
        <v>106</v>
      </c>
      <c r="F893" s="89">
        <v>152193415</v>
      </c>
      <c r="G893" s="88">
        <v>4</v>
      </c>
      <c r="H893" s="89">
        <v>15982530</v>
      </c>
      <c r="J893" s="48"/>
    </row>
    <row r="894" spans="1:10" x14ac:dyDescent="0.4">
      <c r="A894" s="88" t="s">
        <v>5558</v>
      </c>
      <c r="B894" s="86">
        <v>2015</v>
      </c>
      <c r="C894" s="87" t="s">
        <v>1054</v>
      </c>
      <c r="D894" s="88" t="s">
        <v>1051</v>
      </c>
      <c r="E894" s="88" t="s">
        <v>104</v>
      </c>
      <c r="F894" s="89">
        <v>117145235</v>
      </c>
      <c r="G894" s="88">
        <v>3</v>
      </c>
      <c r="H894" s="89">
        <v>21752196</v>
      </c>
      <c r="J894" s="48"/>
    </row>
    <row r="895" spans="1:10" x14ac:dyDescent="0.4">
      <c r="A895" s="88" t="s">
        <v>5557</v>
      </c>
      <c r="B895" s="86">
        <v>2015</v>
      </c>
      <c r="C895" s="87" t="s">
        <v>1054</v>
      </c>
      <c r="D895" s="88" t="s">
        <v>1051</v>
      </c>
      <c r="E895" s="88" t="s">
        <v>102</v>
      </c>
      <c r="F895" s="89">
        <v>120216160</v>
      </c>
      <c r="G895" s="88">
        <v>4</v>
      </c>
      <c r="H895" s="89">
        <v>25390829</v>
      </c>
      <c r="J895" s="48"/>
    </row>
    <row r="896" spans="1:10" x14ac:dyDescent="0.4">
      <c r="A896" s="88" t="s">
        <v>5557</v>
      </c>
      <c r="B896" s="86">
        <v>2015</v>
      </c>
      <c r="C896" s="87" t="s">
        <v>1054</v>
      </c>
      <c r="D896" s="88" t="s">
        <v>1051</v>
      </c>
      <c r="E896" s="88" t="s">
        <v>102</v>
      </c>
      <c r="F896" s="89">
        <v>170877642</v>
      </c>
      <c r="G896" s="88">
        <v>4</v>
      </c>
      <c r="H896" s="89">
        <v>14007583</v>
      </c>
      <c r="J896" s="48"/>
    </row>
    <row r="897" spans="1:10" x14ac:dyDescent="0.4">
      <c r="A897" s="88" t="s">
        <v>5557</v>
      </c>
      <c r="B897" s="86">
        <v>2015</v>
      </c>
      <c r="C897" s="87" t="s">
        <v>1054</v>
      </c>
      <c r="D897" s="88" t="s">
        <v>1051</v>
      </c>
      <c r="E897" s="88" t="s">
        <v>102</v>
      </c>
      <c r="F897" s="89">
        <v>176456368</v>
      </c>
      <c r="G897" s="88">
        <v>1</v>
      </c>
      <c r="H897" s="89">
        <v>16718438</v>
      </c>
      <c r="J897" s="48"/>
    </row>
    <row r="898" spans="1:10" x14ac:dyDescent="0.4">
      <c r="A898" s="88" t="s">
        <v>5556</v>
      </c>
      <c r="B898" s="86">
        <v>2017</v>
      </c>
      <c r="C898" s="87" t="s">
        <v>1054</v>
      </c>
      <c r="D898" s="88" t="s">
        <v>100</v>
      </c>
      <c r="E898" s="88" t="s">
        <v>102</v>
      </c>
      <c r="F898" s="89">
        <v>208409627</v>
      </c>
      <c r="G898" s="88">
        <v>2</v>
      </c>
      <c r="H898" s="89">
        <v>12476181</v>
      </c>
      <c r="J898" s="48"/>
    </row>
    <row r="899" spans="1:10" x14ac:dyDescent="0.4">
      <c r="A899" s="88" t="s">
        <v>5555</v>
      </c>
      <c r="B899" s="86">
        <v>2017</v>
      </c>
      <c r="C899" s="87" t="s">
        <v>1061</v>
      </c>
      <c r="D899" s="88" t="s">
        <v>1051</v>
      </c>
      <c r="E899" s="88" t="s">
        <v>102</v>
      </c>
      <c r="F899" s="89">
        <v>172843910</v>
      </c>
      <c r="G899" s="88">
        <v>3</v>
      </c>
      <c r="H899" s="89">
        <v>12426407</v>
      </c>
      <c r="J899" s="48"/>
    </row>
    <row r="900" spans="1:10" x14ac:dyDescent="0.4">
      <c r="A900" s="88" t="s">
        <v>5555</v>
      </c>
      <c r="B900" s="86">
        <v>2017</v>
      </c>
      <c r="C900" s="87" t="s">
        <v>1061</v>
      </c>
      <c r="D900" s="88" t="s">
        <v>1051</v>
      </c>
      <c r="E900" s="88" t="s">
        <v>102</v>
      </c>
      <c r="F900" s="89">
        <v>148837697</v>
      </c>
      <c r="G900" s="88">
        <v>2</v>
      </c>
      <c r="H900" s="89">
        <v>20777602</v>
      </c>
      <c r="J900" s="48"/>
    </row>
    <row r="901" spans="1:10" x14ac:dyDescent="0.4">
      <c r="A901" s="88" t="s">
        <v>5554</v>
      </c>
      <c r="B901" s="86">
        <v>2017</v>
      </c>
      <c r="C901" s="87" t="s">
        <v>1054</v>
      </c>
      <c r="D901" s="88" t="s">
        <v>1064</v>
      </c>
      <c r="E901" s="88" t="s">
        <v>104</v>
      </c>
      <c r="F901" s="89">
        <v>236473171</v>
      </c>
      <c r="G901" s="88">
        <v>4</v>
      </c>
      <c r="H901" s="89">
        <v>33650683</v>
      </c>
      <c r="J901" s="48"/>
    </row>
    <row r="902" spans="1:10" x14ac:dyDescent="0.4">
      <c r="A902" s="88" t="s">
        <v>5554</v>
      </c>
      <c r="B902" s="86">
        <v>2017</v>
      </c>
      <c r="C902" s="87" t="s">
        <v>1054</v>
      </c>
      <c r="D902" s="88" t="s">
        <v>1064</v>
      </c>
      <c r="E902" s="88" t="s">
        <v>104</v>
      </c>
      <c r="F902" s="89">
        <v>106758064</v>
      </c>
      <c r="G902" s="88">
        <v>1</v>
      </c>
      <c r="H902" s="89">
        <v>30021354</v>
      </c>
      <c r="J902" s="48"/>
    </row>
    <row r="903" spans="1:10" x14ac:dyDescent="0.4">
      <c r="A903" s="88" t="s">
        <v>5553</v>
      </c>
      <c r="B903" s="86">
        <v>2017</v>
      </c>
      <c r="C903" s="87" t="s">
        <v>1061</v>
      </c>
      <c r="D903" s="88" t="s">
        <v>1051</v>
      </c>
      <c r="E903" s="88" t="s">
        <v>102</v>
      </c>
      <c r="F903" s="89">
        <v>167272101</v>
      </c>
      <c r="G903" s="88">
        <v>2</v>
      </c>
      <c r="H903" s="89">
        <v>17307689</v>
      </c>
      <c r="J903" s="48"/>
    </row>
    <row r="904" spans="1:10" x14ac:dyDescent="0.4">
      <c r="A904" s="88" t="s">
        <v>5553</v>
      </c>
      <c r="B904" s="86">
        <v>2017</v>
      </c>
      <c r="C904" s="87" t="s">
        <v>1061</v>
      </c>
      <c r="D904" s="88" t="s">
        <v>1051</v>
      </c>
      <c r="E904" s="88" t="s">
        <v>102</v>
      </c>
      <c r="F904" s="89">
        <v>153684780</v>
      </c>
      <c r="G904" s="88">
        <v>4</v>
      </c>
      <c r="H904" s="89">
        <v>27210625</v>
      </c>
      <c r="J904" s="48"/>
    </row>
    <row r="905" spans="1:10" x14ac:dyDescent="0.4">
      <c r="A905" s="88" t="s">
        <v>5553</v>
      </c>
      <c r="B905" s="86">
        <v>2017</v>
      </c>
      <c r="C905" s="87" t="s">
        <v>1061</v>
      </c>
      <c r="D905" s="88" t="s">
        <v>1051</v>
      </c>
      <c r="E905" s="88" t="s">
        <v>102</v>
      </c>
      <c r="F905" s="89">
        <v>92671842</v>
      </c>
      <c r="G905" s="88">
        <v>5</v>
      </c>
      <c r="H905" s="89">
        <v>29729588</v>
      </c>
      <c r="J905" s="48"/>
    </row>
    <row r="906" spans="1:10" x14ac:dyDescent="0.4">
      <c r="A906" s="88" t="s">
        <v>5552</v>
      </c>
      <c r="B906" s="86">
        <v>2017</v>
      </c>
      <c r="C906" s="87" t="s">
        <v>1054</v>
      </c>
      <c r="D906" s="88" t="s">
        <v>1051</v>
      </c>
      <c r="E906" s="88" t="s">
        <v>102</v>
      </c>
      <c r="F906" s="89">
        <v>244769001</v>
      </c>
      <c r="G906" s="88">
        <v>5</v>
      </c>
      <c r="H906" s="89">
        <v>32398098</v>
      </c>
      <c r="J906" s="48"/>
    </row>
    <row r="907" spans="1:10" x14ac:dyDescent="0.4">
      <c r="A907" s="88" t="s">
        <v>5551</v>
      </c>
      <c r="B907" s="86">
        <v>2017</v>
      </c>
      <c r="C907" s="87" t="s">
        <v>1054</v>
      </c>
      <c r="D907" s="88" t="s">
        <v>1064</v>
      </c>
      <c r="E907" s="88" t="s">
        <v>102</v>
      </c>
      <c r="F907" s="89">
        <v>126383406</v>
      </c>
      <c r="G907" s="88">
        <v>3</v>
      </c>
      <c r="H907" s="89">
        <v>32535020</v>
      </c>
      <c r="J907" s="48"/>
    </row>
    <row r="908" spans="1:10" x14ac:dyDescent="0.4">
      <c r="A908" s="88" t="s">
        <v>5551</v>
      </c>
      <c r="B908" s="86">
        <v>2017</v>
      </c>
      <c r="C908" s="87" t="s">
        <v>1054</v>
      </c>
      <c r="D908" s="88" t="s">
        <v>1064</v>
      </c>
      <c r="E908" s="88" t="s">
        <v>102</v>
      </c>
      <c r="F908" s="89">
        <v>102504990</v>
      </c>
      <c r="G908" s="88">
        <v>2</v>
      </c>
      <c r="H908" s="89">
        <v>21905066</v>
      </c>
      <c r="J908" s="48"/>
    </row>
    <row r="909" spans="1:10" x14ac:dyDescent="0.4">
      <c r="A909" s="88" t="s">
        <v>5551</v>
      </c>
      <c r="B909" s="86">
        <v>2017</v>
      </c>
      <c r="C909" s="87" t="s">
        <v>1054</v>
      </c>
      <c r="D909" s="88" t="s">
        <v>1064</v>
      </c>
      <c r="E909" s="88" t="s">
        <v>102</v>
      </c>
      <c r="F909" s="89">
        <v>240451748</v>
      </c>
      <c r="G909" s="88">
        <v>3</v>
      </c>
      <c r="H909" s="89">
        <v>32200461</v>
      </c>
      <c r="J909" s="48"/>
    </row>
    <row r="910" spans="1:10" x14ac:dyDescent="0.4">
      <c r="A910" s="88" t="s">
        <v>5551</v>
      </c>
      <c r="B910" s="86">
        <v>2015</v>
      </c>
      <c r="C910" s="87" t="s">
        <v>1054</v>
      </c>
      <c r="D910" s="88" t="s">
        <v>1064</v>
      </c>
      <c r="E910" s="88" t="s">
        <v>102</v>
      </c>
      <c r="F910" s="89">
        <v>110849699</v>
      </c>
      <c r="G910" s="88">
        <v>2</v>
      </c>
      <c r="H910" s="89">
        <v>23906381</v>
      </c>
      <c r="J910" s="48"/>
    </row>
    <row r="911" spans="1:10" x14ac:dyDescent="0.4">
      <c r="A911" s="88" t="s">
        <v>5550</v>
      </c>
      <c r="B911" s="86">
        <v>2017</v>
      </c>
      <c r="C911" s="87" t="s">
        <v>1061</v>
      </c>
      <c r="D911" s="88" t="s">
        <v>100</v>
      </c>
      <c r="E911" s="88" t="s">
        <v>96</v>
      </c>
      <c r="F911" s="89">
        <v>174961610</v>
      </c>
      <c r="G911" s="88">
        <v>5</v>
      </c>
      <c r="H911" s="89">
        <v>22117609</v>
      </c>
      <c r="J911" s="48"/>
    </row>
    <row r="912" spans="1:10" x14ac:dyDescent="0.4">
      <c r="A912" s="88" t="s">
        <v>5549</v>
      </c>
      <c r="B912" s="86">
        <v>2015</v>
      </c>
      <c r="C912" s="87" t="s">
        <v>1054</v>
      </c>
      <c r="D912" s="88" t="s">
        <v>100</v>
      </c>
      <c r="E912" s="88" t="s">
        <v>96</v>
      </c>
      <c r="F912" s="89">
        <v>238778831</v>
      </c>
      <c r="G912" s="88">
        <v>3</v>
      </c>
      <c r="H912" s="89">
        <v>28283659</v>
      </c>
      <c r="J912" s="48"/>
    </row>
    <row r="913" spans="1:10" x14ac:dyDescent="0.4">
      <c r="A913" s="88" t="s">
        <v>5548</v>
      </c>
      <c r="B913" s="86">
        <v>2016</v>
      </c>
      <c r="C913" s="87" t="s">
        <v>1061</v>
      </c>
      <c r="D913" s="88" t="s">
        <v>100</v>
      </c>
      <c r="E913" s="88" t="s">
        <v>96</v>
      </c>
      <c r="F913" s="89">
        <v>119815532</v>
      </c>
      <c r="G913" s="88">
        <v>1</v>
      </c>
      <c r="H913" s="89">
        <v>23808303</v>
      </c>
      <c r="J913" s="48"/>
    </row>
    <row r="914" spans="1:10" x14ac:dyDescent="0.4">
      <c r="A914" s="88" t="s">
        <v>5547</v>
      </c>
      <c r="B914" s="86">
        <v>2014</v>
      </c>
      <c r="C914" s="87" t="s">
        <v>1054</v>
      </c>
      <c r="D914" s="88" t="s">
        <v>100</v>
      </c>
      <c r="E914" s="88" t="s">
        <v>96</v>
      </c>
      <c r="F914" s="89">
        <v>170300080</v>
      </c>
      <c r="G914" s="88">
        <v>3</v>
      </c>
      <c r="H914" s="89">
        <v>29237531</v>
      </c>
      <c r="J914" s="48"/>
    </row>
    <row r="915" spans="1:10" x14ac:dyDescent="0.4">
      <c r="A915" s="88" t="s">
        <v>5547</v>
      </c>
      <c r="B915" s="86">
        <v>2017</v>
      </c>
      <c r="C915" s="87" t="s">
        <v>1054</v>
      </c>
      <c r="D915" s="88" t="s">
        <v>100</v>
      </c>
      <c r="E915" s="88" t="s">
        <v>96</v>
      </c>
      <c r="F915" s="89">
        <v>131567349</v>
      </c>
      <c r="G915" s="88">
        <v>2</v>
      </c>
      <c r="H915" s="89">
        <v>26390780</v>
      </c>
      <c r="J915" s="48"/>
    </row>
    <row r="916" spans="1:10" x14ac:dyDescent="0.4">
      <c r="A916" s="88" t="s">
        <v>5546</v>
      </c>
      <c r="B916" s="86">
        <v>2017</v>
      </c>
      <c r="C916" s="87" t="s">
        <v>1054</v>
      </c>
      <c r="D916" s="88" t="s">
        <v>1051</v>
      </c>
      <c r="E916" s="88" t="s">
        <v>96</v>
      </c>
      <c r="F916" s="89">
        <v>225170163</v>
      </c>
      <c r="G916" s="88">
        <v>1</v>
      </c>
      <c r="H916" s="89">
        <v>19535918</v>
      </c>
      <c r="J916" s="48"/>
    </row>
    <row r="917" spans="1:10" x14ac:dyDescent="0.4">
      <c r="A917" s="88" t="s">
        <v>5546</v>
      </c>
      <c r="B917" s="86">
        <v>2017</v>
      </c>
      <c r="C917" s="87" t="s">
        <v>1054</v>
      </c>
      <c r="D917" s="88" t="s">
        <v>1051</v>
      </c>
      <c r="E917" s="88" t="s">
        <v>96</v>
      </c>
      <c r="F917" s="89">
        <v>157669706</v>
      </c>
      <c r="G917" s="88">
        <v>4</v>
      </c>
      <c r="H917" s="89">
        <v>19507960</v>
      </c>
      <c r="J917" s="48"/>
    </row>
    <row r="918" spans="1:10" x14ac:dyDescent="0.4">
      <c r="A918" s="88" t="s">
        <v>5546</v>
      </c>
      <c r="B918" s="86">
        <v>2017</v>
      </c>
      <c r="C918" s="87" t="s">
        <v>1054</v>
      </c>
      <c r="D918" s="88" t="s">
        <v>1051</v>
      </c>
      <c r="E918" s="88" t="s">
        <v>96</v>
      </c>
      <c r="F918" s="89">
        <v>247047103</v>
      </c>
      <c r="G918" s="88">
        <v>1</v>
      </c>
      <c r="H918" s="89">
        <v>21888256</v>
      </c>
      <c r="J918" s="48"/>
    </row>
    <row r="919" spans="1:10" x14ac:dyDescent="0.4">
      <c r="A919" s="88" t="s">
        <v>5545</v>
      </c>
      <c r="B919" s="86">
        <v>2017</v>
      </c>
      <c r="C919" s="87" t="s">
        <v>1061</v>
      </c>
      <c r="D919" s="88" t="s">
        <v>1051</v>
      </c>
      <c r="E919" s="88" t="s">
        <v>96</v>
      </c>
      <c r="F919" s="89">
        <v>156734421</v>
      </c>
      <c r="G919" s="88">
        <v>5</v>
      </c>
      <c r="H919" s="89">
        <v>33765033</v>
      </c>
      <c r="J919" s="48"/>
    </row>
    <row r="920" spans="1:10" x14ac:dyDescent="0.4">
      <c r="A920" s="88" t="s">
        <v>5544</v>
      </c>
      <c r="B920" s="86">
        <v>2014</v>
      </c>
      <c r="C920" s="87" t="s">
        <v>1054</v>
      </c>
      <c r="D920" s="88" t="s">
        <v>1064</v>
      </c>
      <c r="E920" s="88" t="s">
        <v>102</v>
      </c>
      <c r="F920" s="89">
        <v>149126769</v>
      </c>
      <c r="G920" s="88">
        <v>1</v>
      </c>
      <c r="H920" s="89">
        <v>16122677</v>
      </c>
      <c r="J920" s="48"/>
    </row>
    <row r="921" spans="1:10" x14ac:dyDescent="0.4">
      <c r="A921" s="88" t="s">
        <v>5544</v>
      </c>
      <c r="B921" s="86">
        <v>2014</v>
      </c>
      <c r="C921" s="87" t="s">
        <v>1054</v>
      </c>
      <c r="D921" s="88" t="s">
        <v>1064</v>
      </c>
      <c r="E921" s="88" t="s">
        <v>102</v>
      </c>
      <c r="F921" s="89">
        <v>199455724</v>
      </c>
      <c r="G921" s="88">
        <v>1</v>
      </c>
      <c r="H921" s="89">
        <v>26941048</v>
      </c>
      <c r="J921" s="48"/>
    </row>
    <row r="922" spans="1:10" x14ac:dyDescent="0.4">
      <c r="A922" s="88" t="s">
        <v>5544</v>
      </c>
      <c r="B922" s="86">
        <v>2014</v>
      </c>
      <c r="C922" s="87" t="s">
        <v>1054</v>
      </c>
      <c r="D922" s="88" t="s">
        <v>1064</v>
      </c>
      <c r="E922" s="88" t="s">
        <v>102</v>
      </c>
      <c r="F922" s="89">
        <v>237136059</v>
      </c>
      <c r="G922" s="88">
        <v>4</v>
      </c>
      <c r="H922" s="89">
        <v>13418727</v>
      </c>
      <c r="J922" s="48"/>
    </row>
    <row r="923" spans="1:10" x14ac:dyDescent="0.4">
      <c r="A923" s="88" t="s">
        <v>5544</v>
      </c>
      <c r="B923" s="86">
        <v>2014</v>
      </c>
      <c r="C923" s="87" t="s">
        <v>1054</v>
      </c>
      <c r="D923" s="88" t="s">
        <v>1064</v>
      </c>
      <c r="E923" s="88" t="s">
        <v>102</v>
      </c>
      <c r="F923" s="89">
        <v>117539036</v>
      </c>
      <c r="G923" s="88">
        <v>3</v>
      </c>
      <c r="H923" s="89">
        <v>24174889</v>
      </c>
      <c r="J923" s="48"/>
    </row>
    <row r="924" spans="1:10" x14ac:dyDescent="0.4">
      <c r="A924" s="88" t="s">
        <v>5544</v>
      </c>
      <c r="B924" s="86">
        <v>2017</v>
      </c>
      <c r="C924" s="87" t="s">
        <v>1054</v>
      </c>
      <c r="D924" s="88" t="s">
        <v>1064</v>
      </c>
      <c r="E924" s="88" t="s">
        <v>102</v>
      </c>
      <c r="F924" s="89">
        <v>169232466</v>
      </c>
      <c r="G924" s="88">
        <v>5</v>
      </c>
      <c r="H924" s="89">
        <v>19952003</v>
      </c>
      <c r="J924" s="48"/>
    </row>
    <row r="925" spans="1:10" x14ac:dyDescent="0.4">
      <c r="A925" s="88" t="s">
        <v>5543</v>
      </c>
      <c r="B925" s="86">
        <v>2017</v>
      </c>
      <c r="C925" s="87" t="s">
        <v>1054</v>
      </c>
      <c r="D925" s="88" t="s">
        <v>1051</v>
      </c>
      <c r="E925" s="88" t="s">
        <v>102</v>
      </c>
      <c r="F925" s="89">
        <v>163624618</v>
      </c>
      <c r="G925" s="88">
        <v>3</v>
      </c>
      <c r="H925" s="89">
        <v>20610978</v>
      </c>
      <c r="J925" s="48"/>
    </row>
    <row r="926" spans="1:10" x14ac:dyDescent="0.4">
      <c r="A926" s="88" t="s">
        <v>5542</v>
      </c>
      <c r="B926" s="86">
        <v>2017</v>
      </c>
      <c r="C926" s="87" t="s">
        <v>1054</v>
      </c>
      <c r="D926" s="88" t="s">
        <v>1051</v>
      </c>
      <c r="E926" s="88" t="s">
        <v>106</v>
      </c>
      <c r="F926" s="89">
        <v>202216498</v>
      </c>
      <c r="G926" s="88">
        <v>1</v>
      </c>
      <c r="H926" s="89">
        <v>20467039</v>
      </c>
      <c r="J926" s="48"/>
    </row>
    <row r="927" spans="1:10" x14ac:dyDescent="0.4">
      <c r="A927" s="88" t="s">
        <v>5542</v>
      </c>
      <c r="B927" s="86">
        <v>2017</v>
      </c>
      <c r="C927" s="87" t="s">
        <v>1054</v>
      </c>
      <c r="D927" s="88" t="s">
        <v>1051</v>
      </c>
      <c r="E927" s="88" t="s">
        <v>106</v>
      </c>
      <c r="F927" s="89">
        <v>220549209</v>
      </c>
      <c r="G927" s="88">
        <v>4</v>
      </c>
      <c r="H927" s="89">
        <v>32625026</v>
      </c>
      <c r="J927" s="48"/>
    </row>
    <row r="928" spans="1:10" x14ac:dyDescent="0.4">
      <c r="A928" s="88" t="s">
        <v>5541</v>
      </c>
      <c r="B928" s="86">
        <v>2016</v>
      </c>
      <c r="C928" s="87" t="s">
        <v>1054</v>
      </c>
      <c r="D928" s="88" t="s">
        <v>1051</v>
      </c>
      <c r="E928" s="88" t="s">
        <v>104</v>
      </c>
      <c r="F928" s="89">
        <v>244887597</v>
      </c>
      <c r="G928" s="88">
        <v>3</v>
      </c>
      <c r="H928" s="89">
        <v>32785613</v>
      </c>
      <c r="J928" s="48"/>
    </row>
    <row r="929" spans="1:10" x14ac:dyDescent="0.4">
      <c r="A929" s="88" t="s">
        <v>5540</v>
      </c>
      <c r="B929" s="86">
        <v>2015</v>
      </c>
      <c r="C929" s="87" t="s">
        <v>1052</v>
      </c>
      <c r="D929" s="88" t="s">
        <v>1051</v>
      </c>
      <c r="E929" s="88" t="s">
        <v>96</v>
      </c>
      <c r="F929" s="89">
        <v>182968476</v>
      </c>
      <c r="G929" s="88">
        <v>1</v>
      </c>
      <c r="H929" s="89">
        <v>31626039</v>
      </c>
      <c r="J929" s="48"/>
    </row>
    <row r="930" spans="1:10" x14ac:dyDescent="0.4">
      <c r="A930" s="88" t="s">
        <v>5540</v>
      </c>
      <c r="B930" s="86">
        <v>2016</v>
      </c>
      <c r="C930" s="87" t="s">
        <v>1052</v>
      </c>
      <c r="D930" s="88" t="s">
        <v>1051</v>
      </c>
      <c r="E930" s="88" t="s">
        <v>96</v>
      </c>
      <c r="F930" s="89">
        <v>125469157</v>
      </c>
      <c r="G930" s="88">
        <v>5</v>
      </c>
      <c r="H930" s="89">
        <v>19115903</v>
      </c>
      <c r="J930" s="48"/>
    </row>
    <row r="931" spans="1:10" x14ac:dyDescent="0.4">
      <c r="A931" s="88" t="s">
        <v>5540</v>
      </c>
      <c r="B931" s="86">
        <v>2014</v>
      </c>
      <c r="C931" s="87" t="s">
        <v>1052</v>
      </c>
      <c r="D931" s="88" t="s">
        <v>1051</v>
      </c>
      <c r="E931" s="88" t="s">
        <v>96</v>
      </c>
      <c r="F931" s="89">
        <v>222502237</v>
      </c>
      <c r="G931" s="88">
        <v>2</v>
      </c>
      <c r="H931" s="89">
        <v>10752722</v>
      </c>
      <c r="J931" s="48"/>
    </row>
    <row r="932" spans="1:10" x14ac:dyDescent="0.4">
      <c r="A932" s="88" t="s">
        <v>5539</v>
      </c>
      <c r="B932" s="86">
        <v>2014</v>
      </c>
      <c r="C932" s="87" t="s">
        <v>1070</v>
      </c>
      <c r="D932" s="88" t="s">
        <v>1051</v>
      </c>
      <c r="E932" s="88" t="s">
        <v>96</v>
      </c>
      <c r="F932" s="89">
        <v>222676459</v>
      </c>
      <c r="G932" s="88">
        <v>3</v>
      </c>
      <c r="H932" s="89">
        <v>10668225</v>
      </c>
      <c r="J932" s="48"/>
    </row>
    <row r="933" spans="1:10" x14ac:dyDescent="0.4">
      <c r="A933" s="88" t="s">
        <v>5538</v>
      </c>
      <c r="B933" s="86">
        <v>2014</v>
      </c>
      <c r="C933" s="87" t="s">
        <v>1054</v>
      </c>
      <c r="D933" s="88" t="s">
        <v>100</v>
      </c>
      <c r="E933" s="88" t="s">
        <v>96</v>
      </c>
      <c r="F933" s="89">
        <v>94201405</v>
      </c>
      <c r="G933" s="88">
        <v>5</v>
      </c>
      <c r="H933" s="89">
        <v>30879763</v>
      </c>
      <c r="J933" s="48"/>
    </row>
    <row r="934" spans="1:10" x14ac:dyDescent="0.4">
      <c r="A934" s="88" t="s">
        <v>5537</v>
      </c>
      <c r="B934" s="86">
        <v>2017</v>
      </c>
      <c r="C934" s="87" t="s">
        <v>1054</v>
      </c>
      <c r="D934" s="88" t="s">
        <v>1064</v>
      </c>
      <c r="E934" s="88" t="s">
        <v>104</v>
      </c>
      <c r="F934" s="89">
        <v>91096223</v>
      </c>
      <c r="G934" s="88">
        <v>3</v>
      </c>
      <c r="H934" s="89">
        <v>17305309</v>
      </c>
      <c r="J934" s="48"/>
    </row>
    <row r="935" spans="1:10" x14ac:dyDescent="0.4">
      <c r="A935" s="88" t="s">
        <v>5536</v>
      </c>
      <c r="B935" s="86">
        <v>2017</v>
      </c>
      <c r="C935" s="87" t="s">
        <v>1061</v>
      </c>
      <c r="D935" s="88" t="s">
        <v>100</v>
      </c>
      <c r="E935" s="88" t="s">
        <v>96</v>
      </c>
      <c r="F935" s="89">
        <v>236828922</v>
      </c>
      <c r="G935" s="88">
        <v>1</v>
      </c>
      <c r="H935" s="89">
        <v>24713930</v>
      </c>
      <c r="J935" s="48"/>
    </row>
    <row r="936" spans="1:10" x14ac:dyDescent="0.4">
      <c r="A936" s="88" t="s">
        <v>5535</v>
      </c>
      <c r="B936" s="86">
        <v>2017</v>
      </c>
      <c r="C936" s="87" t="s">
        <v>1052</v>
      </c>
      <c r="D936" s="88" t="s">
        <v>1051</v>
      </c>
      <c r="E936" s="88" t="s">
        <v>104</v>
      </c>
      <c r="F936" s="89">
        <v>232817639</v>
      </c>
      <c r="G936" s="88">
        <v>3</v>
      </c>
      <c r="H936" s="89">
        <v>20294986</v>
      </c>
      <c r="J936" s="48"/>
    </row>
    <row r="937" spans="1:10" x14ac:dyDescent="0.4">
      <c r="A937" s="88" t="s">
        <v>5534</v>
      </c>
      <c r="B937" s="86">
        <v>2015</v>
      </c>
      <c r="C937" s="87" t="s">
        <v>1061</v>
      </c>
      <c r="D937" s="88" t="s">
        <v>1064</v>
      </c>
      <c r="E937" s="88" t="s">
        <v>102</v>
      </c>
      <c r="F937" s="89">
        <v>93671543</v>
      </c>
      <c r="G937" s="88">
        <v>1</v>
      </c>
      <c r="H937" s="89">
        <v>28895337</v>
      </c>
      <c r="J937" s="48"/>
    </row>
    <row r="938" spans="1:10" x14ac:dyDescent="0.4">
      <c r="A938" s="88" t="s">
        <v>5534</v>
      </c>
      <c r="B938" s="86">
        <v>2017</v>
      </c>
      <c r="C938" s="87" t="s">
        <v>1061</v>
      </c>
      <c r="D938" s="88" t="s">
        <v>1064</v>
      </c>
      <c r="E938" s="88" t="s">
        <v>102</v>
      </c>
      <c r="F938" s="89">
        <v>199442186</v>
      </c>
      <c r="G938" s="88">
        <v>2</v>
      </c>
      <c r="H938" s="89">
        <v>10895484</v>
      </c>
      <c r="J938" s="48"/>
    </row>
    <row r="939" spans="1:10" x14ac:dyDescent="0.4">
      <c r="A939" s="88" t="s">
        <v>5534</v>
      </c>
      <c r="B939" s="86">
        <v>2017</v>
      </c>
      <c r="C939" s="87" t="s">
        <v>1061</v>
      </c>
      <c r="D939" s="88" t="s">
        <v>1064</v>
      </c>
      <c r="E939" s="88" t="s">
        <v>102</v>
      </c>
      <c r="F939" s="89">
        <v>161688421</v>
      </c>
      <c r="G939" s="88">
        <v>1</v>
      </c>
      <c r="H939" s="89">
        <v>16119776</v>
      </c>
      <c r="J939" s="48"/>
    </row>
    <row r="940" spans="1:10" x14ac:dyDescent="0.4">
      <c r="A940" s="88" t="s">
        <v>5534</v>
      </c>
      <c r="B940" s="86">
        <v>2015</v>
      </c>
      <c r="C940" s="87" t="s">
        <v>1061</v>
      </c>
      <c r="D940" s="88" t="s">
        <v>1064</v>
      </c>
      <c r="E940" s="88" t="s">
        <v>102</v>
      </c>
      <c r="F940" s="89">
        <v>149898543</v>
      </c>
      <c r="G940" s="88">
        <v>3</v>
      </c>
      <c r="H940" s="89">
        <v>33367482</v>
      </c>
      <c r="J940" s="48"/>
    </row>
    <row r="941" spans="1:10" x14ac:dyDescent="0.4">
      <c r="A941" s="88" t="s">
        <v>5534</v>
      </c>
      <c r="B941" s="86">
        <v>2016</v>
      </c>
      <c r="C941" s="87" t="s">
        <v>1061</v>
      </c>
      <c r="D941" s="88" t="s">
        <v>1064</v>
      </c>
      <c r="E941" s="88" t="s">
        <v>102</v>
      </c>
      <c r="F941" s="89">
        <v>145350765</v>
      </c>
      <c r="G941" s="88">
        <v>5</v>
      </c>
      <c r="H941" s="89">
        <v>27894394</v>
      </c>
      <c r="J941" s="48"/>
    </row>
    <row r="942" spans="1:10" x14ac:dyDescent="0.4">
      <c r="A942" s="88" t="s">
        <v>5533</v>
      </c>
      <c r="B942" s="86">
        <v>2016</v>
      </c>
      <c r="C942" s="87" t="s">
        <v>1052</v>
      </c>
      <c r="D942" s="88" t="s">
        <v>1051</v>
      </c>
      <c r="E942" s="88" t="s">
        <v>102</v>
      </c>
      <c r="F942" s="89">
        <v>204901238</v>
      </c>
      <c r="G942" s="88">
        <v>1</v>
      </c>
      <c r="H942" s="89">
        <v>23345097</v>
      </c>
      <c r="J942" s="48"/>
    </row>
    <row r="943" spans="1:10" x14ac:dyDescent="0.4">
      <c r="A943" s="88" t="s">
        <v>5533</v>
      </c>
      <c r="B943" s="86">
        <v>2016</v>
      </c>
      <c r="C943" s="87" t="s">
        <v>1052</v>
      </c>
      <c r="D943" s="88" t="s">
        <v>1051</v>
      </c>
      <c r="E943" s="88" t="s">
        <v>102</v>
      </c>
      <c r="F943" s="89">
        <v>161747782</v>
      </c>
      <c r="G943" s="88">
        <v>2</v>
      </c>
      <c r="H943" s="89">
        <v>22241296</v>
      </c>
      <c r="J943" s="48"/>
    </row>
    <row r="944" spans="1:10" x14ac:dyDescent="0.4">
      <c r="A944" s="88" t="s">
        <v>5533</v>
      </c>
      <c r="B944" s="86">
        <v>2014</v>
      </c>
      <c r="C944" s="87" t="s">
        <v>1052</v>
      </c>
      <c r="D944" s="88" t="s">
        <v>1051</v>
      </c>
      <c r="E944" s="88" t="s">
        <v>102</v>
      </c>
      <c r="F944" s="89">
        <v>199121947</v>
      </c>
      <c r="G944" s="88">
        <v>1</v>
      </c>
      <c r="H944" s="89">
        <v>32525336</v>
      </c>
      <c r="J944" s="48"/>
    </row>
    <row r="945" spans="1:10" x14ac:dyDescent="0.4">
      <c r="A945" s="88" t="s">
        <v>5533</v>
      </c>
      <c r="B945" s="86">
        <v>2014</v>
      </c>
      <c r="C945" s="87" t="s">
        <v>1052</v>
      </c>
      <c r="D945" s="88" t="s">
        <v>1051</v>
      </c>
      <c r="E945" s="88" t="s">
        <v>102</v>
      </c>
      <c r="F945" s="89">
        <v>206967627</v>
      </c>
      <c r="G945" s="88">
        <v>2</v>
      </c>
      <c r="H945" s="89">
        <v>21489255</v>
      </c>
      <c r="J945" s="48"/>
    </row>
    <row r="946" spans="1:10" x14ac:dyDescent="0.4">
      <c r="A946" s="88" t="s">
        <v>5532</v>
      </c>
      <c r="B946" s="86">
        <v>2015</v>
      </c>
      <c r="C946" s="87" t="s">
        <v>1052</v>
      </c>
      <c r="D946" s="88" t="s">
        <v>1064</v>
      </c>
      <c r="E946" s="88" t="s">
        <v>102</v>
      </c>
      <c r="F946" s="89">
        <v>206978722</v>
      </c>
      <c r="G946" s="88">
        <v>2</v>
      </c>
      <c r="H946" s="89">
        <v>14143812</v>
      </c>
      <c r="J946" s="48"/>
    </row>
    <row r="947" spans="1:10" x14ac:dyDescent="0.4">
      <c r="A947" s="88" t="s">
        <v>5532</v>
      </c>
      <c r="B947" s="86">
        <v>2015</v>
      </c>
      <c r="C947" s="87" t="s">
        <v>1052</v>
      </c>
      <c r="D947" s="88" t="s">
        <v>1064</v>
      </c>
      <c r="E947" s="88" t="s">
        <v>102</v>
      </c>
      <c r="F947" s="89">
        <v>183852671</v>
      </c>
      <c r="G947" s="88">
        <v>4</v>
      </c>
      <c r="H947" s="89">
        <v>21761649</v>
      </c>
      <c r="J947" s="48"/>
    </row>
    <row r="948" spans="1:10" x14ac:dyDescent="0.4">
      <c r="A948" s="88" t="s">
        <v>5531</v>
      </c>
      <c r="B948" s="86">
        <v>2015</v>
      </c>
      <c r="C948" s="87" t="s">
        <v>1054</v>
      </c>
      <c r="D948" s="88" t="s">
        <v>1051</v>
      </c>
      <c r="E948" s="88" t="s">
        <v>96</v>
      </c>
      <c r="F948" s="89">
        <v>240025914</v>
      </c>
      <c r="G948" s="88">
        <v>2</v>
      </c>
      <c r="H948" s="89">
        <v>28429857</v>
      </c>
      <c r="J948" s="48"/>
    </row>
    <row r="949" spans="1:10" x14ac:dyDescent="0.4">
      <c r="A949" s="88" t="s">
        <v>5530</v>
      </c>
      <c r="B949" s="86">
        <v>2015</v>
      </c>
      <c r="C949" s="87" t="s">
        <v>1061</v>
      </c>
      <c r="D949" s="88" t="s">
        <v>100</v>
      </c>
      <c r="E949" s="88" t="s">
        <v>106</v>
      </c>
      <c r="F949" s="89">
        <v>196909086</v>
      </c>
      <c r="G949" s="88">
        <v>1</v>
      </c>
      <c r="H949" s="89">
        <v>25768022</v>
      </c>
      <c r="J949" s="48"/>
    </row>
    <row r="950" spans="1:10" x14ac:dyDescent="0.4">
      <c r="A950" s="88" t="s">
        <v>5529</v>
      </c>
      <c r="B950" s="86">
        <v>2016</v>
      </c>
      <c r="C950" s="87" t="s">
        <v>1061</v>
      </c>
      <c r="D950" s="88" t="s">
        <v>1051</v>
      </c>
      <c r="E950" s="88" t="s">
        <v>104</v>
      </c>
      <c r="F950" s="89">
        <v>182349970</v>
      </c>
      <c r="G950" s="88">
        <v>5</v>
      </c>
      <c r="H950" s="89">
        <v>32565039</v>
      </c>
      <c r="J950" s="48"/>
    </row>
    <row r="951" spans="1:10" x14ac:dyDescent="0.4">
      <c r="A951" s="88" t="s">
        <v>5528</v>
      </c>
      <c r="B951" s="86">
        <v>2015</v>
      </c>
      <c r="C951" s="87" t="s">
        <v>1061</v>
      </c>
      <c r="D951" s="88" t="s">
        <v>100</v>
      </c>
      <c r="E951" s="88" t="s">
        <v>106</v>
      </c>
      <c r="F951" s="89">
        <v>174088778</v>
      </c>
      <c r="G951" s="88">
        <v>5</v>
      </c>
      <c r="H951" s="89">
        <v>21491739</v>
      </c>
      <c r="J951" s="48"/>
    </row>
    <row r="952" spans="1:10" x14ac:dyDescent="0.4">
      <c r="A952" s="88" t="s">
        <v>5527</v>
      </c>
      <c r="B952" s="86">
        <v>2015</v>
      </c>
      <c r="C952" s="87" t="s">
        <v>1054</v>
      </c>
      <c r="D952" s="88" t="s">
        <v>1051</v>
      </c>
      <c r="E952" s="88" t="s">
        <v>102</v>
      </c>
      <c r="F952" s="89">
        <v>220817508</v>
      </c>
      <c r="G952" s="88">
        <v>4</v>
      </c>
      <c r="H952" s="89">
        <v>26884882</v>
      </c>
      <c r="J952" s="48"/>
    </row>
    <row r="953" spans="1:10" x14ac:dyDescent="0.4">
      <c r="A953" s="88" t="s">
        <v>5526</v>
      </c>
      <c r="B953" s="86">
        <v>2015</v>
      </c>
      <c r="C953" s="87" t="s">
        <v>1052</v>
      </c>
      <c r="D953" s="88" t="s">
        <v>1051</v>
      </c>
      <c r="E953" s="88" t="s">
        <v>96</v>
      </c>
      <c r="F953" s="89">
        <v>94738355</v>
      </c>
      <c r="G953" s="88">
        <v>3</v>
      </c>
      <c r="H953" s="89">
        <v>34935052</v>
      </c>
      <c r="J953" s="48"/>
    </row>
    <row r="954" spans="1:10" x14ac:dyDescent="0.4">
      <c r="A954" s="88" t="s">
        <v>5526</v>
      </c>
      <c r="B954" s="86">
        <v>2015</v>
      </c>
      <c r="C954" s="87" t="s">
        <v>1052</v>
      </c>
      <c r="D954" s="88" t="s">
        <v>1051</v>
      </c>
      <c r="E954" s="88" t="s">
        <v>96</v>
      </c>
      <c r="F954" s="89">
        <v>150190588</v>
      </c>
      <c r="G954" s="88">
        <v>5</v>
      </c>
      <c r="H954" s="89">
        <v>22716284</v>
      </c>
      <c r="J954" s="48"/>
    </row>
    <row r="955" spans="1:10" x14ac:dyDescent="0.4">
      <c r="A955" s="88" t="s">
        <v>5526</v>
      </c>
      <c r="B955" s="86">
        <v>2015</v>
      </c>
      <c r="C955" s="87" t="s">
        <v>1052</v>
      </c>
      <c r="D955" s="88" t="s">
        <v>1051</v>
      </c>
      <c r="E955" s="88" t="s">
        <v>96</v>
      </c>
      <c r="F955" s="89">
        <v>224109455</v>
      </c>
      <c r="G955" s="88">
        <v>5</v>
      </c>
      <c r="H955" s="89">
        <v>11229156</v>
      </c>
      <c r="J955" s="48"/>
    </row>
    <row r="956" spans="1:10" x14ac:dyDescent="0.4">
      <c r="A956" s="88" t="s">
        <v>5525</v>
      </c>
      <c r="B956" s="86">
        <v>2015</v>
      </c>
      <c r="C956" s="87" t="s">
        <v>1054</v>
      </c>
      <c r="D956" s="88" t="s">
        <v>1064</v>
      </c>
      <c r="E956" s="88" t="s">
        <v>106</v>
      </c>
      <c r="F956" s="89">
        <v>116489508</v>
      </c>
      <c r="G956" s="88">
        <v>1</v>
      </c>
      <c r="H956" s="89">
        <v>13653585</v>
      </c>
      <c r="J956" s="48"/>
    </row>
    <row r="957" spans="1:10" x14ac:dyDescent="0.4">
      <c r="A957" s="88" t="s">
        <v>5525</v>
      </c>
      <c r="B957" s="86">
        <v>2017</v>
      </c>
      <c r="C957" s="87" t="s">
        <v>1054</v>
      </c>
      <c r="D957" s="88" t="s">
        <v>1064</v>
      </c>
      <c r="E957" s="88" t="s">
        <v>106</v>
      </c>
      <c r="F957" s="89">
        <v>116298936</v>
      </c>
      <c r="G957" s="88">
        <v>1</v>
      </c>
      <c r="H957" s="89">
        <v>20266180</v>
      </c>
      <c r="J957" s="48"/>
    </row>
    <row r="958" spans="1:10" x14ac:dyDescent="0.4">
      <c r="A958" s="88" t="s">
        <v>5525</v>
      </c>
      <c r="B958" s="86">
        <v>2017</v>
      </c>
      <c r="C958" s="87" t="s">
        <v>1054</v>
      </c>
      <c r="D958" s="88" t="s">
        <v>1064</v>
      </c>
      <c r="E958" s="88" t="s">
        <v>106</v>
      </c>
      <c r="F958" s="89">
        <v>183324441</v>
      </c>
      <c r="G958" s="88">
        <v>1</v>
      </c>
      <c r="H958" s="89">
        <v>29272708</v>
      </c>
      <c r="J958" s="48"/>
    </row>
    <row r="959" spans="1:10" x14ac:dyDescent="0.4">
      <c r="A959" s="88" t="s">
        <v>5524</v>
      </c>
      <c r="B959" s="86">
        <v>2014</v>
      </c>
      <c r="C959" s="87" t="s">
        <v>1070</v>
      </c>
      <c r="D959" s="88" t="s">
        <v>1051</v>
      </c>
      <c r="E959" s="88" t="s">
        <v>106</v>
      </c>
      <c r="F959" s="89">
        <v>151614022</v>
      </c>
      <c r="G959" s="88">
        <v>2</v>
      </c>
      <c r="H959" s="89">
        <v>24666441</v>
      </c>
      <c r="J959" s="48"/>
    </row>
    <row r="960" spans="1:10" x14ac:dyDescent="0.4">
      <c r="A960" s="88" t="s">
        <v>5523</v>
      </c>
      <c r="B960" s="86">
        <v>2017</v>
      </c>
      <c r="C960" s="87" t="s">
        <v>1054</v>
      </c>
      <c r="D960" s="88" t="s">
        <v>100</v>
      </c>
      <c r="E960" s="88" t="s">
        <v>102</v>
      </c>
      <c r="F960" s="89">
        <v>200926578</v>
      </c>
      <c r="G960" s="88">
        <v>4</v>
      </c>
      <c r="H960" s="89">
        <v>18451024</v>
      </c>
      <c r="J960" s="48"/>
    </row>
    <row r="961" spans="1:10" x14ac:dyDescent="0.4">
      <c r="A961" s="88" t="s">
        <v>5523</v>
      </c>
      <c r="B961" s="86">
        <v>2017</v>
      </c>
      <c r="C961" s="87" t="s">
        <v>1054</v>
      </c>
      <c r="D961" s="88" t="s">
        <v>100</v>
      </c>
      <c r="E961" s="88" t="s">
        <v>102</v>
      </c>
      <c r="F961" s="89">
        <v>197077477</v>
      </c>
      <c r="G961" s="88">
        <v>4</v>
      </c>
      <c r="H961" s="89">
        <v>21292315</v>
      </c>
      <c r="J961" s="48"/>
    </row>
    <row r="962" spans="1:10" x14ac:dyDescent="0.4">
      <c r="A962" s="88" t="s">
        <v>5522</v>
      </c>
      <c r="B962" s="86">
        <v>2015</v>
      </c>
      <c r="C962" s="87" t="s">
        <v>1052</v>
      </c>
      <c r="D962" s="88" t="s">
        <v>1064</v>
      </c>
      <c r="E962" s="88" t="s">
        <v>104</v>
      </c>
      <c r="F962" s="89">
        <v>249142760</v>
      </c>
      <c r="G962" s="88">
        <v>3</v>
      </c>
      <c r="H962" s="89">
        <v>34533327</v>
      </c>
      <c r="J962" s="48"/>
    </row>
    <row r="963" spans="1:10" x14ac:dyDescent="0.4">
      <c r="A963" s="88" t="s">
        <v>5521</v>
      </c>
      <c r="B963" s="86">
        <v>2015</v>
      </c>
      <c r="C963" s="87" t="s">
        <v>1061</v>
      </c>
      <c r="D963" s="88" t="s">
        <v>1051</v>
      </c>
      <c r="E963" s="88" t="s">
        <v>102</v>
      </c>
      <c r="F963" s="89">
        <v>202328800</v>
      </c>
      <c r="G963" s="88">
        <v>4</v>
      </c>
      <c r="H963" s="89">
        <v>17901992</v>
      </c>
      <c r="J963" s="48"/>
    </row>
    <row r="964" spans="1:10" x14ac:dyDescent="0.4">
      <c r="A964" s="88" t="s">
        <v>5520</v>
      </c>
      <c r="B964" s="86">
        <v>2015</v>
      </c>
      <c r="C964" s="87" t="s">
        <v>1061</v>
      </c>
      <c r="D964" s="88" t="s">
        <v>1051</v>
      </c>
      <c r="E964" s="88" t="s">
        <v>96</v>
      </c>
      <c r="F964" s="89">
        <v>238018917</v>
      </c>
      <c r="G964" s="88">
        <v>2</v>
      </c>
      <c r="H964" s="89">
        <v>30393562</v>
      </c>
      <c r="J964" s="48"/>
    </row>
    <row r="965" spans="1:10" x14ac:dyDescent="0.4">
      <c r="A965" s="88" t="s">
        <v>5520</v>
      </c>
      <c r="B965" s="86">
        <v>2015</v>
      </c>
      <c r="C965" s="87" t="s">
        <v>1061</v>
      </c>
      <c r="D965" s="88" t="s">
        <v>1051</v>
      </c>
      <c r="E965" s="88" t="s">
        <v>96</v>
      </c>
      <c r="F965" s="89">
        <v>189532768</v>
      </c>
      <c r="G965" s="88">
        <v>4</v>
      </c>
      <c r="H965" s="89">
        <v>12065761</v>
      </c>
      <c r="J965" s="48"/>
    </row>
    <row r="966" spans="1:10" x14ac:dyDescent="0.4">
      <c r="A966" s="88" t="s">
        <v>5519</v>
      </c>
      <c r="B966" s="86">
        <v>2015</v>
      </c>
      <c r="C966" s="87" t="s">
        <v>1054</v>
      </c>
      <c r="D966" s="88" t="s">
        <v>100</v>
      </c>
      <c r="E966" s="88" t="s">
        <v>104</v>
      </c>
      <c r="F966" s="89">
        <v>232417608</v>
      </c>
      <c r="G966" s="88">
        <v>1</v>
      </c>
      <c r="H966" s="89">
        <v>28710153</v>
      </c>
      <c r="J966" s="48"/>
    </row>
    <row r="967" spans="1:10" x14ac:dyDescent="0.4">
      <c r="A967" s="88" t="s">
        <v>5519</v>
      </c>
      <c r="B967" s="86">
        <v>2015</v>
      </c>
      <c r="C967" s="87" t="s">
        <v>1054</v>
      </c>
      <c r="D967" s="88" t="s">
        <v>100</v>
      </c>
      <c r="E967" s="88" t="s">
        <v>104</v>
      </c>
      <c r="F967" s="89">
        <v>153694703</v>
      </c>
      <c r="G967" s="88">
        <v>1</v>
      </c>
      <c r="H967" s="89">
        <v>32577021</v>
      </c>
      <c r="J967" s="48"/>
    </row>
    <row r="968" spans="1:10" x14ac:dyDescent="0.4">
      <c r="A968" s="88" t="s">
        <v>5518</v>
      </c>
      <c r="B968" s="86">
        <v>2015</v>
      </c>
      <c r="C968" s="87" t="s">
        <v>1054</v>
      </c>
      <c r="D968" s="88" t="s">
        <v>1051</v>
      </c>
      <c r="E968" s="88" t="s">
        <v>104</v>
      </c>
      <c r="F968" s="89">
        <v>109475054</v>
      </c>
      <c r="G968" s="88">
        <v>3</v>
      </c>
      <c r="H968" s="89">
        <v>17657017</v>
      </c>
      <c r="J968" s="48"/>
    </row>
    <row r="969" spans="1:10" x14ac:dyDescent="0.4">
      <c r="A969" s="88" t="s">
        <v>5518</v>
      </c>
      <c r="B969" s="86">
        <v>2015</v>
      </c>
      <c r="C969" s="87" t="s">
        <v>1054</v>
      </c>
      <c r="D969" s="88" t="s">
        <v>1051</v>
      </c>
      <c r="E969" s="88" t="s">
        <v>104</v>
      </c>
      <c r="F969" s="89">
        <v>240883365</v>
      </c>
      <c r="G969" s="88">
        <v>2</v>
      </c>
      <c r="H969" s="89">
        <v>21102734</v>
      </c>
      <c r="J969" s="48"/>
    </row>
    <row r="970" spans="1:10" x14ac:dyDescent="0.4">
      <c r="A970" s="88" t="s">
        <v>5518</v>
      </c>
      <c r="B970" s="86">
        <v>2015</v>
      </c>
      <c r="C970" s="87" t="s">
        <v>1054</v>
      </c>
      <c r="D970" s="88" t="s">
        <v>1051</v>
      </c>
      <c r="E970" s="88" t="s">
        <v>104</v>
      </c>
      <c r="F970" s="89">
        <v>220932799</v>
      </c>
      <c r="G970" s="88">
        <v>1</v>
      </c>
      <c r="H970" s="89">
        <v>26693450</v>
      </c>
      <c r="J970" s="48"/>
    </row>
    <row r="971" spans="1:10" x14ac:dyDescent="0.4">
      <c r="A971" s="88" t="s">
        <v>5518</v>
      </c>
      <c r="B971" s="86">
        <v>2015</v>
      </c>
      <c r="C971" s="87" t="s">
        <v>1054</v>
      </c>
      <c r="D971" s="88" t="s">
        <v>1051</v>
      </c>
      <c r="E971" s="88" t="s">
        <v>104</v>
      </c>
      <c r="F971" s="89">
        <v>192653581</v>
      </c>
      <c r="G971" s="88">
        <v>2</v>
      </c>
      <c r="H971" s="89">
        <v>30953001</v>
      </c>
      <c r="J971" s="48"/>
    </row>
    <row r="972" spans="1:10" x14ac:dyDescent="0.4">
      <c r="A972" s="88" t="s">
        <v>5517</v>
      </c>
      <c r="B972" s="86">
        <v>2015</v>
      </c>
      <c r="C972" s="87" t="s">
        <v>1054</v>
      </c>
      <c r="D972" s="88" t="s">
        <v>1064</v>
      </c>
      <c r="E972" s="88" t="s">
        <v>96</v>
      </c>
      <c r="F972" s="89">
        <v>143481481</v>
      </c>
      <c r="G972" s="88">
        <v>1</v>
      </c>
      <c r="H972" s="89">
        <v>11144821</v>
      </c>
      <c r="J972" s="48"/>
    </row>
    <row r="973" spans="1:10" x14ac:dyDescent="0.4">
      <c r="A973" s="88" t="s">
        <v>5516</v>
      </c>
      <c r="B973" s="86">
        <v>2017</v>
      </c>
      <c r="C973" s="87" t="s">
        <v>1070</v>
      </c>
      <c r="D973" s="88" t="s">
        <v>1051</v>
      </c>
      <c r="E973" s="88" t="s">
        <v>102</v>
      </c>
      <c r="F973" s="89">
        <v>244154165</v>
      </c>
      <c r="G973" s="88">
        <v>4</v>
      </c>
      <c r="H973" s="89">
        <v>25997003</v>
      </c>
      <c r="J973" s="48"/>
    </row>
    <row r="974" spans="1:10" x14ac:dyDescent="0.4">
      <c r="A974" s="88" t="s">
        <v>5516</v>
      </c>
      <c r="B974" s="86">
        <v>2016</v>
      </c>
      <c r="C974" s="87" t="s">
        <v>1070</v>
      </c>
      <c r="D974" s="88" t="s">
        <v>1051</v>
      </c>
      <c r="E974" s="88" t="s">
        <v>102</v>
      </c>
      <c r="F974" s="89">
        <v>120351937</v>
      </c>
      <c r="G974" s="88">
        <v>2</v>
      </c>
      <c r="H974" s="89">
        <v>17749786</v>
      </c>
      <c r="J974" s="48"/>
    </row>
    <row r="975" spans="1:10" x14ac:dyDescent="0.4">
      <c r="A975" s="88" t="s">
        <v>5516</v>
      </c>
      <c r="B975" s="86">
        <v>2016</v>
      </c>
      <c r="C975" s="87" t="s">
        <v>1070</v>
      </c>
      <c r="D975" s="88" t="s">
        <v>1051</v>
      </c>
      <c r="E975" s="88" t="s">
        <v>102</v>
      </c>
      <c r="F975" s="89">
        <v>225036131</v>
      </c>
      <c r="G975" s="88">
        <v>5</v>
      </c>
      <c r="H975" s="89">
        <v>23627880</v>
      </c>
      <c r="J975" s="48"/>
    </row>
    <row r="976" spans="1:10" x14ac:dyDescent="0.4">
      <c r="A976" s="88" t="s">
        <v>5515</v>
      </c>
      <c r="B976" s="86">
        <v>2016</v>
      </c>
      <c r="C976" s="87" t="s">
        <v>1054</v>
      </c>
      <c r="D976" s="88" t="s">
        <v>1051</v>
      </c>
      <c r="E976" s="88" t="s">
        <v>96</v>
      </c>
      <c r="F976" s="89">
        <v>247268956</v>
      </c>
      <c r="G976" s="88">
        <v>4</v>
      </c>
      <c r="H976" s="89">
        <v>13023691</v>
      </c>
      <c r="J976" s="48"/>
    </row>
    <row r="977" spans="1:10" x14ac:dyDescent="0.4">
      <c r="A977" s="88" t="s">
        <v>5514</v>
      </c>
      <c r="B977" s="86">
        <v>2014</v>
      </c>
      <c r="C977" s="87" t="s">
        <v>1054</v>
      </c>
      <c r="D977" s="88" t="s">
        <v>1051</v>
      </c>
      <c r="E977" s="88" t="s">
        <v>104</v>
      </c>
      <c r="F977" s="89">
        <v>130867436</v>
      </c>
      <c r="G977" s="88">
        <v>3</v>
      </c>
      <c r="H977" s="89">
        <v>16815355</v>
      </c>
      <c r="J977" s="48"/>
    </row>
    <row r="978" spans="1:10" x14ac:dyDescent="0.4">
      <c r="A978" s="88" t="s">
        <v>5513</v>
      </c>
      <c r="B978" s="86">
        <v>2014</v>
      </c>
      <c r="C978" s="87" t="s">
        <v>1061</v>
      </c>
      <c r="D978" s="88" t="s">
        <v>1051</v>
      </c>
      <c r="E978" s="88" t="s">
        <v>96</v>
      </c>
      <c r="F978" s="89">
        <v>184292340</v>
      </c>
      <c r="G978" s="88">
        <v>4</v>
      </c>
      <c r="H978" s="89">
        <v>32252551</v>
      </c>
      <c r="J978" s="48"/>
    </row>
    <row r="979" spans="1:10" x14ac:dyDescent="0.4">
      <c r="A979" s="88" t="s">
        <v>5512</v>
      </c>
      <c r="B979" s="86">
        <v>2014</v>
      </c>
      <c r="C979" s="87" t="s">
        <v>1054</v>
      </c>
      <c r="D979" s="88" t="s">
        <v>1051</v>
      </c>
      <c r="E979" s="88" t="s">
        <v>106</v>
      </c>
      <c r="F979" s="89">
        <v>196307977</v>
      </c>
      <c r="G979" s="88">
        <v>2</v>
      </c>
      <c r="H979" s="89">
        <v>23596280</v>
      </c>
      <c r="J979" s="48"/>
    </row>
    <row r="980" spans="1:10" x14ac:dyDescent="0.4">
      <c r="A980" s="88" t="s">
        <v>5511</v>
      </c>
      <c r="B980" s="86">
        <v>2014</v>
      </c>
      <c r="C980" s="87" t="s">
        <v>1061</v>
      </c>
      <c r="D980" s="88" t="s">
        <v>1051</v>
      </c>
      <c r="E980" s="88" t="s">
        <v>106</v>
      </c>
      <c r="F980" s="89">
        <v>106199118</v>
      </c>
      <c r="G980" s="88">
        <v>2</v>
      </c>
      <c r="H980" s="89">
        <v>26948693</v>
      </c>
      <c r="J980" s="48"/>
    </row>
    <row r="981" spans="1:10" x14ac:dyDescent="0.4">
      <c r="A981" s="88" t="s">
        <v>5510</v>
      </c>
      <c r="B981" s="86">
        <v>2014</v>
      </c>
      <c r="C981" s="87" t="s">
        <v>1061</v>
      </c>
      <c r="D981" s="88" t="s">
        <v>1051</v>
      </c>
      <c r="E981" s="88" t="s">
        <v>96</v>
      </c>
      <c r="F981" s="89">
        <v>134988473</v>
      </c>
      <c r="G981" s="88">
        <v>2</v>
      </c>
      <c r="H981" s="89">
        <v>11594316</v>
      </c>
      <c r="J981" s="48"/>
    </row>
    <row r="982" spans="1:10" x14ac:dyDescent="0.4">
      <c r="A982" s="88" t="s">
        <v>5509</v>
      </c>
      <c r="B982" s="86">
        <v>2016</v>
      </c>
      <c r="C982" s="87" t="s">
        <v>1052</v>
      </c>
      <c r="D982" s="88" t="s">
        <v>1051</v>
      </c>
      <c r="E982" s="88" t="s">
        <v>96</v>
      </c>
      <c r="F982" s="89">
        <v>163155407</v>
      </c>
      <c r="G982" s="88">
        <v>2</v>
      </c>
      <c r="H982" s="89">
        <v>23733457</v>
      </c>
      <c r="J982" s="48"/>
    </row>
    <row r="983" spans="1:10" x14ac:dyDescent="0.4">
      <c r="A983" s="88" t="s">
        <v>5509</v>
      </c>
      <c r="B983" s="86">
        <v>2016</v>
      </c>
      <c r="C983" s="87" t="s">
        <v>1052</v>
      </c>
      <c r="D983" s="88" t="s">
        <v>1051</v>
      </c>
      <c r="E983" s="88" t="s">
        <v>96</v>
      </c>
      <c r="F983" s="89">
        <v>180697963</v>
      </c>
      <c r="G983" s="88">
        <v>5</v>
      </c>
      <c r="H983" s="89">
        <v>19278864</v>
      </c>
      <c r="J983" s="48"/>
    </row>
    <row r="984" spans="1:10" x14ac:dyDescent="0.4">
      <c r="A984" s="88" t="s">
        <v>5508</v>
      </c>
      <c r="B984" s="86">
        <v>2016</v>
      </c>
      <c r="C984" s="87" t="s">
        <v>1052</v>
      </c>
      <c r="D984" s="88" t="s">
        <v>1051</v>
      </c>
      <c r="E984" s="88" t="s">
        <v>96</v>
      </c>
      <c r="F984" s="89">
        <v>199412781</v>
      </c>
      <c r="G984" s="88">
        <v>2</v>
      </c>
      <c r="H984" s="89">
        <v>23685934</v>
      </c>
      <c r="J984" s="48"/>
    </row>
    <row r="985" spans="1:10" x14ac:dyDescent="0.4">
      <c r="A985" s="88" t="s">
        <v>5508</v>
      </c>
      <c r="B985" s="86">
        <v>2016</v>
      </c>
      <c r="C985" s="87" t="s">
        <v>1052</v>
      </c>
      <c r="D985" s="88" t="s">
        <v>1051</v>
      </c>
      <c r="E985" s="88" t="s">
        <v>96</v>
      </c>
      <c r="F985" s="89">
        <v>196301902</v>
      </c>
      <c r="G985" s="88">
        <v>1</v>
      </c>
      <c r="H985" s="89">
        <v>12402798</v>
      </c>
      <c r="J985" s="48"/>
    </row>
    <row r="986" spans="1:10" x14ac:dyDescent="0.4">
      <c r="A986" s="88" t="s">
        <v>5507</v>
      </c>
      <c r="B986" s="86">
        <v>2015</v>
      </c>
      <c r="C986" s="87" t="s">
        <v>1052</v>
      </c>
      <c r="D986" s="88" t="s">
        <v>1064</v>
      </c>
      <c r="E986" s="88" t="s">
        <v>96</v>
      </c>
      <c r="F986" s="89">
        <v>174701567</v>
      </c>
      <c r="G986" s="88">
        <v>1</v>
      </c>
      <c r="H986" s="89">
        <v>10665821</v>
      </c>
      <c r="J986" s="48"/>
    </row>
    <row r="987" spans="1:10" x14ac:dyDescent="0.4">
      <c r="A987" s="88" t="s">
        <v>5506</v>
      </c>
      <c r="B987" s="86">
        <v>2017</v>
      </c>
      <c r="C987" s="87" t="s">
        <v>1054</v>
      </c>
      <c r="D987" s="88" t="s">
        <v>100</v>
      </c>
      <c r="E987" s="88" t="s">
        <v>102</v>
      </c>
      <c r="F987" s="89">
        <v>163809639</v>
      </c>
      <c r="G987" s="88">
        <v>5</v>
      </c>
      <c r="H987" s="89">
        <v>29473111</v>
      </c>
      <c r="J987" s="48"/>
    </row>
    <row r="988" spans="1:10" x14ac:dyDescent="0.4">
      <c r="A988" s="88" t="s">
        <v>5506</v>
      </c>
      <c r="B988" s="86">
        <v>2016</v>
      </c>
      <c r="C988" s="87" t="s">
        <v>1054</v>
      </c>
      <c r="D988" s="88" t="s">
        <v>100</v>
      </c>
      <c r="E988" s="88" t="s">
        <v>102</v>
      </c>
      <c r="F988" s="89">
        <v>181754716</v>
      </c>
      <c r="G988" s="88">
        <v>5</v>
      </c>
      <c r="H988" s="89">
        <v>26766850</v>
      </c>
      <c r="J988" s="48"/>
    </row>
    <row r="989" spans="1:10" x14ac:dyDescent="0.4">
      <c r="A989" s="88" t="s">
        <v>5506</v>
      </c>
      <c r="B989" s="86">
        <v>2016</v>
      </c>
      <c r="C989" s="87" t="s">
        <v>1054</v>
      </c>
      <c r="D989" s="88" t="s">
        <v>100</v>
      </c>
      <c r="E989" s="88" t="s">
        <v>102</v>
      </c>
      <c r="F989" s="89">
        <v>142200178</v>
      </c>
      <c r="G989" s="88">
        <v>1</v>
      </c>
      <c r="H989" s="89">
        <v>29578374</v>
      </c>
      <c r="J989" s="48"/>
    </row>
    <row r="990" spans="1:10" x14ac:dyDescent="0.4">
      <c r="A990" s="88" t="s">
        <v>5506</v>
      </c>
      <c r="B990" s="86">
        <v>2016</v>
      </c>
      <c r="C990" s="87" t="s">
        <v>1054</v>
      </c>
      <c r="D990" s="88" t="s">
        <v>100</v>
      </c>
      <c r="E990" s="88" t="s">
        <v>102</v>
      </c>
      <c r="F990" s="89">
        <v>197928577</v>
      </c>
      <c r="G990" s="88">
        <v>1</v>
      </c>
      <c r="H990" s="89">
        <v>27870581</v>
      </c>
      <c r="J990" s="48"/>
    </row>
    <row r="991" spans="1:10" x14ac:dyDescent="0.4">
      <c r="A991" s="88" t="s">
        <v>5505</v>
      </c>
      <c r="B991" s="86">
        <v>2017</v>
      </c>
      <c r="C991" s="87" t="s">
        <v>1054</v>
      </c>
      <c r="D991" s="88" t="s">
        <v>1051</v>
      </c>
      <c r="E991" s="88" t="s">
        <v>102</v>
      </c>
      <c r="F991" s="89">
        <v>220433731</v>
      </c>
      <c r="G991" s="88">
        <v>5</v>
      </c>
      <c r="H991" s="89">
        <v>22699995</v>
      </c>
      <c r="J991" s="48"/>
    </row>
    <row r="992" spans="1:10" x14ac:dyDescent="0.4">
      <c r="A992" s="88" t="s">
        <v>5505</v>
      </c>
      <c r="B992" s="86">
        <v>2017</v>
      </c>
      <c r="C992" s="87" t="s">
        <v>1054</v>
      </c>
      <c r="D992" s="88" t="s">
        <v>1051</v>
      </c>
      <c r="E992" s="88" t="s">
        <v>102</v>
      </c>
      <c r="F992" s="89">
        <v>111773221</v>
      </c>
      <c r="G992" s="88">
        <v>2</v>
      </c>
      <c r="H992" s="89">
        <v>22594113</v>
      </c>
      <c r="J992" s="48"/>
    </row>
    <row r="993" spans="1:10" x14ac:dyDescent="0.4">
      <c r="A993" s="88" t="s">
        <v>5505</v>
      </c>
      <c r="B993" s="86">
        <v>2017</v>
      </c>
      <c r="C993" s="87" t="s">
        <v>1054</v>
      </c>
      <c r="D993" s="88" t="s">
        <v>1051</v>
      </c>
      <c r="E993" s="88" t="s">
        <v>102</v>
      </c>
      <c r="F993" s="89">
        <v>229905136</v>
      </c>
      <c r="G993" s="88">
        <v>1</v>
      </c>
      <c r="H993" s="89">
        <v>21339791</v>
      </c>
      <c r="J993" s="48"/>
    </row>
    <row r="994" spans="1:10" x14ac:dyDescent="0.4">
      <c r="A994" s="88" t="s">
        <v>5504</v>
      </c>
      <c r="B994" s="86">
        <v>2016</v>
      </c>
      <c r="C994" s="87" t="s">
        <v>1054</v>
      </c>
      <c r="D994" s="88" t="s">
        <v>1051</v>
      </c>
      <c r="E994" s="88" t="s">
        <v>102</v>
      </c>
      <c r="F994" s="89">
        <v>197248705</v>
      </c>
      <c r="G994" s="88">
        <v>5</v>
      </c>
      <c r="H994" s="89">
        <v>28422890</v>
      </c>
      <c r="J994" s="48"/>
    </row>
    <row r="995" spans="1:10" x14ac:dyDescent="0.4">
      <c r="A995" s="88" t="s">
        <v>5503</v>
      </c>
      <c r="B995" s="86">
        <v>2016</v>
      </c>
      <c r="C995" s="87" t="s">
        <v>1061</v>
      </c>
      <c r="D995" s="88" t="s">
        <v>1064</v>
      </c>
      <c r="E995" s="88" t="s">
        <v>96</v>
      </c>
      <c r="F995" s="89">
        <v>213812734</v>
      </c>
      <c r="G995" s="88">
        <v>5</v>
      </c>
      <c r="H995" s="89">
        <v>15305645</v>
      </c>
      <c r="J995" s="48"/>
    </row>
    <row r="996" spans="1:10" x14ac:dyDescent="0.4">
      <c r="A996" s="88" t="s">
        <v>5502</v>
      </c>
      <c r="B996" s="86">
        <v>2014</v>
      </c>
      <c r="C996" s="87" t="s">
        <v>1052</v>
      </c>
      <c r="D996" s="88" t="s">
        <v>1064</v>
      </c>
      <c r="E996" s="88" t="s">
        <v>102</v>
      </c>
      <c r="F996" s="89">
        <v>195700159</v>
      </c>
      <c r="G996" s="88">
        <v>1</v>
      </c>
      <c r="H996" s="89">
        <v>17980780</v>
      </c>
      <c r="J996" s="48"/>
    </row>
    <row r="997" spans="1:10" x14ac:dyDescent="0.4">
      <c r="A997" s="88" t="s">
        <v>5502</v>
      </c>
      <c r="B997" s="86">
        <v>2014</v>
      </c>
      <c r="C997" s="87" t="s">
        <v>1052</v>
      </c>
      <c r="D997" s="88" t="s">
        <v>1064</v>
      </c>
      <c r="E997" s="88" t="s">
        <v>102</v>
      </c>
      <c r="F997" s="89">
        <v>106464378</v>
      </c>
      <c r="G997" s="88">
        <v>3</v>
      </c>
      <c r="H997" s="89">
        <v>26309674</v>
      </c>
      <c r="J997" s="48"/>
    </row>
    <row r="998" spans="1:10" x14ac:dyDescent="0.4">
      <c r="A998" s="88" t="s">
        <v>5502</v>
      </c>
      <c r="B998" s="86">
        <v>2015</v>
      </c>
      <c r="C998" s="87" t="s">
        <v>1052</v>
      </c>
      <c r="D998" s="88" t="s">
        <v>1064</v>
      </c>
      <c r="E998" s="88" t="s">
        <v>102</v>
      </c>
      <c r="F998" s="89">
        <v>242735780</v>
      </c>
      <c r="G998" s="88">
        <v>5</v>
      </c>
      <c r="H998" s="89">
        <v>31072548</v>
      </c>
      <c r="J998" s="48"/>
    </row>
    <row r="999" spans="1:10" x14ac:dyDescent="0.4">
      <c r="A999" s="88" t="s">
        <v>5501</v>
      </c>
      <c r="B999" s="86">
        <v>2015</v>
      </c>
      <c r="C999" s="87" t="s">
        <v>1054</v>
      </c>
      <c r="D999" s="88" t="s">
        <v>100</v>
      </c>
      <c r="E999" s="88" t="s">
        <v>102</v>
      </c>
      <c r="F999" s="89">
        <v>186309159</v>
      </c>
      <c r="G999" s="88">
        <v>4</v>
      </c>
      <c r="H999" s="89">
        <v>33199846</v>
      </c>
      <c r="J999" s="48"/>
    </row>
    <row r="1000" spans="1:10" x14ac:dyDescent="0.4">
      <c r="A1000" s="88" t="s">
        <v>5501</v>
      </c>
      <c r="B1000" s="86">
        <v>2015</v>
      </c>
      <c r="C1000" s="87" t="s">
        <v>1054</v>
      </c>
      <c r="D1000" s="88" t="s">
        <v>100</v>
      </c>
      <c r="E1000" s="88" t="s">
        <v>102</v>
      </c>
      <c r="F1000" s="89">
        <v>119405681</v>
      </c>
      <c r="G1000" s="88">
        <v>5</v>
      </c>
      <c r="H1000" s="89">
        <v>30848332</v>
      </c>
      <c r="J1000" s="48"/>
    </row>
    <row r="1001" spans="1:10" x14ac:dyDescent="0.4">
      <c r="A1001" s="88" t="s">
        <v>5501</v>
      </c>
      <c r="B1001" s="86">
        <v>2015</v>
      </c>
      <c r="C1001" s="87" t="s">
        <v>1054</v>
      </c>
      <c r="D1001" s="88" t="s">
        <v>100</v>
      </c>
      <c r="E1001" s="88" t="s">
        <v>102</v>
      </c>
      <c r="F1001" s="89">
        <v>92070993</v>
      </c>
      <c r="G1001" s="88">
        <v>4</v>
      </c>
      <c r="H1001" s="89">
        <v>15730725</v>
      </c>
      <c r="J1001" s="48"/>
    </row>
    <row r="1002" spans="1:10" x14ac:dyDescent="0.4">
      <c r="A1002" s="88" t="s">
        <v>5501</v>
      </c>
      <c r="B1002" s="86">
        <v>2015</v>
      </c>
      <c r="C1002" s="87" t="s">
        <v>1054</v>
      </c>
      <c r="D1002" s="88" t="s">
        <v>100</v>
      </c>
      <c r="E1002" s="88" t="s">
        <v>102</v>
      </c>
      <c r="F1002" s="89">
        <v>235945790</v>
      </c>
      <c r="G1002" s="88">
        <v>1</v>
      </c>
      <c r="H1002" s="89">
        <v>13723025</v>
      </c>
      <c r="J1002" s="48"/>
    </row>
    <row r="1003" spans="1:10" x14ac:dyDescent="0.4">
      <c r="A1003" s="88" t="s">
        <v>5501</v>
      </c>
      <c r="B1003" s="86">
        <v>2015</v>
      </c>
      <c r="C1003" s="87" t="s">
        <v>1054</v>
      </c>
      <c r="D1003" s="88" t="s">
        <v>100</v>
      </c>
      <c r="E1003" s="88" t="s">
        <v>102</v>
      </c>
      <c r="F1003" s="89">
        <v>96900966</v>
      </c>
      <c r="G1003" s="88">
        <v>3</v>
      </c>
      <c r="H1003" s="89">
        <v>15628064</v>
      </c>
      <c r="J1003" s="48"/>
    </row>
    <row r="1004" spans="1:10" x14ac:dyDescent="0.4">
      <c r="A1004" s="88" t="s">
        <v>5500</v>
      </c>
      <c r="B1004" s="86">
        <v>2015</v>
      </c>
      <c r="C1004" s="87" t="s">
        <v>1061</v>
      </c>
      <c r="D1004" s="88" t="s">
        <v>1051</v>
      </c>
      <c r="E1004" s="88" t="s">
        <v>102</v>
      </c>
      <c r="F1004" s="89">
        <v>135568377</v>
      </c>
      <c r="G1004" s="88">
        <v>3</v>
      </c>
      <c r="H1004" s="89">
        <v>18469510</v>
      </c>
      <c r="J1004" s="48"/>
    </row>
    <row r="1005" spans="1:10" x14ac:dyDescent="0.4">
      <c r="A1005" s="88" t="s">
        <v>5500</v>
      </c>
      <c r="B1005" s="86">
        <v>2017</v>
      </c>
      <c r="C1005" s="87" t="s">
        <v>1061</v>
      </c>
      <c r="D1005" s="88" t="s">
        <v>1051</v>
      </c>
      <c r="E1005" s="88" t="s">
        <v>102</v>
      </c>
      <c r="F1005" s="89">
        <v>221031503</v>
      </c>
      <c r="G1005" s="88">
        <v>1</v>
      </c>
      <c r="H1005" s="89">
        <v>34146067</v>
      </c>
      <c r="J1005" s="48"/>
    </row>
    <row r="1006" spans="1:10" x14ac:dyDescent="0.4">
      <c r="A1006" s="88" t="s">
        <v>5500</v>
      </c>
      <c r="B1006" s="86">
        <v>2017</v>
      </c>
      <c r="C1006" s="87" t="s">
        <v>1061</v>
      </c>
      <c r="D1006" s="88" t="s">
        <v>1051</v>
      </c>
      <c r="E1006" s="88" t="s">
        <v>102</v>
      </c>
      <c r="F1006" s="89">
        <v>170187209</v>
      </c>
      <c r="G1006" s="88">
        <v>3</v>
      </c>
      <c r="H1006" s="89">
        <v>28522909</v>
      </c>
      <c r="J1006" s="48"/>
    </row>
    <row r="1007" spans="1:10" x14ac:dyDescent="0.4">
      <c r="A1007" s="88" t="s">
        <v>5499</v>
      </c>
      <c r="B1007" s="86">
        <v>2016</v>
      </c>
      <c r="C1007" s="87" t="s">
        <v>1054</v>
      </c>
      <c r="D1007" s="88" t="s">
        <v>1064</v>
      </c>
      <c r="E1007" s="88" t="s">
        <v>106</v>
      </c>
      <c r="F1007" s="89">
        <v>245667124</v>
      </c>
      <c r="G1007" s="88">
        <v>4</v>
      </c>
      <c r="H1007" s="89">
        <v>30380710</v>
      </c>
      <c r="J1007" s="48"/>
    </row>
    <row r="1008" spans="1:10" x14ac:dyDescent="0.4">
      <c r="A1008" s="88" t="s">
        <v>5498</v>
      </c>
      <c r="B1008" s="86">
        <v>2015</v>
      </c>
      <c r="C1008" s="87" t="s">
        <v>1061</v>
      </c>
      <c r="D1008" s="88" t="s">
        <v>1051</v>
      </c>
      <c r="E1008" s="88" t="s">
        <v>96</v>
      </c>
      <c r="F1008" s="89">
        <v>97490498</v>
      </c>
      <c r="G1008" s="88">
        <v>5</v>
      </c>
      <c r="H1008" s="89">
        <v>14177317</v>
      </c>
      <c r="J1008" s="48"/>
    </row>
    <row r="1009" spans="1:10" x14ac:dyDescent="0.4">
      <c r="A1009" s="88" t="s">
        <v>5497</v>
      </c>
      <c r="B1009" s="86">
        <v>2015</v>
      </c>
      <c r="C1009" s="87" t="s">
        <v>1061</v>
      </c>
      <c r="D1009" s="88" t="s">
        <v>1051</v>
      </c>
      <c r="E1009" s="88" t="s">
        <v>104</v>
      </c>
      <c r="F1009" s="89">
        <v>115148739</v>
      </c>
      <c r="G1009" s="88">
        <v>2</v>
      </c>
      <c r="H1009" s="89">
        <v>26075473</v>
      </c>
      <c r="J1009" s="48"/>
    </row>
    <row r="1010" spans="1:10" x14ac:dyDescent="0.4">
      <c r="A1010" s="88" t="s">
        <v>5496</v>
      </c>
      <c r="B1010" s="86">
        <v>2015</v>
      </c>
      <c r="C1010" s="87" t="s">
        <v>1054</v>
      </c>
      <c r="D1010" s="88" t="s">
        <v>1064</v>
      </c>
      <c r="E1010" s="88" t="s">
        <v>106</v>
      </c>
      <c r="F1010" s="89">
        <v>112097285</v>
      </c>
      <c r="G1010" s="88">
        <v>1</v>
      </c>
      <c r="H1010" s="89">
        <v>27824753</v>
      </c>
      <c r="J1010" s="48"/>
    </row>
    <row r="1011" spans="1:10" x14ac:dyDescent="0.4">
      <c r="A1011" s="88" t="s">
        <v>5495</v>
      </c>
      <c r="B1011" s="86">
        <v>2015</v>
      </c>
      <c r="C1011" s="87" t="s">
        <v>1052</v>
      </c>
      <c r="D1011" s="88" t="s">
        <v>1051</v>
      </c>
      <c r="E1011" s="88" t="s">
        <v>102</v>
      </c>
      <c r="F1011" s="89">
        <v>108700939</v>
      </c>
      <c r="G1011" s="88">
        <v>1</v>
      </c>
      <c r="H1011" s="89">
        <v>18896531</v>
      </c>
      <c r="J1011" s="48"/>
    </row>
    <row r="1012" spans="1:10" x14ac:dyDescent="0.4">
      <c r="A1012" s="88" t="s">
        <v>5495</v>
      </c>
      <c r="B1012" s="86">
        <v>2015</v>
      </c>
      <c r="C1012" s="87" t="s">
        <v>1052</v>
      </c>
      <c r="D1012" s="88" t="s">
        <v>1051</v>
      </c>
      <c r="E1012" s="88" t="s">
        <v>102</v>
      </c>
      <c r="F1012" s="89">
        <v>189620979</v>
      </c>
      <c r="G1012" s="88">
        <v>5</v>
      </c>
      <c r="H1012" s="89">
        <v>27941848</v>
      </c>
      <c r="J1012" s="48"/>
    </row>
    <row r="1013" spans="1:10" x14ac:dyDescent="0.4">
      <c r="A1013" s="88" t="s">
        <v>5494</v>
      </c>
      <c r="B1013" s="86">
        <v>2015</v>
      </c>
      <c r="C1013" s="87" t="s">
        <v>1061</v>
      </c>
      <c r="D1013" s="88" t="s">
        <v>100</v>
      </c>
      <c r="E1013" s="88" t="s">
        <v>106</v>
      </c>
      <c r="F1013" s="89">
        <v>245301038</v>
      </c>
      <c r="G1013" s="88">
        <v>2</v>
      </c>
      <c r="H1013" s="89">
        <v>12493891</v>
      </c>
      <c r="J1013" s="48"/>
    </row>
    <row r="1014" spans="1:10" x14ac:dyDescent="0.4">
      <c r="A1014" s="88" t="s">
        <v>5494</v>
      </c>
      <c r="B1014" s="86">
        <v>2015</v>
      </c>
      <c r="C1014" s="87" t="s">
        <v>1061</v>
      </c>
      <c r="D1014" s="88" t="s">
        <v>100</v>
      </c>
      <c r="E1014" s="88" t="s">
        <v>106</v>
      </c>
      <c r="F1014" s="89">
        <v>234697149</v>
      </c>
      <c r="G1014" s="88">
        <v>5</v>
      </c>
      <c r="H1014" s="89">
        <v>12976536</v>
      </c>
      <c r="J1014" s="48"/>
    </row>
    <row r="1015" spans="1:10" x14ac:dyDescent="0.4">
      <c r="A1015" s="88" t="s">
        <v>5493</v>
      </c>
      <c r="B1015" s="86">
        <v>2016</v>
      </c>
      <c r="C1015" s="87" t="s">
        <v>1054</v>
      </c>
      <c r="D1015" s="88" t="s">
        <v>1064</v>
      </c>
      <c r="E1015" s="88" t="s">
        <v>106</v>
      </c>
      <c r="F1015" s="89">
        <v>157332725</v>
      </c>
      <c r="G1015" s="88">
        <v>5</v>
      </c>
      <c r="H1015" s="89">
        <v>17588399</v>
      </c>
      <c r="J1015" s="48"/>
    </row>
    <row r="1016" spans="1:10" x14ac:dyDescent="0.4">
      <c r="A1016" s="88" t="s">
        <v>5492</v>
      </c>
      <c r="B1016" s="86">
        <v>2017</v>
      </c>
      <c r="C1016" s="87" t="s">
        <v>1054</v>
      </c>
      <c r="D1016" s="88" t="s">
        <v>1051</v>
      </c>
      <c r="E1016" s="88" t="s">
        <v>104</v>
      </c>
      <c r="F1016" s="89">
        <v>216885775</v>
      </c>
      <c r="G1016" s="88">
        <v>2</v>
      </c>
      <c r="H1016" s="89">
        <v>28250055</v>
      </c>
      <c r="J1016" s="48"/>
    </row>
    <row r="1017" spans="1:10" x14ac:dyDescent="0.4">
      <c r="A1017" s="88" t="s">
        <v>5492</v>
      </c>
      <c r="B1017" s="86">
        <v>2015</v>
      </c>
      <c r="C1017" s="87" t="s">
        <v>1054</v>
      </c>
      <c r="D1017" s="88" t="s">
        <v>1051</v>
      </c>
      <c r="E1017" s="88" t="s">
        <v>104</v>
      </c>
      <c r="F1017" s="89">
        <v>116675567</v>
      </c>
      <c r="G1017" s="88">
        <v>5</v>
      </c>
      <c r="H1017" s="89">
        <v>16465337</v>
      </c>
      <c r="J1017" s="48"/>
    </row>
    <row r="1018" spans="1:10" x14ac:dyDescent="0.4">
      <c r="A1018" s="88" t="s">
        <v>5491</v>
      </c>
      <c r="B1018" s="86">
        <v>2015</v>
      </c>
      <c r="C1018" s="87" t="s">
        <v>1052</v>
      </c>
      <c r="D1018" s="88" t="s">
        <v>1051</v>
      </c>
      <c r="E1018" s="88" t="s">
        <v>96</v>
      </c>
      <c r="F1018" s="89">
        <v>217419274</v>
      </c>
      <c r="G1018" s="88">
        <v>4</v>
      </c>
      <c r="H1018" s="89">
        <v>23479302</v>
      </c>
      <c r="J1018" s="48"/>
    </row>
    <row r="1019" spans="1:10" x14ac:dyDescent="0.4">
      <c r="A1019" s="88" t="s">
        <v>5491</v>
      </c>
      <c r="B1019" s="86">
        <v>2016</v>
      </c>
      <c r="C1019" s="87" t="s">
        <v>1052</v>
      </c>
      <c r="D1019" s="88" t="s">
        <v>1051</v>
      </c>
      <c r="E1019" s="88" t="s">
        <v>96</v>
      </c>
      <c r="F1019" s="89">
        <v>92536068</v>
      </c>
      <c r="G1019" s="88">
        <v>2</v>
      </c>
      <c r="H1019" s="89">
        <v>23752603</v>
      </c>
      <c r="J1019" s="48"/>
    </row>
    <row r="1020" spans="1:10" x14ac:dyDescent="0.4">
      <c r="A1020" s="88" t="s">
        <v>5490</v>
      </c>
      <c r="B1020" s="86">
        <v>2017</v>
      </c>
      <c r="C1020" s="87" t="s">
        <v>1061</v>
      </c>
      <c r="D1020" s="88" t="s">
        <v>100</v>
      </c>
      <c r="E1020" s="88" t="s">
        <v>102</v>
      </c>
      <c r="F1020" s="89">
        <v>95310237</v>
      </c>
      <c r="G1020" s="88">
        <v>1</v>
      </c>
      <c r="H1020" s="89">
        <v>18666426</v>
      </c>
      <c r="J1020" s="48"/>
    </row>
    <row r="1021" spans="1:10" x14ac:dyDescent="0.4">
      <c r="A1021" s="88" t="s">
        <v>5490</v>
      </c>
      <c r="B1021" s="86">
        <v>2016</v>
      </c>
      <c r="C1021" s="87" t="s">
        <v>1061</v>
      </c>
      <c r="D1021" s="88" t="s">
        <v>100</v>
      </c>
      <c r="E1021" s="88" t="s">
        <v>102</v>
      </c>
      <c r="F1021" s="89">
        <v>180284736</v>
      </c>
      <c r="G1021" s="88">
        <v>4</v>
      </c>
      <c r="H1021" s="89">
        <v>24467738</v>
      </c>
      <c r="J1021" s="48"/>
    </row>
    <row r="1022" spans="1:10" x14ac:dyDescent="0.4">
      <c r="A1022" s="88" t="s">
        <v>5490</v>
      </c>
      <c r="B1022" s="86">
        <v>2016</v>
      </c>
      <c r="C1022" s="87" t="s">
        <v>1061</v>
      </c>
      <c r="D1022" s="88" t="s">
        <v>100</v>
      </c>
      <c r="E1022" s="88" t="s">
        <v>102</v>
      </c>
      <c r="F1022" s="89">
        <v>190220999</v>
      </c>
      <c r="G1022" s="88">
        <v>5</v>
      </c>
      <c r="H1022" s="89">
        <v>29541479</v>
      </c>
      <c r="J1022" s="48"/>
    </row>
    <row r="1023" spans="1:10" x14ac:dyDescent="0.4">
      <c r="A1023" s="88" t="s">
        <v>5489</v>
      </c>
      <c r="B1023" s="86">
        <v>2016</v>
      </c>
      <c r="C1023" s="87" t="s">
        <v>1054</v>
      </c>
      <c r="D1023" s="88" t="s">
        <v>1064</v>
      </c>
      <c r="E1023" s="88" t="s">
        <v>102</v>
      </c>
      <c r="F1023" s="89">
        <v>136270669</v>
      </c>
      <c r="G1023" s="88">
        <v>3</v>
      </c>
      <c r="H1023" s="89">
        <v>12837984</v>
      </c>
      <c r="J1023" s="48"/>
    </row>
    <row r="1024" spans="1:10" x14ac:dyDescent="0.4">
      <c r="A1024" s="88" t="s">
        <v>5489</v>
      </c>
      <c r="B1024" s="86">
        <v>2016</v>
      </c>
      <c r="C1024" s="87" t="s">
        <v>1054</v>
      </c>
      <c r="D1024" s="88" t="s">
        <v>1064</v>
      </c>
      <c r="E1024" s="88" t="s">
        <v>102</v>
      </c>
      <c r="F1024" s="89">
        <v>119388874</v>
      </c>
      <c r="G1024" s="88">
        <v>1</v>
      </c>
      <c r="H1024" s="89">
        <v>12130341</v>
      </c>
      <c r="J1024" s="48"/>
    </row>
    <row r="1025" spans="1:10" x14ac:dyDescent="0.4">
      <c r="A1025" s="88" t="s">
        <v>5489</v>
      </c>
      <c r="B1025" s="86">
        <v>2017</v>
      </c>
      <c r="C1025" s="87" t="s">
        <v>1054</v>
      </c>
      <c r="D1025" s="88" t="s">
        <v>1064</v>
      </c>
      <c r="E1025" s="88" t="s">
        <v>102</v>
      </c>
      <c r="F1025" s="89">
        <v>129320854</v>
      </c>
      <c r="G1025" s="88">
        <v>1</v>
      </c>
      <c r="H1025" s="89">
        <v>19505847</v>
      </c>
      <c r="J1025" s="48"/>
    </row>
    <row r="1026" spans="1:10" x14ac:dyDescent="0.4">
      <c r="A1026" s="88" t="s">
        <v>5489</v>
      </c>
      <c r="B1026" s="86">
        <v>2017</v>
      </c>
      <c r="C1026" s="87" t="s">
        <v>1054</v>
      </c>
      <c r="D1026" s="88" t="s">
        <v>1064</v>
      </c>
      <c r="E1026" s="88" t="s">
        <v>102</v>
      </c>
      <c r="F1026" s="89">
        <v>112002003</v>
      </c>
      <c r="G1026" s="88">
        <v>5</v>
      </c>
      <c r="H1026" s="89">
        <v>22304115</v>
      </c>
      <c r="J1026" s="48"/>
    </row>
    <row r="1027" spans="1:10" x14ac:dyDescent="0.4">
      <c r="A1027" s="88" t="s">
        <v>5488</v>
      </c>
      <c r="B1027" s="86">
        <v>2017</v>
      </c>
      <c r="C1027" s="87" t="s">
        <v>1054</v>
      </c>
      <c r="D1027" s="88" t="s">
        <v>100</v>
      </c>
      <c r="E1027" s="88" t="s">
        <v>96</v>
      </c>
      <c r="F1027" s="89">
        <v>131625508</v>
      </c>
      <c r="G1027" s="88">
        <v>5</v>
      </c>
      <c r="H1027" s="89">
        <v>22462922</v>
      </c>
      <c r="J1027" s="48"/>
    </row>
    <row r="1028" spans="1:10" x14ac:dyDescent="0.4">
      <c r="A1028" s="88" t="s">
        <v>5488</v>
      </c>
      <c r="B1028" s="86">
        <v>2015</v>
      </c>
      <c r="C1028" s="87" t="s">
        <v>1054</v>
      </c>
      <c r="D1028" s="88" t="s">
        <v>100</v>
      </c>
      <c r="E1028" s="88" t="s">
        <v>96</v>
      </c>
      <c r="F1028" s="89">
        <v>114296379</v>
      </c>
      <c r="G1028" s="88">
        <v>4</v>
      </c>
      <c r="H1028" s="89">
        <v>19594683</v>
      </c>
      <c r="J1028" s="48"/>
    </row>
    <row r="1029" spans="1:10" x14ac:dyDescent="0.4">
      <c r="A1029" s="88" t="s">
        <v>5487</v>
      </c>
      <c r="B1029" s="86">
        <v>2015</v>
      </c>
      <c r="C1029" s="87" t="s">
        <v>1054</v>
      </c>
      <c r="D1029" s="88" t="s">
        <v>1064</v>
      </c>
      <c r="E1029" s="88" t="s">
        <v>102</v>
      </c>
      <c r="F1029" s="89">
        <v>229898203</v>
      </c>
      <c r="G1029" s="88">
        <v>2</v>
      </c>
      <c r="H1029" s="89">
        <v>19305423</v>
      </c>
      <c r="J1029" s="48"/>
    </row>
    <row r="1030" spans="1:10" x14ac:dyDescent="0.4">
      <c r="A1030" s="88" t="s">
        <v>5486</v>
      </c>
      <c r="B1030" s="86">
        <v>2016</v>
      </c>
      <c r="C1030" s="87" t="s">
        <v>1054</v>
      </c>
      <c r="D1030" s="88" t="s">
        <v>1051</v>
      </c>
      <c r="E1030" s="88" t="s">
        <v>106</v>
      </c>
      <c r="F1030" s="89">
        <v>247729991</v>
      </c>
      <c r="G1030" s="88">
        <v>4</v>
      </c>
      <c r="H1030" s="89">
        <v>22152687</v>
      </c>
      <c r="J1030" s="48"/>
    </row>
    <row r="1031" spans="1:10" x14ac:dyDescent="0.4">
      <c r="A1031" s="88" t="s">
        <v>5485</v>
      </c>
      <c r="B1031" s="86">
        <v>2016</v>
      </c>
      <c r="C1031" s="87" t="s">
        <v>1054</v>
      </c>
      <c r="D1031" s="88" t="s">
        <v>100</v>
      </c>
      <c r="E1031" s="88" t="s">
        <v>102</v>
      </c>
      <c r="F1031" s="89">
        <v>131332319</v>
      </c>
      <c r="G1031" s="88">
        <v>3</v>
      </c>
      <c r="H1031" s="89">
        <v>10206290</v>
      </c>
      <c r="J1031" s="48"/>
    </row>
    <row r="1032" spans="1:10" x14ac:dyDescent="0.4">
      <c r="A1032" s="88" t="s">
        <v>5485</v>
      </c>
      <c r="B1032" s="86">
        <v>2016</v>
      </c>
      <c r="C1032" s="87" t="s">
        <v>1054</v>
      </c>
      <c r="D1032" s="88" t="s">
        <v>100</v>
      </c>
      <c r="E1032" s="88" t="s">
        <v>102</v>
      </c>
      <c r="F1032" s="89">
        <v>178026662</v>
      </c>
      <c r="G1032" s="88">
        <v>3</v>
      </c>
      <c r="H1032" s="89">
        <v>18801721</v>
      </c>
      <c r="J1032" s="48"/>
    </row>
    <row r="1033" spans="1:10" x14ac:dyDescent="0.4">
      <c r="A1033" s="88" t="s">
        <v>5485</v>
      </c>
      <c r="B1033" s="86">
        <v>2016</v>
      </c>
      <c r="C1033" s="87" t="s">
        <v>1054</v>
      </c>
      <c r="D1033" s="88" t="s">
        <v>100</v>
      </c>
      <c r="E1033" s="88" t="s">
        <v>102</v>
      </c>
      <c r="F1033" s="89">
        <v>145737473</v>
      </c>
      <c r="G1033" s="88">
        <v>1</v>
      </c>
      <c r="H1033" s="89">
        <v>26491084</v>
      </c>
      <c r="J1033" s="48"/>
    </row>
    <row r="1034" spans="1:10" x14ac:dyDescent="0.4">
      <c r="A1034" s="88" t="s">
        <v>5485</v>
      </c>
      <c r="B1034" s="86">
        <v>2016</v>
      </c>
      <c r="C1034" s="87" t="s">
        <v>1054</v>
      </c>
      <c r="D1034" s="88" t="s">
        <v>100</v>
      </c>
      <c r="E1034" s="88" t="s">
        <v>102</v>
      </c>
      <c r="F1034" s="89">
        <v>167524302</v>
      </c>
      <c r="G1034" s="88">
        <v>3</v>
      </c>
      <c r="H1034" s="89">
        <v>30347183</v>
      </c>
      <c r="J1034" s="48"/>
    </row>
    <row r="1035" spans="1:10" x14ac:dyDescent="0.4">
      <c r="A1035" s="88" t="s">
        <v>5485</v>
      </c>
      <c r="B1035" s="86">
        <v>2016</v>
      </c>
      <c r="C1035" s="87" t="s">
        <v>1054</v>
      </c>
      <c r="D1035" s="88" t="s">
        <v>100</v>
      </c>
      <c r="E1035" s="88" t="s">
        <v>102</v>
      </c>
      <c r="F1035" s="89">
        <v>208050838</v>
      </c>
      <c r="G1035" s="88">
        <v>5</v>
      </c>
      <c r="H1035" s="89">
        <v>27912566</v>
      </c>
      <c r="J1035" s="48"/>
    </row>
    <row r="1036" spans="1:10" x14ac:dyDescent="0.4">
      <c r="A1036" s="88" t="s">
        <v>5485</v>
      </c>
      <c r="B1036" s="86">
        <v>2016</v>
      </c>
      <c r="C1036" s="87" t="s">
        <v>1054</v>
      </c>
      <c r="D1036" s="88" t="s">
        <v>100</v>
      </c>
      <c r="E1036" s="88" t="s">
        <v>102</v>
      </c>
      <c r="F1036" s="89">
        <v>118943523</v>
      </c>
      <c r="G1036" s="88">
        <v>4</v>
      </c>
      <c r="H1036" s="89">
        <v>23985701</v>
      </c>
      <c r="J1036" s="48"/>
    </row>
    <row r="1037" spans="1:10" x14ac:dyDescent="0.4">
      <c r="A1037" s="88" t="s">
        <v>5484</v>
      </c>
      <c r="B1037" s="86">
        <v>2017</v>
      </c>
      <c r="C1037" s="87" t="s">
        <v>1061</v>
      </c>
      <c r="D1037" s="88" t="s">
        <v>1051</v>
      </c>
      <c r="E1037" s="88" t="s">
        <v>96</v>
      </c>
      <c r="F1037" s="89">
        <v>220503337</v>
      </c>
      <c r="G1037" s="88">
        <v>2</v>
      </c>
      <c r="H1037" s="89">
        <v>20942806</v>
      </c>
      <c r="J1037" s="48"/>
    </row>
    <row r="1038" spans="1:10" x14ac:dyDescent="0.4">
      <c r="A1038" s="88" t="s">
        <v>5483</v>
      </c>
      <c r="B1038" s="86">
        <v>2017</v>
      </c>
      <c r="C1038" s="87" t="s">
        <v>1052</v>
      </c>
      <c r="D1038" s="88" t="s">
        <v>1051</v>
      </c>
      <c r="E1038" s="88" t="s">
        <v>106</v>
      </c>
      <c r="F1038" s="89">
        <v>99081254</v>
      </c>
      <c r="G1038" s="88">
        <v>1</v>
      </c>
      <c r="H1038" s="89">
        <v>20058791</v>
      </c>
      <c r="J1038" s="48"/>
    </row>
    <row r="1039" spans="1:10" x14ac:dyDescent="0.4">
      <c r="A1039" s="88" t="s">
        <v>5482</v>
      </c>
      <c r="B1039" s="86">
        <v>2015</v>
      </c>
      <c r="C1039" s="87" t="s">
        <v>1054</v>
      </c>
      <c r="D1039" s="88" t="s">
        <v>1064</v>
      </c>
      <c r="E1039" s="88" t="s">
        <v>102</v>
      </c>
      <c r="F1039" s="89">
        <v>242830350</v>
      </c>
      <c r="G1039" s="88">
        <v>3</v>
      </c>
      <c r="H1039" s="89">
        <v>23044856</v>
      </c>
      <c r="J1039" s="48"/>
    </row>
    <row r="1040" spans="1:10" x14ac:dyDescent="0.4">
      <c r="A1040" s="88" t="s">
        <v>5481</v>
      </c>
      <c r="B1040" s="86">
        <v>2015</v>
      </c>
      <c r="C1040" s="87" t="s">
        <v>1054</v>
      </c>
      <c r="D1040" s="88" t="s">
        <v>1064</v>
      </c>
      <c r="E1040" s="88" t="s">
        <v>96</v>
      </c>
      <c r="F1040" s="89">
        <v>125437074</v>
      </c>
      <c r="G1040" s="88">
        <v>5</v>
      </c>
      <c r="H1040" s="89">
        <v>33905748</v>
      </c>
      <c r="J1040" s="48"/>
    </row>
    <row r="1041" spans="1:10" x14ac:dyDescent="0.4">
      <c r="A1041" s="88" t="s">
        <v>5480</v>
      </c>
      <c r="B1041" s="86">
        <v>2015</v>
      </c>
      <c r="C1041" s="87" t="s">
        <v>1054</v>
      </c>
      <c r="D1041" s="88" t="s">
        <v>1064</v>
      </c>
      <c r="E1041" s="88" t="s">
        <v>96</v>
      </c>
      <c r="F1041" s="89">
        <v>231663600</v>
      </c>
      <c r="G1041" s="88">
        <v>4</v>
      </c>
      <c r="H1041" s="89">
        <v>17639288</v>
      </c>
      <c r="J1041" s="48"/>
    </row>
    <row r="1042" spans="1:10" x14ac:dyDescent="0.4">
      <c r="A1042" s="88" t="s">
        <v>5479</v>
      </c>
      <c r="B1042" s="86">
        <v>2015</v>
      </c>
      <c r="C1042" s="87" t="s">
        <v>1054</v>
      </c>
      <c r="D1042" s="88" t="s">
        <v>1051</v>
      </c>
      <c r="E1042" s="88" t="s">
        <v>102</v>
      </c>
      <c r="F1042" s="89">
        <v>93757111</v>
      </c>
      <c r="G1042" s="88">
        <v>3</v>
      </c>
      <c r="H1042" s="89">
        <v>25372294</v>
      </c>
      <c r="J1042" s="48"/>
    </row>
    <row r="1043" spans="1:10" x14ac:dyDescent="0.4">
      <c r="A1043" s="88" t="s">
        <v>5478</v>
      </c>
      <c r="B1043" s="86">
        <v>2017</v>
      </c>
      <c r="C1043" s="87" t="s">
        <v>1054</v>
      </c>
      <c r="D1043" s="88" t="s">
        <v>1051</v>
      </c>
      <c r="E1043" s="88" t="s">
        <v>96</v>
      </c>
      <c r="F1043" s="89">
        <v>181739720</v>
      </c>
      <c r="G1043" s="88">
        <v>1</v>
      </c>
      <c r="H1043" s="89">
        <v>26069294</v>
      </c>
      <c r="J1043" s="48"/>
    </row>
    <row r="1044" spans="1:10" x14ac:dyDescent="0.4">
      <c r="A1044" s="88" t="s">
        <v>5478</v>
      </c>
      <c r="B1044" s="86">
        <v>2017</v>
      </c>
      <c r="C1044" s="87" t="s">
        <v>1054</v>
      </c>
      <c r="D1044" s="88" t="s">
        <v>1051</v>
      </c>
      <c r="E1044" s="88" t="s">
        <v>96</v>
      </c>
      <c r="F1044" s="89">
        <v>148250133</v>
      </c>
      <c r="G1044" s="88">
        <v>1</v>
      </c>
      <c r="H1044" s="89">
        <v>17880159</v>
      </c>
      <c r="J1044" s="48"/>
    </row>
    <row r="1045" spans="1:10" x14ac:dyDescent="0.4">
      <c r="A1045" s="88" t="s">
        <v>5478</v>
      </c>
      <c r="B1045" s="86">
        <v>2014</v>
      </c>
      <c r="C1045" s="87" t="s">
        <v>1054</v>
      </c>
      <c r="D1045" s="88" t="s">
        <v>1051</v>
      </c>
      <c r="E1045" s="88" t="s">
        <v>96</v>
      </c>
      <c r="F1045" s="89">
        <v>204551497</v>
      </c>
      <c r="G1045" s="88">
        <v>5</v>
      </c>
      <c r="H1045" s="89">
        <v>22636692</v>
      </c>
      <c r="J1045" s="48"/>
    </row>
    <row r="1046" spans="1:10" x14ac:dyDescent="0.4">
      <c r="A1046" s="88" t="s">
        <v>5477</v>
      </c>
      <c r="B1046" s="86">
        <v>2016</v>
      </c>
      <c r="C1046" s="87" t="s">
        <v>1061</v>
      </c>
      <c r="D1046" s="88" t="s">
        <v>1064</v>
      </c>
      <c r="E1046" s="88" t="s">
        <v>106</v>
      </c>
      <c r="F1046" s="89">
        <v>220316470</v>
      </c>
      <c r="G1046" s="88">
        <v>2</v>
      </c>
      <c r="H1046" s="89">
        <v>14154681</v>
      </c>
      <c r="J1046" s="48"/>
    </row>
    <row r="1047" spans="1:10" x14ac:dyDescent="0.4">
      <c r="A1047" s="88" t="s">
        <v>5476</v>
      </c>
      <c r="B1047" s="86">
        <v>2016</v>
      </c>
      <c r="C1047" s="87" t="s">
        <v>1052</v>
      </c>
      <c r="D1047" s="88" t="s">
        <v>1051</v>
      </c>
      <c r="E1047" s="88" t="s">
        <v>96</v>
      </c>
      <c r="F1047" s="89">
        <v>210335231</v>
      </c>
      <c r="G1047" s="88">
        <v>2</v>
      </c>
      <c r="H1047" s="89">
        <v>18717572</v>
      </c>
      <c r="J1047" s="48"/>
    </row>
    <row r="1048" spans="1:10" x14ac:dyDescent="0.4">
      <c r="A1048" s="88" t="s">
        <v>5476</v>
      </c>
      <c r="B1048" s="86">
        <v>2016</v>
      </c>
      <c r="C1048" s="87" t="s">
        <v>1052</v>
      </c>
      <c r="D1048" s="88" t="s">
        <v>1051</v>
      </c>
      <c r="E1048" s="88" t="s">
        <v>96</v>
      </c>
      <c r="F1048" s="89">
        <v>197344790</v>
      </c>
      <c r="G1048" s="88">
        <v>3</v>
      </c>
      <c r="H1048" s="89">
        <v>30739885</v>
      </c>
      <c r="J1048" s="48"/>
    </row>
    <row r="1049" spans="1:10" x14ac:dyDescent="0.4">
      <c r="A1049" s="88" t="s">
        <v>5476</v>
      </c>
      <c r="B1049" s="86">
        <v>2016</v>
      </c>
      <c r="C1049" s="87" t="s">
        <v>1052</v>
      </c>
      <c r="D1049" s="88" t="s">
        <v>1051</v>
      </c>
      <c r="E1049" s="88" t="s">
        <v>96</v>
      </c>
      <c r="F1049" s="89">
        <v>172556288</v>
      </c>
      <c r="G1049" s="88">
        <v>2</v>
      </c>
      <c r="H1049" s="89">
        <v>23841791</v>
      </c>
      <c r="J1049" s="48"/>
    </row>
    <row r="1050" spans="1:10" x14ac:dyDescent="0.4">
      <c r="A1050" s="88" t="s">
        <v>5475</v>
      </c>
      <c r="B1050" s="86">
        <v>2017</v>
      </c>
      <c r="C1050" s="87" t="s">
        <v>1054</v>
      </c>
      <c r="D1050" s="88" t="s">
        <v>100</v>
      </c>
      <c r="E1050" s="88" t="s">
        <v>106</v>
      </c>
      <c r="F1050" s="89">
        <v>219947915</v>
      </c>
      <c r="G1050" s="88">
        <v>5</v>
      </c>
      <c r="H1050" s="89">
        <v>34471606</v>
      </c>
      <c r="J1050" s="48"/>
    </row>
    <row r="1051" spans="1:10" x14ac:dyDescent="0.4">
      <c r="A1051" s="88" t="s">
        <v>5475</v>
      </c>
      <c r="B1051" s="86">
        <v>2017</v>
      </c>
      <c r="C1051" s="87" t="s">
        <v>1054</v>
      </c>
      <c r="D1051" s="88" t="s">
        <v>100</v>
      </c>
      <c r="E1051" s="88" t="s">
        <v>106</v>
      </c>
      <c r="F1051" s="89">
        <v>119849305</v>
      </c>
      <c r="G1051" s="88">
        <v>3</v>
      </c>
      <c r="H1051" s="89">
        <v>12613943</v>
      </c>
      <c r="J1051" s="48"/>
    </row>
    <row r="1052" spans="1:10" x14ac:dyDescent="0.4">
      <c r="A1052" s="88" t="s">
        <v>5474</v>
      </c>
      <c r="B1052" s="86">
        <v>2016</v>
      </c>
      <c r="C1052" s="87" t="s">
        <v>1054</v>
      </c>
      <c r="D1052" s="88" t="s">
        <v>1051</v>
      </c>
      <c r="E1052" s="88" t="s">
        <v>102</v>
      </c>
      <c r="F1052" s="89">
        <v>197357566</v>
      </c>
      <c r="G1052" s="88">
        <v>3</v>
      </c>
      <c r="H1052" s="89">
        <v>12565000</v>
      </c>
      <c r="J1052" s="48"/>
    </row>
    <row r="1053" spans="1:10" x14ac:dyDescent="0.4">
      <c r="A1053" s="88" t="s">
        <v>5474</v>
      </c>
      <c r="B1053" s="86">
        <v>2016</v>
      </c>
      <c r="C1053" s="87" t="s">
        <v>1054</v>
      </c>
      <c r="D1053" s="88" t="s">
        <v>1051</v>
      </c>
      <c r="E1053" s="88" t="s">
        <v>102</v>
      </c>
      <c r="F1053" s="89">
        <v>211656044</v>
      </c>
      <c r="G1053" s="88">
        <v>3</v>
      </c>
      <c r="H1053" s="89">
        <v>11738118</v>
      </c>
      <c r="J1053" s="48"/>
    </row>
    <row r="1054" spans="1:10" x14ac:dyDescent="0.4">
      <c r="A1054" s="88" t="s">
        <v>5474</v>
      </c>
      <c r="B1054" s="86">
        <v>2016</v>
      </c>
      <c r="C1054" s="87" t="s">
        <v>1054</v>
      </c>
      <c r="D1054" s="88" t="s">
        <v>1051</v>
      </c>
      <c r="E1054" s="88" t="s">
        <v>102</v>
      </c>
      <c r="F1054" s="89">
        <v>146145056</v>
      </c>
      <c r="G1054" s="88">
        <v>1</v>
      </c>
      <c r="H1054" s="89">
        <v>30742836</v>
      </c>
      <c r="J1054" s="48"/>
    </row>
    <row r="1055" spans="1:10" x14ac:dyDescent="0.4">
      <c r="A1055" s="88" t="s">
        <v>5474</v>
      </c>
      <c r="B1055" s="86">
        <v>2016</v>
      </c>
      <c r="C1055" s="87" t="s">
        <v>1054</v>
      </c>
      <c r="D1055" s="88" t="s">
        <v>1051</v>
      </c>
      <c r="E1055" s="88" t="s">
        <v>102</v>
      </c>
      <c r="F1055" s="89">
        <v>128786125</v>
      </c>
      <c r="G1055" s="88">
        <v>2</v>
      </c>
      <c r="H1055" s="89">
        <v>23440695</v>
      </c>
      <c r="J1055" s="48"/>
    </row>
    <row r="1056" spans="1:10" x14ac:dyDescent="0.4">
      <c r="A1056" s="88" t="s">
        <v>5473</v>
      </c>
      <c r="B1056" s="86">
        <v>2016</v>
      </c>
      <c r="C1056" s="87" t="s">
        <v>1070</v>
      </c>
      <c r="D1056" s="88" t="s">
        <v>1051</v>
      </c>
      <c r="E1056" s="88" t="s">
        <v>106</v>
      </c>
      <c r="F1056" s="89">
        <v>147713703</v>
      </c>
      <c r="G1056" s="88">
        <v>4</v>
      </c>
      <c r="H1056" s="89">
        <v>14000020</v>
      </c>
      <c r="J1056" s="48"/>
    </row>
    <row r="1057" spans="1:10" x14ac:dyDescent="0.4">
      <c r="A1057" s="88" t="s">
        <v>5472</v>
      </c>
      <c r="B1057" s="86">
        <v>2016</v>
      </c>
      <c r="C1057" s="87" t="s">
        <v>1052</v>
      </c>
      <c r="D1057" s="88" t="s">
        <v>100</v>
      </c>
      <c r="E1057" s="88" t="s">
        <v>96</v>
      </c>
      <c r="F1057" s="89">
        <v>163167187</v>
      </c>
      <c r="G1057" s="88">
        <v>1</v>
      </c>
      <c r="H1057" s="89">
        <v>34129085</v>
      </c>
      <c r="J1057" s="48"/>
    </row>
    <row r="1058" spans="1:10" x14ac:dyDescent="0.4">
      <c r="A1058" s="88" t="s">
        <v>5472</v>
      </c>
      <c r="B1058" s="86">
        <v>2016</v>
      </c>
      <c r="C1058" s="87" t="s">
        <v>1052</v>
      </c>
      <c r="D1058" s="88" t="s">
        <v>100</v>
      </c>
      <c r="E1058" s="88" t="s">
        <v>96</v>
      </c>
      <c r="F1058" s="89">
        <v>111679697</v>
      </c>
      <c r="G1058" s="88">
        <v>4</v>
      </c>
      <c r="H1058" s="89">
        <v>34092852</v>
      </c>
      <c r="J1058" s="48"/>
    </row>
    <row r="1059" spans="1:10" x14ac:dyDescent="0.4">
      <c r="A1059" s="88" t="s">
        <v>5471</v>
      </c>
      <c r="B1059" s="86">
        <v>2016</v>
      </c>
      <c r="C1059" s="87" t="s">
        <v>1054</v>
      </c>
      <c r="D1059" s="88" t="s">
        <v>100</v>
      </c>
      <c r="E1059" s="88" t="s">
        <v>104</v>
      </c>
      <c r="F1059" s="89">
        <v>95909618</v>
      </c>
      <c r="G1059" s="88">
        <v>2</v>
      </c>
      <c r="H1059" s="89">
        <v>27546350</v>
      </c>
      <c r="J1059" s="48"/>
    </row>
    <row r="1060" spans="1:10" x14ac:dyDescent="0.4">
      <c r="A1060" s="88" t="s">
        <v>5471</v>
      </c>
      <c r="B1060" s="86">
        <v>2016</v>
      </c>
      <c r="C1060" s="87" t="s">
        <v>1054</v>
      </c>
      <c r="D1060" s="88" t="s">
        <v>100</v>
      </c>
      <c r="E1060" s="88" t="s">
        <v>104</v>
      </c>
      <c r="F1060" s="89">
        <v>100714512</v>
      </c>
      <c r="G1060" s="88">
        <v>3</v>
      </c>
      <c r="H1060" s="89">
        <v>18874840</v>
      </c>
      <c r="J1060" s="48"/>
    </row>
    <row r="1061" spans="1:10" x14ac:dyDescent="0.4">
      <c r="A1061" s="88" t="s">
        <v>5470</v>
      </c>
      <c r="B1061" s="86">
        <v>2017</v>
      </c>
      <c r="C1061" s="87" t="s">
        <v>1054</v>
      </c>
      <c r="D1061" s="88" t="s">
        <v>1051</v>
      </c>
      <c r="E1061" s="88" t="s">
        <v>96</v>
      </c>
      <c r="F1061" s="89">
        <v>146100700</v>
      </c>
      <c r="G1061" s="88">
        <v>1</v>
      </c>
      <c r="H1061" s="89">
        <v>16084235</v>
      </c>
      <c r="J1061" s="48"/>
    </row>
    <row r="1062" spans="1:10" x14ac:dyDescent="0.4">
      <c r="A1062" s="88" t="s">
        <v>5470</v>
      </c>
      <c r="B1062" s="86">
        <v>2017</v>
      </c>
      <c r="C1062" s="87" t="s">
        <v>1054</v>
      </c>
      <c r="D1062" s="88" t="s">
        <v>1051</v>
      </c>
      <c r="E1062" s="88" t="s">
        <v>96</v>
      </c>
      <c r="F1062" s="89">
        <v>212573753</v>
      </c>
      <c r="G1062" s="88">
        <v>4</v>
      </c>
      <c r="H1062" s="89">
        <v>31699333</v>
      </c>
      <c r="J1062" s="48"/>
    </row>
    <row r="1063" spans="1:10" x14ac:dyDescent="0.4">
      <c r="A1063" s="88" t="s">
        <v>5469</v>
      </c>
      <c r="B1063" s="86">
        <v>2017</v>
      </c>
      <c r="C1063" s="87" t="s">
        <v>1054</v>
      </c>
      <c r="D1063" s="88" t="s">
        <v>1064</v>
      </c>
      <c r="E1063" s="88" t="s">
        <v>102</v>
      </c>
      <c r="F1063" s="89">
        <v>167587739</v>
      </c>
      <c r="G1063" s="88">
        <v>1</v>
      </c>
      <c r="H1063" s="89">
        <v>30941632</v>
      </c>
      <c r="J1063" s="48"/>
    </row>
    <row r="1064" spans="1:10" x14ac:dyDescent="0.4">
      <c r="A1064" s="88" t="s">
        <v>5469</v>
      </c>
      <c r="B1064" s="86">
        <v>2016</v>
      </c>
      <c r="C1064" s="87" t="s">
        <v>1054</v>
      </c>
      <c r="D1064" s="88" t="s">
        <v>1064</v>
      </c>
      <c r="E1064" s="88" t="s">
        <v>102</v>
      </c>
      <c r="F1064" s="89">
        <v>228962097</v>
      </c>
      <c r="G1064" s="88">
        <v>3</v>
      </c>
      <c r="H1064" s="89">
        <v>33484123</v>
      </c>
      <c r="J1064" s="48"/>
    </row>
    <row r="1065" spans="1:10" x14ac:dyDescent="0.4">
      <c r="A1065" s="88" t="s">
        <v>5468</v>
      </c>
      <c r="B1065" s="86">
        <v>2015</v>
      </c>
      <c r="C1065" s="87" t="s">
        <v>1054</v>
      </c>
      <c r="D1065" s="88" t="s">
        <v>1064</v>
      </c>
      <c r="E1065" s="88" t="s">
        <v>104</v>
      </c>
      <c r="F1065" s="89">
        <v>139166983</v>
      </c>
      <c r="G1065" s="88">
        <v>4</v>
      </c>
      <c r="H1065" s="89">
        <v>11196898</v>
      </c>
      <c r="J1065" s="48"/>
    </row>
    <row r="1066" spans="1:10" x14ac:dyDescent="0.4">
      <c r="A1066" s="88" t="s">
        <v>5468</v>
      </c>
      <c r="B1066" s="86">
        <v>2015</v>
      </c>
      <c r="C1066" s="87" t="s">
        <v>1054</v>
      </c>
      <c r="D1066" s="88" t="s">
        <v>1064</v>
      </c>
      <c r="E1066" s="88" t="s">
        <v>104</v>
      </c>
      <c r="F1066" s="89">
        <v>150849997</v>
      </c>
      <c r="G1066" s="88">
        <v>3</v>
      </c>
      <c r="H1066" s="89">
        <v>27651245</v>
      </c>
      <c r="J1066" s="48"/>
    </row>
    <row r="1067" spans="1:10" x14ac:dyDescent="0.4">
      <c r="A1067" s="88" t="s">
        <v>5467</v>
      </c>
      <c r="B1067" s="86">
        <v>2015</v>
      </c>
      <c r="C1067" s="87" t="s">
        <v>1061</v>
      </c>
      <c r="D1067" s="88" t="s">
        <v>100</v>
      </c>
      <c r="E1067" s="88" t="s">
        <v>96</v>
      </c>
      <c r="F1067" s="89">
        <v>150828536</v>
      </c>
      <c r="G1067" s="88">
        <v>2</v>
      </c>
      <c r="H1067" s="89">
        <v>21698662</v>
      </c>
      <c r="J1067" s="48"/>
    </row>
    <row r="1068" spans="1:10" x14ac:dyDescent="0.4">
      <c r="A1068" s="88" t="s">
        <v>5466</v>
      </c>
      <c r="B1068" s="86">
        <v>2014</v>
      </c>
      <c r="C1068" s="87" t="s">
        <v>1061</v>
      </c>
      <c r="D1068" s="88" t="s">
        <v>1064</v>
      </c>
      <c r="E1068" s="88" t="s">
        <v>96</v>
      </c>
      <c r="F1068" s="89">
        <v>205173013</v>
      </c>
      <c r="G1068" s="88">
        <v>5</v>
      </c>
      <c r="H1068" s="89">
        <v>18403033</v>
      </c>
      <c r="J1068" s="48"/>
    </row>
    <row r="1069" spans="1:10" x14ac:dyDescent="0.4">
      <c r="A1069" s="88" t="s">
        <v>5466</v>
      </c>
      <c r="B1069" s="86">
        <v>2014</v>
      </c>
      <c r="C1069" s="87" t="s">
        <v>1061</v>
      </c>
      <c r="D1069" s="88" t="s">
        <v>1064</v>
      </c>
      <c r="E1069" s="88" t="s">
        <v>96</v>
      </c>
      <c r="F1069" s="89">
        <v>168328749</v>
      </c>
      <c r="G1069" s="88">
        <v>3</v>
      </c>
      <c r="H1069" s="89">
        <v>27395707</v>
      </c>
      <c r="J1069" s="48"/>
    </row>
    <row r="1070" spans="1:10" x14ac:dyDescent="0.4">
      <c r="A1070" s="88" t="s">
        <v>5466</v>
      </c>
      <c r="B1070" s="86">
        <v>2014</v>
      </c>
      <c r="C1070" s="87" t="s">
        <v>1061</v>
      </c>
      <c r="D1070" s="88" t="s">
        <v>1064</v>
      </c>
      <c r="E1070" s="88" t="s">
        <v>96</v>
      </c>
      <c r="F1070" s="89">
        <v>179472048</v>
      </c>
      <c r="G1070" s="88">
        <v>3</v>
      </c>
      <c r="H1070" s="89">
        <v>30293379</v>
      </c>
      <c r="J1070" s="48"/>
    </row>
    <row r="1071" spans="1:10" x14ac:dyDescent="0.4">
      <c r="A1071" s="88" t="s">
        <v>5466</v>
      </c>
      <c r="B1071" s="86">
        <v>2014</v>
      </c>
      <c r="C1071" s="87" t="s">
        <v>1061</v>
      </c>
      <c r="D1071" s="88" t="s">
        <v>1064</v>
      </c>
      <c r="E1071" s="88" t="s">
        <v>96</v>
      </c>
      <c r="F1071" s="89">
        <v>183127272</v>
      </c>
      <c r="G1071" s="88">
        <v>4</v>
      </c>
      <c r="H1071" s="89">
        <v>18451906</v>
      </c>
      <c r="J1071" s="48"/>
    </row>
    <row r="1072" spans="1:10" x14ac:dyDescent="0.4">
      <c r="A1072" s="88" t="s">
        <v>5465</v>
      </c>
      <c r="B1072" s="86">
        <v>2014</v>
      </c>
      <c r="C1072" s="87" t="s">
        <v>1054</v>
      </c>
      <c r="D1072" s="88" t="s">
        <v>1051</v>
      </c>
      <c r="E1072" s="88" t="s">
        <v>106</v>
      </c>
      <c r="F1072" s="89">
        <v>231248258</v>
      </c>
      <c r="G1072" s="88">
        <v>5</v>
      </c>
      <c r="H1072" s="89">
        <v>14030278</v>
      </c>
      <c r="J1072" s="48"/>
    </row>
    <row r="1073" spans="1:10" x14ac:dyDescent="0.4">
      <c r="A1073" s="88" t="s">
        <v>5465</v>
      </c>
      <c r="B1073" s="86">
        <v>2014</v>
      </c>
      <c r="C1073" s="87" t="s">
        <v>1054</v>
      </c>
      <c r="D1073" s="88" t="s">
        <v>1051</v>
      </c>
      <c r="E1073" s="88" t="s">
        <v>106</v>
      </c>
      <c r="F1073" s="89">
        <v>127395137</v>
      </c>
      <c r="G1073" s="88">
        <v>5</v>
      </c>
      <c r="H1073" s="89">
        <v>22375053</v>
      </c>
      <c r="J1073" s="48"/>
    </row>
    <row r="1074" spans="1:10" x14ac:dyDescent="0.4">
      <c r="A1074" s="88" t="s">
        <v>5464</v>
      </c>
      <c r="B1074" s="86">
        <v>2015</v>
      </c>
      <c r="C1074" s="87" t="s">
        <v>1054</v>
      </c>
      <c r="D1074" s="88" t="s">
        <v>1051</v>
      </c>
      <c r="E1074" s="88" t="s">
        <v>96</v>
      </c>
      <c r="F1074" s="89">
        <v>175390174</v>
      </c>
      <c r="G1074" s="88">
        <v>2</v>
      </c>
      <c r="H1074" s="89">
        <v>12200409</v>
      </c>
      <c r="J1074" s="48"/>
    </row>
    <row r="1075" spans="1:10" x14ac:dyDescent="0.4">
      <c r="A1075" s="88" t="s">
        <v>5463</v>
      </c>
      <c r="B1075" s="86">
        <v>2015</v>
      </c>
      <c r="C1075" s="87" t="s">
        <v>1054</v>
      </c>
      <c r="D1075" s="88" t="s">
        <v>1051</v>
      </c>
      <c r="E1075" s="88" t="s">
        <v>106</v>
      </c>
      <c r="F1075" s="89">
        <v>231553381</v>
      </c>
      <c r="G1075" s="88">
        <v>3</v>
      </c>
      <c r="H1075" s="89">
        <v>30511831</v>
      </c>
      <c r="J1075" s="48"/>
    </row>
    <row r="1076" spans="1:10" x14ac:dyDescent="0.4">
      <c r="A1076" s="88" t="s">
        <v>5463</v>
      </c>
      <c r="B1076" s="86">
        <v>2016</v>
      </c>
      <c r="C1076" s="87" t="s">
        <v>1054</v>
      </c>
      <c r="D1076" s="88" t="s">
        <v>1051</v>
      </c>
      <c r="E1076" s="88" t="s">
        <v>106</v>
      </c>
      <c r="F1076" s="89">
        <v>96586001</v>
      </c>
      <c r="G1076" s="88">
        <v>3</v>
      </c>
      <c r="H1076" s="89">
        <v>34575765</v>
      </c>
      <c r="J1076" s="48"/>
    </row>
    <row r="1077" spans="1:10" x14ac:dyDescent="0.4">
      <c r="A1077" s="88" t="s">
        <v>5463</v>
      </c>
      <c r="B1077" s="86">
        <v>2016</v>
      </c>
      <c r="C1077" s="87" t="s">
        <v>1054</v>
      </c>
      <c r="D1077" s="88" t="s">
        <v>1051</v>
      </c>
      <c r="E1077" s="88" t="s">
        <v>106</v>
      </c>
      <c r="F1077" s="89">
        <v>110904863</v>
      </c>
      <c r="G1077" s="88">
        <v>3</v>
      </c>
      <c r="H1077" s="89">
        <v>20985899</v>
      </c>
      <c r="J1077" s="48"/>
    </row>
    <row r="1078" spans="1:10" x14ac:dyDescent="0.4">
      <c r="A1078" s="88" t="s">
        <v>5463</v>
      </c>
      <c r="B1078" s="86">
        <v>2016</v>
      </c>
      <c r="C1078" s="87" t="s">
        <v>1054</v>
      </c>
      <c r="D1078" s="88" t="s">
        <v>1051</v>
      </c>
      <c r="E1078" s="88" t="s">
        <v>106</v>
      </c>
      <c r="F1078" s="89">
        <v>226476137</v>
      </c>
      <c r="G1078" s="88">
        <v>5</v>
      </c>
      <c r="H1078" s="89">
        <v>33482983</v>
      </c>
      <c r="J1078" s="48"/>
    </row>
    <row r="1079" spans="1:10" x14ac:dyDescent="0.4">
      <c r="A1079" s="88" t="s">
        <v>5463</v>
      </c>
      <c r="B1079" s="86">
        <v>2016</v>
      </c>
      <c r="C1079" s="87" t="s">
        <v>1054</v>
      </c>
      <c r="D1079" s="88" t="s">
        <v>1051</v>
      </c>
      <c r="E1079" s="88" t="s">
        <v>106</v>
      </c>
      <c r="F1079" s="89">
        <v>227299356</v>
      </c>
      <c r="G1079" s="88">
        <v>4</v>
      </c>
      <c r="H1079" s="89">
        <v>10143151</v>
      </c>
      <c r="J1079" s="48"/>
    </row>
    <row r="1080" spans="1:10" x14ac:dyDescent="0.4">
      <c r="A1080" s="88" t="s">
        <v>5463</v>
      </c>
      <c r="B1080" s="86">
        <v>2016</v>
      </c>
      <c r="C1080" s="87" t="s">
        <v>1054</v>
      </c>
      <c r="D1080" s="88" t="s">
        <v>1051</v>
      </c>
      <c r="E1080" s="88" t="s">
        <v>106</v>
      </c>
      <c r="F1080" s="89">
        <v>115525423</v>
      </c>
      <c r="G1080" s="88">
        <v>4</v>
      </c>
      <c r="H1080" s="89">
        <v>14502097</v>
      </c>
      <c r="J1080" s="48"/>
    </row>
    <row r="1081" spans="1:10" x14ac:dyDescent="0.4">
      <c r="A1081" s="88" t="s">
        <v>5463</v>
      </c>
      <c r="B1081" s="86">
        <v>2016</v>
      </c>
      <c r="C1081" s="87" t="s">
        <v>1054</v>
      </c>
      <c r="D1081" s="88" t="s">
        <v>1051</v>
      </c>
      <c r="E1081" s="88" t="s">
        <v>106</v>
      </c>
      <c r="F1081" s="89">
        <v>153500064</v>
      </c>
      <c r="G1081" s="88">
        <v>1</v>
      </c>
      <c r="H1081" s="89">
        <v>23930592</v>
      </c>
      <c r="J1081" s="48"/>
    </row>
    <row r="1082" spans="1:10" x14ac:dyDescent="0.4">
      <c r="A1082" s="88" t="s">
        <v>5463</v>
      </c>
      <c r="B1082" s="86">
        <v>2016</v>
      </c>
      <c r="C1082" s="87" t="s">
        <v>1054</v>
      </c>
      <c r="D1082" s="88" t="s">
        <v>1051</v>
      </c>
      <c r="E1082" s="88" t="s">
        <v>106</v>
      </c>
      <c r="F1082" s="89">
        <v>191537363</v>
      </c>
      <c r="G1082" s="88">
        <v>3</v>
      </c>
      <c r="H1082" s="89">
        <v>17362274</v>
      </c>
      <c r="J1082" s="48"/>
    </row>
    <row r="1083" spans="1:10" x14ac:dyDescent="0.4">
      <c r="A1083" s="88" t="s">
        <v>5462</v>
      </c>
      <c r="B1083" s="86">
        <v>2016</v>
      </c>
      <c r="C1083" s="87" t="s">
        <v>1052</v>
      </c>
      <c r="D1083" s="88" t="s">
        <v>1051</v>
      </c>
      <c r="E1083" s="88" t="s">
        <v>96</v>
      </c>
      <c r="F1083" s="89">
        <v>208027595</v>
      </c>
      <c r="G1083" s="88">
        <v>4</v>
      </c>
      <c r="H1083" s="89">
        <v>20939658</v>
      </c>
      <c r="J1083" s="48"/>
    </row>
    <row r="1084" spans="1:10" x14ac:dyDescent="0.4">
      <c r="A1084" s="88" t="s">
        <v>5462</v>
      </c>
      <c r="B1084" s="86">
        <v>2016</v>
      </c>
      <c r="C1084" s="87" t="s">
        <v>1052</v>
      </c>
      <c r="D1084" s="88" t="s">
        <v>1051</v>
      </c>
      <c r="E1084" s="88" t="s">
        <v>96</v>
      </c>
      <c r="F1084" s="89">
        <v>132809422</v>
      </c>
      <c r="G1084" s="88">
        <v>3</v>
      </c>
      <c r="H1084" s="89">
        <v>25985902</v>
      </c>
      <c r="J1084" s="48"/>
    </row>
    <row r="1085" spans="1:10" x14ac:dyDescent="0.4">
      <c r="A1085" s="88" t="s">
        <v>5462</v>
      </c>
      <c r="B1085" s="86">
        <v>2016</v>
      </c>
      <c r="C1085" s="87" t="s">
        <v>1052</v>
      </c>
      <c r="D1085" s="88" t="s">
        <v>1051</v>
      </c>
      <c r="E1085" s="88" t="s">
        <v>96</v>
      </c>
      <c r="F1085" s="89">
        <v>183970838</v>
      </c>
      <c r="G1085" s="88">
        <v>3</v>
      </c>
      <c r="H1085" s="89">
        <v>23777297</v>
      </c>
      <c r="J1085" s="48"/>
    </row>
    <row r="1086" spans="1:10" x14ac:dyDescent="0.4">
      <c r="A1086" s="88" t="s">
        <v>5461</v>
      </c>
      <c r="B1086" s="86">
        <v>2016</v>
      </c>
      <c r="C1086" s="87" t="s">
        <v>1052</v>
      </c>
      <c r="D1086" s="88" t="s">
        <v>100</v>
      </c>
      <c r="E1086" s="88" t="s">
        <v>96</v>
      </c>
      <c r="F1086" s="89">
        <v>247540084</v>
      </c>
      <c r="G1086" s="88">
        <v>4</v>
      </c>
      <c r="H1086" s="89">
        <v>32725323</v>
      </c>
      <c r="J1086" s="48"/>
    </row>
    <row r="1087" spans="1:10" x14ac:dyDescent="0.4">
      <c r="A1087" s="88" t="s">
        <v>5460</v>
      </c>
      <c r="B1087" s="86">
        <v>2016</v>
      </c>
      <c r="C1087" s="87" t="s">
        <v>1054</v>
      </c>
      <c r="D1087" s="88" t="s">
        <v>1051</v>
      </c>
      <c r="E1087" s="88" t="s">
        <v>104</v>
      </c>
      <c r="F1087" s="89">
        <v>109412460</v>
      </c>
      <c r="G1087" s="88">
        <v>5</v>
      </c>
      <c r="H1087" s="89">
        <v>10242943</v>
      </c>
      <c r="J1087" s="48"/>
    </row>
    <row r="1088" spans="1:10" x14ac:dyDescent="0.4">
      <c r="A1088" s="88" t="s">
        <v>5460</v>
      </c>
      <c r="B1088" s="86">
        <v>2014</v>
      </c>
      <c r="C1088" s="87" t="s">
        <v>1054</v>
      </c>
      <c r="D1088" s="88" t="s">
        <v>1051</v>
      </c>
      <c r="E1088" s="88" t="s">
        <v>104</v>
      </c>
      <c r="F1088" s="89">
        <v>186082805</v>
      </c>
      <c r="G1088" s="88">
        <v>5</v>
      </c>
      <c r="H1088" s="89">
        <v>21123171</v>
      </c>
      <c r="J1088" s="48"/>
    </row>
    <row r="1089" spans="1:10" x14ac:dyDescent="0.4">
      <c r="A1089" s="88" t="s">
        <v>5460</v>
      </c>
      <c r="B1089" s="86">
        <v>2014</v>
      </c>
      <c r="C1089" s="87" t="s">
        <v>1054</v>
      </c>
      <c r="D1089" s="88" t="s">
        <v>1051</v>
      </c>
      <c r="E1089" s="88" t="s">
        <v>104</v>
      </c>
      <c r="F1089" s="89">
        <v>125090479</v>
      </c>
      <c r="G1089" s="88">
        <v>2</v>
      </c>
      <c r="H1089" s="89">
        <v>21650043</v>
      </c>
      <c r="J1089" s="48"/>
    </row>
    <row r="1090" spans="1:10" x14ac:dyDescent="0.4">
      <c r="A1090" s="88" t="s">
        <v>5459</v>
      </c>
      <c r="B1090" s="86">
        <v>2014</v>
      </c>
      <c r="C1090" s="87" t="s">
        <v>1054</v>
      </c>
      <c r="D1090" s="88" t="s">
        <v>1051</v>
      </c>
      <c r="E1090" s="88" t="s">
        <v>104</v>
      </c>
      <c r="F1090" s="89">
        <v>249439173</v>
      </c>
      <c r="G1090" s="88">
        <v>5</v>
      </c>
      <c r="H1090" s="89">
        <v>29327903</v>
      </c>
      <c r="J1090" s="48"/>
    </row>
    <row r="1091" spans="1:10" x14ac:dyDescent="0.4">
      <c r="A1091" s="88" t="s">
        <v>5459</v>
      </c>
      <c r="B1091" s="86">
        <v>2014</v>
      </c>
      <c r="C1091" s="87" t="s">
        <v>1054</v>
      </c>
      <c r="D1091" s="88" t="s">
        <v>1051</v>
      </c>
      <c r="E1091" s="88" t="s">
        <v>104</v>
      </c>
      <c r="F1091" s="89">
        <v>176851920</v>
      </c>
      <c r="G1091" s="88">
        <v>3</v>
      </c>
      <c r="H1091" s="89">
        <v>13891032</v>
      </c>
      <c r="J1091" s="48"/>
    </row>
    <row r="1092" spans="1:10" x14ac:dyDescent="0.4">
      <c r="A1092" s="88" t="s">
        <v>5459</v>
      </c>
      <c r="B1092" s="86">
        <v>2014</v>
      </c>
      <c r="C1092" s="87" t="s">
        <v>1054</v>
      </c>
      <c r="D1092" s="88" t="s">
        <v>1051</v>
      </c>
      <c r="E1092" s="88" t="s">
        <v>104</v>
      </c>
      <c r="F1092" s="89">
        <v>205982055</v>
      </c>
      <c r="G1092" s="88">
        <v>3</v>
      </c>
      <c r="H1092" s="89">
        <v>30028551</v>
      </c>
      <c r="J1092" s="48"/>
    </row>
    <row r="1093" spans="1:10" x14ac:dyDescent="0.4">
      <c r="A1093" s="88" t="s">
        <v>5459</v>
      </c>
      <c r="B1093" s="86">
        <v>2015</v>
      </c>
      <c r="C1093" s="87" t="s">
        <v>1054</v>
      </c>
      <c r="D1093" s="88" t="s">
        <v>1051</v>
      </c>
      <c r="E1093" s="88" t="s">
        <v>104</v>
      </c>
      <c r="F1093" s="89">
        <v>162139498</v>
      </c>
      <c r="G1093" s="88">
        <v>1</v>
      </c>
      <c r="H1093" s="89">
        <v>19312238</v>
      </c>
      <c r="J1093" s="48"/>
    </row>
    <row r="1094" spans="1:10" x14ac:dyDescent="0.4">
      <c r="A1094" s="88" t="s">
        <v>5459</v>
      </c>
      <c r="B1094" s="86">
        <v>2015</v>
      </c>
      <c r="C1094" s="87" t="s">
        <v>1054</v>
      </c>
      <c r="D1094" s="88" t="s">
        <v>1051</v>
      </c>
      <c r="E1094" s="88" t="s">
        <v>104</v>
      </c>
      <c r="F1094" s="89">
        <v>151792720</v>
      </c>
      <c r="G1094" s="88">
        <v>1</v>
      </c>
      <c r="H1094" s="89">
        <v>28154178</v>
      </c>
      <c r="J1094" s="48"/>
    </row>
    <row r="1095" spans="1:10" x14ac:dyDescent="0.4">
      <c r="A1095" s="88" t="s">
        <v>5459</v>
      </c>
      <c r="B1095" s="86">
        <v>2015</v>
      </c>
      <c r="C1095" s="87" t="s">
        <v>1054</v>
      </c>
      <c r="D1095" s="88" t="s">
        <v>1051</v>
      </c>
      <c r="E1095" s="88" t="s">
        <v>104</v>
      </c>
      <c r="F1095" s="89">
        <v>111384294</v>
      </c>
      <c r="G1095" s="88">
        <v>2</v>
      </c>
      <c r="H1095" s="89">
        <v>30163200</v>
      </c>
      <c r="J1095" s="48"/>
    </row>
    <row r="1096" spans="1:10" x14ac:dyDescent="0.4">
      <c r="A1096" s="88" t="s">
        <v>5458</v>
      </c>
      <c r="B1096" s="86">
        <v>2015</v>
      </c>
      <c r="C1096" s="87" t="s">
        <v>1054</v>
      </c>
      <c r="D1096" s="88" t="s">
        <v>1064</v>
      </c>
      <c r="E1096" s="88" t="s">
        <v>106</v>
      </c>
      <c r="F1096" s="89">
        <v>177483436</v>
      </c>
      <c r="G1096" s="88">
        <v>4</v>
      </c>
      <c r="H1096" s="89">
        <v>31045755</v>
      </c>
      <c r="J1096" s="48"/>
    </row>
    <row r="1097" spans="1:10" x14ac:dyDescent="0.4">
      <c r="A1097" s="88" t="s">
        <v>5458</v>
      </c>
      <c r="B1097" s="86">
        <v>2015</v>
      </c>
      <c r="C1097" s="87" t="s">
        <v>1054</v>
      </c>
      <c r="D1097" s="88" t="s">
        <v>1064</v>
      </c>
      <c r="E1097" s="88" t="s">
        <v>106</v>
      </c>
      <c r="F1097" s="89">
        <v>90260823</v>
      </c>
      <c r="G1097" s="88">
        <v>1</v>
      </c>
      <c r="H1097" s="89">
        <v>20852244</v>
      </c>
      <c r="J1097" s="48"/>
    </row>
    <row r="1098" spans="1:10" x14ac:dyDescent="0.4">
      <c r="A1098" s="88" t="s">
        <v>5457</v>
      </c>
      <c r="B1098" s="86">
        <v>2015</v>
      </c>
      <c r="C1098" s="87" t="s">
        <v>1054</v>
      </c>
      <c r="D1098" s="88" t="s">
        <v>1051</v>
      </c>
      <c r="E1098" s="88" t="s">
        <v>104</v>
      </c>
      <c r="F1098" s="89">
        <v>177357405</v>
      </c>
      <c r="G1098" s="88">
        <v>2</v>
      </c>
      <c r="H1098" s="89">
        <v>31275062</v>
      </c>
      <c r="J1098" s="48"/>
    </row>
    <row r="1099" spans="1:10" x14ac:dyDescent="0.4">
      <c r="A1099" s="88" t="s">
        <v>5457</v>
      </c>
      <c r="B1099" s="86">
        <v>2017</v>
      </c>
      <c r="C1099" s="87" t="s">
        <v>1054</v>
      </c>
      <c r="D1099" s="88" t="s">
        <v>1051</v>
      </c>
      <c r="E1099" s="88" t="s">
        <v>104</v>
      </c>
      <c r="F1099" s="89">
        <v>102076558</v>
      </c>
      <c r="G1099" s="88">
        <v>3</v>
      </c>
      <c r="H1099" s="89">
        <v>13354189</v>
      </c>
      <c r="J1099" s="48"/>
    </row>
    <row r="1100" spans="1:10" x14ac:dyDescent="0.4">
      <c r="A1100" s="88" t="s">
        <v>5457</v>
      </c>
      <c r="B1100" s="86">
        <v>2014</v>
      </c>
      <c r="C1100" s="87" t="s">
        <v>1054</v>
      </c>
      <c r="D1100" s="88" t="s">
        <v>1051</v>
      </c>
      <c r="E1100" s="88" t="s">
        <v>104</v>
      </c>
      <c r="F1100" s="89">
        <v>121680897</v>
      </c>
      <c r="G1100" s="88">
        <v>1</v>
      </c>
      <c r="H1100" s="89">
        <v>21505947</v>
      </c>
      <c r="J1100" s="48"/>
    </row>
    <row r="1101" spans="1:10" x14ac:dyDescent="0.4">
      <c r="A1101" s="88" t="s">
        <v>5456</v>
      </c>
      <c r="B1101" s="86">
        <v>2014</v>
      </c>
      <c r="C1101" s="87" t="s">
        <v>1061</v>
      </c>
      <c r="D1101" s="88" t="s">
        <v>100</v>
      </c>
      <c r="E1101" s="88" t="s">
        <v>96</v>
      </c>
      <c r="F1101" s="89">
        <v>106908636</v>
      </c>
      <c r="G1101" s="88">
        <v>2</v>
      </c>
      <c r="H1101" s="89">
        <v>32934377</v>
      </c>
      <c r="J1101" s="48"/>
    </row>
    <row r="1102" spans="1:10" x14ac:dyDescent="0.4">
      <c r="A1102" s="88" t="s">
        <v>5455</v>
      </c>
      <c r="B1102" s="86">
        <v>2014</v>
      </c>
      <c r="C1102" s="87" t="s">
        <v>1054</v>
      </c>
      <c r="D1102" s="88" t="s">
        <v>1064</v>
      </c>
      <c r="E1102" s="88" t="s">
        <v>102</v>
      </c>
      <c r="F1102" s="89">
        <v>145003212</v>
      </c>
      <c r="G1102" s="88">
        <v>1</v>
      </c>
      <c r="H1102" s="89">
        <v>28866720</v>
      </c>
      <c r="J1102" s="48"/>
    </row>
    <row r="1103" spans="1:10" x14ac:dyDescent="0.4">
      <c r="A1103" s="88" t="s">
        <v>5455</v>
      </c>
      <c r="B1103" s="86">
        <v>2014</v>
      </c>
      <c r="C1103" s="87" t="s">
        <v>1054</v>
      </c>
      <c r="D1103" s="88" t="s">
        <v>1064</v>
      </c>
      <c r="E1103" s="88" t="s">
        <v>102</v>
      </c>
      <c r="F1103" s="89">
        <v>179013013</v>
      </c>
      <c r="G1103" s="88">
        <v>3</v>
      </c>
      <c r="H1103" s="89">
        <v>12662111</v>
      </c>
      <c r="J1103" s="48"/>
    </row>
    <row r="1104" spans="1:10" x14ac:dyDescent="0.4">
      <c r="A1104" s="88" t="s">
        <v>5454</v>
      </c>
      <c r="B1104" s="86">
        <v>2016</v>
      </c>
      <c r="C1104" s="87" t="s">
        <v>1070</v>
      </c>
      <c r="D1104" s="88" t="s">
        <v>1051</v>
      </c>
      <c r="E1104" s="88" t="s">
        <v>104</v>
      </c>
      <c r="F1104" s="89">
        <v>121042389</v>
      </c>
      <c r="G1104" s="88">
        <v>5</v>
      </c>
      <c r="H1104" s="89">
        <v>21162263</v>
      </c>
      <c r="J1104" s="48"/>
    </row>
    <row r="1105" spans="1:10" x14ac:dyDescent="0.4">
      <c r="A1105" s="88" t="s">
        <v>5453</v>
      </c>
      <c r="B1105" s="86">
        <v>2017</v>
      </c>
      <c r="C1105" s="87" t="s">
        <v>1052</v>
      </c>
      <c r="D1105" s="88" t="s">
        <v>100</v>
      </c>
      <c r="E1105" s="88" t="s">
        <v>106</v>
      </c>
      <c r="F1105" s="89">
        <v>179433930</v>
      </c>
      <c r="G1105" s="88">
        <v>4</v>
      </c>
      <c r="H1105" s="89">
        <v>23690529</v>
      </c>
      <c r="J1105" s="48"/>
    </row>
    <row r="1106" spans="1:10" x14ac:dyDescent="0.4">
      <c r="A1106" s="88" t="s">
        <v>5453</v>
      </c>
      <c r="B1106" s="86">
        <v>2017</v>
      </c>
      <c r="C1106" s="87" t="s">
        <v>1052</v>
      </c>
      <c r="D1106" s="88" t="s">
        <v>100</v>
      </c>
      <c r="E1106" s="88" t="s">
        <v>106</v>
      </c>
      <c r="F1106" s="89">
        <v>127435266</v>
      </c>
      <c r="G1106" s="88">
        <v>5</v>
      </c>
      <c r="H1106" s="89">
        <v>12777213</v>
      </c>
      <c r="J1106" s="48"/>
    </row>
    <row r="1107" spans="1:10" x14ac:dyDescent="0.4">
      <c r="A1107" s="88" t="s">
        <v>5453</v>
      </c>
      <c r="B1107" s="86">
        <v>2014</v>
      </c>
      <c r="C1107" s="87" t="s">
        <v>1052</v>
      </c>
      <c r="D1107" s="88" t="s">
        <v>100</v>
      </c>
      <c r="E1107" s="88" t="s">
        <v>106</v>
      </c>
      <c r="F1107" s="89">
        <v>163791268</v>
      </c>
      <c r="G1107" s="88">
        <v>2</v>
      </c>
      <c r="H1107" s="89">
        <v>16938226</v>
      </c>
      <c r="J1107" s="48"/>
    </row>
    <row r="1108" spans="1:10" x14ac:dyDescent="0.4">
      <c r="A1108" s="88" t="s">
        <v>5453</v>
      </c>
      <c r="B1108" s="86">
        <v>2014</v>
      </c>
      <c r="C1108" s="87" t="s">
        <v>1052</v>
      </c>
      <c r="D1108" s="88" t="s">
        <v>100</v>
      </c>
      <c r="E1108" s="88" t="s">
        <v>106</v>
      </c>
      <c r="F1108" s="89">
        <v>145696168</v>
      </c>
      <c r="G1108" s="88">
        <v>2</v>
      </c>
      <c r="H1108" s="89">
        <v>19598550</v>
      </c>
      <c r="J1108" s="48"/>
    </row>
    <row r="1109" spans="1:10" x14ac:dyDescent="0.4">
      <c r="A1109" s="88" t="s">
        <v>5453</v>
      </c>
      <c r="B1109" s="86">
        <v>2014</v>
      </c>
      <c r="C1109" s="87" t="s">
        <v>1052</v>
      </c>
      <c r="D1109" s="88" t="s">
        <v>100</v>
      </c>
      <c r="E1109" s="88" t="s">
        <v>106</v>
      </c>
      <c r="F1109" s="89">
        <v>244888913</v>
      </c>
      <c r="G1109" s="88">
        <v>5</v>
      </c>
      <c r="H1109" s="89">
        <v>29286027</v>
      </c>
      <c r="J1109" s="48"/>
    </row>
    <row r="1110" spans="1:10" x14ac:dyDescent="0.4">
      <c r="A1110" s="88" t="s">
        <v>5452</v>
      </c>
      <c r="B1110" s="86">
        <v>2014</v>
      </c>
      <c r="C1110" s="87" t="s">
        <v>1054</v>
      </c>
      <c r="D1110" s="88" t="s">
        <v>1051</v>
      </c>
      <c r="E1110" s="88" t="s">
        <v>96</v>
      </c>
      <c r="F1110" s="89">
        <v>170005170</v>
      </c>
      <c r="G1110" s="88">
        <v>4</v>
      </c>
      <c r="H1110" s="89">
        <v>26146316</v>
      </c>
      <c r="J1110" s="48"/>
    </row>
    <row r="1111" spans="1:10" x14ac:dyDescent="0.4">
      <c r="A1111" s="88" t="s">
        <v>5452</v>
      </c>
      <c r="B1111" s="86">
        <v>2014</v>
      </c>
      <c r="C1111" s="87" t="s">
        <v>1054</v>
      </c>
      <c r="D1111" s="88" t="s">
        <v>1051</v>
      </c>
      <c r="E1111" s="88" t="s">
        <v>96</v>
      </c>
      <c r="F1111" s="89">
        <v>243018655</v>
      </c>
      <c r="G1111" s="88">
        <v>4</v>
      </c>
      <c r="H1111" s="89">
        <v>17811760</v>
      </c>
      <c r="J1111" s="48"/>
    </row>
    <row r="1112" spans="1:10" x14ac:dyDescent="0.4">
      <c r="A1112" s="88" t="s">
        <v>5452</v>
      </c>
      <c r="B1112" s="86">
        <v>2015</v>
      </c>
      <c r="C1112" s="87" t="s">
        <v>1054</v>
      </c>
      <c r="D1112" s="88" t="s">
        <v>1051</v>
      </c>
      <c r="E1112" s="88" t="s">
        <v>96</v>
      </c>
      <c r="F1112" s="89">
        <v>170969652</v>
      </c>
      <c r="G1112" s="88">
        <v>3</v>
      </c>
      <c r="H1112" s="89">
        <v>23577716</v>
      </c>
      <c r="J1112" s="48"/>
    </row>
    <row r="1113" spans="1:10" x14ac:dyDescent="0.4">
      <c r="A1113" s="88" t="s">
        <v>5452</v>
      </c>
      <c r="B1113" s="86">
        <v>2017</v>
      </c>
      <c r="C1113" s="87" t="s">
        <v>1054</v>
      </c>
      <c r="D1113" s="88" t="s">
        <v>1051</v>
      </c>
      <c r="E1113" s="88" t="s">
        <v>96</v>
      </c>
      <c r="F1113" s="89">
        <v>228829518</v>
      </c>
      <c r="G1113" s="88">
        <v>2</v>
      </c>
      <c r="H1113" s="89">
        <v>27409986</v>
      </c>
      <c r="J1113" s="48"/>
    </row>
    <row r="1114" spans="1:10" x14ac:dyDescent="0.4">
      <c r="A1114" s="88" t="s">
        <v>5452</v>
      </c>
      <c r="B1114" s="86">
        <v>2017</v>
      </c>
      <c r="C1114" s="87" t="s">
        <v>1054</v>
      </c>
      <c r="D1114" s="88" t="s">
        <v>1051</v>
      </c>
      <c r="E1114" s="88" t="s">
        <v>96</v>
      </c>
      <c r="F1114" s="89">
        <v>98127986</v>
      </c>
      <c r="G1114" s="88">
        <v>2</v>
      </c>
      <c r="H1114" s="89">
        <v>11672925</v>
      </c>
      <c r="J1114" s="48"/>
    </row>
    <row r="1115" spans="1:10" x14ac:dyDescent="0.4">
      <c r="A1115" s="88" t="s">
        <v>5451</v>
      </c>
      <c r="B1115" s="86">
        <v>2017</v>
      </c>
      <c r="C1115" s="87" t="s">
        <v>1070</v>
      </c>
      <c r="D1115" s="88" t="s">
        <v>1051</v>
      </c>
      <c r="E1115" s="88" t="s">
        <v>106</v>
      </c>
      <c r="F1115" s="89">
        <v>139624402</v>
      </c>
      <c r="G1115" s="88">
        <v>3</v>
      </c>
      <c r="H1115" s="89">
        <v>10123820</v>
      </c>
      <c r="J1115" s="48"/>
    </row>
    <row r="1116" spans="1:10" x14ac:dyDescent="0.4">
      <c r="A1116" s="88" t="s">
        <v>5451</v>
      </c>
      <c r="B1116" s="86">
        <v>2017</v>
      </c>
      <c r="C1116" s="87" t="s">
        <v>1070</v>
      </c>
      <c r="D1116" s="88" t="s">
        <v>1051</v>
      </c>
      <c r="E1116" s="88" t="s">
        <v>106</v>
      </c>
      <c r="F1116" s="89">
        <v>100231681</v>
      </c>
      <c r="G1116" s="88">
        <v>4</v>
      </c>
      <c r="H1116" s="89">
        <v>31581303</v>
      </c>
      <c r="J1116" s="48"/>
    </row>
    <row r="1117" spans="1:10" x14ac:dyDescent="0.4">
      <c r="A1117" s="88" t="s">
        <v>5451</v>
      </c>
      <c r="B1117" s="86">
        <v>2014</v>
      </c>
      <c r="C1117" s="87" t="s">
        <v>1070</v>
      </c>
      <c r="D1117" s="88" t="s">
        <v>1051</v>
      </c>
      <c r="E1117" s="88" t="s">
        <v>106</v>
      </c>
      <c r="F1117" s="89">
        <v>138526223</v>
      </c>
      <c r="G1117" s="88">
        <v>3</v>
      </c>
      <c r="H1117" s="89">
        <v>30493907</v>
      </c>
      <c r="J1117" s="48"/>
    </row>
    <row r="1118" spans="1:10" x14ac:dyDescent="0.4">
      <c r="A1118" s="88" t="s">
        <v>5451</v>
      </c>
      <c r="B1118" s="86">
        <v>2014</v>
      </c>
      <c r="C1118" s="87" t="s">
        <v>1070</v>
      </c>
      <c r="D1118" s="88" t="s">
        <v>1051</v>
      </c>
      <c r="E1118" s="88" t="s">
        <v>106</v>
      </c>
      <c r="F1118" s="89">
        <v>218180548</v>
      </c>
      <c r="G1118" s="88">
        <v>4</v>
      </c>
      <c r="H1118" s="89">
        <v>14361069</v>
      </c>
      <c r="J1118" s="48"/>
    </row>
    <row r="1119" spans="1:10" x14ac:dyDescent="0.4">
      <c r="A1119" s="88" t="s">
        <v>5451</v>
      </c>
      <c r="B1119" s="86">
        <v>2015</v>
      </c>
      <c r="C1119" s="87" t="s">
        <v>1070</v>
      </c>
      <c r="D1119" s="88" t="s">
        <v>1051</v>
      </c>
      <c r="E1119" s="88" t="s">
        <v>106</v>
      </c>
      <c r="F1119" s="89">
        <v>193616035</v>
      </c>
      <c r="G1119" s="88">
        <v>3</v>
      </c>
      <c r="H1119" s="89">
        <v>24987188</v>
      </c>
      <c r="J1119" s="48"/>
    </row>
    <row r="1120" spans="1:10" x14ac:dyDescent="0.4">
      <c r="A1120" s="88" t="s">
        <v>5450</v>
      </c>
      <c r="B1120" s="86">
        <v>2015</v>
      </c>
      <c r="C1120" s="87" t="s">
        <v>1054</v>
      </c>
      <c r="D1120" s="88" t="s">
        <v>100</v>
      </c>
      <c r="E1120" s="88" t="s">
        <v>102</v>
      </c>
      <c r="F1120" s="89">
        <v>144114080</v>
      </c>
      <c r="G1120" s="88">
        <v>2</v>
      </c>
      <c r="H1120" s="89">
        <v>28557027</v>
      </c>
      <c r="J1120" s="48"/>
    </row>
    <row r="1121" spans="1:10" x14ac:dyDescent="0.4">
      <c r="A1121" s="88" t="s">
        <v>5449</v>
      </c>
      <c r="B1121" s="86">
        <v>2016</v>
      </c>
      <c r="C1121" s="87" t="s">
        <v>1054</v>
      </c>
      <c r="D1121" s="88" t="s">
        <v>100</v>
      </c>
      <c r="E1121" s="88" t="s">
        <v>96</v>
      </c>
      <c r="F1121" s="89">
        <v>226450720</v>
      </c>
      <c r="G1121" s="88">
        <v>1</v>
      </c>
      <c r="H1121" s="89">
        <v>30762413</v>
      </c>
      <c r="J1121" s="48"/>
    </row>
    <row r="1122" spans="1:10" x14ac:dyDescent="0.4">
      <c r="A1122" s="88" t="s">
        <v>5448</v>
      </c>
      <c r="B1122" s="86">
        <v>2014</v>
      </c>
      <c r="C1122" s="87" t="s">
        <v>1061</v>
      </c>
      <c r="D1122" s="88" t="s">
        <v>1064</v>
      </c>
      <c r="E1122" s="88" t="s">
        <v>104</v>
      </c>
      <c r="F1122" s="89">
        <v>113902655</v>
      </c>
      <c r="G1122" s="88">
        <v>1</v>
      </c>
      <c r="H1122" s="89">
        <v>25191243</v>
      </c>
      <c r="J1122" s="48"/>
    </row>
    <row r="1123" spans="1:10" x14ac:dyDescent="0.4">
      <c r="A1123" s="88" t="s">
        <v>5448</v>
      </c>
      <c r="B1123" s="86">
        <v>2016</v>
      </c>
      <c r="C1123" s="87" t="s">
        <v>1061</v>
      </c>
      <c r="D1123" s="88" t="s">
        <v>1064</v>
      </c>
      <c r="E1123" s="88" t="s">
        <v>104</v>
      </c>
      <c r="F1123" s="89">
        <v>116817973</v>
      </c>
      <c r="G1123" s="88">
        <v>2</v>
      </c>
      <c r="H1123" s="89">
        <v>31527971</v>
      </c>
      <c r="J1123" s="48"/>
    </row>
    <row r="1124" spans="1:10" x14ac:dyDescent="0.4">
      <c r="A1124" s="88" t="s">
        <v>5448</v>
      </c>
      <c r="B1124" s="86">
        <v>2016</v>
      </c>
      <c r="C1124" s="87" t="s">
        <v>1061</v>
      </c>
      <c r="D1124" s="88" t="s">
        <v>1064</v>
      </c>
      <c r="E1124" s="88" t="s">
        <v>104</v>
      </c>
      <c r="F1124" s="89">
        <v>145924159</v>
      </c>
      <c r="G1124" s="88">
        <v>4</v>
      </c>
      <c r="H1124" s="89">
        <v>16636385</v>
      </c>
      <c r="J1124" s="48"/>
    </row>
    <row r="1125" spans="1:10" x14ac:dyDescent="0.4">
      <c r="A1125" s="88" t="s">
        <v>5448</v>
      </c>
      <c r="B1125" s="86">
        <v>2016</v>
      </c>
      <c r="C1125" s="87" t="s">
        <v>1061</v>
      </c>
      <c r="D1125" s="88" t="s">
        <v>1064</v>
      </c>
      <c r="E1125" s="88" t="s">
        <v>104</v>
      </c>
      <c r="F1125" s="89">
        <v>159029172</v>
      </c>
      <c r="G1125" s="88">
        <v>5</v>
      </c>
      <c r="H1125" s="89">
        <v>11929531</v>
      </c>
      <c r="J1125" s="48"/>
    </row>
    <row r="1126" spans="1:10" x14ac:dyDescent="0.4">
      <c r="A1126" s="88" t="s">
        <v>5447</v>
      </c>
      <c r="B1126" s="86">
        <v>2014</v>
      </c>
      <c r="C1126" s="87" t="s">
        <v>1052</v>
      </c>
      <c r="D1126" s="88" t="s">
        <v>100</v>
      </c>
      <c r="E1126" s="88" t="s">
        <v>96</v>
      </c>
      <c r="F1126" s="89">
        <v>168992072</v>
      </c>
      <c r="G1126" s="88">
        <v>5</v>
      </c>
      <c r="H1126" s="89">
        <v>21270953</v>
      </c>
      <c r="J1126" s="48"/>
    </row>
    <row r="1127" spans="1:10" x14ac:dyDescent="0.4">
      <c r="A1127" s="88" t="s">
        <v>5446</v>
      </c>
      <c r="B1127" s="86">
        <v>2014</v>
      </c>
      <c r="C1127" s="87" t="s">
        <v>1054</v>
      </c>
      <c r="D1127" s="88" t="s">
        <v>1051</v>
      </c>
      <c r="E1127" s="88" t="s">
        <v>106</v>
      </c>
      <c r="F1127" s="89">
        <v>219616032</v>
      </c>
      <c r="G1127" s="88">
        <v>5</v>
      </c>
      <c r="H1127" s="89">
        <v>33637496</v>
      </c>
      <c r="J1127" s="48"/>
    </row>
    <row r="1128" spans="1:10" x14ac:dyDescent="0.4">
      <c r="A1128" s="88" t="s">
        <v>5446</v>
      </c>
      <c r="B1128" s="86">
        <v>2017</v>
      </c>
      <c r="C1128" s="87" t="s">
        <v>1054</v>
      </c>
      <c r="D1128" s="88" t="s">
        <v>1051</v>
      </c>
      <c r="E1128" s="88" t="s">
        <v>106</v>
      </c>
      <c r="F1128" s="89">
        <v>232306745</v>
      </c>
      <c r="G1128" s="88">
        <v>2</v>
      </c>
      <c r="H1128" s="89">
        <v>22894169</v>
      </c>
      <c r="J1128" s="48"/>
    </row>
    <row r="1129" spans="1:10" x14ac:dyDescent="0.4">
      <c r="A1129" s="88" t="s">
        <v>5445</v>
      </c>
      <c r="B1129" s="86">
        <v>2017</v>
      </c>
      <c r="C1129" s="87" t="s">
        <v>1052</v>
      </c>
      <c r="D1129" s="88" t="s">
        <v>1051</v>
      </c>
      <c r="E1129" s="88" t="s">
        <v>96</v>
      </c>
      <c r="F1129" s="89">
        <v>165056946</v>
      </c>
      <c r="G1129" s="88">
        <v>4</v>
      </c>
      <c r="H1129" s="89">
        <v>29685997</v>
      </c>
      <c r="J1129" s="48"/>
    </row>
    <row r="1130" spans="1:10" x14ac:dyDescent="0.4">
      <c r="A1130" s="88" t="s">
        <v>5444</v>
      </c>
      <c r="B1130" s="86">
        <v>2014</v>
      </c>
      <c r="C1130" s="87" t="s">
        <v>1054</v>
      </c>
      <c r="D1130" s="88" t="s">
        <v>1064</v>
      </c>
      <c r="E1130" s="88" t="s">
        <v>102</v>
      </c>
      <c r="F1130" s="89">
        <v>238156954</v>
      </c>
      <c r="G1130" s="88">
        <v>5</v>
      </c>
      <c r="H1130" s="89">
        <v>34984311</v>
      </c>
      <c r="J1130" s="48"/>
    </row>
    <row r="1131" spans="1:10" x14ac:dyDescent="0.4">
      <c r="A1131" s="88" t="s">
        <v>5444</v>
      </c>
      <c r="B1131" s="86">
        <v>2014</v>
      </c>
      <c r="C1131" s="87" t="s">
        <v>1054</v>
      </c>
      <c r="D1131" s="88" t="s">
        <v>1064</v>
      </c>
      <c r="E1131" s="88" t="s">
        <v>102</v>
      </c>
      <c r="F1131" s="89">
        <v>127256356</v>
      </c>
      <c r="G1131" s="88">
        <v>4</v>
      </c>
      <c r="H1131" s="89">
        <v>19024526</v>
      </c>
      <c r="J1131" s="48"/>
    </row>
    <row r="1132" spans="1:10" x14ac:dyDescent="0.4">
      <c r="A1132" s="88" t="s">
        <v>5444</v>
      </c>
      <c r="B1132" s="86">
        <v>2014</v>
      </c>
      <c r="C1132" s="87" t="s">
        <v>1054</v>
      </c>
      <c r="D1132" s="88" t="s">
        <v>1064</v>
      </c>
      <c r="E1132" s="88" t="s">
        <v>102</v>
      </c>
      <c r="F1132" s="89">
        <v>109620860</v>
      </c>
      <c r="G1132" s="88">
        <v>3</v>
      </c>
      <c r="H1132" s="89">
        <v>21608685</v>
      </c>
      <c r="J1132" s="48"/>
    </row>
    <row r="1133" spans="1:10" x14ac:dyDescent="0.4">
      <c r="A1133" s="88" t="s">
        <v>5443</v>
      </c>
      <c r="B1133" s="86">
        <v>2017</v>
      </c>
      <c r="C1133" s="87" t="s">
        <v>1054</v>
      </c>
      <c r="D1133" s="88" t="s">
        <v>1051</v>
      </c>
      <c r="E1133" s="88" t="s">
        <v>106</v>
      </c>
      <c r="F1133" s="89">
        <v>206139939</v>
      </c>
      <c r="G1133" s="88">
        <v>3</v>
      </c>
      <c r="H1133" s="89">
        <v>29789669</v>
      </c>
      <c r="J1133" s="48"/>
    </row>
    <row r="1134" spans="1:10" x14ac:dyDescent="0.4">
      <c r="A1134" s="88" t="s">
        <v>5442</v>
      </c>
      <c r="B1134" s="86">
        <v>2017</v>
      </c>
      <c r="C1134" s="87" t="s">
        <v>1070</v>
      </c>
      <c r="D1134" s="88" t="s">
        <v>1051</v>
      </c>
      <c r="E1134" s="88" t="s">
        <v>96</v>
      </c>
      <c r="F1134" s="89">
        <v>129235204</v>
      </c>
      <c r="G1134" s="88">
        <v>5</v>
      </c>
      <c r="H1134" s="89">
        <v>14867392</v>
      </c>
      <c r="J1134" s="48"/>
    </row>
    <row r="1135" spans="1:10" x14ac:dyDescent="0.4">
      <c r="A1135" s="88" t="s">
        <v>5441</v>
      </c>
      <c r="B1135" s="86">
        <v>2017</v>
      </c>
      <c r="C1135" s="87" t="s">
        <v>1052</v>
      </c>
      <c r="D1135" s="88" t="s">
        <v>1051</v>
      </c>
      <c r="E1135" s="88" t="s">
        <v>102</v>
      </c>
      <c r="F1135" s="89">
        <v>249488654</v>
      </c>
      <c r="G1135" s="88">
        <v>5</v>
      </c>
      <c r="H1135" s="89">
        <v>23981250</v>
      </c>
      <c r="J1135" s="48"/>
    </row>
    <row r="1136" spans="1:10" x14ac:dyDescent="0.4">
      <c r="A1136" s="88" t="s">
        <v>5441</v>
      </c>
      <c r="B1136" s="86">
        <v>2017</v>
      </c>
      <c r="C1136" s="87" t="s">
        <v>1052</v>
      </c>
      <c r="D1136" s="88" t="s">
        <v>1051</v>
      </c>
      <c r="E1136" s="88" t="s">
        <v>102</v>
      </c>
      <c r="F1136" s="89">
        <v>128338172</v>
      </c>
      <c r="G1136" s="88">
        <v>2</v>
      </c>
      <c r="H1136" s="89">
        <v>32209256</v>
      </c>
      <c r="J1136" s="48"/>
    </row>
    <row r="1137" spans="1:10" x14ac:dyDescent="0.4">
      <c r="A1137" s="88" t="s">
        <v>5441</v>
      </c>
      <c r="B1137" s="86">
        <v>2015</v>
      </c>
      <c r="C1137" s="87" t="s">
        <v>1052</v>
      </c>
      <c r="D1137" s="88" t="s">
        <v>1051</v>
      </c>
      <c r="E1137" s="88" t="s">
        <v>102</v>
      </c>
      <c r="F1137" s="89">
        <v>96754664</v>
      </c>
      <c r="G1137" s="88">
        <v>5</v>
      </c>
      <c r="H1137" s="89">
        <v>16108235</v>
      </c>
      <c r="J1137" s="48"/>
    </row>
    <row r="1138" spans="1:10" x14ac:dyDescent="0.4">
      <c r="A1138" s="88" t="s">
        <v>5441</v>
      </c>
      <c r="B1138" s="86">
        <v>2015</v>
      </c>
      <c r="C1138" s="87" t="s">
        <v>1052</v>
      </c>
      <c r="D1138" s="88" t="s">
        <v>1051</v>
      </c>
      <c r="E1138" s="88" t="s">
        <v>102</v>
      </c>
      <c r="F1138" s="89">
        <v>147866147</v>
      </c>
      <c r="G1138" s="88">
        <v>4</v>
      </c>
      <c r="H1138" s="89">
        <v>10963124</v>
      </c>
      <c r="J1138" s="48"/>
    </row>
    <row r="1139" spans="1:10" x14ac:dyDescent="0.4">
      <c r="A1139" s="88" t="s">
        <v>5440</v>
      </c>
      <c r="B1139" s="86">
        <v>2015</v>
      </c>
      <c r="C1139" s="87" t="s">
        <v>1054</v>
      </c>
      <c r="D1139" s="88" t="s">
        <v>1051</v>
      </c>
      <c r="E1139" s="88" t="s">
        <v>106</v>
      </c>
      <c r="F1139" s="89">
        <v>199618777</v>
      </c>
      <c r="G1139" s="88">
        <v>4</v>
      </c>
      <c r="H1139" s="89">
        <v>23714859</v>
      </c>
      <c r="J1139" s="48"/>
    </row>
    <row r="1140" spans="1:10" x14ac:dyDescent="0.4">
      <c r="A1140" s="88" t="s">
        <v>5439</v>
      </c>
      <c r="B1140" s="86">
        <v>2015</v>
      </c>
      <c r="C1140" s="87" t="s">
        <v>1054</v>
      </c>
      <c r="D1140" s="88" t="s">
        <v>1051</v>
      </c>
      <c r="E1140" s="88" t="s">
        <v>96</v>
      </c>
      <c r="F1140" s="89">
        <v>170306356</v>
      </c>
      <c r="G1140" s="88">
        <v>4</v>
      </c>
      <c r="H1140" s="89">
        <v>15310523</v>
      </c>
      <c r="J1140" s="48"/>
    </row>
    <row r="1141" spans="1:10" x14ac:dyDescent="0.4">
      <c r="A1141" s="88" t="s">
        <v>5438</v>
      </c>
      <c r="B1141" s="86">
        <v>2016</v>
      </c>
      <c r="C1141" s="87" t="s">
        <v>1054</v>
      </c>
      <c r="D1141" s="88" t="s">
        <v>1051</v>
      </c>
      <c r="E1141" s="88" t="s">
        <v>106</v>
      </c>
      <c r="F1141" s="89">
        <v>156736839</v>
      </c>
      <c r="G1141" s="88">
        <v>2</v>
      </c>
      <c r="H1141" s="89">
        <v>13077549</v>
      </c>
      <c r="J1141" s="48"/>
    </row>
    <row r="1142" spans="1:10" x14ac:dyDescent="0.4">
      <c r="A1142" s="88" t="s">
        <v>5437</v>
      </c>
      <c r="B1142" s="86">
        <v>2016</v>
      </c>
      <c r="C1142" s="87" t="s">
        <v>1061</v>
      </c>
      <c r="D1142" s="88" t="s">
        <v>100</v>
      </c>
      <c r="E1142" s="88" t="s">
        <v>102</v>
      </c>
      <c r="F1142" s="89">
        <v>209198953</v>
      </c>
      <c r="G1142" s="88">
        <v>2</v>
      </c>
      <c r="H1142" s="89">
        <v>12040604</v>
      </c>
      <c r="J1142" s="48"/>
    </row>
    <row r="1143" spans="1:10" x14ac:dyDescent="0.4">
      <c r="A1143" s="88" t="s">
        <v>5436</v>
      </c>
      <c r="B1143" s="86">
        <v>2016</v>
      </c>
      <c r="C1143" s="87" t="s">
        <v>1054</v>
      </c>
      <c r="D1143" s="88" t="s">
        <v>1064</v>
      </c>
      <c r="E1143" s="88" t="s">
        <v>102</v>
      </c>
      <c r="F1143" s="89">
        <v>122490091</v>
      </c>
      <c r="G1143" s="88">
        <v>5</v>
      </c>
      <c r="H1143" s="89">
        <v>26179077</v>
      </c>
      <c r="J1143" s="48"/>
    </row>
    <row r="1144" spans="1:10" x14ac:dyDescent="0.4">
      <c r="A1144" s="88" t="s">
        <v>5435</v>
      </c>
      <c r="B1144" s="86">
        <v>2016</v>
      </c>
      <c r="C1144" s="87" t="s">
        <v>1052</v>
      </c>
      <c r="D1144" s="88" t="s">
        <v>1064</v>
      </c>
      <c r="E1144" s="88" t="s">
        <v>96</v>
      </c>
      <c r="F1144" s="89">
        <v>181141706</v>
      </c>
      <c r="G1144" s="88">
        <v>4</v>
      </c>
      <c r="H1144" s="89">
        <v>27311987</v>
      </c>
      <c r="J1144" s="48"/>
    </row>
    <row r="1145" spans="1:10" x14ac:dyDescent="0.4">
      <c r="A1145" s="88" t="s">
        <v>5434</v>
      </c>
      <c r="B1145" s="86">
        <v>2016</v>
      </c>
      <c r="C1145" s="87" t="s">
        <v>1054</v>
      </c>
      <c r="D1145" s="88" t="s">
        <v>1051</v>
      </c>
      <c r="E1145" s="88" t="s">
        <v>102</v>
      </c>
      <c r="F1145" s="89">
        <v>105617161</v>
      </c>
      <c r="G1145" s="88">
        <v>4</v>
      </c>
      <c r="H1145" s="89">
        <v>26775078</v>
      </c>
      <c r="J1145" s="48"/>
    </row>
    <row r="1146" spans="1:10" x14ac:dyDescent="0.4">
      <c r="A1146" s="88" t="s">
        <v>5434</v>
      </c>
      <c r="B1146" s="86">
        <v>2016</v>
      </c>
      <c r="C1146" s="87" t="s">
        <v>1054</v>
      </c>
      <c r="D1146" s="88" t="s">
        <v>1051</v>
      </c>
      <c r="E1146" s="88" t="s">
        <v>102</v>
      </c>
      <c r="F1146" s="89">
        <v>141423761</v>
      </c>
      <c r="G1146" s="88">
        <v>2</v>
      </c>
      <c r="H1146" s="89">
        <v>13763576</v>
      </c>
      <c r="J1146" s="48"/>
    </row>
    <row r="1147" spans="1:10" x14ac:dyDescent="0.4">
      <c r="A1147" s="88" t="s">
        <v>5433</v>
      </c>
      <c r="B1147" s="86">
        <v>2016</v>
      </c>
      <c r="C1147" s="87" t="s">
        <v>1052</v>
      </c>
      <c r="D1147" s="88" t="s">
        <v>1064</v>
      </c>
      <c r="E1147" s="88" t="s">
        <v>106</v>
      </c>
      <c r="F1147" s="89">
        <v>206414563</v>
      </c>
      <c r="G1147" s="88">
        <v>2</v>
      </c>
      <c r="H1147" s="89">
        <v>17941386</v>
      </c>
      <c r="J1147" s="48"/>
    </row>
    <row r="1148" spans="1:10" x14ac:dyDescent="0.4">
      <c r="A1148" s="88" t="s">
        <v>5432</v>
      </c>
      <c r="B1148" s="86">
        <v>2016</v>
      </c>
      <c r="C1148" s="87" t="s">
        <v>1054</v>
      </c>
      <c r="D1148" s="88" t="s">
        <v>1051</v>
      </c>
      <c r="E1148" s="88" t="s">
        <v>102</v>
      </c>
      <c r="F1148" s="89">
        <v>162311609</v>
      </c>
      <c r="G1148" s="88">
        <v>3</v>
      </c>
      <c r="H1148" s="89">
        <v>33889533</v>
      </c>
      <c r="J1148" s="48"/>
    </row>
    <row r="1149" spans="1:10" x14ac:dyDescent="0.4">
      <c r="A1149" s="88" t="s">
        <v>5432</v>
      </c>
      <c r="B1149" s="86">
        <v>2017</v>
      </c>
      <c r="C1149" s="87" t="s">
        <v>1054</v>
      </c>
      <c r="D1149" s="88" t="s">
        <v>1051</v>
      </c>
      <c r="E1149" s="88" t="s">
        <v>102</v>
      </c>
      <c r="F1149" s="89">
        <v>118179155</v>
      </c>
      <c r="G1149" s="88">
        <v>4</v>
      </c>
      <c r="H1149" s="89">
        <v>18822634</v>
      </c>
      <c r="J1149" s="48"/>
    </row>
    <row r="1150" spans="1:10" x14ac:dyDescent="0.4">
      <c r="A1150" s="88" t="s">
        <v>5431</v>
      </c>
      <c r="B1150" s="86">
        <v>2016</v>
      </c>
      <c r="C1150" s="87" t="s">
        <v>1061</v>
      </c>
      <c r="D1150" s="88" t="s">
        <v>1051</v>
      </c>
      <c r="E1150" s="88" t="s">
        <v>104</v>
      </c>
      <c r="F1150" s="89">
        <v>114185301</v>
      </c>
      <c r="G1150" s="88">
        <v>1</v>
      </c>
      <c r="H1150" s="89">
        <v>29091936</v>
      </c>
      <c r="J1150" s="48"/>
    </row>
    <row r="1151" spans="1:10" x14ac:dyDescent="0.4">
      <c r="A1151" s="88" t="s">
        <v>5431</v>
      </c>
      <c r="B1151" s="86">
        <v>2016</v>
      </c>
      <c r="C1151" s="87" t="s">
        <v>1061</v>
      </c>
      <c r="D1151" s="88" t="s">
        <v>1051</v>
      </c>
      <c r="E1151" s="88" t="s">
        <v>104</v>
      </c>
      <c r="F1151" s="89">
        <v>93362937</v>
      </c>
      <c r="G1151" s="88">
        <v>2</v>
      </c>
      <c r="H1151" s="89">
        <v>18921086</v>
      </c>
      <c r="J1151" s="48"/>
    </row>
    <row r="1152" spans="1:10" x14ac:dyDescent="0.4">
      <c r="A1152" s="88" t="s">
        <v>5430</v>
      </c>
      <c r="B1152" s="86">
        <v>2016</v>
      </c>
      <c r="C1152" s="87" t="s">
        <v>1054</v>
      </c>
      <c r="D1152" s="88" t="s">
        <v>100</v>
      </c>
      <c r="E1152" s="88" t="s">
        <v>96</v>
      </c>
      <c r="F1152" s="89">
        <v>129925922</v>
      </c>
      <c r="G1152" s="88">
        <v>3</v>
      </c>
      <c r="H1152" s="89">
        <v>18539415</v>
      </c>
      <c r="J1152" s="48"/>
    </row>
    <row r="1153" spans="1:10" x14ac:dyDescent="0.4">
      <c r="A1153" s="88" t="s">
        <v>5430</v>
      </c>
      <c r="B1153" s="86">
        <v>2016</v>
      </c>
      <c r="C1153" s="87" t="s">
        <v>1054</v>
      </c>
      <c r="D1153" s="88" t="s">
        <v>100</v>
      </c>
      <c r="E1153" s="88" t="s">
        <v>96</v>
      </c>
      <c r="F1153" s="89">
        <v>108689760</v>
      </c>
      <c r="G1153" s="88">
        <v>2</v>
      </c>
      <c r="H1153" s="89">
        <v>10544245</v>
      </c>
      <c r="J1153" s="48"/>
    </row>
    <row r="1154" spans="1:10" x14ac:dyDescent="0.4">
      <c r="A1154" s="88" t="s">
        <v>5430</v>
      </c>
      <c r="B1154" s="86">
        <v>2016</v>
      </c>
      <c r="C1154" s="87" t="s">
        <v>1054</v>
      </c>
      <c r="D1154" s="88" t="s">
        <v>100</v>
      </c>
      <c r="E1154" s="88" t="s">
        <v>96</v>
      </c>
      <c r="F1154" s="89">
        <v>90924892</v>
      </c>
      <c r="G1154" s="88">
        <v>4</v>
      </c>
      <c r="H1154" s="89">
        <v>19466201</v>
      </c>
      <c r="J1154" s="48"/>
    </row>
    <row r="1155" spans="1:10" x14ac:dyDescent="0.4">
      <c r="A1155" s="88" t="s">
        <v>5429</v>
      </c>
      <c r="B1155" s="86">
        <v>2016</v>
      </c>
      <c r="C1155" s="87" t="s">
        <v>1052</v>
      </c>
      <c r="D1155" s="88" t="s">
        <v>1064</v>
      </c>
      <c r="E1155" s="88" t="s">
        <v>96</v>
      </c>
      <c r="F1155" s="89">
        <v>133441070</v>
      </c>
      <c r="G1155" s="88">
        <v>3</v>
      </c>
      <c r="H1155" s="89">
        <v>33697616</v>
      </c>
      <c r="J1155" s="48"/>
    </row>
    <row r="1156" spans="1:10" x14ac:dyDescent="0.4">
      <c r="A1156" s="88" t="s">
        <v>5429</v>
      </c>
      <c r="B1156" s="86">
        <v>2017</v>
      </c>
      <c r="C1156" s="87" t="s">
        <v>1052</v>
      </c>
      <c r="D1156" s="88" t="s">
        <v>1064</v>
      </c>
      <c r="E1156" s="88" t="s">
        <v>96</v>
      </c>
      <c r="F1156" s="89">
        <v>240238959</v>
      </c>
      <c r="G1156" s="88">
        <v>3</v>
      </c>
      <c r="H1156" s="89">
        <v>23888704</v>
      </c>
      <c r="J1156" s="48"/>
    </row>
    <row r="1157" spans="1:10" x14ac:dyDescent="0.4">
      <c r="A1157" s="88" t="s">
        <v>5429</v>
      </c>
      <c r="B1157" s="86">
        <v>2017</v>
      </c>
      <c r="C1157" s="87" t="s">
        <v>1052</v>
      </c>
      <c r="D1157" s="88" t="s">
        <v>1064</v>
      </c>
      <c r="E1157" s="88" t="s">
        <v>96</v>
      </c>
      <c r="F1157" s="89">
        <v>201030069</v>
      </c>
      <c r="G1157" s="88">
        <v>3</v>
      </c>
      <c r="H1157" s="89">
        <v>24245855</v>
      </c>
      <c r="J1157" s="48"/>
    </row>
    <row r="1158" spans="1:10" x14ac:dyDescent="0.4">
      <c r="A1158" s="88" t="s">
        <v>5429</v>
      </c>
      <c r="B1158" s="86">
        <v>2017</v>
      </c>
      <c r="C1158" s="87" t="s">
        <v>1052</v>
      </c>
      <c r="D1158" s="88" t="s">
        <v>1064</v>
      </c>
      <c r="E1158" s="88" t="s">
        <v>96</v>
      </c>
      <c r="F1158" s="89">
        <v>203333225</v>
      </c>
      <c r="G1158" s="88">
        <v>4</v>
      </c>
      <c r="H1158" s="89">
        <v>17249073</v>
      </c>
      <c r="J1158" s="48"/>
    </row>
    <row r="1159" spans="1:10" x14ac:dyDescent="0.4">
      <c r="A1159" s="88" t="s">
        <v>5428</v>
      </c>
      <c r="B1159" s="86">
        <v>2017</v>
      </c>
      <c r="C1159" s="87" t="s">
        <v>1070</v>
      </c>
      <c r="D1159" s="88" t="s">
        <v>100</v>
      </c>
      <c r="E1159" s="88" t="s">
        <v>104</v>
      </c>
      <c r="F1159" s="89">
        <v>241660756</v>
      </c>
      <c r="G1159" s="88">
        <v>4</v>
      </c>
      <c r="H1159" s="89">
        <v>31983673</v>
      </c>
      <c r="J1159" s="48"/>
    </row>
    <row r="1160" spans="1:10" x14ac:dyDescent="0.4">
      <c r="A1160" s="88" t="s">
        <v>5428</v>
      </c>
      <c r="B1160" s="86">
        <v>2017</v>
      </c>
      <c r="C1160" s="87" t="s">
        <v>1070</v>
      </c>
      <c r="D1160" s="88" t="s">
        <v>100</v>
      </c>
      <c r="E1160" s="88" t="s">
        <v>104</v>
      </c>
      <c r="F1160" s="89">
        <v>236275565</v>
      </c>
      <c r="G1160" s="88">
        <v>1</v>
      </c>
      <c r="H1160" s="89">
        <v>20557462</v>
      </c>
      <c r="J1160" s="48"/>
    </row>
    <row r="1161" spans="1:10" x14ac:dyDescent="0.4">
      <c r="A1161" s="88" t="s">
        <v>5428</v>
      </c>
      <c r="B1161" s="86">
        <v>2017</v>
      </c>
      <c r="C1161" s="87" t="s">
        <v>1070</v>
      </c>
      <c r="D1161" s="88" t="s">
        <v>100</v>
      </c>
      <c r="E1161" s="88" t="s">
        <v>104</v>
      </c>
      <c r="F1161" s="89">
        <v>218663594</v>
      </c>
      <c r="G1161" s="88">
        <v>3</v>
      </c>
      <c r="H1161" s="89">
        <v>27695792</v>
      </c>
      <c r="J1161" s="48"/>
    </row>
    <row r="1162" spans="1:10" x14ac:dyDescent="0.4">
      <c r="A1162" s="88" t="s">
        <v>5428</v>
      </c>
      <c r="B1162" s="86">
        <v>2017</v>
      </c>
      <c r="C1162" s="87" t="s">
        <v>1070</v>
      </c>
      <c r="D1162" s="88" t="s">
        <v>100</v>
      </c>
      <c r="E1162" s="88" t="s">
        <v>104</v>
      </c>
      <c r="F1162" s="89">
        <v>184635255</v>
      </c>
      <c r="G1162" s="88">
        <v>1</v>
      </c>
      <c r="H1162" s="89">
        <v>14609808</v>
      </c>
      <c r="J1162" s="48"/>
    </row>
    <row r="1163" spans="1:10" x14ac:dyDescent="0.4">
      <c r="A1163" s="88" t="s">
        <v>5427</v>
      </c>
      <c r="B1163" s="86">
        <v>2017</v>
      </c>
      <c r="C1163" s="87" t="s">
        <v>1054</v>
      </c>
      <c r="D1163" s="88" t="s">
        <v>1051</v>
      </c>
      <c r="E1163" s="88" t="s">
        <v>106</v>
      </c>
      <c r="F1163" s="89">
        <v>174382862</v>
      </c>
      <c r="G1163" s="88">
        <v>3</v>
      </c>
      <c r="H1163" s="89">
        <v>27630221</v>
      </c>
      <c r="J1163" s="48"/>
    </row>
    <row r="1164" spans="1:10" x14ac:dyDescent="0.4">
      <c r="A1164" s="88" t="s">
        <v>5427</v>
      </c>
      <c r="B1164" s="86">
        <v>2014</v>
      </c>
      <c r="C1164" s="87" t="s">
        <v>1054</v>
      </c>
      <c r="D1164" s="88" t="s">
        <v>1051</v>
      </c>
      <c r="E1164" s="88" t="s">
        <v>106</v>
      </c>
      <c r="F1164" s="89">
        <v>218217989</v>
      </c>
      <c r="G1164" s="88">
        <v>3</v>
      </c>
      <c r="H1164" s="89">
        <v>26989059</v>
      </c>
      <c r="J1164" s="48"/>
    </row>
    <row r="1165" spans="1:10" x14ac:dyDescent="0.4">
      <c r="A1165" s="88" t="s">
        <v>5427</v>
      </c>
      <c r="B1165" s="86">
        <v>2014</v>
      </c>
      <c r="C1165" s="87" t="s">
        <v>1054</v>
      </c>
      <c r="D1165" s="88" t="s">
        <v>1051</v>
      </c>
      <c r="E1165" s="88" t="s">
        <v>106</v>
      </c>
      <c r="F1165" s="89">
        <v>156186701</v>
      </c>
      <c r="G1165" s="88">
        <v>1</v>
      </c>
      <c r="H1165" s="89">
        <v>10698719</v>
      </c>
      <c r="J1165" s="48"/>
    </row>
    <row r="1166" spans="1:10" x14ac:dyDescent="0.4">
      <c r="A1166" s="88" t="s">
        <v>5426</v>
      </c>
      <c r="B1166" s="86">
        <v>2016</v>
      </c>
      <c r="C1166" s="87" t="s">
        <v>1054</v>
      </c>
      <c r="D1166" s="88" t="s">
        <v>100</v>
      </c>
      <c r="E1166" s="88" t="s">
        <v>96</v>
      </c>
      <c r="F1166" s="89">
        <v>247519904</v>
      </c>
      <c r="G1166" s="88">
        <v>5</v>
      </c>
      <c r="H1166" s="89">
        <v>26275769</v>
      </c>
      <c r="J1166" s="48"/>
    </row>
    <row r="1167" spans="1:10" x14ac:dyDescent="0.4">
      <c r="A1167" s="88" t="s">
        <v>5426</v>
      </c>
      <c r="B1167" s="86">
        <v>2016</v>
      </c>
      <c r="C1167" s="87" t="s">
        <v>1054</v>
      </c>
      <c r="D1167" s="88" t="s">
        <v>100</v>
      </c>
      <c r="E1167" s="88" t="s">
        <v>96</v>
      </c>
      <c r="F1167" s="89">
        <v>177683969</v>
      </c>
      <c r="G1167" s="88">
        <v>5</v>
      </c>
      <c r="H1167" s="89">
        <v>22657697</v>
      </c>
      <c r="J1167" s="48"/>
    </row>
    <row r="1168" spans="1:10" x14ac:dyDescent="0.4">
      <c r="A1168" s="88" t="s">
        <v>5426</v>
      </c>
      <c r="B1168" s="86">
        <v>2016</v>
      </c>
      <c r="C1168" s="87" t="s">
        <v>1054</v>
      </c>
      <c r="D1168" s="88" t="s">
        <v>100</v>
      </c>
      <c r="E1168" s="88" t="s">
        <v>96</v>
      </c>
      <c r="F1168" s="89">
        <v>147015541</v>
      </c>
      <c r="G1168" s="88">
        <v>1</v>
      </c>
      <c r="H1168" s="89">
        <v>26698128</v>
      </c>
      <c r="J1168" s="48"/>
    </row>
    <row r="1169" spans="1:10" x14ac:dyDescent="0.4">
      <c r="A1169" s="88" t="s">
        <v>5426</v>
      </c>
      <c r="B1169" s="86">
        <v>2016</v>
      </c>
      <c r="C1169" s="87" t="s">
        <v>1054</v>
      </c>
      <c r="D1169" s="88" t="s">
        <v>100</v>
      </c>
      <c r="E1169" s="88" t="s">
        <v>96</v>
      </c>
      <c r="F1169" s="89">
        <v>137903946</v>
      </c>
      <c r="G1169" s="88">
        <v>5</v>
      </c>
      <c r="H1169" s="89">
        <v>19728953</v>
      </c>
      <c r="J1169" s="48"/>
    </row>
    <row r="1170" spans="1:10" x14ac:dyDescent="0.4">
      <c r="A1170" s="88" t="s">
        <v>5426</v>
      </c>
      <c r="B1170" s="86">
        <v>2016</v>
      </c>
      <c r="C1170" s="87" t="s">
        <v>1054</v>
      </c>
      <c r="D1170" s="88" t="s">
        <v>100</v>
      </c>
      <c r="E1170" s="88" t="s">
        <v>96</v>
      </c>
      <c r="F1170" s="89">
        <v>159093481</v>
      </c>
      <c r="G1170" s="88">
        <v>2</v>
      </c>
      <c r="H1170" s="89">
        <v>31588036</v>
      </c>
      <c r="J1170" s="48"/>
    </row>
    <row r="1171" spans="1:10" x14ac:dyDescent="0.4">
      <c r="A1171" s="88" t="s">
        <v>5425</v>
      </c>
      <c r="B1171" s="86">
        <v>2016</v>
      </c>
      <c r="C1171" s="87" t="s">
        <v>1061</v>
      </c>
      <c r="D1171" s="88" t="s">
        <v>1051</v>
      </c>
      <c r="E1171" s="88" t="s">
        <v>104</v>
      </c>
      <c r="F1171" s="89">
        <v>247561064</v>
      </c>
      <c r="G1171" s="88">
        <v>2</v>
      </c>
      <c r="H1171" s="89">
        <v>29272820</v>
      </c>
      <c r="J1171" s="48"/>
    </row>
    <row r="1172" spans="1:10" x14ac:dyDescent="0.4">
      <c r="A1172" s="88" t="s">
        <v>5424</v>
      </c>
      <c r="B1172" s="86">
        <v>2017</v>
      </c>
      <c r="C1172" s="87" t="s">
        <v>1052</v>
      </c>
      <c r="D1172" s="88" t="s">
        <v>100</v>
      </c>
      <c r="E1172" s="88" t="s">
        <v>102</v>
      </c>
      <c r="F1172" s="89">
        <v>156201018</v>
      </c>
      <c r="G1172" s="88">
        <v>2</v>
      </c>
      <c r="H1172" s="89">
        <v>12956730</v>
      </c>
      <c r="J1172" s="48"/>
    </row>
    <row r="1173" spans="1:10" x14ac:dyDescent="0.4">
      <c r="A1173" s="88" t="s">
        <v>5424</v>
      </c>
      <c r="B1173" s="86">
        <v>2017</v>
      </c>
      <c r="C1173" s="87" t="s">
        <v>1052</v>
      </c>
      <c r="D1173" s="88" t="s">
        <v>100</v>
      </c>
      <c r="E1173" s="88" t="s">
        <v>102</v>
      </c>
      <c r="F1173" s="89">
        <v>162420901</v>
      </c>
      <c r="G1173" s="88">
        <v>3</v>
      </c>
      <c r="H1173" s="89">
        <v>28520506</v>
      </c>
      <c r="J1173" s="48"/>
    </row>
    <row r="1174" spans="1:10" x14ac:dyDescent="0.4">
      <c r="A1174" s="88" t="s">
        <v>5424</v>
      </c>
      <c r="B1174" s="86">
        <v>2017</v>
      </c>
      <c r="C1174" s="87" t="s">
        <v>1052</v>
      </c>
      <c r="D1174" s="88" t="s">
        <v>100</v>
      </c>
      <c r="E1174" s="88" t="s">
        <v>102</v>
      </c>
      <c r="F1174" s="89">
        <v>102626947</v>
      </c>
      <c r="G1174" s="88">
        <v>2</v>
      </c>
      <c r="H1174" s="89">
        <v>26791322</v>
      </c>
      <c r="J1174" s="48"/>
    </row>
    <row r="1175" spans="1:10" x14ac:dyDescent="0.4">
      <c r="A1175" s="88" t="s">
        <v>5424</v>
      </c>
      <c r="B1175" s="86">
        <v>2015</v>
      </c>
      <c r="C1175" s="87" t="s">
        <v>1052</v>
      </c>
      <c r="D1175" s="88" t="s">
        <v>100</v>
      </c>
      <c r="E1175" s="88" t="s">
        <v>102</v>
      </c>
      <c r="F1175" s="89">
        <v>140618624</v>
      </c>
      <c r="G1175" s="88">
        <v>2</v>
      </c>
      <c r="H1175" s="89">
        <v>22478160</v>
      </c>
      <c r="J1175" s="48"/>
    </row>
    <row r="1176" spans="1:10" x14ac:dyDescent="0.4">
      <c r="A1176" s="88" t="s">
        <v>5424</v>
      </c>
      <c r="B1176" s="86">
        <v>2015</v>
      </c>
      <c r="C1176" s="87" t="s">
        <v>1052</v>
      </c>
      <c r="D1176" s="88" t="s">
        <v>100</v>
      </c>
      <c r="E1176" s="88" t="s">
        <v>102</v>
      </c>
      <c r="F1176" s="89">
        <v>238709255</v>
      </c>
      <c r="G1176" s="88">
        <v>3</v>
      </c>
      <c r="H1176" s="89">
        <v>10529939</v>
      </c>
      <c r="J1176" s="48"/>
    </row>
    <row r="1177" spans="1:10" x14ac:dyDescent="0.4">
      <c r="A1177" s="88" t="s">
        <v>5424</v>
      </c>
      <c r="B1177" s="86">
        <v>2016</v>
      </c>
      <c r="C1177" s="87" t="s">
        <v>1052</v>
      </c>
      <c r="D1177" s="88" t="s">
        <v>100</v>
      </c>
      <c r="E1177" s="88" t="s">
        <v>102</v>
      </c>
      <c r="F1177" s="89">
        <v>211897302</v>
      </c>
      <c r="G1177" s="88">
        <v>2</v>
      </c>
      <c r="H1177" s="89">
        <v>32432069</v>
      </c>
      <c r="J1177" s="48"/>
    </row>
    <row r="1178" spans="1:10" x14ac:dyDescent="0.4">
      <c r="A1178" s="88" t="s">
        <v>5423</v>
      </c>
      <c r="B1178" s="86">
        <v>2016</v>
      </c>
      <c r="C1178" s="87" t="s">
        <v>1054</v>
      </c>
      <c r="D1178" s="88" t="s">
        <v>100</v>
      </c>
      <c r="E1178" s="88" t="s">
        <v>102</v>
      </c>
      <c r="F1178" s="89">
        <v>99785848</v>
      </c>
      <c r="G1178" s="88">
        <v>4</v>
      </c>
      <c r="H1178" s="89">
        <v>25937125</v>
      </c>
      <c r="J1178" s="48"/>
    </row>
    <row r="1179" spans="1:10" x14ac:dyDescent="0.4">
      <c r="A1179" s="88" t="s">
        <v>5423</v>
      </c>
      <c r="B1179" s="86">
        <v>2016</v>
      </c>
      <c r="C1179" s="87" t="s">
        <v>1054</v>
      </c>
      <c r="D1179" s="88" t="s">
        <v>100</v>
      </c>
      <c r="E1179" s="88" t="s">
        <v>102</v>
      </c>
      <c r="F1179" s="89">
        <v>118435666</v>
      </c>
      <c r="G1179" s="88">
        <v>1</v>
      </c>
      <c r="H1179" s="89">
        <v>30285321</v>
      </c>
      <c r="J1179" s="48"/>
    </row>
    <row r="1180" spans="1:10" x14ac:dyDescent="0.4">
      <c r="A1180" s="88" t="s">
        <v>5423</v>
      </c>
      <c r="B1180" s="86">
        <v>2016</v>
      </c>
      <c r="C1180" s="87" t="s">
        <v>1054</v>
      </c>
      <c r="D1180" s="88" t="s">
        <v>100</v>
      </c>
      <c r="E1180" s="88" t="s">
        <v>102</v>
      </c>
      <c r="F1180" s="89">
        <v>135549368</v>
      </c>
      <c r="G1180" s="88">
        <v>1</v>
      </c>
      <c r="H1180" s="89">
        <v>32386558</v>
      </c>
      <c r="J1180" s="48"/>
    </row>
    <row r="1181" spans="1:10" x14ac:dyDescent="0.4">
      <c r="A1181" s="88" t="s">
        <v>5423</v>
      </c>
      <c r="B1181" s="86">
        <v>2016</v>
      </c>
      <c r="C1181" s="87" t="s">
        <v>1054</v>
      </c>
      <c r="D1181" s="88" t="s">
        <v>100</v>
      </c>
      <c r="E1181" s="88" t="s">
        <v>102</v>
      </c>
      <c r="F1181" s="89">
        <v>210735675</v>
      </c>
      <c r="G1181" s="88">
        <v>1</v>
      </c>
      <c r="H1181" s="89">
        <v>11477098</v>
      </c>
      <c r="J1181" s="48"/>
    </row>
    <row r="1182" spans="1:10" x14ac:dyDescent="0.4">
      <c r="A1182" s="88" t="s">
        <v>5423</v>
      </c>
      <c r="B1182" s="86">
        <v>2014</v>
      </c>
      <c r="C1182" s="87" t="s">
        <v>1054</v>
      </c>
      <c r="D1182" s="88" t="s">
        <v>100</v>
      </c>
      <c r="E1182" s="88" t="s">
        <v>102</v>
      </c>
      <c r="F1182" s="89">
        <v>169446508</v>
      </c>
      <c r="G1182" s="88">
        <v>5</v>
      </c>
      <c r="H1182" s="89">
        <v>10625780</v>
      </c>
      <c r="J1182" s="48"/>
    </row>
    <row r="1183" spans="1:10" x14ac:dyDescent="0.4">
      <c r="A1183" s="88" t="s">
        <v>5423</v>
      </c>
      <c r="B1183" s="86">
        <v>2014</v>
      </c>
      <c r="C1183" s="87" t="s">
        <v>1054</v>
      </c>
      <c r="D1183" s="88" t="s">
        <v>100</v>
      </c>
      <c r="E1183" s="88" t="s">
        <v>102</v>
      </c>
      <c r="F1183" s="89">
        <v>90923474</v>
      </c>
      <c r="G1183" s="88">
        <v>3</v>
      </c>
      <c r="H1183" s="89">
        <v>16357526</v>
      </c>
      <c r="J1183" s="48"/>
    </row>
    <row r="1184" spans="1:10" x14ac:dyDescent="0.4">
      <c r="A1184" s="88" t="s">
        <v>5423</v>
      </c>
      <c r="B1184" s="86">
        <v>2014</v>
      </c>
      <c r="C1184" s="87" t="s">
        <v>1054</v>
      </c>
      <c r="D1184" s="88" t="s">
        <v>100</v>
      </c>
      <c r="E1184" s="88" t="s">
        <v>102</v>
      </c>
      <c r="F1184" s="89">
        <v>160694261</v>
      </c>
      <c r="G1184" s="88">
        <v>2</v>
      </c>
      <c r="H1184" s="89">
        <v>30893088</v>
      </c>
      <c r="J1184" s="48"/>
    </row>
    <row r="1185" spans="1:10" x14ac:dyDescent="0.4">
      <c r="A1185" s="88" t="s">
        <v>5423</v>
      </c>
      <c r="B1185" s="86">
        <v>2016</v>
      </c>
      <c r="C1185" s="87" t="s">
        <v>1054</v>
      </c>
      <c r="D1185" s="88" t="s">
        <v>100</v>
      </c>
      <c r="E1185" s="88" t="s">
        <v>102</v>
      </c>
      <c r="F1185" s="89">
        <v>169284912</v>
      </c>
      <c r="G1185" s="88">
        <v>3</v>
      </c>
      <c r="H1185" s="89">
        <v>25507818</v>
      </c>
      <c r="J1185" s="48"/>
    </row>
    <row r="1186" spans="1:10" x14ac:dyDescent="0.4">
      <c r="A1186" s="88" t="s">
        <v>5422</v>
      </c>
      <c r="B1186" s="86">
        <v>2016</v>
      </c>
      <c r="C1186" s="87" t="s">
        <v>1054</v>
      </c>
      <c r="D1186" s="88" t="s">
        <v>1064</v>
      </c>
      <c r="E1186" s="88" t="s">
        <v>96</v>
      </c>
      <c r="F1186" s="89">
        <v>119727849</v>
      </c>
      <c r="G1186" s="88">
        <v>5</v>
      </c>
      <c r="H1186" s="89">
        <v>13629055</v>
      </c>
      <c r="J1186" s="48"/>
    </row>
    <row r="1187" spans="1:10" x14ac:dyDescent="0.4">
      <c r="A1187" s="88" t="s">
        <v>5422</v>
      </c>
      <c r="B1187" s="86">
        <v>2016</v>
      </c>
      <c r="C1187" s="87" t="s">
        <v>1054</v>
      </c>
      <c r="D1187" s="88" t="s">
        <v>1064</v>
      </c>
      <c r="E1187" s="88" t="s">
        <v>96</v>
      </c>
      <c r="F1187" s="89">
        <v>141744680</v>
      </c>
      <c r="G1187" s="88">
        <v>4</v>
      </c>
      <c r="H1187" s="89">
        <v>12663476</v>
      </c>
      <c r="J1187" s="48"/>
    </row>
    <row r="1188" spans="1:10" x14ac:dyDescent="0.4">
      <c r="A1188" s="88" t="s">
        <v>5421</v>
      </c>
      <c r="B1188" s="86">
        <v>2017</v>
      </c>
      <c r="C1188" s="87" t="s">
        <v>1061</v>
      </c>
      <c r="D1188" s="88" t="s">
        <v>1051</v>
      </c>
      <c r="E1188" s="88" t="s">
        <v>102</v>
      </c>
      <c r="F1188" s="89">
        <v>157509637</v>
      </c>
      <c r="G1188" s="88">
        <v>4</v>
      </c>
      <c r="H1188" s="89">
        <v>15066051</v>
      </c>
      <c r="J1188" s="48"/>
    </row>
    <row r="1189" spans="1:10" x14ac:dyDescent="0.4">
      <c r="A1189" s="88" t="s">
        <v>5421</v>
      </c>
      <c r="B1189" s="86">
        <v>2014</v>
      </c>
      <c r="C1189" s="87" t="s">
        <v>1061</v>
      </c>
      <c r="D1189" s="88" t="s">
        <v>1051</v>
      </c>
      <c r="E1189" s="88" t="s">
        <v>102</v>
      </c>
      <c r="F1189" s="89">
        <v>203069575</v>
      </c>
      <c r="G1189" s="88">
        <v>1</v>
      </c>
      <c r="H1189" s="89">
        <v>21486816</v>
      </c>
      <c r="J1189" s="48"/>
    </row>
    <row r="1190" spans="1:10" x14ac:dyDescent="0.4">
      <c r="A1190" s="88" t="s">
        <v>5421</v>
      </c>
      <c r="B1190" s="86">
        <v>2014</v>
      </c>
      <c r="C1190" s="87" t="s">
        <v>1061</v>
      </c>
      <c r="D1190" s="88" t="s">
        <v>1051</v>
      </c>
      <c r="E1190" s="88" t="s">
        <v>102</v>
      </c>
      <c r="F1190" s="89">
        <v>167345768</v>
      </c>
      <c r="G1190" s="88">
        <v>4</v>
      </c>
      <c r="H1190" s="89">
        <v>20290066</v>
      </c>
      <c r="J1190" s="48"/>
    </row>
    <row r="1191" spans="1:10" x14ac:dyDescent="0.4">
      <c r="A1191" s="88" t="s">
        <v>5421</v>
      </c>
      <c r="B1191" s="86">
        <v>2014</v>
      </c>
      <c r="C1191" s="87" t="s">
        <v>1061</v>
      </c>
      <c r="D1191" s="88" t="s">
        <v>1051</v>
      </c>
      <c r="E1191" s="88" t="s">
        <v>102</v>
      </c>
      <c r="F1191" s="89">
        <v>107225172</v>
      </c>
      <c r="G1191" s="88">
        <v>5</v>
      </c>
      <c r="H1191" s="89">
        <v>33651869</v>
      </c>
      <c r="J1191" s="48"/>
    </row>
    <row r="1192" spans="1:10" x14ac:dyDescent="0.4">
      <c r="A1192" s="88" t="s">
        <v>5421</v>
      </c>
      <c r="B1192" s="86">
        <v>2017</v>
      </c>
      <c r="C1192" s="87" t="s">
        <v>1061</v>
      </c>
      <c r="D1192" s="88" t="s">
        <v>1051</v>
      </c>
      <c r="E1192" s="88" t="s">
        <v>102</v>
      </c>
      <c r="F1192" s="89">
        <v>158996027</v>
      </c>
      <c r="G1192" s="88">
        <v>4</v>
      </c>
      <c r="H1192" s="89">
        <v>28679792</v>
      </c>
      <c r="J1192" s="48"/>
    </row>
    <row r="1193" spans="1:10" x14ac:dyDescent="0.4">
      <c r="A1193" s="88" t="s">
        <v>5421</v>
      </c>
      <c r="B1193" s="86">
        <v>2017</v>
      </c>
      <c r="C1193" s="87" t="s">
        <v>1061</v>
      </c>
      <c r="D1193" s="88" t="s">
        <v>1051</v>
      </c>
      <c r="E1193" s="88" t="s">
        <v>102</v>
      </c>
      <c r="F1193" s="89">
        <v>114279420</v>
      </c>
      <c r="G1193" s="88">
        <v>1</v>
      </c>
      <c r="H1193" s="89">
        <v>34600571</v>
      </c>
      <c r="J1193" s="48"/>
    </row>
    <row r="1194" spans="1:10" x14ac:dyDescent="0.4">
      <c r="A1194" s="88" t="s">
        <v>5420</v>
      </c>
      <c r="B1194" s="86">
        <v>2017</v>
      </c>
      <c r="C1194" s="87" t="s">
        <v>1054</v>
      </c>
      <c r="D1194" s="88" t="s">
        <v>1051</v>
      </c>
      <c r="E1194" s="88" t="s">
        <v>96</v>
      </c>
      <c r="F1194" s="89">
        <v>167500420</v>
      </c>
      <c r="G1194" s="88">
        <v>1</v>
      </c>
      <c r="H1194" s="89">
        <v>30537624</v>
      </c>
      <c r="J1194" s="48"/>
    </row>
    <row r="1195" spans="1:10" x14ac:dyDescent="0.4">
      <c r="A1195" s="88" t="s">
        <v>5420</v>
      </c>
      <c r="B1195" s="86">
        <v>2017</v>
      </c>
      <c r="C1195" s="87" t="s">
        <v>1054</v>
      </c>
      <c r="D1195" s="88" t="s">
        <v>1051</v>
      </c>
      <c r="E1195" s="88" t="s">
        <v>96</v>
      </c>
      <c r="F1195" s="89">
        <v>108926488</v>
      </c>
      <c r="G1195" s="88">
        <v>3</v>
      </c>
      <c r="H1195" s="89">
        <v>28651510</v>
      </c>
      <c r="J1195" s="48"/>
    </row>
    <row r="1196" spans="1:10" x14ac:dyDescent="0.4">
      <c r="A1196" s="88" t="s">
        <v>5420</v>
      </c>
      <c r="B1196" s="86">
        <v>2015</v>
      </c>
      <c r="C1196" s="87" t="s">
        <v>1054</v>
      </c>
      <c r="D1196" s="88" t="s">
        <v>1051</v>
      </c>
      <c r="E1196" s="88" t="s">
        <v>96</v>
      </c>
      <c r="F1196" s="89">
        <v>117237304</v>
      </c>
      <c r="G1196" s="88">
        <v>1</v>
      </c>
      <c r="H1196" s="89">
        <v>24106025</v>
      </c>
      <c r="J1196" s="48"/>
    </row>
    <row r="1197" spans="1:10" x14ac:dyDescent="0.4">
      <c r="A1197" s="88" t="s">
        <v>5419</v>
      </c>
      <c r="B1197" s="86">
        <v>2017</v>
      </c>
      <c r="C1197" s="87" t="s">
        <v>1052</v>
      </c>
      <c r="D1197" s="88" t="s">
        <v>1051</v>
      </c>
      <c r="E1197" s="88" t="s">
        <v>102</v>
      </c>
      <c r="F1197" s="89">
        <v>161430880</v>
      </c>
      <c r="G1197" s="88">
        <v>1</v>
      </c>
      <c r="H1197" s="89">
        <v>25324958</v>
      </c>
      <c r="J1197" s="48"/>
    </row>
    <row r="1198" spans="1:10" x14ac:dyDescent="0.4">
      <c r="A1198" s="88" t="s">
        <v>5419</v>
      </c>
      <c r="B1198" s="86">
        <v>2017</v>
      </c>
      <c r="C1198" s="87" t="s">
        <v>1052</v>
      </c>
      <c r="D1198" s="88" t="s">
        <v>1051</v>
      </c>
      <c r="E1198" s="88" t="s">
        <v>102</v>
      </c>
      <c r="F1198" s="89">
        <v>157061854</v>
      </c>
      <c r="G1198" s="88">
        <v>4</v>
      </c>
      <c r="H1198" s="89">
        <v>12079533</v>
      </c>
      <c r="J1198" s="48"/>
    </row>
    <row r="1199" spans="1:10" x14ac:dyDescent="0.4">
      <c r="A1199" s="88" t="s">
        <v>5418</v>
      </c>
      <c r="B1199" s="86">
        <v>2017</v>
      </c>
      <c r="C1199" s="87" t="s">
        <v>1061</v>
      </c>
      <c r="D1199" s="88" t="s">
        <v>100</v>
      </c>
      <c r="E1199" s="88" t="s">
        <v>102</v>
      </c>
      <c r="F1199" s="89">
        <v>108832162</v>
      </c>
      <c r="G1199" s="88">
        <v>4</v>
      </c>
      <c r="H1199" s="89">
        <v>32367448</v>
      </c>
      <c r="J1199" s="48"/>
    </row>
    <row r="1200" spans="1:10" x14ac:dyDescent="0.4">
      <c r="A1200" s="88" t="s">
        <v>5417</v>
      </c>
      <c r="B1200" s="86">
        <v>2017</v>
      </c>
      <c r="C1200" s="87" t="s">
        <v>1070</v>
      </c>
      <c r="D1200" s="88" t="s">
        <v>1051</v>
      </c>
      <c r="E1200" s="88" t="s">
        <v>104</v>
      </c>
      <c r="F1200" s="89">
        <v>109050435</v>
      </c>
      <c r="G1200" s="88">
        <v>1</v>
      </c>
      <c r="H1200" s="89">
        <v>16296708</v>
      </c>
      <c r="J1200" s="48"/>
    </row>
    <row r="1201" spans="1:10" x14ac:dyDescent="0.4">
      <c r="A1201" s="88" t="s">
        <v>5417</v>
      </c>
      <c r="B1201" s="86">
        <v>2016</v>
      </c>
      <c r="C1201" s="87" t="s">
        <v>1070</v>
      </c>
      <c r="D1201" s="88" t="s">
        <v>1051</v>
      </c>
      <c r="E1201" s="88" t="s">
        <v>104</v>
      </c>
      <c r="F1201" s="89">
        <v>134357233</v>
      </c>
      <c r="G1201" s="88">
        <v>3</v>
      </c>
      <c r="H1201" s="89">
        <v>30919900</v>
      </c>
      <c r="J1201" s="48"/>
    </row>
    <row r="1202" spans="1:10" x14ac:dyDescent="0.4">
      <c r="A1202" s="88" t="s">
        <v>5417</v>
      </c>
      <c r="B1202" s="86">
        <v>2016</v>
      </c>
      <c r="C1202" s="87" t="s">
        <v>1070</v>
      </c>
      <c r="D1202" s="88" t="s">
        <v>1051</v>
      </c>
      <c r="E1202" s="88" t="s">
        <v>104</v>
      </c>
      <c r="F1202" s="89">
        <v>235801347</v>
      </c>
      <c r="G1202" s="88">
        <v>1</v>
      </c>
      <c r="H1202" s="89">
        <v>12963104</v>
      </c>
      <c r="J1202" s="48"/>
    </row>
    <row r="1203" spans="1:10" x14ac:dyDescent="0.4">
      <c r="A1203" s="88" t="s">
        <v>5417</v>
      </c>
      <c r="B1203" s="86">
        <v>2016</v>
      </c>
      <c r="C1203" s="87" t="s">
        <v>1070</v>
      </c>
      <c r="D1203" s="88" t="s">
        <v>1051</v>
      </c>
      <c r="E1203" s="88" t="s">
        <v>104</v>
      </c>
      <c r="F1203" s="89">
        <v>93728671</v>
      </c>
      <c r="G1203" s="88">
        <v>4</v>
      </c>
      <c r="H1203" s="89">
        <v>33874716</v>
      </c>
      <c r="J1203" s="48"/>
    </row>
    <row r="1204" spans="1:10" x14ac:dyDescent="0.4">
      <c r="A1204" s="88" t="s">
        <v>5416</v>
      </c>
      <c r="B1204" s="86">
        <v>2017</v>
      </c>
      <c r="C1204" s="87" t="s">
        <v>1054</v>
      </c>
      <c r="D1204" s="88" t="s">
        <v>1051</v>
      </c>
      <c r="E1204" s="88" t="s">
        <v>96</v>
      </c>
      <c r="F1204" s="89">
        <v>115062474</v>
      </c>
      <c r="G1204" s="88">
        <v>5</v>
      </c>
      <c r="H1204" s="89">
        <v>33511874</v>
      </c>
      <c r="J1204" s="48"/>
    </row>
    <row r="1205" spans="1:10" x14ac:dyDescent="0.4">
      <c r="A1205" s="88" t="s">
        <v>5416</v>
      </c>
      <c r="B1205" s="86">
        <v>2016</v>
      </c>
      <c r="C1205" s="87" t="s">
        <v>1054</v>
      </c>
      <c r="D1205" s="88" t="s">
        <v>1051</v>
      </c>
      <c r="E1205" s="88" t="s">
        <v>96</v>
      </c>
      <c r="F1205" s="89">
        <v>131724176</v>
      </c>
      <c r="G1205" s="88">
        <v>2</v>
      </c>
      <c r="H1205" s="89">
        <v>25633386</v>
      </c>
      <c r="J1205" s="48"/>
    </row>
    <row r="1206" spans="1:10" x14ac:dyDescent="0.4">
      <c r="A1206" s="88" t="s">
        <v>5416</v>
      </c>
      <c r="B1206" s="86">
        <v>2017</v>
      </c>
      <c r="C1206" s="87" t="s">
        <v>1054</v>
      </c>
      <c r="D1206" s="88" t="s">
        <v>1051</v>
      </c>
      <c r="E1206" s="88" t="s">
        <v>96</v>
      </c>
      <c r="F1206" s="89">
        <v>116390456</v>
      </c>
      <c r="G1206" s="88">
        <v>1</v>
      </c>
      <c r="H1206" s="89">
        <v>22600293</v>
      </c>
      <c r="J1206" s="48"/>
    </row>
    <row r="1207" spans="1:10" x14ac:dyDescent="0.4">
      <c r="A1207" s="88" t="s">
        <v>5415</v>
      </c>
      <c r="B1207" s="86">
        <v>2016</v>
      </c>
      <c r="C1207" s="87" t="s">
        <v>1054</v>
      </c>
      <c r="D1207" s="88" t="s">
        <v>1064</v>
      </c>
      <c r="E1207" s="88" t="s">
        <v>102</v>
      </c>
      <c r="F1207" s="89">
        <v>249112298</v>
      </c>
      <c r="G1207" s="88">
        <v>3</v>
      </c>
      <c r="H1207" s="89">
        <v>16789360</v>
      </c>
      <c r="J1207" s="48"/>
    </row>
    <row r="1208" spans="1:10" x14ac:dyDescent="0.4">
      <c r="A1208" s="88" t="s">
        <v>5414</v>
      </c>
      <c r="B1208" s="86">
        <v>2016</v>
      </c>
      <c r="C1208" s="87" t="s">
        <v>1054</v>
      </c>
      <c r="D1208" s="88" t="s">
        <v>1051</v>
      </c>
      <c r="E1208" s="88" t="s">
        <v>102</v>
      </c>
      <c r="F1208" s="89">
        <v>233679612</v>
      </c>
      <c r="G1208" s="88">
        <v>2</v>
      </c>
      <c r="H1208" s="89">
        <v>13500550</v>
      </c>
      <c r="J1208" s="48"/>
    </row>
    <row r="1209" spans="1:10" x14ac:dyDescent="0.4">
      <c r="A1209" s="88" t="s">
        <v>5414</v>
      </c>
      <c r="B1209" s="86">
        <v>2017</v>
      </c>
      <c r="C1209" s="87" t="s">
        <v>1054</v>
      </c>
      <c r="D1209" s="88" t="s">
        <v>1051</v>
      </c>
      <c r="E1209" s="88" t="s">
        <v>102</v>
      </c>
      <c r="F1209" s="89">
        <v>191939077</v>
      </c>
      <c r="G1209" s="88">
        <v>5</v>
      </c>
      <c r="H1209" s="89">
        <v>25863772</v>
      </c>
      <c r="J1209" s="48"/>
    </row>
    <row r="1210" spans="1:10" x14ac:dyDescent="0.4">
      <c r="A1210" s="88" t="s">
        <v>5413</v>
      </c>
      <c r="B1210" s="86">
        <v>2014</v>
      </c>
      <c r="C1210" s="87" t="s">
        <v>1054</v>
      </c>
      <c r="D1210" s="88" t="s">
        <v>1051</v>
      </c>
      <c r="E1210" s="88" t="s">
        <v>104</v>
      </c>
      <c r="F1210" s="89">
        <v>119651003</v>
      </c>
      <c r="G1210" s="88">
        <v>4</v>
      </c>
      <c r="H1210" s="89">
        <v>10791535</v>
      </c>
      <c r="J1210" s="48"/>
    </row>
    <row r="1211" spans="1:10" x14ac:dyDescent="0.4">
      <c r="A1211" s="88" t="s">
        <v>5412</v>
      </c>
      <c r="B1211" s="86">
        <v>2014</v>
      </c>
      <c r="C1211" s="87" t="s">
        <v>1052</v>
      </c>
      <c r="D1211" s="88" t="s">
        <v>1051</v>
      </c>
      <c r="E1211" s="88" t="s">
        <v>96</v>
      </c>
      <c r="F1211" s="89">
        <v>211970640</v>
      </c>
      <c r="G1211" s="88">
        <v>5</v>
      </c>
      <c r="H1211" s="89">
        <v>20555013</v>
      </c>
      <c r="J1211" s="48"/>
    </row>
    <row r="1212" spans="1:10" x14ac:dyDescent="0.4">
      <c r="A1212" s="88" t="s">
        <v>5412</v>
      </c>
      <c r="B1212" s="86">
        <v>2017</v>
      </c>
      <c r="C1212" s="87" t="s">
        <v>1052</v>
      </c>
      <c r="D1212" s="88" t="s">
        <v>1051</v>
      </c>
      <c r="E1212" s="88" t="s">
        <v>96</v>
      </c>
      <c r="F1212" s="89">
        <v>199808459</v>
      </c>
      <c r="G1212" s="88">
        <v>4</v>
      </c>
      <c r="H1212" s="89">
        <v>17612088</v>
      </c>
      <c r="J1212" s="48"/>
    </row>
    <row r="1213" spans="1:10" x14ac:dyDescent="0.4">
      <c r="A1213" s="88" t="s">
        <v>5412</v>
      </c>
      <c r="B1213" s="86">
        <v>2017</v>
      </c>
      <c r="C1213" s="87" t="s">
        <v>1052</v>
      </c>
      <c r="D1213" s="88" t="s">
        <v>1051</v>
      </c>
      <c r="E1213" s="88" t="s">
        <v>96</v>
      </c>
      <c r="F1213" s="89">
        <v>209024149</v>
      </c>
      <c r="G1213" s="88">
        <v>3</v>
      </c>
      <c r="H1213" s="89">
        <v>18522172</v>
      </c>
      <c r="J1213" s="48"/>
    </row>
    <row r="1214" spans="1:10" x14ac:dyDescent="0.4">
      <c r="A1214" s="88" t="s">
        <v>5411</v>
      </c>
      <c r="B1214" s="86">
        <v>2016</v>
      </c>
      <c r="C1214" s="87" t="s">
        <v>1054</v>
      </c>
      <c r="D1214" s="88" t="s">
        <v>1051</v>
      </c>
      <c r="E1214" s="88" t="s">
        <v>102</v>
      </c>
      <c r="F1214" s="89">
        <v>157014624</v>
      </c>
      <c r="G1214" s="88">
        <v>1</v>
      </c>
      <c r="H1214" s="89">
        <v>24262554</v>
      </c>
      <c r="J1214" s="48"/>
    </row>
    <row r="1215" spans="1:10" x14ac:dyDescent="0.4">
      <c r="A1215" s="88" t="s">
        <v>5411</v>
      </c>
      <c r="B1215" s="86">
        <v>2016</v>
      </c>
      <c r="C1215" s="87" t="s">
        <v>1054</v>
      </c>
      <c r="D1215" s="88" t="s">
        <v>1051</v>
      </c>
      <c r="E1215" s="88" t="s">
        <v>102</v>
      </c>
      <c r="F1215" s="89">
        <v>158580010</v>
      </c>
      <c r="G1215" s="88">
        <v>5</v>
      </c>
      <c r="H1215" s="89">
        <v>26809793</v>
      </c>
      <c r="J1215" s="48"/>
    </row>
    <row r="1216" spans="1:10" x14ac:dyDescent="0.4">
      <c r="A1216" s="88" t="s">
        <v>5411</v>
      </c>
      <c r="B1216" s="86">
        <v>2016</v>
      </c>
      <c r="C1216" s="87" t="s">
        <v>1054</v>
      </c>
      <c r="D1216" s="88" t="s">
        <v>1051</v>
      </c>
      <c r="E1216" s="88" t="s">
        <v>102</v>
      </c>
      <c r="F1216" s="89">
        <v>200731857</v>
      </c>
      <c r="G1216" s="88">
        <v>5</v>
      </c>
      <c r="H1216" s="89">
        <v>11079909</v>
      </c>
      <c r="J1216" s="48"/>
    </row>
    <row r="1217" spans="1:10" x14ac:dyDescent="0.4">
      <c r="A1217" s="88" t="s">
        <v>5411</v>
      </c>
      <c r="B1217" s="86">
        <v>2016</v>
      </c>
      <c r="C1217" s="87" t="s">
        <v>1054</v>
      </c>
      <c r="D1217" s="88" t="s">
        <v>1051</v>
      </c>
      <c r="E1217" s="88" t="s">
        <v>102</v>
      </c>
      <c r="F1217" s="89">
        <v>240883331</v>
      </c>
      <c r="G1217" s="88">
        <v>4</v>
      </c>
      <c r="H1217" s="89">
        <v>13844778</v>
      </c>
      <c r="J1217" s="48"/>
    </row>
    <row r="1218" spans="1:10" x14ac:dyDescent="0.4">
      <c r="A1218" s="88" t="s">
        <v>5410</v>
      </c>
      <c r="B1218" s="86">
        <v>2016</v>
      </c>
      <c r="C1218" s="87" t="s">
        <v>1054</v>
      </c>
      <c r="D1218" s="88" t="s">
        <v>1051</v>
      </c>
      <c r="E1218" s="88" t="s">
        <v>106</v>
      </c>
      <c r="F1218" s="89">
        <v>103140969</v>
      </c>
      <c r="G1218" s="88">
        <v>2</v>
      </c>
      <c r="H1218" s="89">
        <v>10584811</v>
      </c>
      <c r="J1218" s="48"/>
    </row>
    <row r="1219" spans="1:10" x14ac:dyDescent="0.4">
      <c r="A1219" s="88" t="s">
        <v>5409</v>
      </c>
      <c r="B1219" s="86">
        <v>2016</v>
      </c>
      <c r="C1219" s="87" t="s">
        <v>1054</v>
      </c>
      <c r="D1219" s="88" t="s">
        <v>1064</v>
      </c>
      <c r="E1219" s="88" t="s">
        <v>102</v>
      </c>
      <c r="F1219" s="89">
        <v>130285248</v>
      </c>
      <c r="G1219" s="88">
        <v>4</v>
      </c>
      <c r="H1219" s="89">
        <v>16271009</v>
      </c>
      <c r="J1219" s="48"/>
    </row>
    <row r="1220" spans="1:10" x14ac:dyDescent="0.4">
      <c r="A1220" s="88" t="s">
        <v>5409</v>
      </c>
      <c r="B1220" s="86">
        <v>2016</v>
      </c>
      <c r="C1220" s="87" t="s">
        <v>1054</v>
      </c>
      <c r="D1220" s="88" t="s">
        <v>1064</v>
      </c>
      <c r="E1220" s="88" t="s">
        <v>102</v>
      </c>
      <c r="F1220" s="89">
        <v>184780476</v>
      </c>
      <c r="G1220" s="88">
        <v>2</v>
      </c>
      <c r="H1220" s="89">
        <v>25474656</v>
      </c>
      <c r="J1220" s="48"/>
    </row>
    <row r="1221" spans="1:10" x14ac:dyDescent="0.4">
      <c r="A1221" s="88" t="s">
        <v>5409</v>
      </c>
      <c r="B1221" s="86">
        <v>2016</v>
      </c>
      <c r="C1221" s="87" t="s">
        <v>1054</v>
      </c>
      <c r="D1221" s="88" t="s">
        <v>1064</v>
      </c>
      <c r="E1221" s="88" t="s">
        <v>102</v>
      </c>
      <c r="F1221" s="89">
        <v>233019598</v>
      </c>
      <c r="G1221" s="88">
        <v>5</v>
      </c>
      <c r="H1221" s="89">
        <v>26847340</v>
      </c>
      <c r="J1221" s="48"/>
    </row>
    <row r="1222" spans="1:10" x14ac:dyDescent="0.4">
      <c r="A1222" s="88" t="s">
        <v>5409</v>
      </c>
      <c r="B1222" s="86">
        <v>2014</v>
      </c>
      <c r="C1222" s="87" t="s">
        <v>1054</v>
      </c>
      <c r="D1222" s="88" t="s">
        <v>1064</v>
      </c>
      <c r="E1222" s="88" t="s">
        <v>102</v>
      </c>
      <c r="F1222" s="89">
        <v>119297293</v>
      </c>
      <c r="G1222" s="88">
        <v>1</v>
      </c>
      <c r="H1222" s="89">
        <v>34560810</v>
      </c>
      <c r="J1222" s="48"/>
    </row>
    <row r="1223" spans="1:10" x14ac:dyDescent="0.4">
      <c r="A1223" s="88" t="s">
        <v>5408</v>
      </c>
      <c r="B1223" s="86">
        <v>2014</v>
      </c>
      <c r="C1223" s="87" t="s">
        <v>1052</v>
      </c>
      <c r="D1223" s="88" t="s">
        <v>1064</v>
      </c>
      <c r="E1223" s="88" t="s">
        <v>104</v>
      </c>
      <c r="F1223" s="89">
        <v>205371584</v>
      </c>
      <c r="G1223" s="88">
        <v>4</v>
      </c>
      <c r="H1223" s="89">
        <v>27543301</v>
      </c>
      <c r="J1223" s="48"/>
    </row>
    <row r="1224" spans="1:10" x14ac:dyDescent="0.4">
      <c r="A1224" s="88" t="s">
        <v>5408</v>
      </c>
      <c r="B1224" s="86">
        <v>2016</v>
      </c>
      <c r="C1224" s="87" t="s">
        <v>1052</v>
      </c>
      <c r="D1224" s="88" t="s">
        <v>1064</v>
      </c>
      <c r="E1224" s="88" t="s">
        <v>104</v>
      </c>
      <c r="F1224" s="89">
        <v>181679016</v>
      </c>
      <c r="G1224" s="88">
        <v>4</v>
      </c>
      <c r="H1224" s="89">
        <v>12709451</v>
      </c>
      <c r="J1224" s="48"/>
    </row>
    <row r="1225" spans="1:10" x14ac:dyDescent="0.4">
      <c r="A1225" s="88" t="s">
        <v>5408</v>
      </c>
      <c r="B1225" s="86">
        <v>2017</v>
      </c>
      <c r="C1225" s="87" t="s">
        <v>1052</v>
      </c>
      <c r="D1225" s="88" t="s">
        <v>1064</v>
      </c>
      <c r="E1225" s="88" t="s">
        <v>104</v>
      </c>
      <c r="F1225" s="89">
        <v>171810279</v>
      </c>
      <c r="G1225" s="88">
        <v>2</v>
      </c>
      <c r="H1225" s="89">
        <v>28451439</v>
      </c>
      <c r="J1225" s="48"/>
    </row>
    <row r="1226" spans="1:10" x14ac:dyDescent="0.4">
      <c r="A1226" s="88" t="s">
        <v>5407</v>
      </c>
      <c r="B1226" s="86">
        <v>2017</v>
      </c>
      <c r="C1226" s="87" t="s">
        <v>1054</v>
      </c>
      <c r="D1226" s="88" t="s">
        <v>1051</v>
      </c>
      <c r="E1226" s="88" t="s">
        <v>104</v>
      </c>
      <c r="F1226" s="89">
        <v>148421469</v>
      </c>
      <c r="G1226" s="88">
        <v>4</v>
      </c>
      <c r="H1226" s="89">
        <v>19744268</v>
      </c>
      <c r="J1226" s="48"/>
    </row>
    <row r="1227" spans="1:10" x14ac:dyDescent="0.4">
      <c r="A1227" s="88" t="s">
        <v>5406</v>
      </c>
      <c r="B1227" s="86">
        <v>2017</v>
      </c>
      <c r="C1227" s="87" t="s">
        <v>1054</v>
      </c>
      <c r="D1227" s="88" t="s">
        <v>100</v>
      </c>
      <c r="E1227" s="88" t="s">
        <v>104</v>
      </c>
      <c r="F1227" s="89">
        <v>176941891</v>
      </c>
      <c r="G1227" s="88">
        <v>4</v>
      </c>
      <c r="H1227" s="89">
        <v>34220184</v>
      </c>
      <c r="J1227" s="48"/>
    </row>
    <row r="1228" spans="1:10" x14ac:dyDescent="0.4">
      <c r="A1228" s="88" t="s">
        <v>5405</v>
      </c>
      <c r="B1228" s="86">
        <v>2015</v>
      </c>
      <c r="C1228" s="87" t="s">
        <v>1052</v>
      </c>
      <c r="D1228" s="88" t="s">
        <v>1051</v>
      </c>
      <c r="E1228" s="88" t="s">
        <v>102</v>
      </c>
      <c r="F1228" s="89">
        <v>90073704</v>
      </c>
      <c r="G1228" s="88">
        <v>1</v>
      </c>
      <c r="H1228" s="89">
        <v>12713060</v>
      </c>
      <c r="J1228" s="48"/>
    </row>
    <row r="1229" spans="1:10" x14ac:dyDescent="0.4">
      <c r="A1229" s="88" t="s">
        <v>5404</v>
      </c>
      <c r="B1229" s="86">
        <v>2016</v>
      </c>
      <c r="C1229" s="87" t="s">
        <v>1061</v>
      </c>
      <c r="D1229" s="88" t="s">
        <v>1051</v>
      </c>
      <c r="E1229" s="88" t="s">
        <v>106</v>
      </c>
      <c r="F1229" s="89">
        <v>200990673</v>
      </c>
      <c r="G1229" s="88">
        <v>2</v>
      </c>
      <c r="H1229" s="89">
        <v>31285143</v>
      </c>
      <c r="J1229" s="48"/>
    </row>
    <row r="1230" spans="1:10" x14ac:dyDescent="0.4">
      <c r="A1230" s="88" t="s">
        <v>5404</v>
      </c>
      <c r="B1230" s="86">
        <v>2015</v>
      </c>
      <c r="C1230" s="87" t="s">
        <v>1061</v>
      </c>
      <c r="D1230" s="88" t="s">
        <v>1051</v>
      </c>
      <c r="E1230" s="88" t="s">
        <v>106</v>
      </c>
      <c r="F1230" s="89">
        <v>209270254</v>
      </c>
      <c r="G1230" s="88">
        <v>4</v>
      </c>
      <c r="H1230" s="89">
        <v>15349351</v>
      </c>
      <c r="J1230" s="48"/>
    </row>
    <row r="1231" spans="1:10" x14ac:dyDescent="0.4">
      <c r="A1231" s="88" t="s">
        <v>5403</v>
      </c>
      <c r="B1231" s="86">
        <v>2016</v>
      </c>
      <c r="C1231" s="87" t="s">
        <v>1054</v>
      </c>
      <c r="D1231" s="88" t="s">
        <v>1051</v>
      </c>
      <c r="E1231" s="88" t="s">
        <v>96</v>
      </c>
      <c r="F1231" s="89">
        <v>146307385</v>
      </c>
      <c r="G1231" s="88">
        <v>3</v>
      </c>
      <c r="H1231" s="89">
        <v>21896770</v>
      </c>
      <c r="J1231" s="48"/>
    </row>
    <row r="1232" spans="1:10" x14ac:dyDescent="0.4">
      <c r="A1232" s="88" t="s">
        <v>5402</v>
      </c>
      <c r="B1232" s="86">
        <v>2016</v>
      </c>
      <c r="C1232" s="87" t="s">
        <v>1054</v>
      </c>
      <c r="D1232" s="88" t="s">
        <v>100</v>
      </c>
      <c r="E1232" s="88" t="s">
        <v>96</v>
      </c>
      <c r="F1232" s="89">
        <v>108026004</v>
      </c>
      <c r="G1232" s="88">
        <v>4</v>
      </c>
      <c r="H1232" s="89">
        <v>16763336</v>
      </c>
      <c r="J1232" s="48"/>
    </row>
    <row r="1233" spans="1:10" x14ac:dyDescent="0.4">
      <c r="A1233" s="88" t="s">
        <v>5402</v>
      </c>
      <c r="B1233" s="86">
        <v>2016</v>
      </c>
      <c r="C1233" s="87" t="s">
        <v>1054</v>
      </c>
      <c r="D1233" s="88" t="s">
        <v>100</v>
      </c>
      <c r="E1233" s="88" t="s">
        <v>96</v>
      </c>
      <c r="F1233" s="89">
        <v>196346494</v>
      </c>
      <c r="G1233" s="88">
        <v>5</v>
      </c>
      <c r="H1233" s="89">
        <v>22947754</v>
      </c>
      <c r="J1233" s="48"/>
    </row>
    <row r="1234" spans="1:10" x14ac:dyDescent="0.4">
      <c r="A1234" s="88" t="s">
        <v>5401</v>
      </c>
      <c r="B1234" s="86">
        <v>2016</v>
      </c>
      <c r="C1234" s="87" t="s">
        <v>1054</v>
      </c>
      <c r="D1234" s="88" t="s">
        <v>100</v>
      </c>
      <c r="E1234" s="88" t="s">
        <v>96</v>
      </c>
      <c r="F1234" s="89">
        <v>146646054</v>
      </c>
      <c r="G1234" s="88">
        <v>4</v>
      </c>
      <c r="H1234" s="89">
        <v>14120823</v>
      </c>
      <c r="J1234" s="48"/>
    </row>
    <row r="1235" spans="1:10" x14ac:dyDescent="0.4">
      <c r="A1235" s="88" t="s">
        <v>5400</v>
      </c>
      <c r="B1235" s="86">
        <v>2015</v>
      </c>
      <c r="C1235" s="87" t="s">
        <v>1054</v>
      </c>
      <c r="D1235" s="88" t="s">
        <v>1051</v>
      </c>
      <c r="E1235" s="88" t="s">
        <v>104</v>
      </c>
      <c r="F1235" s="89">
        <v>222801719</v>
      </c>
      <c r="G1235" s="88">
        <v>5</v>
      </c>
      <c r="H1235" s="89">
        <v>31988559</v>
      </c>
      <c r="J1235" s="48"/>
    </row>
    <row r="1236" spans="1:10" x14ac:dyDescent="0.4">
      <c r="A1236" s="88" t="s">
        <v>5399</v>
      </c>
      <c r="B1236" s="86">
        <v>2015</v>
      </c>
      <c r="C1236" s="87" t="s">
        <v>1054</v>
      </c>
      <c r="D1236" s="88" t="s">
        <v>100</v>
      </c>
      <c r="E1236" s="88" t="s">
        <v>106</v>
      </c>
      <c r="F1236" s="89">
        <v>105708736</v>
      </c>
      <c r="G1236" s="88">
        <v>1</v>
      </c>
      <c r="H1236" s="89">
        <v>10771371</v>
      </c>
      <c r="J1236" s="48"/>
    </row>
    <row r="1237" spans="1:10" x14ac:dyDescent="0.4">
      <c r="A1237" s="88" t="s">
        <v>5399</v>
      </c>
      <c r="B1237" s="86">
        <v>2015</v>
      </c>
      <c r="C1237" s="87" t="s">
        <v>1054</v>
      </c>
      <c r="D1237" s="88" t="s">
        <v>100</v>
      </c>
      <c r="E1237" s="88" t="s">
        <v>106</v>
      </c>
      <c r="F1237" s="89">
        <v>205777376</v>
      </c>
      <c r="G1237" s="88">
        <v>2</v>
      </c>
      <c r="H1237" s="89">
        <v>31282042</v>
      </c>
      <c r="J1237" s="48"/>
    </row>
    <row r="1238" spans="1:10" x14ac:dyDescent="0.4">
      <c r="A1238" s="88" t="s">
        <v>5399</v>
      </c>
      <c r="B1238" s="86">
        <v>2015</v>
      </c>
      <c r="C1238" s="87" t="s">
        <v>1054</v>
      </c>
      <c r="D1238" s="88" t="s">
        <v>100</v>
      </c>
      <c r="E1238" s="88" t="s">
        <v>106</v>
      </c>
      <c r="F1238" s="89">
        <v>216727800</v>
      </c>
      <c r="G1238" s="88">
        <v>3</v>
      </c>
      <c r="H1238" s="89">
        <v>10063357</v>
      </c>
      <c r="J1238" s="48"/>
    </row>
    <row r="1239" spans="1:10" x14ac:dyDescent="0.4">
      <c r="A1239" s="88" t="s">
        <v>5398</v>
      </c>
      <c r="B1239" s="86">
        <v>2017</v>
      </c>
      <c r="C1239" s="87" t="s">
        <v>1070</v>
      </c>
      <c r="D1239" s="88" t="s">
        <v>1051</v>
      </c>
      <c r="E1239" s="88" t="s">
        <v>106</v>
      </c>
      <c r="F1239" s="89">
        <v>234480336</v>
      </c>
      <c r="G1239" s="88">
        <v>4</v>
      </c>
      <c r="H1239" s="89">
        <v>15660731</v>
      </c>
      <c r="J1239" s="48"/>
    </row>
    <row r="1240" spans="1:10" x14ac:dyDescent="0.4">
      <c r="A1240" s="88" t="s">
        <v>5398</v>
      </c>
      <c r="B1240" s="86">
        <v>2017</v>
      </c>
      <c r="C1240" s="87" t="s">
        <v>1070</v>
      </c>
      <c r="D1240" s="88" t="s">
        <v>1051</v>
      </c>
      <c r="E1240" s="88" t="s">
        <v>106</v>
      </c>
      <c r="F1240" s="89">
        <v>141096323</v>
      </c>
      <c r="G1240" s="88">
        <v>5</v>
      </c>
      <c r="H1240" s="89">
        <v>20316481</v>
      </c>
      <c r="J1240" s="48"/>
    </row>
    <row r="1241" spans="1:10" x14ac:dyDescent="0.4">
      <c r="A1241" s="88" t="s">
        <v>5398</v>
      </c>
      <c r="B1241" s="86">
        <v>2016</v>
      </c>
      <c r="C1241" s="87" t="s">
        <v>1070</v>
      </c>
      <c r="D1241" s="88" t="s">
        <v>1051</v>
      </c>
      <c r="E1241" s="88" t="s">
        <v>106</v>
      </c>
      <c r="F1241" s="89">
        <v>237587345</v>
      </c>
      <c r="G1241" s="88">
        <v>2</v>
      </c>
      <c r="H1241" s="89">
        <v>21812825</v>
      </c>
      <c r="J1241" s="48"/>
    </row>
    <row r="1242" spans="1:10" x14ac:dyDescent="0.4">
      <c r="A1242" s="88" t="s">
        <v>5398</v>
      </c>
      <c r="B1242" s="86">
        <v>2015</v>
      </c>
      <c r="C1242" s="87" t="s">
        <v>1070</v>
      </c>
      <c r="D1242" s="88" t="s">
        <v>1051</v>
      </c>
      <c r="E1242" s="88" t="s">
        <v>106</v>
      </c>
      <c r="F1242" s="89">
        <v>206885963</v>
      </c>
      <c r="G1242" s="88">
        <v>4</v>
      </c>
      <c r="H1242" s="89">
        <v>32311413</v>
      </c>
      <c r="J1242" s="48"/>
    </row>
    <row r="1243" spans="1:10" x14ac:dyDescent="0.4">
      <c r="A1243" s="88" t="s">
        <v>5397</v>
      </c>
      <c r="B1243" s="86">
        <v>2016</v>
      </c>
      <c r="C1243" s="87" t="s">
        <v>1054</v>
      </c>
      <c r="D1243" s="88" t="s">
        <v>1051</v>
      </c>
      <c r="E1243" s="88" t="s">
        <v>106</v>
      </c>
      <c r="F1243" s="89">
        <v>102960462</v>
      </c>
      <c r="G1243" s="88">
        <v>2</v>
      </c>
      <c r="H1243" s="89">
        <v>15314261</v>
      </c>
      <c r="J1243" s="48"/>
    </row>
    <row r="1244" spans="1:10" x14ac:dyDescent="0.4">
      <c r="A1244" s="88" t="s">
        <v>5396</v>
      </c>
      <c r="B1244" s="86">
        <v>2016</v>
      </c>
      <c r="C1244" s="87" t="s">
        <v>1061</v>
      </c>
      <c r="D1244" s="88" t="s">
        <v>100</v>
      </c>
      <c r="E1244" s="88" t="s">
        <v>104</v>
      </c>
      <c r="F1244" s="89">
        <v>140095716</v>
      </c>
      <c r="G1244" s="88">
        <v>5</v>
      </c>
      <c r="H1244" s="89">
        <v>28069192</v>
      </c>
      <c r="J1244" s="48"/>
    </row>
    <row r="1245" spans="1:10" x14ac:dyDescent="0.4">
      <c r="A1245" s="88" t="s">
        <v>5396</v>
      </c>
      <c r="B1245" s="86">
        <v>2015</v>
      </c>
      <c r="C1245" s="87" t="s">
        <v>1061</v>
      </c>
      <c r="D1245" s="88" t="s">
        <v>100</v>
      </c>
      <c r="E1245" s="88" t="s">
        <v>104</v>
      </c>
      <c r="F1245" s="89">
        <v>235320687</v>
      </c>
      <c r="G1245" s="88">
        <v>4</v>
      </c>
      <c r="H1245" s="89">
        <v>31458984</v>
      </c>
      <c r="J1245" s="48"/>
    </row>
    <row r="1246" spans="1:10" x14ac:dyDescent="0.4">
      <c r="A1246" s="88" t="s">
        <v>5395</v>
      </c>
      <c r="B1246" s="86">
        <v>2017</v>
      </c>
      <c r="C1246" s="87" t="s">
        <v>1061</v>
      </c>
      <c r="D1246" s="88" t="s">
        <v>1051</v>
      </c>
      <c r="E1246" s="88" t="s">
        <v>106</v>
      </c>
      <c r="F1246" s="89">
        <v>218519066</v>
      </c>
      <c r="G1246" s="88">
        <v>1</v>
      </c>
      <c r="H1246" s="89">
        <v>25240960</v>
      </c>
      <c r="J1246" s="48"/>
    </row>
    <row r="1247" spans="1:10" x14ac:dyDescent="0.4">
      <c r="A1247" s="88" t="s">
        <v>5394</v>
      </c>
      <c r="B1247" s="86">
        <v>2017</v>
      </c>
      <c r="C1247" s="87" t="s">
        <v>1061</v>
      </c>
      <c r="D1247" s="88" t="s">
        <v>1051</v>
      </c>
      <c r="E1247" s="88" t="s">
        <v>104</v>
      </c>
      <c r="F1247" s="89">
        <v>198018877</v>
      </c>
      <c r="G1247" s="88">
        <v>1</v>
      </c>
      <c r="H1247" s="89">
        <v>20540283</v>
      </c>
      <c r="J1247" s="48"/>
    </row>
    <row r="1248" spans="1:10" x14ac:dyDescent="0.4">
      <c r="A1248" s="88" t="s">
        <v>5394</v>
      </c>
      <c r="B1248" s="86">
        <v>2016</v>
      </c>
      <c r="C1248" s="87" t="s">
        <v>1061</v>
      </c>
      <c r="D1248" s="88" t="s">
        <v>1051</v>
      </c>
      <c r="E1248" s="88" t="s">
        <v>104</v>
      </c>
      <c r="F1248" s="89">
        <v>207565303</v>
      </c>
      <c r="G1248" s="88">
        <v>4</v>
      </c>
      <c r="H1248" s="89">
        <v>14948270</v>
      </c>
      <c r="J1248" s="48"/>
    </row>
    <row r="1249" spans="1:10" x14ac:dyDescent="0.4">
      <c r="A1249" s="88" t="s">
        <v>5394</v>
      </c>
      <c r="B1249" s="86">
        <v>2016</v>
      </c>
      <c r="C1249" s="87" t="s">
        <v>1061</v>
      </c>
      <c r="D1249" s="88" t="s">
        <v>1051</v>
      </c>
      <c r="E1249" s="88" t="s">
        <v>104</v>
      </c>
      <c r="F1249" s="89">
        <v>228805144</v>
      </c>
      <c r="G1249" s="88">
        <v>4</v>
      </c>
      <c r="H1249" s="89">
        <v>32771747</v>
      </c>
      <c r="J1249" s="48"/>
    </row>
    <row r="1250" spans="1:10" x14ac:dyDescent="0.4">
      <c r="A1250" s="88" t="s">
        <v>5393</v>
      </c>
      <c r="B1250" s="86">
        <v>2016</v>
      </c>
      <c r="C1250" s="87" t="s">
        <v>1054</v>
      </c>
      <c r="D1250" s="88" t="s">
        <v>1051</v>
      </c>
      <c r="E1250" s="88" t="s">
        <v>106</v>
      </c>
      <c r="F1250" s="89">
        <v>225801887</v>
      </c>
      <c r="G1250" s="88">
        <v>3</v>
      </c>
      <c r="H1250" s="89">
        <v>17111693</v>
      </c>
      <c r="J1250" s="48"/>
    </row>
    <row r="1251" spans="1:10" x14ac:dyDescent="0.4">
      <c r="A1251" s="88" t="s">
        <v>5392</v>
      </c>
      <c r="B1251" s="86">
        <v>2016</v>
      </c>
      <c r="C1251" s="87" t="s">
        <v>1054</v>
      </c>
      <c r="D1251" s="88" t="s">
        <v>1051</v>
      </c>
      <c r="E1251" s="88" t="s">
        <v>102</v>
      </c>
      <c r="F1251" s="89">
        <v>148022493</v>
      </c>
      <c r="G1251" s="88">
        <v>1</v>
      </c>
      <c r="H1251" s="89">
        <v>20950604</v>
      </c>
      <c r="J1251" s="48"/>
    </row>
    <row r="1252" spans="1:10" x14ac:dyDescent="0.4">
      <c r="A1252" s="88" t="s">
        <v>5391</v>
      </c>
      <c r="B1252" s="86">
        <v>2016</v>
      </c>
      <c r="C1252" s="87" t="s">
        <v>1054</v>
      </c>
      <c r="D1252" s="88" t="s">
        <v>1064</v>
      </c>
      <c r="E1252" s="88" t="s">
        <v>102</v>
      </c>
      <c r="F1252" s="89">
        <v>103483888</v>
      </c>
      <c r="G1252" s="88">
        <v>5</v>
      </c>
      <c r="H1252" s="89">
        <v>25254139</v>
      </c>
      <c r="J1252" s="48"/>
    </row>
    <row r="1253" spans="1:10" x14ac:dyDescent="0.4">
      <c r="A1253" s="88" t="s">
        <v>5390</v>
      </c>
      <c r="B1253" s="86">
        <v>2016</v>
      </c>
      <c r="C1253" s="87" t="s">
        <v>1054</v>
      </c>
      <c r="D1253" s="88" t="s">
        <v>100</v>
      </c>
      <c r="E1253" s="88" t="s">
        <v>102</v>
      </c>
      <c r="F1253" s="89">
        <v>92562804</v>
      </c>
      <c r="G1253" s="88">
        <v>3</v>
      </c>
      <c r="H1253" s="89">
        <v>27909660</v>
      </c>
      <c r="J1253" s="48"/>
    </row>
    <row r="1254" spans="1:10" x14ac:dyDescent="0.4">
      <c r="A1254" s="88" t="s">
        <v>5390</v>
      </c>
      <c r="B1254" s="86">
        <v>2016</v>
      </c>
      <c r="C1254" s="87" t="s">
        <v>1054</v>
      </c>
      <c r="D1254" s="88" t="s">
        <v>100</v>
      </c>
      <c r="E1254" s="88" t="s">
        <v>102</v>
      </c>
      <c r="F1254" s="89">
        <v>116843915</v>
      </c>
      <c r="G1254" s="88">
        <v>1</v>
      </c>
      <c r="H1254" s="89">
        <v>31518750</v>
      </c>
      <c r="J1254" s="48"/>
    </row>
    <row r="1255" spans="1:10" x14ac:dyDescent="0.4">
      <c r="A1255" s="88" t="s">
        <v>5389</v>
      </c>
      <c r="B1255" s="86">
        <v>2016</v>
      </c>
      <c r="C1255" s="87" t="s">
        <v>1061</v>
      </c>
      <c r="D1255" s="88" t="s">
        <v>1064</v>
      </c>
      <c r="E1255" s="88" t="s">
        <v>96</v>
      </c>
      <c r="F1255" s="89">
        <v>193380891</v>
      </c>
      <c r="G1255" s="88">
        <v>2</v>
      </c>
      <c r="H1255" s="89">
        <v>13969523</v>
      </c>
      <c r="J1255" s="48"/>
    </row>
    <row r="1256" spans="1:10" x14ac:dyDescent="0.4">
      <c r="A1256" s="88" t="s">
        <v>5389</v>
      </c>
      <c r="B1256" s="86">
        <v>2016</v>
      </c>
      <c r="C1256" s="87" t="s">
        <v>1061</v>
      </c>
      <c r="D1256" s="88" t="s">
        <v>1064</v>
      </c>
      <c r="E1256" s="88" t="s">
        <v>96</v>
      </c>
      <c r="F1256" s="89">
        <v>145012283</v>
      </c>
      <c r="G1256" s="88">
        <v>2</v>
      </c>
      <c r="H1256" s="89">
        <v>19322812</v>
      </c>
      <c r="J1256" s="48"/>
    </row>
    <row r="1257" spans="1:10" x14ac:dyDescent="0.4">
      <c r="A1257" s="88" t="s">
        <v>5388</v>
      </c>
      <c r="B1257" s="86">
        <v>2016</v>
      </c>
      <c r="C1257" s="87" t="s">
        <v>1054</v>
      </c>
      <c r="D1257" s="88" t="s">
        <v>1051</v>
      </c>
      <c r="E1257" s="88" t="s">
        <v>96</v>
      </c>
      <c r="F1257" s="89">
        <v>219124397</v>
      </c>
      <c r="G1257" s="88">
        <v>2</v>
      </c>
      <c r="H1257" s="89">
        <v>21027164</v>
      </c>
      <c r="J1257" s="48"/>
    </row>
    <row r="1258" spans="1:10" x14ac:dyDescent="0.4">
      <c r="A1258" s="88" t="s">
        <v>5388</v>
      </c>
      <c r="B1258" s="86">
        <v>2016</v>
      </c>
      <c r="C1258" s="87" t="s">
        <v>1054</v>
      </c>
      <c r="D1258" s="88" t="s">
        <v>1051</v>
      </c>
      <c r="E1258" s="88" t="s">
        <v>96</v>
      </c>
      <c r="F1258" s="89">
        <v>186296623</v>
      </c>
      <c r="G1258" s="88">
        <v>3</v>
      </c>
      <c r="H1258" s="89">
        <v>14410836</v>
      </c>
      <c r="J1258" s="48"/>
    </row>
    <row r="1259" spans="1:10" x14ac:dyDescent="0.4">
      <c r="A1259" s="88" t="s">
        <v>5388</v>
      </c>
      <c r="B1259" s="86">
        <v>2017</v>
      </c>
      <c r="C1259" s="87" t="s">
        <v>1054</v>
      </c>
      <c r="D1259" s="88" t="s">
        <v>1051</v>
      </c>
      <c r="E1259" s="88" t="s">
        <v>96</v>
      </c>
      <c r="F1259" s="89">
        <v>100176273</v>
      </c>
      <c r="G1259" s="88">
        <v>4</v>
      </c>
      <c r="H1259" s="89">
        <v>21012737</v>
      </c>
      <c r="J1259" s="48"/>
    </row>
    <row r="1260" spans="1:10" x14ac:dyDescent="0.4">
      <c r="A1260" s="88" t="s">
        <v>5387</v>
      </c>
      <c r="B1260" s="86">
        <v>2014</v>
      </c>
      <c r="C1260" s="87" t="s">
        <v>1054</v>
      </c>
      <c r="D1260" s="88" t="s">
        <v>1051</v>
      </c>
      <c r="E1260" s="88" t="s">
        <v>96</v>
      </c>
      <c r="F1260" s="89">
        <v>197887408</v>
      </c>
      <c r="G1260" s="88">
        <v>3</v>
      </c>
      <c r="H1260" s="89">
        <v>25922570</v>
      </c>
      <c r="J1260" s="48"/>
    </row>
    <row r="1261" spans="1:10" x14ac:dyDescent="0.4">
      <c r="A1261" s="88" t="s">
        <v>5386</v>
      </c>
      <c r="B1261" s="86">
        <v>2014</v>
      </c>
      <c r="C1261" s="87" t="s">
        <v>1054</v>
      </c>
      <c r="D1261" s="88" t="s">
        <v>100</v>
      </c>
      <c r="E1261" s="88" t="s">
        <v>96</v>
      </c>
      <c r="F1261" s="89">
        <v>241020623</v>
      </c>
      <c r="G1261" s="88">
        <v>3</v>
      </c>
      <c r="H1261" s="89">
        <v>23002709</v>
      </c>
      <c r="J1261" s="48"/>
    </row>
    <row r="1262" spans="1:10" x14ac:dyDescent="0.4">
      <c r="A1262" s="88" t="s">
        <v>5386</v>
      </c>
      <c r="B1262" s="86">
        <v>2017</v>
      </c>
      <c r="C1262" s="87" t="s">
        <v>1054</v>
      </c>
      <c r="D1262" s="88" t="s">
        <v>100</v>
      </c>
      <c r="E1262" s="88" t="s">
        <v>96</v>
      </c>
      <c r="F1262" s="89">
        <v>141795439</v>
      </c>
      <c r="G1262" s="88">
        <v>2</v>
      </c>
      <c r="H1262" s="89">
        <v>27147303</v>
      </c>
      <c r="J1262" s="48"/>
    </row>
    <row r="1263" spans="1:10" x14ac:dyDescent="0.4">
      <c r="A1263" s="88" t="s">
        <v>5385</v>
      </c>
      <c r="B1263" s="86">
        <v>2017</v>
      </c>
      <c r="C1263" s="87" t="s">
        <v>1052</v>
      </c>
      <c r="D1263" s="88" t="s">
        <v>100</v>
      </c>
      <c r="E1263" s="88" t="s">
        <v>106</v>
      </c>
      <c r="F1263" s="89">
        <v>223036504</v>
      </c>
      <c r="G1263" s="88">
        <v>1</v>
      </c>
      <c r="H1263" s="89">
        <v>26625719</v>
      </c>
      <c r="J1263" s="48"/>
    </row>
    <row r="1264" spans="1:10" x14ac:dyDescent="0.4">
      <c r="A1264" s="88" t="s">
        <v>5384</v>
      </c>
      <c r="B1264" s="86">
        <v>2017</v>
      </c>
      <c r="C1264" s="87" t="s">
        <v>1061</v>
      </c>
      <c r="D1264" s="88" t="s">
        <v>1051</v>
      </c>
      <c r="E1264" s="88" t="s">
        <v>96</v>
      </c>
      <c r="F1264" s="89">
        <v>161274125</v>
      </c>
      <c r="G1264" s="88">
        <v>4</v>
      </c>
      <c r="H1264" s="89">
        <v>32945405</v>
      </c>
      <c r="J1264" s="48"/>
    </row>
    <row r="1265" spans="1:10" x14ac:dyDescent="0.4">
      <c r="A1265" s="88" t="s">
        <v>5383</v>
      </c>
      <c r="B1265" s="86">
        <v>2017</v>
      </c>
      <c r="C1265" s="87" t="s">
        <v>1052</v>
      </c>
      <c r="D1265" s="88" t="s">
        <v>1051</v>
      </c>
      <c r="E1265" s="88" t="s">
        <v>104</v>
      </c>
      <c r="F1265" s="89">
        <v>117804950</v>
      </c>
      <c r="G1265" s="88">
        <v>2</v>
      </c>
      <c r="H1265" s="89">
        <v>34731445</v>
      </c>
      <c r="J1265" s="48"/>
    </row>
    <row r="1266" spans="1:10" x14ac:dyDescent="0.4">
      <c r="A1266" s="88" t="s">
        <v>5383</v>
      </c>
      <c r="B1266" s="86">
        <v>2014</v>
      </c>
      <c r="C1266" s="87" t="s">
        <v>1052</v>
      </c>
      <c r="D1266" s="88" t="s">
        <v>1051</v>
      </c>
      <c r="E1266" s="88" t="s">
        <v>104</v>
      </c>
      <c r="F1266" s="89">
        <v>237842711</v>
      </c>
      <c r="G1266" s="88">
        <v>3</v>
      </c>
      <c r="H1266" s="89">
        <v>25168294</v>
      </c>
      <c r="J1266" s="48"/>
    </row>
    <row r="1267" spans="1:10" x14ac:dyDescent="0.4">
      <c r="A1267" s="88" t="s">
        <v>5382</v>
      </c>
      <c r="B1267" s="86">
        <v>2014</v>
      </c>
      <c r="C1267" s="87" t="s">
        <v>1052</v>
      </c>
      <c r="D1267" s="88" t="s">
        <v>1064</v>
      </c>
      <c r="E1267" s="88" t="s">
        <v>104</v>
      </c>
      <c r="F1267" s="89">
        <v>149179466</v>
      </c>
      <c r="G1267" s="88">
        <v>5</v>
      </c>
      <c r="H1267" s="89">
        <v>30233041</v>
      </c>
      <c r="J1267" s="48"/>
    </row>
    <row r="1268" spans="1:10" x14ac:dyDescent="0.4">
      <c r="A1268" s="88" t="s">
        <v>5381</v>
      </c>
      <c r="B1268" s="86">
        <v>2015</v>
      </c>
      <c r="C1268" s="87" t="s">
        <v>1054</v>
      </c>
      <c r="D1268" s="88" t="s">
        <v>1051</v>
      </c>
      <c r="E1268" s="88" t="s">
        <v>104</v>
      </c>
      <c r="F1268" s="89">
        <v>236684274</v>
      </c>
      <c r="G1268" s="88">
        <v>5</v>
      </c>
      <c r="H1268" s="89">
        <v>19017440</v>
      </c>
      <c r="J1268" s="48"/>
    </row>
    <row r="1269" spans="1:10" x14ac:dyDescent="0.4">
      <c r="A1269" s="88" t="s">
        <v>5381</v>
      </c>
      <c r="B1269" s="86">
        <v>2016</v>
      </c>
      <c r="C1269" s="87" t="s">
        <v>1054</v>
      </c>
      <c r="D1269" s="88" t="s">
        <v>1051</v>
      </c>
      <c r="E1269" s="88" t="s">
        <v>104</v>
      </c>
      <c r="F1269" s="89">
        <v>193717486</v>
      </c>
      <c r="G1269" s="88">
        <v>2</v>
      </c>
      <c r="H1269" s="89">
        <v>18766597</v>
      </c>
      <c r="J1269" s="48"/>
    </row>
    <row r="1270" spans="1:10" x14ac:dyDescent="0.4">
      <c r="A1270" s="88" t="s">
        <v>5380</v>
      </c>
      <c r="B1270" s="86">
        <v>2017</v>
      </c>
      <c r="C1270" s="87" t="s">
        <v>1052</v>
      </c>
      <c r="D1270" s="88" t="s">
        <v>1051</v>
      </c>
      <c r="E1270" s="88" t="s">
        <v>106</v>
      </c>
      <c r="F1270" s="89">
        <v>238915569</v>
      </c>
      <c r="G1270" s="88">
        <v>2</v>
      </c>
      <c r="H1270" s="89">
        <v>25349247</v>
      </c>
      <c r="J1270" s="48"/>
    </row>
    <row r="1271" spans="1:10" x14ac:dyDescent="0.4">
      <c r="A1271" s="88" t="s">
        <v>5379</v>
      </c>
      <c r="B1271" s="86">
        <v>2016</v>
      </c>
      <c r="C1271" s="87" t="s">
        <v>1061</v>
      </c>
      <c r="D1271" s="88" t="s">
        <v>1051</v>
      </c>
      <c r="E1271" s="88" t="s">
        <v>96</v>
      </c>
      <c r="F1271" s="89">
        <v>234140367</v>
      </c>
      <c r="G1271" s="88">
        <v>2</v>
      </c>
      <c r="H1271" s="89">
        <v>24439379</v>
      </c>
      <c r="J1271" s="48"/>
    </row>
    <row r="1272" spans="1:10" x14ac:dyDescent="0.4">
      <c r="A1272" s="88" t="s">
        <v>5379</v>
      </c>
      <c r="B1272" s="86">
        <v>2017</v>
      </c>
      <c r="C1272" s="87" t="s">
        <v>1061</v>
      </c>
      <c r="D1272" s="88" t="s">
        <v>1051</v>
      </c>
      <c r="E1272" s="88" t="s">
        <v>96</v>
      </c>
      <c r="F1272" s="89">
        <v>128881004</v>
      </c>
      <c r="G1272" s="88">
        <v>4</v>
      </c>
      <c r="H1272" s="89">
        <v>15579502</v>
      </c>
      <c r="J1272" s="48"/>
    </row>
    <row r="1273" spans="1:10" x14ac:dyDescent="0.4">
      <c r="A1273" s="88" t="s">
        <v>5379</v>
      </c>
      <c r="B1273" s="86">
        <v>2017</v>
      </c>
      <c r="C1273" s="87" t="s">
        <v>1061</v>
      </c>
      <c r="D1273" s="88" t="s">
        <v>1051</v>
      </c>
      <c r="E1273" s="88" t="s">
        <v>96</v>
      </c>
      <c r="F1273" s="89">
        <v>155541250</v>
      </c>
      <c r="G1273" s="88">
        <v>3</v>
      </c>
      <c r="H1273" s="89">
        <v>29021859</v>
      </c>
      <c r="J1273" s="48"/>
    </row>
    <row r="1274" spans="1:10" x14ac:dyDescent="0.4">
      <c r="A1274" s="88" t="s">
        <v>5379</v>
      </c>
      <c r="B1274" s="86">
        <v>2014</v>
      </c>
      <c r="C1274" s="87" t="s">
        <v>1061</v>
      </c>
      <c r="D1274" s="88" t="s">
        <v>1051</v>
      </c>
      <c r="E1274" s="88" t="s">
        <v>96</v>
      </c>
      <c r="F1274" s="89">
        <v>142340986</v>
      </c>
      <c r="G1274" s="88">
        <v>3</v>
      </c>
      <c r="H1274" s="89">
        <v>33119193</v>
      </c>
      <c r="J1274" s="48"/>
    </row>
    <row r="1275" spans="1:10" x14ac:dyDescent="0.4">
      <c r="A1275" s="88" t="s">
        <v>5378</v>
      </c>
      <c r="B1275" s="86">
        <v>2014</v>
      </c>
      <c r="C1275" s="87" t="s">
        <v>1054</v>
      </c>
      <c r="D1275" s="88" t="s">
        <v>1051</v>
      </c>
      <c r="E1275" s="88" t="s">
        <v>102</v>
      </c>
      <c r="F1275" s="89">
        <v>148773159</v>
      </c>
      <c r="G1275" s="88">
        <v>5</v>
      </c>
      <c r="H1275" s="89">
        <v>25084516</v>
      </c>
      <c r="J1275" s="48"/>
    </row>
    <row r="1276" spans="1:10" x14ac:dyDescent="0.4">
      <c r="A1276" s="88" t="s">
        <v>5378</v>
      </c>
      <c r="B1276" s="86">
        <v>2014</v>
      </c>
      <c r="C1276" s="87" t="s">
        <v>1054</v>
      </c>
      <c r="D1276" s="88" t="s">
        <v>1051</v>
      </c>
      <c r="E1276" s="88" t="s">
        <v>102</v>
      </c>
      <c r="F1276" s="89">
        <v>171710955</v>
      </c>
      <c r="G1276" s="88">
        <v>1</v>
      </c>
      <c r="H1276" s="89">
        <v>30082811</v>
      </c>
      <c r="J1276" s="48"/>
    </row>
    <row r="1277" spans="1:10" x14ac:dyDescent="0.4">
      <c r="A1277" s="88" t="s">
        <v>5377</v>
      </c>
      <c r="B1277" s="86">
        <v>2016</v>
      </c>
      <c r="C1277" s="87" t="s">
        <v>1054</v>
      </c>
      <c r="D1277" s="88" t="s">
        <v>1051</v>
      </c>
      <c r="E1277" s="88" t="s">
        <v>102</v>
      </c>
      <c r="F1277" s="89">
        <v>247415915</v>
      </c>
      <c r="G1277" s="88">
        <v>4</v>
      </c>
      <c r="H1277" s="89">
        <v>20865594</v>
      </c>
      <c r="J1277" s="48"/>
    </row>
    <row r="1278" spans="1:10" x14ac:dyDescent="0.4">
      <c r="A1278" s="88" t="s">
        <v>5376</v>
      </c>
      <c r="B1278" s="86">
        <v>2017</v>
      </c>
      <c r="C1278" s="87" t="s">
        <v>1054</v>
      </c>
      <c r="D1278" s="88" t="s">
        <v>100</v>
      </c>
      <c r="E1278" s="88" t="s">
        <v>96</v>
      </c>
      <c r="F1278" s="89">
        <v>179175830</v>
      </c>
      <c r="G1278" s="88">
        <v>5</v>
      </c>
      <c r="H1278" s="89">
        <v>19326326</v>
      </c>
      <c r="J1278" s="48"/>
    </row>
    <row r="1279" spans="1:10" x14ac:dyDescent="0.4">
      <c r="A1279" s="88" t="s">
        <v>5376</v>
      </c>
      <c r="B1279" s="86">
        <v>2017</v>
      </c>
      <c r="C1279" s="87" t="s">
        <v>1054</v>
      </c>
      <c r="D1279" s="88" t="s">
        <v>100</v>
      </c>
      <c r="E1279" s="88" t="s">
        <v>96</v>
      </c>
      <c r="F1279" s="89">
        <v>122342465</v>
      </c>
      <c r="G1279" s="88">
        <v>4</v>
      </c>
      <c r="H1279" s="89">
        <v>11686813</v>
      </c>
      <c r="J1279" s="48"/>
    </row>
    <row r="1280" spans="1:10" x14ac:dyDescent="0.4">
      <c r="A1280" s="88" t="s">
        <v>5376</v>
      </c>
      <c r="B1280" s="86">
        <v>2017</v>
      </c>
      <c r="C1280" s="87" t="s">
        <v>1054</v>
      </c>
      <c r="D1280" s="88" t="s">
        <v>100</v>
      </c>
      <c r="E1280" s="88" t="s">
        <v>96</v>
      </c>
      <c r="F1280" s="89">
        <v>211803719</v>
      </c>
      <c r="G1280" s="88">
        <v>2</v>
      </c>
      <c r="H1280" s="89">
        <v>12319470</v>
      </c>
      <c r="J1280" s="48"/>
    </row>
    <row r="1281" spans="1:10" x14ac:dyDescent="0.4">
      <c r="A1281" s="88" t="s">
        <v>5375</v>
      </c>
      <c r="B1281" s="86">
        <v>2017</v>
      </c>
      <c r="C1281" s="87" t="s">
        <v>1054</v>
      </c>
      <c r="D1281" s="88" t="s">
        <v>1051</v>
      </c>
      <c r="E1281" s="88" t="s">
        <v>102</v>
      </c>
      <c r="F1281" s="89">
        <v>210183411</v>
      </c>
      <c r="G1281" s="88">
        <v>5</v>
      </c>
      <c r="H1281" s="89">
        <v>24954997</v>
      </c>
      <c r="J1281" s="48"/>
    </row>
    <row r="1282" spans="1:10" x14ac:dyDescent="0.4">
      <c r="A1282" s="88" t="s">
        <v>5374</v>
      </c>
      <c r="B1282" s="86">
        <v>2017</v>
      </c>
      <c r="C1282" s="87" t="s">
        <v>1054</v>
      </c>
      <c r="D1282" s="88" t="s">
        <v>100</v>
      </c>
      <c r="E1282" s="88" t="s">
        <v>104</v>
      </c>
      <c r="F1282" s="89">
        <v>161433921</v>
      </c>
      <c r="G1282" s="88">
        <v>4</v>
      </c>
      <c r="H1282" s="89">
        <v>23680721</v>
      </c>
      <c r="J1282" s="48"/>
    </row>
    <row r="1283" spans="1:10" x14ac:dyDescent="0.4">
      <c r="A1283" s="88" t="s">
        <v>5374</v>
      </c>
      <c r="B1283" s="86">
        <v>2017</v>
      </c>
      <c r="C1283" s="87" t="s">
        <v>1054</v>
      </c>
      <c r="D1283" s="88" t="s">
        <v>100</v>
      </c>
      <c r="E1283" s="88" t="s">
        <v>104</v>
      </c>
      <c r="F1283" s="89">
        <v>237375141</v>
      </c>
      <c r="G1283" s="88">
        <v>2</v>
      </c>
      <c r="H1283" s="89">
        <v>16832414</v>
      </c>
      <c r="J1283" s="48"/>
    </row>
    <row r="1284" spans="1:10" x14ac:dyDescent="0.4">
      <c r="A1284" s="88" t="s">
        <v>5373</v>
      </c>
      <c r="B1284" s="86">
        <v>2017</v>
      </c>
      <c r="C1284" s="87" t="s">
        <v>1054</v>
      </c>
      <c r="D1284" s="88" t="s">
        <v>1051</v>
      </c>
      <c r="E1284" s="88" t="s">
        <v>102</v>
      </c>
      <c r="F1284" s="89">
        <v>119961911</v>
      </c>
      <c r="G1284" s="88">
        <v>2</v>
      </c>
      <c r="H1284" s="89">
        <v>33028084</v>
      </c>
      <c r="J1284" s="48"/>
    </row>
    <row r="1285" spans="1:10" x14ac:dyDescent="0.4">
      <c r="A1285" s="88" t="s">
        <v>5373</v>
      </c>
      <c r="B1285" s="86">
        <v>2015</v>
      </c>
      <c r="C1285" s="87" t="s">
        <v>1054</v>
      </c>
      <c r="D1285" s="88" t="s">
        <v>1051</v>
      </c>
      <c r="E1285" s="88" t="s">
        <v>102</v>
      </c>
      <c r="F1285" s="89">
        <v>148572121</v>
      </c>
      <c r="G1285" s="88">
        <v>2</v>
      </c>
      <c r="H1285" s="89">
        <v>28109218</v>
      </c>
      <c r="J1285" s="48"/>
    </row>
    <row r="1286" spans="1:10" x14ac:dyDescent="0.4">
      <c r="A1286" s="88" t="s">
        <v>5372</v>
      </c>
      <c r="B1286" s="86">
        <v>2015</v>
      </c>
      <c r="C1286" s="87" t="s">
        <v>1054</v>
      </c>
      <c r="D1286" s="88" t="s">
        <v>1051</v>
      </c>
      <c r="E1286" s="88" t="s">
        <v>104</v>
      </c>
      <c r="F1286" s="89">
        <v>209924584</v>
      </c>
      <c r="G1286" s="88">
        <v>4</v>
      </c>
      <c r="H1286" s="89">
        <v>34098126</v>
      </c>
      <c r="J1286" s="48"/>
    </row>
    <row r="1287" spans="1:10" x14ac:dyDescent="0.4">
      <c r="A1287" s="88" t="s">
        <v>5371</v>
      </c>
      <c r="B1287" s="86">
        <v>2014</v>
      </c>
      <c r="C1287" s="87" t="s">
        <v>1061</v>
      </c>
      <c r="D1287" s="88" t="s">
        <v>1051</v>
      </c>
      <c r="E1287" s="88" t="s">
        <v>104</v>
      </c>
      <c r="F1287" s="89">
        <v>226941972</v>
      </c>
      <c r="G1287" s="88">
        <v>2</v>
      </c>
      <c r="H1287" s="89">
        <v>20652811</v>
      </c>
      <c r="J1287" s="48"/>
    </row>
    <row r="1288" spans="1:10" x14ac:dyDescent="0.4">
      <c r="A1288" s="88" t="s">
        <v>5370</v>
      </c>
      <c r="B1288" s="86">
        <v>2014</v>
      </c>
      <c r="C1288" s="87" t="s">
        <v>1054</v>
      </c>
      <c r="D1288" s="88" t="s">
        <v>100</v>
      </c>
      <c r="E1288" s="88" t="s">
        <v>102</v>
      </c>
      <c r="F1288" s="89">
        <v>207823631</v>
      </c>
      <c r="G1288" s="88">
        <v>5</v>
      </c>
      <c r="H1288" s="89">
        <v>10274156</v>
      </c>
      <c r="J1288" s="48"/>
    </row>
    <row r="1289" spans="1:10" x14ac:dyDescent="0.4">
      <c r="A1289" s="88" t="s">
        <v>5369</v>
      </c>
      <c r="B1289" s="86">
        <v>2014</v>
      </c>
      <c r="C1289" s="87" t="s">
        <v>1061</v>
      </c>
      <c r="D1289" s="88" t="s">
        <v>1051</v>
      </c>
      <c r="E1289" s="88" t="s">
        <v>106</v>
      </c>
      <c r="F1289" s="89">
        <v>215737908</v>
      </c>
      <c r="G1289" s="88">
        <v>5</v>
      </c>
      <c r="H1289" s="89">
        <v>17152179</v>
      </c>
      <c r="J1289" s="48"/>
    </row>
    <row r="1290" spans="1:10" x14ac:dyDescent="0.4">
      <c r="A1290" s="88" t="s">
        <v>5368</v>
      </c>
      <c r="B1290" s="86">
        <v>2014</v>
      </c>
      <c r="C1290" s="87" t="s">
        <v>1054</v>
      </c>
      <c r="D1290" s="88" t="s">
        <v>1064</v>
      </c>
      <c r="E1290" s="88" t="s">
        <v>102</v>
      </c>
      <c r="F1290" s="89">
        <v>212806874</v>
      </c>
      <c r="G1290" s="88">
        <v>5</v>
      </c>
      <c r="H1290" s="89">
        <v>29606006</v>
      </c>
      <c r="J1290" s="48"/>
    </row>
    <row r="1291" spans="1:10" x14ac:dyDescent="0.4">
      <c r="A1291" s="88" t="s">
        <v>5367</v>
      </c>
      <c r="B1291" s="86">
        <v>2014</v>
      </c>
      <c r="C1291" s="87" t="s">
        <v>1061</v>
      </c>
      <c r="D1291" s="88" t="s">
        <v>100</v>
      </c>
      <c r="E1291" s="88" t="s">
        <v>102</v>
      </c>
      <c r="F1291" s="89">
        <v>134814451</v>
      </c>
      <c r="G1291" s="88">
        <v>5</v>
      </c>
      <c r="H1291" s="89">
        <v>12079287</v>
      </c>
      <c r="J1291" s="48"/>
    </row>
    <row r="1292" spans="1:10" x14ac:dyDescent="0.4">
      <c r="A1292" s="88" t="s">
        <v>5366</v>
      </c>
      <c r="B1292" s="86">
        <v>2014</v>
      </c>
      <c r="C1292" s="87" t="s">
        <v>1052</v>
      </c>
      <c r="D1292" s="88" t="s">
        <v>1064</v>
      </c>
      <c r="E1292" s="88" t="s">
        <v>96</v>
      </c>
      <c r="F1292" s="89">
        <v>159260626</v>
      </c>
      <c r="G1292" s="88">
        <v>5</v>
      </c>
      <c r="H1292" s="89">
        <v>18741037</v>
      </c>
      <c r="J1292" s="48"/>
    </row>
    <row r="1293" spans="1:10" x14ac:dyDescent="0.4">
      <c r="A1293" s="88" t="s">
        <v>5365</v>
      </c>
      <c r="B1293" s="86">
        <v>2016</v>
      </c>
      <c r="C1293" s="87" t="s">
        <v>1054</v>
      </c>
      <c r="D1293" s="88" t="s">
        <v>1051</v>
      </c>
      <c r="E1293" s="88" t="s">
        <v>96</v>
      </c>
      <c r="F1293" s="89">
        <v>101875949</v>
      </c>
      <c r="G1293" s="88">
        <v>4</v>
      </c>
      <c r="H1293" s="89">
        <v>14857801</v>
      </c>
      <c r="J1293" s="48"/>
    </row>
    <row r="1294" spans="1:10" x14ac:dyDescent="0.4">
      <c r="A1294" s="88" t="s">
        <v>5364</v>
      </c>
      <c r="B1294" s="86">
        <v>2017</v>
      </c>
      <c r="C1294" s="87" t="s">
        <v>1054</v>
      </c>
      <c r="D1294" s="88" t="s">
        <v>1064</v>
      </c>
      <c r="E1294" s="88" t="s">
        <v>102</v>
      </c>
      <c r="F1294" s="89">
        <v>100498917</v>
      </c>
      <c r="G1294" s="88">
        <v>4</v>
      </c>
      <c r="H1294" s="89">
        <v>20623479</v>
      </c>
      <c r="J1294" s="48"/>
    </row>
    <row r="1295" spans="1:10" x14ac:dyDescent="0.4">
      <c r="A1295" s="88" t="s">
        <v>5364</v>
      </c>
      <c r="B1295" s="86">
        <v>2017</v>
      </c>
      <c r="C1295" s="87" t="s">
        <v>1054</v>
      </c>
      <c r="D1295" s="88" t="s">
        <v>1064</v>
      </c>
      <c r="E1295" s="88" t="s">
        <v>102</v>
      </c>
      <c r="F1295" s="89">
        <v>205700169</v>
      </c>
      <c r="G1295" s="88">
        <v>1</v>
      </c>
      <c r="H1295" s="89">
        <v>18250363</v>
      </c>
      <c r="J1295" s="48"/>
    </row>
    <row r="1296" spans="1:10" x14ac:dyDescent="0.4">
      <c r="A1296" s="88" t="s">
        <v>5363</v>
      </c>
      <c r="B1296" s="86">
        <v>2017</v>
      </c>
      <c r="C1296" s="87" t="s">
        <v>1054</v>
      </c>
      <c r="D1296" s="88" t="s">
        <v>1051</v>
      </c>
      <c r="E1296" s="88" t="s">
        <v>106</v>
      </c>
      <c r="F1296" s="89">
        <v>230773898</v>
      </c>
      <c r="G1296" s="88">
        <v>2</v>
      </c>
      <c r="H1296" s="89">
        <v>16453336</v>
      </c>
      <c r="J1296" s="48"/>
    </row>
    <row r="1297" spans="1:10" x14ac:dyDescent="0.4">
      <c r="A1297" s="88" t="s">
        <v>5363</v>
      </c>
      <c r="B1297" s="86">
        <v>2014</v>
      </c>
      <c r="C1297" s="87" t="s">
        <v>1054</v>
      </c>
      <c r="D1297" s="88" t="s">
        <v>1051</v>
      </c>
      <c r="E1297" s="88" t="s">
        <v>106</v>
      </c>
      <c r="F1297" s="89">
        <v>198138286</v>
      </c>
      <c r="G1297" s="88">
        <v>5</v>
      </c>
      <c r="H1297" s="89">
        <v>10719122</v>
      </c>
      <c r="J1297" s="48"/>
    </row>
    <row r="1298" spans="1:10" x14ac:dyDescent="0.4">
      <c r="A1298" s="88" t="s">
        <v>5362</v>
      </c>
      <c r="B1298" s="86">
        <v>2014</v>
      </c>
      <c r="C1298" s="87" t="s">
        <v>1054</v>
      </c>
      <c r="D1298" s="88" t="s">
        <v>1064</v>
      </c>
      <c r="E1298" s="88" t="s">
        <v>96</v>
      </c>
      <c r="F1298" s="89">
        <v>111478437</v>
      </c>
      <c r="G1298" s="88">
        <v>2</v>
      </c>
      <c r="H1298" s="89">
        <v>25244583</v>
      </c>
      <c r="J1298" s="48"/>
    </row>
    <row r="1299" spans="1:10" x14ac:dyDescent="0.4">
      <c r="A1299" s="88" t="s">
        <v>5361</v>
      </c>
      <c r="B1299" s="86">
        <v>2016</v>
      </c>
      <c r="C1299" s="87" t="s">
        <v>1054</v>
      </c>
      <c r="D1299" s="88" t="s">
        <v>1051</v>
      </c>
      <c r="E1299" s="88" t="s">
        <v>102</v>
      </c>
      <c r="F1299" s="89">
        <v>102642524</v>
      </c>
      <c r="G1299" s="88">
        <v>4</v>
      </c>
      <c r="H1299" s="89">
        <v>31455900</v>
      </c>
      <c r="J1299" s="48"/>
    </row>
    <row r="1300" spans="1:10" x14ac:dyDescent="0.4">
      <c r="A1300" s="88" t="s">
        <v>5360</v>
      </c>
      <c r="B1300" s="86">
        <v>2017</v>
      </c>
      <c r="C1300" s="87" t="s">
        <v>1054</v>
      </c>
      <c r="D1300" s="88" t="s">
        <v>1051</v>
      </c>
      <c r="E1300" s="88" t="s">
        <v>96</v>
      </c>
      <c r="F1300" s="89">
        <v>219728985</v>
      </c>
      <c r="G1300" s="88">
        <v>1</v>
      </c>
      <c r="H1300" s="89">
        <v>28781745</v>
      </c>
      <c r="J1300" s="48"/>
    </row>
    <row r="1301" spans="1:10" x14ac:dyDescent="0.4">
      <c r="A1301" s="88" t="s">
        <v>5359</v>
      </c>
      <c r="B1301" s="86">
        <v>2014</v>
      </c>
      <c r="C1301" s="87" t="s">
        <v>1052</v>
      </c>
      <c r="D1301" s="88" t="s">
        <v>1051</v>
      </c>
      <c r="E1301" s="88" t="s">
        <v>102</v>
      </c>
      <c r="F1301" s="89">
        <v>135990204</v>
      </c>
      <c r="G1301" s="88">
        <v>2</v>
      </c>
      <c r="H1301" s="89">
        <v>25464482</v>
      </c>
      <c r="J1301" s="48"/>
    </row>
    <row r="1302" spans="1:10" x14ac:dyDescent="0.4">
      <c r="A1302" s="88" t="s">
        <v>5359</v>
      </c>
      <c r="B1302" s="86">
        <v>2017</v>
      </c>
      <c r="C1302" s="87" t="s">
        <v>1052</v>
      </c>
      <c r="D1302" s="88" t="s">
        <v>1051</v>
      </c>
      <c r="E1302" s="88" t="s">
        <v>102</v>
      </c>
      <c r="F1302" s="89">
        <v>216888212</v>
      </c>
      <c r="G1302" s="88">
        <v>2</v>
      </c>
      <c r="H1302" s="89">
        <v>23071035</v>
      </c>
      <c r="J1302" s="48"/>
    </row>
    <row r="1303" spans="1:10" x14ac:dyDescent="0.4">
      <c r="A1303" s="88" t="s">
        <v>5359</v>
      </c>
      <c r="B1303" s="86">
        <v>2017</v>
      </c>
      <c r="C1303" s="87" t="s">
        <v>1052</v>
      </c>
      <c r="D1303" s="88" t="s">
        <v>1051</v>
      </c>
      <c r="E1303" s="88" t="s">
        <v>102</v>
      </c>
      <c r="F1303" s="89">
        <v>194458022</v>
      </c>
      <c r="G1303" s="88">
        <v>1</v>
      </c>
      <c r="H1303" s="89">
        <v>33355441</v>
      </c>
      <c r="J1303" s="48"/>
    </row>
    <row r="1304" spans="1:10" x14ac:dyDescent="0.4">
      <c r="A1304" s="88" t="s">
        <v>5358</v>
      </c>
      <c r="B1304" s="86">
        <v>2017</v>
      </c>
      <c r="C1304" s="87" t="s">
        <v>1061</v>
      </c>
      <c r="D1304" s="88" t="s">
        <v>100</v>
      </c>
      <c r="E1304" s="88" t="s">
        <v>104</v>
      </c>
      <c r="F1304" s="89">
        <v>101218052</v>
      </c>
      <c r="G1304" s="88">
        <v>2</v>
      </c>
      <c r="H1304" s="89">
        <v>31569012</v>
      </c>
      <c r="J1304" s="48"/>
    </row>
    <row r="1305" spans="1:10" x14ac:dyDescent="0.4">
      <c r="A1305" s="88" t="s">
        <v>5358</v>
      </c>
      <c r="B1305" s="86">
        <v>2017</v>
      </c>
      <c r="C1305" s="87" t="s">
        <v>1061</v>
      </c>
      <c r="D1305" s="88" t="s">
        <v>100</v>
      </c>
      <c r="E1305" s="88" t="s">
        <v>104</v>
      </c>
      <c r="F1305" s="89">
        <v>177096283</v>
      </c>
      <c r="G1305" s="88">
        <v>2</v>
      </c>
      <c r="H1305" s="89">
        <v>17209329</v>
      </c>
      <c r="J1305" s="48"/>
    </row>
    <row r="1306" spans="1:10" x14ac:dyDescent="0.4">
      <c r="A1306" s="88" t="s">
        <v>5358</v>
      </c>
      <c r="B1306" s="86">
        <v>2017</v>
      </c>
      <c r="C1306" s="87" t="s">
        <v>1061</v>
      </c>
      <c r="D1306" s="88" t="s">
        <v>100</v>
      </c>
      <c r="E1306" s="88" t="s">
        <v>104</v>
      </c>
      <c r="F1306" s="89">
        <v>246268726</v>
      </c>
      <c r="G1306" s="88">
        <v>2</v>
      </c>
      <c r="H1306" s="89">
        <v>22264721</v>
      </c>
      <c r="J1306" s="48"/>
    </row>
    <row r="1307" spans="1:10" x14ac:dyDescent="0.4">
      <c r="A1307" s="88" t="s">
        <v>5357</v>
      </c>
      <c r="B1307" s="86">
        <v>2017</v>
      </c>
      <c r="C1307" s="87" t="s">
        <v>1054</v>
      </c>
      <c r="D1307" s="88" t="s">
        <v>1051</v>
      </c>
      <c r="E1307" s="88" t="s">
        <v>102</v>
      </c>
      <c r="F1307" s="89">
        <v>219146084</v>
      </c>
      <c r="G1307" s="88">
        <v>3</v>
      </c>
      <c r="H1307" s="89">
        <v>25226456</v>
      </c>
      <c r="J1307" s="48"/>
    </row>
    <row r="1308" spans="1:10" x14ac:dyDescent="0.4">
      <c r="A1308" s="88" t="s">
        <v>5357</v>
      </c>
      <c r="B1308" s="86">
        <v>2017</v>
      </c>
      <c r="C1308" s="87" t="s">
        <v>1054</v>
      </c>
      <c r="D1308" s="88" t="s">
        <v>1051</v>
      </c>
      <c r="E1308" s="88" t="s">
        <v>102</v>
      </c>
      <c r="F1308" s="89">
        <v>136538773</v>
      </c>
      <c r="G1308" s="88">
        <v>2</v>
      </c>
      <c r="H1308" s="89">
        <v>20902125</v>
      </c>
      <c r="J1308" s="48"/>
    </row>
    <row r="1309" spans="1:10" x14ac:dyDescent="0.4">
      <c r="A1309" s="88" t="s">
        <v>5356</v>
      </c>
      <c r="B1309" s="86">
        <v>2017</v>
      </c>
      <c r="C1309" s="87" t="s">
        <v>1054</v>
      </c>
      <c r="D1309" s="88" t="s">
        <v>1051</v>
      </c>
      <c r="E1309" s="88" t="s">
        <v>106</v>
      </c>
      <c r="F1309" s="89">
        <v>150241988</v>
      </c>
      <c r="G1309" s="88">
        <v>5</v>
      </c>
      <c r="H1309" s="89">
        <v>16832286</v>
      </c>
      <c r="J1309" s="48"/>
    </row>
    <row r="1310" spans="1:10" x14ac:dyDescent="0.4">
      <c r="A1310" s="88" t="s">
        <v>5356</v>
      </c>
      <c r="B1310" s="86">
        <v>2017</v>
      </c>
      <c r="C1310" s="87" t="s">
        <v>1054</v>
      </c>
      <c r="D1310" s="88" t="s">
        <v>1051</v>
      </c>
      <c r="E1310" s="88" t="s">
        <v>106</v>
      </c>
      <c r="F1310" s="89">
        <v>177890486</v>
      </c>
      <c r="G1310" s="88">
        <v>3</v>
      </c>
      <c r="H1310" s="89">
        <v>13837821</v>
      </c>
      <c r="J1310" s="48"/>
    </row>
    <row r="1311" spans="1:10" x14ac:dyDescent="0.4">
      <c r="A1311" s="88" t="s">
        <v>5356</v>
      </c>
      <c r="B1311" s="86">
        <v>2015</v>
      </c>
      <c r="C1311" s="87" t="s">
        <v>1054</v>
      </c>
      <c r="D1311" s="88" t="s">
        <v>1051</v>
      </c>
      <c r="E1311" s="88" t="s">
        <v>106</v>
      </c>
      <c r="F1311" s="89">
        <v>164652655</v>
      </c>
      <c r="G1311" s="88">
        <v>1</v>
      </c>
      <c r="H1311" s="89">
        <v>20612375</v>
      </c>
      <c r="J1311" s="48"/>
    </row>
    <row r="1312" spans="1:10" x14ac:dyDescent="0.4">
      <c r="A1312" s="88" t="s">
        <v>5356</v>
      </c>
      <c r="B1312" s="86">
        <v>2015</v>
      </c>
      <c r="C1312" s="87" t="s">
        <v>1054</v>
      </c>
      <c r="D1312" s="88" t="s">
        <v>1051</v>
      </c>
      <c r="E1312" s="88" t="s">
        <v>106</v>
      </c>
      <c r="F1312" s="89">
        <v>102034504</v>
      </c>
      <c r="G1312" s="88">
        <v>3</v>
      </c>
      <c r="H1312" s="89">
        <v>33896752</v>
      </c>
      <c r="J1312" s="48"/>
    </row>
    <row r="1313" spans="1:10" x14ac:dyDescent="0.4">
      <c r="A1313" s="88" t="s">
        <v>5356</v>
      </c>
      <c r="B1313" s="86">
        <v>2017</v>
      </c>
      <c r="C1313" s="87" t="s">
        <v>1054</v>
      </c>
      <c r="D1313" s="88" t="s">
        <v>1051</v>
      </c>
      <c r="E1313" s="88" t="s">
        <v>106</v>
      </c>
      <c r="F1313" s="89">
        <v>148654818</v>
      </c>
      <c r="G1313" s="88">
        <v>5</v>
      </c>
      <c r="H1313" s="89">
        <v>14667650</v>
      </c>
      <c r="J1313" s="48"/>
    </row>
    <row r="1314" spans="1:10" x14ac:dyDescent="0.4">
      <c r="A1314" s="88" t="s">
        <v>5355</v>
      </c>
      <c r="B1314" s="86">
        <v>2014</v>
      </c>
      <c r="C1314" s="87" t="s">
        <v>1052</v>
      </c>
      <c r="D1314" s="88" t="s">
        <v>1051</v>
      </c>
      <c r="E1314" s="88" t="s">
        <v>106</v>
      </c>
      <c r="F1314" s="89">
        <v>150792757</v>
      </c>
      <c r="G1314" s="88">
        <v>2</v>
      </c>
      <c r="H1314" s="89">
        <v>28702249</v>
      </c>
      <c r="J1314" s="48"/>
    </row>
    <row r="1315" spans="1:10" x14ac:dyDescent="0.4">
      <c r="A1315" s="88" t="s">
        <v>5354</v>
      </c>
      <c r="B1315" s="86">
        <v>2014</v>
      </c>
      <c r="C1315" s="87" t="s">
        <v>1061</v>
      </c>
      <c r="D1315" s="88" t="s">
        <v>100</v>
      </c>
      <c r="E1315" s="88" t="s">
        <v>104</v>
      </c>
      <c r="F1315" s="89">
        <v>119539260</v>
      </c>
      <c r="G1315" s="88">
        <v>3</v>
      </c>
      <c r="H1315" s="89">
        <v>15980714</v>
      </c>
      <c r="J1315" s="48"/>
    </row>
    <row r="1316" spans="1:10" x14ac:dyDescent="0.4">
      <c r="A1316" s="88" t="s">
        <v>5353</v>
      </c>
      <c r="B1316" s="86">
        <v>2015</v>
      </c>
      <c r="C1316" s="87" t="s">
        <v>1054</v>
      </c>
      <c r="D1316" s="88" t="s">
        <v>100</v>
      </c>
      <c r="E1316" s="88" t="s">
        <v>96</v>
      </c>
      <c r="F1316" s="89">
        <v>90608551</v>
      </c>
      <c r="G1316" s="88">
        <v>5</v>
      </c>
      <c r="H1316" s="89">
        <v>19717768</v>
      </c>
      <c r="J1316" s="48"/>
    </row>
    <row r="1317" spans="1:10" x14ac:dyDescent="0.4">
      <c r="A1317" s="88" t="s">
        <v>5353</v>
      </c>
      <c r="B1317" s="86">
        <v>2014</v>
      </c>
      <c r="C1317" s="87" t="s">
        <v>1054</v>
      </c>
      <c r="D1317" s="88" t="s">
        <v>100</v>
      </c>
      <c r="E1317" s="88" t="s">
        <v>96</v>
      </c>
      <c r="F1317" s="89">
        <v>90840112</v>
      </c>
      <c r="G1317" s="88">
        <v>1</v>
      </c>
      <c r="H1317" s="89">
        <v>19164474</v>
      </c>
      <c r="J1317" s="48"/>
    </row>
    <row r="1318" spans="1:10" x14ac:dyDescent="0.4">
      <c r="A1318" s="88" t="s">
        <v>5353</v>
      </c>
      <c r="B1318" s="86">
        <v>2014</v>
      </c>
      <c r="C1318" s="87" t="s">
        <v>1054</v>
      </c>
      <c r="D1318" s="88" t="s">
        <v>100</v>
      </c>
      <c r="E1318" s="88" t="s">
        <v>96</v>
      </c>
      <c r="F1318" s="89">
        <v>113997889</v>
      </c>
      <c r="G1318" s="88">
        <v>2</v>
      </c>
      <c r="H1318" s="89">
        <v>30428275</v>
      </c>
      <c r="J1318" s="48"/>
    </row>
    <row r="1319" spans="1:10" x14ac:dyDescent="0.4">
      <c r="A1319" s="88" t="s">
        <v>5352</v>
      </c>
      <c r="B1319" s="86">
        <v>2014</v>
      </c>
      <c r="C1319" s="87" t="s">
        <v>1070</v>
      </c>
      <c r="D1319" s="88" t="s">
        <v>1051</v>
      </c>
      <c r="E1319" s="88" t="s">
        <v>106</v>
      </c>
      <c r="F1319" s="89">
        <v>113274207</v>
      </c>
      <c r="G1319" s="88">
        <v>1</v>
      </c>
      <c r="H1319" s="89">
        <v>16327327</v>
      </c>
      <c r="J1319" s="48"/>
    </row>
    <row r="1320" spans="1:10" x14ac:dyDescent="0.4">
      <c r="A1320" s="88" t="s">
        <v>5352</v>
      </c>
      <c r="B1320" s="86">
        <v>2014</v>
      </c>
      <c r="C1320" s="87" t="s">
        <v>1070</v>
      </c>
      <c r="D1320" s="88" t="s">
        <v>1051</v>
      </c>
      <c r="E1320" s="88" t="s">
        <v>106</v>
      </c>
      <c r="F1320" s="89">
        <v>240244019</v>
      </c>
      <c r="G1320" s="88">
        <v>3</v>
      </c>
      <c r="H1320" s="89">
        <v>18860269</v>
      </c>
      <c r="J1320" s="48"/>
    </row>
    <row r="1321" spans="1:10" x14ac:dyDescent="0.4">
      <c r="A1321" s="88" t="s">
        <v>5351</v>
      </c>
      <c r="B1321" s="86">
        <v>2014</v>
      </c>
      <c r="C1321" s="87" t="s">
        <v>1061</v>
      </c>
      <c r="D1321" s="88" t="s">
        <v>1051</v>
      </c>
      <c r="E1321" s="88" t="s">
        <v>104</v>
      </c>
      <c r="F1321" s="89">
        <v>141866905</v>
      </c>
      <c r="G1321" s="88">
        <v>1</v>
      </c>
      <c r="H1321" s="89">
        <v>32534955</v>
      </c>
      <c r="J1321" s="48"/>
    </row>
    <row r="1322" spans="1:10" x14ac:dyDescent="0.4">
      <c r="A1322" s="88" t="s">
        <v>5350</v>
      </c>
      <c r="B1322" s="86">
        <v>2014</v>
      </c>
      <c r="C1322" s="87" t="s">
        <v>1061</v>
      </c>
      <c r="D1322" s="88" t="s">
        <v>1051</v>
      </c>
      <c r="E1322" s="88" t="s">
        <v>106</v>
      </c>
      <c r="F1322" s="89">
        <v>156907405</v>
      </c>
      <c r="G1322" s="88">
        <v>2</v>
      </c>
      <c r="H1322" s="89">
        <v>14267257</v>
      </c>
      <c r="J1322" s="48"/>
    </row>
    <row r="1323" spans="1:10" x14ac:dyDescent="0.4">
      <c r="A1323" s="88" t="s">
        <v>5349</v>
      </c>
      <c r="B1323" s="86">
        <v>2016</v>
      </c>
      <c r="C1323" s="87" t="s">
        <v>1052</v>
      </c>
      <c r="D1323" s="88" t="s">
        <v>1051</v>
      </c>
      <c r="E1323" s="88" t="s">
        <v>96</v>
      </c>
      <c r="F1323" s="89">
        <v>242683969</v>
      </c>
      <c r="G1323" s="88">
        <v>4</v>
      </c>
      <c r="H1323" s="89">
        <v>20658046</v>
      </c>
      <c r="J1323" s="48"/>
    </row>
    <row r="1324" spans="1:10" x14ac:dyDescent="0.4">
      <c r="A1324" s="88" t="s">
        <v>5348</v>
      </c>
      <c r="B1324" s="86">
        <v>2016</v>
      </c>
      <c r="C1324" s="87" t="s">
        <v>1054</v>
      </c>
      <c r="D1324" s="88" t="s">
        <v>100</v>
      </c>
      <c r="E1324" s="88" t="s">
        <v>102</v>
      </c>
      <c r="F1324" s="89">
        <v>158376250</v>
      </c>
      <c r="G1324" s="88">
        <v>1</v>
      </c>
      <c r="H1324" s="89">
        <v>27470511</v>
      </c>
      <c r="J1324" s="48"/>
    </row>
    <row r="1325" spans="1:10" x14ac:dyDescent="0.4">
      <c r="A1325" s="88" t="s">
        <v>5348</v>
      </c>
      <c r="B1325" s="86">
        <v>2016</v>
      </c>
      <c r="C1325" s="87" t="s">
        <v>1054</v>
      </c>
      <c r="D1325" s="88" t="s">
        <v>100</v>
      </c>
      <c r="E1325" s="88" t="s">
        <v>102</v>
      </c>
      <c r="F1325" s="89">
        <v>220792214</v>
      </c>
      <c r="G1325" s="88">
        <v>3</v>
      </c>
      <c r="H1325" s="89">
        <v>30519054</v>
      </c>
      <c r="J1325" s="48"/>
    </row>
    <row r="1326" spans="1:10" x14ac:dyDescent="0.4">
      <c r="A1326" s="88" t="s">
        <v>5348</v>
      </c>
      <c r="B1326" s="86">
        <v>2016</v>
      </c>
      <c r="C1326" s="87" t="s">
        <v>1054</v>
      </c>
      <c r="D1326" s="88" t="s">
        <v>100</v>
      </c>
      <c r="E1326" s="88" t="s">
        <v>102</v>
      </c>
      <c r="F1326" s="89">
        <v>153349442</v>
      </c>
      <c r="G1326" s="88">
        <v>3</v>
      </c>
      <c r="H1326" s="89">
        <v>22699712</v>
      </c>
      <c r="J1326" s="48"/>
    </row>
    <row r="1327" spans="1:10" x14ac:dyDescent="0.4">
      <c r="A1327" s="88" t="s">
        <v>5347</v>
      </c>
      <c r="B1327" s="86">
        <v>2016</v>
      </c>
      <c r="C1327" s="87" t="s">
        <v>1061</v>
      </c>
      <c r="D1327" s="88" t="s">
        <v>100</v>
      </c>
      <c r="E1327" s="88" t="s">
        <v>96</v>
      </c>
      <c r="F1327" s="89">
        <v>247738280</v>
      </c>
      <c r="G1327" s="88">
        <v>4</v>
      </c>
      <c r="H1327" s="89">
        <v>12741448</v>
      </c>
      <c r="J1327" s="48"/>
    </row>
    <row r="1328" spans="1:10" x14ac:dyDescent="0.4">
      <c r="A1328" s="88" t="s">
        <v>5347</v>
      </c>
      <c r="B1328" s="86">
        <v>2016</v>
      </c>
      <c r="C1328" s="87" t="s">
        <v>1061</v>
      </c>
      <c r="D1328" s="88" t="s">
        <v>100</v>
      </c>
      <c r="E1328" s="88" t="s">
        <v>96</v>
      </c>
      <c r="F1328" s="89">
        <v>151402242</v>
      </c>
      <c r="G1328" s="88">
        <v>4</v>
      </c>
      <c r="H1328" s="89">
        <v>19533457</v>
      </c>
      <c r="J1328" s="48"/>
    </row>
    <row r="1329" spans="1:10" x14ac:dyDescent="0.4">
      <c r="A1329" s="88" t="s">
        <v>5347</v>
      </c>
      <c r="B1329" s="86">
        <v>2016</v>
      </c>
      <c r="C1329" s="87" t="s">
        <v>1061</v>
      </c>
      <c r="D1329" s="88" t="s">
        <v>100</v>
      </c>
      <c r="E1329" s="88" t="s">
        <v>96</v>
      </c>
      <c r="F1329" s="89">
        <v>249901217</v>
      </c>
      <c r="G1329" s="88">
        <v>5</v>
      </c>
      <c r="H1329" s="89">
        <v>19487183</v>
      </c>
      <c r="J1329" s="48"/>
    </row>
    <row r="1330" spans="1:10" x14ac:dyDescent="0.4">
      <c r="A1330" s="88" t="s">
        <v>5347</v>
      </c>
      <c r="B1330" s="86">
        <v>2016</v>
      </c>
      <c r="C1330" s="87" t="s">
        <v>1061</v>
      </c>
      <c r="D1330" s="88" t="s">
        <v>100</v>
      </c>
      <c r="E1330" s="88" t="s">
        <v>96</v>
      </c>
      <c r="F1330" s="89">
        <v>152653254</v>
      </c>
      <c r="G1330" s="88">
        <v>5</v>
      </c>
      <c r="H1330" s="89">
        <v>17317719</v>
      </c>
      <c r="J1330" s="48"/>
    </row>
    <row r="1331" spans="1:10" x14ac:dyDescent="0.4">
      <c r="A1331" s="88" t="s">
        <v>5347</v>
      </c>
      <c r="B1331" s="86">
        <v>2016</v>
      </c>
      <c r="C1331" s="87" t="s">
        <v>1061</v>
      </c>
      <c r="D1331" s="88" t="s">
        <v>100</v>
      </c>
      <c r="E1331" s="88" t="s">
        <v>96</v>
      </c>
      <c r="F1331" s="89">
        <v>140777160</v>
      </c>
      <c r="G1331" s="88">
        <v>1</v>
      </c>
      <c r="H1331" s="89">
        <v>13772218</v>
      </c>
      <c r="J1331" s="48"/>
    </row>
    <row r="1332" spans="1:10" x14ac:dyDescent="0.4">
      <c r="A1332" s="88" t="s">
        <v>5346</v>
      </c>
      <c r="B1332" s="86">
        <v>2016</v>
      </c>
      <c r="C1332" s="87" t="s">
        <v>1061</v>
      </c>
      <c r="D1332" s="88" t="s">
        <v>1064</v>
      </c>
      <c r="E1332" s="88" t="s">
        <v>96</v>
      </c>
      <c r="F1332" s="89">
        <v>213816617</v>
      </c>
      <c r="G1332" s="88">
        <v>1</v>
      </c>
      <c r="H1332" s="89">
        <v>34700949</v>
      </c>
      <c r="J1332" s="48"/>
    </row>
    <row r="1333" spans="1:10" x14ac:dyDescent="0.4">
      <c r="A1333" s="88" t="s">
        <v>5345</v>
      </c>
      <c r="B1333" s="86">
        <v>2016</v>
      </c>
      <c r="C1333" s="87" t="s">
        <v>1054</v>
      </c>
      <c r="D1333" s="88" t="s">
        <v>1051</v>
      </c>
      <c r="E1333" s="88" t="s">
        <v>96</v>
      </c>
      <c r="F1333" s="89">
        <v>169820989</v>
      </c>
      <c r="G1333" s="88">
        <v>1</v>
      </c>
      <c r="H1333" s="89">
        <v>22691052</v>
      </c>
      <c r="J1333" s="48"/>
    </row>
    <row r="1334" spans="1:10" x14ac:dyDescent="0.4">
      <c r="A1334" s="88" t="s">
        <v>5345</v>
      </c>
      <c r="B1334" s="86">
        <v>2016</v>
      </c>
      <c r="C1334" s="87" t="s">
        <v>1054</v>
      </c>
      <c r="D1334" s="88" t="s">
        <v>1051</v>
      </c>
      <c r="E1334" s="88" t="s">
        <v>96</v>
      </c>
      <c r="F1334" s="89">
        <v>108350672</v>
      </c>
      <c r="G1334" s="88">
        <v>2</v>
      </c>
      <c r="H1334" s="89">
        <v>28848255</v>
      </c>
      <c r="J1334" s="48"/>
    </row>
    <row r="1335" spans="1:10" x14ac:dyDescent="0.4">
      <c r="A1335" s="88" t="s">
        <v>5344</v>
      </c>
      <c r="B1335" s="86">
        <v>2017</v>
      </c>
      <c r="C1335" s="87" t="s">
        <v>1054</v>
      </c>
      <c r="D1335" s="88" t="s">
        <v>1064</v>
      </c>
      <c r="E1335" s="88" t="s">
        <v>102</v>
      </c>
      <c r="F1335" s="89">
        <v>234177099</v>
      </c>
      <c r="G1335" s="88">
        <v>5</v>
      </c>
      <c r="H1335" s="89">
        <v>11151033</v>
      </c>
      <c r="J1335" s="48"/>
    </row>
    <row r="1336" spans="1:10" x14ac:dyDescent="0.4">
      <c r="A1336" s="88" t="s">
        <v>5343</v>
      </c>
      <c r="B1336" s="86">
        <v>2017</v>
      </c>
      <c r="C1336" s="87" t="s">
        <v>1052</v>
      </c>
      <c r="D1336" s="88" t="s">
        <v>1051</v>
      </c>
      <c r="E1336" s="88" t="s">
        <v>96</v>
      </c>
      <c r="F1336" s="89">
        <v>168465160</v>
      </c>
      <c r="G1336" s="88">
        <v>2</v>
      </c>
      <c r="H1336" s="89">
        <v>27987162</v>
      </c>
      <c r="J1336" s="48"/>
    </row>
    <row r="1337" spans="1:10" x14ac:dyDescent="0.4">
      <c r="A1337" s="88" t="s">
        <v>5343</v>
      </c>
      <c r="B1337" s="86">
        <v>2017</v>
      </c>
      <c r="C1337" s="87" t="s">
        <v>1052</v>
      </c>
      <c r="D1337" s="88" t="s">
        <v>1051</v>
      </c>
      <c r="E1337" s="88" t="s">
        <v>96</v>
      </c>
      <c r="F1337" s="89">
        <v>211725595</v>
      </c>
      <c r="G1337" s="88">
        <v>2</v>
      </c>
      <c r="H1337" s="89">
        <v>32323244</v>
      </c>
      <c r="J1337" s="48"/>
    </row>
    <row r="1338" spans="1:10" x14ac:dyDescent="0.4">
      <c r="A1338" s="88" t="s">
        <v>5342</v>
      </c>
      <c r="B1338" s="86">
        <v>2016</v>
      </c>
      <c r="C1338" s="87" t="s">
        <v>1054</v>
      </c>
      <c r="D1338" s="88" t="s">
        <v>1051</v>
      </c>
      <c r="E1338" s="88" t="s">
        <v>96</v>
      </c>
      <c r="F1338" s="89">
        <v>204420519</v>
      </c>
      <c r="G1338" s="88">
        <v>5</v>
      </c>
      <c r="H1338" s="89">
        <v>18100488</v>
      </c>
      <c r="J1338" s="48"/>
    </row>
    <row r="1339" spans="1:10" x14ac:dyDescent="0.4">
      <c r="A1339" s="88" t="s">
        <v>5341</v>
      </c>
      <c r="B1339" s="86">
        <v>2016</v>
      </c>
      <c r="C1339" s="87" t="s">
        <v>1052</v>
      </c>
      <c r="D1339" s="88" t="s">
        <v>1051</v>
      </c>
      <c r="E1339" s="88" t="s">
        <v>96</v>
      </c>
      <c r="F1339" s="89">
        <v>98360276</v>
      </c>
      <c r="G1339" s="88">
        <v>2</v>
      </c>
      <c r="H1339" s="89">
        <v>23027915</v>
      </c>
      <c r="J1339" s="48"/>
    </row>
    <row r="1340" spans="1:10" x14ac:dyDescent="0.4">
      <c r="A1340" s="88" t="s">
        <v>5341</v>
      </c>
      <c r="B1340" s="86">
        <v>2016</v>
      </c>
      <c r="C1340" s="87" t="s">
        <v>1052</v>
      </c>
      <c r="D1340" s="88" t="s">
        <v>1051</v>
      </c>
      <c r="E1340" s="88" t="s">
        <v>96</v>
      </c>
      <c r="F1340" s="89">
        <v>151218059</v>
      </c>
      <c r="G1340" s="88">
        <v>2</v>
      </c>
      <c r="H1340" s="89">
        <v>30120934</v>
      </c>
      <c r="J1340" s="48"/>
    </row>
    <row r="1341" spans="1:10" x14ac:dyDescent="0.4">
      <c r="A1341" s="88" t="s">
        <v>5341</v>
      </c>
      <c r="B1341" s="86">
        <v>2016</v>
      </c>
      <c r="C1341" s="87" t="s">
        <v>1052</v>
      </c>
      <c r="D1341" s="88" t="s">
        <v>1051</v>
      </c>
      <c r="E1341" s="88" t="s">
        <v>96</v>
      </c>
      <c r="F1341" s="89">
        <v>170084879</v>
      </c>
      <c r="G1341" s="88">
        <v>2</v>
      </c>
      <c r="H1341" s="89">
        <v>17373123</v>
      </c>
      <c r="J1341" s="48"/>
    </row>
    <row r="1342" spans="1:10" x14ac:dyDescent="0.4">
      <c r="A1342" s="88" t="s">
        <v>5341</v>
      </c>
      <c r="B1342" s="86">
        <v>2016</v>
      </c>
      <c r="C1342" s="87" t="s">
        <v>1052</v>
      </c>
      <c r="D1342" s="88" t="s">
        <v>1051</v>
      </c>
      <c r="E1342" s="88" t="s">
        <v>96</v>
      </c>
      <c r="F1342" s="89">
        <v>186836395</v>
      </c>
      <c r="G1342" s="88">
        <v>1</v>
      </c>
      <c r="H1342" s="89">
        <v>19523988</v>
      </c>
      <c r="J1342" s="48"/>
    </row>
    <row r="1343" spans="1:10" x14ac:dyDescent="0.4">
      <c r="A1343" s="88" t="s">
        <v>5341</v>
      </c>
      <c r="B1343" s="86">
        <v>2016</v>
      </c>
      <c r="C1343" s="87" t="s">
        <v>1052</v>
      </c>
      <c r="D1343" s="88" t="s">
        <v>1051</v>
      </c>
      <c r="E1343" s="88" t="s">
        <v>96</v>
      </c>
      <c r="F1343" s="89">
        <v>135410722</v>
      </c>
      <c r="G1343" s="88">
        <v>5</v>
      </c>
      <c r="H1343" s="89">
        <v>21238590</v>
      </c>
      <c r="J1343" s="48"/>
    </row>
    <row r="1344" spans="1:10" x14ac:dyDescent="0.4">
      <c r="A1344" s="88" t="s">
        <v>5341</v>
      </c>
      <c r="B1344" s="86">
        <v>2016</v>
      </c>
      <c r="C1344" s="87" t="s">
        <v>1052</v>
      </c>
      <c r="D1344" s="88" t="s">
        <v>1051</v>
      </c>
      <c r="E1344" s="88" t="s">
        <v>96</v>
      </c>
      <c r="F1344" s="89">
        <v>240073728</v>
      </c>
      <c r="G1344" s="88">
        <v>2</v>
      </c>
      <c r="H1344" s="89">
        <v>29422836</v>
      </c>
      <c r="J1344" s="48"/>
    </row>
    <row r="1345" spans="1:10" x14ac:dyDescent="0.4">
      <c r="A1345" s="88" t="s">
        <v>5340</v>
      </c>
      <c r="B1345" s="86">
        <v>2016</v>
      </c>
      <c r="C1345" s="87" t="s">
        <v>1054</v>
      </c>
      <c r="D1345" s="88" t="s">
        <v>1064</v>
      </c>
      <c r="E1345" s="88" t="s">
        <v>106</v>
      </c>
      <c r="F1345" s="89">
        <v>214744959</v>
      </c>
      <c r="G1345" s="88">
        <v>1</v>
      </c>
      <c r="H1345" s="89">
        <v>14823448</v>
      </c>
      <c r="J1345" s="48"/>
    </row>
    <row r="1346" spans="1:10" x14ac:dyDescent="0.4">
      <c r="A1346" s="88" t="s">
        <v>5339</v>
      </c>
      <c r="B1346" s="86">
        <v>2014</v>
      </c>
      <c r="C1346" s="87" t="s">
        <v>1070</v>
      </c>
      <c r="D1346" s="88" t="s">
        <v>1064</v>
      </c>
      <c r="E1346" s="88" t="s">
        <v>104</v>
      </c>
      <c r="F1346" s="89">
        <v>239785453</v>
      </c>
      <c r="G1346" s="88">
        <v>3</v>
      </c>
      <c r="H1346" s="89">
        <v>13746358</v>
      </c>
      <c r="J1346" s="48"/>
    </row>
    <row r="1347" spans="1:10" x14ac:dyDescent="0.4">
      <c r="A1347" s="88" t="s">
        <v>5339</v>
      </c>
      <c r="B1347" s="86">
        <v>2014</v>
      </c>
      <c r="C1347" s="87" t="s">
        <v>1070</v>
      </c>
      <c r="D1347" s="88" t="s">
        <v>1064</v>
      </c>
      <c r="E1347" s="88" t="s">
        <v>104</v>
      </c>
      <c r="F1347" s="89">
        <v>234278858</v>
      </c>
      <c r="G1347" s="88">
        <v>3</v>
      </c>
      <c r="H1347" s="89">
        <v>28124891</v>
      </c>
      <c r="J1347" s="48"/>
    </row>
    <row r="1348" spans="1:10" x14ac:dyDescent="0.4">
      <c r="A1348" s="88" t="s">
        <v>5339</v>
      </c>
      <c r="B1348" s="86">
        <v>2014</v>
      </c>
      <c r="C1348" s="87" t="s">
        <v>1070</v>
      </c>
      <c r="D1348" s="88" t="s">
        <v>1064</v>
      </c>
      <c r="E1348" s="88" t="s">
        <v>104</v>
      </c>
      <c r="F1348" s="89">
        <v>218387788</v>
      </c>
      <c r="G1348" s="88">
        <v>3</v>
      </c>
      <c r="H1348" s="89">
        <v>28705254</v>
      </c>
      <c r="J1348" s="48"/>
    </row>
    <row r="1349" spans="1:10" x14ac:dyDescent="0.4">
      <c r="A1349" s="88" t="s">
        <v>5339</v>
      </c>
      <c r="B1349" s="86">
        <v>2016</v>
      </c>
      <c r="C1349" s="87" t="s">
        <v>1070</v>
      </c>
      <c r="D1349" s="88" t="s">
        <v>1064</v>
      </c>
      <c r="E1349" s="88" t="s">
        <v>104</v>
      </c>
      <c r="F1349" s="89">
        <v>137976193</v>
      </c>
      <c r="G1349" s="88">
        <v>1</v>
      </c>
      <c r="H1349" s="89">
        <v>16910087</v>
      </c>
      <c r="J1349" s="48"/>
    </row>
    <row r="1350" spans="1:10" x14ac:dyDescent="0.4">
      <c r="A1350" s="88" t="s">
        <v>5339</v>
      </c>
      <c r="B1350" s="86">
        <v>2016</v>
      </c>
      <c r="C1350" s="87" t="s">
        <v>1070</v>
      </c>
      <c r="D1350" s="88" t="s">
        <v>1064</v>
      </c>
      <c r="E1350" s="88" t="s">
        <v>104</v>
      </c>
      <c r="F1350" s="89">
        <v>235408199</v>
      </c>
      <c r="G1350" s="88">
        <v>2</v>
      </c>
      <c r="H1350" s="89">
        <v>18821251</v>
      </c>
      <c r="J1350" s="48"/>
    </row>
    <row r="1351" spans="1:10" x14ac:dyDescent="0.4">
      <c r="A1351" s="88" t="s">
        <v>5339</v>
      </c>
      <c r="B1351" s="86">
        <v>2016</v>
      </c>
      <c r="C1351" s="87" t="s">
        <v>1070</v>
      </c>
      <c r="D1351" s="88" t="s">
        <v>1064</v>
      </c>
      <c r="E1351" s="88" t="s">
        <v>104</v>
      </c>
      <c r="F1351" s="89">
        <v>206763313</v>
      </c>
      <c r="G1351" s="88">
        <v>2</v>
      </c>
      <c r="H1351" s="89">
        <v>21910346</v>
      </c>
      <c r="J1351" s="48"/>
    </row>
    <row r="1352" spans="1:10" x14ac:dyDescent="0.4">
      <c r="A1352" s="88" t="s">
        <v>5339</v>
      </c>
      <c r="B1352" s="86">
        <v>2017</v>
      </c>
      <c r="C1352" s="87" t="s">
        <v>1070</v>
      </c>
      <c r="D1352" s="88" t="s">
        <v>1064</v>
      </c>
      <c r="E1352" s="88" t="s">
        <v>104</v>
      </c>
      <c r="F1352" s="89">
        <v>185026282</v>
      </c>
      <c r="G1352" s="88">
        <v>1</v>
      </c>
      <c r="H1352" s="89">
        <v>10912465</v>
      </c>
      <c r="J1352" s="48"/>
    </row>
    <row r="1353" spans="1:10" x14ac:dyDescent="0.4">
      <c r="A1353" s="88" t="s">
        <v>5339</v>
      </c>
      <c r="B1353" s="86">
        <v>2016</v>
      </c>
      <c r="C1353" s="87" t="s">
        <v>1070</v>
      </c>
      <c r="D1353" s="88" t="s">
        <v>1064</v>
      </c>
      <c r="E1353" s="88" t="s">
        <v>104</v>
      </c>
      <c r="F1353" s="89">
        <v>191494844</v>
      </c>
      <c r="G1353" s="88">
        <v>2</v>
      </c>
      <c r="H1353" s="89">
        <v>24220076</v>
      </c>
      <c r="J1353" s="48"/>
    </row>
    <row r="1354" spans="1:10" x14ac:dyDescent="0.4">
      <c r="A1354" s="88" t="s">
        <v>5339</v>
      </c>
      <c r="B1354" s="86">
        <v>2016</v>
      </c>
      <c r="C1354" s="87" t="s">
        <v>1070</v>
      </c>
      <c r="D1354" s="88" t="s">
        <v>1064</v>
      </c>
      <c r="E1354" s="88" t="s">
        <v>104</v>
      </c>
      <c r="F1354" s="89">
        <v>202487485</v>
      </c>
      <c r="G1354" s="88">
        <v>5</v>
      </c>
      <c r="H1354" s="89">
        <v>10633075</v>
      </c>
      <c r="J1354" s="48"/>
    </row>
    <row r="1355" spans="1:10" x14ac:dyDescent="0.4">
      <c r="A1355" s="88" t="s">
        <v>5339</v>
      </c>
      <c r="B1355" s="86">
        <v>2014</v>
      </c>
      <c r="C1355" s="87" t="s">
        <v>1070</v>
      </c>
      <c r="D1355" s="88" t="s">
        <v>1064</v>
      </c>
      <c r="E1355" s="88" t="s">
        <v>104</v>
      </c>
      <c r="F1355" s="89">
        <v>186889596</v>
      </c>
      <c r="G1355" s="88">
        <v>1</v>
      </c>
      <c r="H1355" s="89">
        <v>19112522</v>
      </c>
      <c r="J1355" s="48"/>
    </row>
    <row r="1356" spans="1:10" x14ac:dyDescent="0.4">
      <c r="A1356" s="88" t="s">
        <v>5339</v>
      </c>
      <c r="B1356" s="86">
        <v>2017</v>
      </c>
      <c r="C1356" s="87" t="s">
        <v>1070</v>
      </c>
      <c r="D1356" s="88" t="s">
        <v>1064</v>
      </c>
      <c r="E1356" s="88" t="s">
        <v>104</v>
      </c>
      <c r="F1356" s="89">
        <v>237910726</v>
      </c>
      <c r="G1356" s="88">
        <v>3</v>
      </c>
      <c r="H1356" s="89">
        <v>11085707</v>
      </c>
      <c r="J1356" s="48"/>
    </row>
    <row r="1357" spans="1:10" x14ac:dyDescent="0.4">
      <c r="A1357" s="88" t="s">
        <v>5338</v>
      </c>
      <c r="B1357" s="86">
        <v>2017</v>
      </c>
      <c r="C1357" s="87" t="s">
        <v>1061</v>
      </c>
      <c r="D1357" s="88" t="s">
        <v>100</v>
      </c>
      <c r="E1357" s="88" t="s">
        <v>104</v>
      </c>
      <c r="F1357" s="89">
        <v>169615050</v>
      </c>
      <c r="G1357" s="88">
        <v>4</v>
      </c>
      <c r="H1357" s="89">
        <v>13616951</v>
      </c>
      <c r="J1357" s="48"/>
    </row>
    <row r="1358" spans="1:10" x14ac:dyDescent="0.4">
      <c r="A1358" s="88" t="s">
        <v>5337</v>
      </c>
      <c r="B1358" s="86">
        <v>2015</v>
      </c>
      <c r="C1358" s="87" t="s">
        <v>1054</v>
      </c>
      <c r="D1358" s="88" t="s">
        <v>100</v>
      </c>
      <c r="E1358" s="88" t="s">
        <v>106</v>
      </c>
      <c r="F1358" s="89">
        <v>90761254</v>
      </c>
      <c r="G1358" s="88">
        <v>1</v>
      </c>
      <c r="H1358" s="89">
        <v>10617429</v>
      </c>
      <c r="J1358" s="48"/>
    </row>
    <row r="1359" spans="1:10" x14ac:dyDescent="0.4">
      <c r="A1359" s="88" t="s">
        <v>5337</v>
      </c>
      <c r="B1359" s="86">
        <v>2015</v>
      </c>
      <c r="C1359" s="87" t="s">
        <v>1054</v>
      </c>
      <c r="D1359" s="88" t="s">
        <v>100</v>
      </c>
      <c r="E1359" s="88" t="s">
        <v>106</v>
      </c>
      <c r="F1359" s="89">
        <v>217115959</v>
      </c>
      <c r="G1359" s="88">
        <v>2</v>
      </c>
      <c r="H1359" s="89">
        <v>19711965</v>
      </c>
      <c r="J1359" s="48"/>
    </row>
    <row r="1360" spans="1:10" x14ac:dyDescent="0.4">
      <c r="A1360" s="88" t="s">
        <v>5336</v>
      </c>
      <c r="B1360" s="86">
        <v>2015</v>
      </c>
      <c r="C1360" s="87" t="s">
        <v>1061</v>
      </c>
      <c r="D1360" s="88" t="s">
        <v>1051</v>
      </c>
      <c r="E1360" s="88" t="s">
        <v>102</v>
      </c>
      <c r="F1360" s="89">
        <v>182377414</v>
      </c>
      <c r="G1360" s="88">
        <v>4</v>
      </c>
      <c r="H1360" s="89">
        <v>33928499</v>
      </c>
      <c r="J1360" s="48"/>
    </row>
    <row r="1361" spans="1:10" x14ac:dyDescent="0.4">
      <c r="A1361" s="88" t="s">
        <v>5336</v>
      </c>
      <c r="B1361" s="86">
        <v>2015</v>
      </c>
      <c r="C1361" s="87" t="s">
        <v>1061</v>
      </c>
      <c r="D1361" s="88" t="s">
        <v>1051</v>
      </c>
      <c r="E1361" s="88" t="s">
        <v>102</v>
      </c>
      <c r="F1361" s="89">
        <v>193468665</v>
      </c>
      <c r="G1361" s="88">
        <v>1</v>
      </c>
      <c r="H1361" s="89">
        <v>19079146</v>
      </c>
      <c r="J1361" s="48"/>
    </row>
    <row r="1362" spans="1:10" x14ac:dyDescent="0.4">
      <c r="A1362" s="88" t="s">
        <v>5336</v>
      </c>
      <c r="B1362" s="86">
        <v>2015</v>
      </c>
      <c r="C1362" s="87" t="s">
        <v>1061</v>
      </c>
      <c r="D1362" s="88" t="s">
        <v>1051</v>
      </c>
      <c r="E1362" s="88" t="s">
        <v>102</v>
      </c>
      <c r="F1362" s="89">
        <v>184681773</v>
      </c>
      <c r="G1362" s="88">
        <v>2</v>
      </c>
      <c r="H1362" s="89">
        <v>33234469</v>
      </c>
      <c r="J1362" s="48"/>
    </row>
    <row r="1363" spans="1:10" x14ac:dyDescent="0.4">
      <c r="A1363" s="88" t="s">
        <v>5336</v>
      </c>
      <c r="B1363" s="86">
        <v>2015</v>
      </c>
      <c r="C1363" s="87" t="s">
        <v>1061</v>
      </c>
      <c r="D1363" s="88" t="s">
        <v>1051</v>
      </c>
      <c r="E1363" s="88" t="s">
        <v>102</v>
      </c>
      <c r="F1363" s="89">
        <v>150075765</v>
      </c>
      <c r="G1363" s="88">
        <v>5</v>
      </c>
      <c r="H1363" s="89">
        <v>28366606</v>
      </c>
      <c r="J1363" s="48"/>
    </row>
    <row r="1364" spans="1:10" x14ac:dyDescent="0.4">
      <c r="A1364" s="88" t="s">
        <v>5335</v>
      </c>
      <c r="B1364" s="86">
        <v>2015</v>
      </c>
      <c r="C1364" s="87" t="s">
        <v>1054</v>
      </c>
      <c r="D1364" s="88" t="s">
        <v>1064</v>
      </c>
      <c r="E1364" s="88" t="s">
        <v>104</v>
      </c>
      <c r="F1364" s="89">
        <v>167530482</v>
      </c>
      <c r="G1364" s="88">
        <v>4</v>
      </c>
      <c r="H1364" s="89">
        <v>24953593</v>
      </c>
      <c r="J1364" s="48"/>
    </row>
    <row r="1365" spans="1:10" x14ac:dyDescent="0.4">
      <c r="A1365" s="88" t="s">
        <v>5335</v>
      </c>
      <c r="B1365" s="86">
        <v>2015</v>
      </c>
      <c r="C1365" s="87" t="s">
        <v>1054</v>
      </c>
      <c r="D1365" s="88" t="s">
        <v>1064</v>
      </c>
      <c r="E1365" s="88" t="s">
        <v>104</v>
      </c>
      <c r="F1365" s="89">
        <v>91361209</v>
      </c>
      <c r="G1365" s="88">
        <v>2</v>
      </c>
      <c r="H1365" s="89">
        <v>26957173</v>
      </c>
      <c r="J1365" s="48"/>
    </row>
    <row r="1366" spans="1:10" x14ac:dyDescent="0.4">
      <c r="A1366" s="88" t="s">
        <v>5334</v>
      </c>
      <c r="B1366" s="86">
        <v>2015</v>
      </c>
      <c r="C1366" s="87" t="s">
        <v>1054</v>
      </c>
      <c r="D1366" s="88" t="s">
        <v>1064</v>
      </c>
      <c r="E1366" s="88" t="s">
        <v>102</v>
      </c>
      <c r="F1366" s="89">
        <v>203223897</v>
      </c>
      <c r="G1366" s="88">
        <v>1</v>
      </c>
      <c r="H1366" s="89">
        <v>29412762</v>
      </c>
      <c r="J1366" s="48"/>
    </row>
    <row r="1367" spans="1:10" x14ac:dyDescent="0.4">
      <c r="A1367" s="88" t="s">
        <v>5334</v>
      </c>
      <c r="B1367" s="86">
        <v>2015</v>
      </c>
      <c r="C1367" s="87" t="s">
        <v>1054</v>
      </c>
      <c r="D1367" s="88" t="s">
        <v>1064</v>
      </c>
      <c r="E1367" s="88" t="s">
        <v>102</v>
      </c>
      <c r="F1367" s="89">
        <v>248316180</v>
      </c>
      <c r="G1367" s="88">
        <v>2</v>
      </c>
      <c r="H1367" s="89">
        <v>28415200</v>
      </c>
      <c r="J1367" s="48"/>
    </row>
    <row r="1368" spans="1:10" x14ac:dyDescent="0.4">
      <c r="A1368" s="88" t="s">
        <v>5333</v>
      </c>
      <c r="B1368" s="86">
        <v>2015</v>
      </c>
      <c r="C1368" s="87" t="s">
        <v>1061</v>
      </c>
      <c r="D1368" s="88" t="s">
        <v>1064</v>
      </c>
      <c r="E1368" s="88" t="s">
        <v>102</v>
      </c>
      <c r="F1368" s="89">
        <v>196445643</v>
      </c>
      <c r="G1368" s="88">
        <v>1</v>
      </c>
      <c r="H1368" s="89">
        <v>24955062</v>
      </c>
      <c r="J1368" s="48"/>
    </row>
    <row r="1369" spans="1:10" x14ac:dyDescent="0.4">
      <c r="A1369" s="88" t="s">
        <v>5333</v>
      </c>
      <c r="B1369" s="86">
        <v>2015</v>
      </c>
      <c r="C1369" s="87" t="s">
        <v>1061</v>
      </c>
      <c r="D1369" s="88" t="s">
        <v>1064</v>
      </c>
      <c r="E1369" s="88" t="s">
        <v>102</v>
      </c>
      <c r="F1369" s="89">
        <v>145985614</v>
      </c>
      <c r="G1369" s="88">
        <v>3</v>
      </c>
      <c r="H1369" s="89">
        <v>33281375</v>
      </c>
      <c r="J1369" s="48"/>
    </row>
    <row r="1370" spans="1:10" x14ac:dyDescent="0.4">
      <c r="A1370" s="88" t="s">
        <v>5333</v>
      </c>
      <c r="B1370" s="86">
        <v>2015</v>
      </c>
      <c r="C1370" s="87" t="s">
        <v>1061</v>
      </c>
      <c r="D1370" s="88" t="s">
        <v>1064</v>
      </c>
      <c r="E1370" s="88" t="s">
        <v>102</v>
      </c>
      <c r="F1370" s="89">
        <v>190823129</v>
      </c>
      <c r="G1370" s="88">
        <v>2</v>
      </c>
      <c r="H1370" s="89">
        <v>26068737</v>
      </c>
      <c r="J1370" s="48"/>
    </row>
    <row r="1371" spans="1:10" x14ac:dyDescent="0.4">
      <c r="A1371" s="88" t="s">
        <v>5332</v>
      </c>
      <c r="B1371" s="86">
        <v>2015</v>
      </c>
      <c r="C1371" s="87" t="s">
        <v>1054</v>
      </c>
      <c r="D1371" s="88" t="s">
        <v>1051</v>
      </c>
      <c r="E1371" s="88" t="s">
        <v>102</v>
      </c>
      <c r="F1371" s="89">
        <v>159297009</v>
      </c>
      <c r="G1371" s="88">
        <v>4</v>
      </c>
      <c r="H1371" s="89">
        <v>18220841</v>
      </c>
      <c r="J1371" s="48"/>
    </row>
    <row r="1372" spans="1:10" x14ac:dyDescent="0.4">
      <c r="A1372" s="88" t="s">
        <v>5332</v>
      </c>
      <c r="B1372" s="86">
        <v>2017</v>
      </c>
      <c r="C1372" s="87" t="s">
        <v>1054</v>
      </c>
      <c r="D1372" s="88" t="s">
        <v>1051</v>
      </c>
      <c r="E1372" s="88" t="s">
        <v>102</v>
      </c>
      <c r="F1372" s="89">
        <v>175805074</v>
      </c>
      <c r="G1372" s="88">
        <v>1</v>
      </c>
      <c r="H1372" s="89">
        <v>15716727</v>
      </c>
      <c r="J1372" s="48"/>
    </row>
    <row r="1373" spans="1:10" x14ac:dyDescent="0.4">
      <c r="A1373" s="88" t="s">
        <v>5331</v>
      </c>
      <c r="B1373" s="86">
        <v>2014</v>
      </c>
      <c r="C1373" s="87" t="s">
        <v>1054</v>
      </c>
      <c r="D1373" s="88" t="s">
        <v>1051</v>
      </c>
      <c r="E1373" s="88" t="s">
        <v>96</v>
      </c>
      <c r="F1373" s="89">
        <v>192827450</v>
      </c>
      <c r="G1373" s="88">
        <v>3</v>
      </c>
      <c r="H1373" s="89">
        <v>28437133</v>
      </c>
      <c r="J1373" s="48"/>
    </row>
    <row r="1374" spans="1:10" x14ac:dyDescent="0.4">
      <c r="A1374" s="88" t="s">
        <v>5330</v>
      </c>
      <c r="B1374" s="86">
        <v>2014</v>
      </c>
      <c r="C1374" s="87" t="s">
        <v>1054</v>
      </c>
      <c r="D1374" s="88" t="s">
        <v>1064</v>
      </c>
      <c r="E1374" s="88" t="s">
        <v>106</v>
      </c>
      <c r="F1374" s="89">
        <v>194180574</v>
      </c>
      <c r="G1374" s="88">
        <v>4</v>
      </c>
      <c r="H1374" s="89">
        <v>29223055</v>
      </c>
      <c r="J1374" s="48"/>
    </row>
    <row r="1375" spans="1:10" x14ac:dyDescent="0.4">
      <c r="A1375" s="88" t="s">
        <v>5329</v>
      </c>
      <c r="B1375" s="86">
        <v>2014</v>
      </c>
      <c r="C1375" s="87" t="s">
        <v>1054</v>
      </c>
      <c r="D1375" s="88" t="s">
        <v>100</v>
      </c>
      <c r="E1375" s="88" t="s">
        <v>102</v>
      </c>
      <c r="F1375" s="89">
        <v>95422926</v>
      </c>
      <c r="G1375" s="88">
        <v>3</v>
      </c>
      <c r="H1375" s="89">
        <v>32585348</v>
      </c>
      <c r="J1375" s="48"/>
    </row>
    <row r="1376" spans="1:10" x14ac:dyDescent="0.4">
      <c r="A1376" s="88" t="s">
        <v>5329</v>
      </c>
      <c r="B1376" s="86">
        <v>2016</v>
      </c>
      <c r="C1376" s="87" t="s">
        <v>1054</v>
      </c>
      <c r="D1376" s="88" t="s">
        <v>100</v>
      </c>
      <c r="E1376" s="88" t="s">
        <v>102</v>
      </c>
      <c r="F1376" s="89">
        <v>175256019</v>
      </c>
      <c r="G1376" s="88">
        <v>1</v>
      </c>
      <c r="H1376" s="89">
        <v>19802136</v>
      </c>
      <c r="J1376" s="48"/>
    </row>
    <row r="1377" spans="1:10" x14ac:dyDescent="0.4">
      <c r="A1377" s="88" t="s">
        <v>5328</v>
      </c>
      <c r="B1377" s="86">
        <v>2017</v>
      </c>
      <c r="C1377" s="87" t="s">
        <v>1054</v>
      </c>
      <c r="D1377" s="88" t="s">
        <v>1051</v>
      </c>
      <c r="E1377" s="88" t="s">
        <v>102</v>
      </c>
      <c r="F1377" s="89">
        <v>185840932</v>
      </c>
      <c r="G1377" s="88">
        <v>3</v>
      </c>
      <c r="H1377" s="89">
        <v>14300209</v>
      </c>
      <c r="J1377" s="48"/>
    </row>
    <row r="1378" spans="1:10" x14ac:dyDescent="0.4">
      <c r="A1378" s="88" t="s">
        <v>5327</v>
      </c>
      <c r="B1378" s="86">
        <v>2017</v>
      </c>
      <c r="C1378" s="87" t="s">
        <v>1052</v>
      </c>
      <c r="D1378" s="88" t="s">
        <v>1064</v>
      </c>
      <c r="E1378" s="88" t="s">
        <v>96</v>
      </c>
      <c r="F1378" s="89">
        <v>241247095</v>
      </c>
      <c r="G1378" s="88">
        <v>3</v>
      </c>
      <c r="H1378" s="89">
        <v>27516768</v>
      </c>
      <c r="J1378" s="48"/>
    </row>
    <row r="1379" spans="1:10" x14ac:dyDescent="0.4">
      <c r="A1379" s="88" t="s">
        <v>5327</v>
      </c>
      <c r="B1379" s="86">
        <v>2015</v>
      </c>
      <c r="C1379" s="87" t="s">
        <v>1052</v>
      </c>
      <c r="D1379" s="88" t="s">
        <v>1064</v>
      </c>
      <c r="E1379" s="88" t="s">
        <v>96</v>
      </c>
      <c r="F1379" s="89">
        <v>118795184</v>
      </c>
      <c r="G1379" s="88">
        <v>2</v>
      </c>
      <c r="H1379" s="89">
        <v>12042299</v>
      </c>
      <c r="J1379" s="48"/>
    </row>
    <row r="1380" spans="1:10" x14ac:dyDescent="0.4">
      <c r="A1380" s="88" t="s">
        <v>5326</v>
      </c>
      <c r="B1380" s="86">
        <v>2015</v>
      </c>
      <c r="C1380" s="87" t="s">
        <v>1061</v>
      </c>
      <c r="D1380" s="88" t="s">
        <v>100</v>
      </c>
      <c r="E1380" s="88" t="s">
        <v>106</v>
      </c>
      <c r="F1380" s="89">
        <v>150734446</v>
      </c>
      <c r="G1380" s="88">
        <v>3</v>
      </c>
      <c r="H1380" s="89">
        <v>16449363</v>
      </c>
      <c r="J1380" s="48"/>
    </row>
    <row r="1381" spans="1:10" x14ac:dyDescent="0.4">
      <c r="A1381" s="88" t="s">
        <v>5326</v>
      </c>
      <c r="B1381" s="86">
        <v>2017</v>
      </c>
      <c r="C1381" s="87" t="s">
        <v>1061</v>
      </c>
      <c r="D1381" s="88" t="s">
        <v>100</v>
      </c>
      <c r="E1381" s="88" t="s">
        <v>106</v>
      </c>
      <c r="F1381" s="89">
        <v>249697408</v>
      </c>
      <c r="G1381" s="88">
        <v>5</v>
      </c>
      <c r="H1381" s="89">
        <v>11526406</v>
      </c>
      <c r="J1381" s="48"/>
    </row>
    <row r="1382" spans="1:10" x14ac:dyDescent="0.4">
      <c r="A1382" s="88" t="s">
        <v>5326</v>
      </c>
      <c r="B1382" s="86">
        <v>2017</v>
      </c>
      <c r="C1382" s="87" t="s">
        <v>1061</v>
      </c>
      <c r="D1382" s="88" t="s">
        <v>100</v>
      </c>
      <c r="E1382" s="88" t="s">
        <v>106</v>
      </c>
      <c r="F1382" s="89">
        <v>180968028</v>
      </c>
      <c r="G1382" s="88">
        <v>5</v>
      </c>
      <c r="H1382" s="89">
        <v>32204166</v>
      </c>
      <c r="J1382" s="48"/>
    </row>
    <row r="1383" spans="1:10" x14ac:dyDescent="0.4">
      <c r="A1383" s="88" t="s">
        <v>5325</v>
      </c>
      <c r="B1383" s="86">
        <v>2017</v>
      </c>
      <c r="C1383" s="87" t="s">
        <v>1054</v>
      </c>
      <c r="D1383" s="88" t="s">
        <v>100</v>
      </c>
      <c r="E1383" s="88" t="s">
        <v>96</v>
      </c>
      <c r="F1383" s="89">
        <v>193908513</v>
      </c>
      <c r="G1383" s="88">
        <v>5</v>
      </c>
      <c r="H1383" s="89">
        <v>30614812</v>
      </c>
      <c r="J1383" s="48"/>
    </row>
    <row r="1384" spans="1:10" x14ac:dyDescent="0.4">
      <c r="A1384" s="88" t="s">
        <v>5325</v>
      </c>
      <c r="B1384" s="86">
        <v>2017</v>
      </c>
      <c r="C1384" s="87" t="s">
        <v>1054</v>
      </c>
      <c r="D1384" s="88" t="s">
        <v>100</v>
      </c>
      <c r="E1384" s="88" t="s">
        <v>96</v>
      </c>
      <c r="F1384" s="89">
        <v>92599126</v>
      </c>
      <c r="G1384" s="88">
        <v>3</v>
      </c>
      <c r="H1384" s="89">
        <v>14086249</v>
      </c>
      <c r="J1384" s="48"/>
    </row>
    <row r="1385" spans="1:10" x14ac:dyDescent="0.4">
      <c r="A1385" s="88" t="s">
        <v>5325</v>
      </c>
      <c r="B1385" s="86">
        <v>2015</v>
      </c>
      <c r="C1385" s="87" t="s">
        <v>1054</v>
      </c>
      <c r="D1385" s="88" t="s">
        <v>100</v>
      </c>
      <c r="E1385" s="88" t="s">
        <v>96</v>
      </c>
      <c r="F1385" s="89">
        <v>143354219</v>
      </c>
      <c r="G1385" s="88">
        <v>4</v>
      </c>
      <c r="H1385" s="89">
        <v>11350824</v>
      </c>
      <c r="J1385" s="48"/>
    </row>
    <row r="1386" spans="1:10" x14ac:dyDescent="0.4">
      <c r="A1386" s="88" t="s">
        <v>5325</v>
      </c>
      <c r="B1386" s="86">
        <v>2016</v>
      </c>
      <c r="C1386" s="87" t="s">
        <v>1054</v>
      </c>
      <c r="D1386" s="88" t="s">
        <v>100</v>
      </c>
      <c r="E1386" s="88" t="s">
        <v>96</v>
      </c>
      <c r="F1386" s="89">
        <v>103406109</v>
      </c>
      <c r="G1386" s="88">
        <v>4</v>
      </c>
      <c r="H1386" s="89">
        <v>29528302</v>
      </c>
      <c r="J1386" s="48"/>
    </row>
    <row r="1387" spans="1:10" x14ac:dyDescent="0.4">
      <c r="A1387" s="88" t="s">
        <v>5325</v>
      </c>
      <c r="B1387" s="86">
        <v>2017</v>
      </c>
      <c r="C1387" s="87" t="s">
        <v>1054</v>
      </c>
      <c r="D1387" s="88" t="s">
        <v>100</v>
      </c>
      <c r="E1387" s="88" t="s">
        <v>96</v>
      </c>
      <c r="F1387" s="89">
        <v>195048998</v>
      </c>
      <c r="G1387" s="88">
        <v>2</v>
      </c>
      <c r="H1387" s="89">
        <v>13498550</v>
      </c>
      <c r="J1387" s="48"/>
    </row>
    <row r="1388" spans="1:10" x14ac:dyDescent="0.4">
      <c r="A1388" s="88" t="s">
        <v>5325</v>
      </c>
      <c r="B1388" s="86">
        <v>2017</v>
      </c>
      <c r="C1388" s="87" t="s">
        <v>1054</v>
      </c>
      <c r="D1388" s="88" t="s">
        <v>100</v>
      </c>
      <c r="E1388" s="88" t="s">
        <v>96</v>
      </c>
      <c r="F1388" s="89">
        <v>94903415</v>
      </c>
      <c r="G1388" s="88">
        <v>5</v>
      </c>
      <c r="H1388" s="89">
        <v>30632200</v>
      </c>
      <c r="J1388" s="48"/>
    </row>
    <row r="1389" spans="1:10" x14ac:dyDescent="0.4">
      <c r="A1389" s="88" t="s">
        <v>5325</v>
      </c>
      <c r="B1389" s="86">
        <v>2014</v>
      </c>
      <c r="C1389" s="87" t="s">
        <v>1054</v>
      </c>
      <c r="D1389" s="88" t="s">
        <v>100</v>
      </c>
      <c r="E1389" s="88" t="s">
        <v>96</v>
      </c>
      <c r="F1389" s="89">
        <v>95245707</v>
      </c>
      <c r="G1389" s="88">
        <v>4</v>
      </c>
      <c r="H1389" s="89">
        <v>22380538</v>
      </c>
      <c r="J1389" s="48"/>
    </row>
    <row r="1390" spans="1:10" x14ac:dyDescent="0.4">
      <c r="A1390" s="88" t="s">
        <v>5324</v>
      </c>
      <c r="B1390" s="86">
        <v>2015</v>
      </c>
      <c r="C1390" s="87" t="s">
        <v>1052</v>
      </c>
      <c r="D1390" s="88" t="s">
        <v>100</v>
      </c>
      <c r="E1390" s="88" t="s">
        <v>96</v>
      </c>
      <c r="F1390" s="89">
        <v>172552874</v>
      </c>
      <c r="G1390" s="88">
        <v>5</v>
      </c>
      <c r="H1390" s="89">
        <v>15908188</v>
      </c>
      <c r="J1390" s="48"/>
    </row>
    <row r="1391" spans="1:10" x14ac:dyDescent="0.4">
      <c r="A1391" s="88" t="s">
        <v>5324</v>
      </c>
      <c r="B1391" s="86">
        <v>2015</v>
      </c>
      <c r="C1391" s="87" t="s">
        <v>1052</v>
      </c>
      <c r="D1391" s="88" t="s">
        <v>100</v>
      </c>
      <c r="E1391" s="88" t="s">
        <v>96</v>
      </c>
      <c r="F1391" s="89">
        <v>146387218</v>
      </c>
      <c r="G1391" s="88">
        <v>1</v>
      </c>
      <c r="H1391" s="89">
        <v>13632123</v>
      </c>
      <c r="J1391" s="48"/>
    </row>
    <row r="1392" spans="1:10" x14ac:dyDescent="0.4">
      <c r="A1392" s="88" t="s">
        <v>5324</v>
      </c>
      <c r="B1392" s="86">
        <v>2016</v>
      </c>
      <c r="C1392" s="87" t="s">
        <v>1052</v>
      </c>
      <c r="D1392" s="88" t="s">
        <v>100</v>
      </c>
      <c r="E1392" s="88" t="s">
        <v>96</v>
      </c>
      <c r="F1392" s="89">
        <v>192826466</v>
      </c>
      <c r="G1392" s="88">
        <v>1</v>
      </c>
      <c r="H1392" s="89">
        <v>26499028</v>
      </c>
      <c r="J1392" s="48"/>
    </row>
    <row r="1393" spans="1:10" x14ac:dyDescent="0.4">
      <c r="A1393" s="88" t="s">
        <v>5324</v>
      </c>
      <c r="B1393" s="86">
        <v>2016</v>
      </c>
      <c r="C1393" s="87" t="s">
        <v>1052</v>
      </c>
      <c r="D1393" s="88" t="s">
        <v>100</v>
      </c>
      <c r="E1393" s="88" t="s">
        <v>96</v>
      </c>
      <c r="F1393" s="89">
        <v>94719866</v>
      </c>
      <c r="G1393" s="88">
        <v>4</v>
      </c>
      <c r="H1393" s="89">
        <v>10691262</v>
      </c>
      <c r="J1393" s="48"/>
    </row>
    <row r="1394" spans="1:10" x14ac:dyDescent="0.4">
      <c r="A1394" s="88" t="s">
        <v>5323</v>
      </c>
      <c r="B1394" s="86">
        <v>2016</v>
      </c>
      <c r="C1394" s="87" t="s">
        <v>1054</v>
      </c>
      <c r="D1394" s="88" t="s">
        <v>1051</v>
      </c>
      <c r="E1394" s="88" t="s">
        <v>102</v>
      </c>
      <c r="F1394" s="89">
        <v>217563902</v>
      </c>
      <c r="G1394" s="88">
        <v>2</v>
      </c>
      <c r="H1394" s="89">
        <v>14741287</v>
      </c>
      <c r="J1394" s="48"/>
    </row>
    <row r="1395" spans="1:10" x14ac:dyDescent="0.4">
      <c r="A1395" s="88" t="s">
        <v>5322</v>
      </c>
      <c r="B1395" s="86">
        <v>2016</v>
      </c>
      <c r="C1395" s="87" t="s">
        <v>1052</v>
      </c>
      <c r="D1395" s="88" t="s">
        <v>1051</v>
      </c>
      <c r="E1395" s="88" t="s">
        <v>104</v>
      </c>
      <c r="F1395" s="89">
        <v>204559146</v>
      </c>
      <c r="G1395" s="88">
        <v>4</v>
      </c>
      <c r="H1395" s="89">
        <v>15647249</v>
      </c>
      <c r="J1395" s="48"/>
    </row>
    <row r="1396" spans="1:10" x14ac:dyDescent="0.4">
      <c r="A1396" s="88" t="s">
        <v>5322</v>
      </c>
      <c r="B1396" s="86">
        <v>2017</v>
      </c>
      <c r="C1396" s="87" t="s">
        <v>1052</v>
      </c>
      <c r="D1396" s="88" t="s">
        <v>1051</v>
      </c>
      <c r="E1396" s="88" t="s">
        <v>104</v>
      </c>
      <c r="F1396" s="89">
        <v>181746301</v>
      </c>
      <c r="G1396" s="88">
        <v>1</v>
      </c>
      <c r="H1396" s="89">
        <v>22265808</v>
      </c>
      <c r="J1396" s="48"/>
    </row>
    <row r="1397" spans="1:10" x14ac:dyDescent="0.4">
      <c r="A1397" s="88" t="s">
        <v>5322</v>
      </c>
      <c r="B1397" s="86">
        <v>2017</v>
      </c>
      <c r="C1397" s="87" t="s">
        <v>1052</v>
      </c>
      <c r="D1397" s="88" t="s">
        <v>1051</v>
      </c>
      <c r="E1397" s="88" t="s">
        <v>104</v>
      </c>
      <c r="F1397" s="89">
        <v>242202339</v>
      </c>
      <c r="G1397" s="88">
        <v>1</v>
      </c>
      <c r="H1397" s="89">
        <v>14420005</v>
      </c>
      <c r="J1397" s="48"/>
    </row>
    <row r="1398" spans="1:10" x14ac:dyDescent="0.4">
      <c r="A1398" s="88" t="s">
        <v>5321</v>
      </c>
      <c r="B1398" s="86">
        <v>2015</v>
      </c>
      <c r="C1398" s="87" t="s">
        <v>1054</v>
      </c>
      <c r="D1398" s="88" t="s">
        <v>1051</v>
      </c>
      <c r="E1398" s="88" t="s">
        <v>96</v>
      </c>
      <c r="F1398" s="89">
        <v>147230545</v>
      </c>
      <c r="G1398" s="88">
        <v>1</v>
      </c>
      <c r="H1398" s="89">
        <v>21860141</v>
      </c>
      <c r="J1398" s="48"/>
    </row>
    <row r="1399" spans="1:10" x14ac:dyDescent="0.4">
      <c r="A1399" s="88" t="s">
        <v>5320</v>
      </c>
      <c r="B1399" s="86">
        <v>2016</v>
      </c>
      <c r="C1399" s="87" t="s">
        <v>1054</v>
      </c>
      <c r="D1399" s="88" t="s">
        <v>1051</v>
      </c>
      <c r="E1399" s="88" t="s">
        <v>102</v>
      </c>
      <c r="F1399" s="89">
        <v>145392308</v>
      </c>
      <c r="G1399" s="88">
        <v>3</v>
      </c>
      <c r="H1399" s="89">
        <v>32313013</v>
      </c>
      <c r="J1399" s="48"/>
    </row>
    <row r="1400" spans="1:10" x14ac:dyDescent="0.4">
      <c r="A1400" s="88" t="s">
        <v>5320</v>
      </c>
      <c r="B1400" s="86">
        <v>2014</v>
      </c>
      <c r="C1400" s="87" t="s">
        <v>1054</v>
      </c>
      <c r="D1400" s="88" t="s">
        <v>1051</v>
      </c>
      <c r="E1400" s="88" t="s">
        <v>102</v>
      </c>
      <c r="F1400" s="89">
        <v>170423633</v>
      </c>
      <c r="G1400" s="88">
        <v>3</v>
      </c>
      <c r="H1400" s="89">
        <v>32319338</v>
      </c>
      <c r="J1400" s="48"/>
    </row>
    <row r="1401" spans="1:10" x14ac:dyDescent="0.4">
      <c r="A1401" s="88" t="s">
        <v>5319</v>
      </c>
      <c r="B1401" s="86">
        <v>2015</v>
      </c>
      <c r="C1401" s="87" t="s">
        <v>1070</v>
      </c>
      <c r="D1401" s="88" t="s">
        <v>1051</v>
      </c>
      <c r="E1401" s="88" t="s">
        <v>106</v>
      </c>
      <c r="F1401" s="89">
        <v>204440151</v>
      </c>
      <c r="G1401" s="88">
        <v>5</v>
      </c>
      <c r="H1401" s="89">
        <v>11840512</v>
      </c>
      <c r="J1401" s="48"/>
    </row>
    <row r="1402" spans="1:10" x14ac:dyDescent="0.4">
      <c r="A1402" s="88" t="s">
        <v>5319</v>
      </c>
      <c r="B1402" s="86">
        <v>2016</v>
      </c>
      <c r="C1402" s="87" t="s">
        <v>1070</v>
      </c>
      <c r="D1402" s="88" t="s">
        <v>1051</v>
      </c>
      <c r="E1402" s="88" t="s">
        <v>106</v>
      </c>
      <c r="F1402" s="89">
        <v>200571806</v>
      </c>
      <c r="G1402" s="88">
        <v>1</v>
      </c>
      <c r="H1402" s="89">
        <v>24080229</v>
      </c>
      <c r="J1402" s="48"/>
    </row>
    <row r="1403" spans="1:10" x14ac:dyDescent="0.4">
      <c r="A1403" s="88" t="s">
        <v>5318</v>
      </c>
      <c r="B1403" s="86">
        <v>2016</v>
      </c>
      <c r="C1403" s="87" t="s">
        <v>1052</v>
      </c>
      <c r="D1403" s="88" t="s">
        <v>1051</v>
      </c>
      <c r="E1403" s="88" t="s">
        <v>102</v>
      </c>
      <c r="F1403" s="89">
        <v>192693427</v>
      </c>
      <c r="G1403" s="88">
        <v>3</v>
      </c>
      <c r="H1403" s="89">
        <v>23096439</v>
      </c>
      <c r="J1403" s="48"/>
    </row>
    <row r="1404" spans="1:10" x14ac:dyDescent="0.4">
      <c r="A1404" s="88" t="s">
        <v>5318</v>
      </c>
      <c r="B1404" s="86">
        <v>2016</v>
      </c>
      <c r="C1404" s="87" t="s">
        <v>1052</v>
      </c>
      <c r="D1404" s="88" t="s">
        <v>1051</v>
      </c>
      <c r="E1404" s="88" t="s">
        <v>102</v>
      </c>
      <c r="F1404" s="89">
        <v>137730216</v>
      </c>
      <c r="G1404" s="88">
        <v>2</v>
      </c>
      <c r="H1404" s="89">
        <v>14581166</v>
      </c>
      <c r="J1404" s="48"/>
    </row>
    <row r="1405" spans="1:10" x14ac:dyDescent="0.4">
      <c r="A1405" s="88" t="s">
        <v>5317</v>
      </c>
      <c r="B1405" s="86">
        <v>2016</v>
      </c>
      <c r="C1405" s="87" t="s">
        <v>1052</v>
      </c>
      <c r="D1405" s="88" t="s">
        <v>1051</v>
      </c>
      <c r="E1405" s="88" t="s">
        <v>96</v>
      </c>
      <c r="F1405" s="89">
        <v>179334767</v>
      </c>
      <c r="G1405" s="88">
        <v>3</v>
      </c>
      <c r="H1405" s="89">
        <v>32082261</v>
      </c>
      <c r="J1405" s="48"/>
    </row>
    <row r="1406" spans="1:10" x14ac:dyDescent="0.4">
      <c r="A1406" s="88" t="s">
        <v>5316</v>
      </c>
      <c r="B1406" s="86">
        <v>2014</v>
      </c>
      <c r="C1406" s="87" t="s">
        <v>1061</v>
      </c>
      <c r="D1406" s="88" t="s">
        <v>100</v>
      </c>
      <c r="E1406" s="88" t="s">
        <v>104</v>
      </c>
      <c r="F1406" s="89">
        <v>153227181</v>
      </c>
      <c r="G1406" s="88">
        <v>4</v>
      </c>
      <c r="H1406" s="89">
        <v>22037403</v>
      </c>
      <c r="J1406" s="48"/>
    </row>
    <row r="1407" spans="1:10" x14ac:dyDescent="0.4">
      <c r="A1407" s="88" t="s">
        <v>5315</v>
      </c>
      <c r="B1407" s="86">
        <v>2014</v>
      </c>
      <c r="C1407" s="87" t="s">
        <v>1054</v>
      </c>
      <c r="D1407" s="88" t="s">
        <v>100</v>
      </c>
      <c r="E1407" s="88" t="s">
        <v>96</v>
      </c>
      <c r="F1407" s="89">
        <v>206190175</v>
      </c>
      <c r="G1407" s="88">
        <v>3</v>
      </c>
      <c r="H1407" s="89">
        <v>24784930</v>
      </c>
      <c r="J1407" s="48"/>
    </row>
    <row r="1408" spans="1:10" x14ac:dyDescent="0.4">
      <c r="A1408" s="88" t="s">
        <v>5314</v>
      </c>
      <c r="B1408" s="86">
        <v>2015</v>
      </c>
      <c r="C1408" s="87" t="s">
        <v>1054</v>
      </c>
      <c r="D1408" s="88" t="s">
        <v>1051</v>
      </c>
      <c r="E1408" s="88" t="s">
        <v>106</v>
      </c>
      <c r="F1408" s="89">
        <v>237402100</v>
      </c>
      <c r="G1408" s="88">
        <v>3</v>
      </c>
      <c r="H1408" s="89">
        <v>33324732</v>
      </c>
      <c r="J1408" s="48"/>
    </row>
    <row r="1409" spans="1:10" x14ac:dyDescent="0.4">
      <c r="A1409" s="88" t="s">
        <v>5313</v>
      </c>
      <c r="B1409" s="86">
        <v>2017</v>
      </c>
      <c r="C1409" s="87" t="s">
        <v>1061</v>
      </c>
      <c r="D1409" s="88" t="s">
        <v>1064</v>
      </c>
      <c r="E1409" s="88" t="s">
        <v>106</v>
      </c>
      <c r="F1409" s="89">
        <v>202374660</v>
      </c>
      <c r="G1409" s="88">
        <v>5</v>
      </c>
      <c r="H1409" s="89">
        <v>19342340</v>
      </c>
      <c r="J1409" s="48"/>
    </row>
    <row r="1410" spans="1:10" x14ac:dyDescent="0.4">
      <c r="A1410" s="88" t="s">
        <v>5313</v>
      </c>
      <c r="B1410" s="86">
        <v>2017</v>
      </c>
      <c r="C1410" s="87" t="s">
        <v>1061</v>
      </c>
      <c r="D1410" s="88" t="s">
        <v>1064</v>
      </c>
      <c r="E1410" s="88" t="s">
        <v>106</v>
      </c>
      <c r="F1410" s="89">
        <v>98001541</v>
      </c>
      <c r="G1410" s="88">
        <v>4</v>
      </c>
      <c r="H1410" s="89">
        <v>22070028</v>
      </c>
      <c r="J1410" s="48"/>
    </row>
    <row r="1411" spans="1:10" x14ac:dyDescent="0.4">
      <c r="A1411" s="88" t="s">
        <v>5312</v>
      </c>
      <c r="B1411" s="86">
        <v>2017</v>
      </c>
      <c r="C1411" s="87" t="s">
        <v>1061</v>
      </c>
      <c r="D1411" s="88" t="s">
        <v>100</v>
      </c>
      <c r="E1411" s="88" t="s">
        <v>102</v>
      </c>
      <c r="F1411" s="89">
        <v>155290988</v>
      </c>
      <c r="G1411" s="88">
        <v>3</v>
      </c>
      <c r="H1411" s="89">
        <v>13896369</v>
      </c>
      <c r="J1411" s="48"/>
    </row>
    <row r="1412" spans="1:10" x14ac:dyDescent="0.4">
      <c r="A1412" s="88" t="s">
        <v>5311</v>
      </c>
      <c r="B1412" s="86">
        <v>2015</v>
      </c>
      <c r="C1412" s="87" t="s">
        <v>1054</v>
      </c>
      <c r="D1412" s="88" t="s">
        <v>100</v>
      </c>
      <c r="E1412" s="88" t="s">
        <v>96</v>
      </c>
      <c r="F1412" s="89">
        <v>116606020</v>
      </c>
      <c r="G1412" s="88">
        <v>3</v>
      </c>
      <c r="H1412" s="89">
        <v>33363205</v>
      </c>
      <c r="J1412" s="48"/>
    </row>
    <row r="1413" spans="1:10" x14ac:dyDescent="0.4">
      <c r="A1413" s="88" t="s">
        <v>5310</v>
      </c>
      <c r="B1413" s="86">
        <v>2017</v>
      </c>
      <c r="C1413" s="87" t="s">
        <v>1061</v>
      </c>
      <c r="D1413" s="88" t="s">
        <v>1051</v>
      </c>
      <c r="E1413" s="88" t="s">
        <v>96</v>
      </c>
      <c r="F1413" s="89">
        <v>184555915</v>
      </c>
      <c r="G1413" s="88">
        <v>5</v>
      </c>
      <c r="H1413" s="89">
        <v>17991563</v>
      </c>
      <c r="J1413" s="48"/>
    </row>
    <row r="1414" spans="1:10" x14ac:dyDescent="0.4">
      <c r="A1414" s="88" t="s">
        <v>5309</v>
      </c>
      <c r="B1414" s="86">
        <v>2015</v>
      </c>
      <c r="C1414" s="87" t="s">
        <v>1061</v>
      </c>
      <c r="D1414" s="88" t="s">
        <v>100</v>
      </c>
      <c r="E1414" s="88" t="s">
        <v>104</v>
      </c>
      <c r="F1414" s="89">
        <v>152857846</v>
      </c>
      <c r="G1414" s="88">
        <v>4</v>
      </c>
      <c r="H1414" s="89">
        <v>17714945</v>
      </c>
      <c r="J1414" s="48"/>
    </row>
    <row r="1415" spans="1:10" x14ac:dyDescent="0.4">
      <c r="A1415" s="88" t="s">
        <v>5309</v>
      </c>
      <c r="B1415" s="86">
        <v>2016</v>
      </c>
      <c r="C1415" s="87" t="s">
        <v>1061</v>
      </c>
      <c r="D1415" s="88" t="s">
        <v>100</v>
      </c>
      <c r="E1415" s="88" t="s">
        <v>104</v>
      </c>
      <c r="F1415" s="89">
        <v>170798048</v>
      </c>
      <c r="G1415" s="88">
        <v>2</v>
      </c>
      <c r="H1415" s="89">
        <v>11140722</v>
      </c>
      <c r="J1415" s="48"/>
    </row>
    <row r="1416" spans="1:10" x14ac:dyDescent="0.4">
      <c r="A1416" s="88" t="s">
        <v>5309</v>
      </c>
      <c r="B1416" s="86">
        <v>2016</v>
      </c>
      <c r="C1416" s="87" t="s">
        <v>1061</v>
      </c>
      <c r="D1416" s="88" t="s">
        <v>100</v>
      </c>
      <c r="E1416" s="88" t="s">
        <v>104</v>
      </c>
      <c r="F1416" s="89">
        <v>105868049</v>
      </c>
      <c r="G1416" s="88">
        <v>1</v>
      </c>
      <c r="H1416" s="89">
        <v>11852715</v>
      </c>
      <c r="J1416" s="48"/>
    </row>
    <row r="1417" spans="1:10" x14ac:dyDescent="0.4">
      <c r="A1417" s="88" t="s">
        <v>5309</v>
      </c>
      <c r="B1417" s="86">
        <v>2017</v>
      </c>
      <c r="C1417" s="87" t="s">
        <v>1061</v>
      </c>
      <c r="D1417" s="88" t="s">
        <v>100</v>
      </c>
      <c r="E1417" s="88" t="s">
        <v>104</v>
      </c>
      <c r="F1417" s="89">
        <v>248332632</v>
      </c>
      <c r="G1417" s="88">
        <v>4</v>
      </c>
      <c r="H1417" s="89">
        <v>27804021</v>
      </c>
      <c r="J1417" s="48"/>
    </row>
    <row r="1418" spans="1:10" x14ac:dyDescent="0.4">
      <c r="A1418" s="88" t="s">
        <v>5308</v>
      </c>
      <c r="B1418" s="86">
        <v>2016</v>
      </c>
      <c r="C1418" s="87" t="s">
        <v>1054</v>
      </c>
      <c r="D1418" s="88" t="s">
        <v>1064</v>
      </c>
      <c r="E1418" s="88" t="s">
        <v>104</v>
      </c>
      <c r="F1418" s="89">
        <v>242431623</v>
      </c>
      <c r="G1418" s="88">
        <v>3</v>
      </c>
      <c r="H1418" s="89">
        <v>16055259</v>
      </c>
      <c r="J1418" s="48"/>
    </row>
    <row r="1419" spans="1:10" x14ac:dyDescent="0.4">
      <c r="A1419" s="88" t="s">
        <v>5308</v>
      </c>
      <c r="B1419" s="86">
        <v>2017</v>
      </c>
      <c r="C1419" s="87" t="s">
        <v>1054</v>
      </c>
      <c r="D1419" s="88" t="s">
        <v>1064</v>
      </c>
      <c r="E1419" s="88" t="s">
        <v>104</v>
      </c>
      <c r="F1419" s="89">
        <v>247475210</v>
      </c>
      <c r="G1419" s="88">
        <v>3</v>
      </c>
      <c r="H1419" s="89">
        <v>20952065</v>
      </c>
      <c r="J1419" s="48"/>
    </row>
    <row r="1420" spans="1:10" x14ac:dyDescent="0.4">
      <c r="A1420" s="88" t="s">
        <v>5307</v>
      </c>
      <c r="B1420" s="86">
        <v>2016</v>
      </c>
      <c r="C1420" s="87" t="s">
        <v>1054</v>
      </c>
      <c r="D1420" s="88" t="s">
        <v>100</v>
      </c>
      <c r="E1420" s="88" t="s">
        <v>102</v>
      </c>
      <c r="F1420" s="89">
        <v>197577902</v>
      </c>
      <c r="G1420" s="88">
        <v>1</v>
      </c>
      <c r="H1420" s="89">
        <v>32316131</v>
      </c>
      <c r="J1420" s="48"/>
    </row>
    <row r="1421" spans="1:10" x14ac:dyDescent="0.4">
      <c r="A1421" s="88" t="s">
        <v>5306</v>
      </c>
      <c r="B1421" s="86">
        <v>2016</v>
      </c>
      <c r="C1421" s="87" t="s">
        <v>1054</v>
      </c>
      <c r="D1421" s="88" t="s">
        <v>100</v>
      </c>
      <c r="E1421" s="88" t="s">
        <v>106</v>
      </c>
      <c r="F1421" s="89">
        <v>141022330</v>
      </c>
      <c r="G1421" s="88">
        <v>5</v>
      </c>
      <c r="H1421" s="89">
        <v>26731127</v>
      </c>
      <c r="J1421" s="48"/>
    </row>
    <row r="1422" spans="1:10" x14ac:dyDescent="0.4">
      <c r="A1422" s="88" t="s">
        <v>5305</v>
      </c>
      <c r="B1422" s="86">
        <v>2016</v>
      </c>
      <c r="C1422" s="87" t="s">
        <v>1070</v>
      </c>
      <c r="D1422" s="88" t="s">
        <v>1051</v>
      </c>
      <c r="E1422" s="88" t="s">
        <v>102</v>
      </c>
      <c r="F1422" s="89">
        <v>124674058</v>
      </c>
      <c r="G1422" s="88">
        <v>1</v>
      </c>
      <c r="H1422" s="89">
        <v>34771377</v>
      </c>
      <c r="J1422" s="48"/>
    </row>
    <row r="1423" spans="1:10" x14ac:dyDescent="0.4">
      <c r="A1423" s="88" t="s">
        <v>5304</v>
      </c>
      <c r="B1423" s="86">
        <v>2017</v>
      </c>
      <c r="C1423" s="87" t="s">
        <v>1054</v>
      </c>
      <c r="D1423" s="88" t="s">
        <v>1051</v>
      </c>
      <c r="E1423" s="88" t="s">
        <v>96</v>
      </c>
      <c r="F1423" s="89">
        <v>179309486</v>
      </c>
      <c r="G1423" s="88">
        <v>1</v>
      </c>
      <c r="H1423" s="89">
        <v>11633765</v>
      </c>
      <c r="J1423" s="48"/>
    </row>
    <row r="1424" spans="1:10" x14ac:dyDescent="0.4">
      <c r="A1424" s="88" t="s">
        <v>5303</v>
      </c>
      <c r="B1424" s="86">
        <v>2017</v>
      </c>
      <c r="C1424" s="87" t="s">
        <v>1054</v>
      </c>
      <c r="D1424" s="88" t="s">
        <v>1051</v>
      </c>
      <c r="E1424" s="88" t="s">
        <v>102</v>
      </c>
      <c r="F1424" s="89">
        <v>170233072</v>
      </c>
      <c r="G1424" s="88">
        <v>5</v>
      </c>
      <c r="H1424" s="89">
        <v>30502112</v>
      </c>
      <c r="J1424" s="48"/>
    </row>
    <row r="1425" spans="1:10" x14ac:dyDescent="0.4">
      <c r="A1425" s="88" t="s">
        <v>5302</v>
      </c>
      <c r="B1425" s="86">
        <v>2016</v>
      </c>
      <c r="C1425" s="87" t="s">
        <v>1061</v>
      </c>
      <c r="D1425" s="88" t="s">
        <v>100</v>
      </c>
      <c r="E1425" s="88" t="s">
        <v>106</v>
      </c>
      <c r="F1425" s="89">
        <v>104469555</v>
      </c>
      <c r="G1425" s="88">
        <v>4</v>
      </c>
      <c r="H1425" s="89">
        <v>22989245</v>
      </c>
      <c r="J1425" s="48"/>
    </row>
    <row r="1426" spans="1:10" x14ac:dyDescent="0.4">
      <c r="A1426" s="88" t="s">
        <v>5302</v>
      </c>
      <c r="B1426" s="86">
        <v>2014</v>
      </c>
      <c r="C1426" s="87" t="s">
        <v>1061</v>
      </c>
      <c r="D1426" s="88" t="s">
        <v>100</v>
      </c>
      <c r="E1426" s="88" t="s">
        <v>106</v>
      </c>
      <c r="F1426" s="89">
        <v>237973087</v>
      </c>
      <c r="G1426" s="88">
        <v>5</v>
      </c>
      <c r="H1426" s="89">
        <v>23641672</v>
      </c>
      <c r="J1426" s="48"/>
    </row>
    <row r="1427" spans="1:10" x14ac:dyDescent="0.4">
      <c r="A1427" s="88" t="s">
        <v>5301</v>
      </c>
      <c r="B1427" s="86">
        <v>2015</v>
      </c>
      <c r="C1427" s="87" t="s">
        <v>1061</v>
      </c>
      <c r="D1427" s="88" t="s">
        <v>100</v>
      </c>
      <c r="E1427" s="88" t="s">
        <v>102</v>
      </c>
      <c r="F1427" s="89">
        <v>242668008</v>
      </c>
      <c r="G1427" s="88">
        <v>2</v>
      </c>
      <c r="H1427" s="89">
        <v>32522089</v>
      </c>
      <c r="J1427" s="48"/>
    </row>
    <row r="1428" spans="1:10" x14ac:dyDescent="0.4">
      <c r="A1428" s="88" t="s">
        <v>5300</v>
      </c>
      <c r="B1428" s="86">
        <v>2015</v>
      </c>
      <c r="C1428" s="87" t="s">
        <v>1054</v>
      </c>
      <c r="D1428" s="88" t="s">
        <v>1051</v>
      </c>
      <c r="E1428" s="88" t="s">
        <v>96</v>
      </c>
      <c r="F1428" s="89">
        <v>249042828</v>
      </c>
      <c r="G1428" s="88">
        <v>4</v>
      </c>
      <c r="H1428" s="89">
        <v>10566075</v>
      </c>
      <c r="J1428" s="48"/>
    </row>
    <row r="1429" spans="1:10" x14ac:dyDescent="0.4">
      <c r="A1429" s="88" t="s">
        <v>5300</v>
      </c>
      <c r="B1429" s="86">
        <v>2015</v>
      </c>
      <c r="C1429" s="87" t="s">
        <v>1054</v>
      </c>
      <c r="D1429" s="88" t="s">
        <v>1051</v>
      </c>
      <c r="E1429" s="88" t="s">
        <v>96</v>
      </c>
      <c r="F1429" s="89">
        <v>216388418</v>
      </c>
      <c r="G1429" s="88">
        <v>3</v>
      </c>
      <c r="H1429" s="89">
        <v>33236390</v>
      </c>
      <c r="J1429" s="48"/>
    </row>
    <row r="1430" spans="1:10" x14ac:dyDescent="0.4">
      <c r="A1430" s="88" t="s">
        <v>5299</v>
      </c>
      <c r="B1430" s="86">
        <v>2014</v>
      </c>
      <c r="C1430" s="87" t="s">
        <v>1070</v>
      </c>
      <c r="D1430" s="88" t="s">
        <v>1064</v>
      </c>
      <c r="E1430" s="88" t="s">
        <v>104</v>
      </c>
      <c r="F1430" s="89">
        <v>197887207</v>
      </c>
      <c r="G1430" s="88">
        <v>2</v>
      </c>
      <c r="H1430" s="89">
        <v>30423668</v>
      </c>
      <c r="J1430" s="48"/>
    </row>
    <row r="1431" spans="1:10" x14ac:dyDescent="0.4">
      <c r="A1431" s="88" t="s">
        <v>5298</v>
      </c>
      <c r="B1431" s="86">
        <v>2017</v>
      </c>
      <c r="C1431" s="87" t="s">
        <v>1054</v>
      </c>
      <c r="D1431" s="88" t="s">
        <v>100</v>
      </c>
      <c r="E1431" s="88" t="s">
        <v>106</v>
      </c>
      <c r="F1431" s="89">
        <v>206185714</v>
      </c>
      <c r="G1431" s="88">
        <v>1</v>
      </c>
      <c r="H1431" s="89">
        <v>29303978</v>
      </c>
      <c r="J1431" s="48"/>
    </row>
    <row r="1432" spans="1:10" x14ac:dyDescent="0.4">
      <c r="A1432" s="88" t="s">
        <v>5298</v>
      </c>
      <c r="B1432" s="86">
        <v>2017</v>
      </c>
      <c r="C1432" s="87" t="s">
        <v>1054</v>
      </c>
      <c r="D1432" s="88" t="s">
        <v>100</v>
      </c>
      <c r="E1432" s="88" t="s">
        <v>106</v>
      </c>
      <c r="F1432" s="89">
        <v>148853169</v>
      </c>
      <c r="G1432" s="88">
        <v>3</v>
      </c>
      <c r="H1432" s="89">
        <v>30054315</v>
      </c>
      <c r="J1432" s="48"/>
    </row>
    <row r="1433" spans="1:10" x14ac:dyDescent="0.4">
      <c r="A1433" s="88" t="s">
        <v>5298</v>
      </c>
      <c r="B1433" s="86">
        <v>2017</v>
      </c>
      <c r="C1433" s="87" t="s">
        <v>1054</v>
      </c>
      <c r="D1433" s="88" t="s">
        <v>100</v>
      </c>
      <c r="E1433" s="88" t="s">
        <v>106</v>
      </c>
      <c r="F1433" s="89">
        <v>119404648</v>
      </c>
      <c r="G1433" s="88">
        <v>4</v>
      </c>
      <c r="H1433" s="89">
        <v>14521108</v>
      </c>
      <c r="J1433" s="48"/>
    </row>
    <row r="1434" spans="1:10" x14ac:dyDescent="0.4">
      <c r="A1434" s="88" t="s">
        <v>5297</v>
      </c>
      <c r="B1434" s="86">
        <v>2017</v>
      </c>
      <c r="C1434" s="87" t="s">
        <v>1052</v>
      </c>
      <c r="D1434" s="88" t="s">
        <v>100</v>
      </c>
      <c r="E1434" s="88" t="s">
        <v>102</v>
      </c>
      <c r="F1434" s="89">
        <v>191261375</v>
      </c>
      <c r="G1434" s="88">
        <v>4</v>
      </c>
      <c r="H1434" s="89">
        <v>19423169</v>
      </c>
      <c r="J1434" s="48"/>
    </row>
    <row r="1435" spans="1:10" x14ac:dyDescent="0.4">
      <c r="A1435" s="88" t="s">
        <v>5296</v>
      </c>
      <c r="B1435" s="86">
        <v>2014</v>
      </c>
      <c r="C1435" s="87" t="s">
        <v>1054</v>
      </c>
      <c r="D1435" s="88" t="s">
        <v>100</v>
      </c>
      <c r="E1435" s="88" t="s">
        <v>96</v>
      </c>
      <c r="F1435" s="89">
        <v>103474664</v>
      </c>
      <c r="G1435" s="88">
        <v>5</v>
      </c>
      <c r="H1435" s="89">
        <v>22295694</v>
      </c>
      <c r="J1435" s="48"/>
    </row>
    <row r="1436" spans="1:10" x14ac:dyDescent="0.4">
      <c r="A1436" s="88" t="s">
        <v>5295</v>
      </c>
      <c r="B1436" s="86">
        <v>2017</v>
      </c>
      <c r="C1436" s="87" t="s">
        <v>1070</v>
      </c>
      <c r="D1436" s="88" t="s">
        <v>1051</v>
      </c>
      <c r="E1436" s="88" t="s">
        <v>106</v>
      </c>
      <c r="F1436" s="89">
        <v>174786448</v>
      </c>
      <c r="G1436" s="88">
        <v>4</v>
      </c>
      <c r="H1436" s="89">
        <v>11251587</v>
      </c>
      <c r="J1436" s="48"/>
    </row>
    <row r="1437" spans="1:10" x14ac:dyDescent="0.4">
      <c r="A1437" s="88" t="s">
        <v>5294</v>
      </c>
      <c r="B1437" s="86">
        <v>2017</v>
      </c>
      <c r="C1437" s="87" t="s">
        <v>1054</v>
      </c>
      <c r="D1437" s="88" t="s">
        <v>1064</v>
      </c>
      <c r="E1437" s="88" t="s">
        <v>102</v>
      </c>
      <c r="F1437" s="89">
        <v>134931147</v>
      </c>
      <c r="G1437" s="88">
        <v>1</v>
      </c>
      <c r="H1437" s="89">
        <v>26858453</v>
      </c>
      <c r="J1437" s="48"/>
    </row>
    <row r="1438" spans="1:10" x14ac:dyDescent="0.4">
      <c r="A1438" s="88" t="s">
        <v>5294</v>
      </c>
      <c r="B1438" s="86">
        <v>2017</v>
      </c>
      <c r="C1438" s="87" t="s">
        <v>1054</v>
      </c>
      <c r="D1438" s="88" t="s">
        <v>1064</v>
      </c>
      <c r="E1438" s="88" t="s">
        <v>102</v>
      </c>
      <c r="F1438" s="89">
        <v>174080838</v>
      </c>
      <c r="G1438" s="88">
        <v>5</v>
      </c>
      <c r="H1438" s="89">
        <v>21141173</v>
      </c>
      <c r="J1438" s="48"/>
    </row>
    <row r="1439" spans="1:10" x14ac:dyDescent="0.4">
      <c r="A1439" s="88" t="s">
        <v>5293</v>
      </c>
      <c r="B1439" s="86">
        <v>2016</v>
      </c>
      <c r="C1439" s="87" t="s">
        <v>1054</v>
      </c>
      <c r="D1439" s="88" t="s">
        <v>1064</v>
      </c>
      <c r="E1439" s="88" t="s">
        <v>102</v>
      </c>
      <c r="F1439" s="89">
        <v>157081221</v>
      </c>
      <c r="G1439" s="88">
        <v>1</v>
      </c>
      <c r="H1439" s="89">
        <v>33595914</v>
      </c>
      <c r="J1439" s="48"/>
    </row>
    <row r="1440" spans="1:10" x14ac:dyDescent="0.4">
      <c r="A1440" s="88" t="s">
        <v>5292</v>
      </c>
      <c r="B1440" s="86">
        <v>2017</v>
      </c>
      <c r="C1440" s="87" t="s">
        <v>1054</v>
      </c>
      <c r="D1440" s="88" t="s">
        <v>1051</v>
      </c>
      <c r="E1440" s="88" t="s">
        <v>104</v>
      </c>
      <c r="F1440" s="89">
        <v>112576984</v>
      </c>
      <c r="G1440" s="88">
        <v>3</v>
      </c>
      <c r="H1440" s="89">
        <v>20810604</v>
      </c>
      <c r="J1440" s="48"/>
    </row>
    <row r="1441" spans="1:10" x14ac:dyDescent="0.4">
      <c r="A1441" s="88" t="s">
        <v>5291</v>
      </c>
      <c r="B1441" s="86">
        <v>2017</v>
      </c>
      <c r="C1441" s="87" t="s">
        <v>1061</v>
      </c>
      <c r="D1441" s="88" t="s">
        <v>1051</v>
      </c>
      <c r="E1441" s="88" t="s">
        <v>96</v>
      </c>
      <c r="F1441" s="89">
        <v>113343345</v>
      </c>
      <c r="G1441" s="88">
        <v>3</v>
      </c>
      <c r="H1441" s="89">
        <v>20114911</v>
      </c>
      <c r="J1441" s="48"/>
    </row>
    <row r="1442" spans="1:10" x14ac:dyDescent="0.4">
      <c r="A1442" s="88" t="s">
        <v>5290</v>
      </c>
      <c r="B1442" s="86">
        <v>2017</v>
      </c>
      <c r="C1442" s="87" t="s">
        <v>1054</v>
      </c>
      <c r="D1442" s="88" t="s">
        <v>1051</v>
      </c>
      <c r="E1442" s="88" t="s">
        <v>96</v>
      </c>
      <c r="F1442" s="89">
        <v>231831246</v>
      </c>
      <c r="G1442" s="88">
        <v>5</v>
      </c>
      <c r="H1442" s="89">
        <v>32260320</v>
      </c>
      <c r="J1442" s="48"/>
    </row>
    <row r="1443" spans="1:10" x14ac:dyDescent="0.4">
      <c r="A1443" s="88" t="s">
        <v>5290</v>
      </c>
      <c r="B1443" s="86">
        <v>2016</v>
      </c>
      <c r="C1443" s="87" t="s">
        <v>1054</v>
      </c>
      <c r="D1443" s="88" t="s">
        <v>1051</v>
      </c>
      <c r="E1443" s="88" t="s">
        <v>96</v>
      </c>
      <c r="F1443" s="89">
        <v>143764485</v>
      </c>
      <c r="G1443" s="88">
        <v>2</v>
      </c>
      <c r="H1443" s="89">
        <v>12634617</v>
      </c>
      <c r="J1443" s="48"/>
    </row>
    <row r="1444" spans="1:10" x14ac:dyDescent="0.4">
      <c r="A1444" s="88" t="s">
        <v>5290</v>
      </c>
      <c r="B1444" s="86">
        <v>2016</v>
      </c>
      <c r="C1444" s="87" t="s">
        <v>1054</v>
      </c>
      <c r="D1444" s="88" t="s">
        <v>1051</v>
      </c>
      <c r="E1444" s="88" t="s">
        <v>96</v>
      </c>
      <c r="F1444" s="89">
        <v>224757699</v>
      </c>
      <c r="G1444" s="88">
        <v>5</v>
      </c>
      <c r="H1444" s="89">
        <v>29149405</v>
      </c>
      <c r="J1444" s="48"/>
    </row>
    <row r="1445" spans="1:10" x14ac:dyDescent="0.4">
      <c r="A1445" s="88" t="s">
        <v>5289</v>
      </c>
      <c r="B1445" s="86">
        <v>2015</v>
      </c>
      <c r="C1445" s="87" t="s">
        <v>1052</v>
      </c>
      <c r="D1445" s="88" t="s">
        <v>1051</v>
      </c>
      <c r="E1445" s="88" t="s">
        <v>104</v>
      </c>
      <c r="F1445" s="89">
        <v>165879832</v>
      </c>
      <c r="G1445" s="88">
        <v>3</v>
      </c>
      <c r="H1445" s="89">
        <v>20678018</v>
      </c>
      <c r="J1445" s="48"/>
    </row>
    <row r="1446" spans="1:10" x14ac:dyDescent="0.4">
      <c r="A1446" s="88" t="s">
        <v>5289</v>
      </c>
      <c r="B1446" s="86">
        <v>2015</v>
      </c>
      <c r="C1446" s="87" t="s">
        <v>1052</v>
      </c>
      <c r="D1446" s="88" t="s">
        <v>1051</v>
      </c>
      <c r="E1446" s="88" t="s">
        <v>104</v>
      </c>
      <c r="F1446" s="89">
        <v>159495205</v>
      </c>
      <c r="G1446" s="88">
        <v>4</v>
      </c>
      <c r="H1446" s="89">
        <v>18709772</v>
      </c>
      <c r="J1446" s="48"/>
    </row>
    <row r="1447" spans="1:10" x14ac:dyDescent="0.4">
      <c r="A1447" s="88" t="s">
        <v>5288</v>
      </c>
      <c r="B1447" s="86">
        <v>2017</v>
      </c>
      <c r="C1447" s="87" t="s">
        <v>1054</v>
      </c>
      <c r="D1447" s="88" t="s">
        <v>100</v>
      </c>
      <c r="E1447" s="88" t="s">
        <v>96</v>
      </c>
      <c r="F1447" s="89">
        <v>233174536</v>
      </c>
      <c r="G1447" s="88">
        <v>4</v>
      </c>
      <c r="H1447" s="89">
        <v>22219502</v>
      </c>
      <c r="J1447" s="48"/>
    </row>
    <row r="1448" spans="1:10" x14ac:dyDescent="0.4">
      <c r="A1448" s="88" t="s">
        <v>5287</v>
      </c>
      <c r="B1448" s="86">
        <v>2016</v>
      </c>
      <c r="C1448" s="87" t="s">
        <v>1054</v>
      </c>
      <c r="D1448" s="88" t="s">
        <v>1051</v>
      </c>
      <c r="E1448" s="88" t="s">
        <v>102</v>
      </c>
      <c r="F1448" s="89">
        <v>125165797</v>
      </c>
      <c r="G1448" s="88">
        <v>3</v>
      </c>
      <c r="H1448" s="89">
        <v>25996286</v>
      </c>
      <c r="J1448" s="48"/>
    </row>
    <row r="1449" spans="1:10" x14ac:dyDescent="0.4">
      <c r="A1449" s="88" t="s">
        <v>5286</v>
      </c>
      <c r="B1449" s="86">
        <v>2017</v>
      </c>
      <c r="C1449" s="87" t="s">
        <v>1054</v>
      </c>
      <c r="D1449" s="88" t="s">
        <v>1064</v>
      </c>
      <c r="E1449" s="88" t="s">
        <v>96</v>
      </c>
      <c r="F1449" s="89">
        <v>248300252</v>
      </c>
      <c r="G1449" s="88">
        <v>1</v>
      </c>
      <c r="H1449" s="89">
        <v>12401996</v>
      </c>
      <c r="J1449" s="48"/>
    </row>
    <row r="1450" spans="1:10" x14ac:dyDescent="0.4">
      <c r="A1450" s="88" t="s">
        <v>5286</v>
      </c>
      <c r="B1450" s="86">
        <v>2017</v>
      </c>
      <c r="C1450" s="87" t="s">
        <v>1054</v>
      </c>
      <c r="D1450" s="88" t="s">
        <v>1064</v>
      </c>
      <c r="E1450" s="88" t="s">
        <v>96</v>
      </c>
      <c r="F1450" s="89">
        <v>171539393</v>
      </c>
      <c r="G1450" s="88">
        <v>3</v>
      </c>
      <c r="H1450" s="89">
        <v>18856205</v>
      </c>
      <c r="J1450" s="48"/>
    </row>
    <row r="1451" spans="1:10" x14ac:dyDescent="0.4">
      <c r="A1451" s="88" t="s">
        <v>5286</v>
      </c>
      <c r="B1451" s="86">
        <v>2017</v>
      </c>
      <c r="C1451" s="87" t="s">
        <v>1054</v>
      </c>
      <c r="D1451" s="88" t="s">
        <v>1064</v>
      </c>
      <c r="E1451" s="88" t="s">
        <v>96</v>
      </c>
      <c r="F1451" s="89">
        <v>168804995</v>
      </c>
      <c r="G1451" s="88">
        <v>2</v>
      </c>
      <c r="H1451" s="89">
        <v>15405773</v>
      </c>
      <c r="J1451" s="48"/>
    </row>
    <row r="1452" spans="1:10" x14ac:dyDescent="0.4">
      <c r="A1452" s="88" t="s">
        <v>5285</v>
      </c>
      <c r="B1452" s="86">
        <v>2017</v>
      </c>
      <c r="C1452" s="87" t="s">
        <v>1054</v>
      </c>
      <c r="D1452" s="88" t="s">
        <v>1051</v>
      </c>
      <c r="E1452" s="88" t="s">
        <v>102</v>
      </c>
      <c r="F1452" s="89">
        <v>228621846</v>
      </c>
      <c r="G1452" s="88">
        <v>3</v>
      </c>
      <c r="H1452" s="89">
        <v>14591917</v>
      </c>
      <c r="J1452" s="48"/>
    </row>
    <row r="1453" spans="1:10" x14ac:dyDescent="0.4">
      <c r="A1453" s="88" t="s">
        <v>5284</v>
      </c>
      <c r="B1453" s="86">
        <v>2017</v>
      </c>
      <c r="C1453" s="87" t="s">
        <v>1052</v>
      </c>
      <c r="D1453" s="88" t="s">
        <v>100</v>
      </c>
      <c r="E1453" s="88" t="s">
        <v>102</v>
      </c>
      <c r="F1453" s="89">
        <v>133631046</v>
      </c>
      <c r="G1453" s="88">
        <v>4</v>
      </c>
      <c r="H1453" s="89">
        <v>31908004</v>
      </c>
      <c r="J1453" s="48"/>
    </row>
    <row r="1454" spans="1:10" x14ac:dyDescent="0.4">
      <c r="A1454" s="88" t="s">
        <v>5283</v>
      </c>
      <c r="B1454" s="86">
        <v>2017</v>
      </c>
      <c r="C1454" s="87" t="s">
        <v>1054</v>
      </c>
      <c r="D1454" s="88" t="s">
        <v>100</v>
      </c>
      <c r="E1454" s="88" t="s">
        <v>102</v>
      </c>
      <c r="F1454" s="89">
        <v>93108463</v>
      </c>
      <c r="G1454" s="88">
        <v>4</v>
      </c>
      <c r="H1454" s="89">
        <v>20393074</v>
      </c>
      <c r="J1454" s="48"/>
    </row>
    <row r="1455" spans="1:10" x14ac:dyDescent="0.4">
      <c r="A1455" s="88" t="s">
        <v>5283</v>
      </c>
      <c r="B1455" s="86">
        <v>2017</v>
      </c>
      <c r="C1455" s="87" t="s">
        <v>1054</v>
      </c>
      <c r="D1455" s="88" t="s">
        <v>100</v>
      </c>
      <c r="E1455" s="88" t="s">
        <v>102</v>
      </c>
      <c r="F1455" s="89">
        <v>213267697</v>
      </c>
      <c r="G1455" s="88">
        <v>2</v>
      </c>
      <c r="H1455" s="89">
        <v>26145357</v>
      </c>
      <c r="J1455" s="48"/>
    </row>
    <row r="1456" spans="1:10" x14ac:dyDescent="0.4">
      <c r="A1456" s="88" t="s">
        <v>5282</v>
      </c>
      <c r="B1456" s="86">
        <v>2014</v>
      </c>
      <c r="C1456" s="87" t="s">
        <v>1054</v>
      </c>
      <c r="D1456" s="88" t="s">
        <v>100</v>
      </c>
      <c r="E1456" s="88" t="s">
        <v>96</v>
      </c>
      <c r="F1456" s="89">
        <v>129002236</v>
      </c>
      <c r="G1456" s="88">
        <v>2</v>
      </c>
      <c r="H1456" s="89">
        <v>18173564</v>
      </c>
      <c r="J1456" s="48"/>
    </row>
    <row r="1457" spans="1:10" x14ac:dyDescent="0.4">
      <c r="A1457" s="88" t="s">
        <v>5281</v>
      </c>
      <c r="B1457" s="86">
        <v>2014</v>
      </c>
      <c r="C1457" s="87" t="s">
        <v>1052</v>
      </c>
      <c r="D1457" s="88" t="s">
        <v>1051</v>
      </c>
      <c r="E1457" s="88" t="s">
        <v>104</v>
      </c>
      <c r="F1457" s="89">
        <v>167967623</v>
      </c>
      <c r="G1457" s="88">
        <v>3</v>
      </c>
      <c r="H1457" s="89">
        <v>14607558</v>
      </c>
      <c r="J1457" s="48"/>
    </row>
    <row r="1458" spans="1:10" x14ac:dyDescent="0.4">
      <c r="A1458" s="88" t="s">
        <v>5280</v>
      </c>
      <c r="B1458" s="86">
        <v>2017</v>
      </c>
      <c r="C1458" s="87" t="s">
        <v>1054</v>
      </c>
      <c r="D1458" s="88" t="s">
        <v>1051</v>
      </c>
      <c r="E1458" s="88" t="s">
        <v>106</v>
      </c>
      <c r="F1458" s="89">
        <v>245934597</v>
      </c>
      <c r="G1458" s="88">
        <v>1</v>
      </c>
      <c r="H1458" s="89">
        <v>34631222</v>
      </c>
      <c r="J1458" s="48"/>
    </row>
    <row r="1459" spans="1:10" x14ac:dyDescent="0.4">
      <c r="A1459" s="88" t="s">
        <v>5280</v>
      </c>
      <c r="B1459" s="86">
        <v>2017</v>
      </c>
      <c r="C1459" s="87" t="s">
        <v>1054</v>
      </c>
      <c r="D1459" s="88" t="s">
        <v>1051</v>
      </c>
      <c r="E1459" s="88" t="s">
        <v>106</v>
      </c>
      <c r="F1459" s="89">
        <v>217861943</v>
      </c>
      <c r="G1459" s="88">
        <v>2</v>
      </c>
      <c r="H1459" s="89">
        <v>17634965</v>
      </c>
      <c r="J1459" s="48"/>
    </row>
    <row r="1460" spans="1:10" x14ac:dyDescent="0.4">
      <c r="A1460" s="88" t="s">
        <v>5280</v>
      </c>
      <c r="B1460" s="86">
        <v>2015</v>
      </c>
      <c r="C1460" s="87" t="s">
        <v>1054</v>
      </c>
      <c r="D1460" s="88" t="s">
        <v>1051</v>
      </c>
      <c r="E1460" s="88" t="s">
        <v>106</v>
      </c>
      <c r="F1460" s="89">
        <v>232967207</v>
      </c>
      <c r="G1460" s="88">
        <v>2</v>
      </c>
      <c r="H1460" s="89">
        <v>34796302</v>
      </c>
      <c r="J1460" s="48"/>
    </row>
    <row r="1461" spans="1:10" x14ac:dyDescent="0.4">
      <c r="A1461" s="88" t="s">
        <v>5279</v>
      </c>
      <c r="B1461" s="86">
        <v>2015</v>
      </c>
      <c r="C1461" s="87" t="s">
        <v>1061</v>
      </c>
      <c r="D1461" s="88" t="s">
        <v>1064</v>
      </c>
      <c r="E1461" s="88" t="s">
        <v>96</v>
      </c>
      <c r="F1461" s="89">
        <v>182072343</v>
      </c>
      <c r="G1461" s="88">
        <v>5</v>
      </c>
      <c r="H1461" s="89">
        <v>34806809</v>
      </c>
      <c r="J1461" s="48"/>
    </row>
    <row r="1462" spans="1:10" x14ac:dyDescent="0.4">
      <c r="A1462" s="88" t="s">
        <v>5278</v>
      </c>
      <c r="B1462" s="86">
        <v>2015</v>
      </c>
      <c r="C1462" s="87" t="s">
        <v>1054</v>
      </c>
      <c r="D1462" s="88" t="s">
        <v>1051</v>
      </c>
      <c r="E1462" s="88" t="s">
        <v>106</v>
      </c>
      <c r="F1462" s="89">
        <v>94922731</v>
      </c>
      <c r="G1462" s="88">
        <v>4</v>
      </c>
      <c r="H1462" s="89">
        <v>17331342</v>
      </c>
      <c r="J1462" s="48"/>
    </row>
    <row r="1463" spans="1:10" x14ac:dyDescent="0.4">
      <c r="A1463" s="88" t="s">
        <v>5278</v>
      </c>
      <c r="B1463" s="86">
        <v>2015</v>
      </c>
      <c r="C1463" s="87" t="s">
        <v>1054</v>
      </c>
      <c r="D1463" s="88" t="s">
        <v>1051</v>
      </c>
      <c r="E1463" s="88" t="s">
        <v>106</v>
      </c>
      <c r="F1463" s="89">
        <v>154380673</v>
      </c>
      <c r="G1463" s="88">
        <v>1</v>
      </c>
      <c r="H1463" s="89">
        <v>16721235</v>
      </c>
      <c r="J1463" s="48"/>
    </row>
    <row r="1464" spans="1:10" x14ac:dyDescent="0.4">
      <c r="A1464" s="88" t="s">
        <v>5278</v>
      </c>
      <c r="B1464" s="86">
        <v>2015</v>
      </c>
      <c r="C1464" s="87" t="s">
        <v>1054</v>
      </c>
      <c r="D1464" s="88" t="s">
        <v>1051</v>
      </c>
      <c r="E1464" s="88" t="s">
        <v>106</v>
      </c>
      <c r="F1464" s="89">
        <v>209046768</v>
      </c>
      <c r="G1464" s="88">
        <v>2</v>
      </c>
      <c r="H1464" s="89">
        <v>26441677</v>
      </c>
      <c r="J1464" s="48"/>
    </row>
    <row r="1465" spans="1:10" x14ac:dyDescent="0.4">
      <c r="A1465" s="88" t="s">
        <v>5277</v>
      </c>
      <c r="B1465" s="86">
        <v>2016</v>
      </c>
      <c r="C1465" s="87" t="s">
        <v>1054</v>
      </c>
      <c r="D1465" s="88" t="s">
        <v>1064</v>
      </c>
      <c r="E1465" s="88" t="s">
        <v>96</v>
      </c>
      <c r="F1465" s="89">
        <v>216173247</v>
      </c>
      <c r="G1465" s="88">
        <v>3</v>
      </c>
      <c r="H1465" s="89">
        <v>16052952</v>
      </c>
      <c r="J1465" s="48"/>
    </row>
    <row r="1466" spans="1:10" x14ac:dyDescent="0.4">
      <c r="A1466" s="88" t="s">
        <v>5277</v>
      </c>
      <c r="B1466" s="86">
        <v>2016</v>
      </c>
      <c r="C1466" s="87" t="s">
        <v>1054</v>
      </c>
      <c r="D1466" s="88" t="s">
        <v>1064</v>
      </c>
      <c r="E1466" s="88" t="s">
        <v>96</v>
      </c>
      <c r="F1466" s="89">
        <v>179024805</v>
      </c>
      <c r="G1466" s="88">
        <v>4</v>
      </c>
      <c r="H1466" s="89">
        <v>29718466</v>
      </c>
      <c r="J1466" s="48"/>
    </row>
    <row r="1467" spans="1:10" x14ac:dyDescent="0.4">
      <c r="A1467" s="88" t="s">
        <v>5276</v>
      </c>
      <c r="B1467" s="86">
        <v>2015</v>
      </c>
      <c r="C1467" s="87" t="s">
        <v>1054</v>
      </c>
      <c r="D1467" s="88" t="s">
        <v>1064</v>
      </c>
      <c r="E1467" s="88" t="s">
        <v>96</v>
      </c>
      <c r="F1467" s="89">
        <v>120897117</v>
      </c>
      <c r="G1467" s="88">
        <v>2</v>
      </c>
      <c r="H1467" s="89">
        <v>20331079</v>
      </c>
      <c r="J1467" s="48"/>
    </row>
    <row r="1468" spans="1:10" x14ac:dyDescent="0.4">
      <c r="A1468" s="88" t="s">
        <v>5276</v>
      </c>
      <c r="B1468" s="86">
        <v>2015</v>
      </c>
      <c r="C1468" s="87" t="s">
        <v>1054</v>
      </c>
      <c r="D1468" s="88" t="s">
        <v>1064</v>
      </c>
      <c r="E1468" s="88" t="s">
        <v>96</v>
      </c>
      <c r="F1468" s="89">
        <v>116702105</v>
      </c>
      <c r="G1468" s="88">
        <v>3</v>
      </c>
      <c r="H1468" s="89">
        <v>24226125</v>
      </c>
      <c r="J1468" s="48"/>
    </row>
    <row r="1469" spans="1:10" x14ac:dyDescent="0.4">
      <c r="A1469" s="88" t="s">
        <v>5275</v>
      </c>
      <c r="B1469" s="86">
        <v>2017</v>
      </c>
      <c r="C1469" s="87" t="s">
        <v>1054</v>
      </c>
      <c r="D1469" s="88" t="s">
        <v>1051</v>
      </c>
      <c r="E1469" s="88" t="s">
        <v>102</v>
      </c>
      <c r="F1469" s="89">
        <v>224796396</v>
      </c>
      <c r="G1469" s="88">
        <v>1</v>
      </c>
      <c r="H1469" s="89">
        <v>30034042</v>
      </c>
      <c r="J1469" s="48"/>
    </row>
    <row r="1470" spans="1:10" x14ac:dyDescent="0.4">
      <c r="A1470" s="88" t="s">
        <v>5274</v>
      </c>
      <c r="B1470" s="86">
        <v>2016</v>
      </c>
      <c r="C1470" s="87" t="s">
        <v>1054</v>
      </c>
      <c r="D1470" s="88" t="s">
        <v>1051</v>
      </c>
      <c r="E1470" s="88" t="s">
        <v>104</v>
      </c>
      <c r="F1470" s="89">
        <v>215814219</v>
      </c>
      <c r="G1470" s="88">
        <v>5</v>
      </c>
      <c r="H1470" s="89">
        <v>25190632</v>
      </c>
      <c r="J1470" s="48"/>
    </row>
    <row r="1471" spans="1:10" x14ac:dyDescent="0.4">
      <c r="A1471" s="88" t="s">
        <v>5273</v>
      </c>
      <c r="B1471" s="86">
        <v>2017</v>
      </c>
      <c r="C1471" s="87" t="s">
        <v>1070</v>
      </c>
      <c r="D1471" s="88" t="s">
        <v>1064</v>
      </c>
      <c r="E1471" s="88" t="s">
        <v>106</v>
      </c>
      <c r="F1471" s="89">
        <v>188439030</v>
      </c>
      <c r="G1471" s="88">
        <v>5</v>
      </c>
      <c r="H1471" s="89">
        <v>11771425</v>
      </c>
      <c r="J1471" s="48"/>
    </row>
    <row r="1472" spans="1:10" x14ac:dyDescent="0.4">
      <c r="A1472" s="88" t="s">
        <v>5272</v>
      </c>
      <c r="B1472" s="86">
        <v>2016</v>
      </c>
      <c r="C1472" s="87" t="s">
        <v>1054</v>
      </c>
      <c r="D1472" s="88" t="s">
        <v>100</v>
      </c>
      <c r="E1472" s="88" t="s">
        <v>96</v>
      </c>
      <c r="F1472" s="89">
        <v>210323307</v>
      </c>
      <c r="G1472" s="88">
        <v>1</v>
      </c>
      <c r="H1472" s="89">
        <v>23557248</v>
      </c>
      <c r="J1472" s="48"/>
    </row>
    <row r="1473" spans="1:10" x14ac:dyDescent="0.4">
      <c r="A1473" s="88" t="s">
        <v>5272</v>
      </c>
      <c r="B1473" s="86">
        <v>2016</v>
      </c>
      <c r="C1473" s="87" t="s">
        <v>1054</v>
      </c>
      <c r="D1473" s="88" t="s">
        <v>100</v>
      </c>
      <c r="E1473" s="88" t="s">
        <v>96</v>
      </c>
      <c r="F1473" s="89">
        <v>203693375</v>
      </c>
      <c r="G1473" s="88">
        <v>3</v>
      </c>
      <c r="H1473" s="89">
        <v>23451572</v>
      </c>
      <c r="J1473" s="48"/>
    </row>
    <row r="1474" spans="1:10" x14ac:dyDescent="0.4">
      <c r="A1474" s="88" t="s">
        <v>5271</v>
      </c>
      <c r="B1474" s="86">
        <v>2017</v>
      </c>
      <c r="C1474" s="87" t="s">
        <v>1054</v>
      </c>
      <c r="D1474" s="88" t="s">
        <v>1051</v>
      </c>
      <c r="E1474" s="88" t="s">
        <v>106</v>
      </c>
      <c r="F1474" s="89">
        <v>210501622</v>
      </c>
      <c r="G1474" s="88">
        <v>5</v>
      </c>
      <c r="H1474" s="89">
        <v>15379536</v>
      </c>
      <c r="J1474" s="48"/>
    </row>
    <row r="1475" spans="1:10" x14ac:dyDescent="0.4">
      <c r="A1475" s="88" t="s">
        <v>5271</v>
      </c>
      <c r="B1475" s="86">
        <v>2017</v>
      </c>
      <c r="C1475" s="87" t="s">
        <v>1054</v>
      </c>
      <c r="D1475" s="88" t="s">
        <v>1051</v>
      </c>
      <c r="E1475" s="88" t="s">
        <v>106</v>
      </c>
      <c r="F1475" s="89">
        <v>119680560</v>
      </c>
      <c r="G1475" s="88">
        <v>5</v>
      </c>
      <c r="H1475" s="89">
        <v>32868012</v>
      </c>
      <c r="J1475" s="48"/>
    </row>
    <row r="1476" spans="1:10" x14ac:dyDescent="0.4">
      <c r="A1476" s="88" t="s">
        <v>5270</v>
      </c>
      <c r="B1476" s="86">
        <v>2017</v>
      </c>
      <c r="C1476" s="87" t="s">
        <v>1054</v>
      </c>
      <c r="D1476" s="88" t="s">
        <v>1051</v>
      </c>
      <c r="E1476" s="88" t="s">
        <v>102</v>
      </c>
      <c r="F1476" s="89">
        <v>138444711</v>
      </c>
      <c r="G1476" s="88">
        <v>3</v>
      </c>
      <c r="H1476" s="89">
        <v>12279041</v>
      </c>
      <c r="J1476" s="48"/>
    </row>
    <row r="1477" spans="1:10" x14ac:dyDescent="0.4">
      <c r="A1477" s="88" t="s">
        <v>5269</v>
      </c>
      <c r="B1477" s="86">
        <v>2017</v>
      </c>
      <c r="C1477" s="87" t="s">
        <v>1052</v>
      </c>
      <c r="D1477" s="88" t="s">
        <v>1051</v>
      </c>
      <c r="E1477" s="88" t="s">
        <v>96</v>
      </c>
      <c r="F1477" s="89">
        <v>158807806</v>
      </c>
      <c r="G1477" s="88">
        <v>1</v>
      </c>
      <c r="H1477" s="89">
        <v>22494992</v>
      </c>
      <c r="J1477" s="48"/>
    </row>
    <row r="1478" spans="1:10" x14ac:dyDescent="0.4">
      <c r="A1478" s="88" t="s">
        <v>5268</v>
      </c>
      <c r="B1478" s="86">
        <v>2014</v>
      </c>
      <c r="C1478" s="87" t="s">
        <v>1052</v>
      </c>
      <c r="D1478" s="88" t="s">
        <v>1051</v>
      </c>
      <c r="E1478" s="88" t="s">
        <v>96</v>
      </c>
      <c r="F1478" s="89">
        <v>171459788</v>
      </c>
      <c r="G1478" s="88">
        <v>3</v>
      </c>
      <c r="H1478" s="89">
        <v>18039430</v>
      </c>
      <c r="J1478" s="48"/>
    </row>
    <row r="1479" spans="1:10" x14ac:dyDescent="0.4">
      <c r="A1479" s="88" t="s">
        <v>5268</v>
      </c>
      <c r="B1479" s="86">
        <v>2014</v>
      </c>
      <c r="C1479" s="87" t="s">
        <v>1052</v>
      </c>
      <c r="D1479" s="88" t="s">
        <v>1051</v>
      </c>
      <c r="E1479" s="88" t="s">
        <v>96</v>
      </c>
      <c r="F1479" s="89">
        <v>218594807</v>
      </c>
      <c r="G1479" s="88">
        <v>1</v>
      </c>
      <c r="H1479" s="89">
        <v>34537704</v>
      </c>
      <c r="J1479" s="48"/>
    </row>
    <row r="1480" spans="1:10" x14ac:dyDescent="0.4">
      <c r="A1480" s="88" t="s">
        <v>5267</v>
      </c>
      <c r="B1480" s="86">
        <v>2014</v>
      </c>
      <c r="C1480" s="87" t="s">
        <v>1052</v>
      </c>
      <c r="D1480" s="88" t="s">
        <v>100</v>
      </c>
      <c r="E1480" s="88" t="s">
        <v>96</v>
      </c>
      <c r="F1480" s="89">
        <v>205376480</v>
      </c>
      <c r="G1480" s="88">
        <v>3</v>
      </c>
      <c r="H1480" s="89">
        <v>13576450</v>
      </c>
      <c r="J1480" s="48"/>
    </row>
    <row r="1481" spans="1:10" x14ac:dyDescent="0.4">
      <c r="A1481" s="88" t="s">
        <v>5266</v>
      </c>
      <c r="B1481" s="86">
        <v>2014</v>
      </c>
      <c r="C1481" s="87" t="s">
        <v>1054</v>
      </c>
      <c r="D1481" s="88" t="s">
        <v>1064</v>
      </c>
      <c r="E1481" s="88" t="s">
        <v>106</v>
      </c>
      <c r="F1481" s="89">
        <v>173505294</v>
      </c>
      <c r="G1481" s="88">
        <v>2</v>
      </c>
      <c r="H1481" s="89">
        <v>17988423</v>
      </c>
      <c r="J1481" s="48"/>
    </row>
    <row r="1482" spans="1:10" x14ac:dyDescent="0.4">
      <c r="A1482" s="88" t="s">
        <v>5265</v>
      </c>
      <c r="B1482" s="86">
        <v>2015</v>
      </c>
      <c r="C1482" s="87" t="s">
        <v>1054</v>
      </c>
      <c r="D1482" s="88" t="s">
        <v>1051</v>
      </c>
      <c r="E1482" s="88" t="s">
        <v>96</v>
      </c>
      <c r="F1482" s="89">
        <v>193852513</v>
      </c>
      <c r="G1482" s="88">
        <v>4</v>
      </c>
      <c r="H1482" s="89">
        <v>18435908</v>
      </c>
      <c r="J1482" s="48"/>
    </row>
    <row r="1483" spans="1:10" x14ac:dyDescent="0.4">
      <c r="A1483" s="88" t="s">
        <v>5265</v>
      </c>
      <c r="B1483" s="86">
        <v>2015</v>
      </c>
      <c r="C1483" s="87" t="s">
        <v>1054</v>
      </c>
      <c r="D1483" s="88" t="s">
        <v>1051</v>
      </c>
      <c r="E1483" s="88" t="s">
        <v>96</v>
      </c>
      <c r="F1483" s="89">
        <v>229857608</v>
      </c>
      <c r="G1483" s="88">
        <v>3</v>
      </c>
      <c r="H1483" s="89">
        <v>14119567</v>
      </c>
      <c r="J1483" s="48"/>
    </row>
    <row r="1484" spans="1:10" x14ac:dyDescent="0.4">
      <c r="A1484" s="88" t="s">
        <v>5265</v>
      </c>
      <c r="B1484" s="86">
        <v>2014</v>
      </c>
      <c r="C1484" s="87" t="s">
        <v>1054</v>
      </c>
      <c r="D1484" s="88" t="s">
        <v>1051</v>
      </c>
      <c r="E1484" s="88" t="s">
        <v>96</v>
      </c>
      <c r="F1484" s="89">
        <v>108531530</v>
      </c>
      <c r="G1484" s="88">
        <v>3</v>
      </c>
      <c r="H1484" s="89">
        <v>18736731</v>
      </c>
      <c r="J1484" s="48"/>
    </row>
    <row r="1485" spans="1:10" x14ac:dyDescent="0.4">
      <c r="A1485" s="88" t="s">
        <v>5265</v>
      </c>
      <c r="B1485" s="86">
        <v>2017</v>
      </c>
      <c r="C1485" s="87" t="s">
        <v>1054</v>
      </c>
      <c r="D1485" s="88" t="s">
        <v>1051</v>
      </c>
      <c r="E1485" s="88" t="s">
        <v>96</v>
      </c>
      <c r="F1485" s="89">
        <v>114918529</v>
      </c>
      <c r="G1485" s="88">
        <v>3</v>
      </c>
      <c r="H1485" s="89">
        <v>10703236</v>
      </c>
      <c r="J1485" s="48"/>
    </row>
    <row r="1486" spans="1:10" x14ac:dyDescent="0.4">
      <c r="A1486" s="88" t="s">
        <v>5265</v>
      </c>
      <c r="B1486" s="86">
        <v>2016</v>
      </c>
      <c r="C1486" s="87" t="s">
        <v>1054</v>
      </c>
      <c r="D1486" s="88" t="s">
        <v>1051</v>
      </c>
      <c r="E1486" s="88" t="s">
        <v>96</v>
      </c>
      <c r="F1486" s="89">
        <v>225428024</v>
      </c>
      <c r="G1486" s="88">
        <v>4</v>
      </c>
      <c r="H1486" s="89">
        <v>18189607</v>
      </c>
      <c r="J1486" s="48"/>
    </row>
    <row r="1487" spans="1:10" x14ac:dyDescent="0.4">
      <c r="A1487" s="88" t="s">
        <v>5264</v>
      </c>
      <c r="B1487" s="86">
        <v>2014</v>
      </c>
      <c r="C1487" s="87" t="s">
        <v>1054</v>
      </c>
      <c r="D1487" s="88" t="s">
        <v>1051</v>
      </c>
      <c r="E1487" s="88" t="s">
        <v>102</v>
      </c>
      <c r="F1487" s="89">
        <v>230603589</v>
      </c>
      <c r="G1487" s="88">
        <v>2</v>
      </c>
      <c r="H1487" s="89">
        <v>32207439</v>
      </c>
      <c r="J1487" s="48"/>
    </row>
    <row r="1488" spans="1:10" x14ac:dyDescent="0.4">
      <c r="A1488" s="88" t="s">
        <v>5264</v>
      </c>
      <c r="B1488" s="86">
        <v>2017</v>
      </c>
      <c r="C1488" s="87" t="s">
        <v>1054</v>
      </c>
      <c r="D1488" s="88" t="s">
        <v>1051</v>
      </c>
      <c r="E1488" s="88" t="s">
        <v>102</v>
      </c>
      <c r="F1488" s="89">
        <v>197776111</v>
      </c>
      <c r="G1488" s="88">
        <v>4</v>
      </c>
      <c r="H1488" s="89">
        <v>17957107</v>
      </c>
      <c r="J1488" s="48"/>
    </row>
    <row r="1489" spans="1:10" x14ac:dyDescent="0.4">
      <c r="A1489" s="88" t="s">
        <v>5263</v>
      </c>
      <c r="B1489" s="86">
        <v>2015</v>
      </c>
      <c r="C1489" s="87" t="s">
        <v>1052</v>
      </c>
      <c r="D1489" s="88" t="s">
        <v>100</v>
      </c>
      <c r="E1489" s="88" t="s">
        <v>102</v>
      </c>
      <c r="F1489" s="89">
        <v>95414678</v>
      </c>
      <c r="G1489" s="88">
        <v>5</v>
      </c>
      <c r="H1489" s="89">
        <v>10358442</v>
      </c>
      <c r="J1489" s="48"/>
    </row>
    <row r="1490" spans="1:10" x14ac:dyDescent="0.4">
      <c r="A1490" s="88" t="s">
        <v>5262</v>
      </c>
      <c r="B1490" s="86">
        <v>2017</v>
      </c>
      <c r="C1490" s="87" t="s">
        <v>1054</v>
      </c>
      <c r="D1490" s="88" t="s">
        <v>100</v>
      </c>
      <c r="E1490" s="88" t="s">
        <v>104</v>
      </c>
      <c r="F1490" s="89">
        <v>146419369</v>
      </c>
      <c r="G1490" s="88">
        <v>3</v>
      </c>
      <c r="H1490" s="89">
        <v>22500108</v>
      </c>
      <c r="J1490" s="48"/>
    </row>
    <row r="1491" spans="1:10" x14ac:dyDescent="0.4">
      <c r="A1491" s="88" t="s">
        <v>5261</v>
      </c>
      <c r="B1491" s="86">
        <v>2016</v>
      </c>
      <c r="C1491" s="87" t="s">
        <v>1054</v>
      </c>
      <c r="D1491" s="88" t="s">
        <v>1051</v>
      </c>
      <c r="E1491" s="88" t="s">
        <v>96</v>
      </c>
      <c r="F1491" s="89">
        <v>147007487</v>
      </c>
      <c r="G1491" s="88">
        <v>4</v>
      </c>
      <c r="H1491" s="89">
        <v>16455015</v>
      </c>
      <c r="J1491" s="48"/>
    </row>
    <row r="1492" spans="1:10" x14ac:dyDescent="0.4">
      <c r="A1492" s="88" t="s">
        <v>5260</v>
      </c>
      <c r="B1492" s="86">
        <v>2016</v>
      </c>
      <c r="C1492" s="87" t="s">
        <v>1054</v>
      </c>
      <c r="D1492" s="88" t="s">
        <v>100</v>
      </c>
      <c r="E1492" s="88" t="s">
        <v>102</v>
      </c>
      <c r="F1492" s="89">
        <v>135687667</v>
      </c>
      <c r="G1492" s="88">
        <v>2</v>
      </c>
      <c r="H1492" s="89">
        <v>34833212</v>
      </c>
      <c r="J1492" s="48"/>
    </row>
    <row r="1493" spans="1:10" x14ac:dyDescent="0.4">
      <c r="A1493" s="88" t="s">
        <v>5259</v>
      </c>
      <c r="B1493" s="86">
        <v>2015</v>
      </c>
      <c r="C1493" s="87" t="s">
        <v>1054</v>
      </c>
      <c r="D1493" s="88" t="s">
        <v>1064</v>
      </c>
      <c r="E1493" s="88" t="s">
        <v>96</v>
      </c>
      <c r="F1493" s="89">
        <v>189538727</v>
      </c>
      <c r="G1493" s="88">
        <v>4</v>
      </c>
      <c r="H1493" s="89">
        <v>23620718</v>
      </c>
      <c r="J1493" s="48"/>
    </row>
    <row r="1494" spans="1:10" x14ac:dyDescent="0.4">
      <c r="A1494" s="88" t="s">
        <v>5258</v>
      </c>
      <c r="B1494" s="86">
        <v>2016</v>
      </c>
      <c r="C1494" s="87" t="s">
        <v>1054</v>
      </c>
      <c r="D1494" s="88" t="s">
        <v>100</v>
      </c>
      <c r="E1494" s="88" t="s">
        <v>102</v>
      </c>
      <c r="F1494" s="89">
        <v>232446394</v>
      </c>
      <c r="G1494" s="88">
        <v>3</v>
      </c>
      <c r="H1494" s="89">
        <v>28027855</v>
      </c>
      <c r="J1494" s="48"/>
    </row>
    <row r="1495" spans="1:10" x14ac:dyDescent="0.4">
      <c r="A1495" s="88" t="s">
        <v>5258</v>
      </c>
      <c r="B1495" s="86">
        <v>2014</v>
      </c>
      <c r="C1495" s="87" t="s">
        <v>1054</v>
      </c>
      <c r="D1495" s="88" t="s">
        <v>100</v>
      </c>
      <c r="E1495" s="88" t="s">
        <v>102</v>
      </c>
      <c r="F1495" s="89">
        <v>128799758</v>
      </c>
      <c r="G1495" s="88">
        <v>1</v>
      </c>
      <c r="H1495" s="89">
        <v>34734584</v>
      </c>
      <c r="J1495" s="48"/>
    </row>
    <row r="1496" spans="1:10" x14ac:dyDescent="0.4">
      <c r="A1496" s="88" t="s">
        <v>5257</v>
      </c>
      <c r="B1496" s="86">
        <v>2017</v>
      </c>
      <c r="C1496" s="87" t="s">
        <v>1052</v>
      </c>
      <c r="D1496" s="88" t="s">
        <v>1051</v>
      </c>
      <c r="E1496" s="88" t="s">
        <v>102</v>
      </c>
      <c r="F1496" s="89">
        <v>173444370</v>
      </c>
      <c r="G1496" s="88">
        <v>1</v>
      </c>
      <c r="H1496" s="89">
        <v>12065425</v>
      </c>
      <c r="J1496" s="48"/>
    </row>
    <row r="1497" spans="1:10" x14ac:dyDescent="0.4">
      <c r="A1497" s="88" t="s">
        <v>5257</v>
      </c>
      <c r="B1497" s="86">
        <v>2017</v>
      </c>
      <c r="C1497" s="87" t="s">
        <v>1052</v>
      </c>
      <c r="D1497" s="88" t="s">
        <v>1051</v>
      </c>
      <c r="E1497" s="88" t="s">
        <v>102</v>
      </c>
      <c r="F1497" s="89">
        <v>165248168</v>
      </c>
      <c r="G1497" s="88">
        <v>2</v>
      </c>
      <c r="H1497" s="89">
        <v>24180250</v>
      </c>
      <c r="J1497" s="48"/>
    </row>
    <row r="1498" spans="1:10" x14ac:dyDescent="0.4">
      <c r="A1498" s="88" t="s">
        <v>5257</v>
      </c>
      <c r="B1498" s="86">
        <v>2014</v>
      </c>
      <c r="C1498" s="87" t="s">
        <v>1052</v>
      </c>
      <c r="D1498" s="88" t="s">
        <v>1051</v>
      </c>
      <c r="E1498" s="88" t="s">
        <v>102</v>
      </c>
      <c r="F1498" s="89">
        <v>133263500</v>
      </c>
      <c r="G1498" s="88">
        <v>5</v>
      </c>
      <c r="H1498" s="89">
        <v>30064831</v>
      </c>
      <c r="J1498" s="48"/>
    </row>
    <row r="1499" spans="1:10" x14ac:dyDescent="0.4">
      <c r="A1499" s="88" t="s">
        <v>5257</v>
      </c>
      <c r="B1499" s="86">
        <v>2015</v>
      </c>
      <c r="C1499" s="87" t="s">
        <v>1052</v>
      </c>
      <c r="D1499" s="88" t="s">
        <v>1051</v>
      </c>
      <c r="E1499" s="88" t="s">
        <v>102</v>
      </c>
      <c r="F1499" s="89">
        <v>212155774</v>
      </c>
      <c r="G1499" s="88">
        <v>1</v>
      </c>
      <c r="H1499" s="89">
        <v>20368812</v>
      </c>
      <c r="J1499" s="48"/>
    </row>
    <row r="1500" spans="1:10" x14ac:dyDescent="0.4">
      <c r="A1500" s="88" t="s">
        <v>5256</v>
      </c>
      <c r="B1500" s="86">
        <v>2015</v>
      </c>
      <c r="C1500" s="87" t="s">
        <v>1052</v>
      </c>
      <c r="D1500" s="88" t="s">
        <v>1051</v>
      </c>
      <c r="E1500" s="88" t="s">
        <v>102</v>
      </c>
      <c r="F1500" s="89">
        <v>92123653</v>
      </c>
      <c r="G1500" s="88">
        <v>5</v>
      </c>
      <c r="H1500" s="89">
        <v>32026082</v>
      </c>
      <c r="J1500" s="48"/>
    </row>
    <row r="1501" spans="1:10" x14ac:dyDescent="0.4">
      <c r="A1501" s="88" t="s">
        <v>5256</v>
      </c>
      <c r="B1501" s="86">
        <v>2015</v>
      </c>
      <c r="C1501" s="87" t="s">
        <v>1052</v>
      </c>
      <c r="D1501" s="88" t="s">
        <v>1051</v>
      </c>
      <c r="E1501" s="88" t="s">
        <v>102</v>
      </c>
      <c r="F1501" s="89">
        <v>212162261</v>
      </c>
      <c r="G1501" s="88">
        <v>5</v>
      </c>
      <c r="H1501" s="89">
        <v>29975764</v>
      </c>
      <c r="J1501" s="48"/>
    </row>
    <row r="1502" spans="1:10" x14ac:dyDescent="0.4">
      <c r="A1502" s="88" t="s">
        <v>5255</v>
      </c>
      <c r="B1502" s="86">
        <v>2017</v>
      </c>
      <c r="C1502" s="87" t="s">
        <v>1054</v>
      </c>
      <c r="D1502" s="88" t="s">
        <v>1064</v>
      </c>
      <c r="E1502" s="88" t="s">
        <v>96</v>
      </c>
      <c r="F1502" s="89">
        <v>243931867</v>
      </c>
      <c r="G1502" s="88">
        <v>3</v>
      </c>
      <c r="H1502" s="89">
        <v>30601721</v>
      </c>
      <c r="J1502" s="48"/>
    </row>
    <row r="1503" spans="1:10" x14ac:dyDescent="0.4">
      <c r="A1503" s="88" t="s">
        <v>5254</v>
      </c>
      <c r="B1503" s="86">
        <v>2017</v>
      </c>
      <c r="C1503" s="87" t="s">
        <v>1052</v>
      </c>
      <c r="D1503" s="88" t="s">
        <v>100</v>
      </c>
      <c r="E1503" s="88" t="s">
        <v>102</v>
      </c>
      <c r="F1503" s="89">
        <v>247981718</v>
      </c>
      <c r="G1503" s="88">
        <v>3</v>
      </c>
      <c r="H1503" s="89">
        <v>34669333</v>
      </c>
      <c r="J1503" s="48"/>
    </row>
    <row r="1504" spans="1:10" x14ac:dyDescent="0.4">
      <c r="A1504" s="88" t="s">
        <v>5253</v>
      </c>
      <c r="B1504" s="86">
        <v>2014</v>
      </c>
      <c r="C1504" s="87" t="s">
        <v>1054</v>
      </c>
      <c r="D1504" s="88" t="s">
        <v>100</v>
      </c>
      <c r="E1504" s="88" t="s">
        <v>106</v>
      </c>
      <c r="F1504" s="89">
        <v>119876061</v>
      </c>
      <c r="G1504" s="88">
        <v>3</v>
      </c>
      <c r="H1504" s="89">
        <v>15518137</v>
      </c>
      <c r="J1504" s="48"/>
    </row>
    <row r="1505" spans="1:10" x14ac:dyDescent="0.4">
      <c r="A1505" s="88" t="s">
        <v>5253</v>
      </c>
      <c r="B1505" s="86">
        <v>2014</v>
      </c>
      <c r="C1505" s="87" t="s">
        <v>1054</v>
      </c>
      <c r="D1505" s="88" t="s">
        <v>100</v>
      </c>
      <c r="E1505" s="88" t="s">
        <v>106</v>
      </c>
      <c r="F1505" s="89">
        <v>124368937</v>
      </c>
      <c r="G1505" s="88">
        <v>3</v>
      </c>
      <c r="H1505" s="89">
        <v>24309782</v>
      </c>
      <c r="J1505" s="48"/>
    </row>
    <row r="1506" spans="1:10" x14ac:dyDescent="0.4">
      <c r="A1506" s="88" t="s">
        <v>5252</v>
      </c>
      <c r="B1506" s="86">
        <v>2014</v>
      </c>
      <c r="C1506" s="87" t="s">
        <v>1061</v>
      </c>
      <c r="D1506" s="88" t="s">
        <v>1051</v>
      </c>
      <c r="E1506" s="88" t="s">
        <v>102</v>
      </c>
      <c r="F1506" s="89">
        <v>181409654</v>
      </c>
      <c r="G1506" s="88">
        <v>5</v>
      </c>
      <c r="H1506" s="89">
        <v>27573996</v>
      </c>
      <c r="J1506" s="48"/>
    </row>
    <row r="1507" spans="1:10" x14ac:dyDescent="0.4">
      <c r="A1507" s="88" t="s">
        <v>5251</v>
      </c>
      <c r="B1507" s="86">
        <v>2014</v>
      </c>
      <c r="C1507" s="87" t="s">
        <v>1052</v>
      </c>
      <c r="D1507" s="88" t="s">
        <v>1064</v>
      </c>
      <c r="E1507" s="88" t="s">
        <v>106</v>
      </c>
      <c r="F1507" s="89">
        <v>241411613</v>
      </c>
      <c r="G1507" s="88">
        <v>2</v>
      </c>
      <c r="H1507" s="89">
        <v>34931818</v>
      </c>
      <c r="J1507" s="48"/>
    </row>
    <row r="1508" spans="1:10" x14ac:dyDescent="0.4">
      <c r="A1508" s="88" t="s">
        <v>5250</v>
      </c>
      <c r="B1508" s="86">
        <v>2014</v>
      </c>
      <c r="C1508" s="87" t="s">
        <v>1054</v>
      </c>
      <c r="D1508" s="88" t="s">
        <v>1051</v>
      </c>
      <c r="E1508" s="88" t="s">
        <v>96</v>
      </c>
      <c r="F1508" s="89">
        <v>230175070</v>
      </c>
      <c r="G1508" s="88">
        <v>3</v>
      </c>
      <c r="H1508" s="89">
        <v>24283197</v>
      </c>
      <c r="J1508" s="48"/>
    </row>
    <row r="1509" spans="1:10" x14ac:dyDescent="0.4">
      <c r="A1509" s="88" t="s">
        <v>5249</v>
      </c>
      <c r="B1509" s="86">
        <v>2014</v>
      </c>
      <c r="C1509" s="87" t="s">
        <v>1061</v>
      </c>
      <c r="D1509" s="88" t="s">
        <v>1064</v>
      </c>
      <c r="E1509" s="88" t="s">
        <v>106</v>
      </c>
      <c r="F1509" s="89">
        <v>223930745</v>
      </c>
      <c r="G1509" s="88">
        <v>4</v>
      </c>
      <c r="H1509" s="89">
        <v>15215155</v>
      </c>
      <c r="J1509" s="48"/>
    </row>
    <row r="1510" spans="1:10" x14ac:dyDescent="0.4">
      <c r="A1510" s="88" t="s">
        <v>5248</v>
      </c>
      <c r="B1510" s="86">
        <v>2016</v>
      </c>
      <c r="C1510" s="87" t="s">
        <v>1054</v>
      </c>
      <c r="D1510" s="88" t="s">
        <v>1051</v>
      </c>
      <c r="E1510" s="88" t="s">
        <v>104</v>
      </c>
      <c r="F1510" s="89">
        <v>90547014</v>
      </c>
      <c r="G1510" s="88">
        <v>1</v>
      </c>
      <c r="H1510" s="89">
        <v>15646108</v>
      </c>
      <c r="J1510" s="48"/>
    </row>
    <row r="1511" spans="1:10" x14ac:dyDescent="0.4">
      <c r="A1511" s="88" t="s">
        <v>5247</v>
      </c>
      <c r="B1511" s="86">
        <v>2016</v>
      </c>
      <c r="C1511" s="87" t="s">
        <v>1054</v>
      </c>
      <c r="D1511" s="88" t="s">
        <v>100</v>
      </c>
      <c r="E1511" s="88" t="s">
        <v>96</v>
      </c>
      <c r="F1511" s="89">
        <v>228807618</v>
      </c>
      <c r="G1511" s="88">
        <v>3</v>
      </c>
      <c r="H1511" s="89">
        <v>23387120</v>
      </c>
      <c r="J1511" s="48"/>
    </row>
    <row r="1512" spans="1:10" x14ac:dyDescent="0.4">
      <c r="A1512" s="88" t="s">
        <v>5246</v>
      </c>
      <c r="B1512" s="86">
        <v>2016</v>
      </c>
      <c r="C1512" s="87" t="s">
        <v>1054</v>
      </c>
      <c r="D1512" s="88" t="s">
        <v>1051</v>
      </c>
      <c r="E1512" s="88" t="s">
        <v>102</v>
      </c>
      <c r="F1512" s="89">
        <v>186730780</v>
      </c>
      <c r="G1512" s="88">
        <v>1</v>
      </c>
      <c r="H1512" s="89">
        <v>16923276</v>
      </c>
      <c r="J1512" s="48"/>
    </row>
    <row r="1513" spans="1:10" x14ac:dyDescent="0.4">
      <c r="A1513" s="88" t="s">
        <v>5245</v>
      </c>
      <c r="B1513" s="86">
        <v>2015</v>
      </c>
      <c r="C1513" s="87" t="s">
        <v>1054</v>
      </c>
      <c r="D1513" s="88" t="s">
        <v>1051</v>
      </c>
      <c r="E1513" s="88" t="s">
        <v>102</v>
      </c>
      <c r="F1513" s="89">
        <v>248029623</v>
      </c>
      <c r="G1513" s="88">
        <v>5</v>
      </c>
      <c r="H1513" s="89">
        <v>28574417</v>
      </c>
      <c r="J1513" s="48"/>
    </row>
    <row r="1514" spans="1:10" x14ac:dyDescent="0.4">
      <c r="A1514" s="88" t="s">
        <v>5245</v>
      </c>
      <c r="B1514" s="86">
        <v>2015</v>
      </c>
      <c r="C1514" s="87" t="s">
        <v>1054</v>
      </c>
      <c r="D1514" s="88" t="s">
        <v>1051</v>
      </c>
      <c r="E1514" s="88" t="s">
        <v>102</v>
      </c>
      <c r="F1514" s="89">
        <v>169339079</v>
      </c>
      <c r="G1514" s="88">
        <v>3</v>
      </c>
      <c r="H1514" s="89">
        <v>20122406</v>
      </c>
      <c r="J1514" s="48"/>
    </row>
    <row r="1515" spans="1:10" x14ac:dyDescent="0.4">
      <c r="A1515" s="88" t="s">
        <v>5244</v>
      </c>
      <c r="B1515" s="86">
        <v>2015</v>
      </c>
      <c r="C1515" s="87" t="s">
        <v>1052</v>
      </c>
      <c r="D1515" s="88" t="s">
        <v>1051</v>
      </c>
      <c r="E1515" s="88" t="s">
        <v>96</v>
      </c>
      <c r="F1515" s="89">
        <v>91608409</v>
      </c>
      <c r="G1515" s="88">
        <v>3</v>
      </c>
      <c r="H1515" s="89">
        <v>15020194</v>
      </c>
      <c r="J1515" s="48"/>
    </row>
    <row r="1516" spans="1:10" x14ac:dyDescent="0.4">
      <c r="A1516" s="88" t="s">
        <v>5243</v>
      </c>
      <c r="B1516" s="86">
        <v>2015</v>
      </c>
      <c r="C1516" s="87" t="s">
        <v>1054</v>
      </c>
      <c r="D1516" s="88" t="s">
        <v>100</v>
      </c>
      <c r="E1516" s="88" t="s">
        <v>96</v>
      </c>
      <c r="F1516" s="89">
        <v>189458650</v>
      </c>
      <c r="G1516" s="88">
        <v>4</v>
      </c>
      <c r="H1516" s="89">
        <v>19345739</v>
      </c>
      <c r="J1516" s="48"/>
    </row>
    <row r="1517" spans="1:10" x14ac:dyDescent="0.4">
      <c r="A1517" s="88" t="s">
        <v>5242</v>
      </c>
      <c r="B1517" s="86">
        <v>2015</v>
      </c>
      <c r="C1517" s="87" t="s">
        <v>1054</v>
      </c>
      <c r="D1517" s="88" t="s">
        <v>1064</v>
      </c>
      <c r="E1517" s="88" t="s">
        <v>96</v>
      </c>
      <c r="F1517" s="89">
        <v>208155094</v>
      </c>
      <c r="G1517" s="88">
        <v>4</v>
      </c>
      <c r="H1517" s="89">
        <v>12344388</v>
      </c>
      <c r="J1517" s="48"/>
    </row>
    <row r="1518" spans="1:10" x14ac:dyDescent="0.4">
      <c r="A1518" s="88" t="s">
        <v>5241</v>
      </c>
      <c r="B1518" s="86">
        <v>2015</v>
      </c>
      <c r="C1518" s="87" t="s">
        <v>1061</v>
      </c>
      <c r="D1518" s="88" t="s">
        <v>1064</v>
      </c>
      <c r="E1518" s="88" t="s">
        <v>96</v>
      </c>
      <c r="F1518" s="89">
        <v>137630355</v>
      </c>
      <c r="G1518" s="88">
        <v>4</v>
      </c>
      <c r="H1518" s="89">
        <v>19733452</v>
      </c>
      <c r="J1518" s="48"/>
    </row>
    <row r="1519" spans="1:10" x14ac:dyDescent="0.4">
      <c r="A1519" s="88" t="s">
        <v>5240</v>
      </c>
      <c r="B1519" s="86">
        <v>2015</v>
      </c>
      <c r="C1519" s="87" t="s">
        <v>1070</v>
      </c>
      <c r="D1519" s="88" t="s">
        <v>1051</v>
      </c>
      <c r="E1519" s="88" t="s">
        <v>102</v>
      </c>
      <c r="F1519" s="89">
        <v>214222307</v>
      </c>
      <c r="G1519" s="88">
        <v>4</v>
      </c>
      <c r="H1519" s="89">
        <v>12921716</v>
      </c>
      <c r="J1519" s="48"/>
    </row>
    <row r="1520" spans="1:10" x14ac:dyDescent="0.4">
      <c r="A1520" s="88" t="s">
        <v>5239</v>
      </c>
      <c r="B1520" s="86">
        <v>2015</v>
      </c>
      <c r="C1520" s="87" t="s">
        <v>1070</v>
      </c>
      <c r="D1520" s="88" t="s">
        <v>1051</v>
      </c>
      <c r="E1520" s="88" t="s">
        <v>104</v>
      </c>
      <c r="F1520" s="89">
        <v>104217790</v>
      </c>
      <c r="G1520" s="88">
        <v>2</v>
      </c>
      <c r="H1520" s="89">
        <v>21666048</v>
      </c>
      <c r="J1520" s="48"/>
    </row>
    <row r="1521" spans="1:10" x14ac:dyDescent="0.4">
      <c r="A1521" s="88" t="s">
        <v>5238</v>
      </c>
      <c r="B1521" s="86">
        <v>2015</v>
      </c>
      <c r="C1521" s="87" t="s">
        <v>1054</v>
      </c>
      <c r="D1521" s="88" t="s">
        <v>1064</v>
      </c>
      <c r="E1521" s="88" t="s">
        <v>96</v>
      </c>
      <c r="F1521" s="89">
        <v>122713450</v>
      </c>
      <c r="G1521" s="88">
        <v>2</v>
      </c>
      <c r="H1521" s="89">
        <v>23759872</v>
      </c>
      <c r="J1521" s="48"/>
    </row>
    <row r="1522" spans="1:10" x14ac:dyDescent="0.4">
      <c r="A1522" s="88" t="s">
        <v>5237</v>
      </c>
      <c r="B1522" s="86">
        <v>2015</v>
      </c>
      <c r="C1522" s="87" t="s">
        <v>1061</v>
      </c>
      <c r="D1522" s="88" t="s">
        <v>1051</v>
      </c>
      <c r="E1522" s="88" t="s">
        <v>106</v>
      </c>
      <c r="F1522" s="89">
        <v>167984507</v>
      </c>
      <c r="G1522" s="88">
        <v>2</v>
      </c>
      <c r="H1522" s="89">
        <v>21320682</v>
      </c>
      <c r="J1522" s="48"/>
    </row>
    <row r="1523" spans="1:10" x14ac:dyDescent="0.4">
      <c r="A1523" s="88" t="s">
        <v>5237</v>
      </c>
      <c r="B1523" s="86">
        <v>2016</v>
      </c>
      <c r="C1523" s="87" t="s">
        <v>1061</v>
      </c>
      <c r="D1523" s="88" t="s">
        <v>1051</v>
      </c>
      <c r="E1523" s="88" t="s">
        <v>106</v>
      </c>
      <c r="F1523" s="89">
        <v>132443824</v>
      </c>
      <c r="G1523" s="88">
        <v>4</v>
      </c>
      <c r="H1523" s="89">
        <v>20746722</v>
      </c>
      <c r="J1523" s="48"/>
    </row>
    <row r="1524" spans="1:10" x14ac:dyDescent="0.4">
      <c r="A1524" s="88" t="s">
        <v>5236</v>
      </c>
      <c r="B1524" s="86">
        <v>2016</v>
      </c>
      <c r="C1524" s="87" t="s">
        <v>1070</v>
      </c>
      <c r="D1524" s="88" t="s">
        <v>1051</v>
      </c>
      <c r="E1524" s="88" t="s">
        <v>96</v>
      </c>
      <c r="F1524" s="89">
        <v>120499394</v>
      </c>
      <c r="G1524" s="88">
        <v>2</v>
      </c>
      <c r="H1524" s="89">
        <v>30388202</v>
      </c>
      <c r="J1524" s="48"/>
    </row>
    <row r="1525" spans="1:10" x14ac:dyDescent="0.4">
      <c r="A1525" s="88" t="s">
        <v>5235</v>
      </c>
      <c r="B1525" s="86">
        <v>2016</v>
      </c>
      <c r="C1525" s="87" t="s">
        <v>1054</v>
      </c>
      <c r="D1525" s="88" t="s">
        <v>100</v>
      </c>
      <c r="E1525" s="88" t="s">
        <v>104</v>
      </c>
      <c r="F1525" s="89">
        <v>157728509</v>
      </c>
      <c r="G1525" s="88">
        <v>5</v>
      </c>
      <c r="H1525" s="89">
        <v>13359179</v>
      </c>
      <c r="J1525" s="48"/>
    </row>
    <row r="1526" spans="1:10" x14ac:dyDescent="0.4">
      <c r="A1526" s="88" t="s">
        <v>5234</v>
      </c>
      <c r="B1526" s="86">
        <v>2015</v>
      </c>
      <c r="C1526" s="87" t="s">
        <v>1061</v>
      </c>
      <c r="D1526" s="88" t="s">
        <v>1051</v>
      </c>
      <c r="E1526" s="88" t="s">
        <v>96</v>
      </c>
      <c r="F1526" s="89">
        <v>147491154</v>
      </c>
      <c r="G1526" s="88">
        <v>4</v>
      </c>
      <c r="H1526" s="89">
        <v>18081262</v>
      </c>
      <c r="J1526" s="48"/>
    </row>
    <row r="1527" spans="1:10" x14ac:dyDescent="0.4">
      <c r="A1527" s="88" t="s">
        <v>5234</v>
      </c>
      <c r="B1527" s="86">
        <v>2014</v>
      </c>
      <c r="C1527" s="87" t="s">
        <v>1061</v>
      </c>
      <c r="D1527" s="88" t="s">
        <v>1051</v>
      </c>
      <c r="E1527" s="88" t="s">
        <v>96</v>
      </c>
      <c r="F1527" s="89">
        <v>194079105</v>
      </c>
      <c r="G1527" s="88">
        <v>5</v>
      </c>
      <c r="H1527" s="89">
        <v>34142013</v>
      </c>
      <c r="J1527" s="48"/>
    </row>
    <row r="1528" spans="1:10" x14ac:dyDescent="0.4">
      <c r="A1528" s="88" t="s">
        <v>5234</v>
      </c>
      <c r="B1528" s="86">
        <v>2015</v>
      </c>
      <c r="C1528" s="87" t="s">
        <v>1061</v>
      </c>
      <c r="D1528" s="88" t="s">
        <v>1051</v>
      </c>
      <c r="E1528" s="88" t="s">
        <v>96</v>
      </c>
      <c r="F1528" s="89">
        <v>191181388</v>
      </c>
      <c r="G1528" s="88">
        <v>4</v>
      </c>
      <c r="H1528" s="89">
        <v>27021254</v>
      </c>
      <c r="J1528" s="48"/>
    </row>
    <row r="1529" spans="1:10" x14ac:dyDescent="0.4">
      <c r="A1529" s="88" t="s">
        <v>5234</v>
      </c>
      <c r="B1529" s="86">
        <v>2017</v>
      </c>
      <c r="C1529" s="87" t="s">
        <v>1061</v>
      </c>
      <c r="D1529" s="88" t="s">
        <v>1051</v>
      </c>
      <c r="E1529" s="88" t="s">
        <v>96</v>
      </c>
      <c r="F1529" s="89">
        <v>212176061</v>
      </c>
      <c r="G1529" s="88">
        <v>5</v>
      </c>
      <c r="H1529" s="89">
        <v>12773352</v>
      </c>
      <c r="J1529" s="48"/>
    </row>
    <row r="1530" spans="1:10" x14ac:dyDescent="0.4">
      <c r="A1530" s="88" t="s">
        <v>5233</v>
      </c>
      <c r="B1530" s="86">
        <v>2017</v>
      </c>
      <c r="C1530" s="87" t="s">
        <v>1061</v>
      </c>
      <c r="D1530" s="88" t="s">
        <v>1051</v>
      </c>
      <c r="E1530" s="88" t="s">
        <v>106</v>
      </c>
      <c r="F1530" s="89">
        <v>164583492</v>
      </c>
      <c r="G1530" s="88">
        <v>5</v>
      </c>
      <c r="H1530" s="89">
        <v>30070016</v>
      </c>
      <c r="J1530" s="48"/>
    </row>
    <row r="1531" spans="1:10" x14ac:dyDescent="0.4">
      <c r="A1531" s="88" t="s">
        <v>5233</v>
      </c>
      <c r="B1531" s="86">
        <v>2017</v>
      </c>
      <c r="C1531" s="87" t="s">
        <v>1061</v>
      </c>
      <c r="D1531" s="88" t="s">
        <v>1051</v>
      </c>
      <c r="E1531" s="88" t="s">
        <v>106</v>
      </c>
      <c r="F1531" s="89">
        <v>167499843</v>
      </c>
      <c r="G1531" s="88">
        <v>3</v>
      </c>
      <c r="H1531" s="89">
        <v>27079029</v>
      </c>
      <c r="J1531" s="48"/>
    </row>
    <row r="1532" spans="1:10" x14ac:dyDescent="0.4">
      <c r="A1532" s="88" t="s">
        <v>5232</v>
      </c>
      <c r="B1532" s="86">
        <v>2017</v>
      </c>
      <c r="C1532" s="87" t="s">
        <v>1054</v>
      </c>
      <c r="D1532" s="88" t="s">
        <v>1064</v>
      </c>
      <c r="E1532" s="88" t="s">
        <v>106</v>
      </c>
      <c r="F1532" s="89">
        <v>168102674</v>
      </c>
      <c r="G1532" s="88">
        <v>5</v>
      </c>
      <c r="H1532" s="89">
        <v>23812259</v>
      </c>
      <c r="J1532" s="48"/>
    </row>
    <row r="1533" spans="1:10" x14ac:dyDescent="0.4">
      <c r="A1533" s="88" t="s">
        <v>5231</v>
      </c>
      <c r="B1533" s="86">
        <v>2017</v>
      </c>
      <c r="C1533" s="87" t="s">
        <v>1054</v>
      </c>
      <c r="D1533" s="88" t="s">
        <v>1064</v>
      </c>
      <c r="E1533" s="88" t="s">
        <v>104</v>
      </c>
      <c r="F1533" s="89">
        <v>172872412</v>
      </c>
      <c r="G1533" s="88">
        <v>2</v>
      </c>
      <c r="H1533" s="89">
        <v>22485563</v>
      </c>
      <c r="J1533" s="48"/>
    </row>
    <row r="1534" spans="1:10" x14ac:dyDescent="0.4">
      <c r="A1534" s="88" t="s">
        <v>5230</v>
      </c>
      <c r="B1534" s="86">
        <v>2017</v>
      </c>
      <c r="C1534" s="87" t="s">
        <v>1061</v>
      </c>
      <c r="D1534" s="88" t="s">
        <v>1051</v>
      </c>
      <c r="E1534" s="88" t="s">
        <v>102</v>
      </c>
      <c r="F1534" s="89">
        <v>166323693</v>
      </c>
      <c r="G1534" s="88">
        <v>4</v>
      </c>
      <c r="H1534" s="89">
        <v>18315673</v>
      </c>
      <c r="J1534" s="48"/>
    </row>
    <row r="1535" spans="1:10" x14ac:dyDescent="0.4">
      <c r="A1535" s="88" t="s">
        <v>5229</v>
      </c>
      <c r="B1535" s="86">
        <v>2016</v>
      </c>
      <c r="C1535" s="87" t="s">
        <v>1061</v>
      </c>
      <c r="D1535" s="88" t="s">
        <v>1051</v>
      </c>
      <c r="E1535" s="88" t="s">
        <v>102</v>
      </c>
      <c r="F1535" s="89">
        <v>162279028</v>
      </c>
      <c r="G1535" s="88">
        <v>3</v>
      </c>
      <c r="H1535" s="89">
        <v>10173186</v>
      </c>
      <c r="J1535" s="48"/>
    </row>
    <row r="1536" spans="1:10" x14ac:dyDescent="0.4">
      <c r="A1536" s="88" t="s">
        <v>5229</v>
      </c>
      <c r="B1536" s="86">
        <v>2016</v>
      </c>
      <c r="C1536" s="87" t="s">
        <v>1061</v>
      </c>
      <c r="D1536" s="88" t="s">
        <v>1051</v>
      </c>
      <c r="E1536" s="88" t="s">
        <v>102</v>
      </c>
      <c r="F1536" s="89">
        <v>167169357</v>
      </c>
      <c r="G1536" s="88">
        <v>1</v>
      </c>
      <c r="H1536" s="89">
        <v>12421440</v>
      </c>
      <c r="J1536" s="48"/>
    </row>
    <row r="1537" spans="1:10" x14ac:dyDescent="0.4">
      <c r="A1537" s="88" t="s">
        <v>5229</v>
      </c>
      <c r="B1537" s="86">
        <v>2017</v>
      </c>
      <c r="C1537" s="87" t="s">
        <v>1061</v>
      </c>
      <c r="D1537" s="88" t="s">
        <v>1051</v>
      </c>
      <c r="E1537" s="88" t="s">
        <v>102</v>
      </c>
      <c r="F1537" s="89">
        <v>244073892</v>
      </c>
      <c r="G1537" s="88">
        <v>4</v>
      </c>
      <c r="H1537" s="89">
        <v>32393634</v>
      </c>
      <c r="J1537" s="48"/>
    </row>
    <row r="1538" spans="1:10" x14ac:dyDescent="0.4">
      <c r="A1538" s="88" t="s">
        <v>5229</v>
      </c>
      <c r="B1538" s="86">
        <v>2016</v>
      </c>
      <c r="C1538" s="87" t="s">
        <v>1061</v>
      </c>
      <c r="D1538" s="88" t="s">
        <v>1051</v>
      </c>
      <c r="E1538" s="88" t="s">
        <v>102</v>
      </c>
      <c r="F1538" s="89">
        <v>188653878</v>
      </c>
      <c r="G1538" s="88">
        <v>2</v>
      </c>
      <c r="H1538" s="89">
        <v>33601087</v>
      </c>
      <c r="J1538" s="48"/>
    </row>
    <row r="1539" spans="1:10" x14ac:dyDescent="0.4">
      <c r="A1539" s="88" t="s">
        <v>5229</v>
      </c>
      <c r="B1539" s="86">
        <v>2016</v>
      </c>
      <c r="C1539" s="87" t="s">
        <v>1061</v>
      </c>
      <c r="D1539" s="88" t="s">
        <v>1051</v>
      </c>
      <c r="E1539" s="88" t="s">
        <v>102</v>
      </c>
      <c r="F1539" s="89">
        <v>183527670</v>
      </c>
      <c r="G1539" s="88">
        <v>3</v>
      </c>
      <c r="H1539" s="89">
        <v>29054963</v>
      </c>
      <c r="J1539" s="48"/>
    </row>
    <row r="1540" spans="1:10" x14ac:dyDescent="0.4">
      <c r="A1540" s="88" t="s">
        <v>5229</v>
      </c>
      <c r="B1540" s="86">
        <v>2016</v>
      </c>
      <c r="C1540" s="87" t="s">
        <v>1061</v>
      </c>
      <c r="D1540" s="88" t="s">
        <v>1051</v>
      </c>
      <c r="E1540" s="88" t="s">
        <v>102</v>
      </c>
      <c r="F1540" s="89">
        <v>234984619</v>
      </c>
      <c r="G1540" s="88">
        <v>2</v>
      </c>
      <c r="H1540" s="89">
        <v>16487957</v>
      </c>
      <c r="J1540" s="48"/>
    </row>
    <row r="1541" spans="1:10" x14ac:dyDescent="0.4">
      <c r="A1541" s="88" t="s">
        <v>5229</v>
      </c>
      <c r="B1541" s="86">
        <v>2016</v>
      </c>
      <c r="C1541" s="87" t="s">
        <v>1061</v>
      </c>
      <c r="D1541" s="88" t="s">
        <v>1051</v>
      </c>
      <c r="E1541" s="88" t="s">
        <v>102</v>
      </c>
      <c r="F1541" s="89">
        <v>112946395</v>
      </c>
      <c r="G1541" s="88">
        <v>4</v>
      </c>
      <c r="H1541" s="89">
        <v>26396100</v>
      </c>
      <c r="J1541" s="48"/>
    </row>
    <row r="1542" spans="1:10" x14ac:dyDescent="0.4">
      <c r="A1542" s="88" t="s">
        <v>5229</v>
      </c>
      <c r="B1542" s="86">
        <v>2014</v>
      </c>
      <c r="C1542" s="87" t="s">
        <v>1061</v>
      </c>
      <c r="D1542" s="88" t="s">
        <v>1051</v>
      </c>
      <c r="E1542" s="88" t="s">
        <v>102</v>
      </c>
      <c r="F1542" s="89">
        <v>210768461</v>
      </c>
      <c r="G1542" s="88">
        <v>5</v>
      </c>
      <c r="H1542" s="89">
        <v>10258204</v>
      </c>
      <c r="J1542" s="48"/>
    </row>
    <row r="1543" spans="1:10" x14ac:dyDescent="0.4">
      <c r="A1543" s="88" t="s">
        <v>5229</v>
      </c>
      <c r="B1543" s="86">
        <v>2014</v>
      </c>
      <c r="C1543" s="87" t="s">
        <v>1061</v>
      </c>
      <c r="D1543" s="88" t="s">
        <v>1051</v>
      </c>
      <c r="E1543" s="88" t="s">
        <v>102</v>
      </c>
      <c r="F1543" s="89">
        <v>146200503</v>
      </c>
      <c r="G1543" s="88">
        <v>3</v>
      </c>
      <c r="H1543" s="89">
        <v>10276782</v>
      </c>
      <c r="J1543" s="48"/>
    </row>
    <row r="1544" spans="1:10" x14ac:dyDescent="0.4">
      <c r="A1544" s="88" t="s">
        <v>5229</v>
      </c>
      <c r="B1544" s="86">
        <v>2014</v>
      </c>
      <c r="C1544" s="87" t="s">
        <v>1061</v>
      </c>
      <c r="D1544" s="88" t="s">
        <v>1051</v>
      </c>
      <c r="E1544" s="88" t="s">
        <v>102</v>
      </c>
      <c r="F1544" s="89">
        <v>97472321</v>
      </c>
      <c r="G1544" s="88">
        <v>2</v>
      </c>
      <c r="H1544" s="89">
        <v>27396552</v>
      </c>
      <c r="J1544" s="48"/>
    </row>
    <row r="1545" spans="1:10" x14ac:dyDescent="0.4">
      <c r="A1545" s="88" t="s">
        <v>5228</v>
      </c>
      <c r="B1545" s="86">
        <v>2017</v>
      </c>
      <c r="C1545" s="87" t="s">
        <v>1054</v>
      </c>
      <c r="D1545" s="88" t="s">
        <v>100</v>
      </c>
      <c r="E1545" s="88" t="s">
        <v>104</v>
      </c>
      <c r="F1545" s="89">
        <v>208705817</v>
      </c>
      <c r="G1545" s="88">
        <v>4</v>
      </c>
      <c r="H1545" s="89">
        <v>29655989</v>
      </c>
      <c r="J1545" s="48"/>
    </row>
    <row r="1546" spans="1:10" x14ac:dyDescent="0.4">
      <c r="A1546" s="88" t="s">
        <v>5227</v>
      </c>
      <c r="B1546" s="86">
        <v>2016</v>
      </c>
      <c r="C1546" s="87" t="s">
        <v>1054</v>
      </c>
      <c r="D1546" s="88" t="s">
        <v>100</v>
      </c>
      <c r="E1546" s="88" t="s">
        <v>106</v>
      </c>
      <c r="F1546" s="89">
        <v>211200298</v>
      </c>
      <c r="G1546" s="88">
        <v>3</v>
      </c>
      <c r="H1546" s="89">
        <v>20092112</v>
      </c>
      <c r="J1546" s="48"/>
    </row>
    <row r="1547" spans="1:10" x14ac:dyDescent="0.4">
      <c r="A1547" s="88" t="s">
        <v>5227</v>
      </c>
      <c r="B1547" s="86">
        <v>2015</v>
      </c>
      <c r="C1547" s="87" t="s">
        <v>1054</v>
      </c>
      <c r="D1547" s="88" t="s">
        <v>100</v>
      </c>
      <c r="E1547" s="88" t="s">
        <v>106</v>
      </c>
      <c r="F1547" s="89">
        <v>141880295</v>
      </c>
      <c r="G1547" s="88">
        <v>1</v>
      </c>
      <c r="H1547" s="89">
        <v>21617682</v>
      </c>
      <c r="J1547" s="48"/>
    </row>
    <row r="1548" spans="1:10" x14ac:dyDescent="0.4">
      <c r="A1548" s="88" t="s">
        <v>5226</v>
      </c>
      <c r="B1548" s="86">
        <v>2015</v>
      </c>
      <c r="C1548" s="87" t="s">
        <v>1052</v>
      </c>
      <c r="D1548" s="88" t="s">
        <v>1051</v>
      </c>
      <c r="E1548" s="88" t="s">
        <v>96</v>
      </c>
      <c r="F1548" s="89">
        <v>140943232</v>
      </c>
      <c r="G1548" s="88">
        <v>4</v>
      </c>
      <c r="H1548" s="89">
        <v>20584943</v>
      </c>
      <c r="J1548" s="48"/>
    </row>
    <row r="1549" spans="1:10" x14ac:dyDescent="0.4">
      <c r="A1549" s="88" t="s">
        <v>5225</v>
      </c>
      <c r="B1549" s="86">
        <v>2015</v>
      </c>
      <c r="C1549" s="87" t="s">
        <v>1070</v>
      </c>
      <c r="D1549" s="88" t="s">
        <v>1051</v>
      </c>
      <c r="E1549" s="88" t="s">
        <v>96</v>
      </c>
      <c r="F1549" s="89">
        <v>154178627</v>
      </c>
      <c r="G1549" s="88">
        <v>5</v>
      </c>
      <c r="H1549" s="89">
        <v>10877575</v>
      </c>
      <c r="J1549" s="48"/>
    </row>
    <row r="1550" spans="1:10" x14ac:dyDescent="0.4">
      <c r="A1550" s="88" t="s">
        <v>5224</v>
      </c>
      <c r="B1550" s="86">
        <v>2016</v>
      </c>
      <c r="C1550" s="87" t="s">
        <v>1061</v>
      </c>
      <c r="D1550" s="88" t="s">
        <v>1064</v>
      </c>
      <c r="E1550" s="88" t="s">
        <v>106</v>
      </c>
      <c r="F1550" s="89">
        <v>162472696</v>
      </c>
      <c r="G1550" s="88">
        <v>1</v>
      </c>
      <c r="H1550" s="89">
        <v>19987203</v>
      </c>
      <c r="J1550" s="48"/>
    </row>
    <row r="1551" spans="1:10" x14ac:dyDescent="0.4">
      <c r="A1551" s="88" t="s">
        <v>5223</v>
      </c>
      <c r="B1551" s="86">
        <v>2016</v>
      </c>
      <c r="C1551" s="87" t="s">
        <v>1054</v>
      </c>
      <c r="D1551" s="88" t="s">
        <v>1051</v>
      </c>
      <c r="E1551" s="88" t="s">
        <v>102</v>
      </c>
      <c r="F1551" s="89">
        <v>108423636</v>
      </c>
      <c r="G1551" s="88">
        <v>3</v>
      </c>
      <c r="H1551" s="89">
        <v>21620036</v>
      </c>
      <c r="J1551" s="48"/>
    </row>
    <row r="1552" spans="1:10" x14ac:dyDescent="0.4">
      <c r="A1552" s="88" t="s">
        <v>5222</v>
      </c>
      <c r="B1552" s="86">
        <v>2017</v>
      </c>
      <c r="C1552" s="87" t="s">
        <v>1061</v>
      </c>
      <c r="D1552" s="88" t="s">
        <v>100</v>
      </c>
      <c r="E1552" s="88" t="s">
        <v>102</v>
      </c>
      <c r="F1552" s="89">
        <v>190838392</v>
      </c>
      <c r="G1552" s="88">
        <v>5</v>
      </c>
      <c r="H1552" s="89">
        <v>31002496</v>
      </c>
      <c r="J1552" s="48"/>
    </row>
    <row r="1553" spans="1:10" x14ac:dyDescent="0.4">
      <c r="A1553" s="88" t="s">
        <v>5221</v>
      </c>
      <c r="B1553" s="86">
        <v>2017</v>
      </c>
      <c r="C1553" s="87" t="s">
        <v>1052</v>
      </c>
      <c r="D1553" s="88" t="s">
        <v>1051</v>
      </c>
      <c r="E1553" s="88" t="s">
        <v>106</v>
      </c>
      <c r="F1553" s="89">
        <v>213315547</v>
      </c>
      <c r="G1553" s="88">
        <v>3</v>
      </c>
      <c r="H1553" s="89">
        <v>11634445</v>
      </c>
      <c r="J1553" s="48"/>
    </row>
    <row r="1554" spans="1:10" x14ac:dyDescent="0.4">
      <c r="A1554" s="88" t="s">
        <v>5221</v>
      </c>
      <c r="B1554" s="86">
        <v>2017</v>
      </c>
      <c r="C1554" s="87" t="s">
        <v>1052</v>
      </c>
      <c r="D1554" s="88" t="s">
        <v>1051</v>
      </c>
      <c r="E1554" s="88" t="s">
        <v>106</v>
      </c>
      <c r="F1554" s="89">
        <v>116992383</v>
      </c>
      <c r="G1554" s="88">
        <v>2</v>
      </c>
      <c r="H1554" s="89">
        <v>30314645</v>
      </c>
      <c r="J1554" s="48"/>
    </row>
    <row r="1555" spans="1:10" x14ac:dyDescent="0.4">
      <c r="A1555" s="88" t="s">
        <v>5221</v>
      </c>
      <c r="B1555" s="86">
        <v>2017</v>
      </c>
      <c r="C1555" s="87" t="s">
        <v>1052</v>
      </c>
      <c r="D1555" s="88" t="s">
        <v>1051</v>
      </c>
      <c r="E1555" s="88" t="s">
        <v>106</v>
      </c>
      <c r="F1555" s="89">
        <v>236102731</v>
      </c>
      <c r="G1555" s="88">
        <v>5</v>
      </c>
      <c r="H1555" s="89">
        <v>18957970</v>
      </c>
      <c r="J1555" s="48"/>
    </row>
    <row r="1556" spans="1:10" x14ac:dyDescent="0.4">
      <c r="A1556" s="88" t="s">
        <v>5221</v>
      </c>
      <c r="B1556" s="86">
        <v>2015</v>
      </c>
      <c r="C1556" s="87" t="s">
        <v>1052</v>
      </c>
      <c r="D1556" s="88" t="s">
        <v>1051</v>
      </c>
      <c r="E1556" s="88" t="s">
        <v>106</v>
      </c>
      <c r="F1556" s="89">
        <v>246024811</v>
      </c>
      <c r="G1556" s="88">
        <v>4</v>
      </c>
      <c r="H1556" s="89">
        <v>11066222</v>
      </c>
      <c r="J1556" s="48"/>
    </row>
    <row r="1557" spans="1:10" x14ac:dyDescent="0.4">
      <c r="A1557" s="88" t="s">
        <v>5220</v>
      </c>
      <c r="B1557" s="86">
        <v>2015</v>
      </c>
      <c r="C1557" s="87" t="s">
        <v>1052</v>
      </c>
      <c r="D1557" s="88" t="s">
        <v>100</v>
      </c>
      <c r="E1557" s="88" t="s">
        <v>102</v>
      </c>
      <c r="F1557" s="89">
        <v>159030346</v>
      </c>
      <c r="G1557" s="88">
        <v>5</v>
      </c>
      <c r="H1557" s="89">
        <v>21614075</v>
      </c>
      <c r="J1557" s="48"/>
    </row>
    <row r="1558" spans="1:10" x14ac:dyDescent="0.4">
      <c r="A1558" s="88" t="s">
        <v>5219</v>
      </c>
      <c r="B1558" s="86">
        <v>2015</v>
      </c>
      <c r="C1558" s="87" t="s">
        <v>1054</v>
      </c>
      <c r="D1558" s="88" t="s">
        <v>1051</v>
      </c>
      <c r="E1558" s="88" t="s">
        <v>104</v>
      </c>
      <c r="F1558" s="89">
        <v>175495874</v>
      </c>
      <c r="G1558" s="88">
        <v>2</v>
      </c>
      <c r="H1558" s="89">
        <v>25902031</v>
      </c>
      <c r="J1558" s="48"/>
    </row>
    <row r="1559" spans="1:10" x14ac:dyDescent="0.4">
      <c r="A1559" s="88" t="s">
        <v>5218</v>
      </c>
      <c r="B1559" s="86">
        <v>2015</v>
      </c>
      <c r="C1559" s="87" t="s">
        <v>1054</v>
      </c>
      <c r="D1559" s="88" t="s">
        <v>1051</v>
      </c>
      <c r="E1559" s="88" t="s">
        <v>102</v>
      </c>
      <c r="F1559" s="89">
        <v>155792645</v>
      </c>
      <c r="G1559" s="88">
        <v>3</v>
      </c>
      <c r="H1559" s="89">
        <v>16002308</v>
      </c>
      <c r="J1559" s="48"/>
    </row>
    <row r="1560" spans="1:10" x14ac:dyDescent="0.4">
      <c r="A1560" s="88" t="s">
        <v>5217</v>
      </c>
      <c r="B1560" s="86">
        <v>2017</v>
      </c>
      <c r="C1560" s="87" t="s">
        <v>1052</v>
      </c>
      <c r="D1560" s="88" t="s">
        <v>1051</v>
      </c>
      <c r="E1560" s="88" t="s">
        <v>96</v>
      </c>
      <c r="F1560" s="89">
        <v>175236918</v>
      </c>
      <c r="G1560" s="88">
        <v>2</v>
      </c>
      <c r="H1560" s="89">
        <v>26573987</v>
      </c>
      <c r="J1560" s="48"/>
    </row>
    <row r="1561" spans="1:10" x14ac:dyDescent="0.4">
      <c r="A1561" s="88" t="s">
        <v>5217</v>
      </c>
      <c r="B1561" s="86">
        <v>2017</v>
      </c>
      <c r="C1561" s="87" t="s">
        <v>1052</v>
      </c>
      <c r="D1561" s="88" t="s">
        <v>1051</v>
      </c>
      <c r="E1561" s="88" t="s">
        <v>96</v>
      </c>
      <c r="F1561" s="89">
        <v>216701215</v>
      </c>
      <c r="G1561" s="88">
        <v>1</v>
      </c>
      <c r="H1561" s="89">
        <v>15202782</v>
      </c>
      <c r="J1561" s="48"/>
    </row>
    <row r="1562" spans="1:10" x14ac:dyDescent="0.4">
      <c r="A1562" s="88" t="s">
        <v>5217</v>
      </c>
      <c r="B1562" s="86">
        <v>2016</v>
      </c>
      <c r="C1562" s="87" t="s">
        <v>1052</v>
      </c>
      <c r="D1562" s="88" t="s">
        <v>1051</v>
      </c>
      <c r="E1562" s="88" t="s">
        <v>96</v>
      </c>
      <c r="F1562" s="89">
        <v>106533486</v>
      </c>
      <c r="G1562" s="88">
        <v>1</v>
      </c>
      <c r="H1562" s="89">
        <v>12865126</v>
      </c>
      <c r="J1562" s="48"/>
    </row>
    <row r="1563" spans="1:10" x14ac:dyDescent="0.4">
      <c r="A1563" s="88" t="s">
        <v>5217</v>
      </c>
      <c r="B1563" s="86">
        <v>2016</v>
      </c>
      <c r="C1563" s="87" t="s">
        <v>1052</v>
      </c>
      <c r="D1563" s="88" t="s">
        <v>1051</v>
      </c>
      <c r="E1563" s="88" t="s">
        <v>96</v>
      </c>
      <c r="F1563" s="89">
        <v>186724180</v>
      </c>
      <c r="G1563" s="88">
        <v>3</v>
      </c>
      <c r="H1563" s="89">
        <v>18567432</v>
      </c>
      <c r="J1563" s="48"/>
    </row>
    <row r="1564" spans="1:10" x14ac:dyDescent="0.4">
      <c r="A1564" s="88" t="s">
        <v>5216</v>
      </c>
      <c r="B1564" s="86">
        <v>2016</v>
      </c>
      <c r="C1564" s="87" t="s">
        <v>1054</v>
      </c>
      <c r="D1564" s="88" t="s">
        <v>100</v>
      </c>
      <c r="E1564" s="88" t="s">
        <v>96</v>
      </c>
      <c r="F1564" s="89">
        <v>111601353</v>
      </c>
      <c r="G1564" s="88">
        <v>3</v>
      </c>
      <c r="H1564" s="89">
        <v>28336982</v>
      </c>
      <c r="J1564" s="48"/>
    </row>
    <row r="1565" spans="1:10" x14ac:dyDescent="0.4">
      <c r="A1565" s="88" t="s">
        <v>5216</v>
      </c>
      <c r="B1565" s="86">
        <v>2016</v>
      </c>
      <c r="C1565" s="87" t="s">
        <v>1054</v>
      </c>
      <c r="D1565" s="88" t="s">
        <v>100</v>
      </c>
      <c r="E1565" s="88" t="s">
        <v>96</v>
      </c>
      <c r="F1565" s="89">
        <v>100867138</v>
      </c>
      <c r="G1565" s="88">
        <v>4</v>
      </c>
      <c r="H1565" s="89">
        <v>24732210</v>
      </c>
      <c r="J1565" s="48"/>
    </row>
    <row r="1566" spans="1:10" x14ac:dyDescent="0.4">
      <c r="A1566" s="88" t="s">
        <v>5216</v>
      </c>
      <c r="B1566" s="86">
        <v>2016</v>
      </c>
      <c r="C1566" s="87" t="s">
        <v>1054</v>
      </c>
      <c r="D1566" s="88" t="s">
        <v>100</v>
      </c>
      <c r="E1566" s="88" t="s">
        <v>96</v>
      </c>
      <c r="F1566" s="89">
        <v>152899541</v>
      </c>
      <c r="G1566" s="88">
        <v>4</v>
      </c>
      <c r="H1566" s="89">
        <v>20258811</v>
      </c>
      <c r="J1566" s="48"/>
    </row>
    <row r="1567" spans="1:10" x14ac:dyDescent="0.4">
      <c r="A1567" s="88" t="s">
        <v>5215</v>
      </c>
      <c r="B1567" s="86">
        <v>2014</v>
      </c>
      <c r="C1567" s="87" t="s">
        <v>1054</v>
      </c>
      <c r="D1567" s="88" t="s">
        <v>100</v>
      </c>
      <c r="E1567" s="88" t="s">
        <v>96</v>
      </c>
      <c r="F1567" s="89">
        <v>246785132</v>
      </c>
      <c r="G1567" s="88">
        <v>4</v>
      </c>
      <c r="H1567" s="89">
        <v>26185391</v>
      </c>
      <c r="J1567" s="48"/>
    </row>
    <row r="1568" spans="1:10" x14ac:dyDescent="0.4">
      <c r="A1568" s="88" t="s">
        <v>5214</v>
      </c>
      <c r="B1568" s="86">
        <v>2014</v>
      </c>
      <c r="C1568" s="87" t="s">
        <v>1054</v>
      </c>
      <c r="D1568" s="88" t="s">
        <v>1064</v>
      </c>
      <c r="E1568" s="88" t="s">
        <v>102</v>
      </c>
      <c r="F1568" s="89">
        <v>181176777</v>
      </c>
      <c r="G1568" s="88">
        <v>1</v>
      </c>
      <c r="H1568" s="89">
        <v>19131883</v>
      </c>
      <c r="J1568" s="48"/>
    </row>
    <row r="1569" spans="1:10" x14ac:dyDescent="0.4">
      <c r="A1569" s="88" t="s">
        <v>5213</v>
      </c>
      <c r="B1569" s="86">
        <v>2014</v>
      </c>
      <c r="C1569" s="87" t="s">
        <v>1054</v>
      </c>
      <c r="D1569" s="88" t="s">
        <v>1064</v>
      </c>
      <c r="E1569" s="88" t="s">
        <v>106</v>
      </c>
      <c r="F1569" s="89">
        <v>213911987</v>
      </c>
      <c r="G1569" s="88">
        <v>3</v>
      </c>
      <c r="H1569" s="89">
        <v>10751301</v>
      </c>
      <c r="J1569" s="48"/>
    </row>
    <row r="1570" spans="1:10" x14ac:dyDescent="0.4">
      <c r="A1570" s="88" t="s">
        <v>5213</v>
      </c>
      <c r="B1570" s="86">
        <v>2016</v>
      </c>
      <c r="C1570" s="87" t="s">
        <v>1054</v>
      </c>
      <c r="D1570" s="88" t="s">
        <v>1064</v>
      </c>
      <c r="E1570" s="88" t="s">
        <v>106</v>
      </c>
      <c r="F1570" s="89">
        <v>214315138</v>
      </c>
      <c r="G1570" s="88">
        <v>4</v>
      </c>
      <c r="H1570" s="89">
        <v>31773905</v>
      </c>
      <c r="J1570" s="48"/>
    </row>
    <row r="1571" spans="1:10" x14ac:dyDescent="0.4">
      <c r="A1571" s="88" t="s">
        <v>5213</v>
      </c>
      <c r="B1571" s="86">
        <v>2016</v>
      </c>
      <c r="C1571" s="87" t="s">
        <v>1054</v>
      </c>
      <c r="D1571" s="88" t="s">
        <v>1064</v>
      </c>
      <c r="E1571" s="88" t="s">
        <v>106</v>
      </c>
      <c r="F1571" s="89">
        <v>184281301</v>
      </c>
      <c r="G1571" s="88">
        <v>3</v>
      </c>
      <c r="H1571" s="89">
        <v>32523101</v>
      </c>
      <c r="J1571" s="48"/>
    </row>
    <row r="1572" spans="1:10" x14ac:dyDescent="0.4">
      <c r="A1572" s="88" t="s">
        <v>5212</v>
      </c>
      <c r="B1572" s="86">
        <v>2016</v>
      </c>
      <c r="C1572" s="87" t="s">
        <v>1052</v>
      </c>
      <c r="D1572" s="88" t="s">
        <v>1064</v>
      </c>
      <c r="E1572" s="88" t="s">
        <v>102</v>
      </c>
      <c r="F1572" s="89">
        <v>133409102</v>
      </c>
      <c r="G1572" s="88">
        <v>1</v>
      </c>
      <c r="H1572" s="89">
        <v>23752796</v>
      </c>
      <c r="J1572" s="48"/>
    </row>
    <row r="1573" spans="1:10" x14ac:dyDescent="0.4">
      <c r="A1573" s="88" t="s">
        <v>5212</v>
      </c>
      <c r="B1573" s="86">
        <v>2014</v>
      </c>
      <c r="C1573" s="87" t="s">
        <v>1052</v>
      </c>
      <c r="D1573" s="88" t="s">
        <v>1064</v>
      </c>
      <c r="E1573" s="88" t="s">
        <v>102</v>
      </c>
      <c r="F1573" s="89">
        <v>249341586</v>
      </c>
      <c r="G1573" s="88">
        <v>4</v>
      </c>
      <c r="H1573" s="89">
        <v>19578432</v>
      </c>
      <c r="J1573" s="48"/>
    </row>
    <row r="1574" spans="1:10" x14ac:dyDescent="0.4">
      <c r="A1574" s="88" t="s">
        <v>5211</v>
      </c>
      <c r="B1574" s="86">
        <v>2015</v>
      </c>
      <c r="C1574" s="87" t="s">
        <v>1054</v>
      </c>
      <c r="D1574" s="88" t="s">
        <v>1051</v>
      </c>
      <c r="E1574" s="88" t="s">
        <v>96</v>
      </c>
      <c r="F1574" s="89">
        <v>227370040</v>
      </c>
      <c r="G1574" s="88">
        <v>4</v>
      </c>
      <c r="H1574" s="89">
        <v>15137326</v>
      </c>
      <c r="J1574" s="48"/>
    </row>
    <row r="1575" spans="1:10" x14ac:dyDescent="0.4">
      <c r="A1575" s="88" t="s">
        <v>5211</v>
      </c>
      <c r="B1575" s="86">
        <v>2015</v>
      </c>
      <c r="C1575" s="87" t="s">
        <v>1054</v>
      </c>
      <c r="D1575" s="88" t="s">
        <v>1051</v>
      </c>
      <c r="E1575" s="88" t="s">
        <v>96</v>
      </c>
      <c r="F1575" s="89">
        <v>172579281</v>
      </c>
      <c r="G1575" s="88">
        <v>2</v>
      </c>
      <c r="H1575" s="89">
        <v>25434889</v>
      </c>
      <c r="J1575" s="48"/>
    </row>
    <row r="1576" spans="1:10" x14ac:dyDescent="0.4">
      <c r="A1576" s="88" t="s">
        <v>5211</v>
      </c>
      <c r="B1576" s="86">
        <v>2015</v>
      </c>
      <c r="C1576" s="87" t="s">
        <v>1054</v>
      </c>
      <c r="D1576" s="88" t="s">
        <v>1051</v>
      </c>
      <c r="E1576" s="88" t="s">
        <v>96</v>
      </c>
      <c r="F1576" s="89">
        <v>193682755</v>
      </c>
      <c r="G1576" s="88">
        <v>4</v>
      </c>
      <c r="H1576" s="89">
        <v>10800270</v>
      </c>
      <c r="J1576" s="48"/>
    </row>
    <row r="1577" spans="1:10" x14ac:dyDescent="0.4">
      <c r="A1577" s="88" t="s">
        <v>5211</v>
      </c>
      <c r="B1577" s="86">
        <v>2015</v>
      </c>
      <c r="C1577" s="87" t="s">
        <v>1054</v>
      </c>
      <c r="D1577" s="88" t="s">
        <v>1051</v>
      </c>
      <c r="E1577" s="88" t="s">
        <v>96</v>
      </c>
      <c r="F1577" s="89">
        <v>96047408</v>
      </c>
      <c r="G1577" s="88">
        <v>1</v>
      </c>
      <c r="H1577" s="89">
        <v>27330822</v>
      </c>
      <c r="J1577" s="48"/>
    </row>
    <row r="1578" spans="1:10" x14ac:dyDescent="0.4">
      <c r="A1578" s="88" t="s">
        <v>5210</v>
      </c>
      <c r="B1578" s="86">
        <v>2015</v>
      </c>
      <c r="C1578" s="87" t="s">
        <v>1054</v>
      </c>
      <c r="D1578" s="88" t="s">
        <v>1051</v>
      </c>
      <c r="E1578" s="88" t="s">
        <v>96</v>
      </c>
      <c r="F1578" s="89">
        <v>188917167</v>
      </c>
      <c r="G1578" s="88">
        <v>4</v>
      </c>
      <c r="H1578" s="89">
        <v>23416869</v>
      </c>
      <c r="J1578" s="48"/>
    </row>
    <row r="1579" spans="1:10" x14ac:dyDescent="0.4">
      <c r="A1579" s="88" t="s">
        <v>5210</v>
      </c>
      <c r="B1579" s="86">
        <v>2015</v>
      </c>
      <c r="C1579" s="87" t="s">
        <v>1054</v>
      </c>
      <c r="D1579" s="88" t="s">
        <v>1051</v>
      </c>
      <c r="E1579" s="88" t="s">
        <v>96</v>
      </c>
      <c r="F1579" s="89">
        <v>128320018</v>
      </c>
      <c r="G1579" s="88">
        <v>3</v>
      </c>
      <c r="H1579" s="89">
        <v>32156775</v>
      </c>
      <c r="J1579" s="48"/>
    </row>
    <row r="1580" spans="1:10" x14ac:dyDescent="0.4">
      <c r="A1580" s="88" t="s">
        <v>5209</v>
      </c>
      <c r="B1580" s="86">
        <v>2015</v>
      </c>
      <c r="C1580" s="87" t="s">
        <v>1054</v>
      </c>
      <c r="D1580" s="88" t="s">
        <v>1064</v>
      </c>
      <c r="E1580" s="88" t="s">
        <v>102</v>
      </c>
      <c r="F1580" s="89">
        <v>234024512</v>
      </c>
      <c r="G1580" s="88">
        <v>5</v>
      </c>
      <c r="H1580" s="89">
        <v>25986867</v>
      </c>
      <c r="J1580" s="48"/>
    </row>
    <row r="1581" spans="1:10" x14ac:dyDescent="0.4">
      <c r="A1581" s="88" t="s">
        <v>5208</v>
      </c>
      <c r="B1581" s="86">
        <v>2014</v>
      </c>
      <c r="C1581" s="87" t="s">
        <v>1054</v>
      </c>
      <c r="D1581" s="88" t="s">
        <v>1051</v>
      </c>
      <c r="E1581" s="88" t="s">
        <v>104</v>
      </c>
      <c r="F1581" s="89">
        <v>156145621</v>
      </c>
      <c r="G1581" s="88">
        <v>5</v>
      </c>
      <c r="H1581" s="89">
        <v>10156254</v>
      </c>
      <c r="J1581" s="48"/>
    </row>
    <row r="1582" spans="1:10" x14ac:dyDescent="0.4">
      <c r="A1582" s="88" t="s">
        <v>5207</v>
      </c>
      <c r="B1582" s="86">
        <v>2014</v>
      </c>
      <c r="C1582" s="87" t="s">
        <v>1052</v>
      </c>
      <c r="D1582" s="88" t="s">
        <v>1051</v>
      </c>
      <c r="E1582" s="88" t="s">
        <v>102</v>
      </c>
      <c r="F1582" s="89">
        <v>119596497</v>
      </c>
      <c r="G1582" s="88">
        <v>5</v>
      </c>
      <c r="H1582" s="89">
        <v>20312137</v>
      </c>
      <c r="J1582" s="48"/>
    </row>
    <row r="1583" spans="1:10" x14ac:dyDescent="0.4">
      <c r="A1583" s="88" t="s">
        <v>5207</v>
      </c>
      <c r="B1583" s="86">
        <v>2017</v>
      </c>
      <c r="C1583" s="87" t="s">
        <v>1052</v>
      </c>
      <c r="D1583" s="88" t="s">
        <v>1051</v>
      </c>
      <c r="E1583" s="88" t="s">
        <v>102</v>
      </c>
      <c r="F1583" s="89">
        <v>192674002</v>
      </c>
      <c r="G1583" s="88">
        <v>4</v>
      </c>
      <c r="H1583" s="89">
        <v>22021077</v>
      </c>
      <c r="J1583" s="48"/>
    </row>
    <row r="1584" spans="1:10" x14ac:dyDescent="0.4">
      <c r="A1584" s="88" t="s">
        <v>5206</v>
      </c>
      <c r="B1584" s="86">
        <v>2017</v>
      </c>
      <c r="C1584" s="87" t="s">
        <v>1070</v>
      </c>
      <c r="D1584" s="88" t="s">
        <v>1051</v>
      </c>
      <c r="E1584" s="88" t="s">
        <v>102</v>
      </c>
      <c r="F1584" s="89">
        <v>92628042</v>
      </c>
      <c r="G1584" s="88">
        <v>4</v>
      </c>
      <c r="H1584" s="89">
        <v>17899371</v>
      </c>
      <c r="J1584" s="48"/>
    </row>
    <row r="1585" spans="1:10" x14ac:dyDescent="0.4">
      <c r="A1585" s="88" t="s">
        <v>5206</v>
      </c>
      <c r="B1585" s="86">
        <v>2017</v>
      </c>
      <c r="C1585" s="87" t="s">
        <v>1070</v>
      </c>
      <c r="D1585" s="88" t="s">
        <v>1051</v>
      </c>
      <c r="E1585" s="88" t="s">
        <v>102</v>
      </c>
      <c r="F1585" s="89">
        <v>165809430</v>
      </c>
      <c r="G1585" s="88">
        <v>3</v>
      </c>
      <c r="H1585" s="89">
        <v>32572027</v>
      </c>
      <c r="J1585" s="48"/>
    </row>
    <row r="1586" spans="1:10" x14ac:dyDescent="0.4">
      <c r="A1586" s="88" t="s">
        <v>5206</v>
      </c>
      <c r="B1586" s="86">
        <v>2017</v>
      </c>
      <c r="C1586" s="87" t="s">
        <v>1070</v>
      </c>
      <c r="D1586" s="88" t="s">
        <v>1051</v>
      </c>
      <c r="E1586" s="88" t="s">
        <v>102</v>
      </c>
      <c r="F1586" s="89">
        <v>110022460</v>
      </c>
      <c r="G1586" s="88">
        <v>5</v>
      </c>
      <c r="H1586" s="89">
        <v>25087291</v>
      </c>
      <c r="J1586" s="48"/>
    </row>
    <row r="1587" spans="1:10" x14ac:dyDescent="0.4">
      <c r="A1587" s="88" t="s">
        <v>5206</v>
      </c>
      <c r="B1587" s="86">
        <v>2017</v>
      </c>
      <c r="C1587" s="87" t="s">
        <v>1070</v>
      </c>
      <c r="D1587" s="88" t="s">
        <v>1051</v>
      </c>
      <c r="E1587" s="88" t="s">
        <v>102</v>
      </c>
      <c r="F1587" s="89">
        <v>198122328</v>
      </c>
      <c r="G1587" s="88">
        <v>3</v>
      </c>
      <c r="H1587" s="89">
        <v>30225647</v>
      </c>
      <c r="J1587" s="48"/>
    </row>
    <row r="1588" spans="1:10" x14ac:dyDescent="0.4">
      <c r="A1588" s="88" t="s">
        <v>5206</v>
      </c>
      <c r="B1588" s="86">
        <v>2014</v>
      </c>
      <c r="C1588" s="87" t="s">
        <v>1070</v>
      </c>
      <c r="D1588" s="88" t="s">
        <v>1051</v>
      </c>
      <c r="E1588" s="88" t="s">
        <v>102</v>
      </c>
      <c r="F1588" s="89">
        <v>210738294</v>
      </c>
      <c r="G1588" s="88">
        <v>4</v>
      </c>
      <c r="H1588" s="89">
        <v>33209745</v>
      </c>
      <c r="J1588" s="48"/>
    </row>
    <row r="1589" spans="1:10" x14ac:dyDescent="0.4">
      <c r="A1589" s="88" t="s">
        <v>5205</v>
      </c>
      <c r="B1589" s="86">
        <v>2017</v>
      </c>
      <c r="C1589" s="87" t="s">
        <v>1054</v>
      </c>
      <c r="D1589" s="88" t="s">
        <v>1051</v>
      </c>
      <c r="E1589" s="88" t="s">
        <v>96</v>
      </c>
      <c r="F1589" s="89">
        <v>155993553</v>
      </c>
      <c r="G1589" s="88">
        <v>3</v>
      </c>
      <c r="H1589" s="89">
        <v>31863781</v>
      </c>
      <c r="J1589" s="48"/>
    </row>
    <row r="1590" spans="1:10" x14ac:dyDescent="0.4">
      <c r="A1590" s="88" t="s">
        <v>5205</v>
      </c>
      <c r="B1590" s="86">
        <v>2017</v>
      </c>
      <c r="C1590" s="87" t="s">
        <v>1054</v>
      </c>
      <c r="D1590" s="88" t="s">
        <v>1051</v>
      </c>
      <c r="E1590" s="88" t="s">
        <v>96</v>
      </c>
      <c r="F1590" s="89">
        <v>249808619</v>
      </c>
      <c r="G1590" s="88">
        <v>2</v>
      </c>
      <c r="H1590" s="89">
        <v>24895152</v>
      </c>
      <c r="J1590" s="48"/>
    </row>
    <row r="1591" spans="1:10" x14ac:dyDescent="0.4">
      <c r="A1591" s="88" t="s">
        <v>5205</v>
      </c>
      <c r="B1591" s="86">
        <v>2017</v>
      </c>
      <c r="C1591" s="87" t="s">
        <v>1054</v>
      </c>
      <c r="D1591" s="88" t="s">
        <v>1051</v>
      </c>
      <c r="E1591" s="88" t="s">
        <v>96</v>
      </c>
      <c r="F1591" s="89">
        <v>111479658</v>
      </c>
      <c r="G1591" s="88">
        <v>5</v>
      </c>
      <c r="H1591" s="89">
        <v>30701962</v>
      </c>
      <c r="J1591" s="48"/>
    </row>
    <row r="1592" spans="1:10" x14ac:dyDescent="0.4">
      <c r="A1592" s="88" t="s">
        <v>5204</v>
      </c>
      <c r="B1592" s="86">
        <v>2017</v>
      </c>
      <c r="C1592" s="87" t="s">
        <v>1054</v>
      </c>
      <c r="D1592" s="88" t="s">
        <v>1051</v>
      </c>
      <c r="E1592" s="88" t="s">
        <v>102</v>
      </c>
      <c r="F1592" s="89">
        <v>168377442</v>
      </c>
      <c r="G1592" s="88">
        <v>5</v>
      </c>
      <c r="H1592" s="89">
        <v>33018934</v>
      </c>
      <c r="J1592" s="48"/>
    </row>
    <row r="1593" spans="1:10" x14ac:dyDescent="0.4">
      <c r="A1593" s="88" t="s">
        <v>5204</v>
      </c>
      <c r="B1593" s="86">
        <v>2017</v>
      </c>
      <c r="C1593" s="87" t="s">
        <v>1054</v>
      </c>
      <c r="D1593" s="88" t="s">
        <v>1051</v>
      </c>
      <c r="E1593" s="88" t="s">
        <v>102</v>
      </c>
      <c r="F1593" s="89">
        <v>199250840</v>
      </c>
      <c r="G1593" s="88">
        <v>1</v>
      </c>
      <c r="H1593" s="89">
        <v>20513587</v>
      </c>
      <c r="J1593" s="48"/>
    </row>
    <row r="1594" spans="1:10" x14ac:dyDescent="0.4">
      <c r="A1594" s="88" t="s">
        <v>5204</v>
      </c>
      <c r="B1594" s="86">
        <v>2016</v>
      </c>
      <c r="C1594" s="87" t="s">
        <v>1054</v>
      </c>
      <c r="D1594" s="88" t="s">
        <v>1051</v>
      </c>
      <c r="E1594" s="88" t="s">
        <v>102</v>
      </c>
      <c r="F1594" s="89">
        <v>227292920</v>
      </c>
      <c r="G1594" s="88">
        <v>5</v>
      </c>
      <c r="H1594" s="89">
        <v>11054283</v>
      </c>
      <c r="J1594" s="48"/>
    </row>
    <row r="1595" spans="1:10" x14ac:dyDescent="0.4">
      <c r="A1595" s="88" t="s">
        <v>5203</v>
      </c>
      <c r="B1595" s="86">
        <v>2016</v>
      </c>
      <c r="C1595" s="87" t="s">
        <v>1054</v>
      </c>
      <c r="D1595" s="88" t="s">
        <v>100</v>
      </c>
      <c r="E1595" s="88" t="s">
        <v>106</v>
      </c>
      <c r="F1595" s="89">
        <v>134969139</v>
      </c>
      <c r="G1595" s="88">
        <v>3</v>
      </c>
      <c r="H1595" s="89">
        <v>15876284</v>
      </c>
      <c r="J1595" s="48"/>
    </row>
    <row r="1596" spans="1:10" x14ac:dyDescent="0.4">
      <c r="A1596" s="88" t="s">
        <v>5202</v>
      </c>
      <c r="B1596" s="86">
        <v>2016</v>
      </c>
      <c r="C1596" s="87" t="s">
        <v>1061</v>
      </c>
      <c r="D1596" s="88" t="s">
        <v>100</v>
      </c>
      <c r="E1596" s="88" t="s">
        <v>96</v>
      </c>
      <c r="F1596" s="89">
        <v>176306920</v>
      </c>
      <c r="G1596" s="88">
        <v>4</v>
      </c>
      <c r="H1596" s="89">
        <v>16026946</v>
      </c>
      <c r="J1596" s="48"/>
    </row>
    <row r="1597" spans="1:10" x14ac:dyDescent="0.4">
      <c r="A1597" s="88" t="s">
        <v>5202</v>
      </c>
      <c r="B1597" s="86">
        <v>2016</v>
      </c>
      <c r="C1597" s="87" t="s">
        <v>1061</v>
      </c>
      <c r="D1597" s="88" t="s">
        <v>100</v>
      </c>
      <c r="E1597" s="88" t="s">
        <v>96</v>
      </c>
      <c r="F1597" s="89">
        <v>151055454</v>
      </c>
      <c r="G1597" s="88">
        <v>4</v>
      </c>
      <c r="H1597" s="89">
        <v>32471101</v>
      </c>
      <c r="J1597" s="48"/>
    </row>
    <row r="1598" spans="1:10" x14ac:dyDescent="0.4">
      <c r="A1598" s="88" t="s">
        <v>5202</v>
      </c>
      <c r="B1598" s="86">
        <v>2016</v>
      </c>
      <c r="C1598" s="87" t="s">
        <v>1061</v>
      </c>
      <c r="D1598" s="88" t="s">
        <v>100</v>
      </c>
      <c r="E1598" s="88" t="s">
        <v>96</v>
      </c>
      <c r="F1598" s="89">
        <v>249841691</v>
      </c>
      <c r="G1598" s="88">
        <v>2</v>
      </c>
      <c r="H1598" s="89">
        <v>21250972</v>
      </c>
      <c r="J1598" s="48"/>
    </row>
    <row r="1599" spans="1:10" x14ac:dyDescent="0.4">
      <c r="A1599" s="88" t="s">
        <v>5201</v>
      </c>
      <c r="B1599" s="86">
        <v>2016</v>
      </c>
      <c r="C1599" s="87" t="s">
        <v>1061</v>
      </c>
      <c r="D1599" s="88" t="s">
        <v>1064</v>
      </c>
      <c r="E1599" s="88" t="s">
        <v>102</v>
      </c>
      <c r="F1599" s="89">
        <v>207798056</v>
      </c>
      <c r="G1599" s="88">
        <v>2</v>
      </c>
      <c r="H1599" s="89">
        <v>32065040</v>
      </c>
      <c r="J1599" s="48"/>
    </row>
    <row r="1600" spans="1:10" x14ac:dyDescent="0.4">
      <c r="A1600" s="88" t="s">
        <v>5201</v>
      </c>
      <c r="B1600" s="86">
        <v>2015</v>
      </c>
      <c r="C1600" s="87" t="s">
        <v>1061</v>
      </c>
      <c r="D1600" s="88" t="s">
        <v>1064</v>
      </c>
      <c r="E1600" s="88" t="s">
        <v>102</v>
      </c>
      <c r="F1600" s="89">
        <v>226906238</v>
      </c>
      <c r="G1600" s="88">
        <v>5</v>
      </c>
      <c r="H1600" s="89">
        <v>30992239</v>
      </c>
      <c r="J1600" s="48"/>
    </row>
    <row r="1601" spans="1:10" x14ac:dyDescent="0.4">
      <c r="A1601" s="88" t="s">
        <v>5200</v>
      </c>
      <c r="B1601" s="86">
        <v>2017</v>
      </c>
      <c r="C1601" s="87" t="s">
        <v>1052</v>
      </c>
      <c r="D1601" s="88" t="s">
        <v>1051</v>
      </c>
      <c r="E1601" s="88" t="s">
        <v>102</v>
      </c>
      <c r="F1601" s="89">
        <v>99182340</v>
      </c>
      <c r="G1601" s="88">
        <v>4</v>
      </c>
      <c r="H1601" s="89">
        <v>28692534</v>
      </c>
      <c r="J1601" s="48"/>
    </row>
    <row r="1602" spans="1:10" x14ac:dyDescent="0.4">
      <c r="A1602" s="88" t="s">
        <v>5200</v>
      </c>
      <c r="B1602" s="86">
        <v>2016</v>
      </c>
      <c r="C1602" s="87" t="s">
        <v>1052</v>
      </c>
      <c r="D1602" s="88" t="s">
        <v>1051</v>
      </c>
      <c r="E1602" s="88" t="s">
        <v>102</v>
      </c>
      <c r="F1602" s="89">
        <v>163896848</v>
      </c>
      <c r="G1602" s="88">
        <v>1</v>
      </c>
      <c r="H1602" s="89">
        <v>32417542</v>
      </c>
      <c r="J1602" s="48"/>
    </row>
    <row r="1603" spans="1:10" x14ac:dyDescent="0.4">
      <c r="A1603" s="88" t="s">
        <v>5199</v>
      </c>
      <c r="B1603" s="86">
        <v>2017</v>
      </c>
      <c r="C1603" s="87" t="s">
        <v>1070</v>
      </c>
      <c r="D1603" s="88" t="s">
        <v>100</v>
      </c>
      <c r="E1603" s="88" t="s">
        <v>96</v>
      </c>
      <c r="F1603" s="89">
        <v>143194569</v>
      </c>
      <c r="G1603" s="88">
        <v>3</v>
      </c>
      <c r="H1603" s="89">
        <v>33073351</v>
      </c>
      <c r="J1603" s="48"/>
    </row>
    <row r="1604" spans="1:10" x14ac:dyDescent="0.4">
      <c r="A1604" s="88" t="s">
        <v>5199</v>
      </c>
      <c r="B1604" s="86">
        <v>2015</v>
      </c>
      <c r="C1604" s="87" t="s">
        <v>1070</v>
      </c>
      <c r="D1604" s="88" t="s">
        <v>100</v>
      </c>
      <c r="E1604" s="88" t="s">
        <v>96</v>
      </c>
      <c r="F1604" s="89">
        <v>142204925</v>
      </c>
      <c r="G1604" s="88">
        <v>2</v>
      </c>
      <c r="H1604" s="89">
        <v>21883468</v>
      </c>
      <c r="J1604" s="48"/>
    </row>
    <row r="1605" spans="1:10" x14ac:dyDescent="0.4">
      <c r="A1605" s="88" t="s">
        <v>5198</v>
      </c>
      <c r="B1605" s="86">
        <v>2015</v>
      </c>
      <c r="C1605" s="87" t="s">
        <v>1061</v>
      </c>
      <c r="D1605" s="88" t="s">
        <v>1051</v>
      </c>
      <c r="E1605" s="88" t="s">
        <v>96</v>
      </c>
      <c r="F1605" s="89">
        <v>199451878</v>
      </c>
      <c r="G1605" s="88">
        <v>5</v>
      </c>
      <c r="H1605" s="89">
        <v>34727043</v>
      </c>
      <c r="J1605" s="48"/>
    </row>
    <row r="1606" spans="1:10" x14ac:dyDescent="0.4">
      <c r="A1606" s="88" t="s">
        <v>5198</v>
      </c>
      <c r="B1606" s="86">
        <v>2015</v>
      </c>
      <c r="C1606" s="87" t="s">
        <v>1061</v>
      </c>
      <c r="D1606" s="88" t="s">
        <v>1051</v>
      </c>
      <c r="E1606" s="88" t="s">
        <v>96</v>
      </c>
      <c r="F1606" s="89">
        <v>176901667</v>
      </c>
      <c r="G1606" s="88">
        <v>5</v>
      </c>
      <c r="H1606" s="89">
        <v>11032342</v>
      </c>
      <c r="J1606" s="48"/>
    </row>
    <row r="1607" spans="1:10" x14ac:dyDescent="0.4">
      <c r="A1607" s="88" t="s">
        <v>5198</v>
      </c>
      <c r="B1607" s="86">
        <v>2016</v>
      </c>
      <c r="C1607" s="87" t="s">
        <v>1061</v>
      </c>
      <c r="D1607" s="88" t="s">
        <v>1051</v>
      </c>
      <c r="E1607" s="88" t="s">
        <v>96</v>
      </c>
      <c r="F1607" s="89">
        <v>197118080</v>
      </c>
      <c r="G1607" s="88">
        <v>1</v>
      </c>
      <c r="H1607" s="89">
        <v>20805759</v>
      </c>
      <c r="J1607" s="48"/>
    </row>
    <row r="1608" spans="1:10" x14ac:dyDescent="0.4">
      <c r="A1608" s="88" t="s">
        <v>5198</v>
      </c>
      <c r="B1608" s="86">
        <v>2016</v>
      </c>
      <c r="C1608" s="87" t="s">
        <v>1061</v>
      </c>
      <c r="D1608" s="88" t="s">
        <v>1051</v>
      </c>
      <c r="E1608" s="88" t="s">
        <v>96</v>
      </c>
      <c r="F1608" s="89">
        <v>121789193</v>
      </c>
      <c r="G1608" s="88">
        <v>3</v>
      </c>
      <c r="H1608" s="89">
        <v>22810203</v>
      </c>
      <c r="J1608" s="48"/>
    </row>
    <row r="1609" spans="1:10" x14ac:dyDescent="0.4">
      <c r="A1609" s="88" t="s">
        <v>5198</v>
      </c>
      <c r="B1609" s="86">
        <v>2014</v>
      </c>
      <c r="C1609" s="87" t="s">
        <v>1061</v>
      </c>
      <c r="D1609" s="88" t="s">
        <v>1051</v>
      </c>
      <c r="E1609" s="88" t="s">
        <v>96</v>
      </c>
      <c r="F1609" s="89">
        <v>239403420</v>
      </c>
      <c r="G1609" s="88">
        <v>2</v>
      </c>
      <c r="H1609" s="89">
        <v>22157496</v>
      </c>
      <c r="J1609" s="48"/>
    </row>
    <row r="1610" spans="1:10" x14ac:dyDescent="0.4">
      <c r="A1610" s="88" t="s">
        <v>5197</v>
      </c>
      <c r="B1610" s="86">
        <v>2014</v>
      </c>
      <c r="C1610" s="87" t="s">
        <v>1061</v>
      </c>
      <c r="D1610" s="88" t="s">
        <v>1051</v>
      </c>
      <c r="E1610" s="88" t="s">
        <v>106</v>
      </c>
      <c r="F1610" s="89">
        <v>108519010</v>
      </c>
      <c r="G1610" s="88">
        <v>2</v>
      </c>
      <c r="H1610" s="89">
        <v>16974374</v>
      </c>
      <c r="J1610" s="48"/>
    </row>
    <row r="1611" spans="1:10" x14ac:dyDescent="0.4">
      <c r="A1611" s="88" t="s">
        <v>5196</v>
      </c>
      <c r="B1611" s="86">
        <v>2014</v>
      </c>
      <c r="C1611" s="87" t="s">
        <v>1054</v>
      </c>
      <c r="D1611" s="88" t="s">
        <v>1051</v>
      </c>
      <c r="E1611" s="88" t="s">
        <v>96</v>
      </c>
      <c r="F1611" s="89">
        <v>180954120</v>
      </c>
      <c r="G1611" s="88">
        <v>1</v>
      </c>
      <c r="H1611" s="89">
        <v>32908887</v>
      </c>
      <c r="J1611" s="48"/>
    </row>
    <row r="1612" spans="1:10" x14ac:dyDescent="0.4">
      <c r="A1612" s="88" t="s">
        <v>5195</v>
      </c>
      <c r="B1612" s="86">
        <v>2014</v>
      </c>
      <c r="C1612" s="87" t="s">
        <v>1054</v>
      </c>
      <c r="D1612" s="88" t="s">
        <v>1051</v>
      </c>
      <c r="E1612" s="88" t="s">
        <v>96</v>
      </c>
      <c r="F1612" s="89">
        <v>233740535</v>
      </c>
      <c r="G1612" s="88">
        <v>4</v>
      </c>
      <c r="H1612" s="89">
        <v>26979582</v>
      </c>
      <c r="J1612" s="48"/>
    </row>
    <row r="1613" spans="1:10" x14ac:dyDescent="0.4">
      <c r="A1613" s="88" t="s">
        <v>5195</v>
      </c>
      <c r="B1613" s="86">
        <v>2016</v>
      </c>
      <c r="C1613" s="87" t="s">
        <v>1054</v>
      </c>
      <c r="D1613" s="88" t="s">
        <v>1051</v>
      </c>
      <c r="E1613" s="88" t="s">
        <v>96</v>
      </c>
      <c r="F1613" s="89">
        <v>108526592</v>
      </c>
      <c r="G1613" s="88">
        <v>3</v>
      </c>
      <c r="H1613" s="89">
        <v>24223848</v>
      </c>
      <c r="J1613" s="48"/>
    </row>
    <row r="1614" spans="1:10" x14ac:dyDescent="0.4">
      <c r="A1614" s="88" t="s">
        <v>5194</v>
      </c>
      <c r="B1614" s="86">
        <v>2016</v>
      </c>
      <c r="C1614" s="87" t="s">
        <v>1054</v>
      </c>
      <c r="D1614" s="88" t="s">
        <v>100</v>
      </c>
      <c r="E1614" s="88" t="s">
        <v>102</v>
      </c>
      <c r="F1614" s="89">
        <v>157336981</v>
      </c>
      <c r="G1614" s="88">
        <v>2</v>
      </c>
      <c r="H1614" s="89">
        <v>15067410</v>
      </c>
      <c r="J1614" s="48"/>
    </row>
    <row r="1615" spans="1:10" x14ac:dyDescent="0.4">
      <c r="A1615" s="88" t="s">
        <v>5194</v>
      </c>
      <c r="B1615" s="86">
        <v>2017</v>
      </c>
      <c r="C1615" s="87" t="s">
        <v>1054</v>
      </c>
      <c r="D1615" s="88" t="s">
        <v>100</v>
      </c>
      <c r="E1615" s="88" t="s">
        <v>102</v>
      </c>
      <c r="F1615" s="89">
        <v>183457544</v>
      </c>
      <c r="G1615" s="88">
        <v>4</v>
      </c>
      <c r="H1615" s="89">
        <v>18275304</v>
      </c>
      <c r="J1615" s="48"/>
    </row>
    <row r="1616" spans="1:10" x14ac:dyDescent="0.4">
      <c r="A1616" s="88" t="s">
        <v>5193</v>
      </c>
      <c r="B1616" s="86">
        <v>2017</v>
      </c>
      <c r="C1616" s="87" t="s">
        <v>1052</v>
      </c>
      <c r="D1616" s="88" t="s">
        <v>1051</v>
      </c>
      <c r="E1616" s="88" t="s">
        <v>106</v>
      </c>
      <c r="F1616" s="89">
        <v>172133321</v>
      </c>
      <c r="G1616" s="88">
        <v>2</v>
      </c>
      <c r="H1616" s="89">
        <v>12338015</v>
      </c>
      <c r="J1616" s="48"/>
    </row>
    <row r="1617" spans="1:10" x14ac:dyDescent="0.4">
      <c r="A1617" s="88" t="s">
        <v>5193</v>
      </c>
      <c r="B1617" s="86">
        <v>2017</v>
      </c>
      <c r="C1617" s="87" t="s">
        <v>1052</v>
      </c>
      <c r="D1617" s="88" t="s">
        <v>1051</v>
      </c>
      <c r="E1617" s="88" t="s">
        <v>106</v>
      </c>
      <c r="F1617" s="89">
        <v>217413480</v>
      </c>
      <c r="G1617" s="88">
        <v>3</v>
      </c>
      <c r="H1617" s="89">
        <v>24114493</v>
      </c>
      <c r="J1617" s="48"/>
    </row>
    <row r="1618" spans="1:10" x14ac:dyDescent="0.4">
      <c r="A1618" s="88" t="s">
        <v>5193</v>
      </c>
      <c r="B1618" s="86">
        <v>2017</v>
      </c>
      <c r="C1618" s="87" t="s">
        <v>1052</v>
      </c>
      <c r="D1618" s="88" t="s">
        <v>1051</v>
      </c>
      <c r="E1618" s="88" t="s">
        <v>106</v>
      </c>
      <c r="F1618" s="89">
        <v>237255496</v>
      </c>
      <c r="G1618" s="88">
        <v>4</v>
      </c>
      <c r="H1618" s="89">
        <v>10312731</v>
      </c>
      <c r="J1618" s="48"/>
    </row>
    <row r="1619" spans="1:10" x14ac:dyDescent="0.4">
      <c r="A1619" s="88" t="s">
        <v>5193</v>
      </c>
      <c r="B1619" s="86">
        <v>2017</v>
      </c>
      <c r="C1619" s="87" t="s">
        <v>1052</v>
      </c>
      <c r="D1619" s="88" t="s">
        <v>1051</v>
      </c>
      <c r="E1619" s="88" t="s">
        <v>106</v>
      </c>
      <c r="F1619" s="89">
        <v>143318296</v>
      </c>
      <c r="G1619" s="88">
        <v>4</v>
      </c>
      <c r="H1619" s="89">
        <v>26751228</v>
      </c>
      <c r="J1619" s="48"/>
    </row>
    <row r="1620" spans="1:10" x14ac:dyDescent="0.4">
      <c r="A1620" s="88" t="s">
        <v>5193</v>
      </c>
      <c r="B1620" s="86">
        <v>2014</v>
      </c>
      <c r="C1620" s="87" t="s">
        <v>1052</v>
      </c>
      <c r="D1620" s="88" t="s">
        <v>1051</v>
      </c>
      <c r="E1620" s="88" t="s">
        <v>106</v>
      </c>
      <c r="F1620" s="89">
        <v>207228234</v>
      </c>
      <c r="G1620" s="88">
        <v>4</v>
      </c>
      <c r="H1620" s="89">
        <v>31648832</v>
      </c>
      <c r="J1620" s="48"/>
    </row>
    <row r="1621" spans="1:10" x14ac:dyDescent="0.4">
      <c r="A1621" s="88" t="s">
        <v>5193</v>
      </c>
      <c r="B1621" s="86">
        <v>2017</v>
      </c>
      <c r="C1621" s="87" t="s">
        <v>1052</v>
      </c>
      <c r="D1621" s="88" t="s">
        <v>1051</v>
      </c>
      <c r="E1621" s="88" t="s">
        <v>106</v>
      </c>
      <c r="F1621" s="89">
        <v>144579575</v>
      </c>
      <c r="G1621" s="88">
        <v>3</v>
      </c>
      <c r="H1621" s="89">
        <v>21362233</v>
      </c>
      <c r="J1621" s="48"/>
    </row>
    <row r="1622" spans="1:10" x14ac:dyDescent="0.4">
      <c r="A1622" s="88" t="s">
        <v>5192</v>
      </c>
      <c r="B1622" s="86">
        <v>2017</v>
      </c>
      <c r="C1622" s="87" t="s">
        <v>1054</v>
      </c>
      <c r="D1622" s="88" t="s">
        <v>1051</v>
      </c>
      <c r="E1622" s="88" t="s">
        <v>102</v>
      </c>
      <c r="F1622" s="89">
        <v>139465074</v>
      </c>
      <c r="G1622" s="88">
        <v>5</v>
      </c>
      <c r="H1622" s="89">
        <v>28704509</v>
      </c>
      <c r="J1622" s="48"/>
    </row>
    <row r="1623" spans="1:10" x14ac:dyDescent="0.4">
      <c r="A1623" s="88" t="s">
        <v>5191</v>
      </c>
      <c r="B1623" s="86">
        <v>2016</v>
      </c>
      <c r="C1623" s="87" t="s">
        <v>1054</v>
      </c>
      <c r="D1623" s="88" t="s">
        <v>1051</v>
      </c>
      <c r="E1623" s="88" t="s">
        <v>106</v>
      </c>
      <c r="F1623" s="89">
        <v>186493538</v>
      </c>
      <c r="G1623" s="88">
        <v>5</v>
      </c>
      <c r="H1623" s="89">
        <v>14762984</v>
      </c>
      <c r="J1623" s="48"/>
    </row>
    <row r="1624" spans="1:10" x14ac:dyDescent="0.4">
      <c r="A1624" s="88" t="s">
        <v>5190</v>
      </c>
      <c r="B1624" s="86">
        <v>2016</v>
      </c>
      <c r="C1624" s="87" t="s">
        <v>1061</v>
      </c>
      <c r="D1624" s="88" t="s">
        <v>100</v>
      </c>
      <c r="E1624" s="88" t="s">
        <v>96</v>
      </c>
      <c r="F1624" s="89">
        <v>168046135</v>
      </c>
      <c r="G1624" s="88">
        <v>2</v>
      </c>
      <c r="H1624" s="89">
        <v>33144914</v>
      </c>
      <c r="J1624" s="48"/>
    </row>
    <row r="1625" spans="1:10" x14ac:dyDescent="0.4">
      <c r="A1625" s="88" t="s">
        <v>5189</v>
      </c>
      <c r="B1625" s="86">
        <v>2015</v>
      </c>
      <c r="C1625" s="87" t="s">
        <v>1054</v>
      </c>
      <c r="D1625" s="88" t="s">
        <v>1051</v>
      </c>
      <c r="E1625" s="88" t="s">
        <v>106</v>
      </c>
      <c r="F1625" s="89">
        <v>243527140</v>
      </c>
      <c r="G1625" s="88">
        <v>2</v>
      </c>
      <c r="H1625" s="89">
        <v>23660942</v>
      </c>
      <c r="J1625" s="48"/>
    </row>
    <row r="1626" spans="1:10" x14ac:dyDescent="0.4">
      <c r="A1626" s="88" t="s">
        <v>5188</v>
      </c>
      <c r="B1626" s="86">
        <v>2015</v>
      </c>
      <c r="C1626" s="87" t="s">
        <v>1061</v>
      </c>
      <c r="D1626" s="88" t="s">
        <v>1051</v>
      </c>
      <c r="E1626" s="88" t="s">
        <v>104</v>
      </c>
      <c r="F1626" s="89">
        <v>95979269</v>
      </c>
      <c r="G1626" s="88">
        <v>5</v>
      </c>
      <c r="H1626" s="89">
        <v>20574323</v>
      </c>
      <c r="J1626" s="48"/>
    </row>
    <row r="1627" spans="1:10" x14ac:dyDescent="0.4">
      <c r="A1627" s="88" t="s">
        <v>5187</v>
      </c>
      <c r="B1627" s="86">
        <v>2015</v>
      </c>
      <c r="C1627" s="87" t="s">
        <v>1054</v>
      </c>
      <c r="D1627" s="88" t="s">
        <v>100</v>
      </c>
      <c r="E1627" s="88" t="s">
        <v>106</v>
      </c>
      <c r="F1627" s="89">
        <v>112982854</v>
      </c>
      <c r="G1627" s="88">
        <v>4</v>
      </c>
      <c r="H1627" s="89">
        <v>15125499</v>
      </c>
      <c r="J1627" s="48"/>
    </row>
    <row r="1628" spans="1:10" x14ac:dyDescent="0.4">
      <c r="A1628" s="88" t="s">
        <v>5187</v>
      </c>
      <c r="B1628" s="86">
        <v>2015</v>
      </c>
      <c r="C1628" s="87" t="s">
        <v>1054</v>
      </c>
      <c r="D1628" s="88" t="s">
        <v>100</v>
      </c>
      <c r="E1628" s="88" t="s">
        <v>106</v>
      </c>
      <c r="F1628" s="89">
        <v>167833421</v>
      </c>
      <c r="G1628" s="88">
        <v>1</v>
      </c>
      <c r="H1628" s="89">
        <v>21793995</v>
      </c>
      <c r="J1628" s="48"/>
    </row>
    <row r="1629" spans="1:10" x14ac:dyDescent="0.4">
      <c r="A1629" s="88" t="s">
        <v>5186</v>
      </c>
      <c r="B1629" s="86">
        <v>2015</v>
      </c>
      <c r="C1629" s="87" t="s">
        <v>1054</v>
      </c>
      <c r="D1629" s="88" t="s">
        <v>1051</v>
      </c>
      <c r="E1629" s="88" t="s">
        <v>96</v>
      </c>
      <c r="F1629" s="89">
        <v>236621733</v>
      </c>
      <c r="G1629" s="88">
        <v>2</v>
      </c>
      <c r="H1629" s="89">
        <v>11075234</v>
      </c>
      <c r="J1629" s="48"/>
    </row>
    <row r="1630" spans="1:10" x14ac:dyDescent="0.4">
      <c r="A1630" s="88" t="s">
        <v>5186</v>
      </c>
      <c r="B1630" s="86">
        <v>2014</v>
      </c>
      <c r="C1630" s="87" t="s">
        <v>1054</v>
      </c>
      <c r="D1630" s="88" t="s">
        <v>1051</v>
      </c>
      <c r="E1630" s="88" t="s">
        <v>96</v>
      </c>
      <c r="F1630" s="89">
        <v>119677186</v>
      </c>
      <c r="G1630" s="88">
        <v>2</v>
      </c>
      <c r="H1630" s="89">
        <v>14046333</v>
      </c>
      <c r="J1630" s="48"/>
    </row>
    <row r="1631" spans="1:10" x14ac:dyDescent="0.4">
      <c r="A1631" s="88" t="s">
        <v>5185</v>
      </c>
      <c r="B1631" s="86">
        <v>2015</v>
      </c>
      <c r="C1631" s="87" t="s">
        <v>1054</v>
      </c>
      <c r="D1631" s="88" t="s">
        <v>100</v>
      </c>
      <c r="E1631" s="88" t="s">
        <v>102</v>
      </c>
      <c r="F1631" s="89">
        <v>206532676</v>
      </c>
      <c r="G1631" s="88">
        <v>5</v>
      </c>
      <c r="H1631" s="89">
        <v>16261069</v>
      </c>
      <c r="J1631" s="48"/>
    </row>
    <row r="1632" spans="1:10" x14ac:dyDescent="0.4">
      <c r="A1632" s="88" t="s">
        <v>5185</v>
      </c>
      <c r="B1632" s="86">
        <v>2015</v>
      </c>
      <c r="C1632" s="87" t="s">
        <v>1054</v>
      </c>
      <c r="D1632" s="88" t="s">
        <v>100</v>
      </c>
      <c r="E1632" s="88" t="s">
        <v>102</v>
      </c>
      <c r="F1632" s="89">
        <v>201888713</v>
      </c>
      <c r="G1632" s="88">
        <v>4</v>
      </c>
      <c r="H1632" s="89">
        <v>15869971</v>
      </c>
      <c r="J1632" s="48"/>
    </row>
    <row r="1633" spans="1:10" x14ac:dyDescent="0.4">
      <c r="A1633" s="88" t="s">
        <v>5185</v>
      </c>
      <c r="B1633" s="86">
        <v>2014</v>
      </c>
      <c r="C1633" s="87" t="s">
        <v>1054</v>
      </c>
      <c r="D1633" s="88" t="s">
        <v>100</v>
      </c>
      <c r="E1633" s="88" t="s">
        <v>102</v>
      </c>
      <c r="F1633" s="89">
        <v>97583324</v>
      </c>
      <c r="G1633" s="88">
        <v>2</v>
      </c>
      <c r="H1633" s="89">
        <v>23319003</v>
      </c>
      <c r="J1633" s="48"/>
    </row>
    <row r="1634" spans="1:10" x14ac:dyDescent="0.4">
      <c r="A1634" s="88" t="s">
        <v>5185</v>
      </c>
      <c r="B1634" s="86">
        <v>2016</v>
      </c>
      <c r="C1634" s="87" t="s">
        <v>1054</v>
      </c>
      <c r="D1634" s="88" t="s">
        <v>100</v>
      </c>
      <c r="E1634" s="88" t="s">
        <v>102</v>
      </c>
      <c r="F1634" s="89">
        <v>118678020</v>
      </c>
      <c r="G1634" s="88">
        <v>1</v>
      </c>
      <c r="H1634" s="89">
        <v>27796060</v>
      </c>
      <c r="J1634" s="48"/>
    </row>
    <row r="1635" spans="1:10" x14ac:dyDescent="0.4">
      <c r="A1635" s="88" t="s">
        <v>5184</v>
      </c>
      <c r="B1635" s="86">
        <v>2015</v>
      </c>
      <c r="C1635" s="87" t="s">
        <v>1052</v>
      </c>
      <c r="D1635" s="88" t="s">
        <v>1051</v>
      </c>
      <c r="E1635" s="88" t="s">
        <v>96</v>
      </c>
      <c r="F1635" s="89">
        <v>107717088</v>
      </c>
      <c r="G1635" s="88">
        <v>2</v>
      </c>
      <c r="H1635" s="89">
        <v>32837190</v>
      </c>
      <c r="J1635" s="48"/>
    </row>
    <row r="1636" spans="1:10" x14ac:dyDescent="0.4">
      <c r="A1636" s="88" t="s">
        <v>5183</v>
      </c>
      <c r="B1636" s="86">
        <v>2017</v>
      </c>
      <c r="C1636" s="87" t="s">
        <v>1054</v>
      </c>
      <c r="D1636" s="88" t="s">
        <v>100</v>
      </c>
      <c r="E1636" s="88" t="s">
        <v>96</v>
      </c>
      <c r="F1636" s="89">
        <v>187753403</v>
      </c>
      <c r="G1636" s="88">
        <v>1</v>
      </c>
      <c r="H1636" s="89">
        <v>30901427</v>
      </c>
      <c r="J1636" s="48"/>
    </row>
    <row r="1637" spans="1:10" x14ac:dyDescent="0.4">
      <c r="A1637" s="88" t="s">
        <v>5182</v>
      </c>
      <c r="B1637" s="86">
        <v>2017</v>
      </c>
      <c r="C1637" s="87" t="s">
        <v>1061</v>
      </c>
      <c r="D1637" s="88" t="s">
        <v>100</v>
      </c>
      <c r="E1637" s="88" t="s">
        <v>102</v>
      </c>
      <c r="F1637" s="89">
        <v>242540596</v>
      </c>
      <c r="G1637" s="88">
        <v>2</v>
      </c>
      <c r="H1637" s="89">
        <v>32569919</v>
      </c>
      <c r="J1637" s="48"/>
    </row>
    <row r="1638" spans="1:10" x14ac:dyDescent="0.4">
      <c r="A1638" s="88" t="s">
        <v>5182</v>
      </c>
      <c r="B1638" s="86">
        <v>2017</v>
      </c>
      <c r="C1638" s="87" t="s">
        <v>1061</v>
      </c>
      <c r="D1638" s="88" t="s">
        <v>100</v>
      </c>
      <c r="E1638" s="88" t="s">
        <v>102</v>
      </c>
      <c r="F1638" s="89">
        <v>121591340</v>
      </c>
      <c r="G1638" s="88">
        <v>4</v>
      </c>
      <c r="H1638" s="89">
        <v>12527269</v>
      </c>
      <c r="J1638" s="48"/>
    </row>
    <row r="1639" spans="1:10" x14ac:dyDescent="0.4">
      <c r="A1639" s="88" t="s">
        <v>5182</v>
      </c>
      <c r="B1639" s="86">
        <v>2017</v>
      </c>
      <c r="C1639" s="87" t="s">
        <v>1061</v>
      </c>
      <c r="D1639" s="88" t="s">
        <v>100</v>
      </c>
      <c r="E1639" s="88" t="s">
        <v>102</v>
      </c>
      <c r="F1639" s="89">
        <v>247495447</v>
      </c>
      <c r="G1639" s="88">
        <v>4</v>
      </c>
      <c r="H1639" s="89">
        <v>33477531</v>
      </c>
      <c r="J1639" s="48"/>
    </row>
    <row r="1640" spans="1:10" x14ac:dyDescent="0.4">
      <c r="A1640" s="88" t="s">
        <v>5181</v>
      </c>
      <c r="B1640" s="86">
        <v>2017</v>
      </c>
      <c r="C1640" s="87" t="s">
        <v>1061</v>
      </c>
      <c r="D1640" s="88" t="s">
        <v>1051</v>
      </c>
      <c r="E1640" s="88" t="s">
        <v>102</v>
      </c>
      <c r="F1640" s="89">
        <v>191782850</v>
      </c>
      <c r="G1640" s="88">
        <v>4</v>
      </c>
      <c r="H1640" s="89">
        <v>26549716</v>
      </c>
      <c r="J1640" s="48"/>
    </row>
    <row r="1641" spans="1:10" x14ac:dyDescent="0.4">
      <c r="A1641" s="88" t="s">
        <v>5181</v>
      </c>
      <c r="B1641" s="86">
        <v>2017</v>
      </c>
      <c r="C1641" s="87" t="s">
        <v>1061</v>
      </c>
      <c r="D1641" s="88" t="s">
        <v>1051</v>
      </c>
      <c r="E1641" s="88" t="s">
        <v>102</v>
      </c>
      <c r="F1641" s="89">
        <v>226280243</v>
      </c>
      <c r="G1641" s="88">
        <v>4</v>
      </c>
      <c r="H1641" s="89">
        <v>16049053</v>
      </c>
      <c r="J1641" s="48"/>
    </row>
    <row r="1642" spans="1:10" x14ac:dyDescent="0.4">
      <c r="A1642" s="88" t="s">
        <v>5180</v>
      </c>
      <c r="B1642" s="86">
        <v>2015</v>
      </c>
      <c r="C1642" s="87" t="s">
        <v>1054</v>
      </c>
      <c r="D1642" s="88" t="s">
        <v>1051</v>
      </c>
      <c r="E1642" s="88" t="s">
        <v>102</v>
      </c>
      <c r="F1642" s="89">
        <v>203806379</v>
      </c>
      <c r="G1642" s="88">
        <v>3</v>
      </c>
      <c r="H1642" s="89">
        <v>24949745</v>
      </c>
      <c r="J1642" s="48"/>
    </row>
    <row r="1643" spans="1:10" x14ac:dyDescent="0.4">
      <c r="A1643" s="88" t="s">
        <v>5179</v>
      </c>
      <c r="B1643" s="86">
        <v>2017</v>
      </c>
      <c r="C1643" s="87" t="s">
        <v>1054</v>
      </c>
      <c r="D1643" s="88" t="s">
        <v>1051</v>
      </c>
      <c r="E1643" s="88" t="s">
        <v>106</v>
      </c>
      <c r="F1643" s="89">
        <v>214369663</v>
      </c>
      <c r="G1643" s="88">
        <v>5</v>
      </c>
      <c r="H1643" s="89">
        <v>19606065</v>
      </c>
      <c r="J1643" s="48"/>
    </row>
    <row r="1644" spans="1:10" x14ac:dyDescent="0.4">
      <c r="A1644" s="88" t="s">
        <v>5179</v>
      </c>
      <c r="B1644" s="86">
        <v>2017</v>
      </c>
      <c r="C1644" s="87" t="s">
        <v>1054</v>
      </c>
      <c r="D1644" s="88" t="s">
        <v>1051</v>
      </c>
      <c r="E1644" s="88" t="s">
        <v>106</v>
      </c>
      <c r="F1644" s="89">
        <v>166439629</v>
      </c>
      <c r="G1644" s="88">
        <v>5</v>
      </c>
      <c r="H1644" s="89">
        <v>23494573</v>
      </c>
      <c r="J1644" s="48"/>
    </row>
    <row r="1645" spans="1:10" x14ac:dyDescent="0.4">
      <c r="A1645" s="88" t="s">
        <v>5178</v>
      </c>
      <c r="B1645" s="86">
        <v>2016</v>
      </c>
      <c r="C1645" s="87" t="s">
        <v>1054</v>
      </c>
      <c r="D1645" s="88" t="s">
        <v>1051</v>
      </c>
      <c r="E1645" s="88" t="s">
        <v>102</v>
      </c>
      <c r="F1645" s="89">
        <v>245819802</v>
      </c>
      <c r="G1645" s="88">
        <v>1</v>
      </c>
      <c r="H1645" s="89">
        <v>13884870</v>
      </c>
      <c r="J1645" s="48"/>
    </row>
    <row r="1646" spans="1:10" x14ac:dyDescent="0.4">
      <c r="A1646" s="88" t="s">
        <v>5177</v>
      </c>
      <c r="B1646" s="86">
        <v>2016</v>
      </c>
      <c r="C1646" s="87" t="s">
        <v>1052</v>
      </c>
      <c r="D1646" s="88" t="s">
        <v>1064</v>
      </c>
      <c r="E1646" s="88" t="s">
        <v>106</v>
      </c>
      <c r="F1646" s="89">
        <v>131943902</v>
      </c>
      <c r="G1646" s="88">
        <v>2</v>
      </c>
      <c r="H1646" s="89">
        <v>18803356</v>
      </c>
      <c r="J1646" s="48"/>
    </row>
    <row r="1647" spans="1:10" x14ac:dyDescent="0.4">
      <c r="A1647" s="88" t="s">
        <v>5176</v>
      </c>
      <c r="B1647" s="86">
        <v>2016</v>
      </c>
      <c r="C1647" s="87" t="s">
        <v>1052</v>
      </c>
      <c r="D1647" s="88" t="s">
        <v>1064</v>
      </c>
      <c r="E1647" s="88" t="s">
        <v>102</v>
      </c>
      <c r="F1647" s="89">
        <v>206115904</v>
      </c>
      <c r="G1647" s="88">
        <v>3</v>
      </c>
      <c r="H1647" s="89">
        <v>10234209</v>
      </c>
      <c r="J1647" s="48"/>
    </row>
    <row r="1648" spans="1:10" x14ac:dyDescent="0.4">
      <c r="A1648" s="88" t="s">
        <v>5176</v>
      </c>
      <c r="B1648" s="86">
        <v>2016</v>
      </c>
      <c r="C1648" s="87" t="s">
        <v>1052</v>
      </c>
      <c r="D1648" s="88" t="s">
        <v>1064</v>
      </c>
      <c r="E1648" s="88" t="s">
        <v>102</v>
      </c>
      <c r="F1648" s="89">
        <v>151758311</v>
      </c>
      <c r="G1648" s="88">
        <v>2</v>
      </c>
      <c r="H1648" s="89">
        <v>21993612</v>
      </c>
      <c r="J1648" s="48"/>
    </row>
    <row r="1649" spans="1:10" x14ac:dyDescent="0.4">
      <c r="A1649" s="88" t="s">
        <v>5176</v>
      </c>
      <c r="B1649" s="86">
        <v>2016</v>
      </c>
      <c r="C1649" s="87" t="s">
        <v>1052</v>
      </c>
      <c r="D1649" s="88" t="s">
        <v>1064</v>
      </c>
      <c r="E1649" s="88" t="s">
        <v>102</v>
      </c>
      <c r="F1649" s="89">
        <v>160703639</v>
      </c>
      <c r="G1649" s="88">
        <v>5</v>
      </c>
      <c r="H1649" s="89">
        <v>34140062</v>
      </c>
      <c r="J1649" s="48"/>
    </row>
    <row r="1650" spans="1:10" x14ac:dyDescent="0.4">
      <c r="A1650" s="88" t="s">
        <v>5175</v>
      </c>
      <c r="B1650" s="86">
        <v>2016</v>
      </c>
      <c r="C1650" s="87" t="s">
        <v>1054</v>
      </c>
      <c r="D1650" s="88" t="s">
        <v>1051</v>
      </c>
      <c r="E1650" s="88" t="s">
        <v>96</v>
      </c>
      <c r="F1650" s="89">
        <v>95498083</v>
      </c>
      <c r="G1650" s="88">
        <v>2</v>
      </c>
      <c r="H1650" s="89">
        <v>16093597</v>
      </c>
      <c r="J1650" s="48"/>
    </row>
    <row r="1651" spans="1:10" x14ac:dyDescent="0.4">
      <c r="A1651" s="88" t="s">
        <v>5175</v>
      </c>
      <c r="B1651" s="86">
        <v>2015</v>
      </c>
      <c r="C1651" s="87" t="s">
        <v>1054</v>
      </c>
      <c r="D1651" s="88" t="s">
        <v>1051</v>
      </c>
      <c r="E1651" s="88" t="s">
        <v>96</v>
      </c>
      <c r="F1651" s="89">
        <v>136274292</v>
      </c>
      <c r="G1651" s="88">
        <v>2</v>
      </c>
      <c r="H1651" s="89">
        <v>11140145</v>
      </c>
      <c r="J1651" s="48"/>
    </row>
    <row r="1652" spans="1:10" x14ac:dyDescent="0.4">
      <c r="A1652" s="88" t="s">
        <v>5174</v>
      </c>
      <c r="B1652" s="86">
        <v>2015</v>
      </c>
      <c r="C1652" s="87" t="s">
        <v>1052</v>
      </c>
      <c r="D1652" s="88" t="s">
        <v>1051</v>
      </c>
      <c r="E1652" s="88" t="s">
        <v>96</v>
      </c>
      <c r="F1652" s="89">
        <v>210093536</v>
      </c>
      <c r="G1652" s="88">
        <v>3</v>
      </c>
      <c r="H1652" s="89">
        <v>28252972</v>
      </c>
      <c r="J1652" s="48"/>
    </row>
    <row r="1653" spans="1:10" x14ac:dyDescent="0.4">
      <c r="A1653" s="88" t="s">
        <v>5173</v>
      </c>
      <c r="B1653" s="86">
        <v>2015</v>
      </c>
      <c r="C1653" s="87" t="s">
        <v>1052</v>
      </c>
      <c r="D1653" s="88" t="s">
        <v>1051</v>
      </c>
      <c r="E1653" s="88" t="s">
        <v>102</v>
      </c>
      <c r="F1653" s="89">
        <v>193615154</v>
      </c>
      <c r="G1653" s="88">
        <v>4</v>
      </c>
      <c r="H1653" s="89">
        <v>26587605</v>
      </c>
      <c r="J1653" s="48"/>
    </row>
    <row r="1654" spans="1:10" x14ac:dyDescent="0.4">
      <c r="A1654" s="88" t="s">
        <v>5173</v>
      </c>
      <c r="B1654" s="86">
        <v>2015</v>
      </c>
      <c r="C1654" s="87" t="s">
        <v>1052</v>
      </c>
      <c r="D1654" s="88" t="s">
        <v>1051</v>
      </c>
      <c r="E1654" s="88" t="s">
        <v>102</v>
      </c>
      <c r="F1654" s="89">
        <v>189209851</v>
      </c>
      <c r="G1654" s="88">
        <v>4</v>
      </c>
      <c r="H1654" s="89">
        <v>22658867</v>
      </c>
      <c r="J1654" s="48"/>
    </row>
    <row r="1655" spans="1:10" x14ac:dyDescent="0.4">
      <c r="A1655" s="88" t="s">
        <v>5172</v>
      </c>
      <c r="B1655" s="86">
        <v>2015</v>
      </c>
      <c r="C1655" s="87" t="s">
        <v>1054</v>
      </c>
      <c r="D1655" s="88" t="s">
        <v>1064</v>
      </c>
      <c r="E1655" s="88" t="s">
        <v>96</v>
      </c>
      <c r="F1655" s="89">
        <v>157824998</v>
      </c>
      <c r="G1655" s="88">
        <v>4</v>
      </c>
      <c r="H1655" s="89">
        <v>33951445</v>
      </c>
      <c r="J1655" s="48"/>
    </row>
    <row r="1656" spans="1:10" x14ac:dyDescent="0.4">
      <c r="A1656" s="88" t="s">
        <v>5171</v>
      </c>
      <c r="B1656" s="86">
        <v>2015</v>
      </c>
      <c r="C1656" s="87" t="s">
        <v>1070</v>
      </c>
      <c r="D1656" s="88" t="s">
        <v>1051</v>
      </c>
      <c r="E1656" s="88" t="s">
        <v>96</v>
      </c>
      <c r="F1656" s="89">
        <v>94386762</v>
      </c>
      <c r="G1656" s="88">
        <v>3</v>
      </c>
      <c r="H1656" s="89">
        <v>21529138</v>
      </c>
      <c r="J1656" s="48"/>
    </row>
    <row r="1657" spans="1:10" x14ac:dyDescent="0.4">
      <c r="A1657" s="88" t="s">
        <v>5170</v>
      </c>
      <c r="B1657" s="86">
        <v>2017</v>
      </c>
      <c r="C1657" s="87" t="s">
        <v>1054</v>
      </c>
      <c r="D1657" s="88" t="s">
        <v>1051</v>
      </c>
      <c r="E1657" s="88" t="s">
        <v>102</v>
      </c>
      <c r="F1657" s="89">
        <v>137904990</v>
      </c>
      <c r="G1657" s="88">
        <v>5</v>
      </c>
      <c r="H1657" s="89">
        <v>20074329</v>
      </c>
      <c r="J1657" s="48"/>
    </row>
    <row r="1658" spans="1:10" x14ac:dyDescent="0.4">
      <c r="A1658" s="88" t="s">
        <v>5169</v>
      </c>
      <c r="B1658" s="86">
        <v>2016</v>
      </c>
      <c r="C1658" s="87" t="s">
        <v>1054</v>
      </c>
      <c r="D1658" s="88" t="s">
        <v>1051</v>
      </c>
      <c r="E1658" s="88" t="s">
        <v>96</v>
      </c>
      <c r="F1658" s="89">
        <v>175110256</v>
      </c>
      <c r="G1658" s="88">
        <v>4</v>
      </c>
      <c r="H1658" s="89">
        <v>18312219</v>
      </c>
      <c r="J1658" s="48"/>
    </row>
    <row r="1659" spans="1:10" x14ac:dyDescent="0.4">
      <c r="A1659" s="88" t="s">
        <v>5169</v>
      </c>
      <c r="B1659" s="86">
        <v>2016</v>
      </c>
      <c r="C1659" s="87" t="s">
        <v>1054</v>
      </c>
      <c r="D1659" s="88" t="s">
        <v>1051</v>
      </c>
      <c r="E1659" s="88" t="s">
        <v>96</v>
      </c>
      <c r="F1659" s="89">
        <v>128162972</v>
      </c>
      <c r="G1659" s="88">
        <v>4</v>
      </c>
      <c r="H1659" s="89">
        <v>34660159</v>
      </c>
      <c r="J1659" s="48"/>
    </row>
    <row r="1660" spans="1:10" x14ac:dyDescent="0.4">
      <c r="A1660" s="88" t="s">
        <v>5169</v>
      </c>
      <c r="B1660" s="86">
        <v>2014</v>
      </c>
      <c r="C1660" s="87" t="s">
        <v>1054</v>
      </c>
      <c r="D1660" s="88" t="s">
        <v>1051</v>
      </c>
      <c r="E1660" s="88" t="s">
        <v>96</v>
      </c>
      <c r="F1660" s="89">
        <v>144499522</v>
      </c>
      <c r="G1660" s="88">
        <v>4</v>
      </c>
      <c r="H1660" s="89">
        <v>19266315</v>
      </c>
      <c r="J1660" s="48"/>
    </row>
    <row r="1661" spans="1:10" x14ac:dyDescent="0.4">
      <c r="A1661" s="88" t="s">
        <v>5169</v>
      </c>
      <c r="B1661" s="86">
        <v>2014</v>
      </c>
      <c r="C1661" s="87" t="s">
        <v>1054</v>
      </c>
      <c r="D1661" s="88" t="s">
        <v>1051</v>
      </c>
      <c r="E1661" s="88" t="s">
        <v>96</v>
      </c>
      <c r="F1661" s="89">
        <v>204113171</v>
      </c>
      <c r="G1661" s="88">
        <v>5</v>
      </c>
      <c r="H1661" s="89">
        <v>28169306</v>
      </c>
      <c r="J1661" s="48"/>
    </row>
    <row r="1662" spans="1:10" x14ac:dyDescent="0.4">
      <c r="A1662" s="88" t="s">
        <v>5169</v>
      </c>
      <c r="B1662" s="86">
        <v>2016</v>
      </c>
      <c r="C1662" s="87" t="s">
        <v>1054</v>
      </c>
      <c r="D1662" s="88" t="s">
        <v>1051</v>
      </c>
      <c r="E1662" s="88" t="s">
        <v>96</v>
      </c>
      <c r="F1662" s="89">
        <v>124531142</v>
      </c>
      <c r="G1662" s="88">
        <v>5</v>
      </c>
      <c r="H1662" s="89">
        <v>22373463</v>
      </c>
      <c r="J1662" s="48"/>
    </row>
    <row r="1663" spans="1:10" x14ac:dyDescent="0.4">
      <c r="A1663" s="88" t="s">
        <v>5169</v>
      </c>
      <c r="B1663" s="86">
        <v>2016</v>
      </c>
      <c r="C1663" s="87" t="s">
        <v>1054</v>
      </c>
      <c r="D1663" s="88" t="s">
        <v>1051</v>
      </c>
      <c r="E1663" s="88" t="s">
        <v>96</v>
      </c>
      <c r="F1663" s="89">
        <v>216764667</v>
      </c>
      <c r="G1663" s="88">
        <v>5</v>
      </c>
      <c r="H1663" s="89">
        <v>21647935</v>
      </c>
      <c r="J1663" s="48"/>
    </row>
    <row r="1664" spans="1:10" x14ac:dyDescent="0.4">
      <c r="A1664" s="88" t="s">
        <v>5168</v>
      </c>
      <c r="B1664" s="86">
        <v>2017</v>
      </c>
      <c r="C1664" s="87" t="s">
        <v>1054</v>
      </c>
      <c r="D1664" s="88" t="s">
        <v>1051</v>
      </c>
      <c r="E1664" s="88" t="s">
        <v>106</v>
      </c>
      <c r="F1664" s="89">
        <v>150036238</v>
      </c>
      <c r="G1664" s="88">
        <v>1</v>
      </c>
      <c r="H1664" s="89">
        <v>25576360</v>
      </c>
      <c r="J1664" s="48"/>
    </row>
    <row r="1665" spans="1:10" x14ac:dyDescent="0.4">
      <c r="A1665" s="88" t="s">
        <v>5167</v>
      </c>
      <c r="B1665" s="86">
        <v>2017</v>
      </c>
      <c r="C1665" s="87" t="s">
        <v>1052</v>
      </c>
      <c r="D1665" s="88" t="s">
        <v>1051</v>
      </c>
      <c r="E1665" s="88" t="s">
        <v>106</v>
      </c>
      <c r="F1665" s="89">
        <v>229571319</v>
      </c>
      <c r="G1665" s="88">
        <v>5</v>
      </c>
      <c r="H1665" s="89">
        <v>26791439</v>
      </c>
      <c r="J1665" s="48"/>
    </row>
    <row r="1666" spans="1:10" x14ac:dyDescent="0.4">
      <c r="A1666" s="88" t="s">
        <v>5166</v>
      </c>
      <c r="B1666" s="86">
        <v>2017</v>
      </c>
      <c r="C1666" s="87" t="s">
        <v>1054</v>
      </c>
      <c r="D1666" s="88" t="s">
        <v>1051</v>
      </c>
      <c r="E1666" s="88" t="s">
        <v>96</v>
      </c>
      <c r="F1666" s="89">
        <v>179136121</v>
      </c>
      <c r="G1666" s="88">
        <v>3</v>
      </c>
      <c r="H1666" s="89">
        <v>24990557</v>
      </c>
      <c r="J1666" s="48"/>
    </row>
    <row r="1667" spans="1:10" x14ac:dyDescent="0.4">
      <c r="A1667" s="88" t="s">
        <v>5165</v>
      </c>
      <c r="B1667" s="86">
        <v>2015</v>
      </c>
      <c r="C1667" s="87" t="s">
        <v>1054</v>
      </c>
      <c r="D1667" s="88" t="s">
        <v>1051</v>
      </c>
      <c r="E1667" s="88" t="s">
        <v>102</v>
      </c>
      <c r="F1667" s="89">
        <v>194977738</v>
      </c>
      <c r="G1667" s="88">
        <v>2</v>
      </c>
      <c r="H1667" s="89">
        <v>17476182</v>
      </c>
      <c r="J1667" s="48"/>
    </row>
    <row r="1668" spans="1:10" x14ac:dyDescent="0.4">
      <c r="A1668" s="88" t="s">
        <v>5164</v>
      </c>
      <c r="B1668" s="86">
        <v>2015</v>
      </c>
      <c r="C1668" s="87" t="s">
        <v>1054</v>
      </c>
      <c r="D1668" s="88" t="s">
        <v>1051</v>
      </c>
      <c r="E1668" s="88" t="s">
        <v>102</v>
      </c>
      <c r="F1668" s="89">
        <v>243877556</v>
      </c>
      <c r="G1668" s="88">
        <v>3</v>
      </c>
      <c r="H1668" s="89">
        <v>12056530</v>
      </c>
      <c r="J1668" s="48"/>
    </row>
    <row r="1669" spans="1:10" x14ac:dyDescent="0.4">
      <c r="A1669" s="88" t="s">
        <v>5164</v>
      </c>
      <c r="B1669" s="86">
        <v>2015</v>
      </c>
      <c r="C1669" s="87" t="s">
        <v>1054</v>
      </c>
      <c r="D1669" s="88" t="s">
        <v>1051</v>
      </c>
      <c r="E1669" s="88" t="s">
        <v>102</v>
      </c>
      <c r="F1669" s="89">
        <v>145255903</v>
      </c>
      <c r="G1669" s="88">
        <v>2</v>
      </c>
      <c r="H1669" s="89">
        <v>24712703</v>
      </c>
      <c r="J1669" s="48"/>
    </row>
    <row r="1670" spans="1:10" x14ac:dyDescent="0.4">
      <c r="A1670" s="88" t="s">
        <v>5164</v>
      </c>
      <c r="B1670" s="86">
        <v>2014</v>
      </c>
      <c r="C1670" s="87" t="s">
        <v>1054</v>
      </c>
      <c r="D1670" s="88" t="s">
        <v>1051</v>
      </c>
      <c r="E1670" s="88" t="s">
        <v>102</v>
      </c>
      <c r="F1670" s="89">
        <v>110759353</v>
      </c>
      <c r="G1670" s="88">
        <v>3</v>
      </c>
      <c r="H1670" s="89">
        <v>34862470</v>
      </c>
      <c r="J1670" s="48"/>
    </row>
    <row r="1671" spans="1:10" x14ac:dyDescent="0.4">
      <c r="A1671" s="88" t="s">
        <v>5164</v>
      </c>
      <c r="B1671" s="86">
        <v>2017</v>
      </c>
      <c r="C1671" s="87" t="s">
        <v>1054</v>
      </c>
      <c r="D1671" s="88" t="s">
        <v>1051</v>
      </c>
      <c r="E1671" s="88" t="s">
        <v>102</v>
      </c>
      <c r="F1671" s="89">
        <v>108997458</v>
      </c>
      <c r="G1671" s="88">
        <v>5</v>
      </c>
      <c r="H1671" s="89">
        <v>29294759</v>
      </c>
      <c r="J1671" s="48"/>
    </row>
    <row r="1672" spans="1:10" x14ac:dyDescent="0.4">
      <c r="A1672" s="88" t="s">
        <v>5164</v>
      </c>
      <c r="B1672" s="86">
        <v>2017</v>
      </c>
      <c r="C1672" s="87" t="s">
        <v>1054</v>
      </c>
      <c r="D1672" s="88" t="s">
        <v>1051</v>
      </c>
      <c r="E1672" s="88" t="s">
        <v>102</v>
      </c>
      <c r="F1672" s="89">
        <v>139897128</v>
      </c>
      <c r="G1672" s="88">
        <v>4</v>
      </c>
      <c r="H1672" s="89">
        <v>21752239</v>
      </c>
      <c r="J1672" s="48"/>
    </row>
    <row r="1673" spans="1:10" x14ac:dyDescent="0.4">
      <c r="A1673" s="88" t="s">
        <v>5163</v>
      </c>
      <c r="B1673" s="86">
        <v>2017</v>
      </c>
      <c r="C1673" s="87" t="s">
        <v>1054</v>
      </c>
      <c r="D1673" s="88" t="s">
        <v>1051</v>
      </c>
      <c r="E1673" s="88" t="s">
        <v>106</v>
      </c>
      <c r="F1673" s="89">
        <v>99089921</v>
      </c>
      <c r="G1673" s="88">
        <v>4</v>
      </c>
      <c r="H1673" s="89">
        <v>12470274</v>
      </c>
      <c r="J1673" s="48"/>
    </row>
    <row r="1674" spans="1:10" x14ac:dyDescent="0.4">
      <c r="A1674" s="88" t="s">
        <v>5163</v>
      </c>
      <c r="B1674" s="86">
        <v>2017</v>
      </c>
      <c r="C1674" s="87" t="s">
        <v>1054</v>
      </c>
      <c r="D1674" s="88" t="s">
        <v>1051</v>
      </c>
      <c r="E1674" s="88" t="s">
        <v>106</v>
      </c>
      <c r="F1674" s="89">
        <v>242351754</v>
      </c>
      <c r="G1674" s="88">
        <v>1</v>
      </c>
      <c r="H1674" s="89">
        <v>33174937</v>
      </c>
      <c r="J1674" s="48"/>
    </row>
    <row r="1675" spans="1:10" x14ac:dyDescent="0.4">
      <c r="A1675" s="88" t="s">
        <v>5163</v>
      </c>
      <c r="B1675" s="86">
        <v>2014</v>
      </c>
      <c r="C1675" s="87" t="s">
        <v>1054</v>
      </c>
      <c r="D1675" s="88" t="s">
        <v>1051</v>
      </c>
      <c r="E1675" s="88" t="s">
        <v>106</v>
      </c>
      <c r="F1675" s="89">
        <v>120577976</v>
      </c>
      <c r="G1675" s="88">
        <v>4</v>
      </c>
      <c r="H1675" s="89">
        <v>20931402</v>
      </c>
      <c r="J1675" s="48"/>
    </row>
    <row r="1676" spans="1:10" x14ac:dyDescent="0.4">
      <c r="A1676" s="88" t="s">
        <v>5162</v>
      </c>
      <c r="B1676" s="86">
        <v>2016</v>
      </c>
      <c r="C1676" s="87" t="s">
        <v>1061</v>
      </c>
      <c r="D1676" s="88" t="s">
        <v>1051</v>
      </c>
      <c r="E1676" s="88" t="s">
        <v>102</v>
      </c>
      <c r="F1676" s="89">
        <v>222164026</v>
      </c>
      <c r="G1676" s="88">
        <v>2</v>
      </c>
      <c r="H1676" s="89">
        <v>32101558</v>
      </c>
      <c r="J1676" s="48"/>
    </row>
    <row r="1677" spans="1:10" x14ac:dyDescent="0.4">
      <c r="A1677" s="88" t="s">
        <v>5162</v>
      </c>
      <c r="B1677" s="86">
        <v>2016</v>
      </c>
      <c r="C1677" s="87" t="s">
        <v>1061</v>
      </c>
      <c r="D1677" s="88" t="s">
        <v>1051</v>
      </c>
      <c r="E1677" s="88" t="s">
        <v>102</v>
      </c>
      <c r="F1677" s="89">
        <v>170036656</v>
      </c>
      <c r="G1677" s="88">
        <v>3</v>
      </c>
      <c r="H1677" s="89">
        <v>30420925</v>
      </c>
      <c r="J1677" s="48"/>
    </row>
    <row r="1678" spans="1:10" x14ac:dyDescent="0.4">
      <c r="A1678" s="88" t="s">
        <v>5162</v>
      </c>
      <c r="B1678" s="86">
        <v>2014</v>
      </c>
      <c r="C1678" s="87" t="s">
        <v>1061</v>
      </c>
      <c r="D1678" s="88" t="s">
        <v>1051</v>
      </c>
      <c r="E1678" s="88" t="s">
        <v>102</v>
      </c>
      <c r="F1678" s="89">
        <v>109982322</v>
      </c>
      <c r="G1678" s="88">
        <v>3</v>
      </c>
      <c r="H1678" s="89">
        <v>25116628</v>
      </c>
      <c r="J1678" s="48"/>
    </row>
    <row r="1679" spans="1:10" x14ac:dyDescent="0.4">
      <c r="A1679" s="88" t="s">
        <v>5161</v>
      </c>
      <c r="B1679" s="86">
        <v>2014</v>
      </c>
      <c r="C1679" s="87" t="s">
        <v>1052</v>
      </c>
      <c r="D1679" s="88" t="s">
        <v>100</v>
      </c>
      <c r="E1679" s="88" t="s">
        <v>102</v>
      </c>
      <c r="F1679" s="89">
        <v>189723990</v>
      </c>
      <c r="G1679" s="88">
        <v>2</v>
      </c>
      <c r="H1679" s="89">
        <v>25643278</v>
      </c>
      <c r="J1679" s="48"/>
    </row>
    <row r="1680" spans="1:10" x14ac:dyDescent="0.4">
      <c r="A1680" s="88" t="s">
        <v>5160</v>
      </c>
      <c r="B1680" s="86">
        <v>2015</v>
      </c>
      <c r="C1680" s="87" t="s">
        <v>1070</v>
      </c>
      <c r="D1680" s="88" t="s">
        <v>1051</v>
      </c>
      <c r="E1680" s="88" t="s">
        <v>104</v>
      </c>
      <c r="F1680" s="89">
        <v>188202990</v>
      </c>
      <c r="G1680" s="88">
        <v>4</v>
      </c>
      <c r="H1680" s="89">
        <v>32017500</v>
      </c>
      <c r="J1680" s="48"/>
    </row>
    <row r="1681" spans="1:10" x14ac:dyDescent="0.4">
      <c r="A1681" s="88" t="s">
        <v>5160</v>
      </c>
      <c r="B1681" s="86">
        <v>2017</v>
      </c>
      <c r="C1681" s="87" t="s">
        <v>1070</v>
      </c>
      <c r="D1681" s="88" t="s">
        <v>1051</v>
      </c>
      <c r="E1681" s="88" t="s">
        <v>104</v>
      </c>
      <c r="F1681" s="89">
        <v>116303124</v>
      </c>
      <c r="G1681" s="88">
        <v>4</v>
      </c>
      <c r="H1681" s="89">
        <v>27001346</v>
      </c>
      <c r="J1681" s="48"/>
    </row>
    <row r="1682" spans="1:10" x14ac:dyDescent="0.4">
      <c r="A1682" s="88" t="s">
        <v>5159</v>
      </c>
      <c r="B1682" s="86">
        <v>2017</v>
      </c>
      <c r="C1682" s="87" t="s">
        <v>1054</v>
      </c>
      <c r="D1682" s="88" t="s">
        <v>100</v>
      </c>
      <c r="E1682" s="88" t="s">
        <v>104</v>
      </c>
      <c r="F1682" s="89">
        <v>215818476</v>
      </c>
      <c r="G1682" s="88">
        <v>3</v>
      </c>
      <c r="H1682" s="89">
        <v>20019120</v>
      </c>
      <c r="J1682" s="48"/>
    </row>
    <row r="1683" spans="1:10" x14ac:dyDescent="0.4">
      <c r="A1683" s="88" t="s">
        <v>5159</v>
      </c>
      <c r="B1683" s="86">
        <v>2017</v>
      </c>
      <c r="C1683" s="87" t="s">
        <v>1054</v>
      </c>
      <c r="D1683" s="88" t="s">
        <v>100</v>
      </c>
      <c r="E1683" s="88" t="s">
        <v>104</v>
      </c>
      <c r="F1683" s="89">
        <v>244284025</v>
      </c>
      <c r="G1683" s="88">
        <v>1</v>
      </c>
      <c r="H1683" s="89">
        <v>14532902</v>
      </c>
      <c r="J1683" s="48"/>
    </row>
    <row r="1684" spans="1:10" x14ac:dyDescent="0.4">
      <c r="A1684" s="88" t="s">
        <v>5158</v>
      </c>
      <c r="B1684" s="86">
        <v>2017</v>
      </c>
      <c r="C1684" s="87" t="s">
        <v>1054</v>
      </c>
      <c r="D1684" s="88" t="s">
        <v>1051</v>
      </c>
      <c r="E1684" s="88" t="s">
        <v>106</v>
      </c>
      <c r="F1684" s="89">
        <v>136759114</v>
      </c>
      <c r="G1684" s="88">
        <v>4</v>
      </c>
      <c r="H1684" s="89">
        <v>21470264</v>
      </c>
      <c r="J1684" s="48"/>
    </row>
    <row r="1685" spans="1:10" x14ac:dyDescent="0.4">
      <c r="A1685" s="88" t="s">
        <v>5158</v>
      </c>
      <c r="B1685" s="86">
        <v>2015</v>
      </c>
      <c r="C1685" s="87" t="s">
        <v>1054</v>
      </c>
      <c r="D1685" s="88" t="s">
        <v>1051</v>
      </c>
      <c r="E1685" s="88" t="s">
        <v>106</v>
      </c>
      <c r="F1685" s="89">
        <v>148259284</v>
      </c>
      <c r="G1685" s="88">
        <v>4</v>
      </c>
      <c r="H1685" s="89">
        <v>29848687</v>
      </c>
      <c r="J1685" s="48"/>
    </row>
    <row r="1686" spans="1:10" x14ac:dyDescent="0.4">
      <c r="A1686" s="88" t="s">
        <v>5157</v>
      </c>
      <c r="B1686" s="86">
        <v>2015</v>
      </c>
      <c r="C1686" s="87" t="s">
        <v>1052</v>
      </c>
      <c r="D1686" s="88" t="s">
        <v>1051</v>
      </c>
      <c r="E1686" s="88" t="s">
        <v>104</v>
      </c>
      <c r="F1686" s="89">
        <v>203798900</v>
      </c>
      <c r="G1686" s="88">
        <v>4</v>
      </c>
      <c r="H1686" s="89">
        <v>32802332</v>
      </c>
      <c r="J1686" s="48"/>
    </row>
    <row r="1687" spans="1:10" x14ac:dyDescent="0.4">
      <c r="A1687" s="88" t="s">
        <v>5157</v>
      </c>
      <c r="B1687" s="86">
        <v>2015</v>
      </c>
      <c r="C1687" s="87" t="s">
        <v>1052</v>
      </c>
      <c r="D1687" s="88" t="s">
        <v>1051</v>
      </c>
      <c r="E1687" s="88" t="s">
        <v>104</v>
      </c>
      <c r="F1687" s="89">
        <v>232550559</v>
      </c>
      <c r="G1687" s="88">
        <v>5</v>
      </c>
      <c r="H1687" s="89">
        <v>33082990</v>
      </c>
      <c r="J1687" s="48"/>
    </row>
    <row r="1688" spans="1:10" x14ac:dyDescent="0.4">
      <c r="A1688" s="88" t="s">
        <v>5157</v>
      </c>
      <c r="B1688" s="86">
        <v>2014</v>
      </c>
      <c r="C1688" s="87" t="s">
        <v>1052</v>
      </c>
      <c r="D1688" s="88" t="s">
        <v>1051</v>
      </c>
      <c r="E1688" s="88" t="s">
        <v>104</v>
      </c>
      <c r="F1688" s="89">
        <v>244110115</v>
      </c>
      <c r="G1688" s="88">
        <v>3</v>
      </c>
      <c r="H1688" s="89">
        <v>24884773</v>
      </c>
      <c r="J1688" s="48"/>
    </row>
    <row r="1689" spans="1:10" x14ac:dyDescent="0.4">
      <c r="A1689" s="88" t="s">
        <v>5156</v>
      </c>
      <c r="B1689" s="86">
        <v>2014</v>
      </c>
      <c r="C1689" s="87" t="s">
        <v>1054</v>
      </c>
      <c r="D1689" s="88" t="s">
        <v>100</v>
      </c>
      <c r="E1689" s="88" t="s">
        <v>96</v>
      </c>
      <c r="F1689" s="89">
        <v>133894965</v>
      </c>
      <c r="G1689" s="88">
        <v>5</v>
      </c>
      <c r="H1689" s="89">
        <v>34488320</v>
      </c>
      <c r="J1689" s="48"/>
    </row>
    <row r="1690" spans="1:10" x14ac:dyDescent="0.4">
      <c r="A1690" s="88" t="s">
        <v>5156</v>
      </c>
      <c r="B1690" s="86">
        <v>2015</v>
      </c>
      <c r="C1690" s="87" t="s">
        <v>1054</v>
      </c>
      <c r="D1690" s="88" t="s">
        <v>100</v>
      </c>
      <c r="E1690" s="88" t="s">
        <v>96</v>
      </c>
      <c r="F1690" s="89">
        <v>96774958</v>
      </c>
      <c r="G1690" s="88">
        <v>1</v>
      </c>
      <c r="H1690" s="89">
        <v>34672395</v>
      </c>
      <c r="J1690" s="48"/>
    </row>
    <row r="1691" spans="1:10" x14ac:dyDescent="0.4">
      <c r="A1691" s="88" t="s">
        <v>5156</v>
      </c>
      <c r="B1691" s="86">
        <v>2015</v>
      </c>
      <c r="C1691" s="87" t="s">
        <v>1054</v>
      </c>
      <c r="D1691" s="88" t="s">
        <v>100</v>
      </c>
      <c r="E1691" s="88" t="s">
        <v>96</v>
      </c>
      <c r="F1691" s="89">
        <v>124484269</v>
      </c>
      <c r="G1691" s="88">
        <v>5</v>
      </c>
      <c r="H1691" s="89">
        <v>18754234</v>
      </c>
      <c r="J1691" s="48"/>
    </row>
    <row r="1692" spans="1:10" x14ac:dyDescent="0.4">
      <c r="A1692" s="88" t="s">
        <v>5155</v>
      </c>
      <c r="B1692" s="86">
        <v>2015</v>
      </c>
      <c r="C1692" s="87" t="s">
        <v>1054</v>
      </c>
      <c r="D1692" s="88" t="s">
        <v>1064</v>
      </c>
      <c r="E1692" s="88" t="s">
        <v>96</v>
      </c>
      <c r="F1692" s="89">
        <v>95654012</v>
      </c>
      <c r="G1692" s="88">
        <v>5</v>
      </c>
      <c r="H1692" s="89">
        <v>34752990</v>
      </c>
      <c r="J1692" s="48"/>
    </row>
    <row r="1693" spans="1:10" x14ac:dyDescent="0.4">
      <c r="A1693" s="88" t="s">
        <v>5154</v>
      </c>
      <c r="B1693" s="86">
        <v>2016</v>
      </c>
      <c r="C1693" s="87" t="s">
        <v>1054</v>
      </c>
      <c r="D1693" s="88" t="s">
        <v>1051</v>
      </c>
      <c r="E1693" s="88" t="s">
        <v>102</v>
      </c>
      <c r="F1693" s="89">
        <v>181682508</v>
      </c>
      <c r="G1693" s="88">
        <v>2</v>
      </c>
      <c r="H1693" s="89">
        <v>22783932</v>
      </c>
      <c r="J1693" s="48"/>
    </row>
    <row r="1694" spans="1:10" x14ac:dyDescent="0.4">
      <c r="A1694" s="88" t="s">
        <v>5154</v>
      </c>
      <c r="B1694" s="86">
        <v>2016</v>
      </c>
      <c r="C1694" s="87" t="s">
        <v>1054</v>
      </c>
      <c r="D1694" s="88" t="s">
        <v>1051</v>
      </c>
      <c r="E1694" s="88" t="s">
        <v>102</v>
      </c>
      <c r="F1694" s="89">
        <v>235152989</v>
      </c>
      <c r="G1694" s="88">
        <v>5</v>
      </c>
      <c r="H1694" s="89">
        <v>18516963</v>
      </c>
      <c r="J1694" s="48"/>
    </row>
    <row r="1695" spans="1:10" x14ac:dyDescent="0.4">
      <c r="A1695" s="88" t="s">
        <v>5154</v>
      </c>
      <c r="B1695" s="86">
        <v>2016</v>
      </c>
      <c r="C1695" s="87" t="s">
        <v>1054</v>
      </c>
      <c r="D1695" s="88" t="s">
        <v>1051</v>
      </c>
      <c r="E1695" s="88" t="s">
        <v>102</v>
      </c>
      <c r="F1695" s="89">
        <v>216966534</v>
      </c>
      <c r="G1695" s="88">
        <v>3</v>
      </c>
      <c r="H1695" s="89">
        <v>19583559</v>
      </c>
      <c r="J1695" s="48"/>
    </row>
    <row r="1696" spans="1:10" x14ac:dyDescent="0.4">
      <c r="A1696" s="88" t="s">
        <v>5154</v>
      </c>
      <c r="B1696" s="86">
        <v>2016</v>
      </c>
      <c r="C1696" s="87" t="s">
        <v>1054</v>
      </c>
      <c r="D1696" s="88" t="s">
        <v>1051</v>
      </c>
      <c r="E1696" s="88" t="s">
        <v>102</v>
      </c>
      <c r="F1696" s="89">
        <v>114436451</v>
      </c>
      <c r="G1696" s="88">
        <v>3</v>
      </c>
      <c r="H1696" s="89">
        <v>30509097</v>
      </c>
      <c r="J1696" s="48"/>
    </row>
    <row r="1697" spans="1:10" x14ac:dyDescent="0.4">
      <c r="A1697" s="88" t="s">
        <v>5153</v>
      </c>
      <c r="B1697" s="86">
        <v>2014</v>
      </c>
      <c r="C1697" s="87" t="s">
        <v>1061</v>
      </c>
      <c r="D1697" s="88" t="s">
        <v>1051</v>
      </c>
      <c r="E1697" s="88" t="s">
        <v>102</v>
      </c>
      <c r="F1697" s="89">
        <v>199301379</v>
      </c>
      <c r="G1697" s="88">
        <v>2</v>
      </c>
      <c r="H1697" s="89">
        <v>30409533</v>
      </c>
      <c r="J1697" s="48"/>
    </row>
    <row r="1698" spans="1:10" x14ac:dyDescent="0.4">
      <c r="A1698" s="88" t="s">
        <v>5152</v>
      </c>
      <c r="B1698" s="86">
        <v>2014</v>
      </c>
      <c r="C1698" s="87" t="s">
        <v>1052</v>
      </c>
      <c r="D1698" s="88" t="s">
        <v>1051</v>
      </c>
      <c r="E1698" s="88" t="s">
        <v>104</v>
      </c>
      <c r="F1698" s="89">
        <v>241797556</v>
      </c>
      <c r="G1698" s="88">
        <v>1</v>
      </c>
      <c r="H1698" s="89">
        <v>31320779</v>
      </c>
      <c r="J1698" s="48"/>
    </row>
    <row r="1699" spans="1:10" x14ac:dyDescent="0.4">
      <c r="A1699" s="88" t="s">
        <v>5152</v>
      </c>
      <c r="B1699" s="86">
        <v>2017</v>
      </c>
      <c r="C1699" s="87" t="s">
        <v>1052</v>
      </c>
      <c r="D1699" s="88" t="s">
        <v>1051</v>
      </c>
      <c r="E1699" s="88" t="s">
        <v>104</v>
      </c>
      <c r="F1699" s="89">
        <v>173102295</v>
      </c>
      <c r="G1699" s="88">
        <v>5</v>
      </c>
      <c r="H1699" s="89">
        <v>12181225</v>
      </c>
      <c r="J1699" s="48"/>
    </row>
    <row r="1700" spans="1:10" x14ac:dyDescent="0.4">
      <c r="A1700" s="88" t="s">
        <v>5151</v>
      </c>
      <c r="B1700" s="86">
        <v>2017</v>
      </c>
      <c r="C1700" s="87" t="s">
        <v>1054</v>
      </c>
      <c r="D1700" s="88" t="s">
        <v>1064</v>
      </c>
      <c r="E1700" s="88" t="s">
        <v>106</v>
      </c>
      <c r="F1700" s="89">
        <v>197540190</v>
      </c>
      <c r="G1700" s="88">
        <v>1</v>
      </c>
      <c r="H1700" s="89">
        <v>14291258</v>
      </c>
      <c r="J1700" s="48"/>
    </row>
    <row r="1701" spans="1:10" x14ac:dyDescent="0.4">
      <c r="A1701" s="88" t="s">
        <v>5151</v>
      </c>
      <c r="B1701" s="86">
        <v>2016</v>
      </c>
      <c r="C1701" s="87" t="s">
        <v>1054</v>
      </c>
      <c r="D1701" s="88" t="s">
        <v>1064</v>
      </c>
      <c r="E1701" s="88" t="s">
        <v>106</v>
      </c>
      <c r="F1701" s="89">
        <v>225247308</v>
      </c>
      <c r="G1701" s="88">
        <v>5</v>
      </c>
      <c r="H1701" s="89">
        <v>16052339</v>
      </c>
      <c r="J1701" s="48"/>
    </row>
    <row r="1702" spans="1:10" x14ac:dyDescent="0.4">
      <c r="A1702" s="88" t="s">
        <v>5150</v>
      </c>
      <c r="B1702" s="86">
        <v>2016</v>
      </c>
      <c r="C1702" s="87" t="s">
        <v>1054</v>
      </c>
      <c r="D1702" s="88" t="s">
        <v>1064</v>
      </c>
      <c r="E1702" s="88" t="s">
        <v>106</v>
      </c>
      <c r="F1702" s="89">
        <v>161584842</v>
      </c>
      <c r="G1702" s="88">
        <v>3</v>
      </c>
      <c r="H1702" s="89">
        <v>29476775</v>
      </c>
      <c r="J1702" s="48"/>
    </row>
    <row r="1703" spans="1:10" x14ac:dyDescent="0.4">
      <c r="A1703" s="88" t="s">
        <v>5149</v>
      </c>
      <c r="B1703" s="86">
        <v>2014</v>
      </c>
      <c r="C1703" s="87" t="s">
        <v>1061</v>
      </c>
      <c r="D1703" s="88" t="s">
        <v>1051</v>
      </c>
      <c r="E1703" s="88" t="s">
        <v>96</v>
      </c>
      <c r="F1703" s="89">
        <v>218611348</v>
      </c>
      <c r="G1703" s="88">
        <v>2</v>
      </c>
      <c r="H1703" s="89">
        <v>15200021</v>
      </c>
      <c r="J1703" s="48"/>
    </row>
    <row r="1704" spans="1:10" x14ac:dyDescent="0.4">
      <c r="A1704" s="88" t="s">
        <v>5148</v>
      </c>
      <c r="B1704" s="86">
        <v>2014</v>
      </c>
      <c r="C1704" s="87" t="s">
        <v>1061</v>
      </c>
      <c r="D1704" s="88" t="s">
        <v>100</v>
      </c>
      <c r="E1704" s="88" t="s">
        <v>96</v>
      </c>
      <c r="F1704" s="89">
        <v>106723861</v>
      </c>
      <c r="G1704" s="88">
        <v>5</v>
      </c>
      <c r="H1704" s="89">
        <v>28119599</v>
      </c>
      <c r="J1704" s="48"/>
    </row>
    <row r="1705" spans="1:10" x14ac:dyDescent="0.4">
      <c r="A1705" s="88" t="s">
        <v>5148</v>
      </c>
      <c r="B1705" s="86">
        <v>2014</v>
      </c>
      <c r="C1705" s="87" t="s">
        <v>1061</v>
      </c>
      <c r="D1705" s="88" t="s">
        <v>100</v>
      </c>
      <c r="E1705" s="88" t="s">
        <v>96</v>
      </c>
      <c r="F1705" s="89">
        <v>111018433</v>
      </c>
      <c r="G1705" s="88">
        <v>4</v>
      </c>
      <c r="H1705" s="89">
        <v>27827010</v>
      </c>
      <c r="J1705" s="48"/>
    </row>
    <row r="1706" spans="1:10" x14ac:dyDescent="0.4">
      <c r="A1706" s="88" t="s">
        <v>5148</v>
      </c>
      <c r="B1706" s="86">
        <v>2014</v>
      </c>
      <c r="C1706" s="87" t="s">
        <v>1061</v>
      </c>
      <c r="D1706" s="88" t="s">
        <v>100</v>
      </c>
      <c r="E1706" s="88" t="s">
        <v>96</v>
      </c>
      <c r="F1706" s="89">
        <v>145472301</v>
      </c>
      <c r="G1706" s="88">
        <v>1</v>
      </c>
      <c r="H1706" s="89">
        <v>24616894</v>
      </c>
      <c r="J1706" s="48"/>
    </row>
    <row r="1707" spans="1:10" x14ac:dyDescent="0.4">
      <c r="A1707" s="88" t="s">
        <v>5147</v>
      </c>
      <c r="B1707" s="86">
        <v>2015</v>
      </c>
      <c r="C1707" s="87" t="s">
        <v>1052</v>
      </c>
      <c r="D1707" s="88" t="s">
        <v>1064</v>
      </c>
      <c r="E1707" s="88" t="s">
        <v>106</v>
      </c>
      <c r="F1707" s="89">
        <v>97712539</v>
      </c>
      <c r="G1707" s="88">
        <v>2</v>
      </c>
      <c r="H1707" s="89">
        <v>11849556</v>
      </c>
      <c r="J1707" s="48"/>
    </row>
    <row r="1708" spans="1:10" x14ac:dyDescent="0.4">
      <c r="A1708" s="88" t="s">
        <v>5147</v>
      </c>
      <c r="B1708" s="86">
        <v>2015</v>
      </c>
      <c r="C1708" s="87" t="s">
        <v>1052</v>
      </c>
      <c r="D1708" s="88" t="s">
        <v>1064</v>
      </c>
      <c r="E1708" s="88" t="s">
        <v>106</v>
      </c>
      <c r="F1708" s="89">
        <v>238043124</v>
      </c>
      <c r="G1708" s="88">
        <v>1</v>
      </c>
      <c r="H1708" s="89">
        <v>12494889</v>
      </c>
      <c r="J1708" s="48"/>
    </row>
    <row r="1709" spans="1:10" x14ac:dyDescent="0.4">
      <c r="A1709" s="88" t="s">
        <v>5146</v>
      </c>
      <c r="B1709" s="86">
        <v>2016</v>
      </c>
      <c r="C1709" s="87" t="s">
        <v>1061</v>
      </c>
      <c r="D1709" s="88" t="s">
        <v>1064</v>
      </c>
      <c r="E1709" s="88" t="s">
        <v>106</v>
      </c>
      <c r="F1709" s="89">
        <v>104770297</v>
      </c>
      <c r="G1709" s="88">
        <v>3</v>
      </c>
      <c r="H1709" s="89">
        <v>27300268</v>
      </c>
      <c r="J1709" s="48"/>
    </row>
    <row r="1710" spans="1:10" x14ac:dyDescent="0.4">
      <c r="A1710" s="88" t="s">
        <v>5145</v>
      </c>
      <c r="B1710" s="86">
        <v>2016</v>
      </c>
      <c r="C1710" s="87" t="s">
        <v>1054</v>
      </c>
      <c r="D1710" s="88" t="s">
        <v>1051</v>
      </c>
      <c r="E1710" s="88" t="s">
        <v>106</v>
      </c>
      <c r="F1710" s="89">
        <v>175288197</v>
      </c>
      <c r="G1710" s="88">
        <v>2</v>
      </c>
      <c r="H1710" s="89">
        <v>20596896</v>
      </c>
      <c r="J1710" s="48"/>
    </row>
    <row r="1711" spans="1:10" x14ac:dyDescent="0.4">
      <c r="A1711" s="88" t="s">
        <v>5144</v>
      </c>
      <c r="B1711" s="86">
        <v>2015</v>
      </c>
      <c r="C1711" s="87" t="s">
        <v>1054</v>
      </c>
      <c r="D1711" s="88" t="s">
        <v>1051</v>
      </c>
      <c r="E1711" s="88" t="s">
        <v>102</v>
      </c>
      <c r="F1711" s="89">
        <v>141300294</v>
      </c>
      <c r="G1711" s="88">
        <v>4</v>
      </c>
      <c r="H1711" s="89">
        <v>16996116</v>
      </c>
      <c r="J1711" s="48"/>
    </row>
    <row r="1712" spans="1:10" x14ac:dyDescent="0.4">
      <c r="A1712" s="88" t="s">
        <v>5143</v>
      </c>
      <c r="B1712" s="86">
        <v>2015</v>
      </c>
      <c r="C1712" s="87" t="s">
        <v>1054</v>
      </c>
      <c r="D1712" s="88" t="s">
        <v>1051</v>
      </c>
      <c r="E1712" s="88" t="s">
        <v>96</v>
      </c>
      <c r="F1712" s="89">
        <v>200280606</v>
      </c>
      <c r="G1712" s="88">
        <v>4</v>
      </c>
      <c r="H1712" s="89">
        <v>18364704</v>
      </c>
      <c r="J1712" s="48"/>
    </row>
    <row r="1713" spans="1:10" x14ac:dyDescent="0.4">
      <c r="A1713" s="88" t="s">
        <v>5143</v>
      </c>
      <c r="B1713" s="86">
        <v>2017</v>
      </c>
      <c r="C1713" s="87" t="s">
        <v>1054</v>
      </c>
      <c r="D1713" s="88" t="s">
        <v>1051</v>
      </c>
      <c r="E1713" s="88" t="s">
        <v>96</v>
      </c>
      <c r="F1713" s="89">
        <v>180363354</v>
      </c>
      <c r="G1713" s="88">
        <v>3</v>
      </c>
      <c r="H1713" s="89">
        <v>29607591</v>
      </c>
      <c r="J1713" s="48"/>
    </row>
    <row r="1714" spans="1:10" x14ac:dyDescent="0.4">
      <c r="A1714" s="88" t="s">
        <v>5143</v>
      </c>
      <c r="B1714" s="86">
        <v>2017</v>
      </c>
      <c r="C1714" s="87" t="s">
        <v>1054</v>
      </c>
      <c r="D1714" s="88" t="s">
        <v>1051</v>
      </c>
      <c r="E1714" s="88" t="s">
        <v>96</v>
      </c>
      <c r="F1714" s="89">
        <v>104986858</v>
      </c>
      <c r="G1714" s="88">
        <v>3</v>
      </c>
      <c r="H1714" s="89">
        <v>11128634</v>
      </c>
      <c r="J1714" s="48"/>
    </row>
    <row r="1715" spans="1:10" x14ac:dyDescent="0.4">
      <c r="A1715" s="88" t="s">
        <v>5142</v>
      </c>
      <c r="B1715" s="86">
        <v>2017</v>
      </c>
      <c r="C1715" s="87" t="s">
        <v>1054</v>
      </c>
      <c r="D1715" s="88" t="s">
        <v>1064</v>
      </c>
      <c r="E1715" s="88" t="s">
        <v>104</v>
      </c>
      <c r="F1715" s="89">
        <v>233168375</v>
      </c>
      <c r="G1715" s="88">
        <v>3</v>
      </c>
      <c r="H1715" s="89">
        <v>28733078</v>
      </c>
      <c r="J1715" s="48"/>
    </row>
    <row r="1716" spans="1:10" x14ac:dyDescent="0.4">
      <c r="A1716" s="88" t="s">
        <v>5142</v>
      </c>
      <c r="B1716" s="86">
        <v>2017</v>
      </c>
      <c r="C1716" s="87" t="s">
        <v>1054</v>
      </c>
      <c r="D1716" s="88" t="s">
        <v>1064</v>
      </c>
      <c r="E1716" s="88" t="s">
        <v>104</v>
      </c>
      <c r="F1716" s="89">
        <v>209038520</v>
      </c>
      <c r="G1716" s="88">
        <v>5</v>
      </c>
      <c r="H1716" s="89">
        <v>16271043</v>
      </c>
      <c r="J1716" s="48"/>
    </row>
    <row r="1717" spans="1:10" x14ac:dyDescent="0.4">
      <c r="A1717" s="88" t="s">
        <v>5142</v>
      </c>
      <c r="B1717" s="86">
        <v>2015</v>
      </c>
      <c r="C1717" s="87" t="s">
        <v>1054</v>
      </c>
      <c r="D1717" s="88" t="s">
        <v>1064</v>
      </c>
      <c r="E1717" s="88" t="s">
        <v>104</v>
      </c>
      <c r="F1717" s="89">
        <v>137522013</v>
      </c>
      <c r="G1717" s="88">
        <v>1</v>
      </c>
      <c r="H1717" s="89">
        <v>25516782</v>
      </c>
      <c r="J1717" s="48"/>
    </row>
    <row r="1718" spans="1:10" x14ac:dyDescent="0.4">
      <c r="A1718" s="88" t="s">
        <v>5142</v>
      </c>
      <c r="B1718" s="86">
        <v>2015</v>
      </c>
      <c r="C1718" s="87" t="s">
        <v>1054</v>
      </c>
      <c r="D1718" s="88" t="s">
        <v>1064</v>
      </c>
      <c r="E1718" s="88" t="s">
        <v>104</v>
      </c>
      <c r="F1718" s="89">
        <v>176890686</v>
      </c>
      <c r="G1718" s="88">
        <v>4</v>
      </c>
      <c r="H1718" s="89">
        <v>19622399</v>
      </c>
      <c r="J1718" s="48"/>
    </row>
    <row r="1719" spans="1:10" x14ac:dyDescent="0.4">
      <c r="A1719" s="88" t="s">
        <v>5141</v>
      </c>
      <c r="B1719" s="86">
        <v>2014</v>
      </c>
      <c r="C1719" s="87" t="s">
        <v>1054</v>
      </c>
      <c r="D1719" s="88" t="s">
        <v>1051</v>
      </c>
      <c r="E1719" s="88" t="s">
        <v>104</v>
      </c>
      <c r="F1719" s="89">
        <v>149823826</v>
      </c>
      <c r="G1719" s="88">
        <v>5</v>
      </c>
      <c r="H1719" s="89">
        <v>25706220</v>
      </c>
      <c r="J1719" s="48"/>
    </row>
    <row r="1720" spans="1:10" x14ac:dyDescent="0.4">
      <c r="A1720" s="88" t="s">
        <v>5141</v>
      </c>
      <c r="B1720" s="86">
        <v>2014</v>
      </c>
      <c r="C1720" s="87" t="s">
        <v>1054</v>
      </c>
      <c r="D1720" s="88" t="s">
        <v>1051</v>
      </c>
      <c r="E1720" s="88" t="s">
        <v>104</v>
      </c>
      <c r="F1720" s="89">
        <v>110908637</v>
      </c>
      <c r="G1720" s="88">
        <v>3</v>
      </c>
      <c r="H1720" s="89">
        <v>31774396</v>
      </c>
      <c r="J1720" s="48"/>
    </row>
    <row r="1721" spans="1:10" x14ac:dyDescent="0.4">
      <c r="A1721" s="88" t="s">
        <v>5140</v>
      </c>
      <c r="B1721" s="86">
        <v>2014</v>
      </c>
      <c r="C1721" s="87" t="s">
        <v>1054</v>
      </c>
      <c r="D1721" s="88" t="s">
        <v>100</v>
      </c>
      <c r="E1721" s="88" t="s">
        <v>106</v>
      </c>
      <c r="F1721" s="89">
        <v>185240953</v>
      </c>
      <c r="G1721" s="88">
        <v>4</v>
      </c>
      <c r="H1721" s="89">
        <v>33811954</v>
      </c>
      <c r="J1721" s="48"/>
    </row>
    <row r="1722" spans="1:10" x14ac:dyDescent="0.4">
      <c r="A1722" s="88" t="s">
        <v>5140</v>
      </c>
      <c r="B1722" s="86">
        <v>2014</v>
      </c>
      <c r="C1722" s="87" t="s">
        <v>1054</v>
      </c>
      <c r="D1722" s="88" t="s">
        <v>100</v>
      </c>
      <c r="E1722" s="88" t="s">
        <v>106</v>
      </c>
      <c r="F1722" s="89">
        <v>113653406</v>
      </c>
      <c r="G1722" s="88">
        <v>3</v>
      </c>
      <c r="H1722" s="89">
        <v>16957232</v>
      </c>
      <c r="J1722" s="48"/>
    </row>
    <row r="1723" spans="1:10" x14ac:dyDescent="0.4">
      <c r="A1723" s="88" t="s">
        <v>5139</v>
      </c>
      <c r="B1723" s="86">
        <v>2016</v>
      </c>
      <c r="C1723" s="87" t="s">
        <v>1052</v>
      </c>
      <c r="D1723" s="88" t="s">
        <v>100</v>
      </c>
      <c r="E1723" s="88" t="s">
        <v>106</v>
      </c>
      <c r="F1723" s="89">
        <v>239895628</v>
      </c>
      <c r="G1723" s="88">
        <v>3</v>
      </c>
      <c r="H1723" s="89">
        <v>33275297</v>
      </c>
      <c r="J1723" s="48"/>
    </row>
    <row r="1724" spans="1:10" x14ac:dyDescent="0.4">
      <c r="A1724" s="88" t="s">
        <v>5139</v>
      </c>
      <c r="B1724" s="86">
        <v>2017</v>
      </c>
      <c r="C1724" s="87" t="s">
        <v>1052</v>
      </c>
      <c r="D1724" s="88" t="s">
        <v>100</v>
      </c>
      <c r="E1724" s="88" t="s">
        <v>106</v>
      </c>
      <c r="F1724" s="89">
        <v>141917766</v>
      </c>
      <c r="G1724" s="88">
        <v>3</v>
      </c>
      <c r="H1724" s="89">
        <v>32631159</v>
      </c>
      <c r="J1724" s="48"/>
    </row>
    <row r="1725" spans="1:10" x14ac:dyDescent="0.4">
      <c r="A1725" s="88" t="s">
        <v>5138</v>
      </c>
      <c r="B1725" s="86">
        <v>2017</v>
      </c>
      <c r="C1725" s="87" t="s">
        <v>1054</v>
      </c>
      <c r="D1725" s="88" t="s">
        <v>100</v>
      </c>
      <c r="E1725" s="88" t="s">
        <v>102</v>
      </c>
      <c r="F1725" s="89">
        <v>236125718</v>
      </c>
      <c r="G1725" s="88">
        <v>3</v>
      </c>
      <c r="H1725" s="89">
        <v>28783066</v>
      </c>
      <c r="J1725" s="48"/>
    </row>
    <row r="1726" spans="1:10" x14ac:dyDescent="0.4">
      <c r="A1726" s="88" t="s">
        <v>5138</v>
      </c>
      <c r="B1726" s="86">
        <v>2017</v>
      </c>
      <c r="C1726" s="87" t="s">
        <v>1054</v>
      </c>
      <c r="D1726" s="88" t="s">
        <v>100</v>
      </c>
      <c r="E1726" s="88" t="s">
        <v>102</v>
      </c>
      <c r="F1726" s="89">
        <v>225283584</v>
      </c>
      <c r="G1726" s="88">
        <v>5</v>
      </c>
      <c r="H1726" s="89">
        <v>13451588</v>
      </c>
      <c r="J1726" s="48"/>
    </row>
    <row r="1727" spans="1:10" x14ac:dyDescent="0.4">
      <c r="A1727" s="88" t="s">
        <v>5138</v>
      </c>
      <c r="B1727" s="86">
        <v>2016</v>
      </c>
      <c r="C1727" s="87" t="s">
        <v>1054</v>
      </c>
      <c r="D1727" s="88" t="s">
        <v>100</v>
      </c>
      <c r="E1727" s="88" t="s">
        <v>102</v>
      </c>
      <c r="F1727" s="89">
        <v>198380931</v>
      </c>
      <c r="G1727" s="88">
        <v>5</v>
      </c>
      <c r="H1727" s="89">
        <v>23893620</v>
      </c>
      <c r="J1727" s="48"/>
    </row>
    <row r="1728" spans="1:10" x14ac:dyDescent="0.4">
      <c r="A1728" s="88" t="s">
        <v>5138</v>
      </c>
      <c r="B1728" s="86">
        <v>2016</v>
      </c>
      <c r="C1728" s="87" t="s">
        <v>1054</v>
      </c>
      <c r="D1728" s="88" t="s">
        <v>100</v>
      </c>
      <c r="E1728" s="88" t="s">
        <v>102</v>
      </c>
      <c r="F1728" s="89">
        <v>105204527</v>
      </c>
      <c r="G1728" s="88">
        <v>3</v>
      </c>
      <c r="H1728" s="89">
        <v>11858603</v>
      </c>
      <c r="J1728" s="48"/>
    </row>
    <row r="1729" spans="1:10" x14ac:dyDescent="0.4">
      <c r="A1729" s="88" t="s">
        <v>5137</v>
      </c>
      <c r="B1729" s="86">
        <v>2016</v>
      </c>
      <c r="C1729" s="87" t="s">
        <v>1054</v>
      </c>
      <c r="D1729" s="88" t="s">
        <v>1051</v>
      </c>
      <c r="E1729" s="88" t="s">
        <v>96</v>
      </c>
      <c r="F1729" s="89">
        <v>198576478</v>
      </c>
      <c r="G1729" s="88">
        <v>3</v>
      </c>
      <c r="H1729" s="89">
        <v>30354094</v>
      </c>
      <c r="J1729" s="48"/>
    </row>
    <row r="1730" spans="1:10" x14ac:dyDescent="0.4">
      <c r="A1730" s="88" t="s">
        <v>5137</v>
      </c>
      <c r="B1730" s="86">
        <v>2016</v>
      </c>
      <c r="C1730" s="87" t="s">
        <v>1054</v>
      </c>
      <c r="D1730" s="88" t="s">
        <v>1051</v>
      </c>
      <c r="E1730" s="88" t="s">
        <v>96</v>
      </c>
      <c r="F1730" s="89">
        <v>191271447</v>
      </c>
      <c r="G1730" s="88">
        <v>5</v>
      </c>
      <c r="H1730" s="89">
        <v>21934617</v>
      </c>
      <c r="J1730" s="48"/>
    </row>
    <row r="1731" spans="1:10" x14ac:dyDescent="0.4">
      <c r="A1731" s="88" t="s">
        <v>5136</v>
      </c>
      <c r="B1731" s="86">
        <v>2017</v>
      </c>
      <c r="C1731" s="87" t="s">
        <v>1054</v>
      </c>
      <c r="D1731" s="88" t="s">
        <v>1051</v>
      </c>
      <c r="E1731" s="88" t="s">
        <v>102</v>
      </c>
      <c r="F1731" s="89">
        <v>137294699</v>
      </c>
      <c r="G1731" s="88">
        <v>2</v>
      </c>
      <c r="H1731" s="89">
        <v>14043673</v>
      </c>
      <c r="J1731" s="48"/>
    </row>
    <row r="1732" spans="1:10" x14ac:dyDescent="0.4">
      <c r="A1732" s="88" t="s">
        <v>5136</v>
      </c>
      <c r="B1732" s="86">
        <v>2017</v>
      </c>
      <c r="C1732" s="87" t="s">
        <v>1054</v>
      </c>
      <c r="D1732" s="88" t="s">
        <v>1051</v>
      </c>
      <c r="E1732" s="88" t="s">
        <v>102</v>
      </c>
      <c r="F1732" s="89">
        <v>173497223</v>
      </c>
      <c r="G1732" s="88">
        <v>5</v>
      </c>
      <c r="H1732" s="89">
        <v>31129065</v>
      </c>
      <c r="J1732" s="48"/>
    </row>
    <row r="1733" spans="1:10" x14ac:dyDescent="0.4">
      <c r="A1733" s="88" t="s">
        <v>5135</v>
      </c>
      <c r="B1733" s="86">
        <v>2017</v>
      </c>
      <c r="C1733" s="87" t="s">
        <v>1054</v>
      </c>
      <c r="D1733" s="88" t="s">
        <v>100</v>
      </c>
      <c r="E1733" s="88" t="s">
        <v>102</v>
      </c>
      <c r="F1733" s="89">
        <v>132249612</v>
      </c>
      <c r="G1733" s="88">
        <v>3</v>
      </c>
      <c r="H1733" s="89">
        <v>29162693</v>
      </c>
      <c r="J1733" s="48"/>
    </row>
    <row r="1734" spans="1:10" x14ac:dyDescent="0.4">
      <c r="A1734" s="88" t="s">
        <v>5135</v>
      </c>
      <c r="B1734" s="86">
        <v>2016</v>
      </c>
      <c r="C1734" s="87" t="s">
        <v>1054</v>
      </c>
      <c r="D1734" s="88" t="s">
        <v>100</v>
      </c>
      <c r="E1734" s="88" t="s">
        <v>102</v>
      </c>
      <c r="F1734" s="89">
        <v>233716989</v>
      </c>
      <c r="G1734" s="88">
        <v>4</v>
      </c>
      <c r="H1734" s="89">
        <v>29113098</v>
      </c>
      <c r="J1734" s="48"/>
    </row>
    <row r="1735" spans="1:10" x14ac:dyDescent="0.4">
      <c r="A1735" s="88" t="s">
        <v>5134</v>
      </c>
      <c r="B1735" s="86">
        <v>2016</v>
      </c>
      <c r="C1735" s="87" t="s">
        <v>1054</v>
      </c>
      <c r="D1735" s="88" t="s">
        <v>100</v>
      </c>
      <c r="E1735" s="88" t="s">
        <v>106</v>
      </c>
      <c r="F1735" s="89">
        <v>102868332</v>
      </c>
      <c r="G1735" s="88">
        <v>1</v>
      </c>
      <c r="H1735" s="89">
        <v>29349595</v>
      </c>
      <c r="J1735" s="48"/>
    </row>
    <row r="1736" spans="1:10" x14ac:dyDescent="0.4">
      <c r="A1736" s="88" t="s">
        <v>5134</v>
      </c>
      <c r="B1736" s="86">
        <v>2016</v>
      </c>
      <c r="C1736" s="87" t="s">
        <v>1054</v>
      </c>
      <c r="D1736" s="88" t="s">
        <v>100</v>
      </c>
      <c r="E1736" s="88" t="s">
        <v>106</v>
      </c>
      <c r="F1736" s="89">
        <v>213296291</v>
      </c>
      <c r="G1736" s="88">
        <v>3</v>
      </c>
      <c r="H1736" s="89">
        <v>34472652</v>
      </c>
      <c r="J1736" s="48"/>
    </row>
    <row r="1737" spans="1:10" x14ac:dyDescent="0.4">
      <c r="A1737" s="88" t="s">
        <v>5134</v>
      </c>
      <c r="B1737" s="86">
        <v>2016</v>
      </c>
      <c r="C1737" s="87" t="s">
        <v>1054</v>
      </c>
      <c r="D1737" s="88" t="s">
        <v>100</v>
      </c>
      <c r="E1737" s="88" t="s">
        <v>106</v>
      </c>
      <c r="F1737" s="89">
        <v>129202086</v>
      </c>
      <c r="G1737" s="88">
        <v>3</v>
      </c>
      <c r="H1737" s="89">
        <v>13256053</v>
      </c>
      <c r="J1737" s="48"/>
    </row>
    <row r="1738" spans="1:10" x14ac:dyDescent="0.4">
      <c r="A1738" s="88" t="s">
        <v>5134</v>
      </c>
      <c r="B1738" s="86">
        <v>2014</v>
      </c>
      <c r="C1738" s="87" t="s">
        <v>1054</v>
      </c>
      <c r="D1738" s="88" t="s">
        <v>100</v>
      </c>
      <c r="E1738" s="88" t="s">
        <v>106</v>
      </c>
      <c r="F1738" s="89">
        <v>109189515</v>
      </c>
      <c r="G1738" s="88">
        <v>4</v>
      </c>
      <c r="H1738" s="89">
        <v>22705125</v>
      </c>
      <c r="J1738" s="48"/>
    </row>
    <row r="1739" spans="1:10" x14ac:dyDescent="0.4">
      <c r="A1739" s="88" t="s">
        <v>5133</v>
      </c>
      <c r="B1739" s="86">
        <v>2017</v>
      </c>
      <c r="C1739" s="87" t="s">
        <v>1054</v>
      </c>
      <c r="D1739" s="88" t="s">
        <v>100</v>
      </c>
      <c r="E1739" s="88" t="s">
        <v>106</v>
      </c>
      <c r="F1739" s="89">
        <v>117080219</v>
      </c>
      <c r="G1739" s="88">
        <v>4</v>
      </c>
      <c r="H1739" s="89">
        <v>10637729</v>
      </c>
      <c r="J1739" s="48"/>
    </row>
    <row r="1740" spans="1:10" x14ac:dyDescent="0.4">
      <c r="A1740" s="88" t="s">
        <v>5133</v>
      </c>
      <c r="B1740" s="86">
        <v>2017</v>
      </c>
      <c r="C1740" s="87" t="s">
        <v>1054</v>
      </c>
      <c r="D1740" s="88" t="s">
        <v>100</v>
      </c>
      <c r="E1740" s="88" t="s">
        <v>106</v>
      </c>
      <c r="F1740" s="89">
        <v>214324554</v>
      </c>
      <c r="G1740" s="88">
        <v>3</v>
      </c>
      <c r="H1740" s="89">
        <v>24814269</v>
      </c>
      <c r="J1740" s="48"/>
    </row>
    <row r="1741" spans="1:10" x14ac:dyDescent="0.4">
      <c r="A1741" s="88" t="s">
        <v>5132</v>
      </c>
      <c r="B1741" s="86">
        <v>2015</v>
      </c>
      <c r="C1741" s="87" t="s">
        <v>1054</v>
      </c>
      <c r="D1741" s="88" t="s">
        <v>1051</v>
      </c>
      <c r="E1741" s="88" t="s">
        <v>102</v>
      </c>
      <c r="F1741" s="89">
        <v>190692398</v>
      </c>
      <c r="G1741" s="88">
        <v>3</v>
      </c>
      <c r="H1741" s="89">
        <v>10881232</v>
      </c>
      <c r="J1741" s="48"/>
    </row>
    <row r="1742" spans="1:10" x14ac:dyDescent="0.4">
      <c r="A1742" s="88" t="s">
        <v>5131</v>
      </c>
      <c r="B1742" s="86">
        <v>2015</v>
      </c>
      <c r="C1742" s="87" t="s">
        <v>1061</v>
      </c>
      <c r="D1742" s="88" t="s">
        <v>1051</v>
      </c>
      <c r="E1742" s="88" t="s">
        <v>106</v>
      </c>
      <c r="F1742" s="89">
        <v>153690099</v>
      </c>
      <c r="G1742" s="88">
        <v>1</v>
      </c>
      <c r="H1742" s="89">
        <v>16041457</v>
      </c>
      <c r="J1742" s="48"/>
    </row>
    <row r="1743" spans="1:10" x14ac:dyDescent="0.4">
      <c r="A1743" s="88" t="s">
        <v>5131</v>
      </c>
      <c r="B1743" s="86">
        <v>2015</v>
      </c>
      <c r="C1743" s="87" t="s">
        <v>1061</v>
      </c>
      <c r="D1743" s="88" t="s">
        <v>1051</v>
      </c>
      <c r="E1743" s="88" t="s">
        <v>106</v>
      </c>
      <c r="F1743" s="89">
        <v>234587602</v>
      </c>
      <c r="G1743" s="88">
        <v>3</v>
      </c>
      <c r="H1743" s="89">
        <v>17124707</v>
      </c>
      <c r="J1743" s="48"/>
    </row>
    <row r="1744" spans="1:10" x14ac:dyDescent="0.4">
      <c r="A1744" s="88" t="s">
        <v>5130</v>
      </c>
      <c r="B1744" s="86">
        <v>2015</v>
      </c>
      <c r="C1744" s="87" t="s">
        <v>1054</v>
      </c>
      <c r="D1744" s="88" t="s">
        <v>100</v>
      </c>
      <c r="E1744" s="88" t="s">
        <v>106</v>
      </c>
      <c r="F1744" s="89">
        <v>118473993</v>
      </c>
      <c r="G1744" s="88">
        <v>3</v>
      </c>
      <c r="H1744" s="89">
        <v>17200490</v>
      </c>
      <c r="J1744" s="48"/>
    </row>
    <row r="1745" spans="1:10" x14ac:dyDescent="0.4">
      <c r="A1745" s="88" t="s">
        <v>5129</v>
      </c>
      <c r="B1745" s="86">
        <v>2014</v>
      </c>
      <c r="C1745" s="87" t="s">
        <v>1054</v>
      </c>
      <c r="D1745" s="88" t="s">
        <v>1064</v>
      </c>
      <c r="E1745" s="88" t="s">
        <v>106</v>
      </c>
      <c r="F1745" s="89">
        <v>191787972</v>
      </c>
      <c r="G1745" s="88">
        <v>1</v>
      </c>
      <c r="H1745" s="89">
        <v>22364222</v>
      </c>
      <c r="J1745" s="48"/>
    </row>
    <row r="1746" spans="1:10" x14ac:dyDescent="0.4">
      <c r="A1746" s="88" t="s">
        <v>5128</v>
      </c>
      <c r="B1746" s="86">
        <v>2014</v>
      </c>
      <c r="C1746" s="87" t="s">
        <v>1061</v>
      </c>
      <c r="D1746" s="88" t="s">
        <v>1064</v>
      </c>
      <c r="E1746" s="88" t="s">
        <v>102</v>
      </c>
      <c r="F1746" s="89">
        <v>173803221</v>
      </c>
      <c r="G1746" s="88">
        <v>5</v>
      </c>
      <c r="H1746" s="89">
        <v>29430493</v>
      </c>
      <c r="J1746" s="48"/>
    </row>
    <row r="1747" spans="1:10" x14ac:dyDescent="0.4">
      <c r="A1747" s="88" t="s">
        <v>5128</v>
      </c>
      <c r="B1747" s="86">
        <v>2016</v>
      </c>
      <c r="C1747" s="87" t="s">
        <v>1061</v>
      </c>
      <c r="D1747" s="88" t="s">
        <v>1064</v>
      </c>
      <c r="E1747" s="88" t="s">
        <v>102</v>
      </c>
      <c r="F1747" s="89">
        <v>185157544</v>
      </c>
      <c r="G1747" s="88">
        <v>1</v>
      </c>
      <c r="H1747" s="89">
        <v>16005230</v>
      </c>
      <c r="J1747" s="48"/>
    </row>
    <row r="1748" spans="1:10" x14ac:dyDescent="0.4">
      <c r="A1748" s="88" t="s">
        <v>5128</v>
      </c>
      <c r="B1748" s="86">
        <v>2016</v>
      </c>
      <c r="C1748" s="87" t="s">
        <v>1061</v>
      </c>
      <c r="D1748" s="88" t="s">
        <v>1064</v>
      </c>
      <c r="E1748" s="88" t="s">
        <v>102</v>
      </c>
      <c r="F1748" s="89">
        <v>114106673</v>
      </c>
      <c r="G1748" s="88">
        <v>2</v>
      </c>
      <c r="H1748" s="89">
        <v>33302947</v>
      </c>
      <c r="J1748" s="48"/>
    </row>
    <row r="1749" spans="1:10" x14ac:dyDescent="0.4">
      <c r="A1749" s="88" t="s">
        <v>5127</v>
      </c>
      <c r="B1749" s="86">
        <v>2016</v>
      </c>
      <c r="C1749" s="87" t="s">
        <v>1054</v>
      </c>
      <c r="D1749" s="88" t="s">
        <v>1051</v>
      </c>
      <c r="E1749" s="88" t="s">
        <v>96</v>
      </c>
      <c r="F1749" s="89">
        <v>210915815</v>
      </c>
      <c r="G1749" s="88">
        <v>3</v>
      </c>
      <c r="H1749" s="89">
        <v>31963229</v>
      </c>
      <c r="J1749" s="48"/>
    </row>
    <row r="1750" spans="1:10" x14ac:dyDescent="0.4">
      <c r="A1750" s="88" t="s">
        <v>5126</v>
      </c>
      <c r="B1750" s="86">
        <v>2016</v>
      </c>
      <c r="C1750" s="87" t="s">
        <v>1052</v>
      </c>
      <c r="D1750" s="88" t="s">
        <v>1051</v>
      </c>
      <c r="E1750" s="88" t="s">
        <v>106</v>
      </c>
      <c r="F1750" s="89">
        <v>178656681</v>
      </c>
      <c r="G1750" s="88">
        <v>3</v>
      </c>
      <c r="H1750" s="89">
        <v>32420153</v>
      </c>
      <c r="J1750" s="48"/>
    </row>
    <row r="1751" spans="1:10" x14ac:dyDescent="0.4">
      <c r="A1751" s="88" t="s">
        <v>5126</v>
      </c>
      <c r="B1751" s="86">
        <v>2016</v>
      </c>
      <c r="C1751" s="87" t="s">
        <v>1052</v>
      </c>
      <c r="D1751" s="88" t="s">
        <v>1051</v>
      </c>
      <c r="E1751" s="88" t="s">
        <v>106</v>
      </c>
      <c r="F1751" s="89">
        <v>163265809</v>
      </c>
      <c r="G1751" s="88">
        <v>1</v>
      </c>
      <c r="H1751" s="89">
        <v>19710083</v>
      </c>
      <c r="J1751" s="48"/>
    </row>
    <row r="1752" spans="1:10" x14ac:dyDescent="0.4">
      <c r="A1752" s="88" t="s">
        <v>5125</v>
      </c>
      <c r="B1752" s="86">
        <v>2016</v>
      </c>
      <c r="C1752" s="87" t="s">
        <v>1054</v>
      </c>
      <c r="D1752" s="88" t="s">
        <v>1064</v>
      </c>
      <c r="E1752" s="88" t="s">
        <v>96</v>
      </c>
      <c r="F1752" s="89">
        <v>164296367</v>
      </c>
      <c r="G1752" s="88">
        <v>1</v>
      </c>
      <c r="H1752" s="89">
        <v>29823080</v>
      </c>
      <c r="J1752" s="48"/>
    </row>
    <row r="1753" spans="1:10" x14ac:dyDescent="0.4">
      <c r="A1753" s="88" t="s">
        <v>5124</v>
      </c>
      <c r="B1753" s="86">
        <v>2016</v>
      </c>
      <c r="C1753" s="87" t="s">
        <v>1052</v>
      </c>
      <c r="D1753" s="88" t="s">
        <v>1051</v>
      </c>
      <c r="E1753" s="88" t="s">
        <v>102</v>
      </c>
      <c r="F1753" s="89">
        <v>162193675</v>
      </c>
      <c r="G1753" s="88">
        <v>3</v>
      </c>
      <c r="H1753" s="89">
        <v>18840540</v>
      </c>
      <c r="J1753" s="48"/>
    </row>
    <row r="1754" spans="1:10" x14ac:dyDescent="0.4">
      <c r="A1754" s="88" t="s">
        <v>5124</v>
      </c>
      <c r="B1754" s="86">
        <v>2016</v>
      </c>
      <c r="C1754" s="87" t="s">
        <v>1052</v>
      </c>
      <c r="D1754" s="88" t="s">
        <v>1051</v>
      </c>
      <c r="E1754" s="88" t="s">
        <v>102</v>
      </c>
      <c r="F1754" s="89">
        <v>236636999</v>
      </c>
      <c r="G1754" s="88">
        <v>2</v>
      </c>
      <c r="H1754" s="89">
        <v>17995324</v>
      </c>
      <c r="J1754" s="48"/>
    </row>
    <row r="1755" spans="1:10" x14ac:dyDescent="0.4">
      <c r="A1755" s="88" t="s">
        <v>5124</v>
      </c>
      <c r="B1755" s="86">
        <v>2015</v>
      </c>
      <c r="C1755" s="87" t="s">
        <v>1052</v>
      </c>
      <c r="D1755" s="88" t="s">
        <v>1051</v>
      </c>
      <c r="E1755" s="88" t="s">
        <v>102</v>
      </c>
      <c r="F1755" s="89">
        <v>135529144</v>
      </c>
      <c r="G1755" s="88">
        <v>1</v>
      </c>
      <c r="H1755" s="89">
        <v>26019959</v>
      </c>
      <c r="J1755" s="48"/>
    </row>
    <row r="1756" spans="1:10" x14ac:dyDescent="0.4">
      <c r="A1756" s="88" t="s">
        <v>5123</v>
      </c>
      <c r="B1756" s="86">
        <v>2014</v>
      </c>
      <c r="C1756" s="87" t="s">
        <v>1061</v>
      </c>
      <c r="D1756" s="88" t="s">
        <v>100</v>
      </c>
      <c r="E1756" s="88" t="s">
        <v>96</v>
      </c>
      <c r="F1756" s="89">
        <v>244951978</v>
      </c>
      <c r="G1756" s="88">
        <v>3</v>
      </c>
      <c r="H1756" s="89">
        <v>17638213</v>
      </c>
      <c r="J1756" s="48"/>
    </row>
    <row r="1757" spans="1:10" x14ac:dyDescent="0.4">
      <c r="A1757" s="88" t="s">
        <v>5123</v>
      </c>
      <c r="B1757" s="86">
        <v>2017</v>
      </c>
      <c r="C1757" s="87" t="s">
        <v>1061</v>
      </c>
      <c r="D1757" s="88" t="s">
        <v>100</v>
      </c>
      <c r="E1757" s="88" t="s">
        <v>96</v>
      </c>
      <c r="F1757" s="89">
        <v>177064245</v>
      </c>
      <c r="G1757" s="88">
        <v>2</v>
      </c>
      <c r="H1757" s="89">
        <v>21686440</v>
      </c>
      <c r="J1757" s="48"/>
    </row>
    <row r="1758" spans="1:10" x14ac:dyDescent="0.4">
      <c r="A1758" s="88" t="s">
        <v>5122</v>
      </c>
      <c r="B1758" s="86">
        <v>2017</v>
      </c>
      <c r="C1758" s="87" t="s">
        <v>1061</v>
      </c>
      <c r="D1758" s="88" t="s">
        <v>100</v>
      </c>
      <c r="E1758" s="88" t="s">
        <v>106</v>
      </c>
      <c r="F1758" s="89">
        <v>213196981</v>
      </c>
      <c r="G1758" s="88">
        <v>4</v>
      </c>
      <c r="H1758" s="89">
        <v>34995020</v>
      </c>
      <c r="J1758" s="48"/>
    </row>
    <row r="1759" spans="1:10" x14ac:dyDescent="0.4">
      <c r="A1759" s="88" t="s">
        <v>5121</v>
      </c>
      <c r="B1759" s="86">
        <v>2015</v>
      </c>
      <c r="C1759" s="87" t="s">
        <v>1054</v>
      </c>
      <c r="D1759" s="88" t="s">
        <v>100</v>
      </c>
      <c r="E1759" s="88" t="s">
        <v>106</v>
      </c>
      <c r="F1759" s="89">
        <v>177682321</v>
      </c>
      <c r="G1759" s="88">
        <v>1</v>
      </c>
      <c r="H1759" s="89">
        <v>31221619</v>
      </c>
      <c r="J1759" s="48"/>
    </row>
    <row r="1760" spans="1:10" x14ac:dyDescent="0.4">
      <c r="A1760" s="88" t="s">
        <v>5120</v>
      </c>
      <c r="B1760" s="86">
        <v>2017</v>
      </c>
      <c r="C1760" s="87" t="s">
        <v>1052</v>
      </c>
      <c r="D1760" s="88" t="s">
        <v>1051</v>
      </c>
      <c r="E1760" s="88" t="s">
        <v>104</v>
      </c>
      <c r="F1760" s="89">
        <v>128307687</v>
      </c>
      <c r="G1760" s="88">
        <v>2</v>
      </c>
      <c r="H1760" s="89">
        <v>23410942</v>
      </c>
      <c r="J1760" s="48"/>
    </row>
    <row r="1761" spans="1:10" x14ac:dyDescent="0.4">
      <c r="A1761" s="88" t="s">
        <v>5119</v>
      </c>
      <c r="B1761" s="86">
        <v>2017</v>
      </c>
      <c r="C1761" s="87" t="s">
        <v>1054</v>
      </c>
      <c r="D1761" s="88" t="s">
        <v>1051</v>
      </c>
      <c r="E1761" s="88" t="s">
        <v>102</v>
      </c>
      <c r="F1761" s="89">
        <v>218419362</v>
      </c>
      <c r="G1761" s="88">
        <v>1</v>
      </c>
      <c r="H1761" s="89">
        <v>29987324</v>
      </c>
      <c r="J1761" s="48"/>
    </row>
    <row r="1762" spans="1:10" x14ac:dyDescent="0.4">
      <c r="A1762" s="88" t="s">
        <v>5119</v>
      </c>
      <c r="B1762" s="86">
        <v>2014</v>
      </c>
      <c r="C1762" s="87" t="s">
        <v>1054</v>
      </c>
      <c r="D1762" s="88" t="s">
        <v>1051</v>
      </c>
      <c r="E1762" s="88" t="s">
        <v>102</v>
      </c>
      <c r="F1762" s="89">
        <v>174494114</v>
      </c>
      <c r="G1762" s="88">
        <v>1</v>
      </c>
      <c r="H1762" s="89">
        <v>27241541</v>
      </c>
      <c r="J1762" s="48"/>
    </row>
    <row r="1763" spans="1:10" x14ac:dyDescent="0.4">
      <c r="A1763" s="88" t="s">
        <v>5118</v>
      </c>
      <c r="B1763" s="86">
        <v>2017</v>
      </c>
      <c r="C1763" s="87" t="s">
        <v>1054</v>
      </c>
      <c r="D1763" s="88" t="s">
        <v>100</v>
      </c>
      <c r="E1763" s="88" t="s">
        <v>96</v>
      </c>
      <c r="F1763" s="89">
        <v>219621976</v>
      </c>
      <c r="G1763" s="88">
        <v>5</v>
      </c>
      <c r="H1763" s="89">
        <v>22159403</v>
      </c>
      <c r="J1763" s="48"/>
    </row>
    <row r="1764" spans="1:10" x14ac:dyDescent="0.4">
      <c r="A1764" s="88" t="s">
        <v>5117</v>
      </c>
      <c r="B1764" s="86">
        <v>2014</v>
      </c>
      <c r="C1764" s="87" t="s">
        <v>1070</v>
      </c>
      <c r="D1764" s="88" t="s">
        <v>1051</v>
      </c>
      <c r="E1764" s="88" t="s">
        <v>96</v>
      </c>
      <c r="F1764" s="89">
        <v>144572616</v>
      </c>
      <c r="G1764" s="88">
        <v>1</v>
      </c>
      <c r="H1764" s="89">
        <v>19606581</v>
      </c>
      <c r="J1764" s="48"/>
    </row>
    <row r="1765" spans="1:10" x14ac:dyDescent="0.4">
      <c r="A1765" s="88" t="s">
        <v>5117</v>
      </c>
      <c r="B1765" s="86">
        <v>2014</v>
      </c>
      <c r="C1765" s="87" t="s">
        <v>1070</v>
      </c>
      <c r="D1765" s="88" t="s">
        <v>1051</v>
      </c>
      <c r="E1765" s="88" t="s">
        <v>96</v>
      </c>
      <c r="F1765" s="89">
        <v>218506956</v>
      </c>
      <c r="G1765" s="88">
        <v>2</v>
      </c>
      <c r="H1765" s="89">
        <v>20368362</v>
      </c>
      <c r="J1765" s="48"/>
    </row>
    <row r="1766" spans="1:10" x14ac:dyDescent="0.4">
      <c r="A1766" s="88" t="s">
        <v>5116</v>
      </c>
      <c r="B1766" s="86">
        <v>2014</v>
      </c>
      <c r="C1766" s="87" t="s">
        <v>1052</v>
      </c>
      <c r="D1766" s="88" t="s">
        <v>1051</v>
      </c>
      <c r="E1766" s="88" t="s">
        <v>96</v>
      </c>
      <c r="F1766" s="89">
        <v>213273180</v>
      </c>
      <c r="G1766" s="88">
        <v>2</v>
      </c>
      <c r="H1766" s="89">
        <v>19585283</v>
      </c>
      <c r="J1766" s="48"/>
    </row>
    <row r="1767" spans="1:10" x14ac:dyDescent="0.4">
      <c r="A1767" s="88" t="s">
        <v>5115</v>
      </c>
      <c r="B1767" s="86">
        <v>2014</v>
      </c>
      <c r="C1767" s="87" t="s">
        <v>1054</v>
      </c>
      <c r="D1767" s="88" t="s">
        <v>1051</v>
      </c>
      <c r="E1767" s="88" t="s">
        <v>106</v>
      </c>
      <c r="F1767" s="89">
        <v>129760715</v>
      </c>
      <c r="G1767" s="88">
        <v>4</v>
      </c>
      <c r="H1767" s="89">
        <v>33025510</v>
      </c>
      <c r="J1767" s="48"/>
    </row>
    <row r="1768" spans="1:10" x14ac:dyDescent="0.4">
      <c r="A1768" s="88" t="s">
        <v>5115</v>
      </c>
      <c r="B1768" s="86">
        <v>2016</v>
      </c>
      <c r="C1768" s="87" t="s">
        <v>1054</v>
      </c>
      <c r="D1768" s="88" t="s">
        <v>1051</v>
      </c>
      <c r="E1768" s="88" t="s">
        <v>106</v>
      </c>
      <c r="F1768" s="89">
        <v>158636379</v>
      </c>
      <c r="G1768" s="88">
        <v>2</v>
      </c>
      <c r="H1768" s="89">
        <v>27247970</v>
      </c>
      <c r="J1768" s="48"/>
    </row>
    <row r="1769" spans="1:10" x14ac:dyDescent="0.4">
      <c r="A1769" s="88" t="s">
        <v>5114</v>
      </c>
      <c r="B1769" s="86">
        <v>2015</v>
      </c>
      <c r="C1769" s="87" t="s">
        <v>1054</v>
      </c>
      <c r="D1769" s="88" t="s">
        <v>100</v>
      </c>
      <c r="E1769" s="88" t="s">
        <v>106</v>
      </c>
      <c r="F1769" s="89">
        <v>212060607</v>
      </c>
      <c r="G1769" s="88">
        <v>1</v>
      </c>
      <c r="H1769" s="89">
        <v>31878336</v>
      </c>
      <c r="J1769" s="48"/>
    </row>
    <row r="1770" spans="1:10" x14ac:dyDescent="0.4">
      <c r="A1770" s="88" t="s">
        <v>5114</v>
      </c>
      <c r="B1770" s="86">
        <v>2015</v>
      </c>
      <c r="C1770" s="87" t="s">
        <v>1054</v>
      </c>
      <c r="D1770" s="88" t="s">
        <v>100</v>
      </c>
      <c r="E1770" s="88" t="s">
        <v>106</v>
      </c>
      <c r="F1770" s="89">
        <v>112054916</v>
      </c>
      <c r="G1770" s="88">
        <v>5</v>
      </c>
      <c r="H1770" s="89">
        <v>22447516</v>
      </c>
      <c r="J1770" s="48"/>
    </row>
    <row r="1771" spans="1:10" x14ac:dyDescent="0.4">
      <c r="A1771" s="88" t="s">
        <v>5114</v>
      </c>
      <c r="B1771" s="86">
        <v>2017</v>
      </c>
      <c r="C1771" s="87" t="s">
        <v>1054</v>
      </c>
      <c r="D1771" s="88" t="s">
        <v>100</v>
      </c>
      <c r="E1771" s="88" t="s">
        <v>106</v>
      </c>
      <c r="F1771" s="89">
        <v>210362108</v>
      </c>
      <c r="G1771" s="88">
        <v>2</v>
      </c>
      <c r="H1771" s="89">
        <v>14528979</v>
      </c>
      <c r="J1771" s="48"/>
    </row>
    <row r="1772" spans="1:10" x14ac:dyDescent="0.4">
      <c r="A1772" s="88" t="s">
        <v>5114</v>
      </c>
      <c r="B1772" s="86">
        <v>2017</v>
      </c>
      <c r="C1772" s="87" t="s">
        <v>1054</v>
      </c>
      <c r="D1772" s="88" t="s">
        <v>100</v>
      </c>
      <c r="E1772" s="88" t="s">
        <v>106</v>
      </c>
      <c r="F1772" s="89">
        <v>137130748</v>
      </c>
      <c r="G1772" s="88">
        <v>3</v>
      </c>
      <c r="H1772" s="89">
        <v>12203049</v>
      </c>
      <c r="J1772" s="48"/>
    </row>
    <row r="1773" spans="1:10" x14ac:dyDescent="0.4">
      <c r="A1773" s="88" t="s">
        <v>5113</v>
      </c>
      <c r="B1773" s="86">
        <v>2017</v>
      </c>
      <c r="C1773" s="87" t="s">
        <v>1054</v>
      </c>
      <c r="D1773" s="88" t="s">
        <v>1051</v>
      </c>
      <c r="E1773" s="88" t="s">
        <v>96</v>
      </c>
      <c r="F1773" s="89">
        <v>176221011</v>
      </c>
      <c r="G1773" s="88">
        <v>1</v>
      </c>
      <c r="H1773" s="89">
        <v>19083171</v>
      </c>
      <c r="J1773" s="48"/>
    </row>
    <row r="1774" spans="1:10" x14ac:dyDescent="0.4">
      <c r="A1774" s="88" t="s">
        <v>5113</v>
      </c>
      <c r="B1774" s="86">
        <v>2017</v>
      </c>
      <c r="C1774" s="87" t="s">
        <v>1054</v>
      </c>
      <c r="D1774" s="88" t="s">
        <v>1051</v>
      </c>
      <c r="E1774" s="88" t="s">
        <v>96</v>
      </c>
      <c r="F1774" s="89">
        <v>202025386</v>
      </c>
      <c r="G1774" s="88">
        <v>2</v>
      </c>
      <c r="H1774" s="89">
        <v>27962906</v>
      </c>
      <c r="J1774" s="48"/>
    </row>
    <row r="1775" spans="1:10" x14ac:dyDescent="0.4">
      <c r="A1775" s="88" t="s">
        <v>5113</v>
      </c>
      <c r="B1775" s="86">
        <v>2017</v>
      </c>
      <c r="C1775" s="87" t="s">
        <v>1054</v>
      </c>
      <c r="D1775" s="88" t="s">
        <v>1051</v>
      </c>
      <c r="E1775" s="88" t="s">
        <v>96</v>
      </c>
      <c r="F1775" s="89">
        <v>236834795</v>
      </c>
      <c r="G1775" s="88">
        <v>3</v>
      </c>
      <c r="H1775" s="89">
        <v>20675336</v>
      </c>
      <c r="J1775" s="48"/>
    </row>
    <row r="1776" spans="1:10" x14ac:dyDescent="0.4">
      <c r="A1776" s="88" t="s">
        <v>5112</v>
      </c>
      <c r="B1776" s="86">
        <v>2015</v>
      </c>
      <c r="C1776" s="87" t="s">
        <v>1052</v>
      </c>
      <c r="D1776" s="88" t="s">
        <v>1064</v>
      </c>
      <c r="E1776" s="88" t="s">
        <v>104</v>
      </c>
      <c r="F1776" s="89">
        <v>183387467</v>
      </c>
      <c r="G1776" s="88">
        <v>1</v>
      </c>
      <c r="H1776" s="89">
        <v>14228664</v>
      </c>
      <c r="J1776" s="48"/>
    </row>
    <row r="1777" spans="1:10" x14ac:dyDescent="0.4">
      <c r="A1777" s="88" t="s">
        <v>5111</v>
      </c>
      <c r="B1777" s="86">
        <v>2015</v>
      </c>
      <c r="C1777" s="87" t="s">
        <v>1052</v>
      </c>
      <c r="D1777" s="88" t="s">
        <v>100</v>
      </c>
      <c r="E1777" s="88" t="s">
        <v>104</v>
      </c>
      <c r="F1777" s="89">
        <v>227166195</v>
      </c>
      <c r="G1777" s="88">
        <v>1</v>
      </c>
      <c r="H1777" s="89">
        <v>27444312</v>
      </c>
      <c r="J1777" s="48"/>
    </row>
    <row r="1778" spans="1:10" x14ac:dyDescent="0.4">
      <c r="A1778" s="88" t="s">
        <v>5110</v>
      </c>
      <c r="B1778" s="86">
        <v>2015</v>
      </c>
      <c r="C1778" s="87" t="s">
        <v>1054</v>
      </c>
      <c r="D1778" s="88" t="s">
        <v>1051</v>
      </c>
      <c r="E1778" s="88" t="s">
        <v>102</v>
      </c>
      <c r="F1778" s="89">
        <v>159943344</v>
      </c>
      <c r="G1778" s="88">
        <v>3</v>
      </c>
      <c r="H1778" s="89">
        <v>31387828</v>
      </c>
      <c r="J1778" s="48"/>
    </row>
    <row r="1779" spans="1:10" x14ac:dyDescent="0.4">
      <c r="A1779" s="88" t="s">
        <v>5109</v>
      </c>
      <c r="B1779" s="86">
        <v>2015</v>
      </c>
      <c r="C1779" s="87" t="s">
        <v>1070</v>
      </c>
      <c r="D1779" s="88" t="s">
        <v>1064</v>
      </c>
      <c r="E1779" s="88" t="s">
        <v>106</v>
      </c>
      <c r="F1779" s="89">
        <v>212756663</v>
      </c>
      <c r="G1779" s="88">
        <v>5</v>
      </c>
      <c r="H1779" s="89">
        <v>25300411</v>
      </c>
      <c r="J1779" s="48"/>
    </row>
    <row r="1780" spans="1:10" x14ac:dyDescent="0.4">
      <c r="A1780" s="88" t="s">
        <v>5109</v>
      </c>
      <c r="B1780" s="86">
        <v>2015</v>
      </c>
      <c r="C1780" s="87" t="s">
        <v>1070</v>
      </c>
      <c r="D1780" s="88" t="s">
        <v>1064</v>
      </c>
      <c r="E1780" s="88" t="s">
        <v>106</v>
      </c>
      <c r="F1780" s="89">
        <v>220958944</v>
      </c>
      <c r="G1780" s="88">
        <v>4</v>
      </c>
      <c r="H1780" s="89">
        <v>33453462</v>
      </c>
      <c r="J1780" s="48"/>
    </row>
    <row r="1781" spans="1:10" x14ac:dyDescent="0.4">
      <c r="A1781" s="88" t="s">
        <v>5108</v>
      </c>
      <c r="B1781" s="86">
        <v>2015</v>
      </c>
      <c r="C1781" s="87" t="s">
        <v>1054</v>
      </c>
      <c r="D1781" s="88" t="s">
        <v>100</v>
      </c>
      <c r="E1781" s="88" t="s">
        <v>104</v>
      </c>
      <c r="F1781" s="89">
        <v>96611269</v>
      </c>
      <c r="G1781" s="88">
        <v>5</v>
      </c>
      <c r="H1781" s="89">
        <v>17044361</v>
      </c>
      <c r="J1781" s="48"/>
    </row>
    <row r="1782" spans="1:10" x14ac:dyDescent="0.4">
      <c r="A1782" s="88" t="s">
        <v>5107</v>
      </c>
      <c r="B1782" s="86">
        <v>2014</v>
      </c>
      <c r="C1782" s="87" t="s">
        <v>1054</v>
      </c>
      <c r="D1782" s="88" t="s">
        <v>100</v>
      </c>
      <c r="E1782" s="88" t="s">
        <v>106</v>
      </c>
      <c r="F1782" s="89">
        <v>220154698</v>
      </c>
      <c r="G1782" s="88">
        <v>2</v>
      </c>
      <c r="H1782" s="89">
        <v>34648532</v>
      </c>
      <c r="J1782" s="48"/>
    </row>
    <row r="1783" spans="1:10" x14ac:dyDescent="0.4">
      <c r="A1783" s="88" t="s">
        <v>5107</v>
      </c>
      <c r="B1783" s="86">
        <v>2017</v>
      </c>
      <c r="C1783" s="87" t="s">
        <v>1054</v>
      </c>
      <c r="D1783" s="88" t="s">
        <v>100</v>
      </c>
      <c r="E1783" s="88" t="s">
        <v>106</v>
      </c>
      <c r="F1783" s="89">
        <v>200894052</v>
      </c>
      <c r="G1783" s="88">
        <v>3</v>
      </c>
      <c r="H1783" s="89">
        <v>19264884</v>
      </c>
      <c r="J1783" s="48"/>
    </row>
    <row r="1784" spans="1:10" x14ac:dyDescent="0.4">
      <c r="A1784" s="88" t="s">
        <v>5106</v>
      </c>
      <c r="B1784" s="86">
        <v>2017</v>
      </c>
      <c r="C1784" s="87" t="s">
        <v>1061</v>
      </c>
      <c r="D1784" s="88" t="s">
        <v>1051</v>
      </c>
      <c r="E1784" s="88" t="s">
        <v>102</v>
      </c>
      <c r="F1784" s="89">
        <v>209762676</v>
      </c>
      <c r="G1784" s="88">
        <v>4</v>
      </c>
      <c r="H1784" s="89">
        <v>10485860</v>
      </c>
      <c r="J1784" s="48"/>
    </row>
    <row r="1785" spans="1:10" x14ac:dyDescent="0.4">
      <c r="A1785" s="88" t="s">
        <v>5105</v>
      </c>
      <c r="B1785" s="86">
        <v>2015</v>
      </c>
      <c r="C1785" s="87" t="s">
        <v>1052</v>
      </c>
      <c r="D1785" s="88" t="s">
        <v>100</v>
      </c>
      <c r="E1785" s="88" t="s">
        <v>104</v>
      </c>
      <c r="F1785" s="89">
        <v>193113868</v>
      </c>
      <c r="G1785" s="88">
        <v>3</v>
      </c>
      <c r="H1785" s="89">
        <v>29102788</v>
      </c>
      <c r="J1785" s="48"/>
    </row>
    <row r="1786" spans="1:10" x14ac:dyDescent="0.4">
      <c r="A1786" s="88" t="s">
        <v>5104</v>
      </c>
      <c r="B1786" s="86">
        <v>2015</v>
      </c>
      <c r="C1786" s="87" t="s">
        <v>1054</v>
      </c>
      <c r="D1786" s="88" t="s">
        <v>100</v>
      </c>
      <c r="E1786" s="88" t="s">
        <v>104</v>
      </c>
      <c r="F1786" s="89">
        <v>118576927</v>
      </c>
      <c r="G1786" s="88">
        <v>1</v>
      </c>
      <c r="H1786" s="89">
        <v>16412893</v>
      </c>
      <c r="J1786" s="48"/>
    </row>
    <row r="1787" spans="1:10" x14ac:dyDescent="0.4">
      <c r="A1787" s="88" t="s">
        <v>5104</v>
      </c>
      <c r="B1787" s="86">
        <v>2017</v>
      </c>
      <c r="C1787" s="87" t="s">
        <v>1054</v>
      </c>
      <c r="D1787" s="88" t="s">
        <v>100</v>
      </c>
      <c r="E1787" s="88" t="s">
        <v>104</v>
      </c>
      <c r="F1787" s="89">
        <v>206612650</v>
      </c>
      <c r="G1787" s="88">
        <v>1</v>
      </c>
      <c r="H1787" s="89">
        <v>33952668</v>
      </c>
      <c r="J1787" s="48"/>
    </row>
    <row r="1788" spans="1:10" x14ac:dyDescent="0.4">
      <c r="A1788" s="88" t="s">
        <v>5104</v>
      </c>
      <c r="B1788" s="86">
        <v>2017</v>
      </c>
      <c r="C1788" s="87" t="s">
        <v>1054</v>
      </c>
      <c r="D1788" s="88" t="s">
        <v>100</v>
      </c>
      <c r="E1788" s="88" t="s">
        <v>104</v>
      </c>
      <c r="F1788" s="89">
        <v>122792564</v>
      </c>
      <c r="G1788" s="88">
        <v>3</v>
      </c>
      <c r="H1788" s="89">
        <v>18153380</v>
      </c>
      <c r="J1788" s="48"/>
    </row>
    <row r="1789" spans="1:10" x14ac:dyDescent="0.4">
      <c r="A1789" s="88" t="s">
        <v>5104</v>
      </c>
      <c r="B1789" s="86">
        <v>2014</v>
      </c>
      <c r="C1789" s="87" t="s">
        <v>1054</v>
      </c>
      <c r="D1789" s="88" t="s">
        <v>100</v>
      </c>
      <c r="E1789" s="88" t="s">
        <v>104</v>
      </c>
      <c r="F1789" s="89">
        <v>189177036</v>
      </c>
      <c r="G1789" s="88">
        <v>3</v>
      </c>
      <c r="H1789" s="89">
        <v>30330586</v>
      </c>
      <c r="J1789" s="48"/>
    </row>
    <row r="1790" spans="1:10" x14ac:dyDescent="0.4">
      <c r="A1790" s="88" t="s">
        <v>5103</v>
      </c>
      <c r="B1790" s="86">
        <v>2016</v>
      </c>
      <c r="C1790" s="87" t="s">
        <v>1054</v>
      </c>
      <c r="D1790" s="88" t="s">
        <v>100</v>
      </c>
      <c r="E1790" s="88" t="s">
        <v>104</v>
      </c>
      <c r="F1790" s="89">
        <v>181583421</v>
      </c>
      <c r="G1790" s="88">
        <v>5</v>
      </c>
      <c r="H1790" s="89">
        <v>13105178</v>
      </c>
      <c r="J1790" s="48"/>
    </row>
    <row r="1791" spans="1:10" x14ac:dyDescent="0.4">
      <c r="A1791" s="88" t="s">
        <v>5102</v>
      </c>
      <c r="B1791" s="86">
        <v>2016</v>
      </c>
      <c r="C1791" s="87" t="s">
        <v>1052</v>
      </c>
      <c r="D1791" s="88" t="s">
        <v>100</v>
      </c>
      <c r="E1791" s="88" t="s">
        <v>106</v>
      </c>
      <c r="F1791" s="89">
        <v>180015541</v>
      </c>
      <c r="G1791" s="88">
        <v>2</v>
      </c>
      <c r="H1791" s="89">
        <v>15757519</v>
      </c>
      <c r="J1791" s="48"/>
    </row>
    <row r="1792" spans="1:10" x14ac:dyDescent="0.4">
      <c r="A1792" s="88" t="s">
        <v>5102</v>
      </c>
      <c r="B1792" s="86">
        <v>2017</v>
      </c>
      <c r="C1792" s="87" t="s">
        <v>1052</v>
      </c>
      <c r="D1792" s="88" t="s">
        <v>100</v>
      </c>
      <c r="E1792" s="88" t="s">
        <v>106</v>
      </c>
      <c r="F1792" s="89">
        <v>187977873</v>
      </c>
      <c r="G1792" s="88">
        <v>1</v>
      </c>
      <c r="H1792" s="89">
        <v>25746046</v>
      </c>
      <c r="J1792" s="48"/>
    </row>
    <row r="1793" spans="1:10" x14ac:dyDescent="0.4">
      <c r="A1793" s="88" t="s">
        <v>5101</v>
      </c>
      <c r="B1793" s="86">
        <v>2017</v>
      </c>
      <c r="C1793" s="87" t="s">
        <v>1054</v>
      </c>
      <c r="D1793" s="88" t="s">
        <v>1051</v>
      </c>
      <c r="E1793" s="88" t="s">
        <v>96</v>
      </c>
      <c r="F1793" s="89">
        <v>103800426</v>
      </c>
      <c r="G1793" s="88">
        <v>5</v>
      </c>
      <c r="H1793" s="89">
        <v>34239422</v>
      </c>
      <c r="J1793" s="48"/>
    </row>
    <row r="1794" spans="1:10" x14ac:dyDescent="0.4">
      <c r="A1794" s="88" t="s">
        <v>5100</v>
      </c>
      <c r="B1794" s="86">
        <v>2015</v>
      </c>
      <c r="C1794" s="87" t="s">
        <v>1052</v>
      </c>
      <c r="D1794" s="88" t="s">
        <v>1064</v>
      </c>
      <c r="E1794" s="88" t="s">
        <v>102</v>
      </c>
      <c r="F1794" s="89">
        <v>234912594</v>
      </c>
      <c r="G1794" s="88">
        <v>2</v>
      </c>
      <c r="H1794" s="89">
        <v>13768773</v>
      </c>
      <c r="J1794" s="48"/>
    </row>
    <row r="1795" spans="1:10" x14ac:dyDescent="0.4">
      <c r="A1795" s="88" t="s">
        <v>5100</v>
      </c>
      <c r="B1795" s="86">
        <v>2016</v>
      </c>
      <c r="C1795" s="87" t="s">
        <v>1052</v>
      </c>
      <c r="D1795" s="88" t="s">
        <v>1064</v>
      </c>
      <c r="E1795" s="88" t="s">
        <v>102</v>
      </c>
      <c r="F1795" s="89">
        <v>173458723</v>
      </c>
      <c r="G1795" s="88">
        <v>4</v>
      </c>
      <c r="H1795" s="89">
        <v>12266260</v>
      </c>
      <c r="J1795" s="48"/>
    </row>
    <row r="1796" spans="1:10" x14ac:dyDescent="0.4">
      <c r="A1796" s="88" t="s">
        <v>5099</v>
      </c>
      <c r="B1796" s="86">
        <v>2014</v>
      </c>
      <c r="C1796" s="87" t="s">
        <v>1070</v>
      </c>
      <c r="D1796" s="88" t="s">
        <v>100</v>
      </c>
      <c r="E1796" s="88" t="s">
        <v>96</v>
      </c>
      <c r="F1796" s="89">
        <v>245565623</v>
      </c>
      <c r="G1796" s="88">
        <v>1</v>
      </c>
      <c r="H1796" s="89">
        <v>20911921</v>
      </c>
      <c r="J1796" s="48"/>
    </row>
    <row r="1797" spans="1:10" x14ac:dyDescent="0.4">
      <c r="A1797" s="88" t="s">
        <v>5099</v>
      </c>
      <c r="B1797" s="86">
        <v>2014</v>
      </c>
      <c r="C1797" s="87" t="s">
        <v>1070</v>
      </c>
      <c r="D1797" s="88" t="s">
        <v>100</v>
      </c>
      <c r="E1797" s="88" t="s">
        <v>96</v>
      </c>
      <c r="F1797" s="89">
        <v>228125344</v>
      </c>
      <c r="G1797" s="88">
        <v>2</v>
      </c>
      <c r="H1797" s="89">
        <v>16610990</v>
      </c>
      <c r="J1797" s="48"/>
    </row>
    <row r="1798" spans="1:10" x14ac:dyDescent="0.4">
      <c r="A1798" s="88" t="s">
        <v>5098</v>
      </c>
      <c r="B1798" s="86">
        <v>2017</v>
      </c>
      <c r="C1798" s="87" t="s">
        <v>1052</v>
      </c>
      <c r="D1798" s="88" t="s">
        <v>1051</v>
      </c>
      <c r="E1798" s="88" t="s">
        <v>106</v>
      </c>
      <c r="F1798" s="89">
        <v>238447247</v>
      </c>
      <c r="G1798" s="88">
        <v>3</v>
      </c>
      <c r="H1798" s="89">
        <v>19215034</v>
      </c>
      <c r="J1798" s="48"/>
    </row>
    <row r="1799" spans="1:10" x14ac:dyDescent="0.4">
      <c r="A1799" s="88" t="s">
        <v>5098</v>
      </c>
      <c r="B1799" s="86">
        <v>2014</v>
      </c>
      <c r="C1799" s="87" t="s">
        <v>1052</v>
      </c>
      <c r="D1799" s="88" t="s">
        <v>1051</v>
      </c>
      <c r="E1799" s="88" t="s">
        <v>106</v>
      </c>
      <c r="F1799" s="89">
        <v>249407705</v>
      </c>
      <c r="G1799" s="88">
        <v>5</v>
      </c>
      <c r="H1799" s="89">
        <v>16901666</v>
      </c>
      <c r="J1799" s="48"/>
    </row>
    <row r="1800" spans="1:10" x14ac:dyDescent="0.4">
      <c r="A1800" s="88" t="s">
        <v>5098</v>
      </c>
      <c r="B1800" s="86">
        <v>2016</v>
      </c>
      <c r="C1800" s="87" t="s">
        <v>1052</v>
      </c>
      <c r="D1800" s="88" t="s">
        <v>1051</v>
      </c>
      <c r="E1800" s="88" t="s">
        <v>106</v>
      </c>
      <c r="F1800" s="89">
        <v>240416604</v>
      </c>
      <c r="G1800" s="88">
        <v>4</v>
      </c>
      <c r="H1800" s="89">
        <v>27437597</v>
      </c>
      <c r="J1800" s="48"/>
    </row>
    <row r="1801" spans="1:10" x14ac:dyDescent="0.4">
      <c r="A1801" s="88" t="s">
        <v>5098</v>
      </c>
      <c r="B1801" s="86">
        <v>2017</v>
      </c>
      <c r="C1801" s="87" t="s">
        <v>1052</v>
      </c>
      <c r="D1801" s="88" t="s">
        <v>1051</v>
      </c>
      <c r="E1801" s="88" t="s">
        <v>106</v>
      </c>
      <c r="F1801" s="89">
        <v>155072863</v>
      </c>
      <c r="G1801" s="88">
        <v>4</v>
      </c>
      <c r="H1801" s="89">
        <v>15374512</v>
      </c>
      <c r="J1801" s="48"/>
    </row>
    <row r="1802" spans="1:10" x14ac:dyDescent="0.4">
      <c r="A1802" s="88" t="s">
        <v>5098</v>
      </c>
      <c r="B1802" s="86">
        <v>2017</v>
      </c>
      <c r="C1802" s="87" t="s">
        <v>1052</v>
      </c>
      <c r="D1802" s="88" t="s">
        <v>1051</v>
      </c>
      <c r="E1802" s="88" t="s">
        <v>106</v>
      </c>
      <c r="F1802" s="89">
        <v>203902307</v>
      </c>
      <c r="G1802" s="88">
        <v>3</v>
      </c>
      <c r="H1802" s="89">
        <v>23480987</v>
      </c>
      <c r="J1802" s="48"/>
    </row>
    <row r="1803" spans="1:10" x14ac:dyDescent="0.4">
      <c r="A1803" s="88" t="s">
        <v>5098</v>
      </c>
      <c r="B1803" s="86">
        <v>2017</v>
      </c>
      <c r="C1803" s="87" t="s">
        <v>1052</v>
      </c>
      <c r="D1803" s="88" t="s">
        <v>1051</v>
      </c>
      <c r="E1803" s="88" t="s">
        <v>106</v>
      </c>
      <c r="F1803" s="89">
        <v>207335132</v>
      </c>
      <c r="G1803" s="88">
        <v>2</v>
      </c>
      <c r="H1803" s="89">
        <v>18578003</v>
      </c>
      <c r="J1803" s="48"/>
    </row>
    <row r="1804" spans="1:10" x14ac:dyDescent="0.4">
      <c r="A1804" s="88" t="s">
        <v>5097</v>
      </c>
      <c r="B1804" s="86">
        <v>2017</v>
      </c>
      <c r="C1804" s="87" t="s">
        <v>1054</v>
      </c>
      <c r="D1804" s="88" t="s">
        <v>100</v>
      </c>
      <c r="E1804" s="88" t="s">
        <v>96</v>
      </c>
      <c r="F1804" s="89">
        <v>201347166</v>
      </c>
      <c r="G1804" s="88">
        <v>1</v>
      </c>
      <c r="H1804" s="89">
        <v>20028674</v>
      </c>
      <c r="J1804" s="48"/>
    </row>
    <row r="1805" spans="1:10" x14ac:dyDescent="0.4">
      <c r="A1805" s="88" t="s">
        <v>5096</v>
      </c>
      <c r="B1805" s="86">
        <v>2015</v>
      </c>
      <c r="C1805" s="87" t="s">
        <v>1052</v>
      </c>
      <c r="D1805" s="88" t="s">
        <v>100</v>
      </c>
      <c r="E1805" s="88" t="s">
        <v>106</v>
      </c>
      <c r="F1805" s="89">
        <v>228376804</v>
      </c>
      <c r="G1805" s="88">
        <v>3</v>
      </c>
      <c r="H1805" s="89">
        <v>17495949</v>
      </c>
      <c r="J1805" s="48"/>
    </row>
    <row r="1806" spans="1:10" x14ac:dyDescent="0.4">
      <c r="A1806" s="88" t="s">
        <v>5096</v>
      </c>
      <c r="B1806" s="86">
        <v>2015</v>
      </c>
      <c r="C1806" s="87" t="s">
        <v>1052</v>
      </c>
      <c r="D1806" s="88" t="s">
        <v>100</v>
      </c>
      <c r="E1806" s="88" t="s">
        <v>106</v>
      </c>
      <c r="F1806" s="89">
        <v>113450436</v>
      </c>
      <c r="G1806" s="88">
        <v>4</v>
      </c>
      <c r="H1806" s="89">
        <v>22857158</v>
      </c>
      <c r="J1806" s="48"/>
    </row>
    <row r="1807" spans="1:10" x14ac:dyDescent="0.4">
      <c r="A1807" s="88" t="s">
        <v>5095</v>
      </c>
      <c r="B1807" s="86">
        <v>2015</v>
      </c>
      <c r="C1807" s="87" t="s">
        <v>1061</v>
      </c>
      <c r="D1807" s="88" t="s">
        <v>100</v>
      </c>
      <c r="E1807" s="88" t="s">
        <v>102</v>
      </c>
      <c r="F1807" s="89">
        <v>188684026</v>
      </c>
      <c r="G1807" s="88">
        <v>2</v>
      </c>
      <c r="H1807" s="89">
        <v>11736228</v>
      </c>
      <c r="J1807" s="48"/>
    </row>
    <row r="1808" spans="1:10" x14ac:dyDescent="0.4">
      <c r="A1808" s="88" t="s">
        <v>5095</v>
      </c>
      <c r="B1808" s="86">
        <v>2016</v>
      </c>
      <c r="C1808" s="87" t="s">
        <v>1061</v>
      </c>
      <c r="D1808" s="88" t="s">
        <v>100</v>
      </c>
      <c r="E1808" s="88" t="s">
        <v>102</v>
      </c>
      <c r="F1808" s="89">
        <v>234862238</v>
      </c>
      <c r="G1808" s="88">
        <v>3</v>
      </c>
      <c r="H1808" s="89">
        <v>20623219</v>
      </c>
      <c r="J1808" s="48"/>
    </row>
    <row r="1809" spans="1:10" x14ac:dyDescent="0.4">
      <c r="A1809" s="88" t="s">
        <v>5094</v>
      </c>
      <c r="B1809" s="86">
        <v>2017</v>
      </c>
      <c r="C1809" s="87" t="s">
        <v>1061</v>
      </c>
      <c r="D1809" s="88" t="s">
        <v>1051</v>
      </c>
      <c r="E1809" s="88" t="s">
        <v>102</v>
      </c>
      <c r="F1809" s="89">
        <v>101744260</v>
      </c>
      <c r="G1809" s="88">
        <v>4</v>
      </c>
      <c r="H1809" s="89">
        <v>31859670</v>
      </c>
      <c r="J1809" s="48"/>
    </row>
    <row r="1810" spans="1:10" x14ac:dyDescent="0.4">
      <c r="A1810" s="88" t="s">
        <v>5094</v>
      </c>
      <c r="B1810" s="86">
        <v>2016</v>
      </c>
      <c r="C1810" s="87" t="s">
        <v>1061</v>
      </c>
      <c r="D1810" s="88" t="s">
        <v>1051</v>
      </c>
      <c r="E1810" s="88" t="s">
        <v>102</v>
      </c>
      <c r="F1810" s="89">
        <v>208027725</v>
      </c>
      <c r="G1810" s="88">
        <v>3</v>
      </c>
      <c r="H1810" s="89">
        <v>22311439</v>
      </c>
      <c r="J1810" s="48"/>
    </row>
    <row r="1811" spans="1:10" x14ac:dyDescent="0.4">
      <c r="A1811" s="88" t="s">
        <v>5093</v>
      </c>
      <c r="B1811" s="86">
        <v>2014</v>
      </c>
      <c r="C1811" s="87" t="s">
        <v>1070</v>
      </c>
      <c r="D1811" s="88" t="s">
        <v>1051</v>
      </c>
      <c r="E1811" s="88" t="s">
        <v>106</v>
      </c>
      <c r="F1811" s="89">
        <v>117134192</v>
      </c>
      <c r="G1811" s="88">
        <v>5</v>
      </c>
      <c r="H1811" s="89">
        <v>22307853</v>
      </c>
      <c r="J1811" s="48"/>
    </row>
    <row r="1812" spans="1:10" x14ac:dyDescent="0.4">
      <c r="A1812" s="88" t="s">
        <v>5092</v>
      </c>
      <c r="B1812" s="86">
        <v>2014</v>
      </c>
      <c r="C1812" s="87" t="s">
        <v>1054</v>
      </c>
      <c r="D1812" s="88" t="s">
        <v>100</v>
      </c>
      <c r="E1812" s="88" t="s">
        <v>96</v>
      </c>
      <c r="F1812" s="89">
        <v>187553216</v>
      </c>
      <c r="G1812" s="88">
        <v>3</v>
      </c>
      <c r="H1812" s="89">
        <v>19817882</v>
      </c>
      <c r="J1812" s="48"/>
    </row>
    <row r="1813" spans="1:10" x14ac:dyDescent="0.4">
      <c r="A1813" s="88" t="s">
        <v>5092</v>
      </c>
      <c r="B1813" s="86">
        <v>2014</v>
      </c>
      <c r="C1813" s="87" t="s">
        <v>1054</v>
      </c>
      <c r="D1813" s="88" t="s">
        <v>100</v>
      </c>
      <c r="E1813" s="88" t="s">
        <v>96</v>
      </c>
      <c r="F1813" s="89">
        <v>141552607</v>
      </c>
      <c r="G1813" s="88">
        <v>2</v>
      </c>
      <c r="H1813" s="89">
        <v>12987999</v>
      </c>
      <c r="J1813" s="48"/>
    </row>
    <row r="1814" spans="1:10" x14ac:dyDescent="0.4">
      <c r="A1814" s="88" t="s">
        <v>5091</v>
      </c>
      <c r="B1814" s="86">
        <v>2014</v>
      </c>
      <c r="C1814" s="87" t="s">
        <v>1070</v>
      </c>
      <c r="D1814" s="88" t="s">
        <v>100</v>
      </c>
      <c r="E1814" s="88" t="s">
        <v>102</v>
      </c>
      <c r="F1814" s="89">
        <v>206610238</v>
      </c>
      <c r="G1814" s="88">
        <v>4</v>
      </c>
      <c r="H1814" s="89">
        <v>27712276</v>
      </c>
      <c r="J1814" s="48"/>
    </row>
    <row r="1815" spans="1:10" x14ac:dyDescent="0.4">
      <c r="A1815" s="88" t="s">
        <v>5090</v>
      </c>
      <c r="B1815" s="86">
        <v>2014</v>
      </c>
      <c r="C1815" s="87" t="s">
        <v>1061</v>
      </c>
      <c r="D1815" s="88" t="s">
        <v>100</v>
      </c>
      <c r="E1815" s="88" t="s">
        <v>96</v>
      </c>
      <c r="F1815" s="89">
        <v>220153449</v>
      </c>
      <c r="G1815" s="88">
        <v>4</v>
      </c>
      <c r="H1815" s="89">
        <v>22888283</v>
      </c>
      <c r="J1815" s="48"/>
    </row>
    <row r="1816" spans="1:10" x14ac:dyDescent="0.4">
      <c r="A1816" s="88" t="s">
        <v>5089</v>
      </c>
      <c r="B1816" s="86">
        <v>2014</v>
      </c>
      <c r="C1816" s="87" t="s">
        <v>1054</v>
      </c>
      <c r="D1816" s="88" t="s">
        <v>1064</v>
      </c>
      <c r="E1816" s="88" t="s">
        <v>102</v>
      </c>
      <c r="F1816" s="89">
        <v>146753644</v>
      </c>
      <c r="G1816" s="88">
        <v>2</v>
      </c>
      <c r="H1816" s="89">
        <v>24933641</v>
      </c>
      <c r="J1816" s="48"/>
    </row>
    <row r="1817" spans="1:10" x14ac:dyDescent="0.4">
      <c r="A1817" s="88" t="s">
        <v>5088</v>
      </c>
      <c r="B1817" s="86">
        <v>2017</v>
      </c>
      <c r="C1817" s="87" t="s">
        <v>1052</v>
      </c>
      <c r="D1817" s="88" t="s">
        <v>1051</v>
      </c>
      <c r="E1817" s="88" t="s">
        <v>96</v>
      </c>
      <c r="F1817" s="89">
        <v>161574609</v>
      </c>
      <c r="G1817" s="88">
        <v>1</v>
      </c>
      <c r="H1817" s="89">
        <v>12610548</v>
      </c>
      <c r="J1817" s="48"/>
    </row>
    <row r="1818" spans="1:10" x14ac:dyDescent="0.4">
      <c r="A1818" s="88" t="s">
        <v>5087</v>
      </c>
      <c r="B1818" s="86">
        <v>2016</v>
      </c>
      <c r="C1818" s="87" t="s">
        <v>1054</v>
      </c>
      <c r="D1818" s="88" t="s">
        <v>100</v>
      </c>
      <c r="E1818" s="88" t="s">
        <v>96</v>
      </c>
      <c r="F1818" s="89">
        <v>239660236</v>
      </c>
      <c r="G1818" s="88">
        <v>1</v>
      </c>
      <c r="H1818" s="89">
        <v>12540704</v>
      </c>
      <c r="J1818" s="48"/>
    </row>
    <row r="1819" spans="1:10" x14ac:dyDescent="0.4">
      <c r="A1819" s="88" t="s">
        <v>5087</v>
      </c>
      <c r="B1819" s="86">
        <v>2017</v>
      </c>
      <c r="C1819" s="87" t="s">
        <v>1054</v>
      </c>
      <c r="D1819" s="88" t="s">
        <v>100</v>
      </c>
      <c r="E1819" s="88" t="s">
        <v>96</v>
      </c>
      <c r="F1819" s="89">
        <v>199449310</v>
      </c>
      <c r="G1819" s="88">
        <v>1</v>
      </c>
      <c r="H1819" s="89">
        <v>22838831</v>
      </c>
      <c r="J1819" s="48"/>
    </row>
    <row r="1820" spans="1:10" x14ac:dyDescent="0.4">
      <c r="A1820" s="88" t="s">
        <v>5086</v>
      </c>
      <c r="B1820" s="86">
        <v>2015</v>
      </c>
      <c r="C1820" s="87" t="s">
        <v>1054</v>
      </c>
      <c r="D1820" s="88" t="s">
        <v>1051</v>
      </c>
      <c r="E1820" s="88" t="s">
        <v>96</v>
      </c>
      <c r="F1820" s="89">
        <v>191400919</v>
      </c>
      <c r="G1820" s="88">
        <v>1</v>
      </c>
      <c r="H1820" s="89">
        <v>27815697</v>
      </c>
      <c r="J1820" s="48"/>
    </row>
    <row r="1821" spans="1:10" x14ac:dyDescent="0.4">
      <c r="A1821" s="88" t="s">
        <v>5085</v>
      </c>
      <c r="B1821" s="86">
        <v>2017</v>
      </c>
      <c r="C1821" s="87" t="s">
        <v>1054</v>
      </c>
      <c r="D1821" s="88" t="s">
        <v>1064</v>
      </c>
      <c r="E1821" s="88" t="s">
        <v>102</v>
      </c>
      <c r="F1821" s="89">
        <v>156354984</v>
      </c>
      <c r="G1821" s="88">
        <v>5</v>
      </c>
      <c r="H1821" s="89">
        <v>33736297</v>
      </c>
      <c r="J1821" s="48"/>
    </row>
    <row r="1822" spans="1:10" x14ac:dyDescent="0.4">
      <c r="A1822" s="88" t="s">
        <v>5084</v>
      </c>
      <c r="B1822" s="86">
        <v>2014</v>
      </c>
      <c r="C1822" s="87" t="s">
        <v>1054</v>
      </c>
      <c r="D1822" s="88" t="s">
        <v>1051</v>
      </c>
      <c r="E1822" s="88" t="s">
        <v>102</v>
      </c>
      <c r="F1822" s="89">
        <v>211838877</v>
      </c>
      <c r="G1822" s="88">
        <v>2</v>
      </c>
      <c r="H1822" s="89">
        <v>10199900</v>
      </c>
      <c r="J1822" s="48"/>
    </row>
    <row r="1823" spans="1:10" x14ac:dyDescent="0.4">
      <c r="A1823" s="88" t="s">
        <v>5083</v>
      </c>
      <c r="B1823" s="86">
        <v>2014</v>
      </c>
      <c r="C1823" s="87" t="s">
        <v>1054</v>
      </c>
      <c r="D1823" s="88" t="s">
        <v>1051</v>
      </c>
      <c r="E1823" s="88" t="s">
        <v>106</v>
      </c>
      <c r="F1823" s="89">
        <v>112575994</v>
      </c>
      <c r="G1823" s="88">
        <v>5</v>
      </c>
      <c r="H1823" s="89">
        <v>15538702</v>
      </c>
      <c r="J1823" s="48"/>
    </row>
    <row r="1824" spans="1:10" x14ac:dyDescent="0.4">
      <c r="A1824" s="88" t="s">
        <v>5082</v>
      </c>
      <c r="B1824" s="86">
        <v>2014</v>
      </c>
      <c r="C1824" s="87" t="s">
        <v>1054</v>
      </c>
      <c r="D1824" s="88" t="s">
        <v>1051</v>
      </c>
      <c r="E1824" s="88" t="s">
        <v>96</v>
      </c>
      <c r="F1824" s="89">
        <v>115529726</v>
      </c>
      <c r="G1824" s="88">
        <v>1</v>
      </c>
      <c r="H1824" s="89">
        <v>24233915</v>
      </c>
      <c r="J1824" s="48"/>
    </row>
    <row r="1825" spans="1:10" x14ac:dyDescent="0.4">
      <c r="A1825" s="88" t="s">
        <v>5082</v>
      </c>
      <c r="B1825" s="86">
        <v>2016</v>
      </c>
      <c r="C1825" s="87" t="s">
        <v>1054</v>
      </c>
      <c r="D1825" s="88" t="s">
        <v>1051</v>
      </c>
      <c r="E1825" s="88" t="s">
        <v>96</v>
      </c>
      <c r="F1825" s="89">
        <v>96640004</v>
      </c>
      <c r="G1825" s="88">
        <v>3</v>
      </c>
      <c r="H1825" s="89">
        <v>26982548</v>
      </c>
      <c r="J1825" s="48"/>
    </row>
    <row r="1826" spans="1:10" x14ac:dyDescent="0.4">
      <c r="A1826" s="88" t="s">
        <v>5081</v>
      </c>
      <c r="B1826" s="86">
        <v>2016</v>
      </c>
      <c r="C1826" s="87" t="s">
        <v>1054</v>
      </c>
      <c r="D1826" s="88" t="s">
        <v>100</v>
      </c>
      <c r="E1826" s="88" t="s">
        <v>104</v>
      </c>
      <c r="F1826" s="89">
        <v>111950936</v>
      </c>
      <c r="G1826" s="88">
        <v>2</v>
      </c>
      <c r="H1826" s="89">
        <v>24188834</v>
      </c>
      <c r="J1826" s="48"/>
    </row>
    <row r="1827" spans="1:10" x14ac:dyDescent="0.4">
      <c r="A1827" s="88" t="s">
        <v>5080</v>
      </c>
      <c r="B1827" s="86">
        <v>2017</v>
      </c>
      <c r="C1827" s="87" t="s">
        <v>1070</v>
      </c>
      <c r="D1827" s="88" t="s">
        <v>1051</v>
      </c>
      <c r="E1827" s="88" t="s">
        <v>102</v>
      </c>
      <c r="F1827" s="89">
        <v>194350010</v>
      </c>
      <c r="G1827" s="88">
        <v>5</v>
      </c>
      <c r="H1827" s="89">
        <v>32908697</v>
      </c>
      <c r="J1827" s="48"/>
    </row>
    <row r="1828" spans="1:10" x14ac:dyDescent="0.4">
      <c r="A1828" s="88" t="s">
        <v>5080</v>
      </c>
      <c r="B1828" s="86">
        <v>2017</v>
      </c>
      <c r="C1828" s="87" t="s">
        <v>1070</v>
      </c>
      <c r="D1828" s="88" t="s">
        <v>1051</v>
      </c>
      <c r="E1828" s="88" t="s">
        <v>102</v>
      </c>
      <c r="F1828" s="89">
        <v>160879189</v>
      </c>
      <c r="G1828" s="88">
        <v>5</v>
      </c>
      <c r="H1828" s="89">
        <v>24465045</v>
      </c>
      <c r="J1828" s="48"/>
    </row>
    <row r="1829" spans="1:10" x14ac:dyDescent="0.4">
      <c r="A1829" s="88" t="s">
        <v>5080</v>
      </c>
      <c r="B1829" s="86">
        <v>2017</v>
      </c>
      <c r="C1829" s="87" t="s">
        <v>1070</v>
      </c>
      <c r="D1829" s="88" t="s">
        <v>1051</v>
      </c>
      <c r="E1829" s="88" t="s">
        <v>102</v>
      </c>
      <c r="F1829" s="89">
        <v>102604896</v>
      </c>
      <c r="G1829" s="88">
        <v>5</v>
      </c>
      <c r="H1829" s="89">
        <v>33665839</v>
      </c>
      <c r="J1829" s="48"/>
    </row>
    <row r="1830" spans="1:10" x14ac:dyDescent="0.4">
      <c r="A1830" s="88" t="s">
        <v>5079</v>
      </c>
      <c r="B1830" s="86">
        <v>2017</v>
      </c>
      <c r="C1830" s="87" t="s">
        <v>1054</v>
      </c>
      <c r="D1830" s="88" t="s">
        <v>1064</v>
      </c>
      <c r="E1830" s="88" t="s">
        <v>102</v>
      </c>
      <c r="F1830" s="89">
        <v>142685518</v>
      </c>
      <c r="G1830" s="88">
        <v>3</v>
      </c>
      <c r="H1830" s="89">
        <v>14631289</v>
      </c>
      <c r="J1830" s="48"/>
    </row>
    <row r="1831" spans="1:10" x14ac:dyDescent="0.4">
      <c r="A1831" s="88" t="s">
        <v>5078</v>
      </c>
      <c r="B1831" s="86">
        <v>2016</v>
      </c>
      <c r="C1831" s="87" t="s">
        <v>1052</v>
      </c>
      <c r="D1831" s="88" t="s">
        <v>1051</v>
      </c>
      <c r="E1831" s="88" t="s">
        <v>106</v>
      </c>
      <c r="F1831" s="89">
        <v>129218854</v>
      </c>
      <c r="G1831" s="88">
        <v>4</v>
      </c>
      <c r="H1831" s="89">
        <v>32244262</v>
      </c>
      <c r="J1831" s="48"/>
    </row>
    <row r="1832" spans="1:10" x14ac:dyDescent="0.4">
      <c r="A1832" s="88" t="s">
        <v>5077</v>
      </c>
      <c r="B1832" s="86">
        <v>2016</v>
      </c>
      <c r="C1832" s="87" t="s">
        <v>1052</v>
      </c>
      <c r="D1832" s="88" t="s">
        <v>1051</v>
      </c>
      <c r="E1832" s="88" t="s">
        <v>96</v>
      </c>
      <c r="F1832" s="89">
        <v>166393336</v>
      </c>
      <c r="G1832" s="88">
        <v>3</v>
      </c>
      <c r="H1832" s="89">
        <v>11968316</v>
      </c>
      <c r="J1832" s="48"/>
    </row>
    <row r="1833" spans="1:10" x14ac:dyDescent="0.4">
      <c r="A1833" s="88" t="s">
        <v>5076</v>
      </c>
      <c r="B1833" s="86">
        <v>2015</v>
      </c>
      <c r="C1833" s="87" t="s">
        <v>1061</v>
      </c>
      <c r="D1833" s="88" t="s">
        <v>1064</v>
      </c>
      <c r="E1833" s="88" t="s">
        <v>104</v>
      </c>
      <c r="F1833" s="89">
        <v>207549830</v>
      </c>
      <c r="G1833" s="88">
        <v>3</v>
      </c>
      <c r="H1833" s="89">
        <v>10180935</v>
      </c>
      <c r="J1833" s="48"/>
    </row>
    <row r="1834" spans="1:10" x14ac:dyDescent="0.4">
      <c r="A1834" s="88" t="s">
        <v>5076</v>
      </c>
      <c r="B1834" s="86">
        <v>2017</v>
      </c>
      <c r="C1834" s="87" t="s">
        <v>1061</v>
      </c>
      <c r="D1834" s="88" t="s">
        <v>1064</v>
      </c>
      <c r="E1834" s="88" t="s">
        <v>104</v>
      </c>
      <c r="F1834" s="89">
        <v>243354399</v>
      </c>
      <c r="G1834" s="88">
        <v>1</v>
      </c>
      <c r="H1834" s="89">
        <v>24095489</v>
      </c>
      <c r="J1834" s="48"/>
    </row>
    <row r="1835" spans="1:10" x14ac:dyDescent="0.4">
      <c r="A1835" s="88" t="s">
        <v>5075</v>
      </c>
      <c r="B1835" s="86">
        <v>2017</v>
      </c>
      <c r="C1835" s="87" t="s">
        <v>1061</v>
      </c>
      <c r="D1835" s="88" t="s">
        <v>1051</v>
      </c>
      <c r="E1835" s="88" t="s">
        <v>102</v>
      </c>
      <c r="F1835" s="89">
        <v>227172309</v>
      </c>
      <c r="G1835" s="88">
        <v>1</v>
      </c>
      <c r="H1835" s="89">
        <v>19870400</v>
      </c>
      <c r="J1835" s="48"/>
    </row>
    <row r="1836" spans="1:10" x14ac:dyDescent="0.4">
      <c r="A1836" s="88" t="s">
        <v>5075</v>
      </c>
      <c r="B1836" s="86">
        <v>2017</v>
      </c>
      <c r="C1836" s="87" t="s">
        <v>1061</v>
      </c>
      <c r="D1836" s="88" t="s">
        <v>1051</v>
      </c>
      <c r="E1836" s="88" t="s">
        <v>102</v>
      </c>
      <c r="F1836" s="89">
        <v>93140549</v>
      </c>
      <c r="G1836" s="88">
        <v>2</v>
      </c>
      <c r="H1836" s="89">
        <v>12181083</v>
      </c>
      <c r="J1836" s="48"/>
    </row>
    <row r="1837" spans="1:10" x14ac:dyDescent="0.4">
      <c r="A1837" s="88" t="s">
        <v>5074</v>
      </c>
      <c r="B1837" s="86">
        <v>2014</v>
      </c>
      <c r="C1837" s="87" t="s">
        <v>1054</v>
      </c>
      <c r="D1837" s="88" t="s">
        <v>100</v>
      </c>
      <c r="E1837" s="88" t="s">
        <v>96</v>
      </c>
      <c r="F1837" s="89">
        <v>247635671</v>
      </c>
      <c r="G1837" s="88">
        <v>1</v>
      </c>
      <c r="H1837" s="89">
        <v>32946062</v>
      </c>
      <c r="J1837" s="48"/>
    </row>
    <row r="1838" spans="1:10" x14ac:dyDescent="0.4">
      <c r="A1838" s="88" t="s">
        <v>5074</v>
      </c>
      <c r="B1838" s="86">
        <v>2017</v>
      </c>
      <c r="C1838" s="87" t="s">
        <v>1054</v>
      </c>
      <c r="D1838" s="88" t="s">
        <v>100</v>
      </c>
      <c r="E1838" s="88" t="s">
        <v>96</v>
      </c>
      <c r="F1838" s="89">
        <v>113678214</v>
      </c>
      <c r="G1838" s="88">
        <v>1</v>
      </c>
      <c r="H1838" s="89">
        <v>33920010</v>
      </c>
      <c r="J1838" s="48"/>
    </row>
    <row r="1839" spans="1:10" x14ac:dyDescent="0.4">
      <c r="A1839" s="88" t="s">
        <v>5073</v>
      </c>
      <c r="B1839" s="86">
        <v>2017</v>
      </c>
      <c r="C1839" s="87" t="s">
        <v>1052</v>
      </c>
      <c r="D1839" s="88" t="s">
        <v>1051</v>
      </c>
      <c r="E1839" s="88" t="s">
        <v>104</v>
      </c>
      <c r="F1839" s="89">
        <v>210800784</v>
      </c>
      <c r="G1839" s="88">
        <v>5</v>
      </c>
      <c r="H1839" s="89">
        <v>20508522</v>
      </c>
      <c r="J1839" s="48"/>
    </row>
    <row r="1840" spans="1:10" x14ac:dyDescent="0.4">
      <c r="A1840" s="88" t="s">
        <v>5072</v>
      </c>
      <c r="B1840" s="86">
        <v>2017</v>
      </c>
      <c r="C1840" s="87" t="s">
        <v>1054</v>
      </c>
      <c r="D1840" s="88" t="s">
        <v>1051</v>
      </c>
      <c r="E1840" s="88" t="s">
        <v>96</v>
      </c>
      <c r="F1840" s="89">
        <v>208925537</v>
      </c>
      <c r="G1840" s="88">
        <v>2</v>
      </c>
      <c r="H1840" s="89">
        <v>15624580</v>
      </c>
      <c r="J1840" s="48"/>
    </row>
    <row r="1841" spans="1:10" x14ac:dyDescent="0.4">
      <c r="A1841" s="88" t="s">
        <v>5071</v>
      </c>
      <c r="B1841" s="86">
        <v>2015</v>
      </c>
      <c r="C1841" s="87" t="s">
        <v>1061</v>
      </c>
      <c r="D1841" s="88" t="s">
        <v>1051</v>
      </c>
      <c r="E1841" s="88" t="s">
        <v>104</v>
      </c>
      <c r="F1841" s="89">
        <v>154467685</v>
      </c>
      <c r="G1841" s="88">
        <v>1</v>
      </c>
      <c r="H1841" s="89">
        <v>18409774</v>
      </c>
      <c r="J1841" s="48"/>
    </row>
    <row r="1842" spans="1:10" x14ac:dyDescent="0.4">
      <c r="A1842" s="88" t="s">
        <v>5070</v>
      </c>
      <c r="B1842" s="86">
        <v>2015</v>
      </c>
      <c r="C1842" s="87" t="s">
        <v>1054</v>
      </c>
      <c r="D1842" s="88" t="s">
        <v>1051</v>
      </c>
      <c r="E1842" s="88" t="s">
        <v>96</v>
      </c>
      <c r="F1842" s="89">
        <v>206511111</v>
      </c>
      <c r="G1842" s="88">
        <v>2</v>
      </c>
      <c r="H1842" s="89">
        <v>25209079</v>
      </c>
      <c r="J1842" s="48"/>
    </row>
    <row r="1843" spans="1:10" x14ac:dyDescent="0.4">
      <c r="A1843" s="88" t="s">
        <v>5069</v>
      </c>
      <c r="B1843" s="86">
        <v>2017</v>
      </c>
      <c r="C1843" s="87" t="s">
        <v>1061</v>
      </c>
      <c r="D1843" s="88" t="s">
        <v>1051</v>
      </c>
      <c r="E1843" s="88" t="s">
        <v>106</v>
      </c>
      <c r="F1843" s="89">
        <v>241455106</v>
      </c>
      <c r="G1843" s="88">
        <v>5</v>
      </c>
      <c r="H1843" s="89">
        <v>13323380</v>
      </c>
      <c r="J1843" s="48"/>
    </row>
    <row r="1844" spans="1:10" x14ac:dyDescent="0.4">
      <c r="A1844" s="88" t="s">
        <v>5068</v>
      </c>
      <c r="B1844" s="86">
        <v>2015</v>
      </c>
      <c r="C1844" s="87" t="s">
        <v>1052</v>
      </c>
      <c r="D1844" s="88" t="s">
        <v>1051</v>
      </c>
      <c r="E1844" s="88" t="s">
        <v>104</v>
      </c>
      <c r="F1844" s="89">
        <v>143427589</v>
      </c>
      <c r="G1844" s="88">
        <v>2</v>
      </c>
      <c r="H1844" s="89">
        <v>24321193</v>
      </c>
      <c r="J1844" s="48"/>
    </row>
    <row r="1845" spans="1:10" x14ac:dyDescent="0.4">
      <c r="A1845" s="88" t="s">
        <v>5068</v>
      </c>
      <c r="B1845" s="86">
        <v>2016</v>
      </c>
      <c r="C1845" s="87" t="s">
        <v>1052</v>
      </c>
      <c r="D1845" s="88" t="s">
        <v>1051</v>
      </c>
      <c r="E1845" s="88" t="s">
        <v>104</v>
      </c>
      <c r="F1845" s="89">
        <v>118609240</v>
      </c>
      <c r="G1845" s="88">
        <v>3</v>
      </c>
      <c r="H1845" s="89">
        <v>13864845</v>
      </c>
      <c r="J1845" s="48"/>
    </row>
    <row r="1846" spans="1:10" x14ac:dyDescent="0.4">
      <c r="A1846" s="88" t="s">
        <v>5068</v>
      </c>
      <c r="B1846" s="86">
        <v>2016</v>
      </c>
      <c r="C1846" s="87" t="s">
        <v>1052</v>
      </c>
      <c r="D1846" s="88" t="s">
        <v>1051</v>
      </c>
      <c r="E1846" s="88" t="s">
        <v>104</v>
      </c>
      <c r="F1846" s="89">
        <v>116667538</v>
      </c>
      <c r="G1846" s="88">
        <v>2</v>
      </c>
      <c r="H1846" s="89">
        <v>13976712</v>
      </c>
      <c r="J1846" s="48"/>
    </row>
    <row r="1847" spans="1:10" x14ac:dyDescent="0.4">
      <c r="A1847" s="88" t="s">
        <v>5067</v>
      </c>
      <c r="B1847" s="86">
        <v>2017</v>
      </c>
      <c r="C1847" s="87" t="s">
        <v>1052</v>
      </c>
      <c r="D1847" s="88" t="s">
        <v>1051</v>
      </c>
      <c r="E1847" s="88" t="s">
        <v>104</v>
      </c>
      <c r="F1847" s="89">
        <v>134193463</v>
      </c>
      <c r="G1847" s="88">
        <v>3</v>
      </c>
      <c r="H1847" s="89">
        <v>13744294</v>
      </c>
      <c r="J1847" s="48"/>
    </row>
    <row r="1848" spans="1:10" x14ac:dyDescent="0.4">
      <c r="A1848" s="88" t="s">
        <v>5066</v>
      </c>
      <c r="B1848" s="86">
        <v>2017</v>
      </c>
      <c r="C1848" s="87" t="s">
        <v>1061</v>
      </c>
      <c r="D1848" s="88" t="s">
        <v>1064</v>
      </c>
      <c r="E1848" s="88" t="s">
        <v>106</v>
      </c>
      <c r="F1848" s="89">
        <v>121369604</v>
      </c>
      <c r="G1848" s="88">
        <v>5</v>
      </c>
      <c r="H1848" s="89">
        <v>26113877</v>
      </c>
      <c r="J1848" s="48"/>
    </row>
    <row r="1849" spans="1:10" x14ac:dyDescent="0.4">
      <c r="A1849" s="88" t="s">
        <v>5065</v>
      </c>
      <c r="B1849" s="86">
        <v>2016</v>
      </c>
      <c r="C1849" s="87" t="s">
        <v>1061</v>
      </c>
      <c r="D1849" s="88" t="s">
        <v>100</v>
      </c>
      <c r="E1849" s="88" t="s">
        <v>96</v>
      </c>
      <c r="F1849" s="89">
        <v>128461243</v>
      </c>
      <c r="G1849" s="88">
        <v>4</v>
      </c>
      <c r="H1849" s="89">
        <v>33523046</v>
      </c>
      <c r="J1849" s="48"/>
    </row>
    <row r="1850" spans="1:10" x14ac:dyDescent="0.4">
      <c r="A1850" s="88" t="s">
        <v>5065</v>
      </c>
      <c r="B1850" s="86">
        <v>2017</v>
      </c>
      <c r="C1850" s="87" t="s">
        <v>1061</v>
      </c>
      <c r="D1850" s="88" t="s">
        <v>100</v>
      </c>
      <c r="E1850" s="88" t="s">
        <v>96</v>
      </c>
      <c r="F1850" s="89">
        <v>231465660</v>
      </c>
      <c r="G1850" s="88">
        <v>3</v>
      </c>
      <c r="H1850" s="89">
        <v>17993701</v>
      </c>
      <c r="J1850" s="48"/>
    </row>
    <row r="1851" spans="1:10" x14ac:dyDescent="0.4">
      <c r="A1851" s="88" t="s">
        <v>5065</v>
      </c>
      <c r="B1851" s="86">
        <v>2017</v>
      </c>
      <c r="C1851" s="87" t="s">
        <v>1061</v>
      </c>
      <c r="D1851" s="88" t="s">
        <v>100</v>
      </c>
      <c r="E1851" s="88" t="s">
        <v>96</v>
      </c>
      <c r="F1851" s="89">
        <v>211139946</v>
      </c>
      <c r="G1851" s="88">
        <v>5</v>
      </c>
      <c r="H1851" s="89">
        <v>29551214</v>
      </c>
      <c r="J1851" s="48"/>
    </row>
    <row r="1852" spans="1:10" x14ac:dyDescent="0.4">
      <c r="A1852" s="88" t="s">
        <v>5064</v>
      </c>
      <c r="B1852" s="86">
        <v>2017</v>
      </c>
      <c r="C1852" s="87" t="s">
        <v>1061</v>
      </c>
      <c r="D1852" s="88" t="s">
        <v>100</v>
      </c>
      <c r="E1852" s="88" t="s">
        <v>106</v>
      </c>
      <c r="F1852" s="89">
        <v>141706718</v>
      </c>
      <c r="G1852" s="88">
        <v>2</v>
      </c>
      <c r="H1852" s="89">
        <v>14410488</v>
      </c>
      <c r="J1852" s="48"/>
    </row>
    <row r="1853" spans="1:10" x14ac:dyDescent="0.4">
      <c r="A1853" s="88" t="s">
        <v>5063</v>
      </c>
      <c r="B1853" s="86">
        <v>2017</v>
      </c>
      <c r="C1853" s="87" t="s">
        <v>1054</v>
      </c>
      <c r="D1853" s="88" t="s">
        <v>100</v>
      </c>
      <c r="E1853" s="88" t="s">
        <v>104</v>
      </c>
      <c r="F1853" s="89">
        <v>178724198</v>
      </c>
      <c r="G1853" s="88">
        <v>1</v>
      </c>
      <c r="H1853" s="89">
        <v>27403514</v>
      </c>
      <c r="J1853" s="48"/>
    </row>
    <row r="1854" spans="1:10" x14ac:dyDescent="0.4">
      <c r="A1854" s="88" t="s">
        <v>5063</v>
      </c>
      <c r="B1854" s="86">
        <v>2016</v>
      </c>
      <c r="C1854" s="87" t="s">
        <v>1054</v>
      </c>
      <c r="D1854" s="88" t="s">
        <v>100</v>
      </c>
      <c r="E1854" s="88" t="s">
        <v>104</v>
      </c>
      <c r="F1854" s="89">
        <v>125633121</v>
      </c>
      <c r="G1854" s="88">
        <v>4</v>
      </c>
      <c r="H1854" s="89">
        <v>13044025</v>
      </c>
      <c r="J1854" s="48"/>
    </row>
    <row r="1855" spans="1:10" x14ac:dyDescent="0.4">
      <c r="A1855" s="88" t="s">
        <v>5062</v>
      </c>
      <c r="B1855" s="86">
        <v>2017</v>
      </c>
      <c r="C1855" s="87" t="s">
        <v>1061</v>
      </c>
      <c r="D1855" s="88" t="s">
        <v>100</v>
      </c>
      <c r="E1855" s="88" t="s">
        <v>96</v>
      </c>
      <c r="F1855" s="89">
        <v>108729265</v>
      </c>
      <c r="G1855" s="88">
        <v>3</v>
      </c>
      <c r="H1855" s="89">
        <v>29866737</v>
      </c>
      <c r="J1855" s="48"/>
    </row>
    <row r="1856" spans="1:10" x14ac:dyDescent="0.4">
      <c r="A1856" s="88" t="s">
        <v>5061</v>
      </c>
      <c r="B1856" s="86">
        <v>2017</v>
      </c>
      <c r="C1856" s="87" t="s">
        <v>1054</v>
      </c>
      <c r="D1856" s="88" t="s">
        <v>1051</v>
      </c>
      <c r="E1856" s="88" t="s">
        <v>102</v>
      </c>
      <c r="F1856" s="89">
        <v>198893008</v>
      </c>
      <c r="G1856" s="88">
        <v>4</v>
      </c>
      <c r="H1856" s="89">
        <v>31172843</v>
      </c>
      <c r="J1856" s="48"/>
    </row>
    <row r="1857" spans="1:10" x14ac:dyDescent="0.4">
      <c r="A1857" s="88" t="s">
        <v>5060</v>
      </c>
      <c r="B1857" s="86">
        <v>2017</v>
      </c>
      <c r="C1857" s="87" t="s">
        <v>1052</v>
      </c>
      <c r="D1857" s="88" t="s">
        <v>100</v>
      </c>
      <c r="E1857" s="88" t="s">
        <v>106</v>
      </c>
      <c r="F1857" s="89">
        <v>130134242</v>
      </c>
      <c r="G1857" s="88">
        <v>4</v>
      </c>
      <c r="H1857" s="89">
        <v>22090332</v>
      </c>
      <c r="J1857" s="48"/>
    </row>
    <row r="1858" spans="1:10" x14ac:dyDescent="0.4">
      <c r="A1858" s="88" t="s">
        <v>5060</v>
      </c>
      <c r="B1858" s="86">
        <v>2015</v>
      </c>
      <c r="C1858" s="87" t="s">
        <v>1052</v>
      </c>
      <c r="D1858" s="88" t="s">
        <v>100</v>
      </c>
      <c r="E1858" s="88" t="s">
        <v>106</v>
      </c>
      <c r="F1858" s="89">
        <v>97293407</v>
      </c>
      <c r="G1858" s="88">
        <v>2</v>
      </c>
      <c r="H1858" s="89">
        <v>20320466</v>
      </c>
      <c r="J1858" s="48"/>
    </row>
    <row r="1859" spans="1:10" x14ac:dyDescent="0.4">
      <c r="A1859" s="88" t="s">
        <v>5059</v>
      </c>
      <c r="B1859" s="86">
        <v>2016</v>
      </c>
      <c r="C1859" s="87" t="s">
        <v>1061</v>
      </c>
      <c r="D1859" s="88" t="s">
        <v>1051</v>
      </c>
      <c r="E1859" s="88" t="s">
        <v>104</v>
      </c>
      <c r="F1859" s="89">
        <v>180978617</v>
      </c>
      <c r="G1859" s="88">
        <v>5</v>
      </c>
      <c r="H1859" s="89">
        <v>24063601</v>
      </c>
      <c r="J1859" s="48"/>
    </row>
    <row r="1860" spans="1:10" x14ac:dyDescent="0.4">
      <c r="A1860" s="88" t="s">
        <v>5058</v>
      </c>
      <c r="B1860" s="86">
        <v>2016</v>
      </c>
      <c r="C1860" s="87" t="s">
        <v>1054</v>
      </c>
      <c r="D1860" s="88" t="s">
        <v>1064</v>
      </c>
      <c r="E1860" s="88" t="s">
        <v>104</v>
      </c>
      <c r="F1860" s="89">
        <v>178877126</v>
      </c>
      <c r="G1860" s="88">
        <v>5</v>
      </c>
      <c r="H1860" s="89">
        <v>30756133</v>
      </c>
      <c r="J1860" s="48"/>
    </row>
    <row r="1861" spans="1:10" x14ac:dyDescent="0.4">
      <c r="A1861" s="88" t="s">
        <v>5058</v>
      </c>
      <c r="B1861" s="86">
        <v>2016</v>
      </c>
      <c r="C1861" s="87" t="s">
        <v>1054</v>
      </c>
      <c r="D1861" s="88" t="s">
        <v>1064</v>
      </c>
      <c r="E1861" s="88" t="s">
        <v>104</v>
      </c>
      <c r="F1861" s="89">
        <v>154822785</v>
      </c>
      <c r="G1861" s="88">
        <v>3</v>
      </c>
      <c r="H1861" s="89">
        <v>18447986</v>
      </c>
      <c r="J1861" s="48"/>
    </row>
    <row r="1862" spans="1:10" x14ac:dyDescent="0.4">
      <c r="A1862" s="88" t="s">
        <v>5058</v>
      </c>
      <c r="B1862" s="86">
        <v>2016</v>
      </c>
      <c r="C1862" s="87" t="s">
        <v>1054</v>
      </c>
      <c r="D1862" s="88" t="s">
        <v>1064</v>
      </c>
      <c r="E1862" s="88" t="s">
        <v>104</v>
      </c>
      <c r="F1862" s="89">
        <v>147255557</v>
      </c>
      <c r="G1862" s="88">
        <v>4</v>
      </c>
      <c r="H1862" s="89">
        <v>20917511</v>
      </c>
      <c r="J1862" s="48"/>
    </row>
    <row r="1863" spans="1:10" x14ac:dyDescent="0.4">
      <c r="A1863" s="88" t="s">
        <v>5057</v>
      </c>
      <c r="B1863" s="86">
        <v>2017</v>
      </c>
      <c r="C1863" s="87" t="s">
        <v>1054</v>
      </c>
      <c r="D1863" s="88" t="s">
        <v>1051</v>
      </c>
      <c r="E1863" s="88" t="s">
        <v>102</v>
      </c>
      <c r="F1863" s="89">
        <v>182428019</v>
      </c>
      <c r="G1863" s="88">
        <v>5</v>
      </c>
      <c r="H1863" s="89">
        <v>11899123</v>
      </c>
      <c r="J1863" s="48"/>
    </row>
    <row r="1864" spans="1:10" x14ac:dyDescent="0.4">
      <c r="A1864" s="88" t="s">
        <v>5056</v>
      </c>
      <c r="B1864" s="86">
        <v>2017</v>
      </c>
      <c r="C1864" s="87" t="s">
        <v>1052</v>
      </c>
      <c r="D1864" s="88" t="s">
        <v>1064</v>
      </c>
      <c r="E1864" s="88" t="s">
        <v>106</v>
      </c>
      <c r="F1864" s="89">
        <v>188731722</v>
      </c>
      <c r="G1864" s="88">
        <v>4</v>
      </c>
      <c r="H1864" s="89">
        <v>33988028</v>
      </c>
      <c r="J1864" s="48"/>
    </row>
    <row r="1865" spans="1:10" x14ac:dyDescent="0.4">
      <c r="A1865" s="88" t="s">
        <v>5055</v>
      </c>
      <c r="B1865" s="86">
        <v>2017</v>
      </c>
      <c r="C1865" s="87" t="s">
        <v>1061</v>
      </c>
      <c r="D1865" s="88" t="s">
        <v>100</v>
      </c>
      <c r="E1865" s="88" t="s">
        <v>102</v>
      </c>
      <c r="F1865" s="89">
        <v>209970114</v>
      </c>
      <c r="G1865" s="88">
        <v>4</v>
      </c>
      <c r="H1865" s="89">
        <v>12223060</v>
      </c>
      <c r="J1865" s="48"/>
    </row>
    <row r="1866" spans="1:10" x14ac:dyDescent="0.4">
      <c r="A1866" s="88" t="s">
        <v>5054</v>
      </c>
      <c r="B1866" s="86">
        <v>2016</v>
      </c>
      <c r="C1866" s="87" t="s">
        <v>1054</v>
      </c>
      <c r="D1866" s="88" t="s">
        <v>100</v>
      </c>
      <c r="E1866" s="88" t="s">
        <v>102</v>
      </c>
      <c r="F1866" s="89">
        <v>132034026</v>
      </c>
      <c r="G1866" s="88">
        <v>2</v>
      </c>
      <c r="H1866" s="89">
        <v>29745687</v>
      </c>
      <c r="J1866" s="48"/>
    </row>
    <row r="1867" spans="1:10" x14ac:dyDescent="0.4">
      <c r="A1867" s="88" t="s">
        <v>5053</v>
      </c>
      <c r="B1867" s="86">
        <v>2016</v>
      </c>
      <c r="C1867" s="87" t="s">
        <v>1052</v>
      </c>
      <c r="D1867" s="88" t="s">
        <v>100</v>
      </c>
      <c r="E1867" s="88" t="s">
        <v>106</v>
      </c>
      <c r="F1867" s="89">
        <v>97093791</v>
      </c>
      <c r="G1867" s="88">
        <v>2</v>
      </c>
      <c r="H1867" s="89">
        <v>28525007</v>
      </c>
      <c r="J1867" s="48"/>
    </row>
    <row r="1868" spans="1:10" x14ac:dyDescent="0.4">
      <c r="A1868" s="88" t="s">
        <v>5053</v>
      </c>
      <c r="B1868" s="86">
        <v>2017</v>
      </c>
      <c r="C1868" s="87" t="s">
        <v>1052</v>
      </c>
      <c r="D1868" s="88" t="s">
        <v>100</v>
      </c>
      <c r="E1868" s="88" t="s">
        <v>106</v>
      </c>
      <c r="F1868" s="89">
        <v>244977223</v>
      </c>
      <c r="G1868" s="88">
        <v>2</v>
      </c>
      <c r="H1868" s="89">
        <v>31441585</v>
      </c>
      <c r="J1868" s="48"/>
    </row>
    <row r="1869" spans="1:10" x14ac:dyDescent="0.4">
      <c r="A1869" s="88" t="s">
        <v>5052</v>
      </c>
      <c r="B1869" s="86">
        <v>2017</v>
      </c>
      <c r="C1869" s="87" t="s">
        <v>1052</v>
      </c>
      <c r="D1869" s="88" t="s">
        <v>1051</v>
      </c>
      <c r="E1869" s="88" t="s">
        <v>96</v>
      </c>
      <c r="F1869" s="89">
        <v>110177507</v>
      </c>
      <c r="G1869" s="88">
        <v>3</v>
      </c>
      <c r="H1869" s="89">
        <v>28932201</v>
      </c>
      <c r="J1869" s="48"/>
    </row>
    <row r="1870" spans="1:10" x14ac:dyDescent="0.4">
      <c r="A1870" s="88" t="s">
        <v>5051</v>
      </c>
      <c r="B1870" s="86">
        <v>2017</v>
      </c>
      <c r="C1870" s="87" t="s">
        <v>1054</v>
      </c>
      <c r="D1870" s="88" t="s">
        <v>100</v>
      </c>
      <c r="E1870" s="88" t="s">
        <v>96</v>
      </c>
      <c r="F1870" s="89">
        <v>191543435</v>
      </c>
      <c r="G1870" s="88">
        <v>4</v>
      </c>
      <c r="H1870" s="89">
        <v>26423517</v>
      </c>
      <c r="J1870" s="48"/>
    </row>
    <row r="1871" spans="1:10" x14ac:dyDescent="0.4">
      <c r="A1871" s="88" t="s">
        <v>5050</v>
      </c>
      <c r="B1871" s="86">
        <v>2017</v>
      </c>
      <c r="C1871" s="87" t="s">
        <v>1054</v>
      </c>
      <c r="D1871" s="88" t="s">
        <v>1051</v>
      </c>
      <c r="E1871" s="88" t="s">
        <v>96</v>
      </c>
      <c r="F1871" s="89">
        <v>156088957</v>
      </c>
      <c r="G1871" s="88">
        <v>2</v>
      </c>
      <c r="H1871" s="89">
        <v>31782327</v>
      </c>
      <c r="J1871" s="48"/>
    </row>
    <row r="1872" spans="1:10" x14ac:dyDescent="0.4">
      <c r="A1872" s="88" t="s">
        <v>5049</v>
      </c>
      <c r="B1872" s="86">
        <v>2017</v>
      </c>
      <c r="C1872" s="87" t="s">
        <v>1061</v>
      </c>
      <c r="D1872" s="88" t="s">
        <v>1051</v>
      </c>
      <c r="E1872" s="88" t="s">
        <v>96</v>
      </c>
      <c r="F1872" s="89">
        <v>180809663</v>
      </c>
      <c r="G1872" s="88">
        <v>1</v>
      </c>
      <c r="H1872" s="89">
        <v>19155598</v>
      </c>
      <c r="J1872" s="48"/>
    </row>
    <row r="1873" spans="1:10" x14ac:dyDescent="0.4">
      <c r="A1873" s="88" t="s">
        <v>5048</v>
      </c>
      <c r="B1873" s="86">
        <v>2017</v>
      </c>
      <c r="C1873" s="87" t="s">
        <v>1052</v>
      </c>
      <c r="D1873" s="88" t="s">
        <v>1064</v>
      </c>
      <c r="E1873" s="88" t="s">
        <v>96</v>
      </c>
      <c r="F1873" s="89">
        <v>161741271</v>
      </c>
      <c r="G1873" s="88">
        <v>4</v>
      </c>
      <c r="H1873" s="89">
        <v>19469314</v>
      </c>
      <c r="J1873" s="48"/>
    </row>
    <row r="1874" spans="1:10" x14ac:dyDescent="0.4">
      <c r="A1874" s="88" t="s">
        <v>5048</v>
      </c>
      <c r="B1874" s="86">
        <v>2017</v>
      </c>
      <c r="C1874" s="87" t="s">
        <v>1052</v>
      </c>
      <c r="D1874" s="88" t="s">
        <v>1064</v>
      </c>
      <c r="E1874" s="88" t="s">
        <v>96</v>
      </c>
      <c r="F1874" s="89">
        <v>95866625</v>
      </c>
      <c r="G1874" s="88">
        <v>1</v>
      </c>
      <c r="H1874" s="89">
        <v>18652448</v>
      </c>
      <c r="J1874" s="48"/>
    </row>
    <row r="1875" spans="1:10" x14ac:dyDescent="0.4">
      <c r="A1875" s="88" t="s">
        <v>5048</v>
      </c>
      <c r="B1875" s="86">
        <v>2017</v>
      </c>
      <c r="C1875" s="87" t="s">
        <v>1052</v>
      </c>
      <c r="D1875" s="88" t="s">
        <v>1064</v>
      </c>
      <c r="E1875" s="88" t="s">
        <v>96</v>
      </c>
      <c r="F1875" s="89">
        <v>178158301</v>
      </c>
      <c r="G1875" s="88">
        <v>2</v>
      </c>
      <c r="H1875" s="89">
        <v>21886545</v>
      </c>
      <c r="J1875" s="48"/>
    </row>
    <row r="1876" spans="1:10" x14ac:dyDescent="0.4">
      <c r="A1876" s="88" t="s">
        <v>5047</v>
      </c>
      <c r="B1876" s="86">
        <v>2017</v>
      </c>
      <c r="C1876" s="87" t="s">
        <v>1052</v>
      </c>
      <c r="D1876" s="88" t="s">
        <v>1051</v>
      </c>
      <c r="E1876" s="88" t="s">
        <v>96</v>
      </c>
      <c r="F1876" s="89">
        <v>184806869</v>
      </c>
      <c r="G1876" s="88">
        <v>1</v>
      </c>
      <c r="H1876" s="89">
        <v>16035820</v>
      </c>
      <c r="J1876" s="48"/>
    </row>
    <row r="1877" spans="1:10" x14ac:dyDescent="0.4">
      <c r="A1877" s="88" t="s">
        <v>5046</v>
      </c>
      <c r="B1877" s="86">
        <v>2017</v>
      </c>
      <c r="C1877" s="87" t="s">
        <v>1052</v>
      </c>
      <c r="D1877" s="88" t="s">
        <v>1051</v>
      </c>
      <c r="E1877" s="88" t="s">
        <v>104</v>
      </c>
      <c r="F1877" s="89">
        <v>216399559</v>
      </c>
      <c r="G1877" s="88">
        <v>5</v>
      </c>
      <c r="H1877" s="89">
        <v>26676661</v>
      </c>
      <c r="J1877" s="48"/>
    </row>
    <row r="1878" spans="1:10" x14ac:dyDescent="0.4">
      <c r="A1878" s="88" t="s">
        <v>5046</v>
      </c>
      <c r="B1878" s="86">
        <v>2017</v>
      </c>
      <c r="C1878" s="87" t="s">
        <v>1052</v>
      </c>
      <c r="D1878" s="88" t="s">
        <v>1051</v>
      </c>
      <c r="E1878" s="88" t="s">
        <v>104</v>
      </c>
      <c r="F1878" s="89">
        <v>153000677</v>
      </c>
      <c r="G1878" s="88">
        <v>2</v>
      </c>
      <c r="H1878" s="89">
        <v>30406159</v>
      </c>
      <c r="J1878" s="48"/>
    </row>
    <row r="1879" spans="1:10" x14ac:dyDescent="0.4">
      <c r="A1879" s="88" t="s">
        <v>5045</v>
      </c>
      <c r="B1879" s="86">
        <v>2017</v>
      </c>
      <c r="C1879" s="87" t="s">
        <v>1054</v>
      </c>
      <c r="D1879" s="88" t="s">
        <v>100</v>
      </c>
      <c r="E1879" s="88" t="s">
        <v>96</v>
      </c>
      <c r="F1879" s="89">
        <v>205187203</v>
      </c>
      <c r="G1879" s="88">
        <v>5</v>
      </c>
      <c r="H1879" s="89">
        <v>16883842</v>
      </c>
      <c r="J1879" s="48"/>
    </row>
    <row r="1880" spans="1:10" x14ac:dyDescent="0.4">
      <c r="A1880" s="88" t="s">
        <v>5044</v>
      </c>
      <c r="B1880" s="86">
        <v>2017</v>
      </c>
      <c r="C1880" s="87" t="s">
        <v>1052</v>
      </c>
      <c r="D1880" s="88" t="s">
        <v>1064</v>
      </c>
      <c r="E1880" s="88" t="s">
        <v>96</v>
      </c>
      <c r="F1880" s="89">
        <v>135360079</v>
      </c>
      <c r="G1880" s="88">
        <v>4</v>
      </c>
      <c r="H1880" s="89">
        <v>18514365</v>
      </c>
      <c r="J1880" s="48"/>
    </row>
    <row r="1881" spans="1:10" x14ac:dyDescent="0.4">
      <c r="A1881" s="88" t="s">
        <v>5043</v>
      </c>
      <c r="B1881" s="86">
        <v>2017</v>
      </c>
      <c r="C1881" s="87" t="s">
        <v>1054</v>
      </c>
      <c r="D1881" s="88" t="s">
        <v>1051</v>
      </c>
      <c r="E1881" s="88" t="s">
        <v>96</v>
      </c>
      <c r="F1881" s="89">
        <v>138319628</v>
      </c>
      <c r="G1881" s="88">
        <v>5</v>
      </c>
      <c r="H1881" s="89">
        <v>26049622</v>
      </c>
      <c r="J1881" s="48"/>
    </row>
    <row r="1882" spans="1:10" x14ac:dyDescent="0.4">
      <c r="A1882" s="88" t="s">
        <v>5043</v>
      </c>
      <c r="B1882" s="86">
        <v>2017</v>
      </c>
      <c r="C1882" s="87" t="s">
        <v>1054</v>
      </c>
      <c r="D1882" s="88" t="s">
        <v>1051</v>
      </c>
      <c r="E1882" s="88" t="s">
        <v>96</v>
      </c>
      <c r="F1882" s="89">
        <v>141415997</v>
      </c>
      <c r="G1882" s="88">
        <v>4</v>
      </c>
      <c r="H1882" s="89">
        <v>26346897</v>
      </c>
      <c r="J1882" s="48"/>
    </row>
    <row r="1883" spans="1:10" x14ac:dyDescent="0.4">
      <c r="A1883" s="88" t="s">
        <v>5043</v>
      </c>
      <c r="B1883" s="86">
        <v>2017</v>
      </c>
      <c r="C1883" s="87" t="s">
        <v>1054</v>
      </c>
      <c r="D1883" s="88" t="s">
        <v>1051</v>
      </c>
      <c r="E1883" s="88" t="s">
        <v>96</v>
      </c>
      <c r="F1883" s="89">
        <v>126618796</v>
      </c>
      <c r="G1883" s="88">
        <v>2</v>
      </c>
      <c r="H1883" s="89">
        <v>15503431</v>
      </c>
      <c r="J1883" s="48"/>
    </row>
    <row r="1884" spans="1:10" x14ac:dyDescent="0.4">
      <c r="A1884" s="88" t="s">
        <v>5043</v>
      </c>
      <c r="B1884" s="86">
        <v>2017</v>
      </c>
      <c r="C1884" s="87" t="s">
        <v>1054</v>
      </c>
      <c r="D1884" s="88" t="s">
        <v>1051</v>
      </c>
      <c r="E1884" s="88" t="s">
        <v>96</v>
      </c>
      <c r="F1884" s="89">
        <v>214419517</v>
      </c>
      <c r="G1884" s="88">
        <v>1</v>
      </c>
      <c r="H1884" s="89">
        <v>22627878</v>
      </c>
      <c r="J1884" s="48"/>
    </row>
    <row r="1885" spans="1:10" x14ac:dyDescent="0.4">
      <c r="A1885" s="88" t="s">
        <v>5042</v>
      </c>
      <c r="B1885" s="86">
        <v>2017</v>
      </c>
      <c r="C1885" s="87" t="s">
        <v>1061</v>
      </c>
      <c r="D1885" s="88" t="s">
        <v>100</v>
      </c>
      <c r="E1885" s="88" t="s">
        <v>106</v>
      </c>
      <c r="F1885" s="89">
        <v>106789295</v>
      </c>
      <c r="G1885" s="88">
        <v>5</v>
      </c>
      <c r="H1885" s="89">
        <v>31716362</v>
      </c>
      <c r="J1885" s="48"/>
    </row>
    <row r="1886" spans="1:10" x14ac:dyDescent="0.4">
      <c r="A1886" s="88" t="s">
        <v>5042</v>
      </c>
      <c r="B1886" s="86">
        <v>2017</v>
      </c>
      <c r="C1886" s="87" t="s">
        <v>1061</v>
      </c>
      <c r="D1886" s="88" t="s">
        <v>100</v>
      </c>
      <c r="E1886" s="88" t="s">
        <v>106</v>
      </c>
      <c r="F1886" s="89">
        <v>106241754</v>
      </c>
      <c r="G1886" s="88">
        <v>3</v>
      </c>
      <c r="H1886" s="89">
        <v>21151703</v>
      </c>
      <c r="J1886" s="48"/>
    </row>
    <row r="1887" spans="1:10" x14ac:dyDescent="0.4">
      <c r="A1887" s="88" t="s">
        <v>5042</v>
      </c>
      <c r="B1887" s="86">
        <v>2017</v>
      </c>
      <c r="C1887" s="87" t="s">
        <v>1061</v>
      </c>
      <c r="D1887" s="88" t="s">
        <v>100</v>
      </c>
      <c r="E1887" s="88" t="s">
        <v>106</v>
      </c>
      <c r="F1887" s="89">
        <v>127564077</v>
      </c>
      <c r="G1887" s="88">
        <v>3</v>
      </c>
      <c r="H1887" s="89">
        <v>19009124</v>
      </c>
      <c r="J1887" s="48"/>
    </row>
    <row r="1888" spans="1:10" x14ac:dyDescent="0.4">
      <c r="A1888" s="88" t="s">
        <v>5041</v>
      </c>
      <c r="B1888" s="86">
        <v>2017</v>
      </c>
      <c r="C1888" s="87" t="s">
        <v>1054</v>
      </c>
      <c r="D1888" s="88" t="s">
        <v>100</v>
      </c>
      <c r="E1888" s="88" t="s">
        <v>106</v>
      </c>
      <c r="F1888" s="89">
        <v>132238332</v>
      </c>
      <c r="G1888" s="88">
        <v>3</v>
      </c>
      <c r="H1888" s="89">
        <v>22162714</v>
      </c>
      <c r="J1888" s="48"/>
    </row>
    <row r="1889" spans="1:10" x14ac:dyDescent="0.4">
      <c r="A1889" s="88" t="s">
        <v>5041</v>
      </c>
      <c r="B1889" s="86">
        <v>2017</v>
      </c>
      <c r="C1889" s="87" t="s">
        <v>1054</v>
      </c>
      <c r="D1889" s="88" t="s">
        <v>100</v>
      </c>
      <c r="E1889" s="88" t="s">
        <v>106</v>
      </c>
      <c r="F1889" s="89">
        <v>153401821</v>
      </c>
      <c r="G1889" s="88">
        <v>1</v>
      </c>
      <c r="H1889" s="89">
        <v>25179959</v>
      </c>
      <c r="J1889" s="48"/>
    </row>
    <row r="1890" spans="1:10" x14ac:dyDescent="0.4">
      <c r="A1890" s="88" t="s">
        <v>5040</v>
      </c>
      <c r="B1890" s="86">
        <v>2017</v>
      </c>
      <c r="C1890" s="87" t="s">
        <v>1054</v>
      </c>
      <c r="D1890" s="88" t="s">
        <v>100</v>
      </c>
      <c r="E1890" s="88" t="s">
        <v>102</v>
      </c>
      <c r="F1890" s="89">
        <v>148726363</v>
      </c>
      <c r="G1890" s="88">
        <v>1</v>
      </c>
      <c r="H1890" s="89">
        <v>33220212</v>
      </c>
      <c r="J1890" s="48"/>
    </row>
    <row r="1891" spans="1:10" x14ac:dyDescent="0.4">
      <c r="A1891" s="88" t="s">
        <v>5040</v>
      </c>
      <c r="B1891" s="86">
        <v>2017</v>
      </c>
      <c r="C1891" s="87" t="s">
        <v>1054</v>
      </c>
      <c r="D1891" s="88" t="s">
        <v>100</v>
      </c>
      <c r="E1891" s="88" t="s">
        <v>102</v>
      </c>
      <c r="F1891" s="89">
        <v>197963190</v>
      </c>
      <c r="G1891" s="88">
        <v>1</v>
      </c>
      <c r="H1891" s="89">
        <v>24442579</v>
      </c>
      <c r="J1891" s="48"/>
    </row>
    <row r="1892" spans="1:10" x14ac:dyDescent="0.4">
      <c r="A1892" s="88" t="s">
        <v>5040</v>
      </c>
      <c r="B1892" s="86">
        <v>2017</v>
      </c>
      <c r="C1892" s="87" t="s">
        <v>1054</v>
      </c>
      <c r="D1892" s="88" t="s">
        <v>100</v>
      </c>
      <c r="E1892" s="88" t="s">
        <v>102</v>
      </c>
      <c r="F1892" s="89">
        <v>202170252</v>
      </c>
      <c r="G1892" s="88">
        <v>1</v>
      </c>
      <c r="H1892" s="89">
        <v>19001153</v>
      </c>
      <c r="J1892" s="48"/>
    </row>
    <row r="1893" spans="1:10" x14ac:dyDescent="0.4">
      <c r="A1893" s="88" t="s">
        <v>5040</v>
      </c>
      <c r="B1893" s="86">
        <v>2017</v>
      </c>
      <c r="C1893" s="87" t="s">
        <v>1054</v>
      </c>
      <c r="D1893" s="88" t="s">
        <v>100</v>
      </c>
      <c r="E1893" s="88" t="s">
        <v>102</v>
      </c>
      <c r="F1893" s="89">
        <v>111435334</v>
      </c>
      <c r="G1893" s="88">
        <v>1</v>
      </c>
      <c r="H1893" s="89">
        <v>24452934</v>
      </c>
      <c r="J1893" s="48"/>
    </row>
    <row r="1894" spans="1:10" x14ac:dyDescent="0.4">
      <c r="A1894" s="88" t="s">
        <v>5040</v>
      </c>
      <c r="B1894" s="86">
        <v>2014</v>
      </c>
      <c r="C1894" s="87" t="s">
        <v>1054</v>
      </c>
      <c r="D1894" s="88" t="s">
        <v>100</v>
      </c>
      <c r="E1894" s="88" t="s">
        <v>102</v>
      </c>
      <c r="F1894" s="89">
        <v>104298372</v>
      </c>
      <c r="G1894" s="88">
        <v>5</v>
      </c>
      <c r="H1894" s="89">
        <v>16950250</v>
      </c>
      <c r="J1894" s="48"/>
    </row>
    <row r="1895" spans="1:10" x14ac:dyDescent="0.4">
      <c r="A1895" s="88" t="s">
        <v>5040</v>
      </c>
      <c r="B1895" s="86">
        <v>2014</v>
      </c>
      <c r="C1895" s="87" t="s">
        <v>1054</v>
      </c>
      <c r="D1895" s="88" t="s">
        <v>100</v>
      </c>
      <c r="E1895" s="88" t="s">
        <v>102</v>
      </c>
      <c r="F1895" s="89">
        <v>241691327</v>
      </c>
      <c r="G1895" s="88">
        <v>5</v>
      </c>
      <c r="H1895" s="89">
        <v>18809249</v>
      </c>
      <c r="J1895" s="48"/>
    </row>
    <row r="1896" spans="1:10" x14ac:dyDescent="0.4">
      <c r="A1896" s="88" t="s">
        <v>5040</v>
      </c>
      <c r="B1896" s="86">
        <v>2014</v>
      </c>
      <c r="C1896" s="87" t="s">
        <v>1054</v>
      </c>
      <c r="D1896" s="88" t="s">
        <v>100</v>
      </c>
      <c r="E1896" s="88" t="s">
        <v>102</v>
      </c>
      <c r="F1896" s="89">
        <v>106493635</v>
      </c>
      <c r="G1896" s="88">
        <v>5</v>
      </c>
      <c r="H1896" s="89">
        <v>24890590</v>
      </c>
      <c r="J1896" s="48"/>
    </row>
    <row r="1897" spans="1:10" x14ac:dyDescent="0.4">
      <c r="A1897" s="88" t="s">
        <v>5040</v>
      </c>
      <c r="B1897" s="86">
        <v>2014</v>
      </c>
      <c r="C1897" s="87" t="s">
        <v>1054</v>
      </c>
      <c r="D1897" s="88" t="s">
        <v>100</v>
      </c>
      <c r="E1897" s="88" t="s">
        <v>102</v>
      </c>
      <c r="F1897" s="89">
        <v>245050490</v>
      </c>
      <c r="G1897" s="88">
        <v>4</v>
      </c>
      <c r="H1897" s="89">
        <v>11412814</v>
      </c>
      <c r="J1897" s="48"/>
    </row>
    <row r="1898" spans="1:10" x14ac:dyDescent="0.4">
      <c r="A1898" s="88" t="s">
        <v>5040</v>
      </c>
      <c r="B1898" s="86">
        <v>2014</v>
      </c>
      <c r="C1898" s="87" t="s">
        <v>1054</v>
      </c>
      <c r="D1898" s="88" t="s">
        <v>100</v>
      </c>
      <c r="E1898" s="88" t="s">
        <v>102</v>
      </c>
      <c r="F1898" s="89">
        <v>152156876</v>
      </c>
      <c r="G1898" s="88">
        <v>2</v>
      </c>
      <c r="H1898" s="89">
        <v>22392172</v>
      </c>
      <c r="J1898" s="48"/>
    </row>
    <row r="1899" spans="1:10" x14ac:dyDescent="0.4">
      <c r="A1899" s="88" t="s">
        <v>5040</v>
      </c>
      <c r="B1899" s="86">
        <v>2014</v>
      </c>
      <c r="C1899" s="87" t="s">
        <v>1054</v>
      </c>
      <c r="D1899" s="88" t="s">
        <v>100</v>
      </c>
      <c r="E1899" s="88" t="s">
        <v>102</v>
      </c>
      <c r="F1899" s="89">
        <v>211295428</v>
      </c>
      <c r="G1899" s="88">
        <v>2</v>
      </c>
      <c r="H1899" s="89">
        <v>22004075</v>
      </c>
      <c r="J1899" s="48"/>
    </row>
    <row r="1900" spans="1:10" x14ac:dyDescent="0.4">
      <c r="A1900" s="88" t="s">
        <v>5040</v>
      </c>
      <c r="B1900" s="86">
        <v>2015</v>
      </c>
      <c r="C1900" s="87" t="s">
        <v>1054</v>
      </c>
      <c r="D1900" s="88" t="s">
        <v>100</v>
      </c>
      <c r="E1900" s="88" t="s">
        <v>102</v>
      </c>
      <c r="F1900" s="89">
        <v>106755926</v>
      </c>
      <c r="G1900" s="88">
        <v>5</v>
      </c>
      <c r="H1900" s="89">
        <v>17037880</v>
      </c>
      <c r="J1900" s="48"/>
    </row>
    <row r="1901" spans="1:10" x14ac:dyDescent="0.4">
      <c r="A1901" s="88" t="s">
        <v>5040</v>
      </c>
      <c r="B1901" s="86">
        <v>2016</v>
      </c>
      <c r="C1901" s="87" t="s">
        <v>1054</v>
      </c>
      <c r="D1901" s="88" t="s">
        <v>100</v>
      </c>
      <c r="E1901" s="88" t="s">
        <v>102</v>
      </c>
      <c r="F1901" s="89">
        <v>140587802</v>
      </c>
      <c r="G1901" s="88">
        <v>3</v>
      </c>
      <c r="H1901" s="89">
        <v>19907037</v>
      </c>
      <c r="J1901" s="48"/>
    </row>
    <row r="1902" spans="1:10" x14ac:dyDescent="0.4">
      <c r="A1902" s="88" t="s">
        <v>5039</v>
      </c>
      <c r="B1902" s="86">
        <v>2016</v>
      </c>
      <c r="C1902" s="87" t="s">
        <v>1052</v>
      </c>
      <c r="D1902" s="88" t="s">
        <v>1051</v>
      </c>
      <c r="E1902" s="88" t="s">
        <v>106</v>
      </c>
      <c r="F1902" s="89">
        <v>124701643</v>
      </c>
      <c r="G1902" s="88">
        <v>2</v>
      </c>
      <c r="H1902" s="89">
        <v>31783709</v>
      </c>
      <c r="J1902" s="48"/>
    </row>
    <row r="1903" spans="1:10" x14ac:dyDescent="0.4">
      <c r="A1903" s="88" t="s">
        <v>5039</v>
      </c>
      <c r="B1903" s="86">
        <v>2015</v>
      </c>
      <c r="C1903" s="87" t="s">
        <v>1052</v>
      </c>
      <c r="D1903" s="88" t="s">
        <v>1051</v>
      </c>
      <c r="E1903" s="88" t="s">
        <v>106</v>
      </c>
      <c r="F1903" s="89">
        <v>111702687</v>
      </c>
      <c r="G1903" s="88">
        <v>5</v>
      </c>
      <c r="H1903" s="89">
        <v>24859909</v>
      </c>
      <c r="J1903" s="48"/>
    </row>
    <row r="1904" spans="1:10" x14ac:dyDescent="0.4">
      <c r="A1904" s="88" t="s">
        <v>5039</v>
      </c>
      <c r="B1904" s="86">
        <v>2014</v>
      </c>
      <c r="C1904" s="87" t="s">
        <v>1052</v>
      </c>
      <c r="D1904" s="88" t="s">
        <v>1051</v>
      </c>
      <c r="E1904" s="88" t="s">
        <v>106</v>
      </c>
      <c r="F1904" s="89">
        <v>228410455</v>
      </c>
      <c r="G1904" s="88">
        <v>3</v>
      </c>
      <c r="H1904" s="89">
        <v>30776999</v>
      </c>
      <c r="J1904" s="48"/>
    </row>
    <row r="1905" spans="1:10" x14ac:dyDescent="0.4">
      <c r="A1905" s="88" t="s">
        <v>5039</v>
      </c>
      <c r="B1905" s="86">
        <v>2014</v>
      </c>
      <c r="C1905" s="87" t="s">
        <v>1052</v>
      </c>
      <c r="D1905" s="88" t="s">
        <v>1051</v>
      </c>
      <c r="E1905" s="88" t="s">
        <v>106</v>
      </c>
      <c r="F1905" s="89">
        <v>169241133</v>
      </c>
      <c r="G1905" s="88">
        <v>5</v>
      </c>
      <c r="H1905" s="89">
        <v>30854817</v>
      </c>
      <c r="J1905" s="48"/>
    </row>
    <row r="1906" spans="1:10" x14ac:dyDescent="0.4">
      <c r="A1906" s="88" t="s">
        <v>5039</v>
      </c>
      <c r="B1906" s="86">
        <v>2014</v>
      </c>
      <c r="C1906" s="87" t="s">
        <v>1052</v>
      </c>
      <c r="D1906" s="88" t="s">
        <v>1051</v>
      </c>
      <c r="E1906" s="88" t="s">
        <v>106</v>
      </c>
      <c r="F1906" s="89">
        <v>122695455</v>
      </c>
      <c r="G1906" s="88">
        <v>3</v>
      </c>
      <c r="H1906" s="89">
        <v>24427523</v>
      </c>
      <c r="J1906" s="48"/>
    </row>
    <row r="1907" spans="1:10" x14ac:dyDescent="0.4">
      <c r="A1907" s="88" t="s">
        <v>5039</v>
      </c>
      <c r="B1907" s="86">
        <v>2014</v>
      </c>
      <c r="C1907" s="87" t="s">
        <v>1052</v>
      </c>
      <c r="D1907" s="88" t="s">
        <v>1051</v>
      </c>
      <c r="E1907" s="88" t="s">
        <v>106</v>
      </c>
      <c r="F1907" s="89">
        <v>247842362</v>
      </c>
      <c r="G1907" s="88">
        <v>4</v>
      </c>
      <c r="H1907" s="89">
        <v>21043448</v>
      </c>
      <c r="J1907" s="48"/>
    </row>
    <row r="1908" spans="1:10" x14ac:dyDescent="0.4">
      <c r="A1908" s="88" t="s">
        <v>5039</v>
      </c>
      <c r="B1908" s="86">
        <v>2016</v>
      </c>
      <c r="C1908" s="87" t="s">
        <v>1052</v>
      </c>
      <c r="D1908" s="88" t="s">
        <v>1051</v>
      </c>
      <c r="E1908" s="88" t="s">
        <v>106</v>
      </c>
      <c r="F1908" s="89">
        <v>199416282</v>
      </c>
      <c r="G1908" s="88">
        <v>2</v>
      </c>
      <c r="H1908" s="89">
        <v>21581729</v>
      </c>
      <c r="J1908" s="48"/>
    </row>
    <row r="1909" spans="1:10" x14ac:dyDescent="0.4">
      <c r="A1909" s="88" t="s">
        <v>5039</v>
      </c>
      <c r="B1909" s="86">
        <v>2015</v>
      </c>
      <c r="C1909" s="87" t="s">
        <v>1052</v>
      </c>
      <c r="D1909" s="88" t="s">
        <v>1051</v>
      </c>
      <c r="E1909" s="88" t="s">
        <v>106</v>
      </c>
      <c r="F1909" s="89">
        <v>114096382</v>
      </c>
      <c r="G1909" s="88">
        <v>4</v>
      </c>
      <c r="H1909" s="89">
        <v>19782097</v>
      </c>
      <c r="J1909" s="48"/>
    </row>
    <row r="1910" spans="1:10" x14ac:dyDescent="0.4">
      <c r="A1910" s="88" t="s">
        <v>5038</v>
      </c>
      <c r="B1910" s="86">
        <v>2015</v>
      </c>
      <c r="C1910" s="87" t="s">
        <v>1054</v>
      </c>
      <c r="D1910" s="88" t="s">
        <v>1051</v>
      </c>
      <c r="E1910" s="88" t="s">
        <v>102</v>
      </c>
      <c r="F1910" s="89">
        <v>202863264</v>
      </c>
      <c r="G1910" s="88">
        <v>5</v>
      </c>
      <c r="H1910" s="89">
        <v>13433616</v>
      </c>
      <c r="J1910" s="48"/>
    </row>
    <row r="1911" spans="1:10" x14ac:dyDescent="0.4">
      <c r="A1911" s="88" t="s">
        <v>5038</v>
      </c>
      <c r="B1911" s="86">
        <v>2015</v>
      </c>
      <c r="C1911" s="87" t="s">
        <v>1054</v>
      </c>
      <c r="D1911" s="88" t="s">
        <v>1051</v>
      </c>
      <c r="E1911" s="88" t="s">
        <v>102</v>
      </c>
      <c r="F1911" s="89">
        <v>128766709</v>
      </c>
      <c r="G1911" s="88">
        <v>5</v>
      </c>
      <c r="H1911" s="89">
        <v>12814352</v>
      </c>
      <c r="J1911" s="48"/>
    </row>
    <row r="1912" spans="1:10" x14ac:dyDescent="0.4">
      <c r="A1912" s="88" t="s">
        <v>5038</v>
      </c>
      <c r="B1912" s="86">
        <v>2015</v>
      </c>
      <c r="C1912" s="87" t="s">
        <v>1054</v>
      </c>
      <c r="D1912" s="88" t="s">
        <v>1051</v>
      </c>
      <c r="E1912" s="88" t="s">
        <v>102</v>
      </c>
      <c r="F1912" s="89">
        <v>117743173</v>
      </c>
      <c r="G1912" s="88">
        <v>2</v>
      </c>
      <c r="H1912" s="89">
        <v>13921870</v>
      </c>
      <c r="J1912" s="48"/>
    </row>
    <row r="1913" spans="1:10" x14ac:dyDescent="0.4">
      <c r="A1913" s="88" t="s">
        <v>5037</v>
      </c>
      <c r="B1913" s="86">
        <v>2017</v>
      </c>
      <c r="C1913" s="87" t="s">
        <v>1054</v>
      </c>
      <c r="D1913" s="88" t="s">
        <v>1051</v>
      </c>
      <c r="E1913" s="88" t="s">
        <v>106</v>
      </c>
      <c r="F1913" s="89">
        <v>158281261</v>
      </c>
      <c r="G1913" s="88">
        <v>2</v>
      </c>
      <c r="H1913" s="89">
        <v>23601364</v>
      </c>
      <c r="J1913" s="48"/>
    </row>
    <row r="1914" spans="1:10" x14ac:dyDescent="0.4">
      <c r="A1914" s="88" t="s">
        <v>5036</v>
      </c>
      <c r="B1914" s="86">
        <v>2017</v>
      </c>
      <c r="C1914" s="87" t="s">
        <v>1054</v>
      </c>
      <c r="D1914" s="88" t="s">
        <v>1064</v>
      </c>
      <c r="E1914" s="88" t="s">
        <v>106</v>
      </c>
      <c r="F1914" s="89">
        <v>231864354</v>
      </c>
      <c r="G1914" s="88">
        <v>5</v>
      </c>
      <c r="H1914" s="89">
        <v>28554858</v>
      </c>
      <c r="J1914" s="48"/>
    </row>
    <row r="1915" spans="1:10" x14ac:dyDescent="0.4">
      <c r="A1915" s="88" t="s">
        <v>5036</v>
      </c>
      <c r="B1915" s="86">
        <v>2017</v>
      </c>
      <c r="C1915" s="87" t="s">
        <v>1054</v>
      </c>
      <c r="D1915" s="88" t="s">
        <v>1064</v>
      </c>
      <c r="E1915" s="88" t="s">
        <v>106</v>
      </c>
      <c r="F1915" s="89">
        <v>238128005</v>
      </c>
      <c r="G1915" s="88">
        <v>4</v>
      </c>
      <c r="H1915" s="89">
        <v>19766331</v>
      </c>
      <c r="J1915" s="48"/>
    </row>
    <row r="1916" spans="1:10" x14ac:dyDescent="0.4">
      <c r="A1916" s="88" t="s">
        <v>5035</v>
      </c>
      <c r="B1916" s="86">
        <v>2017</v>
      </c>
      <c r="C1916" s="87" t="s">
        <v>1054</v>
      </c>
      <c r="D1916" s="88" t="s">
        <v>1051</v>
      </c>
      <c r="E1916" s="88" t="s">
        <v>106</v>
      </c>
      <c r="F1916" s="89">
        <v>186226197</v>
      </c>
      <c r="G1916" s="88">
        <v>2</v>
      </c>
      <c r="H1916" s="89">
        <v>15117528</v>
      </c>
      <c r="J1916" s="48"/>
    </row>
    <row r="1917" spans="1:10" x14ac:dyDescent="0.4">
      <c r="A1917" s="88" t="s">
        <v>5035</v>
      </c>
      <c r="B1917" s="86">
        <v>2017</v>
      </c>
      <c r="C1917" s="87" t="s">
        <v>1054</v>
      </c>
      <c r="D1917" s="88" t="s">
        <v>1051</v>
      </c>
      <c r="E1917" s="88" t="s">
        <v>106</v>
      </c>
      <c r="F1917" s="89">
        <v>142484358</v>
      </c>
      <c r="G1917" s="88">
        <v>1</v>
      </c>
      <c r="H1917" s="89">
        <v>16096458</v>
      </c>
      <c r="J1917" s="48"/>
    </row>
    <row r="1918" spans="1:10" x14ac:dyDescent="0.4">
      <c r="A1918" s="88" t="s">
        <v>5035</v>
      </c>
      <c r="B1918" s="86">
        <v>2017</v>
      </c>
      <c r="C1918" s="87" t="s">
        <v>1054</v>
      </c>
      <c r="D1918" s="88" t="s">
        <v>1051</v>
      </c>
      <c r="E1918" s="88" t="s">
        <v>106</v>
      </c>
      <c r="F1918" s="89">
        <v>153047268</v>
      </c>
      <c r="G1918" s="88">
        <v>3</v>
      </c>
      <c r="H1918" s="89">
        <v>12331969</v>
      </c>
      <c r="J1918" s="48"/>
    </row>
    <row r="1919" spans="1:10" x14ac:dyDescent="0.4">
      <c r="A1919" s="88" t="s">
        <v>5034</v>
      </c>
      <c r="B1919" s="86">
        <v>2014</v>
      </c>
      <c r="C1919" s="87" t="s">
        <v>1052</v>
      </c>
      <c r="D1919" s="88" t="s">
        <v>100</v>
      </c>
      <c r="E1919" s="88" t="s">
        <v>104</v>
      </c>
      <c r="F1919" s="89">
        <v>227090939</v>
      </c>
      <c r="G1919" s="88">
        <v>2</v>
      </c>
      <c r="H1919" s="89">
        <v>21112513</v>
      </c>
      <c r="J1919" s="48"/>
    </row>
    <row r="1920" spans="1:10" x14ac:dyDescent="0.4">
      <c r="A1920" s="88" t="s">
        <v>5034</v>
      </c>
      <c r="B1920" s="86">
        <v>2014</v>
      </c>
      <c r="C1920" s="87" t="s">
        <v>1052</v>
      </c>
      <c r="D1920" s="88" t="s">
        <v>100</v>
      </c>
      <c r="E1920" s="88" t="s">
        <v>104</v>
      </c>
      <c r="F1920" s="89">
        <v>212280131</v>
      </c>
      <c r="G1920" s="88">
        <v>4</v>
      </c>
      <c r="H1920" s="89">
        <v>22422190</v>
      </c>
      <c r="J1920" s="48"/>
    </row>
    <row r="1921" spans="1:10" x14ac:dyDescent="0.4">
      <c r="A1921" s="88" t="s">
        <v>5034</v>
      </c>
      <c r="B1921" s="86">
        <v>2017</v>
      </c>
      <c r="C1921" s="87" t="s">
        <v>1052</v>
      </c>
      <c r="D1921" s="88" t="s">
        <v>100</v>
      </c>
      <c r="E1921" s="88" t="s">
        <v>104</v>
      </c>
      <c r="F1921" s="89">
        <v>117975539</v>
      </c>
      <c r="G1921" s="88">
        <v>4</v>
      </c>
      <c r="H1921" s="89">
        <v>32688356</v>
      </c>
      <c r="J1921" s="48"/>
    </row>
    <row r="1922" spans="1:10" x14ac:dyDescent="0.4">
      <c r="A1922" s="88" t="s">
        <v>5033</v>
      </c>
      <c r="B1922" s="86">
        <v>2017</v>
      </c>
      <c r="C1922" s="87" t="s">
        <v>1054</v>
      </c>
      <c r="D1922" s="88" t="s">
        <v>1051</v>
      </c>
      <c r="E1922" s="88" t="s">
        <v>96</v>
      </c>
      <c r="F1922" s="89">
        <v>177723064</v>
      </c>
      <c r="G1922" s="88">
        <v>2</v>
      </c>
      <c r="H1922" s="89">
        <v>17367642</v>
      </c>
      <c r="J1922" s="48"/>
    </row>
    <row r="1923" spans="1:10" x14ac:dyDescent="0.4">
      <c r="A1923" s="88" t="s">
        <v>5032</v>
      </c>
      <c r="B1923" s="86">
        <v>2017</v>
      </c>
      <c r="C1923" s="87" t="s">
        <v>1070</v>
      </c>
      <c r="D1923" s="88" t="s">
        <v>1051</v>
      </c>
      <c r="E1923" s="88" t="s">
        <v>96</v>
      </c>
      <c r="F1923" s="89">
        <v>139941088</v>
      </c>
      <c r="G1923" s="88">
        <v>4</v>
      </c>
      <c r="H1923" s="89">
        <v>19966632</v>
      </c>
      <c r="J1923" s="48"/>
    </row>
    <row r="1924" spans="1:10" x14ac:dyDescent="0.4">
      <c r="A1924" s="88" t="s">
        <v>5032</v>
      </c>
      <c r="B1924" s="86">
        <v>2017</v>
      </c>
      <c r="C1924" s="87" t="s">
        <v>1070</v>
      </c>
      <c r="D1924" s="88" t="s">
        <v>1051</v>
      </c>
      <c r="E1924" s="88" t="s">
        <v>96</v>
      </c>
      <c r="F1924" s="89">
        <v>130554093</v>
      </c>
      <c r="G1924" s="88">
        <v>4</v>
      </c>
      <c r="H1924" s="89">
        <v>32523546</v>
      </c>
      <c r="J1924" s="48"/>
    </row>
    <row r="1925" spans="1:10" x14ac:dyDescent="0.4">
      <c r="A1925" s="88" t="s">
        <v>5031</v>
      </c>
      <c r="B1925" s="86">
        <v>2017</v>
      </c>
      <c r="C1925" s="87" t="s">
        <v>1052</v>
      </c>
      <c r="D1925" s="88" t="s">
        <v>100</v>
      </c>
      <c r="E1925" s="88" t="s">
        <v>104</v>
      </c>
      <c r="F1925" s="89">
        <v>135472444</v>
      </c>
      <c r="G1925" s="88">
        <v>1</v>
      </c>
      <c r="H1925" s="89">
        <v>13068936</v>
      </c>
      <c r="J1925" s="48"/>
    </row>
    <row r="1926" spans="1:10" x14ac:dyDescent="0.4">
      <c r="A1926" s="88" t="s">
        <v>5030</v>
      </c>
      <c r="B1926" s="86">
        <v>2014</v>
      </c>
      <c r="C1926" s="87" t="s">
        <v>1054</v>
      </c>
      <c r="D1926" s="88" t="s">
        <v>1051</v>
      </c>
      <c r="E1926" s="88" t="s">
        <v>106</v>
      </c>
      <c r="F1926" s="89">
        <v>219022932</v>
      </c>
      <c r="G1926" s="88">
        <v>3</v>
      </c>
      <c r="H1926" s="89">
        <v>28948399</v>
      </c>
      <c r="J1926" s="48"/>
    </row>
    <row r="1927" spans="1:10" x14ac:dyDescent="0.4">
      <c r="A1927" s="88" t="s">
        <v>5029</v>
      </c>
      <c r="B1927" s="86">
        <v>2014</v>
      </c>
      <c r="C1927" s="87" t="s">
        <v>1052</v>
      </c>
      <c r="D1927" s="88" t="s">
        <v>100</v>
      </c>
      <c r="E1927" s="88" t="s">
        <v>96</v>
      </c>
      <c r="F1927" s="89">
        <v>218102785</v>
      </c>
      <c r="G1927" s="88">
        <v>5</v>
      </c>
      <c r="H1927" s="89">
        <v>34334336</v>
      </c>
      <c r="J1927" s="48"/>
    </row>
    <row r="1928" spans="1:10" x14ac:dyDescent="0.4">
      <c r="A1928" s="88" t="s">
        <v>5029</v>
      </c>
      <c r="B1928" s="86">
        <v>2017</v>
      </c>
      <c r="C1928" s="87" t="s">
        <v>1052</v>
      </c>
      <c r="D1928" s="88" t="s">
        <v>100</v>
      </c>
      <c r="E1928" s="88" t="s">
        <v>96</v>
      </c>
      <c r="F1928" s="89">
        <v>100920106</v>
      </c>
      <c r="G1928" s="88">
        <v>1</v>
      </c>
      <c r="H1928" s="89">
        <v>31559200</v>
      </c>
      <c r="J1928" s="48"/>
    </row>
    <row r="1929" spans="1:10" x14ac:dyDescent="0.4">
      <c r="A1929" s="88" t="s">
        <v>5029</v>
      </c>
      <c r="B1929" s="86">
        <v>2014</v>
      </c>
      <c r="C1929" s="87" t="s">
        <v>1052</v>
      </c>
      <c r="D1929" s="88" t="s">
        <v>100</v>
      </c>
      <c r="E1929" s="88" t="s">
        <v>96</v>
      </c>
      <c r="F1929" s="89">
        <v>234606757</v>
      </c>
      <c r="G1929" s="88">
        <v>1</v>
      </c>
      <c r="H1929" s="89">
        <v>34744067</v>
      </c>
      <c r="J1929" s="48"/>
    </row>
    <row r="1930" spans="1:10" x14ac:dyDescent="0.4">
      <c r="A1930" s="88" t="s">
        <v>5028</v>
      </c>
      <c r="B1930" s="86">
        <v>2014</v>
      </c>
      <c r="C1930" s="87" t="s">
        <v>1061</v>
      </c>
      <c r="D1930" s="88" t="s">
        <v>1051</v>
      </c>
      <c r="E1930" s="88" t="s">
        <v>102</v>
      </c>
      <c r="F1930" s="89">
        <v>117822690</v>
      </c>
      <c r="G1930" s="88">
        <v>1</v>
      </c>
      <c r="H1930" s="89">
        <v>28557086</v>
      </c>
      <c r="J1930" s="48"/>
    </row>
    <row r="1931" spans="1:10" x14ac:dyDescent="0.4">
      <c r="A1931" s="88" t="s">
        <v>5027</v>
      </c>
      <c r="B1931" s="86">
        <v>2014</v>
      </c>
      <c r="C1931" s="87" t="s">
        <v>1054</v>
      </c>
      <c r="D1931" s="88" t="s">
        <v>1051</v>
      </c>
      <c r="E1931" s="88" t="s">
        <v>106</v>
      </c>
      <c r="F1931" s="89">
        <v>154157245</v>
      </c>
      <c r="G1931" s="88">
        <v>5</v>
      </c>
      <c r="H1931" s="89">
        <v>25552867</v>
      </c>
      <c r="J1931" s="48"/>
    </row>
    <row r="1932" spans="1:10" x14ac:dyDescent="0.4">
      <c r="A1932" s="88" t="s">
        <v>5027</v>
      </c>
      <c r="B1932" s="86">
        <v>2015</v>
      </c>
      <c r="C1932" s="87" t="s">
        <v>1054</v>
      </c>
      <c r="D1932" s="88" t="s">
        <v>1051</v>
      </c>
      <c r="E1932" s="88" t="s">
        <v>106</v>
      </c>
      <c r="F1932" s="89">
        <v>133142676</v>
      </c>
      <c r="G1932" s="88">
        <v>4</v>
      </c>
      <c r="H1932" s="89">
        <v>30815768</v>
      </c>
      <c r="J1932" s="48"/>
    </row>
    <row r="1933" spans="1:10" x14ac:dyDescent="0.4">
      <c r="A1933" s="88" t="s">
        <v>5027</v>
      </c>
      <c r="B1933" s="86">
        <v>2015</v>
      </c>
      <c r="C1933" s="87" t="s">
        <v>1054</v>
      </c>
      <c r="D1933" s="88" t="s">
        <v>1051</v>
      </c>
      <c r="E1933" s="88" t="s">
        <v>106</v>
      </c>
      <c r="F1933" s="89">
        <v>116322431</v>
      </c>
      <c r="G1933" s="88">
        <v>4</v>
      </c>
      <c r="H1933" s="89">
        <v>22794232</v>
      </c>
      <c r="J1933" s="48"/>
    </row>
    <row r="1934" spans="1:10" x14ac:dyDescent="0.4">
      <c r="A1934" s="88" t="s">
        <v>5027</v>
      </c>
      <c r="B1934" s="86">
        <v>2016</v>
      </c>
      <c r="C1934" s="87" t="s">
        <v>1054</v>
      </c>
      <c r="D1934" s="88" t="s">
        <v>1051</v>
      </c>
      <c r="E1934" s="88" t="s">
        <v>106</v>
      </c>
      <c r="F1934" s="89">
        <v>100032119</v>
      </c>
      <c r="G1934" s="88">
        <v>1</v>
      </c>
      <c r="H1934" s="89">
        <v>21252907</v>
      </c>
      <c r="J1934" s="48"/>
    </row>
    <row r="1935" spans="1:10" x14ac:dyDescent="0.4">
      <c r="A1935" s="88" t="s">
        <v>5026</v>
      </c>
      <c r="B1935" s="86">
        <v>2016</v>
      </c>
      <c r="C1935" s="87" t="s">
        <v>1054</v>
      </c>
      <c r="D1935" s="88" t="s">
        <v>1051</v>
      </c>
      <c r="E1935" s="88" t="s">
        <v>102</v>
      </c>
      <c r="F1935" s="89">
        <v>188684204</v>
      </c>
      <c r="G1935" s="88">
        <v>5</v>
      </c>
      <c r="H1935" s="89">
        <v>10895485</v>
      </c>
      <c r="J1935" s="48"/>
    </row>
    <row r="1936" spans="1:10" x14ac:dyDescent="0.4">
      <c r="A1936" s="88" t="s">
        <v>5025</v>
      </c>
      <c r="B1936" s="86">
        <v>2016</v>
      </c>
      <c r="C1936" s="87" t="s">
        <v>1054</v>
      </c>
      <c r="D1936" s="88" t="s">
        <v>1064</v>
      </c>
      <c r="E1936" s="88" t="s">
        <v>96</v>
      </c>
      <c r="F1936" s="89">
        <v>121545078</v>
      </c>
      <c r="G1936" s="88">
        <v>4</v>
      </c>
      <c r="H1936" s="89">
        <v>34866729</v>
      </c>
      <c r="J1936" s="48"/>
    </row>
    <row r="1937" spans="1:10" x14ac:dyDescent="0.4">
      <c r="A1937" s="88" t="s">
        <v>5025</v>
      </c>
      <c r="B1937" s="86">
        <v>2015</v>
      </c>
      <c r="C1937" s="87" t="s">
        <v>1054</v>
      </c>
      <c r="D1937" s="88" t="s">
        <v>1064</v>
      </c>
      <c r="E1937" s="88" t="s">
        <v>96</v>
      </c>
      <c r="F1937" s="89">
        <v>94355703</v>
      </c>
      <c r="G1937" s="88">
        <v>5</v>
      </c>
      <c r="H1937" s="89">
        <v>22721419</v>
      </c>
      <c r="J1937" s="48"/>
    </row>
    <row r="1938" spans="1:10" x14ac:dyDescent="0.4">
      <c r="A1938" s="88" t="s">
        <v>5025</v>
      </c>
      <c r="B1938" s="86">
        <v>2015</v>
      </c>
      <c r="C1938" s="87" t="s">
        <v>1054</v>
      </c>
      <c r="D1938" s="88" t="s">
        <v>1064</v>
      </c>
      <c r="E1938" s="88" t="s">
        <v>96</v>
      </c>
      <c r="F1938" s="89">
        <v>154715125</v>
      </c>
      <c r="G1938" s="88">
        <v>4</v>
      </c>
      <c r="H1938" s="89">
        <v>11450922</v>
      </c>
      <c r="J1938" s="48"/>
    </row>
    <row r="1939" spans="1:10" x14ac:dyDescent="0.4">
      <c r="A1939" s="88" t="s">
        <v>5024</v>
      </c>
      <c r="B1939" s="86">
        <v>2015</v>
      </c>
      <c r="C1939" s="87" t="s">
        <v>1052</v>
      </c>
      <c r="D1939" s="88" t="s">
        <v>1051</v>
      </c>
      <c r="E1939" s="88" t="s">
        <v>106</v>
      </c>
      <c r="F1939" s="89">
        <v>133047550</v>
      </c>
      <c r="G1939" s="88">
        <v>2</v>
      </c>
      <c r="H1939" s="89">
        <v>29501314</v>
      </c>
      <c r="J1939" s="48"/>
    </row>
    <row r="1940" spans="1:10" x14ac:dyDescent="0.4">
      <c r="A1940" s="88" t="s">
        <v>5024</v>
      </c>
      <c r="B1940" s="86">
        <v>2015</v>
      </c>
      <c r="C1940" s="87" t="s">
        <v>1052</v>
      </c>
      <c r="D1940" s="88" t="s">
        <v>1051</v>
      </c>
      <c r="E1940" s="88" t="s">
        <v>106</v>
      </c>
      <c r="F1940" s="89">
        <v>171211492</v>
      </c>
      <c r="G1940" s="88">
        <v>2</v>
      </c>
      <c r="H1940" s="89">
        <v>12773599</v>
      </c>
      <c r="J1940" s="48"/>
    </row>
    <row r="1941" spans="1:10" x14ac:dyDescent="0.4">
      <c r="A1941" s="88" t="s">
        <v>5023</v>
      </c>
      <c r="B1941" s="86">
        <v>2016</v>
      </c>
      <c r="C1941" s="87" t="s">
        <v>1061</v>
      </c>
      <c r="D1941" s="88" t="s">
        <v>100</v>
      </c>
      <c r="E1941" s="88" t="s">
        <v>104</v>
      </c>
      <c r="F1941" s="89">
        <v>137028272</v>
      </c>
      <c r="G1941" s="88">
        <v>1</v>
      </c>
      <c r="H1941" s="89">
        <v>20547289</v>
      </c>
      <c r="J1941" s="48"/>
    </row>
    <row r="1942" spans="1:10" x14ac:dyDescent="0.4">
      <c r="A1942" s="88" t="s">
        <v>5023</v>
      </c>
      <c r="B1942" s="86">
        <v>2016</v>
      </c>
      <c r="C1942" s="87" t="s">
        <v>1061</v>
      </c>
      <c r="D1942" s="88" t="s">
        <v>100</v>
      </c>
      <c r="E1942" s="88" t="s">
        <v>104</v>
      </c>
      <c r="F1942" s="89">
        <v>204235325</v>
      </c>
      <c r="G1942" s="88">
        <v>4</v>
      </c>
      <c r="H1942" s="89">
        <v>26127231</v>
      </c>
      <c r="J1942" s="48"/>
    </row>
    <row r="1943" spans="1:10" x14ac:dyDescent="0.4">
      <c r="A1943" s="88" t="s">
        <v>5022</v>
      </c>
      <c r="B1943" s="86">
        <v>2016</v>
      </c>
      <c r="C1943" s="87" t="s">
        <v>1054</v>
      </c>
      <c r="D1943" s="88" t="s">
        <v>1051</v>
      </c>
      <c r="E1943" s="88" t="s">
        <v>96</v>
      </c>
      <c r="F1943" s="89">
        <v>210816265</v>
      </c>
      <c r="G1943" s="88">
        <v>2</v>
      </c>
      <c r="H1943" s="89">
        <v>18897014</v>
      </c>
      <c r="J1943" s="48"/>
    </row>
    <row r="1944" spans="1:10" x14ac:dyDescent="0.4">
      <c r="A1944" s="88" t="s">
        <v>5022</v>
      </c>
      <c r="B1944" s="86">
        <v>2016</v>
      </c>
      <c r="C1944" s="87" t="s">
        <v>1054</v>
      </c>
      <c r="D1944" s="88" t="s">
        <v>1051</v>
      </c>
      <c r="E1944" s="88" t="s">
        <v>96</v>
      </c>
      <c r="F1944" s="89">
        <v>156315597</v>
      </c>
      <c r="G1944" s="88">
        <v>4</v>
      </c>
      <c r="H1944" s="89">
        <v>11350988</v>
      </c>
      <c r="J1944" s="48"/>
    </row>
    <row r="1945" spans="1:10" x14ac:dyDescent="0.4">
      <c r="A1945" s="88" t="s">
        <v>5021</v>
      </c>
      <c r="B1945" s="86">
        <v>2017</v>
      </c>
      <c r="C1945" s="87" t="s">
        <v>1052</v>
      </c>
      <c r="D1945" s="88" t="s">
        <v>1051</v>
      </c>
      <c r="E1945" s="88" t="s">
        <v>104</v>
      </c>
      <c r="F1945" s="89">
        <v>117050503</v>
      </c>
      <c r="G1945" s="88">
        <v>5</v>
      </c>
      <c r="H1945" s="89">
        <v>13887273</v>
      </c>
      <c r="J1945" s="48"/>
    </row>
    <row r="1946" spans="1:10" x14ac:dyDescent="0.4">
      <c r="A1946" s="88" t="s">
        <v>5021</v>
      </c>
      <c r="B1946" s="86">
        <v>2016</v>
      </c>
      <c r="C1946" s="87" t="s">
        <v>1052</v>
      </c>
      <c r="D1946" s="88" t="s">
        <v>1051</v>
      </c>
      <c r="E1946" s="88" t="s">
        <v>104</v>
      </c>
      <c r="F1946" s="89">
        <v>124536983</v>
      </c>
      <c r="G1946" s="88">
        <v>2</v>
      </c>
      <c r="H1946" s="89">
        <v>21878869</v>
      </c>
      <c r="J1946" s="48"/>
    </row>
    <row r="1947" spans="1:10" x14ac:dyDescent="0.4">
      <c r="A1947" s="88" t="s">
        <v>5020</v>
      </c>
      <c r="B1947" s="86">
        <v>2016</v>
      </c>
      <c r="C1947" s="87" t="s">
        <v>1054</v>
      </c>
      <c r="D1947" s="88" t="s">
        <v>1064</v>
      </c>
      <c r="E1947" s="88" t="s">
        <v>106</v>
      </c>
      <c r="F1947" s="89">
        <v>127529944</v>
      </c>
      <c r="G1947" s="88">
        <v>3</v>
      </c>
      <c r="H1947" s="89">
        <v>30394370</v>
      </c>
      <c r="J1947" s="48"/>
    </row>
    <row r="1948" spans="1:10" x14ac:dyDescent="0.4">
      <c r="A1948" s="88" t="s">
        <v>5019</v>
      </c>
      <c r="B1948" s="86">
        <v>2015</v>
      </c>
      <c r="C1948" s="87" t="s">
        <v>1054</v>
      </c>
      <c r="D1948" s="88" t="s">
        <v>100</v>
      </c>
      <c r="E1948" s="88" t="s">
        <v>106</v>
      </c>
      <c r="F1948" s="89">
        <v>158488858</v>
      </c>
      <c r="G1948" s="88">
        <v>5</v>
      </c>
      <c r="H1948" s="89">
        <v>23730653</v>
      </c>
      <c r="J1948" s="48"/>
    </row>
    <row r="1949" spans="1:10" x14ac:dyDescent="0.4">
      <c r="A1949" s="88" t="s">
        <v>5019</v>
      </c>
      <c r="B1949" s="86">
        <v>2015</v>
      </c>
      <c r="C1949" s="87" t="s">
        <v>1054</v>
      </c>
      <c r="D1949" s="88" t="s">
        <v>100</v>
      </c>
      <c r="E1949" s="88" t="s">
        <v>106</v>
      </c>
      <c r="F1949" s="89">
        <v>185219436</v>
      </c>
      <c r="G1949" s="88">
        <v>5</v>
      </c>
      <c r="H1949" s="89">
        <v>21249796</v>
      </c>
      <c r="J1949" s="48"/>
    </row>
    <row r="1950" spans="1:10" x14ac:dyDescent="0.4">
      <c r="A1950" s="88" t="s">
        <v>5018</v>
      </c>
      <c r="B1950" s="86">
        <v>2015</v>
      </c>
      <c r="C1950" s="87" t="s">
        <v>1061</v>
      </c>
      <c r="D1950" s="88" t="s">
        <v>1051</v>
      </c>
      <c r="E1950" s="88" t="s">
        <v>106</v>
      </c>
      <c r="F1950" s="89">
        <v>194130606</v>
      </c>
      <c r="G1950" s="88">
        <v>3</v>
      </c>
      <c r="H1950" s="89">
        <v>26241290</v>
      </c>
      <c r="J1950" s="48"/>
    </row>
    <row r="1951" spans="1:10" x14ac:dyDescent="0.4">
      <c r="A1951" s="88" t="s">
        <v>5017</v>
      </c>
      <c r="B1951" s="86">
        <v>2015</v>
      </c>
      <c r="C1951" s="87" t="s">
        <v>1054</v>
      </c>
      <c r="D1951" s="88" t="s">
        <v>1051</v>
      </c>
      <c r="E1951" s="88" t="s">
        <v>104</v>
      </c>
      <c r="F1951" s="89">
        <v>190161155</v>
      </c>
      <c r="G1951" s="88">
        <v>2</v>
      </c>
      <c r="H1951" s="89">
        <v>33344042</v>
      </c>
      <c r="J1951" s="48"/>
    </row>
    <row r="1952" spans="1:10" x14ac:dyDescent="0.4">
      <c r="A1952" s="88" t="s">
        <v>5017</v>
      </c>
      <c r="B1952" s="86">
        <v>2016</v>
      </c>
      <c r="C1952" s="87" t="s">
        <v>1054</v>
      </c>
      <c r="D1952" s="88" t="s">
        <v>1051</v>
      </c>
      <c r="E1952" s="88" t="s">
        <v>104</v>
      </c>
      <c r="F1952" s="89">
        <v>151665548</v>
      </c>
      <c r="G1952" s="88">
        <v>4</v>
      </c>
      <c r="H1952" s="89">
        <v>30359299</v>
      </c>
      <c r="J1952" s="48"/>
    </row>
    <row r="1953" spans="1:10" x14ac:dyDescent="0.4">
      <c r="A1953" s="88" t="s">
        <v>5017</v>
      </c>
      <c r="B1953" s="86">
        <v>2016</v>
      </c>
      <c r="C1953" s="87" t="s">
        <v>1054</v>
      </c>
      <c r="D1953" s="88" t="s">
        <v>1051</v>
      </c>
      <c r="E1953" s="88" t="s">
        <v>104</v>
      </c>
      <c r="F1953" s="89">
        <v>100217228</v>
      </c>
      <c r="G1953" s="88">
        <v>3</v>
      </c>
      <c r="H1953" s="89">
        <v>32816255</v>
      </c>
      <c r="J1953" s="48"/>
    </row>
    <row r="1954" spans="1:10" x14ac:dyDescent="0.4">
      <c r="A1954" s="88" t="s">
        <v>5016</v>
      </c>
      <c r="B1954" s="86">
        <v>2017</v>
      </c>
      <c r="C1954" s="87" t="s">
        <v>1070</v>
      </c>
      <c r="D1954" s="88" t="s">
        <v>1051</v>
      </c>
      <c r="E1954" s="88" t="s">
        <v>106</v>
      </c>
      <c r="F1954" s="89">
        <v>190850655</v>
      </c>
      <c r="G1954" s="88">
        <v>3</v>
      </c>
      <c r="H1954" s="89">
        <v>10414915</v>
      </c>
      <c r="J1954" s="48"/>
    </row>
    <row r="1955" spans="1:10" x14ac:dyDescent="0.4">
      <c r="A1955" s="88" t="s">
        <v>5016</v>
      </c>
      <c r="B1955" s="86">
        <v>2017</v>
      </c>
      <c r="C1955" s="87" t="s">
        <v>1070</v>
      </c>
      <c r="D1955" s="88" t="s">
        <v>1051</v>
      </c>
      <c r="E1955" s="88" t="s">
        <v>106</v>
      </c>
      <c r="F1955" s="89">
        <v>221538647</v>
      </c>
      <c r="G1955" s="88">
        <v>1</v>
      </c>
      <c r="H1955" s="89">
        <v>34797858</v>
      </c>
      <c r="J1955" s="48"/>
    </row>
    <row r="1956" spans="1:10" x14ac:dyDescent="0.4">
      <c r="A1956" s="88" t="s">
        <v>5015</v>
      </c>
      <c r="B1956" s="86">
        <v>2015</v>
      </c>
      <c r="C1956" s="87" t="s">
        <v>1054</v>
      </c>
      <c r="D1956" s="88" t="s">
        <v>1051</v>
      </c>
      <c r="E1956" s="88" t="s">
        <v>104</v>
      </c>
      <c r="F1956" s="89">
        <v>182208651</v>
      </c>
      <c r="G1956" s="88">
        <v>1</v>
      </c>
      <c r="H1956" s="89">
        <v>19135925</v>
      </c>
      <c r="J1956" s="48"/>
    </row>
    <row r="1957" spans="1:10" x14ac:dyDescent="0.4">
      <c r="A1957" s="88" t="s">
        <v>5015</v>
      </c>
      <c r="B1957" s="86">
        <v>2015</v>
      </c>
      <c r="C1957" s="87" t="s">
        <v>1054</v>
      </c>
      <c r="D1957" s="88" t="s">
        <v>1051</v>
      </c>
      <c r="E1957" s="88" t="s">
        <v>104</v>
      </c>
      <c r="F1957" s="89">
        <v>230062557</v>
      </c>
      <c r="G1957" s="88">
        <v>3</v>
      </c>
      <c r="H1957" s="89">
        <v>30454490</v>
      </c>
      <c r="J1957" s="48"/>
    </row>
    <row r="1958" spans="1:10" x14ac:dyDescent="0.4">
      <c r="A1958" s="88" t="s">
        <v>5015</v>
      </c>
      <c r="B1958" s="86">
        <v>2015</v>
      </c>
      <c r="C1958" s="87" t="s">
        <v>1054</v>
      </c>
      <c r="D1958" s="88" t="s">
        <v>1051</v>
      </c>
      <c r="E1958" s="88" t="s">
        <v>104</v>
      </c>
      <c r="F1958" s="89">
        <v>186930834</v>
      </c>
      <c r="G1958" s="88">
        <v>4</v>
      </c>
      <c r="H1958" s="89">
        <v>17117471</v>
      </c>
      <c r="J1958" s="48"/>
    </row>
    <row r="1959" spans="1:10" x14ac:dyDescent="0.4">
      <c r="A1959" s="88" t="s">
        <v>5014</v>
      </c>
      <c r="B1959" s="86">
        <v>2015</v>
      </c>
      <c r="C1959" s="87" t="s">
        <v>1054</v>
      </c>
      <c r="D1959" s="88" t="s">
        <v>1051</v>
      </c>
      <c r="E1959" s="88" t="s">
        <v>96</v>
      </c>
      <c r="F1959" s="89">
        <v>136304771</v>
      </c>
      <c r="G1959" s="88">
        <v>3</v>
      </c>
      <c r="H1959" s="89">
        <v>31617576</v>
      </c>
      <c r="J1959" s="48"/>
    </row>
    <row r="1960" spans="1:10" x14ac:dyDescent="0.4">
      <c r="A1960" s="88" t="s">
        <v>5014</v>
      </c>
      <c r="B1960" s="86">
        <v>2015</v>
      </c>
      <c r="C1960" s="87" t="s">
        <v>1054</v>
      </c>
      <c r="D1960" s="88" t="s">
        <v>1051</v>
      </c>
      <c r="E1960" s="88" t="s">
        <v>96</v>
      </c>
      <c r="F1960" s="89">
        <v>233385546</v>
      </c>
      <c r="G1960" s="88">
        <v>4</v>
      </c>
      <c r="H1960" s="89">
        <v>34936402</v>
      </c>
      <c r="J1960" s="48"/>
    </row>
    <row r="1961" spans="1:10" x14ac:dyDescent="0.4">
      <c r="A1961" s="88" t="s">
        <v>5014</v>
      </c>
      <c r="B1961" s="86">
        <v>2015</v>
      </c>
      <c r="C1961" s="87" t="s">
        <v>1054</v>
      </c>
      <c r="D1961" s="88" t="s">
        <v>1051</v>
      </c>
      <c r="E1961" s="88" t="s">
        <v>96</v>
      </c>
      <c r="F1961" s="89">
        <v>149651829</v>
      </c>
      <c r="G1961" s="88">
        <v>5</v>
      </c>
      <c r="H1961" s="89">
        <v>18479194</v>
      </c>
      <c r="J1961" s="48"/>
    </row>
    <row r="1962" spans="1:10" x14ac:dyDescent="0.4">
      <c r="A1962" s="88" t="s">
        <v>5014</v>
      </c>
      <c r="B1962" s="86">
        <v>2015</v>
      </c>
      <c r="C1962" s="87" t="s">
        <v>1054</v>
      </c>
      <c r="D1962" s="88" t="s">
        <v>1051</v>
      </c>
      <c r="E1962" s="88" t="s">
        <v>96</v>
      </c>
      <c r="F1962" s="89">
        <v>239649154</v>
      </c>
      <c r="G1962" s="88">
        <v>1</v>
      </c>
      <c r="H1962" s="89">
        <v>24252577</v>
      </c>
      <c r="J1962" s="48"/>
    </row>
    <row r="1963" spans="1:10" x14ac:dyDescent="0.4">
      <c r="A1963" s="88" t="s">
        <v>5013</v>
      </c>
      <c r="B1963" s="86">
        <v>2017</v>
      </c>
      <c r="C1963" s="87" t="s">
        <v>1061</v>
      </c>
      <c r="D1963" s="88" t="s">
        <v>1064</v>
      </c>
      <c r="E1963" s="88" t="s">
        <v>102</v>
      </c>
      <c r="F1963" s="89">
        <v>201551133</v>
      </c>
      <c r="G1963" s="88">
        <v>5</v>
      </c>
      <c r="H1963" s="89">
        <v>10812251</v>
      </c>
      <c r="J1963" s="48"/>
    </row>
    <row r="1964" spans="1:10" x14ac:dyDescent="0.4">
      <c r="A1964" s="88" t="s">
        <v>5013</v>
      </c>
      <c r="B1964" s="86">
        <v>2014</v>
      </c>
      <c r="C1964" s="87" t="s">
        <v>1061</v>
      </c>
      <c r="D1964" s="88" t="s">
        <v>1064</v>
      </c>
      <c r="E1964" s="88" t="s">
        <v>102</v>
      </c>
      <c r="F1964" s="89">
        <v>220500795</v>
      </c>
      <c r="G1964" s="88">
        <v>3</v>
      </c>
      <c r="H1964" s="89">
        <v>23076471</v>
      </c>
      <c r="J1964" s="48"/>
    </row>
    <row r="1965" spans="1:10" x14ac:dyDescent="0.4">
      <c r="A1965" s="88" t="s">
        <v>5013</v>
      </c>
      <c r="B1965" s="86">
        <v>2016</v>
      </c>
      <c r="C1965" s="87" t="s">
        <v>1061</v>
      </c>
      <c r="D1965" s="88" t="s">
        <v>1064</v>
      </c>
      <c r="E1965" s="88" t="s">
        <v>102</v>
      </c>
      <c r="F1965" s="89">
        <v>213499381</v>
      </c>
      <c r="G1965" s="88">
        <v>5</v>
      </c>
      <c r="H1965" s="89">
        <v>12615456</v>
      </c>
      <c r="J1965" s="48"/>
    </row>
    <row r="1966" spans="1:10" x14ac:dyDescent="0.4">
      <c r="A1966" s="88" t="s">
        <v>5013</v>
      </c>
      <c r="B1966" s="86">
        <v>2016</v>
      </c>
      <c r="C1966" s="87" t="s">
        <v>1061</v>
      </c>
      <c r="D1966" s="88" t="s">
        <v>1064</v>
      </c>
      <c r="E1966" s="88" t="s">
        <v>102</v>
      </c>
      <c r="F1966" s="89">
        <v>109493212</v>
      </c>
      <c r="G1966" s="88">
        <v>1</v>
      </c>
      <c r="H1966" s="89">
        <v>31535672</v>
      </c>
      <c r="J1966" s="48"/>
    </row>
    <row r="1967" spans="1:10" x14ac:dyDescent="0.4">
      <c r="A1967" s="88" t="s">
        <v>5012</v>
      </c>
      <c r="B1967" s="86">
        <v>2016</v>
      </c>
      <c r="C1967" s="87" t="s">
        <v>1052</v>
      </c>
      <c r="D1967" s="88" t="s">
        <v>1051</v>
      </c>
      <c r="E1967" s="88" t="s">
        <v>96</v>
      </c>
      <c r="F1967" s="89">
        <v>178080121</v>
      </c>
      <c r="G1967" s="88">
        <v>1</v>
      </c>
      <c r="H1967" s="89">
        <v>19083096</v>
      </c>
      <c r="J1967" s="48"/>
    </row>
    <row r="1968" spans="1:10" x14ac:dyDescent="0.4">
      <c r="A1968" s="88" t="s">
        <v>5011</v>
      </c>
      <c r="B1968" s="86">
        <v>2015</v>
      </c>
      <c r="C1968" s="87" t="s">
        <v>1052</v>
      </c>
      <c r="D1968" s="88" t="s">
        <v>1064</v>
      </c>
      <c r="E1968" s="88" t="s">
        <v>96</v>
      </c>
      <c r="F1968" s="89">
        <v>206897785</v>
      </c>
      <c r="G1968" s="88">
        <v>1</v>
      </c>
      <c r="H1968" s="89">
        <v>12709550</v>
      </c>
      <c r="J1968" s="48"/>
    </row>
    <row r="1969" spans="1:10" x14ac:dyDescent="0.4">
      <c r="A1969" s="88" t="s">
        <v>5011</v>
      </c>
      <c r="B1969" s="86">
        <v>2015</v>
      </c>
      <c r="C1969" s="87" t="s">
        <v>1052</v>
      </c>
      <c r="D1969" s="88" t="s">
        <v>1064</v>
      </c>
      <c r="E1969" s="88" t="s">
        <v>96</v>
      </c>
      <c r="F1969" s="89">
        <v>127288538</v>
      </c>
      <c r="G1969" s="88">
        <v>5</v>
      </c>
      <c r="H1969" s="89">
        <v>28122370</v>
      </c>
      <c r="J1969" s="48"/>
    </row>
    <row r="1970" spans="1:10" x14ac:dyDescent="0.4">
      <c r="A1970" s="88" t="s">
        <v>5010</v>
      </c>
      <c r="B1970" s="86">
        <v>2015</v>
      </c>
      <c r="C1970" s="87" t="s">
        <v>1054</v>
      </c>
      <c r="D1970" s="88" t="s">
        <v>100</v>
      </c>
      <c r="E1970" s="88" t="s">
        <v>102</v>
      </c>
      <c r="F1970" s="89">
        <v>222654088</v>
      </c>
      <c r="G1970" s="88">
        <v>1</v>
      </c>
      <c r="H1970" s="89">
        <v>33974870</v>
      </c>
      <c r="J1970" s="48"/>
    </row>
    <row r="1971" spans="1:10" x14ac:dyDescent="0.4">
      <c r="A1971" s="88" t="s">
        <v>5010</v>
      </c>
      <c r="B1971" s="86">
        <v>2015</v>
      </c>
      <c r="C1971" s="87" t="s">
        <v>1054</v>
      </c>
      <c r="D1971" s="88" t="s">
        <v>100</v>
      </c>
      <c r="E1971" s="88" t="s">
        <v>102</v>
      </c>
      <c r="F1971" s="89">
        <v>139397392</v>
      </c>
      <c r="G1971" s="88">
        <v>5</v>
      </c>
      <c r="H1971" s="89">
        <v>10920080</v>
      </c>
      <c r="J1971" s="48"/>
    </row>
    <row r="1972" spans="1:10" x14ac:dyDescent="0.4">
      <c r="A1972" s="88" t="s">
        <v>5010</v>
      </c>
      <c r="B1972" s="86">
        <v>2015</v>
      </c>
      <c r="C1972" s="87" t="s">
        <v>1054</v>
      </c>
      <c r="D1972" s="88" t="s">
        <v>100</v>
      </c>
      <c r="E1972" s="88" t="s">
        <v>102</v>
      </c>
      <c r="F1972" s="89">
        <v>116535412</v>
      </c>
      <c r="G1972" s="88">
        <v>3</v>
      </c>
      <c r="H1972" s="89">
        <v>32966577</v>
      </c>
      <c r="J1972" s="48"/>
    </row>
    <row r="1973" spans="1:10" x14ac:dyDescent="0.4">
      <c r="A1973" s="88" t="s">
        <v>5010</v>
      </c>
      <c r="B1973" s="86">
        <v>2015</v>
      </c>
      <c r="C1973" s="87" t="s">
        <v>1054</v>
      </c>
      <c r="D1973" s="88" t="s">
        <v>100</v>
      </c>
      <c r="E1973" s="88" t="s">
        <v>102</v>
      </c>
      <c r="F1973" s="89">
        <v>186638854</v>
      </c>
      <c r="G1973" s="88">
        <v>4</v>
      </c>
      <c r="H1973" s="89">
        <v>16092574</v>
      </c>
      <c r="J1973" s="48"/>
    </row>
    <row r="1974" spans="1:10" x14ac:dyDescent="0.4">
      <c r="A1974" s="88" t="s">
        <v>5009</v>
      </c>
      <c r="B1974" s="86">
        <v>2016</v>
      </c>
      <c r="C1974" s="87" t="s">
        <v>1054</v>
      </c>
      <c r="D1974" s="88" t="s">
        <v>100</v>
      </c>
      <c r="E1974" s="88" t="s">
        <v>106</v>
      </c>
      <c r="F1974" s="89">
        <v>128717566</v>
      </c>
      <c r="G1974" s="88">
        <v>4</v>
      </c>
      <c r="H1974" s="89">
        <v>13592750</v>
      </c>
      <c r="J1974" s="48"/>
    </row>
    <row r="1975" spans="1:10" x14ac:dyDescent="0.4">
      <c r="A1975" s="88" t="s">
        <v>5009</v>
      </c>
      <c r="B1975" s="86">
        <v>2017</v>
      </c>
      <c r="C1975" s="87" t="s">
        <v>1054</v>
      </c>
      <c r="D1975" s="88" t="s">
        <v>100</v>
      </c>
      <c r="E1975" s="88" t="s">
        <v>106</v>
      </c>
      <c r="F1975" s="89">
        <v>212471934</v>
      </c>
      <c r="G1975" s="88">
        <v>3</v>
      </c>
      <c r="H1975" s="89">
        <v>31001434</v>
      </c>
      <c r="J1975" s="48"/>
    </row>
    <row r="1976" spans="1:10" x14ac:dyDescent="0.4">
      <c r="A1976" s="88" t="s">
        <v>5008</v>
      </c>
      <c r="B1976" s="86">
        <v>2017</v>
      </c>
      <c r="C1976" s="87" t="s">
        <v>1054</v>
      </c>
      <c r="D1976" s="88" t="s">
        <v>1051</v>
      </c>
      <c r="E1976" s="88" t="s">
        <v>106</v>
      </c>
      <c r="F1976" s="89">
        <v>97752814</v>
      </c>
      <c r="G1976" s="88">
        <v>5</v>
      </c>
      <c r="H1976" s="89">
        <v>22959568</v>
      </c>
      <c r="J1976" s="48"/>
    </row>
    <row r="1977" spans="1:10" x14ac:dyDescent="0.4">
      <c r="A1977" s="88" t="s">
        <v>5008</v>
      </c>
      <c r="B1977" s="86">
        <v>2017</v>
      </c>
      <c r="C1977" s="87" t="s">
        <v>1054</v>
      </c>
      <c r="D1977" s="88" t="s">
        <v>1051</v>
      </c>
      <c r="E1977" s="88" t="s">
        <v>106</v>
      </c>
      <c r="F1977" s="89">
        <v>90969777</v>
      </c>
      <c r="G1977" s="88">
        <v>5</v>
      </c>
      <c r="H1977" s="89">
        <v>33869180</v>
      </c>
      <c r="J1977" s="48"/>
    </row>
    <row r="1978" spans="1:10" x14ac:dyDescent="0.4">
      <c r="A1978" s="88" t="s">
        <v>5007</v>
      </c>
      <c r="B1978" s="86">
        <v>2017</v>
      </c>
      <c r="C1978" s="87" t="s">
        <v>1054</v>
      </c>
      <c r="D1978" s="88" t="s">
        <v>1064</v>
      </c>
      <c r="E1978" s="88" t="s">
        <v>96</v>
      </c>
      <c r="F1978" s="89">
        <v>118812700</v>
      </c>
      <c r="G1978" s="88">
        <v>1</v>
      </c>
      <c r="H1978" s="89">
        <v>11350671</v>
      </c>
      <c r="J1978" s="48"/>
    </row>
    <row r="1979" spans="1:10" x14ac:dyDescent="0.4">
      <c r="A1979" s="88" t="s">
        <v>5007</v>
      </c>
      <c r="B1979" s="86">
        <v>2014</v>
      </c>
      <c r="C1979" s="87" t="s">
        <v>1054</v>
      </c>
      <c r="D1979" s="88" t="s">
        <v>1064</v>
      </c>
      <c r="E1979" s="88" t="s">
        <v>96</v>
      </c>
      <c r="F1979" s="89">
        <v>119229368</v>
      </c>
      <c r="G1979" s="88">
        <v>1</v>
      </c>
      <c r="H1979" s="89">
        <v>31556669</v>
      </c>
      <c r="J1979" s="48"/>
    </row>
    <row r="1980" spans="1:10" x14ac:dyDescent="0.4">
      <c r="A1980" s="88" t="s">
        <v>5006</v>
      </c>
      <c r="B1980" s="86">
        <v>2014</v>
      </c>
      <c r="C1980" s="87" t="s">
        <v>1054</v>
      </c>
      <c r="D1980" s="88" t="s">
        <v>1064</v>
      </c>
      <c r="E1980" s="88" t="s">
        <v>96</v>
      </c>
      <c r="F1980" s="89">
        <v>108700084</v>
      </c>
      <c r="G1980" s="88">
        <v>2</v>
      </c>
      <c r="H1980" s="89">
        <v>24537012</v>
      </c>
      <c r="J1980" s="48"/>
    </row>
    <row r="1981" spans="1:10" x14ac:dyDescent="0.4">
      <c r="A1981" s="88" t="s">
        <v>5006</v>
      </c>
      <c r="B1981" s="86">
        <v>2014</v>
      </c>
      <c r="C1981" s="87" t="s">
        <v>1054</v>
      </c>
      <c r="D1981" s="88" t="s">
        <v>1064</v>
      </c>
      <c r="E1981" s="88" t="s">
        <v>96</v>
      </c>
      <c r="F1981" s="89">
        <v>137678157</v>
      </c>
      <c r="G1981" s="88">
        <v>5</v>
      </c>
      <c r="H1981" s="89">
        <v>21004684</v>
      </c>
      <c r="J1981" s="48"/>
    </row>
    <row r="1982" spans="1:10" x14ac:dyDescent="0.4">
      <c r="A1982" s="88" t="s">
        <v>5006</v>
      </c>
      <c r="B1982" s="86">
        <v>2014</v>
      </c>
      <c r="C1982" s="87" t="s">
        <v>1054</v>
      </c>
      <c r="D1982" s="88" t="s">
        <v>1064</v>
      </c>
      <c r="E1982" s="88" t="s">
        <v>96</v>
      </c>
      <c r="F1982" s="89">
        <v>144855848</v>
      </c>
      <c r="G1982" s="88">
        <v>4</v>
      </c>
      <c r="H1982" s="89">
        <v>22539282</v>
      </c>
      <c r="J1982" s="48"/>
    </row>
    <row r="1983" spans="1:10" x14ac:dyDescent="0.4">
      <c r="A1983" s="88" t="s">
        <v>5006</v>
      </c>
      <c r="B1983" s="86">
        <v>2014</v>
      </c>
      <c r="C1983" s="87" t="s">
        <v>1054</v>
      </c>
      <c r="D1983" s="88" t="s">
        <v>1064</v>
      </c>
      <c r="E1983" s="88" t="s">
        <v>96</v>
      </c>
      <c r="F1983" s="89">
        <v>200236591</v>
      </c>
      <c r="G1983" s="88">
        <v>4</v>
      </c>
      <c r="H1983" s="89">
        <v>12907666</v>
      </c>
      <c r="J1983" s="48"/>
    </row>
    <row r="1984" spans="1:10" x14ac:dyDescent="0.4">
      <c r="A1984" s="88" t="s">
        <v>5005</v>
      </c>
      <c r="B1984" s="86">
        <v>2014</v>
      </c>
      <c r="C1984" s="87" t="s">
        <v>1054</v>
      </c>
      <c r="D1984" s="88" t="s">
        <v>100</v>
      </c>
      <c r="E1984" s="88" t="s">
        <v>96</v>
      </c>
      <c r="F1984" s="89">
        <v>180467780</v>
      </c>
      <c r="G1984" s="88">
        <v>5</v>
      </c>
      <c r="H1984" s="89">
        <v>24226129</v>
      </c>
      <c r="J1984" s="48"/>
    </row>
    <row r="1985" spans="1:10" x14ac:dyDescent="0.4">
      <c r="A1985" s="88" t="s">
        <v>5004</v>
      </c>
      <c r="B1985" s="86">
        <v>2014</v>
      </c>
      <c r="C1985" s="87" t="s">
        <v>1054</v>
      </c>
      <c r="D1985" s="88" t="s">
        <v>100</v>
      </c>
      <c r="E1985" s="88" t="s">
        <v>102</v>
      </c>
      <c r="F1985" s="89">
        <v>229001411</v>
      </c>
      <c r="G1985" s="88">
        <v>5</v>
      </c>
      <c r="H1985" s="89">
        <v>26706925</v>
      </c>
      <c r="J1985" s="48"/>
    </row>
    <row r="1986" spans="1:10" x14ac:dyDescent="0.4">
      <c r="A1986" s="88" t="s">
        <v>5003</v>
      </c>
      <c r="B1986" s="86">
        <v>2014</v>
      </c>
      <c r="C1986" s="87" t="s">
        <v>1054</v>
      </c>
      <c r="D1986" s="88" t="s">
        <v>100</v>
      </c>
      <c r="E1986" s="88" t="s">
        <v>106</v>
      </c>
      <c r="F1986" s="89">
        <v>92389025</v>
      </c>
      <c r="G1986" s="88">
        <v>4</v>
      </c>
      <c r="H1986" s="89">
        <v>11376063</v>
      </c>
      <c r="J1986" s="48"/>
    </row>
    <row r="1987" spans="1:10" x14ac:dyDescent="0.4">
      <c r="A1987" s="88" t="s">
        <v>5002</v>
      </c>
      <c r="B1987" s="86">
        <v>2015</v>
      </c>
      <c r="C1987" s="87" t="s">
        <v>1054</v>
      </c>
      <c r="D1987" s="88" t="s">
        <v>100</v>
      </c>
      <c r="E1987" s="88" t="s">
        <v>102</v>
      </c>
      <c r="F1987" s="89">
        <v>105628291</v>
      </c>
      <c r="G1987" s="88">
        <v>5</v>
      </c>
      <c r="H1987" s="89">
        <v>24285570</v>
      </c>
      <c r="J1987" s="48"/>
    </row>
    <row r="1988" spans="1:10" x14ac:dyDescent="0.4">
      <c r="A1988" s="88" t="s">
        <v>5002</v>
      </c>
      <c r="B1988" s="86">
        <v>2015</v>
      </c>
      <c r="C1988" s="87" t="s">
        <v>1054</v>
      </c>
      <c r="D1988" s="88" t="s">
        <v>100</v>
      </c>
      <c r="E1988" s="88" t="s">
        <v>102</v>
      </c>
      <c r="F1988" s="89">
        <v>233846312</v>
      </c>
      <c r="G1988" s="88">
        <v>3</v>
      </c>
      <c r="H1988" s="89">
        <v>10050261</v>
      </c>
      <c r="J1988" s="48"/>
    </row>
    <row r="1989" spans="1:10" x14ac:dyDescent="0.4">
      <c r="A1989" s="88" t="s">
        <v>5002</v>
      </c>
      <c r="B1989" s="86">
        <v>2016</v>
      </c>
      <c r="C1989" s="87" t="s">
        <v>1054</v>
      </c>
      <c r="D1989" s="88" t="s">
        <v>100</v>
      </c>
      <c r="E1989" s="88" t="s">
        <v>102</v>
      </c>
      <c r="F1989" s="89">
        <v>110873208</v>
      </c>
      <c r="G1989" s="88">
        <v>2</v>
      </c>
      <c r="H1989" s="89">
        <v>28393411</v>
      </c>
      <c r="J1989" s="48"/>
    </row>
    <row r="1990" spans="1:10" x14ac:dyDescent="0.4">
      <c r="A1990" s="88" t="s">
        <v>5001</v>
      </c>
      <c r="B1990" s="86">
        <v>2017</v>
      </c>
      <c r="C1990" s="87" t="s">
        <v>1061</v>
      </c>
      <c r="D1990" s="88" t="s">
        <v>1051</v>
      </c>
      <c r="E1990" s="88" t="s">
        <v>102</v>
      </c>
      <c r="F1990" s="89">
        <v>139934973</v>
      </c>
      <c r="G1990" s="88">
        <v>5</v>
      </c>
      <c r="H1990" s="89">
        <v>32915653</v>
      </c>
      <c r="J1990" s="48"/>
    </row>
    <row r="1991" spans="1:10" x14ac:dyDescent="0.4">
      <c r="A1991" s="88" t="s">
        <v>5001</v>
      </c>
      <c r="B1991" s="86">
        <v>2016</v>
      </c>
      <c r="C1991" s="87" t="s">
        <v>1061</v>
      </c>
      <c r="D1991" s="88" t="s">
        <v>1051</v>
      </c>
      <c r="E1991" s="88" t="s">
        <v>102</v>
      </c>
      <c r="F1991" s="89">
        <v>245823402</v>
      </c>
      <c r="G1991" s="88">
        <v>3</v>
      </c>
      <c r="H1991" s="89">
        <v>29117451</v>
      </c>
      <c r="J1991" s="48"/>
    </row>
    <row r="1992" spans="1:10" x14ac:dyDescent="0.4">
      <c r="A1992" s="88" t="s">
        <v>5001</v>
      </c>
      <c r="B1992" s="86">
        <v>2017</v>
      </c>
      <c r="C1992" s="87" t="s">
        <v>1061</v>
      </c>
      <c r="D1992" s="88" t="s">
        <v>1051</v>
      </c>
      <c r="E1992" s="88" t="s">
        <v>102</v>
      </c>
      <c r="F1992" s="89">
        <v>151689392</v>
      </c>
      <c r="G1992" s="88">
        <v>2</v>
      </c>
      <c r="H1992" s="89">
        <v>13531200</v>
      </c>
      <c r="J1992" s="48"/>
    </row>
    <row r="1993" spans="1:10" x14ac:dyDescent="0.4">
      <c r="A1993" s="88" t="s">
        <v>5001</v>
      </c>
      <c r="B1993" s="86">
        <v>2017</v>
      </c>
      <c r="C1993" s="87" t="s">
        <v>1061</v>
      </c>
      <c r="D1993" s="88" t="s">
        <v>1051</v>
      </c>
      <c r="E1993" s="88" t="s">
        <v>102</v>
      </c>
      <c r="F1993" s="89">
        <v>235374602</v>
      </c>
      <c r="G1993" s="88">
        <v>5</v>
      </c>
      <c r="H1993" s="89">
        <v>17105520</v>
      </c>
      <c r="J1993" s="48"/>
    </row>
    <row r="1994" spans="1:10" x14ac:dyDescent="0.4">
      <c r="A1994" s="88" t="s">
        <v>5001</v>
      </c>
      <c r="B1994" s="86">
        <v>2014</v>
      </c>
      <c r="C1994" s="87" t="s">
        <v>1061</v>
      </c>
      <c r="D1994" s="88" t="s">
        <v>1051</v>
      </c>
      <c r="E1994" s="88" t="s">
        <v>102</v>
      </c>
      <c r="F1994" s="89">
        <v>147355542</v>
      </c>
      <c r="G1994" s="88">
        <v>4</v>
      </c>
      <c r="H1994" s="89">
        <v>20031209</v>
      </c>
      <c r="J1994" s="48"/>
    </row>
    <row r="1995" spans="1:10" x14ac:dyDescent="0.4">
      <c r="A1995" s="88" t="s">
        <v>5001</v>
      </c>
      <c r="B1995" s="86">
        <v>2017</v>
      </c>
      <c r="C1995" s="87" t="s">
        <v>1061</v>
      </c>
      <c r="D1995" s="88" t="s">
        <v>1051</v>
      </c>
      <c r="E1995" s="88" t="s">
        <v>102</v>
      </c>
      <c r="F1995" s="89">
        <v>144999996</v>
      </c>
      <c r="G1995" s="88">
        <v>3</v>
      </c>
      <c r="H1995" s="89">
        <v>17320033</v>
      </c>
      <c r="J1995" s="48"/>
    </row>
    <row r="1996" spans="1:10" x14ac:dyDescent="0.4">
      <c r="A1996" s="88" t="s">
        <v>5000</v>
      </c>
      <c r="B1996" s="86">
        <v>2017</v>
      </c>
      <c r="C1996" s="87" t="s">
        <v>1054</v>
      </c>
      <c r="D1996" s="88" t="s">
        <v>1051</v>
      </c>
      <c r="E1996" s="88" t="s">
        <v>106</v>
      </c>
      <c r="F1996" s="89">
        <v>178046616</v>
      </c>
      <c r="G1996" s="88">
        <v>5</v>
      </c>
      <c r="H1996" s="89">
        <v>28805872</v>
      </c>
      <c r="J1996" s="48"/>
    </row>
    <row r="1997" spans="1:10" x14ac:dyDescent="0.4">
      <c r="A1997" s="88" t="s">
        <v>4999</v>
      </c>
      <c r="B1997" s="86">
        <v>2017</v>
      </c>
      <c r="C1997" s="87" t="s">
        <v>1061</v>
      </c>
      <c r="D1997" s="88" t="s">
        <v>1051</v>
      </c>
      <c r="E1997" s="88" t="s">
        <v>106</v>
      </c>
      <c r="F1997" s="89">
        <v>95805607</v>
      </c>
      <c r="G1997" s="88">
        <v>2</v>
      </c>
      <c r="H1997" s="89">
        <v>24564229</v>
      </c>
      <c r="J1997" s="48"/>
    </row>
    <row r="1998" spans="1:10" x14ac:dyDescent="0.4">
      <c r="A1998" s="88" t="s">
        <v>4999</v>
      </c>
      <c r="B1998" s="86">
        <v>2015</v>
      </c>
      <c r="C1998" s="87" t="s">
        <v>1061</v>
      </c>
      <c r="D1998" s="88" t="s">
        <v>1051</v>
      </c>
      <c r="E1998" s="88" t="s">
        <v>106</v>
      </c>
      <c r="F1998" s="89">
        <v>123806398</v>
      </c>
      <c r="G1998" s="88">
        <v>4</v>
      </c>
      <c r="H1998" s="89">
        <v>24574462</v>
      </c>
      <c r="J1998" s="48"/>
    </row>
    <row r="1999" spans="1:10" x14ac:dyDescent="0.4">
      <c r="A1999" s="88" t="s">
        <v>4999</v>
      </c>
      <c r="B1999" s="86">
        <v>2015</v>
      </c>
      <c r="C1999" s="87" t="s">
        <v>1061</v>
      </c>
      <c r="D1999" s="88" t="s">
        <v>1051</v>
      </c>
      <c r="E1999" s="88" t="s">
        <v>106</v>
      </c>
      <c r="F1999" s="89">
        <v>104197819</v>
      </c>
      <c r="G1999" s="88">
        <v>2</v>
      </c>
      <c r="H1999" s="89">
        <v>34654086</v>
      </c>
      <c r="J1999" s="48"/>
    </row>
    <row r="2000" spans="1:10" x14ac:dyDescent="0.4">
      <c r="A2000" s="88" t="s">
        <v>4999</v>
      </c>
      <c r="B2000" s="86">
        <v>2015</v>
      </c>
      <c r="C2000" s="87" t="s">
        <v>1061</v>
      </c>
      <c r="D2000" s="88" t="s">
        <v>1051</v>
      </c>
      <c r="E2000" s="88" t="s">
        <v>106</v>
      </c>
      <c r="F2000" s="89">
        <v>138390960</v>
      </c>
      <c r="G2000" s="88">
        <v>4</v>
      </c>
      <c r="H2000" s="89">
        <v>31480123</v>
      </c>
      <c r="J2000" s="48"/>
    </row>
    <row r="2001" spans="1:10" x14ac:dyDescent="0.4">
      <c r="A2001" s="88" t="s">
        <v>4998</v>
      </c>
      <c r="B2001" s="86">
        <v>2017</v>
      </c>
      <c r="C2001" s="87" t="s">
        <v>1054</v>
      </c>
      <c r="D2001" s="88" t="s">
        <v>100</v>
      </c>
      <c r="E2001" s="88" t="s">
        <v>96</v>
      </c>
      <c r="F2001" s="89">
        <v>182399547</v>
      </c>
      <c r="G2001" s="88">
        <v>3</v>
      </c>
      <c r="H2001" s="89">
        <v>10114964</v>
      </c>
      <c r="J2001" s="48"/>
    </row>
    <row r="2002" spans="1:10" x14ac:dyDescent="0.4">
      <c r="A2002" s="88" t="s">
        <v>4998</v>
      </c>
      <c r="B2002" s="86">
        <v>2014</v>
      </c>
      <c r="C2002" s="87" t="s">
        <v>1054</v>
      </c>
      <c r="D2002" s="88" t="s">
        <v>100</v>
      </c>
      <c r="E2002" s="88" t="s">
        <v>96</v>
      </c>
      <c r="F2002" s="89">
        <v>100410969</v>
      </c>
      <c r="G2002" s="88">
        <v>4</v>
      </c>
      <c r="H2002" s="89">
        <v>16355865</v>
      </c>
      <c r="J2002" s="48"/>
    </row>
    <row r="2003" spans="1:10" x14ac:dyDescent="0.4">
      <c r="A2003" s="88" t="s">
        <v>4998</v>
      </c>
      <c r="B2003" s="86">
        <v>2016</v>
      </c>
      <c r="C2003" s="87" t="s">
        <v>1054</v>
      </c>
      <c r="D2003" s="88" t="s">
        <v>100</v>
      </c>
      <c r="E2003" s="88" t="s">
        <v>96</v>
      </c>
      <c r="F2003" s="89">
        <v>90783110</v>
      </c>
      <c r="G2003" s="88">
        <v>4</v>
      </c>
      <c r="H2003" s="89">
        <v>29490217</v>
      </c>
      <c r="J2003" s="48"/>
    </row>
    <row r="2004" spans="1:10" x14ac:dyDescent="0.4">
      <c r="A2004" s="88" t="s">
        <v>4998</v>
      </c>
      <c r="B2004" s="86">
        <v>2016</v>
      </c>
      <c r="C2004" s="87" t="s">
        <v>1054</v>
      </c>
      <c r="D2004" s="88" t="s">
        <v>100</v>
      </c>
      <c r="E2004" s="88" t="s">
        <v>96</v>
      </c>
      <c r="F2004" s="89">
        <v>242516055</v>
      </c>
      <c r="G2004" s="88">
        <v>1</v>
      </c>
      <c r="H2004" s="89">
        <v>21565135</v>
      </c>
      <c r="J2004" s="48"/>
    </row>
    <row r="2005" spans="1:10" x14ac:dyDescent="0.4">
      <c r="A2005" s="88" t="s">
        <v>4998</v>
      </c>
      <c r="B2005" s="86">
        <v>2016</v>
      </c>
      <c r="C2005" s="87" t="s">
        <v>1054</v>
      </c>
      <c r="D2005" s="88" t="s">
        <v>100</v>
      </c>
      <c r="E2005" s="88" t="s">
        <v>96</v>
      </c>
      <c r="F2005" s="89">
        <v>138706600</v>
      </c>
      <c r="G2005" s="88">
        <v>4</v>
      </c>
      <c r="H2005" s="89">
        <v>34889590</v>
      </c>
      <c r="J2005" s="48"/>
    </row>
    <row r="2006" spans="1:10" x14ac:dyDescent="0.4">
      <c r="A2006" s="88" t="s">
        <v>4998</v>
      </c>
      <c r="B2006" s="86">
        <v>2016</v>
      </c>
      <c r="C2006" s="87" t="s">
        <v>1054</v>
      </c>
      <c r="D2006" s="88" t="s">
        <v>100</v>
      </c>
      <c r="E2006" s="88" t="s">
        <v>96</v>
      </c>
      <c r="F2006" s="89">
        <v>210931435</v>
      </c>
      <c r="G2006" s="88">
        <v>4</v>
      </c>
      <c r="H2006" s="89">
        <v>22891229</v>
      </c>
      <c r="J2006" s="48"/>
    </row>
    <row r="2007" spans="1:10" x14ac:dyDescent="0.4">
      <c r="A2007" s="88" t="s">
        <v>4998</v>
      </c>
      <c r="B2007" s="86">
        <v>2016</v>
      </c>
      <c r="C2007" s="87" t="s">
        <v>1054</v>
      </c>
      <c r="D2007" s="88" t="s">
        <v>100</v>
      </c>
      <c r="E2007" s="88" t="s">
        <v>96</v>
      </c>
      <c r="F2007" s="89">
        <v>103099975</v>
      </c>
      <c r="G2007" s="88">
        <v>1</v>
      </c>
      <c r="H2007" s="89">
        <v>11159258</v>
      </c>
      <c r="J2007" s="48"/>
    </row>
    <row r="2008" spans="1:10" x14ac:dyDescent="0.4">
      <c r="A2008" s="88" t="s">
        <v>4998</v>
      </c>
      <c r="B2008" s="86">
        <v>2015</v>
      </c>
      <c r="C2008" s="87" t="s">
        <v>1054</v>
      </c>
      <c r="D2008" s="88" t="s">
        <v>100</v>
      </c>
      <c r="E2008" s="88" t="s">
        <v>96</v>
      </c>
      <c r="F2008" s="89">
        <v>204016032</v>
      </c>
      <c r="G2008" s="88">
        <v>3</v>
      </c>
      <c r="H2008" s="89">
        <v>19109317</v>
      </c>
      <c r="J2008" s="48"/>
    </row>
    <row r="2009" spans="1:10" x14ac:dyDescent="0.4">
      <c r="A2009" s="88" t="s">
        <v>4997</v>
      </c>
      <c r="B2009" s="86">
        <v>2017</v>
      </c>
      <c r="C2009" s="87" t="s">
        <v>1054</v>
      </c>
      <c r="D2009" s="88" t="s">
        <v>1051</v>
      </c>
      <c r="E2009" s="88" t="s">
        <v>96</v>
      </c>
      <c r="F2009" s="89">
        <v>90457756</v>
      </c>
      <c r="G2009" s="88">
        <v>5</v>
      </c>
      <c r="H2009" s="89">
        <v>34013138</v>
      </c>
      <c r="J2009" s="48"/>
    </row>
    <row r="2010" spans="1:10" x14ac:dyDescent="0.4">
      <c r="A2010" s="88" t="s">
        <v>4997</v>
      </c>
      <c r="B2010" s="86">
        <v>2017</v>
      </c>
      <c r="C2010" s="87" t="s">
        <v>1054</v>
      </c>
      <c r="D2010" s="88" t="s">
        <v>1051</v>
      </c>
      <c r="E2010" s="88" t="s">
        <v>96</v>
      </c>
      <c r="F2010" s="89">
        <v>226384833</v>
      </c>
      <c r="G2010" s="88">
        <v>3</v>
      </c>
      <c r="H2010" s="89">
        <v>15901261</v>
      </c>
      <c r="J2010" s="48"/>
    </row>
    <row r="2011" spans="1:10" x14ac:dyDescent="0.4">
      <c r="A2011" s="88" t="s">
        <v>4996</v>
      </c>
      <c r="B2011" s="86">
        <v>2014</v>
      </c>
      <c r="C2011" s="87" t="s">
        <v>1052</v>
      </c>
      <c r="D2011" s="88" t="s">
        <v>100</v>
      </c>
      <c r="E2011" s="88" t="s">
        <v>102</v>
      </c>
      <c r="F2011" s="89">
        <v>207322405</v>
      </c>
      <c r="G2011" s="88">
        <v>5</v>
      </c>
      <c r="H2011" s="89">
        <v>26462721</v>
      </c>
      <c r="J2011" s="48"/>
    </row>
    <row r="2012" spans="1:10" x14ac:dyDescent="0.4">
      <c r="A2012" s="88" t="s">
        <v>4995</v>
      </c>
      <c r="B2012" s="86">
        <v>2015</v>
      </c>
      <c r="C2012" s="87" t="s">
        <v>1054</v>
      </c>
      <c r="D2012" s="88" t="s">
        <v>1051</v>
      </c>
      <c r="E2012" s="88" t="s">
        <v>96</v>
      </c>
      <c r="F2012" s="89">
        <v>100026586</v>
      </c>
      <c r="G2012" s="88">
        <v>1</v>
      </c>
      <c r="H2012" s="89">
        <v>21531863</v>
      </c>
      <c r="J2012" s="48"/>
    </row>
    <row r="2013" spans="1:10" x14ac:dyDescent="0.4">
      <c r="A2013" s="88" t="s">
        <v>4994</v>
      </c>
      <c r="B2013" s="86">
        <v>2015</v>
      </c>
      <c r="C2013" s="87" t="s">
        <v>1054</v>
      </c>
      <c r="D2013" s="88" t="s">
        <v>100</v>
      </c>
      <c r="E2013" s="88" t="s">
        <v>96</v>
      </c>
      <c r="F2013" s="89">
        <v>162505509</v>
      </c>
      <c r="G2013" s="88">
        <v>2</v>
      </c>
      <c r="H2013" s="89">
        <v>10438867</v>
      </c>
      <c r="J2013" s="48"/>
    </row>
    <row r="2014" spans="1:10" x14ac:dyDescent="0.4">
      <c r="A2014" s="88" t="s">
        <v>4993</v>
      </c>
      <c r="B2014" s="86">
        <v>2016</v>
      </c>
      <c r="C2014" s="87" t="s">
        <v>1052</v>
      </c>
      <c r="D2014" s="88" t="s">
        <v>1064</v>
      </c>
      <c r="E2014" s="88" t="s">
        <v>96</v>
      </c>
      <c r="F2014" s="89">
        <v>213486786</v>
      </c>
      <c r="G2014" s="88">
        <v>1</v>
      </c>
      <c r="H2014" s="89">
        <v>11015842</v>
      </c>
      <c r="J2014" s="48"/>
    </row>
    <row r="2015" spans="1:10" x14ac:dyDescent="0.4">
      <c r="A2015" s="88" t="s">
        <v>4993</v>
      </c>
      <c r="B2015" s="86">
        <v>2016</v>
      </c>
      <c r="C2015" s="87" t="s">
        <v>1052</v>
      </c>
      <c r="D2015" s="88" t="s">
        <v>1064</v>
      </c>
      <c r="E2015" s="88" t="s">
        <v>96</v>
      </c>
      <c r="F2015" s="89">
        <v>216253779</v>
      </c>
      <c r="G2015" s="88">
        <v>2</v>
      </c>
      <c r="H2015" s="89">
        <v>31299154</v>
      </c>
      <c r="J2015" s="48"/>
    </row>
    <row r="2016" spans="1:10" x14ac:dyDescent="0.4">
      <c r="A2016" s="88" t="s">
        <v>4992</v>
      </c>
      <c r="B2016" s="86">
        <v>2017</v>
      </c>
      <c r="C2016" s="87" t="s">
        <v>1054</v>
      </c>
      <c r="D2016" s="88" t="s">
        <v>1051</v>
      </c>
      <c r="E2016" s="88" t="s">
        <v>96</v>
      </c>
      <c r="F2016" s="89">
        <v>100942178</v>
      </c>
      <c r="G2016" s="88">
        <v>3</v>
      </c>
      <c r="H2016" s="89">
        <v>26815912</v>
      </c>
      <c r="J2016" s="48"/>
    </row>
    <row r="2017" spans="1:10" x14ac:dyDescent="0.4">
      <c r="A2017" s="88" t="s">
        <v>4991</v>
      </c>
      <c r="B2017" s="86">
        <v>2017</v>
      </c>
      <c r="C2017" s="87" t="s">
        <v>1061</v>
      </c>
      <c r="D2017" s="88" t="s">
        <v>1051</v>
      </c>
      <c r="E2017" s="88" t="s">
        <v>102</v>
      </c>
      <c r="F2017" s="89">
        <v>216089221</v>
      </c>
      <c r="G2017" s="88">
        <v>1</v>
      </c>
      <c r="H2017" s="89">
        <v>12102422</v>
      </c>
      <c r="J2017" s="48"/>
    </row>
    <row r="2018" spans="1:10" x14ac:dyDescent="0.4">
      <c r="A2018" s="88" t="s">
        <v>4991</v>
      </c>
      <c r="B2018" s="86">
        <v>2014</v>
      </c>
      <c r="C2018" s="87" t="s">
        <v>1061</v>
      </c>
      <c r="D2018" s="88" t="s">
        <v>1051</v>
      </c>
      <c r="E2018" s="88" t="s">
        <v>102</v>
      </c>
      <c r="F2018" s="89">
        <v>117785257</v>
      </c>
      <c r="G2018" s="88">
        <v>5</v>
      </c>
      <c r="H2018" s="89">
        <v>17778377</v>
      </c>
      <c r="J2018" s="48"/>
    </row>
    <row r="2019" spans="1:10" x14ac:dyDescent="0.4">
      <c r="A2019" s="88" t="s">
        <v>4991</v>
      </c>
      <c r="B2019" s="86">
        <v>2014</v>
      </c>
      <c r="C2019" s="87" t="s">
        <v>1061</v>
      </c>
      <c r="D2019" s="88" t="s">
        <v>1051</v>
      </c>
      <c r="E2019" s="88" t="s">
        <v>102</v>
      </c>
      <c r="F2019" s="89">
        <v>206530909</v>
      </c>
      <c r="G2019" s="88">
        <v>4</v>
      </c>
      <c r="H2019" s="89">
        <v>11691612</v>
      </c>
      <c r="J2019" s="48"/>
    </row>
    <row r="2020" spans="1:10" x14ac:dyDescent="0.4">
      <c r="A2020" s="88" t="s">
        <v>4990</v>
      </c>
      <c r="B2020" s="86">
        <v>2014</v>
      </c>
      <c r="C2020" s="87" t="s">
        <v>1054</v>
      </c>
      <c r="D2020" s="88" t="s">
        <v>1051</v>
      </c>
      <c r="E2020" s="88" t="s">
        <v>96</v>
      </c>
      <c r="F2020" s="89">
        <v>231321164</v>
      </c>
      <c r="G2020" s="88">
        <v>3</v>
      </c>
      <c r="H2020" s="89">
        <v>30477367</v>
      </c>
      <c r="J2020" s="48"/>
    </row>
    <row r="2021" spans="1:10" x14ac:dyDescent="0.4">
      <c r="A2021" s="88" t="s">
        <v>4990</v>
      </c>
      <c r="B2021" s="86">
        <v>2017</v>
      </c>
      <c r="C2021" s="87" t="s">
        <v>1054</v>
      </c>
      <c r="D2021" s="88" t="s">
        <v>1051</v>
      </c>
      <c r="E2021" s="88" t="s">
        <v>96</v>
      </c>
      <c r="F2021" s="89">
        <v>208893543</v>
      </c>
      <c r="G2021" s="88">
        <v>5</v>
      </c>
      <c r="H2021" s="89">
        <v>33355697</v>
      </c>
      <c r="J2021" s="48"/>
    </row>
    <row r="2022" spans="1:10" x14ac:dyDescent="0.4">
      <c r="A2022" s="88" t="s">
        <v>4990</v>
      </c>
      <c r="B2022" s="86">
        <v>2017</v>
      </c>
      <c r="C2022" s="87" t="s">
        <v>1054</v>
      </c>
      <c r="D2022" s="88" t="s">
        <v>1051</v>
      </c>
      <c r="E2022" s="88" t="s">
        <v>96</v>
      </c>
      <c r="F2022" s="89">
        <v>103179521</v>
      </c>
      <c r="G2022" s="88">
        <v>2</v>
      </c>
      <c r="H2022" s="89">
        <v>18970174</v>
      </c>
      <c r="J2022" s="48"/>
    </row>
    <row r="2023" spans="1:10" x14ac:dyDescent="0.4">
      <c r="A2023" s="88" t="s">
        <v>4989</v>
      </c>
      <c r="B2023" s="86">
        <v>2014</v>
      </c>
      <c r="C2023" s="87" t="s">
        <v>1054</v>
      </c>
      <c r="D2023" s="88" t="s">
        <v>1051</v>
      </c>
      <c r="E2023" s="88" t="s">
        <v>96</v>
      </c>
      <c r="F2023" s="89">
        <v>166175247</v>
      </c>
      <c r="G2023" s="88">
        <v>2</v>
      </c>
      <c r="H2023" s="89">
        <v>25684510</v>
      </c>
      <c r="J2023" s="48"/>
    </row>
    <row r="2024" spans="1:10" x14ac:dyDescent="0.4">
      <c r="A2024" s="88" t="s">
        <v>4988</v>
      </c>
      <c r="B2024" s="86">
        <v>2014</v>
      </c>
      <c r="C2024" s="87" t="s">
        <v>1054</v>
      </c>
      <c r="D2024" s="88" t="s">
        <v>1064</v>
      </c>
      <c r="E2024" s="88" t="s">
        <v>106</v>
      </c>
      <c r="F2024" s="89">
        <v>101653633</v>
      </c>
      <c r="G2024" s="88">
        <v>3</v>
      </c>
      <c r="H2024" s="89">
        <v>31836760</v>
      </c>
      <c r="J2024" s="48"/>
    </row>
    <row r="2025" spans="1:10" x14ac:dyDescent="0.4">
      <c r="A2025" s="88" t="s">
        <v>4987</v>
      </c>
      <c r="B2025" s="86">
        <v>2015</v>
      </c>
      <c r="C2025" s="87" t="s">
        <v>1054</v>
      </c>
      <c r="D2025" s="88" t="s">
        <v>1051</v>
      </c>
      <c r="E2025" s="88" t="s">
        <v>102</v>
      </c>
      <c r="F2025" s="89">
        <v>95527375</v>
      </c>
      <c r="G2025" s="88">
        <v>5</v>
      </c>
      <c r="H2025" s="89">
        <v>12423185</v>
      </c>
      <c r="J2025" s="48"/>
    </row>
    <row r="2026" spans="1:10" x14ac:dyDescent="0.4">
      <c r="A2026" s="88" t="s">
        <v>4987</v>
      </c>
      <c r="B2026" s="86">
        <v>2015</v>
      </c>
      <c r="C2026" s="87" t="s">
        <v>1054</v>
      </c>
      <c r="D2026" s="88" t="s">
        <v>1051</v>
      </c>
      <c r="E2026" s="88" t="s">
        <v>102</v>
      </c>
      <c r="F2026" s="89">
        <v>120983463</v>
      </c>
      <c r="G2026" s="88">
        <v>5</v>
      </c>
      <c r="H2026" s="89">
        <v>29626620</v>
      </c>
      <c r="J2026" s="48"/>
    </row>
    <row r="2027" spans="1:10" x14ac:dyDescent="0.4">
      <c r="A2027" s="88" t="s">
        <v>4987</v>
      </c>
      <c r="B2027" s="86">
        <v>2015</v>
      </c>
      <c r="C2027" s="87" t="s">
        <v>1054</v>
      </c>
      <c r="D2027" s="88" t="s">
        <v>1051</v>
      </c>
      <c r="E2027" s="88" t="s">
        <v>102</v>
      </c>
      <c r="F2027" s="89">
        <v>213778762</v>
      </c>
      <c r="G2027" s="88">
        <v>1</v>
      </c>
      <c r="H2027" s="89">
        <v>20034899</v>
      </c>
      <c r="J2027" s="48"/>
    </row>
    <row r="2028" spans="1:10" x14ac:dyDescent="0.4">
      <c r="A2028" s="88" t="s">
        <v>4987</v>
      </c>
      <c r="B2028" s="86">
        <v>2015</v>
      </c>
      <c r="C2028" s="87" t="s">
        <v>1054</v>
      </c>
      <c r="D2028" s="88" t="s">
        <v>1051</v>
      </c>
      <c r="E2028" s="88" t="s">
        <v>102</v>
      </c>
      <c r="F2028" s="89">
        <v>170181496</v>
      </c>
      <c r="G2028" s="88">
        <v>4</v>
      </c>
      <c r="H2028" s="89">
        <v>31638132</v>
      </c>
      <c r="J2028" s="48"/>
    </row>
    <row r="2029" spans="1:10" x14ac:dyDescent="0.4">
      <c r="A2029" s="88" t="s">
        <v>4987</v>
      </c>
      <c r="B2029" s="86">
        <v>2015</v>
      </c>
      <c r="C2029" s="87" t="s">
        <v>1054</v>
      </c>
      <c r="D2029" s="88" t="s">
        <v>1051</v>
      </c>
      <c r="E2029" s="88" t="s">
        <v>102</v>
      </c>
      <c r="F2029" s="89">
        <v>145953119</v>
      </c>
      <c r="G2029" s="88">
        <v>3</v>
      </c>
      <c r="H2029" s="89">
        <v>33711169</v>
      </c>
      <c r="J2029" s="48"/>
    </row>
    <row r="2030" spans="1:10" x14ac:dyDescent="0.4">
      <c r="A2030" s="88" t="s">
        <v>4986</v>
      </c>
      <c r="B2030" s="86">
        <v>2015</v>
      </c>
      <c r="C2030" s="87" t="s">
        <v>1054</v>
      </c>
      <c r="D2030" s="88" t="s">
        <v>100</v>
      </c>
      <c r="E2030" s="88" t="s">
        <v>96</v>
      </c>
      <c r="F2030" s="89">
        <v>208746194</v>
      </c>
      <c r="G2030" s="88">
        <v>1</v>
      </c>
      <c r="H2030" s="89">
        <v>18800750</v>
      </c>
      <c r="J2030" s="48"/>
    </row>
    <row r="2031" spans="1:10" x14ac:dyDescent="0.4">
      <c r="A2031" s="88" t="s">
        <v>4985</v>
      </c>
      <c r="B2031" s="86">
        <v>2015</v>
      </c>
      <c r="C2031" s="87" t="s">
        <v>1054</v>
      </c>
      <c r="D2031" s="88" t="s">
        <v>1051</v>
      </c>
      <c r="E2031" s="88" t="s">
        <v>102</v>
      </c>
      <c r="F2031" s="89">
        <v>98980092</v>
      </c>
      <c r="G2031" s="88">
        <v>3</v>
      </c>
      <c r="H2031" s="89">
        <v>33823097</v>
      </c>
      <c r="J2031" s="48"/>
    </row>
    <row r="2032" spans="1:10" x14ac:dyDescent="0.4">
      <c r="A2032" s="88" t="s">
        <v>4985</v>
      </c>
      <c r="B2032" s="86">
        <v>2015</v>
      </c>
      <c r="C2032" s="87" t="s">
        <v>1054</v>
      </c>
      <c r="D2032" s="88" t="s">
        <v>1051</v>
      </c>
      <c r="E2032" s="88" t="s">
        <v>102</v>
      </c>
      <c r="F2032" s="89">
        <v>234218558</v>
      </c>
      <c r="G2032" s="88">
        <v>3</v>
      </c>
      <c r="H2032" s="89">
        <v>21419914</v>
      </c>
      <c r="J2032" s="48"/>
    </row>
    <row r="2033" spans="1:10" x14ac:dyDescent="0.4">
      <c r="A2033" s="88" t="s">
        <v>4984</v>
      </c>
      <c r="B2033" s="86">
        <v>2015</v>
      </c>
      <c r="C2033" s="87" t="s">
        <v>1054</v>
      </c>
      <c r="D2033" s="88" t="s">
        <v>1064</v>
      </c>
      <c r="E2033" s="88" t="s">
        <v>106</v>
      </c>
      <c r="F2033" s="89">
        <v>180903916</v>
      </c>
      <c r="G2033" s="88">
        <v>4</v>
      </c>
      <c r="H2033" s="89">
        <v>15516964</v>
      </c>
      <c r="J2033" s="48"/>
    </row>
    <row r="2034" spans="1:10" x14ac:dyDescent="0.4">
      <c r="A2034" s="88" t="s">
        <v>4983</v>
      </c>
      <c r="B2034" s="86">
        <v>2015</v>
      </c>
      <c r="C2034" s="87" t="s">
        <v>1052</v>
      </c>
      <c r="D2034" s="88" t="s">
        <v>1051</v>
      </c>
      <c r="E2034" s="88" t="s">
        <v>96</v>
      </c>
      <c r="F2034" s="89">
        <v>96557673</v>
      </c>
      <c r="G2034" s="88">
        <v>2</v>
      </c>
      <c r="H2034" s="89">
        <v>16934487</v>
      </c>
      <c r="J2034" s="48"/>
    </row>
    <row r="2035" spans="1:10" x14ac:dyDescent="0.4">
      <c r="A2035" s="88" t="s">
        <v>4982</v>
      </c>
      <c r="B2035" s="86">
        <v>2016</v>
      </c>
      <c r="C2035" s="87" t="s">
        <v>1054</v>
      </c>
      <c r="D2035" s="88" t="s">
        <v>1051</v>
      </c>
      <c r="E2035" s="88" t="s">
        <v>104</v>
      </c>
      <c r="F2035" s="89">
        <v>249825097</v>
      </c>
      <c r="G2035" s="88">
        <v>1</v>
      </c>
      <c r="H2035" s="89">
        <v>28948803</v>
      </c>
      <c r="J2035" s="48"/>
    </row>
    <row r="2036" spans="1:10" x14ac:dyDescent="0.4">
      <c r="A2036" s="88" t="s">
        <v>4981</v>
      </c>
      <c r="B2036" s="86">
        <v>2017</v>
      </c>
      <c r="C2036" s="87" t="s">
        <v>1054</v>
      </c>
      <c r="D2036" s="88" t="s">
        <v>1064</v>
      </c>
      <c r="E2036" s="88" t="s">
        <v>104</v>
      </c>
      <c r="F2036" s="89">
        <v>130273420</v>
      </c>
      <c r="G2036" s="88">
        <v>5</v>
      </c>
      <c r="H2036" s="89">
        <v>25181107</v>
      </c>
      <c r="J2036" s="48"/>
    </row>
    <row r="2037" spans="1:10" x14ac:dyDescent="0.4">
      <c r="A2037" s="88" t="s">
        <v>4981</v>
      </c>
      <c r="B2037" s="86">
        <v>2017</v>
      </c>
      <c r="C2037" s="87" t="s">
        <v>1054</v>
      </c>
      <c r="D2037" s="88" t="s">
        <v>1064</v>
      </c>
      <c r="E2037" s="88" t="s">
        <v>104</v>
      </c>
      <c r="F2037" s="89">
        <v>238054589</v>
      </c>
      <c r="G2037" s="88">
        <v>5</v>
      </c>
      <c r="H2037" s="89">
        <v>26217609</v>
      </c>
      <c r="J2037" s="48"/>
    </row>
    <row r="2038" spans="1:10" x14ac:dyDescent="0.4">
      <c r="A2038" s="88" t="s">
        <v>4980</v>
      </c>
      <c r="B2038" s="86">
        <v>2017</v>
      </c>
      <c r="C2038" s="87" t="s">
        <v>1054</v>
      </c>
      <c r="D2038" s="88" t="s">
        <v>1051</v>
      </c>
      <c r="E2038" s="88" t="s">
        <v>96</v>
      </c>
      <c r="F2038" s="89">
        <v>121516612</v>
      </c>
      <c r="G2038" s="88">
        <v>5</v>
      </c>
      <c r="H2038" s="89">
        <v>16864949</v>
      </c>
      <c r="J2038" s="48"/>
    </row>
    <row r="2039" spans="1:10" x14ac:dyDescent="0.4">
      <c r="A2039" s="88" t="s">
        <v>4980</v>
      </c>
      <c r="B2039" s="86">
        <v>2017</v>
      </c>
      <c r="C2039" s="87" t="s">
        <v>1054</v>
      </c>
      <c r="D2039" s="88" t="s">
        <v>1051</v>
      </c>
      <c r="E2039" s="88" t="s">
        <v>96</v>
      </c>
      <c r="F2039" s="89">
        <v>106515034</v>
      </c>
      <c r="G2039" s="88">
        <v>4</v>
      </c>
      <c r="H2039" s="89">
        <v>25563587</v>
      </c>
      <c r="J2039" s="48"/>
    </row>
    <row r="2040" spans="1:10" x14ac:dyDescent="0.4">
      <c r="A2040" s="88" t="s">
        <v>4979</v>
      </c>
      <c r="B2040" s="86">
        <v>2017</v>
      </c>
      <c r="C2040" s="87" t="s">
        <v>1054</v>
      </c>
      <c r="D2040" s="88" t="s">
        <v>1051</v>
      </c>
      <c r="E2040" s="88" t="s">
        <v>96</v>
      </c>
      <c r="F2040" s="89">
        <v>93858742</v>
      </c>
      <c r="G2040" s="88">
        <v>1</v>
      </c>
      <c r="H2040" s="89">
        <v>28058649</v>
      </c>
      <c r="J2040" s="48"/>
    </row>
    <row r="2041" spans="1:10" x14ac:dyDescent="0.4">
      <c r="A2041" s="88" t="s">
        <v>4979</v>
      </c>
      <c r="B2041" s="86">
        <v>2017</v>
      </c>
      <c r="C2041" s="87" t="s">
        <v>1054</v>
      </c>
      <c r="D2041" s="88" t="s">
        <v>1051</v>
      </c>
      <c r="E2041" s="88" t="s">
        <v>96</v>
      </c>
      <c r="F2041" s="89">
        <v>229949011</v>
      </c>
      <c r="G2041" s="88">
        <v>1</v>
      </c>
      <c r="H2041" s="89">
        <v>17303057</v>
      </c>
      <c r="J2041" s="48"/>
    </row>
    <row r="2042" spans="1:10" x14ac:dyDescent="0.4">
      <c r="A2042" s="88" t="s">
        <v>4978</v>
      </c>
      <c r="B2042" s="86">
        <v>2017</v>
      </c>
      <c r="C2042" s="87" t="s">
        <v>1070</v>
      </c>
      <c r="D2042" s="88" t="s">
        <v>1064</v>
      </c>
      <c r="E2042" s="88" t="s">
        <v>96</v>
      </c>
      <c r="F2042" s="89">
        <v>123890362</v>
      </c>
      <c r="G2042" s="88">
        <v>3</v>
      </c>
      <c r="H2042" s="89">
        <v>20026945</v>
      </c>
      <c r="J2042" s="48"/>
    </row>
    <row r="2043" spans="1:10" x14ac:dyDescent="0.4">
      <c r="A2043" s="88" t="s">
        <v>4977</v>
      </c>
      <c r="B2043" s="86">
        <v>2017</v>
      </c>
      <c r="C2043" s="87" t="s">
        <v>1052</v>
      </c>
      <c r="D2043" s="88" t="s">
        <v>100</v>
      </c>
      <c r="E2043" s="88" t="s">
        <v>102</v>
      </c>
      <c r="F2043" s="89">
        <v>218951822</v>
      </c>
      <c r="G2043" s="88">
        <v>2</v>
      </c>
      <c r="H2043" s="89">
        <v>11296513</v>
      </c>
      <c r="J2043" s="48"/>
    </row>
    <row r="2044" spans="1:10" x14ac:dyDescent="0.4">
      <c r="A2044" s="88" t="s">
        <v>4977</v>
      </c>
      <c r="B2044" s="86">
        <v>2014</v>
      </c>
      <c r="C2044" s="87" t="s">
        <v>1052</v>
      </c>
      <c r="D2044" s="88" t="s">
        <v>100</v>
      </c>
      <c r="E2044" s="88" t="s">
        <v>102</v>
      </c>
      <c r="F2044" s="89">
        <v>132166563</v>
      </c>
      <c r="G2044" s="88">
        <v>3</v>
      </c>
      <c r="H2044" s="89">
        <v>29065073</v>
      </c>
      <c r="J2044" s="48"/>
    </row>
    <row r="2045" spans="1:10" x14ac:dyDescent="0.4">
      <c r="A2045" s="88" t="s">
        <v>4976</v>
      </c>
      <c r="B2045" s="86">
        <v>2015</v>
      </c>
      <c r="C2045" s="87" t="s">
        <v>1054</v>
      </c>
      <c r="D2045" s="88" t="s">
        <v>1051</v>
      </c>
      <c r="E2045" s="88" t="s">
        <v>104</v>
      </c>
      <c r="F2045" s="89">
        <v>155502276</v>
      </c>
      <c r="G2045" s="88">
        <v>5</v>
      </c>
      <c r="H2045" s="89">
        <v>34600596</v>
      </c>
      <c r="J2045" s="48"/>
    </row>
    <row r="2046" spans="1:10" x14ac:dyDescent="0.4">
      <c r="A2046" s="88" t="s">
        <v>4975</v>
      </c>
      <c r="B2046" s="86">
        <v>2015</v>
      </c>
      <c r="C2046" s="87" t="s">
        <v>1070</v>
      </c>
      <c r="D2046" s="88" t="s">
        <v>100</v>
      </c>
      <c r="E2046" s="88" t="s">
        <v>106</v>
      </c>
      <c r="F2046" s="89">
        <v>213038154</v>
      </c>
      <c r="G2046" s="88">
        <v>2</v>
      </c>
      <c r="H2046" s="89">
        <v>19306049</v>
      </c>
      <c r="J2046" s="48"/>
    </row>
    <row r="2047" spans="1:10" x14ac:dyDescent="0.4">
      <c r="A2047" s="88" t="s">
        <v>4974</v>
      </c>
      <c r="B2047" s="86">
        <v>2014</v>
      </c>
      <c r="C2047" s="87" t="s">
        <v>1070</v>
      </c>
      <c r="D2047" s="88" t="s">
        <v>1051</v>
      </c>
      <c r="E2047" s="88" t="s">
        <v>96</v>
      </c>
      <c r="F2047" s="89">
        <v>242086817</v>
      </c>
      <c r="G2047" s="88">
        <v>4</v>
      </c>
      <c r="H2047" s="89">
        <v>30715512</v>
      </c>
      <c r="J2047" s="48"/>
    </row>
    <row r="2048" spans="1:10" x14ac:dyDescent="0.4">
      <c r="A2048" s="88" t="s">
        <v>4974</v>
      </c>
      <c r="B2048" s="86">
        <v>2014</v>
      </c>
      <c r="C2048" s="87" t="s">
        <v>1070</v>
      </c>
      <c r="D2048" s="88" t="s">
        <v>1051</v>
      </c>
      <c r="E2048" s="88" t="s">
        <v>96</v>
      </c>
      <c r="F2048" s="89">
        <v>249405270</v>
      </c>
      <c r="G2048" s="88">
        <v>3</v>
      </c>
      <c r="H2048" s="89">
        <v>33030559</v>
      </c>
      <c r="J2048" s="48"/>
    </row>
    <row r="2049" spans="1:10" x14ac:dyDescent="0.4">
      <c r="A2049" s="88" t="s">
        <v>4974</v>
      </c>
      <c r="B2049" s="86">
        <v>2014</v>
      </c>
      <c r="C2049" s="87" t="s">
        <v>1070</v>
      </c>
      <c r="D2049" s="88" t="s">
        <v>1051</v>
      </c>
      <c r="E2049" s="88" t="s">
        <v>96</v>
      </c>
      <c r="F2049" s="89">
        <v>151541229</v>
      </c>
      <c r="G2049" s="88">
        <v>1</v>
      </c>
      <c r="H2049" s="89">
        <v>20608921</v>
      </c>
      <c r="J2049" s="48"/>
    </row>
    <row r="2050" spans="1:10" x14ac:dyDescent="0.4">
      <c r="A2050" s="88" t="s">
        <v>4974</v>
      </c>
      <c r="B2050" s="86">
        <v>2015</v>
      </c>
      <c r="C2050" s="87" t="s">
        <v>1070</v>
      </c>
      <c r="D2050" s="88" t="s">
        <v>1051</v>
      </c>
      <c r="E2050" s="88" t="s">
        <v>96</v>
      </c>
      <c r="F2050" s="89">
        <v>148768067</v>
      </c>
      <c r="G2050" s="88">
        <v>2</v>
      </c>
      <c r="H2050" s="89">
        <v>26153213</v>
      </c>
      <c r="J2050" s="48"/>
    </row>
    <row r="2051" spans="1:10" x14ac:dyDescent="0.4">
      <c r="A2051" s="88" t="s">
        <v>4974</v>
      </c>
      <c r="B2051" s="86">
        <v>2015</v>
      </c>
      <c r="C2051" s="87" t="s">
        <v>1070</v>
      </c>
      <c r="D2051" s="88" t="s">
        <v>1051</v>
      </c>
      <c r="E2051" s="88" t="s">
        <v>96</v>
      </c>
      <c r="F2051" s="89">
        <v>179682983</v>
      </c>
      <c r="G2051" s="88">
        <v>3</v>
      </c>
      <c r="H2051" s="89">
        <v>29577457</v>
      </c>
      <c r="J2051" s="48"/>
    </row>
    <row r="2052" spans="1:10" x14ac:dyDescent="0.4">
      <c r="A2052" s="88" t="s">
        <v>4974</v>
      </c>
      <c r="B2052" s="86">
        <v>2015</v>
      </c>
      <c r="C2052" s="87" t="s">
        <v>1070</v>
      </c>
      <c r="D2052" s="88" t="s">
        <v>1051</v>
      </c>
      <c r="E2052" s="88" t="s">
        <v>96</v>
      </c>
      <c r="F2052" s="89">
        <v>170387855</v>
      </c>
      <c r="G2052" s="88">
        <v>2</v>
      </c>
      <c r="H2052" s="89">
        <v>17576987</v>
      </c>
      <c r="J2052" s="48"/>
    </row>
    <row r="2053" spans="1:10" x14ac:dyDescent="0.4">
      <c r="A2053" s="88" t="s">
        <v>4974</v>
      </c>
      <c r="B2053" s="86">
        <v>2015</v>
      </c>
      <c r="C2053" s="87" t="s">
        <v>1070</v>
      </c>
      <c r="D2053" s="88" t="s">
        <v>1051</v>
      </c>
      <c r="E2053" s="88" t="s">
        <v>96</v>
      </c>
      <c r="F2053" s="89">
        <v>165248242</v>
      </c>
      <c r="G2053" s="88">
        <v>4</v>
      </c>
      <c r="H2053" s="89">
        <v>20596303</v>
      </c>
      <c r="J2053" s="48"/>
    </row>
    <row r="2054" spans="1:10" x14ac:dyDescent="0.4">
      <c r="A2054" s="88" t="s">
        <v>4974</v>
      </c>
      <c r="B2054" s="86">
        <v>2015</v>
      </c>
      <c r="C2054" s="87" t="s">
        <v>1070</v>
      </c>
      <c r="D2054" s="88" t="s">
        <v>1051</v>
      </c>
      <c r="E2054" s="88" t="s">
        <v>96</v>
      </c>
      <c r="F2054" s="89">
        <v>195083666</v>
      </c>
      <c r="G2054" s="88">
        <v>2</v>
      </c>
      <c r="H2054" s="89">
        <v>10987243</v>
      </c>
      <c r="J2054" s="48"/>
    </row>
    <row r="2055" spans="1:10" x14ac:dyDescent="0.4">
      <c r="A2055" s="88" t="s">
        <v>4974</v>
      </c>
      <c r="B2055" s="86">
        <v>2015</v>
      </c>
      <c r="C2055" s="87" t="s">
        <v>1070</v>
      </c>
      <c r="D2055" s="88" t="s">
        <v>1051</v>
      </c>
      <c r="E2055" s="88" t="s">
        <v>96</v>
      </c>
      <c r="F2055" s="89">
        <v>172787113</v>
      </c>
      <c r="G2055" s="88">
        <v>1</v>
      </c>
      <c r="H2055" s="89">
        <v>11684438</v>
      </c>
      <c r="J2055" s="48"/>
    </row>
    <row r="2056" spans="1:10" x14ac:dyDescent="0.4">
      <c r="A2056" s="88" t="s">
        <v>4973</v>
      </c>
      <c r="B2056" s="86">
        <v>2017</v>
      </c>
      <c r="C2056" s="87" t="s">
        <v>1052</v>
      </c>
      <c r="D2056" s="88" t="s">
        <v>1051</v>
      </c>
      <c r="E2056" s="88" t="s">
        <v>102</v>
      </c>
      <c r="F2056" s="89">
        <v>124434147</v>
      </c>
      <c r="G2056" s="88">
        <v>3</v>
      </c>
      <c r="H2056" s="89">
        <v>20617003</v>
      </c>
      <c r="J2056" s="48"/>
    </row>
    <row r="2057" spans="1:10" x14ac:dyDescent="0.4">
      <c r="A2057" s="88" t="s">
        <v>4972</v>
      </c>
      <c r="B2057" s="86">
        <v>2014</v>
      </c>
      <c r="C2057" s="87" t="s">
        <v>1054</v>
      </c>
      <c r="D2057" s="88" t="s">
        <v>1051</v>
      </c>
      <c r="E2057" s="88" t="s">
        <v>96</v>
      </c>
      <c r="F2057" s="89">
        <v>162821655</v>
      </c>
      <c r="G2057" s="88">
        <v>2</v>
      </c>
      <c r="H2057" s="89">
        <v>20508627</v>
      </c>
      <c r="J2057" s="48"/>
    </row>
    <row r="2058" spans="1:10" x14ac:dyDescent="0.4">
      <c r="A2058" s="88" t="s">
        <v>4971</v>
      </c>
      <c r="B2058" s="86">
        <v>2014</v>
      </c>
      <c r="C2058" s="87" t="s">
        <v>1061</v>
      </c>
      <c r="D2058" s="88" t="s">
        <v>100</v>
      </c>
      <c r="E2058" s="88" t="s">
        <v>96</v>
      </c>
      <c r="F2058" s="89">
        <v>227290483</v>
      </c>
      <c r="G2058" s="88">
        <v>5</v>
      </c>
      <c r="H2058" s="89">
        <v>19199639</v>
      </c>
      <c r="J2058" s="48"/>
    </row>
    <row r="2059" spans="1:10" x14ac:dyDescent="0.4">
      <c r="A2059" s="88" t="s">
        <v>4971</v>
      </c>
      <c r="B2059" s="86">
        <v>2014</v>
      </c>
      <c r="C2059" s="87" t="s">
        <v>1061</v>
      </c>
      <c r="D2059" s="88" t="s">
        <v>100</v>
      </c>
      <c r="E2059" s="88" t="s">
        <v>96</v>
      </c>
      <c r="F2059" s="89">
        <v>133523165</v>
      </c>
      <c r="G2059" s="88">
        <v>1</v>
      </c>
      <c r="H2059" s="89">
        <v>22432446</v>
      </c>
      <c r="J2059" s="48"/>
    </row>
    <row r="2060" spans="1:10" x14ac:dyDescent="0.4">
      <c r="A2060" s="88" t="s">
        <v>4970</v>
      </c>
      <c r="B2060" s="86">
        <v>2016</v>
      </c>
      <c r="C2060" s="87" t="s">
        <v>1054</v>
      </c>
      <c r="D2060" s="88" t="s">
        <v>1051</v>
      </c>
      <c r="E2060" s="88" t="s">
        <v>104</v>
      </c>
      <c r="F2060" s="89">
        <v>238392477</v>
      </c>
      <c r="G2060" s="88">
        <v>2</v>
      </c>
      <c r="H2060" s="89">
        <v>22254872</v>
      </c>
      <c r="J2060" s="48"/>
    </row>
    <row r="2061" spans="1:10" x14ac:dyDescent="0.4">
      <c r="A2061" s="88" t="s">
        <v>4969</v>
      </c>
      <c r="B2061" s="86">
        <v>2016</v>
      </c>
      <c r="C2061" s="87" t="s">
        <v>1061</v>
      </c>
      <c r="D2061" s="88" t="s">
        <v>100</v>
      </c>
      <c r="E2061" s="88" t="s">
        <v>96</v>
      </c>
      <c r="F2061" s="89">
        <v>237104958</v>
      </c>
      <c r="G2061" s="88">
        <v>1</v>
      </c>
      <c r="H2061" s="89">
        <v>33160698</v>
      </c>
      <c r="J2061" s="48"/>
    </row>
    <row r="2062" spans="1:10" x14ac:dyDescent="0.4">
      <c r="A2062" s="88" t="s">
        <v>4968</v>
      </c>
      <c r="B2062" s="86">
        <v>2016</v>
      </c>
      <c r="C2062" s="87" t="s">
        <v>1052</v>
      </c>
      <c r="D2062" s="88" t="s">
        <v>1064</v>
      </c>
      <c r="E2062" s="88" t="s">
        <v>106</v>
      </c>
      <c r="F2062" s="89">
        <v>169048871</v>
      </c>
      <c r="G2062" s="88">
        <v>4</v>
      </c>
      <c r="H2062" s="89">
        <v>24640040</v>
      </c>
      <c r="J2062" s="48"/>
    </row>
    <row r="2063" spans="1:10" x14ac:dyDescent="0.4">
      <c r="A2063" s="88" t="s">
        <v>4968</v>
      </c>
      <c r="B2063" s="86">
        <v>2016</v>
      </c>
      <c r="C2063" s="87" t="s">
        <v>1052</v>
      </c>
      <c r="D2063" s="88" t="s">
        <v>1064</v>
      </c>
      <c r="E2063" s="88" t="s">
        <v>106</v>
      </c>
      <c r="F2063" s="89">
        <v>201507388</v>
      </c>
      <c r="G2063" s="88">
        <v>2</v>
      </c>
      <c r="H2063" s="89">
        <v>20702518</v>
      </c>
      <c r="J2063" s="48"/>
    </row>
    <row r="2064" spans="1:10" x14ac:dyDescent="0.4">
      <c r="A2064" s="88" t="s">
        <v>4967</v>
      </c>
      <c r="B2064" s="86">
        <v>2016</v>
      </c>
      <c r="C2064" s="87" t="s">
        <v>1054</v>
      </c>
      <c r="D2064" s="88" t="s">
        <v>1064</v>
      </c>
      <c r="E2064" s="88" t="s">
        <v>102</v>
      </c>
      <c r="F2064" s="89">
        <v>121917889</v>
      </c>
      <c r="G2064" s="88">
        <v>3</v>
      </c>
      <c r="H2064" s="89">
        <v>29700012</v>
      </c>
      <c r="J2064" s="48"/>
    </row>
    <row r="2065" spans="1:10" x14ac:dyDescent="0.4">
      <c r="A2065" s="88" t="s">
        <v>4967</v>
      </c>
      <c r="B2065" s="86">
        <v>2016</v>
      </c>
      <c r="C2065" s="87" t="s">
        <v>1054</v>
      </c>
      <c r="D2065" s="88" t="s">
        <v>1064</v>
      </c>
      <c r="E2065" s="88" t="s">
        <v>102</v>
      </c>
      <c r="F2065" s="89">
        <v>147154189</v>
      </c>
      <c r="G2065" s="88">
        <v>5</v>
      </c>
      <c r="H2065" s="89">
        <v>34294564</v>
      </c>
      <c r="J2065" s="48"/>
    </row>
    <row r="2066" spans="1:10" x14ac:dyDescent="0.4">
      <c r="A2066" s="88" t="s">
        <v>4966</v>
      </c>
      <c r="B2066" s="86">
        <v>2014</v>
      </c>
      <c r="C2066" s="87" t="s">
        <v>1054</v>
      </c>
      <c r="D2066" s="88" t="s">
        <v>1051</v>
      </c>
      <c r="E2066" s="88" t="s">
        <v>102</v>
      </c>
      <c r="F2066" s="89">
        <v>228955262</v>
      </c>
      <c r="G2066" s="88">
        <v>2</v>
      </c>
      <c r="H2066" s="89">
        <v>10245825</v>
      </c>
      <c r="J2066" s="48"/>
    </row>
    <row r="2067" spans="1:10" x14ac:dyDescent="0.4">
      <c r="A2067" s="88" t="s">
        <v>4965</v>
      </c>
      <c r="B2067" s="86">
        <v>2017</v>
      </c>
      <c r="C2067" s="87" t="s">
        <v>1054</v>
      </c>
      <c r="D2067" s="88" t="s">
        <v>1064</v>
      </c>
      <c r="E2067" s="88" t="s">
        <v>102</v>
      </c>
      <c r="F2067" s="89">
        <v>93868068</v>
      </c>
      <c r="G2067" s="88">
        <v>2</v>
      </c>
      <c r="H2067" s="89">
        <v>27223436</v>
      </c>
      <c r="J2067" s="48"/>
    </row>
    <row r="2068" spans="1:10" x14ac:dyDescent="0.4">
      <c r="A2068" s="88" t="s">
        <v>4965</v>
      </c>
      <c r="B2068" s="86">
        <v>2017</v>
      </c>
      <c r="C2068" s="87" t="s">
        <v>1054</v>
      </c>
      <c r="D2068" s="88" t="s">
        <v>1064</v>
      </c>
      <c r="E2068" s="88" t="s">
        <v>102</v>
      </c>
      <c r="F2068" s="89">
        <v>248937473</v>
      </c>
      <c r="G2068" s="88">
        <v>2</v>
      </c>
      <c r="H2068" s="89">
        <v>24033825</v>
      </c>
      <c r="J2068" s="48"/>
    </row>
    <row r="2069" spans="1:10" x14ac:dyDescent="0.4">
      <c r="A2069" s="88" t="s">
        <v>4964</v>
      </c>
      <c r="B2069" s="86">
        <v>2014</v>
      </c>
      <c r="C2069" s="87" t="s">
        <v>1052</v>
      </c>
      <c r="D2069" s="88" t="s">
        <v>100</v>
      </c>
      <c r="E2069" s="88" t="s">
        <v>102</v>
      </c>
      <c r="F2069" s="89">
        <v>193865182</v>
      </c>
      <c r="G2069" s="88">
        <v>2</v>
      </c>
      <c r="H2069" s="89">
        <v>21597268</v>
      </c>
      <c r="J2069" s="48"/>
    </row>
    <row r="2070" spans="1:10" x14ac:dyDescent="0.4">
      <c r="A2070" s="88" t="s">
        <v>4964</v>
      </c>
      <c r="B2070" s="86">
        <v>2015</v>
      </c>
      <c r="C2070" s="87" t="s">
        <v>1052</v>
      </c>
      <c r="D2070" s="88" t="s">
        <v>100</v>
      </c>
      <c r="E2070" s="88" t="s">
        <v>102</v>
      </c>
      <c r="F2070" s="89">
        <v>120665792</v>
      </c>
      <c r="G2070" s="88">
        <v>5</v>
      </c>
      <c r="H2070" s="89">
        <v>22980951</v>
      </c>
      <c r="J2070" s="48"/>
    </row>
    <row r="2071" spans="1:10" x14ac:dyDescent="0.4">
      <c r="A2071" s="88" t="s">
        <v>4964</v>
      </c>
      <c r="B2071" s="86">
        <v>2016</v>
      </c>
      <c r="C2071" s="87" t="s">
        <v>1052</v>
      </c>
      <c r="D2071" s="88" t="s">
        <v>100</v>
      </c>
      <c r="E2071" s="88" t="s">
        <v>102</v>
      </c>
      <c r="F2071" s="89">
        <v>145438483</v>
      </c>
      <c r="G2071" s="88">
        <v>2</v>
      </c>
      <c r="H2071" s="89">
        <v>16955981</v>
      </c>
      <c r="J2071" s="48"/>
    </row>
    <row r="2072" spans="1:10" x14ac:dyDescent="0.4">
      <c r="A2072" s="88" t="s">
        <v>4963</v>
      </c>
      <c r="B2072" s="86">
        <v>2016</v>
      </c>
      <c r="C2072" s="87" t="s">
        <v>1054</v>
      </c>
      <c r="D2072" s="88" t="s">
        <v>1051</v>
      </c>
      <c r="E2072" s="88" t="s">
        <v>102</v>
      </c>
      <c r="F2072" s="89">
        <v>213938219</v>
      </c>
      <c r="G2072" s="88">
        <v>4</v>
      </c>
      <c r="H2072" s="89">
        <v>23277944</v>
      </c>
      <c r="J2072" s="48"/>
    </row>
    <row r="2073" spans="1:10" x14ac:dyDescent="0.4">
      <c r="A2073" s="88" t="s">
        <v>4962</v>
      </c>
      <c r="B2073" s="86">
        <v>2016</v>
      </c>
      <c r="C2073" s="87" t="s">
        <v>1054</v>
      </c>
      <c r="D2073" s="88" t="s">
        <v>1051</v>
      </c>
      <c r="E2073" s="88" t="s">
        <v>102</v>
      </c>
      <c r="F2073" s="89">
        <v>144589401</v>
      </c>
      <c r="G2073" s="88">
        <v>2</v>
      </c>
      <c r="H2073" s="89">
        <v>30092732</v>
      </c>
      <c r="J2073" s="48"/>
    </row>
    <row r="2074" spans="1:10" x14ac:dyDescent="0.4">
      <c r="A2074" s="88" t="s">
        <v>4962</v>
      </c>
      <c r="B2074" s="86">
        <v>2014</v>
      </c>
      <c r="C2074" s="87" t="s">
        <v>1054</v>
      </c>
      <c r="D2074" s="88" t="s">
        <v>1051</v>
      </c>
      <c r="E2074" s="88" t="s">
        <v>102</v>
      </c>
      <c r="F2074" s="89">
        <v>152137567</v>
      </c>
      <c r="G2074" s="88">
        <v>2</v>
      </c>
      <c r="H2074" s="89">
        <v>17857900</v>
      </c>
      <c r="J2074" s="48"/>
    </row>
    <row r="2075" spans="1:10" x14ac:dyDescent="0.4">
      <c r="A2075" s="88" t="s">
        <v>4962</v>
      </c>
      <c r="B2075" s="86">
        <v>2014</v>
      </c>
      <c r="C2075" s="87" t="s">
        <v>1054</v>
      </c>
      <c r="D2075" s="88" t="s">
        <v>1051</v>
      </c>
      <c r="E2075" s="88" t="s">
        <v>102</v>
      </c>
      <c r="F2075" s="89">
        <v>199881596</v>
      </c>
      <c r="G2075" s="88">
        <v>2</v>
      </c>
      <c r="H2075" s="89">
        <v>26519676</v>
      </c>
      <c r="J2075" s="48"/>
    </row>
    <row r="2076" spans="1:10" x14ac:dyDescent="0.4">
      <c r="A2076" s="88" t="s">
        <v>4961</v>
      </c>
      <c r="B2076" s="86">
        <v>2017</v>
      </c>
      <c r="C2076" s="87" t="s">
        <v>1054</v>
      </c>
      <c r="D2076" s="88" t="s">
        <v>1051</v>
      </c>
      <c r="E2076" s="88" t="s">
        <v>106</v>
      </c>
      <c r="F2076" s="89">
        <v>186793846</v>
      </c>
      <c r="G2076" s="88">
        <v>5</v>
      </c>
      <c r="H2076" s="89">
        <v>21245723</v>
      </c>
      <c r="J2076" s="48"/>
    </row>
    <row r="2077" spans="1:10" x14ac:dyDescent="0.4">
      <c r="A2077" s="88" t="s">
        <v>4961</v>
      </c>
      <c r="B2077" s="86">
        <v>2016</v>
      </c>
      <c r="C2077" s="87" t="s">
        <v>1054</v>
      </c>
      <c r="D2077" s="88" t="s">
        <v>1051</v>
      </c>
      <c r="E2077" s="88" t="s">
        <v>106</v>
      </c>
      <c r="F2077" s="89">
        <v>160185834</v>
      </c>
      <c r="G2077" s="88">
        <v>4</v>
      </c>
      <c r="H2077" s="89">
        <v>20858446</v>
      </c>
      <c r="J2077" s="48"/>
    </row>
    <row r="2078" spans="1:10" x14ac:dyDescent="0.4">
      <c r="A2078" s="88" t="s">
        <v>4960</v>
      </c>
      <c r="B2078" s="86">
        <v>2016</v>
      </c>
      <c r="C2078" s="87" t="s">
        <v>1070</v>
      </c>
      <c r="D2078" s="88" t="s">
        <v>1051</v>
      </c>
      <c r="E2078" s="88" t="s">
        <v>102</v>
      </c>
      <c r="F2078" s="89">
        <v>223515901</v>
      </c>
      <c r="G2078" s="88">
        <v>5</v>
      </c>
      <c r="H2078" s="89">
        <v>22635048</v>
      </c>
      <c r="J2078" s="48"/>
    </row>
    <row r="2079" spans="1:10" x14ac:dyDescent="0.4">
      <c r="A2079" s="88" t="s">
        <v>4959</v>
      </c>
      <c r="B2079" s="86">
        <v>2016</v>
      </c>
      <c r="C2079" s="87" t="s">
        <v>1054</v>
      </c>
      <c r="D2079" s="88" t="s">
        <v>100</v>
      </c>
      <c r="E2079" s="88" t="s">
        <v>102</v>
      </c>
      <c r="F2079" s="89">
        <v>146297872</v>
      </c>
      <c r="G2079" s="88">
        <v>2</v>
      </c>
      <c r="H2079" s="89">
        <v>34066754</v>
      </c>
      <c r="J2079" s="48"/>
    </row>
    <row r="2080" spans="1:10" x14ac:dyDescent="0.4">
      <c r="A2080" s="88" t="s">
        <v>4959</v>
      </c>
      <c r="B2080" s="86">
        <v>2017</v>
      </c>
      <c r="C2080" s="87" t="s">
        <v>1054</v>
      </c>
      <c r="D2080" s="88" t="s">
        <v>100</v>
      </c>
      <c r="E2080" s="88" t="s">
        <v>102</v>
      </c>
      <c r="F2080" s="89">
        <v>103487976</v>
      </c>
      <c r="G2080" s="88">
        <v>1</v>
      </c>
      <c r="H2080" s="89">
        <v>25636191</v>
      </c>
      <c r="J2080" s="48"/>
    </row>
    <row r="2081" spans="1:10" x14ac:dyDescent="0.4">
      <c r="A2081" s="88" t="s">
        <v>4959</v>
      </c>
      <c r="B2081" s="86">
        <v>2016</v>
      </c>
      <c r="C2081" s="87" t="s">
        <v>1054</v>
      </c>
      <c r="D2081" s="88" t="s">
        <v>100</v>
      </c>
      <c r="E2081" s="88" t="s">
        <v>102</v>
      </c>
      <c r="F2081" s="89">
        <v>93075512</v>
      </c>
      <c r="G2081" s="88">
        <v>3</v>
      </c>
      <c r="H2081" s="89">
        <v>18798369</v>
      </c>
      <c r="J2081" s="48"/>
    </row>
    <row r="2082" spans="1:10" x14ac:dyDescent="0.4">
      <c r="A2082" s="88" t="s">
        <v>4958</v>
      </c>
      <c r="B2082" s="86">
        <v>2016</v>
      </c>
      <c r="C2082" s="87" t="s">
        <v>1054</v>
      </c>
      <c r="D2082" s="88" t="s">
        <v>100</v>
      </c>
      <c r="E2082" s="88" t="s">
        <v>102</v>
      </c>
      <c r="F2082" s="89">
        <v>165507816</v>
      </c>
      <c r="G2082" s="88">
        <v>1</v>
      </c>
      <c r="H2082" s="89">
        <v>15106648</v>
      </c>
      <c r="J2082" s="48"/>
    </row>
    <row r="2083" spans="1:10" x14ac:dyDescent="0.4">
      <c r="A2083" s="88" t="s">
        <v>4958</v>
      </c>
      <c r="B2083" s="86">
        <v>2016</v>
      </c>
      <c r="C2083" s="87" t="s">
        <v>1054</v>
      </c>
      <c r="D2083" s="88" t="s">
        <v>100</v>
      </c>
      <c r="E2083" s="88" t="s">
        <v>102</v>
      </c>
      <c r="F2083" s="89">
        <v>94704927</v>
      </c>
      <c r="G2083" s="88">
        <v>1</v>
      </c>
      <c r="H2083" s="89">
        <v>21015949</v>
      </c>
      <c r="J2083" s="48"/>
    </row>
    <row r="2084" spans="1:10" x14ac:dyDescent="0.4">
      <c r="A2084" s="88" t="s">
        <v>4958</v>
      </c>
      <c r="B2084" s="86">
        <v>2016</v>
      </c>
      <c r="C2084" s="87" t="s">
        <v>1054</v>
      </c>
      <c r="D2084" s="88" t="s">
        <v>100</v>
      </c>
      <c r="E2084" s="88" t="s">
        <v>102</v>
      </c>
      <c r="F2084" s="89">
        <v>145031791</v>
      </c>
      <c r="G2084" s="88">
        <v>2</v>
      </c>
      <c r="H2084" s="89">
        <v>30784813</v>
      </c>
      <c r="J2084" s="48"/>
    </row>
    <row r="2085" spans="1:10" x14ac:dyDescent="0.4">
      <c r="A2085" s="88" t="s">
        <v>4957</v>
      </c>
      <c r="B2085" s="86">
        <v>2016</v>
      </c>
      <c r="C2085" s="87" t="s">
        <v>1054</v>
      </c>
      <c r="D2085" s="88" t="s">
        <v>100</v>
      </c>
      <c r="E2085" s="88" t="s">
        <v>102</v>
      </c>
      <c r="F2085" s="89">
        <v>103612719</v>
      </c>
      <c r="G2085" s="88">
        <v>3</v>
      </c>
      <c r="H2085" s="89">
        <v>22845065</v>
      </c>
      <c r="J2085" s="48"/>
    </row>
    <row r="2086" spans="1:10" x14ac:dyDescent="0.4">
      <c r="A2086" s="88" t="s">
        <v>4957</v>
      </c>
      <c r="B2086" s="86">
        <v>2017</v>
      </c>
      <c r="C2086" s="87" t="s">
        <v>1054</v>
      </c>
      <c r="D2086" s="88" t="s">
        <v>100</v>
      </c>
      <c r="E2086" s="88" t="s">
        <v>102</v>
      </c>
      <c r="F2086" s="89">
        <v>195638651</v>
      </c>
      <c r="G2086" s="88">
        <v>3</v>
      </c>
      <c r="H2086" s="89">
        <v>19288209</v>
      </c>
      <c r="J2086" s="48"/>
    </row>
    <row r="2087" spans="1:10" x14ac:dyDescent="0.4">
      <c r="A2087" s="88" t="s">
        <v>4957</v>
      </c>
      <c r="B2087" s="86">
        <v>2017</v>
      </c>
      <c r="C2087" s="87" t="s">
        <v>1054</v>
      </c>
      <c r="D2087" s="88" t="s">
        <v>100</v>
      </c>
      <c r="E2087" s="88" t="s">
        <v>102</v>
      </c>
      <c r="F2087" s="89">
        <v>194533478</v>
      </c>
      <c r="G2087" s="88">
        <v>3</v>
      </c>
      <c r="H2087" s="89">
        <v>22043396</v>
      </c>
      <c r="J2087" s="48"/>
    </row>
    <row r="2088" spans="1:10" x14ac:dyDescent="0.4">
      <c r="A2088" s="88" t="s">
        <v>4956</v>
      </c>
      <c r="B2088" s="86">
        <v>2017</v>
      </c>
      <c r="C2088" s="87" t="s">
        <v>1054</v>
      </c>
      <c r="D2088" s="88" t="s">
        <v>1051</v>
      </c>
      <c r="E2088" s="88" t="s">
        <v>96</v>
      </c>
      <c r="F2088" s="89">
        <v>233875570</v>
      </c>
      <c r="G2088" s="88">
        <v>2</v>
      </c>
      <c r="H2088" s="89">
        <v>17764207</v>
      </c>
      <c r="J2088" s="48"/>
    </row>
    <row r="2089" spans="1:10" x14ac:dyDescent="0.4">
      <c r="A2089" s="88" t="s">
        <v>4955</v>
      </c>
      <c r="B2089" s="86">
        <v>2017</v>
      </c>
      <c r="C2089" s="87" t="s">
        <v>1054</v>
      </c>
      <c r="D2089" s="88" t="s">
        <v>1051</v>
      </c>
      <c r="E2089" s="88" t="s">
        <v>102</v>
      </c>
      <c r="F2089" s="89">
        <v>119137274</v>
      </c>
      <c r="G2089" s="88">
        <v>4</v>
      </c>
      <c r="H2089" s="89">
        <v>15470219</v>
      </c>
      <c r="J2089" s="48"/>
    </row>
    <row r="2090" spans="1:10" x14ac:dyDescent="0.4">
      <c r="A2090" s="88" t="s">
        <v>4954</v>
      </c>
      <c r="B2090" s="86">
        <v>2014</v>
      </c>
      <c r="C2090" s="87" t="s">
        <v>1054</v>
      </c>
      <c r="D2090" s="88" t="s">
        <v>1051</v>
      </c>
      <c r="E2090" s="88" t="s">
        <v>106</v>
      </c>
      <c r="F2090" s="89">
        <v>210113329</v>
      </c>
      <c r="G2090" s="88">
        <v>1</v>
      </c>
      <c r="H2090" s="89">
        <v>19440139</v>
      </c>
      <c r="J2090" s="48"/>
    </row>
    <row r="2091" spans="1:10" x14ac:dyDescent="0.4">
      <c r="A2091" s="88" t="s">
        <v>4953</v>
      </c>
      <c r="B2091" s="86">
        <v>2016</v>
      </c>
      <c r="C2091" s="87" t="s">
        <v>1052</v>
      </c>
      <c r="D2091" s="88" t="s">
        <v>1051</v>
      </c>
      <c r="E2091" s="88" t="s">
        <v>106</v>
      </c>
      <c r="F2091" s="89">
        <v>210053429</v>
      </c>
      <c r="G2091" s="88">
        <v>4</v>
      </c>
      <c r="H2091" s="89">
        <v>26312655</v>
      </c>
      <c r="J2091" s="48"/>
    </row>
    <row r="2092" spans="1:10" x14ac:dyDescent="0.4">
      <c r="A2092" s="88" t="s">
        <v>4952</v>
      </c>
      <c r="B2092" s="86">
        <v>2015</v>
      </c>
      <c r="C2092" s="87" t="s">
        <v>1054</v>
      </c>
      <c r="D2092" s="88" t="s">
        <v>1051</v>
      </c>
      <c r="E2092" s="88" t="s">
        <v>102</v>
      </c>
      <c r="F2092" s="89">
        <v>205799382</v>
      </c>
      <c r="G2092" s="88">
        <v>3</v>
      </c>
      <c r="H2092" s="89">
        <v>19222138</v>
      </c>
      <c r="J2092" s="48"/>
    </row>
    <row r="2093" spans="1:10" x14ac:dyDescent="0.4">
      <c r="A2093" s="88" t="s">
        <v>4951</v>
      </c>
      <c r="B2093" s="86">
        <v>2016</v>
      </c>
      <c r="C2093" s="87" t="s">
        <v>1054</v>
      </c>
      <c r="D2093" s="88" t="s">
        <v>100</v>
      </c>
      <c r="E2093" s="88" t="s">
        <v>102</v>
      </c>
      <c r="F2093" s="89">
        <v>133569652</v>
      </c>
      <c r="G2093" s="88">
        <v>5</v>
      </c>
      <c r="H2093" s="89">
        <v>16109529</v>
      </c>
      <c r="J2093" s="48"/>
    </row>
    <row r="2094" spans="1:10" x14ac:dyDescent="0.4">
      <c r="A2094" s="88" t="s">
        <v>4950</v>
      </c>
      <c r="B2094" s="86">
        <v>2016</v>
      </c>
      <c r="C2094" s="87" t="s">
        <v>1054</v>
      </c>
      <c r="D2094" s="88" t="s">
        <v>1064</v>
      </c>
      <c r="E2094" s="88" t="s">
        <v>106</v>
      </c>
      <c r="F2094" s="89">
        <v>123046040</v>
      </c>
      <c r="G2094" s="88">
        <v>1</v>
      </c>
      <c r="H2094" s="89">
        <v>13873689</v>
      </c>
      <c r="J2094" s="48"/>
    </row>
    <row r="2095" spans="1:10" x14ac:dyDescent="0.4">
      <c r="A2095" s="88" t="s">
        <v>4949</v>
      </c>
      <c r="B2095" s="86">
        <v>2016</v>
      </c>
      <c r="C2095" s="87" t="s">
        <v>1052</v>
      </c>
      <c r="D2095" s="88" t="s">
        <v>1051</v>
      </c>
      <c r="E2095" s="88" t="s">
        <v>96</v>
      </c>
      <c r="F2095" s="89">
        <v>192301981</v>
      </c>
      <c r="G2095" s="88">
        <v>1</v>
      </c>
      <c r="H2095" s="89">
        <v>20525547</v>
      </c>
      <c r="J2095" s="48"/>
    </row>
    <row r="2096" spans="1:10" x14ac:dyDescent="0.4">
      <c r="A2096" s="88" t="s">
        <v>4948</v>
      </c>
      <c r="B2096" s="86">
        <v>2016</v>
      </c>
      <c r="C2096" s="87" t="s">
        <v>1061</v>
      </c>
      <c r="D2096" s="88" t="s">
        <v>1051</v>
      </c>
      <c r="E2096" s="88" t="s">
        <v>106</v>
      </c>
      <c r="F2096" s="89">
        <v>217630800</v>
      </c>
      <c r="G2096" s="88">
        <v>2</v>
      </c>
      <c r="H2096" s="89">
        <v>24039926</v>
      </c>
      <c r="J2096" s="48"/>
    </row>
    <row r="2097" spans="1:10" x14ac:dyDescent="0.4">
      <c r="A2097" s="88" t="s">
        <v>4948</v>
      </c>
      <c r="B2097" s="86">
        <v>2016</v>
      </c>
      <c r="C2097" s="87" t="s">
        <v>1061</v>
      </c>
      <c r="D2097" s="88" t="s">
        <v>1051</v>
      </c>
      <c r="E2097" s="88" t="s">
        <v>106</v>
      </c>
      <c r="F2097" s="89">
        <v>147759572</v>
      </c>
      <c r="G2097" s="88">
        <v>5</v>
      </c>
      <c r="H2097" s="89">
        <v>27943782</v>
      </c>
      <c r="J2097" s="48"/>
    </row>
    <row r="2098" spans="1:10" x14ac:dyDescent="0.4">
      <c r="A2098" s="88" t="s">
        <v>4947</v>
      </c>
      <c r="B2098" s="86">
        <v>2016</v>
      </c>
      <c r="C2098" s="87" t="s">
        <v>1054</v>
      </c>
      <c r="D2098" s="88" t="s">
        <v>1064</v>
      </c>
      <c r="E2098" s="88" t="s">
        <v>104</v>
      </c>
      <c r="F2098" s="89">
        <v>162362617</v>
      </c>
      <c r="G2098" s="88">
        <v>2</v>
      </c>
      <c r="H2098" s="89">
        <v>19703691</v>
      </c>
      <c r="J2098" s="48"/>
    </row>
    <row r="2099" spans="1:10" x14ac:dyDescent="0.4">
      <c r="A2099" s="88" t="s">
        <v>4946</v>
      </c>
      <c r="B2099" s="86">
        <v>2016</v>
      </c>
      <c r="C2099" s="87" t="s">
        <v>1054</v>
      </c>
      <c r="D2099" s="88" t="s">
        <v>1051</v>
      </c>
      <c r="E2099" s="88" t="s">
        <v>106</v>
      </c>
      <c r="F2099" s="89">
        <v>152572281</v>
      </c>
      <c r="G2099" s="88">
        <v>4</v>
      </c>
      <c r="H2099" s="89">
        <v>17686846</v>
      </c>
      <c r="J2099" s="48"/>
    </row>
    <row r="2100" spans="1:10" x14ac:dyDescent="0.4">
      <c r="A2100" s="88" t="s">
        <v>4945</v>
      </c>
      <c r="B2100" s="86">
        <v>2016</v>
      </c>
      <c r="C2100" s="87" t="s">
        <v>1070</v>
      </c>
      <c r="D2100" s="88" t="s">
        <v>1051</v>
      </c>
      <c r="E2100" s="88" t="s">
        <v>102</v>
      </c>
      <c r="F2100" s="89">
        <v>248513802</v>
      </c>
      <c r="G2100" s="88">
        <v>1</v>
      </c>
      <c r="H2100" s="89">
        <v>21827302</v>
      </c>
      <c r="J2100" s="48"/>
    </row>
    <row r="2101" spans="1:10" x14ac:dyDescent="0.4">
      <c r="A2101" s="88" t="s">
        <v>4944</v>
      </c>
      <c r="B2101" s="86">
        <v>2016</v>
      </c>
      <c r="C2101" s="87" t="s">
        <v>1054</v>
      </c>
      <c r="D2101" s="88" t="s">
        <v>1064</v>
      </c>
      <c r="E2101" s="88" t="s">
        <v>96</v>
      </c>
      <c r="F2101" s="89">
        <v>174435494</v>
      </c>
      <c r="G2101" s="88">
        <v>5</v>
      </c>
      <c r="H2101" s="89">
        <v>14516897</v>
      </c>
      <c r="J2101" s="48"/>
    </row>
    <row r="2102" spans="1:10" x14ac:dyDescent="0.4">
      <c r="A2102" s="88" t="s">
        <v>4943</v>
      </c>
      <c r="B2102" s="86">
        <v>2017</v>
      </c>
      <c r="C2102" s="87" t="s">
        <v>1054</v>
      </c>
      <c r="D2102" s="88" t="s">
        <v>1064</v>
      </c>
      <c r="E2102" s="88" t="s">
        <v>96</v>
      </c>
      <c r="F2102" s="89">
        <v>139756189</v>
      </c>
      <c r="G2102" s="88">
        <v>1</v>
      </c>
      <c r="H2102" s="89">
        <v>25694571</v>
      </c>
      <c r="J2102" s="48"/>
    </row>
    <row r="2103" spans="1:10" x14ac:dyDescent="0.4">
      <c r="A2103" s="88" t="s">
        <v>4942</v>
      </c>
      <c r="B2103" s="86">
        <v>2016</v>
      </c>
      <c r="C2103" s="87" t="s">
        <v>1054</v>
      </c>
      <c r="D2103" s="88" t="s">
        <v>1051</v>
      </c>
      <c r="E2103" s="88" t="s">
        <v>106</v>
      </c>
      <c r="F2103" s="89">
        <v>157763863</v>
      </c>
      <c r="G2103" s="88">
        <v>5</v>
      </c>
      <c r="H2103" s="89">
        <v>19761792</v>
      </c>
      <c r="J2103" s="48"/>
    </row>
    <row r="2104" spans="1:10" x14ac:dyDescent="0.4">
      <c r="A2104" s="88" t="s">
        <v>4942</v>
      </c>
      <c r="B2104" s="86">
        <v>2017</v>
      </c>
      <c r="C2104" s="87" t="s">
        <v>1054</v>
      </c>
      <c r="D2104" s="88" t="s">
        <v>1051</v>
      </c>
      <c r="E2104" s="88" t="s">
        <v>106</v>
      </c>
      <c r="F2104" s="89">
        <v>131899080</v>
      </c>
      <c r="G2104" s="88">
        <v>1</v>
      </c>
      <c r="H2104" s="89">
        <v>29962254</v>
      </c>
      <c r="J2104" s="48"/>
    </row>
    <row r="2105" spans="1:10" x14ac:dyDescent="0.4">
      <c r="A2105" s="88" t="s">
        <v>4942</v>
      </c>
      <c r="B2105" s="86">
        <v>2017</v>
      </c>
      <c r="C2105" s="87" t="s">
        <v>1054</v>
      </c>
      <c r="D2105" s="88" t="s">
        <v>1051</v>
      </c>
      <c r="E2105" s="88" t="s">
        <v>106</v>
      </c>
      <c r="F2105" s="89">
        <v>111542312</v>
      </c>
      <c r="G2105" s="88">
        <v>2</v>
      </c>
      <c r="H2105" s="89">
        <v>28236381</v>
      </c>
      <c r="J2105" s="48"/>
    </row>
    <row r="2106" spans="1:10" x14ac:dyDescent="0.4">
      <c r="A2106" s="88" t="s">
        <v>4942</v>
      </c>
      <c r="B2106" s="86">
        <v>2017</v>
      </c>
      <c r="C2106" s="87" t="s">
        <v>1054</v>
      </c>
      <c r="D2106" s="88" t="s">
        <v>1051</v>
      </c>
      <c r="E2106" s="88" t="s">
        <v>106</v>
      </c>
      <c r="F2106" s="89">
        <v>167723665</v>
      </c>
      <c r="G2106" s="88">
        <v>1</v>
      </c>
      <c r="H2106" s="89">
        <v>33356676</v>
      </c>
      <c r="J2106" s="48"/>
    </row>
    <row r="2107" spans="1:10" x14ac:dyDescent="0.4">
      <c r="A2107" s="88" t="s">
        <v>4942</v>
      </c>
      <c r="B2107" s="86">
        <v>2016</v>
      </c>
      <c r="C2107" s="87" t="s">
        <v>1054</v>
      </c>
      <c r="D2107" s="88" t="s">
        <v>1051</v>
      </c>
      <c r="E2107" s="88" t="s">
        <v>106</v>
      </c>
      <c r="F2107" s="89">
        <v>132128889</v>
      </c>
      <c r="G2107" s="88">
        <v>3</v>
      </c>
      <c r="H2107" s="89">
        <v>30669173</v>
      </c>
      <c r="J2107" s="48"/>
    </row>
    <row r="2108" spans="1:10" x14ac:dyDescent="0.4">
      <c r="A2108" s="88" t="s">
        <v>4941</v>
      </c>
      <c r="B2108" s="86">
        <v>2016</v>
      </c>
      <c r="C2108" s="87" t="s">
        <v>1052</v>
      </c>
      <c r="D2108" s="88" t="s">
        <v>1051</v>
      </c>
      <c r="E2108" s="88" t="s">
        <v>102</v>
      </c>
      <c r="F2108" s="89">
        <v>163202177</v>
      </c>
      <c r="G2108" s="88">
        <v>4</v>
      </c>
      <c r="H2108" s="89">
        <v>29990984</v>
      </c>
      <c r="J2108" s="48"/>
    </row>
    <row r="2109" spans="1:10" x14ac:dyDescent="0.4">
      <c r="A2109" s="88" t="s">
        <v>4941</v>
      </c>
      <c r="B2109" s="86">
        <v>2016</v>
      </c>
      <c r="C2109" s="87" t="s">
        <v>1052</v>
      </c>
      <c r="D2109" s="88" t="s">
        <v>1051</v>
      </c>
      <c r="E2109" s="88" t="s">
        <v>102</v>
      </c>
      <c r="F2109" s="89">
        <v>152878574</v>
      </c>
      <c r="G2109" s="88">
        <v>4</v>
      </c>
      <c r="H2109" s="89">
        <v>15391387</v>
      </c>
      <c r="J2109" s="48"/>
    </row>
    <row r="2110" spans="1:10" x14ac:dyDescent="0.4">
      <c r="A2110" s="88" t="s">
        <v>4941</v>
      </c>
      <c r="B2110" s="86">
        <v>2016</v>
      </c>
      <c r="C2110" s="87" t="s">
        <v>1052</v>
      </c>
      <c r="D2110" s="88" t="s">
        <v>1051</v>
      </c>
      <c r="E2110" s="88" t="s">
        <v>102</v>
      </c>
      <c r="F2110" s="89">
        <v>98339374</v>
      </c>
      <c r="G2110" s="88">
        <v>3</v>
      </c>
      <c r="H2110" s="89">
        <v>28473216</v>
      </c>
      <c r="J2110" s="48"/>
    </row>
    <row r="2111" spans="1:10" x14ac:dyDescent="0.4">
      <c r="A2111" s="88" t="s">
        <v>4940</v>
      </c>
      <c r="B2111" s="86">
        <v>2016</v>
      </c>
      <c r="C2111" s="87" t="s">
        <v>1054</v>
      </c>
      <c r="D2111" s="88" t="s">
        <v>100</v>
      </c>
      <c r="E2111" s="88" t="s">
        <v>106</v>
      </c>
      <c r="F2111" s="89">
        <v>139226838</v>
      </c>
      <c r="G2111" s="88">
        <v>1</v>
      </c>
      <c r="H2111" s="89">
        <v>25241250</v>
      </c>
      <c r="J2111" s="48"/>
    </row>
    <row r="2112" spans="1:10" x14ac:dyDescent="0.4">
      <c r="A2112" s="88" t="s">
        <v>4939</v>
      </c>
      <c r="B2112" s="86">
        <v>2016</v>
      </c>
      <c r="C2112" s="87" t="s">
        <v>1061</v>
      </c>
      <c r="D2112" s="88" t="s">
        <v>1051</v>
      </c>
      <c r="E2112" s="88" t="s">
        <v>96</v>
      </c>
      <c r="F2112" s="89">
        <v>163152648</v>
      </c>
      <c r="G2112" s="88">
        <v>1</v>
      </c>
      <c r="H2112" s="89">
        <v>21516411</v>
      </c>
      <c r="J2112" s="48"/>
    </row>
    <row r="2113" spans="1:10" x14ac:dyDescent="0.4">
      <c r="A2113" s="88" t="s">
        <v>4938</v>
      </c>
      <c r="B2113" s="86">
        <v>2016</v>
      </c>
      <c r="C2113" s="87" t="s">
        <v>1054</v>
      </c>
      <c r="D2113" s="88" t="s">
        <v>1064</v>
      </c>
      <c r="E2113" s="88" t="s">
        <v>106</v>
      </c>
      <c r="F2113" s="89">
        <v>148824930</v>
      </c>
      <c r="G2113" s="88">
        <v>5</v>
      </c>
      <c r="H2113" s="89">
        <v>30282565</v>
      </c>
      <c r="J2113" s="48"/>
    </row>
    <row r="2114" spans="1:10" x14ac:dyDescent="0.4">
      <c r="A2114" s="88" t="s">
        <v>4937</v>
      </c>
      <c r="B2114" s="86">
        <v>2014</v>
      </c>
      <c r="C2114" s="87" t="s">
        <v>1052</v>
      </c>
      <c r="D2114" s="88" t="s">
        <v>100</v>
      </c>
      <c r="E2114" s="88" t="s">
        <v>106</v>
      </c>
      <c r="F2114" s="89">
        <v>120481136</v>
      </c>
      <c r="G2114" s="88">
        <v>2</v>
      </c>
      <c r="H2114" s="89">
        <v>34790812</v>
      </c>
      <c r="J2114" s="48"/>
    </row>
    <row r="2115" spans="1:10" x14ac:dyDescent="0.4">
      <c r="A2115" s="88" t="s">
        <v>4936</v>
      </c>
      <c r="B2115" s="86">
        <v>2015</v>
      </c>
      <c r="C2115" s="87" t="s">
        <v>1054</v>
      </c>
      <c r="D2115" s="88" t="s">
        <v>1064</v>
      </c>
      <c r="E2115" s="88" t="s">
        <v>96</v>
      </c>
      <c r="F2115" s="89">
        <v>241742343</v>
      </c>
      <c r="G2115" s="88">
        <v>5</v>
      </c>
      <c r="H2115" s="89">
        <v>13879212</v>
      </c>
      <c r="J2115" s="48"/>
    </row>
    <row r="2116" spans="1:10" x14ac:dyDescent="0.4">
      <c r="A2116" s="88" t="s">
        <v>4936</v>
      </c>
      <c r="B2116" s="86">
        <v>2015</v>
      </c>
      <c r="C2116" s="87" t="s">
        <v>1054</v>
      </c>
      <c r="D2116" s="88" t="s">
        <v>1064</v>
      </c>
      <c r="E2116" s="88" t="s">
        <v>96</v>
      </c>
      <c r="F2116" s="89">
        <v>98335126</v>
      </c>
      <c r="G2116" s="88">
        <v>2</v>
      </c>
      <c r="H2116" s="89">
        <v>33237352</v>
      </c>
      <c r="J2116" s="48"/>
    </row>
    <row r="2117" spans="1:10" x14ac:dyDescent="0.4">
      <c r="A2117" s="88" t="s">
        <v>4936</v>
      </c>
      <c r="B2117" s="86">
        <v>2014</v>
      </c>
      <c r="C2117" s="87" t="s">
        <v>1054</v>
      </c>
      <c r="D2117" s="88" t="s">
        <v>1064</v>
      </c>
      <c r="E2117" s="88" t="s">
        <v>96</v>
      </c>
      <c r="F2117" s="89">
        <v>122850408</v>
      </c>
      <c r="G2117" s="88">
        <v>3</v>
      </c>
      <c r="H2117" s="89">
        <v>13561526</v>
      </c>
      <c r="J2117" s="48"/>
    </row>
    <row r="2118" spans="1:10" x14ac:dyDescent="0.4">
      <c r="A2118" s="88" t="s">
        <v>4935</v>
      </c>
      <c r="B2118" s="86">
        <v>2014</v>
      </c>
      <c r="C2118" s="87" t="s">
        <v>1054</v>
      </c>
      <c r="D2118" s="88" t="s">
        <v>1051</v>
      </c>
      <c r="E2118" s="88" t="s">
        <v>102</v>
      </c>
      <c r="F2118" s="89">
        <v>241945788</v>
      </c>
      <c r="G2118" s="88">
        <v>1</v>
      </c>
      <c r="H2118" s="89">
        <v>15449847</v>
      </c>
      <c r="J2118" s="48"/>
    </row>
    <row r="2119" spans="1:10" x14ac:dyDescent="0.4">
      <c r="A2119" s="88" t="s">
        <v>4935</v>
      </c>
      <c r="B2119" s="86">
        <v>2015</v>
      </c>
      <c r="C2119" s="87" t="s">
        <v>1054</v>
      </c>
      <c r="D2119" s="88" t="s">
        <v>1051</v>
      </c>
      <c r="E2119" s="88" t="s">
        <v>102</v>
      </c>
      <c r="F2119" s="89">
        <v>228009175</v>
      </c>
      <c r="G2119" s="88">
        <v>3</v>
      </c>
      <c r="H2119" s="89">
        <v>32994293</v>
      </c>
      <c r="J2119" s="48"/>
    </row>
    <row r="2120" spans="1:10" x14ac:dyDescent="0.4">
      <c r="A2120" s="88" t="s">
        <v>4935</v>
      </c>
      <c r="B2120" s="86">
        <v>2015</v>
      </c>
      <c r="C2120" s="87" t="s">
        <v>1054</v>
      </c>
      <c r="D2120" s="88" t="s">
        <v>1051</v>
      </c>
      <c r="E2120" s="88" t="s">
        <v>102</v>
      </c>
      <c r="F2120" s="89">
        <v>124301765</v>
      </c>
      <c r="G2120" s="88">
        <v>4</v>
      </c>
      <c r="H2120" s="89">
        <v>23222001</v>
      </c>
      <c r="J2120" s="48"/>
    </row>
    <row r="2121" spans="1:10" x14ac:dyDescent="0.4">
      <c r="A2121" s="88" t="s">
        <v>4935</v>
      </c>
      <c r="B2121" s="86">
        <v>2015</v>
      </c>
      <c r="C2121" s="87" t="s">
        <v>1054</v>
      </c>
      <c r="D2121" s="88" t="s">
        <v>1051</v>
      </c>
      <c r="E2121" s="88" t="s">
        <v>102</v>
      </c>
      <c r="F2121" s="89">
        <v>105281275</v>
      </c>
      <c r="G2121" s="88">
        <v>4</v>
      </c>
      <c r="H2121" s="89">
        <v>10424042</v>
      </c>
      <c r="J2121" s="48"/>
    </row>
    <row r="2122" spans="1:10" x14ac:dyDescent="0.4">
      <c r="A2122" s="88" t="s">
        <v>4935</v>
      </c>
      <c r="B2122" s="86">
        <v>2016</v>
      </c>
      <c r="C2122" s="87" t="s">
        <v>1054</v>
      </c>
      <c r="D2122" s="88" t="s">
        <v>1051</v>
      </c>
      <c r="E2122" s="88" t="s">
        <v>102</v>
      </c>
      <c r="F2122" s="89">
        <v>189742635</v>
      </c>
      <c r="G2122" s="88">
        <v>4</v>
      </c>
      <c r="H2122" s="89">
        <v>24519179</v>
      </c>
      <c r="J2122" s="48"/>
    </row>
    <row r="2123" spans="1:10" x14ac:dyDescent="0.4">
      <c r="A2123" s="88" t="s">
        <v>4935</v>
      </c>
      <c r="B2123" s="86">
        <v>2014</v>
      </c>
      <c r="C2123" s="87" t="s">
        <v>1054</v>
      </c>
      <c r="D2123" s="88" t="s">
        <v>1051</v>
      </c>
      <c r="E2123" s="88" t="s">
        <v>102</v>
      </c>
      <c r="F2123" s="89">
        <v>175090257</v>
      </c>
      <c r="G2123" s="88">
        <v>2</v>
      </c>
      <c r="H2123" s="89">
        <v>24858511</v>
      </c>
      <c r="J2123" s="48"/>
    </row>
    <row r="2124" spans="1:10" x14ac:dyDescent="0.4">
      <c r="A2124" s="88" t="s">
        <v>4934</v>
      </c>
      <c r="B2124" s="86">
        <v>2014</v>
      </c>
      <c r="C2124" s="87" t="s">
        <v>1052</v>
      </c>
      <c r="D2124" s="88" t="s">
        <v>100</v>
      </c>
      <c r="E2124" s="88" t="s">
        <v>96</v>
      </c>
      <c r="F2124" s="89">
        <v>225648973</v>
      </c>
      <c r="G2124" s="88">
        <v>1</v>
      </c>
      <c r="H2124" s="89">
        <v>22392938</v>
      </c>
      <c r="J2124" s="48"/>
    </row>
    <row r="2125" spans="1:10" x14ac:dyDescent="0.4">
      <c r="A2125" s="88" t="s">
        <v>4933</v>
      </c>
      <c r="B2125" s="86">
        <v>2015</v>
      </c>
      <c r="C2125" s="87" t="s">
        <v>1070</v>
      </c>
      <c r="D2125" s="88" t="s">
        <v>1051</v>
      </c>
      <c r="E2125" s="88" t="s">
        <v>104</v>
      </c>
      <c r="F2125" s="89">
        <v>154916858</v>
      </c>
      <c r="G2125" s="88">
        <v>4</v>
      </c>
      <c r="H2125" s="89">
        <v>14010147</v>
      </c>
      <c r="J2125" s="48"/>
    </row>
    <row r="2126" spans="1:10" x14ac:dyDescent="0.4">
      <c r="A2126" s="88" t="s">
        <v>4932</v>
      </c>
      <c r="B2126" s="86">
        <v>2014</v>
      </c>
      <c r="C2126" s="87" t="s">
        <v>1054</v>
      </c>
      <c r="D2126" s="88" t="s">
        <v>1051</v>
      </c>
      <c r="E2126" s="88" t="s">
        <v>106</v>
      </c>
      <c r="F2126" s="89">
        <v>109092604</v>
      </c>
      <c r="G2126" s="88">
        <v>5</v>
      </c>
      <c r="H2126" s="89">
        <v>29822493</v>
      </c>
      <c r="J2126" s="48"/>
    </row>
    <row r="2127" spans="1:10" x14ac:dyDescent="0.4">
      <c r="A2127" s="88" t="s">
        <v>4932</v>
      </c>
      <c r="B2127" s="86">
        <v>2014</v>
      </c>
      <c r="C2127" s="87" t="s">
        <v>1054</v>
      </c>
      <c r="D2127" s="88" t="s">
        <v>1051</v>
      </c>
      <c r="E2127" s="88" t="s">
        <v>106</v>
      </c>
      <c r="F2127" s="89">
        <v>153291370</v>
      </c>
      <c r="G2127" s="88">
        <v>5</v>
      </c>
      <c r="H2127" s="89">
        <v>14095258</v>
      </c>
      <c r="J2127" s="48"/>
    </row>
    <row r="2128" spans="1:10" x14ac:dyDescent="0.4">
      <c r="A2128" s="88" t="s">
        <v>4932</v>
      </c>
      <c r="B2128" s="86">
        <v>2016</v>
      </c>
      <c r="C2128" s="87" t="s">
        <v>1054</v>
      </c>
      <c r="D2128" s="88" t="s">
        <v>1051</v>
      </c>
      <c r="E2128" s="88" t="s">
        <v>106</v>
      </c>
      <c r="F2128" s="89">
        <v>230034317</v>
      </c>
      <c r="G2128" s="88">
        <v>2</v>
      </c>
      <c r="H2128" s="89">
        <v>10816575</v>
      </c>
      <c r="J2128" s="48"/>
    </row>
    <row r="2129" spans="1:10" x14ac:dyDescent="0.4">
      <c r="A2129" s="88" t="s">
        <v>4931</v>
      </c>
      <c r="B2129" s="86">
        <v>2017</v>
      </c>
      <c r="C2129" s="87" t="s">
        <v>1054</v>
      </c>
      <c r="D2129" s="88" t="s">
        <v>1051</v>
      </c>
      <c r="E2129" s="88" t="s">
        <v>96</v>
      </c>
      <c r="F2129" s="89">
        <v>222059974</v>
      </c>
      <c r="G2129" s="88">
        <v>5</v>
      </c>
      <c r="H2129" s="89">
        <v>10124986</v>
      </c>
      <c r="J2129" s="48"/>
    </row>
    <row r="2130" spans="1:10" x14ac:dyDescent="0.4">
      <c r="A2130" s="88" t="s">
        <v>4930</v>
      </c>
      <c r="B2130" s="86">
        <v>2017</v>
      </c>
      <c r="C2130" s="87" t="s">
        <v>1054</v>
      </c>
      <c r="D2130" s="88" t="s">
        <v>1051</v>
      </c>
      <c r="E2130" s="88" t="s">
        <v>96</v>
      </c>
      <c r="F2130" s="89">
        <v>119381272</v>
      </c>
      <c r="G2130" s="88">
        <v>1</v>
      </c>
      <c r="H2130" s="89">
        <v>20801354</v>
      </c>
      <c r="J2130" s="48"/>
    </row>
    <row r="2131" spans="1:10" x14ac:dyDescent="0.4">
      <c r="A2131" s="88" t="s">
        <v>4930</v>
      </c>
      <c r="B2131" s="86">
        <v>2017</v>
      </c>
      <c r="C2131" s="87" t="s">
        <v>1054</v>
      </c>
      <c r="D2131" s="88" t="s">
        <v>1051</v>
      </c>
      <c r="E2131" s="88" t="s">
        <v>96</v>
      </c>
      <c r="F2131" s="89">
        <v>218441323</v>
      </c>
      <c r="G2131" s="88">
        <v>3</v>
      </c>
      <c r="H2131" s="89">
        <v>15098931</v>
      </c>
      <c r="J2131" s="48"/>
    </row>
    <row r="2132" spans="1:10" x14ac:dyDescent="0.4">
      <c r="A2132" s="88" t="s">
        <v>4930</v>
      </c>
      <c r="B2132" s="86">
        <v>2017</v>
      </c>
      <c r="C2132" s="87" t="s">
        <v>1054</v>
      </c>
      <c r="D2132" s="88" t="s">
        <v>1051</v>
      </c>
      <c r="E2132" s="88" t="s">
        <v>96</v>
      </c>
      <c r="F2132" s="89">
        <v>124110922</v>
      </c>
      <c r="G2132" s="88">
        <v>1</v>
      </c>
      <c r="H2132" s="89">
        <v>14656127</v>
      </c>
      <c r="J2132" s="48"/>
    </row>
    <row r="2133" spans="1:10" x14ac:dyDescent="0.4">
      <c r="A2133" s="88" t="s">
        <v>4930</v>
      </c>
      <c r="B2133" s="86">
        <v>2014</v>
      </c>
      <c r="C2133" s="87" t="s">
        <v>1054</v>
      </c>
      <c r="D2133" s="88" t="s">
        <v>1051</v>
      </c>
      <c r="E2133" s="88" t="s">
        <v>96</v>
      </c>
      <c r="F2133" s="89">
        <v>102291689</v>
      </c>
      <c r="G2133" s="88">
        <v>4</v>
      </c>
      <c r="H2133" s="89">
        <v>34009891</v>
      </c>
      <c r="J2133" s="48"/>
    </row>
    <row r="2134" spans="1:10" x14ac:dyDescent="0.4">
      <c r="A2134" s="88" t="s">
        <v>4930</v>
      </c>
      <c r="B2134" s="86">
        <v>2017</v>
      </c>
      <c r="C2134" s="87" t="s">
        <v>1054</v>
      </c>
      <c r="D2134" s="88" t="s">
        <v>1051</v>
      </c>
      <c r="E2134" s="88" t="s">
        <v>96</v>
      </c>
      <c r="F2134" s="89">
        <v>211120715</v>
      </c>
      <c r="G2134" s="88">
        <v>2</v>
      </c>
      <c r="H2134" s="89">
        <v>28073154</v>
      </c>
      <c r="J2134" s="48"/>
    </row>
    <row r="2135" spans="1:10" x14ac:dyDescent="0.4">
      <c r="A2135" s="88" t="s">
        <v>4929</v>
      </c>
      <c r="B2135" s="86">
        <v>2017</v>
      </c>
      <c r="C2135" s="87" t="s">
        <v>1054</v>
      </c>
      <c r="D2135" s="88" t="s">
        <v>1051</v>
      </c>
      <c r="E2135" s="88" t="s">
        <v>104</v>
      </c>
      <c r="F2135" s="89">
        <v>149171169</v>
      </c>
      <c r="G2135" s="88">
        <v>3</v>
      </c>
      <c r="H2135" s="89">
        <v>13541320</v>
      </c>
      <c r="J2135" s="48"/>
    </row>
    <row r="2136" spans="1:10" x14ac:dyDescent="0.4">
      <c r="A2136" s="88" t="s">
        <v>4928</v>
      </c>
      <c r="B2136" s="86">
        <v>2017</v>
      </c>
      <c r="C2136" s="87" t="s">
        <v>1054</v>
      </c>
      <c r="D2136" s="88" t="s">
        <v>1051</v>
      </c>
      <c r="E2136" s="88" t="s">
        <v>104</v>
      </c>
      <c r="F2136" s="89">
        <v>167665560</v>
      </c>
      <c r="G2136" s="88">
        <v>4</v>
      </c>
      <c r="H2136" s="89">
        <v>34781567</v>
      </c>
      <c r="J2136" s="48"/>
    </row>
    <row r="2137" spans="1:10" x14ac:dyDescent="0.4">
      <c r="A2137" s="88" t="s">
        <v>4927</v>
      </c>
      <c r="B2137" s="86">
        <v>2015</v>
      </c>
      <c r="C2137" s="87" t="s">
        <v>1054</v>
      </c>
      <c r="D2137" s="88" t="s">
        <v>1051</v>
      </c>
      <c r="E2137" s="88" t="s">
        <v>102</v>
      </c>
      <c r="F2137" s="89">
        <v>217105968</v>
      </c>
      <c r="G2137" s="88">
        <v>5</v>
      </c>
      <c r="H2137" s="89">
        <v>17644289</v>
      </c>
      <c r="J2137" s="48"/>
    </row>
    <row r="2138" spans="1:10" x14ac:dyDescent="0.4">
      <c r="A2138" s="88" t="s">
        <v>4927</v>
      </c>
      <c r="B2138" s="86">
        <v>2015</v>
      </c>
      <c r="C2138" s="87" t="s">
        <v>1054</v>
      </c>
      <c r="D2138" s="88" t="s">
        <v>1051</v>
      </c>
      <c r="E2138" s="88" t="s">
        <v>102</v>
      </c>
      <c r="F2138" s="89">
        <v>125845742</v>
      </c>
      <c r="G2138" s="88">
        <v>5</v>
      </c>
      <c r="H2138" s="89">
        <v>24924214</v>
      </c>
      <c r="J2138" s="48"/>
    </row>
    <row r="2139" spans="1:10" x14ac:dyDescent="0.4">
      <c r="A2139" s="88" t="s">
        <v>4926</v>
      </c>
      <c r="B2139" s="86">
        <v>2015</v>
      </c>
      <c r="C2139" s="87" t="s">
        <v>1054</v>
      </c>
      <c r="D2139" s="88" t="s">
        <v>1051</v>
      </c>
      <c r="E2139" s="88" t="s">
        <v>104</v>
      </c>
      <c r="F2139" s="89">
        <v>132927265</v>
      </c>
      <c r="G2139" s="88">
        <v>1</v>
      </c>
      <c r="H2139" s="89">
        <v>11830667</v>
      </c>
      <c r="J2139" s="48"/>
    </row>
    <row r="2140" spans="1:10" x14ac:dyDescent="0.4">
      <c r="A2140" s="88" t="s">
        <v>4926</v>
      </c>
      <c r="B2140" s="86">
        <v>2017</v>
      </c>
      <c r="C2140" s="87" t="s">
        <v>1054</v>
      </c>
      <c r="D2140" s="88" t="s">
        <v>1051</v>
      </c>
      <c r="E2140" s="88" t="s">
        <v>104</v>
      </c>
      <c r="F2140" s="89">
        <v>174152397</v>
      </c>
      <c r="G2140" s="88">
        <v>1</v>
      </c>
      <c r="H2140" s="89">
        <v>15781668</v>
      </c>
      <c r="J2140" s="48"/>
    </row>
    <row r="2141" spans="1:10" x14ac:dyDescent="0.4">
      <c r="A2141" s="88" t="s">
        <v>4925</v>
      </c>
      <c r="B2141" s="86">
        <v>2016</v>
      </c>
      <c r="C2141" s="87" t="s">
        <v>1054</v>
      </c>
      <c r="D2141" s="88" t="s">
        <v>1064</v>
      </c>
      <c r="E2141" s="88" t="s">
        <v>96</v>
      </c>
      <c r="F2141" s="89">
        <v>192131988</v>
      </c>
      <c r="G2141" s="88">
        <v>1</v>
      </c>
      <c r="H2141" s="89">
        <v>33600679</v>
      </c>
      <c r="J2141" s="48"/>
    </row>
    <row r="2142" spans="1:10" x14ac:dyDescent="0.4">
      <c r="A2142" s="88" t="s">
        <v>4925</v>
      </c>
      <c r="B2142" s="86">
        <v>2017</v>
      </c>
      <c r="C2142" s="87" t="s">
        <v>1054</v>
      </c>
      <c r="D2142" s="88" t="s">
        <v>1064</v>
      </c>
      <c r="E2142" s="88" t="s">
        <v>96</v>
      </c>
      <c r="F2142" s="89">
        <v>131514065</v>
      </c>
      <c r="G2142" s="88">
        <v>4</v>
      </c>
      <c r="H2142" s="89">
        <v>26832916</v>
      </c>
      <c r="J2142" s="48"/>
    </row>
    <row r="2143" spans="1:10" x14ac:dyDescent="0.4">
      <c r="A2143" s="88" t="s">
        <v>4924</v>
      </c>
      <c r="B2143" s="86">
        <v>2017</v>
      </c>
      <c r="C2143" s="87" t="s">
        <v>1054</v>
      </c>
      <c r="D2143" s="88" t="s">
        <v>1051</v>
      </c>
      <c r="E2143" s="88" t="s">
        <v>102</v>
      </c>
      <c r="F2143" s="89">
        <v>137523173</v>
      </c>
      <c r="G2143" s="88">
        <v>1</v>
      </c>
      <c r="H2143" s="89">
        <v>33850108</v>
      </c>
      <c r="J2143" s="48"/>
    </row>
    <row r="2144" spans="1:10" x14ac:dyDescent="0.4">
      <c r="A2144" s="88" t="s">
        <v>4923</v>
      </c>
      <c r="B2144" s="86">
        <v>2016</v>
      </c>
      <c r="C2144" s="87" t="s">
        <v>1052</v>
      </c>
      <c r="D2144" s="88" t="s">
        <v>1064</v>
      </c>
      <c r="E2144" s="88" t="s">
        <v>104</v>
      </c>
      <c r="F2144" s="89">
        <v>180168297</v>
      </c>
      <c r="G2144" s="88">
        <v>4</v>
      </c>
      <c r="H2144" s="89">
        <v>13258674</v>
      </c>
      <c r="J2144" s="48"/>
    </row>
    <row r="2145" spans="1:10" x14ac:dyDescent="0.4">
      <c r="A2145" s="88" t="s">
        <v>4922</v>
      </c>
      <c r="B2145" s="86">
        <v>2014</v>
      </c>
      <c r="C2145" s="87" t="s">
        <v>1054</v>
      </c>
      <c r="D2145" s="88" t="s">
        <v>1064</v>
      </c>
      <c r="E2145" s="88" t="s">
        <v>106</v>
      </c>
      <c r="F2145" s="89">
        <v>235547163</v>
      </c>
      <c r="G2145" s="88">
        <v>3</v>
      </c>
      <c r="H2145" s="89">
        <v>23655064</v>
      </c>
      <c r="J2145" s="48"/>
    </row>
    <row r="2146" spans="1:10" x14ac:dyDescent="0.4">
      <c r="A2146" s="88" t="s">
        <v>4922</v>
      </c>
      <c r="B2146" s="86">
        <v>2014</v>
      </c>
      <c r="C2146" s="87" t="s">
        <v>1054</v>
      </c>
      <c r="D2146" s="88" t="s">
        <v>1064</v>
      </c>
      <c r="E2146" s="88" t="s">
        <v>106</v>
      </c>
      <c r="F2146" s="89">
        <v>249846519</v>
      </c>
      <c r="G2146" s="88">
        <v>2</v>
      </c>
      <c r="H2146" s="89">
        <v>24411946</v>
      </c>
      <c r="J2146" s="48"/>
    </row>
    <row r="2147" spans="1:10" x14ac:dyDescent="0.4">
      <c r="A2147" s="88" t="s">
        <v>4921</v>
      </c>
      <c r="B2147" s="86">
        <v>2017</v>
      </c>
      <c r="C2147" s="87" t="s">
        <v>1054</v>
      </c>
      <c r="D2147" s="88" t="s">
        <v>1064</v>
      </c>
      <c r="E2147" s="88" t="s">
        <v>102</v>
      </c>
      <c r="F2147" s="89">
        <v>156842163</v>
      </c>
      <c r="G2147" s="88">
        <v>3</v>
      </c>
      <c r="H2147" s="89">
        <v>33142395</v>
      </c>
      <c r="J2147" s="48"/>
    </row>
    <row r="2148" spans="1:10" x14ac:dyDescent="0.4">
      <c r="A2148" s="88" t="s">
        <v>4920</v>
      </c>
      <c r="B2148" s="86">
        <v>2017</v>
      </c>
      <c r="C2148" s="87" t="s">
        <v>1052</v>
      </c>
      <c r="D2148" s="88" t="s">
        <v>1051</v>
      </c>
      <c r="E2148" s="88" t="s">
        <v>102</v>
      </c>
      <c r="F2148" s="89">
        <v>180849640</v>
      </c>
      <c r="G2148" s="88">
        <v>3</v>
      </c>
      <c r="H2148" s="89">
        <v>14361694</v>
      </c>
      <c r="J2148" s="48"/>
    </row>
    <row r="2149" spans="1:10" x14ac:dyDescent="0.4">
      <c r="A2149" s="88" t="s">
        <v>4920</v>
      </c>
      <c r="B2149" s="86">
        <v>2015</v>
      </c>
      <c r="C2149" s="87" t="s">
        <v>1052</v>
      </c>
      <c r="D2149" s="88" t="s">
        <v>1051</v>
      </c>
      <c r="E2149" s="88" t="s">
        <v>102</v>
      </c>
      <c r="F2149" s="89">
        <v>92227153</v>
      </c>
      <c r="G2149" s="88">
        <v>1</v>
      </c>
      <c r="H2149" s="89">
        <v>24283255</v>
      </c>
      <c r="J2149" s="48"/>
    </row>
    <row r="2150" spans="1:10" x14ac:dyDescent="0.4">
      <c r="A2150" s="88" t="s">
        <v>4919</v>
      </c>
      <c r="B2150" s="86">
        <v>2017</v>
      </c>
      <c r="C2150" s="87" t="s">
        <v>1061</v>
      </c>
      <c r="D2150" s="88" t="s">
        <v>100</v>
      </c>
      <c r="E2150" s="88" t="s">
        <v>106</v>
      </c>
      <c r="F2150" s="89">
        <v>155860869</v>
      </c>
      <c r="G2150" s="88">
        <v>3</v>
      </c>
      <c r="H2150" s="89">
        <v>25901458</v>
      </c>
      <c r="J2150" s="48"/>
    </row>
    <row r="2151" spans="1:10" x14ac:dyDescent="0.4">
      <c r="A2151" s="88" t="s">
        <v>4918</v>
      </c>
      <c r="B2151" s="86">
        <v>2015</v>
      </c>
      <c r="C2151" s="87" t="s">
        <v>1061</v>
      </c>
      <c r="D2151" s="88" t="s">
        <v>1051</v>
      </c>
      <c r="E2151" s="88" t="s">
        <v>96</v>
      </c>
      <c r="F2151" s="89">
        <v>173266155</v>
      </c>
      <c r="G2151" s="88">
        <v>3</v>
      </c>
      <c r="H2151" s="89">
        <v>32701319</v>
      </c>
      <c r="J2151" s="48"/>
    </row>
    <row r="2152" spans="1:10" x14ac:dyDescent="0.4">
      <c r="A2152" s="88" t="s">
        <v>4918</v>
      </c>
      <c r="B2152" s="86">
        <v>2015</v>
      </c>
      <c r="C2152" s="87" t="s">
        <v>1061</v>
      </c>
      <c r="D2152" s="88" t="s">
        <v>1051</v>
      </c>
      <c r="E2152" s="88" t="s">
        <v>96</v>
      </c>
      <c r="F2152" s="89">
        <v>138835587</v>
      </c>
      <c r="G2152" s="88">
        <v>5</v>
      </c>
      <c r="H2152" s="89">
        <v>18686665</v>
      </c>
      <c r="J2152" s="48"/>
    </row>
    <row r="2153" spans="1:10" x14ac:dyDescent="0.4">
      <c r="A2153" s="88" t="s">
        <v>4918</v>
      </c>
      <c r="B2153" s="86">
        <v>2016</v>
      </c>
      <c r="C2153" s="87" t="s">
        <v>1061</v>
      </c>
      <c r="D2153" s="88" t="s">
        <v>1051</v>
      </c>
      <c r="E2153" s="88" t="s">
        <v>96</v>
      </c>
      <c r="F2153" s="89">
        <v>120475658</v>
      </c>
      <c r="G2153" s="88">
        <v>5</v>
      </c>
      <c r="H2153" s="89">
        <v>30818429</v>
      </c>
      <c r="J2153" s="48"/>
    </row>
    <row r="2154" spans="1:10" x14ac:dyDescent="0.4">
      <c r="A2154" s="88" t="s">
        <v>4918</v>
      </c>
      <c r="B2154" s="86">
        <v>2017</v>
      </c>
      <c r="C2154" s="87" t="s">
        <v>1061</v>
      </c>
      <c r="D2154" s="88" t="s">
        <v>1051</v>
      </c>
      <c r="E2154" s="88" t="s">
        <v>96</v>
      </c>
      <c r="F2154" s="89">
        <v>134476423</v>
      </c>
      <c r="G2154" s="88">
        <v>3</v>
      </c>
      <c r="H2154" s="89">
        <v>19895196</v>
      </c>
      <c r="J2154" s="48"/>
    </row>
    <row r="2155" spans="1:10" x14ac:dyDescent="0.4">
      <c r="A2155" s="88" t="s">
        <v>4917</v>
      </c>
      <c r="B2155" s="86">
        <v>2016</v>
      </c>
      <c r="C2155" s="87" t="s">
        <v>1054</v>
      </c>
      <c r="D2155" s="88" t="s">
        <v>100</v>
      </c>
      <c r="E2155" s="88" t="s">
        <v>104</v>
      </c>
      <c r="F2155" s="89">
        <v>200323418</v>
      </c>
      <c r="G2155" s="88">
        <v>3</v>
      </c>
      <c r="H2155" s="89">
        <v>33299310</v>
      </c>
      <c r="J2155" s="48"/>
    </row>
    <row r="2156" spans="1:10" x14ac:dyDescent="0.4">
      <c r="A2156" s="88" t="s">
        <v>4916</v>
      </c>
      <c r="B2156" s="86">
        <v>2016</v>
      </c>
      <c r="C2156" s="87" t="s">
        <v>1054</v>
      </c>
      <c r="D2156" s="88" t="s">
        <v>100</v>
      </c>
      <c r="E2156" s="88" t="s">
        <v>96</v>
      </c>
      <c r="F2156" s="89">
        <v>231859694</v>
      </c>
      <c r="G2156" s="88">
        <v>3</v>
      </c>
      <c r="H2156" s="89">
        <v>22777457</v>
      </c>
      <c r="J2156" s="48"/>
    </row>
    <row r="2157" spans="1:10" x14ac:dyDescent="0.4">
      <c r="A2157" s="88" t="s">
        <v>4916</v>
      </c>
      <c r="B2157" s="86">
        <v>2016</v>
      </c>
      <c r="C2157" s="87" t="s">
        <v>1054</v>
      </c>
      <c r="D2157" s="88" t="s">
        <v>100</v>
      </c>
      <c r="E2157" s="88" t="s">
        <v>96</v>
      </c>
      <c r="F2157" s="89">
        <v>120728843</v>
      </c>
      <c r="G2157" s="88">
        <v>5</v>
      </c>
      <c r="H2157" s="89">
        <v>13519989</v>
      </c>
      <c r="J2157" s="48"/>
    </row>
    <row r="2158" spans="1:10" x14ac:dyDescent="0.4">
      <c r="A2158" s="88" t="s">
        <v>4916</v>
      </c>
      <c r="B2158" s="86">
        <v>2017</v>
      </c>
      <c r="C2158" s="87" t="s">
        <v>1054</v>
      </c>
      <c r="D2158" s="88" t="s">
        <v>100</v>
      </c>
      <c r="E2158" s="88" t="s">
        <v>96</v>
      </c>
      <c r="F2158" s="89">
        <v>168727683</v>
      </c>
      <c r="G2158" s="88">
        <v>5</v>
      </c>
      <c r="H2158" s="89">
        <v>24570767</v>
      </c>
      <c r="J2158" s="48"/>
    </row>
    <row r="2159" spans="1:10" x14ac:dyDescent="0.4">
      <c r="A2159" s="88" t="s">
        <v>4915</v>
      </c>
      <c r="B2159" s="86">
        <v>2017</v>
      </c>
      <c r="C2159" s="87" t="s">
        <v>1070</v>
      </c>
      <c r="D2159" s="88" t="s">
        <v>1051</v>
      </c>
      <c r="E2159" s="88" t="s">
        <v>102</v>
      </c>
      <c r="F2159" s="89">
        <v>189785666</v>
      </c>
      <c r="G2159" s="88">
        <v>3</v>
      </c>
      <c r="H2159" s="89">
        <v>34796009</v>
      </c>
      <c r="J2159" s="48"/>
    </row>
    <row r="2160" spans="1:10" x14ac:dyDescent="0.4">
      <c r="A2160" s="88" t="s">
        <v>4915</v>
      </c>
      <c r="B2160" s="86">
        <v>2017</v>
      </c>
      <c r="C2160" s="87" t="s">
        <v>1070</v>
      </c>
      <c r="D2160" s="88" t="s">
        <v>1051</v>
      </c>
      <c r="E2160" s="88" t="s">
        <v>102</v>
      </c>
      <c r="F2160" s="89">
        <v>129147864</v>
      </c>
      <c r="G2160" s="88">
        <v>1</v>
      </c>
      <c r="H2160" s="89">
        <v>18664132</v>
      </c>
      <c r="J2160" s="48"/>
    </row>
    <row r="2161" spans="1:10" x14ac:dyDescent="0.4">
      <c r="A2161" s="88" t="s">
        <v>4915</v>
      </c>
      <c r="B2161" s="86">
        <v>2017</v>
      </c>
      <c r="C2161" s="87" t="s">
        <v>1070</v>
      </c>
      <c r="D2161" s="88" t="s">
        <v>1051</v>
      </c>
      <c r="E2161" s="88" t="s">
        <v>102</v>
      </c>
      <c r="F2161" s="89">
        <v>107656532</v>
      </c>
      <c r="G2161" s="88">
        <v>5</v>
      </c>
      <c r="H2161" s="89">
        <v>15775031</v>
      </c>
      <c r="J2161" s="48"/>
    </row>
    <row r="2162" spans="1:10" x14ac:dyDescent="0.4">
      <c r="A2162" s="88" t="s">
        <v>4914</v>
      </c>
      <c r="B2162" s="86">
        <v>2015</v>
      </c>
      <c r="C2162" s="87" t="s">
        <v>1054</v>
      </c>
      <c r="D2162" s="88" t="s">
        <v>100</v>
      </c>
      <c r="E2162" s="88" t="s">
        <v>102</v>
      </c>
      <c r="F2162" s="89">
        <v>134956110</v>
      </c>
      <c r="G2162" s="88">
        <v>3</v>
      </c>
      <c r="H2162" s="89">
        <v>27510890</v>
      </c>
      <c r="J2162" s="48"/>
    </row>
    <row r="2163" spans="1:10" x14ac:dyDescent="0.4">
      <c r="A2163" s="88" t="s">
        <v>4913</v>
      </c>
      <c r="B2163" s="86">
        <v>2015</v>
      </c>
      <c r="C2163" s="87" t="s">
        <v>1052</v>
      </c>
      <c r="D2163" s="88" t="s">
        <v>1051</v>
      </c>
      <c r="E2163" s="88" t="s">
        <v>96</v>
      </c>
      <c r="F2163" s="89">
        <v>161945432</v>
      </c>
      <c r="G2163" s="88">
        <v>3</v>
      </c>
      <c r="H2163" s="89">
        <v>18159326</v>
      </c>
      <c r="J2163" s="48"/>
    </row>
    <row r="2164" spans="1:10" x14ac:dyDescent="0.4">
      <c r="A2164" s="88" t="s">
        <v>4912</v>
      </c>
      <c r="B2164" s="86">
        <v>2015</v>
      </c>
      <c r="C2164" s="87" t="s">
        <v>1054</v>
      </c>
      <c r="D2164" s="88" t="s">
        <v>100</v>
      </c>
      <c r="E2164" s="88" t="s">
        <v>106</v>
      </c>
      <c r="F2164" s="89">
        <v>199576611</v>
      </c>
      <c r="G2164" s="88">
        <v>5</v>
      </c>
      <c r="H2164" s="89">
        <v>16812452</v>
      </c>
      <c r="J2164" s="48"/>
    </row>
    <row r="2165" spans="1:10" x14ac:dyDescent="0.4">
      <c r="A2165" s="88" t="s">
        <v>4912</v>
      </c>
      <c r="B2165" s="86">
        <v>2015</v>
      </c>
      <c r="C2165" s="87" t="s">
        <v>1054</v>
      </c>
      <c r="D2165" s="88" t="s">
        <v>100</v>
      </c>
      <c r="E2165" s="88" t="s">
        <v>106</v>
      </c>
      <c r="F2165" s="89">
        <v>121747739</v>
      </c>
      <c r="G2165" s="88">
        <v>3</v>
      </c>
      <c r="H2165" s="89">
        <v>20395884</v>
      </c>
      <c r="J2165" s="48"/>
    </row>
    <row r="2166" spans="1:10" x14ac:dyDescent="0.4">
      <c r="A2166" s="88" t="s">
        <v>4911</v>
      </c>
      <c r="B2166" s="86">
        <v>2016</v>
      </c>
      <c r="C2166" s="87" t="s">
        <v>1054</v>
      </c>
      <c r="D2166" s="88" t="s">
        <v>1051</v>
      </c>
      <c r="E2166" s="88" t="s">
        <v>102</v>
      </c>
      <c r="F2166" s="89">
        <v>220443963</v>
      </c>
      <c r="G2166" s="88">
        <v>3</v>
      </c>
      <c r="H2166" s="89">
        <v>34809781</v>
      </c>
      <c r="J2166" s="48"/>
    </row>
    <row r="2167" spans="1:10" x14ac:dyDescent="0.4">
      <c r="A2167" s="88" t="s">
        <v>4910</v>
      </c>
      <c r="B2167" s="86">
        <v>2015</v>
      </c>
      <c r="C2167" s="87" t="s">
        <v>1054</v>
      </c>
      <c r="D2167" s="88" t="s">
        <v>1051</v>
      </c>
      <c r="E2167" s="88" t="s">
        <v>96</v>
      </c>
      <c r="F2167" s="89">
        <v>196264956</v>
      </c>
      <c r="G2167" s="88">
        <v>3</v>
      </c>
      <c r="H2167" s="89">
        <v>11941203</v>
      </c>
      <c r="J2167" s="48"/>
    </row>
    <row r="2168" spans="1:10" x14ac:dyDescent="0.4">
      <c r="A2168" s="88" t="s">
        <v>4910</v>
      </c>
      <c r="B2168" s="86">
        <v>2015</v>
      </c>
      <c r="C2168" s="87" t="s">
        <v>1054</v>
      </c>
      <c r="D2168" s="88" t="s">
        <v>1051</v>
      </c>
      <c r="E2168" s="88" t="s">
        <v>96</v>
      </c>
      <c r="F2168" s="89">
        <v>237097581</v>
      </c>
      <c r="G2168" s="88">
        <v>3</v>
      </c>
      <c r="H2168" s="89">
        <v>29434581</v>
      </c>
      <c r="J2168" s="48"/>
    </row>
    <row r="2169" spans="1:10" x14ac:dyDescent="0.4">
      <c r="A2169" s="88" t="s">
        <v>4909</v>
      </c>
      <c r="B2169" s="86">
        <v>2016</v>
      </c>
      <c r="C2169" s="87" t="s">
        <v>1054</v>
      </c>
      <c r="D2169" s="88" t="s">
        <v>1051</v>
      </c>
      <c r="E2169" s="88" t="s">
        <v>106</v>
      </c>
      <c r="F2169" s="89">
        <v>129188016</v>
      </c>
      <c r="G2169" s="88">
        <v>3</v>
      </c>
      <c r="H2169" s="89">
        <v>32276661</v>
      </c>
      <c r="J2169" s="48"/>
    </row>
    <row r="2170" spans="1:10" x14ac:dyDescent="0.4">
      <c r="A2170" s="88" t="s">
        <v>4908</v>
      </c>
      <c r="B2170" s="86">
        <v>2016</v>
      </c>
      <c r="C2170" s="87" t="s">
        <v>1054</v>
      </c>
      <c r="D2170" s="88" t="s">
        <v>1051</v>
      </c>
      <c r="E2170" s="88" t="s">
        <v>106</v>
      </c>
      <c r="F2170" s="89">
        <v>202610235</v>
      </c>
      <c r="G2170" s="88">
        <v>5</v>
      </c>
      <c r="H2170" s="89">
        <v>28456784</v>
      </c>
      <c r="J2170" s="48"/>
    </row>
    <row r="2171" spans="1:10" x14ac:dyDescent="0.4">
      <c r="A2171" s="88" t="s">
        <v>4907</v>
      </c>
      <c r="B2171" s="86">
        <v>2017</v>
      </c>
      <c r="C2171" s="87" t="s">
        <v>1052</v>
      </c>
      <c r="D2171" s="88" t="s">
        <v>1051</v>
      </c>
      <c r="E2171" s="88" t="s">
        <v>96</v>
      </c>
      <c r="F2171" s="89">
        <v>128472410</v>
      </c>
      <c r="G2171" s="88">
        <v>4</v>
      </c>
      <c r="H2171" s="89">
        <v>22932238</v>
      </c>
      <c r="J2171" s="48"/>
    </row>
    <row r="2172" spans="1:10" x14ac:dyDescent="0.4">
      <c r="A2172" s="88" t="s">
        <v>4906</v>
      </c>
      <c r="B2172" s="86">
        <v>2017</v>
      </c>
      <c r="C2172" s="87" t="s">
        <v>1054</v>
      </c>
      <c r="D2172" s="88" t="s">
        <v>100</v>
      </c>
      <c r="E2172" s="88" t="s">
        <v>102</v>
      </c>
      <c r="F2172" s="89">
        <v>144129000</v>
      </c>
      <c r="G2172" s="88">
        <v>3</v>
      </c>
      <c r="H2172" s="89">
        <v>33841980</v>
      </c>
      <c r="J2172" s="48"/>
    </row>
    <row r="2173" spans="1:10" x14ac:dyDescent="0.4">
      <c r="A2173" s="88" t="s">
        <v>4905</v>
      </c>
      <c r="B2173" s="86">
        <v>2015</v>
      </c>
      <c r="C2173" s="87" t="s">
        <v>1052</v>
      </c>
      <c r="D2173" s="88" t="s">
        <v>1051</v>
      </c>
      <c r="E2173" s="88" t="s">
        <v>106</v>
      </c>
      <c r="F2173" s="89">
        <v>123145912</v>
      </c>
      <c r="G2173" s="88">
        <v>2</v>
      </c>
      <c r="H2173" s="89">
        <v>31082035</v>
      </c>
      <c r="J2173" s="48"/>
    </row>
    <row r="2174" spans="1:10" x14ac:dyDescent="0.4">
      <c r="A2174" s="88" t="s">
        <v>4905</v>
      </c>
      <c r="B2174" s="86">
        <v>2015</v>
      </c>
      <c r="C2174" s="87" t="s">
        <v>1052</v>
      </c>
      <c r="D2174" s="88" t="s">
        <v>1051</v>
      </c>
      <c r="E2174" s="88" t="s">
        <v>106</v>
      </c>
      <c r="F2174" s="89">
        <v>96039366</v>
      </c>
      <c r="G2174" s="88">
        <v>3</v>
      </c>
      <c r="H2174" s="89">
        <v>26320203</v>
      </c>
      <c r="J2174" s="48"/>
    </row>
    <row r="2175" spans="1:10" x14ac:dyDescent="0.4">
      <c r="A2175" s="88" t="s">
        <v>4904</v>
      </c>
      <c r="B2175" s="86">
        <v>2015</v>
      </c>
      <c r="C2175" s="87" t="s">
        <v>1054</v>
      </c>
      <c r="D2175" s="88" t="s">
        <v>1064</v>
      </c>
      <c r="E2175" s="88" t="s">
        <v>96</v>
      </c>
      <c r="F2175" s="89">
        <v>186812434</v>
      </c>
      <c r="G2175" s="88">
        <v>2</v>
      </c>
      <c r="H2175" s="89">
        <v>22170699</v>
      </c>
      <c r="J2175" s="48"/>
    </row>
    <row r="2176" spans="1:10" x14ac:dyDescent="0.4">
      <c r="A2176" s="88" t="s">
        <v>4903</v>
      </c>
      <c r="B2176" s="86">
        <v>2017</v>
      </c>
      <c r="C2176" s="87" t="s">
        <v>1054</v>
      </c>
      <c r="D2176" s="88" t="s">
        <v>1064</v>
      </c>
      <c r="E2176" s="88" t="s">
        <v>106</v>
      </c>
      <c r="F2176" s="89">
        <v>209202039</v>
      </c>
      <c r="G2176" s="88">
        <v>5</v>
      </c>
      <c r="H2176" s="89">
        <v>32615333</v>
      </c>
      <c r="J2176" s="48"/>
    </row>
    <row r="2177" spans="1:10" x14ac:dyDescent="0.4">
      <c r="A2177" s="88" t="s">
        <v>4902</v>
      </c>
      <c r="B2177" s="86">
        <v>2016</v>
      </c>
      <c r="C2177" s="87" t="s">
        <v>1052</v>
      </c>
      <c r="D2177" s="88" t="s">
        <v>1051</v>
      </c>
      <c r="E2177" s="88" t="s">
        <v>96</v>
      </c>
      <c r="F2177" s="89">
        <v>162861798</v>
      </c>
      <c r="G2177" s="88">
        <v>2</v>
      </c>
      <c r="H2177" s="89">
        <v>32869659</v>
      </c>
      <c r="J2177" s="48"/>
    </row>
    <row r="2178" spans="1:10" x14ac:dyDescent="0.4">
      <c r="A2178" s="88" t="s">
        <v>4902</v>
      </c>
      <c r="B2178" s="86">
        <v>2016</v>
      </c>
      <c r="C2178" s="87" t="s">
        <v>1052</v>
      </c>
      <c r="D2178" s="88" t="s">
        <v>1051</v>
      </c>
      <c r="E2178" s="88" t="s">
        <v>96</v>
      </c>
      <c r="F2178" s="89">
        <v>157539781</v>
      </c>
      <c r="G2178" s="88">
        <v>1</v>
      </c>
      <c r="H2178" s="89">
        <v>12074900</v>
      </c>
      <c r="J2178" s="48"/>
    </row>
    <row r="2179" spans="1:10" x14ac:dyDescent="0.4">
      <c r="A2179" s="88" t="s">
        <v>4901</v>
      </c>
      <c r="B2179" s="86">
        <v>2016</v>
      </c>
      <c r="C2179" s="87" t="s">
        <v>1054</v>
      </c>
      <c r="D2179" s="88" t="s">
        <v>1051</v>
      </c>
      <c r="E2179" s="88" t="s">
        <v>102</v>
      </c>
      <c r="F2179" s="89">
        <v>138861636</v>
      </c>
      <c r="G2179" s="88">
        <v>1</v>
      </c>
      <c r="H2179" s="89">
        <v>22919076</v>
      </c>
      <c r="J2179" s="48"/>
    </row>
    <row r="2180" spans="1:10" x14ac:dyDescent="0.4">
      <c r="A2180" s="88" t="s">
        <v>4900</v>
      </c>
      <c r="B2180" s="86">
        <v>2017</v>
      </c>
      <c r="C2180" s="87" t="s">
        <v>1054</v>
      </c>
      <c r="D2180" s="88" t="s">
        <v>1064</v>
      </c>
      <c r="E2180" s="88" t="s">
        <v>96</v>
      </c>
      <c r="F2180" s="89">
        <v>182511685</v>
      </c>
      <c r="G2180" s="88">
        <v>4</v>
      </c>
      <c r="H2180" s="89">
        <v>21803048</v>
      </c>
      <c r="J2180" s="48"/>
    </row>
    <row r="2181" spans="1:10" x14ac:dyDescent="0.4">
      <c r="A2181" s="88" t="s">
        <v>4900</v>
      </c>
      <c r="B2181" s="86">
        <v>2017</v>
      </c>
      <c r="C2181" s="87" t="s">
        <v>1054</v>
      </c>
      <c r="D2181" s="88" t="s">
        <v>1064</v>
      </c>
      <c r="E2181" s="88" t="s">
        <v>96</v>
      </c>
      <c r="F2181" s="89">
        <v>243076792</v>
      </c>
      <c r="G2181" s="88">
        <v>4</v>
      </c>
      <c r="H2181" s="89">
        <v>12079727</v>
      </c>
      <c r="J2181" s="48"/>
    </row>
    <row r="2182" spans="1:10" x14ac:dyDescent="0.4">
      <c r="A2182" s="88" t="s">
        <v>4900</v>
      </c>
      <c r="B2182" s="86">
        <v>2017</v>
      </c>
      <c r="C2182" s="87" t="s">
        <v>1054</v>
      </c>
      <c r="D2182" s="88" t="s">
        <v>1064</v>
      </c>
      <c r="E2182" s="88" t="s">
        <v>96</v>
      </c>
      <c r="F2182" s="89">
        <v>172762718</v>
      </c>
      <c r="G2182" s="88">
        <v>1</v>
      </c>
      <c r="H2182" s="89">
        <v>24372354</v>
      </c>
      <c r="J2182" s="48"/>
    </row>
    <row r="2183" spans="1:10" x14ac:dyDescent="0.4">
      <c r="A2183" s="88" t="s">
        <v>4900</v>
      </c>
      <c r="B2183" s="86">
        <v>2017</v>
      </c>
      <c r="C2183" s="87" t="s">
        <v>1054</v>
      </c>
      <c r="D2183" s="88" t="s">
        <v>1064</v>
      </c>
      <c r="E2183" s="88" t="s">
        <v>96</v>
      </c>
      <c r="F2183" s="89">
        <v>159406988</v>
      </c>
      <c r="G2183" s="88">
        <v>4</v>
      </c>
      <c r="H2183" s="89">
        <v>34823871</v>
      </c>
      <c r="J2183" s="48"/>
    </row>
    <row r="2184" spans="1:10" x14ac:dyDescent="0.4">
      <c r="A2184" s="88" t="s">
        <v>4899</v>
      </c>
      <c r="B2184" s="86">
        <v>2017</v>
      </c>
      <c r="C2184" s="87" t="s">
        <v>1052</v>
      </c>
      <c r="D2184" s="88" t="s">
        <v>1051</v>
      </c>
      <c r="E2184" s="88" t="s">
        <v>96</v>
      </c>
      <c r="F2184" s="89">
        <v>199444737</v>
      </c>
      <c r="G2184" s="88">
        <v>4</v>
      </c>
      <c r="H2184" s="89">
        <v>32247734</v>
      </c>
      <c r="J2184" s="48"/>
    </row>
    <row r="2185" spans="1:10" x14ac:dyDescent="0.4">
      <c r="A2185" s="88" t="s">
        <v>4899</v>
      </c>
      <c r="B2185" s="86">
        <v>2015</v>
      </c>
      <c r="C2185" s="87" t="s">
        <v>1052</v>
      </c>
      <c r="D2185" s="88" t="s">
        <v>1051</v>
      </c>
      <c r="E2185" s="88" t="s">
        <v>96</v>
      </c>
      <c r="F2185" s="89">
        <v>203105438</v>
      </c>
      <c r="G2185" s="88">
        <v>4</v>
      </c>
      <c r="H2185" s="89">
        <v>24302356</v>
      </c>
      <c r="J2185" s="48"/>
    </row>
    <row r="2186" spans="1:10" x14ac:dyDescent="0.4">
      <c r="A2186" s="88" t="s">
        <v>4899</v>
      </c>
      <c r="B2186" s="86">
        <v>2015</v>
      </c>
      <c r="C2186" s="87" t="s">
        <v>1052</v>
      </c>
      <c r="D2186" s="88" t="s">
        <v>1051</v>
      </c>
      <c r="E2186" s="88" t="s">
        <v>96</v>
      </c>
      <c r="F2186" s="89">
        <v>218060316</v>
      </c>
      <c r="G2186" s="88">
        <v>1</v>
      </c>
      <c r="H2186" s="89">
        <v>25373471</v>
      </c>
      <c r="J2186" s="48"/>
    </row>
    <row r="2187" spans="1:10" x14ac:dyDescent="0.4">
      <c r="A2187" s="88" t="s">
        <v>4899</v>
      </c>
      <c r="B2187" s="86">
        <v>2015</v>
      </c>
      <c r="C2187" s="87" t="s">
        <v>1052</v>
      </c>
      <c r="D2187" s="88" t="s">
        <v>1051</v>
      </c>
      <c r="E2187" s="88" t="s">
        <v>96</v>
      </c>
      <c r="F2187" s="89">
        <v>226506108</v>
      </c>
      <c r="G2187" s="88">
        <v>1</v>
      </c>
      <c r="H2187" s="89">
        <v>18066107</v>
      </c>
      <c r="J2187" s="48"/>
    </row>
    <row r="2188" spans="1:10" x14ac:dyDescent="0.4">
      <c r="A2188" s="88" t="s">
        <v>4898</v>
      </c>
      <c r="B2188" s="86">
        <v>2014</v>
      </c>
      <c r="C2188" s="87" t="s">
        <v>1052</v>
      </c>
      <c r="D2188" s="88" t="s">
        <v>1064</v>
      </c>
      <c r="E2188" s="88" t="s">
        <v>96</v>
      </c>
      <c r="F2188" s="89">
        <v>139190578</v>
      </c>
      <c r="G2188" s="88">
        <v>2</v>
      </c>
      <c r="H2188" s="89">
        <v>24543981</v>
      </c>
      <c r="J2188" s="48"/>
    </row>
    <row r="2189" spans="1:10" x14ac:dyDescent="0.4">
      <c r="A2189" s="88" t="s">
        <v>4897</v>
      </c>
      <c r="B2189" s="86">
        <v>2014</v>
      </c>
      <c r="C2189" s="87" t="s">
        <v>1061</v>
      </c>
      <c r="D2189" s="88" t="s">
        <v>100</v>
      </c>
      <c r="E2189" s="88" t="s">
        <v>96</v>
      </c>
      <c r="F2189" s="89">
        <v>108690641</v>
      </c>
      <c r="G2189" s="88">
        <v>5</v>
      </c>
      <c r="H2189" s="89">
        <v>32594758</v>
      </c>
      <c r="J2189" s="48"/>
    </row>
    <row r="2190" spans="1:10" x14ac:dyDescent="0.4">
      <c r="A2190" s="88" t="s">
        <v>4897</v>
      </c>
      <c r="B2190" s="86">
        <v>2014</v>
      </c>
      <c r="C2190" s="87" t="s">
        <v>1061</v>
      </c>
      <c r="D2190" s="88" t="s">
        <v>100</v>
      </c>
      <c r="E2190" s="88" t="s">
        <v>96</v>
      </c>
      <c r="F2190" s="89">
        <v>151021077</v>
      </c>
      <c r="G2190" s="88">
        <v>1</v>
      </c>
      <c r="H2190" s="89">
        <v>17288971</v>
      </c>
      <c r="J2190" s="48"/>
    </row>
    <row r="2191" spans="1:10" x14ac:dyDescent="0.4">
      <c r="A2191" s="88" t="s">
        <v>4896</v>
      </c>
      <c r="B2191" s="86">
        <v>2014</v>
      </c>
      <c r="C2191" s="87" t="s">
        <v>1054</v>
      </c>
      <c r="D2191" s="88" t="s">
        <v>100</v>
      </c>
      <c r="E2191" s="88" t="s">
        <v>102</v>
      </c>
      <c r="F2191" s="89">
        <v>116229929</v>
      </c>
      <c r="G2191" s="88">
        <v>3</v>
      </c>
      <c r="H2191" s="89">
        <v>26847287</v>
      </c>
      <c r="J2191" s="48"/>
    </row>
    <row r="2192" spans="1:10" x14ac:dyDescent="0.4">
      <c r="A2192" s="88" t="s">
        <v>4896</v>
      </c>
      <c r="B2192" s="86">
        <v>2014</v>
      </c>
      <c r="C2192" s="87" t="s">
        <v>1054</v>
      </c>
      <c r="D2192" s="88" t="s">
        <v>100</v>
      </c>
      <c r="E2192" s="88" t="s">
        <v>102</v>
      </c>
      <c r="F2192" s="89">
        <v>239300306</v>
      </c>
      <c r="G2192" s="88">
        <v>3</v>
      </c>
      <c r="H2192" s="89">
        <v>11705399</v>
      </c>
      <c r="J2192" s="48"/>
    </row>
    <row r="2193" spans="1:10" x14ac:dyDescent="0.4">
      <c r="A2193" s="88" t="s">
        <v>4895</v>
      </c>
      <c r="B2193" s="86">
        <v>2017</v>
      </c>
      <c r="C2193" s="87" t="s">
        <v>1061</v>
      </c>
      <c r="D2193" s="88" t="s">
        <v>1051</v>
      </c>
      <c r="E2193" s="88" t="s">
        <v>96</v>
      </c>
      <c r="F2193" s="89">
        <v>202351773</v>
      </c>
      <c r="G2193" s="88">
        <v>5</v>
      </c>
      <c r="H2193" s="89">
        <v>12622554</v>
      </c>
      <c r="J2193" s="48"/>
    </row>
    <row r="2194" spans="1:10" x14ac:dyDescent="0.4">
      <c r="A2194" s="88" t="s">
        <v>4895</v>
      </c>
      <c r="B2194" s="86">
        <v>2017</v>
      </c>
      <c r="C2194" s="87" t="s">
        <v>1061</v>
      </c>
      <c r="D2194" s="88" t="s">
        <v>1051</v>
      </c>
      <c r="E2194" s="88" t="s">
        <v>96</v>
      </c>
      <c r="F2194" s="89">
        <v>225096468</v>
      </c>
      <c r="G2194" s="88">
        <v>5</v>
      </c>
      <c r="H2194" s="89">
        <v>18604118</v>
      </c>
      <c r="J2194" s="48"/>
    </row>
    <row r="2195" spans="1:10" x14ac:dyDescent="0.4">
      <c r="A2195" s="88" t="s">
        <v>4894</v>
      </c>
      <c r="B2195" s="86">
        <v>2017</v>
      </c>
      <c r="C2195" s="87" t="s">
        <v>1052</v>
      </c>
      <c r="D2195" s="88" t="s">
        <v>1064</v>
      </c>
      <c r="E2195" s="88" t="s">
        <v>96</v>
      </c>
      <c r="F2195" s="89">
        <v>119580526</v>
      </c>
      <c r="G2195" s="88">
        <v>2</v>
      </c>
      <c r="H2195" s="89">
        <v>10585414</v>
      </c>
      <c r="J2195" s="48"/>
    </row>
    <row r="2196" spans="1:10" x14ac:dyDescent="0.4">
      <c r="A2196" s="88" t="s">
        <v>4894</v>
      </c>
      <c r="B2196" s="86">
        <v>2016</v>
      </c>
      <c r="C2196" s="87" t="s">
        <v>1052</v>
      </c>
      <c r="D2196" s="88" t="s">
        <v>1064</v>
      </c>
      <c r="E2196" s="88" t="s">
        <v>96</v>
      </c>
      <c r="F2196" s="89">
        <v>248286572</v>
      </c>
      <c r="G2196" s="88">
        <v>3</v>
      </c>
      <c r="H2196" s="89">
        <v>25607449</v>
      </c>
      <c r="J2196" s="48"/>
    </row>
    <row r="2197" spans="1:10" x14ac:dyDescent="0.4">
      <c r="A2197" s="88" t="s">
        <v>4893</v>
      </c>
      <c r="B2197" s="86">
        <v>2015</v>
      </c>
      <c r="C2197" s="87" t="s">
        <v>1070</v>
      </c>
      <c r="D2197" s="88" t="s">
        <v>1051</v>
      </c>
      <c r="E2197" s="88" t="s">
        <v>102</v>
      </c>
      <c r="F2197" s="89">
        <v>238889040</v>
      </c>
      <c r="G2197" s="88">
        <v>4</v>
      </c>
      <c r="H2197" s="89">
        <v>32364635</v>
      </c>
      <c r="J2197" s="48"/>
    </row>
    <row r="2198" spans="1:10" x14ac:dyDescent="0.4">
      <c r="A2198" s="88" t="s">
        <v>4892</v>
      </c>
      <c r="B2198" s="86">
        <v>2015</v>
      </c>
      <c r="C2198" s="87" t="s">
        <v>1061</v>
      </c>
      <c r="D2198" s="88" t="s">
        <v>1051</v>
      </c>
      <c r="E2198" s="88" t="s">
        <v>104</v>
      </c>
      <c r="F2198" s="89">
        <v>237833704</v>
      </c>
      <c r="G2198" s="88">
        <v>5</v>
      </c>
      <c r="H2198" s="89">
        <v>17461269</v>
      </c>
      <c r="J2198" s="48"/>
    </row>
    <row r="2199" spans="1:10" x14ac:dyDescent="0.4">
      <c r="A2199" s="88" t="s">
        <v>4891</v>
      </c>
      <c r="B2199" s="86">
        <v>2016</v>
      </c>
      <c r="C2199" s="87" t="s">
        <v>1052</v>
      </c>
      <c r="D2199" s="88" t="s">
        <v>1051</v>
      </c>
      <c r="E2199" s="88" t="s">
        <v>104</v>
      </c>
      <c r="F2199" s="89">
        <v>195754595</v>
      </c>
      <c r="G2199" s="88">
        <v>2</v>
      </c>
      <c r="H2199" s="89">
        <v>25098616</v>
      </c>
      <c r="J2199" s="48"/>
    </row>
    <row r="2200" spans="1:10" x14ac:dyDescent="0.4">
      <c r="A2200" s="88" t="s">
        <v>4891</v>
      </c>
      <c r="B2200" s="86">
        <v>2017</v>
      </c>
      <c r="C2200" s="87" t="s">
        <v>1052</v>
      </c>
      <c r="D2200" s="88" t="s">
        <v>1051</v>
      </c>
      <c r="E2200" s="88" t="s">
        <v>104</v>
      </c>
      <c r="F2200" s="89">
        <v>147903609</v>
      </c>
      <c r="G2200" s="88">
        <v>1</v>
      </c>
      <c r="H2200" s="89">
        <v>20653749</v>
      </c>
      <c r="J2200" s="48"/>
    </row>
    <row r="2201" spans="1:10" x14ac:dyDescent="0.4">
      <c r="A2201" s="88" t="s">
        <v>4891</v>
      </c>
      <c r="B2201" s="86">
        <v>2017</v>
      </c>
      <c r="C2201" s="87" t="s">
        <v>1052</v>
      </c>
      <c r="D2201" s="88" t="s">
        <v>1051</v>
      </c>
      <c r="E2201" s="88" t="s">
        <v>104</v>
      </c>
      <c r="F2201" s="89">
        <v>105631843</v>
      </c>
      <c r="G2201" s="88">
        <v>3</v>
      </c>
      <c r="H2201" s="89">
        <v>26772642</v>
      </c>
      <c r="J2201" s="48"/>
    </row>
    <row r="2202" spans="1:10" x14ac:dyDescent="0.4">
      <c r="A2202" s="88" t="s">
        <v>4890</v>
      </c>
      <c r="B2202" s="86">
        <v>2017</v>
      </c>
      <c r="C2202" s="87" t="s">
        <v>1070</v>
      </c>
      <c r="D2202" s="88" t="s">
        <v>1064</v>
      </c>
      <c r="E2202" s="88" t="s">
        <v>104</v>
      </c>
      <c r="F2202" s="89">
        <v>195160297</v>
      </c>
      <c r="G2202" s="88">
        <v>2</v>
      </c>
      <c r="H2202" s="89">
        <v>29108739</v>
      </c>
      <c r="J2202" s="48"/>
    </row>
    <row r="2203" spans="1:10" x14ac:dyDescent="0.4">
      <c r="A2203" s="88" t="s">
        <v>4889</v>
      </c>
      <c r="B2203" s="86">
        <v>2017</v>
      </c>
      <c r="C2203" s="87" t="s">
        <v>1070</v>
      </c>
      <c r="D2203" s="88" t="s">
        <v>1051</v>
      </c>
      <c r="E2203" s="88" t="s">
        <v>96</v>
      </c>
      <c r="F2203" s="89">
        <v>149812764</v>
      </c>
      <c r="G2203" s="88">
        <v>3</v>
      </c>
      <c r="H2203" s="89">
        <v>13817332</v>
      </c>
      <c r="J2203" s="48"/>
    </row>
    <row r="2204" spans="1:10" x14ac:dyDescent="0.4">
      <c r="A2204" s="88" t="s">
        <v>4888</v>
      </c>
      <c r="B2204" s="86">
        <v>2015</v>
      </c>
      <c r="C2204" s="87" t="s">
        <v>1054</v>
      </c>
      <c r="D2204" s="88" t="s">
        <v>100</v>
      </c>
      <c r="E2204" s="88" t="s">
        <v>102</v>
      </c>
      <c r="F2204" s="89">
        <v>187809132</v>
      </c>
      <c r="G2204" s="88">
        <v>5</v>
      </c>
      <c r="H2204" s="89">
        <v>16703236</v>
      </c>
      <c r="J2204" s="48"/>
    </row>
    <row r="2205" spans="1:10" x14ac:dyDescent="0.4">
      <c r="A2205" s="88" t="s">
        <v>4888</v>
      </c>
      <c r="B2205" s="86">
        <v>2015</v>
      </c>
      <c r="C2205" s="87" t="s">
        <v>1054</v>
      </c>
      <c r="D2205" s="88" t="s">
        <v>100</v>
      </c>
      <c r="E2205" s="88" t="s">
        <v>102</v>
      </c>
      <c r="F2205" s="89">
        <v>230046557</v>
      </c>
      <c r="G2205" s="88">
        <v>5</v>
      </c>
      <c r="H2205" s="89">
        <v>31617146</v>
      </c>
      <c r="J2205" s="48"/>
    </row>
    <row r="2206" spans="1:10" x14ac:dyDescent="0.4">
      <c r="A2206" s="88" t="s">
        <v>4887</v>
      </c>
      <c r="B2206" s="86">
        <v>2015</v>
      </c>
      <c r="C2206" s="87" t="s">
        <v>1054</v>
      </c>
      <c r="D2206" s="88" t="s">
        <v>100</v>
      </c>
      <c r="E2206" s="88" t="s">
        <v>104</v>
      </c>
      <c r="F2206" s="89">
        <v>218763047</v>
      </c>
      <c r="G2206" s="88">
        <v>3</v>
      </c>
      <c r="H2206" s="89">
        <v>15443191</v>
      </c>
      <c r="J2206" s="48"/>
    </row>
    <row r="2207" spans="1:10" x14ac:dyDescent="0.4">
      <c r="A2207" s="88" t="s">
        <v>4886</v>
      </c>
      <c r="B2207" s="86">
        <v>2015</v>
      </c>
      <c r="C2207" s="87" t="s">
        <v>1054</v>
      </c>
      <c r="D2207" s="88" t="s">
        <v>1051</v>
      </c>
      <c r="E2207" s="88" t="s">
        <v>96</v>
      </c>
      <c r="F2207" s="89">
        <v>228420610</v>
      </c>
      <c r="G2207" s="88">
        <v>1</v>
      </c>
      <c r="H2207" s="89">
        <v>14553253</v>
      </c>
      <c r="J2207" s="48"/>
    </row>
    <row r="2208" spans="1:10" x14ac:dyDescent="0.4">
      <c r="A2208" s="88" t="s">
        <v>4885</v>
      </c>
      <c r="B2208" s="86">
        <v>2017</v>
      </c>
      <c r="C2208" s="87" t="s">
        <v>1054</v>
      </c>
      <c r="D2208" s="88" t="s">
        <v>1051</v>
      </c>
      <c r="E2208" s="88" t="s">
        <v>96</v>
      </c>
      <c r="F2208" s="89">
        <v>226521336</v>
      </c>
      <c r="G2208" s="88">
        <v>3</v>
      </c>
      <c r="H2208" s="89">
        <v>20768874</v>
      </c>
      <c r="J2208" s="48"/>
    </row>
    <row r="2209" spans="1:10" x14ac:dyDescent="0.4">
      <c r="A2209" s="88" t="s">
        <v>4885</v>
      </c>
      <c r="B2209" s="86">
        <v>2015</v>
      </c>
      <c r="C2209" s="87" t="s">
        <v>1054</v>
      </c>
      <c r="D2209" s="88" t="s">
        <v>1051</v>
      </c>
      <c r="E2209" s="88" t="s">
        <v>96</v>
      </c>
      <c r="F2209" s="89">
        <v>102018690</v>
      </c>
      <c r="G2209" s="88">
        <v>3</v>
      </c>
      <c r="H2209" s="89">
        <v>33942568</v>
      </c>
      <c r="J2209" s="48"/>
    </row>
    <row r="2210" spans="1:10" x14ac:dyDescent="0.4">
      <c r="A2210" s="88" t="s">
        <v>4884</v>
      </c>
      <c r="B2210" s="86">
        <v>2015</v>
      </c>
      <c r="C2210" s="87" t="s">
        <v>1052</v>
      </c>
      <c r="D2210" s="88" t="s">
        <v>100</v>
      </c>
      <c r="E2210" s="88" t="s">
        <v>96</v>
      </c>
      <c r="F2210" s="89">
        <v>200054816</v>
      </c>
      <c r="G2210" s="88">
        <v>2</v>
      </c>
      <c r="H2210" s="89">
        <v>17471122</v>
      </c>
      <c r="J2210" s="48"/>
    </row>
    <row r="2211" spans="1:10" x14ac:dyDescent="0.4">
      <c r="A2211" s="88" t="s">
        <v>4884</v>
      </c>
      <c r="B2211" s="86">
        <v>2015</v>
      </c>
      <c r="C2211" s="87" t="s">
        <v>1052</v>
      </c>
      <c r="D2211" s="88" t="s">
        <v>100</v>
      </c>
      <c r="E2211" s="88" t="s">
        <v>96</v>
      </c>
      <c r="F2211" s="89">
        <v>239374514</v>
      </c>
      <c r="G2211" s="88">
        <v>4</v>
      </c>
      <c r="H2211" s="89">
        <v>12197323</v>
      </c>
      <c r="J2211" s="48"/>
    </row>
    <row r="2212" spans="1:10" x14ac:dyDescent="0.4">
      <c r="A2212" s="88" t="s">
        <v>4883</v>
      </c>
      <c r="B2212" s="86">
        <v>2015</v>
      </c>
      <c r="C2212" s="87" t="s">
        <v>1054</v>
      </c>
      <c r="D2212" s="88" t="s">
        <v>1051</v>
      </c>
      <c r="E2212" s="88" t="s">
        <v>104</v>
      </c>
      <c r="F2212" s="89">
        <v>124262307</v>
      </c>
      <c r="G2212" s="88">
        <v>1</v>
      </c>
      <c r="H2212" s="89">
        <v>23273704</v>
      </c>
      <c r="J2212" s="48"/>
    </row>
    <row r="2213" spans="1:10" x14ac:dyDescent="0.4">
      <c r="A2213" s="88" t="s">
        <v>4883</v>
      </c>
      <c r="B2213" s="86">
        <v>2015</v>
      </c>
      <c r="C2213" s="87" t="s">
        <v>1054</v>
      </c>
      <c r="D2213" s="88" t="s">
        <v>1051</v>
      </c>
      <c r="E2213" s="88" t="s">
        <v>104</v>
      </c>
      <c r="F2213" s="89">
        <v>130410024</v>
      </c>
      <c r="G2213" s="88">
        <v>4</v>
      </c>
      <c r="H2213" s="89">
        <v>30418904</v>
      </c>
      <c r="J2213" s="48"/>
    </row>
    <row r="2214" spans="1:10" x14ac:dyDescent="0.4">
      <c r="A2214" s="88" t="s">
        <v>4883</v>
      </c>
      <c r="B2214" s="86">
        <v>2014</v>
      </c>
      <c r="C2214" s="87" t="s">
        <v>1054</v>
      </c>
      <c r="D2214" s="88" t="s">
        <v>1051</v>
      </c>
      <c r="E2214" s="88" t="s">
        <v>104</v>
      </c>
      <c r="F2214" s="89">
        <v>140394353</v>
      </c>
      <c r="G2214" s="88">
        <v>1</v>
      </c>
      <c r="H2214" s="89">
        <v>24314963</v>
      </c>
      <c r="J2214" s="48"/>
    </row>
    <row r="2215" spans="1:10" x14ac:dyDescent="0.4">
      <c r="A2215" s="88" t="s">
        <v>4882</v>
      </c>
      <c r="B2215" s="86">
        <v>2014</v>
      </c>
      <c r="C2215" s="87" t="s">
        <v>1061</v>
      </c>
      <c r="D2215" s="88" t="s">
        <v>1051</v>
      </c>
      <c r="E2215" s="88" t="s">
        <v>96</v>
      </c>
      <c r="F2215" s="89">
        <v>96789724</v>
      </c>
      <c r="G2215" s="88">
        <v>2</v>
      </c>
      <c r="H2215" s="89">
        <v>30060956</v>
      </c>
      <c r="J2215" s="48"/>
    </row>
    <row r="2216" spans="1:10" x14ac:dyDescent="0.4">
      <c r="A2216" s="88" t="s">
        <v>4882</v>
      </c>
      <c r="B2216" s="86">
        <v>2016</v>
      </c>
      <c r="C2216" s="87" t="s">
        <v>1061</v>
      </c>
      <c r="D2216" s="88" t="s">
        <v>1051</v>
      </c>
      <c r="E2216" s="88" t="s">
        <v>96</v>
      </c>
      <c r="F2216" s="89">
        <v>242348817</v>
      </c>
      <c r="G2216" s="88">
        <v>4</v>
      </c>
      <c r="H2216" s="89">
        <v>28616411</v>
      </c>
      <c r="J2216" s="48"/>
    </row>
    <row r="2217" spans="1:10" x14ac:dyDescent="0.4">
      <c r="A2217" s="88" t="s">
        <v>4882</v>
      </c>
      <c r="B2217" s="86">
        <v>2017</v>
      </c>
      <c r="C2217" s="87" t="s">
        <v>1061</v>
      </c>
      <c r="D2217" s="88" t="s">
        <v>1051</v>
      </c>
      <c r="E2217" s="88" t="s">
        <v>96</v>
      </c>
      <c r="F2217" s="89">
        <v>155294179</v>
      </c>
      <c r="G2217" s="88">
        <v>5</v>
      </c>
      <c r="H2217" s="89">
        <v>28073619</v>
      </c>
      <c r="J2217" s="48"/>
    </row>
    <row r="2218" spans="1:10" x14ac:dyDescent="0.4">
      <c r="A2218" s="88" t="s">
        <v>4881</v>
      </c>
      <c r="B2218" s="86">
        <v>2017</v>
      </c>
      <c r="C2218" s="87" t="s">
        <v>1061</v>
      </c>
      <c r="D2218" s="88" t="s">
        <v>100</v>
      </c>
      <c r="E2218" s="88" t="s">
        <v>102</v>
      </c>
      <c r="F2218" s="89">
        <v>144988667</v>
      </c>
      <c r="G2218" s="88">
        <v>5</v>
      </c>
      <c r="H2218" s="89">
        <v>15584327</v>
      </c>
      <c r="J2218" s="48"/>
    </row>
    <row r="2219" spans="1:10" x14ac:dyDescent="0.4">
      <c r="A2219" s="88" t="s">
        <v>4880</v>
      </c>
      <c r="B2219" s="86">
        <v>2016</v>
      </c>
      <c r="C2219" s="87" t="s">
        <v>1054</v>
      </c>
      <c r="D2219" s="88" t="s">
        <v>1051</v>
      </c>
      <c r="E2219" s="88" t="s">
        <v>106</v>
      </c>
      <c r="F2219" s="89">
        <v>230763561</v>
      </c>
      <c r="G2219" s="88">
        <v>2</v>
      </c>
      <c r="H2219" s="89">
        <v>11975679</v>
      </c>
      <c r="J2219" s="48"/>
    </row>
    <row r="2220" spans="1:10" x14ac:dyDescent="0.4">
      <c r="A2220" s="88" t="s">
        <v>4880</v>
      </c>
      <c r="B2220" s="86">
        <v>2015</v>
      </c>
      <c r="C2220" s="87" t="s">
        <v>1054</v>
      </c>
      <c r="D2220" s="88" t="s">
        <v>1051</v>
      </c>
      <c r="E2220" s="88" t="s">
        <v>106</v>
      </c>
      <c r="F2220" s="89">
        <v>163626172</v>
      </c>
      <c r="G2220" s="88">
        <v>1</v>
      </c>
      <c r="H2220" s="89">
        <v>25370363</v>
      </c>
      <c r="J2220" s="48"/>
    </row>
    <row r="2221" spans="1:10" x14ac:dyDescent="0.4">
      <c r="A2221" s="88" t="s">
        <v>4879</v>
      </c>
      <c r="B2221" s="86">
        <v>2017</v>
      </c>
      <c r="C2221" s="87" t="s">
        <v>1061</v>
      </c>
      <c r="D2221" s="88" t="s">
        <v>100</v>
      </c>
      <c r="E2221" s="88" t="s">
        <v>104</v>
      </c>
      <c r="F2221" s="89">
        <v>190212891</v>
      </c>
      <c r="G2221" s="88">
        <v>5</v>
      </c>
      <c r="H2221" s="89">
        <v>34952980</v>
      </c>
      <c r="J2221" s="48"/>
    </row>
    <row r="2222" spans="1:10" x14ac:dyDescent="0.4">
      <c r="A2222" s="88" t="s">
        <v>4878</v>
      </c>
      <c r="B2222" s="86">
        <v>2017</v>
      </c>
      <c r="C2222" s="87" t="s">
        <v>1054</v>
      </c>
      <c r="D2222" s="88" t="s">
        <v>1051</v>
      </c>
      <c r="E2222" s="88" t="s">
        <v>104</v>
      </c>
      <c r="F2222" s="89">
        <v>192431271</v>
      </c>
      <c r="G2222" s="88">
        <v>4</v>
      </c>
      <c r="H2222" s="89">
        <v>31763560</v>
      </c>
      <c r="J2222" s="48"/>
    </row>
    <row r="2223" spans="1:10" x14ac:dyDescent="0.4">
      <c r="A2223" s="88" t="s">
        <v>4877</v>
      </c>
      <c r="B2223" s="86">
        <v>2017</v>
      </c>
      <c r="C2223" s="87" t="s">
        <v>1052</v>
      </c>
      <c r="D2223" s="88" t="s">
        <v>100</v>
      </c>
      <c r="E2223" s="88" t="s">
        <v>102</v>
      </c>
      <c r="F2223" s="89">
        <v>116908167</v>
      </c>
      <c r="G2223" s="88">
        <v>1</v>
      </c>
      <c r="H2223" s="89">
        <v>32845349</v>
      </c>
      <c r="J2223" s="48"/>
    </row>
    <row r="2224" spans="1:10" x14ac:dyDescent="0.4">
      <c r="A2224" s="88" t="s">
        <v>4876</v>
      </c>
      <c r="B2224" s="86">
        <v>2017</v>
      </c>
      <c r="C2224" s="87" t="s">
        <v>1061</v>
      </c>
      <c r="D2224" s="88" t="s">
        <v>1051</v>
      </c>
      <c r="E2224" s="88" t="s">
        <v>96</v>
      </c>
      <c r="F2224" s="89">
        <v>199974912</v>
      </c>
      <c r="G2224" s="88">
        <v>3</v>
      </c>
      <c r="H2224" s="89">
        <v>30815909</v>
      </c>
      <c r="J2224" s="48"/>
    </row>
    <row r="2225" spans="1:10" x14ac:dyDescent="0.4">
      <c r="A2225" s="88" t="s">
        <v>4875</v>
      </c>
      <c r="B2225" s="86">
        <v>2017</v>
      </c>
      <c r="C2225" s="87" t="s">
        <v>1061</v>
      </c>
      <c r="D2225" s="88" t="s">
        <v>100</v>
      </c>
      <c r="E2225" s="88" t="s">
        <v>96</v>
      </c>
      <c r="F2225" s="89">
        <v>225858266</v>
      </c>
      <c r="G2225" s="88">
        <v>4</v>
      </c>
      <c r="H2225" s="89">
        <v>17654410</v>
      </c>
      <c r="J2225" s="48"/>
    </row>
    <row r="2226" spans="1:10" x14ac:dyDescent="0.4">
      <c r="A2226" s="88" t="s">
        <v>4874</v>
      </c>
      <c r="B2226" s="86">
        <v>2017</v>
      </c>
      <c r="C2226" s="87" t="s">
        <v>1054</v>
      </c>
      <c r="D2226" s="88" t="s">
        <v>100</v>
      </c>
      <c r="E2226" s="88" t="s">
        <v>104</v>
      </c>
      <c r="F2226" s="89">
        <v>144883475</v>
      </c>
      <c r="G2226" s="88">
        <v>5</v>
      </c>
      <c r="H2226" s="89">
        <v>15916310</v>
      </c>
      <c r="J2226" s="48"/>
    </row>
    <row r="2227" spans="1:10" x14ac:dyDescent="0.4">
      <c r="A2227" s="88" t="s">
        <v>4874</v>
      </c>
      <c r="B2227" s="86">
        <v>2017</v>
      </c>
      <c r="C2227" s="87" t="s">
        <v>1054</v>
      </c>
      <c r="D2227" s="88" t="s">
        <v>100</v>
      </c>
      <c r="E2227" s="88" t="s">
        <v>104</v>
      </c>
      <c r="F2227" s="89">
        <v>125218450</v>
      </c>
      <c r="G2227" s="88">
        <v>2</v>
      </c>
      <c r="H2227" s="89">
        <v>13912171</v>
      </c>
      <c r="J2227" s="48"/>
    </row>
    <row r="2228" spans="1:10" x14ac:dyDescent="0.4">
      <c r="A2228" s="88" t="s">
        <v>4874</v>
      </c>
      <c r="B2228" s="86">
        <v>2017</v>
      </c>
      <c r="C2228" s="87" t="s">
        <v>1054</v>
      </c>
      <c r="D2228" s="88" t="s">
        <v>100</v>
      </c>
      <c r="E2228" s="88" t="s">
        <v>104</v>
      </c>
      <c r="F2228" s="89">
        <v>94576459</v>
      </c>
      <c r="G2228" s="88">
        <v>2</v>
      </c>
      <c r="H2228" s="89">
        <v>12938901</v>
      </c>
      <c r="J2228" s="48"/>
    </row>
    <row r="2229" spans="1:10" x14ac:dyDescent="0.4">
      <c r="A2229" s="88" t="s">
        <v>4873</v>
      </c>
      <c r="B2229" s="86">
        <v>2017</v>
      </c>
      <c r="C2229" s="87" t="s">
        <v>1054</v>
      </c>
      <c r="D2229" s="88" t="s">
        <v>100</v>
      </c>
      <c r="E2229" s="88" t="s">
        <v>102</v>
      </c>
      <c r="F2229" s="89">
        <v>199491384</v>
      </c>
      <c r="G2229" s="88">
        <v>4</v>
      </c>
      <c r="H2229" s="89">
        <v>30804192</v>
      </c>
      <c r="J2229" s="48"/>
    </row>
    <row r="2230" spans="1:10" x14ac:dyDescent="0.4">
      <c r="A2230" s="88" t="s">
        <v>4872</v>
      </c>
      <c r="B2230" s="86">
        <v>2017</v>
      </c>
      <c r="C2230" s="87" t="s">
        <v>1054</v>
      </c>
      <c r="D2230" s="88" t="s">
        <v>100</v>
      </c>
      <c r="E2230" s="88" t="s">
        <v>102</v>
      </c>
      <c r="F2230" s="89">
        <v>248913884</v>
      </c>
      <c r="G2230" s="88">
        <v>4</v>
      </c>
      <c r="H2230" s="89">
        <v>27464863</v>
      </c>
      <c r="J2230" s="48"/>
    </row>
    <row r="2231" spans="1:10" x14ac:dyDescent="0.4">
      <c r="A2231" s="88" t="s">
        <v>4871</v>
      </c>
      <c r="B2231" s="86">
        <v>2017</v>
      </c>
      <c r="C2231" s="87" t="s">
        <v>1054</v>
      </c>
      <c r="D2231" s="88" t="s">
        <v>1051</v>
      </c>
      <c r="E2231" s="88" t="s">
        <v>102</v>
      </c>
      <c r="F2231" s="89">
        <v>142543736</v>
      </c>
      <c r="G2231" s="88">
        <v>1</v>
      </c>
      <c r="H2231" s="89">
        <v>30041760</v>
      </c>
      <c r="J2231" s="48"/>
    </row>
    <row r="2232" spans="1:10" x14ac:dyDescent="0.4">
      <c r="A2232" s="88" t="s">
        <v>4871</v>
      </c>
      <c r="B2232" s="86">
        <v>2017</v>
      </c>
      <c r="C2232" s="87" t="s">
        <v>1054</v>
      </c>
      <c r="D2232" s="88" t="s">
        <v>1051</v>
      </c>
      <c r="E2232" s="88" t="s">
        <v>102</v>
      </c>
      <c r="F2232" s="89">
        <v>165102670</v>
      </c>
      <c r="G2232" s="88">
        <v>5</v>
      </c>
      <c r="H2232" s="89">
        <v>24994604</v>
      </c>
      <c r="J2232" s="48"/>
    </row>
    <row r="2233" spans="1:10" x14ac:dyDescent="0.4">
      <c r="A2233" s="88" t="s">
        <v>4871</v>
      </c>
      <c r="B2233" s="86">
        <v>2015</v>
      </c>
      <c r="C2233" s="87" t="s">
        <v>1054</v>
      </c>
      <c r="D2233" s="88" t="s">
        <v>1051</v>
      </c>
      <c r="E2233" s="88" t="s">
        <v>102</v>
      </c>
      <c r="F2233" s="89">
        <v>229150787</v>
      </c>
      <c r="G2233" s="88">
        <v>4</v>
      </c>
      <c r="H2233" s="89">
        <v>11146457</v>
      </c>
      <c r="J2233" s="48"/>
    </row>
    <row r="2234" spans="1:10" x14ac:dyDescent="0.4">
      <c r="A2234" s="88" t="s">
        <v>4871</v>
      </c>
      <c r="B2234" s="86">
        <v>2017</v>
      </c>
      <c r="C2234" s="87" t="s">
        <v>1054</v>
      </c>
      <c r="D2234" s="88" t="s">
        <v>1051</v>
      </c>
      <c r="E2234" s="88" t="s">
        <v>102</v>
      </c>
      <c r="F2234" s="89">
        <v>107627976</v>
      </c>
      <c r="G2234" s="88">
        <v>2</v>
      </c>
      <c r="H2234" s="89">
        <v>24947053</v>
      </c>
      <c r="J2234" s="48"/>
    </row>
    <row r="2235" spans="1:10" x14ac:dyDescent="0.4">
      <c r="A2235" s="88" t="s">
        <v>4871</v>
      </c>
      <c r="B2235" s="86">
        <v>2015</v>
      </c>
      <c r="C2235" s="87" t="s">
        <v>1054</v>
      </c>
      <c r="D2235" s="88" t="s">
        <v>1051</v>
      </c>
      <c r="E2235" s="88" t="s">
        <v>102</v>
      </c>
      <c r="F2235" s="89">
        <v>218607091</v>
      </c>
      <c r="G2235" s="88">
        <v>2</v>
      </c>
      <c r="H2235" s="89">
        <v>22230555</v>
      </c>
      <c r="J2235" s="48"/>
    </row>
    <row r="2236" spans="1:10" x14ac:dyDescent="0.4">
      <c r="A2236" s="88" t="s">
        <v>4870</v>
      </c>
      <c r="B2236" s="86">
        <v>2015</v>
      </c>
      <c r="C2236" s="87" t="s">
        <v>1054</v>
      </c>
      <c r="D2236" s="88" t="s">
        <v>1051</v>
      </c>
      <c r="E2236" s="88" t="s">
        <v>106</v>
      </c>
      <c r="F2236" s="89">
        <v>143530012</v>
      </c>
      <c r="G2236" s="88">
        <v>2</v>
      </c>
      <c r="H2236" s="89">
        <v>14326855</v>
      </c>
      <c r="J2236" s="48"/>
    </row>
    <row r="2237" spans="1:10" x14ac:dyDescent="0.4">
      <c r="A2237" s="88" t="s">
        <v>4870</v>
      </c>
      <c r="B2237" s="86">
        <v>2015</v>
      </c>
      <c r="C2237" s="87" t="s">
        <v>1054</v>
      </c>
      <c r="D2237" s="88" t="s">
        <v>1051</v>
      </c>
      <c r="E2237" s="88" t="s">
        <v>106</v>
      </c>
      <c r="F2237" s="89">
        <v>182078560</v>
      </c>
      <c r="G2237" s="88">
        <v>1</v>
      </c>
      <c r="H2237" s="89">
        <v>28051077</v>
      </c>
      <c r="J2237" s="48"/>
    </row>
    <row r="2238" spans="1:10" x14ac:dyDescent="0.4">
      <c r="A2238" s="88" t="s">
        <v>4869</v>
      </c>
      <c r="B2238" s="86">
        <v>2015</v>
      </c>
      <c r="C2238" s="87" t="s">
        <v>1054</v>
      </c>
      <c r="D2238" s="88" t="s">
        <v>100</v>
      </c>
      <c r="E2238" s="88" t="s">
        <v>104</v>
      </c>
      <c r="F2238" s="89">
        <v>219567169</v>
      </c>
      <c r="G2238" s="88">
        <v>5</v>
      </c>
      <c r="H2238" s="89">
        <v>19389082</v>
      </c>
      <c r="J2238" s="48"/>
    </row>
    <row r="2239" spans="1:10" x14ac:dyDescent="0.4">
      <c r="A2239" s="88" t="s">
        <v>4868</v>
      </c>
      <c r="B2239" s="86">
        <v>2015</v>
      </c>
      <c r="C2239" s="87" t="s">
        <v>1052</v>
      </c>
      <c r="D2239" s="88" t="s">
        <v>1064</v>
      </c>
      <c r="E2239" s="88" t="s">
        <v>104</v>
      </c>
      <c r="F2239" s="89">
        <v>242460111</v>
      </c>
      <c r="G2239" s="88">
        <v>2</v>
      </c>
      <c r="H2239" s="89">
        <v>15571417</v>
      </c>
      <c r="J2239" s="48"/>
    </row>
    <row r="2240" spans="1:10" x14ac:dyDescent="0.4">
      <c r="A2240" s="88" t="s">
        <v>4868</v>
      </c>
      <c r="B2240" s="86">
        <v>2015</v>
      </c>
      <c r="C2240" s="87" t="s">
        <v>1052</v>
      </c>
      <c r="D2240" s="88" t="s">
        <v>1064</v>
      </c>
      <c r="E2240" s="88" t="s">
        <v>104</v>
      </c>
      <c r="F2240" s="89">
        <v>147603038</v>
      </c>
      <c r="G2240" s="88">
        <v>2</v>
      </c>
      <c r="H2240" s="89">
        <v>13296027</v>
      </c>
      <c r="J2240" s="48"/>
    </row>
    <row r="2241" spans="1:10" x14ac:dyDescent="0.4">
      <c r="A2241" s="88" t="s">
        <v>4867</v>
      </c>
      <c r="B2241" s="86">
        <v>2015</v>
      </c>
      <c r="C2241" s="87" t="s">
        <v>1061</v>
      </c>
      <c r="D2241" s="88" t="s">
        <v>100</v>
      </c>
      <c r="E2241" s="88" t="s">
        <v>106</v>
      </c>
      <c r="F2241" s="89">
        <v>179161826</v>
      </c>
      <c r="G2241" s="88">
        <v>1</v>
      </c>
      <c r="H2241" s="89">
        <v>32833192</v>
      </c>
      <c r="J2241" s="48"/>
    </row>
    <row r="2242" spans="1:10" x14ac:dyDescent="0.4">
      <c r="A2242" s="88" t="s">
        <v>4866</v>
      </c>
      <c r="B2242" s="86">
        <v>2017</v>
      </c>
      <c r="C2242" s="87" t="s">
        <v>1061</v>
      </c>
      <c r="D2242" s="88" t="s">
        <v>100</v>
      </c>
      <c r="E2242" s="88" t="s">
        <v>106</v>
      </c>
      <c r="F2242" s="89">
        <v>211894398</v>
      </c>
      <c r="G2242" s="88">
        <v>5</v>
      </c>
      <c r="H2242" s="89">
        <v>23623589</v>
      </c>
      <c r="J2242" s="48"/>
    </row>
    <row r="2243" spans="1:10" x14ac:dyDescent="0.4">
      <c r="A2243" s="88" t="s">
        <v>4865</v>
      </c>
      <c r="B2243" s="86">
        <v>2015</v>
      </c>
      <c r="C2243" s="87" t="s">
        <v>1054</v>
      </c>
      <c r="D2243" s="88" t="s">
        <v>1051</v>
      </c>
      <c r="E2243" s="88" t="s">
        <v>102</v>
      </c>
      <c r="F2243" s="89">
        <v>166724734</v>
      </c>
      <c r="G2243" s="88">
        <v>1</v>
      </c>
      <c r="H2243" s="89">
        <v>25699167</v>
      </c>
      <c r="J2243" s="48"/>
    </row>
    <row r="2244" spans="1:10" x14ac:dyDescent="0.4">
      <c r="A2244" s="88" t="s">
        <v>4864</v>
      </c>
      <c r="B2244" s="86">
        <v>2016</v>
      </c>
      <c r="C2244" s="87" t="s">
        <v>1061</v>
      </c>
      <c r="D2244" s="88" t="s">
        <v>1064</v>
      </c>
      <c r="E2244" s="88" t="s">
        <v>96</v>
      </c>
      <c r="F2244" s="89">
        <v>145663044</v>
      </c>
      <c r="G2244" s="88">
        <v>3</v>
      </c>
      <c r="H2244" s="89">
        <v>24351990</v>
      </c>
      <c r="J2244" s="48"/>
    </row>
    <row r="2245" spans="1:10" x14ac:dyDescent="0.4">
      <c r="A2245" s="88" t="s">
        <v>4864</v>
      </c>
      <c r="B2245" s="86">
        <v>2016</v>
      </c>
      <c r="C2245" s="87" t="s">
        <v>1061</v>
      </c>
      <c r="D2245" s="88" t="s">
        <v>1064</v>
      </c>
      <c r="E2245" s="88" t="s">
        <v>96</v>
      </c>
      <c r="F2245" s="89">
        <v>213917628</v>
      </c>
      <c r="G2245" s="88">
        <v>4</v>
      </c>
      <c r="H2245" s="89">
        <v>33346023</v>
      </c>
      <c r="J2245" s="48"/>
    </row>
    <row r="2246" spans="1:10" x14ac:dyDescent="0.4">
      <c r="A2246" s="88" t="s">
        <v>4864</v>
      </c>
      <c r="B2246" s="86">
        <v>2017</v>
      </c>
      <c r="C2246" s="87" t="s">
        <v>1061</v>
      </c>
      <c r="D2246" s="88" t="s">
        <v>1064</v>
      </c>
      <c r="E2246" s="88" t="s">
        <v>96</v>
      </c>
      <c r="F2246" s="89">
        <v>232156492</v>
      </c>
      <c r="G2246" s="88">
        <v>3</v>
      </c>
      <c r="H2246" s="89">
        <v>17111207</v>
      </c>
      <c r="J2246" s="48"/>
    </row>
    <row r="2247" spans="1:10" x14ac:dyDescent="0.4">
      <c r="A2247" s="88" t="s">
        <v>4864</v>
      </c>
      <c r="B2247" s="86">
        <v>2017</v>
      </c>
      <c r="C2247" s="87" t="s">
        <v>1061</v>
      </c>
      <c r="D2247" s="88" t="s">
        <v>1064</v>
      </c>
      <c r="E2247" s="88" t="s">
        <v>96</v>
      </c>
      <c r="F2247" s="89">
        <v>110894060</v>
      </c>
      <c r="G2247" s="88">
        <v>2</v>
      </c>
      <c r="H2247" s="89">
        <v>30770626</v>
      </c>
      <c r="J2247" s="48"/>
    </row>
    <row r="2248" spans="1:10" x14ac:dyDescent="0.4">
      <c r="A2248" s="88" t="s">
        <v>4864</v>
      </c>
      <c r="B2248" s="86">
        <v>2014</v>
      </c>
      <c r="C2248" s="87" t="s">
        <v>1061</v>
      </c>
      <c r="D2248" s="88" t="s">
        <v>1064</v>
      </c>
      <c r="E2248" s="88" t="s">
        <v>96</v>
      </c>
      <c r="F2248" s="89">
        <v>113153733</v>
      </c>
      <c r="G2248" s="88">
        <v>5</v>
      </c>
      <c r="H2248" s="89">
        <v>25342240</v>
      </c>
      <c r="J2248" s="48"/>
    </row>
    <row r="2249" spans="1:10" x14ac:dyDescent="0.4">
      <c r="A2249" s="88" t="s">
        <v>4863</v>
      </c>
      <c r="B2249" s="86">
        <v>2017</v>
      </c>
      <c r="C2249" s="87" t="s">
        <v>1054</v>
      </c>
      <c r="D2249" s="88" t="s">
        <v>100</v>
      </c>
      <c r="E2249" s="88" t="s">
        <v>106</v>
      </c>
      <c r="F2249" s="89">
        <v>145735587</v>
      </c>
      <c r="G2249" s="88">
        <v>3</v>
      </c>
      <c r="H2249" s="89">
        <v>28332346</v>
      </c>
      <c r="J2249" s="48"/>
    </row>
    <row r="2250" spans="1:10" x14ac:dyDescent="0.4">
      <c r="A2250" s="88" t="s">
        <v>4863</v>
      </c>
      <c r="B2250" s="86">
        <v>2017</v>
      </c>
      <c r="C2250" s="87" t="s">
        <v>1054</v>
      </c>
      <c r="D2250" s="88" t="s">
        <v>100</v>
      </c>
      <c r="E2250" s="88" t="s">
        <v>106</v>
      </c>
      <c r="F2250" s="89">
        <v>233759851</v>
      </c>
      <c r="G2250" s="88">
        <v>4</v>
      </c>
      <c r="H2250" s="89">
        <v>21698832</v>
      </c>
      <c r="J2250" s="48"/>
    </row>
    <row r="2251" spans="1:10" x14ac:dyDescent="0.4">
      <c r="A2251" s="88" t="s">
        <v>4863</v>
      </c>
      <c r="B2251" s="86">
        <v>2014</v>
      </c>
      <c r="C2251" s="87" t="s">
        <v>1054</v>
      </c>
      <c r="D2251" s="88" t="s">
        <v>100</v>
      </c>
      <c r="E2251" s="88" t="s">
        <v>106</v>
      </c>
      <c r="F2251" s="89">
        <v>115631205</v>
      </c>
      <c r="G2251" s="88">
        <v>1</v>
      </c>
      <c r="H2251" s="89">
        <v>15522573</v>
      </c>
      <c r="J2251" s="48"/>
    </row>
    <row r="2252" spans="1:10" x14ac:dyDescent="0.4">
      <c r="A2252" s="88" t="s">
        <v>4863</v>
      </c>
      <c r="B2252" s="86">
        <v>2014</v>
      </c>
      <c r="C2252" s="87" t="s">
        <v>1054</v>
      </c>
      <c r="D2252" s="88" t="s">
        <v>100</v>
      </c>
      <c r="E2252" s="88" t="s">
        <v>106</v>
      </c>
      <c r="F2252" s="89">
        <v>245944089</v>
      </c>
      <c r="G2252" s="88">
        <v>3</v>
      </c>
      <c r="H2252" s="89">
        <v>11561066</v>
      </c>
      <c r="J2252" s="48"/>
    </row>
    <row r="2253" spans="1:10" x14ac:dyDescent="0.4">
      <c r="A2253" s="88" t="s">
        <v>4863</v>
      </c>
      <c r="B2253" s="86">
        <v>2014</v>
      </c>
      <c r="C2253" s="87" t="s">
        <v>1054</v>
      </c>
      <c r="D2253" s="88" t="s">
        <v>100</v>
      </c>
      <c r="E2253" s="88" t="s">
        <v>106</v>
      </c>
      <c r="F2253" s="89">
        <v>195760954</v>
      </c>
      <c r="G2253" s="88">
        <v>3</v>
      </c>
      <c r="H2253" s="89">
        <v>24908253</v>
      </c>
      <c r="J2253" s="48"/>
    </row>
    <row r="2254" spans="1:10" x14ac:dyDescent="0.4">
      <c r="A2254" s="88" t="s">
        <v>4863</v>
      </c>
      <c r="B2254" s="86">
        <v>2016</v>
      </c>
      <c r="C2254" s="87" t="s">
        <v>1054</v>
      </c>
      <c r="D2254" s="88" t="s">
        <v>100</v>
      </c>
      <c r="E2254" s="88" t="s">
        <v>106</v>
      </c>
      <c r="F2254" s="89">
        <v>225388645</v>
      </c>
      <c r="G2254" s="88">
        <v>4</v>
      </c>
      <c r="H2254" s="89">
        <v>11996857</v>
      </c>
      <c r="J2254" s="48"/>
    </row>
    <row r="2255" spans="1:10" x14ac:dyDescent="0.4">
      <c r="A2255" s="88" t="s">
        <v>4862</v>
      </c>
      <c r="B2255" s="86">
        <v>2014</v>
      </c>
      <c r="C2255" s="87" t="s">
        <v>1061</v>
      </c>
      <c r="D2255" s="88" t="s">
        <v>1051</v>
      </c>
      <c r="E2255" s="88" t="s">
        <v>104</v>
      </c>
      <c r="F2255" s="89">
        <v>200386256</v>
      </c>
      <c r="G2255" s="88">
        <v>4</v>
      </c>
      <c r="H2255" s="89">
        <v>31427985</v>
      </c>
      <c r="J2255" s="48"/>
    </row>
    <row r="2256" spans="1:10" x14ac:dyDescent="0.4">
      <c r="A2256" s="88" t="s">
        <v>4861</v>
      </c>
      <c r="B2256" s="86">
        <v>2014</v>
      </c>
      <c r="C2256" s="87" t="s">
        <v>1054</v>
      </c>
      <c r="D2256" s="88" t="s">
        <v>100</v>
      </c>
      <c r="E2256" s="88" t="s">
        <v>96</v>
      </c>
      <c r="F2256" s="89">
        <v>212194341</v>
      </c>
      <c r="G2256" s="88">
        <v>4</v>
      </c>
      <c r="H2256" s="89">
        <v>13364646</v>
      </c>
      <c r="J2256" s="48"/>
    </row>
    <row r="2257" spans="1:10" x14ac:dyDescent="0.4">
      <c r="A2257" s="88" t="s">
        <v>4860</v>
      </c>
      <c r="B2257" s="86">
        <v>2014</v>
      </c>
      <c r="C2257" s="87" t="s">
        <v>1052</v>
      </c>
      <c r="D2257" s="88" t="s">
        <v>100</v>
      </c>
      <c r="E2257" s="88" t="s">
        <v>104</v>
      </c>
      <c r="F2257" s="89">
        <v>126651701</v>
      </c>
      <c r="G2257" s="88">
        <v>4</v>
      </c>
      <c r="H2257" s="89">
        <v>29662131</v>
      </c>
      <c r="J2257" s="48"/>
    </row>
    <row r="2258" spans="1:10" x14ac:dyDescent="0.4">
      <c r="A2258" s="88" t="s">
        <v>4860</v>
      </c>
      <c r="B2258" s="86">
        <v>2016</v>
      </c>
      <c r="C2258" s="87" t="s">
        <v>1052</v>
      </c>
      <c r="D2258" s="88" t="s">
        <v>100</v>
      </c>
      <c r="E2258" s="88" t="s">
        <v>104</v>
      </c>
      <c r="F2258" s="89">
        <v>104134618</v>
      </c>
      <c r="G2258" s="88">
        <v>4</v>
      </c>
      <c r="H2258" s="89">
        <v>15246685</v>
      </c>
      <c r="J2258" s="48"/>
    </row>
    <row r="2259" spans="1:10" x14ac:dyDescent="0.4">
      <c r="A2259" s="88" t="s">
        <v>4860</v>
      </c>
      <c r="B2259" s="86">
        <v>2016</v>
      </c>
      <c r="C2259" s="87" t="s">
        <v>1052</v>
      </c>
      <c r="D2259" s="88" t="s">
        <v>100</v>
      </c>
      <c r="E2259" s="88" t="s">
        <v>104</v>
      </c>
      <c r="F2259" s="89">
        <v>238372249</v>
      </c>
      <c r="G2259" s="88">
        <v>1</v>
      </c>
      <c r="H2259" s="89">
        <v>20283483</v>
      </c>
      <c r="J2259" s="48"/>
    </row>
    <row r="2260" spans="1:10" x14ac:dyDescent="0.4">
      <c r="A2260" s="88" t="s">
        <v>4860</v>
      </c>
      <c r="B2260" s="86">
        <v>2016</v>
      </c>
      <c r="C2260" s="87" t="s">
        <v>1052</v>
      </c>
      <c r="D2260" s="88" t="s">
        <v>100</v>
      </c>
      <c r="E2260" s="88" t="s">
        <v>104</v>
      </c>
      <c r="F2260" s="89">
        <v>211465875</v>
      </c>
      <c r="G2260" s="88">
        <v>5</v>
      </c>
      <c r="H2260" s="89">
        <v>34181459</v>
      </c>
      <c r="J2260" s="48"/>
    </row>
    <row r="2261" spans="1:10" x14ac:dyDescent="0.4">
      <c r="A2261" s="88" t="s">
        <v>4859</v>
      </c>
      <c r="B2261" s="86">
        <v>2016</v>
      </c>
      <c r="C2261" s="87" t="s">
        <v>1052</v>
      </c>
      <c r="D2261" s="88" t="s">
        <v>100</v>
      </c>
      <c r="E2261" s="88" t="s">
        <v>102</v>
      </c>
      <c r="F2261" s="89">
        <v>207771695</v>
      </c>
      <c r="G2261" s="88">
        <v>5</v>
      </c>
      <c r="H2261" s="89">
        <v>21828160</v>
      </c>
      <c r="J2261" s="48"/>
    </row>
    <row r="2262" spans="1:10" x14ac:dyDescent="0.4">
      <c r="A2262" s="88" t="s">
        <v>4859</v>
      </c>
      <c r="B2262" s="86">
        <v>2017</v>
      </c>
      <c r="C2262" s="87" t="s">
        <v>1052</v>
      </c>
      <c r="D2262" s="88" t="s">
        <v>100</v>
      </c>
      <c r="E2262" s="88" t="s">
        <v>102</v>
      </c>
      <c r="F2262" s="89">
        <v>111494862</v>
      </c>
      <c r="G2262" s="88">
        <v>3</v>
      </c>
      <c r="H2262" s="89">
        <v>16857494</v>
      </c>
      <c r="J2262" s="48"/>
    </row>
    <row r="2263" spans="1:10" x14ac:dyDescent="0.4">
      <c r="A2263" s="88" t="s">
        <v>4859</v>
      </c>
      <c r="B2263" s="86">
        <v>2017</v>
      </c>
      <c r="C2263" s="87" t="s">
        <v>1052</v>
      </c>
      <c r="D2263" s="88" t="s">
        <v>100</v>
      </c>
      <c r="E2263" s="88" t="s">
        <v>102</v>
      </c>
      <c r="F2263" s="89">
        <v>213899173</v>
      </c>
      <c r="G2263" s="88">
        <v>5</v>
      </c>
      <c r="H2263" s="89">
        <v>11294910</v>
      </c>
      <c r="J2263" s="48"/>
    </row>
    <row r="2264" spans="1:10" x14ac:dyDescent="0.4">
      <c r="A2264" s="88" t="s">
        <v>4858</v>
      </c>
      <c r="B2264" s="86">
        <v>2017</v>
      </c>
      <c r="C2264" s="87" t="s">
        <v>1061</v>
      </c>
      <c r="D2264" s="88" t="s">
        <v>1064</v>
      </c>
      <c r="E2264" s="88" t="s">
        <v>96</v>
      </c>
      <c r="F2264" s="89">
        <v>101987387</v>
      </c>
      <c r="G2264" s="88">
        <v>4</v>
      </c>
      <c r="H2264" s="89">
        <v>14847819</v>
      </c>
      <c r="J2264" s="48"/>
    </row>
    <row r="2265" spans="1:10" x14ac:dyDescent="0.4">
      <c r="A2265" s="88" t="s">
        <v>4857</v>
      </c>
      <c r="B2265" s="86">
        <v>2017</v>
      </c>
      <c r="C2265" s="87" t="s">
        <v>1054</v>
      </c>
      <c r="D2265" s="88" t="s">
        <v>100</v>
      </c>
      <c r="E2265" s="88" t="s">
        <v>102</v>
      </c>
      <c r="F2265" s="89">
        <v>154704070</v>
      </c>
      <c r="G2265" s="88">
        <v>3</v>
      </c>
      <c r="H2265" s="89">
        <v>34256724</v>
      </c>
      <c r="J2265" s="48"/>
    </row>
    <row r="2266" spans="1:10" x14ac:dyDescent="0.4">
      <c r="A2266" s="88" t="s">
        <v>4856</v>
      </c>
      <c r="B2266" s="86">
        <v>2015</v>
      </c>
      <c r="C2266" s="87" t="s">
        <v>1052</v>
      </c>
      <c r="D2266" s="88" t="s">
        <v>100</v>
      </c>
      <c r="E2266" s="88" t="s">
        <v>96</v>
      </c>
      <c r="F2266" s="89">
        <v>245591055</v>
      </c>
      <c r="G2266" s="88">
        <v>4</v>
      </c>
      <c r="H2266" s="89">
        <v>25351755</v>
      </c>
      <c r="J2266" s="48"/>
    </row>
    <row r="2267" spans="1:10" x14ac:dyDescent="0.4">
      <c r="A2267" s="88" t="s">
        <v>4856</v>
      </c>
      <c r="B2267" s="86">
        <v>2015</v>
      </c>
      <c r="C2267" s="87" t="s">
        <v>1052</v>
      </c>
      <c r="D2267" s="88" t="s">
        <v>100</v>
      </c>
      <c r="E2267" s="88" t="s">
        <v>96</v>
      </c>
      <c r="F2267" s="89">
        <v>137790696</v>
      </c>
      <c r="G2267" s="88">
        <v>1</v>
      </c>
      <c r="H2267" s="89">
        <v>21629143</v>
      </c>
      <c r="J2267" s="48"/>
    </row>
    <row r="2268" spans="1:10" x14ac:dyDescent="0.4">
      <c r="A2268" s="88" t="s">
        <v>4855</v>
      </c>
      <c r="B2268" s="86">
        <v>2015</v>
      </c>
      <c r="C2268" s="87" t="s">
        <v>1054</v>
      </c>
      <c r="D2268" s="88" t="s">
        <v>1051</v>
      </c>
      <c r="E2268" s="88" t="s">
        <v>106</v>
      </c>
      <c r="F2268" s="89">
        <v>139804216</v>
      </c>
      <c r="G2268" s="88">
        <v>3</v>
      </c>
      <c r="H2268" s="89">
        <v>18314159</v>
      </c>
      <c r="J2268" s="48"/>
    </row>
    <row r="2269" spans="1:10" x14ac:dyDescent="0.4">
      <c r="A2269" s="88" t="s">
        <v>4855</v>
      </c>
      <c r="B2269" s="86">
        <v>2015</v>
      </c>
      <c r="C2269" s="87" t="s">
        <v>1054</v>
      </c>
      <c r="D2269" s="88" t="s">
        <v>1051</v>
      </c>
      <c r="E2269" s="88" t="s">
        <v>106</v>
      </c>
      <c r="F2269" s="89">
        <v>120220592</v>
      </c>
      <c r="G2269" s="88">
        <v>4</v>
      </c>
      <c r="H2269" s="89">
        <v>20042010</v>
      </c>
      <c r="J2269" s="48"/>
    </row>
    <row r="2270" spans="1:10" x14ac:dyDescent="0.4">
      <c r="A2270" s="88" t="s">
        <v>4854</v>
      </c>
      <c r="B2270" s="86">
        <v>2014</v>
      </c>
      <c r="C2270" s="87" t="s">
        <v>1054</v>
      </c>
      <c r="D2270" s="88" t="s">
        <v>1051</v>
      </c>
      <c r="E2270" s="88" t="s">
        <v>104</v>
      </c>
      <c r="F2270" s="89">
        <v>143388989</v>
      </c>
      <c r="G2270" s="88">
        <v>2</v>
      </c>
      <c r="H2270" s="89">
        <v>17461241</v>
      </c>
      <c r="J2270" s="48"/>
    </row>
    <row r="2271" spans="1:10" x14ac:dyDescent="0.4">
      <c r="A2271" s="88" t="s">
        <v>4853</v>
      </c>
      <c r="B2271" s="86">
        <v>2014</v>
      </c>
      <c r="C2271" s="87" t="s">
        <v>1070</v>
      </c>
      <c r="D2271" s="88" t="s">
        <v>1051</v>
      </c>
      <c r="E2271" s="88" t="s">
        <v>102</v>
      </c>
      <c r="F2271" s="89">
        <v>117659847</v>
      </c>
      <c r="G2271" s="88">
        <v>3</v>
      </c>
      <c r="H2271" s="89">
        <v>18983330</v>
      </c>
      <c r="J2271" s="48"/>
    </row>
    <row r="2272" spans="1:10" x14ac:dyDescent="0.4">
      <c r="A2272" s="88" t="s">
        <v>4853</v>
      </c>
      <c r="B2272" s="86">
        <v>2014</v>
      </c>
      <c r="C2272" s="87" t="s">
        <v>1070</v>
      </c>
      <c r="D2272" s="88" t="s">
        <v>1051</v>
      </c>
      <c r="E2272" s="88" t="s">
        <v>102</v>
      </c>
      <c r="F2272" s="89">
        <v>131356328</v>
      </c>
      <c r="G2272" s="88">
        <v>4</v>
      </c>
      <c r="H2272" s="89">
        <v>13777601</v>
      </c>
      <c r="J2272" s="48"/>
    </row>
    <row r="2273" spans="1:10" x14ac:dyDescent="0.4">
      <c r="A2273" s="88" t="s">
        <v>4852</v>
      </c>
      <c r="B2273" s="86">
        <v>2014</v>
      </c>
      <c r="C2273" s="87" t="s">
        <v>1070</v>
      </c>
      <c r="D2273" s="88" t="s">
        <v>1051</v>
      </c>
      <c r="E2273" s="88" t="s">
        <v>102</v>
      </c>
      <c r="F2273" s="89">
        <v>119886436</v>
      </c>
      <c r="G2273" s="88">
        <v>4</v>
      </c>
      <c r="H2273" s="89">
        <v>16134483</v>
      </c>
      <c r="J2273" s="48"/>
    </row>
    <row r="2274" spans="1:10" x14ac:dyDescent="0.4">
      <c r="A2274" s="88" t="s">
        <v>4852</v>
      </c>
      <c r="B2274" s="86">
        <v>2014</v>
      </c>
      <c r="C2274" s="87" t="s">
        <v>1070</v>
      </c>
      <c r="D2274" s="88" t="s">
        <v>1051</v>
      </c>
      <c r="E2274" s="88" t="s">
        <v>102</v>
      </c>
      <c r="F2274" s="89">
        <v>233185528</v>
      </c>
      <c r="G2274" s="88">
        <v>2</v>
      </c>
      <c r="H2274" s="89">
        <v>31226661</v>
      </c>
      <c r="J2274" s="48"/>
    </row>
    <row r="2275" spans="1:10" x14ac:dyDescent="0.4">
      <c r="A2275" s="88" t="s">
        <v>4851</v>
      </c>
      <c r="B2275" s="86">
        <v>2017</v>
      </c>
      <c r="C2275" s="87" t="s">
        <v>1054</v>
      </c>
      <c r="D2275" s="88" t="s">
        <v>1051</v>
      </c>
      <c r="E2275" s="88" t="s">
        <v>102</v>
      </c>
      <c r="F2275" s="89">
        <v>138123783</v>
      </c>
      <c r="G2275" s="88">
        <v>3</v>
      </c>
      <c r="H2275" s="89">
        <v>31473804</v>
      </c>
      <c r="J2275" s="48"/>
    </row>
    <row r="2276" spans="1:10" x14ac:dyDescent="0.4">
      <c r="A2276" s="88" t="s">
        <v>4850</v>
      </c>
      <c r="B2276" s="86">
        <v>2016</v>
      </c>
      <c r="C2276" s="87" t="s">
        <v>1054</v>
      </c>
      <c r="D2276" s="88" t="s">
        <v>1051</v>
      </c>
      <c r="E2276" s="88" t="s">
        <v>104</v>
      </c>
      <c r="F2276" s="89">
        <v>167749031</v>
      </c>
      <c r="G2276" s="88">
        <v>1</v>
      </c>
      <c r="H2276" s="89">
        <v>22000240</v>
      </c>
      <c r="J2276" s="48"/>
    </row>
    <row r="2277" spans="1:10" x14ac:dyDescent="0.4">
      <c r="A2277" s="88" t="s">
        <v>4849</v>
      </c>
      <c r="B2277" s="86">
        <v>2016</v>
      </c>
      <c r="C2277" s="87" t="s">
        <v>1061</v>
      </c>
      <c r="D2277" s="88" t="s">
        <v>1064</v>
      </c>
      <c r="E2277" s="88" t="s">
        <v>102</v>
      </c>
      <c r="F2277" s="89">
        <v>161664508</v>
      </c>
      <c r="G2277" s="88">
        <v>5</v>
      </c>
      <c r="H2277" s="89">
        <v>13019151</v>
      </c>
      <c r="J2277" s="48"/>
    </row>
    <row r="2278" spans="1:10" x14ac:dyDescent="0.4">
      <c r="A2278" s="88" t="s">
        <v>4849</v>
      </c>
      <c r="B2278" s="86">
        <v>2016</v>
      </c>
      <c r="C2278" s="87" t="s">
        <v>1061</v>
      </c>
      <c r="D2278" s="88" t="s">
        <v>1064</v>
      </c>
      <c r="E2278" s="88" t="s">
        <v>102</v>
      </c>
      <c r="F2278" s="89">
        <v>209438889</v>
      </c>
      <c r="G2278" s="88">
        <v>2</v>
      </c>
      <c r="H2278" s="89">
        <v>18196297</v>
      </c>
      <c r="J2278" s="48"/>
    </row>
    <row r="2279" spans="1:10" x14ac:dyDescent="0.4">
      <c r="A2279" s="88" t="s">
        <v>4848</v>
      </c>
      <c r="B2279" s="86">
        <v>2014</v>
      </c>
      <c r="C2279" s="87" t="s">
        <v>1052</v>
      </c>
      <c r="D2279" s="88" t="s">
        <v>1051</v>
      </c>
      <c r="E2279" s="88" t="s">
        <v>106</v>
      </c>
      <c r="F2279" s="89">
        <v>109466519</v>
      </c>
      <c r="G2279" s="88">
        <v>4</v>
      </c>
      <c r="H2279" s="89">
        <v>24147201</v>
      </c>
      <c r="J2279" s="48"/>
    </row>
    <row r="2280" spans="1:10" x14ac:dyDescent="0.4">
      <c r="A2280" s="88" t="s">
        <v>4847</v>
      </c>
      <c r="B2280" s="86">
        <v>2016</v>
      </c>
      <c r="C2280" s="87" t="s">
        <v>1054</v>
      </c>
      <c r="D2280" s="88" t="s">
        <v>1064</v>
      </c>
      <c r="E2280" s="88" t="s">
        <v>106</v>
      </c>
      <c r="F2280" s="89">
        <v>175432674</v>
      </c>
      <c r="G2280" s="88">
        <v>2</v>
      </c>
      <c r="H2280" s="89">
        <v>30368963</v>
      </c>
      <c r="J2280" s="48"/>
    </row>
    <row r="2281" spans="1:10" x14ac:dyDescent="0.4">
      <c r="A2281" s="88" t="s">
        <v>4846</v>
      </c>
      <c r="B2281" s="86">
        <v>2016</v>
      </c>
      <c r="C2281" s="87" t="s">
        <v>1054</v>
      </c>
      <c r="D2281" s="88" t="s">
        <v>1051</v>
      </c>
      <c r="E2281" s="88" t="s">
        <v>106</v>
      </c>
      <c r="F2281" s="89">
        <v>168983392</v>
      </c>
      <c r="G2281" s="88">
        <v>2</v>
      </c>
      <c r="H2281" s="89">
        <v>30582871</v>
      </c>
      <c r="J2281" s="48"/>
    </row>
    <row r="2282" spans="1:10" x14ac:dyDescent="0.4">
      <c r="A2282" s="88" t="s">
        <v>4846</v>
      </c>
      <c r="B2282" s="86">
        <v>2017</v>
      </c>
      <c r="C2282" s="87" t="s">
        <v>1054</v>
      </c>
      <c r="D2282" s="88" t="s">
        <v>1051</v>
      </c>
      <c r="E2282" s="88" t="s">
        <v>106</v>
      </c>
      <c r="F2282" s="89">
        <v>162371539</v>
      </c>
      <c r="G2282" s="88">
        <v>1</v>
      </c>
      <c r="H2282" s="89">
        <v>19145462</v>
      </c>
      <c r="J2282" s="48"/>
    </row>
    <row r="2283" spans="1:10" x14ac:dyDescent="0.4">
      <c r="A2283" s="88" t="s">
        <v>4846</v>
      </c>
      <c r="B2283" s="86">
        <v>2016</v>
      </c>
      <c r="C2283" s="87" t="s">
        <v>1054</v>
      </c>
      <c r="D2283" s="88" t="s">
        <v>1051</v>
      </c>
      <c r="E2283" s="88" t="s">
        <v>106</v>
      </c>
      <c r="F2283" s="89">
        <v>97951869</v>
      </c>
      <c r="G2283" s="88">
        <v>1</v>
      </c>
      <c r="H2283" s="89">
        <v>27961941</v>
      </c>
      <c r="J2283" s="48"/>
    </row>
    <row r="2284" spans="1:10" x14ac:dyDescent="0.4">
      <c r="A2284" s="88" t="s">
        <v>4845</v>
      </c>
      <c r="B2284" s="86">
        <v>2016</v>
      </c>
      <c r="C2284" s="87" t="s">
        <v>1070</v>
      </c>
      <c r="D2284" s="88" t="s">
        <v>100</v>
      </c>
      <c r="E2284" s="88" t="s">
        <v>96</v>
      </c>
      <c r="F2284" s="89">
        <v>176706144</v>
      </c>
      <c r="G2284" s="88">
        <v>1</v>
      </c>
      <c r="H2284" s="89">
        <v>25894508</v>
      </c>
      <c r="J2284" s="48"/>
    </row>
    <row r="2285" spans="1:10" x14ac:dyDescent="0.4">
      <c r="A2285" s="88" t="s">
        <v>4845</v>
      </c>
      <c r="B2285" s="86">
        <v>2016</v>
      </c>
      <c r="C2285" s="87" t="s">
        <v>1070</v>
      </c>
      <c r="D2285" s="88" t="s">
        <v>100</v>
      </c>
      <c r="E2285" s="88" t="s">
        <v>96</v>
      </c>
      <c r="F2285" s="89">
        <v>94606426</v>
      </c>
      <c r="G2285" s="88">
        <v>1</v>
      </c>
      <c r="H2285" s="89">
        <v>30784027</v>
      </c>
      <c r="J2285" s="48"/>
    </row>
    <row r="2286" spans="1:10" x14ac:dyDescent="0.4">
      <c r="A2286" s="88" t="s">
        <v>4845</v>
      </c>
      <c r="B2286" s="86">
        <v>2016</v>
      </c>
      <c r="C2286" s="87" t="s">
        <v>1070</v>
      </c>
      <c r="D2286" s="88" t="s">
        <v>100</v>
      </c>
      <c r="E2286" s="88" t="s">
        <v>96</v>
      </c>
      <c r="F2286" s="89">
        <v>236518782</v>
      </c>
      <c r="G2286" s="88">
        <v>3</v>
      </c>
      <c r="H2286" s="89">
        <v>13896425</v>
      </c>
      <c r="J2286" s="48"/>
    </row>
    <row r="2287" spans="1:10" x14ac:dyDescent="0.4">
      <c r="A2287" s="88" t="s">
        <v>4845</v>
      </c>
      <c r="B2287" s="86">
        <v>2017</v>
      </c>
      <c r="C2287" s="87" t="s">
        <v>1070</v>
      </c>
      <c r="D2287" s="88" t="s">
        <v>100</v>
      </c>
      <c r="E2287" s="88" t="s">
        <v>96</v>
      </c>
      <c r="F2287" s="89">
        <v>208650474</v>
      </c>
      <c r="G2287" s="88">
        <v>2</v>
      </c>
      <c r="H2287" s="89">
        <v>32489052</v>
      </c>
      <c r="J2287" s="48"/>
    </row>
    <row r="2288" spans="1:10" x14ac:dyDescent="0.4">
      <c r="A2288" s="88" t="s">
        <v>4844</v>
      </c>
      <c r="B2288" s="86">
        <v>2014</v>
      </c>
      <c r="C2288" s="87" t="s">
        <v>1061</v>
      </c>
      <c r="D2288" s="88" t="s">
        <v>100</v>
      </c>
      <c r="E2288" s="88" t="s">
        <v>96</v>
      </c>
      <c r="F2288" s="89">
        <v>232609141</v>
      </c>
      <c r="G2288" s="88">
        <v>3</v>
      </c>
      <c r="H2288" s="89">
        <v>18210542</v>
      </c>
      <c r="J2288" s="48"/>
    </row>
    <row r="2289" spans="1:10" x14ac:dyDescent="0.4">
      <c r="A2289" s="88" t="s">
        <v>4844</v>
      </c>
      <c r="B2289" s="86">
        <v>2014</v>
      </c>
      <c r="C2289" s="87" t="s">
        <v>1061</v>
      </c>
      <c r="D2289" s="88" t="s">
        <v>100</v>
      </c>
      <c r="E2289" s="88" t="s">
        <v>96</v>
      </c>
      <c r="F2289" s="89">
        <v>157555723</v>
      </c>
      <c r="G2289" s="88">
        <v>3</v>
      </c>
      <c r="H2289" s="89">
        <v>31311793</v>
      </c>
      <c r="J2289" s="48"/>
    </row>
    <row r="2290" spans="1:10" x14ac:dyDescent="0.4">
      <c r="A2290" s="88" t="s">
        <v>4844</v>
      </c>
      <c r="B2290" s="86">
        <v>2015</v>
      </c>
      <c r="C2290" s="87" t="s">
        <v>1061</v>
      </c>
      <c r="D2290" s="88" t="s">
        <v>100</v>
      </c>
      <c r="E2290" s="88" t="s">
        <v>96</v>
      </c>
      <c r="F2290" s="89">
        <v>168772385</v>
      </c>
      <c r="G2290" s="88">
        <v>5</v>
      </c>
      <c r="H2290" s="89">
        <v>10989610</v>
      </c>
      <c r="J2290" s="48"/>
    </row>
    <row r="2291" spans="1:10" x14ac:dyDescent="0.4">
      <c r="A2291" s="88" t="s">
        <v>4844</v>
      </c>
      <c r="B2291" s="86">
        <v>2016</v>
      </c>
      <c r="C2291" s="87" t="s">
        <v>1061</v>
      </c>
      <c r="D2291" s="88" t="s">
        <v>100</v>
      </c>
      <c r="E2291" s="88" t="s">
        <v>96</v>
      </c>
      <c r="F2291" s="89">
        <v>105156833</v>
      </c>
      <c r="G2291" s="88">
        <v>3</v>
      </c>
      <c r="H2291" s="89">
        <v>14019427</v>
      </c>
      <c r="J2291" s="48"/>
    </row>
    <row r="2292" spans="1:10" x14ac:dyDescent="0.4">
      <c r="A2292" s="88" t="s">
        <v>4843</v>
      </c>
      <c r="B2292" s="86">
        <v>2016</v>
      </c>
      <c r="C2292" s="87" t="s">
        <v>1054</v>
      </c>
      <c r="D2292" s="88" t="s">
        <v>100</v>
      </c>
      <c r="E2292" s="88" t="s">
        <v>102</v>
      </c>
      <c r="F2292" s="89">
        <v>97128183</v>
      </c>
      <c r="G2292" s="88">
        <v>2</v>
      </c>
      <c r="H2292" s="89">
        <v>23585886</v>
      </c>
      <c r="J2292" s="48"/>
    </row>
    <row r="2293" spans="1:10" x14ac:dyDescent="0.4">
      <c r="A2293" s="88" t="s">
        <v>4843</v>
      </c>
      <c r="B2293" s="86">
        <v>2016</v>
      </c>
      <c r="C2293" s="87" t="s">
        <v>1054</v>
      </c>
      <c r="D2293" s="88" t="s">
        <v>100</v>
      </c>
      <c r="E2293" s="88" t="s">
        <v>102</v>
      </c>
      <c r="F2293" s="89">
        <v>225213040</v>
      </c>
      <c r="G2293" s="88">
        <v>1</v>
      </c>
      <c r="H2293" s="89">
        <v>18380273</v>
      </c>
      <c r="J2293" s="48"/>
    </row>
    <row r="2294" spans="1:10" x14ac:dyDescent="0.4">
      <c r="A2294" s="88" t="s">
        <v>4843</v>
      </c>
      <c r="B2294" s="86">
        <v>2017</v>
      </c>
      <c r="C2294" s="87" t="s">
        <v>1054</v>
      </c>
      <c r="D2294" s="88" t="s">
        <v>100</v>
      </c>
      <c r="E2294" s="88" t="s">
        <v>102</v>
      </c>
      <c r="F2294" s="89">
        <v>93234783</v>
      </c>
      <c r="G2294" s="88">
        <v>3</v>
      </c>
      <c r="H2294" s="89">
        <v>23106574</v>
      </c>
      <c r="J2294" s="48"/>
    </row>
    <row r="2295" spans="1:10" x14ac:dyDescent="0.4">
      <c r="A2295" s="88" t="s">
        <v>4843</v>
      </c>
      <c r="B2295" s="86">
        <v>2017</v>
      </c>
      <c r="C2295" s="87" t="s">
        <v>1054</v>
      </c>
      <c r="D2295" s="88" t="s">
        <v>100</v>
      </c>
      <c r="E2295" s="88" t="s">
        <v>102</v>
      </c>
      <c r="F2295" s="89">
        <v>214836656</v>
      </c>
      <c r="G2295" s="88">
        <v>3</v>
      </c>
      <c r="H2295" s="89">
        <v>13891386</v>
      </c>
      <c r="J2295" s="48"/>
    </row>
    <row r="2296" spans="1:10" x14ac:dyDescent="0.4">
      <c r="A2296" s="88" t="s">
        <v>4843</v>
      </c>
      <c r="B2296" s="86">
        <v>2017</v>
      </c>
      <c r="C2296" s="87" t="s">
        <v>1054</v>
      </c>
      <c r="D2296" s="88" t="s">
        <v>100</v>
      </c>
      <c r="E2296" s="88" t="s">
        <v>102</v>
      </c>
      <c r="F2296" s="89">
        <v>122039260</v>
      </c>
      <c r="G2296" s="88">
        <v>3</v>
      </c>
      <c r="H2296" s="89">
        <v>11510735</v>
      </c>
      <c r="J2296" s="48"/>
    </row>
    <row r="2297" spans="1:10" x14ac:dyDescent="0.4">
      <c r="A2297" s="88" t="s">
        <v>4842</v>
      </c>
      <c r="B2297" s="86">
        <v>2017</v>
      </c>
      <c r="C2297" s="87" t="s">
        <v>1054</v>
      </c>
      <c r="D2297" s="88" t="s">
        <v>1051</v>
      </c>
      <c r="E2297" s="88" t="s">
        <v>102</v>
      </c>
      <c r="F2297" s="89">
        <v>249927449</v>
      </c>
      <c r="G2297" s="88">
        <v>5</v>
      </c>
      <c r="H2297" s="89">
        <v>29340861</v>
      </c>
      <c r="J2297" s="48"/>
    </row>
    <row r="2298" spans="1:10" x14ac:dyDescent="0.4">
      <c r="A2298" s="88" t="s">
        <v>4841</v>
      </c>
      <c r="B2298" s="86">
        <v>2017</v>
      </c>
      <c r="C2298" s="87" t="s">
        <v>1054</v>
      </c>
      <c r="D2298" s="88" t="s">
        <v>1064</v>
      </c>
      <c r="E2298" s="88" t="s">
        <v>104</v>
      </c>
      <c r="F2298" s="89">
        <v>234880517</v>
      </c>
      <c r="G2298" s="88">
        <v>5</v>
      </c>
      <c r="H2298" s="89">
        <v>22719269</v>
      </c>
      <c r="J2298" s="48"/>
    </row>
    <row r="2299" spans="1:10" x14ac:dyDescent="0.4">
      <c r="A2299" s="88" t="s">
        <v>4841</v>
      </c>
      <c r="B2299" s="86">
        <v>2015</v>
      </c>
      <c r="C2299" s="87" t="s">
        <v>1054</v>
      </c>
      <c r="D2299" s="88" t="s">
        <v>1064</v>
      </c>
      <c r="E2299" s="88" t="s">
        <v>104</v>
      </c>
      <c r="F2299" s="89">
        <v>228453706</v>
      </c>
      <c r="G2299" s="88">
        <v>5</v>
      </c>
      <c r="H2299" s="89">
        <v>16767860</v>
      </c>
      <c r="J2299" s="48"/>
    </row>
    <row r="2300" spans="1:10" x14ac:dyDescent="0.4">
      <c r="A2300" s="88" t="s">
        <v>4841</v>
      </c>
      <c r="B2300" s="86">
        <v>2015</v>
      </c>
      <c r="C2300" s="87" t="s">
        <v>1054</v>
      </c>
      <c r="D2300" s="88" t="s">
        <v>1064</v>
      </c>
      <c r="E2300" s="88" t="s">
        <v>104</v>
      </c>
      <c r="F2300" s="89">
        <v>92237162</v>
      </c>
      <c r="G2300" s="88">
        <v>3</v>
      </c>
      <c r="H2300" s="89">
        <v>29596202</v>
      </c>
      <c r="J2300" s="48"/>
    </row>
    <row r="2301" spans="1:10" x14ac:dyDescent="0.4">
      <c r="A2301" s="88" t="s">
        <v>4840</v>
      </c>
      <c r="B2301" s="86">
        <v>2015</v>
      </c>
      <c r="C2301" s="87" t="s">
        <v>1052</v>
      </c>
      <c r="D2301" s="88" t="s">
        <v>1051</v>
      </c>
      <c r="E2301" s="88" t="s">
        <v>96</v>
      </c>
      <c r="F2301" s="89">
        <v>166421225</v>
      </c>
      <c r="G2301" s="88">
        <v>2</v>
      </c>
      <c r="H2301" s="89">
        <v>26981147</v>
      </c>
      <c r="J2301" s="48"/>
    </row>
    <row r="2302" spans="1:10" x14ac:dyDescent="0.4">
      <c r="A2302" s="88" t="s">
        <v>4839</v>
      </c>
      <c r="B2302" s="86">
        <v>2015</v>
      </c>
      <c r="C2302" s="87" t="s">
        <v>1054</v>
      </c>
      <c r="D2302" s="88" t="s">
        <v>100</v>
      </c>
      <c r="E2302" s="88" t="s">
        <v>102</v>
      </c>
      <c r="F2302" s="89">
        <v>144665700</v>
      </c>
      <c r="G2302" s="88">
        <v>3</v>
      </c>
      <c r="H2302" s="89">
        <v>26227773</v>
      </c>
      <c r="J2302" s="48"/>
    </row>
    <row r="2303" spans="1:10" x14ac:dyDescent="0.4">
      <c r="A2303" s="88" t="s">
        <v>4839</v>
      </c>
      <c r="B2303" s="86">
        <v>2015</v>
      </c>
      <c r="C2303" s="87" t="s">
        <v>1054</v>
      </c>
      <c r="D2303" s="88" t="s">
        <v>100</v>
      </c>
      <c r="E2303" s="88" t="s">
        <v>102</v>
      </c>
      <c r="F2303" s="89">
        <v>148234077</v>
      </c>
      <c r="G2303" s="88">
        <v>3</v>
      </c>
      <c r="H2303" s="89">
        <v>30250407</v>
      </c>
      <c r="J2303" s="48"/>
    </row>
    <row r="2304" spans="1:10" x14ac:dyDescent="0.4">
      <c r="A2304" s="88" t="s">
        <v>4838</v>
      </c>
      <c r="B2304" s="86">
        <v>2015</v>
      </c>
      <c r="C2304" s="87" t="s">
        <v>1052</v>
      </c>
      <c r="D2304" s="88" t="s">
        <v>100</v>
      </c>
      <c r="E2304" s="88" t="s">
        <v>102</v>
      </c>
      <c r="F2304" s="89">
        <v>247610521</v>
      </c>
      <c r="G2304" s="88">
        <v>1</v>
      </c>
      <c r="H2304" s="89">
        <v>21422152</v>
      </c>
      <c r="J2304" s="48"/>
    </row>
    <row r="2305" spans="1:10" x14ac:dyDescent="0.4">
      <c r="A2305" s="88" t="s">
        <v>4837</v>
      </c>
      <c r="B2305" s="86">
        <v>2016</v>
      </c>
      <c r="C2305" s="87" t="s">
        <v>1052</v>
      </c>
      <c r="D2305" s="88" t="s">
        <v>100</v>
      </c>
      <c r="E2305" s="88" t="s">
        <v>106</v>
      </c>
      <c r="F2305" s="89">
        <v>128184353</v>
      </c>
      <c r="G2305" s="88">
        <v>3</v>
      </c>
      <c r="H2305" s="89">
        <v>28093918</v>
      </c>
      <c r="J2305" s="48"/>
    </row>
    <row r="2306" spans="1:10" x14ac:dyDescent="0.4">
      <c r="A2306" s="88" t="s">
        <v>4837</v>
      </c>
      <c r="B2306" s="86">
        <v>2015</v>
      </c>
      <c r="C2306" s="87" t="s">
        <v>1052</v>
      </c>
      <c r="D2306" s="88" t="s">
        <v>100</v>
      </c>
      <c r="E2306" s="88" t="s">
        <v>106</v>
      </c>
      <c r="F2306" s="89">
        <v>249264179</v>
      </c>
      <c r="G2306" s="88">
        <v>1</v>
      </c>
      <c r="H2306" s="89">
        <v>31744655</v>
      </c>
      <c r="J2306" s="48"/>
    </row>
    <row r="2307" spans="1:10" x14ac:dyDescent="0.4">
      <c r="A2307" s="88" t="s">
        <v>4837</v>
      </c>
      <c r="B2307" s="86">
        <v>2015</v>
      </c>
      <c r="C2307" s="87" t="s">
        <v>1052</v>
      </c>
      <c r="D2307" s="88" t="s">
        <v>100</v>
      </c>
      <c r="E2307" s="88" t="s">
        <v>106</v>
      </c>
      <c r="F2307" s="89">
        <v>198418842</v>
      </c>
      <c r="G2307" s="88">
        <v>4</v>
      </c>
      <c r="H2307" s="89">
        <v>13359913</v>
      </c>
      <c r="J2307" s="48"/>
    </row>
    <row r="2308" spans="1:10" x14ac:dyDescent="0.4">
      <c r="A2308" s="88" t="s">
        <v>4837</v>
      </c>
      <c r="B2308" s="86">
        <v>2015</v>
      </c>
      <c r="C2308" s="87" t="s">
        <v>1052</v>
      </c>
      <c r="D2308" s="88" t="s">
        <v>100</v>
      </c>
      <c r="E2308" s="88" t="s">
        <v>106</v>
      </c>
      <c r="F2308" s="89">
        <v>245502536</v>
      </c>
      <c r="G2308" s="88">
        <v>5</v>
      </c>
      <c r="H2308" s="89">
        <v>22106664</v>
      </c>
      <c r="J2308" s="48"/>
    </row>
    <row r="2309" spans="1:10" x14ac:dyDescent="0.4">
      <c r="A2309" s="88" t="s">
        <v>4836</v>
      </c>
      <c r="B2309" s="86">
        <v>2017</v>
      </c>
      <c r="C2309" s="87" t="s">
        <v>1054</v>
      </c>
      <c r="D2309" s="88" t="s">
        <v>1051</v>
      </c>
      <c r="E2309" s="88" t="s">
        <v>104</v>
      </c>
      <c r="F2309" s="89">
        <v>232465830</v>
      </c>
      <c r="G2309" s="88">
        <v>3</v>
      </c>
      <c r="H2309" s="89">
        <v>20820370</v>
      </c>
      <c r="J2309" s="48"/>
    </row>
    <row r="2310" spans="1:10" x14ac:dyDescent="0.4">
      <c r="A2310" s="88" t="s">
        <v>4835</v>
      </c>
      <c r="B2310" s="86">
        <v>2017</v>
      </c>
      <c r="C2310" s="87" t="s">
        <v>1052</v>
      </c>
      <c r="D2310" s="88" t="s">
        <v>1051</v>
      </c>
      <c r="E2310" s="88" t="s">
        <v>102</v>
      </c>
      <c r="F2310" s="89">
        <v>179454887</v>
      </c>
      <c r="G2310" s="88">
        <v>5</v>
      </c>
      <c r="H2310" s="89">
        <v>33463750</v>
      </c>
      <c r="J2310" s="48"/>
    </row>
    <row r="2311" spans="1:10" x14ac:dyDescent="0.4">
      <c r="A2311" s="88" t="s">
        <v>4835</v>
      </c>
      <c r="B2311" s="86">
        <v>2017</v>
      </c>
      <c r="C2311" s="87" t="s">
        <v>1052</v>
      </c>
      <c r="D2311" s="88" t="s">
        <v>1051</v>
      </c>
      <c r="E2311" s="88" t="s">
        <v>102</v>
      </c>
      <c r="F2311" s="89">
        <v>103574478</v>
      </c>
      <c r="G2311" s="88">
        <v>3</v>
      </c>
      <c r="H2311" s="89">
        <v>18728963</v>
      </c>
      <c r="J2311" s="48"/>
    </row>
    <row r="2312" spans="1:10" x14ac:dyDescent="0.4">
      <c r="A2312" s="88" t="s">
        <v>4834</v>
      </c>
      <c r="B2312" s="86">
        <v>2017</v>
      </c>
      <c r="C2312" s="87" t="s">
        <v>1054</v>
      </c>
      <c r="D2312" s="88" t="s">
        <v>1064</v>
      </c>
      <c r="E2312" s="88" t="s">
        <v>96</v>
      </c>
      <c r="F2312" s="89">
        <v>125496041</v>
      </c>
      <c r="G2312" s="88">
        <v>2</v>
      </c>
      <c r="H2312" s="89">
        <v>19450154</v>
      </c>
      <c r="J2312" s="48"/>
    </row>
    <row r="2313" spans="1:10" x14ac:dyDescent="0.4">
      <c r="A2313" s="88" t="s">
        <v>4833</v>
      </c>
      <c r="B2313" s="86">
        <v>2017</v>
      </c>
      <c r="C2313" s="87" t="s">
        <v>1054</v>
      </c>
      <c r="D2313" s="88" t="s">
        <v>1064</v>
      </c>
      <c r="E2313" s="88" t="s">
        <v>102</v>
      </c>
      <c r="F2313" s="89">
        <v>187350402</v>
      </c>
      <c r="G2313" s="88">
        <v>2</v>
      </c>
      <c r="H2313" s="89">
        <v>28771213</v>
      </c>
      <c r="J2313" s="48"/>
    </row>
    <row r="2314" spans="1:10" x14ac:dyDescent="0.4">
      <c r="A2314" s="88" t="s">
        <v>4833</v>
      </c>
      <c r="B2314" s="86">
        <v>2017</v>
      </c>
      <c r="C2314" s="87" t="s">
        <v>1054</v>
      </c>
      <c r="D2314" s="88" t="s">
        <v>1064</v>
      </c>
      <c r="E2314" s="88" t="s">
        <v>102</v>
      </c>
      <c r="F2314" s="89">
        <v>222975978</v>
      </c>
      <c r="G2314" s="88">
        <v>4</v>
      </c>
      <c r="H2314" s="89">
        <v>27250703</v>
      </c>
      <c r="J2314" s="48"/>
    </row>
    <row r="2315" spans="1:10" x14ac:dyDescent="0.4">
      <c r="A2315" s="88" t="s">
        <v>4833</v>
      </c>
      <c r="B2315" s="86">
        <v>2016</v>
      </c>
      <c r="C2315" s="87" t="s">
        <v>1054</v>
      </c>
      <c r="D2315" s="88" t="s">
        <v>1064</v>
      </c>
      <c r="E2315" s="88" t="s">
        <v>102</v>
      </c>
      <c r="F2315" s="89">
        <v>100318989</v>
      </c>
      <c r="G2315" s="88">
        <v>5</v>
      </c>
      <c r="H2315" s="89">
        <v>27011577</v>
      </c>
      <c r="J2315" s="48"/>
    </row>
    <row r="2316" spans="1:10" x14ac:dyDescent="0.4">
      <c r="A2316" s="88" t="s">
        <v>4832</v>
      </c>
      <c r="B2316" s="86">
        <v>2017</v>
      </c>
      <c r="C2316" s="87" t="s">
        <v>1061</v>
      </c>
      <c r="D2316" s="88" t="s">
        <v>1051</v>
      </c>
      <c r="E2316" s="88" t="s">
        <v>96</v>
      </c>
      <c r="F2316" s="89">
        <v>167647574</v>
      </c>
      <c r="G2316" s="88">
        <v>3</v>
      </c>
      <c r="H2316" s="89">
        <v>30082753</v>
      </c>
      <c r="J2316" s="48"/>
    </row>
    <row r="2317" spans="1:10" x14ac:dyDescent="0.4">
      <c r="A2317" s="88" t="s">
        <v>4832</v>
      </c>
      <c r="B2317" s="86">
        <v>2017</v>
      </c>
      <c r="C2317" s="87" t="s">
        <v>1061</v>
      </c>
      <c r="D2317" s="88" t="s">
        <v>1051</v>
      </c>
      <c r="E2317" s="88" t="s">
        <v>96</v>
      </c>
      <c r="F2317" s="89">
        <v>111471173</v>
      </c>
      <c r="G2317" s="88">
        <v>1</v>
      </c>
      <c r="H2317" s="89">
        <v>14094556</v>
      </c>
      <c r="J2317" s="48"/>
    </row>
    <row r="2318" spans="1:10" x14ac:dyDescent="0.4">
      <c r="A2318" s="88" t="s">
        <v>4832</v>
      </c>
      <c r="B2318" s="86">
        <v>2017</v>
      </c>
      <c r="C2318" s="87" t="s">
        <v>1061</v>
      </c>
      <c r="D2318" s="88" t="s">
        <v>1051</v>
      </c>
      <c r="E2318" s="88" t="s">
        <v>96</v>
      </c>
      <c r="F2318" s="89">
        <v>221812420</v>
      </c>
      <c r="G2318" s="88">
        <v>3</v>
      </c>
      <c r="H2318" s="89">
        <v>24955448</v>
      </c>
      <c r="J2318" s="48"/>
    </row>
    <row r="2319" spans="1:10" x14ac:dyDescent="0.4">
      <c r="A2319" s="88" t="s">
        <v>4832</v>
      </c>
      <c r="B2319" s="86">
        <v>2017</v>
      </c>
      <c r="C2319" s="87" t="s">
        <v>1061</v>
      </c>
      <c r="D2319" s="88" t="s">
        <v>1051</v>
      </c>
      <c r="E2319" s="88" t="s">
        <v>96</v>
      </c>
      <c r="F2319" s="89">
        <v>214402188</v>
      </c>
      <c r="G2319" s="88">
        <v>5</v>
      </c>
      <c r="H2319" s="89">
        <v>10734449</v>
      </c>
      <c r="J2319" s="48"/>
    </row>
    <row r="2320" spans="1:10" x14ac:dyDescent="0.4">
      <c r="A2320" s="88" t="s">
        <v>4832</v>
      </c>
      <c r="B2320" s="86">
        <v>2017</v>
      </c>
      <c r="C2320" s="87" t="s">
        <v>1061</v>
      </c>
      <c r="D2320" s="88" t="s">
        <v>1051</v>
      </c>
      <c r="E2320" s="88" t="s">
        <v>96</v>
      </c>
      <c r="F2320" s="89">
        <v>135086035</v>
      </c>
      <c r="G2320" s="88">
        <v>1</v>
      </c>
      <c r="H2320" s="89">
        <v>34911350</v>
      </c>
      <c r="J2320" s="48"/>
    </row>
    <row r="2321" spans="1:10" x14ac:dyDescent="0.4">
      <c r="A2321" s="88" t="s">
        <v>4831</v>
      </c>
      <c r="B2321" s="86">
        <v>2017</v>
      </c>
      <c r="C2321" s="87" t="s">
        <v>1061</v>
      </c>
      <c r="D2321" s="88" t="s">
        <v>1051</v>
      </c>
      <c r="E2321" s="88" t="s">
        <v>96</v>
      </c>
      <c r="F2321" s="89">
        <v>187979216</v>
      </c>
      <c r="G2321" s="88">
        <v>3</v>
      </c>
      <c r="H2321" s="89">
        <v>32028671</v>
      </c>
      <c r="J2321" s="48"/>
    </row>
    <row r="2322" spans="1:10" x14ac:dyDescent="0.4">
      <c r="A2322" s="88" t="s">
        <v>4831</v>
      </c>
      <c r="B2322" s="86">
        <v>2014</v>
      </c>
      <c r="C2322" s="87" t="s">
        <v>1061</v>
      </c>
      <c r="D2322" s="88" t="s">
        <v>1051</v>
      </c>
      <c r="E2322" s="88" t="s">
        <v>96</v>
      </c>
      <c r="F2322" s="89">
        <v>114196511</v>
      </c>
      <c r="G2322" s="88">
        <v>5</v>
      </c>
      <c r="H2322" s="89">
        <v>12439535</v>
      </c>
      <c r="J2322" s="48"/>
    </row>
    <row r="2323" spans="1:10" x14ac:dyDescent="0.4">
      <c r="A2323" s="88" t="s">
        <v>4830</v>
      </c>
      <c r="B2323" s="86">
        <v>2015</v>
      </c>
      <c r="C2323" s="87" t="s">
        <v>1054</v>
      </c>
      <c r="D2323" s="88" t="s">
        <v>1051</v>
      </c>
      <c r="E2323" s="88" t="s">
        <v>102</v>
      </c>
      <c r="F2323" s="89">
        <v>212867772</v>
      </c>
      <c r="G2323" s="88">
        <v>5</v>
      </c>
      <c r="H2323" s="89">
        <v>34458918</v>
      </c>
      <c r="J2323" s="48"/>
    </row>
    <row r="2324" spans="1:10" x14ac:dyDescent="0.4">
      <c r="A2324" s="88" t="s">
        <v>4830</v>
      </c>
      <c r="B2324" s="86">
        <v>2014</v>
      </c>
      <c r="C2324" s="87" t="s">
        <v>1054</v>
      </c>
      <c r="D2324" s="88" t="s">
        <v>1051</v>
      </c>
      <c r="E2324" s="88" t="s">
        <v>102</v>
      </c>
      <c r="F2324" s="89">
        <v>114237559</v>
      </c>
      <c r="G2324" s="88">
        <v>4</v>
      </c>
      <c r="H2324" s="89">
        <v>12961179</v>
      </c>
      <c r="J2324" s="48"/>
    </row>
    <row r="2325" spans="1:10" x14ac:dyDescent="0.4">
      <c r="A2325" s="88" t="s">
        <v>4830</v>
      </c>
      <c r="B2325" s="86">
        <v>2014</v>
      </c>
      <c r="C2325" s="87" t="s">
        <v>1054</v>
      </c>
      <c r="D2325" s="88" t="s">
        <v>1051</v>
      </c>
      <c r="E2325" s="88" t="s">
        <v>102</v>
      </c>
      <c r="F2325" s="89">
        <v>164471860</v>
      </c>
      <c r="G2325" s="88">
        <v>1</v>
      </c>
      <c r="H2325" s="89">
        <v>21163528</v>
      </c>
      <c r="J2325" s="48"/>
    </row>
    <row r="2326" spans="1:10" x14ac:dyDescent="0.4">
      <c r="A2326" s="88" t="s">
        <v>4830</v>
      </c>
      <c r="B2326" s="86">
        <v>2016</v>
      </c>
      <c r="C2326" s="87" t="s">
        <v>1054</v>
      </c>
      <c r="D2326" s="88" t="s">
        <v>1051</v>
      </c>
      <c r="E2326" s="88" t="s">
        <v>102</v>
      </c>
      <c r="F2326" s="89">
        <v>151628062</v>
      </c>
      <c r="G2326" s="88">
        <v>3</v>
      </c>
      <c r="H2326" s="89">
        <v>24779123</v>
      </c>
      <c r="J2326" s="48"/>
    </row>
    <row r="2327" spans="1:10" x14ac:dyDescent="0.4">
      <c r="A2327" s="88" t="s">
        <v>4829</v>
      </c>
      <c r="B2327" s="86">
        <v>2015</v>
      </c>
      <c r="C2327" s="87" t="s">
        <v>1054</v>
      </c>
      <c r="D2327" s="88" t="s">
        <v>1051</v>
      </c>
      <c r="E2327" s="88" t="s">
        <v>102</v>
      </c>
      <c r="F2327" s="89">
        <v>140045343</v>
      </c>
      <c r="G2327" s="88">
        <v>3</v>
      </c>
      <c r="H2327" s="89">
        <v>21598258</v>
      </c>
      <c r="J2327" s="48"/>
    </row>
    <row r="2328" spans="1:10" x14ac:dyDescent="0.4">
      <c r="A2328" s="88" t="s">
        <v>4828</v>
      </c>
      <c r="B2328" s="86">
        <v>2017</v>
      </c>
      <c r="C2328" s="87" t="s">
        <v>1054</v>
      </c>
      <c r="D2328" s="88" t="s">
        <v>100</v>
      </c>
      <c r="E2328" s="88" t="s">
        <v>102</v>
      </c>
      <c r="F2328" s="89">
        <v>229809718</v>
      </c>
      <c r="G2328" s="88">
        <v>5</v>
      </c>
      <c r="H2328" s="89">
        <v>29562565</v>
      </c>
      <c r="J2328" s="48"/>
    </row>
    <row r="2329" spans="1:10" x14ac:dyDescent="0.4">
      <c r="A2329" s="88" t="s">
        <v>4828</v>
      </c>
      <c r="B2329" s="86">
        <v>2017</v>
      </c>
      <c r="C2329" s="87" t="s">
        <v>1054</v>
      </c>
      <c r="D2329" s="88" t="s">
        <v>100</v>
      </c>
      <c r="E2329" s="88" t="s">
        <v>102</v>
      </c>
      <c r="F2329" s="89">
        <v>136114871</v>
      </c>
      <c r="G2329" s="88">
        <v>5</v>
      </c>
      <c r="H2329" s="89">
        <v>18033684</v>
      </c>
      <c r="J2329" s="48"/>
    </row>
    <row r="2330" spans="1:10" x14ac:dyDescent="0.4">
      <c r="A2330" s="88" t="s">
        <v>4828</v>
      </c>
      <c r="B2330" s="86">
        <v>2016</v>
      </c>
      <c r="C2330" s="87" t="s">
        <v>1054</v>
      </c>
      <c r="D2330" s="88" t="s">
        <v>100</v>
      </c>
      <c r="E2330" s="88" t="s">
        <v>102</v>
      </c>
      <c r="F2330" s="89">
        <v>124417620</v>
      </c>
      <c r="G2330" s="88">
        <v>3</v>
      </c>
      <c r="H2330" s="89">
        <v>24530360</v>
      </c>
      <c r="J2330" s="48"/>
    </row>
    <row r="2331" spans="1:10" x14ac:dyDescent="0.4">
      <c r="A2331" s="88" t="s">
        <v>4827</v>
      </c>
      <c r="B2331" s="86">
        <v>2017</v>
      </c>
      <c r="C2331" s="87" t="s">
        <v>1052</v>
      </c>
      <c r="D2331" s="88" t="s">
        <v>1051</v>
      </c>
      <c r="E2331" s="88" t="s">
        <v>96</v>
      </c>
      <c r="F2331" s="89">
        <v>123734270</v>
      </c>
      <c r="G2331" s="88">
        <v>2</v>
      </c>
      <c r="H2331" s="89">
        <v>31409893</v>
      </c>
      <c r="J2331" s="48"/>
    </row>
    <row r="2332" spans="1:10" x14ac:dyDescent="0.4">
      <c r="A2332" s="88" t="s">
        <v>4827</v>
      </c>
      <c r="B2332" s="86">
        <v>2017</v>
      </c>
      <c r="C2332" s="87" t="s">
        <v>1052</v>
      </c>
      <c r="D2332" s="88" t="s">
        <v>1051</v>
      </c>
      <c r="E2332" s="88" t="s">
        <v>96</v>
      </c>
      <c r="F2332" s="89">
        <v>110594350</v>
      </c>
      <c r="G2332" s="88">
        <v>4</v>
      </c>
      <c r="H2332" s="89">
        <v>17034670</v>
      </c>
      <c r="J2332" s="48"/>
    </row>
    <row r="2333" spans="1:10" x14ac:dyDescent="0.4">
      <c r="A2333" s="88" t="s">
        <v>4826</v>
      </c>
      <c r="B2333" s="86">
        <v>2016</v>
      </c>
      <c r="C2333" s="87" t="s">
        <v>1054</v>
      </c>
      <c r="D2333" s="88" t="s">
        <v>100</v>
      </c>
      <c r="E2333" s="88" t="s">
        <v>104</v>
      </c>
      <c r="F2333" s="89">
        <v>198864953</v>
      </c>
      <c r="G2333" s="88">
        <v>3</v>
      </c>
      <c r="H2333" s="89">
        <v>28835170</v>
      </c>
      <c r="J2333" s="48"/>
    </row>
    <row r="2334" spans="1:10" x14ac:dyDescent="0.4">
      <c r="A2334" s="88" t="s">
        <v>4826</v>
      </c>
      <c r="B2334" s="86">
        <v>2016</v>
      </c>
      <c r="C2334" s="87" t="s">
        <v>1054</v>
      </c>
      <c r="D2334" s="88" t="s">
        <v>100</v>
      </c>
      <c r="E2334" s="88" t="s">
        <v>104</v>
      </c>
      <c r="F2334" s="89">
        <v>242151635</v>
      </c>
      <c r="G2334" s="88">
        <v>4</v>
      </c>
      <c r="H2334" s="89">
        <v>18705986</v>
      </c>
      <c r="J2334" s="48"/>
    </row>
    <row r="2335" spans="1:10" x14ac:dyDescent="0.4">
      <c r="A2335" s="88" t="s">
        <v>4825</v>
      </c>
      <c r="B2335" s="86">
        <v>2017</v>
      </c>
      <c r="C2335" s="87" t="s">
        <v>1052</v>
      </c>
      <c r="D2335" s="88" t="s">
        <v>1051</v>
      </c>
      <c r="E2335" s="88" t="s">
        <v>106</v>
      </c>
      <c r="F2335" s="89">
        <v>244606305</v>
      </c>
      <c r="G2335" s="88">
        <v>3</v>
      </c>
      <c r="H2335" s="89">
        <v>11151394</v>
      </c>
      <c r="J2335" s="48"/>
    </row>
    <row r="2336" spans="1:10" x14ac:dyDescent="0.4">
      <c r="A2336" s="88" t="s">
        <v>4825</v>
      </c>
      <c r="B2336" s="86">
        <v>2017</v>
      </c>
      <c r="C2336" s="87" t="s">
        <v>1052</v>
      </c>
      <c r="D2336" s="88" t="s">
        <v>1051</v>
      </c>
      <c r="E2336" s="88" t="s">
        <v>106</v>
      </c>
      <c r="F2336" s="89">
        <v>211333142</v>
      </c>
      <c r="G2336" s="88">
        <v>1</v>
      </c>
      <c r="H2336" s="89">
        <v>15093302</v>
      </c>
      <c r="J2336" s="48"/>
    </row>
    <row r="2337" spans="1:10" x14ac:dyDescent="0.4">
      <c r="A2337" s="88" t="s">
        <v>4824</v>
      </c>
      <c r="B2337" s="86">
        <v>2017</v>
      </c>
      <c r="C2337" s="87" t="s">
        <v>1054</v>
      </c>
      <c r="D2337" s="88" t="s">
        <v>100</v>
      </c>
      <c r="E2337" s="88" t="s">
        <v>106</v>
      </c>
      <c r="F2337" s="89">
        <v>169340151</v>
      </c>
      <c r="G2337" s="88">
        <v>5</v>
      </c>
      <c r="H2337" s="89">
        <v>17788843</v>
      </c>
      <c r="J2337" s="48"/>
    </row>
    <row r="2338" spans="1:10" x14ac:dyDescent="0.4">
      <c r="A2338" s="88" t="s">
        <v>4823</v>
      </c>
      <c r="B2338" s="86">
        <v>2017</v>
      </c>
      <c r="C2338" s="87" t="s">
        <v>1054</v>
      </c>
      <c r="D2338" s="88" t="s">
        <v>1051</v>
      </c>
      <c r="E2338" s="88" t="s">
        <v>96</v>
      </c>
      <c r="F2338" s="89">
        <v>211189927</v>
      </c>
      <c r="G2338" s="88">
        <v>5</v>
      </c>
      <c r="H2338" s="89">
        <v>24656379</v>
      </c>
      <c r="J2338" s="48"/>
    </row>
    <row r="2339" spans="1:10" x14ac:dyDescent="0.4">
      <c r="A2339" s="88" t="s">
        <v>4823</v>
      </c>
      <c r="B2339" s="86">
        <v>2016</v>
      </c>
      <c r="C2339" s="87" t="s">
        <v>1054</v>
      </c>
      <c r="D2339" s="88" t="s">
        <v>1051</v>
      </c>
      <c r="E2339" s="88" t="s">
        <v>96</v>
      </c>
      <c r="F2339" s="89">
        <v>132241588</v>
      </c>
      <c r="G2339" s="88">
        <v>5</v>
      </c>
      <c r="H2339" s="89">
        <v>24506734</v>
      </c>
      <c r="J2339" s="48"/>
    </row>
    <row r="2340" spans="1:10" x14ac:dyDescent="0.4">
      <c r="A2340" s="88" t="s">
        <v>4823</v>
      </c>
      <c r="B2340" s="86">
        <v>2016</v>
      </c>
      <c r="C2340" s="87" t="s">
        <v>1054</v>
      </c>
      <c r="D2340" s="88" t="s">
        <v>1051</v>
      </c>
      <c r="E2340" s="88" t="s">
        <v>96</v>
      </c>
      <c r="F2340" s="89">
        <v>223578649</v>
      </c>
      <c r="G2340" s="88">
        <v>1</v>
      </c>
      <c r="H2340" s="89">
        <v>18593113</v>
      </c>
      <c r="J2340" s="48"/>
    </row>
    <row r="2341" spans="1:10" x14ac:dyDescent="0.4">
      <c r="A2341" s="88" t="s">
        <v>4822</v>
      </c>
      <c r="B2341" s="86">
        <v>2016</v>
      </c>
      <c r="C2341" s="87" t="s">
        <v>1054</v>
      </c>
      <c r="D2341" s="88" t="s">
        <v>1051</v>
      </c>
      <c r="E2341" s="88" t="s">
        <v>96</v>
      </c>
      <c r="F2341" s="89">
        <v>131418722</v>
      </c>
      <c r="G2341" s="88">
        <v>3</v>
      </c>
      <c r="H2341" s="89">
        <v>11274144</v>
      </c>
      <c r="J2341" s="48"/>
    </row>
    <row r="2342" spans="1:10" x14ac:dyDescent="0.4">
      <c r="A2342" s="88" t="s">
        <v>4822</v>
      </c>
      <c r="B2342" s="86">
        <v>2017</v>
      </c>
      <c r="C2342" s="87" t="s">
        <v>1054</v>
      </c>
      <c r="D2342" s="88" t="s">
        <v>1051</v>
      </c>
      <c r="E2342" s="88" t="s">
        <v>96</v>
      </c>
      <c r="F2342" s="89">
        <v>178736659</v>
      </c>
      <c r="G2342" s="88">
        <v>1</v>
      </c>
      <c r="H2342" s="89">
        <v>33642153</v>
      </c>
      <c r="J2342" s="48"/>
    </row>
    <row r="2343" spans="1:10" x14ac:dyDescent="0.4">
      <c r="A2343" s="88" t="s">
        <v>4821</v>
      </c>
      <c r="B2343" s="86">
        <v>2017</v>
      </c>
      <c r="C2343" s="87" t="s">
        <v>1061</v>
      </c>
      <c r="D2343" s="88" t="s">
        <v>1064</v>
      </c>
      <c r="E2343" s="88" t="s">
        <v>96</v>
      </c>
      <c r="F2343" s="89">
        <v>216178691</v>
      </c>
      <c r="G2343" s="88">
        <v>5</v>
      </c>
      <c r="H2343" s="89">
        <v>18433480</v>
      </c>
      <c r="J2343" s="48"/>
    </row>
    <row r="2344" spans="1:10" x14ac:dyDescent="0.4">
      <c r="A2344" s="88" t="s">
        <v>4820</v>
      </c>
      <c r="B2344" s="86">
        <v>2014</v>
      </c>
      <c r="C2344" s="87" t="s">
        <v>1054</v>
      </c>
      <c r="D2344" s="88" t="s">
        <v>1064</v>
      </c>
      <c r="E2344" s="88" t="s">
        <v>102</v>
      </c>
      <c r="F2344" s="89">
        <v>133034273</v>
      </c>
      <c r="G2344" s="88">
        <v>1</v>
      </c>
      <c r="H2344" s="89">
        <v>13571207</v>
      </c>
      <c r="J2344" s="48"/>
    </row>
    <row r="2345" spans="1:10" x14ac:dyDescent="0.4">
      <c r="A2345" s="88" t="s">
        <v>4819</v>
      </c>
      <c r="B2345" s="86">
        <v>2017</v>
      </c>
      <c r="C2345" s="87" t="s">
        <v>1052</v>
      </c>
      <c r="D2345" s="88" t="s">
        <v>100</v>
      </c>
      <c r="E2345" s="88" t="s">
        <v>96</v>
      </c>
      <c r="F2345" s="89">
        <v>125181024</v>
      </c>
      <c r="G2345" s="88">
        <v>3</v>
      </c>
      <c r="H2345" s="89">
        <v>18850636</v>
      </c>
      <c r="J2345" s="48"/>
    </row>
    <row r="2346" spans="1:10" x14ac:dyDescent="0.4">
      <c r="A2346" s="88" t="s">
        <v>4818</v>
      </c>
      <c r="B2346" s="86">
        <v>2015</v>
      </c>
      <c r="C2346" s="87" t="s">
        <v>1054</v>
      </c>
      <c r="D2346" s="88" t="s">
        <v>1051</v>
      </c>
      <c r="E2346" s="88" t="s">
        <v>96</v>
      </c>
      <c r="F2346" s="89">
        <v>161321844</v>
      </c>
      <c r="G2346" s="88">
        <v>4</v>
      </c>
      <c r="H2346" s="89">
        <v>18601035</v>
      </c>
      <c r="J2346" s="48"/>
    </row>
    <row r="2347" spans="1:10" x14ac:dyDescent="0.4">
      <c r="A2347" s="88" t="s">
        <v>4818</v>
      </c>
      <c r="B2347" s="86">
        <v>2015</v>
      </c>
      <c r="C2347" s="87" t="s">
        <v>1054</v>
      </c>
      <c r="D2347" s="88" t="s">
        <v>1051</v>
      </c>
      <c r="E2347" s="88" t="s">
        <v>96</v>
      </c>
      <c r="F2347" s="89">
        <v>134089845</v>
      </c>
      <c r="G2347" s="88">
        <v>3</v>
      </c>
      <c r="H2347" s="89">
        <v>12736427</v>
      </c>
      <c r="J2347" s="48"/>
    </row>
    <row r="2348" spans="1:10" x14ac:dyDescent="0.4">
      <c r="A2348" s="88" t="s">
        <v>4817</v>
      </c>
      <c r="B2348" s="86">
        <v>2017</v>
      </c>
      <c r="C2348" s="87" t="s">
        <v>1054</v>
      </c>
      <c r="D2348" s="88" t="s">
        <v>1051</v>
      </c>
      <c r="E2348" s="88" t="s">
        <v>106</v>
      </c>
      <c r="F2348" s="89">
        <v>156343100</v>
      </c>
      <c r="G2348" s="88">
        <v>2</v>
      </c>
      <c r="H2348" s="89">
        <v>16569392</v>
      </c>
      <c r="J2348" s="48"/>
    </row>
    <row r="2349" spans="1:10" x14ac:dyDescent="0.4">
      <c r="A2349" s="88" t="s">
        <v>4816</v>
      </c>
      <c r="B2349" s="86">
        <v>2014</v>
      </c>
      <c r="C2349" s="87" t="s">
        <v>1054</v>
      </c>
      <c r="D2349" s="88" t="s">
        <v>1064</v>
      </c>
      <c r="E2349" s="88" t="s">
        <v>102</v>
      </c>
      <c r="F2349" s="89">
        <v>218558194</v>
      </c>
      <c r="G2349" s="88">
        <v>5</v>
      </c>
      <c r="H2349" s="89">
        <v>11474320</v>
      </c>
      <c r="J2349" s="48"/>
    </row>
    <row r="2350" spans="1:10" x14ac:dyDescent="0.4">
      <c r="A2350" s="88" t="s">
        <v>4815</v>
      </c>
      <c r="B2350" s="86">
        <v>2014</v>
      </c>
      <c r="C2350" s="87" t="s">
        <v>1054</v>
      </c>
      <c r="D2350" s="88" t="s">
        <v>100</v>
      </c>
      <c r="E2350" s="88" t="s">
        <v>96</v>
      </c>
      <c r="F2350" s="89">
        <v>177132685</v>
      </c>
      <c r="G2350" s="88">
        <v>1</v>
      </c>
      <c r="H2350" s="89">
        <v>12649066</v>
      </c>
      <c r="J2350" s="48"/>
    </row>
    <row r="2351" spans="1:10" x14ac:dyDescent="0.4">
      <c r="A2351" s="88" t="s">
        <v>4815</v>
      </c>
      <c r="B2351" s="86">
        <v>2017</v>
      </c>
      <c r="C2351" s="87" t="s">
        <v>1054</v>
      </c>
      <c r="D2351" s="88" t="s">
        <v>100</v>
      </c>
      <c r="E2351" s="88" t="s">
        <v>96</v>
      </c>
      <c r="F2351" s="89">
        <v>106603111</v>
      </c>
      <c r="G2351" s="88">
        <v>1</v>
      </c>
      <c r="H2351" s="89">
        <v>26572801</v>
      </c>
      <c r="J2351" s="48"/>
    </row>
    <row r="2352" spans="1:10" x14ac:dyDescent="0.4">
      <c r="A2352" s="88" t="s">
        <v>4814</v>
      </c>
      <c r="B2352" s="86">
        <v>2016</v>
      </c>
      <c r="C2352" s="87" t="s">
        <v>1054</v>
      </c>
      <c r="D2352" s="88" t="s">
        <v>100</v>
      </c>
      <c r="E2352" s="88" t="s">
        <v>96</v>
      </c>
      <c r="F2352" s="89">
        <v>223056324</v>
      </c>
      <c r="G2352" s="88">
        <v>3</v>
      </c>
      <c r="H2352" s="89">
        <v>10454546</v>
      </c>
      <c r="J2352" s="48"/>
    </row>
    <row r="2353" spans="1:10" x14ac:dyDescent="0.4">
      <c r="A2353" s="88" t="s">
        <v>4813</v>
      </c>
      <c r="B2353" s="86">
        <v>2016</v>
      </c>
      <c r="C2353" s="87" t="s">
        <v>1054</v>
      </c>
      <c r="D2353" s="88" t="s">
        <v>100</v>
      </c>
      <c r="E2353" s="88" t="s">
        <v>96</v>
      </c>
      <c r="F2353" s="89">
        <v>109962998</v>
      </c>
      <c r="G2353" s="88">
        <v>4</v>
      </c>
      <c r="H2353" s="89">
        <v>18780885</v>
      </c>
      <c r="J2353" s="48"/>
    </row>
    <row r="2354" spans="1:10" x14ac:dyDescent="0.4">
      <c r="A2354" s="88" t="s">
        <v>4813</v>
      </c>
      <c r="B2354" s="86">
        <v>2016</v>
      </c>
      <c r="C2354" s="87" t="s">
        <v>1054</v>
      </c>
      <c r="D2354" s="88" t="s">
        <v>100</v>
      </c>
      <c r="E2354" s="88" t="s">
        <v>96</v>
      </c>
      <c r="F2354" s="89">
        <v>155000280</v>
      </c>
      <c r="G2354" s="88">
        <v>2</v>
      </c>
      <c r="H2354" s="89">
        <v>26730490</v>
      </c>
      <c r="J2354" s="48"/>
    </row>
    <row r="2355" spans="1:10" x14ac:dyDescent="0.4">
      <c r="A2355" s="88" t="s">
        <v>4812</v>
      </c>
      <c r="B2355" s="86">
        <v>2016</v>
      </c>
      <c r="C2355" s="87" t="s">
        <v>1054</v>
      </c>
      <c r="D2355" s="88" t="s">
        <v>1064</v>
      </c>
      <c r="E2355" s="88" t="s">
        <v>106</v>
      </c>
      <c r="F2355" s="89">
        <v>91424336</v>
      </c>
      <c r="G2355" s="88">
        <v>3</v>
      </c>
      <c r="H2355" s="89">
        <v>32738731</v>
      </c>
      <c r="J2355" s="48"/>
    </row>
    <row r="2356" spans="1:10" x14ac:dyDescent="0.4">
      <c r="A2356" s="88" t="s">
        <v>4812</v>
      </c>
      <c r="B2356" s="86">
        <v>2016</v>
      </c>
      <c r="C2356" s="87" t="s">
        <v>1054</v>
      </c>
      <c r="D2356" s="88" t="s">
        <v>1064</v>
      </c>
      <c r="E2356" s="88" t="s">
        <v>106</v>
      </c>
      <c r="F2356" s="89">
        <v>222671337</v>
      </c>
      <c r="G2356" s="88">
        <v>2</v>
      </c>
      <c r="H2356" s="89">
        <v>24753053</v>
      </c>
      <c r="J2356" s="48"/>
    </row>
    <row r="2357" spans="1:10" x14ac:dyDescent="0.4">
      <c r="A2357" s="88" t="s">
        <v>4811</v>
      </c>
      <c r="B2357" s="86">
        <v>2016</v>
      </c>
      <c r="C2357" s="87" t="s">
        <v>1054</v>
      </c>
      <c r="D2357" s="88" t="s">
        <v>1051</v>
      </c>
      <c r="E2357" s="88" t="s">
        <v>102</v>
      </c>
      <c r="F2357" s="89">
        <v>96826331</v>
      </c>
      <c r="G2357" s="88">
        <v>1</v>
      </c>
      <c r="H2357" s="89">
        <v>28172485</v>
      </c>
      <c r="J2357" s="48"/>
    </row>
    <row r="2358" spans="1:10" x14ac:dyDescent="0.4">
      <c r="A2358" s="88" t="s">
        <v>4811</v>
      </c>
      <c r="B2358" s="86">
        <v>2015</v>
      </c>
      <c r="C2358" s="87" t="s">
        <v>1054</v>
      </c>
      <c r="D2358" s="88" t="s">
        <v>1051</v>
      </c>
      <c r="E2358" s="88" t="s">
        <v>102</v>
      </c>
      <c r="F2358" s="89">
        <v>245703137</v>
      </c>
      <c r="G2358" s="88">
        <v>2</v>
      </c>
      <c r="H2358" s="89">
        <v>16669022</v>
      </c>
      <c r="J2358" s="48"/>
    </row>
    <row r="2359" spans="1:10" x14ac:dyDescent="0.4">
      <c r="A2359" s="88" t="s">
        <v>4811</v>
      </c>
      <c r="B2359" s="86">
        <v>2016</v>
      </c>
      <c r="C2359" s="87" t="s">
        <v>1054</v>
      </c>
      <c r="D2359" s="88" t="s">
        <v>1051</v>
      </c>
      <c r="E2359" s="88" t="s">
        <v>102</v>
      </c>
      <c r="F2359" s="89">
        <v>158777777</v>
      </c>
      <c r="G2359" s="88">
        <v>1</v>
      </c>
      <c r="H2359" s="89">
        <v>15650180</v>
      </c>
      <c r="J2359" s="48"/>
    </row>
    <row r="2360" spans="1:10" x14ac:dyDescent="0.4">
      <c r="A2360" s="88" t="s">
        <v>4811</v>
      </c>
      <c r="B2360" s="86">
        <v>2015</v>
      </c>
      <c r="C2360" s="87" t="s">
        <v>1054</v>
      </c>
      <c r="D2360" s="88" t="s">
        <v>1051</v>
      </c>
      <c r="E2360" s="88" t="s">
        <v>102</v>
      </c>
      <c r="F2360" s="89">
        <v>222032630</v>
      </c>
      <c r="G2360" s="88">
        <v>3</v>
      </c>
      <c r="H2360" s="89">
        <v>27986010</v>
      </c>
      <c r="J2360" s="48"/>
    </row>
    <row r="2361" spans="1:10" x14ac:dyDescent="0.4">
      <c r="A2361" s="88" t="s">
        <v>4810</v>
      </c>
      <c r="B2361" s="86">
        <v>2016</v>
      </c>
      <c r="C2361" s="87" t="s">
        <v>1054</v>
      </c>
      <c r="D2361" s="88" t="s">
        <v>100</v>
      </c>
      <c r="E2361" s="88" t="s">
        <v>106</v>
      </c>
      <c r="F2361" s="89">
        <v>227000687</v>
      </c>
      <c r="G2361" s="88">
        <v>5</v>
      </c>
      <c r="H2361" s="89">
        <v>14226946</v>
      </c>
      <c r="J2361" s="48"/>
    </row>
    <row r="2362" spans="1:10" x14ac:dyDescent="0.4">
      <c r="A2362" s="88" t="s">
        <v>4810</v>
      </c>
      <c r="B2362" s="86">
        <v>2017</v>
      </c>
      <c r="C2362" s="87" t="s">
        <v>1054</v>
      </c>
      <c r="D2362" s="88" t="s">
        <v>100</v>
      </c>
      <c r="E2362" s="88" t="s">
        <v>106</v>
      </c>
      <c r="F2362" s="89">
        <v>167190712</v>
      </c>
      <c r="G2362" s="88">
        <v>3</v>
      </c>
      <c r="H2362" s="89">
        <v>33156974</v>
      </c>
      <c r="J2362" s="48"/>
    </row>
    <row r="2363" spans="1:10" x14ac:dyDescent="0.4">
      <c r="A2363" s="88" t="s">
        <v>4810</v>
      </c>
      <c r="B2363" s="86">
        <v>2017</v>
      </c>
      <c r="C2363" s="87" t="s">
        <v>1054</v>
      </c>
      <c r="D2363" s="88" t="s">
        <v>100</v>
      </c>
      <c r="E2363" s="88" t="s">
        <v>106</v>
      </c>
      <c r="F2363" s="89">
        <v>129964644</v>
      </c>
      <c r="G2363" s="88">
        <v>5</v>
      </c>
      <c r="H2363" s="89">
        <v>16577490</v>
      </c>
      <c r="J2363" s="48"/>
    </row>
    <row r="2364" spans="1:10" x14ac:dyDescent="0.4">
      <c r="A2364" s="88" t="s">
        <v>4809</v>
      </c>
      <c r="B2364" s="86">
        <v>2017</v>
      </c>
      <c r="C2364" s="87" t="s">
        <v>1054</v>
      </c>
      <c r="D2364" s="88" t="s">
        <v>1064</v>
      </c>
      <c r="E2364" s="88" t="s">
        <v>96</v>
      </c>
      <c r="F2364" s="89">
        <v>208590957</v>
      </c>
      <c r="G2364" s="88">
        <v>3</v>
      </c>
      <c r="H2364" s="89">
        <v>23158529</v>
      </c>
      <c r="J2364" s="48"/>
    </row>
    <row r="2365" spans="1:10" x14ac:dyDescent="0.4">
      <c r="A2365" s="88" t="s">
        <v>4808</v>
      </c>
      <c r="B2365" s="86">
        <v>2017</v>
      </c>
      <c r="C2365" s="87" t="s">
        <v>1054</v>
      </c>
      <c r="D2365" s="88" t="s">
        <v>100</v>
      </c>
      <c r="E2365" s="88" t="s">
        <v>96</v>
      </c>
      <c r="F2365" s="89">
        <v>141055232</v>
      </c>
      <c r="G2365" s="88">
        <v>1</v>
      </c>
      <c r="H2365" s="89">
        <v>23578714</v>
      </c>
      <c r="J2365" s="48"/>
    </row>
    <row r="2366" spans="1:10" x14ac:dyDescent="0.4">
      <c r="A2366" s="88" t="s">
        <v>4807</v>
      </c>
      <c r="B2366" s="86">
        <v>2017</v>
      </c>
      <c r="C2366" s="87" t="s">
        <v>1054</v>
      </c>
      <c r="D2366" s="88" t="s">
        <v>1051</v>
      </c>
      <c r="E2366" s="88" t="s">
        <v>102</v>
      </c>
      <c r="F2366" s="89">
        <v>156612047</v>
      </c>
      <c r="G2366" s="88">
        <v>3</v>
      </c>
      <c r="H2366" s="89">
        <v>23221984</v>
      </c>
      <c r="J2366" s="48"/>
    </row>
    <row r="2367" spans="1:10" x14ac:dyDescent="0.4">
      <c r="A2367" s="88" t="s">
        <v>4806</v>
      </c>
      <c r="B2367" s="86">
        <v>2017</v>
      </c>
      <c r="C2367" s="87" t="s">
        <v>1054</v>
      </c>
      <c r="D2367" s="88" t="s">
        <v>1051</v>
      </c>
      <c r="E2367" s="88" t="s">
        <v>106</v>
      </c>
      <c r="F2367" s="89">
        <v>211317199</v>
      </c>
      <c r="G2367" s="88">
        <v>3</v>
      </c>
      <c r="H2367" s="89">
        <v>19031562</v>
      </c>
      <c r="J2367" s="48"/>
    </row>
    <row r="2368" spans="1:10" x14ac:dyDescent="0.4">
      <c r="A2368" s="88" t="s">
        <v>4805</v>
      </c>
      <c r="B2368" s="86">
        <v>2017</v>
      </c>
      <c r="C2368" s="87" t="s">
        <v>1061</v>
      </c>
      <c r="D2368" s="88" t="s">
        <v>100</v>
      </c>
      <c r="E2368" s="88" t="s">
        <v>104</v>
      </c>
      <c r="F2368" s="89">
        <v>142016482</v>
      </c>
      <c r="G2368" s="88">
        <v>5</v>
      </c>
      <c r="H2368" s="89">
        <v>23243033</v>
      </c>
      <c r="J2368" s="48"/>
    </row>
    <row r="2369" spans="1:10" x14ac:dyDescent="0.4">
      <c r="A2369" s="88" t="s">
        <v>4805</v>
      </c>
      <c r="B2369" s="86">
        <v>2015</v>
      </c>
      <c r="C2369" s="87" t="s">
        <v>1061</v>
      </c>
      <c r="D2369" s="88" t="s">
        <v>100</v>
      </c>
      <c r="E2369" s="88" t="s">
        <v>104</v>
      </c>
      <c r="F2369" s="89">
        <v>119947444</v>
      </c>
      <c r="G2369" s="88">
        <v>2</v>
      </c>
      <c r="H2369" s="89">
        <v>20921892</v>
      </c>
      <c r="J2369" s="48"/>
    </row>
    <row r="2370" spans="1:10" x14ac:dyDescent="0.4">
      <c r="A2370" s="88" t="s">
        <v>4804</v>
      </c>
      <c r="B2370" s="86">
        <v>2015</v>
      </c>
      <c r="C2370" s="87" t="s">
        <v>1054</v>
      </c>
      <c r="D2370" s="88" t="s">
        <v>1051</v>
      </c>
      <c r="E2370" s="88" t="s">
        <v>96</v>
      </c>
      <c r="F2370" s="89">
        <v>163238299</v>
      </c>
      <c r="G2370" s="88">
        <v>3</v>
      </c>
      <c r="H2370" s="89">
        <v>13027012</v>
      </c>
      <c r="J2370" s="48"/>
    </row>
    <row r="2371" spans="1:10" x14ac:dyDescent="0.4">
      <c r="A2371" s="88" t="s">
        <v>4803</v>
      </c>
      <c r="B2371" s="86">
        <v>2017</v>
      </c>
      <c r="C2371" s="87" t="s">
        <v>1052</v>
      </c>
      <c r="D2371" s="88" t="s">
        <v>1051</v>
      </c>
      <c r="E2371" s="88" t="s">
        <v>96</v>
      </c>
      <c r="F2371" s="89">
        <v>130471568</v>
      </c>
      <c r="G2371" s="88">
        <v>3</v>
      </c>
      <c r="H2371" s="89">
        <v>16736704</v>
      </c>
      <c r="J2371" s="48"/>
    </row>
    <row r="2372" spans="1:10" x14ac:dyDescent="0.4">
      <c r="A2372" s="88" t="s">
        <v>4803</v>
      </c>
      <c r="B2372" s="86">
        <v>2017</v>
      </c>
      <c r="C2372" s="87" t="s">
        <v>1052</v>
      </c>
      <c r="D2372" s="88" t="s">
        <v>1051</v>
      </c>
      <c r="E2372" s="88" t="s">
        <v>96</v>
      </c>
      <c r="F2372" s="89">
        <v>131584205</v>
      </c>
      <c r="G2372" s="88">
        <v>4</v>
      </c>
      <c r="H2372" s="89">
        <v>29597084</v>
      </c>
      <c r="J2372" s="48"/>
    </row>
    <row r="2373" spans="1:10" x14ac:dyDescent="0.4">
      <c r="A2373" s="88" t="s">
        <v>4802</v>
      </c>
      <c r="B2373" s="86">
        <v>2017</v>
      </c>
      <c r="C2373" s="87" t="s">
        <v>1054</v>
      </c>
      <c r="D2373" s="88" t="s">
        <v>1051</v>
      </c>
      <c r="E2373" s="88" t="s">
        <v>104</v>
      </c>
      <c r="F2373" s="89">
        <v>95150833</v>
      </c>
      <c r="G2373" s="88">
        <v>1</v>
      </c>
      <c r="H2373" s="89">
        <v>26727440</v>
      </c>
      <c r="J2373" s="48"/>
    </row>
    <row r="2374" spans="1:10" x14ac:dyDescent="0.4">
      <c r="A2374" s="88" t="s">
        <v>4801</v>
      </c>
      <c r="B2374" s="86">
        <v>2017</v>
      </c>
      <c r="C2374" s="87" t="s">
        <v>1054</v>
      </c>
      <c r="D2374" s="88" t="s">
        <v>1051</v>
      </c>
      <c r="E2374" s="88" t="s">
        <v>102</v>
      </c>
      <c r="F2374" s="89">
        <v>222373961</v>
      </c>
      <c r="G2374" s="88">
        <v>3</v>
      </c>
      <c r="H2374" s="89">
        <v>28037903</v>
      </c>
      <c r="J2374" s="48"/>
    </row>
    <row r="2375" spans="1:10" x14ac:dyDescent="0.4">
      <c r="A2375" s="88" t="s">
        <v>4801</v>
      </c>
      <c r="B2375" s="86">
        <v>2017</v>
      </c>
      <c r="C2375" s="87" t="s">
        <v>1054</v>
      </c>
      <c r="D2375" s="88" t="s">
        <v>1051</v>
      </c>
      <c r="E2375" s="88" t="s">
        <v>102</v>
      </c>
      <c r="F2375" s="89">
        <v>135089832</v>
      </c>
      <c r="G2375" s="88">
        <v>2</v>
      </c>
      <c r="H2375" s="89">
        <v>14748526</v>
      </c>
      <c r="J2375" s="48"/>
    </row>
    <row r="2376" spans="1:10" x14ac:dyDescent="0.4">
      <c r="A2376" s="88" t="s">
        <v>4801</v>
      </c>
      <c r="B2376" s="86">
        <v>2017</v>
      </c>
      <c r="C2376" s="87" t="s">
        <v>1054</v>
      </c>
      <c r="D2376" s="88" t="s">
        <v>1051</v>
      </c>
      <c r="E2376" s="88" t="s">
        <v>102</v>
      </c>
      <c r="F2376" s="89">
        <v>114370527</v>
      </c>
      <c r="G2376" s="88">
        <v>3</v>
      </c>
      <c r="H2376" s="89">
        <v>33464395</v>
      </c>
      <c r="J2376" s="48"/>
    </row>
    <row r="2377" spans="1:10" x14ac:dyDescent="0.4">
      <c r="A2377" s="88" t="s">
        <v>4801</v>
      </c>
      <c r="B2377" s="86">
        <v>2017</v>
      </c>
      <c r="C2377" s="87" t="s">
        <v>1054</v>
      </c>
      <c r="D2377" s="88" t="s">
        <v>1051</v>
      </c>
      <c r="E2377" s="88" t="s">
        <v>102</v>
      </c>
      <c r="F2377" s="89">
        <v>190268624</v>
      </c>
      <c r="G2377" s="88">
        <v>3</v>
      </c>
      <c r="H2377" s="89">
        <v>25443592</v>
      </c>
      <c r="J2377" s="48"/>
    </row>
    <row r="2378" spans="1:10" x14ac:dyDescent="0.4">
      <c r="A2378" s="88" t="s">
        <v>4801</v>
      </c>
      <c r="B2378" s="86">
        <v>2016</v>
      </c>
      <c r="C2378" s="87" t="s">
        <v>1054</v>
      </c>
      <c r="D2378" s="88" t="s">
        <v>1051</v>
      </c>
      <c r="E2378" s="88" t="s">
        <v>102</v>
      </c>
      <c r="F2378" s="89">
        <v>131773634</v>
      </c>
      <c r="G2378" s="88">
        <v>5</v>
      </c>
      <c r="H2378" s="89">
        <v>27987374</v>
      </c>
      <c r="J2378" s="48"/>
    </row>
    <row r="2379" spans="1:10" x14ac:dyDescent="0.4">
      <c r="A2379" s="88" t="s">
        <v>4801</v>
      </c>
      <c r="B2379" s="86">
        <v>2016</v>
      </c>
      <c r="C2379" s="87" t="s">
        <v>1054</v>
      </c>
      <c r="D2379" s="88" t="s">
        <v>1051</v>
      </c>
      <c r="E2379" s="88" t="s">
        <v>102</v>
      </c>
      <c r="F2379" s="89">
        <v>227640281</v>
      </c>
      <c r="G2379" s="88">
        <v>2</v>
      </c>
      <c r="H2379" s="89">
        <v>29089845</v>
      </c>
      <c r="J2379" s="48"/>
    </row>
    <row r="2380" spans="1:10" x14ac:dyDescent="0.4">
      <c r="A2380" s="88" t="s">
        <v>4800</v>
      </c>
      <c r="B2380" s="86">
        <v>2016</v>
      </c>
      <c r="C2380" s="87" t="s">
        <v>1054</v>
      </c>
      <c r="D2380" s="88" t="s">
        <v>1051</v>
      </c>
      <c r="E2380" s="88" t="s">
        <v>96</v>
      </c>
      <c r="F2380" s="89">
        <v>116658080</v>
      </c>
      <c r="G2380" s="88">
        <v>2</v>
      </c>
      <c r="H2380" s="89">
        <v>19137828</v>
      </c>
      <c r="J2380" s="48"/>
    </row>
    <row r="2381" spans="1:10" x14ac:dyDescent="0.4">
      <c r="A2381" s="88" t="s">
        <v>4799</v>
      </c>
      <c r="B2381" s="86">
        <v>2016</v>
      </c>
      <c r="C2381" s="87" t="s">
        <v>1054</v>
      </c>
      <c r="D2381" s="88" t="s">
        <v>1051</v>
      </c>
      <c r="E2381" s="88" t="s">
        <v>102</v>
      </c>
      <c r="F2381" s="89">
        <v>223682367</v>
      </c>
      <c r="G2381" s="88">
        <v>2</v>
      </c>
      <c r="H2381" s="89">
        <v>34798944</v>
      </c>
      <c r="J2381" s="48"/>
    </row>
    <row r="2382" spans="1:10" x14ac:dyDescent="0.4">
      <c r="A2382" s="88" t="s">
        <v>4798</v>
      </c>
      <c r="B2382" s="86">
        <v>2016</v>
      </c>
      <c r="C2382" s="87" t="s">
        <v>1052</v>
      </c>
      <c r="D2382" s="88" t="s">
        <v>1051</v>
      </c>
      <c r="E2382" s="88" t="s">
        <v>104</v>
      </c>
      <c r="F2382" s="89">
        <v>202774728</v>
      </c>
      <c r="G2382" s="88">
        <v>4</v>
      </c>
      <c r="H2382" s="89">
        <v>21920906</v>
      </c>
      <c r="J2382" s="48"/>
    </row>
    <row r="2383" spans="1:10" x14ac:dyDescent="0.4">
      <c r="A2383" s="88" t="s">
        <v>4797</v>
      </c>
      <c r="B2383" s="86">
        <v>2016</v>
      </c>
      <c r="C2383" s="87" t="s">
        <v>1054</v>
      </c>
      <c r="D2383" s="88" t="s">
        <v>1064</v>
      </c>
      <c r="E2383" s="88" t="s">
        <v>96</v>
      </c>
      <c r="F2383" s="89">
        <v>172522786</v>
      </c>
      <c r="G2383" s="88">
        <v>2</v>
      </c>
      <c r="H2383" s="89">
        <v>22488044</v>
      </c>
      <c r="J2383" s="48"/>
    </row>
    <row r="2384" spans="1:10" x14ac:dyDescent="0.4">
      <c r="A2384" s="88" t="s">
        <v>4796</v>
      </c>
      <c r="B2384" s="86">
        <v>2016</v>
      </c>
      <c r="C2384" s="87" t="s">
        <v>1052</v>
      </c>
      <c r="D2384" s="88" t="s">
        <v>1051</v>
      </c>
      <c r="E2384" s="88" t="s">
        <v>102</v>
      </c>
      <c r="F2384" s="89">
        <v>225167469</v>
      </c>
      <c r="G2384" s="88">
        <v>5</v>
      </c>
      <c r="H2384" s="89">
        <v>12354977</v>
      </c>
      <c r="J2384" s="48"/>
    </row>
    <row r="2385" spans="1:10" x14ac:dyDescent="0.4">
      <c r="A2385" s="88" t="s">
        <v>4796</v>
      </c>
      <c r="B2385" s="86">
        <v>2017</v>
      </c>
      <c r="C2385" s="87" t="s">
        <v>1052</v>
      </c>
      <c r="D2385" s="88" t="s">
        <v>1051</v>
      </c>
      <c r="E2385" s="88" t="s">
        <v>102</v>
      </c>
      <c r="F2385" s="89">
        <v>224000481</v>
      </c>
      <c r="G2385" s="88">
        <v>1</v>
      </c>
      <c r="H2385" s="89">
        <v>27092655</v>
      </c>
      <c r="J2385" s="48"/>
    </row>
    <row r="2386" spans="1:10" x14ac:dyDescent="0.4">
      <c r="A2386" s="88" t="s">
        <v>4796</v>
      </c>
      <c r="B2386" s="86">
        <v>2014</v>
      </c>
      <c r="C2386" s="87" t="s">
        <v>1052</v>
      </c>
      <c r="D2386" s="88" t="s">
        <v>1051</v>
      </c>
      <c r="E2386" s="88" t="s">
        <v>102</v>
      </c>
      <c r="F2386" s="89">
        <v>163848598</v>
      </c>
      <c r="G2386" s="88">
        <v>1</v>
      </c>
      <c r="H2386" s="89">
        <v>17516605</v>
      </c>
      <c r="J2386" s="48"/>
    </row>
    <row r="2387" spans="1:10" x14ac:dyDescent="0.4">
      <c r="A2387" s="88" t="s">
        <v>4796</v>
      </c>
      <c r="B2387" s="86">
        <v>2017</v>
      </c>
      <c r="C2387" s="87" t="s">
        <v>1052</v>
      </c>
      <c r="D2387" s="88" t="s">
        <v>1051</v>
      </c>
      <c r="E2387" s="88" t="s">
        <v>102</v>
      </c>
      <c r="F2387" s="89">
        <v>217144718</v>
      </c>
      <c r="G2387" s="88">
        <v>2</v>
      </c>
      <c r="H2387" s="89">
        <v>31973035</v>
      </c>
      <c r="J2387" s="48"/>
    </row>
    <row r="2388" spans="1:10" x14ac:dyDescent="0.4">
      <c r="A2388" s="88" t="s">
        <v>4796</v>
      </c>
      <c r="B2388" s="86">
        <v>2017</v>
      </c>
      <c r="C2388" s="87" t="s">
        <v>1052</v>
      </c>
      <c r="D2388" s="88" t="s">
        <v>1051</v>
      </c>
      <c r="E2388" s="88" t="s">
        <v>102</v>
      </c>
      <c r="F2388" s="89">
        <v>173029971</v>
      </c>
      <c r="G2388" s="88">
        <v>2</v>
      </c>
      <c r="H2388" s="89">
        <v>18927322</v>
      </c>
      <c r="J2388" s="48"/>
    </row>
    <row r="2389" spans="1:10" x14ac:dyDescent="0.4">
      <c r="A2389" s="88" t="s">
        <v>4796</v>
      </c>
      <c r="B2389" s="86">
        <v>2017</v>
      </c>
      <c r="C2389" s="87" t="s">
        <v>1052</v>
      </c>
      <c r="D2389" s="88" t="s">
        <v>1051</v>
      </c>
      <c r="E2389" s="88" t="s">
        <v>102</v>
      </c>
      <c r="F2389" s="89">
        <v>123987820</v>
      </c>
      <c r="G2389" s="88">
        <v>1</v>
      </c>
      <c r="H2389" s="89">
        <v>13506377</v>
      </c>
      <c r="J2389" s="48"/>
    </row>
    <row r="2390" spans="1:10" x14ac:dyDescent="0.4">
      <c r="A2390" s="88" t="s">
        <v>4795</v>
      </c>
      <c r="B2390" s="86">
        <v>2017</v>
      </c>
      <c r="C2390" s="87" t="s">
        <v>1054</v>
      </c>
      <c r="D2390" s="88" t="s">
        <v>1051</v>
      </c>
      <c r="E2390" s="88" t="s">
        <v>102</v>
      </c>
      <c r="F2390" s="89">
        <v>184791307</v>
      </c>
      <c r="G2390" s="88">
        <v>3</v>
      </c>
      <c r="H2390" s="89">
        <v>29657742</v>
      </c>
      <c r="J2390" s="48"/>
    </row>
    <row r="2391" spans="1:10" x14ac:dyDescent="0.4">
      <c r="A2391" s="88" t="s">
        <v>4794</v>
      </c>
      <c r="B2391" s="86">
        <v>2017</v>
      </c>
      <c r="C2391" s="87" t="s">
        <v>1052</v>
      </c>
      <c r="D2391" s="88" t="s">
        <v>1051</v>
      </c>
      <c r="E2391" s="88" t="s">
        <v>96</v>
      </c>
      <c r="F2391" s="89">
        <v>101074652</v>
      </c>
      <c r="G2391" s="88">
        <v>3</v>
      </c>
      <c r="H2391" s="89">
        <v>15676057</v>
      </c>
      <c r="J2391" s="48"/>
    </row>
    <row r="2392" spans="1:10" x14ac:dyDescent="0.4">
      <c r="A2392" s="88" t="s">
        <v>4794</v>
      </c>
      <c r="B2392" s="86">
        <v>2017</v>
      </c>
      <c r="C2392" s="87" t="s">
        <v>1052</v>
      </c>
      <c r="D2392" s="88" t="s">
        <v>1051</v>
      </c>
      <c r="E2392" s="88" t="s">
        <v>96</v>
      </c>
      <c r="F2392" s="89">
        <v>155979971</v>
      </c>
      <c r="G2392" s="88">
        <v>5</v>
      </c>
      <c r="H2392" s="89">
        <v>29799870</v>
      </c>
      <c r="J2392" s="48"/>
    </row>
    <row r="2393" spans="1:10" x14ac:dyDescent="0.4">
      <c r="A2393" s="88" t="s">
        <v>4793</v>
      </c>
      <c r="B2393" s="86">
        <v>2017</v>
      </c>
      <c r="C2393" s="87" t="s">
        <v>1054</v>
      </c>
      <c r="D2393" s="88" t="s">
        <v>1051</v>
      </c>
      <c r="E2393" s="88" t="s">
        <v>102</v>
      </c>
      <c r="F2393" s="89">
        <v>141090461</v>
      </c>
      <c r="G2393" s="88">
        <v>1</v>
      </c>
      <c r="H2393" s="89">
        <v>20096595</v>
      </c>
      <c r="J2393" s="48"/>
    </row>
    <row r="2394" spans="1:10" x14ac:dyDescent="0.4">
      <c r="A2394" s="88" t="s">
        <v>4793</v>
      </c>
      <c r="B2394" s="86">
        <v>2015</v>
      </c>
      <c r="C2394" s="87" t="s">
        <v>1054</v>
      </c>
      <c r="D2394" s="88" t="s">
        <v>1051</v>
      </c>
      <c r="E2394" s="88" t="s">
        <v>102</v>
      </c>
      <c r="F2394" s="89">
        <v>241199103</v>
      </c>
      <c r="G2394" s="88">
        <v>2</v>
      </c>
      <c r="H2394" s="89">
        <v>18428230</v>
      </c>
      <c r="J2394" s="48"/>
    </row>
    <row r="2395" spans="1:10" x14ac:dyDescent="0.4">
      <c r="A2395" s="88" t="s">
        <v>4793</v>
      </c>
      <c r="B2395" s="86">
        <v>2015</v>
      </c>
      <c r="C2395" s="87" t="s">
        <v>1054</v>
      </c>
      <c r="D2395" s="88" t="s">
        <v>1051</v>
      </c>
      <c r="E2395" s="88" t="s">
        <v>102</v>
      </c>
      <c r="F2395" s="89">
        <v>95281197</v>
      </c>
      <c r="G2395" s="88">
        <v>1</v>
      </c>
      <c r="H2395" s="89">
        <v>14645583</v>
      </c>
      <c r="J2395" s="48"/>
    </row>
    <row r="2396" spans="1:10" x14ac:dyDescent="0.4">
      <c r="A2396" s="88" t="s">
        <v>4793</v>
      </c>
      <c r="B2396" s="86">
        <v>2015</v>
      </c>
      <c r="C2396" s="87" t="s">
        <v>1054</v>
      </c>
      <c r="D2396" s="88" t="s">
        <v>1051</v>
      </c>
      <c r="E2396" s="88" t="s">
        <v>102</v>
      </c>
      <c r="F2396" s="89">
        <v>171260146</v>
      </c>
      <c r="G2396" s="88">
        <v>3</v>
      </c>
      <c r="H2396" s="89">
        <v>15746600</v>
      </c>
      <c r="J2396" s="48"/>
    </row>
    <row r="2397" spans="1:10" x14ac:dyDescent="0.4">
      <c r="A2397" s="88" t="s">
        <v>4792</v>
      </c>
      <c r="B2397" s="86">
        <v>2015</v>
      </c>
      <c r="C2397" s="87" t="s">
        <v>1054</v>
      </c>
      <c r="D2397" s="88" t="s">
        <v>1051</v>
      </c>
      <c r="E2397" s="88" t="s">
        <v>104</v>
      </c>
      <c r="F2397" s="89">
        <v>197155266</v>
      </c>
      <c r="G2397" s="88">
        <v>3</v>
      </c>
      <c r="H2397" s="89">
        <v>23248000</v>
      </c>
      <c r="J2397" s="48"/>
    </row>
    <row r="2398" spans="1:10" x14ac:dyDescent="0.4">
      <c r="A2398" s="88" t="s">
        <v>4792</v>
      </c>
      <c r="B2398" s="86">
        <v>2015</v>
      </c>
      <c r="C2398" s="87" t="s">
        <v>1054</v>
      </c>
      <c r="D2398" s="88" t="s">
        <v>1051</v>
      </c>
      <c r="E2398" s="88" t="s">
        <v>104</v>
      </c>
      <c r="F2398" s="89">
        <v>112002633</v>
      </c>
      <c r="G2398" s="88">
        <v>4</v>
      </c>
      <c r="H2398" s="89">
        <v>27559037</v>
      </c>
      <c r="J2398" s="48"/>
    </row>
    <row r="2399" spans="1:10" x14ac:dyDescent="0.4">
      <c r="A2399" s="88" t="s">
        <v>4792</v>
      </c>
      <c r="B2399" s="86">
        <v>2014</v>
      </c>
      <c r="C2399" s="87" t="s">
        <v>1054</v>
      </c>
      <c r="D2399" s="88" t="s">
        <v>1051</v>
      </c>
      <c r="E2399" s="88" t="s">
        <v>104</v>
      </c>
      <c r="F2399" s="89">
        <v>243844585</v>
      </c>
      <c r="G2399" s="88">
        <v>1</v>
      </c>
      <c r="H2399" s="89">
        <v>26148996</v>
      </c>
      <c r="J2399" s="48"/>
    </row>
    <row r="2400" spans="1:10" x14ac:dyDescent="0.4">
      <c r="A2400" s="88" t="s">
        <v>4791</v>
      </c>
      <c r="B2400" s="86">
        <v>2014</v>
      </c>
      <c r="C2400" s="87" t="s">
        <v>1054</v>
      </c>
      <c r="D2400" s="88" t="s">
        <v>1051</v>
      </c>
      <c r="E2400" s="88" t="s">
        <v>104</v>
      </c>
      <c r="F2400" s="89">
        <v>175783573</v>
      </c>
      <c r="G2400" s="88">
        <v>4</v>
      </c>
      <c r="H2400" s="89">
        <v>24589725</v>
      </c>
      <c r="J2400" s="48"/>
    </row>
    <row r="2401" spans="1:10" x14ac:dyDescent="0.4">
      <c r="A2401" s="88" t="s">
        <v>4791</v>
      </c>
      <c r="B2401" s="86">
        <v>2016</v>
      </c>
      <c r="C2401" s="87" t="s">
        <v>1054</v>
      </c>
      <c r="D2401" s="88" t="s">
        <v>1051</v>
      </c>
      <c r="E2401" s="88" t="s">
        <v>104</v>
      </c>
      <c r="F2401" s="89">
        <v>119400847</v>
      </c>
      <c r="G2401" s="88">
        <v>5</v>
      </c>
      <c r="H2401" s="89">
        <v>23535295</v>
      </c>
      <c r="J2401" s="48"/>
    </row>
    <row r="2402" spans="1:10" x14ac:dyDescent="0.4">
      <c r="A2402" s="88" t="s">
        <v>4791</v>
      </c>
      <c r="B2402" s="86">
        <v>2016</v>
      </c>
      <c r="C2402" s="87" t="s">
        <v>1054</v>
      </c>
      <c r="D2402" s="88" t="s">
        <v>1051</v>
      </c>
      <c r="E2402" s="88" t="s">
        <v>104</v>
      </c>
      <c r="F2402" s="89">
        <v>152519636</v>
      </c>
      <c r="G2402" s="88">
        <v>4</v>
      </c>
      <c r="H2402" s="89">
        <v>28745347</v>
      </c>
      <c r="J2402" s="48"/>
    </row>
    <row r="2403" spans="1:10" x14ac:dyDescent="0.4">
      <c r="A2403" s="88" t="s">
        <v>4790</v>
      </c>
      <c r="B2403" s="86">
        <v>2014</v>
      </c>
      <c r="C2403" s="87" t="s">
        <v>1061</v>
      </c>
      <c r="D2403" s="88" t="s">
        <v>1051</v>
      </c>
      <c r="E2403" s="88" t="s">
        <v>96</v>
      </c>
      <c r="F2403" s="89">
        <v>239773070</v>
      </c>
      <c r="G2403" s="88">
        <v>4</v>
      </c>
      <c r="H2403" s="89">
        <v>24333264</v>
      </c>
      <c r="J2403" s="48"/>
    </row>
    <row r="2404" spans="1:10" x14ac:dyDescent="0.4">
      <c r="A2404" s="88" t="s">
        <v>4790</v>
      </c>
      <c r="B2404" s="86">
        <v>2015</v>
      </c>
      <c r="C2404" s="87" t="s">
        <v>1061</v>
      </c>
      <c r="D2404" s="88" t="s">
        <v>1051</v>
      </c>
      <c r="E2404" s="88" t="s">
        <v>96</v>
      </c>
      <c r="F2404" s="89">
        <v>230664287</v>
      </c>
      <c r="G2404" s="88">
        <v>1</v>
      </c>
      <c r="H2404" s="89">
        <v>21507052</v>
      </c>
      <c r="J2404" s="48"/>
    </row>
    <row r="2405" spans="1:10" x14ac:dyDescent="0.4">
      <c r="A2405" s="88" t="s">
        <v>4790</v>
      </c>
      <c r="B2405" s="86">
        <v>2015</v>
      </c>
      <c r="C2405" s="87" t="s">
        <v>1061</v>
      </c>
      <c r="D2405" s="88" t="s">
        <v>1051</v>
      </c>
      <c r="E2405" s="88" t="s">
        <v>96</v>
      </c>
      <c r="F2405" s="89">
        <v>127766866</v>
      </c>
      <c r="G2405" s="88">
        <v>1</v>
      </c>
      <c r="H2405" s="89">
        <v>10369971</v>
      </c>
      <c r="J2405" s="48"/>
    </row>
    <row r="2406" spans="1:10" x14ac:dyDescent="0.4">
      <c r="A2406" s="88" t="s">
        <v>4790</v>
      </c>
      <c r="B2406" s="86">
        <v>2016</v>
      </c>
      <c r="C2406" s="87" t="s">
        <v>1061</v>
      </c>
      <c r="D2406" s="88" t="s">
        <v>1051</v>
      </c>
      <c r="E2406" s="88" t="s">
        <v>96</v>
      </c>
      <c r="F2406" s="89">
        <v>247559217</v>
      </c>
      <c r="G2406" s="88">
        <v>3</v>
      </c>
      <c r="H2406" s="89">
        <v>31029168</v>
      </c>
      <c r="J2406" s="48"/>
    </row>
    <row r="2407" spans="1:10" x14ac:dyDescent="0.4">
      <c r="A2407" s="88" t="s">
        <v>4789</v>
      </c>
      <c r="B2407" s="86">
        <v>2017</v>
      </c>
      <c r="C2407" s="87" t="s">
        <v>1052</v>
      </c>
      <c r="D2407" s="88" t="s">
        <v>100</v>
      </c>
      <c r="E2407" s="88" t="s">
        <v>96</v>
      </c>
      <c r="F2407" s="89">
        <v>131729270</v>
      </c>
      <c r="G2407" s="88">
        <v>3</v>
      </c>
      <c r="H2407" s="89">
        <v>32907739</v>
      </c>
      <c r="J2407" s="48"/>
    </row>
    <row r="2408" spans="1:10" x14ac:dyDescent="0.4">
      <c r="A2408" s="88" t="s">
        <v>4788</v>
      </c>
      <c r="B2408" s="86">
        <v>2017</v>
      </c>
      <c r="C2408" s="87" t="s">
        <v>1054</v>
      </c>
      <c r="D2408" s="88" t="s">
        <v>1051</v>
      </c>
      <c r="E2408" s="88" t="s">
        <v>102</v>
      </c>
      <c r="F2408" s="89">
        <v>194579076</v>
      </c>
      <c r="G2408" s="88">
        <v>1</v>
      </c>
      <c r="H2408" s="89">
        <v>28677002</v>
      </c>
      <c r="J2408" s="48"/>
    </row>
    <row r="2409" spans="1:10" x14ac:dyDescent="0.4">
      <c r="A2409" s="88" t="s">
        <v>4787</v>
      </c>
      <c r="B2409" s="86">
        <v>2017</v>
      </c>
      <c r="C2409" s="87" t="s">
        <v>1054</v>
      </c>
      <c r="D2409" s="88" t="s">
        <v>1051</v>
      </c>
      <c r="E2409" s="88" t="s">
        <v>106</v>
      </c>
      <c r="F2409" s="89">
        <v>169870178</v>
      </c>
      <c r="G2409" s="88">
        <v>2</v>
      </c>
      <c r="H2409" s="89">
        <v>26895888</v>
      </c>
      <c r="J2409" s="48"/>
    </row>
    <row r="2410" spans="1:10" x14ac:dyDescent="0.4">
      <c r="A2410" s="88" t="s">
        <v>4787</v>
      </c>
      <c r="B2410" s="86">
        <v>2017</v>
      </c>
      <c r="C2410" s="87" t="s">
        <v>1054</v>
      </c>
      <c r="D2410" s="88" t="s">
        <v>1051</v>
      </c>
      <c r="E2410" s="88" t="s">
        <v>106</v>
      </c>
      <c r="F2410" s="89">
        <v>158075730</v>
      </c>
      <c r="G2410" s="88">
        <v>3</v>
      </c>
      <c r="H2410" s="89">
        <v>30376416</v>
      </c>
      <c r="J2410" s="48"/>
    </row>
    <row r="2411" spans="1:10" x14ac:dyDescent="0.4">
      <c r="A2411" s="88" t="s">
        <v>4786</v>
      </c>
      <c r="B2411" s="86">
        <v>2016</v>
      </c>
      <c r="C2411" s="87" t="s">
        <v>1054</v>
      </c>
      <c r="D2411" s="88" t="s">
        <v>1051</v>
      </c>
      <c r="E2411" s="88" t="s">
        <v>96</v>
      </c>
      <c r="F2411" s="89">
        <v>122863043</v>
      </c>
      <c r="G2411" s="88">
        <v>3</v>
      </c>
      <c r="H2411" s="89">
        <v>31673733</v>
      </c>
      <c r="J2411" s="48"/>
    </row>
    <row r="2412" spans="1:10" x14ac:dyDescent="0.4">
      <c r="A2412" s="88" t="s">
        <v>4785</v>
      </c>
      <c r="B2412" s="86">
        <v>2014</v>
      </c>
      <c r="C2412" s="87" t="s">
        <v>1054</v>
      </c>
      <c r="D2412" s="88" t="s">
        <v>1064</v>
      </c>
      <c r="E2412" s="88" t="s">
        <v>96</v>
      </c>
      <c r="F2412" s="89">
        <v>233716719</v>
      </c>
      <c r="G2412" s="88">
        <v>3</v>
      </c>
      <c r="H2412" s="89">
        <v>16574364</v>
      </c>
      <c r="J2412" s="48"/>
    </row>
    <row r="2413" spans="1:10" x14ac:dyDescent="0.4">
      <c r="A2413" s="88" t="s">
        <v>4785</v>
      </c>
      <c r="B2413" s="86">
        <v>2014</v>
      </c>
      <c r="C2413" s="87" t="s">
        <v>1054</v>
      </c>
      <c r="D2413" s="88" t="s">
        <v>1064</v>
      </c>
      <c r="E2413" s="88" t="s">
        <v>96</v>
      </c>
      <c r="F2413" s="89">
        <v>190096318</v>
      </c>
      <c r="G2413" s="88">
        <v>4</v>
      </c>
      <c r="H2413" s="89">
        <v>23476133</v>
      </c>
      <c r="J2413" s="48"/>
    </row>
    <row r="2414" spans="1:10" x14ac:dyDescent="0.4">
      <c r="A2414" s="88" t="s">
        <v>4785</v>
      </c>
      <c r="B2414" s="86">
        <v>2015</v>
      </c>
      <c r="C2414" s="87" t="s">
        <v>1054</v>
      </c>
      <c r="D2414" s="88" t="s">
        <v>1064</v>
      </c>
      <c r="E2414" s="88" t="s">
        <v>96</v>
      </c>
      <c r="F2414" s="89">
        <v>177563910</v>
      </c>
      <c r="G2414" s="88">
        <v>3</v>
      </c>
      <c r="H2414" s="89">
        <v>34092236</v>
      </c>
      <c r="J2414" s="48"/>
    </row>
    <row r="2415" spans="1:10" x14ac:dyDescent="0.4">
      <c r="A2415" s="88" t="s">
        <v>4785</v>
      </c>
      <c r="B2415" s="86">
        <v>2017</v>
      </c>
      <c r="C2415" s="87" t="s">
        <v>1054</v>
      </c>
      <c r="D2415" s="88" t="s">
        <v>1064</v>
      </c>
      <c r="E2415" s="88" t="s">
        <v>96</v>
      </c>
      <c r="F2415" s="89">
        <v>159171979</v>
      </c>
      <c r="G2415" s="88">
        <v>4</v>
      </c>
      <c r="H2415" s="89">
        <v>16815042</v>
      </c>
      <c r="J2415" s="48"/>
    </row>
    <row r="2416" spans="1:10" x14ac:dyDescent="0.4">
      <c r="A2416" s="88" t="s">
        <v>4784</v>
      </c>
      <c r="B2416" s="86">
        <v>2017</v>
      </c>
      <c r="C2416" s="87" t="s">
        <v>1052</v>
      </c>
      <c r="D2416" s="88" t="s">
        <v>100</v>
      </c>
      <c r="E2416" s="88" t="s">
        <v>102</v>
      </c>
      <c r="F2416" s="89">
        <v>97863376</v>
      </c>
      <c r="G2416" s="88">
        <v>3</v>
      </c>
      <c r="H2416" s="89">
        <v>28625805</v>
      </c>
      <c r="J2416" s="48"/>
    </row>
    <row r="2417" spans="1:10" x14ac:dyDescent="0.4">
      <c r="A2417" s="88" t="s">
        <v>4784</v>
      </c>
      <c r="B2417" s="86">
        <v>2016</v>
      </c>
      <c r="C2417" s="87" t="s">
        <v>1052</v>
      </c>
      <c r="D2417" s="88" t="s">
        <v>100</v>
      </c>
      <c r="E2417" s="88" t="s">
        <v>102</v>
      </c>
      <c r="F2417" s="89">
        <v>130839848</v>
      </c>
      <c r="G2417" s="88">
        <v>3</v>
      </c>
      <c r="H2417" s="89">
        <v>12596142</v>
      </c>
      <c r="J2417" s="48"/>
    </row>
    <row r="2418" spans="1:10" x14ac:dyDescent="0.4">
      <c r="A2418" s="88" t="s">
        <v>4784</v>
      </c>
      <c r="B2418" s="86">
        <v>2015</v>
      </c>
      <c r="C2418" s="87" t="s">
        <v>1052</v>
      </c>
      <c r="D2418" s="88" t="s">
        <v>100</v>
      </c>
      <c r="E2418" s="88" t="s">
        <v>102</v>
      </c>
      <c r="F2418" s="89">
        <v>130800993</v>
      </c>
      <c r="G2418" s="88">
        <v>4</v>
      </c>
      <c r="H2418" s="89">
        <v>25792588</v>
      </c>
      <c r="J2418" s="48"/>
    </row>
    <row r="2419" spans="1:10" x14ac:dyDescent="0.4">
      <c r="A2419" s="88" t="s">
        <v>4783</v>
      </c>
      <c r="B2419" s="86">
        <v>2017</v>
      </c>
      <c r="C2419" s="87" t="s">
        <v>1052</v>
      </c>
      <c r="D2419" s="88" t="s">
        <v>1051</v>
      </c>
      <c r="E2419" s="88" t="s">
        <v>102</v>
      </c>
      <c r="F2419" s="89">
        <v>96270910</v>
      </c>
      <c r="G2419" s="88">
        <v>1</v>
      </c>
      <c r="H2419" s="89">
        <v>19209373</v>
      </c>
      <c r="J2419" s="48"/>
    </row>
    <row r="2420" spans="1:10" x14ac:dyDescent="0.4">
      <c r="A2420" s="88" t="s">
        <v>4783</v>
      </c>
      <c r="B2420" s="86">
        <v>2016</v>
      </c>
      <c r="C2420" s="87" t="s">
        <v>1052</v>
      </c>
      <c r="D2420" s="88" t="s">
        <v>1051</v>
      </c>
      <c r="E2420" s="88" t="s">
        <v>102</v>
      </c>
      <c r="F2420" s="89">
        <v>160241277</v>
      </c>
      <c r="G2420" s="88">
        <v>5</v>
      </c>
      <c r="H2420" s="89">
        <v>29938292</v>
      </c>
      <c r="J2420" s="48"/>
    </row>
    <row r="2421" spans="1:10" x14ac:dyDescent="0.4">
      <c r="A2421" s="88" t="s">
        <v>4782</v>
      </c>
      <c r="B2421" s="86">
        <v>2016</v>
      </c>
      <c r="C2421" s="87" t="s">
        <v>1052</v>
      </c>
      <c r="D2421" s="88" t="s">
        <v>1051</v>
      </c>
      <c r="E2421" s="88" t="s">
        <v>96</v>
      </c>
      <c r="F2421" s="89">
        <v>132272784</v>
      </c>
      <c r="G2421" s="88">
        <v>3</v>
      </c>
      <c r="H2421" s="89">
        <v>31434349</v>
      </c>
      <c r="J2421" s="48"/>
    </row>
    <row r="2422" spans="1:10" x14ac:dyDescent="0.4">
      <c r="A2422" s="88" t="s">
        <v>4781</v>
      </c>
      <c r="B2422" s="86">
        <v>2014</v>
      </c>
      <c r="C2422" s="87" t="s">
        <v>1054</v>
      </c>
      <c r="D2422" s="88" t="s">
        <v>1051</v>
      </c>
      <c r="E2422" s="88" t="s">
        <v>102</v>
      </c>
      <c r="F2422" s="89">
        <v>114076017</v>
      </c>
      <c r="G2422" s="88">
        <v>3</v>
      </c>
      <c r="H2422" s="89">
        <v>16080955</v>
      </c>
      <c r="J2422" s="48"/>
    </row>
    <row r="2423" spans="1:10" x14ac:dyDescent="0.4">
      <c r="A2423" s="88" t="s">
        <v>4780</v>
      </c>
      <c r="B2423" s="86">
        <v>2014</v>
      </c>
      <c r="C2423" s="87" t="s">
        <v>1052</v>
      </c>
      <c r="D2423" s="88" t="s">
        <v>1051</v>
      </c>
      <c r="E2423" s="88" t="s">
        <v>106</v>
      </c>
      <c r="F2423" s="89">
        <v>181471260</v>
      </c>
      <c r="G2423" s="88">
        <v>3</v>
      </c>
      <c r="H2423" s="89">
        <v>23659576</v>
      </c>
      <c r="J2423" s="48"/>
    </row>
    <row r="2424" spans="1:10" x14ac:dyDescent="0.4">
      <c r="A2424" s="88" t="s">
        <v>4780</v>
      </c>
      <c r="B2424" s="86">
        <v>2017</v>
      </c>
      <c r="C2424" s="87" t="s">
        <v>1052</v>
      </c>
      <c r="D2424" s="88" t="s">
        <v>1051</v>
      </c>
      <c r="E2424" s="88" t="s">
        <v>106</v>
      </c>
      <c r="F2424" s="89">
        <v>209114210</v>
      </c>
      <c r="G2424" s="88">
        <v>3</v>
      </c>
      <c r="H2424" s="89">
        <v>19751505</v>
      </c>
      <c r="J2424" s="48"/>
    </row>
    <row r="2425" spans="1:10" x14ac:dyDescent="0.4">
      <c r="A2425" s="88" t="s">
        <v>4779</v>
      </c>
      <c r="B2425" s="86">
        <v>2016</v>
      </c>
      <c r="C2425" s="87" t="s">
        <v>1054</v>
      </c>
      <c r="D2425" s="88" t="s">
        <v>1051</v>
      </c>
      <c r="E2425" s="88" t="s">
        <v>106</v>
      </c>
      <c r="F2425" s="89">
        <v>204280272</v>
      </c>
      <c r="G2425" s="88">
        <v>3</v>
      </c>
      <c r="H2425" s="89">
        <v>21128838</v>
      </c>
      <c r="J2425" s="48"/>
    </row>
    <row r="2426" spans="1:10" x14ac:dyDescent="0.4">
      <c r="A2426" s="88" t="s">
        <v>4778</v>
      </c>
      <c r="B2426" s="86">
        <v>2016</v>
      </c>
      <c r="C2426" s="87" t="s">
        <v>1054</v>
      </c>
      <c r="D2426" s="88" t="s">
        <v>1064</v>
      </c>
      <c r="E2426" s="88" t="s">
        <v>96</v>
      </c>
      <c r="F2426" s="89">
        <v>244451685</v>
      </c>
      <c r="G2426" s="88">
        <v>4</v>
      </c>
      <c r="H2426" s="89">
        <v>29517387</v>
      </c>
      <c r="J2426" s="48"/>
    </row>
    <row r="2427" spans="1:10" x14ac:dyDescent="0.4">
      <c r="A2427" s="88" t="s">
        <v>4778</v>
      </c>
      <c r="B2427" s="86">
        <v>2016</v>
      </c>
      <c r="C2427" s="87" t="s">
        <v>1054</v>
      </c>
      <c r="D2427" s="88" t="s">
        <v>1064</v>
      </c>
      <c r="E2427" s="88" t="s">
        <v>96</v>
      </c>
      <c r="F2427" s="89">
        <v>92643480</v>
      </c>
      <c r="G2427" s="88">
        <v>3</v>
      </c>
      <c r="H2427" s="89">
        <v>18807116</v>
      </c>
      <c r="J2427" s="48"/>
    </row>
    <row r="2428" spans="1:10" x14ac:dyDescent="0.4">
      <c r="A2428" s="88" t="s">
        <v>4777</v>
      </c>
      <c r="B2428" s="86">
        <v>2016</v>
      </c>
      <c r="C2428" s="87" t="s">
        <v>1054</v>
      </c>
      <c r="D2428" s="88" t="s">
        <v>100</v>
      </c>
      <c r="E2428" s="88" t="s">
        <v>96</v>
      </c>
      <c r="F2428" s="89">
        <v>174716847</v>
      </c>
      <c r="G2428" s="88">
        <v>1</v>
      </c>
      <c r="H2428" s="89">
        <v>22573607</v>
      </c>
      <c r="J2428" s="48"/>
    </row>
    <row r="2429" spans="1:10" x14ac:dyDescent="0.4">
      <c r="A2429" s="88" t="s">
        <v>4776</v>
      </c>
      <c r="B2429" s="86">
        <v>2016</v>
      </c>
      <c r="C2429" s="87" t="s">
        <v>1061</v>
      </c>
      <c r="D2429" s="88" t="s">
        <v>1051</v>
      </c>
      <c r="E2429" s="88" t="s">
        <v>104</v>
      </c>
      <c r="F2429" s="89">
        <v>157729152</v>
      </c>
      <c r="G2429" s="88">
        <v>4</v>
      </c>
      <c r="H2429" s="89">
        <v>24359963</v>
      </c>
      <c r="J2429" s="48"/>
    </row>
    <row r="2430" spans="1:10" x14ac:dyDescent="0.4">
      <c r="A2430" s="88" t="s">
        <v>4775</v>
      </c>
      <c r="B2430" s="86">
        <v>2016</v>
      </c>
      <c r="C2430" s="87" t="s">
        <v>1061</v>
      </c>
      <c r="D2430" s="88" t="s">
        <v>100</v>
      </c>
      <c r="E2430" s="88" t="s">
        <v>106</v>
      </c>
      <c r="F2430" s="89">
        <v>213975978</v>
      </c>
      <c r="G2430" s="88">
        <v>2</v>
      </c>
      <c r="H2430" s="89">
        <v>26902799</v>
      </c>
      <c r="J2430" s="48"/>
    </row>
    <row r="2431" spans="1:10" x14ac:dyDescent="0.4">
      <c r="A2431" s="88" t="s">
        <v>4775</v>
      </c>
      <c r="B2431" s="86">
        <v>2015</v>
      </c>
      <c r="C2431" s="87" t="s">
        <v>1061</v>
      </c>
      <c r="D2431" s="88" t="s">
        <v>100</v>
      </c>
      <c r="E2431" s="88" t="s">
        <v>106</v>
      </c>
      <c r="F2431" s="89">
        <v>246344426</v>
      </c>
      <c r="G2431" s="88">
        <v>5</v>
      </c>
      <c r="H2431" s="89">
        <v>11185669</v>
      </c>
      <c r="J2431" s="48"/>
    </row>
    <row r="2432" spans="1:10" x14ac:dyDescent="0.4">
      <c r="A2432" s="88" t="s">
        <v>4775</v>
      </c>
      <c r="B2432" s="86">
        <v>2015</v>
      </c>
      <c r="C2432" s="87" t="s">
        <v>1061</v>
      </c>
      <c r="D2432" s="88" t="s">
        <v>100</v>
      </c>
      <c r="E2432" s="88" t="s">
        <v>106</v>
      </c>
      <c r="F2432" s="89">
        <v>146100927</v>
      </c>
      <c r="G2432" s="88">
        <v>3</v>
      </c>
      <c r="H2432" s="89">
        <v>27097751</v>
      </c>
      <c r="J2432" s="48"/>
    </row>
    <row r="2433" spans="1:10" x14ac:dyDescent="0.4">
      <c r="A2433" s="88" t="s">
        <v>4774</v>
      </c>
      <c r="B2433" s="86">
        <v>2015</v>
      </c>
      <c r="C2433" s="87" t="s">
        <v>1054</v>
      </c>
      <c r="D2433" s="88" t="s">
        <v>1051</v>
      </c>
      <c r="E2433" s="88" t="s">
        <v>96</v>
      </c>
      <c r="F2433" s="89">
        <v>210738600</v>
      </c>
      <c r="G2433" s="88">
        <v>3</v>
      </c>
      <c r="H2433" s="89">
        <v>32858775</v>
      </c>
      <c r="J2433" s="48"/>
    </row>
    <row r="2434" spans="1:10" x14ac:dyDescent="0.4">
      <c r="A2434" s="88" t="s">
        <v>4773</v>
      </c>
      <c r="B2434" s="86">
        <v>2015</v>
      </c>
      <c r="C2434" s="87" t="s">
        <v>1052</v>
      </c>
      <c r="D2434" s="88" t="s">
        <v>1051</v>
      </c>
      <c r="E2434" s="88" t="s">
        <v>96</v>
      </c>
      <c r="F2434" s="89">
        <v>201433439</v>
      </c>
      <c r="G2434" s="88">
        <v>3</v>
      </c>
      <c r="H2434" s="89">
        <v>33304351</v>
      </c>
      <c r="J2434" s="48"/>
    </row>
    <row r="2435" spans="1:10" x14ac:dyDescent="0.4">
      <c r="A2435" s="88" t="s">
        <v>4773</v>
      </c>
      <c r="B2435" s="86">
        <v>2015</v>
      </c>
      <c r="C2435" s="87" t="s">
        <v>1052</v>
      </c>
      <c r="D2435" s="88" t="s">
        <v>1051</v>
      </c>
      <c r="E2435" s="88" t="s">
        <v>96</v>
      </c>
      <c r="F2435" s="89">
        <v>127432683</v>
      </c>
      <c r="G2435" s="88">
        <v>4</v>
      </c>
      <c r="H2435" s="89">
        <v>12056956</v>
      </c>
      <c r="J2435" s="48"/>
    </row>
    <row r="2436" spans="1:10" x14ac:dyDescent="0.4">
      <c r="A2436" s="88" t="s">
        <v>4772</v>
      </c>
      <c r="B2436" s="86">
        <v>2014</v>
      </c>
      <c r="C2436" s="87" t="s">
        <v>1070</v>
      </c>
      <c r="D2436" s="88" t="s">
        <v>1051</v>
      </c>
      <c r="E2436" s="88" t="s">
        <v>106</v>
      </c>
      <c r="F2436" s="89">
        <v>152838580</v>
      </c>
      <c r="G2436" s="88">
        <v>5</v>
      </c>
      <c r="H2436" s="89">
        <v>30093546</v>
      </c>
      <c r="J2436" s="48"/>
    </row>
    <row r="2437" spans="1:10" x14ac:dyDescent="0.4">
      <c r="A2437" s="88" t="s">
        <v>4771</v>
      </c>
      <c r="B2437" s="86">
        <v>2014</v>
      </c>
      <c r="C2437" s="87" t="s">
        <v>1054</v>
      </c>
      <c r="D2437" s="88" t="s">
        <v>100</v>
      </c>
      <c r="E2437" s="88" t="s">
        <v>96</v>
      </c>
      <c r="F2437" s="89">
        <v>224233490</v>
      </c>
      <c r="G2437" s="88">
        <v>5</v>
      </c>
      <c r="H2437" s="89">
        <v>13829536</v>
      </c>
      <c r="J2437" s="48"/>
    </row>
    <row r="2438" spans="1:10" x14ac:dyDescent="0.4">
      <c r="A2438" s="88" t="s">
        <v>4771</v>
      </c>
      <c r="B2438" s="86">
        <v>2014</v>
      </c>
      <c r="C2438" s="87" t="s">
        <v>1054</v>
      </c>
      <c r="D2438" s="88" t="s">
        <v>100</v>
      </c>
      <c r="E2438" s="88" t="s">
        <v>96</v>
      </c>
      <c r="F2438" s="89">
        <v>116584132</v>
      </c>
      <c r="G2438" s="88">
        <v>2</v>
      </c>
      <c r="H2438" s="89">
        <v>12422224</v>
      </c>
      <c r="J2438" s="48"/>
    </row>
    <row r="2439" spans="1:10" x14ac:dyDescent="0.4">
      <c r="A2439" s="88" t="s">
        <v>4770</v>
      </c>
      <c r="B2439" s="86">
        <v>2014</v>
      </c>
      <c r="C2439" s="87" t="s">
        <v>1054</v>
      </c>
      <c r="D2439" s="88" t="s">
        <v>1064</v>
      </c>
      <c r="E2439" s="88" t="s">
        <v>106</v>
      </c>
      <c r="F2439" s="89">
        <v>141820228</v>
      </c>
      <c r="G2439" s="88">
        <v>5</v>
      </c>
      <c r="H2439" s="89">
        <v>21267649</v>
      </c>
      <c r="J2439" s="48"/>
    </row>
    <row r="2440" spans="1:10" x14ac:dyDescent="0.4">
      <c r="A2440" s="88" t="s">
        <v>4769</v>
      </c>
      <c r="B2440" s="86">
        <v>2014</v>
      </c>
      <c r="C2440" s="87" t="s">
        <v>1061</v>
      </c>
      <c r="D2440" s="88" t="s">
        <v>1051</v>
      </c>
      <c r="E2440" s="88" t="s">
        <v>104</v>
      </c>
      <c r="F2440" s="89">
        <v>200317309</v>
      </c>
      <c r="G2440" s="88">
        <v>2</v>
      </c>
      <c r="H2440" s="89">
        <v>11108906</v>
      </c>
      <c r="J2440" s="48"/>
    </row>
    <row r="2441" spans="1:10" x14ac:dyDescent="0.4">
      <c r="A2441" s="88" t="s">
        <v>4768</v>
      </c>
      <c r="B2441" s="86">
        <v>2017</v>
      </c>
      <c r="C2441" s="87" t="s">
        <v>1054</v>
      </c>
      <c r="D2441" s="88" t="s">
        <v>1064</v>
      </c>
      <c r="E2441" s="88" t="s">
        <v>104</v>
      </c>
      <c r="F2441" s="89">
        <v>101777867</v>
      </c>
      <c r="G2441" s="88">
        <v>1</v>
      </c>
      <c r="H2441" s="89">
        <v>14953790</v>
      </c>
      <c r="J2441" s="48"/>
    </row>
    <row r="2442" spans="1:10" x14ac:dyDescent="0.4">
      <c r="A2442" s="88" t="s">
        <v>4767</v>
      </c>
      <c r="B2442" s="86">
        <v>2015</v>
      </c>
      <c r="C2442" s="87" t="s">
        <v>1054</v>
      </c>
      <c r="D2442" s="88" t="s">
        <v>100</v>
      </c>
      <c r="E2442" s="88" t="s">
        <v>106</v>
      </c>
      <c r="F2442" s="89">
        <v>123545039</v>
      </c>
      <c r="G2442" s="88">
        <v>5</v>
      </c>
      <c r="H2442" s="89">
        <v>17714609</v>
      </c>
      <c r="J2442" s="48"/>
    </row>
    <row r="2443" spans="1:10" x14ac:dyDescent="0.4">
      <c r="A2443" s="88" t="s">
        <v>4767</v>
      </c>
      <c r="B2443" s="86">
        <v>2015</v>
      </c>
      <c r="C2443" s="87" t="s">
        <v>1054</v>
      </c>
      <c r="D2443" s="88" t="s">
        <v>100</v>
      </c>
      <c r="E2443" s="88" t="s">
        <v>106</v>
      </c>
      <c r="F2443" s="89">
        <v>108445450</v>
      </c>
      <c r="G2443" s="88">
        <v>5</v>
      </c>
      <c r="H2443" s="89">
        <v>24869827</v>
      </c>
      <c r="J2443" s="48"/>
    </row>
    <row r="2444" spans="1:10" x14ac:dyDescent="0.4">
      <c r="A2444" s="88" t="s">
        <v>4766</v>
      </c>
      <c r="B2444" s="86">
        <v>2015</v>
      </c>
      <c r="C2444" s="87" t="s">
        <v>1054</v>
      </c>
      <c r="D2444" s="88" t="s">
        <v>1051</v>
      </c>
      <c r="E2444" s="88" t="s">
        <v>102</v>
      </c>
      <c r="F2444" s="89">
        <v>106483213</v>
      </c>
      <c r="G2444" s="88">
        <v>3</v>
      </c>
      <c r="H2444" s="89">
        <v>28180448</v>
      </c>
      <c r="J2444" s="48"/>
    </row>
    <row r="2445" spans="1:10" x14ac:dyDescent="0.4">
      <c r="A2445" s="88" t="s">
        <v>4765</v>
      </c>
      <c r="B2445" s="86">
        <v>2015</v>
      </c>
      <c r="C2445" s="87" t="s">
        <v>1054</v>
      </c>
      <c r="D2445" s="88" t="s">
        <v>1051</v>
      </c>
      <c r="E2445" s="88" t="s">
        <v>106</v>
      </c>
      <c r="F2445" s="89">
        <v>229485807</v>
      </c>
      <c r="G2445" s="88">
        <v>3</v>
      </c>
      <c r="H2445" s="89">
        <v>34512762</v>
      </c>
      <c r="J2445" s="48"/>
    </row>
    <row r="2446" spans="1:10" x14ac:dyDescent="0.4">
      <c r="A2446" s="88" t="s">
        <v>4764</v>
      </c>
      <c r="B2446" s="86">
        <v>2015</v>
      </c>
      <c r="C2446" s="87" t="s">
        <v>1054</v>
      </c>
      <c r="D2446" s="88" t="s">
        <v>100</v>
      </c>
      <c r="E2446" s="88" t="s">
        <v>102</v>
      </c>
      <c r="F2446" s="89">
        <v>237842521</v>
      </c>
      <c r="G2446" s="88">
        <v>2</v>
      </c>
      <c r="H2446" s="89">
        <v>13774523</v>
      </c>
      <c r="J2446" s="48"/>
    </row>
    <row r="2447" spans="1:10" x14ac:dyDescent="0.4">
      <c r="A2447" s="88" t="s">
        <v>4763</v>
      </c>
      <c r="B2447" s="86">
        <v>2015</v>
      </c>
      <c r="C2447" s="87" t="s">
        <v>1054</v>
      </c>
      <c r="D2447" s="88" t="s">
        <v>1064</v>
      </c>
      <c r="E2447" s="88" t="s">
        <v>106</v>
      </c>
      <c r="F2447" s="89">
        <v>101589688</v>
      </c>
      <c r="G2447" s="88">
        <v>5</v>
      </c>
      <c r="H2447" s="89">
        <v>11516659</v>
      </c>
      <c r="J2447" s="48"/>
    </row>
    <row r="2448" spans="1:10" x14ac:dyDescent="0.4">
      <c r="A2448" s="88" t="s">
        <v>4763</v>
      </c>
      <c r="B2448" s="86">
        <v>2016</v>
      </c>
      <c r="C2448" s="87" t="s">
        <v>1054</v>
      </c>
      <c r="D2448" s="88" t="s">
        <v>1064</v>
      </c>
      <c r="E2448" s="88" t="s">
        <v>106</v>
      </c>
      <c r="F2448" s="89">
        <v>224592344</v>
      </c>
      <c r="G2448" s="88">
        <v>3</v>
      </c>
      <c r="H2448" s="89">
        <v>22435955</v>
      </c>
      <c r="J2448" s="48"/>
    </row>
    <row r="2449" spans="1:10" x14ac:dyDescent="0.4">
      <c r="A2449" s="88" t="s">
        <v>4763</v>
      </c>
      <c r="B2449" s="86">
        <v>2014</v>
      </c>
      <c r="C2449" s="87" t="s">
        <v>1054</v>
      </c>
      <c r="D2449" s="88" t="s">
        <v>1064</v>
      </c>
      <c r="E2449" s="88" t="s">
        <v>106</v>
      </c>
      <c r="F2449" s="89">
        <v>120120859</v>
      </c>
      <c r="G2449" s="88">
        <v>5</v>
      </c>
      <c r="H2449" s="89">
        <v>13886755</v>
      </c>
      <c r="J2449" s="48"/>
    </row>
    <row r="2450" spans="1:10" x14ac:dyDescent="0.4">
      <c r="A2450" s="88" t="s">
        <v>4763</v>
      </c>
      <c r="B2450" s="86">
        <v>2016</v>
      </c>
      <c r="C2450" s="87" t="s">
        <v>1054</v>
      </c>
      <c r="D2450" s="88" t="s">
        <v>1064</v>
      </c>
      <c r="E2450" s="88" t="s">
        <v>106</v>
      </c>
      <c r="F2450" s="89">
        <v>208766064</v>
      </c>
      <c r="G2450" s="88">
        <v>3</v>
      </c>
      <c r="H2450" s="89">
        <v>28656272</v>
      </c>
      <c r="J2450" s="48"/>
    </row>
    <row r="2451" spans="1:10" x14ac:dyDescent="0.4">
      <c r="A2451" s="88" t="s">
        <v>4763</v>
      </c>
      <c r="B2451" s="86">
        <v>2016</v>
      </c>
      <c r="C2451" s="87" t="s">
        <v>1054</v>
      </c>
      <c r="D2451" s="88" t="s">
        <v>1064</v>
      </c>
      <c r="E2451" s="88" t="s">
        <v>106</v>
      </c>
      <c r="F2451" s="89">
        <v>236555622</v>
      </c>
      <c r="G2451" s="88">
        <v>1</v>
      </c>
      <c r="H2451" s="89">
        <v>27471080</v>
      </c>
      <c r="J2451" s="48"/>
    </row>
    <row r="2452" spans="1:10" x14ac:dyDescent="0.4">
      <c r="A2452" s="88" t="s">
        <v>4763</v>
      </c>
      <c r="B2452" s="86">
        <v>2017</v>
      </c>
      <c r="C2452" s="87" t="s">
        <v>1054</v>
      </c>
      <c r="D2452" s="88" t="s">
        <v>1064</v>
      </c>
      <c r="E2452" s="88" t="s">
        <v>106</v>
      </c>
      <c r="F2452" s="89">
        <v>220140617</v>
      </c>
      <c r="G2452" s="88">
        <v>2</v>
      </c>
      <c r="H2452" s="89">
        <v>28249963</v>
      </c>
      <c r="J2452" s="48"/>
    </row>
    <row r="2453" spans="1:10" x14ac:dyDescent="0.4">
      <c r="A2453" s="88" t="s">
        <v>4762</v>
      </c>
      <c r="B2453" s="86">
        <v>2017</v>
      </c>
      <c r="C2453" s="87" t="s">
        <v>1054</v>
      </c>
      <c r="D2453" s="88" t="s">
        <v>1051</v>
      </c>
      <c r="E2453" s="88" t="s">
        <v>106</v>
      </c>
      <c r="F2453" s="89">
        <v>93358225</v>
      </c>
      <c r="G2453" s="88">
        <v>3</v>
      </c>
      <c r="H2453" s="89">
        <v>19250814</v>
      </c>
      <c r="J2453" s="48"/>
    </row>
    <row r="2454" spans="1:10" x14ac:dyDescent="0.4">
      <c r="A2454" s="88" t="s">
        <v>4762</v>
      </c>
      <c r="B2454" s="86">
        <v>2015</v>
      </c>
      <c r="C2454" s="87" t="s">
        <v>1054</v>
      </c>
      <c r="D2454" s="88" t="s">
        <v>1051</v>
      </c>
      <c r="E2454" s="88" t="s">
        <v>106</v>
      </c>
      <c r="F2454" s="89">
        <v>196347382</v>
      </c>
      <c r="G2454" s="88">
        <v>2</v>
      </c>
      <c r="H2454" s="89">
        <v>12861808</v>
      </c>
      <c r="J2454" s="48"/>
    </row>
    <row r="2455" spans="1:10" x14ac:dyDescent="0.4">
      <c r="A2455" s="88" t="s">
        <v>4762</v>
      </c>
      <c r="B2455" s="86">
        <v>2015</v>
      </c>
      <c r="C2455" s="87" t="s">
        <v>1054</v>
      </c>
      <c r="D2455" s="88" t="s">
        <v>1051</v>
      </c>
      <c r="E2455" s="88" t="s">
        <v>106</v>
      </c>
      <c r="F2455" s="89">
        <v>190598464</v>
      </c>
      <c r="G2455" s="88">
        <v>2</v>
      </c>
      <c r="H2455" s="89">
        <v>30033741</v>
      </c>
      <c r="J2455" s="48"/>
    </row>
    <row r="2456" spans="1:10" x14ac:dyDescent="0.4">
      <c r="A2456" s="88" t="s">
        <v>4762</v>
      </c>
      <c r="B2456" s="86">
        <v>2015</v>
      </c>
      <c r="C2456" s="87" t="s">
        <v>1054</v>
      </c>
      <c r="D2456" s="88" t="s">
        <v>1051</v>
      </c>
      <c r="E2456" s="88" t="s">
        <v>106</v>
      </c>
      <c r="F2456" s="89">
        <v>246092256</v>
      </c>
      <c r="G2456" s="88">
        <v>5</v>
      </c>
      <c r="H2456" s="89">
        <v>32506363</v>
      </c>
      <c r="J2456" s="48"/>
    </row>
    <row r="2457" spans="1:10" x14ac:dyDescent="0.4">
      <c r="A2457" s="88" t="s">
        <v>4762</v>
      </c>
      <c r="B2457" s="86">
        <v>2015</v>
      </c>
      <c r="C2457" s="87" t="s">
        <v>1054</v>
      </c>
      <c r="D2457" s="88" t="s">
        <v>1051</v>
      </c>
      <c r="E2457" s="88" t="s">
        <v>106</v>
      </c>
      <c r="F2457" s="89">
        <v>188483159</v>
      </c>
      <c r="G2457" s="88">
        <v>1</v>
      </c>
      <c r="H2457" s="89">
        <v>30887784</v>
      </c>
      <c r="J2457" s="48"/>
    </row>
    <row r="2458" spans="1:10" x14ac:dyDescent="0.4">
      <c r="A2458" s="88" t="s">
        <v>4761</v>
      </c>
      <c r="B2458" s="86">
        <v>2017</v>
      </c>
      <c r="C2458" s="87" t="s">
        <v>1054</v>
      </c>
      <c r="D2458" s="88" t="s">
        <v>1064</v>
      </c>
      <c r="E2458" s="88" t="s">
        <v>104</v>
      </c>
      <c r="F2458" s="89">
        <v>106735605</v>
      </c>
      <c r="G2458" s="88">
        <v>4</v>
      </c>
      <c r="H2458" s="89">
        <v>14502136</v>
      </c>
      <c r="J2458" s="48"/>
    </row>
    <row r="2459" spans="1:10" x14ac:dyDescent="0.4">
      <c r="A2459" s="88" t="s">
        <v>4760</v>
      </c>
      <c r="B2459" s="86">
        <v>2017</v>
      </c>
      <c r="C2459" s="87" t="s">
        <v>1054</v>
      </c>
      <c r="D2459" s="88" t="s">
        <v>100</v>
      </c>
      <c r="E2459" s="88" t="s">
        <v>104</v>
      </c>
      <c r="F2459" s="89">
        <v>215625133</v>
      </c>
      <c r="G2459" s="88">
        <v>2</v>
      </c>
      <c r="H2459" s="89">
        <v>19997341</v>
      </c>
      <c r="J2459" s="48"/>
    </row>
    <row r="2460" spans="1:10" x14ac:dyDescent="0.4">
      <c r="A2460" s="88" t="s">
        <v>4760</v>
      </c>
      <c r="B2460" s="86">
        <v>2016</v>
      </c>
      <c r="C2460" s="87" t="s">
        <v>1054</v>
      </c>
      <c r="D2460" s="88" t="s">
        <v>100</v>
      </c>
      <c r="E2460" s="88" t="s">
        <v>104</v>
      </c>
      <c r="F2460" s="89">
        <v>97819940</v>
      </c>
      <c r="G2460" s="88">
        <v>4</v>
      </c>
      <c r="H2460" s="89">
        <v>26915083</v>
      </c>
      <c r="J2460" s="48"/>
    </row>
    <row r="2461" spans="1:10" x14ac:dyDescent="0.4">
      <c r="A2461" s="88" t="s">
        <v>4760</v>
      </c>
      <c r="B2461" s="86">
        <v>2016</v>
      </c>
      <c r="C2461" s="87" t="s">
        <v>1054</v>
      </c>
      <c r="D2461" s="88" t="s">
        <v>100</v>
      </c>
      <c r="E2461" s="88" t="s">
        <v>104</v>
      </c>
      <c r="F2461" s="89">
        <v>134954974</v>
      </c>
      <c r="G2461" s="88">
        <v>1</v>
      </c>
      <c r="H2461" s="89">
        <v>28714914</v>
      </c>
      <c r="J2461" s="48"/>
    </row>
    <row r="2462" spans="1:10" x14ac:dyDescent="0.4">
      <c r="A2462" s="88" t="s">
        <v>4760</v>
      </c>
      <c r="B2462" s="86">
        <v>2015</v>
      </c>
      <c r="C2462" s="87" t="s">
        <v>1054</v>
      </c>
      <c r="D2462" s="88" t="s">
        <v>100</v>
      </c>
      <c r="E2462" s="88" t="s">
        <v>104</v>
      </c>
      <c r="F2462" s="89">
        <v>90717023</v>
      </c>
      <c r="G2462" s="88">
        <v>2</v>
      </c>
      <c r="H2462" s="89">
        <v>15223445</v>
      </c>
      <c r="J2462" s="48"/>
    </row>
    <row r="2463" spans="1:10" x14ac:dyDescent="0.4">
      <c r="A2463" s="88" t="s">
        <v>4759</v>
      </c>
      <c r="B2463" s="86">
        <v>2016</v>
      </c>
      <c r="C2463" s="87" t="s">
        <v>1052</v>
      </c>
      <c r="D2463" s="88" t="s">
        <v>100</v>
      </c>
      <c r="E2463" s="88" t="s">
        <v>102</v>
      </c>
      <c r="F2463" s="89">
        <v>99157100</v>
      </c>
      <c r="G2463" s="88">
        <v>1</v>
      </c>
      <c r="H2463" s="89">
        <v>21758487</v>
      </c>
      <c r="J2463" s="48"/>
    </row>
    <row r="2464" spans="1:10" x14ac:dyDescent="0.4">
      <c r="A2464" s="88" t="s">
        <v>4758</v>
      </c>
      <c r="B2464" s="86">
        <v>2015</v>
      </c>
      <c r="C2464" s="87" t="s">
        <v>1061</v>
      </c>
      <c r="D2464" s="88" t="s">
        <v>100</v>
      </c>
      <c r="E2464" s="88" t="s">
        <v>96</v>
      </c>
      <c r="F2464" s="89">
        <v>126123105</v>
      </c>
      <c r="G2464" s="88">
        <v>1</v>
      </c>
      <c r="H2464" s="89">
        <v>24989554</v>
      </c>
      <c r="J2464" s="48"/>
    </row>
    <row r="2465" spans="1:10" x14ac:dyDescent="0.4">
      <c r="A2465" s="88" t="s">
        <v>4757</v>
      </c>
      <c r="B2465" s="86">
        <v>2015</v>
      </c>
      <c r="C2465" s="87" t="s">
        <v>1052</v>
      </c>
      <c r="D2465" s="88" t="s">
        <v>1051</v>
      </c>
      <c r="E2465" s="88" t="s">
        <v>102</v>
      </c>
      <c r="F2465" s="89">
        <v>202136491</v>
      </c>
      <c r="G2465" s="88">
        <v>3</v>
      </c>
      <c r="H2465" s="89">
        <v>28073922</v>
      </c>
      <c r="J2465" s="48"/>
    </row>
    <row r="2466" spans="1:10" x14ac:dyDescent="0.4">
      <c r="A2466" s="88" t="s">
        <v>4757</v>
      </c>
      <c r="B2466" s="86">
        <v>2015</v>
      </c>
      <c r="C2466" s="87" t="s">
        <v>1052</v>
      </c>
      <c r="D2466" s="88" t="s">
        <v>1051</v>
      </c>
      <c r="E2466" s="88" t="s">
        <v>102</v>
      </c>
      <c r="F2466" s="89">
        <v>244176501</v>
      </c>
      <c r="G2466" s="88">
        <v>4</v>
      </c>
      <c r="H2466" s="89">
        <v>24776257</v>
      </c>
      <c r="J2466" s="48"/>
    </row>
    <row r="2467" spans="1:10" x14ac:dyDescent="0.4">
      <c r="A2467" s="88" t="s">
        <v>4757</v>
      </c>
      <c r="B2467" s="86">
        <v>2015</v>
      </c>
      <c r="C2467" s="87" t="s">
        <v>1052</v>
      </c>
      <c r="D2467" s="88" t="s">
        <v>1051</v>
      </c>
      <c r="E2467" s="88" t="s">
        <v>102</v>
      </c>
      <c r="F2467" s="89">
        <v>152325690</v>
      </c>
      <c r="G2467" s="88">
        <v>5</v>
      </c>
      <c r="H2467" s="89">
        <v>26532537</v>
      </c>
      <c r="J2467" s="48"/>
    </row>
    <row r="2468" spans="1:10" x14ac:dyDescent="0.4">
      <c r="A2468" s="88" t="s">
        <v>4756</v>
      </c>
      <c r="B2468" s="86">
        <v>2015</v>
      </c>
      <c r="C2468" s="87" t="s">
        <v>1070</v>
      </c>
      <c r="D2468" s="88" t="s">
        <v>100</v>
      </c>
      <c r="E2468" s="88" t="s">
        <v>96</v>
      </c>
      <c r="F2468" s="89">
        <v>138653149</v>
      </c>
      <c r="G2468" s="88">
        <v>2</v>
      </c>
      <c r="H2468" s="89">
        <v>16746915</v>
      </c>
      <c r="J2468" s="48"/>
    </row>
    <row r="2469" spans="1:10" x14ac:dyDescent="0.4">
      <c r="A2469" s="88" t="s">
        <v>4756</v>
      </c>
      <c r="B2469" s="86">
        <v>2015</v>
      </c>
      <c r="C2469" s="87" t="s">
        <v>1070</v>
      </c>
      <c r="D2469" s="88" t="s">
        <v>100</v>
      </c>
      <c r="E2469" s="88" t="s">
        <v>96</v>
      </c>
      <c r="F2469" s="89">
        <v>193956469</v>
      </c>
      <c r="G2469" s="88">
        <v>1</v>
      </c>
      <c r="H2469" s="89">
        <v>34776353</v>
      </c>
      <c r="J2469" s="48"/>
    </row>
    <row r="2470" spans="1:10" x14ac:dyDescent="0.4">
      <c r="A2470" s="88" t="s">
        <v>4755</v>
      </c>
      <c r="B2470" s="86">
        <v>2015</v>
      </c>
      <c r="C2470" s="87" t="s">
        <v>1054</v>
      </c>
      <c r="D2470" s="88" t="s">
        <v>100</v>
      </c>
      <c r="E2470" s="88" t="s">
        <v>96</v>
      </c>
      <c r="F2470" s="89">
        <v>209464213</v>
      </c>
      <c r="G2470" s="88">
        <v>4</v>
      </c>
      <c r="H2470" s="89">
        <v>21936955</v>
      </c>
      <c r="J2470" s="48"/>
    </row>
    <row r="2471" spans="1:10" x14ac:dyDescent="0.4">
      <c r="A2471" s="88" t="s">
        <v>4754</v>
      </c>
      <c r="B2471" s="86">
        <v>2015</v>
      </c>
      <c r="C2471" s="87" t="s">
        <v>1052</v>
      </c>
      <c r="D2471" s="88" t="s">
        <v>100</v>
      </c>
      <c r="E2471" s="88" t="s">
        <v>102</v>
      </c>
      <c r="F2471" s="89">
        <v>161015685</v>
      </c>
      <c r="G2471" s="88">
        <v>4</v>
      </c>
      <c r="H2471" s="89">
        <v>11842247</v>
      </c>
      <c r="J2471" s="48"/>
    </row>
    <row r="2472" spans="1:10" x14ac:dyDescent="0.4">
      <c r="A2472" s="88" t="s">
        <v>4753</v>
      </c>
      <c r="B2472" s="86">
        <v>2017</v>
      </c>
      <c r="C2472" s="87" t="s">
        <v>1054</v>
      </c>
      <c r="D2472" s="88" t="s">
        <v>1064</v>
      </c>
      <c r="E2472" s="88" t="s">
        <v>102</v>
      </c>
      <c r="F2472" s="89">
        <v>167841154</v>
      </c>
      <c r="G2472" s="88">
        <v>5</v>
      </c>
      <c r="H2472" s="89">
        <v>11507110</v>
      </c>
      <c r="J2472" s="48"/>
    </row>
    <row r="2473" spans="1:10" x14ac:dyDescent="0.4">
      <c r="A2473" s="88" t="s">
        <v>4753</v>
      </c>
      <c r="B2473" s="86">
        <v>2017</v>
      </c>
      <c r="C2473" s="87" t="s">
        <v>1054</v>
      </c>
      <c r="D2473" s="88" t="s">
        <v>1064</v>
      </c>
      <c r="E2473" s="88" t="s">
        <v>102</v>
      </c>
      <c r="F2473" s="89">
        <v>174207546</v>
      </c>
      <c r="G2473" s="88">
        <v>5</v>
      </c>
      <c r="H2473" s="89">
        <v>30412629</v>
      </c>
      <c r="J2473" s="48"/>
    </row>
    <row r="2474" spans="1:10" x14ac:dyDescent="0.4">
      <c r="A2474" s="88" t="s">
        <v>4752</v>
      </c>
      <c r="B2474" s="86">
        <v>2017</v>
      </c>
      <c r="C2474" s="87" t="s">
        <v>1054</v>
      </c>
      <c r="D2474" s="88" t="s">
        <v>1051</v>
      </c>
      <c r="E2474" s="88" t="s">
        <v>96</v>
      </c>
      <c r="F2474" s="89">
        <v>128228058</v>
      </c>
      <c r="G2474" s="88">
        <v>4</v>
      </c>
      <c r="H2474" s="89">
        <v>18833074</v>
      </c>
      <c r="J2474" s="48"/>
    </row>
    <row r="2475" spans="1:10" x14ac:dyDescent="0.4">
      <c r="A2475" s="88" t="s">
        <v>4752</v>
      </c>
      <c r="B2475" s="86">
        <v>2017</v>
      </c>
      <c r="C2475" s="87" t="s">
        <v>1054</v>
      </c>
      <c r="D2475" s="88" t="s">
        <v>1051</v>
      </c>
      <c r="E2475" s="88" t="s">
        <v>96</v>
      </c>
      <c r="F2475" s="89">
        <v>164201457</v>
      </c>
      <c r="G2475" s="88">
        <v>5</v>
      </c>
      <c r="H2475" s="89">
        <v>18821039</v>
      </c>
      <c r="J2475" s="48"/>
    </row>
    <row r="2476" spans="1:10" x14ac:dyDescent="0.4">
      <c r="A2476" s="88" t="s">
        <v>4751</v>
      </c>
      <c r="B2476" s="86">
        <v>2017</v>
      </c>
      <c r="C2476" s="87" t="s">
        <v>1054</v>
      </c>
      <c r="D2476" s="88" t="s">
        <v>1051</v>
      </c>
      <c r="E2476" s="88" t="s">
        <v>96</v>
      </c>
      <c r="F2476" s="89">
        <v>98246133</v>
      </c>
      <c r="G2476" s="88">
        <v>4</v>
      </c>
      <c r="H2476" s="89">
        <v>12480391</v>
      </c>
      <c r="J2476" s="48"/>
    </row>
    <row r="2477" spans="1:10" x14ac:dyDescent="0.4">
      <c r="A2477" s="88" t="s">
        <v>4751</v>
      </c>
      <c r="B2477" s="86">
        <v>2017</v>
      </c>
      <c r="C2477" s="87" t="s">
        <v>1054</v>
      </c>
      <c r="D2477" s="88" t="s">
        <v>1051</v>
      </c>
      <c r="E2477" s="88" t="s">
        <v>96</v>
      </c>
      <c r="F2477" s="89">
        <v>176640214</v>
      </c>
      <c r="G2477" s="88">
        <v>4</v>
      </c>
      <c r="H2477" s="89">
        <v>20211866</v>
      </c>
      <c r="J2477" s="48"/>
    </row>
    <row r="2478" spans="1:10" x14ac:dyDescent="0.4">
      <c r="A2478" s="88" t="s">
        <v>4751</v>
      </c>
      <c r="B2478" s="86">
        <v>2017</v>
      </c>
      <c r="C2478" s="87" t="s">
        <v>1054</v>
      </c>
      <c r="D2478" s="88" t="s">
        <v>1051</v>
      </c>
      <c r="E2478" s="88" t="s">
        <v>96</v>
      </c>
      <c r="F2478" s="89">
        <v>170756843</v>
      </c>
      <c r="G2478" s="88">
        <v>5</v>
      </c>
      <c r="H2478" s="89">
        <v>27305316</v>
      </c>
      <c r="J2478" s="48"/>
    </row>
    <row r="2479" spans="1:10" x14ac:dyDescent="0.4">
      <c r="A2479" s="88" t="s">
        <v>4751</v>
      </c>
      <c r="B2479" s="86">
        <v>2014</v>
      </c>
      <c r="C2479" s="87" t="s">
        <v>1054</v>
      </c>
      <c r="D2479" s="88" t="s">
        <v>1051</v>
      </c>
      <c r="E2479" s="88" t="s">
        <v>96</v>
      </c>
      <c r="F2479" s="89">
        <v>150515701</v>
      </c>
      <c r="G2479" s="88">
        <v>5</v>
      </c>
      <c r="H2479" s="89">
        <v>13642511</v>
      </c>
      <c r="J2479" s="48"/>
    </row>
    <row r="2480" spans="1:10" x14ac:dyDescent="0.4">
      <c r="A2480" s="88" t="s">
        <v>4750</v>
      </c>
      <c r="B2480" s="86">
        <v>2014</v>
      </c>
      <c r="C2480" s="87" t="s">
        <v>1054</v>
      </c>
      <c r="D2480" s="88" t="s">
        <v>1051</v>
      </c>
      <c r="E2480" s="88" t="s">
        <v>104</v>
      </c>
      <c r="F2480" s="89">
        <v>240551844</v>
      </c>
      <c r="G2480" s="88">
        <v>2</v>
      </c>
      <c r="H2480" s="89">
        <v>25867746</v>
      </c>
      <c r="J2480" s="48"/>
    </row>
    <row r="2481" spans="1:10" x14ac:dyDescent="0.4">
      <c r="A2481" s="88" t="s">
        <v>4750</v>
      </c>
      <c r="B2481" s="86">
        <v>2014</v>
      </c>
      <c r="C2481" s="87" t="s">
        <v>1054</v>
      </c>
      <c r="D2481" s="88" t="s">
        <v>1051</v>
      </c>
      <c r="E2481" s="88" t="s">
        <v>104</v>
      </c>
      <c r="F2481" s="89">
        <v>242001249</v>
      </c>
      <c r="G2481" s="88">
        <v>5</v>
      </c>
      <c r="H2481" s="89">
        <v>25773887</v>
      </c>
      <c r="J2481" s="48"/>
    </row>
    <row r="2482" spans="1:10" x14ac:dyDescent="0.4">
      <c r="A2482" s="88" t="s">
        <v>4749</v>
      </c>
      <c r="B2482" s="86">
        <v>2014</v>
      </c>
      <c r="C2482" s="87" t="s">
        <v>1054</v>
      </c>
      <c r="D2482" s="88" t="s">
        <v>1064</v>
      </c>
      <c r="E2482" s="88" t="s">
        <v>104</v>
      </c>
      <c r="F2482" s="89">
        <v>146193635</v>
      </c>
      <c r="G2482" s="88">
        <v>5</v>
      </c>
      <c r="H2482" s="89">
        <v>28997534</v>
      </c>
      <c r="J2482" s="48"/>
    </row>
    <row r="2483" spans="1:10" x14ac:dyDescent="0.4">
      <c r="A2483" s="88" t="s">
        <v>4748</v>
      </c>
      <c r="B2483" s="86">
        <v>2014</v>
      </c>
      <c r="C2483" s="87" t="s">
        <v>1054</v>
      </c>
      <c r="D2483" s="88" t="s">
        <v>1051</v>
      </c>
      <c r="E2483" s="88" t="s">
        <v>104</v>
      </c>
      <c r="F2483" s="89">
        <v>144876772</v>
      </c>
      <c r="G2483" s="88">
        <v>5</v>
      </c>
      <c r="H2483" s="89">
        <v>25799453</v>
      </c>
      <c r="J2483" s="48"/>
    </row>
    <row r="2484" spans="1:10" x14ac:dyDescent="0.4">
      <c r="A2484" s="88" t="s">
        <v>4747</v>
      </c>
      <c r="B2484" s="86">
        <v>2014</v>
      </c>
      <c r="C2484" s="87" t="s">
        <v>1054</v>
      </c>
      <c r="D2484" s="88" t="s">
        <v>1051</v>
      </c>
      <c r="E2484" s="88" t="s">
        <v>102</v>
      </c>
      <c r="F2484" s="89">
        <v>187819556</v>
      </c>
      <c r="G2484" s="88">
        <v>3</v>
      </c>
      <c r="H2484" s="89">
        <v>19560261</v>
      </c>
      <c r="J2484" s="48"/>
    </row>
    <row r="2485" spans="1:10" x14ac:dyDescent="0.4">
      <c r="A2485" s="88" t="s">
        <v>4746</v>
      </c>
      <c r="B2485" s="86">
        <v>2014</v>
      </c>
      <c r="C2485" s="87" t="s">
        <v>1054</v>
      </c>
      <c r="D2485" s="88" t="s">
        <v>100</v>
      </c>
      <c r="E2485" s="88" t="s">
        <v>106</v>
      </c>
      <c r="F2485" s="89">
        <v>205375607</v>
      </c>
      <c r="G2485" s="88">
        <v>2</v>
      </c>
      <c r="H2485" s="89">
        <v>26552322</v>
      </c>
      <c r="J2485" s="48"/>
    </row>
    <row r="2486" spans="1:10" x14ac:dyDescent="0.4">
      <c r="A2486" s="88" t="s">
        <v>4745</v>
      </c>
      <c r="B2486" s="86">
        <v>2014</v>
      </c>
      <c r="C2486" s="87" t="s">
        <v>1054</v>
      </c>
      <c r="D2486" s="88" t="s">
        <v>100</v>
      </c>
      <c r="E2486" s="88" t="s">
        <v>104</v>
      </c>
      <c r="F2486" s="89">
        <v>91778913</v>
      </c>
      <c r="G2486" s="88">
        <v>1</v>
      </c>
      <c r="H2486" s="89">
        <v>28739795</v>
      </c>
      <c r="J2486" s="48"/>
    </row>
    <row r="2487" spans="1:10" x14ac:dyDescent="0.4">
      <c r="A2487" s="88" t="s">
        <v>4744</v>
      </c>
      <c r="B2487" s="86">
        <v>2014</v>
      </c>
      <c r="C2487" s="87" t="s">
        <v>1054</v>
      </c>
      <c r="D2487" s="88" t="s">
        <v>1051</v>
      </c>
      <c r="E2487" s="88" t="s">
        <v>96</v>
      </c>
      <c r="F2487" s="89">
        <v>98906437</v>
      </c>
      <c r="G2487" s="88">
        <v>5</v>
      </c>
      <c r="H2487" s="89">
        <v>23931543</v>
      </c>
      <c r="J2487" s="48"/>
    </row>
    <row r="2488" spans="1:10" x14ac:dyDescent="0.4">
      <c r="A2488" s="88" t="s">
        <v>4744</v>
      </c>
      <c r="B2488" s="86">
        <v>2014</v>
      </c>
      <c r="C2488" s="87" t="s">
        <v>1054</v>
      </c>
      <c r="D2488" s="88" t="s">
        <v>1051</v>
      </c>
      <c r="E2488" s="88" t="s">
        <v>96</v>
      </c>
      <c r="F2488" s="89">
        <v>210534506</v>
      </c>
      <c r="G2488" s="88">
        <v>4</v>
      </c>
      <c r="H2488" s="89">
        <v>21952112</v>
      </c>
      <c r="J2488" s="48"/>
    </row>
    <row r="2489" spans="1:10" x14ac:dyDescent="0.4">
      <c r="A2489" s="88" t="s">
        <v>4744</v>
      </c>
      <c r="B2489" s="86">
        <v>2014</v>
      </c>
      <c r="C2489" s="87" t="s">
        <v>1054</v>
      </c>
      <c r="D2489" s="88" t="s">
        <v>1051</v>
      </c>
      <c r="E2489" s="88" t="s">
        <v>96</v>
      </c>
      <c r="F2489" s="89">
        <v>127353265</v>
      </c>
      <c r="G2489" s="88">
        <v>4</v>
      </c>
      <c r="H2489" s="89">
        <v>14306312</v>
      </c>
      <c r="J2489" s="48"/>
    </row>
    <row r="2490" spans="1:10" x14ac:dyDescent="0.4">
      <c r="A2490" s="88" t="s">
        <v>4743</v>
      </c>
      <c r="B2490" s="86">
        <v>2015</v>
      </c>
      <c r="C2490" s="87" t="s">
        <v>1054</v>
      </c>
      <c r="D2490" s="88" t="s">
        <v>1051</v>
      </c>
      <c r="E2490" s="88" t="s">
        <v>104</v>
      </c>
      <c r="F2490" s="89">
        <v>151315410</v>
      </c>
      <c r="G2490" s="88">
        <v>2</v>
      </c>
      <c r="H2490" s="89">
        <v>29112245</v>
      </c>
      <c r="J2490" s="48"/>
    </row>
    <row r="2491" spans="1:10" x14ac:dyDescent="0.4">
      <c r="A2491" s="88" t="s">
        <v>4743</v>
      </c>
      <c r="B2491" s="86">
        <v>2017</v>
      </c>
      <c r="C2491" s="87" t="s">
        <v>1054</v>
      </c>
      <c r="D2491" s="88" t="s">
        <v>1051</v>
      </c>
      <c r="E2491" s="88" t="s">
        <v>104</v>
      </c>
      <c r="F2491" s="89">
        <v>91700397</v>
      </c>
      <c r="G2491" s="88">
        <v>4</v>
      </c>
      <c r="H2491" s="89">
        <v>17318791</v>
      </c>
      <c r="J2491" s="48"/>
    </row>
    <row r="2492" spans="1:10" x14ac:dyDescent="0.4">
      <c r="A2492" s="88" t="s">
        <v>4742</v>
      </c>
      <c r="B2492" s="86">
        <v>2016</v>
      </c>
      <c r="C2492" s="87" t="s">
        <v>1052</v>
      </c>
      <c r="D2492" s="88" t="s">
        <v>100</v>
      </c>
      <c r="E2492" s="88" t="s">
        <v>102</v>
      </c>
      <c r="F2492" s="89">
        <v>164802422</v>
      </c>
      <c r="G2492" s="88">
        <v>3</v>
      </c>
      <c r="H2492" s="89">
        <v>21433361</v>
      </c>
      <c r="J2492" s="48"/>
    </row>
    <row r="2493" spans="1:10" x14ac:dyDescent="0.4">
      <c r="A2493" s="88" t="s">
        <v>4742</v>
      </c>
      <c r="B2493" s="86">
        <v>2016</v>
      </c>
      <c r="C2493" s="87" t="s">
        <v>1052</v>
      </c>
      <c r="D2493" s="88" t="s">
        <v>100</v>
      </c>
      <c r="E2493" s="88" t="s">
        <v>102</v>
      </c>
      <c r="F2493" s="89">
        <v>188160252</v>
      </c>
      <c r="G2493" s="88">
        <v>5</v>
      </c>
      <c r="H2493" s="89">
        <v>15330993</v>
      </c>
      <c r="J2493" s="48"/>
    </row>
    <row r="2494" spans="1:10" x14ac:dyDescent="0.4">
      <c r="A2494" s="88" t="s">
        <v>4741</v>
      </c>
      <c r="B2494" s="86">
        <v>2016</v>
      </c>
      <c r="C2494" s="87" t="s">
        <v>1061</v>
      </c>
      <c r="D2494" s="88" t="s">
        <v>1051</v>
      </c>
      <c r="E2494" s="88" t="s">
        <v>104</v>
      </c>
      <c r="F2494" s="89">
        <v>114060236</v>
      </c>
      <c r="G2494" s="88">
        <v>4</v>
      </c>
      <c r="H2494" s="89">
        <v>13931470</v>
      </c>
      <c r="J2494" s="48"/>
    </row>
    <row r="2495" spans="1:10" x14ac:dyDescent="0.4">
      <c r="A2495" s="88" t="s">
        <v>4740</v>
      </c>
      <c r="B2495" s="86">
        <v>2017</v>
      </c>
      <c r="C2495" s="87" t="s">
        <v>1052</v>
      </c>
      <c r="D2495" s="88" t="s">
        <v>1051</v>
      </c>
      <c r="E2495" s="88" t="s">
        <v>96</v>
      </c>
      <c r="F2495" s="89">
        <v>125607468</v>
      </c>
      <c r="G2495" s="88">
        <v>5</v>
      </c>
      <c r="H2495" s="89">
        <v>20022296</v>
      </c>
      <c r="J2495" s="48"/>
    </row>
    <row r="2496" spans="1:10" x14ac:dyDescent="0.4">
      <c r="A2496" s="88" t="s">
        <v>4740</v>
      </c>
      <c r="B2496" s="86">
        <v>2017</v>
      </c>
      <c r="C2496" s="87" t="s">
        <v>1052</v>
      </c>
      <c r="D2496" s="88" t="s">
        <v>1051</v>
      </c>
      <c r="E2496" s="88" t="s">
        <v>96</v>
      </c>
      <c r="F2496" s="89">
        <v>118602509</v>
      </c>
      <c r="G2496" s="88">
        <v>5</v>
      </c>
      <c r="H2496" s="89">
        <v>24239737</v>
      </c>
      <c r="J2496" s="48"/>
    </row>
    <row r="2497" spans="1:10" x14ac:dyDescent="0.4">
      <c r="A2497" s="88" t="s">
        <v>4739</v>
      </c>
      <c r="B2497" s="86">
        <v>2017</v>
      </c>
      <c r="C2497" s="87" t="s">
        <v>1070</v>
      </c>
      <c r="D2497" s="88" t="s">
        <v>100</v>
      </c>
      <c r="E2497" s="88" t="s">
        <v>102</v>
      </c>
      <c r="F2497" s="89">
        <v>129161541</v>
      </c>
      <c r="G2497" s="88">
        <v>5</v>
      </c>
      <c r="H2497" s="89">
        <v>19017590</v>
      </c>
      <c r="J2497" s="48"/>
    </row>
    <row r="2498" spans="1:10" x14ac:dyDescent="0.4">
      <c r="A2498" s="88" t="s">
        <v>4739</v>
      </c>
      <c r="B2498" s="86">
        <v>2017</v>
      </c>
      <c r="C2498" s="87" t="s">
        <v>1070</v>
      </c>
      <c r="D2498" s="88" t="s">
        <v>100</v>
      </c>
      <c r="E2498" s="88" t="s">
        <v>102</v>
      </c>
      <c r="F2498" s="89">
        <v>222061961</v>
      </c>
      <c r="G2498" s="88">
        <v>5</v>
      </c>
      <c r="H2498" s="89">
        <v>10389249</v>
      </c>
      <c r="J2498" s="48"/>
    </row>
    <row r="2499" spans="1:10" x14ac:dyDescent="0.4">
      <c r="A2499" s="88" t="s">
        <v>4738</v>
      </c>
      <c r="B2499" s="86">
        <v>2017</v>
      </c>
      <c r="C2499" s="87" t="s">
        <v>1054</v>
      </c>
      <c r="D2499" s="88" t="s">
        <v>1064</v>
      </c>
      <c r="E2499" s="88" t="s">
        <v>106</v>
      </c>
      <c r="F2499" s="89">
        <v>101979686</v>
      </c>
      <c r="G2499" s="88">
        <v>5</v>
      </c>
      <c r="H2499" s="89">
        <v>21502508</v>
      </c>
      <c r="J2499" s="48"/>
    </row>
    <row r="2500" spans="1:10" x14ac:dyDescent="0.4">
      <c r="A2500" s="88" t="s">
        <v>4737</v>
      </c>
      <c r="B2500" s="86">
        <v>2017</v>
      </c>
      <c r="C2500" s="87" t="s">
        <v>1054</v>
      </c>
      <c r="D2500" s="88" t="s">
        <v>1064</v>
      </c>
      <c r="E2500" s="88" t="s">
        <v>106</v>
      </c>
      <c r="F2500" s="89">
        <v>143578912</v>
      </c>
      <c r="G2500" s="88">
        <v>1</v>
      </c>
      <c r="H2500" s="89">
        <v>25592782</v>
      </c>
      <c r="J2500" s="48"/>
    </row>
    <row r="2501" spans="1:10" x14ac:dyDescent="0.4">
      <c r="A2501" s="88" t="s">
        <v>4736</v>
      </c>
      <c r="B2501" s="86">
        <v>2017</v>
      </c>
      <c r="C2501" s="87" t="s">
        <v>1054</v>
      </c>
      <c r="D2501" s="88" t="s">
        <v>100</v>
      </c>
      <c r="E2501" s="88" t="s">
        <v>104</v>
      </c>
      <c r="F2501" s="89">
        <v>219911220</v>
      </c>
      <c r="G2501" s="88">
        <v>4</v>
      </c>
      <c r="H2501" s="89">
        <v>23021719</v>
      </c>
      <c r="J2501" s="48"/>
    </row>
    <row r="2502" spans="1:10" x14ac:dyDescent="0.4">
      <c r="A2502" s="88" t="s">
        <v>4736</v>
      </c>
      <c r="B2502" s="86">
        <v>2017</v>
      </c>
      <c r="C2502" s="87" t="s">
        <v>1054</v>
      </c>
      <c r="D2502" s="88" t="s">
        <v>100</v>
      </c>
      <c r="E2502" s="88" t="s">
        <v>104</v>
      </c>
      <c r="F2502" s="89">
        <v>224091019</v>
      </c>
      <c r="G2502" s="88">
        <v>4</v>
      </c>
      <c r="H2502" s="89">
        <v>34232867</v>
      </c>
      <c r="J2502" s="48"/>
    </row>
    <row r="2503" spans="1:10" x14ac:dyDescent="0.4">
      <c r="A2503" s="88" t="s">
        <v>4736</v>
      </c>
      <c r="B2503" s="86">
        <v>2017</v>
      </c>
      <c r="C2503" s="87" t="s">
        <v>1054</v>
      </c>
      <c r="D2503" s="88" t="s">
        <v>100</v>
      </c>
      <c r="E2503" s="88" t="s">
        <v>104</v>
      </c>
      <c r="F2503" s="89">
        <v>140763390</v>
      </c>
      <c r="G2503" s="88">
        <v>4</v>
      </c>
      <c r="H2503" s="89">
        <v>10518638</v>
      </c>
      <c r="J2503" s="48"/>
    </row>
    <row r="2504" spans="1:10" x14ac:dyDescent="0.4">
      <c r="A2504" s="88" t="s">
        <v>4736</v>
      </c>
      <c r="B2504" s="86">
        <v>2016</v>
      </c>
      <c r="C2504" s="87" t="s">
        <v>1054</v>
      </c>
      <c r="D2504" s="88" t="s">
        <v>100</v>
      </c>
      <c r="E2504" s="88" t="s">
        <v>104</v>
      </c>
      <c r="F2504" s="89">
        <v>124246946</v>
      </c>
      <c r="G2504" s="88">
        <v>4</v>
      </c>
      <c r="H2504" s="89">
        <v>32148152</v>
      </c>
      <c r="J2504" s="48"/>
    </row>
    <row r="2505" spans="1:10" x14ac:dyDescent="0.4">
      <c r="A2505" s="88" t="s">
        <v>4735</v>
      </c>
      <c r="B2505" s="86">
        <v>2016</v>
      </c>
      <c r="C2505" s="87" t="s">
        <v>1054</v>
      </c>
      <c r="D2505" s="88" t="s">
        <v>1064</v>
      </c>
      <c r="E2505" s="88" t="s">
        <v>104</v>
      </c>
      <c r="F2505" s="89">
        <v>247115027</v>
      </c>
      <c r="G2505" s="88">
        <v>1</v>
      </c>
      <c r="H2505" s="89">
        <v>17438459</v>
      </c>
      <c r="J2505" s="48"/>
    </row>
    <row r="2506" spans="1:10" x14ac:dyDescent="0.4">
      <c r="A2506" s="88" t="s">
        <v>4735</v>
      </c>
      <c r="B2506" s="86">
        <v>2016</v>
      </c>
      <c r="C2506" s="87" t="s">
        <v>1054</v>
      </c>
      <c r="D2506" s="88" t="s">
        <v>1064</v>
      </c>
      <c r="E2506" s="88" t="s">
        <v>104</v>
      </c>
      <c r="F2506" s="89">
        <v>245463004</v>
      </c>
      <c r="G2506" s="88">
        <v>5</v>
      </c>
      <c r="H2506" s="89">
        <v>27332519</v>
      </c>
      <c r="J2506" s="48"/>
    </row>
    <row r="2507" spans="1:10" x14ac:dyDescent="0.4">
      <c r="A2507" s="88" t="s">
        <v>4735</v>
      </c>
      <c r="B2507" s="86">
        <v>2014</v>
      </c>
      <c r="C2507" s="87" t="s">
        <v>1054</v>
      </c>
      <c r="D2507" s="88" t="s">
        <v>1064</v>
      </c>
      <c r="E2507" s="88" t="s">
        <v>104</v>
      </c>
      <c r="F2507" s="89">
        <v>247434151</v>
      </c>
      <c r="G2507" s="88">
        <v>1</v>
      </c>
      <c r="H2507" s="89">
        <v>25066101</v>
      </c>
      <c r="J2507" s="48"/>
    </row>
    <row r="2508" spans="1:10" x14ac:dyDescent="0.4">
      <c r="A2508" s="88" t="s">
        <v>4735</v>
      </c>
      <c r="B2508" s="86">
        <v>2016</v>
      </c>
      <c r="C2508" s="87" t="s">
        <v>1054</v>
      </c>
      <c r="D2508" s="88" t="s">
        <v>1064</v>
      </c>
      <c r="E2508" s="88" t="s">
        <v>104</v>
      </c>
      <c r="F2508" s="89">
        <v>185105867</v>
      </c>
      <c r="G2508" s="88">
        <v>3</v>
      </c>
      <c r="H2508" s="89">
        <v>26319897</v>
      </c>
      <c r="J2508" s="48"/>
    </row>
    <row r="2509" spans="1:10" x14ac:dyDescent="0.4">
      <c r="A2509" s="88" t="s">
        <v>4735</v>
      </c>
      <c r="B2509" s="86">
        <v>2014</v>
      </c>
      <c r="C2509" s="87" t="s">
        <v>1054</v>
      </c>
      <c r="D2509" s="88" t="s">
        <v>1064</v>
      </c>
      <c r="E2509" s="88" t="s">
        <v>104</v>
      </c>
      <c r="F2509" s="89">
        <v>236349094</v>
      </c>
      <c r="G2509" s="88">
        <v>4</v>
      </c>
      <c r="H2509" s="89">
        <v>17993831</v>
      </c>
      <c r="J2509" s="48"/>
    </row>
    <row r="2510" spans="1:10" x14ac:dyDescent="0.4">
      <c r="A2510" s="88" t="s">
        <v>4735</v>
      </c>
      <c r="B2510" s="86">
        <v>2014</v>
      </c>
      <c r="C2510" s="87" t="s">
        <v>1054</v>
      </c>
      <c r="D2510" s="88" t="s">
        <v>1064</v>
      </c>
      <c r="E2510" s="88" t="s">
        <v>104</v>
      </c>
      <c r="F2510" s="89">
        <v>122069262</v>
      </c>
      <c r="G2510" s="88">
        <v>3</v>
      </c>
      <c r="H2510" s="89">
        <v>28991867</v>
      </c>
      <c r="J2510" s="48"/>
    </row>
    <row r="2511" spans="1:10" x14ac:dyDescent="0.4">
      <c r="A2511" s="88" t="s">
        <v>4735</v>
      </c>
      <c r="B2511" s="86">
        <v>2014</v>
      </c>
      <c r="C2511" s="87" t="s">
        <v>1054</v>
      </c>
      <c r="D2511" s="88" t="s">
        <v>1064</v>
      </c>
      <c r="E2511" s="88" t="s">
        <v>104</v>
      </c>
      <c r="F2511" s="89">
        <v>133469883</v>
      </c>
      <c r="G2511" s="88">
        <v>3</v>
      </c>
      <c r="H2511" s="89">
        <v>16184028</v>
      </c>
      <c r="J2511" s="48"/>
    </row>
    <row r="2512" spans="1:10" x14ac:dyDescent="0.4">
      <c r="A2512" s="88" t="s">
        <v>4734</v>
      </c>
      <c r="B2512" s="86">
        <v>2014</v>
      </c>
      <c r="C2512" s="87" t="s">
        <v>1054</v>
      </c>
      <c r="D2512" s="88" t="s">
        <v>100</v>
      </c>
      <c r="E2512" s="88" t="s">
        <v>106</v>
      </c>
      <c r="F2512" s="89">
        <v>249272826</v>
      </c>
      <c r="G2512" s="88">
        <v>3</v>
      </c>
      <c r="H2512" s="89">
        <v>11129788</v>
      </c>
      <c r="J2512" s="48"/>
    </row>
    <row r="2513" spans="1:10" x14ac:dyDescent="0.4">
      <c r="A2513" s="88" t="s">
        <v>4733</v>
      </c>
      <c r="B2513" s="86">
        <v>2014</v>
      </c>
      <c r="C2513" s="87" t="s">
        <v>1054</v>
      </c>
      <c r="D2513" s="88" t="s">
        <v>1051</v>
      </c>
      <c r="E2513" s="88" t="s">
        <v>102</v>
      </c>
      <c r="F2513" s="89">
        <v>235794299</v>
      </c>
      <c r="G2513" s="88">
        <v>5</v>
      </c>
      <c r="H2513" s="89">
        <v>26413515</v>
      </c>
      <c r="J2513" s="48"/>
    </row>
    <row r="2514" spans="1:10" x14ac:dyDescent="0.4">
      <c r="A2514" s="88" t="s">
        <v>4732</v>
      </c>
      <c r="B2514" s="86">
        <v>2016</v>
      </c>
      <c r="C2514" s="87" t="s">
        <v>1054</v>
      </c>
      <c r="D2514" s="88" t="s">
        <v>1064</v>
      </c>
      <c r="E2514" s="88" t="s">
        <v>96</v>
      </c>
      <c r="F2514" s="89">
        <v>135614944</v>
      </c>
      <c r="G2514" s="88">
        <v>2</v>
      </c>
      <c r="H2514" s="89">
        <v>16780038</v>
      </c>
      <c r="J2514" s="48"/>
    </row>
    <row r="2515" spans="1:10" x14ac:dyDescent="0.4">
      <c r="A2515" s="88" t="s">
        <v>4732</v>
      </c>
      <c r="B2515" s="86">
        <v>2014</v>
      </c>
      <c r="C2515" s="87" t="s">
        <v>1054</v>
      </c>
      <c r="D2515" s="88" t="s">
        <v>1064</v>
      </c>
      <c r="E2515" s="88" t="s">
        <v>96</v>
      </c>
      <c r="F2515" s="89">
        <v>179443334</v>
      </c>
      <c r="G2515" s="88">
        <v>5</v>
      </c>
      <c r="H2515" s="89">
        <v>29465046</v>
      </c>
      <c r="J2515" s="48"/>
    </row>
    <row r="2516" spans="1:10" x14ac:dyDescent="0.4">
      <c r="A2516" s="88" t="s">
        <v>4731</v>
      </c>
      <c r="B2516" s="86">
        <v>2014</v>
      </c>
      <c r="C2516" s="87" t="s">
        <v>1054</v>
      </c>
      <c r="D2516" s="88" t="s">
        <v>1051</v>
      </c>
      <c r="E2516" s="88" t="s">
        <v>106</v>
      </c>
      <c r="F2516" s="89">
        <v>120907976</v>
      </c>
      <c r="G2516" s="88">
        <v>2</v>
      </c>
      <c r="H2516" s="89">
        <v>23286595</v>
      </c>
      <c r="J2516" s="48"/>
    </row>
    <row r="2517" spans="1:10" x14ac:dyDescent="0.4">
      <c r="A2517" s="88" t="s">
        <v>4730</v>
      </c>
      <c r="B2517" s="86">
        <v>2017</v>
      </c>
      <c r="C2517" s="87" t="s">
        <v>1052</v>
      </c>
      <c r="D2517" s="88" t="s">
        <v>100</v>
      </c>
      <c r="E2517" s="88" t="s">
        <v>104</v>
      </c>
      <c r="F2517" s="89">
        <v>214883885</v>
      </c>
      <c r="G2517" s="88">
        <v>3</v>
      </c>
      <c r="H2517" s="89">
        <v>27241209</v>
      </c>
      <c r="J2517" s="48"/>
    </row>
    <row r="2518" spans="1:10" x14ac:dyDescent="0.4">
      <c r="A2518" s="88" t="s">
        <v>4730</v>
      </c>
      <c r="B2518" s="86">
        <v>2017</v>
      </c>
      <c r="C2518" s="87" t="s">
        <v>1052</v>
      </c>
      <c r="D2518" s="88" t="s">
        <v>100</v>
      </c>
      <c r="E2518" s="88" t="s">
        <v>104</v>
      </c>
      <c r="F2518" s="89">
        <v>154588363</v>
      </c>
      <c r="G2518" s="88">
        <v>3</v>
      </c>
      <c r="H2518" s="89">
        <v>29337813</v>
      </c>
      <c r="J2518" s="48"/>
    </row>
    <row r="2519" spans="1:10" x14ac:dyDescent="0.4">
      <c r="A2519" s="88" t="s">
        <v>4729</v>
      </c>
      <c r="B2519" s="86">
        <v>2017</v>
      </c>
      <c r="C2519" s="87" t="s">
        <v>1054</v>
      </c>
      <c r="D2519" s="88" t="s">
        <v>100</v>
      </c>
      <c r="E2519" s="88" t="s">
        <v>106</v>
      </c>
      <c r="F2519" s="89">
        <v>147484483</v>
      </c>
      <c r="G2519" s="88">
        <v>1</v>
      </c>
      <c r="H2519" s="89">
        <v>33181408</v>
      </c>
      <c r="J2519" s="48"/>
    </row>
    <row r="2520" spans="1:10" x14ac:dyDescent="0.4">
      <c r="A2520" s="88" t="s">
        <v>4729</v>
      </c>
      <c r="B2520" s="86">
        <v>2017</v>
      </c>
      <c r="C2520" s="87" t="s">
        <v>1054</v>
      </c>
      <c r="D2520" s="88" t="s">
        <v>100</v>
      </c>
      <c r="E2520" s="88" t="s">
        <v>106</v>
      </c>
      <c r="F2520" s="89">
        <v>210977176</v>
      </c>
      <c r="G2520" s="88">
        <v>4</v>
      </c>
      <c r="H2520" s="89">
        <v>12404818</v>
      </c>
      <c r="J2520" s="48"/>
    </row>
    <row r="2521" spans="1:10" x14ac:dyDescent="0.4">
      <c r="A2521" s="88" t="s">
        <v>4729</v>
      </c>
      <c r="B2521" s="86">
        <v>2017</v>
      </c>
      <c r="C2521" s="87" t="s">
        <v>1054</v>
      </c>
      <c r="D2521" s="88" t="s">
        <v>100</v>
      </c>
      <c r="E2521" s="88" t="s">
        <v>106</v>
      </c>
      <c r="F2521" s="89">
        <v>192626986</v>
      </c>
      <c r="G2521" s="88">
        <v>5</v>
      </c>
      <c r="H2521" s="89">
        <v>27720037</v>
      </c>
      <c r="J2521" s="48"/>
    </row>
    <row r="2522" spans="1:10" x14ac:dyDescent="0.4">
      <c r="A2522" s="88" t="s">
        <v>4729</v>
      </c>
      <c r="B2522" s="86">
        <v>2017</v>
      </c>
      <c r="C2522" s="87" t="s">
        <v>1054</v>
      </c>
      <c r="D2522" s="88" t="s">
        <v>100</v>
      </c>
      <c r="E2522" s="88" t="s">
        <v>106</v>
      </c>
      <c r="F2522" s="89">
        <v>246925315</v>
      </c>
      <c r="G2522" s="88">
        <v>5</v>
      </c>
      <c r="H2522" s="89">
        <v>19182630</v>
      </c>
      <c r="J2522" s="48"/>
    </row>
    <row r="2523" spans="1:10" x14ac:dyDescent="0.4">
      <c r="A2523" s="88" t="s">
        <v>4729</v>
      </c>
      <c r="B2523" s="86">
        <v>2017</v>
      </c>
      <c r="C2523" s="87" t="s">
        <v>1054</v>
      </c>
      <c r="D2523" s="88" t="s">
        <v>100</v>
      </c>
      <c r="E2523" s="88" t="s">
        <v>106</v>
      </c>
      <c r="F2523" s="89">
        <v>122880625</v>
      </c>
      <c r="G2523" s="88">
        <v>4</v>
      </c>
      <c r="H2523" s="89">
        <v>21143434</v>
      </c>
      <c r="J2523" s="48"/>
    </row>
    <row r="2524" spans="1:10" x14ac:dyDescent="0.4">
      <c r="A2524" s="88" t="s">
        <v>4728</v>
      </c>
      <c r="B2524" s="86">
        <v>2017</v>
      </c>
      <c r="C2524" s="87" t="s">
        <v>1054</v>
      </c>
      <c r="D2524" s="88" t="s">
        <v>1051</v>
      </c>
      <c r="E2524" s="88" t="s">
        <v>102</v>
      </c>
      <c r="F2524" s="89">
        <v>239717001</v>
      </c>
      <c r="G2524" s="88">
        <v>1</v>
      </c>
      <c r="H2524" s="89">
        <v>15415906</v>
      </c>
      <c r="J2524" s="48"/>
    </row>
    <row r="2525" spans="1:10" x14ac:dyDescent="0.4">
      <c r="A2525" s="88" t="s">
        <v>4728</v>
      </c>
      <c r="B2525" s="86">
        <v>2017</v>
      </c>
      <c r="C2525" s="87" t="s">
        <v>1054</v>
      </c>
      <c r="D2525" s="88" t="s">
        <v>1051</v>
      </c>
      <c r="E2525" s="88" t="s">
        <v>102</v>
      </c>
      <c r="F2525" s="89">
        <v>92871335</v>
      </c>
      <c r="G2525" s="88">
        <v>4</v>
      </c>
      <c r="H2525" s="89">
        <v>19674356</v>
      </c>
      <c r="J2525" s="48"/>
    </row>
    <row r="2526" spans="1:10" x14ac:dyDescent="0.4">
      <c r="A2526" s="88" t="s">
        <v>4727</v>
      </c>
      <c r="B2526" s="86">
        <v>2017</v>
      </c>
      <c r="C2526" s="87" t="s">
        <v>1070</v>
      </c>
      <c r="D2526" s="88" t="s">
        <v>1051</v>
      </c>
      <c r="E2526" s="88" t="s">
        <v>102</v>
      </c>
      <c r="F2526" s="89">
        <v>125511198</v>
      </c>
      <c r="G2526" s="88">
        <v>5</v>
      </c>
      <c r="H2526" s="89">
        <v>27941744</v>
      </c>
      <c r="J2526" s="48"/>
    </row>
    <row r="2527" spans="1:10" x14ac:dyDescent="0.4">
      <c r="A2527" s="88" t="s">
        <v>4727</v>
      </c>
      <c r="B2527" s="86">
        <v>2017</v>
      </c>
      <c r="C2527" s="87" t="s">
        <v>1070</v>
      </c>
      <c r="D2527" s="88" t="s">
        <v>1051</v>
      </c>
      <c r="E2527" s="88" t="s">
        <v>102</v>
      </c>
      <c r="F2527" s="89">
        <v>90709652</v>
      </c>
      <c r="G2527" s="88">
        <v>4</v>
      </c>
      <c r="H2527" s="89">
        <v>24890063</v>
      </c>
      <c r="J2527" s="48"/>
    </row>
    <row r="2528" spans="1:10" x14ac:dyDescent="0.4">
      <c r="A2528" s="88" t="s">
        <v>4727</v>
      </c>
      <c r="B2528" s="86">
        <v>2017</v>
      </c>
      <c r="C2528" s="87" t="s">
        <v>1070</v>
      </c>
      <c r="D2528" s="88" t="s">
        <v>1051</v>
      </c>
      <c r="E2528" s="88" t="s">
        <v>102</v>
      </c>
      <c r="F2528" s="89">
        <v>121779287</v>
      </c>
      <c r="G2528" s="88">
        <v>3</v>
      </c>
      <c r="H2528" s="89">
        <v>17563084</v>
      </c>
      <c r="J2528" s="48"/>
    </row>
    <row r="2529" spans="1:10" x14ac:dyDescent="0.4">
      <c r="A2529" s="88" t="s">
        <v>4726</v>
      </c>
      <c r="B2529" s="86">
        <v>2017</v>
      </c>
      <c r="C2529" s="87" t="s">
        <v>1054</v>
      </c>
      <c r="D2529" s="88" t="s">
        <v>100</v>
      </c>
      <c r="E2529" s="88" t="s">
        <v>104</v>
      </c>
      <c r="F2529" s="89">
        <v>126329903</v>
      </c>
      <c r="G2529" s="88">
        <v>2</v>
      </c>
      <c r="H2529" s="89">
        <v>12680406</v>
      </c>
      <c r="J2529" s="48"/>
    </row>
    <row r="2530" spans="1:10" x14ac:dyDescent="0.4">
      <c r="A2530" s="88" t="s">
        <v>4725</v>
      </c>
      <c r="B2530" s="86">
        <v>2015</v>
      </c>
      <c r="C2530" s="87" t="s">
        <v>1054</v>
      </c>
      <c r="D2530" s="88" t="s">
        <v>1064</v>
      </c>
      <c r="E2530" s="88" t="s">
        <v>96</v>
      </c>
      <c r="F2530" s="89">
        <v>177892034</v>
      </c>
      <c r="G2530" s="88">
        <v>4</v>
      </c>
      <c r="H2530" s="89">
        <v>29987698</v>
      </c>
      <c r="J2530" s="48"/>
    </row>
    <row r="2531" spans="1:10" x14ac:dyDescent="0.4">
      <c r="A2531" s="88" t="s">
        <v>4724</v>
      </c>
      <c r="B2531" s="86">
        <v>2017</v>
      </c>
      <c r="C2531" s="87" t="s">
        <v>1054</v>
      </c>
      <c r="D2531" s="88" t="s">
        <v>100</v>
      </c>
      <c r="E2531" s="88" t="s">
        <v>106</v>
      </c>
      <c r="F2531" s="89">
        <v>150189445</v>
      </c>
      <c r="G2531" s="88">
        <v>5</v>
      </c>
      <c r="H2531" s="89">
        <v>25837510</v>
      </c>
      <c r="J2531" s="48"/>
    </row>
    <row r="2532" spans="1:10" x14ac:dyDescent="0.4">
      <c r="A2532" s="88" t="s">
        <v>4724</v>
      </c>
      <c r="B2532" s="86">
        <v>2017</v>
      </c>
      <c r="C2532" s="87" t="s">
        <v>1054</v>
      </c>
      <c r="D2532" s="88" t="s">
        <v>100</v>
      </c>
      <c r="E2532" s="88" t="s">
        <v>106</v>
      </c>
      <c r="F2532" s="89">
        <v>222181564</v>
      </c>
      <c r="G2532" s="88">
        <v>5</v>
      </c>
      <c r="H2532" s="89">
        <v>12105781</v>
      </c>
      <c r="J2532" s="48"/>
    </row>
    <row r="2533" spans="1:10" x14ac:dyDescent="0.4">
      <c r="A2533" s="88" t="s">
        <v>4724</v>
      </c>
      <c r="B2533" s="86">
        <v>2017</v>
      </c>
      <c r="C2533" s="87" t="s">
        <v>1054</v>
      </c>
      <c r="D2533" s="88" t="s">
        <v>100</v>
      </c>
      <c r="E2533" s="88" t="s">
        <v>106</v>
      </c>
      <c r="F2533" s="89">
        <v>233752623</v>
      </c>
      <c r="G2533" s="88">
        <v>4</v>
      </c>
      <c r="H2533" s="89">
        <v>32295435</v>
      </c>
      <c r="J2533" s="48"/>
    </row>
    <row r="2534" spans="1:10" x14ac:dyDescent="0.4">
      <c r="A2534" s="88" t="s">
        <v>4724</v>
      </c>
      <c r="B2534" s="86">
        <v>2015</v>
      </c>
      <c r="C2534" s="87" t="s">
        <v>1054</v>
      </c>
      <c r="D2534" s="88" t="s">
        <v>100</v>
      </c>
      <c r="E2534" s="88" t="s">
        <v>106</v>
      </c>
      <c r="F2534" s="89">
        <v>172770253</v>
      </c>
      <c r="G2534" s="88">
        <v>3</v>
      </c>
      <c r="H2534" s="89">
        <v>23850957</v>
      </c>
      <c r="J2534" s="48"/>
    </row>
    <row r="2535" spans="1:10" x14ac:dyDescent="0.4">
      <c r="A2535" s="88" t="s">
        <v>4724</v>
      </c>
      <c r="B2535" s="86">
        <v>2015</v>
      </c>
      <c r="C2535" s="87" t="s">
        <v>1054</v>
      </c>
      <c r="D2535" s="88" t="s">
        <v>100</v>
      </c>
      <c r="E2535" s="88" t="s">
        <v>106</v>
      </c>
      <c r="F2535" s="89">
        <v>121165368</v>
      </c>
      <c r="G2535" s="88">
        <v>4</v>
      </c>
      <c r="H2535" s="89">
        <v>19843495</v>
      </c>
      <c r="J2535" s="48"/>
    </row>
    <row r="2536" spans="1:10" x14ac:dyDescent="0.4">
      <c r="A2536" s="88" t="s">
        <v>4723</v>
      </c>
      <c r="B2536" s="86">
        <v>2015</v>
      </c>
      <c r="C2536" s="87" t="s">
        <v>1054</v>
      </c>
      <c r="D2536" s="88" t="s">
        <v>100</v>
      </c>
      <c r="E2536" s="88" t="s">
        <v>96</v>
      </c>
      <c r="F2536" s="89">
        <v>232166456</v>
      </c>
      <c r="G2536" s="88">
        <v>3</v>
      </c>
      <c r="H2536" s="89">
        <v>14574614</v>
      </c>
      <c r="J2536" s="48"/>
    </row>
    <row r="2537" spans="1:10" x14ac:dyDescent="0.4">
      <c r="A2537" s="88" t="s">
        <v>4722</v>
      </c>
      <c r="B2537" s="86">
        <v>2017</v>
      </c>
      <c r="C2537" s="87" t="s">
        <v>1054</v>
      </c>
      <c r="D2537" s="88" t="s">
        <v>100</v>
      </c>
      <c r="E2537" s="88" t="s">
        <v>96</v>
      </c>
      <c r="F2537" s="89">
        <v>199079802</v>
      </c>
      <c r="G2537" s="88">
        <v>5</v>
      </c>
      <c r="H2537" s="89">
        <v>15263517</v>
      </c>
      <c r="J2537" s="48"/>
    </row>
    <row r="2538" spans="1:10" x14ac:dyDescent="0.4">
      <c r="A2538" s="88" t="s">
        <v>4722</v>
      </c>
      <c r="B2538" s="86">
        <v>2017</v>
      </c>
      <c r="C2538" s="87" t="s">
        <v>1054</v>
      </c>
      <c r="D2538" s="88" t="s">
        <v>100</v>
      </c>
      <c r="E2538" s="88" t="s">
        <v>96</v>
      </c>
      <c r="F2538" s="89">
        <v>168062224</v>
      </c>
      <c r="G2538" s="88">
        <v>4</v>
      </c>
      <c r="H2538" s="89">
        <v>19122656</v>
      </c>
      <c r="J2538" s="48"/>
    </row>
    <row r="2539" spans="1:10" x14ac:dyDescent="0.4">
      <c r="A2539" s="88" t="s">
        <v>4721</v>
      </c>
      <c r="B2539" s="86">
        <v>2017</v>
      </c>
      <c r="C2539" s="87" t="s">
        <v>1054</v>
      </c>
      <c r="D2539" s="88" t="s">
        <v>1051</v>
      </c>
      <c r="E2539" s="88" t="s">
        <v>96</v>
      </c>
      <c r="F2539" s="89">
        <v>132892207</v>
      </c>
      <c r="G2539" s="88">
        <v>5</v>
      </c>
      <c r="H2539" s="89">
        <v>33891530</v>
      </c>
      <c r="J2539" s="48"/>
    </row>
    <row r="2540" spans="1:10" x14ac:dyDescent="0.4">
      <c r="A2540" s="88" t="s">
        <v>4721</v>
      </c>
      <c r="B2540" s="86">
        <v>2017</v>
      </c>
      <c r="C2540" s="87" t="s">
        <v>1054</v>
      </c>
      <c r="D2540" s="88" t="s">
        <v>1051</v>
      </c>
      <c r="E2540" s="88" t="s">
        <v>96</v>
      </c>
      <c r="F2540" s="89">
        <v>101230001</v>
      </c>
      <c r="G2540" s="88">
        <v>5</v>
      </c>
      <c r="H2540" s="89">
        <v>15199412</v>
      </c>
      <c r="J2540" s="48"/>
    </row>
    <row r="2541" spans="1:10" x14ac:dyDescent="0.4">
      <c r="A2541" s="88" t="s">
        <v>4720</v>
      </c>
      <c r="B2541" s="86">
        <v>2015</v>
      </c>
      <c r="C2541" s="87" t="s">
        <v>1054</v>
      </c>
      <c r="D2541" s="88" t="s">
        <v>100</v>
      </c>
      <c r="E2541" s="88" t="s">
        <v>96</v>
      </c>
      <c r="F2541" s="89">
        <v>102899857</v>
      </c>
      <c r="G2541" s="88">
        <v>1</v>
      </c>
      <c r="H2541" s="89">
        <v>28768168</v>
      </c>
      <c r="J2541" s="48"/>
    </row>
    <row r="2542" spans="1:10" x14ac:dyDescent="0.4">
      <c r="A2542" s="88" t="s">
        <v>4720</v>
      </c>
      <c r="B2542" s="86">
        <v>2016</v>
      </c>
      <c r="C2542" s="87" t="s">
        <v>1054</v>
      </c>
      <c r="D2542" s="88" t="s">
        <v>100</v>
      </c>
      <c r="E2542" s="88" t="s">
        <v>96</v>
      </c>
      <c r="F2542" s="89">
        <v>140665603</v>
      </c>
      <c r="G2542" s="88">
        <v>5</v>
      </c>
      <c r="H2542" s="89">
        <v>13263849</v>
      </c>
      <c r="J2542" s="48"/>
    </row>
    <row r="2543" spans="1:10" x14ac:dyDescent="0.4">
      <c r="A2543" s="88" t="s">
        <v>4720</v>
      </c>
      <c r="B2543" s="86">
        <v>2016</v>
      </c>
      <c r="C2543" s="87" t="s">
        <v>1054</v>
      </c>
      <c r="D2543" s="88" t="s">
        <v>100</v>
      </c>
      <c r="E2543" s="88" t="s">
        <v>96</v>
      </c>
      <c r="F2543" s="89">
        <v>146372936</v>
      </c>
      <c r="G2543" s="88">
        <v>3</v>
      </c>
      <c r="H2543" s="89">
        <v>17861969</v>
      </c>
      <c r="J2543" s="48"/>
    </row>
    <row r="2544" spans="1:10" x14ac:dyDescent="0.4">
      <c r="A2544" s="88" t="s">
        <v>4720</v>
      </c>
      <c r="B2544" s="86">
        <v>2016</v>
      </c>
      <c r="C2544" s="87" t="s">
        <v>1054</v>
      </c>
      <c r="D2544" s="88" t="s">
        <v>100</v>
      </c>
      <c r="E2544" s="88" t="s">
        <v>96</v>
      </c>
      <c r="F2544" s="89">
        <v>198662753</v>
      </c>
      <c r="G2544" s="88">
        <v>3</v>
      </c>
      <c r="H2544" s="89">
        <v>30524675</v>
      </c>
      <c r="J2544" s="48"/>
    </row>
    <row r="2545" spans="1:10" x14ac:dyDescent="0.4">
      <c r="A2545" s="88" t="s">
        <v>4719</v>
      </c>
      <c r="B2545" s="86">
        <v>2014</v>
      </c>
      <c r="C2545" s="87" t="s">
        <v>1061</v>
      </c>
      <c r="D2545" s="88" t="s">
        <v>1064</v>
      </c>
      <c r="E2545" s="88" t="s">
        <v>102</v>
      </c>
      <c r="F2545" s="89">
        <v>244268845</v>
      </c>
      <c r="G2545" s="88">
        <v>5</v>
      </c>
      <c r="H2545" s="89">
        <v>31013743</v>
      </c>
      <c r="J2545" s="48"/>
    </row>
    <row r="2546" spans="1:10" x14ac:dyDescent="0.4">
      <c r="A2546" s="88" t="s">
        <v>4719</v>
      </c>
      <c r="B2546" s="86">
        <v>2014</v>
      </c>
      <c r="C2546" s="87" t="s">
        <v>1061</v>
      </c>
      <c r="D2546" s="88" t="s">
        <v>1064</v>
      </c>
      <c r="E2546" s="88" t="s">
        <v>102</v>
      </c>
      <c r="F2546" s="89">
        <v>229280980</v>
      </c>
      <c r="G2546" s="88">
        <v>3</v>
      </c>
      <c r="H2546" s="89">
        <v>23358227</v>
      </c>
      <c r="J2546" s="48"/>
    </row>
    <row r="2547" spans="1:10" x14ac:dyDescent="0.4">
      <c r="A2547" s="88" t="s">
        <v>4719</v>
      </c>
      <c r="B2547" s="86">
        <v>2014</v>
      </c>
      <c r="C2547" s="87" t="s">
        <v>1061</v>
      </c>
      <c r="D2547" s="88" t="s">
        <v>1064</v>
      </c>
      <c r="E2547" s="88" t="s">
        <v>102</v>
      </c>
      <c r="F2547" s="89">
        <v>215495884</v>
      </c>
      <c r="G2547" s="88">
        <v>5</v>
      </c>
      <c r="H2547" s="89">
        <v>13641522</v>
      </c>
      <c r="J2547" s="48"/>
    </row>
    <row r="2548" spans="1:10" x14ac:dyDescent="0.4">
      <c r="A2548" s="88" t="s">
        <v>4719</v>
      </c>
      <c r="B2548" s="86">
        <v>2014</v>
      </c>
      <c r="C2548" s="87" t="s">
        <v>1061</v>
      </c>
      <c r="D2548" s="88" t="s">
        <v>1064</v>
      </c>
      <c r="E2548" s="88" t="s">
        <v>102</v>
      </c>
      <c r="F2548" s="89">
        <v>209812013</v>
      </c>
      <c r="G2548" s="88">
        <v>3</v>
      </c>
      <c r="H2548" s="89">
        <v>25576880</v>
      </c>
      <c r="J2548" s="48"/>
    </row>
    <row r="2549" spans="1:10" x14ac:dyDescent="0.4">
      <c r="A2549" s="88" t="s">
        <v>4718</v>
      </c>
      <c r="B2549" s="86">
        <v>2014</v>
      </c>
      <c r="C2549" s="87" t="s">
        <v>1061</v>
      </c>
      <c r="D2549" s="88" t="s">
        <v>100</v>
      </c>
      <c r="E2549" s="88" t="s">
        <v>102</v>
      </c>
      <c r="F2549" s="89">
        <v>211335794</v>
      </c>
      <c r="G2549" s="88">
        <v>2</v>
      </c>
      <c r="H2549" s="89">
        <v>15253935</v>
      </c>
      <c r="J2549" s="48"/>
    </row>
    <row r="2550" spans="1:10" x14ac:dyDescent="0.4">
      <c r="A2550" s="88" t="s">
        <v>4718</v>
      </c>
      <c r="B2550" s="86">
        <v>2016</v>
      </c>
      <c r="C2550" s="87" t="s">
        <v>1061</v>
      </c>
      <c r="D2550" s="88" t="s">
        <v>100</v>
      </c>
      <c r="E2550" s="88" t="s">
        <v>102</v>
      </c>
      <c r="F2550" s="89">
        <v>240000315</v>
      </c>
      <c r="G2550" s="88">
        <v>3</v>
      </c>
      <c r="H2550" s="89">
        <v>14531640</v>
      </c>
      <c r="J2550" s="48"/>
    </row>
    <row r="2551" spans="1:10" x14ac:dyDescent="0.4">
      <c r="A2551" s="88" t="s">
        <v>4718</v>
      </c>
      <c r="B2551" s="86">
        <v>2017</v>
      </c>
      <c r="C2551" s="87" t="s">
        <v>1061</v>
      </c>
      <c r="D2551" s="88" t="s">
        <v>100</v>
      </c>
      <c r="E2551" s="88" t="s">
        <v>102</v>
      </c>
      <c r="F2551" s="89">
        <v>179492262</v>
      </c>
      <c r="G2551" s="88">
        <v>3</v>
      </c>
      <c r="H2551" s="89">
        <v>11704948</v>
      </c>
      <c r="J2551" s="48"/>
    </row>
    <row r="2552" spans="1:10" x14ac:dyDescent="0.4">
      <c r="A2552" s="88" t="s">
        <v>4717</v>
      </c>
      <c r="B2552" s="86">
        <v>2017</v>
      </c>
      <c r="C2552" s="87" t="s">
        <v>1054</v>
      </c>
      <c r="D2552" s="88" t="s">
        <v>1051</v>
      </c>
      <c r="E2552" s="88" t="s">
        <v>106</v>
      </c>
      <c r="F2552" s="89">
        <v>232124441</v>
      </c>
      <c r="G2552" s="88">
        <v>3</v>
      </c>
      <c r="H2552" s="89">
        <v>17842885</v>
      </c>
      <c r="J2552" s="48"/>
    </row>
    <row r="2553" spans="1:10" x14ac:dyDescent="0.4">
      <c r="A2553" s="88" t="s">
        <v>4716</v>
      </c>
      <c r="B2553" s="86">
        <v>2017</v>
      </c>
      <c r="C2553" s="87" t="s">
        <v>1054</v>
      </c>
      <c r="D2553" s="88" t="s">
        <v>1051</v>
      </c>
      <c r="E2553" s="88" t="s">
        <v>96</v>
      </c>
      <c r="F2553" s="89">
        <v>194749210</v>
      </c>
      <c r="G2553" s="88">
        <v>4</v>
      </c>
      <c r="H2553" s="89">
        <v>23868541</v>
      </c>
      <c r="J2553" s="48"/>
    </row>
    <row r="2554" spans="1:10" x14ac:dyDescent="0.4">
      <c r="A2554" s="88" t="s">
        <v>4716</v>
      </c>
      <c r="B2554" s="86">
        <v>2017</v>
      </c>
      <c r="C2554" s="87" t="s">
        <v>1054</v>
      </c>
      <c r="D2554" s="88" t="s">
        <v>1051</v>
      </c>
      <c r="E2554" s="88" t="s">
        <v>96</v>
      </c>
      <c r="F2554" s="89">
        <v>152878092</v>
      </c>
      <c r="G2554" s="88">
        <v>1</v>
      </c>
      <c r="H2554" s="89">
        <v>23226324</v>
      </c>
      <c r="J2554" s="48"/>
    </row>
    <row r="2555" spans="1:10" x14ac:dyDescent="0.4">
      <c r="A2555" s="88" t="s">
        <v>4716</v>
      </c>
      <c r="B2555" s="86">
        <v>2017</v>
      </c>
      <c r="C2555" s="87" t="s">
        <v>1054</v>
      </c>
      <c r="D2555" s="88" t="s">
        <v>1051</v>
      </c>
      <c r="E2555" s="88" t="s">
        <v>96</v>
      </c>
      <c r="F2555" s="89">
        <v>182837472</v>
      </c>
      <c r="G2555" s="88">
        <v>4</v>
      </c>
      <c r="H2555" s="89">
        <v>15302744</v>
      </c>
      <c r="J2555" s="48"/>
    </row>
    <row r="2556" spans="1:10" x14ac:dyDescent="0.4">
      <c r="A2556" s="88" t="s">
        <v>4715</v>
      </c>
      <c r="B2556" s="86">
        <v>2017</v>
      </c>
      <c r="C2556" s="87" t="s">
        <v>1052</v>
      </c>
      <c r="D2556" s="88" t="s">
        <v>100</v>
      </c>
      <c r="E2556" s="88" t="s">
        <v>104</v>
      </c>
      <c r="F2556" s="89">
        <v>191328364</v>
      </c>
      <c r="G2556" s="88">
        <v>3</v>
      </c>
      <c r="H2556" s="89">
        <v>25917594</v>
      </c>
      <c r="J2556" s="48"/>
    </row>
    <row r="2557" spans="1:10" x14ac:dyDescent="0.4">
      <c r="A2557" s="88" t="s">
        <v>4715</v>
      </c>
      <c r="B2557" s="86">
        <v>2017</v>
      </c>
      <c r="C2557" s="87" t="s">
        <v>1052</v>
      </c>
      <c r="D2557" s="88" t="s">
        <v>100</v>
      </c>
      <c r="E2557" s="88" t="s">
        <v>104</v>
      </c>
      <c r="F2557" s="89">
        <v>192742128</v>
      </c>
      <c r="G2557" s="88">
        <v>1</v>
      </c>
      <c r="H2557" s="89">
        <v>30707750</v>
      </c>
      <c r="J2557" s="48"/>
    </row>
    <row r="2558" spans="1:10" x14ac:dyDescent="0.4">
      <c r="A2558" s="88" t="s">
        <v>4714</v>
      </c>
      <c r="B2558" s="86">
        <v>2016</v>
      </c>
      <c r="C2558" s="87" t="s">
        <v>1054</v>
      </c>
      <c r="D2558" s="88" t="s">
        <v>100</v>
      </c>
      <c r="E2558" s="88" t="s">
        <v>96</v>
      </c>
      <c r="F2558" s="89">
        <v>155650070</v>
      </c>
      <c r="G2558" s="88">
        <v>4</v>
      </c>
      <c r="H2558" s="89">
        <v>20454932</v>
      </c>
      <c r="J2558" s="48"/>
    </row>
    <row r="2559" spans="1:10" x14ac:dyDescent="0.4">
      <c r="A2559" s="88" t="s">
        <v>4713</v>
      </c>
      <c r="B2559" s="86">
        <v>2015</v>
      </c>
      <c r="C2559" s="87" t="s">
        <v>1054</v>
      </c>
      <c r="D2559" s="88" t="s">
        <v>1051</v>
      </c>
      <c r="E2559" s="88" t="s">
        <v>102</v>
      </c>
      <c r="F2559" s="89">
        <v>214804185</v>
      </c>
      <c r="G2559" s="88">
        <v>4</v>
      </c>
      <c r="H2559" s="89">
        <v>29935948</v>
      </c>
      <c r="J2559" s="48"/>
    </row>
    <row r="2560" spans="1:10" x14ac:dyDescent="0.4">
      <c r="A2560" s="88" t="s">
        <v>4713</v>
      </c>
      <c r="B2560" s="86">
        <v>2017</v>
      </c>
      <c r="C2560" s="87" t="s">
        <v>1054</v>
      </c>
      <c r="D2560" s="88" t="s">
        <v>1051</v>
      </c>
      <c r="E2560" s="88" t="s">
        <v>102</v>
      </c>
      <c r="F2560" s="89">
        <v>141185294</v>
      </c>
      <c r="G2560" s="88">
        <v>3</v>
      </c>
      <c r="H2560" s="89">
        <v>19674715</v>
      </c>
      <c r="J2560" s="48"/>
    </row>
    <row r="2561" spans="1:10" x14ac:dyDescent="0.4">
      <c r="A2561" s="88" t="s">
        <v>4713</v>
      </c>
      <c r="B2561" s="86">
        <v>2017</v>
      </c>
      <c r="C2561" s="87" t="s">
        <v>1054</v>
      </c>
      <c r="D2561" s="88" t="s">
        <v>1051</v>
      </c>
      <c r="E2561" s="88" t="s">
        <v>102</v>
      </c>
      <c r="F2561" s="89">
        <v>186879967</v>
      </c>
      <c r="G2561" s="88">
        <v>3</v>
      </c>
      <c r="H2561" s="89">
        <v>27166557</v>
      </c>
      <c r="J2561" s="48"/>
    </row>
    <row r="2562" spans="1:10" x14ac:dyDescent="0.4">
      <c r="A2562" s="88" t="s">
        <v>4713</v>
      </c>
      <c r="B2562" s="86">
        <v>2017</v>
      </c>
      <c r="C2562" s="87" t="s">
        <v>1054</v>
      </c>
      <c r="D2562" s="88" t="s">
        <v>1051</v>
      </c>
      <c r="E2562" s="88" t="s">
        <v>102</v>
      </c>
      <c r="F2562" s="89">
        <v>138796875</v>
      </c>
      <c r="G2562" s="88">
        <v>4</v>
      </c>
      <c r="H2562" s="89">
        <v>25778142</v>
      </c>
      <c r="J2562" s="48"/>
    </row>
    <row r="2563" spans="1:10" x14ac:dyDescent="0.4">
      <c r="A2563" s="88" t="s">
        <v>4712</v>
      </c>
      <c r="B2563" s="86">
        <v>2016</v>
      </c>
      <c r="C2563" s="87" t="s">
        <v>1054</v>
      </c>
      <c r="D2563" s="88" t="s">
        <v>1051</v>
      </c>
      <c r="E2563" s="88" t="s">
        <v>104</v>
      </c>
      <c r="F2563" s="89">
        <v>245742440</v>
      </c>
      <c r="G2563" s="88">
        <v>1</v>
      </c>
      <c r="H2563" s="89">
        <v>30615687</v>
      </c>
      <c r="J2563" s="48"/>
    </row>
    <row r="2564" spans="1:10" x14ac:dyDescent="0.4">
      <c r="A2564" s="88" t="s">
        <v>4711</v>
      </c>
      <c r="B2564" s="86">
        <v>2016</v>
      </c>
      <c r="C2564" s="87" t="s">
        <v>1061</v>
      </c>
      <c r="D2564" s="88" t="s">
        <v>1051</v>
      </c>
      <c r="E2564" s="88" t="s">
        <v>106</v>
      </c>
      <c r="F2564" s="89">
        <v>107836796</v>
      </c>
      <c r="G2564" s="88">
        <v>3</v>
      </c>
      <c r="H2564" s="89">
        <v>21876336</v>
      </c>
      <c r="J2564" s="48"/>
    </row>
    <row r="2565" spans="1:10" x14ac:dyDescent="0.4">
      <c r="A2565" s="88" t="s">
        <v>4710</v>
      </c>
      <c r="B2565" s="86">
        <v>2016</v>
      </c>
      <c r="C2565" s="87" t="s">
        <v>1052</v>
      </c>
      <c r="D2565" s="88" t="s">
        <v>1064</v>
      </c>
      <c r="E2565" s="88" t="s">
        <v>104</v>
      </c>
      <c r="F2565" s="89">
        <v>204423142</v>
      </c>
      <c r="G2565" s="88">
        <v>4</v>
      </c>
      <c r="H2565" s="89">
        <v>29839961</v>
      </c>
      <c r="J2565" s="48"/>
    </row>
    <row r="2566" spans="1:10" x14ac:dyDescent="0.4">
      <c r="A2566" s="88" t="s">
        <v>4710</v>
      </c>
      <c r="B2566" s="86">
        <v>2016</v>
      </c>
      <c r="C2566" s="87" t="s">
        <v>1052</v>
      </c>
      <c r="D2566" s="88" t="s">
        <v>1064</v>
      </c>
      <c r="E2566" s="88" t="s">
        <v>104</v>
      </c>
      <c r="F2566" s="89">
        <v>139987226</v>
      </c>
      <c r="G2566" s="88">
        <v>4</v>
      </c>
      <c r="H2566" s="89">
        <v>11956864</v>
      </c>
      <c r="J2566" s="48"/>
    </row>
    <row r="2567" spans="1:10" x14ac:dyDescent="0.4">
      <c r="A2567" s="88" t="s">
        <v>4709</v>
      </c>
      <c r="B2567" s="86">
        <v>2015</v>
      </c>
      <c r="C2567" s="87" t="s">
        <v>1052</v>
      </c>
      <c r="D2567" s="88" t="s">
        <v>1051</v>
      </c>
      <c r="E2567" s="88" t="s">
        <v>106</v>
      </c>
      <c r="F2567" s="89">
        <v>99556078</v>
      </c>
      <c r="G2567" s="88">
        <v>5</v>
      </c>
      <c r="H2567" s="89">
        <v>29513115</v>
      </c>
      <c r="J2567" s="48"/>
    </row>
    <row r="2568" spans="1:10" x14ac:dyDescent="0.4">
      <c r="A2568" s="88" t="s">
        <v>4709</v>
      </c>
      <c r="B2568" s="86">
        <v>2014</v>
      </c>
      <c r="C2568" s="87" t="s">
        <v>1052</v>
      </c>
      <c r="D2568" s="88" t="s">
        <v>1051</v>
      </c>
      <c r="E2568" s="88" t="s">
        <v>106</v>
      </c>
      <c r="F2568" s="89">
        <v>223048255</v>
      </c>
      <c r="G2568" s="88">
        <v>5</v>
      </c>
      <c r="H2568" s="89">
        <v>27825832</v>
      </c>
      <c r="J2568" s="48"/>
    </row>
    <row r="2569" spans="1:10" x14ac:dyDescent="0.4">
      <c r="A2569" s="88" t="s">
        <v>4709</v>
      </c>
      <c r="B2569" s="86">
        <v>2014</v>
      </c>
      <c r="C2569" s="87" t="s">
        <v>1052</v>
      </c>
      <c r="D2569" s="88" t="s">
        <v>1051</v>
      </c>
      <c r="E2569" s="88" t="s">
        <v>106</v>
      </c>
      <c r="F2569" s="89">
        <v>169446400</v>
      </c>
      <c r="G2569" s="88">
        <v>2</v>
      </c>
      <c r="H2569" s="89">
        <v>25073356</v>
      </c>
      <c r="J2569" s="48"/>
    </row>
    <row r="2570" spans="1:10" x14ac:dyDescent="0.4">
      <c r="A2570" s="88" t="s">
        <v>4709</v>
      </c>
      <c r="B2570" s="86">
        <v>2014</v>
      </c>
      <c r="C2570" s="87" t="s">
        <v>1052</v>
      </c>
      <c r="D2570" s="88" t="s">
        <v>1051</v>
      </c>
      <c r="E2570" s="88" t="s">
        <v>106</v>
      </c>
      <c r="F2570" s="89">
        <v>97633996</v>
      </c>
      <c r="G2570" s="88">
        <v>1</v>
      </c>
      <c r="H2570" s="89">
        <v>15114649</v>
      </c>
      <c r="J2570" s="48"/>
    </row>
    <row r="2571" spans="1:10" x14ac:dyDescent="0.4">
      <c r="A2571" s="88" t="s">
        <v>4709</v>
      </c>
      <c r="B2571" s="86">
        <v>2014</v>
      </c>
      <c r="C2571" s="87" t="s">
        <v>1052</v>
      </c>
      <c r="D2571" s="88" t="s">
        <v>1051</v>
      </c>
      <c r="E2571" s="88" t="s">
        <v>106</v>
      </c>
      <c r="F2571" s="89">
        <v>145873324</v>
      </c>
      <c r="G2571" s="88">
        <v>2</v>
      </c>
      <c r="H2571" s="89">
        <v>16374788</v>
      </c>
      <c r="J2571" s="48"/>
    </row>
    <row r="2572" spans="1:10" x14ac:dyDescent="0.4">
      <c r="A2572" s="88" t="s">
        <v>4708</v>
      </c>
      <c r="B2572" s="86">
        <v>2017</v>
      </c>
      <c r="C2572" s="87" t="s">
        <v>1054</v>
      </c>
      <c r="D2572" s="88" t="s">
        <v>100</v>
      </c>
      <c r="E2572" s="88" t="s">
        <v>96</v>
      </c>
      <c r="F2572" s="89">
        <v>163068831</v>
      </c>
      <c r="G2572" s="88">
        <v>4</v>
      </c>
      <c r="H2572" s="89">
        <v>20412230</v>
      </c>
      <c r="J2572" s="48"/>
    </row>
    <row r="2573" spans="1:10" x14ac:dyDescent="0.4">
      <c r="A2573" s="88" t="s">
        <v>4707</v>
      </c>
      <c r="B2573" s="86">
        <v>2017</v>
      </c>
      <c r="C2573" s="87" t="s">
        <v>1052</v>
      </c>
      <c r="D2573" s="88" t="s">
        <v>100</v>
      </c>
      <c r="E2573" s="88" t="s">
        <v>96</v>
      </c>
      <c r="F2573" s="89">
        <v>176405344</v>
      </c>
      <c r="G2573" s="88">
        <v>2</v>
      </c>
      <c r="H2573" s="89">
        <v>12008090</v>
      </c>
      <c r="J2573" s="48"/>
    </row>
    <row r="2574" spans="1:10" x14ac:dyDescent="0.4">
      <c r="A2574" s="88" t="s">
        <v>4707</v>
      </c>
      <c r="B2574" s="86">
        <v>2017</v>
      </c>
      <c r="C2574" s="87" t="s">
        <v>1052</v>
      </c>
      <c r="D2574" s="88" t="s">
        <v>100</v>
      </c>
      <c r="E2574" s="88" t="s">
        <v>96</v>
      </c>
      <c r="F2574" s="89">
        <v>108178172</v>
      </c>
      <c r="G2574" s="88">
        <v>2</v>
      </c>
      <c r="H2574" s="89">
        <v>32578277</v>
      </c>
      <c r="J2574" s="48"/>
    </row>
    <row r="2575" spans="1:10" x14ac:dyDescent="0.4">
      <c r="A2575" s="88" t="s">
        <v>4707</v>
      </c>
      <c r="B2575" s="86">
        <v>2014</v>
      </c>
      <c r="C2575" s="87" t="s">
        <v>1052</v>
      </c>
      <c r="D2575" s="88" t="s">
        <v>100</v>
      </c>
      <c r="E2575" s="88" t="s">
        <v>96</v>
      </c>
      <c r="F2575" s="89">
        <v>145814587</v>
      </c>
      <c r="G2575" s="88">
        <v>2</v>
      </c>
      <c r="H2575" s="89">
        <v>30267393</v>
      </c>
      <c r="J2575" s="48"/>
    </row>
    <row r="2576" spans="1:10" x14ac:dyDescent="0.4">
      <c r="A2576" s="88" t="s">
        <v>4707</v>
      </c>
      <c r="B2576" s="86">
        <v>2014</v>
      </c>
      <c r="C2576" s="87" t="s">
        <v>1052</v>
      </c>
      <c r="D2576" s="88" t="s">
        <v>100</v>
      </c>
      <c r="E2576" s="88" t="s">
        <v>96</v>
      </c>
      <c r="F2576" s="89">
        <v>245854849</v>
      </c>
      <c r="G2576" s="88">
        <v>1</v>
      </c>
      <c r="H2576" s="89">
        <v>16293674</v>
      </c>
      <c r="J2576" s="48"/>
    </row>
    <row r="2577" spans="1:10" x14ac:dyDescent="0.4">
      <c r="A2577" s="88" t="s">
        <v>4707</v>
      </c>
      <c r="B2577" s="86">
        <v>2017</v>
      </c>
      <c r="C2577" s="87" t="s">
        <v>1052</v>
      </c>
      <c r="D2577" s="88" t="s">
        <v>100</v>
      </c>
      <c r="E2577" s="88" t="s">
        <v>96</v>
      </c>
      <c r="F2577" s="89">
        <v>241990782</v>
      </c>
      <c r="G2577" s="88">
        <v>1</v>
      </c>
      <c r="H2577" s="89">
        <v>24871249</v>
      </c>
      <c r="J2577" s="48"/>
    </row>
    <row r="2578" spans="1:10" x14ac:dyDescent="0.4">
      <c r="A2578" s="88" t="s">
        <v>4707</v>
      </c>
      <c r="B2578" s="86">
        <v>2017</v>
      </c>
      <c r="C2578" s="87" t="s">
        <v>1052</v>
      </c>
      <c r="D2578" s="88" t="s">
        <v>100</v>
      </c>
      <c r="E2578" s="88" t="s">
        <v>96</v>
      </c>
      <c r="F2578" s="89">
        <v>102968373</v>
      </c>
      <c r="G2578" s="88">
        <v>5</v>
      </c>
      <c r="H2578" s="89">
        <v>28065492</v>
      </c>
      <c r="J2578" s="48"/>
    </row>
    <row r="2579" spans="1:10" x14ac:dyDescent="0.4">
      <c r="A2579" s="88" t="s">
        <v>4707</v>
      </c>
      <c r="B2579" s="86">
        <v>2017</v>
      </c>
      <c r="C2579" s="87" t="s">
        <v>1052</v>
      </c>
      <c r="D2579" s="88" t="s">
        <v>100</v>
      </c>
      <c r="E2579" s="88" t="s">
        <v>96</v>
      </c>
      <c r="F2579" s="89">
        <v>180060019</v>
      </c>
      <c r="G2579" s="88">
        <v>5</v>
      </c>
      <c r="H2579" s="89">
        <v>19898235</v>
      </c>
      <c r="J2579" s="48"/>
    </row>
    <row r="2580" spans="1:10" x14ac:dyDescent="0.4">
      <c r="A2580" s="88" t="s">
        <v>4706</v>
      </c>
      <c r="B2580" s="86">
        <v>2017</v>
      </c>
      <c r="C2580" s="87" t="s">
        <v>1054</v>
      </c>
      <c r="D2580" s="88" t="s">
        <v>1051</v>
      </c>
      <c r="E2580" s="88" t="s">
        <v>96</v>
      </c>
      <c r="F2580" s="89">
        <v>117031504</v>
      </c>
      <c r="G2580" s="88">
        <v>1</v>
      </c>
      <c r="H2580" s="89">
        <v>14332299</v>
      </c>
      <c r="J2580" s="48"/>
    </row>
    <row r="2581" spans="1:10" x14ac:dyDescent="0.4">
      <c r="A2581" s="88" t="s">
        <v>4705</v>
      </c>
      <c r="B2581" s="86">
        <v>2017</v>
      </c>
      <c r="C2581" s="87" t="s">
        <v>1054</v>
      </c>
      <c r="D2581" s="88" t="s">
        <v>100</v>
      </c>
      <c r="E2581" s="88" t="s">
        <v>96</v>
      </c>
      <c r="F2581" s="89">
        <v>167964538</v>
      </c>
      <c r="G2581" s="88">
        <v>3</v>
      </c>
      <c r="H2581" s="89">
        <v>10183657</v>
      </c>
      <c r="J2581" s="48"/>
    </row>
    <row r="2582" spans="1:10" x14ac:dyDescent="0.4">
      <c r="A2582" s="88" t="s">
        <v>4704</v>
      </c>
      <c r="B2582" s="86">
        <v>2017</v>
      </c>
      <c r="C2582" s="87" t="s">
        <v>1054</v>
      </c>
      <c r="D2582" s="88" t="s">
        <v>100</v>
      </c>
      <c r="E2582" s="88" t="s">
        <v>102</v>
      </c>
      <c r="F2582" s="89">
        <v>132625725</v>
      </c>
      <c r="G2582" s="88">
        <v>5</v>
      </c>
      <c r="H2582" s="89">
        <v>19291092</v>
      </c>
      <c r="J2582" s="48"/>
    </row>
    <row r="2583" spans="1:10" x14ac:dyDescent="0.4">
      <c r="A2583" s="88" t="s">
        <v>4704</v>
      </c>
      <c r="B2583" s="86">
        <v>2016</v>
      </c>
      <c r="C2583" s="87" t="s">
        <v>1054</v>
      </c>
      <c r="D2583" s="88" t="s">
        <v>100</v>
      </c>
      <c r="E2583" s="88" t="s">
        <v>102</v>
      </c>
      <c r="F2583" s="89">
        <v>95206150</v>
      </c>
      <c r="G2583" s="88">
        <v>5</v>
      </c>
      <c r="H2583" s="89">
        <v>11375994</v>
      </c>
      <c r="J2583" s="48"/>
    </row>
    <row r="2584" spans="1:10" x14ac:dyDescent="0.4">
      <c r="A2584" s="88" t="s">
        <v>4703</v>
      </c>
      <c r="B2584" s="86">
        <v>2016</v>
      </c>
      <c r="C2584" s="87" t="s">
        <v>1061</v>
      </c>
      <c r="D2584" s="88" t="s">
        <v>1064</v>
      </c>
      <c r="E2584" s="88" t="s">
        <v>106</v>
      </c>
      <c r="F2584" s="89">
        <v>94670395</v>
      </c>
      <c r="G2584" s="88">
        <v>1</v>
      </c>
      <c r="H2584" s="89">
        <v>14812467</v>
      </c>
      <c r="J2584" s="48"/>
    </row>
    <row r="2585" spans="1:10" x14ac:dyDescent="0.4">
      <c r="A2585" s="88" t="s">
        <v>4702</v>
      </c>
      <c r="B2585" s="86">
        <v>2016</v>
      </c>
      <c r="C2585" s="87" t="s">
        <v>1061</v>
      </c>
      <c r="D2585" s="88" t="s">
        <v>1051</v>
      </c>
      <c r="E2585" s="88" t="s">
        <v>104</v>
      </c>
      <c r="F2585" s="89">
        <v>216306451</v>
      </c>
      <c r="G2585" s="88">
        <v>1</v>
      </c>
      <c r="H2585" s="89">
        <v>14439960</v>
      </c>
      <c r="J2585" s="48"/>
    </row>
    <row r="2586" spans="1:10" x14ac:dyDescent="0.4">
      <c r="A2586" s="88" t="s">
        <v>4702</v>
      </c>
      <c r="B2586" s="86">
        <v>2015</v>
      </c>
      <c r="C2586" s="87" t="s">
        <v>1061</v>
      </c>
      <c r="D2586" s="88" t="s">
        <v>1051</v>
      </c>
      <c r="E2586" s="88" t="s">
        <v>104</v>
      </c>
      <c r="F2586" s="89">
        <v>181361849</v>
      </c>
      <c r="G2586" s="88">
        <v>3</v>
      </c>
      <c r="H2586" s="89">
        <v>21431349</v>
      </c>
      <c r="J2586" s="48"/>
    </row>
    <row r="2587" spans="1:10" x14ac:dyDescent="0.4">
      <c r="A2587" s="88" t="s">
        <v>4702</v>
      </c>
      <c r="B2587" s="86">
        <v>2014</v>
      </c>
      <c r="C2587" s="87" t="s">
        <v>1061</v>
      </c>
      <c r="D2587" s="88" t="s">
        <v>1051</v>
      </c>
      <c r="E2587" s="88" t="s">
        <v>104</v>
      </c>
      <c r="F2587" s="89">
        <v>100398714</v>
      </c>
      <c r="G2587" s="88">
        <v>2</v>
      </c>
      <c r="H2587" s="89">
        <v>13291568</v>
      </c>
      <c r="J2587" s="48"/>
    </row>
    <row r="2588" spans="1:10" x14ac:dyDescent="0.4">
      <c r="A2588" s="88" t="s">
        <v>4701</v>
      </c>
      <c r="B2588" s="86">
        <v>2017</v>
      </c>
      <c r="C2588" s="87" t="s">
        <v>1070</v>
      </c>
      <c r="D2588" s="88" t="s">
        <v>1051</v>
      </c>
      <c r="E2588" s="88" t="s">
        <v>106</v>
      </c>
      <c r="F2588" s="89">
        <v>247696807</v>
      </c>
      <c r="G2588" s="88">
        <v>5</v>
      </c>
      <c r="H2588" s="89">
        <v>27086641</v>
      </c>
      <c r="J2588" s="48"/>
    </row>
    <row r="2589" spans="1:10" x14ac:dyDescent="0.4">
      <c r="A2589" s="88" t="s">
        <v>4700</v>
      </c>
      <c r="B2589" s="86">
        <v>2016</v>
      </c>
      <c r="C2589" s="87" t="s">
        <v>1054</v>
      </c>
      <c r="D2589" s="88" t="s">
        <v>1064</v>
      </c>
      <c r="E2589" s="88" t="s">
        <v>96</v>
      </c>
      <c r="F2589" s="89">
        <v>180369071</v>
      </c>
      <c r="G2589" s="88">
        <v>1</v>
      </c>
      <c r="H2589" s="89">
        <v>25616141</v>
      </c>
      <c r="J2589" s="48"/>
    </row>
    <row r="2590" spans="1:10" x14ac:dyDescent="0.4">
      <c r="A2590" s="88" t="s">
        <v>4699</v>
      </c>
      <c r="B2590" s="86">
        <v>2016</v>
      </c>
      <c r="C2590" s="87" t="s">
        <v>1052</v>
      </c>
      <c r="D2590" s="88" t="s">
        <v>100</v>
      </c>
      <c r="E2590" s="88" t="s">
        <v>102</v>
      </c>
      <c r="F2590" s="89">
        <v>137895327</v>
      </c>
      <c r="G2590" s="88">
        <v>4</v>
      </c>
      <c r="H2590" s="89">
        <v>10569897</v>
      </c>
      <c r="J2590" s="48"/>
    </row>
    <row r="2591" spans="1:10" x14ac:dyDescent="0.4">
      <c r="A2591" s="88" t="s">
        <v>4699</v>
      </c>
      <c r="B2591" s="86">
        <v>2016</v>
      </c>
      <c r="C2591" s="87" t="s">
        <v>1052</v>
      </c>
      <c r="D2591" s="88" t="s">
        <v>100</v>
      </c>
      <c r="E2591" s="88" t="s">
        <v>102</v>
      </c>
      <c r="F2591" s="89">
        <v>242069480</v>
      </c>
      <c r="G2591" s="88">
        <v>4</v>
      </c>
      <c r="H2591" s="89">
        <v>22474420</v>
      </c>
      <c r="J2591" s="48"/>
    </row>
    <row r="2592" spans="1:10" x14ac:dyDescent="0.4">
      <c r="A2592" s="88" t="s">
        <v>4699</v>
      </c>
      <c r="B2592" s="86">
        <v>2014</v>
      </c>
      <c r="C2592" s="87" t="s">
        <v>1052</v>
      </c>
      <c r="D2592" s="88" t="s">
        <v>100</v>
      </c>
      <c r="E2592" s="88" t="s">
        <v>102</v>
      </c>
      <c r="F2592" s="89">
        <v>224829426</v>
      </c>
      <c r="G2592" s="88">
        <v>2</v>
      </c>
      <c r="H2592" s="89">
        <v>18473958</v>
      </c>
      <c r="J2592" s="48"/>
    </row>
    <row r="2593" spans="1:10" x14ac:dyDescent="0.4">
      <c r="A2593" s="88" t="s">
        <v>4699</v>
      </c>
      <c r="B2593" s="86">
        <v>2016</v>
      </c>
      <c r="C2593" s="87" t="s">
        <v>1052</v>
      </c>
      <c r="D2593" s="88" t="s">
        <v>100</v>
      </c>
      <c r="E2593" s="88" t="s">
        <v>102</v>
      </c>
      <c r="F2593" s="89">
        <v>116720897</v>
      </c>
      <c r="G2593" s="88">
        <v>4</v>
      </c>
      <c r="H2593" s="89">
        <v>19052556</v>
      </c>
      <c r="J2593" s="48"/>
    </row>
    <row r="2594" spans="1:10" x14ac:dyDescent="0.4">
      <c r="A2594" s="88" t="s">
        <v>4698</v>
      </c>
      <c r="B2594" s="86">
        <v>2014</v>
      </c>
      <c r="C2594" s="87" t="s">
        <v>1070</v>
      </c>
      <c r="D2594" s="88" t="s">
        <v>1051</v>
      </c>
      <c r="E2594" s="88" t="s">
        <v>96</v>
      </c>
      <c r="F2594" s="89">
        <v>237608689</v>
      </c>
      <c r="G2594" s="88">
        <v>2</v>
      </c>
      <c r="H2594" s="89">
        <v>22311839</v>
      </c>
      <c r="J2594" s="48"/>
    </row>
    <row r="2595" spans="1:10" x14ac:dyDescent="0.4">
      <c r="A2595" s="88" t="s">
        <v>4697</v>
      </c>
      <c r="B2595" s="86">
        <v>2014</v>
      </c>
      <c r="C2595" s="87" t="s">
        <v>1054</v>
      </c>
      <c r="D2595" s="88" t="s">
        <v>1051</v>
      </c>
      <c r="E2595" s="88" t="s">
        <v>104</v>
      </c>
      <c r="F2595" s="89">
        <v>99299663</v>
      </c>
      <c r="G2595" s="88">
        <v>2</v>
      </c>
      <c r="H2595" s="89">
        <v>28887870</v>
      </c>
      <c r="J2595" s="48"/>
    </row>
    <row r="2596" spans="1:10" x14ac:dyDescent="0.4">
      <c r="A2596" s="88" t="s">
        <v>4697</v>
      </c>
      <c r="B2596" s="86">
        <v>2014</v>
      </c>
      <c r="C2596" s="87" t="s">
        <v>1054</v>
      </c>
      <c r="D2596" s="88" t="s">
        <v>1051</v>
      </c>
      <c r="E2596" s="88" t="s">
        <v>104</v>
      </c>
      <c r="F2596" s="89">
        <v>104428615</v>
      </c>
      <c r="G2596" s="88">
        <v>3</v>
      </c>
      <c r="H2596" s="89">
        <v>22230178</v>
      </c>
      <c r="J2596" s="48"/>
    </row>
    <row r="2597" spans="1:10" x14ac:dyDescent="0.4">
      <c r="A2597" s="88" t="s">
        <v>4696</v>
      </c>
      <c r="B2597" s="86">
        <v>2014</v>
      </c>
      <c r="C2597" s="87" t="s">
        <v>1070</v>
      </c>
      <c r="D2597" s="88" t="s">
        <v>1051</v>
      </c>
      <c r="E2597" s="88" t="s">
        <v>96</v>
      </c>
      <c r="F2597" s="89">
        <v>158148429</v>
      </c>
      <c r="G2597" s="88">
        <v>1</v>
      </c>
      <c r="H2597" s="89">
        <v>33167073</v>
      </c>
      <c r="J2597" s="48"/>
    </row>
    <row r="2598" spans="1:10" x14ac:dyDescent="0.4">
      <c r="A2598" s="88" t="s">
        <v>4696</v>
      </c>
      <c r="B2598" s="86">
        <v>2014</v>
      </c>
      <c r="C2598" s="87" t="s">
        <v>1070</v>
      </c>
      <c r="D2598" s="88" t="s">
        <v>1051</v>
      </c>
      <c r="E2598" s="88" t="s">
        <v>96</v>
      </c>
      <c r="F2598" s="89">
        <v>139474126</v>
      </c>
      <c r="G2598" s="88">
        <v>5</v>
      </c>
      <c r="H2598" s="89">
        <v>33133755</v>
      </c>
      <c r="J2598" s="48"/>
    </row>
    <row r="2599" spans="1:10" x14ac:dyDescent="0.4">
      <c r="A2599" s="88" t="s">
        <v>4695</v>
      </c>
      <c r="B2599" s="86">
        <v>2014</v>
      </c>
      <c r="C2599" s="87" t="s">
        <v>1054</v>
      </c>
      <c r="D2599" s="88" t="s">
        <v>1064</v>
      </c>
      <c r="E2599" s="88" t="s">
        <v>106</v>
      </c>
      <c r="F2599" s="89">
        <v>121109604</v>
      </c>
      <c r="G2599" s="88">
        <v>3</v>
      </c>
      <c r="H2599" s="89">
        <v>17814103</v>
      </c>
      <c r="J2599" s="48"/>
    </row>
    <row r="2600" spans="1:10" x14ac:dyDescent="0.4">
      <c r="A2600" s="88" t="s">
        <v>4695</v>
      </c>
      <c r="B2600" s="86">
        <v>2014</v>
      </c>
      <c r="C2600" s="87" t="s">
        <v>1054</v>
      </c>
      <c r="D2600" s="88" t="s">
        <v>1064</v>
      </c>
      <c r="E2600" s="88" t="s">
        <v>106</v>
      </c>
      <c r="F2600" s="89">
        <v>243718238</v>
      </c>
      <c r="G2600" s="88">
        <v>5</v>
      </c>
      <c r="H2600" s="89">
        <v>17027489</v>
      </c>
      <c r="J2600" s="48"/>
    </row>
    <row r="2601" spans="1:10" x14ac:dyDescent="0.4">
      <c r="A2601" s="88" t="s">
        <v>4695</v>
      </c>
      <c r="B2601" s="86">
        <v>2017</v>
      </c>
      <c r="C2601" s="87" t="s">
        <v>1054</v>
      </c>
      <c r="D2601" s="88" t="s">
        <v>1064</v>
      </c>
      <c r="E2601" s="88" t="s">
        <v>106</v>
      </c>
      <c r="F2601" s="89">
        <v>174417760</v>
      </c>
      <c r="G2601" s="88">
        <v>2</v>
      </c>
      <c r="H2601" s="89">
        <v>22532184</v>
      </c>
      <c r="J2601" s="48"/>
    </row>
    <row r="2602" spans="1:10" x14ac:dyDescent="0.4">
      <c r="A2602" s="88" t="s">
        <v>4695</v>
      </c>
      <c r="B2602" s="86">
        <v>2017</v>
      </c>
      <c r="C2602" s="87" t="s">
        <v>1054</v>
      </c>
      <c r="D2602" s="88" t="s">
        <v>1064</v>
      </c>
      <c r="E2602" s="88" t="s">
        <v>106</v>
      </c>
      <c r="F2602" s="89">
        <v>113402167</v>
      </c>
      <c r="G2602" s="88">
        <v>2</v>
      </c>
      <c r="H2602" s="89">
        <v>12149487</v>
      </c>
      <c r="J2602" s="48"/>
    </row>
    <row r="2603" spans="1:10" x14ac:dyDescent="0.4">
      <c r="A2603" s="88" t="s">
        <v>4695</v>
      </c>
      <c r="B2603" s="86">
        <v>2017</v>
      </c>
      <c r="C2603" s="87" t="s">
        <v>1054</v>
      </c>
      <c r="D2603" s="88" t="s">
        <v>1064</v>
      </c>
      <c r="E2603" s="88" t="s">
        <v>106</v>
      </c>
      <c r="F2603" s="89">
        <v>203037238</v>
      </c>
      <c r="G2603" s="88">
        <v>1</v>
      </c>
      <c r="H2603" s="89">
        <v>14862960</v>
      </c>
      <c r="J2603" s="48"/>
    </row>
    <row r="2604" spans="1:10" x14ac:dyDescent="0.4">
      <c r="A2604" s="88" t="s">
        <v>4694</v>
      </c>
      <c r="B2604" s="86">
        <v>2017</v>
      </c>
      <c r="C2604" s="87" t="s">
        <v>1054</v>
      </c>
      <c r="D2604" s="88" t="s">
        <v>1051</v>
      </c>
      <c r="E2604" s="88" t="s">
        <v>96</v>
      </c>
      <c r="F2604" s="89">
        <v>143369974</v>
      </c>
      <c r="G2604" s="88">
        <v>2</v>
      </c>
      <c r="H2604" s="89">
        <v>18463645</v>
      </c>
      <c r="J2604" s="48"/>
    </row>
    <row r="2605" spans="1:10" x14ac:dyDescent="0.4">
      <c r="A2605" s="88" t="s">
        <v>4693</v>
      </c>
      <c r="B2605" s="86">
        <v>2015</v>
      </c>
      <c r="C2605" s="87" t="s">
        <v>1054</v>
      </c>
      <c r="D2605" s="88" t="s">
        <v>1051</v>
      </c>
      <c r="E2605" s="88" t="s">
        <v>104</v>
      </c>
      <c r="F2605" s="89">
        <v>205952114</v>
      </c>
      <c r="G2605" s="88">
        <v>3</v>
      </c>
      <c r="H2605" s="89">
        <v>28474979</v>
      </c>
      <c r="J2605" s="48"/>
    </row>
    <row r="2606" spans="1:10" x14ac:dyDescent="0.4">
      <c r="A2606" s="88" t="s">
        <v>4693</v>
      </c>
      <c r="B2606" s="86">
        <v>2015</v>
      </c>
      <c r="C2606" s="87" t="s">
        <v>1054</v>
      </c>
      <c r="D2606" s="88" t="s">
        <v>1051</v>
      </c>
      <c r="E2606" s="88" t="s">
        <v>104</v>
      </c>
      <c r="F2606" s="89">
        <v>124251283</v>
      </c>
      <c r="G2606" s="88">
        <v>3</v>
      </c>
      <c r="H2606" s="89">
        <v>17370263</v>
      </c>
      <c r="J2606" s="48"/>
    </row>
    <row r="2607" spans="1:10" x14ac:dyDescent="0.4">
      <c r="A2607" s="88" t="s">
        <v>4692</v>
      </c>
      <c r="B2607" s="86">
        <v>2015</v>
      </c>
      <c r="C2607" s="87" t="s">
        <v>1061</v>
      </c>
      <c r="D2607" s="88" t="s">
        <v>1051</v>
      </c>
      <c r="E2607" s="88" t="s">
        <v>106</v>
      </c>
      <c r="F2607" s="89">
        <v>208325359</v>
      </c>
      <c r="G2607" s="88">
        <v>1</v>
      </c>
      <c r="H2607" s="89">
        <v>34083689</v>
      </c>
      <c r="J2607" s="48"/>
    </row>
    <row r="2608" spans="1:10" x14ac:dyDescent="0.4">
      <c r="A2608" s="88" t="s">
        <v>4691</v>
      </c>
      <c r="B2608" s="86">
        <v>2017</v>
      </c>
      <c r="C2608" s="87" t="s">
        <v>1061</v>
      </c>
      <c r="D2608" s="88" t="s">
        <v>100</v>
      </c>
      <c r="E2608" s="88" t="s">
        <v>96</v>
      </c>
      <c r="F2608" s="89">
        <v>183698881</v>
      </c>
      <c r="G2608" s="88">
        <v>5</v>
      </c>
      <c r="H2608" s="89">
        <v>33875900</v>
      </c>
      <c r="J2608" s="48"/>
    </row>
    <row r="2609" spans="1:10" x14ac:dyDescent="0.4">
      <c r="A2609" s="88" t="s">
        <v>4690</v>
      </c>
      <c r="B2609" s="86">
        <v>2017</v>
      </c>
      <c r="C2609" s="87" t="s">
        <v>1061</v>
      </c>
      <c r="D2609" s="88" t="s">
        <v>1051</v>
      </c>
      <c r="E2609" s="88" t="s">
        <v>106</v>
      </c>
      <c r="F2609" s="89">
        <v>193807524</v>
      </c>
      <c r="G2609" s="88">
        <v>2</v>
      </c>
      <c r="H2609" s="89">
        <v>28421032</v>
      </c>
      <c r="J2609" s="48"/>
    </row>
    <row r="2610" spans="1:10" x14ac:dyDescent="0.4">
      <c r="A2610" s="88" t="s">
        <v>4689</v>
      </c>
      <c r="B2610" s="86">
        <v>2014</v>
      </c>
      <c r="C2610" s="87" t="s">
        <v>1054</v>
      </c>
      <c r="D2610" s="88" t="s">
        <v>1051</v>
      </c>
      <c r="E2610" s="88" t="s">
        <v>102</v>
      </c>
      <c r="F2610" s="89">
        <v>161598753</v>
      </c>
      <c r="G2610" s="88">
        <v>5</v>
      </c>
      <c r="H2610" s="89">
        <v>31536149</v>
      </c>
      <c r="J2610" s="48"/>
    </row>
    <row r="2611" spans="1:10" x14ac:dyDescent="0.4">
      <c r="A2611" s="88" t="s">
        <v>4688</v>
      </c>
      <c r="B2611" s="86">
        <v>2015</v>
      </c>
      <c r="C2611" s="87" t="s">
        <v>1054</v>
      </c>
      <c r="D2611" s="88" t="s">
        <v>1051</v>
      </c>
      <c r="E2611" s="88" t="s">
        <v>96</v>
      </c>
      <c r="F2611" s="89">
        <v>201477919</v>
      </c>
      <c r="G2611" s="88">
        <v>4</v>
      </c>
      <c r="H2611" s="89">
        <v>28941183</v>
      </c>
      <c r="J2611" s="48"/>
    </row>
    <row r="2612" spans="1:10" x14ac:dyDescent="0.4">
      <c r="A2612" s="88" t="s">
        <v>4688</v>
      </c>
      <c r="B2612" s="86">
        <v>2014</v>
      </c>
      <c r="C2612" s="87" t="s">
        <v>1054</v>
      </c>
      <c r="D2612" s="88" t="s">
        <v>1051</v>
      </c>
      <c r="E2612" s="88" t="s">
        <v>96</v>
      </c>
      <c r="F2612" s="89">
        <v>190094864</v>
      </c>
      <c r="G2612" s="88">
        <v>5</v>
      </c>
      <c r="H2612" s="89">
        <v>16384379</v>
      </c>
      <c r="J2612" s="48"/>
    </row>
    <row r="2613" spans="1:10" x14ac:dyDescent="0.4">
      <c r="A2613" s="88" t="s">
        <v>4687</v>
      </c>
      <c r="B2613" s="86">
        <v>2017</v>
      </c>
      <c r="C2613" s="87" t="s">
        <v>1054</v>
      </c>
      <c r="D2613" s="88" t="s">
        <v>100</v>
      </c>
      <c r="E2613" s="88" t="s">
        <v>96</v>
      </c>
      <c r="F2613" s="89">
        <v>188801529</v>
      </c>
      <c r="G2613" s="88">
        <v>1</v>
      </c>
      <c r="H2613" s="89">
        <v>28318932</v>
      </c>
      <c r="J2613" s="48"/>
    </row>
    <row r="2614" spans="1:10" x14ac:dyDescent="0.4">
      <c r="A2614" s="88" t="s">
        <v>4686</v>
      </c>
      <c r="B2614" s="86">
        <v>2014</v>
      </c>
      <c r="C2614" s="87" t="s">
        <v>1054</v>
      </c>
      <c r="D2614" s="88" t="s">
        <v>1051</v>
      </c>
      <c r="E2614" s="88" t="s">
        <v>104</v>
      </c>
      <c r="F2614" s="89">
        <v>183619783</v>
      </c>
      <c r="G2614" s="88">
        <v>5</v>
      </c>
      <c r="H2614" s="89">
        <v>18190799</v>
      </c>
      <c r="J2614" s="48"/>
    </row>
    <row r="2615" spans="1:10" x14ac:dyDescent="0.4">
      <c r="A2615" s="88" t="s">
        <v>4685</v>
      </c>
      <c r="B2615" s="86">
        <v>2017</v>
      </c>
      <c r="C2615" s="87" t="s">
        <v>1061</v>
      </c>
      <c r="D2615" s="88" t="s">
        <v>1051</v>
      </c>
      <c r="E2615" s="88" t="s">
        <v>102</v>
      </c>
      <c r="F2615" s="89">
        <v>234158541</v>
      </c>
      <c r="G2615" s="88">
        <v>4</v>
      </c>
      <c r="H2615" s="89">
        <v>20106339</v>
      </c>
      <c r="J2615" s="48"/>
    </row>
    <row r="2616" spans="1:10" x14ac:dyDescent="0.4">
      <c r="A2616" s="88" t="s">
        <v>4684</v>
      </c>
      <c r="B2616" s="86">
        <v>2014</v>
      </c>
      <c r="C2616" s="87" t="s">
        <v>1054</v>
      </c>
      <c r="D2616" s="88" t="s">
        <v>1064</v>
      </c>
      <c r="E2616" s="88" t="s">
        <v>104</v>
      </c>
      <c r="F2616" s="89">
        <v>222917152</v>
      </c>
      <c r="G2616" s="88">
        <v>3</v>
      </c>
      <c r="H2616" s="89">
        <v>22461125</v>
      </c>
      <c r="J2616" s="48"/>
    </row>
    <row r="2617" spans="1:10" x14ac:dyDescent="0.4">
      <c r="A2617" s="88" t="s">
        <v>4684</v>
      </c>
      <c r="B2617" s="86">
        <v>2014</v>
      </c>
      <c r="C2617" s="87" t="s">
        <v>1054</v>
      </c>
      <c r="D2617" s="88" t="s">
        <v>1064</v>
      </c>
      <c r="E2617" s="88" t="s">
        <v>104</v>
      </c>
      <c r="F2617" s="89">
        <v>226258771</v>
      </c>
      <c r="G2617" s="88">
        <v>2</v>
      </c>
      <c r="H2617" s="89">
        <v>18579496</v>
      </c>
      <c r="J2617" s="48"/>
    </row>
    <row r="2618" spans="1:10" x14ac:dyDescent="0.4">
      <c r="A2618" s="88" t="s">
        <v>4684</v>
      </c>
      <c r="B2618" s="86">
        <v>2014</v>
      </c>
      <c r="C2618" s="87" t="s">
        <v>1054</v>
      </c>
      <c r="D2618" s="88" t="s">
        <v>1064</v>
      </c>
      <c r="E2618" s="88" t="s">
        <v>104</v>
      </c>
      <c r="F2618" s="89">
        <v>98151724</v>
      </c>
      <c r="G2618" s="88">
        <v>4</v>
      </c>
      <c r="H2618" s="89">
        <v>22325106</v>
      </c>
      <c r="J2618" s="48"/>
    </row>
    <row r="2619" spans="1:10" x14ac:dyDescent="0.4">
      <c r="A2619" s="88" t="s">
        <v>4684</v>
      </c>
      <c r="B2619" s="86">
        <v>2016</v>
      </c>
      <c r="C2619" s="87" t="s">
        <v>1054</v>
      </c>
      <c r="D2619" s="88" t="s">
        <v>1064</v>
      </c>
      <c r="E2619" s="88" t="s">
        <v>104</v>
      </c>
      <c r="F2619" s="89">
        <v>92898495</v>
      </c>
      <c r="G2619" s="88">
        <v>5</v>
      </c>
      <c r="H2619" s="89">
        <v>13773871</v>
      </c>
      <c r="J2619" s="48"/>
    </row>
    <row r="2620" spans="1:10" x14ac:dyDescent="0.4">
      <c r="A2620" s="88" t="s">
        <v>4684</v>
      </c>
      <c r="B2620" s="86">
        <v>2014</v>
      </c>
      <c r="C2620" s="87" t="s">
        <v>1054</v>
      </c>
      <c r="D2620" s="88" t="s">
        <v>1064</v>
      </c>
      <c r="E2620" s="88" t="s">
        <v>104</v>
      </c>
      <c r="F2620" s="89">
        <v>127066852</v>
      </c>
      <c r="G2620" s="88">
        <v>4</v>
      </c>
      <c r="H2620" s="89">
        <v>34185701</v>
      </c>
      <c r="J2620" s="48"/>
    </row>
    <row r="2621" spans="1:10" x14ac:dyDescent="0.4">
      <c r="A2621" s="88" t="s">
        <v>4684</v>
      </c>
      <c r="B2621" s="86">
        <v>2014</v>
      </c>
      <c r="C2621" s="87" t="s">
        <v>1054</v>
      </c>
      <c r="D2621" s="88" t="s">
        <v>1064</v>
      </c>
      <c r="E2621" s="88" t="s">
        <v>104</v>
      </c>
      <c r="F2621" s="89">
        <v>92093150</v>
      </c>
      <c r="G2621" s="88">
        <v>3</v>
      </c>
      <c r="H2621" s="89">
        <v>32279575</v>
      </c>
      <c r="J2621" s="48"/>
    </row>
    <row r="2622" spans="1:10" x14ac:dyDescent="0.4">
      <c r="A2622" s="88" t="s">
        <v>4683</v>
      </c>
      <c r="B2622" s="86">
        <v>2017</v>
      </c>
      <c r="C2622" s="87" t="s">
        <v>1054</v>
      </c>
      <c r="D2622" s="88" t="s">
        <v>1051</v>
      </c>
      <c r="E2622" s="88" t="s">
        <v>102</v>
      </c>
      <c r="F2622" s="89">
        <v>93439876</v>
      </c>
      <c r="G2622" s="88">
        <v>1</v>
      </c>
      <c r="H2622" s="89">
        <v>20530094</v>
      </c>
      <c r="J2622" s="48"/>
    </row>
    <row r="2623" spans="1:10" x14ac:dyDescent="0.4">
      <c r="A2623" s="88" t="s">
        <v>4682</v>
      </c>
      <c r="B2623" s="86">
        <v>2017</v>
      </c>
      <c r="C2623" s="87" t="s">
        <v>1052</v>
      </c>
      <c r="D2623" s="88" t="s">
        <v>1051</v>
      </c>
      <c r="E2623" s="88" t="s">
        <v>102</v>
      </c>
      <c r="F2623" s="89">
        <v>139920305</v>
      </c>
      <c r="G2623" s="88">
        <v>4</v>
      </c>
      <c r="H2623" s="89">
        <v>25290224</v>
      </c>
      <c r="J2623" s="48"/>
    </row>
    <row r="2624" spans="1:10" x14ac:dyDescent="0.4">
      <c r="A2624" s="88" t="s">
        <v>4681</v>
      </c>
      <c r="B2624" s="86">
        <v>2017</v>
      </c>
      <c r="C2624" s="87" t="s">
        <v>1054</v>
      </c>
      <c r="D2624" s="88" t="s">
        <v>1064</v>
      </c>
      <c r="E2624" s="88" t="s">
        <v>96</v>
      </c>
      <c r="F2624" s="89">
        <v>170327692</v>
      </c>
      <c r="G2624" s="88">
        <v>3</v>
      </c>
      <c r="H2624" s="89">
        <v>32497502</v>
      </c>
      <c r="J2624" s="48"/>
    </row>
    <row r="2625" spans="1:10" x14ac:dyDescent="0.4">
      <c r="A2625" s="88" t="s">
        <v>4681</v>
      </c>
      <c r="B2625" s="86">
        <v>2017</v>
      </c>
      <c r="C2625" s="87" t="s">
        <v>1054</v>
      </c>
      <c r="D2625" s="88" t="s">
        <v>1064</v>
      </c>
      <c r="E2625" s="88" t="s">
        <v>96</v>
      </c>
      <c r="F2625" s="89">
        <v>237180216</v>
      </c>
      <c r="G2625" s="88">
        <v>2</v>
      </c>
      <c r="H2625" s="89">
        <v>10903341</v>
      </c>
      <c r="J2625" s="48"/>
    </row>
    <row r="2626" spans="1:10" x14ac:dyDescent="0.4">
      <c r="A2626" s="88" t="s">
        <v>4681</v>
      </c>
      <c r="B2626" s="86">
        <v>2017</v>
      </c>
      <c r="C2626" s="87" t="s">
        <v>1054</v>
      </c>
      <c r="D2626" s="88" t="s">
        <v>1064</v>
      </c>
      <c r="E2626" s="88" t="s">
        <v>96</v>
      </c>
      <c r="F2626" s="89">
        <v>162437973</v>
      </c>
      <c r="G2626" s="88">
        <v>4</v>
      </c>
      <c r="H2626" s="89">
        <v>19683595</v>
      </c>
      <c r="J2626" s="48"/>
    </row>
    <row r="2627" spans="1:10" x14ac:dyDescent="0.4">
      <c r="A2627" s="88" t="s">
        <v>4680</v>
      </c>
      <c r="B2627" s="86">
        <v>2017</v>
      </c>
      <c r="C2627" s="87" t="s">
        <v>1054</v>
      </c>
      <c r="D2627" s="88" t="s">
        <v>1051</v>
      </c>
      <c r="E2627" s="88" t="s">
        <v>96</v>
      </c>
      <c r="F2627" s="89">
        <v>119832238</v>
      </c>
      <c r="G2627" s="88">
        <v>2</v>
      </c>
      <c r="H2627" s="89">
        <v>32552251</v>
      </c>
      <c r="J2627" s="48"/>
    </row>
    <row r="2628" spans="1:10" x14ac:dyDescent="0.4">
      <c r="A2628" s="88" t="s">
        <v>4680</v>
      </c>
      <c r="B2628" s="86">
        <v>2017</v>
      </c>
      <c r="C2628" s="87" t="s">
        <v>1054</v>
      </c>
      <c r="D2628" s="88" t="s">
        <v>1051</v>
      </c>
      <c r="E2628" s="88" t="s">
        <v>96</v>
      </c>
      <c r="F2628" s="89">
        <v>140453245</v>
      </c>
      <c r="G2628" s="88">
        <v>3</v>
      </c>
      <c r="H2628" s="89">
        <v>33505501</v>
      </c>
      <c r="J2628" s="48"/>
    </row>
    <row r="2629" spans="1:10" x14ac:dyDescent="0.4">
      <c r="A2629" s="88" t="s">
        <v>4679</v>
      </c>
      <c r="B2629" s="86">
        <v>2014</v>
      </c>
      <c r="C2629" s="87" t="s">
        <v>1054</v>
      </c>
      <c r="D2629" s="88" t="s">
        <v>1051</v>
      </c>
      <c r="E2629" s="88" t="s">
        <v>104</v>
      </c>
      <c r="F2629" s="89">
        <v>117809785</v>
      </c>
      <c r="G2629" s="88">
        <v>4</v>
      </c>
      <c r="H2629" s="89">
        <v>29542076</v>
      </c>
      <c r="J2629" s="48"/>
    </row>
    <row r="2630" spans="1:10" x14ac:dyDescent="0.4">
      <c r="A2630" s="88" t="s">
        <v>4678</v>
      </c>
      <c r="B2630" s="86">
        <v>2014</v>
      </c>
      <c r="C2630" s="87" t="s">
        <v>1061</v>
      </c>
      <c r="D2630" s="88" t="s">
        <v>100</v>
      </c>
      <c r="E2630" s="88" t="s">
        <v>102</v>
      </c>
      <c r="F2630" s="89">
        <v>95957633</v>
      </c>
      <c r="G2630" s="88">
        <v>2</v>
      </c>
      <c r="H2630" s="89">
        <v>22513559</v>
      </c>
      <c r="J2630" s="48"/>
    </row>
    <row r="2631" spans="1:10" x14ac:dyDescent="0.4">
      <c r="A2631" s="88" t="s">
        <v>4677</v>
      </c>
      <c r="B2631" s="86">
        <v>2015</v>
      </c>
      <c r="C2631" s="87" t="s">
        <v>1052</v>
      </c>
      <c r="D2631" s="88" t="s">
        <v>1051</v>
      </c>
      <c r="E2631" s="88" t="s">
        <v>102</v>
      </c>
      <c r="F2631" s="89">
        <v>246347333</v>
      </c>
      <c r="G2631" s="88">
        <v>4</v>
      </c>
      <c r="H2631" s="89">
        <v>34912370</v>
      </c>
      <c r="J2631" s="48"/>
    </row>
    <row r="2632" spans="1:10" x14ac:dyDescent="0.4">
      <c r="A2632" s="88" t="s">
        <v>4676</v>
      </c>
      <c r="B2632" s="86">
        <v>2015</v>
      </c>
      <c r="C2632" s="87" t="s">
        <v>1054</v>
      </c>
      <c r="D2632" s="88" t="s">
        <v>1051</v>
      </c>
      <c r="E2632" s="88" t="s">
        <v>104</v>
      </c>
      <c r="F2632" s="89">
        <v>191310462</v>
      </c>
      <c r="G2632" s="88">
        <v>2</v>
      </c>
      <c r="H2632" s="89">
        <v>15164056</v>
      </c>
      <c r="J2632" s="48"/>
    </row>
    <row r="2633" spans="1:10" x14ac:dyDescent="0.4">
      <c r="A2633" s="88" t="s">
        <v>4675</v>
      </c>
      <c r="B2633" s="86">
        <v>2015</v>
      </c>
      <c r="C2633" s="87" t="s">
        <v>1054</v>
      </c>
      <c r="D2633" s="88" t="s">
        <v>1064</v>
      </c>
      <c r="E2633" s="88" t="s">
        <v>96</v>
      </c>
      <c r="F2633" s="89">
        <v>187564123</v>
      </c>
      <c r="G2633" s="88">
        <v>1</v>
      </c>
      <c r="H2633" s="89">
        <v>32954168</v>
      </c>
      <c r="J2633" s="48"/>
    </row>
    <row r="2634" spans="1:10" x14ac:dyDescent="0.4">
      <c r="A2634" s="88" t="s">
        <v>4674</v>
      </c>
      <c r="B2634" s="86">
        <v>2015</v>
      </c>
      <c r="C2634" s="87" t="s">
        <v>1054</v>
      </c>
      <c r="D2634" s="88" t="s">
        <v>100</v>
      </c>
      <c r="E2634" s="88" t="s">
        <v>102</v>
      </c>
      <c r="F2634" s="89">
        <v>144983432</v>
      </c>
      <c r="G2634" s="88">
        <v>4</v>
      </c>
      <c r="H2634" s="89">
        <v>21142208</v>
      </c>
      <c r="J2634" s="48"/>
    </row>
    <row r="2635" spans="1:10" x14ac:dyDescent="0.4">
      <c r="A2635" s="88" t="s">
        <v>4673</v>
      </c>
      <c r="B2635" s="86">
        <v>2015</v>
      </c>
      <c r="C2635" s="87" t="s">
        <v>1054</v>
      </c>
      <c r="D2635" s="88" t="s">
        <v>1064</v>
      </c>
      <c r="E2635" s="88" t="s">
        <v>104</v>
      </c>
      <c r="F2635" s="89">
        <v>171974379</v>
      </c>
      <c r="G2635" s="88">
        <v>5</v>
      </c>
      <c r="H2635" s="89">
        <v>29497594</v>
      </c>
      <c r="J2635" s="48"/>
    </row>
    <row r="2636" spans="1:10" x14ac:dyDescent="0.4">
      <c r="A2636" s="88" t="s">
        <v>4672</v>
      </c>
      <c r="B2636" s="86">
        <v>2017</v>
      </c>
      <c r="C2636" s="87" t="s">
        <v>1054</v>
      </c>
      <c r="D2636" s="88" t="s">
        <v>1051</v>
      </c>
      <c r="E2636" s="88" t="s">
        <v>102</v>
      </c>
      <c r="F2636" s="89">
        <v>216929629</v>
      </c>
      <c r="G2636" s="88">
        <v>3</v>
      </c>
      <c r="H2636" s="89">
        <v>11331799</v>
      </c>
      <c r="J2636" s="48"/>
    </row>
    <row r="2637" spans="1:10" x14ac:dyDescent="0.4">
      <c r="A2637" s="88" t="s">
        <v>4671</v>
      </c>
      <c r="B2637" s="86">
        <v>2017</v>
      </c>
      <c r="C2637" s="87" t="s">
        <v>1054</v>
      </c>
      <c r="D2637" s="88" t="s">
        <v>1051</v>
      </c>
      <c r="E2637" s="88" t="s">
        <v>96</v>
      </c>
      <c r="F2637" s="89">
        <v>171834555</v>
      </c>
      <c r="G2637" s="88">
        <v>2</v>
      </c>
      <c r="H2637" s="89">
        <v>15664813</v>
      </c>
      <c r="J2637" s="48"/>
    </row>
    <row r="2638" spans="1:10" x14ac:dyDescent="0.4">
      <c r="A2638" s="88" t="s">
        <v>4670</v>
      </c>
      <c r="B2638" s="86">
        <v>2016</v>
      </c>
      <c r="C2638" s="87" t="s">
        <v>1052</v>
      </c>
      <c r="D2638" s="88" t="s">
        <v>1051</v>
      </c>
      <c r="E2638" s="88" t="s">
        <v>106</v>
      </c>
      <c r="F2638" s="89">
        <v>93938265</v>
      </c>
      <c r="G2638" s="88">
        <v>2</v>
      </c>
      <c r="H2638" s="89">
        <v>33072130</v>
      </c>
      <c r="J2638" s="48"/>
    </row>
    <row r="2639" spans="1:10" x14ac:dyDescent="0.4">
      <c r="A2639" s="88" t="s">
        <v>4669</v>
      </c>
      <c r="B2639" s="86">
        <v>2014</v>
      </c>
      <c r="C2639" s="87" t="s">
        <v>1052</v>
      </c>
      <c r="D2639" s="88" t="s">
        <v>100</v>
      </c>
      <c r="E2639" s="88" t="s">
        <v>104</v>
      </c>
      <c r="F2639" s="89">
        <v>245546767</v>
      </c>
      <c r="G2639" s="88">
        <v>5</v>
      </c>
      <c r="H2639" s="89">
        <v>24802377</v>
      </c>
      <c r="J2639" s="48"/>
    </row>
    <row r="2640" spans="1:10" x14ac:dyDescent="0.4">
      <c r="A2640" s="88" t="s">
        <v>4669</v>
      </c>
      <c r="B2640" s="86">
        <v>2015</v>
      </c>
      <c r="C2640" s="87" t="s">
        <v>1052</v>
      </c>
      <c r="D2640" s="88" t="s">
        <v>100</v>
      </c>
      <c r="E2640" s="88" t="s">
        <v>104</v>
      </c>
      <c r="F2640" s="89">
        <v>219174097</v>
      </c>
      <c r="G2640" s="88">
        <v>3</v>
      </c>
      <c r="H2640" s="89">
        <v>15444119</v>
      </c>
      <c r="J2640" s="48"/>
    </row>
    <row r="2641" spans="1:10" x14ac:dyDescent="0.4">
      <c r="A2641" s="88" t="s">
        <v>4668</v>
      </c>
      <c r="B2641" s="86">
        <v>2015</v>
      </c>
      <c r="C2641" s="87" t="s">
        <v>1052</v>
      </c>
      <c r="D2641" s="88" t="s">
        <v>1051</v>
      </c>
      <c r="E2641" s="88" t="s">
        <v>104</v>
      </c>
      <c r="F2641" s="89">
        <v>93613092</v>
      </c>
      <c r="G2641" s="88">
        <v>3</v>
      </c>
      <c r="H2641" s="89">
        <v>28667344</v>
      </c>
      <c r="J2641" s="48"/>
    </row>
    <row r="2642" spans="1:10" x14ac:dyDescent="0.4">
      <c r="A2642" s="88" t="s">
        <v>4667</v>
      </c>
      <c r="B2642" s="86">
        <v>2017</v>
      </c>
      <c r="C2642" s="87" t="s">
        <v>1054</v>
      </c>
      <c r="D2642" s="88" t="s">
        <v>1051</v>
      </c>
      <c r="E2642" s="88" t="s">
        <v>96</v>
      </c>
      <c r="F2642" s="89">
        <v>148120406</v>
      </c>
      <c r="G2642" s="88">
        <v>3</v>
      </c>
      <c r="H2642" s="89">
        <v>25752487</v>
      </c>
      <c r="J2642" s="48"/>
    </row>
    <row r="2643" spans="1:10" x14ac:dyDescent="0.4">
      <c r="A2643" s="88" t="s">
        <v>4667</v>
      </c>
      <c r="B2643" s="86">
        <v>2014</v>
      </c>
      <c r="C2643" s="87" t="s">
        <v>1054</v>
      </c>
      <c r="D2643" s="88" t="s">
        <v>1051</v>
      </c>
      <c r="E2643" s="88" t="s">
        <v>96</v>
      </c>
      <c r="F2643" s="89">
        <v>192351975</v>
      </c>
      <c r="G2643" s="88">
        <v>2</v>
      </c>
      <c r="H2643" s="89">
        <v>10415370</v>
      </c>
      <c r="J2643" s="48"/>
    </row>
    <row r="2644" spans="1:10" x14ac:dyDescent="0.4">
      <c r="A2644" s="88" t="s">
        <v>4666</v>
      </c>
      <c r="B2644" s="86">
        <v>2015</v>
      </c>
      <c r="C2644" s="87" t="s">
        <v>1054</v>
      </c>
      <c r="D2644" s="88" t="s">
        <v>1051</v>
      </c>
      <c r="E2644" s="88" t="s">
        <v>102</v>
      </c>
      <c r="F2644" s="89">
        <v>221907084</v>
      </c>
      <c r="G2644" s="88">
        <v>5</v>
      </c>
      <c r="H2644" s="89">
        <v>10417914</v>
      </c>
      <c r="J2644" s="48"/>
    </row>
    <row r="2645" spans="1:10" x14ac:dyDescent="0.4">
      <c r="A2645" s="88" t="s">
        <v>4666</v>
      </c>
      <c r="B2645" s="86">
        <v>2015</v>
      </c>
      <c r="C2645" s="87" t="s">
        <v>1054</v>
      </c>
      <c r="D2645" s="88" t="s">
        <v>1051</v>
      </c>
      <c r="E2645" s="88" t="s">
        <v>102</v>
      </c>
      <c r="F2645" s="89">
        <v>229808309</v>
      </c>
      <c r="G2645" s="88">
        <v>1</v>
      </c>
      <c r="H2645" s="89">
        <v>25667926</v>
      </c>
      <c r="J2645" s="48"/>
    </row>
    <row r="2646" spans="1:10" x14ac:dyDescent="0.4">
      <c r="A2646" s="88" t="s">
        <v>4665</v>
      </c>
      <c r="B2646" s="86">
        <v>2014</v>
      </c>
      <c r="C2646" s="87" t="s">
        <v>1061</v>
      </c>
      <c r="D2646" s="88" t="s">
        <v>1051</v>
      </c>
      <c r="E2646" s="88" t="s">
        <v>102</v>
      </c>
      <c r="F2646" s="89">
        <v>108435610</v>
      </c>
      <c r="G2646" s="88">
        <v>4</v>
      </c>
      <c r="H2646" s="89">
        <v>33425438</v>
      </c>
      <c r="J2646" s="48"/>
    </row>
    <row r="2647" spans="1:10" x14ac:dyDescent="0.4">
      <c r="A2647" s="88" t="s">
        <v>4665</v>
      </c>
      <c r="B2647" s="86">
        <v>2014</v>
      </c>
      <c r="C2647" s="87" t="s">
        <v>1061</v>
      </c>
      <c r="D2647" s="88" t="s">
        <v>1051</v>
      </c>
      <c r="E2647" s="88" t="s">
        <v>102</v>
      </c>
      <c r="F2647" s="89">
        <v>106136015</v>
      </c>
      <c r="G2647" s="88">
        <v>2</v>
      </c>
      <c r="H2647" s="89">
        <v>11806631</v>
      </c>
      <c r="J2647" s="48"/>
    </row>
    <row r="2648" spans="1:10" x14ac:dyDescent="0.4">
      <c r="A2648" s="88" t="s">
        <v>4664</v>
      </c>
      <c r="B2648" s="86">
        <v>2014</v>
      </c>
      <c r="C2648" s="87" t="s">
        <v>1054</v>
      </c>
      <c r="D2648" s="88" t="s">
        <v>1051</v>
      </c>
      <c r="E2648" s="88" t="s">
        <v>96</v>
      </c>
      <c r="F2648" s="89">
        <v>206155683</v>
      </c>
      <c r="G2648" s="88">
        <v>5</v>
      </c>
      <c r="H2648" s="89">
        <v>33343703</v>
      </c>
      <c r="J2648" s="48"/>
    </row>
    <row r="2649" spans="1:10" x14ac:dyDescent="0.4">
      <c r="A2649" s="88" t="s">
        <v>4664</v>
      </c>
      <c r="B2649" s="86">
        <v>2015</v>
      </c>
      <c r="C2649" s="87" t="s">
        <v>1054</v>
      </c>
      <c r="D2649" s="88" t="s">
        <v>1051</v>
      </c>
      <c r="E2649" s="88" t="s">
        <v>96</v>
      </c>
      <c r="F2649" s="89">
        <v>116332371</v>
      </c>
      <c r="G2649" s="88">
        <v>1</v>
      </c>
      <c r="H2649" s="89">
        <v>19304167</v>
      </c>
      <c r="J2649" s="48"/>
    </row>
    <row r="2650" spans="1:10" x14ac:dyDescent="0.4">
      <c r="A2650" s="88" t="s">
        <v>4664</v>
      </c>
      <c r="B2650" s="86">
        <v>2015</v>
      </c>
      <c r="C2650" s="87" t="s">
        <v>1054</v>
      </c>
      <c r="D2650" s="88" t="s">
        <v>1051</v>
      </c>
      <c r="E2650" s="88" t="s">
        <v>96</v>
      </c>
      <c r="F2650" s="89">
        <v>175069923</v>
      </c>
      <c r="G2650" s="88">
        <v>1</v>
      </c>
      <c r="H2650" s="89">
        <v>23342758</v>
      </c>
      <c r="J2650" s="48"/>
    </row>
    <row r="2651" spans="1:10" x14ac:dyDescent="0.4">
      <c r="A2651" s="88" t="s">
        <v>4663</v>
      </c>
      <c r="B2651" s="86">
        <v>2015</v>
      </c>
      <c r="C2651" s="87" t="s">
        <v>1054</v>
      </c>
      <c r="D2651" s="88" t="s">
        <v>1051</v>
      </c>
      <c r="E2651" s="88" t="s">
        <v>102</v>
      </c>
      <c r="F2651" s="89">
        <v>174357982</v>
      </c>
      <c r="G2651" s="88">
        <v>3</v>
      </c>
      <c r="H2651" s="89">
        <v>24432031</v>
      </c>
      <c r="J2651" s="48"/>
    </row>
    <row r="2652" spans="1:10" x14ac:dyDescent="0.4">
      <c r="A2652" s="88" t="s">
        <v>4663</v>
      </c>
      <c r="B2652" s="86">
        <v>2015</v>
      </c>
      <c r="C2652" s="87" t="s">
        <v>1054</v>
      </c>
      <c r="D2652" s="88" t="s">
        <v>1051</v>
      </c>
      <c r="E2652" s="88" t="s">
        <v>102</v>
      </c>
      <c r="F2652" s="89">
        <v>105565210</v>
      </c>
      <c r="G2652" s="88">
        <v>2</v>
      </c>
      <c r="H2652" s="89">
        <v>26281188</v>
      </c>
      <c r="J2652" s="48"/>
    </row>
    <row r="2653" spans="1:10" x14ac:dyDescent="0.4">
      <c r="A2653" s="88" t="s">
        <v>4662</v>
      </c>
      <c r="B2653" s="86">
        <v>2015</v>
      </c>
      <c r="C2653" s="87" t="s">
        <v>1052</v>
      </c>
      <c r="D2653" s="88" t="s">
        <v>1051</v>
      </c>
      <c r="E2653" s="88" t="s">
        <v>96</v>
      </c>
      <c r="F2653" s="89">
        <v>148315091</v>
      </c>
      <c r="G2653" s="88">
        <v>4</v>
      </c>
      <c r="H2653" s="89">
        <v>13903288</v>
      </c>
      <c r="J2653" s="48"/>
    </row>
    <row r="2654" spans="1:10" x14ac:dyDescent="0.4">
      <c r="A2654" s="88" t="s">
        <v>4661</v>
      </c>
      <c r="B2654" s="86">
        <v>2016</v>
      </c>
      <c r="C2654" s="87" t="s">
        <v>1054</v>
      </c>
      <c r="D2654" s="88" t="s">
        <v>1051</v>
      </c>
      <c r="E2654" s="88" t="s">
        <v>102</v>
      </c>
      <c r="F2654" s="89">
        <v>117529553</v>
      </c>
      <c r="G2654" s="88">
        <v>3</v>
      </c>
      <c r="H2654" s="89">
        <v>23336715</v>
      </c>
      <c r="J2654" s="48"/>
    </row>
    <row r="2655" spans="1:10" x14ac:dyDescent="0.4">
      <c r="A2655" s="88" t="s">
        <v>4661</v>
      </c>
      <c r="B2655" s="86">
        <v>2016</v>
      </c>
      <c r="C2655" s="87" t="s">
        <v>1054</v>
      </c>
      <c r="D2655" s="88" t="s">
        <v>1051</v>
      </c>
      <c r="E2655" s="88" t="s">
        <v>102</v>
      </c>
      <c r="F2655" s="89">
        <v>144129980</v>
      </c>
      <c r="G2655" s="88">
        <v>2</v>
      </c>
      <c r="H2655" s="89">
        <v>21824064</v>
      </c>
      <c r="J2655" s="48"/>
    </row>
    <row r="2656" spans="1:10" x14ac:dyDescent="0.4">
      <c r="A2656" s="88" t="s">
        <v>4661</v>
      </c>
      <c r="B2656" s="86">
        <v>2014</v>
      </c>
      <c r="C2656" s="87" t="s">
        <v>1054</v>
      </c>
      <c r="D2656" s="88" t="s">
        <v>1051</v>
      </c>
      <c r="E2656" s="88" t="s">
        <v>102</v>
      </c>
      <c r="F2656" s="89">
        <v>241553703</v>
      </c>
      <c r="G2656" s="88">
        <v>2</v>
      </c>
      <c r="H2656" s="89">
        <v>27239633</v>
      </c>
      <c r="J2656" s="48"/>
    </row>
    <row r="2657" spans="1:10" x14ac:dyDescent="0.4">
      <c r="A2657" s="88" t="s">
        <v>4661</v>
      </c>
      <c r="B2657" s="86">
        <v>2017</v>
      </c>
      <c r="C2657" s="87" t="s">
        <v>1054</v>
      </c>
      <c r="D2657" s="88" t="s">
        <v>1051</v>
      </c>
      <c r="E2657" s="88" t="s">
        <v>102</v>
      </c>
      <c r="F2657" s="89">
        <v>196628960</v>
      </c>
      <c r="G2657" s="88">
        <v>4</v>
      </c>
      <c r="H2657" s="89">
        <v>21188275</v>
      </c>
      <c r="J2657" s="48"/>
    </row>
    <row r="2658" spans="1:10" x14ac:dyDescent="0.4">
      <c r="A2658" s="88" t="s">
        <v>4660</v>
      </c>
      <c r="B2658" s="86">
        <v>2017</v>
      </c>
      <c r="C2658" s="87" t="s">
        <v>1061</v>
      </c>
      <c r="D2658" s="88" t="s">
        <v>100</v>
      </c>
      <c r="E2658" s="88" t="s">
        <v>104</v>
      </c>
      <c r="F2658" s="89">
        <v>166865201</v>
      </c>
      <c r="G2658" s="88">
        <v>1</v>
      </c>
      <c r="H2658" s="89">
        <v>31380168</v>
      </c>
      <c r="J2658" s="48"/>
    </row>
    <row r="2659" spans="1:10" x14ac:dyDescent="0.4">
      <c r="A2659" s="88" t="s">
        <v>4660</v>
      </c>
      <c r="B2659" s="86">
        <v>2017</v>
      </c>
      <c r="C2659" s="87" t="s">
        <v>1061</v>
      </c>
      <c r="D2659" s="88" t="s">
        <v>100</v>
      </c>
      <c r="E2659" s="88" t="s">
        <v>104</v>
      </c>
      <c r="F2659" s="89">
        <v>93824908</v>
      </c>
      <c r="G2659" s="88">
        <v>2</v>
      </c>
      <c r="H2659" s="89">
        <v>13599846</v>
      </c>
      <c r="J2659" s="48"/>
    </row>
    <row r="2660" spans="1:10" x14ac:dyDescent="0.4">
      <c r="A2660" s="88" t="s">
        <v>4659</v>
      </c>
      <c r="B2660" s="86">
        <v>2017</v>
      </c>
      <c r="C2660" s="87" t="s">
        <v>1052</v>
      </c>
      <c r="D2660" s="88" t="s">
        <v>1051</v>
      </c>
      <c r="E2660" s="88" t="s">
        <v>102</v>
      </c>
      <c r="F2660" s="89">
        <v>201878434</v>
      </c>
      <c r="G2660" s="88">
        <v>4</v>
      </c>
      <c r="H2660" s="89">
        <v>27187553</v>
      </c>
      <c r="J2660" s="48"/>
    </row>
    <row r="2661" spans="1:10" x14ac:dyDescent="0.4">
      <c r="A2661" s="88" t="s">
        <v>4658</v>
      </c>
      <c r="B2661" s="86">
        <v>2017</v>
      </c>
      <c r="C2661" s="87" t="s">
        <v>1054</v>
      </c>
      <c r="D2661" s="88" t="s">
        <v>1051</v>
      </c>
      <c r="E2661" s="88" t="s">
        <v>96</v>
      </c>
      <c r="F2661" s="89">
        <v>121168895</v>
      </c>
      <c r="G2661" s="88">
        <v>1</v>
      </c>
      <c r="H2661" s="89">
        <v>30035392</v>
      </c>
      <c r="J2661" s="48"/>
    </row>
    <row r="2662" spans="1:10" x14ac:dyDescent="0.4">
      <c r="A2662" s="88" t="s">
        <v>4657</v>
      </c>
      <c r="B2662" s="86">
        <v>2017</v>
      </c>
      <c r="C2662" s="87" t="s">
        <v>1052</v>
      </c>
      <c r="D2662" s="88" t="s">
        <v>100</v>
      </c>
      <c r="E2662" s="88" t="s">
        <v>96</v>
      </c>
      <c r="F2662" s="89">
        <v>155247725</v>
      </c>
      <c r="G2662" s="88">
        <v>2</v>
      </c>
      <c r="H2662" s="89">
        <v>15192098</v>
      </c>
      <c r="J2662" s="48"/>
    </row>
    <row r="2663" spans="1:10" x14ac:dyDescent="0.4">
      <c r="A2663" s="88" t="s">
        <v>4657</v>
      </c>
      <c r="B2663" s="86">
        <v>2017</v>
      </c>
      <c r="C2663" s="87" t="s">
        <v>1052</v>
      </c>
      <c r="D2663" s="88" t="s">
        <v>100</v>
      </c>
      <c r="E2663" s="88" t="s">
        <v>96</v>
      </c>
      <c r="F2663" s="89">
        <v>182535829</v>
      </c>
      <c r="G2663" s="88">
        <v>2</v>
      </c>
      <c r="H2663" s="89">
        <v>13690674</v>
      </c>
      <c r="J2663" s="48"/>
    </row>
    <row r="2664" spans="1:10" x14ac:dyDescent="0.4">
      <c r="A2664" s="88" t="s">
        <v>4656</v>
      </c>
      <c r="B2664" s="86">
        <v>2015</v>
      </c>
      <c r="C2664" s="87" t="s">
        <v>1052</v>
      </c>
      <c r="D2664" s="88" t="s">
        <v>1051</v>
      </c>
      <c r="E2664" s="88" t="s">
        <v>104</v>
      </c>
      <c r="F2664" s="89">
        <v>223504243</v>
      </c>
      <c r="G2664" s="88">
        <v>4</v>
      </c>
      <c r="H2664" s="89">
        <v>16574751</v>
      </c>
      <c r="J2664" s="48"/>
    </row>
    <row r="2665" spans="1:10" x14ac:dyDescent="0.4">
      <c r="A2665" s="88" t="s">
        <v>4655</v>
      </c>
      <c r="B2665" s="86">
        <v>2015</v>
      </c>
      <c r="C2665" s="87" t="s">
        <v>1054</v>
      </c>
      <c r="D2665" s="88" t="s">
        <v>1051</v>
      </c>
      <c r="E2665" s="88" t="s">
        <v>102</v>
      </c>
      <c r="F2665" s="89">
        <v>235282649</v>
      </c>
      <c r="G2665" s="88">
        <v>4</v>
      </c>
      <c r="H2665" s="89">
        <v>25756233</v>
      </c>
      <c r="J2665" s="48"/>
    </row>
    <row r="2666" spans="1:10" x14ac:dyDescent="0.4">
      <c r="A2666" s="88" t="s">
        <v>4654</v>
      </c>
      <c r="B2666" s="86">
        <v>2015</v>
      </c>
      <c r="C2666" s="87" t="s">
        <v>1054</v>
      </c>
      <c r="D2666" s="88" t="s">
        <v>1064</v>
      </c>
      <c r="E2666" s="88" t="s">
        <v>106</v>
      </c>
      <c r="F2666" s="89">
        <v>207444447</v>
      </c>
      <c r="G2666" s="88">
        <v>4</v>
      </c>
      <c r="H2666" s="89">
        <v>24784531</v>
      </c>
      <c r="J2666" s="48"/>
    </row>
    <row r="2667" spans="1:10" x14ac:dyDescent="0.4">
      <c r="A2667" s="88" t="s">
        <v>4653</v>
      </c>
      <c r="B2667" s="86">
        <v>2016</v>
      </c>
      <c r="C2667" s="87" t="s">
        <v>1054</v>
      </c>
      <c r="D2667" s="88" t="s">
        <v>1051</v>
      </c>
      <c r="E2667" s="88" t="s">
        <v>104</v>
      </c>
      <c r="F2667" s="89">
        <v>138701571</v>
      </c>
      <c r="G2667" s="88">
        <v>5</v>
      </c>
      <c r="H2667" s="89">
        <v>29541622</v>
      </c>
      <c r="J2667" s="48"/>
    </row>
    <row r="2668" spans="1:10" x14ac:dyDescent="0.4">
      <c r="A2668" s="88" t="s">
        <v>4652</v>
      </c>
      <c r="B2668" s="86">
        <v>2017</v>
      </c>
      <c r="C2668" s="87" t="s">
        <v>1054</v>
      </c>
      <c r="D2668" s="88" t="s">
        <v>1051</v>
      </c>
      <c r="E2668" s="88" t="s">
        <v>96</v>
      </c>
      <c r="F2668" s="89">
        <v>191330555</v>
      </c>
      <c r="G2668" s="88">
        <v>5</v>
      </c>
      <c r="H2668" s="89">
        <v>28646939</v>
      </c>
      <c r="J2668" s="48"/>
    </row>
    <row r="2669" spans="1:10" x14ac:dyDescent="0.4">
      <c r="A2669" s="88" t="s">
        <v>4651</v>
      </c>
      <c r="B2669" s="86">
        <v>2016</v>
      </c>
      <c r="C2669" s="87" t="s">
        <v>1052</v>
      </c>
      <c r="D2669" s="88" t="s">
        <v>1051</v>
      </c>
      <c r="E2669" s="88" t="s">
        <v>96</v>
      </c>
      <c r="F2669" s="89">
        <v>249127142</v>
      </c>
      <c r="G2669" s="88">
        <v>5</v>
      </c>
      <c r="H2669" s="89">
        <v>34918476</v>
      </c>
      <c r="J2669" s="48"/>
    </row>
    <row r="2670" spans="1:10" x14ac:dyDescent="0.4">
      <c r="A2670" s="88" t="s">
        <v>4650</v>
      </c>
      <c r="B2670" s="86">
        <v>2017</v>
      </c>
      <c r="C2670" s="87" t="s">
        <v>1054</v>
      </c>
      <c r="D2670" s="88" t="s">
        <v>1051</v>
      </c>
      <c r="E2670" s="88" t="s">
        <v>96</v>
      </c>
      <c r="F2670" s="89">
        <v>215829200</v>
      </c>
      <c r="G2670" s="88">
        <v>5</v>
      </c>
      <c r="H2670" s="89">
        <v>19360857</v>
      </c>
      <c r="J2670" s="48"/>
    </row>
    <row r="2671" spans="1:10" x14ac:dyDescent="0.4">
      <c r="A2671" s="88" t="s">
        <v>4649</v>
      </c>
      <c r="B2671" s="86">
        <v>2016</v>
      </c>
      <c r="C2671" s="87" t="s">
        <v>1054</v>
      </c>
      <c r="D2671" s="88" t="s">
        <v>1051</v>
      </c>
      <c r="E2671" s="88" t="s">
        <v>96</v>
      </c>
      <c r="F2671" s="89">
        <v>193572538</v>
      </c>
      <c r="G2671" s="88">
        <v>2</v>
      </c>
      <c r="H2671" s="89">
        <v>11266519</v>
      </c>
      <c r="J2671" s="48"/>
    </row>
    <row r="2672" spans="1:10" x14ac:dyDescent="0.4">
      <c r="A2672" s="88" t="s">
        <v>4649</v>
      </c>
      <c r="B2672" s="86">
        <v>2015</v>
      </c>
      <c r="C2672" s="87" t="s">
        <v>1054</v>
      </c>
      <c r="D2672" s="88" t="s">
        <v>1051</v>
      </c>
      <c r="E2672" s="88" t="s">
        <v>96</v>
      </c>
      <c r="F2672" s="89">
        <v>121055297</v>
      </c>
      <c r="G2672" s="88">
        <v>4</v>
      </c>
      <c r="H2672" s="89">
        <v>12891195</v>
      </c>
      <c r="J2672" s="48"/>
    </row>
    <row r="2673" spans="1:10" x14ac:dyDescent="0.4">
      <c r="A2673" s="88" t="s">
        <v>4649</v>
      </c>
      <c r="B2673" s="86">
        <v>2015</v>
      </c>
      <c r="C2673" s="87" t="s">
        <v>1054</v>
      </c>
      <c r="D2673" s="88" t="s">
        <v>1051</v>
      </c>
      <c r="E2673" s="88" t="s">
        <v>96</v>
      </c>
      <c r="F2673" s="89">
        <v>131059534</v>
      </c>
      <c r="G2673" s="88">
        <v>2</v>
      </c>
      <c r="H2673" s="89">
        <v>11098938</v>
      </c>
      <c r="J2673" s="48"/>
    </row>
    <row r="2674" spans="1:10" x14ac:dyDescent="0.4">
      <c r="A2674" s="88" t="s">
        <v>4649</v>
      </c>
      <c r="B2674" s="86">
        <v>2017</v>
      </c>
      <c r="C2674" s="87" t="s">
        <v>1054</v>
      </c>
      <c r="D2674" s="88" t="s">
        <v>1051</v>
      </c>
      <c r="E2674" s="88" t="s">
        <v>96</v>
      </c>
      <c r="F2674" s="89">
        <v>175009657</v>
      </c>
      <c r="G2674" s="88">
        <v>3</v>
      </c>
      <c r="H2674" s="89">
        <v>21007735</v>
      </c>
      <c r="J2674" s="48"/>
    </row>
    <row r="2675" spans="1:10" x14ac:dyDescent="0.4">
      <c r="A2675" s="88" t="s">
        <v>4649</v>
      </c>
      <c r="B2675" s="86">
        <v>2017</v>
      </c>
      <c r="C2675" s="87" t="s">
        <v>1054</v>
      </c>
      <c r="D2675" s="88" t="s">
        <v>1051</v>
      </c>
      <c r="E2675" s="88" t="s">
        <v>96</v>
      </c>
      <c r="F2675" s="89">
        <v>130870225</v>
      </c>
      <c r="G2675" s="88">
        <v>1</v>
      </c>
      <c r="H2675" s="89">
        <v>28113156</v>
      </c>
      <c r="J2675" s="48"/>
    </row>
    <row r="2676" spans="1:10" x14ac:dyDescent="0.4">
      <c r="A2676" s="88" t="s">
        <v>4648</v>
      </c>
      <c r="B2676" s="86">
        <v>2017</v>
      </c>
      <c r="C2676" s="87" t="s">
        <v>1052</v>
      </c>
      <c r="D2676" s="88" t="s">
        <v>1051</v>
      </c>
      <c r="E2676" s="88" t="s">
        <v>102</v>
      </c>
      <c r="F2676" s="89">
        <v>199468102</v>
      </c>
      <c r="G2676" s="88">
        <v>1</v>
      </c>
      <c r="H2676" s="89">
        <v>27695577</v>
      </c>
      <c r="J2676" s="48"/>
    </row>
    <row r="2677" spans="1:10" x14ac:dyDescent="0.4">
      <c r="A2677" s="88" t="s">
        <v>4647</v>
      </c>
      <c r="B2677" s="86">
        <v>2017</v>
      </c>
      <c r="C2677" s="87" t="s">
        <v>1054</v>
      </c>
      <c r="D2677" s="88" t="s">
        <v>1064</v>
      </c>
      <c r="E2677" s="88" t="s">
        <v>104</v>
      </c>
      <c r="F2677" s="89">
        <v>142584027</v>
      </c>
      <c r="G2677" s="88">
        <v>4</v>
      </c>
      <c r="H2677" s="89">
        <v>19830223</v>
      </c>
      <c r="J2677" s="48"/>
    </row>
    <row r="2678" spans="1:10" x14ac:dyDescent="0.4">
      <c r="A2678" s="88" t="s">
        <v>4646</v>
      </c>
      <c r="B2678" s="86">
        <v>2016</v>
      </c>
      <c r="C2678" s="87" t="s">
        <v>1061</v>
      </c>
      <c r="D2678" s="88" t="s">
        <v>1064</v>
      </c>
      <c r="E2678" s="88" t="s">
        <v>96</v>
      </c>
      <c r="F2678" s="89">
        <v>169412535</v>
      </c>
      <c r="G2678" s="88">
        <v>2</v>
      </c>
      <c r="H2678" s="89">
        <v>16264765</v>
      </c>
      <c r="J2678" s="48"/>
    </row>
    <row r="2679" spans="1:10" x14ac:dyDescent="0.4">
      <c r="A2679" s="88" t="s">
        <v>4645</v>
      </c>
      <c r="B2679" s="86">
        <v>2016</v>
      </c>
      <c r="C2679" s="87" t="s">
        <v>1061</v>
      </c>
      <c r="D2679" s="88" t="s">
        <v>1064</v>
      </c>
      <c r="E2679" s="88" t="s">
        <v>96</v>
      </c>
      <c r="F2679" s="89">
        <v>201326542</v>
      </c>
      <c r="G2679" s="88">
        <v>4</v>
      </c>
      <c r="H2679" s="89">
        <v>25339195</v>
      </c>
      <c r="J2679" s="48"/>
    </row>
    <row r="2680" spans="1:10" x14ac:dyDescent="0.4">
      <c r="A2680" s="88" t="s">
        <v>4645</v>
      </c>
      <c r="B2680" s="86">
        <v>2016</v>
      </c>
      <c r="C2680" s="87" t="s">
        <v>1061</v>
      </c>
      <c r="D2680" s="88" t="s">
        <v>1064</v>
      </c>
      <c r="E2680" s="88" t="s">
        <v>96</v>
      </c>
      <c r="F2680" s="89">
        <v>224669070</v>
      </c>
      <c r="G2680" s="88">
        <v>5</v>
      </c>
      <c r="H2680" s="89">
        <v>11510969</v>
      </c>
      <c r="J2680" s="48"/>
    </row>
    <row r="2681" spans="1:10" x14ac:dyDescent="0.4">
      <c r="A2681" s="88" t="s">
        <v>4644</v>
      </c>
      <c r="B2681" s="86">
        <v>2015</v>
      </c>
      <c r="C2681" s="87" t="s">
        <v>1054</v>
      </c>
      <c r="D2681" s="88" t="s">
        <v>1064</v>
      </c>
      <c r="E2681" s="88" t="s">
        <v>102</v>
      </c>
      <c r="F2681" s="89">
        <v>119127720</v>
      </c>
      <c r="G2681" s="88">
        <v>3</v>
      </c>
      <c r="H2681" s="89">
        <v>18960111</v>
      </c>
      <c r="J2681" s="48"/>
    </row>
    <row r="2682" spans="1:10" x14ac:dyDescent="0.4">
      <c r="A2682" s="88" t="s">
        <v>4644</v>
      </c>
      <c r="B2682" s="86">
        <v>2015</v>
      </c>
      <c r="C2682" s="87" t="s">
        <v>1054</v>
      </c>
      <c r="D2682" s="88" t="s">
        <v>1064</v>
      </c>
      <c r="E2682" s="88" t="s">
        <v>102</v>
      </c>
      <c r="F2682" s="89">
        <v>125625544</v>
      </c>
      <c r="G2682" s="88">
        <v>5</v>
      </c>
      <c r="H2682" s="89">
        <v>13639782</v>
      </c>
      <c r="J2682" s="48"/>
    </row>
    <row r="2683" spans="1:10" x14ac:dyDescent="0.4">
      <c r="A2683" s="88" t="s">
        <v>4644</v>
      </c>
      <c r="B2683" s="86">
        <v>2014</v>
      </c>
      <c r="C2683" s="87" t="s">
        <v>1054</v>
      </c>
      <c r="D2683" s="88" t="s">
        <v>1064</v>
      </c>
      <c r="E2683" s="88" t="s">
        <v>102</v>
      </c>
      <c r="F2683" s="89">
        <v>159734398</v>
      </c>
      <c r="G2683" s="88">
        <v>5</v>
      </c>
      <c r="H2683" s="89">
        <v>20532120</v>
      </c>
      <c r="J2683" s="48"/>
    </row>
    <row r="2684" spans="1:10" x14ac:dyDescent="0.4">
      <c r="A2684" s="88" t="s">
        <v>4643</v>
      </c>
      <c r="B2684" s="86">
        <v>2014</v>
      </c>
      <c r="C2684" s="87" t="s">
        <v>1061</v>
      </c>
      <c r="D2684" s="88" t="s">
        <v>1051</v>
      </c>
      <c r="E2684" s="88" t="s">
        <v>102</v>
      </c>
      <c r="F2684" s="89">
        <v>136346441</v>
      </c>
      <c r="G2684" s="88">
        <v>5</v>
      </c>
      <c r="H2684" s="89">
        <v>26828092</v>
      </c>
      <c r="J2684" s="48"/>
    </row>
    <row r="2685" spans="1:10" x14ac:dyDescent="0.4">
      <c r="A2685" s="88" t="s">
        <v>4643</v>
      </c>
      <c r="B2685" s="86">
        <v>2014</v>
      </c>
      <c r="C2685" s="87" t="s">
        <v>1061</v>
      </c>
      <c r="D2685" s="88" t="s">
        <v>1051</v>
      </c>
      <c r="E2685" s="88" t="s">
        <v>102</v>
      </c>
      <c r="F2685" s="89">
        <v>104920718</v>
      </c>
      <c r="G2685" s="88">
        <v>5</v>
      </c>
      <c r="H2685" s="89">
        <v>12153746</v>
      </c>
      <c r="J2685" s="48"/>
    </row>
    <row r="2686" spans="1:10" x14ac:dyDescent="0.4">
      <c r="A2686" s="88" t="s">
        <v>4642</v>
      </c>
      <c r="B2686" s="86">
        <v>2014</v>
      </c>
      <c r="C2686" s="87" t="s">
        <v>1054</v>
      </c>
      <c r="D2686" s="88" t="s">
        <v>1051</v>
      </c>
      <c r="E2686" s="88" t="s">
        <v>106</v>
      </c>
      <c r="F2686" s="89">
        <v>118750258</v>
      </c>
      <c r="G2686" s="88">
        <v>4</v>
      </c>
      <c r="H2686" s="89">
        <v>33744308</v>
      </c>
      <c r="J2686" s="48"/>
    </row>
    <row r="2687" spans="1:10" x14ac:dyDescent="0.4">
      <c r="A2687" s="88" t="s">
        <v>4642</v>
      </c>
      <c r="B2687" s="86">
        <v>2014</v>
      </c>
      <c r="C2687" s="87" t="s">
        <v>1054</v>
      </c>
      <c r="D2687" s="88" t="s">
        <v>1051</v>
      </c>
      <c r="E2687" s="88" t="s">
        <v>106</v>
      </c>
      <c r="F2687" s="89">
        <v>245965236</v>
      </c>
      <c r="G2687" s="88">
        <v>5</v>
      </c>
      <c r="H2687" s="89">
        <v>12469764</v>
      </c>
      <c r="J2687" s="48"/>
    </row>
    <row r="2688" spans="1:10" x14ac:dyDescent="0.4">
      <c r="A2688" s="88" t="s">
        <v>4642</v>
      </c>
      <c r="B2688" s="86">
        <v>2014</v>
      </c>
      <c r="C2688" s="87" t="s">
        <v>1054</v>
      </c>
      <c r="D2688" s="88" t="s">
        <v>1051</v>
      </c>
      <c r="E2688" s="88" t="s">
        <v>106</v>
      </c>
      <c r="F2688" s="89">
        <v>113877755</v>
      </c>
      <c r="G2688" s="88">
        <v>4</v>
      </c>
      <c r="H2688" s="89">
        <v>15325767</v>
      </c>
      <c r="J2688" s="48"/>
    </row>
    <row r="2689" spans="1:10" x14ac:dyDescent="0.4">
      <c r="A2689" s="88" t="s">
        <v>4641</v>
      </c>
      <c r="B2689" s="86">
        <v>2014</v>
      </c>
      <c r="C2689" s="87" t="s">
        <v>1054</v>
      </c>
      <c r="D2689" s="88" t="s">
        <v>1051</v>
      </c>
      <c r="E2689" s="88" t="s">
        <v>106</v>
      </c>
      <c r="F2689" s="89">
        <v>244626766</v>
      </c>
      <c r="G2689" s="88">
        <v>3</v>
      </c>
      <c r="H2689" s="89">
        <v>13967120</v>
      </c>
      <c r="J2689" s="48"/>
    </row>
    <row r="2690" spans="1:10" x14ac:dyDescent="0.4">
      <c r="A2690" s="88" t="s">
        <v>4640</v>
      </c>
      <c r="B2690" s="86">
        <v>2014</v>
      </c>
      <c r="C2690" s="87" t="s">
        <v>1061</v>
      </c>
      <c r="D2690" s="88" t="s">
        <v>1051</v>
      </c>
      <c r="E2690" s="88" t="s">
        <v>104</v>
      </c>
      <c r="F2690" s="89">
        <v>194995846</v>
      </c>
      <c r="G2690" s="88">
        <v>1</v>
      </c>
      <c r="H2690" s="89">
        <v>25765776</v>
      </c>
      <c r="J2690" s="48"/>
    </row>
    <row r="2691" spans="1:10" x14ac:dyDescent="0.4">
      <c r="A2691" s="88" t="s">
        <v>4639</v>
      </c>
      <c r="B2691" s="86">
        <v>2014</v>
      </c>
      <c r="C2691" s="87" t="s">
        <v>1054</v>
      </c>
      <c r="D2691" s="88" t="s">
        <v>1051</v>
      </c>
      <c r="E2691" s="88" t="s">
        <v>106</v>
      </c>
      <c r="F2691" s="89">
        <v>232812797</v>
      </c>
      <c r="G2691" s="88">
        <v>5</v>
      </c>
      <c r="H2691" s="89">
        <v>16096533</v>
      </c>
      <c r="J2691" s="48"/>
    </row>
    <row r="2692" spans="1:10" x14ac:dyDescent="0.4">
      <c r="A2692" s="88" t="s">
        <v>4638</v>
      </c>
      <c r="B2692" s="86">
        <v>2014</v>
      </c>
      <c r="C2692" s="87" t="s">
        <v>1054</v>
      </c>
      <c r="D2692" s="88" t="s">
        <v>1064</v>
      </c>
      <c r="E2692" s="88" t="s">
        <v>102</v>
      </c>
      <c r="F2692" s="89">
        <v>164447896</v>
      </c>
      <c r="G2692" s="88">
        <v>1</v>
      </c>
      <c r="H2692" s="89">
        <v>21042112</v>
      </c>
      <c r="J2692" s="48"/>
    </row>
    <row r="2693" spans="1:10" x14ac:dyDescent="0.4">
      <c r="A2693" s="88" t="s">
        <v>4637</v>
      </c>
      <c r="B2693" s="86">
        <v>2017</v>
      </c>
      <c r="C2693" s="87" t="s">
        <v>1054</v>
      </c>
      <c r="D2693" s="88" t="s">
        <v>1051</v>
      </c>
      <c r="E2693" s="88" t="s">
        <v>96</v>
      </c>
      <c r="F2693" s="89">
        <v>226900817</v>
      </c>
      <c r="G2693" s="88">
        <v>1</v>
      </c>
      <c r="H2693" s="89">
        <v>16093061</v>
      </c>
      <c r="J2693" s="48"/>
    </row>
    <row r="2694" spans="1:10" x14ac:dyDescent="0.4">
      <c r="A2694" s="88" t="s">
        <v>4636</v>
      </c>
      <c r="B2694" s="86">
        <v>2017</v>
      </c>
      <c r="C2694" s="87" t="s">
        <v>1054</v>
      </c>
      <c r="D2694" s="88" t="s">
        <v>100</v>
      </c>
      <c r="E2694" s="88" t="s">
        <v>96</v>
      </c>
      <c r="F2694" s="89">
        <v>180264331</v>
      </c>
      <c r="G2694" s="88">
        <v>3</v>
      </c>
      <c r="H2694" s="89">
        <v>34728734</v>
      </c>
      <c r="J2694" s="48"/>
    </row>
    <row r="2695" spans="1:10" x14ac:dyDescent="0.4">
      <c r="A2695" s="88" t="s">
        <v>4635</v>
      </c>
      <c r="B2695" s="86">
        <v>2017</v>
      </c>
      <c r="C2695" s="87" t="s">
        <v>1052</v>
      </c>
      <c r="D2695" s="88" t="s">
        <v>1051</v>
      </c>
      <c r="E2695" s="88" t="s">
        <v>96</v>
      </c>
      <c r="F2695" s="89">
        <v>180191030</v>
      </c>
      <c r="G2695" s="88">
        <v>5</v>
      </c>
      <c r="H2695" s="89">
        <v>10855439</v>
      </c>
      <c r="J2695" s="48"/>
    </row>
    <row r="2696" spans="1:10" x14ac:dyDescent="0.4">
      <c r="A2696" s="88" t="s">
        <v>4634</v>
      </c>
      <c r="B2696" s="86">
        <v>2016</v>
      </c>
      <c r="C2696" s="87" t="s">
        <v>1054</v>
      </c>
      <c r="D2696" s="88" t="s">
        <v>100</v>
      </c>
      <c r="E2696" s="88" t="s">
        <v>104</v>
      </c>
      <c r="F2696" s="89">
        <v>246539611</v>
      </c>
      <c r="G2696" s="88">
        <v>1</v>
      </c>
      <c r="H2696" s="89">
        <v>21532678</v>
      </c>
      <c r="J2696" s="48"/>
    </row>
    <row r="2697" spans="1:10" x14ac:dyDescent="0.4">
      <c r="A2697" s="88" t="s">
        <v>4634</v>
      </c>
      <c r="B2697" s="86">
        <v>2015</v>
      </c>
      <c r="C2697" s="87" t="s">
        <v>1054</v>
      </c>
      <c r="D2697" s="88" t="s">
        <v>100</v>
      </c>
      <c r="E2697" s="88" t="s">
        <v>104</v>
      </c>
      <c r="F2697" s="89">
        <v>122570380</v>
      </c>
      <c r="G2697" s="88">
        <v>5</v>
      </c>
      <c r="H2697" s="89">
        <v>26487893</v>
      </c>
      <c r="J2697" s="48"/>
    </row>
    <row r="2698" spans="1:10" x14ac:dyDescent="0.4">
      <c r="A2698" s="88" t="s">
        <v>4633</v>
      </c>
      <c r="B2698" s="86">
        <v>2017</v>
      </c>
      <c r="C2698" s="87" t="s">
        <v>1061</v>
      </c>
      <c r="D2698" s="88" t="s">
        <v>1051</v>
      </c>
      <c r="E2698" s="88" t="s">
        <v>102</v>
      </c>
      <c r="F2698" s="89">
        <v>93353565</v>
      </c>
      <c r="G2698" s="88">
        <v>3</v>
      </c>
      <c r="H2698" s="89">
        <v>19291860</v>
      </c>
      <c r="J2698" s="48"/>
    </row>
    <row r="2699" spans="1:10" x14ac:dyDescent="0.4">
      <c r="A2699" s="88" t="s">
        <v>4632</v>
      </c>
      <c r="B2699" s="86">
        <v>2015</v>
      </c>
      <c r="C2699" s="87" t="s">
        <v>1054</v>
      </c>
      <c r="D2699" s="88" t="s">
        <v>1051</v>
      </c>
      <c r="E2699" s="88" t="s">
        <v>106</v>
      </c>
      <c r="F2699" s="89">
        <v>96554148</v>
      </c>
      <c r="G2699" s="88">
        <v>5</v>
      </c>
      <c r="H2699" s="89">
        <v>13163532</v>
      </c>
      <c r="J2699" s="48"/>
    </row>
    <row r="2700" spans="1:10" x14ac:dyDescent="0.4">
      <c r="A2700" s="88" t="s">
        <v>4631</v>
      </c>
      <c r="B2700" s="86">
        <v>2015</v>
      </c>
      <c r="C2700" s="87" t="s">
        <v>1054</v>
      </c>
      <c r="D2700" s="88" t="s">
        <v>1051</v>
      </c>
      <c r="E2700" s="88" t="s">
        <v>106</v>
      </c>
      <c r="F2700" s="89">
        <v>100138030</v>
      </c>
      <c r="G2700" s="88">
        <v>4</v>
      </c>
      <c r="H2700" s="89">
        <v>10827660</v>
      </c>
      <c r="J2700" s="48"/>
    </row>
    <row r="2701" spans="1:10" x14ac:dyDescent="0.4">
      <c r="A2701" s="88" t="s">
        <v>4630</v>
      </c>
      <c r="B2701" s="86">
        <v>2015</v>
      </c>
      <c r="C2701" s="87" t="s">
        <v>1054</v>
      </c>
      <c r="D2701" s="88" t="s">
        <v>100</v>
      </c>
      <c r="E2701" s="88" t="s">
        <v>102</v>
      </c>
      <c r="F2701" s="89">
        <v>168992396</v>
      </c>
      <c r="G2701" s="88">
        <v>5</v>
      </c>
      <c r="H2701" s="89">
        <v>33639392</v>
      </c>
      <c r="J2701" s="48"/>
    </row>
    <row r="2702" spans="1:10" x14ac:dyDescent="0.4">
      <c r="A2702" s="88" t="s">
        <v>4629</v>
      </c>
      <c r="B2702" s="86">
        <v>2015</v>
      </c>
      <c r="C2702" s="87" t="s">
        <v>1054</v>
      </c>
      <c r="D2702" s="88" t="s">
        <v>100</v>
      </c>
      <c r="E2702" s="88" t="s">
        <v>102</v>
      </c>
      <c r="F2702" s="89">
        <v>244526465</v>
      </c>
      <c r="G2702" s="88">
        <v>1</v>
      </c>
      <c r="H2702" s="89">
        <v>10992487</v>
      </c>
      <c r="J2702" s="48"/>
    </row>
    <row r="2703" spans="1:10" x14ac:dyDescent="0.4">
      <c r="A2703" s="88" t="s">
        <v>4628</v>
      </c>
      <c r="B2703" s="86">
        <v>2015</v>
      </c>
      <c r="C2703" s="87" t="s">
        <v>1061</v>
      </c>
      <c r="D2703" s="88" t="s">
        <v>1064</v>
      </c>
      <c r="E2703" s="88" t="s">
        <v>96</v>
      </c>
      <c r="F2703" s="89">
        <v>201972285</v>
      </c>
      <c r="G2703" s="88">
        <v>5</v>
      </c>
      <c r="H2703" s="89">
        <v>15211655</v>
      </c>
      <c r="J2703" s="48"/>
    </row>
    <row r="2704" spans="1:10" x14ac:dyDescent="0.4">
      <c r="A2704" s="88" t="s">
        <v>4628</v>
      </c>
      <c r="B2704" s="86">
        <v>2015</v>
      </c>
      <c r="C2704" s="87" t="s">
        <v>1061</v>
      </c>
      <c r="D2704" s="88" t="s">
        <v>1064</v>
      </c>
      <c r="E2704" s="88" t="s">
        <v>96</v>
      </c>
      <c r="F2704" s="89">
        <v>176893159</v>
      </c>
      <c r="G2704" s="88">
        <v>1</v>
      </c>
      <c r="H2704" s="89">
        <v>15098508</v>
      </c>
      <c r="J2704" s="48"/>
    </row>
    <row r="2705" spans="1:10" x14ac:dyDescent="0.4">
      <c r="A2705" s="88" t="s">
        <v>4627</v>
      </c>
      <c r="B2705" s="86">
        <v>2015</v>
      </c>
      <c r="C2705" s="87" t="s">
        <v>1054</v>
      </c>
      <c r="D2705" s="88" t="s">
        <v>100</v>
      </c>
      <c r="E2705" s="88" t="s">
        <v>106</v>
      </c>
      <c r="F2705" s="89">
        <v>233566565</v>
      </c>
      <c r="G2705" s="88">
        <v>1</v>
      </c>
      <c r="H2705" s="89">
        <v>26757075</v>
      </c>
      <c r="J2705" s="48"/>
    </row>
    <row r="2706" spans="1:10" x14ac:dyDescent="0.4">
      <c r="A2706" s="88" t="s">
        <v>4627</v>
      </c>
      <c r="B2706" s="86">
        <v>2015</v>
      </c>
      <c r="C2706" s="87" t="s">
        <v>1054</v>
      </c>
      <c r="D2706" s="88" t="s">
        <v>100</v>
      </c>
      <c r="E2706" s="88" t="s">
        <v>106</v>
      </c>
      <c r="F2706" s="89">
        <v>198753088</v>
      </c>
      <c r="G2706" s="88">
        <v>3</v>
      </c>
      <c r="H2706" s="89">
        <v>12885605</v>
      </c>
      <c r="J2706" s="48"/>
    </row>
    <row r="2707" spans="1:10" x14ac:dyDescent="0.4">
      <c r="A2707" s="88" t="s">
        <v>4627</v>
      </c>
      <c r="B2707" s="86">
        <v>2015</v>
      </c>
      <c r="C2707" s="87" t="s">
        <v>1054</v>
      </c>
      <c r="D2707" s="88" t="s">
        <v>100</v>
      </c>
      <c r="E2707" s="88" t="s">
        <v>106</v>
      </c>
      <c r="F2707" s="89">
        <v>243579289</v>
      </c>
      <c r="G2707" s="88">
        <v>2</v>
      </c>
      <c r="H2707" s="89">
        <v>11509385</v>
      </c>
      <c r="J2707" s="48"/>
    </row>
    <row r="2708" spans="1:10" x14ac:dyDescent="0.4">
      <c r="A2708" s="88" t="s">
        <v>4626</v>
      </c>
      <c r="B2708" s="86">
        <v>2015</v>
      </c>
      <c r="C2708" s="87" t="s">
        <v>1061</v>
      </c>
      <c r="D2708" s="88" t="s">
        <v>100</v>
      </c>
      <c r="E2708" s="88" t="s">
        <v>106</v>
      </c>
      <c r="F2708" s="89">
        <v>230317597</v>
      </c>
      <c r="G2708" s="88">
        <v>3</v>
      </c>
      <c r="H2708" s="89">
        <v>16820906</v>
      </c>
      <c r="J2708" s="48"/>
    </row>
    <row r="2709" spans="1:10" x14ac:dyDescent="0.4">
      <c r="A2709" s="88" t="s">
        <v>4626</v>
      </c>
      <c r="B2709" s="86">
        <v>2015</v>
      </c>
      <c r="C2709" s="87" t="s">
        <v>1061</v>
      </c>
      <c r="D2709" s="88" t="s">
        <v>100</v>
      </c>
      <c r="E2709" s="88" t="s">
        <v>106</v>
      </c>
      <c r="F2709" s="89">
        <v>246965149</v>
      </c>
      <c r="G2709" s="88">
        <v>3</v>
      </c>
      <c r="H2709" s="89">
        <v>23997999</v>
      </c>
      <c r="J2709" s="48"/>
    </row>
    <row r="2710" spans="1:10" x14ac:dyDescent="0.4">
      <c r="A2710" s="88" t="s">
        <v>4626</v>
      </c>
      <c r="B2710" s="86">
        <v>2015</v>
      </c>
      <c r="C2710" s="87" t="s">
        <v>1061</v>
      </c>
      <c r="D2710" s="88" t="s">
        <v>100</v>
      </c>
      <c r="E2710" s="88" t="s">
        <v>106</v>
      </c>
      <c r="F2710" s="89">
        <v>194914495</v>
      </c>
      <c r="G2710" s="88">
        <v>3</v>
      </c>
      <c r="H2710" s="89">
        <v>23108942</v>
      </c>
      <c r="J2710" s="48"/>
    </row>
    <row r="2711" spans="1:10" x14ac:dyDescent="0.4">
      <c r="A2711" s="88" t="s">
        <v>4625</v>
      </c>
      <c r="B2711" s="86">
        <v>2015</v>
      </c>
      <c r="C2711" s="87" t="s">
        <v>1054</v>
      </c>
      <c r="D2711" s="88" t="s">
        <v>100</v>
      </c>
      <c r="E2711" s="88" t="s">
        <v>96</v>
      </c>
      <c r="F2711" s="89">
        <v>198438484</v>
      </c>
      <c r="G2711" s="88">
        <v>2</v>
      </c>
      <c r="H2711" s="89">
        <v>33804220</v>
      </c>
      <c r="J2711" s="48"/>
    </row>
    <row r="2712" spans="1:10" x14ac:dyDescent="0.4">
      <c r="A2712" s="88" t="s">
        <v>4625</v>
      </c>
      <c r="B2712" s="86">
        <v>2015</v>
      </c>
      <c r="C2712" s="87" t="s">
        <v>1054</v>
      </c>
      <c r="D2712" s="88" t="s">
        <v>100</v>
      </c>
      <c r="E2712" s="88" t="s">
        <v>96</v>
      </c>
      <c r="F2712" s="89">
        <v>219589585</v>
      </c>
      <c r="G2712" s="88">
        <v>2</v>
      </c>
      <c r="H2712" s="89">
        <v>21489513</v>
      </c>
      <c r="J2712" s="48"/>
    </row>
    <row r="2713" spans="1:10" x14ac:dyDescent="0.4">
      <c r="A2713" s="88" t="s">
        <v>4625</v>
      </c>
      <c r="B2713" s="86">
        <v>2015</v>
      </c>
      <c r="C2713" s="87" t="s">
        <v>1054</v>
      </c>
      <c r="D2713" s="88" t="s">
        <v>100</v>
      </c>
      <c r="E2713" s="88" t="s">
        <v>96</v>
      </c>
      <c r="F2713" s="89">
        <v>237815224</v>
      </c>
      <c r="G2713" s="88">
        <v>3</v>
      </c>
      <c r="H2713" s="89">
        <v>25088076</v>
      </c>
      <c r="J2713" s="48"/>
    </row>
    <row r="2714" spans="1:10" x14ac:dyDescent="0.4">
      <c r="A2714" s="88" t="s">
        <v>4625</v>
      </c>
      <c r="B2714" s="86">
        <v>2015</v>
      </c>
      <c r="C2714" s="87" t="s">
        <v>1054</v>
      </c>
      <c r="D2714" s="88" t="s">
        <v>100</v>
      </c>
      <c r="E2714" s="88" t="s">
        <v>96</v>
      </c>
      <c r="F2714" s="89">
        <v>96562988</v>
      </c>
      <c r="G2714" s="88">
        <v>4</v>
      </c>
      <c r="H2714" s="89">
        <v>23874438</v>
      </c>
      <c r="J2714" s="48"/>
    </row>
    <row r="2715" spans="1:10" x14ac:dyDescent="0.4">
      <c r="A2715" s="88" t="s">
        <v>4624</v>
      </c>
      <c r="B2715" s="86">
        <v>2016</v>
      </c>
      <c r="C2715" s="87" t="s">
        <v>1054</v>
      </c>
      <c r="D2715" s="88" t="s">
        <v>1051</v>
      </c>
      <c r="E2715" s="88" t="s">
        <v>104</v>
      </c>
      <c r="F2715" s="89">
        <v>90484535</v>
      </c>
      <c r="G2715" s="88">
        <v>3</v>
      </c>
      <c r="H2715" s="89">
        <v>18440238</v>
      </c>
      <c r="J2715" s="48"/>
    </row>
    <row r="2716" spans="1:10" x14ac:dyDescent="0.4">
      <c r="A2716" s="88" t="s">
        <v>4624</v>
      </c>
      <c r="B2716" s="86">
        <v>2016</v>
      </c>
      <c r="C2716" s="87" t="s">
        <v>1054</v>
      </c>
      <c r="D2716" s="88" t="s">
        <v>1051</v>
      </c>
      <c r="E2716" s="88" t="s">
        <v>104</v>
      </c>
      <c r="F2716" s="89">
        <v>153460545</v>
      </c>
      <c r="G2716" s="88">
        <v>4</v>
      </c>
      <c r="H2716" s="89">
        <v>31425033</v>
      </c>
      <c r="J2716" s="48"/>
    </row>
    <row r="2717" spans="1:10" x14ac:dyDescent="0.4">
      <c r="A2717" s="88" t="s">
        <v>4624</v>
      </c>
      <c r="B2717" s="86">
        <v>2017</v>
      </c>
      <c r="C2717" s="87" t="s">
        <v>1054</v>
      </c>
      <c r="D2717" s="88" t="s">
        <v>1051</v>
      </c>
      <c r="E2717" s="88" t="s">
        <v>104</v>
      </c>
      <c r="F2717" s="89">
        <v>142024866</v>
      </c>
      <c r="G2717" s="88">
        <v>2</v>
      </c>
      <c r="H2717" s="89">
        <v>27012301</v>
      </c>
      <c r="J2717" s="48"/>
    </row>
    <row r="2718" spans="1:10" x14ac:dyDescent="0.4">
      <c r="A2718" s="88" t="s">
        <v>4623</v>
      </c>
      <c r="B2718" s="86">
        <v>2017</v>
      </c>
      <c r="C2718" s="87" t="s">
        <v>1061</v>
      </c>
      <c r="D2718" s="88" t="s">
        <v>100</v>
      </c>
      <c r="E2718" s="88" t="s">
        <v>104</v>
      </c>
      <c r="F2718" s="89">
        <v>155821136</v>
      </c>
      <c r="G2718" s="88">
        <v>1</v>
      </c>
      <c r="H2718" s="89">
        <v>15258545</v>
      </c>
      <c r="J2718" s="48"/>
    </row>
    <row r="2719" spans="1:10" x14ac:dyDescent="0.4">
      <c r="A2719" s="88" t="s">
        <v>4622</v>
      </c>
      <c r="B2719" s="86">
        <v>2017</v>
      </c>
      <c r="C2719" s="87" t="s">
        <v>1061</v>
      </c>
      <c r="D2719" s="88" t="s">
        <v>1051</v>
      </c>
      <c r="E2719" s="88" t="s">
        <v>96</v>
      </c>
      <c r="F2719" s="89">
        <v>196253812</v>
      </c>
      <c r="G2719" s="88">
        <v>4</v>
      </c>
      <c r="H2719" s="89">
        <v>32593634</v>
      </c>
      <c r="J2719" s="48"/>
    </row>
    <row r="2720" spans="1:10" x14ac:dyDescent="0.4">
      <c r="A2720" s="88" t="s">
        <v>4621</v>
      </c>
      <c r="B2720" s="86">
        <v>2014</v>
      </c>
      <c r="C2720" s="87" t="s">
        <v>1054</v>
      </c>
      <c r="D2720" s="88" t="s">
        <v>1051</v>
      </c>
      <c r="E2720" s="88" t="s">
        <v>96</v>
      </c>
      <c r="F2720" s="89">
        <v>110802376</v>
      </c>
      <c r="G2720" s="88">
        <v>2</v>
      </c>
      <c r="H2720" s="89">
        <v>13057653</v>
      </c>
      <c r="J2720" s="48"/>
    </row>
    <row r="2721" spans="1:10" x14ac:dyDescent="0.4">
      <c r="A2721" s="88" t="s">
        <v>4620</v>
      </c>
      <c r="B2721" s="86">
        <v>2014</v>
      </c>
      <c r="C2721" s="87" t="s">
        <v>1054</v>
      </c>
      <c r="D2721" s="88" t="s">
        <v>1051</v>
      </c>
      <c r="E2721" s="88" t="s">
        <v>96</v>
      </c>
      <c r="F2721" s="89">
        <v>236912684</v>
      </c>
      <c r="G2721" s="88">
        <v>5</v>
      </c>
      <c r="H2721" s="89">
        <v>11431821</v>
      </c>
      <c r="J2721" s="48"/>
    </row>
    <row r="2722" spans="1:10" x14ac:dyDescent="0.4">
      <c r="A2722" s="88" t="s">
        <v>4620</v>
      </c>
      <c r="B2722" s="86">
        <v>2014</v>
      </c>
      <c r="C2722" s="87" t="s">
        <v>1054</v>
      </c>
      <c r="D2722" s="88" t="s">
        <v>1051</v>
      </c>
      <c r="E2722" s="88" t="s">
        <v>96</v>
      </c>
      <c r="F2722" s="89">
        <v>117174898</v>
      </c>
      <c r="G2722" s="88">
        <v>4</v>
      </c>
      <c r="H2722" s="89">
        <v>29830406</v>
      </c>
      <c r="J2722" s="48"/>
    </row>
    <row r="2723" spans="1:10" x14ac:dyDescent="0.4">
      <c r="A2723" s="88" t="s">
        <v>4619</v>
      </c>
      <c r="B2723" s="86">
        <v>2014</v>
      </c>
      <c r="C2723" s="87" t="s">
        <v>1054</v>
      </c>
      <c r="D2723" s="88" t="s">
        <v>1051</v>
      </c>
      <c r="E2723" s="88" t="s">
        <v>106</v>
      </c>
      <c r="F2723" s="89">
        <v>124092365</v>
      </c>
      <c r="G2723" s="88">
        <v>4</v>
      </c>
      <c r="H2723" s="89">
        <v>20103514</v>
      </c>
      <c r="J2723" s="48"/>
    </row>
    <row r="2724" spans="1:10" x14ac:dyDescent="0.4">
      <c r="A2724" s="88" t="s">
        <v>4618</v>
      </c>
      <c r="B2724" s="86">
        <v>2016</v>
      </c>
      <c r="C2724" s="87" t="s">
        <v>1052</v>
      </c>
      <c r="D2724" s="88" t="s">
        <v>1051</v>
      </c>
      <c r="E2724" s="88" t="s">
        <v>96</v>
      </c>
      <c r="F2724" s="89">
        <v>93600293</v>
      </c>
      <c r="G2724" s="88">
        <v>5</v>
      </c>
      <c r="H2724" s="89">
        <v>32135934</v>
      </c>
      <c r="J2724" s="48"/>
    </row>
    <row r="2725" spans="1:10" x14ac:dyDescent="0.4">
      <c r="A2725" s="88" t="s">
        <v>4618</v>
      </c>
      <c r="B2725" s="86">
        <v>2016</v>
      </c>
      <c r="C2725" s="87" t="s">
        <v>1052</v>
      </c>
      <c r="D2725" s="88" t="s">
        <v>1051</v>
      </c>
      <c r="E2725" s="88" t="s">
        <v>96</v>
      </c>
      <c r="F2725" s="89">
        <v>146434022</v>
      </c>
      <c r="G2725" s="88">
        <v>1</v>
      </c>
      <c r="H2725" s="89">
        <v>13577926</v>
      </c>
      <c r="J2725" s="48"/>
    </row>
    <row r="2726" spans="1:10" x14ac:dyDescent="0.4">
      <c r="A2726" s="88" t="s">
        <v>4618</v>
      </c>
      <c r="B2726" s="86">
        <v>2016</v>
      </c>
      <c r="C2726" s="87" t="s">
        <v>1052</v>
      </c>
      <c r="D2726" s="88" t="s">
        <v>1051</v>
      </c>
      <c r="E2726" s="88" t="s">
        <v>96</v>
      </c>
      <c r="F2726" s="89">
        <v>147871462</v>
      </c>
      <c r="G2726" s="88">
        <v>4</v>
      </c>
      <c r="H2726" s="89">
        <v>31851568</v>
      </c>
      <c r="J2726" s="48"/>
    </row>
    <row r="2727" spans="1:10" x14ac:dyDescent="0.4">
      <c r="A2727" s="88" t="s">
        <v>4618</v>
      </c>
      <c r="B2727" s="86">
        <v>2014</v>
      </c>
      <c r="C2727" s="87" t="s">
        <v>1052</v>
      </c>
      <c r="D2727" s="88" t="s">
        <v>1051</v>
      </c>
      <c r="E2727" s="88" t="s">
        <v>96</v>
      </c>
      <c r="F2727" s="89">
        <v>237684316</v>
      </c>
      <c r="G2727" s="88">
        <v>4</v>
      </c>
      <c r="H2727" s="89">
        <v>29889228</v>
      </c>
      <c r="J2727" s="48"/>
    </row>
    <row r="2728" spans="1:10" x14ac:dyDescent="0.4">
      <c r="A2728" s="88" t="s">
        <v>4617</v>
      </c>
      <c r="B2728" s="86">
        <v>2014</v>
      </c>
      <c r="C2728" s="87" t="s">
        <v>1052</v>
      </c>
      <c r="D2728" s="88" t="s">
        <v>1064</v>
      </c>
      <c r="E2728" s="88" t="s">
        <v>106</v>
      </c>
      <c r="F2728" s="89">
        <v>148973724</v>
      </c>
      <c r="G2728" s="88">
        <v>3</v>
      </c>
      <c r="H2728" s="89">
        <v>27675350</v>
      </c>
      <c r="J2728" s="48"/>
    </row>
    <row r="2729" spans="1:10" x14ac:dyDescent="0.4">
      <c r="A2729" s="88" t="s">
        <v>4617</v>
      </c>
      <c r="B2729" s="86">
        <v>2017</v>
      </c>
      <c r="C2729" s="87" t="s">
        <v>1052</v>
      </c>
      <c r="D2729" s="88" t="s">
        <v>1064</v>
      </c>
      <c r="E2729" s="88" t="s">
        <v>106</v>
      </c>
      <c r="F2729" s="89">
        <v>102918871</v>
      </c>
      <c r="G2729" s="88">
        <v>2</v>
      </c>
      <c r="H2729" s="89">
        <v>32071264</v>
      </c>
      <c r="J2729" s="48"/>
    </row>
    <row r="2730" spans="1:10" x14ac:dyDescent="0.4">
      <c r="A2730" s="88" t="s">
        <v>4617</v>
      </c>
      <c r="B2730" s="86">
        <v>2017</v>
      </c>
      <c r="C2730" s="87" t="s">
        <v>1052</v>
      </c>
      <c r="D2730" s="88" t="s">
        <v>1064</v>
      </c>
      <c r="E2730" s="88" t="s">
        <v>106</v>
      </c>
      <c r="F2730" s="89">
        <v>218531224</v>
      </c>
      <c r="G2730" s="88">
        <v>1</v>
      </c>
      <c r="H2730" s="89">
        <v>21366711</v>
      </c>
      <c r="J2730" s="48"/>
    </row>
    <row r="2731" spans="1:10" x14ac:dyDescent="0.4">
      <c r="A2731" s="88" t="s">
        <v>4617</v>
      </c>
      <c r="B2731" s="86">
        <v>2017</v>
      </c>
      <c r="C2731" s="87" t="s">
        <v>1052</v>
      </c>
      <c r="D2731" s="88" t="s">
        <v>1064</v>
      </c>
      <c r="E2731" s="88" t="s">
        <v>106</v>
      </c>
      <c r="F2731" s="89">
        <v>127120090</v>
      </c>
      <c r="G2731" s="88">
        <v>3</v>
      </c>
      <c r="H2731" s="89">
        <v>20786742</v>
      </c>
      <c r="J2731" s="48"/>
    </row>
    <row r="2732" spans="1:10" x14ac:dyDescent="0.4">
      <c r="A2732" s="88" t="s">
        <v>4617</v>
      </c>
      <c r="B2732" s="86">
        <v>2017</v>
      </c>
      <c r="C2732" s="87" t="s">
        <v>1052</v>
      </c>
      <c r="D2732" s="88" t="s">
        <v>1064</v>
      </c>
      <c r="E2732" s="88" t="s">
        <v>106</v>
      </c>
      <c r="F2732" s="89">
        <v>171795125</v>
      </c>
      <c r="G2732" s="88">
        <v>5</v>
      </c>
      <c r="H2732" s="89">
        <v>14038684</v>
      </c>
      <c r="J2732" s="48"/>
    </row>
    <row r="2733" spans="1:10" x14ac:dyDescent="0.4">
      <c r="A2733" s="88" t="s">
        <v>4616</v>
      </c>
      <c r="B2733" s="86">
        <v>2017</v>
      </c>
      <c r="C2733" s="87" t="s">
        <v>1054</v>
      </c>
      <c r="D2733" s="88" t="s">
        <v>1064</v>
      </c>
      <c r="E2733" s="88" t="s">
        <v>102</v>
      </c>
      <c r="F2733" s="89">
        <v>159500115</v>
      </c>
      <c r="G2733" s="88">
        <v>3</v>
      </c>
      <c r="H2733" s="89">
        <v>11677975</v>
      </c>
      <c r="J2733" s="48"/>
    </row>
    <row r="2734" spans="1:10" x14ac:dyDescent="0.4">
      <c r="A2734" s="88" t="s">
        <v>4616</v>
      </c>
      <c r="B2734" s="86">
        <v>2016</v>
      </c>
      <c r="C2734" s="87" t="s">
        <v>1054</v>
      </c>
      <c r="D2734" s="88" t="s">
        <v>1064</v>
      </c>
      <c r="E2734" s="88" t="s">
        <v>102</v>
      </c>
      <c r="F2734" s="89">
        <v>191598172</v>
      </c>
      <c r="G2734" s="88">
        <v>4</v>
      </c>
      <c r="H2734" s="89">
        <v>21489587</v>
      </c>
      <c r="J2734" s="48"/>
    </row>
    <row r="2735" spans="1:10" x14ac:dyDescent="0.4">
      <c r="A2735" s="88" t="s">
        <v>4616</v>
      </c>
      <c r="B2735" s="86">
        <v>2015</v>
      </c>
      <c r="C2735" s="87" t="s">
        <v>1054</v>
      </c>
      <c r="D2735" s="88" t="s">
        <v>1064</v>
      </c>
      <c r="E2735" s="88" t="s">
        <v>102</v>
      </c>
      <c r="F2735" s="89">
        <v>186657809</v>
      </c>
      <c r="G2735" s="88">
        <v>3</v>
      </c>
      <c r="H2735" s="89">
        <v>25911934</v>
      </c>
      <c r="J2735" s="48"/>
    </row>
    <row r="2736" spans="1:10" x14ac:dyDescent="0.4">
      <c r="A2736" s="88" t="s">
        <v>4616</v>
      </c>
      <c r="B2736" s="86">
        <v>2014</v>
      </c>
      <c r="C2736" s="87" t="s">
        <v>1054</v>
      </c>
      <c r="D2736" s="88" t="s">
        <v>1064</v>
      </c>
      <c r="E2736" s="88" t="s">
        <v>102</v>
      </c>
      <c r="F2736" s="89">
        <v>109264890</v>
      </c>
      <c r="G2736" s="88">
        <v>4</v>
      </c>
      <c r="H2736" s="89">
        <v>22212179</v>
      </c>
      <c r="J2736" s="48"/>
    </row>
    <row r="2737" spans="1:10" x14ac:dyDescent="0.4">
      <c r="A2737" s="88" t="s">
        <v>4615</v>
      </c>
      <c r="B2737" s="86">
        <v>2017</v>
      </c>
      <c r="C2737" s="87" t="s">
        <v>1061</v>
      </c>
      <c r="D2737" s="88" t="s">
        <v>1051</v>
      </c>
      <c r="E2737" s="88" t="s">
        <v>96</v>
      </c>
      <c r="F2737" s="89">
        <v>156216430</v>
      </c>
      <c r="G2737" s="88">
        <v>4</v>
      </c>
      <c r="H2737" s="89">
        <v>23511153</v>
      </c>
      <c r="J2737" s="48"/>
    </row>
    <row r="2738" spans="1:10" x14ac:dyDescent="0.4">
      <c r="A2738" s="88" t="s">
        <v>4615</v>
      </c>
      <c r="B2738" s="86">
        <v>2017</v>
      </c>
      <c r="C2738" s="87" t="s">
        <v>1061</v>
      </c>
      <c r="D2738" s="88" t="s">
        <v>1051</v>
      </c>
      <c r="E2738" s="88" t="s">
        <v>96</v>
      </c>
      <c r="F2738" s="89">
        <v>175475081</v>
      </c>
      <c r="G2738" s="88">
        <v>3</v>
      </c>
      <c r="H2738" s="89">
        <v>31467391</v>
      </c>
      <c r="J2738" s="48"/>
    </row>
    <row r="2739" spans="1:10" x14ac:dyDescent="0.4">
      <c r="A2739" s="88" t="s">
        <v>4614</v>
      </c>
      <c r="B2739" s="86">
        <v>2017</v>
      </c>
      <c r="C2739" s="87" t="s">
        <v>1054</v>
      </c>
      <c r="D2739" s="88" t="s">
        <v>1051</v>
      </c>
      <c r="E2739" s="88" t="s">
        <v>96</v>
      </c>
      <c r="F2739" s="89">
        <v>131966624</v>
      </c>
      <c r="G2739" s="88">
        <v>1</v>
      </c>
      <c r="H2739" s="89">
        <v>30738565</v>
      </c>
      <c r="J2739" s="48"/>
    </row>
    <row r="2740" spans="1:10" x14ac:dyDescent="0.4">
      <c r="A2740" s="88" t="s">
        <v>4613</v>
      </c>
      <c r="B2740" s="86">
        <v>2016</v>
      </c>
      <c r="C2740" s="87" t="s">
        <v>1061</v>
      </c>
      <c r="D2740" s="88" t="s">
        <v>1051</v>
      </c>
      <c r="E2740" s="88" t="s">
        <v>106</v>
      </c>
      <c r="F2740" s="89">
        <v>101482830</v>
      </c>
      <c r="G2740" s="88">
        <v>5</v>
      </c>
      <c r="H2740" s="89">
        <v>19659344</v>
      </c>
      <c r="J2740" s="48"/>
    </row>
    <row r="2741" spans="1:10" x14ac:dyDescent="0.4">
      <c r="A2741" s="88" t="s">
        <v>4613</v>
      </c>
      <c r="B2741" s="86">
        <v>2017</v>
      </c>
      <c r="C2741" s="87" t="s">
        <v>1061</v>
      </c>
      <c r="D2741" s="88" t="s">
        <v>1051</v>
      </c>
      <c r="E2741" s="88" t="s">
        <v>106</v>
      </c>
      <c r="F2741" s="89">
        <v>110243827</v>
      </c>
      <c r="G2741" s="88">
        <v>2</v>
      </c>
      <c r="H2741" s="89">
        <v>28510920</v>
      </c>
      <c r="J2741" s="48"/>
    </row>
    <row r="2742" spans="1:10" x14ac:dyDescent="0.4">
      <c r="A2742" s="88" t="s">
        <v>4612</v>
      </c>
      <c r="B2742" s="86">
        <v>2017</v>
      </c>
      <c r="C2742" s="87" t="s">
        <v>1054</v>
      </c>
      <c r="D2742" s="88" t="s">
        <v>1064</v>
      </c>
      <c r="E2742" s="88" t="s">
        <v>106</v>
      </c>
      <c r="F2742" s="89">
        <v>137426533</v>
      </c>
      <c r="G2742" s="88">
        <v>5</v>
      </c>
      <c r="H2742" s="89">
        <v>30494842</v>
      </c>
      <c r="J2742" s="48"/>
    </row>
    <row r="2743" spans="1:10" x14ac:dyDescent="0.4">
      <c r="A2743" s="88" t="s">
        <v>4612</v>
      </c>
      <c r="B2743" s="86">
        <v>2017</v>
      </c>
      <c r="C2743" s="87" t="s">
        <v>1054</v>
      </c>
      <c r="D2743" s="88" t="s">
        <v>1064</v>
      </c>
      <c r="E2743" s="88" t="s">
        <v>106</v>
      </c>
      <c r="F2743" s="89">
        <v>191775166</v>
      </c>
      <c r="G2743" s="88">
        <v>4</v>
      </c>
      <c r="H2743" s="89">
        <v>10013385</v>
      </c>
      <c r="J2743" s="48"/>
    </row>
    <row r="2744" spans="1:10" x14ac:dyDescent="0.4">
      <c r="A2744" s="88" t="s">
        <v>4612</v>
      </c>
      <c r="B2744" s="86">
        <v>2016</v>
      </c>
      <c r="C2744" s="87" t="s">
        <v>1054</v>
      </c>
      <c r="D2744" s="88" t="s">
        <v>1064</v>
      </c>
      <c r="E2744" s="88" t="s">
        <v>106</v>
      </c>
      <c r="F2744" s="89">
        <v>163690416</v>
      </c>
      <c r="G2744" s="88">
        <v>4</v>
      </c>
      <c r="H2744" s="89">
        <v>34971303</v>
      </c>
      <c r="J2744" s="48"/>
    </row>
    <row r="2745" spans="1:10" x14ac:dyDescent="0.4">
      <c r="A2745" s="88" t="s">
        <v>4612</v>
      </c>
      <c r="B2745" s="86">
        <v>2016</v>
      </c>
      <c r="C2745" s="87" t="s">
        <v>1054</v>
      </c>
      <c r="D2745" s="88" t="s">
        <v>1064</v>
      </c>
      <c r="E2745" s="88" t="s">
        <v>106</v>
      </c>
      <c r="F2745" s="89">
        <v>139985376</v>
      </c>
      <c r="G2745" s="88">
        <v>5</v>
      </c>
      <c r="H2745" s="89">
        <v>15539040</v>
      </c>
      <c r="J2745" s="48"/>
    </row>
    <row r="2746" spans="1:10" x14ac:dyDescent="0.4">
      <c r="A2746" s="88" t="s">
        <v>4611</v>
      </c>
      <c r="B2746" s="86">
        <v>2017</v>
      </c>
      <c r="C2746" s="87" t="s">
        <v>1061</v>
      </c>
      <c r="D2746" s="88" t="s">
        <v>1051</v>
      </c>
      <c r="E2746" s="88" t="s">
        <v>102</v>
      </c>
      <c r="F2746" s="89">
        <v>217262025</v>
      </c>
      <c r="G2746" s="88">
        <v>5</v>
      </c>
      <c r="H2746" s="89">
        <v>19209203</v>
      </c>
      <c r="J2746" s="48"/>
    </row>
    <row r="2747" spans="1:10" x14ac:dyDescent="0.4">
      <c r="A2747" s="88" t="s">
        <v>4611</v>
      </c>
      <c r="B2747" s="86">
        <v>2016</v>
      </c>
      <c r="C2747" s="87" t="s">
        <v>1061</v>
      </c>
      <c r="D2747" s="88" t="s">
        <v>1051</v>
      </c>
      <c r="E2747" s="88" t="s">
        <v>102</v>
      </c>
      <c r="F2747" s="89">
        <v>233097910</v>
      </c>
      <c r="G2747" s="88">
        <v>3</v>
      </c>
      <c r="H2747" s="89">
        <v>11991066</v>
      </c>
      <c r="J2747" s="48"/>
    </row>
    <row r="2748" spans="1:10" x14ac:dyDescent="0.4">
      <c r="A2748" s="88" t="s">
        <v>4611</v>
      </c>
      <c r="B2748" s="86">
        <v>2016</v>
      </c>
      <c r="C2748" s="87" t="s">
        <v>1061</v>
      </c>
      <c r="D2748" s="88" t="s">
        <v>1051</v>
      </c>
      <c r="E2748" s="88" t="s">
        <v>102</v>
      </c>
      <c r="F2748" s="89">
        <v>131285598</v>
      </c>
      <c r="G2748" s="88">
        <v>5</v>
      </c>
      <c r="H2748" s="89">
        <v>32295737</v>
      </c>
      <c r="J2748" s="48"/>
    </row>
    <row r="2749" spans="1:10" x14ac:dyDescent="0.4">
      <c r="A2749" s="88" t="s">
        <v>4610</v>
      </c>
      <c r="B2749" s="86">
        <v>2017</v>
      </c>
      <c r="C2749" s="87" t="s">
        <v>1054</v>
      </c>
      <c r="D2749" s="88" t="s">
        <v>1051</v>
      </c>
      <c r="E2749" s="88" t="s">
        <v>96</v>
      </c>
      <c r="F2749" s="89">
        <v>228501490</v>
      </c>
      <c r="G2749" s="88">
        <v>2</v>
      </c>
      <c r="H2749" s="89">
        <v>18867102</v>
      </c>
      <c r="J2749" s="48"/>
    </row>
    <row r="2750" spans="1:10" x14ac:dyDescent="0.4">
      <c r="A2750" s="88" t="s">
        <v>4610</v>
      </c>
      <c r="B2750" s="86">
        <v>2017</v>
      </c>
      <c r="C2750" s="87" t="s">
        <v>1054</v>
      </c>
      <c r="D2750" s="88" t="s">
        <v>1051</v>
      </c>
      <c r="E2750" s="88" t="s">
        <v>96</v>
      </c>
      <c r="F2750" s="89">
        <v>103229775</v>
      </c>
      <c r="G2750" s="88">
        <v>3</v>
      </c>
      <c r="H2750" s="89">
        <v>13001749</v>
      </c>
      <c r="J2750" s="48"/>
    </row>
    <row r="2751" spans="1:10" x14ac:dyDescent="0.4">
      <c r="A2751" s="88" t="s">
        <v>4609</v>
      </c>
      <c r="B2751" s="86">
        <v>2016</v>
      </c>
      <c r="C2751" s="87" t="s">
        <v>1052</v>
      </c>
      <c r="D2751" s="88" t="s">
        <v>100</v>
      </c>
      <c r="E2751" s="88" t="s">
        <v>104</v>
      </c>
      <c r="F2751" s="89">
        <v>106928802</v>
      </c>
      <c r="G2751" s="88">
        <v>1</v>
      </c>
      <c r="H2751" s="89">
        <v>23500939</v>
      </c>
      <c r="J2751" s="48"/>
    </row>
    <row r="2752" spans="1:10" x14ac:dyDescent="0.4">
      <c r="A2752" s="88" t="s">
        <v>4609</v>
      </c>
      <c r="B2752" s="86">
        <v>2016</v>
      </c>
      <c r="C2752" s="87" t="s">
        <v>1052</v>
      </c>
      <c r="D2752" s="88" t="s">
        <v>100</v>
      </c>
      <c r="E2752" s="88" t="s">
        <v>104</v>
      </c>
      <c r="F2752" s="89">
        <v>171954507</v>
      </c>
      <c r="G2752" s="88">
        <v>4</v>
      </c>
      <c r="H2752" s="89">
        <v>17509057</v>
      </c>
      <c r="J2752" s="48"/>
    </row>
    <row r="2753" spans="1:10" x14ac:dyDescent="0.4">
      <c r="A2753" s="88" t="s">
        <v>4608</v>
      </c>
      <c r="B2753" s="86">
        <v>2017</v>
      </c>
      <c r="C2753" s="87" t="s">
        <v>1054</v>
      </c>
      <c r="D2753" s="88" t="s">
        <v>1051</v>
      </c>
      <c r="E2753" s="88" t="s">
        <v>96</v>
      </c>
      <c r="F2753" s="89">
        <v>182299957</v>
      </c>
      <c r="G2753" s="88">
        <v>5</v>
      </c>
      <c r="H2753" s="89">
        <v>19455516</v>
      </c>
      <c r="J2753" s="48"/>
    </row>
    <row r="2754" spans="1:10" x14ac:dyDescent="0.4">
      <c r="A2754" s="88" t="s">
        <v>4608</v>
      </c>
      <c r="B2754" s="86">
        <v>2017</v>
      </c>
      <c r="C2754" s="87" t="s">
        <v>1054</v>
      </c>
      <c r="D2754" s="88" t="s">
        <v>1051</v>
      </c>
      <c r="E2754" s="88" t="s">
        <v>96</v>
      </c>
      <c r="F2754" s="89">
        <v>218400914</v>
      </c>
      <c r="G2754" s="88">
        <v>5</v>
      </c>
      <c r="H2754" s="89">
        <v>30844801</v>
      </c>
      <c r="J2754" s="48"/>
    </row>
    <row r="2755" spans="1:10" x14ac:dyDescent="0.4">
      <c r="A2755" s="88" t="s">
        <v>4608</v>
      </c>
      <c r="B2755" s="86">
        <v>2017</v>
      </c>
      <c r="C2755" s="87" t="s">
        <v>1054</v>
      </c>
      <c r="D2755" s="88" t="s">
        <v>1051</v>
      </c>
      <c r="E2755" s="88" t="s">
        <v>96</v>
      </c>
      <c r="F2755" s="89">
        <v>188117153</v>
      </c>
      <c r="G2755" s="88">
        <v>5</v>
      </c>
      <c r="H2755" s="89">
        <v>20463046</v>
      </c>
      <c r="J2755" s="48"/>
    </row>
    <row r="2756" spans="1:10" x14ac:dyDescent="0.4">
      <c r="A2756" s="88" t="s">
        <v>4607</v>
      </c>
      <c r="B2756" s="86">
        <v>2017</v>
      </c>
      <c r="C2756" s="87" t="s">
        <v>1061</v>
      </c>
      <c r="D2756" s="88" t="s">
        <v>1051</v>
      </c>
      <c r="E2756" s="88" t="s">
        <v>104</v>
      </c>
      <c r="F2756" s="89">
        <v>206872336</v>
      </c>
      <c r="G2756" s="88">
        <v>1</v>
      </c>
      <c r="H2756" s="89">
        <v>12094401</v>
      </c>
      <c r="J2756" s="48"/>
    </row>
    <row r="2757" spans="1:10" x14ac:dyDescent="0.4">
      <c r="A2757" s="88" t="s">
        <v>4606</v>
      </c>
      <c r="B2757" s="86">
        <v>2017</v>
      </c>
      <c r="C2757" s="87" t="s">
        <v>1052</v>
      </c>
      <c r="D2757" s="88" t="s">
        <v>100</v>
      </c>
      <c r="E2757" s="88" t="s">
        <v>102</v>
      </c>
      <c r="F2757" s="89">
        <v>171886199</v>
      </c>
      <c r="G2757" s="88">
        <v>2</v>
      </c>
      <c r="H2757" s="89">
        <v>16417566</v>
      </c>
      <c r="J2757" s="48"/>
    </row>
    <row r="2758" spans="1:10" x14ac:dyDescent="0.4">
      <c r="A2758" s="88" t="s">
        <v>4605</v>
      </c>
      <c r="B2758" s="86">
        <v>2017</v>
      </c>
      <c r="C2758" s="87" t="s">
        <v>1054</v>
      </c>
      <c r="D2758" s="88" t="s">
        <v>1064</v>
      </c>
      <c r="E2758" s="88" t="s">
        <v>104</v>
      </c>
      <c r="F2758" s="89">
        <v>188634478</v>
      </c>
      <c r="G2758" s="88">
        <v>5</v>
      </c>
      <c r="H2758" s="89">
        <v>14423256</v>
      </c>
      <c r="J2758" s="48"/>
    </row>
    <row r="2759" spans="1:10" x14ac:dyDescent="0.4">
      <c r="A2759" s="88" t="s">
        <v>4604</v>
      </c>
      <c r="B2759" s="86">
        <v>2017</v>
      </c>
      <c r="C2759" s="87" t="s">
        <v>1052</v>
      </c>
      <c r="D2759" s="88" t="s">
        <v>1051</v>
      </c>
      <c r="E2759" s="88" t="s">
        <v>104</v>
      </c>
      <c r="F2759" s="89">
        <v>224422003</v>
      </c>
      <c r="G2759" s="88">
        <v>3</v>
      </c>
      <c r="H2759" s="89">
        <v>30557791</v>
      </c>
      <c r="J2759" s="48"/>
    </row>
    <row r="2760" spans="1:10" x14ac:dyDescent="0.4">
      <c r="A2760" s="88" t="s">
        <v>4603</v>
      </c>
      <c r="B2760" s="86">
        <v>2017</v>
      </c>
      <c r="C2760" s="87" t="s">
        <v>1054</v>
      </c>
      <c r="D2760" s="88" t="s">
        <v>1051</v>
      </c>
      <c r="E2760" s="88" t="s">
        <v>106</v>
      </c>
      <c r="F2760" s="89">
        <v>226646959</v>
      </c>
      <c r="G2760" s="88">
        <v>5</v>
      </c>
      <c r="H2760" s="89">
        <v>26248912</v>
      </c>
      <c r="J2760" s="48"/>
    </row>
    <row r="2761" spans="1:10" x14ac:dyDescent="0.4">
      <c r="A2761" s="88" t="s">
        <v>4602</v>
      </c>
      <c r="B2761" s="86">
        <v>2016</v>
      </c>
      <c r="C2761" s="87" t="s">
        <v>1054</v>
      </c>
      <c r="D2761" s="88" t="s">
        <v>1051</v>
      </c>
      <c r="E2761" s="88" t="s">
        <v>102</v>
      </c>
      <c r="F2761" s="89">
        <v>187878289</v>
      </c>
      <c r="G2761" s="88">
        <v>5</v>
      </c>
      <c r="H2761" s="89">
        <v>16500884</v>
      </c>
      <c r="J2761" s="48"/>
    </row>
    <row r="2762" spans="1:10" x14ac:dyDescent="0.4">
      <c r="A2762" s="88" t="s">
        <v>4601</v>
      </c>
      <c r="B2762" s="86">
        <v>2016</v>
      </c>
      <c r="C2762" s="87" t="s">
        <v>1054</v>
      </c>
      <c r="D2762" s="88" t="s">
        <v>100</v>
      </c>
      <c r="E2762" s="88" t="s">
        <v>106</v>
      </c>
      <c r="F2762" s="89">
        <v>165279265</v>
      </c>
      <c r="G2762" s="88">
        <v>4</v>
      </c>
      <c r="H2762" s="89">
        <v>34354668</v>
      </c>
      <c r="J2762" s="48"/>
    </row>
    <row r="2763" spans="1:10" x14ac:dyDescent="0.4">
      <c r="A2763" s="88" t="s">
        <v>4600</v>
      </c>
      <c r="B2763" s="86">
        <v>2014</v>
      </c>
      <c r="C2763" s="87" t="s">
        <v>1061</v>
      </c>
      <c r="D2763" s="88" t="s">
        <v>1051</v>
      </c>
      <c r="E2763" s="88" t="s">
        <v>102</v>
      </c>
      <c r="F2763" s="89">
        <v>238270488</v>
      </c>
      <c r="G2763" s="88">
        <v>5</v>
      </c>
      <c r="H2763" s="89">
        <v>22736868</v>
      </c>
      <c r="J2763" s="48"/>
    </row>
    <row r="2764" spans="1:10" x14ac:dyDescent="0.4">
      <c r="A2764" s="88" t="s">
        <v>4599</v>
      </c>
      <c r="B2764" s="86">
        <v>2014</v>
      </c>
      <c r="C2764" s="87" t="s">
        <v>1054</v>
      </c>
      <c r="D2764" s="88" t="s">
        <v>100</v>
      </c>
      <c r="E2764" s="88" t="s">
        <v>104</v>
      </c>
      <c r="F2764" s="89">
        <v>177740734</v>
      </c>
      <c r="G2764" s="88">
        <v>3</v>
      </c>
      <c r="H2764" s="89">
        <v>21557680</v>
      </c>
      <c r="J2764" s="48"/>
    </row>
    <row r="2765" spans="1:10" x14ac:dyDescent="0.4">
      <c r="A2765" s="88" t="s">
        <v>4599</v>
      </c>
      <c r="B2765" s="86">
        <v>2017</v>
      </c>
      <c r="C2765" s="87" t="s">
        <v>1054</v>
      </c>
      <c r="D2765" s="88" t="s">
        <v>100</v>
      </c>
      <c r="E2765" s="88" t="s">
        <v>104</v>
      </c>
      <c r="F2765" s="89">
        <v>205239884</v>
      </c>
      <c r="G2765" s="88">
        <v>2</v>
      </c>
      <c r="H2765" s="89">
        <v>34094806</v>
      </c>
      <c r="J2765" s="48"/>
    </row>
    <row r="2766" spans="1:10" x14ac:dyDescent="0.4">
      <c r="A2766" s="88" t="s">
        <v>4598</v>
      </c>
      <c r="B2766" s="86">
        <v>2017</v>
      </c>
      <c r="C2766" s="87" t="s">
        <v>1054</v>
      </c>
      <c r="D2766" s="88" t="s">
        <v>100</v>
      </c>
      <c r="E2766" s="88" t="s">
        <v>104</v>
      </c>
      <c r="F2766" s="89">
        <v>177649158</v>
      </c>
      <c r="G2766" s="88">
        <v>5</v>
      </c>
      <c r="H2766" s="89">
        <v>21140313</v>
      </c>
      <c r="J2766" s="48"/>
    </row>
    <row r="2767" spans="1:10" x14ac:dyDescent="0.4">
      <c r="A2767" s="88" t="s">
        <v>4597</v>
      </c>
      <c r="B2767" s="86">
        <v>2017</v>
      </c>
      <c r="C2767" s="87" t="s">
        <v>1061</v>
      </c>
      <c r="D2767" s="88" t="s">
        <v>100</v>
      </c>
      <c r="E2767" s="88" t="s">
        <v>102</v>
      </c>
      <c r="F2767" s="89">
        <v>211236598</v>
      </c>
      <c r="G2767" s="88">
        <v>5</v>
      </c>
      <c r="H2767" s="89">
        <v>13214060</v>
      </c>
      <c r="J2767" s="48"/>
    </row>
    <row r="2768" spans="1:10" x14ac:dyDescent="0.4">
      <c r="A2768" s="88" t="s">
        <v>4596</v>
      </c>
      <c r="B2768" s="86">
        <v>2016</v>
      </c>
      <c r="C2768" s="87" t="s">
        <v>1054</v>
      </c>
      <c r="D2768" s="88" t="s">
        <v>1064</v>
      </c>
      <c r="E2768" s="88" t="s">
        <v>106</v>
      </c>
      <c r="F2768" s="89">
        <v>127278168</v>
      </c>
      <c r="G2768" s="88">
        <v>2</v>
      </c>
      <c r="H2768" s="89">
        <v>20998869</v>
      </c>
      <c r="J2768" s="48"/>
    </row>
    <row r="2769" spans="1:10" x14ac:dyDescent="0.4">
      <c r="A2769" s="88" t="s">
        <v>4595</v>
      </c>
      <c r="B2769" s="86">
        <v>2016</v>
      </c>
      <c r="C2769" s="87" t="s">
        <v>1052</v>
      </c>
      <c r="D2769" s="88" t="s">
        <v>1051</v>
      </c>
      <c r="E2769" s="88" t="s">
        <v>102</v>
      </c>
      <c r="F2769" s="89">
        <v>193218927</v>
      </c>
      <c r="G2769" s="88">
        <v>3</v>
      </c>
      <c r="H2769" s="89">
        <v>22610948</v>
      </c>
      <c r="J2769" s="48"/>
    </row>
    <row r="2770" spans="1:10" x14ac:dyDescent="0.4">
      <c r="A2770" s="88" t="s">
        <v>4595</v>
      </c>
      <c r="B2770" s="86">
        <v>2016</v>
      </c>
      <c r="C2770" s="87" t="s">
        <v>1052</v>
      </c>
      <c r="D2770" s="88" t="s">
        <v>1051</v>
      </c>
      <c r="E2770" s="88" t="s">
        <v>102</v>
      </c>
      <c r="F2770" s="89">
        <v>249890365</v>
      </c>
      <c r="G2770" s="88">
        <v>5</v>
      </c>
      <c r="H2770" s="89">
        <v>12798796</v>
      </c>
      <c r="J2770" s="48"/>
    </row>
    <row r="2771" spans="1:10" x14ac:dyDescent="0.4">
      <c r="A2771" s="88" t="s">
        <v>4594</v>
      </c>
      <c r="B2771" s="86">
        <v>2016</v>
      </c>
      <c r="C2771" s="87" t="s">
        <v>1070</v>
      </c>
      <c r="D2771" s="88" t="s">
        <v>100</v>
      </c>
      <c r="E2771" s="88" t="s">
        <v>102</v>
      </c>
      <c r="F2771" s="89">
        <v>171710588</v>
      </c>
      <c r="G2771" s="88">
        <v>2</v>
      </c>
      <c r="H2771" s="89">
        <v>11438133</v>
      </c>
      <c r="J2771" s="48"/>
    </row>
    <row r="2772" spans="1:10" x14ac:dyDescent="0.4">
      <c r="A2772" s="88" t="s">
        <v>4593</v>
      </c>
      <c r="B2772" s="86">
        <v>2016</v>
      </c>
      <c r="C2772" s="87" t="s">
        <v>1054</v>
      </c>
      <c r="D2772" s="88" t="s">
        <v>1051</v>
      </c>
      <c r="E2772" s="88" t="s">
        <v>106</v>
      </c>
      <c r="F2772" s="89">
        <v>109440835</v>
      </c>
      <c r="G2772" s="88">
        <v>5</v>
      </c>
      <c r="H2772" s="89">
        <v>17975935</v>
      </c>
      <c r="J2772" s="48"/>
    </row>
    <row r="2773" spans="1:10" x14ac:dyDescent="0.4">
      <c r="A2773" s="88" t="s">
        <v>4592</v>
      </c>
      <c r="B2773" s="86">
        <v>2016</v>
      </c>
      <c r="C2773" s="87" t="s">
        <v>1061</v>
      </c>
      <c r="D2773" s="88" t="s">
        <v>100</v>
      </c>
      <c r="E2773" s="88" t="s">
        <v>96</v>
      </c>
      <c r="F2773" s="89">
        <v>226770350</v>
      </c>
      <c r="G2773" s="88">
        <v>4</v>
      </c>
      <c r="H2773" s="89">
        <v>13857367</v>
      </c>
      <c r="J2773" s="48"/>
    </row>
    <row r="2774" spans="1:10" x14ac:dyDescent="0.4">
      <c r="A2774" s="88" t="s">
        <v>4591</v>
      </c>
      <c r="B2774" s="86">
        <v>2016</v>
      </c>
      <c r="C2774" s="87" t="s">
        <v>1052</v>
      </c>
      <c r="D2774" s="88" t="s">
        <v>1051</v>
      </c>
      <c r="E2774" s="88" t="s">
        <v>104</v>
      </c>
      <c r="F2774" s="89">
        <v>163325804</v>
      </c>
      <c r="G2774" s="88">
        <v>1</v>
      </c>
      <c r="H2774" s="89">
        <v>20904348</v>
      </c>
      <c r="J2774" s="48"/>
    </row>
    <row r="2775" spans="1:10" x14ac:dyDescent="0.4">
      <c r="A2775" s="88" t="s">
        <v>4590</v>
      </c>
      <c r="B2775" s="86">
        <v>2014</v>
      </c>
      <c r="C2775" s="87" t="s">
        <v>1054</v>
      </c>
      <c r="D2775" s="88" t="s">
        <v>1051</v>
      </c>
      <c r="E2775" s="88" t="s">
        <v>104</v>
      </c>
      <c r="F2775" s="89">
        <v>109868781</v>
      </c>
      <c r="G2775" s="88">
        <v>3</v>
      </c>
      <c r="H2775" s="89">
        <v>16718291</v>
      </c>
      <c r="J2775" s="48"/>
    </row>
    <row r="2776" spans="1:10" x14ac:dyDescent="0.4">
      <c r="A2776" s="88" t="s">
        <v>4590</v>
      </c>
      <c r="B2776" s="86">
        <v>2016</v>
      </c>
      <c r="C2776" s="87" t="s">
        <v>1054</v>
      </c>
      <c r="D2776" s="88" t="s">
        <v>1051</v>
      </c>
      <c r="E2776" s="88" t="s">
        <v>104</v>
      </c>
      <c r="F2776" s="89">
        <v>153805692</v>
      </c>
      <c r="G2776" s="88">
        <v>2</v>
      </c>
      <c r="H2776" s="89">
        <v>12632963</v>
      </c>
      <c r="J2776" s="48"/>
    </row>
    <row r="2777" spans="1:10" x14ac:dyDescent="0.4">
      <c r="A2777" s="88" t="s">
        <v>4590</v>
      </c>
      <c r="B2777" s="86">
        <v>2016</v>
      </c>
      <c r="C2777" s="87" t="s">
        <v>1054</v>
      </c>
      <c r="D2777" s="88" t="s">
        <v>1051</v>
      </c>
      <c r="E2777" s="88" t="s">
        <v>104</v>
      </c>
      <c r="F2777" s="89">
        <v>108213136</v>
      </c>
      <c r="G2777" s="88">
        <v>5</v>
      </c>
      <c r="H2777" s="89">
        <v>19951386</v>
      </c>
      <c r="J2777" s="48"/>
    </row>
    <row r="2778" spans="1:10" x14ac:dyDescent="0.4">
      <c r="A2778" s="88" t="s">
        <v>4590</v>
      </c>
      <c r="B2778" s="86">
        <v>2016</v>
      </c>
      <c r="C2778" s="87" t="s">
        <v>1054</v>
      </c>
      <c r="D2778" s="88" t="s">
        <v>1051</v>
      </c>
      <c r="E2778" s="88" t="s">
        <v>104</v>
      </c>
      <c r="F2778" s="89">
        <v>169709009</v>
      </c>
      <c r="G2778" s="88">
        <v>2</v>
      </c>
      <c r="H2778" s="89">
        <v>29047752</v>
      </c>
      <c r="J2778" s="48"/>
    </row>
    <row r="2779" spans="1:10" x14ac:dyDescent="0.4">
      <c r="A2779" s="88" t="s">
        <v>4589</v>
      </c>
      <c r="B2779" s="86">
        <v>2017</v>
      </c>
      <c r="C2779" s="87" t="s">
        <v>1054</v>
      </c>
      <c r="D2779" s="88" t="s">
        <v>1051</v>
      </c>
      <c r="E2779" s="88" t="s">
        <v>104</v>
      </c>
      <c r="F2779" s="89">
        <v>132640343</v>
      </c>
      <c r="G2779" s="88">
        <v>3</v>
      </c>
      <c r="H2779" s="89">
        <v>30027521</v>
      </c>
      <c r="J2779" s="48"/>
    </row>
    <row r="2780" spans="1:10" x14ac:dyDescent="0.4">
      <c r="A2780" s="88" t="s">
        <v>4588</v>
      </c>
      <c r="B2780" s="86">
        <v>2017</v>
      </c>
      <c r="C2780" s="87" t="s">
        <v>1070</v>
      </c>
      <c r="D2780" s="88" t="s">
        <v>1051</v>
      </c>
      <c r="E2780" s="88" t="s">
        <v>96</v>
      </c>
      <c r="F2780" s="89">
        <v>116333398</v>
      </c>
      <c r="G2780" s="88">
        <v>3</v>
      </c>
      <c r="H2780" s="89">
        <v>27264482</v>
      </c>
      <c r="J2780" s="48"/>
    </row>
    <row r="2781" spans="1:10" x14ac:dyDescent="0.4">
      <c r="A2781" s="88" t="s">
        <v>4588</v>
      </c>
      <c r="B2781" s="86">
        <v>2017</v>
      </c>
      <c r="C2781" s="87" t="s">
        <v>1070</v>
      </c>
      <c r="D2781" s="88" t="s">
        <v>1051</v>
      </c>
      <c r="E2781" s="88" t="s">
        <v>96</v>
      </c>
      <c r="F2781" s="89">
        <v>120636806</v>
      </c>
      <c r="G2781" s="88">
        <v>2</v>
      </c>
      <c r="H2781" s="89">
        <v>23232505</v>
      </c>
      <c r="J2781" s="48"/>
    </row>
    <row r="2782" spans="1:10" x14ac:dyDescent="0.4">
      <c r="A2782" s="88" t="s">
        <v>4588</v>
      </c>
      <c r="B2782" s="86">
        <v>2017</v>
      </c>
      <c r="C2782" s="87" t="s">
        <v>1070</v>
      </c>
      <c r="D2782" s="88" t="s">
        <v>1051</v>
      </c>
      <c r="E2782" s="88" t="s">
        <v>96</v>
      </c>
      <c r="F2782" s="89">
        <v>138600005</v>
      </c>
      <c r="G2782" s="88">
        <v>4</v>
      </c>
      <c r="H2782" s="89">
        <v>29484418</v>
      </c>
      <c r="J2782" s="48"/>
    </row>
    <row r="2783" spans="1:10" x14ac:dyDescent="0.4">
      <c r="A2783" s="88" t="s">
        <v>4587</v>
      </c>
      <c r="B2783" s="86">
        <v>2014</v>
      </c>
      <c r="C2783" s="87" t="s">
        <v>1052</v>
      </c>
      <c r="D2783" s="88" t="s">
        <v>1051</v>
      </c>
      <c r="E2783" s="88" t="s">
        <v>102</v>
      </c>
      <c r="F2783" s="89">
        <v>229429743</v>
      </c>
      <c r="G2783" s="88">
        <v>5</v>
      </c>
      <c r="H2783" s="89">
        <v>31242780</v>
      </c>
      <c r="J2783" s="48"/>
    </row>
    <row r="2784" spans="1:10" x14ac:dyDescent="0.4">
      <c r="A2784" s="88" t="s">
        <v>4587</v>
      </c>
      <c r="B2784" s="86">
        <v>2014</v>
      </c>
      <c r="C2784" s="87" t="s">
        <v>1052</v>
      </c>
      <c r="D2784" s="88" t="s">
        <v>1051</v>
      </c>
      <c r="E2784" s="88" t="s">
        <v>102</v>
      </c>
      <c r="F2784" s="89">
        <v>221563068</v>
      </c>
      <c r="G2784" s="88">
        <v>3</v>
      </c>
      <c r="H2784" s="89">
        <v>18869648</v>
      </c>
      <c r="J2784" s="48"/>
    </row>
    <row r="2785" spans="1:10" x14ac:dyDescent="0.4">
      <c r="A2785" s="88" t="s">
        <v>4586</v>
      </c>
      <c r="B2785" s="86">
        <v>2017</v>
      </c>
      <c r="C2785" s="87" t="s">
        <v>1054</v>
      </c>
      <c r="D2785" s="88" t="s">
        <v>100</v>
      </c>
      <c r="E2785" s="88" t="s">
        <v>96</v>
      </c>
      <c r="F2785" s="89">
        <v>181275076</v>
      </c>
      <c r="G2785" s="88">
        <v>3</v>
      </c>
      <c r="H2785" s="89">
        <v>29672434</v>
      </c>
      <c r="J2785" s="48"/>
    </row>
    <row r="2786" spans="1:10" x14ac:dyDescent="0.4">
      <c r="A2786" s="88" t="s">
        <v>4586</v>
      </c>
      <c r="B2786" s="86">
        <v>2017</v>
      </c>
      <c r="C2786" s="87" t="s">
        <v>1054</v>
      </c>
      <c r="D2786" s="88" t="s">
        <v>100</v>
      </c>
      <c r="E2786" s="88" t="s">
        <v>96</v>
      </c>
      <c r="F2786" s="89">
        <v>100518712</v>
      </c>
      <c r="G2786" s="88">
        <v>2</v>
      </c>
      <c r="H2786" s="89">
        <v>21585409</v>
      </c>
      <c r="J2786" s="48"/>
    </row>
    <row r="2787" spans="1:10" x14ac:dyDescent="0.4">
      <c r="A2787" s="88" t="s">
        <v>4585</v>
      </c>
      <c r="B2787" s="86">
        <v>2017</v>
      </c>
      <c r="C2787" s="87" t="s">
        <v>1054</v>
      </c>
      <c r="D2787" s="88" t="s">
        <v>1051</v>
      </c>
      <c r="E2787" s="88" t="s">
        <v>96</v>
      </c>
      <c r="F2787" s="89">
        <v>200640580</v>
      </c>
      <c r="G2787" s="88">
        <v>3</v>
      </c>
      <c r="H2787" s="89">
        <v>26474178</v>
      </c>
      <c r="J2787" s="48"/>
    </row>
    <row r="2788" spans="1:10" x14ac:dyDescent="0.4">
      <c r="A2788" s="88" t="s">
        <v>4584</v>
      </c>
      <c r="B2788" s="86">
        <v>2017</v>
      </c>
      <c r="C2788" s="87" t="s">
        <v>1054</v>
      </c>
      <c r="D2788" s="88" t="s">
        <v>1051</v>
      </c>
      <c r="E2788" s="88" t="s">
        <v>96</v>
      </c>
      <c r="F2788" s="89">
        <v>131233617</v>
      </c>
      <c r="G2788" s="88">
        <v>2</v>
      </c>
      <c r="H2788" s="89">
        <v>17271956</v>
      </c>
      <c r="J2788" s="48"/>
    </row>
    <row r="2789" spans="1:10" x14ac:dyDescent="0.4">
      <c r="A2789" s="88" t="s">
        <v>4583</v>
      </c>
      <c r="B2789" s="86">
        <v>2014</v>
      </c>
      <c r="C2789" s="87" t="s">
        <v>1061</v>
      </c>
      <c r="D2789" s="88" t="s">
        <v>1051</v>
      </c>
      <c r="E2789" s="88" t="s">
        <v>102</v>
      </c>
      <c r="F2789" s="89">
        <v>245401596</v>
      </c>
      <c r="G2789" s="88">
        <v>5</v>
      </c>
      <c r="H2789" s="89">
        <v>11796387</v>
      </c>
      <c r="J2789" s="48"/>
    </row>
    <row r="2790" spans="1:10" x14ac:dyDescent="0.4">
      <c r="A2790" s="88" t="s">
        <v>4582</v>
      </c>
      <c r="B2790" s="86">
        <v>2016</v>
      </c>
      <c r="C2790" s="87" t="s">
        <v>1052</v>
      </c>
      <c r="D2790" s="88" t="s">
        <v>1051</v>
      </c>
      <c r="E2790" s="88" t="s">
        <v>96</v>
      </c>
      <c r="F2790" s="89">
        <v>179190452</v>
      </c>
      <c r="G2790" s="88">
        <v>2</v>
      </c>
      <c r="H2790" s="89">
        <v>33497454</v>
      </c>
      <c r="J2790" s="48"/>
    </row>
    <row r="2791" spans="1:10" x14ac:dyDescent="0.4">
      <c r="A2791" s="88" t="s">
        <v>4582</v>
      </c>
      <c r="B2791" s="86">
        <v>2015</v>
      </c>
      <c r="C2791" s="87" t="s">
        <v>1052</v>
      </c>
      <c r="D2791" s="88" t="s">
        <v>1051</v>
      </c>
      <c r="E2791" s="88" t="s">
        <v>96</v>
      </c>
      <c r="F2791" s="89">
        <v>201500077</v>
      </c>
      <c r="G2791" s="88">
        <v>1</v>
      </c>
      <c r="H2791" s="89">
        <v>15296108</v>
      </c>
      <c r="J2791" s="48"/>
    </row>
    <row r="2792" spans="1:10" x14ac:dyDescent="0.4">
      <c r="A2792" s="88" t="s">
        <v>4581</v>
      </c>
      <c r="B2792" s="86">
        <v>2015</v>
      </c>
      <c r="C2792" s="87" t="s">
        <v>1054</v>
      </c>
      <c r="D2792" s="88" t="s">
        <v>1064</v>
      </c>
      <c r="E2792" s="88" t="s">
        <v>102</v>
      </c>
      <c r="F2792" s="89">
        <v>158847127</v>
      </c>
      <c r="G2792" s="88">
        <v>3</v>
      </c>
      <c r="H2792" s="89">
        <v>22679193</v>
      </c>
      <c r="J2792" s="48"/>
    </row>
    <row r="2793" spans="1:10" x14ac:dyDescent="0.4">
      <c r="A2793" s="88" t="s">
        <v>4581</v>
      </c>
      <c r="B2793" s="86">
        <v>2015</v>
      </c>
      <c r="C2793" s="87" t="s">
        <v>1054</v>
      </c>
      <c r="D2793" s="88" t="s">
        <v>1064</v>
      </c>
      <c r="E2793" s="88" t="s">
        <v>102</v>
      </c>
      <c r="F2793" s="89">
        <v>119291604</v>
      </c>
      <c r="G2793" s="88">
        <v>4</v>
      </c>
      <c r="H2793" s="89">
        <v>27551625</v>
      </c>
      <c r="J2793" s="48"/>
    </row>
    <row r="2794" spans="1:10" x14ac:dyDescent="0.4">
      <c r="A2794" s="88" t="s">
        <v>4581</v>
      </c>
      <c r="B2794" s="86">
        <v>2017</v>
      </c>
      <c r="C2794" s="87" t="s">
        <v>1054</v>
      </c>
      <c r="D2794" s="88" t="s">
        <v>1064</v>
      </c>
      <c r="E2794" s="88" t="s">
        <v>102</v>
      </c>
      <c r="F2794" s="89">
        <v>179246032</v>
      </c>
      <c r="G2794" s="88">
        <v>4</v>
      </c>
      <c r="H2794" s="89">
        <v>20342151</v>
      </c>
      <c r="J2794" s="48"/>
    </row>
    <row r="2795" spans="1:10" x14ac:dyDescent="0.4">
      <c r="A2795" s="88" t="s">
        <v>4580</v>
      </c>
      <c r="B2795" s="86">
        <v>2016</v>
      </c>
      <c r="C2795" s="87" t="s">
        <v>1052</v>
      </c>
      <c r="D2795" s="88" t="s">
        <v>1064</v>
      </c>
      <c r="E2795" s="88" t="s">
        <v>102</v>
      </c>
      <c r="F2795" s="89">
        <v>232446047</v>
      </c>
      <c r="G2795" s="88">
        <v>5</v>
      </c>
      <c r="H2795" s="89">
        <v>17547859</v>
      </c>
      <c r="J2795" s="48"/>
    </row>
    <row r="2796" spans="1:10" x14ac:dyDescent="0.4">
      <c r="A2796" s="88" t="s">
        <v>4580</v>
      </c>
      <c r="B2796" s="86">
        <v>2016</v>
      </c>
      <c r="C2796" s="87" t="s">
        <v>1052</v>
      </c>
      <c r="D2796" s="88" t="s">
        <v>1064</v>
      </c>
      <c r="E2796" s="88" t="s">
        <v>102</v>
      </c>
      <c r="F2796" s="89">
        <v>122634322</v>
      </c>
      <c r="G2796" s="88">
        <v>2</v>
      </c>
      <c r="H2796" s="89">
        <v>27576180</v>
      </c>
      <c r="J2796" s="48"/>
    </row>
    <row r="2797" spans="1:10" x14ac:dyDescent="0.4">
      <c r="A2797" s="88" t="s">
        <v>4579</v>
      </c>
      <c r="B2797" s="86">
        <v>2016</v>
      </c>
      <c r="C2797" s="87" t="s">
        <v>1054</v>
      </c>
      <c r="D2797" s="88" t="s">
        <v>1051</v>
      </c>
      <c r="E2797" s="88" t="s">
        <v>106</v>
      </c>
      <c r="F2797" s="89">
        <v>144700500</v>
      </c>
      <c r="G2797" s="88">
        <v>3</v>
      </c>
      <c r="H2797" s="89">
        <v>23067886</v>
      </c>
      <c r="J2797" s="48"/>
    </row>
    <row r="2798" spans="1:10" x14ac:dyDescent="0.4">
      <c r="A2798" s="88" t="s">
        <v>4578</v>
      </c>
      <c r="B2798" s="86">
        <v>2014</v>
      </c>
      <c r="C2798" s="87" t="s">
        <v>1052</v>
      </c>
      <c r="D2798" s="88" t="s">
        <v>1051</v>
      </c>
      <c r="E2798" s="88" t="s">
        <v>96</v>
      </c>
      <c r="F2798" s="89">
        <v>183984254</v>
      </c>
      <c r="G2798" s="88">
        <v>3</v>
      </c>
      <c r="H2798" s="89">
        <v>23527526</v>
      </c>
      <c r="J2798" s="48"/>
    </row>
    <row r="2799" spans="1:10" x14ac:dyDescent="0.4">
      <c r="A2799" s="88" t="s">
        <v>4577</v>
      </c>
      <c r="B2799" s="86">
        <v>2017</v>
      </c>
      <c r="C2799" s="87" t="s">
        <v>1054</v>
      </c>
      <c r="D2799" s="88" t="s">
        <v>1051</v>
      </c>
      <c r="E2799" s="88" t="s">
        <v>96</v>
      </c>
      <c r="F2799" s="89">
        <v>232295847</v>
      </c>
      <c r="G2799" s="88">
        <v>1</v>
      </c>
      <c r="H2799" s="89">
        <v>31186487</v>
      </c>
      <c r="J2799" s="48"/>
    </row>
    <row r="2800" spans="1:10" x14ac:dyDescent="0.4">
      <c r="A2800" s="88" t="s">
        <v>4576</v>
      </c>
      <c r="B2800" s="86">
        <v>2017</v>
      </c>
      <c r="C2800" s="87" t="s">
        <v>1054</v>
      </c>
      <c r="D2800" s="88" t="s">
        <v>1051</v>
      </c>
      <c r="E2800" s="88" t="s">
        <v>96</v>
      </c>
      <c r="F2800" s="89">
        <v>165233333</v>
      </c>
      <c r="G2800" s="88">
        <v>3</v>
      </c>
      <c r="H2800" s="89">
        <v>15992784</v>
      </c>
      <c r="J2800" s="48"/>
    </row>
    <row r="2801" spans="1:10" x14ac:dyDescent="0.4">
      <c r="A2801" s="88" t="s">
        <v>4575</v>
      </c>
      <c r="B2801" s="86">
        <v>2017</v>
      </c>
      <c r="C2801" s="87" t="s">
        <v>1061</v>
      </c>
      <c r="D2801" s="88" t="s">
        <v>1051</v>
      </c>
      <c r="E2801" s="88" t="s">
        <v>96</v>
      </c>
      <c r="F2801" s="89">
        <v>222222551</v>
      </c>
      <c r="G2801" s="88">
        <v>2</v>
      </c>
      <c r="H2801" s="89">
        <v>10511017</v>
      </c>
      <c r="J2801" s="48"/>
    </row>
    <row r="2802" spans="1:10" x14ac:dyDescent="0.4">
      <c r="A2802" s="88" t="s">
        <v>4575</v>
      </c>
      <c r="B2802" s="86">
        <v>2017</v>
      </c>
      <c r="C2802" s="87" t="s">
        <v>1061</v>
      </c>
      <c r="D2802" s="88" t="s">
        <v>1051</v>
      </c>
      <c r="E2802" s="88" t="s">
        <v>96</v>
      </c>
      <c r="F2802" s="89">
        <v>239525774</v>
      </c>
      <c r="G2802" s="88">
        <v>5</v>
      </c>
      <c r="H2802" s="89">
        <v>31358748</v>
      </c>
      <c r="J2802" s="48"/>
    </row>
    <row r="2803" spans="1:10" x14ac:dyDescent="0.4">
      <c r="A2803" s="88" t="s">
        <v>4575</v>
      </c>
      <c r="B2803" s="86">
        <v>2015</v>
      </c>
      <c r="C2803" s="87" t="s">
        <v>1061</v>
      </c>
      <c r="D2803" s="88" t="s">
        <v>1051</v>
      </c>
      <c r="E2803" s="88" t="s">
        <v>96</v>
      </c>
      <c r="F2803" s="89">
        <v>141852658</v>
      </c>
      <c r="G2803" s="88">
        <v>1</v>
      </c>
      <c r="H2803" s="89">
        <v>31640620</v>
      </c>
      <c r="J2803" s="48"/>
    </row>
    <row r="2804" spans="1:10" x14ac:dyDescent="0.4">
      <c r="A2804" s="88" t="s">
        <v>4574</v>
      </c>
      <c r="B2804" s="86">
        <v>2014</v>
      </c>
      <c r="C2804" s="87" t="s">
        <v>1054</v>
      </c>
      <c r="D2804" s="88" t="s">
        <v>100</v>
      </c>
      <c r="E2804" s="88" t="s">
        <v>96</v>
      </c>
      <c r="F2804" s="89">
        <v>195993613</v>
      </c>
      <c r="G2804" s="88">
        <v>4</v>
      </c>
      <c r="H2804" s="89">
        <v>20294062</v>
      </c>
      <c r="J2804" s="48"/>
    </row>
    <row r="2805" spans="1:10" x14ac:dyDescent="0.4">
      <c r="A2805" s="88" t="s">
        <v>4573</v>
      </c>
      <c r="B2805" s="86">
        <v>2014</v>
      </c>
      <c r="C2805" s="87" t="s">
        <v>1052</v>
      </c>
      <c r="D2805" s="88" t="s">
        <v>1051</v>
      </c>
      <c r="E2805" s="88" t="s">
        <v>104</v>
      </c>
      <c r="F2805" s="89">
        <v>140045912</v>
      </c>
      <c r="G2805" s="88">
        <v>4</v>
      </c>
      <c r="H2805" s="89">
        <v>29666531</v>
      </c>
      <c r="J2805" s="48"/>
    </row>
    <row r="2806" spans="1:10" x14ac:dyDescent="0.4">
      <c r="A2806" s="88" t="s">
        <v>4573</v>
      </c>
      <c r="B2806" s="86">
        <v>2014</v>
      </c>
      <c r="C2806" s="87" t="s">
        <v>1052</v>
      </c>
      <c r="D2806" s="88" t="s">
        <v>1051</v>
      </c>
      <c r="E2806" s="88" t="s">
        <v>104</v>
      </c>
      <c r="F2806" s="89">
        <v>147457109</v>
      </c>
      <c r="G2806" s="88">
        <v>4</v>
      </c>
      <c r="H2806" s="89">
        <v>17619020</v>
      </c>
      <c r="J2806" s="48"/>
    </row>
    <row r="2807" spans="1:10" x14ac:dyDescent="0.4">
      <c r="A2807" s="88" t="s">
        <v>4572</v>
      </c>
      <c r="B2807" s="86">
        <v>2015</v>
      </c>
      <c r="C2807" s="87" t="s">
        <v>1054</v>
      </c>
      <c r="D2807" s="88" t="s">
        <v>100</v>
      </c>
      <c r="E2807" s="88" t="s">
        <v>102</v>
      </c>
      <c r="F2807" s="89">
        <v>134439139</v>
      </c>
      <c r="G2807" s="88">
        <v>1</v>
      </c>
      <c r="H2807" s="89">
        <v>19020939</v>
      </c>
      <c r="J2807" s="48"/>
    </row>
    <row r="2808" spans="1:10" x14ac:dyDescent="0.4">
      <c r="A2808" s="88" t="s">
        <v>4572</v>
      </c>
      <c r="B2808" s="86">
        <v>2015</v>
      </c>
      <c r="C2808" s="87" t="s">
        <v>1054</v>
      </c>
      <c r="D2808" s="88" t="s">
        <v>100</v>
      </c>
      <c r="E2808" s="88" t="s">
        <v>102</v>
      </c>
      <c r="F2808" s="89">
        <v>171255148</v>
      </c>
      <c r="G2808" s="88">
        <v>5</v>
      </c>
      <c r="H2808" s="89">
        <v>31050656</v>
      </c>
      <c r="J2808" s="48"/>
    </row>
    <row r="2809" spans="1:10" x14ac:dyDescent="0.4">
      <c r="A2809" s="88" t="s">
        <v>4572</v>
      </c>
      <c r="B2809" s="86">
        <v>2015</v>
      </c>
      <c r="C2809" s="87" t="s">
        <v>1054</v>
      </c>
      <c r="D2809" s="88" t="s">
        <v>100</v>
      </c>
      <c r="E2809" s="88" t="s">
        <v>102</v>
      </c>
      <c r="F2809" s="89">
        <v>158302560</v>
      </c>
      <c r="G2809" s="88">
        <v>4</v>
      </c>
      <c r="H2809" s="89">
        <v>20664518</v>
      </c>
      <c r="J2809" s="48"/>
    </row>
    <row r="2810" spans="1:10" x14ac:dyDescent="0.4">
      <c r="A2810" s="88" t="s">
        <v>4572</v>
      </c>
      <c r="B2810" s="86">
        <v>2017</v>
      </c>
      <c r="C2810" s="87" t="s">
        <v>1054</v>
      </c>
      <c r="D2810" s="88" t="s">
        <v>100</v>
      </c>
      <c r="E2810" s="88" t="s">
        <v>102</v>
      </c>
      <c r="F2810" s="89">
        <v>171999459</v>
      </c>
      <c r="G2810" s="88">
        <v>1</v>
      </c>
      <c r="H2810" s="89">
        <v>24306443</v>
      </c>
      <c r="J2810" s="48"/>
    </row>
    <row r="2811" spans="1:10" x14ac:dyDescent="0.4">
      <c r="A2811" s="88" t="s">
        <v>4571</v>
      </c>
      <c r="B2811" s="86">
        <v>2016</v>
      </c>
      <c r="C2811" s="87" t="s">
        <v>1054</v>
      </c>
      <c r="D2811" s="88" t="s">
        <v>1051</v>
      </c>
      <c r="E2811" s="88" t="s">
        <v>102</v>
      </c>
      <c r="F2811" s="89">
        <v>122318402</v>
      </c>
      <c r="G2811" s="88">
        <v>5</v>
      </c>
      <c r="H2811" s="89">
        <v>34953007</v>
      </c>
      <c r="J2811" s="48"/>
    </row>
    <row r="2812" spans="1:10" x14ac:dyDescent="0.4">
      <c r="A2812" s="88" t="s">
        <v>4570</v>
      </c>
      <c r="B2812" s="86">
        <v>2016</v>
      </c>
      <c r="C2812" s="87" t="s">
        <v>1054</v>
      </c>
      <c r="D2812" s="88" t="s">
        <v>100</v>
      </c>
      <c r="E2812" s="88" t="s">
        <v>104</v>
      </c>
      <c r="F2812" s="89">
        <v>158704444</v>
      </c>
      <c r="G2812" s="88">
        <v>2</v>
      </c>
      <c r="H2812" s="89">
        <v>27277223</v>
      </c>
      <c r="J2812" s="48"/>
    </row>
    <row r="2813" spans="1:10" x14ac:dyDescent="0.4">
      <c r="A2813" s="88" t="s">
        <v>4569</v>
      </c>
      <c r="B2813" s="86">
        <v>2016</v>
      </c>
      <c r="C2813" s="87" t="s">
        <v>1054</v>
      </c>
      <c r="D2813" s="88" t="s">
        <v>1051</v>
      </c>
      <c r="E2813" s="88" t="s">
        <v>106</v>
      </c>
      <c r="F2813" s="89">
        <v>210342814</v>
      </c>
      <c r="G2813" s="88">
        <v>1</v>
      </c>
      <c r="H2813" s="89">
        <v>27612938</v>
      </c>
      <c r="J2813" s="48"/>
    </row>
    <row r="2814" spans="1:10" x14ac:dyDescent="0.4">
      <c r="A2814" s="88" t="s">
        <v>4568</v>
      </c>
      <c r="B2814" s="86">
        <v>2017</v>
      </c>
      <c r="C2814" s="87" t="s">
        <v>1054</v>
      </c>
      <c r="D2814" s="88" t="s">
        <v>1051</v>
      </c>
      <c r="E2814" s="88" t="s">
        <v>102</v>
      </c>
      <c r="F2814" s="89">
        <v>220845964</v>
      </c>
      <c r="G2814" s="88">
        <v>1</v>
      </c>
      <c r="H2814" s="89">
        <v>32995037</v>
      </c>
      <c r="J2814" s="48"/>
    </row>
    <row r="2815" spans="1:10" x14ac:dyDescent="0.4">
      <c r="A2815" s="88" t="s">
        <v>4568</v>
      </c>
      <c r="B2815" s="86">
        <v>2015</v>
      </c>
      <c r="C2815" s="87" t="s">
        <v>1054</v>
      </c>
      <c r="D2815" s="88" t="s">
        <v>1051</v>
      </c>
      <c r="E2815" s="88" t="s">
        <v>102</v>
      </c>
      <c r="F2815" s="89">
        <v>101676937</v>
      </c>
      <c r="G2815" s="88">
        <v>1</v>
      </c>
      <c r="H2815" s="89">
        <v>30114460</v>
      </c>
      <c r="J2815" s="48"/>
    </row>
    <row r="2816" spans="1:10" x14ac:dyDescent="0.4">
      <c r="A2816" s="88" t="s">
        <v>4567</v>
      </c>
      <c r="B2816" s="86">
        <v>2014</v>
      </c>
      <c r="C2816" s="87" t="s">
        <v>1054</v>
      </c>
      <c r="D2816" s="88" t="s">
        <v>1064</v>
      </c>
      <c r="E2816" s="88" t="s">
        <v>104</v>
      </c>
      <c r="F2816" s="89">
        <v>209853151</v>
      </c>
      <c r="G2816" s="88">
        <v>4</v>
      </c>
      <c r="H2816" s="89">
        <v>24268735</v>
      </c>
      <c r="J2816" s="48"/>
    </row>
    <row r="2817" spans="1:10" x14ac:dyDescent="0.4">
      <c r="A2817" s="88" t="s">
        <v>4566</v>
      </c>
      <c r="B2817" s="86">
        <v>2014</v>
      </c>
      <c r="C2817" s="87" t="s">
        <v>1054</v>
      </c>
      <c r="D2817" s="88" t="s">
        <v>1051</v>
      </c>
      <c r="E2817" s="88" t="s">
        <v>106</v>
      </c>
      <c r="F2817" s="89">
        <v>115190105</v>
      </c>
      <c r="G2817" s="88">
        <v>2</v>
      </c>
      <c r="H2817" s="89">
        <v>22779202</v>
      </c>
      <c r="J2817" s="48"/>
    </row>
    <row r="2818" spans="1:10" x14ac:dyDescent="0.4">
      <c r="A2818" s="88" t="s">
        <v>4565</v>
      </c>
      <c r="B2818" s="86">
        <v>2014</v>
      </c>
      <c r="C2818" s="87" t="s">
        <v>1054</v>
      </c>
      <c r="D2818" s="88" t="s">
        <v>100</v>
      </c>
      <c r="E2818" s="88" t="s">
        <v>106</v>
      </c>
      <c r="F2818" s="89">
        <v>226301121</v>
      </c>
      <c r="G2818" s="88">
        <v>4</v>
      </c>
      <c r="H2818" s="89">
        <v>15374852</v>
      </c>
      <c r="J2818" s="48"/>
    </row>
    <row r="2819" spans="1:10" x14ac:dyDescent="0.4">
      <c r="A2819" s="88" t="s">
        <v>4565</v>
      </c>
      <c r="B2819" s="86">
        <v>2017</v>
      </c>
      <c r="C2819" s="87" t="s">
        <v>1054</v>
      </c>
      <c r="D2819" s="88" t="s">
        <v>100</v>
      </c>
      <c r="E2819" s="88" t="s">
        <v>106</v>
      </c>
      <c r="F2819" s="89">
        <v>241359048</v>
      </c>
      <c r="G2819" s="88">
        <v>3</v>
      </c>
      <c r="H2819" s="89">
        <v>29125632</v>
      </c>
      <c r="J2819" s="48"/>
    </row>
    <row r="2820" spans="1:10" x14ac:dyDescent="0.4">
      <c r="A2820" s="88" t="s">
        <v>4564</v>
      </c>
      <c r="B2820" s="86">
        <v>2017</v>
      </c>
      <c r="C2820" s="87" t="s">
        <v>1054</v>
      </c>
      <c r="D2820" s="88" t="s">
        <v>1064</v>
      </c>
      <c r="E2820" s="88" t="s">
        <v>96</v>
      </c>
      <c r="F2820" s="89">
        <v>205969547</v>
      </c>
      <c r="G2820" s="88">
        <v>4</v>
      </c>
      <c r="H2820" s="89">
        <v>14178462</v>
      </c>
      <c r="J2820" s="48"/>
    </row>
    <row r="2821" spans="1:10" x14ac:dyDescent="0.4">
      <c r="A2821" s="88" t="s">
        <v>4563</v>
      </c>
      <c r="B2821" s="86">
        <v>2017</v>
      </c>
      <c r="C2821" s="87" t="s">
        <v>1054</v>
      </c>
      <c r="D2821" s="88" t="s">
        <v>1051</v>
      </c>
      <c r="E2821" s="88" t="s">
        <v>106</v>
      </c>
      <c r="F2821" s="89">
        <v>175840287</v>
      </c>
      <c r="G2821" s="88">
        <v>1</v>
      </c>
      <c r="H2821" s="89">
        <v>32415058</v>
      </c>
      <c r="J2821" s="48"/>
    </row>
    <row r="2822" spans="1:10" x14ac:dyDescent="0.4">
      <c r="A2822" s="88" t="s">
        <v>4563</v>
      </c>
      <c r="B2822" s="86">
        <v>2015</v>
      </c>
      <c r="C2822" s="87" t="s">
        <v>1054</v>
      </c>
      <c r="D2822" s="88" t="s">
        <v>1051</v>
      </c>
      <c r="E2822" s="88" t="s">
        <v>106</v>
      </c>
      <c r="F2822" s="89">
        <v>245809087</v>
      </c>
      <c r="G2822" s="88">
        <v>3</v>
      </c>
      <c r="H2822" s="89">
        <v>25078216</v>
      </c>
      <c r="J2822" s="48"/>
    </row>
    <row r="2823" spans="1:10" x14ac:dyDescent="0.4">
      <c r="A2823" s="88" t="s">
        <v>4563</v>
      </c>
      <c r="B2823" s="86">
        <v>2015</v>
      </c>
      <c r="C2823" s="87" t="s">
        <v>1054</v>
      </c>
      <c r="D2823" s="88" t="s">
        <v>1051</v>
      </c>
      <c r="E2823" s="88" t="s">
        <v>106</v>
      </c>
      <c r="F2823" s="89">
        <v>203100737</v>
      </c>
      <c r="G2823" s="88">
        <v>1</v>
      </c>
      <c r="H2823" s="89">
        <v>31039472</v>
      </c>
      <c r="J2823" s="48"/>
    </row>
    <row r="2824" spans="1:10" x14ac:dyDescent="0.4">
      <c r="A2824" s="88" t="s">
        <v>4562</v>
      </c>
      <c r="B2824" s="86">
        <v>2016</v>
      </c>
      <c r="C2824" s="87" t="s">
        <v>1054</v>
      </c>
      <c r="D2824" s="88" t="s">
        <v>1051</v>
      </c>
      <c r="E2824" s="88" t="s">
        <v>96</v>
      </c>
      <c r="F2824" s="89">
        <v>175307846</v>
      </c>
      <c r="G2824" s="88">
        <v>3</v>
      </c>
      <c r="H2824" s="89">
        <v>18634024</v>
      </c>
      <c r="J2824" s="48"/>
    </row>
    <row r="2825" spans="1:10" x14ac:dyDescent="0.4">
      <c r="A2825" s="88" t="s">
        <v>4561</v>
      </c>
      <c r="B2825" s="86">
        <v>2016</v>
      </c>
      <c r="C2825" s="87" t="s">
        <v>1054</v>
      </c>
      <c r="D2825" s="88" t="s">
        <v>1051</v>
      </c>
      <c r="E2825" s="88" t="s">
        <v>104</v>
      </c>
      <c r="F2825" s="89">
        <v>139633681</v>
      </c>
      <c r="G2825" s="88">
        <v>3</v>
      </c>
      <c r="H2825" s="89">
        <v>17193987</v>
      </c>
      <c r="J2825" s="48"/>
    </row>
    <row r="2826" spans="1:10" x14ac:dyDescent="0.4">
      <c r="A2826" s="88" t="s">
        <v>4560</v>
      </c>
      <c r="B2826" s="86">
        <v>2016</v>
      </c>
      <c r="C2826" s="87" t="s">
        <v>1054</v>
      </c>
      <c r="D2826" s="88" t="s">
        <v>1051</v>
      </c>
      <c r="E2826" s="88" t="s">
        <v>102</v>
      </c>
      <c r="F2826" s="89">
        <v>185545709</v>
      </c>
      <c r="G2826" s="88">
        <v>5</v>
      </c>
      <c r="H2826" s="89">
        <v>29912537</v>
      </c>
      <c r="J2826" s="48"/>
    </row>
    <row r="2827" spans="1:10" x14ac:dyDescent="0.4">
      <c r="A2827" s="88" t="s">
        <v>4560</v>
      </c>
      <c r="B2827" s="86">
        <v>2016</v>
      </c>
      <c r="C2827" s="87" t="s">
        <v>1054</v>
      </c>
      <c r="D2827" s="88" t="s">
        <v>1051</v>
      </c>
      <c r="E2827" s="88" t="s">
        <v>102</v>
      </c>
      <c r="F2827" s="89">
        <v>196446519</v>
      </c>
      <c r="G2827" s="88">
        <v>1</v>
      </c>
      <c r="H2827" s="89">
        <v>34156831</v>
      </c>
      <c r="J2827" s="48"/>
    </row>
    <row r="2828" spans="1:10" x14ac:dyDescent="0.4">
      <c r="A2828" s="88" t="s">
        <v>4560</v>
      </c>
      <c r="B2828" s="86">
        <v>2016</v>
      </c>
      <c r="C2828" s="87" t="s">
        <v>1054</v>
      </c>
      <c r="D2828" s="88" t="s">
        <v>1051</v>
      </c>
      <c r="E2828" s="88" t="s">
        <v>102</v>
      </c>
      <c r="F2828" s="89">
        <v>127522593</v>
      </c>
      <c r="G2828" s="88">
        <v>4</v>
      </c>
      <c r="H2828" s="89">
        <v>13677011</v>
      </c>
      <c r="J2828" s="48"/>
    </row>
    <row r="2829" spans="1:10" x14ac:dyDescent="0.4">
      <c r="A2829" s="88" t="s">
        <v>4559</v>
      </c>
      <c r="B2829" s="86">
        <v>2016</v>
      </c>
      <c r="C2829" s="87" t="s">
        <v>1052</v>
      </c>
      <c r="D2829" s="88" t="s">
        <v>1051</v>
      </c>
      <c r="E2829" s="88" t="s">
        <v>106</v>
      </c>
      <c r="F2829" s="89">
        <v>136931112</v>
      </c>
      <c r="G2829" s="88">
        <v>5</v>
      </c>
      <c r="H2829" s="89">
        <v>28238176</v>
      </c>
      <c r="J2829" s="48"/>
    </row>
    <row r="2830" spans="1:10" x14ac:dyDescent="0.4">
      <c r="A2830" s="88" t="s">
        <v>4559</v>
      </c>
      <c r="B2830" s="86">
        <v>2016</v>
      </c>
      <c r="C2830" s="87" t="s">
        <v>1052</v>
      </c>
      <c r="D2830" s="88" t="s">
        <v>1051</v>
      </c>
      <c r="E2830" s="88" t="s">
        <v>106</v>
      </c>
      <c r="F2830" s="89">
        <v>217591648</v>
      </c>
      <c r="G2830" s="88">
        <v>5</v>
      </c>
      <c r="H2830" s="89">
        <v>22251124</v>
      </c>
      <c r="J2830" s="48"/>
    </row>
    <row r="2831" spans="1:10" x14ac:dyDescent="0.4">
      <c r="A2831" s="88" t="s">
        <v>4559</v>
      </c>
      <c r="B2831" s="86">
        <v>2017</v>
      </c>
      <c r="C2831" s="87" t="s">
        <v>1052</v>
      </c>
      <c r="D2831" s="88" t="s">
        <v>1051</v>
      </c>
      <c r="E2831" s="88" t="s">
        <v>106</v>
      </c>
      <c r="F2831" s="89">
        <v>114916677</v>
      </c>
      <c r="G2831" s="88">
        <v>3</v>
      </c>
      <c r="H2831" s="89">
        <v>18297285</v>
      </c>
      <c r="J2831" s="48"/>
    </row>
    <row r="2832" spans="1:10" x14ac:dyDescent="0.4">
      <c r="A2832" s="88" t="s">
        <v>4558</v>
      </c>
      <c r="B2832" s="86">
        <v>2017</v>
      </c>
      <c r="C2832" s="87" t="s">
        <v>1061</v>
      </c>
      <c r="D2832" s="88" t="s">
        <v>1051</v>
      </c>
      <c r="E2832" s="88" t="s">
        <v>106</v>
      </c>
      <c r="F2832" s="89">
        <v>244418569</v>
      </c>
      <c r="G2832" s="88">
        <v>3</v>
      </c>
      <c r="H2832" s="89">
        <v>13584773</v>
      </c>
      <c r="J2832" s="48"/>
    </row>
    <row r="2833" spans="1:10" x14ac:dyDescent="0.4">
      <c r="A2833" s="88" t="s">
        <v>4557</v>
      </c>
      <c r="B2833" s="86">
        <v>2017</v>
      </c>
      <c r="C2833" s="87" t="s">
        <v>1070</v>
      </c>
      <c r="D2833" s="88" t="s">
        <v>100</v>
      </c>
      <c r="E2833" s="88" t="s">
        <v>102</v>
      </c>
      <c r="F2833" s="89">
        <v>117423332</v>
      </c>
      <c r="G2833" s="88">
        <v>4</v>
      </c>
      <c r="H2833" s="89">
        <v>19118318</v>
      </c>
      <c r="J2833" s="48"/>
    </row>
    <row r="2834" spans="1:10" x14ac:dyDescent="0.4">
      <c r="A2834" s="88" t="s">
        <v>4557</v>
      </c>
      <c r="B2834" s="86">
        <v>2017</v>
      </c>
      <c r="C2834" s="87" t="s">
        <v>1070</v>
      </c>
      <c r="D2834" s="88" t="s">
        <v>100</v>
      </c>
      <c r="E2834" s="88" t="s">
        <v>102</v>
      </c>
      <c r="F2834" s="89">
        <v>204539266</v>
      </c>
      <c r="G2834" s="88">
        <v>4</v>
      </c>
      <c r="H2834" s="89">
        <v>25095197</v>
      </c>
      <c r="J2834" s="48"/>
    </row>
    <row r="2835" spans="1:10" x14ac:dyDescent="0.4">
      <c r="A2835" s="88" t="s">
        <v>4557</v>
      </c>
      <c r="B2835" s="86">
        <v>2017</v>
      </c>
      <c r="C2835" s="87" t="s">
        <v>1070</v>
      </c>
      <c r="D2835" s="88" t="s">
        <v>100</v>
      </c>
      <c r="E2835" s="88" t="s">
        <v>102</v>
      </c>
      <c r="F2835" s="89">
        <v>156407302</v>
      </c>
      <c r="G2835" s="88">
        <v>5</v>
      </c>
      <c r="H2835" s="89">
        <v>11866815</v>
      </c>
      <c r="J2835" s="48"/>
    </row>
    <row r="2836" spans="1:10" x14ac:dyDescent="0.4">
      <c r="A2836" s="88" t="s">
        <v>4556</v>
      </c>
      <c r="B2836" s="86">
        <v>2016</v>
      </c>
      <c r="C2836" s="87" t="s">
        <v>1070</v>
      </c>
      <c r="D2836" s="88" t="s">
        <v>1051</v>
      </c>
      <c r="E2836" s="88" t="s">
        <v>96</v>
      </c>
      <c r="F2836" s="89">
        <v>113000916</v>
      </c>
      <c r="G2836" s="88">
        <v>5</v>
      </c>
      <c r="H2836" s="89">
        <v>31487413</v>
      </c>
      <c r="J2836" s="48"/>
    </row>
    <row r="2837" spans="1:10" x14ac:dyDescent="0.4">
      <c r="A2837" s="88" t="s">
        <v>4555</v>
      </c>
      <c r="B2837" s="86">
        <v>2017</v>
      </c>
      <c r="C2837" s="87" t="s">
        <v>1052</v>
      </c>
      <c r="D2837" s="88" t="s">
        <v>1064</v>
      </c>
      <c r="E2837" s="88" t="s">
        <v>106</v>
      </c>
      <c r="F2837" s="89">
        <v>223165787</v>
      </c>
      <c r="G2837" s="88">
        <v>4</v>
      </c>
      <c r="H2837" s="89">
        <v>14206883</v>
      </c>
      <c r="J2837" s="48"/>
    </row>
    <row r="2838" spans="1:10" x14ac:dyDescent="0.4">
      <c r="A2838" s="88" t="s">
        <v>4554</v>
      </c>
      <c r="B2838" s="86">
        <v>2017</v>
      </c>
      <c r="C2838" s="87" t="s">
        <v>1054</v>
      </c>
      <c r="D2838" s="88" t="s">
        <v>100</v>
      </c>
      <c r="E2838" s="88" t="s">
        <v>106</v>
      </c>
      <c r="F2838" s="89">
        <v>216918119</v>
      </c>
      <c r="G2838" s="88">
        <v>4</v>
      </c>
      <c r="H2838" s="89">
        <v>20547078</v>
      </c>
      <c r="J2838" s="48"/>
    </row>
    <row r="2839" spans="1:10" x14ac:dyDescent="0.4">
      <c r="A2839" s="88" t="s">
        <v>4553</v>
      </c>
      <c r="B2839" s="86">
        <v>2017</v>
      </c>
      <c r="C2839" s="87" t="s">
        <v>1061</v>
      </c>
      <c r="D2839" s="88" t="s">
        <v>1051</v>
      </c>
      <c r="E2839" s="88" t="s">
        <v>102</v>
      </c>
      <c r="F2839" s="89">
        <v>118525735</v>
      </c>
      <c r="G2839" s="88">
        <v>5</v>
      </c>
      <c r="H2839" s="89">
        <v>28758967</v>
      </c>
      <c r="J2839" s="48"/>
    </row>
    <row r="2840" spans="1:10" x14ac:dyDescent="0.4">
      <c r="A2840" s="88" t="s">
        <v>4553</v>
      </c>
      <c r="B2840" s="86">
        <v>2017</v>
      </c>
      <c r="C2840" s="87" t="s">
        <v>1061</v>
      </c>
      <c r="D2840" s="88" t="s">
        <v>1051</v>
      </c>
      <c r="E2840" s="88" t="s">
        <v>102</v>
      </c>
      <c r="F2840" s="89">
        <v>122513974</v>
      </c>
      <c r="G2840" s="88">
        <v>5</v>
      </c>
      <c r="H2840" s="89">
        <v>24777857</v>
      </c>
      <c r="J2840" s="48"/>
    </row>
    <row r="2841" spans="1:10" x14ac:dyDescent="0.4">
      <c r="A2841" s="88" t="s">
        <v>4552</v>
      </c>
      <c r="B2841" s="86">
        <v>2017</v>
      </c>
      <c r="C2841" s="87" t="s">
        <v>1054</v>
      </c>
      <c r="D2841" s="88" t="s">
        <v>1051</v>
      </c>
      <c r="E2841" s="88" t="s">
        <v>106</v>
      </c>
      <c r="F2841" s="89">
        <v>96028369</v>
      </c>
      <c r="G2841" s="88">
        <v>2</v>
      </c>
      <c r="H2841" s="89">
        <v>14918632</v>
      </c>
      <c r="J2841" s="48"/>
    </row>
    <row r="2842" spans="1:10" x14ac:dyDescent="0.4">
      <c r="A2842" s="88" t="s">
        <v>4551</v>
      </c>
      <c r="B2842" s="86">
        <v>2017</v>
      </c>
      <c r="C2842" s="87" t="s">
        <v>1054</v>
      </c>
      <c r="D2842" s="88" t="s">
        <v>1064</v>
      </c>
      <c r="E2842" s="88" t="s">
        <v>104</v>
      </c>
      <c r="F2842" s="89">
        <v>218507400</v>
      </c>
      <c r="G2842" s="88">
        <v>5</v>
      </c>
      <c r="H2842" s="89">
        <v>10666063</v>
      </c>
      <c r="J2842" s="48"/>
    </row>
    <row r="2843" spans="1:10" x14ac:dyDescent="0.4">
      <c r="A2843" s="88" t="s">
        <v>4550</v>
      </c>
      <c r="B2843" s="86">
        <v>2017</v>
      </c>
      <c r="C2843" s="87" t="s">
        <v>1054</v>
      </c>
      <c r="D2843" s="88" t="s">
        <v>1064</v>
      </c>
      <c r="E2843" s="88" t="s">
        <v>106</v>
      </c>
      <c r="F2843" s="89">
        <v>168620659</v>
      </c>
      <c r="G2843" s="88">
        <v>1</v>
      </c>
      <c r="H2843" s="89">
        <v>16155104</v>
      </c>
      <c r="J2843" s="48"/>
    </row>
    <row r="2844" spans="1:10" x14ac:dyDescent="0.4">
      <c r="A2844" s="88" t="s">
        <v>4549</v>
      </c>
      <c r="B2844" s="86">
        <v>2017</v>
      </c>
      <c r="C2844" s="87" t="s">
        <v>1070</v>
      </c>
      <c r="D2844" s="88" t="s">
        <v>1051</v>
      </c>
      <c r="E2844" s="88" t="s">
        <v>96</v>
      </c>
      <c r="F2844" s="89">
        <v>229814557</v>
      </c>
      <c r="G2844" s="88">
        <v>3</v>
      </c>
      <c r="H2844" s="89">
        <v>13671798</v>
      </c>
      <c r="J2844" s="48"/>
    </row>
    <row r="2845" spans="1:10" x14ac:dyDescent="0.4">
      <c r="A2845" s="88" t="s">
        <v>4549</v>
      </c>
      <c r="B2845" s="86">
        <v>2017</v>
      </c>
      <c r="C2845" s="87" t="s">
        <v>1070</v>
      </c>
      <c r="D2845" s="88" t="s">
        <v>1051</v>
      </c>
      <c r="E2845" s="88" t="s">
        <v>96</v>
      </c>
      <c r="F2845" s="89">
        <v>221895365</v>
      </c>
      <c r="G2845" s="88">
        <v>3</v>
      </c>
      <c r="H2845" s="89">
        <v>16954574</v>
      </c>
      <c r="J2845" s="48"/>
    </row>
    <row r="2846" spans="1:10" x14ac:dyDescent="0.4">
      <c r="A2846" s="88" t="s">
        <v>4548</v>
      </c>
      <c r="B2846" s="86">
        <v>2016</v>
      </c>
      <c r="C2846" s="87" t="s">
        <v>1054</v>
      </c>
      <c r="D2846" s="88" t="s">
        <v>1051</v>
      </c>
      <c r="E2846" s="88" t="s">
        <v>96</v>
      </c>
      <c r="F2846" s="89">
        <v>90052981</v>
      </c>
      <c r="G2846" s="88">
        <v>5</v>
      </c>
      <c r="H2846" s="89">
        <v>28856324</v>
      </c>
      <c r="J2846" s="48"/>
    </row>
    <row r="2847" spans="1:10" x14ac:dyDescent="0.4">
      <c r="A2847" s="88" t="s">
        <v>4548</v>
      </c>
      <c r="B2847" s="86">
        <v>2017</v>
      </c>
      <c r="C2847" s="87" t="s">
        <v>1054</v>
      </c>
      <c r="D2847" s="88" t="s">
        <v>1051</v>
      </c>
      <c r="E2847" s="88" t="s">
        <v>96</v>
      </c>
      <c r="F2847" s="89">
        <v>195237830</v>
      </c>
      <c r="G2847" s="88">
        <v>5</v>
      </c>
      <c r="H2847" s="89">
        <v>10184039</v>
      </c>
      <c r="J2847" s="48"/>
    </row>
    <row r="2848" spans="1:10" x14ac:dyDescent="0.4">
      <c r="A2848" s="88" t="s">
        <v>4548</v>
      </c>
      <c r="B2848" s="86">
        <v>2017</v>
      </c>
      <c r="C2848" s="87" t="s">
        <v>1054</v>
      </c>
      <c r="D2848" s="88" t="s">
        <v>1051</v>
      </c>
      <c r="E2848" s="88" t="s">
        <v>96</v>
      </c>
      <c r="F2848" s="89">
        <v>153652740</v>
      </c>
      <c r="G2848" s="88">
        <v>3</v>
      </c>
      <c r="H2848" s="89">
        <v>32785683</v>
      </c>
      <c r="J2848" s="48"/>
    </row>
    <row r="2849" spans="1:10" x14ac:dyDescent="0.4">
      <c r="A2849" s="88" t="s">
        <v>4548</v>
      </c>
      <c r="B2849" s="86">
        <v>2015</v>
      </c>
      <c r="C2849" s="87" t="s">
        <v>1054</v>
      </c>
      <c r="D2849" s="88" t="s">
        <v>1051</v>
      </c>
      <c r="E2849" s="88" t="s">
        <v>96</v>
      </c>
      <c r="F2849" s="89">
        <v>143104496</v>
      </c>
      <c r="G2849" s="88">
        <v>2</v>
      </c>
      <c r="H2849" s="89">
        <v>22123302</v>
      </c>
      <c r="J2849" s="48"/>
    </row>
    <row r="2850" spans="1:10" x14ac:dyDescent="0.4">
      <c r="A2850" s="88" t="s">
        <v>4548</v>
      </c>
      <c r="B2850" s="86">
        <v>2015</v>
      </c>
      <c r="C2850" s="87" t="s">
        <v>1054</v>
      </c>
      <c r="D2850" s="88" t="s">
        <v>1051</v>
      </c>
      <c r="E2850" s="88" t="s">
        <v>96</v>
      </c>
      <c r="F2850" s="89">
        <v>188656614</v>
      </c>
      <c r="G2850" s="88">
        <v>5</v>
      </c>
      <c r="H2850" s="89">
        <v>24059604</v>
      </c>
      <c r="J2850" s="48"/>
    </row>
    <row r="2851" spans="1:10" x14ac:dyDescent="0.4">
      <c r="A2851" s="88" t="s">
        <v>4548</v>
      </c>
      <c r="B2851" s="86">
        <v>2017</v>
      </c>
      <c r="C2851" s="87" t="s">
        <v>1054</v>
      </c>
      <c r="D2851" s="88" t="s">
        <v>1051</v>
      </c>
      <c r="E2851" s="88" t="s">
        <v>96</v>
      </c>
      <c r="F2851" s="89">
        <v>211891778</v>
      </c>
      <c r="G2851" s="88">
        <v>1</v>
      </c>
      <c r="H2851" s="89">
        <v>31292535</v>
      </c>
      <c r="J2851" s="48"/>
    </row>
    <row r="2852" spans="1:10" x14ac:dyDescent="0.4">
      <c r="A2852" s="88" t="s">
        <v>4548</v>
      </c>
      <c r="B2852" s="86">
        <v>2017</v>
      </c>
      <c r="C2852" s="87" t="s">
        <v>1054</v>
      </c>
      <c r="D2852" s="88" t="s">
        <v>1051</v>
      </c>
      <c r="E2852" s="88" t="s">
        <v>96</v>
      </c>
      <c r="F2852" s="89">
        <v>212899533</v>
      </c>
      <c r="G2852" s="88">
        <v>4</v>
      </c>
      <c r="H2852" s="89">
        <v>18658566</v>
      </c>
      <c r="J2852" s="48"/>
    </row>
    <row r="2853" spans="1:10" x14ac:dyDescent="0.4">
      <c r="A2853" s="88" t="s">
        <v>4547</v>
      </c>
      <c r="B2853" s="86">
        <v>2017</v>
      </c>
      <c r="C2853" s="87" t="s">
        <v>1054</v>
      </c>
      <c r="D2853" s="88" t="s">
        <v>100</v>
      </c>
      <c r="E2853" s="88" t="s">
        <v>106</v>
      </c>
      <c r="F2853" s="89">
        <v>208716710</v>
      </c>
      <c r="G2853" s="88">
        <v>3</v>
      </c>
      <c r="H2853" s="89">
        <v>22670158</v>
      </c>
      <c r="J2853" s="48"/>
    </row>
    <row r="2854" spans="1:10" x14ac:dyDescent="0.4">
      <c r="A2854" s="88" t="s">
        <v>4547</v>
      </c>
      <c r="B2854" s="86">
        <v>2017</v>
      </c>
      <c r="C2854" s="87" t="s">
        <v>1054</v>
      </c>
      <c r="D2854" s="88" t="s">
        <v>100</v>
      </c>
      <c r="E2854" s="88" t="s">
        <v>106</v>
      </c>
      <c r="F2854" s="89">
        <v>166752297</v>
      </c>
      <c r="G2854" s="88">
        <v>3</v>
      </c>
      <c r="H2854" s="89">
        <v>23203160</v>
      </c>
      <c r="J2854" s="48"/>
    </row>
    <row r="2855" spans="1:10" x14ac:dyDescent="0.4">
      <c r="A2855" s="88" t="s">
        <v>4547</v>
      </c>
      <c r="B2855" s="86">
        <v>2017</v>
      </c>
      <c r="C2855" s="87" t="s">
        <v>1054</v>
      </c>
      <c r="D2855" s="88" t="s">
        <v>100</v>
      </c>
      <c r="E2855" s="88" t="s">
        <v>106</v>
      </c>
      <c r="F2855" s="89">
        <v>112000846</v>
      </c>
      <c r="G2855" s="88">
        <v>2</v>
      </c>
      <c r="H2855" s="89">
        <v>16184230</v>
      </c>
      <c r="J2855" s="48"/>
    </row>
    <row r="2856" spans="1:10" x14ac:dyDescent="0.4">
      <c r="A2856" s="88" t="s">
        <v>4546</v>
      </c>
      <c r="B2856" s="86">
        <v>2017</v>
      </c>
      <c r="C2856" s="87" t="s">
        <v>1054</v>
      </c>
      <c r="D2856" s="88" t="s">
        <v>1051</v>
      </c>
      <c r="E2856" s="88" t="s">
        <v>96</v>
      </c>
      <c r="F2856" s="89">
        <v>207810752</v>
      </c>
      <c r="G2856" s="88">
        <v>1</v>
      </c>
      <c r="H2856" s="89">
        <v>32806523</v>
      </c>
      <c r="J2856" s="48"/>
    </row>
    <row r="2857" spans="1:10" x14ac:dyDescent="0.4">
      <c r="A2857" s="88" t="s">
        <v>4546</v>
      </c>
      <c r="B2857" s="86">
        <v>2014</v>
      </c>
      <c r="C2857" s="87" t="s">
        <v>1054</v>
      </c>
      <c r="D2857" s="88" t="s">
        <v>1051</v>
      </c>
      <c r="E2857" s="88" t="s">
        <v>96</v>
      </c>
      <c r="F2857" s="89">
        <v>217866295</v>
      </c>
      <c r="G2857" s="88">
        <v>5</v>
      </c>
      <c r="H2857" s="89">
        <v>10218860</v>
      </c>
      <c r="J2857" s="48"/>
    </row>
    <row r="2858" spans="1:10" x14ac:dyDescent="0.4">
      <c r="A2858" s="88" t="s">
        <v>4545</v>
      </c>
      <c r="B2858" s="86">
        <v>2014</v>
      </c>
      <c r="C2858" s="87" t="s">
        <v>1061</v>
      </c>
      <c r="D2858" s="88" t="s">
        <v>1051</v>
      </c>
      <c r="E2858" s="88" t="s">
        <v>96</v>
      </c>
      <c r="F2858" s="89">
        <v>135717266</v>
      </c>
      <c r="G2858" s="88">
        <v>3</v>
      </c>
      <c r="H2858" s="89">
        <v>29120946</v>
      </c>
      <c r="J2858" s="48"/>
    </row>
    <row r="2859" spans="1:10" x14ac:dyDescent="0.4">
      <c r="A2859" s="88" t="s">
        <v>4544</v>
      </c>
      <c r="B2859" s="86">
        <v>2017</v>
      </c>
      <c r="C2859" s="87" t="s">
        <v>1054</v>
      </c>
      <c r="D2859" s="88" t="s">
        <v>1064</v>
      </c>
      <c r="E2859" s="88" t="s">
        <v>96</v>
      </c>
      <c r="F2859" s="89">
        <v>195608911</v>
      </c>
      <c r="G2859" s="88">
        <v>4</v>
      </c>
      <c r="H2859" s="89">
        <v>33599550</v>
      </c>
      <c r="J2859" s="48"/>
    </row>
    <row r="2860" spans="1:10" x14ac:dyDescent="0.4">
      <c r="A2860" s="88" t="s">
        <v>4544</v>
      </c>
      <c r="B2860" s="86">
        <v>2017</v>
      </c>
      <c r="C2860" s="87" t="s">
        <v>1054</v>
      </c>
      <c r="D2860" s="88" t="s">
        <v>1064</v>
      </c>
      <c r="E2860" s="88" t="s">
        <v>96</v>
      </c>
      <c r="F2860" s="89">
        <v>182552229</v>
      </c>
      <c r="G2860" s="88">
        <v>2</v>
      </c>
      <c r="H2860" s="89">
        <v>30587982</v>
      </c>
      <c r="J2860" s="48"/>
    </row>
    <row r="2861" spans="1:10" x14ac:dyDescent="0.4">
      <c r="A2861" s="88" t="s">
        <v>4544</v>
      </c>
      <c r="B2861" s="86">
        <v>2017</v>
      </c>
      <c r="C2861" s="87" t="s">
        <v>1054</v>
      </c>
      <c r="D2861" s="88" t="s">
        <v>1064</v>
      </c>
      <c r="E2861" s="88" t="s">
        <v>96</v>
      </c>
      <c r="F2861" s="89">
        <v>141989086</v>
      </c>
      <c r="G2861" s="88">
        <v>2</v>
      </c>
      <c r="H2861" s="89">
        <v>12619210</v>
      </c>
      <c r="J2861" s="48"/>
    </row>
    <row r="2862" spans="1:10" x14ac:dyDescent="0.4">
      <c r="A2862" s="88" t="s">
        <v>4543</v>
      </c>
      <c r="B2862" s="86">
        <v>2017</v>
      </c>
      <c r="C2862" s="87" t="s">
        <v>1070</v>
      </c>
      <c r="D2862" s="88" t="s">
        <v>1064</v>
      </c>
      <c r="E2862" s="88" t="s">
        <v>96</v>
      </c>
      <c r="F2862" s="89">
        <v>134370583</v>
      </c>
      <c r="G2862" s="88">
        <v>4</v>
      </c>
      <c r="H2862" s="89">
        <v>13783019</v>
      </c>
      <c r="J2862" s="48"/>
    </row>
    <row r="2863" spans="1:10" x14ac:dyDescent="0.4">
      <c r="A2863" s="88" t="s">
        <v>4543</v>
      </c>
      <c r="B2863" s="86">
        <v>2017</v>
      </c>
      <c r="C2863" s="87" t="s">
        <v>1070</v>
      </c>
      <c r="D2863" s="88" t="s">
        <v>1064</v>
      </c>
      <c r="E2863" s="88" t="s">
        <v>96</v>
      </c>
      <c r="F2863" s="89">
        <v>236539664</v>
      </c>
      <c r="G2863" s="88">
        <v>1</v>
      </c>
      <c r="H2863" s="89">
        <v>10836022</v>
      </c>
      <c r="J2863" s="48"/>
    </row>
    <row r="2864" spans="1:10" x14ac:dyDescent="0.4">
      <c r="A2864" s="88" t="s">
        <v>4543</v>
      </c>
      <c r="B2864" s="86">
        <v>2015</v>
      </c>
      <c r="C2864" s="87" t="s">
        <v>1070</v>
      </c>
      <c r="D2864" s="88" t="s">
        <v>1064</v>
      </c>
      <c r="E2864" s="88" t="s">
        <v>96</v>
      </c>
      <c r="F2864" s="89">
        <v>143164139</v>
      </c>
      <c r="G2864" s="88">
        <v>1</v>
      </c>
      <c r="H2864" s="89">
        <v>10777062</v>
      </c>
      <c r="J2864" s="48"/>
    </row>
    <row r="2865" spans="1:10" x14ac:dyDescent="0.4">
      <c r="A2865" s="88" t="s">
        <v>4543</v>
      </c>
      <c r="B2865" s="86">
        <v>2015</v>
      </c>
      <c r="C2865" s="87" t="s">
        <v>1070</v>
      </c>
      <c r="D2865" s="88" t="s">
        <v>1064</v>
      </c>
      <c r="E2865" s="88" t="s">
        <v>96</v>
      </c>
      <c r="F2865" s="89">
        <v>158575139</v>
      </c>
      <c r="G2865" s="88">
        <v>3</v>
      </c>
      <c r="H2865" s="89">
        <v>14598684</v>
      </c>
      <c r="J2865" s="48"/>
    </row>
    <row r="2866" spans="1:10" x14ac:dyDescent="0.4">
      <c r="A2866" s="88" t="s">
        <v>4543</v>
      </c>
      <c r="B2866" s="86">
        <v>2017</v>
      </c>
      <c r="C2866" s="87" t="s">
        <v>1070</v>
      </c>
      <c r="D2866" s="88" t="s">
        <v>1064</v>
      </c>
      <c r="E2866" s="88" t="s">
        <v>96</v>
      </c>
      <c r="F2866" s="89">
        <v>160559907</v>
      </c>
      <c r="G2866" s="88">
        <v>5</v>
      </c>
      <c r="H2866" s="89">
        <v>31666279</v>
      </c>
      <c r="J2866" s="48"/>
    </row>
    <row r="2867" spans="1:10" x14ac:dyDescent="0.4">
      <c r="A2867" s="88" t="s">
        <v>4543</v>
      </c>
      <c r="B2867" s="86">
        <v>2017</v>
      </c>
      <c r="C2867" s="87" t="s">
        <v>1070</v>
      </c>
      <c r="D2867" s="88" t="s">
        <v>1064</v>
      </c>
      <c r="E2867" s="88" t="s">
        <v>96</v>
      </c>
      <c r="F2867" s="89">
        <v>144916575</v>
      </c>
      <c r="G2867" s="88">
        <v>4</v>
      </c>
      <c r="H2867" s="89">
        <v>10242474</v>
      </c>
      <c r="J2867" s="48"/>
    </row>
    <row r="2868" spans="1:10" x14ac:dyDescent="0.4">
      <c r="A2868" s="88" t="s">
        <v>4542</v>
      </c>
      <c r="B2868" s="86">
        <v>2014</v>
      </c>
      <c r="C2868" s="87" t="s">
        <v>1054</v>
      </c>
      <c r="D2868" s="88" t="s">
        <v>100</v>
      </c>
      <c r="E2868" s="88" t="s">
        <v>102</v>
      </c>
      <c r="F2868" s="89">
        <v>208955369</v>
      </c>
      <c r="G2868" s="88">
        <v>4</v>
      </c>
      <c r="H2868" s="89">
        <v>30873782</v>
      </c>
      <c r="J2868" s="48"/>
    </row>
    <row r="2869" spans="1:10" x14ac:dyDescent="0.4">
      <c r="A2869" s="88" t="s">
        <v>4541</v>
      </c>
      <c r="B2869" s="86">
        <v>2015</v>
      </c>
      <c r="C2869" s="87" t="s">
        <v>1054</v>
      </c>
      <c r="D2869" s="88" t="s">
        <v>1064</v>
      </c>
      <c r="E2869" s="88" t="s">
        <v>102</v>
      </c>
      <c r="F2869" s="89">
        <v>210243915</v>
      </c>
      <c r="G2869" s="88">
        <v>1</v>
      </c>
      <c r="H2869" s="89">
        <v>14063255</v>
      </c>
      <c r="J2869" s="48"/>
    </row>
    <row r="2870" spans="1:10" x14ac:dyDescent="0.4">
      <c r="A2870" s="88" t="s">
        <v>4540</v>
      </c>
      <c r="B2870" s="86">
        <v>2014</v>
      </c>
      <c r="C2870" s="87" t="s">
        <v>1054</v>
      </c>
      <c r="D2870" s="88" t="s">
        <v>1051</v>
      </c>
      <c r="E2870" s="88" t="s">
        <v>102</v>
      </c>
      <c r="F2870" s="89">
        <v>94152272</v>
      </c>
      <c r="G2870" s="88">
        <v>2</v>
      </c>
      <c r="H2870" s="89">
        <v>30262501</v>
      </c>
      <c r="J2870" s="48"/>
    </row>
    <row r="2871" spans="1:10" x14ac:dyDescent="0.4">
      <c r="A2871" s="88" t="s">
        <v>4539</v>
      </c>
      <c r="B2871" s="86">
        <v>2014</v>
      </c>
      <c r="C2871" s="87" t="s">
        <v>1054</v>
      </c>
      <c r="D2871" s="88" t="s">
        <v>1051</v>
      </c>
      <c r="E2871" s="88" t="s">
        <v>96</v>
      </c>
      <c r="F2871" s="89">
        <v>97547453</v>
      </c>
      <c r="G2871" s="88">
        <v>5</v>
      </c>
      <c r="H2871" s="89">
        <v>34428327</v>
      </c>
      <c r="J2871" s="48"/>
    </row>
    <row r="2872" spans="1:10" x14ac:dyDescent="0.4">
      <c r="A2872" s="88" t="s">
        <v>4539</v>
      </c>
      <c r="B2872" s="86">
        <v>2014</v>
      </c>
      <c r="C2872" s="87" t="s">
        <v>1054</v>
      </c>
      <c r="D2872" s="88" t="s">
        <v>1051</v>
      </c>
      <c r="E2872" s="88" t="s">
        <v>96</v>
      </c>
      <c r="F2872" s="89">
        <v>228699151</v>
      </c>
      <c r="G2872" s="88">
        <v>1</v>
      </c>
      <c r="H2872" s="89">
        <v>22586684</v>
      </c>
      <c r="J2872" s="48"/>
    </row>
    <row r="2873" spans="1:10" x14ac:dyDescent="0.4">
      <c r="A2873" s="88" t="s">
        <v>4538</v>
      </c>
      <c r="B2873" s="86">
        <v>2014</v>
      </c>
      <c r="C2873" s="87" t="s">
        <v>1054</v>
      </c>
      <c r="D2873" s="88" t="s">
        <v>1064</v>
      </c>
      <c r="E2873" s="88" t="s">
        <v>96</v>
      </c>
      <c r="F2873" s="89">
        <v>147061780</v>
      </c>
      <c r="G2873" s="88">
        <v>1</v>
      </c>
      <c r="H2873" s="89">
        <v>28127963</v>
      </c>
      <c r="J2873" s="48"/>
    </row>
    <row r="2874" spans="1:10" x14ac:dyDescent="0.4">
      <c r="A2874" s="88" t="s">
        <v>4538</v>
      </c>
      <c r="B2874" s="86">
        <v>2016</v>
      </c>
      <c r="C2874" s="87" t="s">
        <v>1054</v>
      </c>
      <c r="D2874" s="88" t="s">
        <v>1064</v>
      </c>
      <c r="E2874" s="88" t="s">
        <v>96</v>
      </c>
      <c r="F2874" s="89">
        <v>98127706</v>
      </c>
      <c r="G2874" s="88">
        <v>4</v>
      </c>
      <c r="H2874" s="89">
        <v>16984220</v>
      </c>
      <c r="J2874" s="48"/>
    </row>
    <row r="2875" spans="1:10" x14ac:dyDescent="0.4">
      <c r="A2875" s="88" t="s">
        <v>4537</v>
      </c>
      <c r="B2875" s="86">
        <v>2016</v>
      </c>
      <c r="C2875" s="87" t="s">
        <v>1052</v>
      </c>
      <c r="D2875" s="88" t="s">
        <v>100</v>
      </c>
      <c r="E2875" s="88" t="s">
        <v>96</v>
      </c>
      <c r="F2875" s="89">
        <v>247454997</v>
      </c>
      <c r="G2875" s="88">
        <v>3</v>
      </c>
      <c r="H2875" s="89">
        <v>30958794</v>
      </c>
      <c r="J2875" s="48"/>
    </row>
    <row r="2876" spans="1:10" x14ac:dyDescent="0.4">
      <c r="A2876" s="88" t="s">
        <v>4537</v>
      </c>
      <c r="B2876" s="86">
        <v>2016</v>
      </c>
      <c r="C2876" s="87" t="s">
        <v>1052</v>
      </c>
      <c r="D2876" s="88" t="s">
        <v>100</v>
      </c>
      <c r="E2876" s="88" t="s">
        <v>96</v>
      </c>
      <c r="F2876" s="89">
        <v>114969655</v>
      </c>
      <c r="G2876" s="88">
        <v>2</v>
      </c>
      <c r="H2876" s="89">
        <v>18411225</v>
      </c>
      <c r="J2876" s="48"/>
    </row>
    <row r="2877" spans="1:10" x14ac:dyDescent="0.4">
      <c r="A2877" s="88" t="s">
        <v>4537</v>
      </c>
      <c r="B2877" s="86">
        <v>2016</v>
      </c>
      <c r="C2877" s="87" t="s">
        <v>1052</v>
      </c>
      <c r="D2877" s="88" t="s">
        <v>100</v>
      </c>
      <c r="E2877" s="88" t="s">
        <v>96</v>
      </c>
      <c r="F2877" s="89">
        <v>227021930</v>
      </c>
      <c r="G2877" s="88">
        <v>1</v>
      </c>
      <c r="H2877" s="89">
        <v>20577988</v>
      </c>
      <c r="J2877" s="48"/>
    </row>
    <row r="2878" spans="1:10" x14ac:dyDescent="0.4">
      <c r="A2878" s="88" t="s">
        <v>4537</v>
      </c>
      <c r="B2878" s="86">
        <v>2016</v>
      </c>
      <c r="C2878" s="87" t="s">
        <v>1052</v>
      </c>
      <c r="D2878" s="88" t="s">
        <v>100</v>
      </c>
      <c r="E2878" s="88" t="s">
        <v>96</v>
      </c>
      <c r="F2878" s="89">
        <v>243116596</v>
      </c>
      <c r="G2878" s="88">
        <v>2</v>
      </c>
      <c r="H2878" s="89">
        <v>12099118</v>
      </c>
      <c r="J2878" s="48"/>
    </row>
    <row r="2879" spans="1:10" x14ac:dyDescent="0.4">
      <c r="A2879" s="88" t="s">
        <v>4536</v>
      </c>
      <c r="B2879" s="86">
        <v>2016</v>
      </c>
      <c r="C2879" s="87" t="s">
        <v>1054</v>
      </c>
      <c r="D2879" s="88" t="s">
        <v>1051</v>
      </c>
      <c r="E2879" s="88" t="s">
        <v>106</v>
      </c>
      <c r="F2879" s="89">
        <v>174352570</v>
      </c>
      <c r="G2879" s="88">
        <v>4</v>
      </c>
      <c r="H2879" s="89">
        <v>34889510</v>
      </c>
      <c r="J2879" s="48"/>
    </row>
    <row r="2880" spans="1:10" x14ac:dyDescent="0.4">
      <c r="A2880" s="88" t="s">
        <v>4536</v>
      </c>
      <c r="B2880" s="86">
        <v>2016</v>
      </c>
      <c r="C2880" s="87" t="s">
        <v>1054</v>
      </c>
      <c r="D2880" s="88" t="s">
        <v>1051</v>
      </c>
      <c r="E2880" s="88" t="s">
        <v>106</v>
      </c>
      <c r="F2880" s="89">
        <v>144709639</v>
      </c>
      <c r="G2880" s="88">
        <v>3</v>
      </c>
      <c r="H2880" s="89">
        <v>15958400</v>
      </c>
      <c r="J2880" s="48"/>
    </row>
    <row r="2881" spans="1:10" x14ac:dyDescent="0.4">
      <c r="A2881" s="88" t="s">
        <v>4535</v>
      </c>
      <c r="B2881" s="86">
        <v>2016</v>
      </c>
      <c r="C2881" s="87" t="s">
        <v>1052</v>
      </c>
      <c r="D2881" s="88" t="s">
        <v>1051</v>
      </c>
      <c r="E2881" s="88" t="s">
        <v>104</v>
      </c>
      <c r="F2881" s="89">
        <v>138810081</v>
      </c>
      <c r="G2881" s="88">
        <v>4</v>
      </c>
      <c r="H2881" s="89">
        <v>23618539</v>
      </c>
      <c r="J2881" s="48"/>
    </row>
    <row r="2882" spans="1:10" x14ac:dyDescent="0.4">
      <c r="A2882" s="88" t="s">
        <v>4535</v>
      </c>
      <c r="B2882" s="86">
        <v>2016</v>
      </c>
      <c r="C2882" s="87" t="s">
        <v>1052</v>
      </c>
      <c r="D2882" s="88" t="s">
        <v>1051</v>
      </c>
      <c r="E2882" s="88" t="s">
        <v>104</v>
      </c>
      <c r="F2882" s="89">
        <v>147635859</v>
      </c>
      <c r="G2882" s="88">
        <v>2</v>
      </c>
      <c r="H2882" s="89">
        <v>30424786</v>
      </c>
      <c r="J2882" s="48"/>
    </row>
    <row r="2883" spans="1:10" x14ac:dyDescent="0.4">
      <c r="A2883" s="88" t="s">
        <v>4535</v>
      </c>
      <c r="B2883" s="86">
        <v>2014</v>
      </c>
      <c r="C2883" s="87" t="s">
        <v>1052</v>
      </c>
      <c r="D2883" s="88" t="s">
        <v>1051</v>
      </c>
      <c r="E2883" s="88" t="s">
        <v>104</v>
      </c>
      <c r="F2883" s="89">
        <v>217205619</v>
      </c>
      <c r="G2883" s="88">
        <v>2</v>
      </c>
      <c r="H2883" s="89">
        <v>13643259</v>
      </c>
      <c r="J2883" s="48"/>
    </row>
    <row r="2884" spans="1:10" x14ac:dyDescent="0.4">
      <c r="A2884" s="88" t="s">
        <v>4535</v>
      </c>
      <c r="B2884" s="86">
        <v>2014</v>
      </c>
      <c r="C2884" s="87" t="s">
        <v>1052</v>
      </c>
      <c r="D2884" s="88" t="s">
        <v>1051</v>
      </c>
      <c r="E2884" s="88" t="s">
        <v>104</v>
      </c>
      <c r="F2884" s="89">
        <v>224198170</v>
      </c>
      <c r="G2884" s="88">
        <v>3</v>
      </c>
      <c r="H2884" s="89">
        <v>19879054</v>
      </c>
      <c r="J2884" s="48"/>
    </row>
    <row r="2885" spans="1:10" x14ac:dyDescent="0.4">
      <c r="A2885" s="88" t="s">
        <v>4534</v>
      </c>
      <c r="B2885" s="86">
        <v>2014</v>
      </c>
      <c r="C2885" s="87" t="s">
        <v>1054</v>
      </c>
      <c r="D2885" s="88" t="s">
        <v>1051</v>
      </c>
      <c r="E2885" s="88" t="s">
        <v>106</v>
      </c>
      <c r="F2885" s="89">
        <v>191532591</v>
      </c>
      <c r="G2885" s="88">
        <v>4</v>
      </c>
      <c r="H2885" s="89">
        <v>13041541</v>
      </c>
      <c r="J2885" s="48"/>
    </row>
    <row r="2886" spans="1:10" x14ac:dyDescent="0.4">
      <c r="A2886" s="88" t="s">
        <v>4533</v>
      </c>
      <c r="B2886" s="86">
        <v>2014</v>
      </c>
      <c r="C2886" s="87" t="s">
        <v>1054</v>
      </c>
      <c r="D2886" s="88" t="s">
        <v>1051</v>
      </c>
      <c r="E2886" s="88" t="s">
        <v>106</v>
      </c>
      <c r="F2886" s="89">
        <v>120294043</v>
      </c>
      <c r="G2886" s="88">
        <v>4</v>
      </c>
      <c r="H2886" s="89">
        <v>25189240</v>
      </c>
      <c r="J2886" s="48"/>
    </row>
    <row r="2887" spans="1:10" x14ac:dyDescent="0.4">
      <c r="A2887" s="88" t="s">
        <v>4533</v>
      </c>
      <c r="B2887" s="86">
        <v>2014</v>
      </c>
      <c r="C2887" s="87" t="s">
        <v>1054</v>
      </c>
      <c r="D2887" s="88" t="s">
        <v>1051</v>
      </c>
      <c r="E2887" s="88" t="s">
        <v>106</v>
      </c>
      <c r="F2887" s="89">
        <v>190720557</v>
      </c>
      <c r="G2887" s="88">
        <v>2</v>
      </c>
      <c r="H2887" s="89">
        <v>23229164</v>
      </c>
      <c r="J2887" s="48"/>
    </row>
    <row r="2888" spans="1:10" x14ac:dyDescent="0.4">
      <c r="A2888" s="88" t="s">
        <v>4532</v>
      </c>
      <c r="B2888" s="86">
        <v>2014</v>
      </c>
      <c r="C2888" s="87" t="s">
        <v>1070</v>
      </c>
      <c r="D2888" s="88" t="s">
        <v>100</v>
      </c>
      <c r="E2888" s="88" t="s">
        <v>102</v>
      </c>
      <c r="F2888" s="89">
        <v>125964522</v>
      </c>
      <c r="G2888" s="88">
        <v>2</v>
      </c>
      <c r="H2888" s="89">
        <v>23571245</v>
      </c>
      <c r="J2888" s="48"/>
    </row>
    <row r="2889" spans="1:10" x14ac:dyDescent="0.4">
      <c r="A2889" s="88" t="s">
        <v>4531</v>
      </c>
      <c r="B2889" s="86">
        <v>2014</v>
      </c>
      <c r="C2889" s="87" t="s">
        <v>1052</v>
      </c>
      <c r="D2889" s="88" t="s">
        <v>1051</v>
      </c>
      <c r="E2889" s="88" t="s">
        <v>102</v>
      </c>
      <c r="F2889" s="89">
        <v>227264753</v>
      </c>
      <c r="G2889" s="88">
        <v>3</v>
      </c>
      <c r="H2889" s="89">
        <v>17294422</v>
      </c>
      <c r="J2889" s="48"/>
    </row>
    <row r="2890" spans="1:10" x14ac:dyDescent="0.4">
      <c r="A2890" s="88" t="s">
        <v>4530</v>
      </c>
      <c r="B2890" s="86">
        <v>2015</v>
      </c>
      <c r="C2890" s="87" t="s">
        <v>1052</v>
      </c>
      <c r="D2890" s="88" t="s">
        <v>1051</v>
      </c>
      <c r="E2890" s="88" t="s">
        <v>104</v>
      </c>
      <c r="F2890" s="89">
        <v>222090415</v>
      </c>
      <c r="G2890" s="88">
        <v>5</v>
      </c>
      <c r="H2890" s="89">
        <v>34563028</v>
      </c>
      <c r="J2890" s="48"/>
    </row>
    <row r="2891" spans="1:10" x14ac:dyDescent="0.4">
      <c r="A2891" s="88" t="s">
        <v>4529</v>
      </c>
      <c r="B2891" s="86">
        <v>2017</v>
      </c>
      <c r="C2891" s="87" t="s">
        <v>1054</v>
      </c>
      <c r="D2891" s="88" t="s">
        <v>1051</v>
      </c>
      <c r="E2891" s="88" t="s">
        <v>102</v>
      </c>
      <c r="F2891" s="89">
        <v>191307924</v>
      </c>
      <c r="G2891" s="88">
        <v>2</v>
      </c>
      <c r="H2891" s="89">
        <v>20370349</v>
      </c>
      <c r="J2891" s="48"/>
    </row>
    <row r="2892" spans="1:10" x14ac:dyDescent="0.4">
      <c r="A2892" s="88" t="s">
        <v>4528</v>
      </c>
      <c r="B2892" s="86">
        <v>2016</v>
      </c>
      <c r="C2892" s="87" t="s">
        <v>1054</v>
      </c>
      <c r="D2892" s="88" t="s">
        <v>1051</v>
      </c>
      <c r="E2892" s="88" t="s">
        <v>96</v>
      </c>
      <c r="F2892" s="89">
        <v>218274758</v>
      </c>
      <c r="G2892" s="88">
        <v>1</v>
      </c>
      <c r="H2892" s="89">
        <v>27856336</v>
      </c>
      <c r="J2892" s="48"/>
    </row>
    <row r="2893" spans="1:10" x14ac:dyDescent="0.4">
      <c r="A2893" s="88" t="s">
        <v>4528</v>
      </c>
      <c r="B2893" s="86">
        <v>2014</v>
      </c>
      <c r="C2893" s="87" t="s">
        <v>1054</v>
      </c>
      <c r="D2893" s="88" t="s">
        <v>1051</v>
      </c>
      <c r="E2893" s="88" t="s">
        <v>96</v>
      </c>
      <c r="F2893" s="89">
        <v>108526201</v>
      </c>
      <c r="G2893" s="88">
        <v>1</v>
      </c>
      <c r="H2893" s="89">
        <v>32701771</v>
      </c>
      <c r="J2893" s="48"/>
    </row>
    <row r="2894" spans="1:10" x14ac:dyDescent="0.4">
      <c r="A2894" s="88" t="s">
        <v>4527</v>
      </c>
      <c r="B2894" s="86">
        <v>2017</v>
      </c>
      <c r="C2894" s="87" t="s">
        <v>1052</v>
      </c>
      <c r="D2894" s="88" t="s">
        <v>1051</v>
      </c>
      <c r="E2894" s="88" t="s">
        <v>96</v>
      </c>
      <c r="F2894" s="89">
        <v>164009892</v>
      </c>
      <c r="G2894" s="88">
        <v>3</v>
      </c>
      <c r="H2894" s="89">
        <v>11670016</v>
      </c>
      <c r="J2894" s="48"/>
    </row>
    <row r="2895" spans="1:10" x14ac:dyDescent="0.4">
      <c r="A2895" s="88" t="s">
        <v>4527</v>
      </c>
      <c r="B2895" s="86">
        <v>2014</v>
      </c>
      <c r="C2895" s="87" t="s">
        <v>1052</v>
      </c>
      <c r="D2895" s="88" t="s">
        <v>1051</v>
      </c>
      <c r="E2895" s="88" t="s">
        <v>96</v>
      </c>
      <c r="F2895" s="89">
        <v>232762083</v>
      </c>
      <c r="G2895" s="88">
        <v>3</v>
      </c>
      <c r="H2895" s="89">
        <v>19126712</v>
      </c>
      <c r="J2895" s="48"/>
    </row>
    <row r="2896" spans="1:10" x14ac:dyDescent="0.4">
      <c r="A2896" s="88" t="s">
        <v>4526</v>
      </c>
      <c r="B2896" s="86">
        <v>2016</v>
      </c>
      <c r="C2896" s="87" t="s">
        <v>1054</v>
      </c>
      <c r="D2896" s="88" t="s">
        <v>1064</v>
      </c>
      <c r="E2896" s="88" t="s">
        <v>104</v>
      </c>
      <c r="F2896" s="89">
        <v>239483627</v>
      </c>
      <c r="G2896" s="88">
        <v>1</v>
      </c>
      <c r="H2896" s="89">
        <v>27998966</v>
      </c>
      <c r="J2896" s="48"/>
    </row>
    <row r="2897" spans="1:10" x14ac:dyDescent="0.4">
      <c r="A2897" s="88" t="s">
        <v>4526</v>
      </c>
      <c r="B2897" s="86">
        <v>2016</v>
      </c>
      <c r="C2897" s="87" t="s">
        <v>1054</v>
      </c>
      <c r="D2897" s="88" t="s">
        <v>1064</v>
      </c>
      <c r="E2897" s="88" t="s">
        <v>104</v>
      </c>
      <c r="F2897" s="89">
        <v>225024542</v>
      </c>
      <c r="G2897" s="88">
        <v>5</v>
      </c>
      <c r="H2897" s="89">
        <v>26851236</v>
      </c>
      <c r="J2897" s="48"/>
    </row>
    <row r="2898" spans="1:10" x14ac:dyDescent="0.4">
      <c r="A2898" s="88" t="s">
        <v>4526</v>
      </c>
      <c r="B2898" s="86">
        <v>2017</v>
      </c>
      <c r="C2898" s="87" t="s">
        <v>1054</v>
      </c>
      <c r="D2898" s="88" t="s">
        <v>1064</v>
      </c>
      <c r="E2898" s="88" t="s">
        <v>104</v>
      </c>
      <c r="F2898" s="89">
        <v>162859702</v>
      </c>
      <c r="G2898" s="88">
        <v>1</v>
      </c>
      <c r="H2898" s="89">
        <v>19925305</v>
      </c>
      <c r="J2898" s="48"/>
    </row>
    <row r="2899" spans="1:10" x14ac:dyDescent="0.4">
      <c r="A2899" s="88" t="s">
        <v>4525</v>
      </c>
      <c r="B2899" s="86">
        <v>2017</v>
      </c>
      <c r="C2899" s="87" t="s">
        <v>1052</v>
      </c>
      <c r="D2899" s="88" t="s">
        <v>100</v>
      </c>
      <c r="E2899" s="88" t="s">
        <v>96</v>
      </c>
      <c r="F2899" s="89">
        <v>177511309</v>
      </c>
      <c r="G2899" s="88">
        <v>5</v>
      </c>
      <c r="H2899" s="89">
        <v>31423631</v>
      </c>
      <c r="J2899" s="48"/>
    </row>
    <row r="2900" spans="1:10" x14ac:dyDescent="0.4">
      <c r="A2900" s="88" t="s">
        <v>4525</v>
      </c>
      <c r="B2900" s="86">
        <v>2017</v>
      </c>
      <c r="C2900" s="87" t="s">
        <v>1052</v>
      </c>
      <c r="D2900" s="88" t="s">
        <v>100</v>
      </c>
      <c r="E2900" s="88" t="s">
        <v>96</v>
      </c>
      <c r="F2900" s="89">
        <v>93198426</v>
      </c>
      <c r="G2900" s="88">
        <v>1</v>
      </c>
      <c r="H2900" s="89">
        <v>21389246</v>
      </c>
      <c r="J2900" s="48"/>
    </row>
    <row r="2901" spans="1:10" x14ac:dyDescent="0.4">
      <c r="A2901" s="88" t="s">
        <v>4525</v>
      </c>
      <c r="B2901" s="86">
        <v>2017</v>
      </c>
      <c r="C2901" s="87" t="s">
        <v>1052</v>
      </c>
      <c r="D2901" s="88" t="s">
        <v>100</v>
      </c>
      <c r="E2901" s="88" t="s">
        <v>96</v>
      </c>
      <c r="F2901" s="89">
        <v>140142120</v>
      </c>
      <c r="G2901" s="88">
        <v>2</v>
      </c>
      <c r="H2901" s="89">
        <v>30351075</v>
      </c>
      <c r="J2901" s="48"/>
    </row>
    <row r="2902" spans="1:10" x14ac:dyDescent="0.4">
      <c r="A2902" s="88" t="s">
        <v>4525</v>
      </c>
      <c r="B2902" s="86">
        <v>2017</v>
      </c>
      <c r="C2902" s="87" t="s">
        <v>1052</v>
      </c>
      <c r="D2902" s="88" t="s">
        <v>100</v>
      </c>
      <c r="E2902" s="88" t="s">
        <v>96</v>
      </c>
      <c r="F2902" s="89">
        <v>223996899</v>
      </c>
      <c r="G2902" s="88">
        <v>1</v>
      </c>
      <c r="H2902" s="89">
        <v>16015528</v>
      </c>
      <c r="J2902" s="48"/>
    </row>
    <row r="2903" spans="1:10" x14ac:dyDescent="0.4">
      <c r="A2903" s="88" t="s">
        <v>4524</v>
      </c>
      <c r="B2903" s="86">
        <v>2015</v>
      </c>
      <c r="C2903" s="87" t="s">
        <v>1054</v>
      </c>
      <c r="D2903" s="88" t="s">
        <v>100</v>
      </c>
      <c r="E2903" s="88" t="s">
        <v>102</v>
      </c>
      <c r="F2903" s="89">
        <v>139519144</v>
      </c>
      <c r="G2903" s="88">
        <v>4</v>
      </c>
      <c r="H2903" s="89">
        <v>15902964</v>
      </c>
      <c r="J2903" s="48"/>
    </row>
    <row r="2904" spans="1:10" x14ac:dyDescent="0.4">
      <c r="A2904" s="88" t="s">
        <v>4523</v>
      </c>
      <c r="B2904" s="86">
        <v>2016</v>
      </c>
      <c r="C2904" s="87" t="s">
        <v>1052</v>
      </c>
      <c r="D2904" s="88" t="s">
        <v>1051</v>
      </c>
      <c r="E2904" s="88" t="s">
        <v>96</v>
      </c>
      <c r="F2904" s="89">
        <v>203988974</v>
      </c>
      <c r="G2904" s="88">
        <v>1</v>
      </c>
      <c r="H2904" s="89">
        <v>33122808</v>
      </c>
      <c r="J2904" s="48"/>
    </row>
    <row r="2905" spans="1:10" x14ac:dyDescent="0.4">
      <c r="A2905" s="88" t="s">
        <v>4522</v>
      </c>
      <c r="B2905" s="86">
        <v>2016</v>
      </c>
      <c r="C2905" s="87" t="s">
        <v>1054</v>
      </c>
      <c r="D2905" s="88" t="s">
        <v>1051</v>
      </c>
      <c r="E2905" s="88" t="s">
        <v>96</v>
      </c>
      <c r="F2905" s="89">
        <v>104794857</v>
      </c>
      <c r="G2905" s="88">
        <v>5</v>
      </c>
      <c r="H2905" s="89">
        <v>31152074</v>
      </c>
      <c r="J2905" s="48"/>
    </row>
    <row r="2906" spans="1:10" x14ac:dyDescent="0.4">
      <c r="A2906" s="88" t="s">
        <v>4521</v>
      </c>
      <c r="B2906" s="86">
        <v>2016</v>
      </c>
      <c r="C2906" s="87" t="s">
        <v>1054</v>
      </c>
      <c r="D2906" s="88" t="s">
        <v>1051</v>
      </c>
      <c r="E2906" s="88" t="s">
        <v>102</v>
      </c>
      <c r="F2906" s="89">
        <v>205029365</v>
      </c>
      <c r="G2906" s="88">
        <v>4</v>
      </c>
      <c r="H2906" s="89">
        <v>13994136</v>
      </c>
      <c r="J2906" s="48"/>
    </row>
    <row r="2907" spans="1:10" x14ac:dyDescent="0.4">
      <c r="A2907" s="88" t="s">
        <v>4521</v>
      </c>
      <c r="B2907" s="86">
        <v>2015</v>
      </c>
      <c r="C2907" s="87" t="s">
        <v>1054</v>
      </c>
      <c r="D2907" s="88" t="s">
        <v>1051</v>
      </c>
      <c r="E2907" s="88" t="s">
        <v>102</v>
      </c>
      <c r="F2907" s="89">
        <v>197899298</v>
      </c>
      <c r="G2907" s="88">
        <v>4</v>
      </c>
      <c r="H2907" s="89">
        <v>21895342</v>
      </c>
      <c r="J2907" s="48"/>
    </row>
    <row r="2908" spans="1:10" x14ac:dyDescent="0.4">
      <c r="A2908" s="88" t="s">
        <v>4521</v>
      </c>
      <c r="B2908" s="86">
        <v>2015</v>
      </c>
      <c r="C2908" s="87" t="s">
        <v>1054</v>
      </c>
      <c r="D2908" s="88" t="s">
        <v>1051</v>
      </c>
      <c r="E2908" s="88" t="s">
        <v>102</v>
      </c>
      <c r="F2908" s="89">
        <v>131938975</v>
      </c>
      <c r="G2908" s="88">
        <v>5</v>
      </c>
      <c r="H2908" s="89">
        <v>21015017</v>
      </c>
      <c r="J2908" s="48"/>
    </row>
    <row r="2909" spans="1:10" x14ac:dyDescent="0.4">
      <c r="A2909" s="88" t="s">
        <v>4521</v>
      </c>
      <c r="B2909" s="86">
        <v>2015</v>
      </c>
      <c r="C2909" s="87" t="s">
        <v>1054</v>
      </c>
      <c r="D2909" s="88" t="s">
        <v>1051</v>
      </c>
      <c r="E2909" s="88" t="s">
        <v>102</v>
      </c>
      <c r="F2909" s="89">
        <v>148147903</v>
      </c>
      <c r="G2909" s="88">
        <v>5</v>
      </c>
      <c r="H2909" s="89">
        <v>24831352</v>
      </c>
      <c r="J2909" s="48"/>
    </row>
    <row r="2910" spans="1:10" x14ac:dyDescent="0.4">
      <c r="A2910" s="88" t="s">
        <v>4521</v>
      </c>
      <c r="B2910" s="86">
        <v>2015</v>
      </c>
      <c r="C2910" s="87" t="s">
        <v>1054</v>
      </c>
      <c r="D2910" s="88" t="s">
        <v>1051</v>
      </c>
      <c r="E2910" s="88" t="s">
        <v>102</v>
      </c>
      <c r="F2910" s="89">
        <v>100881882</v>
      </c>
      <c r="G2910" s="88">
        <v>1</v>
      </c>
      <c r="H2910" s="89">
        <v>24317635</v>
      </c>
      <c r="J2910" s="48"/>
    </row>
    <row r="2911" spans="1:10" x14ac:dyDescent="0.4">
      <c r="A2911" s="88" t="s">
        <v>4521</v>
      </c>
      <c r="B2911" s="86">
        <v>2017</v>
      </c>
      <c r="C2911" s="87" t="s">
        <v>1054</v>
      </c>
      <c r="D2911" s="88" t="s">
        <v>1051</v>
      </c>
      <c r="E2911" s="88" t="s">
        <v>102</v>
      </c>
      <c r="F2911" s="89">
        <v>109154341</v>
      </c>
      <c r="G2911" s="88">
        <v>3</v>
      </c>
      <c r="H2911" s="89">
        <v>13418300</v>
      </c>
      <c r="J2911" s="48"/>
    </row>
    <row r="2912" spans="1:10" x14ac:dyDescent="0.4">
      <c r="A2912" s="88" t="s">
        <v>4520</v>
      </c>
      <c r="B2912" s="86">
        <v>2015</v>
      </c>
      <c r="C2912" s="87" t="s">
        <v>1054</v>
      </c>
      <c r="D2912" s="88" t="s">
        <v>1064</v>
      </c>
      <c r="E2912" s="88" t="s">
        <v>106</v>
      </c>
      <c r="F2912" s="89">
        <v>97186290</v>
      </c>
      <c r="G2912" s="88">
        <v>3</v>
      </c>
      <c r="H2912" s="89">
        <v>32812201</v>
      </c>
      <c r="J2912" s="48"/>
    </row>
    <row r="2913" spans="1:10" x14ac:dyDescent="0.4">
      <c r="A2913" s="88" t="s">
        <v>4519</v>
      </c>
      <c r="B2913" s="86">
        <v>2015</v>
      </c>
      <c r="C2913" s="87" t="s">
        <v>1054</v>
      </c>
      <c r="D2913" s="88" t="s">
        <v>1064</v>
      </c>
      <c r="E2913" s="88" t="s">
        <v>102</v>
      </c>
      <c r="F2913" s="89">
        <v>196871724</v>
      </c>
      <c r="G2913" s="88">
        <v>4</v>
      </c>
      <c r="H2913" s="89">
        <v>25370354</v>
      </c>
      <c r="J2913" s="48"/>
    </row>
    <row r="2914" spans="1:10" x14ac:dyDescent="0.4">
      <c r="A2914" s="88" t="s">
        <v>4518</v>
      </c>
      <c r="B2914" s="86">
        <v>2017</v>
      </c>
      <c r="C2914" s="87" t="s">
        <v>1061</v>
      </c>
      <c r="D2914" s="88" t="s">
        <v>1064</v>
      </c>
      <c r="E2914" s="88" t="s">
        <v>102</v>
      </c>
      <c r="F2914" s="89">
        <v>133460116</v>
      </c>
      <c r="G2914" s="88">
        <v>2</v>
      </c>
      <c r="H2914" s="89">
        <v>13845186</v>
      </c>
      <c r="J2914" s="48"/>
    </row>
    <row r="2915" spans="1:10" x14ac:dyDescent="0.4">
      <c r="A2915" s="88" t="s">
        <v>4517</v>
      </c>
      <c r="B2915" s="86">
        <v>2014</v>
      </c>
      <c r="C2915" s="87" t="s">
        <v>1054</v>
      </c>
      <c r="D2915" s="88" t="s">
        <v>1064</v>
      </c>
      <c r="E2915" s="88" t="s">
        <v>106</v>
      </c>
      <c r="F2915" s="89">
        <v>231980605</v>
      </c>
      <c r="G2915" s="88">
        <v>1</v>
      </c>
      <c r="H2915" s="89">
        <v>26333397</v>
      </c>
      <c r="J2915" s="48"/>
    </row>
    <row r="2916" spans="1:10" x14ac:dyDescent="0.4">
      <c r="A2916" s="88" t="s">
        <v>4516</v>
      </c>
      <c r="B2916" s="86">
        <v>2017</v>
      </c>
      <c r="C2916" s="87" t="s">
        <v>1061</v>
      </c>
      <c r="D2916" s="88" t="s">
        <v>1051</v>
      </c>
      <c r="E2916" s="88" t="s">
        <v>102</v>
      </c>
      <c r="F2916" s="89">
        <v>218727982</v>
      </c>
      <c r="G2916" s="88">
        <v>2</v>
      </c>
      <c r="H2916" s="89">
        <v>27054169</v>
      </c>
      <c r="J2916" s="48"/>
    </row>
    <row r="2917" spans="1:10" x14ac:dyDescent="0.4">
      <c r="A2917" s="88" t="s">
        <v>4515</v>
      </c>
      <c r="B2917" s="86">
        <v>2016</v>
      </c>
      <c r="C2917" s="87" t="s">
        <v>1054</v>
      </c>
      <c r="D2917" s="88" t="s">
        <v>1051</v>
      </c>
      <c r="E2917" s="88" t="s">
        <v>96</v>
      </c>
      <c r="F2917" s="89">
        <v>151715839</v>
      </c>
      <c r="G2917" s="88">
        <v>4</v>
      </c>
      <c r="H2917" s="89">
        <v>19615809</v>
      </c>
      <c r="J2917" s="48"/>
    </row>
    <row r="2918" spans="1:10" x14ac:dyDescent="0.4">
      <c r="A2918" s="88" t="s">
        <v>4514</v>
      </c>
      <c r="B2918" s="86">
        <v>2015</v>
      </c>
      <c r="C2918" s="87" t="s">
        <v>1061</v>
      </c>
      <c r="D2918" s="88" t="s">
        <v>1051</v>
      </c>
      <c r="E2918" s="88" t="s">
        <v>104</v>
      </c>
      <c r="F2918" s="89">
        <v>155250204</v>
      </c>
      <c r="G2918" s="88">
        <v>4</v>
      </c>
      <c r="H2918" s="89">
        <v>26313640</v>
      </c>
      <c r="J2918" s="48"/>
    </row>
    <row r="2919" spans="1:10" x14ac:dyDescent="0.4">
      <c r="A2919" s="88" t="s">
        <v>4513</v>
      </c>
      <c r="B2919" s="86">
        <v>2015</v>
      </c>
      <c r="C2919" s="87" t="s">
        <v>1054</v>
      </c>
      <c r="D2919" s="88" t="s">
        <v>100</v>
      </c>
      <c r="E2919" s="88" t="s">
        <v>102</v>
      </c>
      <c r="F2919" s="89">
        <v>154533869</v>
      </c>
      <c r="G2919" s="88">
        <v>5</v>
      </c>
      <c r="H2919" s="89">
        <v>12213482</v>
      </c>
      <c r="J2919" s="48"/>
    </row>
    <row r="2920" spans="1:10" x14ac:dyDescent="0.4">
      <c r="A2920" s="88" t="s">
        <v>4512</v>
      </c>
      <c r="B2920" s="86">
        <v>2016</v>
      </c>
      <c r="C2920" s="87" t="s">
        <v>1054</v>
      </c>
      <c r="D2920" s="88" t="s">
        <v>1064</v>
      </c>
      <c r="E2920" s="88" t="s">
        <v>96</v>
      </c>
      <c r="F2920" s="89">
        <v>119073070</v>
      </c>
      <c r="G2920" s="88">
        <v>5</v>
      </c>
      <c r="H2920" s="89">
        <v>20966652</v>
      </c>
      <c r="J2920" s="48"/>
    </row>
    <row r="2921" spans="1:10" x14ac:dyDescent="0.4">
      <c r="A2921" s="88" t="s">
        <v>4512</v>
      </c>
      <c r="B2921" s="86">
        <v>2017</v>
      </c>
      <c r="C2921" s="87" t="s">
        <v>1054</v>
      </c>
      <c r="D2921" s="88" t="s">
        <v>1064</v>
      </c>
      <c r="E2921" s="88" t="s">
        <v>96</v>
      </c>
      <c r="F2921" s="89">
        <v>185133414</v>
      </c>
      <c r="G2921" s="88">
        <v>3</v>
      </c>
      <c r="H2921" s="89">
        <v>29834779</v>
      </c>
      <c r="J2921" s="48"/>
    </row>
    <row r="2922" spans="1:10" x14ac:dyDescent="0.4">
      <c r="A2922" s="88" t="s">
        <v>4512</v>
      </c>
      <c r="B2922" s="86">
        <v>2015</v>
      </c>
      <c r="C2922" s="87" t="s">
        <v>1054</v>
      </c>
      <c r="D2922" s="88" t="s">
        <v>1064</v>
      </c>
      <c r="E2922" s="88" t="s">
        <v>96</v>
      </c>
      <c r="F2922" s="89">
        <v>244054720</v>
      </c>
      <c r="G2922" s="88">
        <v>3</v>
      </c>
      <c r="H2922" s="89">
        <v>10069332</v>
      </c>
      <c r="J2922" s="48"/>
    </row>
    <row r="2923" spans="1:10" x14ac:dyDescent="0.4">
      <c r="A2923" s="88" t="s">
        <v>4512</v>
      </c>
      <c r="B2923" s="86">
        <v>2015</v>
      </c>
      <c r="C2923" s="87" t="s">
        <v>1054</v>
      </c>
      <c r="D2923" s="88" t="s">
        <v>1064</v>
      </c>
      <c r="E2923" s="88" t="s">
        <v>96</v>
      </c>
      <c r="F2923" s="89">
        <v>212086726</v>
      </c>
      <c r="G2923" s="88">
        <v>1</v>
      </c>
      <c r="H2923" s="89">
        <v>29850301</v>
      </c>
      <c r="J2923" s="48"/>
    </row>
    <row r="2924" spans="1:10" x14ac:dyDescent="0.4">
      <c r="A2924" s="88" t="s">
        <v>4512</v>
      </c>
      <c r="B2924" s="86">
        <v>2015</v>
      </c>
      <c r="C2924" s="87" t="s">
        <v>1054</v>
      </c>
      <c r="D2924" s="88" t="s">
        <v>1064</v>
      </c>
      <c r="E2924" s="88" t="s">
        <v>96</v>
      </c>
      <c r="F2924" s="89">
        <v>105609839</v>
      </c>
      <c r="G2924" s="88">
        <v>4</v>
      </c>
      <c r="H2924" s="89">
        <v>16483632</v>
      </c>
      <c r="J2924" s="48"/>
    </row>
    <row r="2925" spans="1:10" x14ac:dyDescent="0.4">
      <c r="A2925" s="88" t="s">
        <v>4511</v>
      </c>
      <c r="B2925" s="86">
        <v>2015</v>
      </c>
      <c r="C2925" s="87" t="s">
        <v>1054</v>
      </c>
      <c r="D2925" s="88" t="s">
        <v>1064</v>
      </c>
      <c r="E2925" s="88" t="s">
        <v>102</v>
      </c>
      <c r="F2925" s="89">
        <v>154949077</v>
      </c>
      <c r="G2925" s="88">
        <v>5</v>
      </c>
      <c r="H2925" s="89">
        <v>10999099</v>
      </c>
      <c r="J2925" s="48"/>
    </row>
    <row r="2926" spans="1:10" x14ac:dyDescent="0.4">
      <c r="A2926" s="88" t="s">
        <v>4510</v>
      </c>
      <c r="B2926" s="86">
        <v>2015</v>
      </c>
      <c r="C2926" s="87" t="s">
        <v>1054</v>
      </c>
      <c r="D2926" s="88" t="s">
        <v>1064</v>
      </c>
      <c r="E2926" s="88" t="s">
        <v>106</v>
      </c>
      <c r="F2926" s="89">
        <v>170602183</v>
      </c>
      <c r="G2926" s="88">
        <v>2</v>
      </c>
      <c r="H2926" s="89">
        <v>29765131</v>
      </c>
      <c r="J2926" s="48"/>
    </row>
    <row r="2927" spans="1:10" x14ac:dyDescent="0.4">
      <c r="A2927" s="88" t="s">
        <v>4510</v>
      </c>
      <c r="B2927" s="86">
        <v>2017</v>
      </c>
      <c r="C2927" s="87" t="s">
        <v>1054</v>
      </c>
      <c r="D2927" s="88" t="s">
        <v>1064</v>
      </c>
      <c r="E2927" s="88" t="s">
        <v>106</v>
      </c>
      <c r="F2927" s="89">
        <v>125958737</v>
      </c>
      <c r="G2927" s="88">
        <v>1</v>
      </c>
      <c r="H2927" s="89">
        <v>26918245</v>
      </c>
      <c r="J2927" s="48"/>
    </row>
    <row r="2928" spans="1:10" x14ac:dyDescent="0.4">
      <c r="A2928" s="88" t="s">
        <v>4510</v>
      </c>
      <c r="B2928" s="86">
        <v>2016</v>
      </c>
      <c r="C2928" s="87" t="s">
        <v>1054</v>
      </c>
      <c r="D2928" s="88" t="s">
        <v>1064</v>
      </c>
      <c r="E2928" s="88" t="s">
        <v>106</v>
      </c>
      <c r="F2928" s="89">
        <v>190396221</v>
      </c>
      <c r="G2928" s="88">
        <v>2</v>
      </c>
      <c r="H2928" s="89">
        <v>30000887</v>
      </c>
      <c r="J2928" s="48"/>
    </row>
    <row r="2929" spans="1:10" x14ac:dyDescent="0.4">
      <c r="A2929" s="88" t="s">
        <v>4509</v>
      </c>
      <c r="B2929" s="86">
        <v>2017</v>
      </c>
      <c r="C2929" s="87" t="s">
        <v>1054</v>
      </c>
      <c r="D2929" s="88" t="s">
        <v>1051</v>
      </c>
      <c r="E2929" s="88" t="s">
        <v>96</v>
      </c>
      <c r="F2929" s="89">
        <v>214492490</v>
      </c>
      <c r="G2929" s="88">
        <v>1</v>
      </c>
      <c r="H2929" s="89">
        <v>18815308</v>
      </c>
      <c r="J2929" s="48"/>
    </row>
    <row r="2930" spans="1:10" x14ac:dyDescent="0.4">
      <c r="A2930" s="88" t="s">
        <v>4509</v>
      </c>
      <c r="B2930" s="86">
        <v>2017</v>
      </c>
      <c r="C2930" s="87" t="s">
        <v>1054</v>
      </c>
      <c r="D2930" s="88" t="s">
        <v>1051</v>
      </c>
      <c r="E2930" s="88" t="s">
        <v>96</v>
      </c>
      <c r="F2930" s="89">
        <v>181286553</v>
      </c>
      <c r="G2930" s="88">
        <v>1</v>
      </c>
      <c r="H2930" s="89">
        <v>25659389</v>
      </c>
      <c r="J2930" s="48"/>
    </row>
    <row r="2931" spans="1:10" x14ac:dyDescent="0.4">
      <c r="A2931" s="88" t="s">
        <v>4509</v>
      </c>
      <c r="B2931" s="86">
        <v>2017</v>
      </c>
      <c r="C2931" s="87" t="s">
        <v>1054</v>
      </c>
      <c r="D2931" s="88" t="s">
        <v>1051</v>
      </c>
      <c r="E2931" s="88" t="s">
        <v>96</v>
      </c>
      <c r="F2931" s="89">
        <v>139012009</v>
      </c>
      <c r="G2931" s="88">
        <v>2</v>
      </c>
      <c r="H2931" s="89">
        <v>20939958</v>
      </c>
      <c r="J2931" s="48"/>
    </row>
    <row r="2932" spans="1:10" x14ac:dyDescent="0.4">
      <c r="A2932" s="88" t="s">
        <v>4509</v>
      </c>
      <c r="B2932" s="86">
        <v>2015</v>
      </c>
      <c r="C2932" s="87" t="s">
        <v>1054</v>
      </c>
      <c r="D2932" s="88" t="s">
        <v>1051</v>
      </c>
      <c r="E2932" s="88" t="s">
        <v>96</v>
      </c>
      <c r="F2932" s="89">
        <v>165861265</v>
      </c>
      <c r="G2932" s="88">
        <v>5</v>
      </c>
      <c r="H2932" s="89">
        <v>29064827</v>
      </c>
      <c r="J2932" s="48"/>
    </row>
    <row r="2933" spans="1:10" x14ac:dyDescent="0.4">
      <c r="A2933" s="88" t="s">
        <v>4508</v>
      </c>
      <c r="B2933" s="86">
        <v>2017</v>
      </c>
      <c r="C2933" s="87" t="s">
        <v>1054</v>
      </c>
      <c r="D2933" s="88" t="s">
        <v>1051</v>
      </c>
      <c r="E2933" s="88" t="s">
        <v>106</v>
      </c>
      <c r="F2933" s="89">
        <v>134981941</v>
      </c>
      <c r="G2933" s="88">
        <v>4</v>
      </c>
      <c r="H2933" s="89">
        <v>12698137</v>
      </c>
      <c r="J2933" s="48"/>
    </row>
    <row r="2934" spans="1:10" x14ac:dyDescent="0.4">
      <c r="A2934" s="88" t="s">
        <v>4507</v>
      </c>
      <c r="B2934" s="86">
        <v>2017</v>
      </c>
      <c r="C2934" s="87" t="s">
        <v>1054</v>
      </c>
      <c r="D2934" s="88" t="s">
        <v>1051</v>
      </c>
      <c r="E2934" s="88" t="s">
        <v>102</v>
      </c>
      <c r="F2934" s="89">
        <v>217769535</v>
      </c>
      <c r="G2934" s="88">
        <v>2</v>
      </c>
      <c r="H2934" s="89">
        <v>17267983</v>
      </c>
      <c r="J2934" s="48"/>
    </row>
    <row r="2935" spans="1:10" x14ac:dyDescent="0.4">
      <c r="A2935" s="88" t="s">
        <v>4507</v>
      </c>
      <c r="B2935" s="86">
        <v>2014</v>
      </c>
      <c r="C2935" s="87" t="s">
        <v>1054</v>
      </c>
      <c r="D2935" s="88" t="s">
        <v>1051</v>
      </c>
      <c r="E2935" s="88" t="s">
        <v>102</v>
      </c>
      <c r="F2935" s="89">
        <v>216748373</v>
      </c>
      <c r="G2935" s="88">
        <v>5</v>
      </c>
      <c r="H2935" s="89">
        <v>21062969</v>
      </c>
      <c r="J2935" s="48"/>
    </row>
    <row r="2936" spans="1:10" x14ac:dyDescent="0.4">
      <c r="A2936" s="88" t="s">
        <v>4506</v>
      </c>
      <c r="B2936" s="86">
        <v>2017</v>
      </c>
      <c r="C2936" s="87" t="s">
        <v>1054</v>
      </c>
      <c r="D2936" s="88" t="s">
        <v>1064</v>
      </c>
      <c r="E2936" s="88" t="s">
        <v>102</v>
      </c>
      <c r="F2936" s="89">
        <v>117516281</v>
      </c>
      <c r="G2936" s="88">
        <v>5</v>
      </c>
      <c r="H2936" s="89">
        <v>20052059</v>
      </c>
      <c r="J2936" s="48"/>
    </row>
    <row r="2937" spans="1:10" x14ac:dyDescent="0.4">
      <c r="A2937" s="88" t="s">
        <v>4505</v>
      </c>
      <c r="B2937" s="86">
        <v>2017</v>
      </c>
      <c r="C2937" s="87" t="s">
        <v>1070</v>
      </c>
      <c r="D2937" s="88" t="s">
        <v>100</v>
      </c>
      <c r="E2937" s="88" t="s">
        <v>96</v>
      </c>
      <c r="F2937" s="89">
        <v>235017292</v>
      </c>
      <c r="G2937" s="88">
        <v>3</v>
      </c>
      <c r="H2937" s="89">
        <v>21835293</v>
      </c>
      <c r="J2937" s="48"/>
    </row>
    <row r="2938" spans="1:10" x14ac:dyDescent="0.4">
      <c r="A2938" s="88" t="s">
        <v>4504</v>
      </c>
      <c r="B2938" s="86">
        <v>2017</v>
      </c>
      <c r="C2938" s="87" t="s">
        <v>1054</v>
      </c>
      <c r="D2938" s="88" t="s">
        <v>1051</v>
      </c>
      <c r="E2938" s="88" t="s">
        <v>104</v>
      </c>
      <c r="F2938" s="89">
        <v>143468526</v>
      </c>
      <c r="G2938" s="88">
        <v>2</v>
      </c>
      <c r="H2938" s="89">
        <v>10036609</v>
      </c>
      <c r="J2938" s="48"/>
    </row>
    <row r="2939" spans="1:10" x14ac:dyDescent="0.4">
      <c r="A2939" s="88" t="s">
        <v>4503</v>
      </c>
      <c r="B2939" s="86">
        <v>2017</v>
      </c>
      <c r="C2939" s="87" t="s">
        <v>1054</v>
      </c>
      <c r="D2939" s="88" t="s">
        <v>100</v>
      </c>
      <c r="E2939" s="88" t="s">
        <v>96</v>
      </c>
      <c r="F2939" s="89">
        <v>225281483</v>
      </c>
      <c r="G2939" s="88">
        <v>2</v>
      </c>
      <c r="H2939" s="89">
        <v>15317922</v>
      </c>
      <c r="J2939" s="48"/>
    </row>
    <row r="2940" spans="1:10" x14ac:dyDescent="0.4">
      <c r="A2940" s="88" t="s">
        <v>4502</v>
      </c>
      <c r="B2940" s="86">
        <v>2017</v>
      </c>
      <c r="C2940" s="87" t="s">
        <v>1054</v>
      </c>
      <c r="D2940" s="88" t="s">
        <v>100</v>
      </c>
      <c r="E2940" s="88" t="s">
        <v>106</v>
      </c>
      <c r="F2940" s="89">
        <v>115511867</v>
      </c>
      <c r="G2940" s="88">
        <v>2</v>
      </c>
      <c r="H2940" s="89">
        <v>20559471</v>
      </c>
      <c r="J2940" s="48"/>
    </row>
    <row r="2941" spans="1:10" x14ac:dyDescent="0.4">
      <c r="A2941" s="88" t="s">
        <v>4502</v>
      </c>
      <c r="B2941" s="86">
        <v>2016</v>
      </c>
      <c r="C2941" s="87" t="s">
        <v>1054</v>
      </c>
      <c r="D2941" s="88" t="s">
        <v>100</v>
      </c>
      <c r="E2941" s="88" t="s">
        <v>106</v>
      </c>
      <c r="F2941" s="89">
        <v>205366636</v>
      </c>
      <c r="G2941" s="88">
        <v>2</v>
      </c>
      <c r="H2941" s="89">
        <v>16764322</v>
      </c>
      <c r="J2941" s="48"/>
    </row>
    <row r="2942" spans="1:10" x14ac:dyDescent="0.4">
      <c r="A2942" s="88" t="s">
        <v>4501</v>
      </c>
      <c r="B2942" s="86">
        <v>2016</v>
      </c>
      <c r="C2942" s="87" t="s">
        <v>1054</v>
      </c>
      <c r="D2942" s="88" t="s">
        <v>1051</v>
      </c>
      <c r="E2942" s="88" t="s">
        <v>96</v>
      </c>
      <c r="F2942" s="89">
        <v>241306144</v>
      </c>
      <c r="G2942" s="88">
        <v>3</v>
      </c>
      <c r="H2942" s="89">
        <v>18863672</v>
      </c>
      <c r="J2942" s="48"/>
    </row>
    <row r="2943" spans="1:10" x14ac:dyDescent="0.4">
      <c r="A2943" s="88" t="s">
        <v>4500</v>
      </c>
      <c r="B2943" s="86">
        <v>2015</v>
      </c>
      <c r="C2943" s="87" t="s">
        <v>1054</v>
      </c>
      <c r="D2943" s="88" t="s">
        <v>1064</v>
      </c>
      <c r="E2943" s="88" t="s">
        <v>102</v>
      </c>
      <c r="F2943" s="89">
        <v>147169561</v>
      </c>
      <c r="G2943" s="88">
        <v>2</v>
      </c>
      <c r="H2943" s="89">
        <v>13561796</v>
      </c>
      <c r="J2943" s="48"/>
    </row>
    <row r="2944" spans="1:10" x14ac:dyDescent="0.4">
      <c r="A2944" s="88" t="s">
        <v>4499</v>
      </c>
      <c r="B2944" s="86">
        <v>2017</v>
      </c>
      <c r="C2944" s="87" t="s">
        <v>1054</v>
      </c>
      <c r="D2944" s="88" t="s">
        <v>1051</v>
      </c>
      <c r="E2944" s="88" t="s">
        <v>104</v>
      </c>
      <c r="F2944" s="89">
        <v>169762297</v>
      </c>
      <c r="G2944" s="88">
        <v>5</v>
      </c>
      <c r="H2944" s="89">
        <v>26007178</v>
      </c>
      <c r="J2944" s="48"/>
    </row>
    <row r="2945" spans="1:10" x14ac:dyDescent="0.4">
      <c r="A2945" s="88" t="s">
        <v>4499</v>
      </c>
      <c r="B2945" s="86">
        <v>2017</v>
      </c>
      <c r="C2945" s="87" t="s">
        <v>1054</v>
      </c>
      <c r="D2945" s="88" t="s">
        <v>1051</v>
      </c>
      <c r="E2945" s="88" t="s">
        <v>104</v>
      </c>
      <c r="F2945" s="89">
        <v>207605674</v>
      </c>
      <c r="G2945" s="88">
        <v>5</v>
      </c>
      <c r="H2945" s="89">
        <v>26774854</v>
      </c>
      <c r="J2945" s="48"/>
    </row>
    <row r="2946" spans="1:10" x14ac:dyDescent="0.4">
      <c r="A2946" s="88" t="s">
        <v>4499</v>
      </c>
      <c r="B2946" s="86">
        <v>2017</v>
      </c>
      <c r="C2946" s="87" t="s">
        <v>1054</v>
      </c>
      <c r="D2946" s="88" t="s">
        <v>1051</v>
      </c>
      <c r="E2946" s="88" t="s">
        <v>104</v>
      </c>
      <c r="F2946" s="89">
        <v>113535181</v>
      </c>
      <c r="G2946" s="88">
        <v>3</v>
      </c>
      <c r="H2946" s="89">
        <v>20973401</v>
      </c>
      <c r="J2946" s="48"/>
    </row>
    <row r="2947" spans="1:10" x14ac:dyDescent="0.4">
      <c r="A2947" s="88" t="s">
        <v>4499</v>
      </c>
      <c r="B2947" s="86">
        <v>2016</v>
      </c>
      <c r="C2947" s="87" t="s">
        <v>1054</v>
      </c>
      <c r="D2947" s="88" t="s">
        <v>1051</v>
      </c>
      <c r="E2947" s="88" t="s">
        <v>104</v>
      </c>
      <c r="F2947" s="89">
        <v>190608611</v>
      </c>
      <c r="G2947" s="88">
        <v>4</v>
      </c>
      <c r="H2947" s="89">
        <v>14913948</v>
      </c>
      <c r="J2947" s="48"/>
    </row>
    <row r="2948" spans="1:10" x14ac:dyDescent="0.4">
      <c r="A2948" s="88" t="s">
        <v>4499</v>
      </c>
      <c r="B2948" s="86">
        <v>2017</v>
      </c>
      <c r="C2948" s="87" t="s">
        <v>1054</v>
      </c>
      <c r="D2948" s="88" t="s">
        <v>1051</v>
      </c>
      <c r="E2948" s="88" t="s">
        <v>104</v>
      </c>
      <c r="F2948" s="89">
        <v>219206769</v>
      </c>
      <c r="G2948" s="88">
        <v>4</v>
      </c>
      <c r="H2948" s="89">
        <v>14862133</v>
      </c>
      <c r="J2948" s="48"/>
    </row>
    <row r="2949" spans="1:10" x14ac:dyDescent="0.4">
      <c r="A2949" s="88" t="s">
        <v>4498</v>
      </c>
      <c r="B2949" s="86">
        <v>2015</v>
      </c>
      <c r="C2949" s="87" t="s">
        <v>1054</v>
      </c>
      <c r="D2949" s="88" t="s">
        <v>100</v>
      </c>
      <c r="E2949" s="88" t="s">
        <v>96</v>
      </c>
      <c r="F2949" s="89">
        <v>117350994</v>
      </c>
      <c r="G2949" s="88">
        <v>2</v>
      </c>
      <c r="H2949" s="89">
        <v>13415678</v>
      </c>
      <c r="J2949" s="48"/>
    </row>
    <row r="2950" spans="1:10" x14ac:dyDescent="0.4">
      <c r="A2950" s="88" t="s">
        <v>4497</v>
      </c>
      <c r="B2950" s="86">
        <v>2015</v>
      </c>
      <c r="C2950" s="87" t="s">
        <v>1054</v>
      </c>
      <c r="D2950" s="88" t="s">
        <v>1051</v>
      </c>
      <c r="E2950" s="88" t="s">
        <v>104</v>
      </c>
      <c r="F2950" s="89">
        <v>231098955</v>
      </c>
      <c r="G2950" s="88">
        <v>3</v>
      </c>
      <c r="H2950" s="89">
        <v>32519182</v>
      </c>
      <c r="J2950" s="48"/>
    </row>
    <row r="2951" spans="1:10" x14ac:dyDescent="0.4">
      <c r="A2951" s="88" t="s">
        <v>4496</v>
      </c>
      <c r="B2951" s="86">
        <v>2017</v>
      </c>
      <c r="C2951" s="87" t="s">
        <v>1070</v>
      </c>
      <c r="D2951" s="88" t="s">
        <v>1064</v>
      </c>
      <c r="E2951" s="88" t="s">
        <v>96</v>
      </c>
      <c r="F2951" s="89">
        <v>219062219</v>
      </c>
      <c r="G2951" s="88">
        <v>4</v>
      </c>
      <c r="H2951" s="89">
        <v>12241722</v>
      </c>
      <c r="J2951" s="48"/>
    </row>
    <row r="2952" spans="1:10" x14ac:dyDescent="0.4">
      <c r="A2952" s="88" t="s">
        <v>4496</v>
      </c>
      <c r="B2952" s="86">
        <v>2017</v>
      </c>
      <c r="C2952" s="87" t="s">
        <v>1070</v>
      </c>
      <c r="D2952" s="88" t="s">
        <v>1064</v>
      </c>
      <c r="E2952" s="88" t="s">
        <v>96</v>
      </c>
      <c r="F2952" s="89">
        <v>157961850</v>
      </c>
      <c r="G2952" s="88">
        <v>5</v>
      </c>
      <c r="H2952" s="89">
        <v>15007818</v>
      </c>
      <c r="J2952" s="48"/>
    </row>
    <row r="2953" spans="1:10" x14ac:dyDescent="0.4">
      <c r="A2953" s="88" t="s">
        <v>4496</v>
      </c>
      <c r="B2953" s="86">
        <v>2017</v>
      </c>
      <c r="C2953" s="87" t="s">
        <v>1070</v>
      </c>
      <c r="D2953" s="88" t="s">
        <v>1064</v>
      </c>
      <c r="E2953" s="88" t="s">
        <v>96</v>
      </c>
      <c r="F2953" s="89">
        <v>105112220</v>
      </c>
      <c r="G2953" s="88">
        <v>3</v>
      </c>
      <c r="H2953" s="89">
        <v>29480849</v>
      </c>
      <c r="J2953" s="48"/>
    </row>
    <row r="2954" spans="1:10" x14ac:dyDescent="0.4">
      <c r="A2954" s="88" t="s">
        <v>4495</v>
      </c>
      <c r="B2954" s="86">
        <v>2017</v>
      </c>
      <c r="C2954" s="87" t="s">
        <v>1052</v>
      </c>
      <c r="D2954" s="88" t="s">
        <v>1051</v>
      </c>
      <c r="E2954" s="88" t="s">
        <v>102</v>
      </c>
      <c r="F2954" s="89">
        <v>104601416</v>
      </c>
      <c r="G2954" s="88">
        <v>5</v>
      </c>
      <c r="H2954" s="89">
        <v>34887011</v>
      </c>
      <c r="J2954" s="48"/>
    </row>
    <row r="2955" spans="1:10" x14ac:dyDescent="0.4">
      <c r="A2955" s="88" t="s">
        <v>4494</v>
      </c>
      <c r="B2955" s="86">
        <v>2017</v>
      </c>
      <c r="C2955" s="87" t="s">
        <v>1052</v>
      </c>
      <c r="D2955" s="88" t="s">
        <v>1064</v>
      </c>
      <c r="E2955" s="88" t="s">
        <v>106</v>
      </c>
      <c r="F2955" s="89">
        <v>93762230</v>
      </c>
      <c r="G2955" s="88">
        <v>5</v>
      </c>
      <c r="H2955" s="89">
        <v>19905340</v>
      </c>
      <c r="J2955" s="48"/>
    </row>
    <row r="2956" spans="1:10" x14ac:dyDescent="0.4">
      <c r="A2956" s="88" t="s">
        <v>4494</v>
      </c>
      <c r="B2956" s="86">
        <v>2017</v>
      </c>
      <c r="C2956" s="87" t="s">
        <v>1052</v>
      </c>
      <c r="D2956" s="88" t="s">
        <v>1064</v>
      </c>
      <c r="E2956" s="88" t="s">
        <v>106</v>
      </c>
      <c r="F2956" s="89">
        <v>175568351</v>
      </c>
      <c r="G2956" s="88">
        <v>2</v>
      </c>
      <c r="H2956" s="89">
        <v>24731742</v>
      </c>
      <c r="J2956" s="48"/>
    </row>
    <row r="2957" spans="1:10" x14ac:dyDescent="0.4">
      <c r="A2957" s="88" t="s">
        <v>4493</v>
      </c>
      <c r="B2957" s="86">
        <v>2014</v>
      </c>
      <c r="C2957" s="87" t="s">
        <v>1054</v>
      </c>
      <c r="D2957" s="88" t="s">
        <v>1051</v>
      </c>
      <c r="E2957" s="88" t="s">
        <v>96</v>
      </c>
      <c r="F2957" s="89">
        <v>165938371</v>
      </c>
      <c r="G2957" s="88">
        <v>4</v>
      </c>
      <c r="H2957" s="89">
        <v>21405657</v>
      </c>
      <c r="J2957" s="48"/>
    </row>
    <row r="2958" spans="1:10" x14ac:dyDescent="0.4">
      <c r="A2958" s="88" t="s">
        <v>4492</v>
      </c>
      <c r="B2958" s="86">
        <v>2014</v>
      </c>
      <c r="C2958" s="87" t="s">
        <v>1061</v>
      </c>
      <c r="D2958" s="88" t="s">
        <v>1064</v>
      </c>
      <c r="E2958" s="88" t="s">
        <v>104</v>
      </c>
      <c r="F2958" s="89">
        <v>202446143</v>
      </c>
      <c r="G2958" s="88">
        <v>4</v>
      </c>
      <c r="H2958" s="89">
        <v>12821894</v>
      </c>
      <c r="J2958" s="48"/>
    </row>
    <row r="2959" spans="1:10" x14ac:dyDescent="0.4">
      <c r="A2959" s="88" t="s">
        <v>4492</v>
      </c>
      <c r="B2959" s="86">
        <v>2014</v>
      </c>
      <c r="C2959" s="87" t="s">
        <v>1061</v>
      </c>
      <c r="D2959" s="88" t="s">
        <v>1064</v>
      </c>
      <c r="E2959" s="88" t="s">
        <v>104</v>
      </c>
      <c r="F2959" s="89">
        <v>224739249</v>
      </c>
      <c r="G2959" s="88">
        <v>2</v>
      </c>
      <c r="H2959" s="89">
        <v>11357041</v>
      </c>
      <c r="J2959" s="48"/>
    </row>
    <row r="2960" spans="1:10" x14ac:dyDescent="0.4">
      <c r="A2960" s="88" t="s">
        <v>4491</v>
      </c>
      <c r="B2960" s="86">
        <v>2016</v>
      </c>
      <c r="C2960" s="87" t="s">
        <v>1054</v>
      </c>
      <c r="D2960" s="88" t="s">
        <v>1064</v>
      </c>
      <c r="E2960" s="88" t="s">
        <v>96</v>
      </c>
      <c r="F2960" s="89">
        <v>158808226</v>
      </c>
      <c r="G2960" s="88">
        <v>2</v>
      </c>
      <c r="H2960" s="89">
        <v>11128644</v>
      </c>
      <c r="J2960" s="48"/>
    </row>
    <row r="2961" spans="1:10" x14ac:dyDescent="0.4">
      <c r="A2961" s="88" t="s">
        <v>4491</v>
      </c>
      <c r="B2961" s="86">
        <v>2015</v>
      </c>
      <c r="C2961" s="87" t="s">
        <v>1054</v>
      </c>
      <c r="D2961" s="88" t="s">
        <v>1064</v>
      </c>
      <c r="E2961" s="88" t="s">
        <v>96</v>
      </c>
      <c r="F2961" s="89">
        <v>102668136</v>
      </c>
      <c r="G2961" s="88">
        <v>4</v>
      </c>
      <c r="H2961" s="89">
        <v>30223545</v>
      </c>
      <c r="J2961" s="48"/>
    </row>
    <row r="2962" spans="1:10" x14ac:dyDescent="0.4">
      <c r="A2962" s="88" t="s">
        <v>4491</v>
      </c>
      <c r="B2962" s="86">
        <v>2014</v>
      </c>
      <c r="C2962" s="87" t="s">
        <v>1054</v>
      </c>
      <c r="D2962" s="88" t="s">
        <v>1064</v>
      </c>
      <c r="E2962" s="88" t="s">
        <v>96</v>
      </c>
      <c r="F2962" s="89">
        <v>179815879</v>
      </c>
      <c r="G2962" s="88">
        <v>3</v>
      </c>
      <c r="H2962" s="89">
        <v>32998398</v>
      </c>
      <c r="J2962" s="48"/>
    </row>
    <row r="2963" spans="1:10" x14ac:dyDescent="0.4">
      <c r="A2963" s="88" t="s">
        <v>4490</v>
      </c>
      <c r="B2963" s="86">
        <v>2014</v>
      </c>
      <c r="C2963" s="87" t="s">
        <v>1052</v>
      </c>
      <c r="D2963" s="88" t="s">
        <v>1064</v>
      </c>
      <c r="E2963" s="88" t="s">
        <v>106</v>
      </c>
      <c r="F2963" s="89">
        <v>161081048</v>
      </c>
      <c r="G2963" s="88">
        <v>4</v>
      </c>
      <c r="H2963" s="89">
        <v>12866601</v>
      </c>
      <c r="J2963" s="48"/>
    </row>
    <row r="2964" spans="1:10" x14ac:dyDescent="0.4">
      <c r="A2964" s="88" t="s">
        <v>4490</v>
      </c>
      <c r="B2964" s="86">
        <v>2014</v>
      </c>
      <c r="C2964" s="87" t="s">
        <v>1052</v>
      </c>
      <c r="D2964" s="88" t="s">
        <v>1064</v>
      </c>
      <c r="E2964" s="88" t="s">
        <v>106</v>
      </c>
      <c r="F2964" s="89">
        <v>108194134</v>
      </c>
      <c r="G2964" s="88">
        <v>3</v>
      </c>
      <c r="H2964" s="89">
        <v>26750193</v>
      </c>
      <c r="J2964" s="48"/>
    </row>
    <row r="2965" spans="1:10" x14ac:dyDescent="0.4">
      <c r="A2965" s="88" t="s">
        <v>4489</v>
      </c>
      <c r="B2965" s="86">
        <v>2014</v>
      </c>
      <c r="C2965" s="87" t="s">
        <v>1054</v>
      </c>
      <c r="D2965" s="88" t="s">
        <v>100</v>
      </c>
      <c r="E2965" s="88" t="s">
        <v>106</v>
      </c>
      <c r="F2965" s="89">
        <v>173281209</v>
      </c>
      <c r="G2965" s="88">
        <v>3</v>
      </c>
      <c r="H2965" s="89">
        <v>34261358</v>
      </c>
      <c r="J2965" s="48"/>
    </row>
    <row r="2966" spans="1:10" x14ac:dyDescent="0.4">
      <c r="A2966" s="88" t="s">
        <v>4488</v>
      </c>
      <c r="B2966" s="86">
        <v>2017</v>
      </c>
      <c r="C2966" s="87" t="s">
        <v>1052</v>
      </c>
      <c r="D2966" s="88" t="s">
        <v>100</v>
      </c>
      <c r="E2966" s="88" t="s">
        <v>96</v>
      </c>
      <c r="F2966" s="89">
        <v>237582802</v>
      </c>
      <c r="G2966" s="88">
        <v>4</v>
      </c>
      <c r="H2966" s="89">
        <v>32949671</v>
      </c>
      <c r="J2966" s="48"/>
    </row>
    <row r="2967" spans="1:10" x14ac:dyDescent="0.4">
      <c r="A2967" s="88" t="s">
        <v>4488</v>
      </c>
      <c r="B2967" s="86">
        <v>2017</v>
      </c>
      <c r="C2967" s="87" t="s">
        <v>1052</v>
      </c>
      <c r="D2967" s="88" t="s">
        <v>100</v>
      </c>
      <c r="E2967" s="88" t="s">
        <v>96</v>
      </c>
      <c r="F2967" s="89">
        <v>112127120</v>
      </c>
      <c r="G2967" s="88">
        <v>2</v>
      </c>
      <c r="H2967" s="89">
        <v>27995895</v>
      </c>
      <c r="J2967" s="48"/>
    </row>
    <row r="2968" spans="1:10" x14ac:dyDescent="0.4">
      <c r="A2968" s="88" t="s">
        <v>4488</v>
      </c>
      <c r="B2968" s="86">
        <v>2017</v>
      </c>
      <c r="C2968" s="87" t="s">
        <v>1052</v>
      </c>
      <c r="D2968" s="88" t="s">
        <v>100</v>
      </c>
      <c r="E2968" s="88" t="s">
        <v>96</v>
      </c>
      <c r="F2968" s="89">
        <v>112682457</v>
      </c>
      <c r="G2968" s="88">
        <v>3</v>
      </c>
      <c r="H2968" s="89">
        <v>20767140</v>
      </c>
      <c r="J2968" s="48"/>
    </row>
    <row r="2969" spans="1:10" x14ac:dyDescent="0.4">
      <c r="A2969" s="88" t="s">
        <v>4487</v>
      </c>
      <c r="B2969" s="86">
        <v>2017</v>
      </c>
      <c r="C2969" s="87" t="s">
        <v>1054</v>
      </c>
      <c r="D2969" s="88" t="s">
        <v>100</v>
      </c>
      <c r="E2969" s="88" t="s">
        <v>102</v>
      </c>
      <c r="F2969" s="89">
        <v>160740660</v>
      </c>
      <c r="G2969" s="88">
        <v>5</v>
      </c>
      <c r="H2969" s="89">
        <v>33875534</v>
      </c>
      <c r="J2969" s="48"/>
    </row>
    <row r="2970" spans="1:10" x14ac:dyDescent="0.4">
      <c r="A2970" s="88" t="s">
        <v>4486</v>
      </c>
      <c r="B2970" s="86">
        <v>2014</v>
      </c>
      <c r="C2970" s="87" t="s">
        <v>1054</v>
      </c>
      <c r="D2970" s="88" t="s">
        <v>1051</v>
      </c>
      <c r="E2970" s="88" t="s">
        <v>106</v>
      </c>
      <c r="F2970" s="89">
        <v>97836327</v>
      </c>
      <c r="G2970" s="88">
        <v>4</v>
      </c>
      <c r="H2970" s="89">
        <v>28322818</v>
      </c>
      <c r="J2970" s="48"/>
    </row>
    <row r="2971" spans="1:10" x14ac:dyDescent="0.4">
      <c r="A2971" s="88" t="s">
        <v>4485</v>
      </c>
      <c r="B2971" s="86">
        <v>2017</v>
      </c>
      <c r="C2971" s="87" t="s">
        <v>1061</v>
      </c>
      <c r="D2971" s="88" t="s">
        <v>100</v>
      </c>
      <c r="E2971" s="88" t="s">
        <v>102</v>
      </c>
      <c r="F2971" s="89">
        <v>127778059</v>
      </c>
      <c r="G2971" s="88">
        <v>1</v>
      </c>
      <c r="H2971" s="89">
        <v>25166877</v>
      </c>
      <c r="J2971" s="48"/>
    </row>
    <row r="2972" spans="1:10" x14ac:dyDescent="0.4">
      <c r="A2972" s="88" t="s">
        <v>4485</v>
      </c>
      <c r="B2972" s="86">
        <v>2017</v>
      </c>
      <c r="C2972" s="87" t="s">
        <v>1061</v>
      </c>
      <c r="D2972" s="88" t="s">
        <v>100</v>
      </c>
      <c r="E2972" s="88" t="s">
        <v>102</v>
      </c>
      <c r="F2972" s="89">
        <v>149287589</v>
      </c>
      <c r="G2972" s="88">
        <v>5</v>
      </c>
      <c r="H2972" s="89">
        <v>18496526</v>
      </c>
      <c r="J2972" s="48"/>
    </row>
    <row r="2973" spans="1:10" x14ac:dyDescent="0.4">
      <c r="A2973" s="88" t="s">
        <v>4484</v>
      </c>
      <c r="B2973" s="86">
        <v>2017</v>
      </c>
      <c r="C2973" s="87" t="s">
        <v>1052</v>
      </c>
      <c r="D2973" s="88" t="s">
        <v>1064</v>
      </c>
      <c r="E2973" s="88" t="s">
        <v>96</v>
      </c>
      <c r="F2973" s="89">
        <v>162349330</v>
      </c>
      <c r="G2973" s="88">
        <v>1</v>
      </c>
      <c r="H2973" s="89">
        <v>11671725</v>
      </c>
      <c r="J2973" s="48"/>
    </row>
    <row r="2974" spans="1:10" x14ac:dyDescent="0.4">
      <c r="A2974" s="88" t="s">
        <v>4484</v>
      </c>
      <c r="B2974" s="86">
        <v>2017</v>
      </c>
      <c r="C2974" s="87" t="s">
        <v>1052</v>
      </c>
      <c r="D2974" s="88" t="s">
        <v>1064</v>
      </c>
      <c r="E2974" s="88" t="s">
        <v>96</v>
      </c>
      <c r="F2974" s="89">
        <v>223120637</v>
      </c>
      <c r="G2974" s="88">
        <v>4</v>
      </c>
      <c r="H2974" s="89">
        <v>27768585</v>
      </c>
      <c r="J2974" s="48"/>
    </row>
    <row r="2975" spans="1:10" x14ac:dyDescent="0.4">
      <c r="A2975" s="88" t="s">
        <v>4484</v>
      </c>
      <c r="B2975" s="86">
        <v>2017</v>
      </c>
      <c r="C2975" s="87" t="s">
        <v>1052</v>
      </c>
      <c r="D2975" s="88" t="s">
        <v>1064</v>
      </c>
      <c r="E2975" s="88" t="s">
        <v>96</v>
      </c>
      <c r="F2975" s="89">
        <v>178650281</v>
      </c>
      <c r="G2975" s="88">
        <v>3</v>
      </c>
      <c r="H2975" s="89">
        <v>11646232</v>
      </c>
      <c r="J2975" s="48"/>
    </row>
    <row r="2976" spans="1:10" x14ac:dyDescent="0.4">
      <c r="A2976" s="88" t="s">
        <v>4484</v>
      </c>
      <c r="B2976" s="86">
        <v>2016</v>
      </c>
      <c r="C2976" s="87" t="s">
        <v>1052</v>
      </c>
      <c r="D2976" s="88" t="s">
        <v>1064</v>
      </c>
      <c r="E2976" s="88" t="s">
        <v>96</v>
      </c>
      <c r="F2976" s="89">
        <v>120967142</v>
      </c>
      <c r="G2976" s="88">
        <v>4</v>
      </c>
      <c r="H2976" s="89">
        <v>18074861</v>
      </c>
      <c r="J2976" s="48"/>
    </row>
    <row r="2977" spans="1:10" x14ac:dyDescent="0.4">
      <c r="A2977" s="88" t="s">
        <v>4484</v>
      </c>
      <c r="B2977" s="86">
        <v>2016</v>
      </c>
      <c r="C2977" s="87" t="s">
        <v>1052</v>
      </c>
      <c r="D2977" s="88" t="s">
        <v>1064</v>
      </c>
      <c r="E2977" s="88" t="s">
        <v>96</v>
      </c>
      <c r="F2977" s="89">
        <v>121608335</v>
      </c>
      <c r="G2977" s="88">
        <v>2</v>
      </c>
      <c r="H2977" s="89">
        <v>12904052</v>
      </c>
      <c r="J2977" s="48"/>
    </row>
    <row r="2978" spans="1:10" x14ac:dyDescent="0.4">
      <c r="A2978" s="88" t="s">
        <v>4483</v>
      </c>
      <c r="B2978" s="86">
        <v>2016</v>
      </c>
      <c r="C2978" s="87" t="s">
        <v>1070</v>
      </c>
      <c r="D2978" s="88" t="s">
        <v>1064</v>
      </c>
      <c r="E2978" s="88" t="s">
        <v>102</v>
      </c>
      <c r="F2978" s="89">
        <v>144840988</v>
      </c>
      <c r="G2978" s="88">
        <v>4</v>
      </c>
      <c r="H2978" s="89">
        <v>12749195</v>
      </c>
      <c r="J2978" s="48"/>
    </row>
    <row r="2979" spans="1:10" x14ac:dyDescent="0.4">
      <c r="A2979" s="88" t="s">
        <v>4482</v>
      </c>
      <c r="B2979" s="86">
        <v>2015</v>
      </c>
      <c r="C2979" s="87" t="s">
        <v>1054</v>
      </c>
      <c r="D2979" s="88" t="s">
        <v>100</v>
      </c>
      <c r="E2979" s="88" t="s">
        <v>102</v>
      </c>
      <c r="F2979" s="89">
        <v>118278425</v>
      </c>
      <c r="G2979" s="88">
        <v>1</v>
      </c>
      <c r="H2979" s="89">
        <v>18968554</v>
      </c>
      <c r="J2979" s="48"/>
    </row>
    <row r="2980" spans="1:10" x14ac:dyDescent="0.4">
      <c r="A2980" s="88" t="s">
        <v>4482</v>
      </c>
      <c r="B2980" s="86">
        <v>2015</v>
      </c>
      <c r="C2980" s="87" t="s">
        <v>1054</v>
      </c>
      <c r="D2980" s="88" t="s">
        <v>100</v>
      </c>
      <c r="E2980" s="88" t="s">
        <v>102</v>
      </c>
      <c r="F2980" s="89">
        <v>161613688</v>
      </c>
      <c r="G2980" s="88">
        <v>1</v>
      </c>
      <c r="H2980" s="89">
        <v>29103156</v>
      </c>
      <c r="J2980" s="48"/>
    </row>
    <row r="2981" spans="1:10" x14ac:dyDescent="0.4">
      <c r="A2981" s="88" t="s">
        <v>4482</v>
      </c>
      <c r="B2981" s="86">
        <v>2015</v>
      </c>
      <c r="C2981" s="87" t="s">
        <v>1054</v>
      </c>
      <c r="D2981" s="88" t="s">
        <v>100</v>
      </c>
      <c r="E2981" s="88" t="s">
        <v>102</v>
      </c>
      <c r="F2981" s="89">
        <v>159964060</v>
      </c>
      <c r="G2981" s="88">
        <v>4</v>
      </c>
      <c r="H2981" s="89">
        <v>13581498</v>
      </c>
      <c r="J2981" s="48"/>
    </row>
    <row r="2982" spans="1:10" x14ac:dyDescent="0.4">
      <c r="A2982" s="88" t="s">
        <v>4481</v>
      </c>
      <c r="B2982" s="86">
        <v>2015</v>
      </c>
      <c r="C2982" s="87" t="s">
        <v>1061</v>
      </c>
      <c r="D2982" s="88" t="s">
        <v>1051</v>
      </c>
      <c r="E2982" s="88" t="s">
        <v>96</v>
      </c>
      <c r="F2982" s="89">
        <v>203499577</v>
      </c>
      <c r="G2982" s="88">
        <v>5</v>
      </c>
      <c r="H2982" s="89">
        <v>21680400</v>
      </c>
      <c r="J2982" s="48"/>
    </row>
    <row r="2983" spans="1:10" x14ac:dyDescent="0.4">
      <c r="A2983" s="88" t="s">
        <v>4480</v>
      </c>
      <c r="B2983" s="86">
        <v>2017</v>
      </c>
      <c r="C2983" s="87" t="s">
        <v>1054</v>
      </c>
      <c r="D2983" s="88" t="s">
        <v>1051</v>
      </c>
      <c r="E2983" s="88" t="s">
        <v>96</v>
      </c>
      <c r="F2983" s="89">
        <v>118478795</v>
      </c>
      <c r="G2983" s="88">
        <v>3</v>
      </c>
      <c r="H2983" s="89">
        <v>15521848</v>
      </c>
      <c r="J2983" s="48"/>
    </row>
    <row r="2984" spans="1:10" x14ac:dyDescent="0.4">
      <c r="A2984" s="88" t="s">
        <v>4479</v>
      </c>
      <c r="B2984" s="86">
        <v>2017</v>
      </c>
      <c r="C2984" s="87" t="s">
        <v>1054</v>
      </c>
      <c r="D2984" s="88" t="s">
        <v>1064</v>
      </c>
      <c r="E2984" s="88" t="s">
        <v>106</v>
      </c>
      <c r="F2984" s="89">
        <v>184980132</v>
      </c>
      <c r="G2984" s="88">
        <v>1</v>
      </c>
      <c r="H2984" s="89">
        <v>12888711</v>
      </c>
      <c r="J2984" s="48"/>
    </row>
    <row r="2985" spans="1:10" x14ac:dyDescent="0.4">
      <c r="A2985" s="88" t="s">
        <v>4479</v>
      </c>
      <c r="B2985" s="86">
        <v>2017</v>
      </c>
      <c r="C2985" s="87" t="s">
        <v>1054</v>
      </c>
      <c r="D2985" s="88" t="s">
        <v>1064</v>
      </c>
      <c r="E2985" s="88" t="s">
        <v>106</v>
      </c>
      <c r="F2985" s="89">
        <v>180525776</v>
      </c>
      <c r="G2985" s="88">
        <v>5</v>
      </c>
      <c r="H2985" s="89">
        <v>28784717</v>
      </c>
      <c r="J2985" s="48"/>
    </row>
    <row r="2986" spans="1:10" x14ac:dyDescent="0.4">
      <c r="A2986" s="88" t="s">
        <v>4479</v>
      </c>
      <c r="B2986" s="86">
        <v>2017</v>
      </c>
      <c r="C2986" s="87" t="s">
        <v>1054</v>
      </c>
      <c r="D2986" s="88" t="s">
        <v>1064</v>
      </c>
      <c r="E2986" s="88" t="s">
        <v>106</v>
      </c>
      <c r="F2986" s="89">
        <v>159193311</v>
      </c>
      <c r="G2986" s="88">
        <v>1</v>
      </c>
      <c r="H2986" s="89">
        <v>12475067</v>
      </c>
      <c r="J2986" s="48"/>
    </row>
    <row r="2987" spans="1:10" x14ac:dyDescent="0.4">
      <c r="A2987" s="88" t="s">
        <v>4478</v>
      </c>
      <c r="B2987" s="86">
        <v>2017</v>
      </c>
      <c r="C2987" s="87" t="s">
        <v>1054</v>
      </c>
      <c r="D2987" s="88" t="s">
        <v>1064</v>
      </c>
      <c r="E2987" s="88" t="s">
        <v>96</v>
      </c>
      <c r="F2987" s="89">
        <v>200746227</v>
      </c>
      <c r="G2987" s="88">
        <v>2</v>
      </c>
      <c r="H2987" s="89">
        <v>29162587</v>
      </c>
      <c r="J2987" s="48"/>
    </row>
    <row r="2988" spans="1:10" x14ac:dyDescent="0.4">
      <c r="A2988" s="88" t="s">
        <v>4477</v>
      </c>
      <c r="B2988" s="86">
        <v>2017</v>
      </c>
      <c r="C2988" s="87" t="s">
        <v>1061</v>
      </c>
      <c r="D2988" s="88" t="s">
        <v>1064</v>
      </c>
      <c r="E2988" s="88" t="s">
        <v>96</v>
      </c>
      <c r="F2988" s="89">
        <v>245231092</v>
      </c>
      <c r="G2988" s="88">
        <v>2</v>
      </c>
      <c r="H2988" s="89">
        <v>27537324</v>
      </c>
      <c r="J2988" s="48"/>
    </row>
    <row r="2989" spans="1:10" x14ac:dyDescent="0.4">
      <c r="A2989" s="88" t="s">
        <v>4477</v>
      </c>
      <c r="B2989" s="86">
        <v>2016</v>
      </c>
      <c r="C2989" s="87" t="s">
        <v>1061</v>
      </c>
      <c r="D2989" s="88" t="s">
        <v>1064</v>
      </c>
      <c r="E2989" s="88" t="s">
        <v>96</v>
      </c>
      <c r="F2989" s="89">
        <v>147789346</v>
      </c>
      <c r="G2989" s="88">
        <v>1</v>
      </c>
      <c r="H2989" s="89">
        <v>10873480</v>
      </c>
      <c r="J2989" s="48"/>
    </row>
    <row r="2990" spans="1:10" x14ac:dyDescent="0.4">
      <c r="A2990" s="88" t="s">
        <v>4476</v>
      </c>
      <c r="B2990" s="86">
        <v>2017</v>
      </c>
      <c r="C2990" s="87" t="s">
        <v>1054</v>
      </c>
      <c r="D2990" s="88" t="s">
        <v>1064</v>
      </c>
      <c r="E2990" s="88" t="s">
        <v>104</v>
      </c>
      <c r="F2990" s="89">
        <v>104838467</v>
      </c>
      <c r="G2990" s="88">
        <v>5</v>
      </c>
      <c r="H2990" s="89">
        <v>10027291</v>
      </c>
      <c r="J2990" s="48"/>
    </row>
    <row r="2991" spans="1:10" x14ac:dyDescent="0.4">
      <c r="A2991" s="88" t="s">
        <v>4476</v>
      </c>
      <c r="B2991" s="86">
        <v>2016</v>
      </c>
      <c r="C2991" s="87" t="s">
        <v>1054</v>
      </c>
      <c r="D2991" s="88" t="s">
        <v>1064</v>
      </c>
      <c r="E2991" s="88" t="s">
        <v>104</v>
      </c>
      <c r="F2991" s="89">
        <v>100115727</v>
      </c>
      <c r="G2991" s="88">
        <v>4</v>
      </c>
      <c r="H2991" s="89">
        <v>12148711</v>
      </c>
      <c r="J2991" s="48"/>
    </row>
    <row r="2992" spans="1:10" x14ac:dyDescent="0.4">
      <c r="A2992" s="88" t="s">
        <v>4475</v>
      </c>
      <c r="B2992" s="86">
        <v>2017</v>
      </c>
      <c r="C2992" s="87" t="s">
        <v>1054</v>
      </c>
      <c r="D2992" s="88" t="s">
        <v>1051</v>
      </c>
      <c r="E2992" s="88" t="s">
        <v>102</v>
      </c>
      <c r="F2992" s="89">
        <v>239333689</v>
      </c>
      <c r="G2992" s="88">
        <v>2</v>
      </c>
      <c r="H2992" s="89">
        <v>16569214</v>
      </c>
      <c r="J2992" s="48"/>
    </row>
    <row r="2993" spans="1:10" x14ac:dyDescent="0.4">
      <c r="A2993" s="88" t="s">
        <v>4474</v>
      </c>
      <c r="B2993" s="86">
        <v>2016</v>
      </c>
      <c r="C2993" s="87" t="s">
        <v>1054</v>
      </c>
      <c r="D2993" s="88" t="s">
        <v>1051</v>
      </c>
      <c r="E2993" s="88" t="s">
        <v>106</v>
      </c>
      <c r="F2993" s="89">
        <v>218647283</v>
      </c>
      <c r="G2993" s="88">
        <v>4</v>
      </c>
      <c r="H2993" s="89">
        <v>29531597</v>
      </c>
      <c r="J2993" s="48"/>
    </row>
    <row r="2994" spans="1:10" x14ac:dyDescent="0.4">
      <c r="A2994" s="88" t="s">
        <v>4474</v>
      </c>
      <c r="B2994" s="86">
        <v>2016</v>
      </c>
      <c r="C2994" s="87" t="s">
        <v>1054</v>
      </c>
      <c r="D2994" s="88" t="s">
        <v>1051</v>
      </c>
      <c r="E2994" s="88" t="s">
        <v>106</v>
      </c>
      <c r="F2994" s="89">
        <v>192465306</v>
      </c>
      <c r="G2994" s="88">
        <v>2</v>
      </c>
      <c r="H2994" s="89">
        <v>17497049</v>
      </c>
      <c r="J2994" s="48"/>
    </row>
    <row r="2995" spans="1:10" x14ac:dyDescent="0.4">
      <c r="A2995" s="88" t="s">
        <v>4474</v>
      </c>
      <c r="B2995" s="86">
        <v>2016</v>
      </c>
      <c r="C2995" s="87" t="s">
        <v>1054</v>
      </c>
      <c r="D2995" s="88" t="s">
        <v>1051</v>
      </c>
      <c r="E2995" s="88" t="s">
        <v>106</v>
      </c>
      <c r="F2995" s="89">
        <v>136206402</v>
      </c>
      <c r="G2995" s="88">
        <v>4</v>
      </c>
      <c r="H2995" s="89">
        <v>13585791</v>
      </c>
      <c r="J2995" s="48"/>
    </row>
    <row r="2996" spans="1:10" x14ac:dyDescent="0.4">
      <c r="A2996" s="88" t="s">
        <v>4473</v>
      </c>
      <c r="B2996" s="86">
        <v>2016</v>
      </c>
      <c r="C2996" s="87" t="s">
        <v>1052</v>
      </c>
      <c r="D2996" s="88" t="s">
        <v>1064</v>
      </c>
      <c r="E2996" s="88" t="s">
        <v>104</v>
      </c>
      <c r="F2996" s="89">
        <v>213027134</v>
      </c>
      <c r="G2996" s="88">
        <v>5</v>
      </c>
      <c r="H2996" s="89">
        <v>31468668</v>
      </c>
      <c r="J2996" s="48"/>
    </row>
    <row r="2997" spans="1:10" x14ac:dyDescent="0.4">
      <c r="A2997" s="88" t="s">
        <v>4473</v>
      </c>
      <c r="B2997" s="86">
        <v>2016</v>
      </c>
      <c r="C2997" s="87" t="s">
        <v>1052</v>
      </c>
      <c r="D2997" s="88" t="s">
        <v>1064</v>
      </c>
      <c r="E2997" s="88" t="s">
        <v>104</v>
      </c>
      <c r="F2997" s="89">
        <v>111060922</v>
      </c>
      <c r="G2997" s="88">
        <v>4</v>
      </c>
      <c r="H2997" s="89">
        <v>12213654</v>
      </c>
      <c r="J2997" s="48"/>
    </row>
    <row r="2998" spans="1:10" x14ac:dyDescent="0.4">
      <c r="A2998" s="88" t="s">
        <v>4472</v>
      </c>
      <c r="B2998" s="86">
        <v>2016</v>
      </c>
      <c r="C2998" s="87" t="s">
        <v>1054</v>
      </c>
      <c r="D2998" s="88" t="s">
        <v>1051</v>
      </c>
      <c r="E2998" s="88" t="s">
        <v>102</v>
      </c>
      <c r="F2998" s="89">
        <v>241794610</v>
      </c>
      <c r="G2998" s="88">
        <v>5</v>
      </c>
      <c r="H2998" s="89">
        <v>31051927</v>
      </c>
      <c r="J2998" s="48"/>
    </row>
    <row r="2999" spans="1:10" x14ac:dyDescent="0.4">
      <c r="A2999" s="88" t="s">
        <v>4472</v>
      </c>
      <c r="B2999" s="86">
        <v>2016</v>
      </c>
      <c r="C2999" s="87" t="s">
        <v>1054</v>
      </c>
      <c r="D2999" s="88" t="s">
        <v>1051</v>
      </c>
      <c r="E2999" s="88" t="s">
        <v>102</v>
      </c>
      <c r="F2999" s="89">
        <v>109941365</v>
      </c>
      <c r="G2999" s="88">
        <v>3</v>
      </c>
      <c r="H2999" s="89">
        <v>26456924</v>
      </c>
      <c r="J2999" s="48"/>
    </row>
    <row r="3000" spans="1:10" x14ac:dyDescent="0.4">
      <c r="A3000" s="88" t="s">
        <v>4472</v>
      </c>
      <c r="B3000" s="86">
        <v>2016</v>
      </c>
      <c r="C3000" s="87" t="s">
        <v>1054</v>
      </c>
      <c r="D3000" s="88" t="s">
        <v>1051</v>
      </c>
      <c r="E3000" s="88" t="s">
        <v>102</v>
      </c>
      <c r="F3000" s="89">
        <v>200701836</v>
      </c>
      <c r="G3000" s="88">
        <v>3</v>
      </c>
      <c r="H3000" s="89">
        <v>12326972</v>
      </c>
      <c r="J3000" s="48"/>
    </row>
    <row r="3001" spans="1:10" x14ac:dyDescent="0.4">
      <c r="A3001" s="88" t="s">
        <v>4471</v>
      </c>
      <c r="B3001" s="86">
        <v>2016</v>
      </c>
      <c r="C3001" s="87" t="s">
        <v>1070</v>
      </c>
      <c r="D3001" s="88" t="s">
        <v>1051</v>
      </c>
      <c r="E3001" s="88" t="s">
        <v>106</v>
      </c>
      <c r="F3001" s="89">
        <v>128175400</v>
      </c>
      <c r="G3001" s="88">
        <v>2</v>
      </c>
      <c r="H3001" s="89">
        <v>16719815</v>
      </c>
      <c r="J3001" s="48"/>
    </row>
    <row r="3002" spans="1:10" x14ac:dyDescent="0.4">
      <c r="A3002" s="88" t="s">
        <v>4471</v>
      </c>
      <c r="B3002" s="86">
        <v>2016</v>
      </c>
      <c r="C3002" s="87" t="s">
        <v>1070</v>
      </c>
      <c r="D3002" s="88" t="s">
        <v>1051</v>
      </c>
      <c r="E3002" s="88" t="s">
        <v>106</v>
      </c>
      <c r="F3002" s="89">
        <v>112818745</v>
      </c>
      <c r="G3002" s="88">
        <v>3</v>
      </c>
      <c r="H3002" s="89">
        <v>34060855</v>
      </c>
      <c r="J3002" s="48"/>
    </row>
    <row r="3003" spans="1:10" x14ac:dyDescent="0.4">
      <c r="A3003" s="88" t="s">
        <v>4471</v>
      </c>
      <c r="B3003" s="86">
        <v>2016</v>
      </c>
      <c r="C3003" s="87" t="s">
        <v>1070</v>
      </c>
      <c r="D3003" s="88" t="s">
        <v>1051</v>
      </c>
      <c r="E3003" s="88" t="s">
        <v>106</v>
      </c>
      <c r="F3003" s="89">
        <v>230869596</v>
      </c>
      <c r="G3003" s="88">
        <v>3</v>
      </c>
      <c r="H3003" s="89">
        <v>19829075</v>
      </c>
      <c r="J3003" s="48"/>
    </row>
    <row r="3004" spans="1:10" x14ac:dyDescent="0.4">
      <c r="A3004" s="88" t="s">
        <v>4471</v>
      </c>
      <c r="B3004" s="86">
        <v>2015</v>
      </c>
      <c r="C3004" s="87" t="s">
        <v>1070</v>
      </c>
      <c r="D3004" s="88" t="s">
        <v>1051</v>
      </c>
      <c r="E3004" s="88" t="s">
        <v>106</v>
      </c>
      <c r="F3004" s="89">
        <v>155472782</v>
      </c>
      <c r="G3004" s="88">
        <v>5</v>
      </c>
      <c r="H3004" s="89">
        <v>17873415</v>
      </c>
      <c r="J3004" s="48"/>
    </row>
    <row r="3005" spans="1:10" x14ac:dyDescent="0.4">
      <c r="A3005" s="88" t="s">
        <v>4470</v>
      </c>
      <c r="B3005" s="86">
        <v>2015</v>
      </c>
      <c r="C3005" s="87" t="s">
        <v>1054</v>
      </c>
      <c r="D3005" s="88" t="s">
        <v>100</v>
      </c>
      <c r="E3005" s="88" t="s">
        <v>106</v>
      </c>
      <c r="F3005" s="89">
        <v>175565340</v>
      </c>
      <c r="G3005" s="88">
        <v>3</v>
      </c>
      <c r="H3005" s="89">
        <v>27482849</v>
      </c>
      <c r="J3005" s="48"/>
    </row>
    <row r="3006" spans="1:10" x14ac:dyDescent="0.4">
      <c r="A3006" s="88" t="s">
        <v>4470</v>
      </c>
      <c r="B3006" s="86">
        <v>2015</v>
      </c>
      <c r="C3006" s="87" t="s">
        <v>1054</v>
      </c>
      <c r="D3006" s="88" t="s">
        <v>100</v>
      </c>
      <c r="E3006" s="88" t="s">
        <v>106</v>
      </c>
      <c r="F3006" s="89">
        <v>205212857</v>
      </c>
      <c r="G3006" s="88">
        <v>1</v>
      </c>
      <c r="H3006" s="89">
        <v>31804602</v>
      </c>
      <c r="J3006" s="48"/>
    </row>
    <row r="3007" spans="1:10" x14ac:dyDescent="0.4">
      <c r="A3007" s="88" t="s">
        <v>4469</v>
      </c>
      <c r="B3007" s="86">
        <v>2015</v>
      </c>
      <c r="C3007" s="87" t="s">
        <v>1054</v>
      </c>
      <c r="D3007" s="88" t="s">
        <v>1051</v>
      </c>
      <c r="E3007" s="88" t="s">
        <v>102</v>
      </c>
      <c r="F3007" s="89">
        <v>94382366</v>
      </c>
      <c r="G3007" s="88">
        <v>4</v>
      </c>
      <c r="H3007" s="89">
        <v>32722891</v>
      </c>
      <c r="J3007" s="48"/>
    </row>
    <row r="3008" spans="1:10" x14ac:dyDescent="0.4">
      <c r="A3008" s="88" t="s">
        <v>4469</v>
      </c>
      <c r="B3008" s="86">
        <v>2015</v>
      </c>
      <c r="C3008" s="87" t="s">
        <v>1054</v>
      </c>
      <c r="D3008" s="88" t="s">
        <v>1051</v>
      </c>
      <c r="E3008" s="88" t="s">
        <v>102</v>
      </c>
      <c r="F3008" s="89">
        <v>151769243</v>
      </c>
      <c r="G3008" s="88">
        <v>2</v>
      </c>
      <c r="H3008" s="89">
        <v>21755729</v>
      </c>
      <c r="J3008" s="48"/>
    </row>
    <row r="3009" spans="1:10" x14ac:dyDescent="0.4">
      <c r="A3009" s="88" t="s">
        <v>4468</v>
      </c>
      <c r="B3009" s="86">
        <v>2015</v>
      </c>
      <c r="C3009" s="87" t="s">
        <v>1052</v>
      </c>
      <c r="D3009" s="88" t="s">
        <v>100</v>
      </c>
      <c r="E3009" s="88" t="s">
        <v>102</v>
      </c>
      <c r="F3009" s="89">
        <v>219086120</v>
      </c>
      <c r="G3009" s="88">
        <v>1</v>
      </c>
      <c r="H3009" s="89">
        <v>32240649</v>
      </c>
      <c r="J3009" s="48"/>
    </row>
    <row r="3010" spans="1:10" x14ac:dyDescent="0.4">
      <c r="A3010" s="88" t="s">
        <v>4468</v>
      </c>
      <c r="B3010" s="86">
        <v>2015</v>
      </c>
      <c r="C3010" s="87" t="s">
        <v>1052</v>
      </c>
      <c r="D3010" s="88" t="s">
        <v>100</v>
      </c>
      <c r="E3010" s="88" t="s">
        <v>102</v>
      </c>
      <c r="F3010" s="89">
        <v>156209417</v>
      </c>
      <c r="G3010" s="88">
        <v>2</v>
      </c>
      <c r="H3010" s="89">
        <v>28775673</v>
      </c>
      <c r="J3010" s="48"/>
    </row>
    <row r="3011" spans="1:10" x14ac:dyDescent="0.4">
      <c r="A3011" s="88" t="s">
        <v>4467</v>
      </c>
      <c r="B3011" s="86">
        <v>2017</v>
      </c>
      <c r="C3011" s="87" t="s">
        <v>1054</v>
      </c>
      <c r="D3011" s="88" t="s">
        <v>1064</v>
      </c>
      <c r="E3011" s="88" t="s">
        <v>102</v>
      </c>
      <c r="F3011" s="89">
        <v>231726463</v>
      </c>
      <c r="G3011" s="88">
        <v>3</v>
      </c>
      <c r="H3011" s="89">
        <v>30634772</v>
      </c>
      <c r="J3011" s="48"/>
    </row>
    <row r="3012" spans="1:10" x14ac:dyDescent="0.4">
      <c r="A3012" s="88" t="s">
        <v>4466</v>
      </c>
      <c r="B3012" s="86">
        <v>2017</v>
      </c>
      <c r="C3012" s="87" t="s">
        <v>1054</v>
      </c>
      <c r="D3012" s="88" t="s">
        <v>1051</v>
      </c>
      <c r="E3012" s="88" t="s">
        <v>102</v>
      </c>
      <c r="F3012" s="89">
        <v>181062916</v>
      </c>
      <c r="G3012" s="88">
        <v>5</v>
      </c>
      <c r="H3012" s="89">
        <v>11725825</v>
      </c>
      <c r="J3012" s="48"/>
    </row>
    <row r="3013" spans="1:10" x14ac:dyDescent="0.4">
      <c r="A3013" s="88" t="s">
        <v>4465</v>
      </c>
      <c r="B3013" s="86">
        <v>2014</v>
      </c>
      <c r="C3013" s="87" t="s">
        <v>1054</v>
      </c>
      <c r="D3013" s="88" t="s">
        <v>100</v>
      </c>
      <c r="E3013" s="88" t="s">
        <v>106</v>
      </c>
      <c r="F3013" s="89">
        <v>160428488</v>
      </c>
      <c r="G3013" s="88">
        <v>3</v>
      </c>
      <c r="H3013" s="89">
        <v>32136952</v>
      </c>
      <c r="J3013" s="48"/>
    </row>
    <row r="3014" spans="1:10" x14ac:dyDescent="0.4">
      <c r="A3014" s="88" t="s">
        <v>4464</v>
      </c>
      <c r="B3014" s="86">
        <v>2014</v>
      </c>
      <c r="C3014" s="87" t="s">
        <v>1054</v>
      </c>
      <c r="D3014" s="88" t="s">
        <v>1064</v>
      </c>
      <c r="E3014" s="88" t="s">
        <v>106</v>
      </c>
      <c r="F3014" s="89">
        <v>224728344</v>
      </c>
      <c r="G3014" s="88">
        <v>4</v>
      </c>
      <c r="H3014" s="89">
        <v>31715864</v>
      </c>
      <c r="J3014" s="48"/>
    </row>
    <row r="3015" spans="1:10" x14ac:dyDescent="0.4">
      <c r="A3015" s="88" t="s">
        <v>4463</v>
      </c>
      <c r="B3015" s="86">
        <v>2014</v>
      </c>
      <c r="C3015" s="87" t="s">
        <v>1054</v>
      </c>
      <c r="D3015" s="88" t="s">
        <v>1051</v>
      </c>
      <c r="E3015" s="88" t="s">
        <v>106</v>
      </c>
      <c r="F3015" s="89">
        <v>104546913</v>
      </c>
      <c r="G3015" s="88">
        <v>4</v>
      </c>
      <c r="H3015" s="89">
        <v>16574524</v>
      </c>
      <c r="J3015" s="48"/>
    </row>
    <row r="3016" spans="1:10" x14ac:dyDescent="0.4">
      <c r="A3016" s="88" t="s">
        <v>4463</v>
      </c>
      <c r="B3016" s="86">
        <v>2014</v>
      </c>
      <c r="C3016" s="87" t="s">
        <v>1054</v>
      </c>
      <c r="D3016" s="88" t="s">
        <v>1051</v>
      </c>
      <c r="E3016" s="88" t="s">
        <v>106</v>
      </c>
      <c r="F3016" s="89">
        <v>131492583</v>
      </c>
      <c r="G3016" s="88">
        <v>4</v>
      </c>
      <c r="H3016" s="89">
        <v>27582298</v>
      </c>
      <c r="J3016" s="48"/>
    </row>
    <row r="3017" spans="1:10" x14ac:dyDescent="0.4">
      <c r="A3017" s="88" t="s">
        <v>4463</v>
      </c>
      <c r="B3017" s="86">
        <v>2014</v>
      </c>
      <c r="C3017" s="87" t="s">
        <v>1054</v>
      </c>
      <c r="D3017" s="88" t="s">
        <v>1051</v>
      </c>
      <c r="E3017" s="88" t="s">
        <v>106</v>
      </c>
      <c r="F3017" s="89">
        <v>232155077</v>
      </c>
      <c r="G3017" s="88">
        <v>3</v>
      </c>
      <c r="H3017" s="89">
        <v>30418384</v>
      </c>
      <c r="J3017" s="48"/>
    </row>
    <row r="3018" spans="1:10" x14ac:dyDescent="0.4">
      <c r="A3018" s="88" t="s">
        <v>4463</v>
      </c>
      <c r="B3018" s="86">
        <v>2014</v>
      </c>
      <c r="C3018" s="87" t="s">
        <v>1054</v>
      </c>
      <c r="D3018" s="88" t="s">
        <v>1051</v>
      </c>
      <c r="E3018" s="88" t="s">
        <v>106</v>
      </c>
      <c r="F3018" s="89">
        <v>243883080</v>
      </c>
      <c r="G3018" s="88">
        <v>5</v>
      </c>
      <c r="H3018" s="89">
        <v>27810452</v>
      </c>
      <c r="J3018" s="48"/>
    </row>
    <row r="3019" spans="1:10" x14ac:dyDescent="0.4">
      <c r="A3019" s="88" t="s">
        <v>4463</v>
      </c>
      <c r="B3019" s="86">
        <v>2017</v>
      </c>
      <c r="C3019" s="87" t="s">
        <v>1054</v>
      </c>
      <c r="D3019" s="88" t="s">
        <v>1051</v>
      </c>
      <c r="E3019" s="88" t="s">
        <v>106</v>
      </c>
      <c r="F3019" s="89">
        <v>177253150</v>
      </c>
      <c r="G3019" s="88">
        <v>3</v>
      </c>
      <c r="H3019" s="89">
        <v>19781915</v>
      </c>
      <c r="J3019" s="48"/>
    </row>
    <row r="3020" spans="1:10" x14ac:dyDescent="0.4">
      <c r="A3020" s="88" t="s">
        <v>4462</v>
      </c>
      <c r="B3020" s="86">
        <v>2017</v>
      </c>
      <c r="C3020" s="87" t="s">
        <v>1054</v>
      </c>
      <c r="D3020" s="88" t="s">
        <v>1051</v>
      </c>
      <c r="E3020" s="88" t="s">
        <v>96</v>
      </c>
      <c r="F3020" s="89">
        <v>171084889</v>
      </c>
      <c r="G3020" s="88">
        <v>2</v>
      </c>
      <c r="H3020" s="89">
        <v>26582555</v>
      </c>
      <c r="J3020" s="48"/>
    </row>
    <row r="3021" spans="1:10" x14ac:dyDescent="0.4">
      <c r="A3021" s="88" t="s">
        <v>4462</v>
      </c>
      <c r="B3021" s="86">
        <v>2017</v>
      </c>
      <c r="C3021" s="87" t="s">
        <v>1054</v>
      </c>
      <c r="D3021" s="88" t="s">
        <v>1051</v>
      </c>
      <c r="E3021" s="88" t="s">
        <v>96</v>
      </c>
      <c r="F3021" s="89">
        <v>231512653</v>
      </c>
      <c r="G3021" s="88">
        <v>4</v>
      </c>
      <c r="H3021" s="89">
        <v>30659133</v>
      </c>
      <c r="J3021" s="48"/>
    </row>
    <row r="3022" spans="1:10" x14ac:dyDescent="0.4">
      <c r="A3022" s="88" t="s">
        <v>4462</v>
      </c>
      <c r="B3022" s="86">
        <v>2017</v>
      </c>
      <c r="C3022" s="87" t="s">
        <v>1054</v>
      </c>
      <c r="D3022" s="88" t="s">
        <v>1051</v>
      </c>
      <c r="E3022" s="88" t="s">
        <v>96</v>
      </c>
      <c r="F3022" s="89">
        <v>169318587</v>
      </c>
      <c r="G3022" s="88">
        <v>1</v>
      </c>
      <c r="H3022" s="89">
        <v>15376845</v>
      </c>
      <c r="J3022" s="48"/>
    </row>
    <row r="3023" spans="1:10" x14ac:dyDescent="0.4">
      <c r="A3023" s="88" t="s">
        <v>4462</v>
      </c>
      <c r="B3023" s="86">
        <v>2017</v>
      </c>
      <c r="C3023" s="87" t="s">
        <v>1054</v>
      </c>
      <c r="D3023" s="88" t="s">
        <v>1051</v>
      </c>
      <c r="E3023" s="88" t="s">
        <v>96</v>
      </c>
      <c r="F3023" s="89">
        <v>215429183</v>
      </c>
      <c r="G3023" s="88">
        <v>1</v>
      </c>
      <c r="H3023" s="89">
        <v>12003498</v>
      </c>
      <c r="J3023" s="48"/>
    </row>
    <row r="3024" spans="1:10" x14ac:dyDescent="0.4">
      <c r="A3024" s="88" t="s">
        <v>4462</v>
      </c>
      <c r="B3024" s="86">
        <v>2017</v>
      </c>
      <c r="C3024" s="87" t="s">
        <v>1054</v>
      </c>
      <c r="D3024" s="88" t="s">
        <v>1051</v>
      </c>
      <c r="E3024" s="88" t="s">
        <v>96</v>
      </c>
      <c r="F3024" s="89">
        <v>164279325</v>
      </c>
      <c r="G3024" s="88">
        <v>2</v>
      </c>
      <c r="H3024" s="89">
        <v>21382877</v>
      </c>
      <c r="J3024" s="48"/>
    </row>
    <row r="3025" spans="1:10" x14ac:dyDescent="0.4">
      <c r="A3025" s="88" t="s">
        <v>4462</v>
      </c>
      <c r="B3025" s="86">
        <v>2015</v>
      </c>
      <c r="C3025" s="87" t="s">
        <v>1054</v>
      </c>
      <c r="D3025" s="88" t="s">
        <v>1051</v>
      </c>
      <c r="E3025" s="88" t="s">
        <v>96</v>
      </c>
      <c r="F3025" s="89">
        <v>241759279</v>
      </c>
      <c r="G3025" s="88">
        <v>4</v>
      </c>
      <c r="H3025" s="89">
        <v>16548335</v>
      </c>
      <c r="J3025" s="48"/>
    </row>
    <row r="3026" spans="1:10" x14ac:dyDescent="0.4">
      <c r="A3026" s="88" t="s">
        <v>4461</v>
      </c>
      <c r="B3026" s="86">
        <v>2014</v>
      </c>
      <c r="C3026" s="87" t="s">
        <v>1061</v>
      </c>
      <c r="D3026" s="88" t="s">
        <v>100</v>
      </c>
      <c r="E3026" s="88" t="s">
        <v>104</v>
      </c>
      <c r="F3026" s="89">
        <v>187183263</v>
      </c>
      <c r="G3026" s="88">
        <v>3</v>
      </c>
      <c r="H3026" s="89">
        <v>27663245</v>
      </c>
      <c r="J3026" s="48"/>
    </row>
    <row r="3027" spans="1:10" x14ac:dyDescent="0.4">
      <c r="A3027" s="88" t="s">
        <v>4461</v>
      </c>
      <c r="B3027" s="86">
        <v>2017</v>
      </c>
      <c r="C3027" s="87" t="s">
        <v>1061</v>
      </c>
      <c r="D3027" s="88" t="s">
        <v>100</v>
      </c>
      <c r="E3027" s="88" t="s">
        <v>104</v>
      </c>
      <c r="F3027" s="89">
        <v>159819977</v>
      </c>
      <c r="G3027" s="88">
        <v>4</v>
      </c>
      <c r="H3027" s="89">
        <v>31330163</v>
      </c>
      <c r="J3027" s="48"/>
    </row>
    <row r="3028" spans="1:10" x14ac:dyDescent="0.4">
      <c r="A3028" s="88" t="s">
        <v>4461</v>
      </c>
      <c r="B3028" s="86">
        <v>2017</v>
      </c>
      <c r="C3028" s="87" t="s">
        <v>1061</v>
      </c>
      <c r="D3028" s="88" t="s">
        <v>100</v>
      </c>
      <c r="E3028" s="88" t="s">
        <v>104</v>
      </c>
      <c r="F3028" s="89">
        <v>232157206</v>
      </c>
      <c r="G3028" s="88">
        <v>4</v>
      </c>
      <c r="H3028" s="89">
        <v>18045259</v>
      </c>
      <c r="J3028" s="48"/>
    </row>
    <row r="3029" spans="1:10" x14ac:dyDescent="0.4">
      <c r="A3029" s="88" t="s">
        <v>4461</v>
      </c>
      <c r="B3029" s="86">
        <v>2016</v>
      </c>
      <c r="C3029" s="87" t="s">
        <v>1061</v>
      </c>
      <c r="D3029" s="88" t="s">
        <v>100</v>
      </c>
      <c r="E3029" s="88" t="s">
        <v>104</v>
      </c>
      <c r="F3029" s="89">
        <v>91386818</v>
      </c>
      <c r="G3029" s="88">
        <v>5</v>
      </c>
      <c r="H3029" s="89">
        <v>30593224</v>
      </c>
      <c r="J3029" s="48"/>
    </row>
    <row r="3030" spans="1:10" x14ac:dyDescent="0.4">
      <c r="A3030" s="88" t="s">
        <v>4461</v>
      </c>
      <c r="B3030" s="86">
        <v>2017</v>
      </c>
      <c r="C3030" s="87" t="s">
        <v>1061</v>
      </c>
      <c r="D3030" s="88" t="s">
        <v>100</v>
      </c>
      <c r="E3030" s="88" t="s">
        <v>104</v>
      </c>
      <c r="F3030" s="89">
        <v>167993988</v>
      </c>
      <c r="G3030" s="88">
        <v>1</v>
      </c>
      <c r="H3030" s="89">
        <v>18412324</v>
      </c>
      <c r="J3030" s="48"/>
    </row>
    <row r="3031" spans="1:10" x14ac:dyDescent="0.4">
      <c r="A3031" s="88" t="s">
        <v>4461</v>
      </c>
      <c r="B3031" s="86">
        <v>2017</v>
      </c>
      <c r="C3031" s="87" t="s">
        <v>1061</v>
      </c>
      <c r="D3031" s="88" t="s">
        <v>100</v>
      </c>
      <c r="E3031" s="88" t="s">
        <v>104</v>
      </c>
      <c r="F3031" s="89">
        <v>95040930</v>
      </c>
      <c r="G3031" s="88">
        <v>3</v>
      </c>
      <c r="H3031" s="89">
        <v>27814588</v>
      </c>
      <c r="J3031" s="48"/>
    </row>
    <row r="3032" spans="1:10" x14ac:dyDescent="0.4">
      <c r="A3032" s="88" t="s">
        <v>4461</v>
      </c>
      <c r="B3032" s="86">
        <v>2014</v>
      </c>
      <c r="C3032" s="87" t="s">
        <v>1061</v>
      </c>
      <c r="D3032" s="88" t="s">
        <v>100</v>
      </c>
      <c r="E3032" s="88" t="s">
        <v>104</v>
      </c>
      <c r="F3032" s="89">
        <v>103250756</v>
      </c>
      <c r="G3032" s="88">
        <v>2</v>
      </c>
      <c r="H3032" s="89">
        <v>29820056</v>
      </c>
      <c r="J3032" s="48"/>
    </row>
    <row r="3033" spans="1:10" x14ac:dyDescent="0.4">
      <c r="A3033" s="88" t="s">
        <v>4460</v>
      </c>
      <c r="B3033" s="86">
        <v>2016</v>
      </c>
      <c r="C3033" s="87" t="s">
        <v>1054</v>
      </c>
      <c r="D3033" s="88" t="s">
        <v>1051</v>
      </c>
      <c r="E3033" s="88" t="s">
        <v>102</v>
      </c>
      <c r="F3033" s="89">
        <v>213627896</v>
      </c>
      <c r="G3033" s="88">
        <v>5</v>
      </c>
      <c r="H3033" s="89">
        <v>34919857</v>
      </c>
      <c r="J3033" s="48"/>
    </row>
    <row r="3034" spans="1:10" x14ac:dyDescent="0.4">
      <c r="A3034" s="88" t="s">
        <v>4459</v>
      </c>
      <c r="B3034" s="86">
        <v>2014</v>
      </c>
      <c r="C3034" s="87" t="s">
        <v>1054</v>
      </c>
      <c r="D3034" s="88" t="s">
        <v>1051</v>
      </c>
      <c r="E3034" s="88" t="s">
        <v>102</v>
      </c>
      <c r="F3034" s="89">
        <v>231306766</v>
      </c>
      <c r="G3034" s="88">
        <v>4</v>
      </c>
      <c r="H3034" s="89">
        <v>14650042</v>
      </c>
      <c r="J3034" s="48"/>
    </row>
    <row r="3035" spans="1:10" x14ac:dyDescent="0.4">
      <c r="A3035" s="88" t="s">
        <v>4458</v>
      </c>
      <c r="B3035" s="86">
        <v>2015</v>
      </c>
      <c r="C3035" s="87" t="s">
        <v>1061</v>
      </c>
      <c r="D3035" s="88" t="s">
        <v>1064</v>
      </c>
      <c r="E3035" s="88" t="s">
        <v>96</v>
      </c>
      <c r="F3035" s="89">
        <v>179425381</v>
      </c>
      <c r="G3035" s="88">
        <v>3</v>
      </c>
      <c r="H3035" s="89">
        <v>14853993</v>
      </c>
      <c r="J3035" s="48"/>
    </row>
    <row r="3036" spans="1:10" x14ac:dyDescent="0.4">
      <c r="A3036" s="88" t="s">
        <v>4458</v>
      </c>
      <c r="B3036" s="86">
        <v>2015</v>
      </c>
      <c r="C3036" s="87" t="s">
        <v>1061</v>
      </c>
      <c r="D3036" s="88" t="s">
        <v>1064</v>
      </c>
      <c r="E3036" s="88" t="s">
        <v>96</v>
      </c>
      <c r="F3036" s="89">
        <v>171623198</v>
      </c>
      <c r="G3036" s="88">
        <v>2</v>
      </c>
      <c r="H3036" s="89">
        <v>23781712</v>
      </c>
      <c r="J3036" s="48"/>
    </row>
    <row r="3037" spans="1:10" x14ac:dyDescent="0.4">
      <c r="A3037" s="88" t="s">
        <v>4458</v>
      </c>
      <c r="B3037" s="86">
        <v>2015</v>
      </c>
      <c r="C3037" s="87" t="s">
        <v>1061</v>
      </c>
      <c r="D3037" s="88" t="s">
        <v>1064</v>
      </c>
      <c r="E3037" s="88" t="s">
        <v>96</v>
      </c>
      <c r="F3037" s="89">
        <v>225767892</v>
      </c>
      <c r="G3037" s="88">
        <v>4</v>
      </c>
      <c r="H3037" s="89">
        <v>34190509</v>
      </c>
      <c r="J3037" s="48"/>
    </row>
    <row r="3038" spans="1:10" x14ac:dyDescent="0.4">
      <c r="A3038" s="88" t="s">
        <v>4458</v>
      </c>
      <c r="B3038" s="86">
        <v>2015</v>
      </c>
      <c r="C3038" s="87" t="s">
        <v>1061</v>
      </c>
      <c r="D3038" s="88" t="s">
        <v>1064</v>
      </c>
      <c r="E3038" s="88" t="s">
        <v>96</v>
      </c>
      <c r="F3038" s="89">
        <v>107410182</v>
      </c>
      <c r="G3038" s="88">
        <v>4</v>
      </c>
      <c r="H3038" s="89">
        <v>30944271</v>
      </c>
      <c r="J3038" s="48"/>
    </row>
    <row r="3039" spans="1:10" x14ac:dyDescent="0.4">
      <c r="A3039" s="88" t="s">
        <v>4457</v>
      </c>
      <c r="B3039" s="86">
        <v>2017</v>
      </c>
      <c r="C3039" s="87" t="s">
        <v>1061</v>
      </c>
      <c r="D3039" s="88" t="s">
        <v>100</v>
      </c>
      <c r="E3039" s="88" t="s">
        <v>102</v>
      </c>
      <c r="F3039" s="89">
        <v>126612353</v>
      </c>
      <c r="G3039" s="88">
        <v>5</v>
      </c>
      <c r="H3039" s="89">
        <v>20234940</v>
      </c>
      <c r="J3039" s="48"/>
    </row>
    <row r="3040" spans="1:10" x14ac:dyDescent="0.4">
      <c r="A3040" s="88" t="s">
        <v>4457</v>
      </c>
      <c r="B3040" s="86">
        <v>2014</v>
      </c>
      <c r="C3040" s="87" t="s">
        <v>1061</v>
      </c>
      <c r="D3040" s="88" t="s">
        <v>100</v>
      </c>
      <c r="E3040" s="88" t="s">
        <v>102</v>
      </c>
      <c r="F3040" s="89">
        <v>102798551</v>
      </c>
      <c r="G3040" s="88">
        <v>1</v>
      </c>
      <c r="H3040" s="89">
        <v>19084479</v>
      </c>
      <c r="J3040" s="48"/>
    </row>
    <row r="3041" spans="1:10" x14ac:dyDescent="0.4">
      <c r="A3041" s="88" t="s">
        <v>4456</v>
      </c>
      <c r="B3041" s="86">
        <v>2015</v>
      </c>
      <c r="C3041" s="87" t="s">
        <v>1054</v>
      </c>
      <c r="D3041" s="88" t="s">
        <v>1064</v>
      </c>
      <c r="E3041" s="88" t="s">
        <v>106</v>
      </c>
      <c r="F3041" s="89">
        <v>125659624</v>
      </c>
      <c r="G3041" s="88">
        <v>5</v>
      </c>
      <c r="H3041" s="89">
        <v>30717035</v>
      </c>
      <c r="J3041" s="48"/>
    </row>
    <row r="3042" spans="1:10" x14ac:dyDescent="0.4">
      <c r="A3042" s="88" t="s">
        <v>4456</v>
      </c>
      <c r="B3042" s="86">
        <v>2016</v>
      </c>
      <c r="C3042" s="87" t="s">
        <v>1054</v>
      </c>
      <c r="D3042" s="88" t="s">
        <v>1064</v>
      </c>
      <c r="E3042" s="88" t="s">
        <v>106</v>
      </c>
      <c r="F3042" s="89">
        <v>121129402</v>
      </c>
      <c r="G3042" s="88">
        <v>1</v>
      </c>
      <c r="H3042" s="89">
        <v>10595103</v>
      </c>
      <c r="J3042" s="48"/>
    </row>
    <row r="3043" spans="1:10" x14ac:dyDescent="0.4">
      <c r="A3043" s="88" t="s">
        <v>4456</v>
      </c>
      <c r="B3043" s="86">
        <v>2016</v>
      </c>
      <c r="C3043" s="87" t="s">
        <v>1054</v>
      </c>
      <c r="D3043" s="88" t="s">
        <v>1064</v>
      </c>
      <c r="E3043" s="88" t="s">
        <v>106</v>
      </c>
      <c r="F3043" s="89">
        <v>118158259</v>
      </c>
      <c r="G3043" s="88">
        <v>2</v>
      </c>
      <c r="H3043" s="89">
        <v>32929535</v>
      </c>
      <c r="J3043" s="48"/>
    </row>
    <row r="3044" spans="1:10" x14ac:dyDescent="0.4">
      <c r="A3044" s="88" t="s">
        <v>4456</v>
      </c>
      <c r="B3044" s="86">
        <v>2014</v>
      </c>
      <c r="C3044" s="87" t="s">
        <v>1054</v>
      </c>
      <c r="D3044" s="88" t="s">
        <v>1064</v>
      </c>
      <c r="E3044" s="88" t="s">
        <v>106</v>
      </c>
      <c r="F3044" s="89">
        <v>181167250</v>
      </c>
      <c r="G3044" s="88">
        <v>1</v>
      </c>
      <c r="H3044" s="89">
        <v>15328952</v>
      </c>
      <c r="J3044" s="48"/>
    </row>
    <row r="3045" spans="1:10" x14ac:dyDescent="0.4">
      <c r="A3045" s="88" t="s">
        <v>4456</v>
      </c>
      <c r="B3045" s="86">
        <v>2014</v>
      </c>
      <c r="C3045" s="87" t="s">
        <v>1054</v>
      </c>
      <c r="D3045" s="88" t="s">
        <v>1064</v>
      </c>
      <c r="E3045" s="88" t="s">
        <v>106</v>
      </c>
      <c r="F3045" s="89">
        <v>123458771</v>
      </c>
      <c r="G3045" s="88">
        <v>2</v>
      </c>
      <c r="H3045" s="89">
        <v>29366910</v>
      </c>
      <c r="J3045" s="48"/>
    </row>
    <row r="3046" spans="1:10" x14ac:dyDescent="0.4">
      <c r="A3046" s="88" t="s">
        <v>4456</v>
      </c>
      <c r="B3046" s="86">
        <v>2014</v>
      </c>
      <c r="C3046" s="87" t="s">
        <v>1054</v>
      </c>
      <c r="D3046" s="88" t="s">
        <v>1064</v>
      </c>
      <c r="E3046" s="88" t="s">
        <v>106</v>
      </c>
      <c r="F3046" s="89">
        <v>127621127</v>
      </c>
      <c r="G3046" s="88">
        <v>2</v>
      </c>
      <c r="H3046" s="89">
        <v>22650758</v>
      </c>
      <c r="J3046" s="48"/>
    </row>
    <row r="3047" spans="1:10" x14ac:dyDescent="0.4">
      <c r="A3047" s="88" t="s">
        <v>4455</v>
      </c>
      <c r="B3047" s="86">
        <v>2014</v>
      </c>
      <c r="C3047" s="87" t="s">
        <v>1061</v>
      </c>
      <c r="D3047" s="88" t="s">
        <v>1051</v>
      </c>
      <c r="E3047" s="88" t="s">
        <v>102</v>
      </c>
      <c r="F3047" s="89">
        <v>237965407</v>
      </c>
      <c r="G3047" s="88">
        <v>5</v>
      </c>
      <c r="H3047" s="89">
        <v>31655764</v>
      </c>
      <c r="J3047" s="48"/>
    </row>
    <row r="3048" spans="1:10" x14ac:dyDescent="0.4">
      <c r="A3048" s="88" t="s">
        <v>4454</v>
      </c>
      <c r="B3048" s="86">
        <v>2014</v>
      </c>
      <c r="C3048" s="87" t="s">
        <v>1070</v>
      </c>
      <c r="D3048" s="88" t="s">
        <v>100</v>
      </c>
      <c r="E3048" s="88" t="s">
        <v>106</v>
      </c>
      <c r="F3048" s="89">
        <v>207319702</v>
      </c>
      <c r="G3048" s="88">
        <v>3</v>
      </c>
      <c r="H3048" s="89">
        <v>29412494</v>
      </c>
      <c r="J3048" s="48"/>
    </row>
    <row r="3049" spans="1:10" x14ac:dyDescent="0.4">
      <c r="A3049" s="88" t="s">
        <v>4453</v>
      </c>
      <c r="B3049" s="86">
        <v>2014</v>
      </c>
      <c r="C3049" s="87" t="s">
        <v>1052</v>
      </c>
      <c r="D3049" s="88" t="s">
        <v>1051</v>
      </c>
      <c r="E3049" s="88" t="s">
        <v>102</v>
      </c>
      <c r="F3049" s="89">
        <v>122083594</v>
      </c>
      <c r="G3049" s="88">
        <v>4</v>
      </c>
      <c r="H3049" s="89">
        <v>25891694</v>
      </c>
      <c r="J3049" s="48"/>
    </row>
    <row r="3050" spans="1:10" x14ac:dyDescent="0.4">
      <c r="A3050" s="88" t="s">
        <v>4453</v>
      </c>
      <c r="B3050" s="86">
        <v>2014</v>
      </c>
      <c r="C3050" s="87" t="s">
        <v>1052</v>
      </c>
      <c r="D3050" s="88" t="s">
        <v>1051</v>
      </c>
      <c r="E3050" s="88" t="s">
        <v>102</v>
      </c>
      <c r="F3050" s="89">
        <v>178875670</v>
      </c>
      <c r="G3050" s="88">
        <v>2</v>
      </c>
      <c r="H3050" s="89">
        <v>20276264</v>
      </c>
      <c r="J3050" s="48"/>
    </row>
    <row r="3051" spans="1:10" x14ac:dyDescent="0.4">
      <c r="A3051" s="88" t="s">
        <v>4452</v>
      </c>
      <c r="B3051" s="86">
        <v>2016</v>
      </c>
      <c r="C3051" s="87" t="s">
        <v>1054</v>
      </c>
      <c r="D3051" s="88" t="s">
        <v>100</v>
      </c>
      <c r="E3051" s="88" t="s">
        <v>106</v>
      </c>
      <c r="F3051" s="89">
        <v>104249017</v>
      </c>
      <c r="G3051" s="88">
        <v>2</v>
      </c>
      <c r="H3051" s="89">
        <v>15773315</v>
      </c>
      <c r="J3051" s="48"/>
    </row>
    <row r="3052" spans="1:10" x14ac:dyDescent="0.4">
      <c r="A3052" s="88" t="s">
        <v>4451</v>
      </c>
      <c r="B3052" s="86">
        <v>2016</v>
      </c>
      <c r="C3052" s="87" t="s">
        <v>1052</v>
      </c>
      <c r="D3052" s="88" t="s">
        <v>100</v>
      </c>
      <c r="E3052" s="88" t="s">
        <v>96</v>
      </c>
      <c r="F3052" s="89">
        <v>114208880</v>
      </c>
      <c r="G3052" s="88">
        <v>3</v>
      </c>
      <c r="H3052" s="89">
        <v>24836458</v>
      </c>
      <c r="J3052" s="48"/>
    </row>
    <row r="3053" spans="1:10" x14ac:dyDescent="0.4">
      <c r="A3053" s="88" t="s">
        <v>4451</v>
      </c>
      <c r="B3053" s="86">
        <v>2016</v>
      </c>
      <c r="C3053" s="87" t="s">
        <v>1052</v>
      </c>
      <c r="D3053" s="88" t="s">
        <v>100</v>
      </c>
      <c r="E3053" s="88" t="s">
        <v>96</v>
      </c>
      <c r="F3053" s="89">
        <v>204495663</v>
      </c>
      <c r="G3053" s="88">
        <v>2</v>
      </c>
      <c r="H3053" s="89">
        <v>16665434</v>
      </c>
      <c r="J3053" s="48"/>
    </row>
    <row r="3054" spans="1:10" x14ac:dyDescent="0.4">
      <c r="A3054" s="88" t="s">
        <v>4450</v>
      </c>
      <c r="B3054" s="86">
        <v>2017</v>
      </c>
      <c r="C3054" s="87" t="s">
        <v>1052</v>
      </c>
      <c r="D3054" s="88" t="s">
        <v>100</v>
      </c>
      <c r="E3054" s="88" t="s">
        <v>96</v>
      </c>
      <c r="F3054" s="89">
        <v>142634199</v>
      </c>
      <c r="G3054" s="88">
        <v>5</v>
      </c>
      <c r="H3054" s="89">
        <v>26854010</v>
      </c>
      <c r="J3054" s="48"/>
    </row>
    <row r="3055" spans="1:10" x14ac:dyDescent="0.4">
      <c r="A3055" s="88" t="s">
        <v>4449</v>
      </c>
      <c r="B3055" s="86">
        <v>2016</v>
      </c>
      <c r="C3055" s="87" t="s">
        <v>1061</v>
      </c>
      <c r="D3055" s="88" t="s">
        <v>1064</v>
      </c>
      <c r="E3055" s="88" t="s">
        <v>102</v>
      </c>
      <c r="F3055" s="89">
        <v>92126420</v>
      </c>
      <c r="G3055" s="88">
        <v>2</v>
      </c>
      <c r="H3055" s="89">
        <v>11181354</v>
      </c>
      <c r="J3055" s="48"/>
    </row>
    <row r="3056" spans="1:10" x14ac:dyDescent="0.4">
      <c r="A3056" s="88" t="s">
        <v>4448</v>
      </c>
      <c r="B3056" s="86">
        <v>2016</v>
      </c>
      <c r="C3056" s="87" t="s">
        <v>1054</v>
      </c>
      <c r="D3056" s="88" t="s">
        <v>1051</v>
      </c>
      <c r="E3056" s="88" t="s">
        <v>96</v>
      </c>
      <c r="F3056" s="89">
        <v>100721800</v>
      </c>
      <c r="G3056" s="88">
        <v>5</v>
      </c>
      <c r="H3056" s="89">
        <v>33210415</v>
      </c>
      <c r="J3056" s="48"/>
    </row>
    <row r="3057" spans="1:10" x14ac:dyDescent="0.4">
      <c r="A3057" s="88" t="s">
        <v>4447</v>
      </c>
      <c r="B3057" s="86">
        <v>2016</v>
      </c>
      <c r="C3057" s="87" t="s">
        <v>1061</v>
      </c>
      <c r="D3057" s="88" t="s">
        <v>1051</v>
      </c>
      <c r="E3057" s="88" t="s">
        <v>102</v>
      </c>
      <c r="F3057" s="89">
        <v>147342454</v>
      </c>
      <c r="G3057" s="88">
        <v>4</v>
      </c>
      <c r="H3057" s="89">
        <v>17057272</v>
      </c>
      <c r="J3057" s="48"/>
    </row>
    <row r="3058" spans="1:10" x14ac:dyDescent="0.4">
      <c r="A3058" s="88" t="s">
        <v>4447</v>
      </c>
      <c r="B3058" s="86">
        <v>2017</v>
      </c>
      <c r="C3058" s="87" t="s">
        <v>1061</v>
      </c>
      <c r="D3058" s="88" t="s">
        <v>1051</v>
      </c>
      <c r="E3058" s="88" t="s">
        <v>102</v>
      </c>
      <c r="F3058" s="89">
        <v>199506171</v>
      </c>
      <c r="G3058" s="88">
        <v>5</v>
      </c>
      <c r="H3058" s="89">
        <v>34683769</v>
      </c>
      <c r="J3058" s="48"/>
    </row>
    <row r="3059" spans="1:10" x14ac:dyDescent="0.4">
      <c r="A3059" s="88" t="s">
        <v>4447</v>
      </c>
      <c r="B3059" s="86">
        <v>2017</v>
      </c>
      <c r="C3059" s="87" t="s">
        <v>1061</v>
      </c>
      <c r="D3059" s="88" t="s">
        <v>1051</v>
      </c>
      <c r="E3059" s="88" t="s">
        <v>102</v>
      </c>
      <c r="F3059" s="89">
        <v>152686952</v>
      </c>
      <c r="G3059" s="88">
        <v>1</v>
      </c>
      <c r="H3059" s="89">
        <v>23112132</v>
      </c>
      <c r="J3059" s="48"/>
    </row>
    <row r="3060" spans="1:10" x14ac:dyDescent="0.4">
      <c r="A3060" s="88" t="s">
        <v>4447</v>
      </c>
      <c r="B3060" s="86">
        <v>2017</v>
      </c>
      <c r="C3060" s="87" t="s">
        <v>1061</v>
      </c>
      <c r="D3060" s="88" t="s">
        <v>1051</v>
      </c>
      <c r="E3060" s="88" t="s">
        <v>102</v>
      </c>
      <c r="F3060" s="89">
        <v>107657045</v>
      </c>
      <c r="G3060" s="88">
        <v>4</v>
      </c>
      <c r="H3060" s="89">
        <v>33718488</v>
      </c>
      <c r="J3060" s="48"/>
    </row>
    <row r="3061" spans="1:10" x14ac:dyDescent="0.4">
      <c r="A3061" s="88" t="s">
        <v>4446</v>
      </c>
      <c r="B3061" s="86">
        <v>2017</v>
      </c>
      <c r="C3061" s="87" t="s">
        <v>1054</v>
      </c>
      <c r="D3061" s="88" t="s">
        <v>100</v>
      </c>
      <c r="E3061" s="88" t="s">
        <v>106</v>
      </c>
      <c r="F3061" s="89">
        <v>128825996</v>
      </c>
      <c r="G3061" s="88">
        <v>5</v>
      </c>
      <c r="H3061" s="89">
        <v>16028194</v>
      </c>
      <c r="J3061" s="48"/>
    </row>
    <row r="3062" spans="1:10" x14ac:dyDescent="0.4">
      <c r="A3062" s="88" t="s">
        <v>4445</v>
      </c>
      <c r="B3062" s="86">
        <v>2017</v>
      </c>
      <c r="C3062" s="87" t="s">
        <v>1052</v>
      </c>
      <c r="D3062" s="88" t="s">
        <v>1064</v>
      </c>
      <c r="E3062" s="88" t="s">
        <v>96</v>
      </c>
      <c r="F3062" s="89">
        <v>220349439</v>
      </c>
      <c r="G3062" s="88">
        <v>2</v>
      </c>
      <c r="H3062" s="89">
        <v>24812117</v>
      </c>
      <c r="J3062" s="48"/>
    </row>
    <row r="3063" spans="1:10" x14ac:dyDescent="0.4">
      <c r="A3063" s="88" t="s">
        <v>4444</v>
      </c>
      <c r="B3063" s="86">
        <v>2017</v>
      </c>
      <c r="C3063" s="87" t="s">
        <v>1054</v>
      </c>
      <c r="D3063" s="88" t="s">
        <v>100</v>
      </c>
      <c r="E3063" s="88" t="s">
        <v>102</v>
      </c>
      <c r="F3063" s="89">
        <v>195469007</v>
      </c>
      <c r="G3063" s="88">
        <v>3</v>
      </c>
      <c r="H3063" s="89">
        <v>22725427</v>
      </c>
      <c r="J3063" s="48"/>
    </row>
    <row r="3064" spans="1:10" x14ac:dyDescent="0.4">
      <c r="A3064" s="88" t="s">
        <v>4443</v>
      </c>
      <c r="B3064" s="86">
        <v>2017</v>
      </c>
      <c r="C3064" s="87" t="s">
        <v>1061</v>
      </c>
      <c r="D3064" s="88" t="s">
        <v>1051</v>
      </c>
      <c r="E3064" s="88" t="s">
        <v>104</v>
      </c>
      <c r="F3064" s="89">
        <v>91625036</v>
      </c>
      <c r="G3064" s="88">
        <v>4</v>
      </c>
      <c r="H3064" s="89">
        <v>23061779</v>
      </c>
      <c r="J3064" s="48"/>
    </row>
    <row r="3065" spans="1:10" x14ac:dyDescent="0.4">
      <c r="A3065" s="88" t="s">
        <v>4443</v>
      </c>
      <c r="B3065" s="86">
        <v>2017</v>
      </c>
      <c r="C3065" s="87" t="s">
        <v>1061</v>
      </c>
      <c r="D3065" s="88" t="s">
        <v>1051</v>
      </c>
      <c r="E3065" s="88" t="s">
        <v>104</v>
      </c>
      <c r="F3065" s="89">
        <v>218133374</v>
      </c>
      <c r="G3065" s="88">
        <v>3</v>
      </c>
      <c r="H3065" s="89">
        <v>33629913</v>
      </c>
      <c r="J3065" s="48"/>
    </row>
    <row r="3066" spans="1:10" x14ac:dyDescent="0.4">
      <c r="A3066" s="88" t="s">
        <v>4442</v>
      </c>
      <c r="B3066" s="86">
        <v>2017</v>
      </c>
      <c r="C3066" s="87" t="s">
        <v>1052</v>
      </c>
      <c r="D3066" s="88" t="s">
        <v>1051</v>
      </c>
      <c r="E3066" s="88" t="s">
        <v>106</v>
      </c>
      <c r="F3066" s="89">
        <v>234133479</v>
      </c>
      <c r="G3066" s="88">
        <v>4</v>
      </c>
      <c r="H3066" s="89">
        <v>17464501</v>
      </c>
      <c r="J3066" s="48"/>
    </row>
    <row r="3067" spans="1:10" x14ac:dyDescent="0.4">
      <c r="A3067" s="88" t="s">
        <v>4441</v>
      </c>
      <c r="B3067" s="86">
        <v>2017</v>
      </c>
      <c r="C3067" s="87" t="s">
        <v>1054</v>
      </c>
      <c r="D3067" s="88" t="s">
        <v>1051</v>
      </c>
      <c r="E3067" s="88" t="s">
        <v>96</v>
      </c>
      <c r="F3067" s="89">
        <v>169016718</v>
      </c>
      <c r="G3067" s="88">
        <v>1</v>
      </c>
      <c r="H3067" s="89">
        <v>32015502</v>
      </c>
      <c r="J3067" s="48"/>
    </row>
    <row r="3068" spans="1:10" x14ac:dyDescent="0.4">
      <c r="A3068" s="88" t="s">
        <v>4441</v>
      </c>
      <c r="B3068" s="86">
        <v>2017</v>
      </c>
      <c r="C3068" s="87" t="s">
        <v>1054</v>
      </c>
      <c r="D3068" s="88" t="s">
        <v>1051</v>
      </c>
      <c r="E3068" s="88" t="s">
        <v>96</v>
      </c>
      <c r="F3068" s="89">
        <v>212458777</v>
      </c>
      <c r="G3068" s="88">
        <v>1</v>
      </c>
      <c r="H3068" s="89">
        <v>10549155</v>
      </c>
      <c r="J3068" s="48"/>
    </row>
    <row r="3069" spans="1:10" x14ac:dyDescent="0.4">
      <c r="A3069" s="88" t="s">
        <v>4441</v>
      </c>
      <c r="B3069" s="86">
        <v>2014</v>
      </c>
      <c r="C3069" s="87" t="s">
        <v>1054</v>
      </c>
      <c r="D3069" s="88" t="s">
        <v>1051</v>
      </c>
      <c r="E3069" s="88" t="s">
        <v>96</v>
      </c>
      <c r="F3069" s="89">
        <v>152149545</v>
      </c>
      <c r="G3069" s="88">
        <v>1</v>
      </c>
      <c r="H3069" s="89">
        <v>11093214</v>
      </c>
      <c r="J3069" s="48"/>
    </row>
    <row r="3070" spans="1:10" x14ac:dyDescent="0.4">
      <c r="A3070" s="88" t="s">
        <v>4441</v>
      </c>
      <c r="B3070" s="86">
        <v>2014</v>
      </c>
      <c r="C3070" s="87" t="s">
        <v>1054</v>
      </c>
      <c r="D3070" s="88" t="s">
        <v>1051</v>
      </c>
      <c r="E3070" s="88" t="s">
        <v>96</v>
      </c>
      <c r="F3070" s="89">
        <v>120067338</v>
      </c>
      <c r="G3070" s="88">
        <v>2</v>
      </c>
      <c r="H3070" s="89">
        <v>26975665</v>
      </c>
      <c r="J3070" s="48"/>
    </row>
    <row r="3071" spans="1:10" x14ac:dyDescent="0.4">
      <c r="A3071" s="88" t="s">
        <v>4441</v>
      </c>
      <c r="B3071" s="86">
        <v>2017</v>
      </c>
      <c r="C3071" s="87" t="s">
        <v>1054</v>
      </c>
      <c r="D3071" s="88" t="s">
        <v>1051</v>
      </c>
      <c r="E3071" s="88" t="s">
        <v>96</v>
      </c>
      <c r="F3071" s="89">
        <v>185890882</v>
      </c>
      <c r="G3071" s="88">
        <v>1</v>
      </c>
      <c r="H3071" s="89">
        <v>13550991</v>
      </c>
      <c r="J3071" s="48"/>
    </row>
    <row r="3072" spans="1:10" x14ac:dyDescent="0.4">
      <c r="A3072" s="88" t="s">
        <v>4441</v>
      </c>
      <c r="B3072" s="86">
        <v>2017</v>
      </c>
      <c r="C3072" s="87" t="s">
        <v>1054</v>
      </c>
      <c r="D3072" s="88" t="s">
        <v>1051</v>
      </c>
      <c r="E3072" s="88" t="s">
        <v>96</v>
      </c>
      <c r="F3072" s="89">
        <v>172044525</v>
      </c>
      <c r="G3072" s="88">
        <v>1</v>
      </c>
      <c r="H3072" s="89">
        <v>29557057</v>
      </c>
      <c r="J3072" s="48"/>
    </row>
    <row r="3073" spans="1:10" x14ac:dyDescent="0.4">
      <c r="A3073" s="88" t="s">
        <v>4440</v>
      </c>
      <c r="B3073" s="86">
        <v>2017</v>
      </c>
      <c r="C3073" s="87" t="s">
        <v>1061</v>
      </c>
      <c r="D3073" s="88" t="s">
        <v>1051</v>
      </c>
      <c r="E3073" s="88" t="s">
        <v>106</v>
      </c>
      <c r="F3073" s="89">
        <v>122339558</v>
      </c>
      <c r="G3073" s="88">
        <v>3</v>
      </c>
      <c r="H3073" s="89">
        <v>33783888</v>
      </c>
      <c r="J3073" s="48"/>
    </row>
    <row r="3074" spans="1:10" x14ac:dyDescent="0.4">
      <c r="A3074" s="88" t="s">
        <v>4439</v>
      </c>
      <c r="B3074" s="86">
        <v>2015</v>
      </c>
      <c r="C3074" s="87" t="s">
        <v>1054</v>
      </c>
      <c r="D3074" s="88" t="s">
        <v>100</v>
      </c>
      <c r="E3074" s="88" t="s">
        <v>104</v>
      </c>
      <c r="F3074" s="89">
        <v>163560473</v>
      </c>
      <c r="G3074" s="88">
        <v>4</v>
      </c>
      <c r="H3074" s="89">
        <v>27558564</v>
      </c>
      <c r="J3074" s="48"/>
    </row>
    <row r="3075" spans="1:10" x14ac:dyDescent="0.4">
      <c r="A3075" s="88" t="s">
        <v>4439</v>
      </c>
      <c r="B3075" s="86">
        <v>2017</v>
      </c>
      <c r="C3075" s="87" t="s">
        <v>1054</v>
      </c>
      <c r="D3075" s="88" t="s">
        <v>100</v>
      </c>
      <c r="E3075" s="88" t="s">
        <v>104</v>
      </c>
      <c r="F3075" s="89">
        <v>199471778</v>
      </c>
      <c r="G3075" s="88">
        <v>2</v>
      </c>
      <c r="H3075" s="89">
        <v>30690257</v>
      </c>
      <c r="J3075" s="48"/>
    </row>
    <row r="3076" spans="1:10" x14ac:dyDescent="0.4">
      <c r="A3076" s="88" t="s">
        <v>4438</v>
      </c>
      <c r="B3076" s="86">
        <v>2017</v>
      </c>
      <c r="C3076" s="87" t="s">
        <v>1052</v>
      </c>
      <c r="D3076" s="88" t="s">
        <v>1051</v>
      </c>
      <c r="E3076" s="88" t="s">
        <v>104</v>
      </c>
      <c r="F3076" s="89">
        <v>208951215</v>
      </c>
      <c r="G3076" s="88">
        <v>4</v>
      </c>
      <c r="H3076" s="89">
        <v>20840875</v>
      </c>
      <c r="J3076" s="48"/>
    </row>
    <row r="3077" spans="1:10" x14ac:dyDescent="0.4">
      <c r="A3077" s="88" t="s">
        <v>4437</v>
      </c>
      <c r="B3077" s="86">
        <v>2014</v>
      </c>
      <c r="C3077" s="87" t="s">
        <v>1054</v>
      </c>
      <c r="D3077" s="88" t="s">
        <v>1051</v>
      </c>
      <c r="E3077" s="88" t="s">
        <v>106</v>
      </c>
      <c r="F3077" s="89">
        <v>210418157</v>
      </c>
      <c r="G3077" s="88">
        <v>1</v>
      </c>
      <c r="H3077" s="89">
        <v>33644612</v>
      </c>
      <c r="J3077" s="48"/>
    </row>
    <row r="3078" spans="1:10" x14ac:dyDescent="0.4">
      <c r="A3078" s="88" t="s">
        <v>4437</v>
      </c>
      <c r="B3078" s="86">
        <v>2014</v>
      </c>
      <c r="C3078" s="87" t="s">
        <v>1054</v>
      </c>
      <c r="D3078" s="88" t="s">
        <v>1051</v>
      </c>
      <c r="E3078" s="88" t="s">
        <v>106</v>
      </c>
      <c r="F3078" s="89">
        <v>144500109</v>
      </c>
      <c r="G3078" s="88">
        <v>4</v>
      </c>
      <c r="H3078" s="89">
        <v>14352676</v>
      </c>
      <c r="J3078" s="48"/>
    </row>
    <row r="3079" spans="1:10" x14ac:dyDescent="0.4">
      <c r="A3079" s="88" t="s">
        <v>4437</v>
      </c>
      <c r="B3079" s="86">
        <v>2016</v>
      </c>
      <c r="C3079" s="87" t="s">
        <v>1054</v>
      </c>
      <c r="D3079" s="88" t="s">
        <v>1051</v>
      </c>
      <c r="E3079" s="88" t="s">
        <v>106</v>
      </c>
      <c r="F3079" s="89">
        <v>189968872</v>
      </c>
      <c r="G3079" s="88">
        <v>5</v>
      </c>
      <c r="H3079" s="89">
        <v>20876638</v>
      </c>
      <c r="J3079" s="48"/>
    </row>
    <row r="3080" spans="1:10" x14ac:dyDescent="0.4">
      <c r="A3080" s="88" t="s">
        <v>4436</v>
      </c>
      <c r="B3080" s="86">
        <v>2017</v>
      </c>
      <c r="C3080" s="87" t="s">
        <v>1054</v>
      </c>
      <c r="D3080" s="88" t="s">
        <v>1051</v>
      </c>
      <c r="E3080" s="88" t="s">
        <v>106</v>
      </c>
      <c r="F3080" s="89">
        <v>188943066</v>
      </c>
      <c r="G3080" s="88">
        <v>4</v>
      </c>
      <c r="H3080" s="89">
        <v>11337449</v>
      </c>
      <c r="J3080" s="48"/>
    </row>
    <row r="3081" spans="1:10" x14ac:dyDescent="0.4">
      <c r="A3081" s="88" t="s">
        <v>4435</v>
      </c>
      <c r="B3081" s="86">
        <v>2015</v>
      </c>
      <c r="C3081" s="87" t="s">
        <v>1054</v>
      </c>
      <c r="D3081" s="88" t="s">
        <v>1051</v>
      </c>
      <c r="E3081" s="88" t="s">
        <v>96</v>
      </c>
      <c r="F3081" s="89">
        <v>195953712</v>
      </c>
      <c r="G3081" s="88">
        <v>4</v>
      </c>
      <c r="H3081" s="89">
        <v>12242937</v>
      </c>
      <c r="J3081" s="48"/>
    </row>
    <row r="3082" spans="1:10" x14ac:dyDescent="0.4">
      <c r="A3082" s="88" t="s">
        <v>4435</v>
      </c>
      <c r="B3082" s="86">
        <v>2014</v>
      </c>
      <c r="C3082" s="87" t="s">
        <v>1054</v>
      </c>
      <c r="D3082" s="88" t="s">
        <v>1051</v>
      </c>
      <c r="E3082" s="88" t="s">
        <v>96</v>
      </c>
      <c r="F3082" s="89">
        <v>175512732</v>
      </c>
      <c r="G3082" s="88">
        <v>4</v>
      </c>
      <c r="H3082" s="89">
        <v>20558701</v>
      </c>
      <c r="J3082" s="48"/>
    </row>
    <row r="3083" spans="1:10" x14ac:dyDescent="0.4">
      <c r="A3083" s="88" t="s">
        <v>4434</v>
      </c>
      <c r="B3083" s="86">
        <v>2017</v>
      </c>
      <c r="C3083" s="87" t="s">
        <v>1070</v>
      </c>
      <c r="D3083" s="88" t="s">
        <v>1051</v>
      </c>
      <c r="E3083" s="88" t="s">
        <v>102</v>
      </c>
      <c r="F3083" s="89">
        <v>132611254</v>
      </c>
      <c r="G3083" s="88">
        <v>2</v>
      </c>
      <c r="H3083" s="89">
        <v>24446158</v>
      </c>
      <c r="J3083" s="48"/>
    </row>
    <row r="3084" spans="1:10" x14ac:dyDescent="0.4">
      <c r="A3084" s="88" t="s">
        <v>4433</v>
      </c>
      <c r="B3084" s="86">
        <v>2014</v>
      </c>
      <c r="C3084" s="87" t="s">
        <v>1054</v>
      </c>
      <c r="D3084" s="88" t="s">
        <v>100</v>
      </c>
      <c r="E3084" s="88" t="s">
        <v>102</v>
      </c>
      <c r="F3084" s="89">
        <v>148037809</v>
      </c>
      <c r="G3084" s="88">
        <v>4</v>
      </c>
      <c r="H3084" s="89">
        <v>34445036</v>
      </c>
      <c r="J3084" s="48"/>
    </row>
    <row r="3085" spans="1:10" x14ac:dyDescent="0.4">
      <c r="A3085" s="88" t="s">
        <v>4433</v>
      </c>
      <c r="B3085" s="86">
        <v>2014</v>
      </c>
      <c r="C3085" s="87" t="s">
        <v>1054</v>
      </c>
      <c r="D3085" s="88" t="s">
        <v>100</v>
      </c>
      <c r="E3085" s="88" t="s">
        <v>102</v>
      </c>
      <c r="F3085" s="89">
        <v>126419485</v>
      </c>
      <c r="G3085" s="88">
        <v>1</v>
      </c>
      <c r="H3085" s="89">
        <v>14433078</v>
      </c>
      <c r="J3085" s="48"/>
    </row>
    <row r="3086" spans="1:10" x14ac:dyDescent="0.4">
      <c r="A3086" s="88" t="s">
        <v>4433</v>
      </c>
      <c r="B3086" s="86">
        <v>2014</v>
      </c>
      <c r="C3086" s="87" t="s">
        <v>1054</v>
      </c>
      <c r="D3086" s="88" t="s">
        <v>100</v>
      </c>
      <c r="E3086" s="88" t="s">
        <v>102</v>
      </c>
      <c r="F3086" s="89">
        <v>92245621</v>
      </c>
      <c r="G3086" s="88">
        <v>4</v>
      </c>
      <c r="H3086" s="89">
        <v>30437044</v>
      </c>
      <c r="J3086" s="48"/>
    </row>
    <row r="3087" spans="1:10" x14ac:dyDescent="0.4">
      <c r="A3087" s="88" t="s">
        <v>4432</v>
      </c>
      <c r="B3087" s="86">
        <v>2014</v>
      </c>
      <c r="C3087" s="87" t="s">
        <v>1052</v>
      </c>
      <c r="D3087" s="88" t="s">
        <v>100</v>
      </c>
      <c r="E3087" s="88" t="s">
        <v>102</v>
      </c>
      <c r="F3087" s="89">
        <v>148365819</v>
      </c>
      <c r="G3087" s="88">
        <v>5</v>
      </c>
      <c r="H3087" s="89">
        <v>31312603</v>
      </c>
      <c r="J3087" s="48"/>
    </row>
    <row r="3088" spans="1:10" x14ac:dyDescent="0.4">
      <c r="A3088" s="88" t="s">
        <v>4432</v>
      </c>
      <c r="B3088" s="86">
        <v>2014</v>
      </c>
      <c r="C3088" s="87" t="s">
        <v>1052</v>
      </c>
      <c r="D3088" s="88" t="s">
        <v>100</v>
      </c>
      <c r="E3088" s="88" t="s">
        <v>102</v>
      </c>
      <c r="F3088" s="89">
        <v>112932307</v>
      </c>
      <c r="G3088" s="88">
        <v>1</v>
      </c>
      <c r="H3088" s="89">
        <v>19227921</v>
      </c>
      <c r="J3088" s="48"/>
    </row>
    <row r="3089" spans="1:10" x14ac:dyDescent="0.4">
      <c r="A3089" s="88" t="s">
        <v>4432</v>
      </c>
      <c r="B3089" s="86">
        <v>2014</v>
      </c>
      <c r="C3089" s="87" t="s">
        <v>1052</v>
      </c>
      <c r="D3089" s="88" t="s">
        <v>100</v>
      </c>
      <c r="E3089" s="88" t="s">
        <v>102</v>
      </c>
      <c r="F3089" s="89">
        <v>201753641</v>
      </c>
      <c r="G3089" s="88">
        <v>5</v>
      </c>
      <c r="H3089" s="89">
        <v>29287100</v>
      </c>
      <c r="J3089" s="48"/>
    </row>
    <row r="3090" spans="1:10" x14ac:dyDescent="0.4">
      <c r="A3090" s="88" t="s">
        <v>4432</v>
      </c>
      <c r="B3090" s="86">
        <v>2014</v>
      </c>
      <c r="C3090" s="87" t="s">
        <v>1052</v>
      </c>
      <c r="D3090" s="88" t="s">
        <v>100</v>
      </c>
      <c r="E3090" s="88" t="s">
        <v>102</v>
      </c>
      <c r="F3090" s="89">
        <v>139318369</v>
      </c>
      <c r="G3090" s="88">
        <v>1</v>
      </c>
      <c r="H3090" s="89">
        <v>14458173</v>
      </c>
      <c r="J3090" s="48"/>
    </row>
    <row r="3091" spans="1:10" x14ac:dyDescent="0.4">
      <c r="A3091" s="88" t="s">
        <v>4431</v>
      </c>
      <c r="B3091" s="86">
        <v>2014</v>
      </c>
      <c r="C3091" s="87" t="s">
        <v>1061</v>
      </c>
      <c r="D3091" s="88" t="s">
        <v>100</v>
      </c>
      <c r="E3091" s="88" t="s">
        <v>106</v>
      </c>
      <c r="F3091" s="89">
        <v>173626065</v>
      </c>
      <c r="G3091" s="88">
        <v>5</v>
      </c>
      <c r="H3091" s="89">
        <v>26367630</v>
      </c>
      <c r="J3091" s="48"/>
    </row>
    <row r="3092" spans="1:10" x14ac:dyDescent="0.4">
      <c r="A3092" s="88" t="s">
        <v>4431</v>
      </c>
      <c r="B3092" s="86">
        <v>2016</v>
      </c>
      <c r="C3092" s="87" t="s">
        <v>1061</v>
      </c>
      <c r="D3092" s="88" t="s">
        <v>100</v>
      </c>
      <c r="E3092" s="88" t="s">
        <v>106</v>
      </c>
      <c r="F3092" s="89">
        <v>107888522</v>
      </c>
      <c r="G3092" s="88">
        <v>3</v>
      </c>
      <c r="H3092" s="89">
        <v>10215739</v>
      </c>
      <c r="J3092" s="48"/>
    </row>
    <row r="3093" spans="1:10" x14ac:dyDescent="0.4">
      <c r="A3093" s="88" t="s">
        <v>4430</v>
      </c>
      <c r="B3093" s="86">
        <v>2016</v>
      </c>
      <c r="C3093" s="87" t="s">
        <v>1054</v>
      </c>
      <c r="D3093" s="88" t="s">
        <v>100</v>
      </c>
      <c r="E3093" s="88" t="s">
        <v>102</v>
      </c>
      <c r="F3093" s="89">
        <v>215604117</v>
      </c>
      <c r="G3093" s="88">
        <v>1</v>
      </c>
      <c r="H3093" s="89">
        <v>27816870</v>
      </c>
      <c r="J3093" s="48"/>
    </row>
    <row r="3094" spans="1:10" x14ac:dyDescent="0.4">
      <c r="A3094" s="88" t="s">
        <v>4429</v>
      </c>
      <c r="B3094" s="86">
        <v>2017</v>
      </c>
      <c r="C3094" s="87" t="s">
        <v>1052</v>
      </c>
      <c r="D3094" s="88" t="s">
        <v>100</v>
      </c>
      <c r="E3094" s="88" t="s">
        <v>96</v>
      </c>
      <c r="F3094" s="89">
        <v>125125879</v>
      </c>
      <c r="G3094" s="88">
        <v>1</v>
      </c>
      <c r="H3094" s="89">
        <v>26215701</v>
      </c>
      <c r="J3094" s="48"/>
    </row>
    <row r="3095" spans="1:10" x14ac:dyDescent="0.4">
      <c r="A3095" s="88" t="s">
        <v>4429</v>
      </c>
      <c r="B3095" s="86">
        <v>2017</v>
      </c>
      <c r="C3095" s="87" t="s">
        <v>1052</v>
      </c>
      <c r="D3095" s="88" t="s">
        <v>100</v>
      </c>
      <c r="E3095" s="88" t="s">
        <v>96</v>
      </c>
      <c r="F3095" s="89">
        <v>167914216</v>
      </c>
      <c r="G3095" s="88">
        <v>4</v>
      </c>
      <c r="H3095" s="89">
        <v>21519976</v>
      </c>
      <c r="J3095" s="48"/>
    </row>
    <row r="3096" spans="1:10" x14ac:dyDescent="0.4">
      <c r="A3096" s="88" t="s">
        <v>4428</v>
      </c>
      <c r="B3096" s="86">
        <v>2014</v>
      </c>
      <c r="C3096" s="87" t="s">
        <v>1054</v>
      </c>
      <c r="D3096" s="88" t="s">
        <v>1064</v>
      </c>
      <c r="E3096" s="88" t="s">
        <v>106</v>
      </c>
      <c r="F3096" s="89">
        <v>109203615</v>
      </c>
      <c r="G3096" s="88">
        <v>3</v>
      </c>
      <c r="H3096" s="89">
        <v>30091837</v>
      </c>
      <c r="J3096" s="48"/>
    </row>
    <row r="3097" spans="1:10" x14ac:dyDescent="0.4">
      <c r="A3097" s="88" t="s">
        <v>4427</v>
      </c>
      <c r="B3097" s="86">
        <v>2016</v>
      </c>
      <c r="C3097" s="87" t="s">
        <v>1054</v>
      </c>
      <c r="D3097" s="88" t="s">
        <v>100</v>
      </c>
      <c r="E3097" s="88" t="s">
        <v>102</v>
      </c>
      <c r="F3097" s="89">
        <v>204761806</v>
      </c>
      <c r="G3097" s="88">
        <v>4</v>
      </c>
      <c r="H3097" s="89">
        <v>11596212</v>
      </c>
      <c r="J3097" s="48"/>
    </row>
    <row r="3098" spans="1:10" x14ac:dyDescent="0.4">
      <c r="A3098" s="88" t="s">
        <v>4426</v>
      </c>
      <c r="B3098" s="86">
        <v>2016</v>
      </c>
      <c r="C3098" s="87" t="s">
        <v>1054</v>
      </c>
      <c r="D3098" s="88" t="s">
        <v>100</v>
      </c>
      <c r="E3098" s="88" t="s">
        <v>106</v>
      </c>
      <c r="F3098" s="89">
        <v>249586622</v>
      </c>
      <c r="G3098" s="88">
        <v>4</v>
      </c>
      <c r="H3098" s="89">
        <v>26520942</v>
      </c>
      <c r="J3098" s="48"/>
    </row>
    <row r="3099" spans="1:10" x14ac:dyDescent="0.4">
      <c r="A3099" s="88" t="s">
        <v>4425</v>
      </c>
      <c r="B3099" s="86">
        <v>2017</v>
      </c>
      <c r="C3099" s="87" t="s">
        <v>1061</v>
      </c>
      <c r="D3099" s="88" t="s">
        <v>1051</v>
      </c>
      <c r="E3099" s="88" t="s">
        <v>106</v>
      </c>
      <c r="F3099" s="89">
        <v>114576879</v>
      </c>
      <c r="G3099" s="88">
        <v>3</v>
      </c>
      <c r="H3099" s="89">
        <v>23355961</v>
      </c>
      <c r="J3099" s="48"/>
    </row>
    <row r="3100" spans="1:10" x14ac:dyDescent="0.4">
      <c r="A3100" s="88" t="s">
        <v>4425</v>
      </c>
      <c r="B3100" s="86">
        <v>2014</v>
      </c>
      <c r="C3100" s="87" t="s">
        <v>1061</v>
      </c>
      <c r="D3100" s="88" t="s">
        <v>1051</v>
      </c>
      <c r="E3100" s="88" t="s">
        <v>106</v>
      </c>
      <c r="F3100" s="89">
        <v>135855912</v>
      </c>
      <c r="G3100" s="88">
        <v>1</v>
      </c>
      <c r="H3100" s="89">
        <v>14377706</v>
      </c>
      <c r="J3100" s="48"/>
    </row>
    <row r="3101" spans="1:10" x14ac:dyDescent="0.4">
      <c r="A3101" s="88" t="s">
        <v>4424</v>
      </c>
      <c r="B3101" s="86">
        <v>2017</v>
      </c>
      <c r="C3101" s="87" t="s">
        <v>1054</v>
      </c>
      <c r="D3101" s="88" t="s">
        <v>1064</v>
      </c>
      <c r="E3101" s="88" t="s">
        <v>104</v>
      </c>
      <c r="F3101" s="89">
        <v>238224306</v>
      </c>
      <c r="G3101" s="88">
        <v>4</v>
      </c>
      <c r="H3101" s="89">
        <v>18413289</v>
      </c>
      <c r="J3101" s="48"/>
    </row>
    <row r="3102" spans="1:10" x14ac:dyDescent="0.4">
      <c r="A3102" s="88" t="s">
        <v>4423</v>
      </c>
      <c r="B3102" s="86">
        <v>2017</v>
      </c>
      <c r="C3102" s="87" t="s">
        <v>1054</v>
      </c>
      <c r="D3102" s="88" t="s">
        <v>100</v>
      </c>
      <c r="E3102" s="88" t="s">
        <v>102</v>
      </c>
      <c r="F3102" s="89">
        <v>236611170</v>
      </c>
      <c r="G3102" s="88">
        <v>2</v>
      </c>
      <c r="H3102" s="89">
        <v>22183504</v>
      </c>
      <c r="J3102" s="48"/>
    </row>
    <row r="3103" spans="1:10" x14ac:dyDescent="0.4">
      <c r="A3103" s="88" t="s">
        <v>4422</v>
      </c>
      <c r="B3103" s="86">
        <v>2015</v>
      </c>
      <c r="C3103" s="87" t="s">
        <v>1070</v>
      </c>
      <c r="D3103" s="88" t="s">
        <v>1051</v>
      </c>
      <c r="E3103" s="88" t="s">
        <v>96</v>
      </c>
      <c r="F3103" s="89">
        <v>116150354</v>
      </c>
      <c r="G3103" s="88">
        <v>1</v>
      </c>
      <c r="H3103" s="89">
        <v>18852878</v>
      </c>
      <c r="J3103" s="48"/>
    </row>
    <row r="3104" spans="1:10" x14ac:dyDescent="0.4">
      <c r="A3104" s="88" t="s">
        <v>4421</v>
      </c>
      <c r="B3104" s="86">
        <v>2015</v>
      </c>
      <c r="C3104" s="87" t="s">
        <v>1054</v>
      </c>
      <c r="D3104" s="88" t="s">
        <v>1051</v>
      </c>
      <c r="E3104" s="88" t="s">
        <v>104</v>
      </c>
      <c r="F3104" s="89">
        <v>139100012</v>
      </c>
      <c r="G3104" s="88">
        <v>3</v>
      </c>
      <c r="H3104" s="89">
        <v>11110916</v>
      </c>
      <c r="J3104" s="48"/>
    </row>
    <row r="3105" spans="1:10" x14ac:dyDescent="0.4">
      <c r="A3105" s="88" t="s">
        <v>4420</v>
      </c>
      <c r="B3105" s="86">
        <v>2015</v>
      </c>
      <c r="C3105" s="87" t="s">
        <v>1054</v>
      </c>
      <c r="D3105" s="88" t="s">
        <v>100</v>
      </c>
      <c r="E3105" s="88" t="s">
        <v>102</v>
      </c>
      <c r="F3105" s="89">
        <v>186931959</v>
      </c>
      <c r="G3105" s="88">
        <v>4</v>
      </c>
      <c r="H3105" s="89">
        <v>32793188</v>
      </c>
      <c r="J3105" s="48"/>
    </row>
    <row r="3106" spans="1:10" x14ac:dyDescent="0.4">
      <c r="A3106" s="88" t="s">
        <v>4419</v>
      </c>
      <c r="B3106" s="86">
        <v>2014</v>
      </c>
      <c r="C3106" s="87" t="s">
        <v>1052</v>
      </c>
      <c r="D3106" s="88" t="s">
        <v>1051</v>
      </c>
      <c r="E3106" s="88" t="s">
        <v>102</v>
      </c>
      <c r="F3106" s="89">
        <v>127221489</v>
      </c>
      <c r="G3106" s="88">
        <v>2</v>
      </c>
      <c r="H3106" s="89">
        <v>30735583</v>
      </c>
      <c r="J3106" s="48"/>
    </row>
    <row r="3107" spans="1:10" x14ac:dyDescent="0.4">
      <c r="A3107" s="88" t="s">
        <v>4419</v>
      </c>
      <c r="B3107" s="86">
        <v>2014</v>
      </c>
      <c r="C3107" s="87" t="s">
        <v>1052</v>
      </c>
      <c r="D3107" s="88" t="s">
        <v>1051</v>
      </c>
      <c r="E3107" s="88" t="s">
        <v>102</v>
      </c>
      <c r="F3107" s="89">
        <v>175353782</v>
      </c>
      <c r="G3107" s="88">
        <v>4</v>
      </c>
      <c r="H3107" s="89">
        <v>12388170</v>
      </c>
      <c r="J3107" s="48"/>
    </row>
    <row r="3108" spans="1:10" x14ac:dyDescent="0.4">
      <c r="A3108" s="88" t="s">
        <v>4418</v>
      </c>
      <c r="B3108" s="86">
        <v>2014</v>
      </c>
      <c r="C3108" s="87" t="s">
        <v>1054</v>
      </c>
      <c r="D3108" s="88" t="s">
        <v>1051</v>
      </c>
      <c r="E3108" s="88" t="s">
        <v>96</v>
      </c>
      <c r="F3108" s="89">
        <v>177519816</v>
      </c>
      <c r="G3108" s="88">
        <v>2</v>
      </c>
      <c r="H3108" s="89">
        <v>17664411</v>
      </c>
      <c r="J3108" s="48"/>
    </row>
    <row r="3109" spans="1:10" x14ac:dyDescent="0.4">
      <c r="A3109" s="88" t="s">
        <v>4418</v>
      </c>
      <c r="B3109" s="86">
        <v>2014</v>
      </c>
      <c r="C3109" s="87" t="s">
        <v>1054</v>
      </c>
      <c r="D3109" s="88" t="s">
        <v>1051</v>
      </c>
      <c r="E3109" s="88" t="s">
        <v>96</v>
      </c>
      <c r="F3109" s="89">
        <v>177821295</v>
      </c>
      <c r="G3109" s="88">
        <v>1</v>
      </c>
      <c r="H3109" s="89">
        <v>29468743</v>
      </c>
      <c r="J3109" s="48"/>
    </row>
    <row r="3110" spans="1:10" x14ac:dyDescent="0.4">
      <c r="A3110" s="88" t="s">
        <v>4418</v>
      </c>
      <c r="B3110" s="86">
        <v>2014</v>
      </c>
      <c r="C3110" s="87" t="s">
        <v>1054</v>
      </c>
      <c r="D3110" s="88" t="s">
        <v>1051</v>
      </c>
      <c r="E3110" s="88" t="s">
        <v>96</v>
      </c>
      <c r="F3110" s="89">
        <v>221887370</v>
      </c>
      <c r="G3110" s="88">
        <v>5</v>
      </c>
      <c r="H3110" s="89">
        <v>27379306</v>
      </c>
      <c r="J3110" s="48"/>
    </row>
    <row r="3111" spans="1:10" x14ac:dyDescent="0.4">
      <c r="A3111" s="88" t="s">
        <v>4418</v>
      </c>
      <c r="B3111" s="86">
        <v>2014</v>
      </c>
      <c r="C3111" s="87" t="s">
        <v>1054</v>
      </c>
      <c r="D3111" s="88" t="s">
        <v>1051</v>
      </c>
      <c r="E3111" s="88" t="s">
        <v>96</v>
      </c>
      <c r="F3111" s="89">
        <v>241561807</v>
      </c>
      <c r="G3111" s="88">
        <v>2</v>
      </c>
      <c r="H3111" s="89">
        <v>29979270</v>
      </c>
      <c r="J3111" s="48"/>
    </row>
    <row r="3112" spans="1:10" x14ac:dyDescent="0.4">
      <c r="A3112" s="88" t="s">
        <v>4418</v>
      </c>
      <c r="B3112" s="86">
        <v>2014</v>
      </c>
      <c r="C3112" s="87" t="s">
        <v>1054</v>
      </c>
      <c r="D3112" s="88" t="s">
        <v>1051</v>
      </c>
      <c r="E3112" s="88" t="s">
        <v>96</v>
      </c>
      <c r="F3112" s="89">
        <v>160246566</v>
      </c>
      <c r="G3112" s="88">
        <v>3</v>
      </c>
      <c r="H3112" s="89">
        <v>24745571</v>
      </c>
      <c r="J3112" s="48"/>
    </row>
    <row r="3113" spans="1:10" x14ac:dyDescent="0.4">
      <c r="A3113" s="88" t="s">
        <v>4418</v>
      </c>
      <c r="B3113" s="86">
        <v>2014</v>
      </c>
      <c r="C3113" s="87" t="s">
        <v>1054</v>
      </c>
      <c r="D3113" s="88" t="s">
        <v>1051</v>
      </c>
      <c r="E3113" s="88" t="s">
        <v>96</v>
      </c>
      <c r="F3113" s="89">
        <v>249089470</v>
      </c>
      <c r="G3113" s="88">
        <v>3</v>
      </c>
      <c r="H3113" s="89">
        <v>25382305</v>
      </c>
      <c r="J3113" s="48"/>
    </row>
    <row r="3114" spans="1:10" x14ac:dyDescent="0.4">
      <c r="A3114" s="88" t="s">
        <v>4417</v>
      </c>
      <c r="B3114" s="86">
        <v>2017</v>
      </c>
      <c r="C3114" s="87" t="s">
        <v>1054</v>
      </c>
      <c r="D3114" s="88" t="s">
        <v>100</v>
      </c>
      <c r="E3114" s="88" t="s">
        <v>96</v>
      </c>
      <c r="F3114" s="89">
        <v>209701939</v>
      </c>
      <c r="G3114" s="88">
        <v>1</v>
      </c>
      <c r="H3114" s="89">
        <v>34317336</v>
      </c>
      <c r="J3114" s="48"/>
    </row>
    <row r="3115" spans="1:10" x14ac:dyDescent="0.4">
      <c r="A3115" s="88" t="s">
        <v>4417</v>
      </c>
      <c r="B3115" s="86">
        <v>2017</v>
      </c>
      <c r="C3115" s="87" t="s">
        <v>1054</v>
      </c>
      <c r="D3115" s="88" t="s">
        <v>100</v>
      </c>
      <c r="E3115" s="88" t="s">
        <v>96</v>
      </c>
      <c r="F3115" s="89">
        <v>163257468</v>
      </c>
      <c r="G3115" s="88">
        <v>2</v>
      </c>
      <c r="H3115" s="89">
        <v>15054033</v>
      </c>
      <c r="J3115" s="48"/>
    </row>
    <row r="3116" spans="1:10" x14ac:dyDescent="0.4">
      <c r="A3116" s="88" t="s">
        <v>4416</v>
      </c>
      <c r="B3116" s="86">
        <v>2017</v>
      </c>
      <c r="C3116" s="87" t="s">
        <v>1054</v>
      </c>
      <c r="D3116" s="88" t="s">
        <v>100</v>
      </c>
      <c r="E3116" s="88" t="s">
        <v>106</v>
      </c>
      <c r="F3116" s="89">
        <v>143043402</v>
      </c>
      <c r="G3116" s="88">
        <v>2</v>
      </c>
      <c r="H3116" s="89">
        <v>22420286</v>
      </c>
      <c r="J3116" s="48"/>
    </row>
    <row r="3117" spans="1:10" x14ac:dyDescent="0.4">
      <c r="A3117" s="88" t="s">
        <v>4416</v>
      </c>
      <c r="B3117" s="86">
        <v>2017</v>
      </c>
      <c r="C3117" s="87" t="s">
        <v>1054</v>
      </c>
      <c r="D3117" s="88" t="s">
        <v>100</v>
      </c>
      <c r="E3117" s="88" t="s">
        <v>106</v>
      </c>
      <c r="F3117" s="89">
        <v>122855696</v>
      </c>
      <c r="G3117" s="88">
        <v>3</v>
      </c>
      <c r="H3117" s="89">
        <v>32332917</v>
      </c>
      <c r="J3117" s="48"/>
    </row>
    <row r="3118" spans="1:10" x14ac:dyDescent="0.4">
      <c r="A3118" s="88" t="s">
        <v>4415</v>
      </c>
      <c r="B3118" s="86">
        <v>2016</v>
      </c>
      <c r="C3118" s="87" t="s">
        <v>1054</v>
      </c>
      <c r="D3118" s="88" t="s">
        <v>1051</v>
      </c>
      <c r="E3118" s="88" t="s">
        <v>106</v>
      </c>
      <c r="F3118" s="89">
        <v>106066824</v>
      </c>
      <c r="G3118" s="88">
        <v>5</v>
      </c>
      <c r="H3118" s="89">
        <v>29882048</v>
      </c>
      <c r="J3118" s="48"/>
    </row>
    <row r="3119" spans="1:10" x14ac:dyDescent="0.4">
      <c r="A3119" s="88" t="s">
        <v>4414</v>
      </c>
      <c r="B3119" s="86">
        <v>2016</v>
      </c>
      <c r="C3119" s="87" t="s">
        <v>1054</v>
      </c>
      <c r="D3119" s="88" t="s">
        <v>100</v>
      </c>
      <c r="E3119" s="88" t="s">
        <v>102</v>
      </c>
      <c r="F3119" s="89">
        <v>191081651</v>
      </c>
      <c r="G3119" s="88">
        <v>5</v>
      </c>
      <c r="H3119" s="89">
        <v>22233818</v>
      </c>
      <c r="J3119" s="48"/>
    </row>
    <row r="3120" spans="1:10" x14ac:dyDescent="0.4">
      <c r="A3120" s="88" t="s">
        <v>4414</v>
      </c>
      <c r="B3120" s="86">
        <v>2016</v>
      </c>
      <c r="C3120" s="87" t="s">
        <v>1054</v>
      </c>
      <c r="D3120" s="88" t="s">
        <v>100</v>
      </c>
      <c r="E3120" s="88" t="s">
        <v>102</v>
      </c>
      <c r="F3120" s="89">
        <v>147825890</v>
      </c>
      <c r="G3120" s="88">
        <v>4</v>
      </c>
      <c r="H3120" s="89">
        <v>16833047</v>
      </c>
      <c r="J3120" s="48"/>
    </row>
    <row r="3121" spans="1:10" x14ac:dyDescent="0.4">
      <c r="A3121" s="88" t="s">
        <v>4413</v>
      </c>
      <c r="B3121" s="86">
        <v>2016</v>
      </c>
      <c r="C3121" s="87" t="s">
        <v>1061</v>
      </c>
      <c r="D3121" s="88" t="s">
        <v>1051</v>
      </c>
      <c r="E3121" s="88" t="s">
        <v>96</v>
      </c>
      <c r="F3121" s="89">
        <v>182527621</v>
      </c>
      <c r="G3121" s="88">
        <v>2</v>
      </c>
      <c r="H3121" s="89">
        <v>23559845</v>
      </c>
      <c r="J3121" s="48"/>
    </row>
    <row r="3122" spans="1:10" x14ac:dyDescent="0.4">
      <c r="A3122" s="88" t="s">
        <v>4412</v>
      </c>
      <c r="B3122" s="86">
        <v>2016</v>
      </c>
      <c r="C3122" s="87" t="s">
        <v>1054</v>
      </c>
      <c r="D3122" s="88" t="s">
        <v>1051</v>
      </c>
      <c r="E3122" s="88" t="s">
        <v>96</v>
      </c>
      <c r="F3122" s="89">
        <v>118260038</v>
      </c>
      <c r="G3122" s="88">
        <v>3</v>
      </c>
      <c r="H3122" s="89">
        <v>24086778</v>
      </c>
      <c r="J3122" s="48"/>
    </row>
    <row r="3123" spans="1:10" x14ac:dyDescent="0.4">
      <c r="A3123" s="88" t="s">
        <v>4411</v>
      </c>
      <c r="B3123" s="86">
        <v>2016</v>
      </c>
      <c r="C3123" s="87" t="s">
        <v>1054</v>
      </c>
      <c r="D3123" s="88" t="s">
        <v>100</v>
      </c>
      <c r="E3123" s="88" t="s">
        <v>102</v>
      </c>
      <c r="F3123" s="89">
        <v>90086344</v>
      </c>
      <c r="G3123" s="88">
        <v>4</v>
      </c>
      <c r="H3123" s="89">
        <v>28841128</v>
      </c>
      <c r="J3123" s="48"/>
    </row>
    <row r="3124" spans="1:10" x14ac:dyDescent="0.4">
      <c r="A3124" s="88" t="s">
        <v>4411</v>
      </c>
      <c r="B3124" s="86">
        <v>2016</v>
      </c>
      <c r="C3124" s="87" t="s">
        <v>1054</v>
      </c>
      <c r="D3124" s="88" t="s">
        <v>100</v>
      </c>
      <c r="E3124" s="88" t="s">
        <v>102</v>
      </c>
      <c r="F3124" s="89">
        <v>184254285</v>
      </c>
      <c r="G3124" s="88">
        <v>1</v>
      </c>
      <c r="H3124" s="89">
        <v>24495031</v>
      </c>
      <c r="J3124" s="48"/>
    </row>
    <row r="3125" spans="1:10" x14ac:dyDescent="0.4">
      <c r="A3125" s="88" t="s">
        <v>4410</v>
      </c>
      <c r="B3125" s="86">
        <v>2017</v>
      </c>
      <c r="C3125" s="87" t="s">
        <v>1054</v>
      </c>
      <c r="D3125" s="88" t="s">
        <v>100</v>
      </c>
      <c r="E3125" s="88" t="s">
        <v>102</v>
      </c>
      <c r="F3125" s="89">
        <v>101903587</v>
      </c>
      <c r="G3125" s="88">
        <v>2</v>
      </c>
      <c r="H3125" s="89">
        <v>11068105</v>
      </c>
      <c r="J3125" s="48"/>
    </row>
    <row r="3126" spans="1:10" x14ac:dyDescent="0.4">
      <c r="A3126" s="88" t="s">
        <v>4410</v>
      </c>
      <c r="B3126" s="86">
        <v>2017</v>
      </c>
      <c r="C3126" s="87" t="s">
        <v>1054</v>
      </c>
      <c r="D3126" s="88" t="s">
        <v>100</v>
      </c>
      <c r="E3126" s="88" t="s">
        <v>102</v>
      </c>
      <c r="F3126" s="89">
        <v>195832828</v>
      </c>
      <c r="G3126" s="88">
        <v>5</v>
      </c>
      <c r="H3126" s="89">
        <v>28998967</v>
      </c>
      <c r="J3126" s="48"/>
    </row>
    <row r="3127" spans="1:10" x14ac:dyDescent="0.4">
      <c r="A3127" s="88" t="s">
        <v>4410</v>
      </c>
      <c r="B3127" s="86">
        <v>2017</v>
      </c>
      <c r="C3127" s="87" t="s">
        <v>1054</v>
      </c>
      <c r="D3127" s="88" t="s">
        <v>100</v>
      </c>
      <c r="E3127" s="88" t="s">
        <v>102</v>
      </c>
      <c r="F3127" s="89">
        <v>245138607</v>
      </c>
      <c r="G3127" s="88">
        <v>5</v>
      </c>
      <c r="H3127" s="89">
        <v>19304590</v>
      </c>
      <c r="J3127" s="48"/>
    </row>
    <row r="3128" spans="1:10" x14ac:dyDescent="0.4">
      <c r="A3128" s="88" t="s">
        <v>4409</v>
      </c>
      <c r="B3128" s="86">
        <v>2017</v>
      </c>
      <c r="C3128" s="87" t="s">
        <v>1061</v>
      </c>
      <c r="D3128" s="88" t="s">
        <v>100</v>
      </c>
      <c r="E3128" s="88" t="s">
        <v>96</v>
      </c>
      <c r="F3128" s="89">
        <v>163530773</v>
      </c>
      <c r="G3128" s="88">
        <v>1</v>
      </c>
      <c r="H3128" s="89">
        <v>27793604</v>
      </c>
      <c r="J3128" s="48"/>
    </row>
    <row r="3129" spans="1:10" x14ac:dyDescent="0.4">
      <c r="A3129" s="88" t="s">
        <v>4409</v>
      </c>
      <c r="B3129" s="86">
        <v>2017</v>
      </c>
      <c r="C3129" s="87" t="s">
        <v>1061</v>
      </c>
      <c r="D3129" s="88" t="s">
        <v>100</v>
      </c>
      <c r="E3129" s="88" t="s">
        <v>96</v>
      </c>
      <c r="F3129" s="89">
        <v>170739115</v>
      </c>
      <c r="G3129" s="88">
        <v>4</v>
      </c>
      <c r="H3129" s="89">
        <v>20928719</v>
      </c>
      <c r="J3129" s="48"/>
    </row>
    <row r="3130" spans="1:10" x14ac:dyDescent="0.4">
      <c r="A3130" s="88" t="s">
        <v>4409</v>
      </c>
      <c r="B3130" s="86">
        <v>2017</v>
      </c>
      <c r="C3130" s="87" t="s">
        <v>1061</v>
      </c>
      <c r="D3130" s="88" t="s">
        <v>100</v>
      </c>
      <c r="E3130" s="88" t="s">
        <v>96</v>
      </c>
      <c r="F3130" s="89">
        <v>196704724</v>
      </c>
      <c r="G3130" s="88">
        <v>3</v>
      </c>
      <c r="H3130" s="89">
        <v>19255005</v>
      </c>
      <c r="J3130" s="48"/>
    </row>
    <row r="3131" spans="1:10" x14ac:dyDescent="0.4">
      <c r="A3131" s="88" t="s">
        <v>4409</v>
      </c>
      <c r="B3131" s="86">
        <v>2016</v>
      </c>
      <c r="C3131" s="87" t="s">
        <v>1061</v>
      </c>
      <c r="D3131" s="88" t="s">
        <v>100</v>
      </c>
      <c r="E3131" s="88" t="s">
        <v>96</v>
      </c>
      <c r="F3131" s="89">
        <v>229186056</v>
      </c>
      <c r="G3131" s="88">
        <v>2</v>
      </c>
      <c r="H3131" s="89">
        <v>27627480</v>
      </c>
      <c r="J3131" s="48"/>
    </row>
    <row r="3132" spans="1:10" x14ac:dyDescent="0.4">
      <c r="A3132" s="88" t="s">
        <v>4409</v>
      </c>
      <c r="B3132" s="86">
        <v>2016</v>
      </c>
      <c r="C3132" s="87" t="s">
        <v>1061</v>
      </c>
      <c r="D3132" s="88" t="s">
        <v>100</v>
      </c>
      <c r="E3132" s="88" t="s">
        <v>96</v>
      </c>
      <c r="F3132" s="89">
        <v>227096843</v>
      </c>
      <c r="G3132" s="88">
        <v>3</v>
      </c>
      <c r="H3132" s="89">
        <v>16206235</v>
      </c>
      <c r="J3132" s="48"/>
    </row>
    <row r="3133" spans="1:10" x14ac:dyDescent="0.4">
      <c r="A3133" s="88" t="s">
        <v>4409</v>
      </c>
      <c r="B3133" s="86">
        <v>2016</v>
      </c>
      <c r="C3133" s="87" t="s">
        <v>1061</v>
      </c>
      <c r="D3133" s="88" t="s">
        <v>100</v>
      </c>
      <c r="E3133" s="88" t="s">
        <v>96</v>
      </c>
      <c r="F3133" s="89">
        <v>239811932</v>
      </c>
      <c r="G3133" s="88">
        <v>5</v>
      </c>
      <c r="H3133" s="89">
        <v>30202440</v>
      </c>
      <c r="J3133" s="48"/>
    </row>
    <row r="3134" spans="1:10" x14ac:dyDescent="0.4">
      <c r="A3134" s="88" t="s">
        <v>4409</v>
      </c>
      <c r="B3134" s="86">
        <v>2017</v>
      </c>
      <c r="C3134" s="87" t="s">
        <v>1061</v>
      </c>
      <c r="D3134" s="88" t="s">
        <v>100</v>
      </c>
      <c r="E3134" s="88" t="s">
        <v>96</v>
      </c>
      <c r="F3134" s="89">
        <v>198062738</v>
      </c>
      <c r="G3134" s="88">
        <v>5</v>
      </c>
      <c r="H3134" s="89">
        <v>30441333</v>
      </c>
      <c r="J3134" s="48"/>
    </row>
    <row r="3135" spans="1:10" x14ac:dyDescent="0.4">
      <c r="A3135" s="88" t="s">
        <v>4408</v>
      </c>
      <c r="B3135" s="86">
        <v>2017</v>
      </c>
      <c r="C3135" s="87" t="s">
        <v>1054</v>
      </c>
      <c r="D3135" s="88" t="s">
        <v>1051</v>
      </c>
      <c r="E3135" s="88" t="s">
        <v>102</v>
      </c>
      <c r="F3135" s="89">
        <v>107771716</v>
      </c>
      <c r="G3135" s="88">
        <v>5</v>
      </c>
      <c r="H3135" s="89">
        <v>24186246</v>
      </c>
      <c r="J3135" s="48"/>
    </row>
    <row r="3136" spans="1:10" x14ac:dyDescent="0.4">
      <c r="A3136" s="88" t="s">
        <v>4407</v>
      </c>
      <c r="B3136" s="86">
        <v>2017</v>
      </c>
      <c r="C3136" s="87" t="s">
        <v>1052</v>
      </c>
      <c r="D3136" s="88" t="s">
        <v>1051</v>
      </c>
      <c r="E3136" s="88" t="s">
        <v>102</v>
      </c>
      <c r="F3136" s="89">
        <v>239139884</v>
      </c>
      <c r="G3136" s="88">
        <v>5</v>
      </c>
      <c r="H3136" s="89">
        <v>19673158</v>
      </c>
      <c r="J3136" s="48"/>
    </row>
    <row r="3137" spans="1:10" x14ac:dyDescent="0.4">
      <c r="A3137" s="88" t="s">
        <v>4406</v>
      </c>
      <c r="B3137" s="86">
        <v>2016</v>
      </c>
      <c r="C3137" s="87" t="s">
        <v>1054</v>
      </c>
      <c r="D3137" s="88" t="s">
        <v>1051</v>
      </c>
      <c r="E3137" s="88" t="s">
        <v>106</v>
      </c>
      <c r="F3137" s="89">
        <v>107468337</v>
      </c>
      <c r="G3137" s="88">
        <v>5</v>
      </c>
      <c r="H3137" s="89">
        <v>32801170</v>
      </c>
      <c r="J3137" s="48"/>
    </row>
    <row r="3138" spans="1:10" x14ac:dyDescent="0.4">
      <c r="A3138" s="88" t="s">
        <v>4406</v>
      </c>
      <c r="B3138" s="86">
        <v>2016</v>
      </c>
      <c r="C3138" s="87" t="s">
        <v>1054</v>
      </c>
      <c r="D3138" s="88" t="s">
        <v>1051</v>
      </c>
      <c r="E3138" s="88" t="s">
        <v>106</v>
      </c>
      <c r="F3138" s="89">
        <v>196022751</v>
      </c>
      <c r="G3138" s="88">
        <v>4</v>
      </c>
      <c r="H3138" s="89">
        <v>14123595</v>
      </c>
      <c r="J3138" s="48"/>
    </row>
    <row r="3139" spans="1:10" x14ac:dyDescent="0.4">
      <c r="A3139" s="88" t="s">
        <v>4406</v>
      </c>
      <c r="B3139" s="86">
        <v>2015</v>
      </c>
      <c r="C3139" s="87" t="s">
        <v>1054</v>
      </c>
      <c r="D3139" s="88" t="s">
        <v>1051</v>
      </c>
      <c r="E3139" s="88" t="s">
        <v>106</v>
      </c>
      <c r="F3139" s="89">
        <v>234454172</v>
      </c>
      <c r="G3139" s="88">
        <v>4</v>
      </c>
      <c r="H3139" s="89">
        <v>32207136</v>
      </c>
      <c r="J3139" s="48"/>
    </row>
    <row r="3140" spans="1:10" x14ac:dyDescent="0.4">
      <c r="A3140" s="88" t="s">
        <v>4405</v>
      </c>
      <c r="B3140" s="86">
        <v>2016</v>
      </c>
      <c r="C3140" s="87" t="s">
        <v>1061</v>
      </c>
      <c r="D3140" s="88" t="s">
        <v>1051</v>
      </c>
      <c r="E3140" s="88" t="s">
        <v>96</v>
      </c>
      <c r="F3140" s="89">
        <v>224356858</v>
      </c>
      <c r="G3140" s="88">
        <v>3</v>
      </c>
      <c r="H3140" s="89">
        <v>34647856</v>
      </c>
      <c r="J3140" s="48"/>
    </row>
    <row r="3141" spans="1:10" x14ac:dyDescent="0.4">
      <c r="A3141" s="88" t="s">
        <v>4404</v>
      </c>
      <c r="B3141" s="86">
        <v>2016</v>
      </c>
      <c r="C3141" s="87" t="s">
        <v>1070</v>
      </c>
      <c r="D3141" s="88" t="s">
        <v>1051</v>
      </c>
      <c r="E3141" s="88" t="s">
        <v>102</v>
      </c>
      <c r="F3141" s="89">
        <v>128947887</v>
      </c>
      <c r="G3141" s="88">
        <v>1</v>
      </c>
      <c r="H3141" s="89">
        <v>29849821</v>
      </c>
      <c r="J3141" s="48"/>
    </row>
    <row r="3142" spans="1:10" x14ac:dyDescent="0.4">
      <c r="A3142" s="88" t="s">
        <v>4403</v>
      </c>
      <c r="B3142" s="86">
        <v>2016</v>
      </c>
      <c r="C3142" s="87" t="s">
        <v>1070</v>
      </c>
      <c r="D3142" s="88" t="s">
        <v>1051</v>
      </c>
      <c r="E3142" s="88" t="s">
        <v>102</v>
      </c>
      <c r="F3142" s="89">
        <v>218904294</v>
      </c>
      <c r="G3142" s="88">
        <v>1</v>
      </c>
      <c r="H3142" s="89">
        <v>16836591</v>
      </c>
      <c r="J3142" s="48"/>
    </row>
    <row r="3143" spans="1:10" x14ac:dyDescent="0.4">
      <c r="A3143" s="88" t="s">
        <v>4402</v>
      </c>
      <c r="B3143" s="86">
        <v>2014</v>
      </c>
      <c r="C3143" s="87" t="s">
        <v>1054</v>
      </c>
      <c r="D3143" s="88" t="s">
        <v>100</v>
      </c>
      <c r="E3143" s="88" t="s">
        <v>106</v>
      </c>
      <c r="F3143" s="89">
        <v>179594093</v>
      </c>
      <c r="G3143" s="88">
        <v>3</v>
      </c>
      <c r="H3143" s="89">
        <v>14912553</v>
      </c>
      <c r="J3143" s="48"/>
    </row>
    <row r="3144" spans="1:10" x14ac:dyDescent="0.4">
      <c r="A3144" s="88" t="s">
        <v>4402</v>
      </c>
      <c r="B3144" s="86">
        <v>2014</v>
      </c>
      <c r="C3144" s="87" t="s">
        <v>1054</v>
      </c>
      <c r="D3144" s="88" t="s">
        <v>100</v>
      </c>
      <c r="E3144" s="88" t="s">
        <v>106</v>
      </c>
      <c r="F3144" s="89">
        <v>124235856</v>
      </c>
      <c r="G3144" s="88">
        <v>1</v>
      </c>
      <c r="H3144" s="89">
        <v>28166997</v>
      </c>
      <c r="J3144" s="48"/>
    </row>
    <row r="3145" spans="1:10" x14ac:dyDescent="0.4">
      <c r="A3145" s="88" t="s">
        <v>4402</v>
      </c>
      <c r="B3145" s="86">
        <v>2014</v>
      </c>
      <c r="C3145" s="87" t="s">
        <v>1054</v>
      </c>
      <c r="D3145" s="88" t="s">
        <v>100</v>
      </c>
      <c r="E3145" s="88" t="s">
        <v>106</v>
      </c>
      <c r="F3145" s="89">
        <v>125921140</v>
      </c>
      <c r="G3145" s="88">
        <v>4</v>
      </c>
      <c r="H3145" s="89">
        <v>26210248</v>
      </c>
      <c r="J3145" s="48"/>
    </row>
    <row r="3146" spans="1:10" x14ac:dyDescent="0.4">
      <c r="A3146" s="88" t="s">
        <v>4401</v>
      </c>
      <c r="B3146" s="86">
        <v>2014</v>
      </c>
      <c r="C3146" s="87" t="s">
        <v>1061</v>
      </c>
      <c r="D3146" s="88" t="s">
        <v>100</v>
      </c>
      <c r="E3146" s="88" t="s">
        <v>104</v>
      </c>
      <c r="F3146" s="89">
        <v>199467649</v>
      </c>
      <c r="G3146" s="88">
        <v>5</v>
      </c>
      <c r="H3146" s="89">
        <v>29789087</v>
      </c>
      <c r="J3146" s="48"/>
    </row>
    <row r="3147" spans="1:10" x14ac:dyDescent="0.4">
      <c r="A3147" s="88" t="s">
        <v>4400</v>
      </c>
      <c r="B3147" s="86">
        <v>2016</v>
      </c>
      <c r="C3147" s="87" t="s">
        <v>1052</v>
      </c>
      <c r="D3147" s="88" t="s">
        <v>1051</v>
      </c>
      <c r="E3147" s="88" t="s">
        <v>106</v>
      </c>
      <c r="F3147" s="89">
        <v>122275673</v>
      </c>
      <c r="G3147" s="88">
        <v>1</v>
      </c>
      <c r="H3147" s="89">
        <v>18638083</v>
      </c>
      <c r="J3147" s="48"/>
    </row>
    <row r="3148" spans="1:10" x14ac:dyDescent="0.4">
      <c r="A3148" s="88" t="s">
        <v>4399</v>
      </c>
      <c r="B3148" s="86">
        <v>2014</v>
      </c>
      <c r="C3148" s="87" t="s">
        <v>1054</v>
      </c>
      <c r="D3148" s="88" t="s">
        <v>1051</v>
      </c>
      <c r="E3148" s="88" t="s">
        <v>106</v>
      </c>
      <c r="F3148" s="89">
        <v>128393862</v>
      </c>
      <c r="G3148" s="88">
        <v>3</v>
      </c>
      <c r="H3148" s="89">
        <v>10879265</v>
      </c>
      <c r="J3148" s="48"/>
    </row>
    <row r="3149" spans="1:10" x14ac:dyDescent="0.4">
      <c r="A3149" s="88" t="s">
        <v>4399</v>
      </c>
      <c r="B3149" s="86">
        <v>2014</v>
      </c>
      <c r="C3149" s="87" t="s">
        <v>1054</v>
      </c>
      <c r="D3149" s="88" t="s">
        <v>1051</v>
      </c>
      <c r="E3149" s="88" t="s">
        <v>106</v>
      </c>
      <c r="F3149" s="89">
        <v>196541902</v>
      </c>
      <c r="G3149" s="88">
        <v>3</v>
      </c>
      <c r="H3149" s="89">
        <v>25541083</v>
      </c>
      <c r="J3149" s="48"/>
    </row>
    <row r="3150" spans="1:10" x14ac:dyDescent="0.4">
      <c r="A3150" s="88" t="s">
        <v>4398</v>
      </c>
      <c r="B3150" s="86">
        <v>2014</v>
      </c>
      <c r="C3150" s="87" t="s">
        <v>1052</v>
      </c>
      <c r="D3150" s="88" t="s">
        <v>100</v>
      </c>
      <c r="E3150" s="88" t="s">
        <v>96</v>
      </c>
      <c r="F3150" s="89">
        <v>162732413</v>
      </c>
      <c r="G3150" s="88">
        <v>2</v>
      </c>
      <c r="H3150" s="89">
        <v>27980384</v>
      </c>
      <c r="J3150" s="48"/>
    </row>
    <row r="3151" spans="1:10" x14ac:dyDescent="0.4">
      <c r="A3151" s="88" t="s">
        <v>4398</v>
      </c>
      <c r="B3151" s="86">
        <v>2014</v>
      </c>
      <c r="C3151" s="87" t="s">
        <v>1052</v>
      </c>
      <c r="D3151" s="88" t="s">
        <v>100</v>
      </c>
      <c r="E3151" s="88" t="s">
        <v>96</v>
      </c>
      <c r="F3151" s="89">
        <v>221666201</v>
      </c>
      <c r="G3151" s="88">
        <v>5</v>
      </c>
      <c r="H3151" s="89">
        <v>26080249</v>
      </c>
      <c r="J3151" s="48"/>
    </row>
    <row r="3152" spans="1:10" x14ac:dyDescent="0.4">
      <c r="A3152" s="88" t="s">
        <v>4398</v>
      </c>
      <c r="B3152" s="86">
        <v>2014</v>
      </c>
      <c r="C3152" s="87" t="s">
        <v>1052</v>
      </c>
      <c r="D3152" s="88" t="s">
        <v>100</v>
      </c>
      <c r="E3152" s="88" t="s">
        <v>96</v>
      </c>
      <c r="F3152" s="89">
        <v>90890282</v>
      </c>
      <c r="G3152" s="88">
        <v>5</v>
      </c>
      <c r="H3152" s="89">
        <v>11413001</v>
      </c>
      <c r="J3152" s="48"/>
    </row>
    <row r="3153" spans="1:10" x14ac:dyDescent="0.4">
      <c r="A3153" s="88" t="s">
        <v>4397</v>
      </c>
      <c r="B3153" s="86">
        <v>2014</v>
      </c>
      <c r="C3153" s="87" t="s">
        <v>1054</v>
      </c>
      <c r="D3153" s="88" t="s">
        <v>1064</v>
      </c>
      <c r="E3153" s="88" t="s">
        <v>96</v>
      </c>
      <c r="F3153" s="89">
        <v>197275887</v>
      </c>
      <c r="G3153" s="88">
        <v>1</v>
      </c>
      <c r="H3153" s="89">
        <v>33438694</v>
      </c>
      <c r="J3153" s="48"/>
    </row>
    <row r="3154" spans="1:10" x14ac:dyDescent="0.4">
      <c r="A3154" s="88" t="s">
        <v>4397</v>
      </c>
      <c r="B3154" s="86">
        <v>2015</v>
      </c>
      <c r="C3154" s="87" t="s">
        <v>1054</v>
      </c>
      <c r="D3154" s="88" t="s">
        <v>1064</v>
      </c>
      <c r="E3154" s="88" t="s">
        <v>96</v>
      </c>
      <c r="F3154" s="89">
        <v>101881695</v>
      </c>
      <c r="G3154" s="88">
        <v>1</v>
      </c>
      <c r="H3154" s="89">
        <v>25100772</v>
      </c>
      <c r="J3154" s="48"/>
    </row>
    <row r="3155" spans="1:10" x14ac:dyDescent="0.4">
      <c r="A3155" s="88" t="s">
        <v>4396</v>
      </c>
      <c r="B3155" s="86">
        <v>2017</v>
      </c>
      <c r="C3155" s="87" t="s">
        <v>1054</v>
      </c>
      <c r="D3155" s="88" t="s">
        <v>100</v>
      </c>
      <c r="E3155" s="88" t="s">
        <v>106</v>
      </c>
      <c r="F3155" s="89">
        <v>152193312</v>
      </c>
      <c r="G3155" s="88">
        <v>2</v>
      </c>
      <c r="H3155" s="89">
        <v>19446477</v>
      </c>
      <c r="J3155" s="48"/>
    </row>
    <row r="3156" spans="1:10" x14ac:dyDescent="0.4">
      <c r="A3156" s="88" t="s">
        <v>4395</v>
      </c>
      <c r="B3156" s="86">
        <v>2017</v>
      </c>
      <c r="C3156" s="87" t="s">
        <v>1061</v>
      </c>
      <c r="D3156" s="88" t="s">
        <v>1051</v>
      </c>
      <c r="E3156" s="88" t="s">
        <v>102</v>
      </c>
      <c r="F3156" s="89">
        <v>145327371</v>
      </c>
      <c r="G3156" s="88">
        <v>2</v>
      </c>
      <c r="H3156" s="89">
        <v>18789653</v>
      </c>
      <c r="J3156" s="48"/>
    </row>
    <row r="3157" spans="1:10" x14ac:dyDescent="0.4">
      <c r="A3157" s="88" t="s">
        <v>4394</v>
      </c>
      <c r="B3157" s="86">
        <v>2017</v>
      </c>
      <c r="C3157" s="87" t="s">
        <v>1052</v>
      </c>
      <c r="D3157" s="88" t="s">
        <v>1064</v>
      </c>
      <c r="E3157" s="88" t="s">
        <v>106</v>
      </c>
      <c r="F3157" s="89">
        <v>98261225</v>
      </c>
      <c r="G3157" s="88">
        <v>4</v>
      </c>
      <c r="H3157" s="89">
        <v>23559433</v>
      </c>
      <c r="J3157" s="48"/>
    </row>
    <row r="3158" spans="1:10" x14ac:dyDescent="0.4">
      <c r="A3158" s="88" t="s">
        <v>4394</v>
      </c>
      <c r="B3158" s="86">
        <v>2014</v>
      </c>
      <c r="C3158" s="87" t="s">
        <v>1052</v>
      </c>
      <c r="D3158" s="88" t="s">
        <v>1064</v>
      </c>
      <c r="E3158" s="88" t="s">
        <v>106</v>
      </c>
      <c r="F3158" s="89">
        <v>90242485</v>
      </c>
      <c r="G3158" s="88">
        <v>5</v>
      </c>
      <c r="H3158" s="89">
        <v>28459053</v>
      </c>
      <c r="J3158" s="48"/>
    </row>
    <row r="3159" spans="1:10" x14ac:dyDescent="0.4">
      <c r="A3159" s="88" t="s">
        <v>4393</v>
      </c>
      <c r="B3159" s="86">
        <v>2014</v>
      </c>
      <c r="C3159" s="87" t="s">
        <v>1054</v>
      </c>
      <c r="D3159" s="88" t="s">
        <v>1051</v>
      </c>
      <c r="E3159" s="88" t="s">
        <v>96</v>
      </c>
      <c r="F3159" s="89">
        <v>91112739</v>
      </c>
      <c r="G3159" s="88">
        <v>1</v>
      </c>
      <c r="H3159" s="89">
        <v>28165832</v>
      </c>
      <c r="J3159" s="48"/>
    </row>
    <row r="3160" spans="1:10" x14ac:dyDescent="0.4">
      <c r="A3160" s="88" t="s">
        <v>4393</v>
      </c>
      <c r="B3160" s="86">
        <v>2014</v>
      </c>
      <c r="C3160" s="87" t="s">
        <v>1054</v>
      </c>
      <c r="D3160" s="88" t="s">
        <v>1051</v>
      </c>
      <c r="E3160" s="88" t="s">
        <v>96</v>
      </c>
      <c r="F3160" s="89">
        <v>116002951</v>
      </c>
      <c r="G3160" s="88">
        <v>1</v>
      </c>
      <c r="H3160" s="89">
        <v>12222796</v>
      </c>
      <c r="J3160" s="48"/>
    </row>
    <row r="3161" spans="1:10" x14ac:dyDescent="0.4">
      <c r="A3161" s="88" t="s">
        <v>4392</v>
      </c>
      <c r="B3161" s="86">
        <v>2014</v>
      </c>
      <c r="C3161" s="87" t="s">
        <v>1054</v>
      </c>
      <c r="D3161" s="88" t="s">
        <v>100</v>
      </c>
      <c r="E3161" s="88" t="s">
        <v>104</v>
      </c>
      <c r="F3161" s="89">
        <v>244365618</v>
      </c>
      <c r="G3161" s="88">
        <v>5</v>
      </c>
      <c r="H3161" s="89">
        <v>13895924</v>
      </c>
      <c r="J3161" s="48"/>
    </row>
    <row r="3162" spans="1:10" x14ac:dyDescent="0.4">
      <c r="A3162" s="88" t="s">
        <v>4391</v>
      </c>
      <c r="B3162" s="86">
        <v>2014</v>
      </c>
      <c r="C3162" s="87" t="s">
        <v>1052</v>
      </c>
      <c r="D3162" s="88" t="s">
        <v>100</v>
      </c>
      <c r="E3162" s="88" t="s">
        <v>104</v>
      </c>
      <c r="F3162" s="89">
        <v>210345314</v>
      </c>
      <c r="G3162" s="88">
        <v>1</v>
      </c>
      <c r="H3162" s="89">
        <v>17342567</v>
      </c>
      <c r="J3162" s="48"/>
    </row>
    <row r="3163" spans="1:10" x14ac:dyDescent="0.4">
      <c r="A3163" s="88" t="s">
        <v>4391</v>
      </c>
      <c r="B3163" s="86">
        <v>2014</v>
      </c>
      <c r="C3163" s="87" t="s">
        <v>1052</v>
      </c>
      <c r="D3163" s="88" t="s">
        <v>100</v>
      </c>
      <c r="E3163" s="88" t="s">
        <v>104</v>
      </c>
      <c r="F3163" s="89">
        <v>139395402</v>
      </c>
      <c r="G3163" s="88">
        <v>1</v>
      </c>
      <c r="H3163" s="89">
        <v>29351002</v>
      </c>
      <c r="J3163" s="48"/>
    </row>
    <row r="3164" spans="1:10" x14ac:dyDescent="0.4">
      <c r="A3164" s="88" t="s">
        <v>4390</v>
      </c>
      <c r="B3164" s="86">
        <v>2014</v>
      </c>
      <c r="C3164" s="87" t="s">
        <v>1054</v>
      </c>
      <c r="D3164" s="88" t="s">
        <v>1064</v>
      </c>
      <c r="E3164" s="88" t="s">
        <v>106</v>
      </c>
      <c r="F3164" s="89">
        <v>142021847</v>
      </c>
      <c r="G3164" s="88">
        <v>5</v>
      </c>
      <c r="H3164" s="89">
        <v>10379843</v>
      </c>
      <c r="J3164" s="48"/>
    </row>
    <row r="3165" spans="1:10" x14ac:dyDescent="0.4">
      <c r="A3165" s="88" t="s">
        <v>4389</v>
      </c>
      <c r="B3165" s="86">
        <v>2014</v>
      </c>
      <c r="C3165" s="87" t="s">
        <v>1061</v>
      </c>
      <c r="D3165" s="88" t="s">
        <v>100</v>
      </c>
      <c r="E3165" s="88" t="s">
        <v>106</v>
      </c>
      <c r="F3165" s="89">
        <v>113797390</v>
      </c>
      <c r="G3165" s="88">
        <v>2</v>
      </c>
      <c r="H3165" s="89">
        <v>27996605</v>
      </c>
      <c r="J3165" s="48"/>
    </row>
    <row r="3166" spans="1:10" x14ac:dyDescent="0.4">
      <c r="A3166" s="88" t="s">
        <v>4388</v>
      </c>
      <c r="B3166" s="86">
        <v>2014</v>
      </c>
      <c r="C3166" s="87" t="s">
        <v>1061</v>
      </c>
      <c r="D3166" s="88" t="s">
        <v>100</v>
      </c>
      <c r="E3166" s="88" t="s">
        <v>96</v>
      </c>
      <c r="F3166" s="89">
        <v>100405707</v>
      </c>
      <c r="G3166" s="88">
        <v>5</v>
      </c>
      <c r="H3166" s="89">
        <v>15329314</v>
      </c>
      <c r="J3166" s="48"/>
    </row>
    <row r="3167" spans="1:10" x14ac:dyDescent="0.4">
      <c r="A3167" s="88" t="s">
        <v>4388</v>
      </c>
      <c r="B3167" s="86">
        <v>2017</v>
      </c>
      <c r="C3167" s="87" t="s">
        <v>1061</v>
      </c>
      <c r="D3167" s="88" t="s">
        <v>100</v>
      </c>
      <c r="E3167" s="88" t="s">
        <v>96</v>
      </c>
      <c r="F3167" s="89">
        <v>150829639</v>
      </c>
      <c r="G3167" s="88">
        <v>3</v>
      </c>
      <c r="H3167" s="89">
        <v>12707009</v>
      </c>
      <c r="J3167" s="48"/>
    </row>
    <row r="3168" spans="1:10" x14ac:dyDescent="0.4">
      <c r="A3168" s="88" t="s">
        <v>4388</v>
      </c>
      <c r="B3168" s="86">
        <v>2017</v>
      </c>
      <c r="C3168" s="87" t="s">
        <v>1061</v>
      </c>
      <c r="D3168" s="88" t="s">
        <v>100</v>
      </c>
      <c r="E3168" s="88" t="s">
        <v>96</v>
      </c>
      <c r="F3168" s="89">
        <v>184178194</v>
      </c>
      <c r="G3168" s="88">
        <v>5</v>
      </c>
      <c r="H3168" s="89">
        <v>11028937</v>
      </c>
      <c r="J3168" s="48"/>
    </row>
    <row r="3169" spans="1:10" x14ac:dyDescent="0.4">
      <c r="A3169" s="88" t="s">
        <v>4387</v>
      </c>
      <c r="B3169" s="86">
        <v>2015</v>
      </c>
      <c r="C3169" s="87" t="s">
        <v>1052</v>
      </c>
      <c r="D3169" s="88" t="s">
        <v>100</v>
      </c>
      <c r="E3169" s="88" t="s">
        <v>104</v>
      </c>
      <c r="F3169" s="89">
        <v>173487741</v>
      </c>
      <c r="G3169" s="88">
        <v>4</v>
      </c>
      <c r="H3169" s="89">
        <v>31619149</v>
      </c>
      <c r="J3169" s="48"/>
    </row>
    <row r="3170" spans="1:10" x14ac:dyDescent="0.4">
      <c r="A3170" s="88" t="s">
        <v>4386</v>
      </c>
      <c r="B3170" s="86">
        <v>2015</v>
      </c>
      <c r="C3170" s="87" t="s">
        <v>1054</v>
      </c>
      <c r="D3170" s="88" t="s">
        <v>1051</v>
      </c>
      <c r="E3170" s="88" t="s">
        <v>102</v>
      </c>
      <c r="F3170" s="89">
        <v>196912933</v>
      </c>
      <c r="G3170" s="88">
        <v>3</v>
      </c>
      <c r="H3170" s="89">
        <v>20560733</v>
      </c>
      <c r="J3170" s="48"/>
    </row>
    <row r="3171" spans="1:10" x14ac:dyDescent="0.4">
      <c r="A3171" s="88" t="s">
        <v>4386</v>
      </c>
      <c r="B3171" s="86">
        <v>2015</v>
      </c>
      <c r="C3171" s="87" t="s">
        <v>1054</v>
      </c>
      <c r="D3171" s="88" t="s">
        <v>1051</v>
      </c>
      <c r="E3171" s="88" t="s">
        <v>102</v>
      </c>
      <c r="F3171" s="89">
        <v>174376714</v>
      </c>
      <c r="G3171" s="88">
        <v>3</v>
      </c>
      <c r="H3171" s="89">
        <v>11290684</v>
      </c>
      <c r="J3171" s="48"/>
    </row>
    <row r="3172" spans="1:10" x14ac:dyDescent="0.4">
      <c r="A3172" s="88" t="s">
        <v>4385</v>
      </c>
      <c r="B3172" s="86">
        <v>2015</v>
      </c>
      <c r="C3172" s="87" t="s">
        <v>1054</v>
      </c>
      <c r="D3172" s="88" t="s">
        <v>1051</v>
      </c>
      <c r="E3172" s="88" t="s">
        <v>104</v>
      </c>
      <c r="F3172" s="89">
        <v>192262183</v>
      </c>
      <c r="G3172" s="88">
        <v>4</v>
      </c>
      <c r="H3172" s="89">
        <v>24014405</v>
      </c>
      <c r="J3172" s="48"/>
    </row>
    <row r="3173" spans="1:10" x14ac:dyDescent="0.4">
      <c r="A3173" s="88" t="s">
        <v>4385</v>
      </c>
      <c r="B3173" s="86">
        <v>2016</v>
      </c>
      <c r="C3173" s="87" t="s">
        <v>1054</v>
      </c>
      <c r="D3173" s="88" t="s">
        <v>1051</v>
      </c>
      <c r="E3173" s="88" t="s">
        <v>104</v>
      </c>
      <c r="F3173" s="89">
        <v>175026655</v>
      </c>
      <c r="G3173" s="88">
        <v>4</v>
      </c>
      <c r="H3173" s="89">
        <v>16984433</v>
      </c>
      <c r="J3173" s="48"/>
    </row>
    <row r="3174" spans="1:10" x14ac:dyDescent="0.4">
      <c r="A3174" s="88" t="s">
        <v>4384</v>
      </c>
      <c r="B3174" s="86">
        <v>2014</v>
      </c>
      <c r="C3174" s="87" t="s">
        <v>1054</v>
      </c>
      <c r="D3174" s="88" t="s">
        <v>100</v>
      </c>
      <c r="E3174" s="88" t="s">
        <v>106</v>
      </c>
      <c r="F3174" s="89">
        <v>157714516</v>
      </c>
      <c r="G3174" s="88">
        <v>3</v>
      </c>
      <c r="H3174" s="89">
        <v>13101566</v>
      </c>
      <c r="J3174" s="48"/>
    </row>
    <row r="3175" spans="1:10" x14ac:dyDescent="0.4">
      <c r="A3175" s="88" t="s">
        <v>4384</v>
      </c>
      <c r="B3175" s="86">
        <v>2014</v>
      </c>
      <c r="C3175" s="87" t="s">
        <v>1054</v>
      </c>
      <c r="D3175" s="88" t="s">
        <v>100</v>
      </c>
      <c r="E3175" s="88" t="s">
        <v>106</v>
      </c>
      <c r="F3175" s="89">
        <v>129456170</v>
      </c>
      <c r="G3175" s="88">
        <v>2</v>
      </c>
      <c r="H3175" s="89">
        <v>19649921</v>
      </c>
      <c r="J3175" s="48"/>
    </row>
    <row r="3176" spans="1:10" x14ac:dyDescent="0.4">
      <c r="A3176" s="88" t="s">
        <v>4383</v>
      </c>
      <c r="B3176" s="86">
        <v>2014</v>
      </c>
      <c r="C3176" s="87" t="s">
        <v>1054</v>
      </c>
      <c r="D3176" s="88" t="s">
        <v>1051</v>
      </c>
      <c r="E3176" s="88" t="s">
        <v>96</v>
      </c>
      <c r="F3176" s="89">
        <v>115110815</v>
      </c>
      <c r="G3176" s="88">
        <v>2</v>
      </c>
      <c r="H3176" s="89">
        <v>22380947</v>
      </c>
      <c r="J3176" s="48"/>
    </row>
    <row r="3177" spans="1:10" x14ac:dyDescent="0.4">
      <c r="A3177" s="88" t="s">
        <v>4382</v>
      </c>
      <c r="B3177" s="86">
        <v>2017</v>
      </c>
      <c r="C3177" s="87" t="s">
        <v>1054</v>
      </c>
      <c r="D3177" s="88" t="s">
        <v>1064</v>
      </c>
      <c r="E3177" s="88" t="s">
        <v>96</v>
      </c>
      <c r="F3177" s="89">
        <v>152599289</v>
      </c>
      <c r="G3177" s="88">
        <v>1</v>
      </c>
      <c r="H3177" s="89">
        <v>26105541</v>
      </c>
      <c r="J3177" s="48"/>
    </row>
    <row r="3178" spans="1:10" x14ac:dyDescent="0.4">
      <c r="A3178" s="88" t="s">
        <v>4381</v>
      </c>
      <c r="B3178" s="86">
        <v>2015</v>
      </c>
      <c r="C3178" s="87" t="s">
        <v>1054</v>
      </c>
      <c r="D3178" s="88" t="s">
        <v>100</v>
      </c>
      <c r="E3178" s="88" t="s">
        <v>106</v>
      </c>
      <c r="F3178" s="89">
        <v>126194187</v>
      </c>
      <c r="G3178" s="88">
        <v>1</v>
      </c>
      <c r="H3178" s="89">
        <v>10366328</v>
      </c>
      <c r="J3178" s="48"/>
    </row>
    <row r="3179" spans="1:10" x14ac:dyDescent="0.4">
      <c r="A3179" s="88" t="s">
        <v>4381</v>
      </c>
      <c r="B3179" s="86">
        <v>2015</v>
      </c>
      <c r="C3179" s="87" t="s">
        <v>1054</v>
      </c>
      <c r="D3179" s="88" t="s">
        <v>100</v>
      </c>
      <c r="E3179" s="88" t="s">
        <v>106</v>
      </c>
      <c r="F3179" s="89">
        <v>187232778</v>
      </c>
      <c r="G3179" s="88">
        <v>5</v>
      </c>
      <c r="H3179" s="89">
        <v>19503523</v>
      </c>
      <c r="J3179" s="48"/>
    </row>
    <row r="3180" spans="1:10" x14ac:dyDescent="0.4">
      <c r="A3180" s="88" t="s">
        <v>4380</v>
      </c>
      <c r="B3180" s="86">
        <v>2017</v>
      </c>
      <c r="C3180" s="87" t="s">
        <v>1052</v>
      </c>
      <c r="D3180" s="88" t="s">
        <v>100</v>
      </c>
      <c r="E3180" s="88" t="s">
        <v>104</v>
      </c>
      <c r="F3180" s="89">
        <v>160927460</v>
      </c>
      <c r="G3180" s="88">
        <v>4</v>
      </c>
      <c r="H3180" s="89">
        <v>24070115</v>
      </c>
      <c r="J3180" s="48"/>
    </row>
    <row r="3181" spans="1:10" x14ac:dyDescent="0.4">
      <c r="A3181" s="88" t="s">
        <v>4380</v>
      </c>
      <c r="B3181" s="86">
        <v>2014</v>
      </c>
      <c r="C3181" s="87" t="s">
        <v>1052</v>
      </c>
      <c r="D3181" s="88" t="s">
        <v>100</v>
      </c>
      <c r="E3181" s="88" t="s">
        <v>104</v>
      </c>
      <c r="F3181" s="89">
        <v>180024786</v>
      </c>
      <c r="G3181" s="88">
        <v>1</v>
      </c>
      <c r="H3181" s="89">
        <v>29985489</v>
      </c>
      <c r="J3181" s="48"/>
    </row>
    <row r="3182" spans="1:10" x14ac:dyDescent="0.4">
      <c r="A3182" s="88" t="s">
        <v>4380</v>
      </c>
      <c r="B3182" s="86">
        <v>2014</v>
      </c>
      <c r="C3182" s="87" t="s">
        <v>1052</v>
      </c>
      <c r="D3182" s="88" t="s">
        <v>100</v>
      </c>
      <c r="E3182" s="88" t="s">
        <v>104</v>
      </c>
      <c r="F3182" s="89">
        <v>139385111</v>
      </c>
      <c r="G3182" s="88">
        <v>2</v>
      </c>
      <c r="H3182" s="89">
        <v>29236354</v>
      </c>
      <c r="J3182" s="48"/>
    </row>
    <row r="3183" spans="1:10" x14ac:dyDescent="0.4">
      <c r="A3183" s="88" t="s">
        <v>4380</v>
      </c>
      <c r="B3183" s="86">
        <v>2014</v>
      </c>
      <c r="C3183" s="87" t="s">
        <v>1052</v>
      </c>
      <c r="D3183" s="88" t="s">
        <v>100</v>
      </c>
      <c r="E3183" s="88" t="s">
        <v>104</v>
      </c>
      <c r="F3183" s="89">
        <v>232360919</v>
      </c>
      <c r="G3183" s="88">
        <v>5</v>
      </c>
      <c r="H3183" s="89">
        <v>18450652</v>
      </c>
      <c r="J3183" s="48"/>
    </row>
    <row r="3184" spans="1:10" x14ac:dyDescent="0.4">
      <c r="A3184" s="88" t="s">
        <v>4380</v>
      </c>
      <c r="B3184" s="86">
        <v>2014</v>
      </c>
      <c r="C3184" s="87" t="s">
        <v>1052</v>
      </c>
      <c r="D3184" s="88" t="s">
        <v>100</v>
      </c>
      <c r="E3184" s="88" t="s">
        <v>104</v>
      </c>
      <c r="F3184" s="89">
        <v>108729557</v>
      </c>
      <c r="G3184" s="88">
        <v>5</v>
      </c>
      <c r="H3184" s="89">
        <v>19523378</v>
      </c>
      <c r="J3184" s="48"/>
    </row>
    <row r="3185" spans="1:10" x14ac:dyDescent="0.4">
      <c r="A3185" s="88" t="s">
        <v>4379</v>
      </c>
      <c r="B3185" s="86">
        <v>2014</v>
      </c>
      <c r="C3185" s="87" t="s">
        <v>1054</v>
      </c>
      <c r="D3185" s="88" t="s">
        <v>1051</v>
      </c>
      <c r="E3185" s="88" t="s">
        <v>104</v>
      </c>
      <c r="F3185" s="89">
        <v>227971684</v>
      </c>
      <c r="G3185" s="88">
        <v>1</v>
      </c>
      <c r="H3185" s="89">
        <v>16776706</v>
      </c>
      <c r="J3185" s="48"/>
    </row>
    <row r="3186" spans="1:10" x14ac:dyDescent="0.4">
      <c r="A3186" s="88" t="s">
        <v>4379</v>
      </c>
      <c r="B3186" s="86">
        <v>2014</v>
      </c>
      <c r="C3186" s="87" t="s">
        <v>1054</v>
      </c>
      <c r="D3186" s="88" t="s">
        <v>1051</v>
      </c>
      <c r="E3186" s="88" t="s">
        <v>104</v>
      </c>
      <c r="F3186" s="89">
        <v>194464277</v>
      </c>
      <c r="G3186" s="88">
        <v>1</v>
      </c>
      <c r="H3186" s="89">
        <v>18324968</v>
      </c>
      <c r="J3186" s="48"/>
    </row>
    <row r="3187" spans="1:10" x14ac:dyDescent="0.4">
      <c r="A3187" s="88" t="s">
        <v>4378</v>
      </c>
      <c r="B3187" s="86">
        <v>2014</v>
      </c>
      <c r="C3187" s="87" t="s">
        <v>1054</v>
      </c>
      <c r="D3187" s="88" t="s">
        <v>100</v>
      </c>
      <c r="E3187" s="88" t="s">
        <v>102</v>
      </c>
      <c r="F3187" s="89">
        <v>166469939</v>
      </c>
      <c r="G3187" s="88">
        <v>4</v>
      </c>
      <c r="H3187" s="89">
        <v>20627551</v>
      </c>
      <c r="J3187" s="48"/>
    </row>
    <row r="3188" spans="1:10" x14ac:dyDescent="0.4">
      <c r="A3188" s="88" t="s">
        <v>4377</v>
      </c>
      <c r="B3188" s="86">
        <v>2014</v>
      </c>
      <c r="C3188" s="87" t="s">
        <v>1054</v>
      </c>
      <c r="D3188" s="88" t="s">
        <v>1051</v>
      </c>
      <c r="E3188" s="88" t="s">
        <v>102</v>
      </c>
      <c r="F3188" s="89">
        <v>240900711</v>
      </c>
      <c r="G3188" s="88">
        <v>2</v>
      </c>
      <c r="H3188" s="89">
        <v>33887738</v>
      </c>
      <c r="J3188" s="48"/>
    </row>
    <row r="3189" spans="1:10" x14ac:dyDescent="0.4">
      <c r="A3189" s="88" t="s">
        <v>4376</v>
      </c>
      <c r="B3189" s="86">
        <v>2015</v>
      </c>
      <c r="C3189" s="87" t="s">
        <v>1054</v>
      </c>
      <c r="D3189" s="88" t="s">
        <v>1064</v>
      </c>
      <c r="E3189" s="88" t="s">
        <v>106</v>
      </c>
      <c r="F3189" s="89">
        <v>220200204</v>
      </c>
      <c r="G3189" s="88">
        <v>1</v>
      </c>
      <c r="H3189" s="89">
        <v>13877473</v>
      </c>
      <c r="J3189" s="48"/>
    </row>
    <row r="3190" spans="1:10" x14ac:dyDescent="0.4">
      <c r="A3190" s="88" t="s">
        <v>4376</v>
      </c>
      <c r="B3190" s="86">
        <v>2016</v>
      </c>
      <c r="C3190" s="87" t="s">
        <v>1054</v>
      </c>
      <c r="D3190" s="88" t="s">
        <v>1064</v>
      </c>
      <c r="E3190" s="88" t="s">
        <v>106</v>
      </c>
      <c r="F3190" s="89">
        <v>123666902</v>
      </c>
      <c r="G3190" s="88">
        <v>4</v>
      </c>
      <c r="H3190" s="89">
        <v>22759711</v>
      </c>
      <c r="J3190" s="48"/>
    </row>
    <row r="3191" spans="1:10" x14ac:dyDescent="0.4">
      <c r="A3191" s="88" t="s">
        <v>4375</v>
      </c>
      <c r="B3191" s="86">
        <v>2016</v>
      </c>
      <c r="C3191" s="87" t="s">
        <v>1061</v>
      </c>
      <c r="D3191" s="88" t="s">
        <v>1051</v>
      </c>
      <c r="E3191" s="88" t="s">
        <v>96</v>
      </c>
      <c r="F3191" s="89">
        <v>211503404</v>
      </c>
      <c r="G3191" s="88">
        <v>2</v>
      </c>
      <c r="H3191" s="89">
        <v>27423792</v>
      </c>
      <c r="J3191" s="48"/>
    </row>
    <row r="3192" spans="1:10" x14ac:dyDescent="0.4">
      <c r="A3192" s="88" t="s">
        <v>4375</v>
      </c>
      <c r="B3192" s="86">
        <v>2014</v>
      </c>
      <c r="C3192" s="87" t="s">
        <v>1061</v>
      </c>
      <c r="D3192" s="88" t="s">
        <v>1051</v>
      </c>
      <c r="E3192" s="88" t="s">
        <v>96</v>
      </c>
      <c r="F3192" s="89">
        <v>123506388</v>
      </c>
      <c r="G3192" s="88">
        <v>1</v>
      </c>
      <c r="H3192" s="89">
        <v>31803843</v>
      </c>
      <c r="J3192" s="48"/>
    </row>
    <row r="3193" spans="1:10" x14ac:dyDescent="0.4">
      <c r="A3193" s="88" t="s">
        <v>4375</v>
      </c>
      <c r="B3193" s="86">
        <v>2014</v>
      </c>
      <c r="C3193" s="87" t="s">
        <v>1061</v>
      </c>
      <c r="D3193" s="88" t="s">
        <v>1051</v>
      </c>
      <c r="E3193" s="88" t="s">
        <v>96</v>
      </c>
      <c r="F3193" s="89">
        <v>195404844</v>
      </c>
      <c r="G3193" s="88">
        <v>5</v>
      </c>
      <c r="H3193" s="89">
        <v>16693580</v>
      </c>
      <c r="J3193" s="48"/>
    </row>
    <row r="3194" spans="1:10" x14ac:dyDescent="0.4">
      <c r="A3194" s="88" t="s">
        <v>4375</v>
      </c>
      <c r="B3194" s="86">
        <v>2017</v>
      </c>
      <c r="C3194" s="87" t="s">
        <v>1061</v>
      </c>
      <c r="D3194" s="88" t="s">
        <v>1051</v>
      </c>
      <c r="E3194" s="88" t="s">
        <v>96</v>
      </c>
      <c r="F3194" s="89">
        <v>215756267</v>
      </c>
      <c r="G3194" s="88">
        <v>5</v>
      </c>
      <c r="H3194" s="89">
        <v>12798084</v>
      </c>
      <c r="J3194" s="48"/>
    </row>
    <row r="3195" spans="1:10" x14ac:dyDescent="0.4">
      <c r="A3195" s="88" t="s">
        <v>4374</v>
      </c>
      <c r="B3195" s="86">
        <v>2017</v>
      </c>
      <c r="C3195" s="87" t="s">
        <v>1054</v>
      </c>
      <c r="D3195" s="88" t="s">
        <v>1051</v>
      </c>
      <c r="E3195" s="88" t="s">
        <v>106</v>
      </c>
      <c r="F3195" s="89">
        <v>151236665</v>
      </c>
      <c r="G3195" s="88">
        <v>1</v>
      </c>
      <c r="H3195" s="89">
        <v>26351118</v>
      </c>
      <c r="J3195" s="48"/>
    </row>
    <row r="3196" spans="1:10" x14ac:dyDescent="0.4">
      <c r="A3196" s="88" t="s">
        <v>4373</v>
      </c>
      <c r="B3196" s="86">
        <v>2017</v>
      </c>
      <c r="C3196" s="87" t="s">
        <v>1054</v>
      </c>
      <c r="D3196" s="88" t="s">
        <v>1051</v>
      </c>
      <c r="E3196" s="88" t="s">
        <v>96</v>
      </c>
      <c r="F3196" s="89">
        <v>228265038</v>
      </c>
      <c r="G3196" s="88">
        <v>3</v>
      </c>
      <c r="H3196" s="89">
        <v>28661466</v>
      </c>
      <c r="J3196" s="48"/>
    </row>
    <row r="3197" spans="1:10" x14ac:dyDescent="0.4">
      <c r="A3197" s="88" t="s">
        <v>4373</v>
      </c>
      <c r="B3197" s="86">
        <v>2015</v>
      </c>
      <c r="C3197" s="87" t="s">
        <v>1054</v>
      </c>
      <c r="D3197" s="88" t="s">
        <v>1051</v>
      </c>
      <c r="E3197" s="88" t="s">
        <v>96</v>
      </c>
      <c r="F3197" s="89">
        <v>100862722</v>
      </c>
      <c r="G3197" s="88">
        <v>1</v>
      </c>
      <c r="H3197" s="89">
        <v>20445631</v>
      </c>
      <c r="J3197" s="48"/>
    </row>
    <row r="3198" spans="1:10" x14ac:dyDescent="0.4">
      <c r="A3198" s="88" t="s">
        <v>4372</v>
      </c>
      <c r="B3198" s="86">
        <v>2015</v>
      </c>
      <c r="C3198" s="87" t="s">
        <v>1061</v>
      </c>
      <c r="D3198" s="88" t="s">
        <v>1051</v>
      </c>
      <c r="E3198" s="88" t="s">
        <v>106</v>
      </c>
      <c r="F3198" s="89">
        <v>118661585</v>
      </c>
      <c r="G3198" s="88">
        <v>1</v>
      </c>
      <c r="H3198" s="89">
        <v>21354728</v>
      </c>
      <c r="J3198" s="48"/>
    </row>
    <row r="3199" spans="1:10" x14ac:dyDescent="0.4">
      <c r="A3199" s="88" t="s">
        <v>4371</v>
      </c>
      <c r="B3199" s="86">
        <v>2014</v>
      </c>
      <c r="C3199" s="87" t="s">
        <v>1061</v>
      </c>
      <c r="D3199" s="88" t="s">
        <v>1064</v>
      </c>
      <c r="E3199" s="88" t="s">
        <v>102</v>
      </c>
      <c r="F3199" s="89">
        <v>203329229</v>
      </c>
      <c r="G3199" s="88">
        <v>4</v>
      </c>
      <c r="H3199" s="89">
        <v>18936391</v>
      </c>
      <c r="J3199" s="48"/>
    </row>
    <row r="3200" spans="1:10" x14ac:dyDescent="0.4">
      <c r="A3200" s="88" t="s">
        <v>4370</v>
      </c>
      <c r="B3200" s="86">
        <v>2014</v>
      </c>
      <c r="C3200" s="87" t="s">
        <v>1054</v>
      </c>
      <c r="D3200" s="88" t="s">
        <v>1051</v>
      </c>
      <c r="E3200" s="88" t="s">
        <v>96</v>
      </c>
      <c r="F3200" s="89">
        <v>151985039</v>
      </c>
      <c r="G3200" s="88">
        <v>5</v>
      </c>
      <c r="H3200" s="89">
        <v>26299650</v>
      </c>
      <c r="J3200" s="48"/>
    </row>
    <row r="3201" spans="1:10" x14ac:dyDescent="0.4">
      <c r="A3201" s="88" t="s">
        <v>4370</v>
      </c>
      <c r="B3201" s="86">
        <v>2014</v>
      </c>
      <c r="C3201" s="87" t="s">
        <v>1054</v>
      </c>
      <c r="D3201" s="88" t="s">
        <v>1051</v>
      </c>
      <c r="E3201" s="88" t="s">
        <v>96</v>
      </c>
      <c r="F3201" s="89">
        <v>114947596</v>
      </c>
      <c r="G3201" s="88">
        <v>4</v>
      </c>
      <c r="H3201" s="89">
        <v>11693403</v>
      </c>
      <c r="J3201" s="48"/>
    </row>
    <row r="3202" spans="1:10" x14ac:dyDescent="0.4">
      <c r="A3202" s="88" t="s">
        <v>4369</v>
      </c>
      <c r="B3202" s="86">
        <v>2015</v>
      </c>
      <c r="C3202" s="87" t="s">
        <v>1070</v>
      </c>
      <c r="D3202" s="88" t="s">
        <v>100</v>
      </c>
      <c r="E3202" s="88" t="s">
        <v>96</v>
      </c>
      <c r="F3202" s="89">
        <v>182522625</v>
      </c>
      <c r="G3202" s="88">
        <v>4</v>
      </c>
      <c r="H3202" s="89">
        <v>21024689</v>
      </c>
      <c r="J3202" s="48"/>
    </row>
    <row r="3203" spans="1:10" x14ac:dyDescent="0.4">
      <c r="A3203" s="88" t="s">
        <v>4368</v>
      </c>
      <c r="B3203" s="86">
        <v>2015</v>
      </c>
      <c r="C3203" s="87" t="s">
        <v>1054</v>
      </c>
      <c r="D3203" s="88" t="s">
        <v>1051</v>
      </c>
      <c r="E3203" s="88" t="s">
        <v>102</v>
      </c>
      <c r="F3203" s="89">
        <v>220545204</v>
      </c>
      <c r="G3203" s="88">
        <v>3</v>
      </c>
      <c r="H3203" s="89">
        <v>24459465</v>
      </c>
      <c r="J3203" s="48"/>
    </row>
    <row r="3204" spans="1:10" x14ac:dyDescent="0.4">
      <c r="A3204" s="88" t="s">
        <v>4368</v>
      </c>
      <c r="B3204" s="86">
        <v>2014</v>
      </c>
      <c r="C3204" s="87" t="s">
        <v>1054</v>
      </c>
      <c r="D3204" s="88" t="s">
        <v>1051</v>
      </c>
      <c r="E3204" s="88" t="s">
        <v>102</v>
      </c>
      <c r="F3204" s="89">
        <v>197055880</v>
      </c>
      <c r="G3204" s="88">
        <v>4</v>
      </c>
      <c r="H3204" s="89">
        <v>23072361</v>
      </c>
      <c r="J3204" s="48"/>
    </row>
    <row r="3205" spans="1:10" x14ac:dyDescent="0.4">
      <c r="A3205" s="88" t="s">
        <v>4368</v>
      </c>
      <c r="B3205" s="86">
        <v>2014</v>
      </c>
      <c r="C3205" s="87" t="s">
        <v>1054</v>
      </c>
      <c r="D3205" s="88" t="s">
        <v>1051</v>
      </c>
      <c r="E3205" s="88" t="s">
        <v>102</v>
      </c>
      <c r="F3205" s="89">
        <v>144175450</v>
      </c>
      <c r="G3205" s="88">
        <v>3</v>
      </c>
      <c r="H3205" s="89">
        <v>12923123</v>
      </c>
      <c r="J3205" s="48"/>
    </row>
    <row r="3206" spans="1:10" x14ac:dyDescent="0.4">
      <c r="A3206" s="88" t="s">
        <v>4368</v>
      </c>
      <c r="B3206" s="86">
        <v>2014</v>
      </c>
      <c r="C3206" s="87" t="s">
        <v>1054</v>
      </c>
      <c r="D3206" s="88" t="s">
        <v>1051</v>
      </c>
      <c r="E3206" s="88" t="s">
        <v>102</v>
      </c>
      <c r="F3206" s="89">
        <v>246504805</v>
      </c>
      <c r="G3206" s="88">
        <v>4</v>
      </c>
      <c r="H3206" s="89">
        <v>22415247</v>
      </c>
      <c r="J3206" s="48"/>
    </row>
    <row r="3207" spans="1:10" x14ac:dyDescent="0.4">
      <c r="A3207" s="88" t="s">
        <v>4368</v>
      </c>
      <c r="B3207" s="86">
        <v>2014</v>
      </c>
      <c r="C3207" s="87" t="s">
        <v>1054</v>
      </c>
      <c r="D3207" s="88" t="s">
        <v>1051</v>
      </c>
      <c r="E3207" s="88" t="s">
        <v>102</v>
      </c>
      <c r="F3207" s="89">
        <v>202323543</v>
      </c>
      <c r="G3207" s="88">
        <v>5</v>
      </c>
      <c r="H3207" s="89">
        <v>21767483</v>
      </c>
      <c r="J3207" s="48"/>
    </row>
    <row r="3208" spans="1:10" x14ac:dyDescent="0.4">
      <c r="A3208" s="88" t="s">
        <v>4367</v>
      </c>
      <c r="B3208" s="86">
        <v>2014</v>
      </c>
      <c r="C3208" s="87" t="s">
        <v>1052</v>
      </c>
      <c r="D3208" s="88" t="s">
        <v>100</v>
      </c>
      <c r="E3208" s="88" t="s">
        <v>106</v>
      </c>
      <c r="F3208" s="89">
        <v>188039754</v>
      </c>
      <c r="G3208" s="88">
        <v>5</v>
      </c>
      <c r="H3208" s="89">
        <v>26636936</v>
      </c>
      <c r="J3208" s="48"/>
    </row>
    <row r="3209" spans="1:10" x14ac:dyDescent="0.4">
      <c r="A3209" s="88" t="s">
        <v>4367</v>
      </c>
      <c r="B3209" s="86">
        <v>2014</v>
      </c>
      <c r="C3209" s="87" t="s">
        <v>1052</v>
      </c>
      <c r="D3209" s="88" t="s">
        <v>100</v>
      </c>
      <c r="E3209" s="88" t="s">
        <v>106</v>
      </c>
      <c r="F3209" s="89">
        <v>213402682</v>
      </c>
      <c r="G3209" s="88">
        <v>5</v>
      </c>
      <c r="H3209" s="89">
        <v>23278403</v>
      </c>
      <c r="J3209" s="48"/>
    </row>
    <row r="3210" spans="1:10" x14ac:dyDescent="0.4">
      <c r="A3210" s="88" t="s">
        <v>4367</v>
      </c>
      <c r="B3210" s="86">
        <v>2014</v>
      </c>
      <c r="C3210" s="87" t="s">
        <v>1052</v>
      </c>
      <c r="D3210" s="88" t="s">
        <v>100</v>
      </c>
      <c r="E3210" s="88" t="s">
        <v>106</v>
      </c>
      <c r="F3210" s="89">
        <v>190330006</v>
      </c>
      <c r="G3210" s="88">
        <v>5</v>
      </c>
      <c r="H3210" s="89">
        <v>16012524</v>
      </c>
      <c r="J3210" s="48"/>
    </row>
    <row r="3211" spans="1:10" x14ac:dyDescent="0.4">
      <c r="A3211" s="88" t="s">
        <v>4366</v>
      </c>
      <c r="B3211" s="86">
        <v>2017</v>
      </c>
      <c r="C3211" s="87" t="s">
        <v>1054</v>
      </c>
      <c r="D3211" s="88" t="s">
        <v>100</v>
      </c>
      <c r="E3211" s="88" t="s">
        <v>102</v>
      </c>
      <c r="F3211" s="89">
        <v>164159377</v>
      </c>
      <c r="G3211" s="88">
        <v>1</v>
      </c>
      <c r="H3211" s="89">
        <v>31895305</v>
      </c>
      <c r="J3211" s="48"/>
    </row>
    <row r="3212" spans="1:10" x14ac:dyDescent="0.4">
      <c r="A3212" s="88" t="s">
        <v>4365</v>
      </c>
      <c r="B3212" s="86">
        <v>2017</v>
      </c>
      <c r="C3212" s="87" t="s">
        <v>1054</v>
      </c>
      <c r="D3212" s="88" t="s">
        <v>1051</v>
      </c>
      <c r="E3212" s="88" t="s">
        <v>102</v>
      </c>
      <c r="F3212" s="89">
        <v>212410441</v>
      </c>
      <c r="G3212" s="88">
        <v>1</v>
      </c>
      <c r="H3212" s="89">
        <v>30421350</v>
      </c>
      <c r="J3212" s="48"/>
    </row>
    <row r="3213" spans="1:10" x14ac:dyDescent="0.4">
      <c r="A3213" s="88" t="s">
        <v>4364</v>
      </c>
      <c r="B3213" s="86">
        <v>2017</v>
      </c>
      <c r="C3213" s="87" t="s">
        <v>1052</v>
      </c>
      <c r="D3213" s="88" t="s">
        <v>100</v>
      </c>
      <c r="E3213" s="88" t="s">
        <v>104</v>
      </c>
      <c r="F3213" s="89">
        <v>126380457</v>
      </c>
      <c r="G3213" s="88">
        <v>1</v>
      </c>
      <c r="H3213" s="89">
        <v>24750790</v>
      </c>
      <c r="J3213" s="48"/>
    </row>
    <row r="3214" spans="1:10" x14ac:dyDescent="0.4">
      <c r="A3214" s="88" t="s">
        <v>4363</v>
      </c>
      <c r="B3214" s="86">
        <v>2017</v>
      </c>
      <c r="C3214" s="87" t="s">
        <v>1054</v>
      </c>
      <c r="D3214" s="88" t="s">
        <v>1051</v>
      </c>
      <c r="E3214" s="88" t="s">
        <v>96</v>
      </c>
      <c r="F3214" s="89">
        <v>164291535</v>
      </c>
      <c r="G3214" s="88">
        <v>3</v>
      </c>
      <c r="H3214" s="89">
        <v>25935109</v>
      </c>
      <c r="J3214" s="48"/>
    </row>
    <row r="3215" spans="1:10" x14ac:dyDescent="0.4">
      <c r="A3215" s="88" t="s">
        <v>4363</v>
      </c>
      <c r="B3215" s="86">
        <v>2017</v>
      </c>
      <c r="C3215" s="87" t="s">
        <v>1054</v>
      </c>
      <c r="D3215" s="88" t="s">
        <v>1051</v>
      </c>
      <c r="E3215" s="88" t="s">
        <v>96</v>
      </c>
      <c r="F3215" s="89">
        <v>93392976</v>
      </c>
      <c r="G3215" s="88">
        <v>4</v>
      </c>
      <c r="H3215" s="89">
        <v>10014592</v>
      </c>
      <c r="J3215" s="48"/>
    </row>
    <row r="3216" spans="1:10" x14ac:dyDescent="0.4">
      <c r="A3216" s="88" t="s">
        <v>4362</v>
      </c>
      <c r="B3216" s="86">
        <v>2017</v>
      </c>
      <c r="C3216" s="87" t="s">
        <v>1054</v>
      </c>
      <c r="D3216" s="88" t="s">
        <v>1051</v>
      </c>
      <c r="E3216" s="88" t="s">
        <v>102</v>
      </c>
      <c r="F3216" s="89">
        <v>189349494</v>
      </c>
      <c r="G3216" s="88">
        <v>4</v>
      </c>
      <c r="H3216" s="89">
        <v>13755413</v>
      </c>
      <c r="J3216" s="48"/>
    </row>
    <row r="3217" spans="1:10" x14ac:dyDescent="0.4">
      <c r="A3217" s="88" t="s">
        <v>4362</v>
      </c>
      <c r="B3217" s="86">
        <v>2017</v>
      </c>
      <c r="C3217" s="87" t="s">
        <v>1054</v>
      </c>
      <c r="D3217" s="88" t="s">
        <v>1051</v>
      </c>
      <c r="E3217" s="88" t="s">
        <v>102</v>
      </c>
      <c r="F3217" s="89">
        <v>130541452</v>
      </c>
      <c r="G3217" s="88">
        <v>1</v>
      </c>
      <c r="H3217" s="89">
        <v>15435326</v>
      </c>
      <c r="J3217" s="48"/>
    </row>
    <row r="3218" spans="1:10" x14ac:dyDescent="0.4">
      <c r="A3218" s="88" t="s">
        <v>4361</v>
      </c>
      <c r="B3218" s="86">
        <v>2017</v>
      </c>
      <c r="C3218" s="87" t="s">
        <v>1052</v>
      </c>
      <c r="D3218" s="88" t="s">
        <v>100</v>
      </c>
      <c r="E3218" s="88" t="s">
        <v>106</v>
      </c>
      <c r="F3218" s="89">
        <v>198147073</v>
      </c>
      <c r="G3218" s="88">
        <v>3</v>
      </c>
      <c r="H3218" s="89">
        <v>22414453</v>
      </c>
      <c r="J3218" s="48"/>
    </row>
    <row r="3219" spans="1:10" x14ac:dyDescent="0.4">
      <c r="A3219" s="88" t="s">
        <v>4360</v>
      </c>
      <c r="B3219" s="86">
        <v>2017</v>
      </c>
      <c r="C3219" s="87" t="s">
        <v>1054</v>
      </c>
      <c r="D3219" s="88" t="s">
        <v>1051</v>
      </c>
      <c r="E3219" s="88" t="s">
        <v>96</v>
      </c>
      <c r="F3219" s="89">
        <v>101157869</v>
      </c>
      <c r="G3219" s="88">
        <v>4</v>
      </c>
      <c r="H3219" s="89">
        <v>10368897</v>
      </c>
      <c r="J3219" s="48"/>
    </row>
    <row r="3220" spans="1:10" x14ac:dyDescent="0.4">
      <c r="A3220" s="88" t="s">
        <v>4360</v>
      </c>
      <c r="B3220" s="86">
        <v>2017</v>
      </c>
      <c r="C3220" s="87" t="s">
        <v>1054</v>
      </c>
      <c r="D3220" s="88" t="s">
        <v>1051</v>
      </c>
      <c r="E3220" s="88" t="s">
        <v>96</v>
      </c>
      <c r="F3220" s="89">
        <v>133943770</v>
      </c>
      <c r="G3220" s="88">
        <v>3</v>
      </c>
      <c r="H3220" s="89">
        <v>29342579</v>
      </c>
      <c r="J3220" s="48"/>
    </row>
    <row r="3221" spans="1:10" x14ac:dyDescent="0.4">
      <c r="A3221" s="88" t="s">
        <v>4359</v>
      </c>
      <c r="B3221" s="86">
        <v>2016</v>
      </c>
      <c r="C3221" s="87" t="s">
        <v>1054</v>
      </c>
      <c r="D3221" s="88" t="s">
        <v>1051</v>
      </c>
      <c r="E3221" s="88" t="s">
        <v>104</v>
      </c>
      <c r="F3221" s="89">
        <v>108820670</v>
      </c>
      <c r="G3221" s="88">
        <v>5</v>
      </c>
      <c r="H3221" s="89">
        <v>19574841</v>
      </c>
      <c r="J3221" s="48"/>
    </row>
    <row r="3222" spans="1:10" x14ac:dyDescent="0.4">
      <c r="A3222" s="88" t="s">
        <v>4359</v>
      </c>
      <c r="B3222" s="86">
        <v>2016</v>
      </c>
      <c r="C3222" s="87" t="s">
        <v>1054</v>
      </c>
      <c r="D3222" s="88" t="s">
        <v>1051</v>
      </c>
      <c r="E3222" s="88" t="s">
        <v>104</v>
      </c>
      <c r="F3222" s="89">
        <v>156889928</v>
      </c>
      <c r="G3222" s="88">
        <v>3</v>
      </c>
      <c r="H3222" s="89">
        <v>29245798</v>
      </c>
      <c r="J3222" s="48"/>
    </row>
    <row r="3223" spans="1:10" x14ac:dyDescent="0.4">
      <c r="A3223" s="88" t="s">
        <v>4359</v>
      </c>
      <c r="B3223" s="86">
        <v>2016</v>
      </c>
      <c r="C3223" s="87" t="s">
        <v>1054</v>
      </c>
      <c r="D3223" s="88" t="s">
        <v>1051</v>
      </c>
      <c r="E3223" s="88" t="s">
        <v>104</v>
      </c>
      <c r="F3223" s="89">
        <v>188574872</v>
      </c>
      <c r="G3223" s="88">
        <v>4</v>
      </c>
      <c r="H3223" s="89">
        <v>13562269</v>
      </c>
      <c r="J3223" s="48"/>
    </row>
    <row r="3224" spans="1:10" x14ac:dyDescent="0.4">
      <c r="A3224" s="88" t="s">
        <v>4358</v>
      </c>
      <c r="B3224" s="86">
        <v>2016</v>
      </c>
      <c r="C3224" s="87" t="s">
        <v>1054</v>
      </c>
      <c r="D3224" s="88" t="s">
        <v>1064</v>
      </c>
      <c r="E3224" s="88" t="s">
        <v>102</v>
      </c>
      <c r="F3224" s="89">
        <v>132764396</v>
      </c>
      <c r="G3224" s="88">
        <v>3</v>
      </c>
      <c r="H3224" s="89">
        <v>29135510</v>
      </c>
      <c r="J3224" s="48"/>
    </row>
    <row r="3225" spans="1:10" x14ac:dyDescent="0.4">
      <c r="A3225" s="88" t="s">
        <v>4358</v>
      </c>
      <c r="B3225" s="86">
        <v>2016</v>
      </c>
      <c r="C3225" s="87" t="s">
        <v>1054</v>
      </c>
      <c r="D3225" s="88" t="s">
        <v>1064</v>
      </c>
      <c r="E3225" s="88" t="s">
        <v>102</v>
      </c>
      <c r="F3225" s="89">
        <v>226263237</v>
      </c>
      <c r="G3225" s="88">
        <v>5</v>
      </c>
      <c r="H3225" s="89">
        <v>31516326</v>
      </c>
      <c r="J3225" s="48"/>
    </row>
    <row r="3226" spans="1:10" x14ac:dyDescent="0.4">
      <c r="A3226" s="88" t="s">
        <v>4357</v>
      </c>
      <c r="B3226" s="86">
        <v>2016</v>
      </c>
      <c r="C3226" s="87" t="s">
        <v>1054</v>
      </c>
      <c r="D3226" s="88" t="s">
        <v>1051</v>
      </c>
      <c r="E3226" s="88" t="s">
        <v>106</v>
      </c>
      <c r="F3226" s="89">
        <v>164281847</v>
      </c>
      <c r="G3226" s="88">
        <v>1</v>
      </c>
      <c r="H3226" s="89">
        <v>28586022</v>
      </c>
      <c r="J3226" s="48"/>
    </row>
    <row r="3227" spans="1:10" x14ac:dyDescent="0.4">
      <c r="A3227" s="88" t="s">
        <v>4357</v>
      </c>
      <c r="B3227" s="86">
        <v>2015</v>
      </c>
      <c r="C3227" s="87" t="s">
        <v>1054</v>
      </c>
      <c r="D3227" s="88" t="s">
        <v>1051</v>
      </c>
      <c r="E3227" s="88" t="s">
        <v>106</v>
      </c>
      <c r="F3227" s="89">
        <v>233089741</v>
      </c>
      <c r="G3227" s="88">
        <v>4</v>
      </c>
      <c r="H3227" s="89">
        <v>19974262</v>
      </c>
      <c r="J3227" s="48"/>
    </row>
    <row r="3228" spans="1:10" x14ac:dyDescent="0.4">
      <c r="A3228" s="88" t="s">
        <v>4357</v>
      </c>
      <c r="B3228" s="86">
        <v>2017</v>
      </c>
      <c r="C3228" s="87" t="s">
        <v>1054</v>
      </c>
      <c r="D3228" s="88" t="s">
        <v>1051</v>
      </c>
      <c r="E3228" s="88" t="s">
        <v>106</v>
      </c>
      <c r="F3228" s="89">
        <v>113813011</v>
      </c>
      <c r="G3228" s="88">
        <v>1</v>
      </c>
      <c r="H3228" s="89">
        <v>22413090</v>
      </c>
      <c r="J3228" s="48"/>
    </row>
    <row r="3229" spans="1:10" x14ac:dyDescent="0.4">
      <c r="A3229" s="88" t="s">
        <v>4357</v>
      </c>
      <c r="B3229" s="86">
        <v>2016</v>
      </c>
      <c r="C3229" s="87" t="s">
        <v>1054</v>
      </c>
      <c r="D3229" s="88" t="s">
        <v>1051</v>
      </c>
      <c r="E3229" s="88" t="s">
        <v>106</v>
      </c>
      <c r="F3229" s="89">
        <v>185741305</v>
      </c>
      <c r="G3229" s="88">
        <v>4</v>
      </c>
      <c r="H3229" s="89">
        <v>18784137</v>
      </c>
      <c r="J3229" s="48"/>
    </row>
    <row r="3230" spans="1:10" x14ac:dyDescent="0.4">
      <c r="A3230" s="88" t="s">
        <v>4357</v>
      </c>
      <c r="B3230" s="86">
        <v>2016</v>
      </c>
      <c r="C3230" s="87" t="s">
        <v>1054</v>
      </c>
      <c r="D3230" s="88" t="s">
        <v>1051</v>
      </c>
      <c r="E3230" s="88" t="s">
        <v>106</v>
      </c>
      <c r="F3230" s="89">
        <v>187116062</v>
      </c>
      <c r="G3230" s="88">
        <v>4</v>
      </c>
      <c r="H3230" s="89">
        <v>29458703</v>
      </c>
      <c r="J3230" s="48"/>
    </row>
    <row r="3231" spans="1:10" x14ac:dyDescent="0.4">
      <c r="A3231" s="88" t="s">
        <v>4357</v>
      </c>
      <c r="B3231" s="86">
        <v>2014</v>
      </c>
      <c r="C3231" s="87" t="s">
        <v>1054</v>
      </c>
      <c r="D3231" s="88" t="s">
        <v>1051</v>
      </c>
      <c r="E3231" s="88" t="s">
        <v>106</v>
      </c>
      <c r="F3231" s="89">
        <v>236657569</v>
      </c>
      <c r="G3231" s="88">
        <v>3</v>
      </c>
      <c r="H3231" s="89">
        <v>30456895</v>
      </c>
      <c r="J3231" s="48"/>
    </row>
    <row r="3232" spans="1:10" x14ac:dyDescent="0.4">
      <c r="A3232" s="88" t="s">
        <v>4357</v>
      </c>
      <c r="B3232" s="86">
        <v>2014</v>
      </c>
      <c r="C3232" s="87" t="s">
        <v>1054</v>
      </c>
      <c r="D3232" s="88" t="s">
        <v>1051</v>
      </c>
      <c r="E3232" s="88" t="s">
        <v>106</v>
      </c>
      <c r="F3232" s="89">
        <v>216075988</v>
      </c>
      <c r="G3232" s="88">
        <v>5</v>
      </c>
      <c r="H3232" s="89">
        <v>30194605</v>
      </c>
      <c r="J3232" s="48"/>
    </row>
    <row r="3233" spans="1:10" x14ac:dyDescent="0.4">
      <c r="A3233" s="88" t="s">
        <v>4356</v>
      </c>
      <c r="B3233" s="86">
        <v>2014</v>
      </c>
      <c r="C3233" s="87" t="s">
        <v>1054</v>
      </c>
      <c r="D3233" s="88" t="s">
        <v>1064</v>
      </c>
      <c r="E3233" s="88" t="s">
        <v>106</v>
      </c>
      <c r="F3233" s="89">
        <v>160204767</v>
      </c>
      <c r="G3233" s="88">
        <v>4</v>
      </c>
      <c r="H3233" s="89">
        <v>15229910</v>
      </c>
      <c r="J3233" s="48"/>
    </row>
    <row r="3234" spans="1:10" x14ac:dyDescent="0.4">
      <c r="A3234" s="88" t="s">
        <v>4356</v>
      </c>
      <c r="B3234" s="86">
        <v>2014</v>
      </c>
      <c r="C3234" s="87" t="s">
        <v>1054</v>
      </c>
      <c r="D3234" s="88" t="s">
        <v>1064</v>
      </c>
      <c r="E3234" s="88" t="s">
        <v>106</v>
      </c>
      <c r="F3234" s="89">
        <v>196122774</v>
      </c>
      <c r="G3234" s="88">
        <v>5</v>
      </c>
      <c r="H3234" s="89">
        <v>17242694</v>
      </c>
      <c r="J3234" s="48"/>
    </row>
    <row r="3235" spans="1:10" x14ac:dyDescent="0.4">
      <c r="A3235" s="88" t="s">
        <v>4356</v>
      </c>
      <c r="B3235" s="86">
        <v>2014</v>
      </c>
      <c r="C3235" s="87" t="s">
        <v>1054</v>
      </c>
      <c r="D3235" s="88" t="s">
        <v>1064</v>
      </c>
      <c r="E3235" s="88" t="s">
        <v>106</v>
      </c>
      <c r="F3235" s="89">
        <v>157081892</v>
      </c>
      <c r="G3235" s="88">
        <v>4</v>
      </c>
      <c r="H3235" s="89">
        <v>25277911</v>
      </c>
      <c r="J3235" s="48"/>
    </row>
    <row r="3236" spans="1:10" x14ac:dyDescent="0.4">
      <c r="A3236" s="88" t="s">
        <v>4355</v>
      </c>
      <c r="B3236" s="86">
        <v>2014</v>
      </c>
      <c r="C3236" s="87" t="s">
        <v>1061</v>
      </c>
      <c r="D3236" s="88" t="s">
        <v>1051</v>
      </c>
      <c r="E3236" s="88" t="s">
        <v>96</v>
      </c>
      <c r="F3236" s="89">
        <v>133649674</v>
      </c>
      <c r="G3236" s="88">
        <v>3</v>
      </c>
      <c r="H3236" s="89">
        <v>25231294</v>
      </c>
      <c r="J3236" s="48"/>
    </row>
    <row r="3237" spans="1:10" x14ac:dyDescent="0.4">
      <c r="A3237" s="88" t="s">
        <v>4355</v>
      </c>
      <c r="B3237" s="86">
        <v>2017</v>
      </c>
      <c r="C3237" s="87" t="s">
        <v>1061</v>
      </c>
      <c r="D3237" s="88" t="s">
        <v>1051</v>
      </c>
      <c r="E3237" s="88" t="s">
        <v>96</v>
      </c>
      <c r="F3237" s="89">
        <v>158891412</v>
      </c>
      <c r="G3237" s="88">
        <v>2</v>
      </c>
      <c r="H3237" s="89">
        <v>27778101</v>
      </c>
      <c r="J3237" s="48"/>
    </row>
    <row r="3238" spans="1:10" x14ac:dyDescent="0.4">
      <c r="A3238" s="88" t="s">
        <v>4355</v>
      </c>
      <c r="B3238" s="86">
        <v>2016</v>
      </c>
      <c r="C3238" s="87" t="s">
        <v>1061</v>
      </c>
      <c r="D3238" s="88" t="s">
        <v>1051</v>
      </c>
      <c r="E3238" s="88" t="s">
        <v>96</v>
      </c>
      <c r="F3238" s="89">
        <v>151420411</v>
      </c>
      <c r="G3238" s="88">
        <v>4</v>
      </c>
      <c r="H3238" s="89">
        <v>23407939</v>
      </c>
      <c r="J3238" s="48"/>
    </row>
    <row r="3239" spans="1:10" x14ac:dyDescent="0.4">
      <c r="A3239" s="88" t="s">
        <v>4355</v>
      </c>
      <c r="B3239" s="86">
        <v>2016</v>
      </c>
      <c r="C3239" s="87" t="s">
        <v>1061</v>
      </c>
      <c r="D3239" s="88" t="s">
        <v>1051</v>
      </c>
      <c r="E3239" s="88" t="s">
        <v>96</v>
      </c>
      <c r="F3239" s="89">
        <v>216628727</v>
      </c>
      <c r="G3239" s="88">
        <v>3</v>
      </c>
      <c r="H3239" s="89">
        <v>20592860</v>
      </c>
      <c r="J3239" s="48"/>
    </row>
    <row r="3240" spans="1:10" x14ac:dyDescent="0.4">
      <c r="A3240" s="88" t="s">
        <v>4355</v>
      </c>
      <c r="B3240" s="86">
        <v>2015</v>
      </c>
      <c r="C3240" s="87" t="s">
        <v>1061</v>
      </c>
      <c r="D3240" s="88" t="s">
        <v>1051</v>
      </c>
      <c r="E3240" s="88" t="s">
        <v>96</v>
      </c>
      <c r="F3240" s="89">
        <v>242841925</v>
      </c>
      <c r="G3240" s="88">
        <v>5</v>
      </c>
      <c r="H3240" s="89">
        <v>27267856</v>
      </c>
      <c r="J3240" s="48"/>
    </row>
    <row r="3241" spans="1:10" x14ac:dyDescent="0.4">
      <c r="A3241" s="88" t="s">
        <v>4355</v>
      </c>
      <c r="B3241" s="86">
        <v>2015</v>
      </c>
      <c r="C3241" s="87" t="s">
        <v>1061</v>
      </c>
      <c r="D3241" s="88" t="s">
        <v>1051</v>
      </c>
      <c r="E3241" s="88" t="s">
        <v>96</v>
      </c>
      <c r="F3241" s="89">
        <v>195631148</v>
      </c>
      <c r="G3241" s="88">
        <v>4</v>
      </c>
      <c r="H3241" s="89">
        <v>27138219</v>
      </c>
      <c r="J3241" s="48"/>
    </row>
    <row r="3242" spans="1:10" x14ac:dyDescent="0.4">
      <c r="A3242" s="88" t="s">
        <v>4355</v>
      </c>
      <c r="B3242" s="86">
        <v>2015</v>
      </c>
      <c r="C3242" s="87" t="s">
        <v>1061</v>
      </c>
      <c r="D3242" s="88" t="s">
        <v>1051</v>
      </c>
      <c r="E3242" s="88" t="s">
        <v>96</v>
      </c>
      <c r="F3242" s="89">
        <v>172993539</v>
      </c>
      <c r="G3242" s="88">
        <v>2</v>
      </c>
      <c r="H3242" s="89">
        <v>29789187</v>
      </c>
      <c r="J3242" s="48"/>
    </row>
    <row r="3243" spans="1:10" x14ac:dyDescent="0.4">
      <c r="A3243" s="88" t="s">
        <v>4354</v>
      </c>
      <c r="B3243" s="86">
        <v>2015</v>
      </c>
      <c r="C3243" s="87" t="s">
        <v>1052</v>
      </c>
      <c r="D3243" s="88" t="s">
        <v>1051</v>
      </c>
      <c r="E3243" s="88" t="s">
        <v>102</v>
      </c>
      <c r="F3243" s="89">
        <v>182117236</v>
      </c>
      <c r="G3243" s="88">
        <v>4</v>
      </c>
      <c r="H3243" s="89">
        <v>28309821</v>
      </c>
      <c r="J3243" s="48"/>
    </row>
    <row r="3244" spans="1:10" x14ac:dyDescent="0.4">
      <c r="A3244" s="88" t="s">
        <v>4354</v>
      </c>
      <c r="B3244" s="86">
        <v>2016</v>
      </c>
      <c r="C3244" s="87" t="s">
        <v>1052</v>
      </c>
      <c r="D3244" s="88" t="s">
        <v>1051</v>
      </c>
      <c r="E3244" s="88" t="s">
        <v>102</v>
      </c>
      <c r="F3244" s="89">
        <v>246399037</v>
      </c>
      <c r="G3244" s="88">
        <v>1</v>
      </c>
      <c r="H3244" s="89">
        <v>13990765</v>
      </c>
      <c r="J3244" s="48"/>
    </row>
    <row r="3245" spans="1:10" x14ac:dyDescent="0.4">
      <c r="A3245" s="88" t="s">
        <v>4354</v>
      </c>
      <c r="B3245" s="86">
        <v>2014</v>
      </c>
      <c r="C3245" s="87" t="s">
        <v>1052</v>
      </c>
      <c r="D3245" s="88" t="s">
        <v>1051</v>
      </c>
      <c r="E3245" s="88" t="s">
        <v>102</v>
      </c>
      <c r="F3245" s="89">
        <v>90377817</v>
      </c>
      <c r="G3245" s="88">
        <v>2</v>
      </c>
      <c r="H3245" s="89">
        <v>14765591</v>
      </c>
      <c r="J3245" s="48"/>
    </row>
    <row r="3246" spans="1:10" x14ac:dyDescent="0.4">
      <c r="A3246" s="88" t="s">
        <v>4354</v>
      </c>
      <c r="B3246" s="86">
        <v>2014</v>
      </c>
      <c r="C3246" s="87" t="s">
        <v>1052</v>
      </c>
      <c r="D3246" s="88" t="s">
        <v>1051</v>
      </c>
      <c r="E3246" s="88" t="s">
        <v>102</v>
      </c>
      <c r="F3246" s="89">
        <v>178539519</v>
      </c>
      <c r="G3246" s="88">
        <v>2</v>
      </c>
      <c r="H3246" s="89">
        <v>10297430</v>
      </c>
      <c r="J3246" s="48"/>
    </row>
    <row r="3247" spans="1:10" x14ac:dyDescent="0.4">
      <c r="A3247" s="88" t="s">
        <v>4354</v>
      </c>
      <c r="B3247" s="86">
        <v>2014</v>
      </c>
      <c r="C3247" s="87" t="s">
        <v>1052</v>
      </c>
      <c r="D3247" s="88" t="s">
        <v>1051</v>
      </c>
      <c r="E3247" s="88" t="s">
        <v>102</v>
      </c>
      <c r="F3247" s="89">
        <v>221172885</v>
      </c>
      <c r="G3247" s="88">
        <v>2</v>
      </c>
      <c r="H3247" s="89">
        <v>20168535</v>
      </c>
      <c r="J3247" s="48"/>
    </row>
    <row r="3248" spans="1:10" x14ac:dyDescent="0.4">
      <c r="A3248" s="88" t="s">
        <v>4354</v>
      </c>
      <c r="B3248" s="86">
        <v>2015</v>
      </c>
      <c r="C3248" s="87" t="s">
        <v>1052</v>
      </c>
      <c r="D3248" s="88" t="s">
        <v>1051</v>
      </c>
      <c r="E3248" s="88" t="s">
        <v>102</v>
      </c>
      <c r="F3248" s="89">
        <v>204815328</v>
      </c>
      <c r="G3248" s="88">
        <v>3</v>
      </c>
      <c r="H3248" s="89">
        <v>28404397</v>
      </c>
      <c r="J3248" s="48"/>
    </row>
    <row r="3249" spans="1:10" x14ac:dyDescent="0.4">
      <c r="A3249" s="88" t="s">
        <v>4353</v>
      </c>
      <c r="B3249" s="86">
        <v>2015</v>
      </c>
      <c r="C3249" s="87" t="s">
        <v>1054</v>
      </c>
      <c r="D3249" s="88" t="s">
        <v>100</v>
      </c>
      <c r="E3249" s="88" t="s">
        <v>96</v>
      </c>
      <c r="F3249" s="89">
        <v>201657239</v>
      </c>
      <c r="G3249" s="88">
        <v>1</v>
      </c>
      <c r="H3249" s="89">
        <v>31576540</v>
      </c>
      <c r="J3249" s="48"/>
    </row>
    <row r="3250" spans="1:10" x14ac:dyDescent="0.4">
      <c r="A3250" s="88" t="s">
        <v>4352</v>
      </c>
      <c r="B3250" s="86">
        <v>2016</v>
      </c>
      <c r="C3250" s="87" t="s">
        <v>1061</v>
      </c>
      <c r="D3250" s="88" t="s">
        <v>100</v>
      </c>
      <c r="E3250" s="88" t="s">
        <v>106</v>
      </c>
      <c r="F3250" s="89">
        <v>154236881</v>
      </c>
      <c r="G3250" s="88">
        <v>3</v>
      </c>
      <c r="H3250" s="89">
        <v>10093301</v>
      </c>
      <c r="J3250" s="48"/>
    </row>
    <row r="3251" spans="1:10" x14ac:dyDescent="0.4">
      <c r="A3251" s="88" t="s">
        <v>4351</v>
      </c>
      <c r="B3251" s="86">
        <v>2017</v>
      </c>
      <c r="C3251" s="87" t="s">
        <v>1054</v>
      </c>
      <c r="D3251" s="88" t="s">
        <v>1051</v>
      </c>
      <c r="E3251" s="88" t="s">
        <v>96</v>
      </c>
      <c r="F3251" s="89">
        <v>135122609</v>
      </c>
      <c r="G3251" s="88">
        <v>2</v>
      </c>
      <c r="H3251" s="89">
        <v>29101230</v>
      </c>
      <c r="J3251" s="48"/>
    </row>
    <row r="3252" spans="1:10" x14ac:dyDescent="0.4">
      <c r="A3252" s="88" t="s">
        <v>4350</v>
      </c>
      <c r="B3252" s="86">
        <v>2017</v>
      </c>
      <c r="C3252" s="87" t="s">
        <v>1054</v>
      </c>
      <c r="D3252" s="88" t="s">
        <v>1051</v>
      </c>
      <c r="E3252" s="88" t="s">
        <v>102</v>
      </c>
      <c r="F3252" s="89">
        <v>225961630</v>
      </c>
      <c r="G3252" s="88">
        <v>4</v>
      </c>
      <c r="H3252" s="89">
        <v>31046544</v>
      </c>
      <c r="J3252" s="48"/>
    </row>
    <row r="3253" spans="1:10" x14ac:dyDescent="0.4">
      <c r="A3253" s="88" t="s">
        <v>4349</v>
      </c>
      <c r="B3253" s="86">
        <v>2015</v>
      </c>
      <c r="C3253" s="87" t="s">
        <v>1054</v>
      </c>
      <c r="D3253" s="88" t="s">
        <v>100</v>
      </c>
      <c r="E3253" s="88" t="s">
        <v>96</v>
      </c>
      <c r="F3253" s="89">
        <v>212116519</v>
      </c>
      <c r="G3253" s="88">
        <v>2</v>
      </c>
      <c r="H3253" s="89">
        <v>27759346</v>
      </c>
      <c r="J3253" s="48"/>
    </row>
    <row r="3254" spans="1:10" x14ac:dyDescent="0.4">
      <c r="A3254" s="88" t="s">
        <v>4349</v>
      </c>
      <c r="B3254" s="86">
        <v>2015</v>
      </c>
      <c r="C3254" s="87" t="s">
        <v>1054</v>
      </c>
      <c r="D3254" s="88" t="s">
        <v>100</v>
      </c>
      <c r="E3254" s="88" t="s">
        <v>96</v>
      </c>
      <c r="F3254" s="89">
        <v>149003088</v>
      </c>
      <c r="G3254" s="88">
        <v>1</v>
      </c>
      <c r="H3254" s="89">
        <v>10505200</v>
      </c>
      <c r="J3254" s="48"/>
    </row>
    <row r="3255" spans="1:10" x14ac:dyDescent="0.4">
      <c r="A3255" s="88" t="s">
        <v>4348</v>
      </c>
      <c r="B3255" s="86">
        <v>2015</v>
      </c>
      <c r="C3255" s="87" t="s">
        <v>1054</v>
      </c>
      <c r="D3255" s="88" t="s">
        <v>100</v>
      </c>
      <c r="E3255" s="88" t="s">
        <v>102</v>
      </c>
      <c r="F3255" s="89">
        <v>246563709</v>
      </c>
      <c r="G3255" s="88">
        <v>5</v>
      </c>
      <c r="H3255" s="89">
        <v>18316677</v>
      </c>
      <c r="J3255" s="48"/>
    </row>
    <row r="3256" spans="1:10" x14ac:dyDescent="0.4">
      <c r="A3256" s="88" t="s">
        <v>4348</v>
      </c>
      <c r="B3256" s="86">
        <v>2015</v>
      </c>
      <c r="C3256" s="87" t="s">
        <v>1054</v>
      </c>
      <c r="D3256" s="88" t="s">
        <v>100</v>
      </c>
      <c r="E3256" s="88" t="s">
        <v>102</v>
      </c>
      <c r="F3256" s="89">
        <v>128938295</v>
      </c>
      <c r="G3256" s="88">
        <v>2</v>
      </c>
      <c r="H3256" s="89">
        <v>12111331</v>
      </c>
      <c r="J3256" s="48"/>
    </row>
    <row r="3257" spans="1:10" x14ac:dyDescent="0.4">
      <c r="A3257" s="88" t="s">
        <v>4348</v>
      </c>
      <c r="B3257" s="86">
        <v>2016</v>
      </c>
      <c r="C3257" s="87" t="s">
        <v>1054</v>
      </c>
      <c r="D3257" s="88" t="s">
        <v>100</v>
      </c>
      <c r="E3257" s="88" t="s">
        <v>102</v>
      </c>
      <c r="F3257" s="89">
        <v>158932036</v>
      </c>
      <c r="G3257" s="88">
        <v>5</v>
      </c>
      <c r="H3257" s="89">
        <v>20342782</v>
      </c>
      <c r="J3257" s="48"/>
    </row>
    <row r="3258" spans="1:10" x14ac:dyDescent="0.4">
      <c r="A3258" s="88" t="s">
        <v>4348</v>
      </c>
      <c r="B3258" s="86">
        <v>2017</v>
      </c>
      <c r="C3258" s="87" t="s">
        <v>1054</v>
      </c>
      <c r="D3258" s="88" t="s">
        <v>100</v>
      </c>
      <c r="E3258" s="88" t="s">
        <v>102</v>
      </c>
      <c r="F3258" s="89">
        <v>91531968</v>
      </c>
      <c r="G3258" s="88">
        <v>5</v>
      </c>
      <c r="H3258" s="89">
        <v>31949740</v>
      </c>
      <c r="J3258" s="48"/>
    </row>
    <row r="3259" spans="1:10" x14ac:dyDescent="0.4">
      <c r="A3259" s="88" t="s">
        <v>4347</v>
      </c>
      <c r="B3259" s="86">
        <v>2017</v>
      </c>
      <c r="C3259" s="87" t="s">
        <v>1054</v>
      </c>
      <c r="D3259" s="88" t="s">
        <v>1064</v>
      </c>
      <c r="E3259" s="88" t="s">
        <v>106</v>
      </c>
      <c r="F3259" s="89">
        <v>219182065</v>
      </c>
      <c r="G3259" s="88">
        <v>1</v>
      </c>
      <c r="H3259" s="89">
        <v>17786675</v>
      </c>
      <c r="J3259" s="48"/>
    </row>
    <row r="3260" spans="1:10" x14ac:dyDescent="0.4">
      <c r="A3260" s="88" t="s">
        <v>4346</v>
      </c>
      <c r="B3260" s="86">
        <v>2017</v>
      </c>
      <c r="C3260" s="87" t="s">
        <v>1054</v>
      </c>
      <c r="D3260" s="88" t="s">
        <v>1051</v>
      </c>
      <c r="E3260" s="88" t="s">
        <v>106</v>
      </c>
      <c r="F3260" s="89">
        <v>181586855</v>
      </c>
      <c r="G3260" s="88">
        <v>2</v>
      </c>
      <c r="H3260" s="89">
        <v>29531545</v>
      </c>
      <c r="J3260" s="48"/>
    </row>
    <row r="3261" spans="1:10" x14ac:dyDescent="0.4">
      <c r="A3261" s="88" t="s">
        <v>4346</v>
      </c>
      <c r="B3261" s="86">
        <v>2017</v>
      </c>
      <c r="C3261" s="87" t="s">
        <v>1054</v>
      </c>
      <c r="D3261" s="88" t="s">
        <v>1051</v>
      </c>
      <c r="E3261" s="88" t="s">
        <v>106</v>
      </c>
      <c r="F3261" s="89">
        <v>142713926</v>
      </c>
      <c r="G3261" s="88">
        <v>5</v>
      </c>
      <c r="H3261" s="89">
        <v>15187266</v>
      </c>
      <c r="J3261" s="48"/>
    </row>
    <row r="3262" spans="1:10" x14ac:dyDescent="0.4">
      <c r="A3262" s="88" t="s">
        <v>4345</v>
      </c>
      <c r="B3262" s="86">
        <v>2015</v>
      </c>
      <c r="C3262" s="87" t="s">
        <v>1052</v>
      </c>
      <c r="D3262" s="88" t="s">
        <v>1064</v>
      </c>
      <c r="E3262" s="88" t="s">
        <v>102</v>
      </c>
      <c r="F3262" s="89">
        <v>148550478</v>
      </c>
      <c r="G3262" s="88">
        <v>5</v>
      </c>
      <c r="H3262" s="89">
        <v>33456683</v>
      </c>
      <c r="J3262" s="48"/>
    </row>
    <row r="3263" spans="1:10" x14ac:dyDescent="0.4">
      <c r="A3263" s="88" t="s">
        <v>4345</v>
      </c>
      <c r="B3263" s="86">
        <v>2015</v>
      </c>
      <c r="C3263" s="87" t="s">
        <v>1052</v>
      </c>
      <c r="D3263" s="88" t="s">
        <v>1064</v>
      </c>
      <c r="E3263" s="88" t="s">
        <v>102</v>
      </c>
      <c r="F3263" s="89">
        <v>132858642</v>
      </c>
      <c r="G3263" s="88">
        <v>5</v>
      </c>
      <c r="H3263" s="89">
        <v>33152652</v>
      </c>
      <c r="J3263" s="48"/>
    </row>
    <row r="3264" spans="1:10" x14ac:dyDescent="0.4">
      <c r="A3264" s="88" t="s">
        <v>4344</v>
      </c>
      <c r="B3264" s="86">
        <v>2015</v>
      </c>
      <c r="C3264" s="87" t="s">
        <v>1054</v>
      </c>
      <c r="D3264" s="88" t="s">
        <v>1064</v>
      </c>
      <c r="E3264" s="88" t="s">
        <v>102</v>
      </c>
      <c r="F3264" s="89">
        <v>140390464</v>
      </c>
      <c r="G3264" s="88">
        <v>4</v>
      </c>
      <c r="H3264" s="89">
        <v>26801543</v>
      </c>
      <c r="J3264" s="48"/>
    </row>
    <row r="3265" spans="1:10" x14ac:dyDescent="0.4">
      <c r="A3265" s="88" t="s">
        <v>4344</v>
      </c>
      <c r="B3265" s="86">
        <v>2017</v>
      </c>
      <c r="C3265" s="87" t="s">
        <v>1054</v>
      </c>
      <c r="D3265" s="88" t="s">
        <v>1064</v>
      </c>
      <c r="E3265" s="88" t="s">
        <v>102</v>
      </c>
      <c r="F3265" s="89">
        <v>192111367</v>
      </c>
      <c r="G3265" s="88">
        <v>3</v>
      </c>
      <c r="H3265" s="89">
        <v>23462357</v>
      </c>
      <c r="J3265" s="48"/>
    </row>
    <row r="3266" spans="1:10" x14ac:dyDescent="0.4">
      <c r="A3266" s="88" t="s">
        <v>4343</v>
      </c>
      <c r="B3266" s="86">
        <v>2017</v>
      </c>
      <c r="C3266" s="87" t="s">
        <v>1052</v>
      </c>
      <c r="D3266" s="88" t="s">
        <v>100</v>
      </c>
      <c r="E3266" s="88" t="s">
        <v>106</v>
      </c>
      <c r="F3266" s="89">
        <v>163669051</v>
      </c>
      <c r="G3266" s="88">
        <v>5</v>
      </c>
      <c r="H3266" s="89">
        <v>31769501</v>
      </c>
      <c r="J3266" s="48"/>
    </row>
    <row r="3267" spans="1:10" x14ac:dyDescent="0.4">
      <c r="A3267" s="88" t="s">
        <v>4342</v>
      </c>
      <c r="B3267" s="86">
        <v>2017</v>
      </c>
      <c r="C3267" s="87" t="s">
        <v>1061</v>
      </c>
      <c r="D3267" s="88" t="s">
        <v>1051</v>
      </c>
      <c r="E3267" s="88" t="s">
        <v>96</v>
      </c>
      <c r="F3267" s="89">
        <v>145226296</v>
      </c>
      <c r="G3267" s="88">
        <v>2</v>
      </c>
      <c r="H3267" s="89">
        <v>32697251</v>
      </c>
      <c r="J3267" s="48"/>
    </row>
    <row r="3268" spans="1:10" x14ac:dyDescent="0.4">
      <c r="A3268" s="88" t="s">
        <v>4341</v>
      </c>
      <c r="B3268" s="86">
        <v>2017</v>
      </c>
      <c r="C3268" s="87" t="s">
        <v>1054</v>
      </c>
      <c r="D3268" s="88" t="s">
        <v>100</v>
      </c>
      <c r="E3268" s="88" t="s">
        <v>106</v>
      </c>
      <c r="F3268" s="89">
        <v>122391295</v>
      </c>
      <c r="G3268" s="88">
        <v>4</v>
      </c>
      <c r="H3268" s="89">
        <v>19915816</v>
      </c>
      <c r="J3268" s="48"/>
    </row>
    <row r="3269" spans="1:10" x14ac:dyDescent="0.4">
      <c r="A3269" s="88" t="s">
        <v>4341</v>
      </c>
      <c r="B3269" s="86">
        <v>2017</v>
      </c>
      <c r="C3269" s="87" t="s">
        <v>1054</v>
      </c>
      <c r="D3269" s="88" t="s">
        <v>100</v>
      </c>
      <c r="E3269" s="88" t="s">
        <v>106</v>
      </c>
      <c r="F3269" s="89">
        <v>103464897</v>
      </c>
      <c r="G3269" s="88">
        <v>4</v>
      </c>
      <c r="H3269" s="89">
        <v>29911627</v>
      </c>
      <c r="J3269" s="48"/>
    </row>
    <row r="3270" spans="1:10" x14ac:dyDescent="0.4">
      <c r="A3270" s="88" t="s">
        <v>4340</v>
      </c>
      <c r="B3270" s="86">
        <v>2017</v>
      </c>
      <c r="C3270" s="87" t="s">
        <v>1054</v>
      </c>
      <c r="D3270" s="88" t="s">
        <v>1051</v>
      </c>
      <c r="E3270" s="88" t="s">
        <v>96</v>
      </c>
      <c r="F3270" s="89">
        <v>110379752</v>
      </c>
      <c r="G3270" s="88">
        <v>3</v>
      </c>
      <c r="H3270" s="89">
        <v>25539726</v>
      </c>
      <c r="J3270" s="48"/>
    </row>
    <row r="3271" spans="1:10" x14ac:dyDescent="0.4">
      <c r="A3271" s="88" t="s">
        <v>4340</v>
      </c>
      <c r="B3271" s="86">
        <v>2014</v>
      </c>
      <c r="C3271" s="87" t="s">
        <v>1054</v>
      </c>
      <c r="D3271" s="88" t="s">
        <v>1051</v>
      </c>
      <c r="E3271" s="88" t="s">
        <v>96</v>
      </c>
      <c r="F3271" s="89">
        <v>231851719</v>
      </c>
      <c r="G3271" s="88">
        <v>4</v>
      </c>
      <c r="H3271" s="89">
        <v>15745220</v>
      </c>
      <c r="J3271" s="48"/>
    </row>
    <row r="3272" spans="1:10" x14ac:dyDescent="0.4">
      <c r="A3272" s="88" t="s">
        <v>4339</v>
      </c>
      <c r="B3272" s="86">
        <v>2014</v>
      </c>
      <c r="C3272" s="87" t="s">
        <v>1070</v>
      </c>
      <c r="D3272" s="88" t="s">
        <v>1051</v>
      </c>
      <c r="E3272" s="88" t="s">
        <v>106</v>
      </c>
      <c r="F3272" s="89">
        <v>162739892</v>
      </c>
      <c r="G3272" s="88">
        <v>2</v>
      </c>
      <c r="H3272" s="89">
        <v>10442051</v>
      </c>
      <c r="J3272" s="48"/>
    </row>
    <row r="3273" spans="1:10" x14ac:dyDescent="0.4">
      <c r="A3273" s="88" t="s">
        <v>4338</v>
      </c>
      <c r="B3273" s="86">
        <v>2014</v>
      </c>
      <c r="C3273" s="87" t="s">
        <v>1054</v>
      </c>
      <c r="D3273" s="88" t="s">
        <v>1051</v>
      </c>
      <c r="E3273" s="88" t="s">
        <v>96</v>
      </c>
      <c r="F3273" s="89">
        <v>130162140</v>
      </c>
      <c r="G3273" s="88">
        <v>4</v>
      </c>
      <c r="H3273" s="89">
        <v>34580933</v>
      </c>
      <c r="J3273" s="48"/>
    </row>
    <row r="3274" spans="1:10" x14ac:dyDescent="0.4">
      <c r="A3274" s="88" t="s">
        <v>4338</v>
      </c>
      <c r="B3274" s="86">
        <v>2017</v>
      </c>
      <c r="C3274" s="87" t="s">
        <v>1054</v>
      </c>
      <c r="D3274" s="88" t="s">
        <v>1051</v>
      </c>
      <c r="E3274" s="88" t="s">
        <v>96</v>
      </c>
      <c r="F3274" s="89">
        <v>172086986</v>
      </c>
      <c r="G3274" s="88">
        <v>2</v>
      </c>
      <c r="H3274" s="89">
        <v>15241131</v>
      </c>
      <c r="J3274" s="48"/>
    </row>
    <row r="3275" spans="1:10" x14ac:dyDescent="0.4">
      <c r="A3275" s="88" t="s">
        <v>4337</v>
      </c>
      <c r="B3275" s="86">
        <v>2017</v>
      </c>
      <c r="C3275" s="87" t="s">
        <v>1054</v>
      </c>
      <c r="D3275" s="88" t="s">
        <v>1051</v>
      </c>
      <c r="E3275" s="88" t="s">
        <v>102</v>
      </c>
      <c r="F3275" s="89">
        <v>147139922</v>
      </c>
      <c r="G3275" s="88">
        <v>2</v>
      </c>
      <c r="H3275" s="89">
        <v>30786199</v>
      </c>
      <c r="J3275" s="48"/>
    </row>
    <row r="3276" spans="1:10" x14ac:dyDescent="0.4">
      <c r="A3276" s="88" t="s">
        <v>4337</v>
      </c>
      <c r="B3276" s="86">
        <v>2017</v>
      </c>
      <c r="C3276" s="87" t="s">
        <v>1054</v>
      </c>
      <c r="D3276" s="88" t="s">
        <v>1051</v>
      </c>
      <c r="E3276" s="88" t="s">
        <v>102</v>
      </c>
      <c r="F3276" s="89">
        <v>90209550</v>
      </c>
      <c r="G3276" s="88">
        <v>5</v>
      </c>
      <c r="H3276" s="89">
        <v>11635060</v>
      </c>
      <c r="J3276" s="48"/>
    </row>
    <row r="3277" spans="1:10" x14ac:dyDescent="0.4">
      <c r="A3277" s="88" t="s">
        <v>4337</v>
      </c>
      <c r="B3277" s="86">
        <v>2017</v>
      </c>
      <c r="C3277" s="87" t="s">
        <v>1054</v>
      </c>
      <c r="D3277" s="88" t="s">
        <v>1051</v>
      </c>
      <c r="E3277" s="88" t="s">
        <v>102</v>
      </c>
      <c r="F3277" s="89">
        <v>159057890</v>
      </c>
      <c r="G3277" s="88">
        <v>4</v>
      </c>
      <c r="H3277" s="89">
        <v>12812351</v>
      </c>
      <c r="J3277" s="48"/>
    </row>
    <row r="3278" spans="1:10" x14ac:dyDescent="0.4">
      <c r="A3278" s="88" t="s">
        <v>4337</v>
      </c>
      <c r="B3278" s="86">
        <v>2014</v>
      </c>
      <c r="C3278" s="87" t="s">
        <v>1054</v>
      </c>
      <c r="D3278" s="88" t="s">
        <v>1051</v>
      </c>
      <c r="E3278" s="88" t="s">
        <v>102</v>
      </c>
      <c r="F3278" s="89">
        <v>131931087</v>
      </c>
      <c r="G3278" s="88">
        <v>4</v>
      </c>
      <c r="H3278" s="89">
        <v>12158872</v>
      </c>
      <c r="J3278" s="48"/>
    </row>
    <row r="3279" spans="1:10" x14ac:dyDescent="0.4">
      <c r="A3279" s="88" t="s">
        <v>4336</v>
      </c>
      <c r="B3279" s="86">
        <v>2014</v>
      </c>
      <c r="C3279" s="87" t="s">
        <v>1061</v>
      </c>
      <c r="D3279" s="88" t="s">
        <v>100</v>
      </c>
      <c r="E3279" s="88" t="s">
        <v>106</v>
      </c>
      <c r="F3279" s="89">
        <v>181417740</v>
      </c>
      <c r="G3279" s="88">
        <v>5</v>
      </c>
      <c r="H3279" s="89">
        <v>34699869</v>
      </c>
      <c r="J3279" s="48"/>
    </row>
    <row r="3280" spans="1:10" x14ac:dyDescent="0.4">
      <c r="A3280" s="88" t="s">
        <v>4335</v>
      </c>
      <c r="B3280" s="86">
        <v>2014</v>
      </c>
      <c r="C3280" s="87" t="s">
        <v>1054</v>
      </c>
      <c r="D3280" s="88" t="s">
        <v>1064</v>
      </c>
      <c r="E3280" s="88" t="s">
        <v>106</v>
      </c>
      <c r="F3280" s="89">
        <v>230451228</v>
      </c>
      <c r="G3280" s="88">
        <v>2</v>
      </c>
      <c r="H3280" s="89">
        <v>11057267</v>
      </c>
      <c r="J3280" s="48"/>
    </row>
    <row r="3281" spans="1:10" x14ac:dyDescent="0.4">
      <c r="A3281" s="88" t="s">
        <v>4335</v>
      </c>
      <c r="B3281" s="86">
        <v>2014</v>
      </c>
      <c r="C3281" s="87" t="s">
        <v>1054</v>
      </c>
      <c r="D3281" s="88" t="s">
        <v>1064</v>
      </c>
      <c r="E3281" s="88" t="s">
        <v>106</v>
      </c>
      <c r="F3281" s="89">
        <v>160599587</v>
      </c>
      <c r="G3281" s="88">
        <v>1</v>
      </c>
      <c r="H3281" s="89">
        <v>10299266</v>
      </c>
      <c r="J3281" s="48"/>
    </row>
    <row r="3282" spans="1:10" x14ac:dyDescent="0.4">
      <c r="A3282" s="88" t="s">
        <v>4334</v>
      </c>
      <c r="B3282" s="86">
        <v>2015</v>
      </c>
      <c r="C3282" s="87" t="s">
        <v>1061</v>
      </c>
      <c r="D3282" s="88" t="s">
        <v>1051</v>
      </c>
      <c r="E3282" s="88" t="s">
        <v>102</v>
      </c>
      <c r="F3282" s="89">
        <v>189547188</v>
      </c>
      <c r="G3282" s="88">
        <v>5</v>
      </c>
      <c r="H3282" s="89">
        <v>34595808</v>
      </c>
      <c r="J3282" s="48"/>
    </row>
    <row r="3283" spans="1:10" x14ac:dyDescent="0.4">
      <c r="A3283" s="88" t="s">
        <v>4333</v>
      </c>
      <c r="B3283" s="86">
        <v>2017</v>
      </c>
      <c r="C3283" s="87" t="s">
        <v>1061</v>
      </c>
      <c r="D3283" s="88" t="s">
        <v>100</v>
      </c>
      <c r="E3283" s="88" t="s">
        <v>104</v>
      </c>
      <c r="F3283" s="89">
        <v>249519533</v>
      </c>
      <c r="G3283" s="88">
        <v>4</v>
      </c>
      <c r="H3283" s="89">
        <v>22592205</v>
      </c>
      <c r="J3283" s="48"/>
    </row>
    <row r="3284" spans="1:10" x14ac:dyDescent="0.4">
      <c r="A3284" s="88" t="s">
        <v>4332</v>
      </c>
      <c r="B3284" s="86">
        <v>2015</v>
      </c>
      <c r="C3284" s="87" t="s">
        <v>1052</v>
      </c>
      <c r="D3284" s="88" t="s">
        <v>1051</v>
      </c>
      <c r="E3284" s="88" t="s">
        <v>102</v>
      </c>
      <c r="F3284" s="89">
        <v>148720749</v>
      </c>
      <c r="G3284" s="88">
        <v>4</v>
      </c>
      <c r="H3284" s="89">
        <v>28131022</v>
      </c>
      <c r="J3284" s="48"/>
    </row>
    <row r="3285" spans="1:10" x14ac:dyDescent="0.4">
      <c r="A3285" s="88" t="s">
        <v>4332</v>
      </c>
      <c r="B3285" s="86">
        <v>2014</v>
      </c>
      <c r="C3285" s="87" t="s">
        <v>1052</v>
      </c>
      <c r="D3285" s="88" t="s">
        <v>1051</v>
      </c>
      <c r="E3285" s="88" t="s">
        <v>102</v>
      </c>
      <c r="F3285" s="89">
        <v>209896477</v>
      </c>
      <c r="G3285" s="88">
        <v>5</v>
      </c>
      <c r="H3285" s="89">
        <v>25595978</v>
      </c>
      <c r="J3285" s="48"/>
    </row>
    <row r="3286" spans="1:10" x14ac:dyDescent="0.4">
      <c r="A3286" s="88" t="s">
        <v>4332</v>
      </c>
      <c r="B3286" s="86">
        <v>2014</v>
      </c>
      <c r="C3286" s="87" t="s">
        <v>1052</v>
      </c>
      <c r="D3286" s="88" t="s">
        <v>1051</v>
      </c>
      <c r="E3286" s="88" t="s">
        <v>102</v>
      </c>
      <c r="F3286" s="89">
        <v>176916995</v>
      </c>
      <c r="G3286" s="88">
        <v>5</v>
      </c>
      <c r="H3286" s="89">
        <v>11380921</v>
      </c>
      <c r="J3286" s="48"/>
    </row>
    <row r="3287" spans="1:10" x14ac:dyDescent="0.4">
      <c r="A3287" s="88" t="s">
        <v>4331</v>
      </c>
      <c r="B3287" s="86">
        <v>2014</v>
      </c>
      <c r="C3287" s="87" t="s">
        <v>1054</v>
      </c>
      <c r="D3287" s="88" t="s">
        <v>1064</v>
      </c>
      <c r="E3287" s="88" t="s">
        <v>104</v>
      </c>
      <c r="F3287" s="89">
        <v>239681767</v>
      </c>
      <c r="G3287" s="88">
        <v>3</v>
      </c>
      <c r="H3287" s="89">
        <v>21097681</v>
      </c>
      <c r="J3287" s="48"/>
    </row>
    <row r="3288" spans="1:10" x14ac:dyDescent="0.4">
      <c r="A3288" s="88" t="s">
        <v>4331</v>
      </c>
      <c r="B3288" s="86">
        <v>2017</v>
      </c>
      <c r="C3288" s="87" t="s">
        <v>1054</v>
      </c>
      <c r="D3288" s="88" t="s">
        <v>1064</v>
      </c>
      <c r="E3288" s="88" t="s">
        <v>104</v>
      </c>
      <c r="F3288" s="89">
        <v>239189089</v>
      </c>
      <c r="G3288" s="88">
        <v>2</v>
      </c>
      <c r="H3288" s="89">
        <v>18638775</v>
      </c>
      <c r="J3288" s="48"/>
    </row>
    <row r="3289" spans="1:10" x14ac:dyDescent="0.4">
      <c r="A3289" s="88" t="s">
        <v>4331</v>
      </c>
      <c r="B3289" s="86">
        <v>2016</v>
      </c>
      <c r="C3289" s="87" t="s">
        <v>1054</v>
      </c>
      <c r="D3289" s="88" t="s">
        <v>1064</v>
      </c>
      <c r="E3289" s="88" t="s">
        <v>104</v>
      </c>
      <c r="F3289" s="89">
        <v>200155344</v>
      </c>
      <c r="G3289" s="88">
        <v>4</v>
      </c>
      <c r="H3289" s="89">
        <v>32397176</v>
      </c>
      <c r="J3289" s="48"/>
    </row>
    <row r="3290" spans="1:10" x14ac:dyDescent="0.4">
      <c r="A3290" s="88" t="s">
        <v>4331</v>
      </c>
      <c r="B3290" s="86">
        <v>2016</v>
      </c>
      <c r="C3290" s="87" t="s">
        <v>1054</v>
      </c>
      <c r="D3290" s="88" t="s">
        <v>1064</v>
      </c>
      <c r="E3290" s="88" t="s">
        <v>104</v>
      </c>
      <c r="F3290" s="89">
        <v>105905181</v>
      </c>
      <c r="G3290" s="88">
        <v>5</v>
      </c>
      <c r="H3290" s="89">
        <v>30086985</v>
      </c>
      <c r="J3290" s="48"/>
    </row>
    <row r="3291" spans="1:10" x14ac:dyDescent="0.4">
      <c r="A3291" s="88" t="s">
        <v>4331</v>
      </c>
      <c r="B3291" s="86">
        <v>2016</v>
      </c>
      <c r="C3291" s="87" t="s">
        <v>1054</v>
      </c>
      <c r="D3291" s="88" t="s">
        <v>1064</v>
      </c>
      <c r="E3291" s="88" t="s">
        <v>104</v>
      </c>
      <c r="F3291" s="89">
        <v>204629181</v>
      </c>
      <c r="G3291" s="88">
        <v>1</v>
      </c>
      <c r="H3291" s="89">
        <v>32197166</v>
      </c>
      <c r="J3291" s="48"/>
    </row>
    <row r="3292" spans="1:10" x14ac:dyDescent="0.4">
      <c r="A3292" s="88" t="s">
        <v>4330</v>
      </c>
      <c r="B3292" s="86">
        <v>2016</v>
      </c>
      <c r="C3292" s="87" t="s">
        <v>1052</v>
      </c>
      <c r="D3292" s="88" t="s">
        <v>1051</v>
      </c>
      <c r="E3292" s="88" t="s">
        <v>106</v>
      </c>
      <c r="F3292" s="89">
        <v>120667016</v>
      </c>
      <c r="G3292" s="88">
        <v>3</v>
      </c>
      <c r="H3292" s="89">
        <v>15092728</v>
      </c>
      <c r="J3292" s="48"/>
    </row>
    <row r="3293" spans="1:10" x14ac:dyDescent="0.4">
      <c r="A3293" s="88" t="s">
        <v>4329</v>
      </c>
      <c r="B3293" s="86">
        <v>2016</v>
      </c>
      <c r="C3293" s="87" t="s">
        <v>1054</v>
      </c>
      <c r="D3293" s="88" t="s">
        <v>1064</v>
      </c>
      <c r="E3293" s="88" t="s">
        <v>96</v>
      </c>
      <c r="F3293" s="89">
        <v>116219966</v>
      </c>
      <c r="G3293" s="88">
        <v>5</v>
      </c>
      <c r="H3293" s="89">
        <v>25754552</v>
      </c>
      <c r="J3293" s="48"/>
    </row>
    <row r="3294" spans="1:10" x14ac:dyDescent="0.4">
      <c r="A3294" s="88" t="s">
        <v>4329</v>
      </c>
      <c r="B3294" s="86">
        <v>2016</v>
      </c>
      <c r="C3294" s="87" t="s">
        <v>1054</v>
      </c>
      <c r="D3294" s="88" t="s">
        <v>1064</v>
      </c>
      <c r="E3294" s="88" t="s">
        <v>96</v>
      </c>
      <c r="F3294" s="89">
        <v>190079084</v>
      </c>
      <c r="G3294" s="88">
        <v>2</v>
      </c>
      <c r="H3294" s="89">
        <v>11387953</v>
      </c>
      <c r="J3294" s="48"/>
    </row>
    <row r="3295" spans="1:10" x14ac:dyDescent="0.4">
      <c r="A3295" s="88" t="s">
        <v>4328</v>
      </c>
      <c r="B3295" s="86">
        <v>2016</v>
      </c>
      <c r="C3295" s="87" t="s">
        <v>1061</v>
      </c>
      <c r="D3295" s="88" t="s">
        <v>1051</v>
      </c>
      <c r="E3295" s="88" t="s">
        <v>106</v>
      </c>
      <c r="F3295" s="89">
        <v>190316979</v>
      </c>
      <c r="G3295" s="88">
        <v>3</v>
      </c>
      <c r="H3295" s="89">
        <v>14231641</v>
      </c>
      <c r="J3295" s="48"/>
    </row>
    <row r="3296" spans="1:10" x14ac:dyDescent="0.4">
      <c r="A3296" s="88" t="s">
        <v>4327</v>
      </c>
      <c r="B3296" s="86">
        <v>2015</v>
      </c>
      <c r="C3296" s="87" t="s">
        <v>1070</v>
      </c>
      <c r="D3296" s="88" t="s">
        <v>1051</v>
      </c>
      <c r="E3296" s="88" t="s">
        <v>102</v>
      </c>
      <c r="F3296" s="89">
        <v>104390311</v>
      </c>
      <c r="G3296" s="88">
        <v>2</v>
      </c>
      <c r="H3296" s="89">
        <v>21618416</v>
      </c>
      <c r="J3296" s="48"/>
    </row>
    <row r="3297" spans="1:10" x14ac:dyDescent="0.4">
      <c r="A3297" s="88" t="s">
        <v>4326</v>
      </c>
      <c r="B3297" s="86">
        <v>2015</v>
      </c>
      <c r="C3297" s="87" t="s">
        <v>1054</v>
      </c>
      <c r="D3297" s="88" t="s">
        <v>1064</v>
      </c>
      <c r="E3297" s="88" t="s">
        <v>106</v>
      </c>
      <c r="F3297" s="89">
        <v>221710456</v>
      </c>
      <c r="G3297" s="88">
        <v>4</v>
      </c>
      <c r="H3297" s="89">
        <v>22168214</v>
      </c>
      <c r="J3297" s="48"/>
    </row>
    <row r="3298" spans="1:10" x14ac:dyDescent="0.4">
      <c r="A3298" s="88" t="s">
        <v>4326</v>
      </c>
      <c r="B3298" s="86">
        <v>2015</v>
      </c>
      <c r="C3298" s="87" t="s">
        <v>1054</v>
      </c>
      <c r="D3298" s="88" t="s">
        <v>1064</v>
      </c>
      <c r="E3298" s="88" t="s">
        <v>106</v>
      </c>
      <c r="F3298" s="89">
        <v>182765377</v>
      </c>
      <c r="G3298" s="88">
        <v>5</v>
      </c>
      <c r="H3298" s="89">
        <v>15252673</v>
      </c>
      <c r="J3298" s="48"/>
    </row>
    <row r="3299" spans="1:10" x14ac:dyDescent="0.4">
      <c r="A3299" s="88" t="s">
        <v>4326</v>
      </c>
      <c r="B3299" s="86">
        <v>2016</v>
      </c>
      <c r="C3299" s="87" t="s">
        <v>1054</v>
      </c>
      <c r="D3299" s="88" t="s">
        <v>1064</v>
      </c>
      <c r="E3299" s="88" t="s">
        <v>106</v>
      </c>
      <c r="F3299" s="89">
        <v>197880081</v>
      </c>
      <c r="G3299" s="88">
        <v>3</v>
      </c>
      <c r="H3299" s="89">
        <v>17308718</v>
      </c>
      <c r="J3299" s="48"/>
    </row>
    <row r="3300" spans="1:10" x14ac:dyDescent="0.4">
      <c r="A3300" s="88" t="s">
        <v>4325</v>
      </c>
      <c r="B3300" s="86">
        <v>2016</v>
      </c>
      <c r="C3300" s="87" t="s">
        <v>1054</v>
      </c>
      <c r="D3300" s="88" t="s">
        <v>100</v>
      </c>
      <c r="E3300" s="88" t="s">
        <v>104</v>
      </c>
      <c r="F3300" s="89">
        <v>209949549</v>
      </c>
      <c r="G3300" s="88">
        <v>5</v>
      </c>
      <c r="H3300" s="89">
        <v>19690443</v>
      </c>
      <c r="J3300" s="48"/>
    </row>
    <row r="3301" spans="1:10" x14ac:dyDescent="0.4">
      <c r="A3301" s="88" t="s">
        <v>4325</v>
      </c>
      <c r="B3301" s="86">
        <v>2016</v>
      </c>
      <c r="C3301" s="87" t="s">
        <v>1054</v>
      </c>
      <c r="D3301" s="88" t="s">
        <v>100</v>
      </c>
      <c r="E3301" s="88" t="s">
        <v>104</v>
      </c>
      <c r="F3301" s="89">
        <v>191758213</v>
      </c>
      <c r="G3301" s="88">
        <v>2</v>
      </c>
      <c r="H3301" s="89">
        <v>29500600</v>
      </c>
      <c r="J3301" s="48"/>
    </row>
    <row r="3302" spans="1:10" x14ac:dyDescent="0.4">
      <c r="A3302" s="88" t="s">
        <v>4325</v>
      </c>
      <c r="B3302" s="86">
        <v>2016</v>
      </c>
      <c r="C3302" s="87" t="s">
        <v>1054</v>
      </c>
      <c r="D3302" s="88" t="s">
        <v>100</v>
      </c>
      <c r="E3302" s="88" t="s">
        <v>104</v>
      </c>
      <c r="F3302" s="89">
        <v>204995798</v>
      </c>
      <c r="G3302" s="88">
        <v>1</v>
      </c>
      <c r="H3302" s="89">
        <v>23486054</v>
      </c>
      <c r="J3302" s="48"/>
    </row>
    <row r="3303" spans="1:10" x14ac:dyDescent="0.4">
      <c r="A3303" s="88" t="s">
        <v>4325</v>
      </c>
      <c r="B3303" s="86">
        <v>2016</v>
      </c>
      <c r="C3303" s="87" t="s">
        <v>1054</v>
      </c>
      <c r="D3303" s="88" t="s">
        <v>100</v>
      </c>
      <c r="E3303" s="88" t="s">
        <v>104</v>
      </c>
      <c r="F3303" s="89">
        <v>244423843</v>
      </c>
      <c r="G3303" s="88">
        <v>1</v>
      </c>
      <c r="H3303" s="89">
        <v>23844314</v>
      </c>
      <c r="J3303" s="48"/>
    </row>
    <row r="3304" spans="1:10" x14ac:dyDescent="0.4">
      <c r="A3304" s="88" t="s">
        <v>4324</v>
      </c>
      <c r="B3304" s="86">
        <v>2015</v>
      </c>
      <c r="C3304" s="87" t="s">
        <v>1061</v>
      </c>
      <c r="D3304" s="88" t="s">
        <v>100</v>
      </c>
      <c r="E3304" s="88" t="s">
        <v>106</v>
      </c>
      <c r="F3304" s="89">
        <v>212849895</v>
      </c>
      <c r="G3304" s="88">
        <v>3</v>
      </c>
      <c r="H3304" s="89">
        <v>29138274</v>
      </c>
      <c r="J3304" s="48"/>
    </row>
    <row r="3305" spans="1:10" x14ac:dyDescent="0.4">
      <c r="A3305" s="88" t="s">
        <v>4323</v>
      </c>
      <c r="B3305" s="86">
        <v>2017</v>
      </c>
      <c r="C3305" s="87" t="s">
        <v>1054</v>
      </c>
      <c r="D3305" s="88" t="s">
        <v>1051</v>
      </c>
      <c r="E3305" s="88" t="s">
        <v>106</v>
      </c>
      <c r="F3305" s="89">
        <v>176830320</v>
      </c>
      <c r="G3305" s="88">
        <v>1</v>
      </c>
      <c r="H3305" s="89">
        <v>32629448</v>
      </c>
      <c r="J3305" s="48"/>
    </row>
    <row r="3306" spans="1:10" x14ac:dyDescent="0.4">
      <c r="A3306" s="88" t="s">
        <v>4322</v>
      </c>
      <c r="B3306" s="86">
        <v>2017</v>
      </c>
      <c r="C3306" s="87" t="s">
        <v>1070</v>
      </c>
      <c r="D3306" s="88" t="s">
        <v>1051</v>
      </c>
      <c r="E3306" s="88" t="s">
        <v>96</v>
      </c>
      <c r="F3306" s="89">
        <v>139841897</v>
      </c>
      <c r="G3306" s="88">
        <v>2</v>
      </c>
      <c r="H3306" s="89">
        <v>25680138</v>
      </c>
      <c r="J3306" s="48"/>
    </row>
    <row r="3307" spans="1:10" x14ac:dyDescent="0.4">
      <c r="A3307" s="88" t="s">
        <v>4321</v>
      </c>
      <c r="B3307" s="86">
        <v>2017</v>
      </c>
      <c r="C3307" s="87" t="s">
        <v>1054</v>
      </c>
      <c r="D3307" s="88" t="s">
        <v>1064</v>
      </c>
      <c r="E3307" s="88" t="s">
        <v>102</v>
      </c>
      <c r="F3307" s="89">
        <v>240866265</v>
      </c>
      <c r="G3307" s="88">
        <v>5</v>
      </c>
      <c r="H3307" s="89">
        <v>30450497</v>
      </c>
      <c r="J3307" s="48"/>
    </row>
    <row r="3308" spans="1:10" x14ac:dyDescent="0.4">
      <c r="A3308" s="88" t="s">
        <v>4321</v>
      </c>
      <c r="B3308" s="86">
        <v>2017</v>
      </c>
      <c r="C3308" s="87" t="s">
        <v>1054</v>
      </c>
      <c r="D3308" s="88" t="s">
        <v>1064</v>
      </c>
      <c r="E3308" s="88" t="s">
        <v>102</v>
      </c>
      <c r="F3308" s="89">
        <v>106256521</v>
      </c>
      <c r="G3308" s="88">
        <v>5</v>
      </c>
      <c r="H3308" s="89">
        <v>34056301</v>
      </c>
      <c r="J3308" s="48"/>
    </row>
    <row r="3309" spans="1:10" x14ac:dyDescent="0.4">
      <c r="A3309" s="88" t="s">
        <v>4321</v>
      </c>
      <c r="B3309" s="86">
        <v>2017</v>
      </c>
      <c r="C3309" s="87" t="s">
        <v>1054</v>
      </c>
      <c r="D3309" s="88" t="s">
        <v>1064</v>
      </c>
      <c r="E3309" s="88" t="s">
        <v>102</v>
      </c>
      <c r="F3309" s="89">
        <v>110447479</v>
      </c>
      <c r="G3309" s="88">
        <v>3</v>
      </c>
      <c r="H3309" s="89">
        <v>33248342</v>
      </c>
      <c r="J3309" s="48"/>
    </row>
    <row r="3310" spans="1:10" x14ac:dyDescent="0.4">
      <c r="A3310" s="88" t="s">
        <v>4320</v>
      </c>
      <c r="B3310" s="86">
        <v>2017</v>
      </c>
      <c r="C3310" s="87" t="s">
        <v>1054</v>
      </c>
      <c r="D3310" s="88" t="s">
        <v>1051</v>
      </c>
      <c r="E3310" s="88" t="s">
        <v>102</v>
      </c>
      <c r="F3310" s="89">
        <v>158881927</v>
      </c>
      <c r="G3310" s="88">
        <v>5</v>
      </c>
      <c r="H3310" s="89">
        <v>24698686</v>
      </c>
      <c r="J3310" s="48"/>
    </row>
    <row r="3311" spans="1:10" x14ac:dyDescent="0.4">
      <c r="A3311" s="88" t="s">
        <v>4319</v>
      </c>
      <c r="B3311" s="86">
        <v>2017</v>
      </c>
      <c r="C3311" s="87" t="s">
        <v>1054</v>
      </c>
      <c r="D3311" s="88" t="s">
        <v>100</v>
      </c>
      <c r="E3311" s="88" t="s">
        <v>96</v>
      </c>
      <c r="F3311" s="89">
        <v>146443327</v>
      </c>
      <c r="G3311" s="88">
        <v>3</v>
      </c>
      <c r="H3311" s="89">
        <v>34248555</v>
      </c>
      <c r="J3311" s="48"/>
    </row>
    <row r="3312" spans="1:10" x14ac:dyDescent="0.4">
      <c r="A3312" s="88" t="s">
        <v>4319</v>
      </c>
      <c r="B3312" s="86">
        <v>2017</v>
      </c>
      <c r="C3312" s="87" t="s">
        <v>1054</v>
      </c>
      <c r="D3312" s="88" t="s">
        <v>100</v>
      </c>
      <c r="E3312" s="88" t="s">
        <v>96</v>
      </c>
      <c r="F3312" s="89">
        <v>196621310</v>
      </c>
      <c r="G3312" s="88">
        <v>1</v>
      </c>
      <c r="H3312" s="89">
        <v>34386738</v>
      </c>
      <c r="J3312" s="48"/>
    </row>
    <row r="3313" spans="1:10" x14ac:dyDescent="0.4">
      <c r="A3313" s="88" t="s">
        <v>4319</v>
      </c>
      <c r="B3313" s="86">
        <v>2015</v>
      </c>
      <c r="C3313" s="87" t="s">
        <v>1054</v>
      </c>
      <c r="D3313" s="88" t="s">
        <v>100</v>
      </c>
      <c r="E3313" s="88" t="s">
        <v>96</v>
      </c>
      <c r="F3313" s="89">
        <v>186524097</v>
      </c>
      <c r="G3313" s="88">
        <v>5</v>
      </c>
      <c r="H3313" s="89">
        <v>17556369</v>
      </c>
      <c r="J3313" s="48"/>
    </row>
    <row r="3314" spans="1:10" x14ac:dyDescent="0.4">
      <c r="A3314" s="88" t="s">
        <v>4319</v>
      </c>
      <c r="B3314" s="86">
        <v>2015</v>
      </c>
      <c r="C3314" s="87" t="s">
        <v>1054</v>
      </c>
      <c r="D3314" s="88" t="s">
        <v>100</v>
      </c>
      <c r="E3314" s="88" t="s">
        <v>96</v>
      </c>
      <c r="F3314" s="89">
        <v>90733955</v>
      </c>
      <c r="G3314" s="88">
        <v>3</v>
      </c>
      <c r="H3314" s="89">
        <v>16753354</v>
      </c>
      <c r="J3314" s="48"/>
    </row>
    <row r="3315" spans="1:10" x14ac:dyDescent="0.4">
      <c r="A3315" s="88" t="s">
        <v>4319</v>
      </c>
      <c r="B3315" s="86">
        <v>2017</v>
      </c>
      <c r="C3315" s="87" t="s">
        <v>1054</v>
      </c>
      <c r="D3315" s="88" t="s">
        <v>100</v>
      </c>
      <c r="E3315" s="88" t="s">
        <v>96</v>
      </c>
      <c r="F3315" s="89">
        <v>182520516</v>
      </c>
      <c r="G3315" s="88">
        <v>4</v>
      </c>
      <c r="H3315" s="89">
        <v>13480694</v>
      </c>
      <c r="J3315" s="48"/>
    </row>
    <row r="3316" spans="1:10" x14ac:dyDescent="0.4">
      <c r="A3316" s="88" t="s">
        <v>4318</v>
      </c>
      <c r="B3316" s="86">
        <v>2017</v>
      </c>
      <c r="C3316" s="87" t="s">
        <v>1070</v>
      </c>
      <c r="D3316" s="88" t="s">
        <v>1051</v>
      </c>
      <c r="E3316" s="88" t="s">
        <v>106</v>
      </c>
      <c r="F3316" s="89">
        <v>145735092</v>
      </c>
      <c r="G3316" s="88">
        <v>4</v>
      </c>
      <c r="H3316" s="89">
        <v>22351296</v>
      </c>
      <c r="J3316" s="48"/>
    </row>
    <row r="3317" spans="1:10" x14ac:dyDescent="0.4">
      <c r="A3317" s="88" t="s">
        <v>4318</v>
      </c>
      <c r="B3317" s="86">
        <v>2017</v>
      </c>
      <c r="C3317" s="87" t="s">
        <v>1070</v>
      </c>
      <c r="D3317" s="88" t="s">
        <v>1051</v>
      </c>
      <c r="E3317" s="88" t="s">
        <v>106</v>
      </c>
      <c r="F3317" s="89">
        <v>218174879</v>
      </c>
      <c r="G3317" s="88">
        <v>2</v>
      </c>
      <c r="H3317" s="89">
        <v>16567834</v>
      </c>
      <c r="J3317" s="48"/>
    </row>
    <row r="3318" spans="1:10" x14ac:dyDescent="0.4">
      <c r="A3318" s="88" t="s">
        <v>4317</v>
      </c>
      <c r="B3318" s="86">
        <v>2015</v>
      </c>
      <c r="C3318" s="87" t="s">
        <v>1054</v>
      </c>
      <c r="D3318" s="88" t="s">
        <v>1064</v>
      </c>
      <c r="E3318" s="88" t="s">
        <v>96</v>
      </c>
      <c r="F3318" s="89">
        <v>245605807</v>
      </c>
      <c r="G3318" s="88">
        <v>4</v>
      </c>
      <c r="H3318" s="89">
        <v>22384203</v>
      </c>
      <c r="J3318" s="48"/>
    </row>
    <row r="3319" spans="1:10" x14ac:dyDescent="0.4">
      <c r="A3319" s="88" t="s">
        <v>4317</v>
      </c>
      <c r="B3319" s="86">
        <v>2014</v>
      </c>
      <c r="C3319" s="87" t="s">
        <v>1054</v>
      </c>
      <c r="D3319" s="88" t="s">
        <v>1064</v>
      </c>
      <c r="E3319" s="88" t="s">
        <v>96</v>
      </c>
      <c r="F3319" s="89">
        <v>246056645</v>
      </c>
      <c r="G3319" s="88">
        <v>4</v>
      </c>
      <c r="H3319" s="89">
        <v>32845347</v>
      </c>
      <c r="J3319" s="48"/>
    </row>
    <row r="3320" spans="1:10" x14ac:dyDescent="0.4">
      <c r="A3320" s="88" t="s">
        <v>4316</v>
      </c>
      <c r="B3320" s="86">
        <v>2017</v>
      </c>
      <c r="C3320" s="87" t="s">
        <v>1054</v>
      </c>
      <c r="D3320" s="88" t="s">
        <v>1064</v>
      </c>
      <c r="E3320" s="88" t="s">
        <v>102</v>
      </c>
      <c r="F3320" s="89">
        <v>183310873</v>
      </c>
      <c r="G3320" s="88">
        <v>4</v>
      </c>
      <c r="H3320" s="89">
        <v>15654237</v>
      </c>
      <c r="J3320" s="48"/>
    </row>
    <row r="3321" spans="1:10" x14ac:dyDescent="0.4">
      <c r="A3321" s="88" t="s">
        <v>4315</v>
      </c>
      <c r="B3321" s="86">
        <v>2017</v>
      </c>
      <c r="C3321" s="87" t="s">
        <v>1054</v>
      </c>
      <c r="D3321" s="88" t="s">
        <v>1051</v>
      </c>
      <c r="E3321" s="88" t="s">
        <v>96</v>
      </c>
      <c r="F3321" s="89">
        <v>231411156</v>
      </c>
      <c r="G3321" s="88">
        <v>5</v>
      </c>
      <c r="H3321" s="89">
        <v>27216818</v>
      </c>
      <c r="J3321" s="48"/>
    </row>
    <row r="3322" spans="1:10" x14ac:dyDescent="0.4">
      <c r="A3322" s="88" t="s">
        <v>4315</v>
      </c>
      <c r="B3322" s="86">
        <v>2016</v>
      </c>
      <c r="C3322" s="87" t="s">
        <v>1054</v>
      </c>
      <c r="D3322" s="88" t="s">
        <v>1051</v>
      </c>
      <c r="E3322" s="88" t="s">
        <v>96</v>
      </c>
      <c r="F3322" s="89">
        <v>96775934</v>
      </c>
      <c r="G3322" s="88">
        <v>2</v>
      </c>
      <c r="H3322" s="89">
        <v>20276542</v>
      </c>
      <c r="J3322" s="48"/>
    </row>
    <row r="3323" spans="1:10" x14ac:dyDescent="0.4">
      <c r="A3323" s="88" t="s">
        <v>4315</v>
      </c>
      <c r="B3323" s="86">
        <v>2015</v>
      </c>
      <c r="C3323" s="87" t="s">
        <v>1054</v>
      </c>
      <c r="D3323" s="88" t="s">
        <v>1051</v>
      </c>
      <c r="E3323" s="88" t="s">
        <v>96</v>
      </c>
      <c r="F3323" s="89">
        <v>206045503</v>
      </c>
      <c r="G3323" s="88">
        <v>2</v>
      </c>
      <c r="H3323" s="89">
        <v>20189898</v>
      </c>
      <c r="J3323" s="48"/>
    </row>
    <row r="3324" spans="1:10" x14ac:dyDescent="0.4">
      <c r="A3324" s="88" t="s">
        <v>4315</v>
      </c>
      <c r="B3324" s="86">
        <v>2016</v>
      </c>
      <c r="C3324" s="87" t="s">
        <v>1054</v>
      </c>
      <c r="D3324" s="88" t="s">
        <v>1051</v>
      </c>
      <c r="E3324" s="88" t="s">
        <v>96</v>
      </c>
      <c r="F3324" s="89">
        <v>218064209</v>
      </c>
      <c r="G3324" s="88">
        <v>2</v>
      </c>
      <c r="H3324" s="89">
        <v>10939183</v>
      </c>
      <c r="J3324" s="48"/>
    </row>
    <row r="3325" spans="1:10" x14ac:dyDescent="0.4">
      <c r="A3325" s="88" t="s">
        <v>4315</v>
      </c>
      <c r="B3325" s="86">
        <v>2017</v>
      </c>
      <c r="C3325" s="87" t="s">
        <v>1054</v>
      </c>
      <c r="D3325" s="88" t="s">
        <v>1051</v>
      </c>
      <c r="E3325" s="88" t="s">
        <v>96</v>
      </c>
      <c r="F3325" s="89">
        <v>134931476</v>
      </c>
      <c r="G3325" s="88">
        <v>4</v>
      </c>
      <c r="H3325" s="89">
        <v>32165202</v>
      </c>
      <c r="J3325" s="48"/>
    </row>
    <row r="3326" spans="1:10" x14ac:dyDescent="0.4">
      <c r="A3326" s="88" t="s">
        <v>4314</v>
      </c>
      <c r="B3326" s="86">
        <v>2016</v>
      </c>
      <c r="C3326" s="87" t="s">
        <v>1054</v>
      </c>
      <c r="D3326" s="88" t="s">
        <v>1064</v>
      </c>
      <c r="E3326" s="88" t="s">
        <v>106</v>
      </c>
      <c r="F3326" s="89">
        <v>222034458</v>
      </c>
      <c r="G3326" s="88">
        <v>2</v>
      </c>
      <c r="H3326" s="89">
        <v>15128494</v>
      </c>
      <c r="J3326" s="48"/>
    </row>
    <row r="3327" spans="1:10" x14ac:dyDescent="0.4">
      <c r="A3327" s="88" t="s">
        <v>4313</v>
      </c>
      <c r="B3327" s="86">
        <v>2014</v>
      </c>
      <c r="C3327" s="87" t="s">
        <v>1052</v>
      </c>
      <c r="D3327" s="88" t="s">
        <v>1064</v>
      </c>
      <c r="E3327" s="88" t="s">
        <v>102</v>
      </c>
      <c r="F3327" s="89">
        <v>99792752</v>
      </c>
      <c r="G3327" s="88">
        <v>4</v>
      </c>
      <c r="H3327" s="89">
        <v>28160749</v>
      </c>
      <c r="J3327" s="48"/>
    </row>
    <row r="3328" spans="1:10" x14ac:dyDescent="0.4">
      <c r="A3328" s="88" t="s">
        <v>4313</v>
      </c>
      <c r="B3328" s="86">
        <v>2014</v>
      </c>
      <c r="C3328" s="87" t="s">
        <v>1052</v>
      </c>
      <c r="D3328" s="88" t="s">
        <v>1064</v>
      </c>
      <c r="E3328" s="88" t="s">
        <v>102</v>
      </c>
      <c r="F3328" s="89">
        <v>207215695</v>
      </c>
      <c r="G3328" s="88">
        <v>3</v>
      </c>
      <c r="H3328" s="89">
        <v>28052636</v>
      </c>
      <c r="J3328" s="48"/>
    </row>
    <row r="3329" spans="1:10" x14ac:dyDescent="0.4">
      <c r="A3329" s="88" t="s">
        <v>4313</v>
      </c>
      <c r="B3329" s="86">
        <v>2014</v>
      </c>
      <c r="C3329" s="87" t="s">
        <v>1052</v>
      </c>
      <c r="D3329" s="88" t="s">
        <v>1064</v>
      </c>
      <c r="E3329" s="88" t="s">
        <v>102</v>
      </c>
      <c r="F3329" s="89">
        <v>249972635</v>
      </c>
      <c r="G3329" s="88">
        <v>2</v>
      </c>
      <c r="H3329" s="89">
        <v>16789130</v>
      </c>
      <c r="J3329" s="48"/>
    </row>
    <row r="3330" spans="1:10" x14ac:dyDescent="0.4">
      <c r="A3330" s="88" t="s">
        <v>4312</v>
      </c>
      <c r="B3330" s="86">
        <v>2014</v>
      </c>
      <c r="C3330" s="87" t="s">
        <v>1061</v>
      </c>
      <c r="D3330" s="88" t="s">
        <v>1051</v>
      </c>
      <c r="E3330" s="88" t="s">
        <v>96</v>
      </c>
      <c r="F3330" s="89">
        <v>148978133</v>
      </c>
      <c r="G3330" s="88">
        <v>4</v>
      </c>
      <c r="H3330" s="89">
        <v>27612715</v>
      </c>
      <c r="J3330" s="48"/>
    </row>
    <row r="3331" spans="1:10" x14ac:dyDescent="0.4">
      <c r="A3331" s="88" t="s">
        <v>4312</v>
      </c>
      <c r="B3331" s="86">
        <v>2015</v>
      </c>
      <c r="C3331" s="87" t="s">
        <v>1061</v>
      </c>
      <c r="D3331" s="88" t="s">
        <v>1051</v>
      </c>
      <c r="E3331" s="88" t="s">
        <v>96</v>
      </c>
      <c r="F3331" s="89">
        <v>188759524</v>
      </c>
      <c r="G3331" s="88">
        <v>1</v>
      </c>
      <c r="H3331" s="89">
        <v>12371370</v>
      </c>
      <c r="J3331" s="48"/>
    </row>
    <row r="3332" spans="1:10" x14ac:dyDescent="0.4">
      <c r="A3332" s="88" t="s">
        <v>4312</v>
      </c>
      <c r="B3332" s="86">
        <v>2015</v>
      </c>
      <c r="C3332" s="87" t="s">
        <v>1061</v>
      </c>
      <c r="D3332" s="88" t="s">
        <v>1051</v>
      </c>
      <c r="E3332" s="88" t="s">
        <v>96</v>
      </c>
      <c r="F3332" s="89">
        <v>149324071</v>
      </c>
      <c r="G3332" s="88">
        <v>2</v>
      </c>
      <c r="H3332" s="89">
        <v>10713015</v>
      </c>
      <c r="J3332" s="48"/>
    </row>
    <row r="3333" spans="1:10" x14ac:dyDescent="0.4">
      <c r="A3333" s="88" t="s">
        <v>4311</v>
      </c>
      <c r="B3333" s="86">
        <v>2016</v>
      </c>
      <c r="C3333" s="87" t="s">
        <v>1054</v>
      </c>
      <c r="D3333" s="88" t="s">
        <v>1051</v>
      </c>
      <c r="E3333" s="88" t="s">
        <v>96</v>
      </c>
      <c r="F3333" s="89">
        <v>201580478</v>
      </c>
      <c r="G3333" s="88">
        <v>2</v>
      </c>
      <c r="H3333" s="89">
        <v>30537843</v>
      </c>
      <c r="J3333" s="48"/>
    </row>
    <row r="3334" spans="1:10" x14ac:dyDescent="0.4">
      <c r="A3334" s="88" t="s">
        <v>4311</v>
      </c>
      <c r="B3334" s="86">
        <v>2017</v>
      </c>
      <c r="C3334" s="87" t="s">
        <v>1054</v>
      </c>
      <c r="D3334" s="88" t="s">
        <v>1051</v>
      </c>
      <c r="E3334" s="88" t="s">
        <v>96</v>
      </c>
      <c r="F3334" s="89">
        <v>165764793</v>
      </c>
      <c r="G3334" s="88">
        <v>2</v>
      </c>
      <c r="H3334" s="89">
        <v>34981327</v>
      </c>
      <c r="J3334" s="48"/>
    </row>
    <row r="3335" spans="1:10" x14ac:dyDescent="0.4">
      <c r="A3335" s="88" t="s">
        <v>4310</v>
      </c>
      <c r="B3335" s="86">
        <v>2017</v>
      </c>
      <c r="C3335" s="87" t="s">
        <v>1061</v>
      </c>
      <c r="D3335" s="88" t="s">
        <v>1051</v>
      </c>
      <c r="E3335" s="88" t="s">
        <v>106</v>
      </c>
      <c r="F3335" s="89">
        <v>204153203</v>
      </c>
      <c r="G3335" s="88">
        <v>5</v>
      </c>
      <c r="H3335" s="89">
        <v>19372046</v>
      </c>
      <c r="J3335" s="48"/>
    </row>
    <row r="3336" spans="1:10" x14ac:dyDescent="0.4">
      <c r="A3336" s="88" t="s">
        <v>4310</v>
      </c>
      <c r="B3336" s="86">
        <v>2017</v>
      </c>
      <c r="C3336" s="87" t="s">
        <v>1061</v>
      </c>
      <c r="D3336" s="88" t="s">
        <v>1051</v>
      </c>
      <c r="E3336" s="88" t="s">
        <v>106</v>
      </c>
      <c r="F3336" s="89">
        <v>120276645</v>
      </c>
      <c r="G3336" s="88">
        <v>1</v>
      </c>
      <c r="H3336" s="89">
        <v>27829434</v>
      </c>
      <c r="J3336" s="48"/>
    </row>
    <row r="3337" spans="1:10" x14ac:dyDescent="0.4">
      <c r="A3337" s="88" t="s">
        <v>4309</v>
      </c>
      <c r="B3337" s="86">
        <v>2017</v>
      </c>
      <c r="C3337" s="87" t="s">
        <v>1070</v>
      </c>
      <c r="D3337" s="88" t="s">
        <v>1051</v>
      </c>
      <c r="E3337" s="88" t="s">
        <v>106</v>
      </c>
      <c r="F3337" s="89">
        <v>92848959</v>
      </c>
      <c r="G3337" s="88">
        <v>4</v>
      </c>
      <c r="H3337" s="89">
        <v>14100276</v>
      </c>
      <c r="J3337" s="48"/>
    </row>
    <row r="3338" spans="1:10" x14ac:dyDescent="0.4">
      <c r="A3338" s="88" t="s">
        <v>4309</v>
      </c>
      <c r="B3338" s="86">
        <v>2017</v>
      </c>
      <c r="C3338" s="87" t="s">
        <v>1070</v>
      </c>
      <c r="D3338" s="88" t="s">
        <v>1051</v>
      </c>
      <c r="E3338" s="88" t="s">
        <v>106</v>
      </c>
      <c r="F3338" s="89">
        <v>208856262</v>
      </c>
      <c r="G3338" s="88">
        <v>5</v>
      </c>
      <c r="H3338" s="89">
        <v>21398321</v>
      </c>
      <c r="J3338" s="48"/>
    </row>
    <row r="3339" spans="1:10" x14ac:dyDescent="0.4">
      <c r="A3339" s="88" t="s">
        <v>4309</v>
      </c>
      <c r="B3339" s="86">
        <v>2017</v>
      </c>
      <c r="C3339" s="87" t="s">
        <v>1070</v>
      </c>
      <c r="D3339" s="88" t="s">
        <v>1051</v>
      </c>
      <c r="E3339" s="88" t="s">
        <v>106</v>
      </c>
      <c r="F3339" s="89">
        <v>189975574</v>
      </c>
      <c r="G3339" s="88">
        <v>5</v>
      </c>
      <c r="H3339" s="89">
        <v>19435642</v>
      </c>
      <c r="J3339" s="48"/>
    </row>
    <row r="3340" spans="1:10" x14ac:dyDescent="0.4">
      <c r="A3340" s="88" t="s">
        <v>4308</v>
      </c>
      <c r="B3340" s="86">
        <v>2015</v>
      </c>
      <c r="C3340" s="87" t="s">
        <v>1070</v>
      </c>
      <c r="D3340" s="88" t="s">
        <v>1064</v>
      </c>
      <c r="E3340" s="88" t="s">
        <v>96</v>
      </c>
      <c r="F3340" s="89">
        <v>136557695</v>
      </c>
      <c r="G3340" s="88">
        <v>4</v>
      </c>
      <c r="H3340" s="89">
        <v>28387713</v>
      </c>
      <c r="J3340" s="48"/>
    </row>
    <row r="3341" spans="1:10" x14ac:dyDescent="0.4">
      <c r="A3341" s="88" t="s">
        <v>4307</v>
      </c>
      <c r="B3341" s="86">
        <v>2016</v>
      </c>
      <c r="C3341" s="87" t="s">
        <v>1052</v>
      </c>
      <c r="D3341" s="88" t="s">
        <v>1051</v>
      </c>
      <c r="E3341" s="88" t="s">
        <v>102</v>
      </c>
      <c r="F3341" s="89">
        <v>209670041</v>
      </c>
      <c r="G3341" s="88">
        <v>4</v>
      </c>
      <c r="H3341" s="89">
        <v>24563119</v>
      </c>
      <c r="J3341" s="48"/>
    </row>
    <row r="3342" spans="1:10" x14ac:dyDescent="0.4">
      <c r="A3342" s="88" t="s">
        <v>4306</v>
      </c>
      <c r="B3342" s="86">
        <v>2017</v>
      </c>
      <c r="C3342" s="87" t="s">
        <v>1054</v>
      </c>
      <c r="D3342" s="88" t="s">
        <v>100</v>
      </c>
      <c r="E3342" s="88" t="s">
        <v>102</v>
      </c>
      <c r="F3342" s="89">
        <v>119969822</v>
      </c>
      <c r="G3342" s="88">
        <v>1</v>
      </c>
      <c r="H3342" s="89">
        <v>28226890</v>
      </c>
      <c r="J3342" s="48"/>
    </row>
    <row r="3343" spans="1:10" x14ac:dyDescent="0.4">
      <c r="A3343" s="88" t="s">
        <v>4306</v>
      </c>
      <c r="B3343" s="86">
        <v>2015</v>
      </c>
      <c r="C3343" s="87" t="s">
        <v>1054</v>
      </c>
      <c r="D3343" s="88" t="s">
        <v>100</v>
      </c>
      <c r="E3343" s="88" t="s">
        <v>102</v>
      </c>
      <c r="F3343" s="89">
        <v>222588311</v>
      </c>
      <c r="G3343" s="88">
        <v>3</v>
      </c>
      <c r="H3343" s="89">
        <v>14593188</v>
      </c>
      <c r="J3343" s="48"/>
    </row>
    <row r="3344" spans="1:10" x14ac:dyDescent="0.4">
      <c r="A3344" s="88" t="s">
        <v>4305</v>
      </c>
      <c r="B3344" s="86">
        <v>2015</v>
      </c>
      <c r="C3344" s="87" t="s">
        <v>1054</v>
      </c>
      <c r="D3344" s="88" t="s">
        <v>100</v>
      </c>
      <c r="E3344" s="88" t="s">
        <v>102</v>
      </c>
      <c r="F3344" s="89">
        <v>240243958</v>
      </c>
      <c r="G3344" s="88">
        <v>4</v>
      </c>
      <c r="H3344" s="89">
        <v>26646802</v>
      </c>
      <c r="J3344" s="48"/>
    </row>
    <row r="3345" spans="1:10" x14ac:dyDescent="0.4">
      <c r="A3345" s="88" t="s">
        <v>4304</v>
      </c>
      <c r="B3345" s="86">
        <v>2015</v>
      </c>
      <c r="C3345" s="87" t="s">
        <v>1054</v>
      </c>
      <c r="D3345" s="88" t="s">
        <v>1051</v>
      </c>
      <c r="E3345" s="88" t="s">
        <v>102</v>
      </c>
      <c r="F3345" s="89">
        <v>221048531</v>
      </c>
      <c r="G3345" s="88">
        <v>4</v>
      </c>
      <c r="H3345" s="89">
        <v>28218162</v>
      </c>
      <c r="J3345" s="48"/>
    </row>
    <row r="3346" spans="1:10" x14ac:dyDescent="0.4">
      <c r="A3346" s="88" t="s">
        <v>4303</v>
      </c>
      <c r="B3346" s="86">
        <v>2016</v>
      </c>
      <c r="C3346" s="87" t="s">
        <v>1061</v>
      </c>
      <c r="D3346" s="88" t="s">
        <v>100</v>
      </c>
      <c r="E3346" s="88" t="s">
        <v>102</v>
      </c>
      <c r="F3346" s="89">
        <v>164964042</v>
      </c>
      <c r="G3346" s="88">
        <v>5</v>
      </c>
      <c r="H3346" s="89">
        <v>22347181</v>
      </c>
      <c r="J3346" s="48"/>
    </row>
    <row r="3347" spans="1:10" x14ac:dyDescent="0.4">
      <c r="A3347" s="88" t="s">
        <v>4302</v>
      </c>
      <c r="B3347" s="86">
        <v>2015</v>
      </c>
      <c r="C3347" s="87" t="s">
        <v>1054</v>
      </c>
      <c r="D3347" s="88" t="s">
        <v>1064</v>
      </c>
      <c r="E3347" s="88" t="s">
        <v>104</v>
      </c>
      <c r="F3347" s="89">
        <v>177388099</v>
      </c>
      <c r="G3347" s="88">
        <v>4</v>
      </c>
      <c r="H3347" s="89">
        <v>15378677</v>
      </c>
      <c r="J3347" s="48"/>
    </row>
    <row r="3348" spans="1:10" x14ac:dyDescent="0.4">
      <c r="A3348" s="88" t="s">
        <v>4301</v>
      </c>
      <c r="B3348" s="86">
        <v>2016</v>
      </c>
      <c r="C3348" s="87" t="s">
        <v>1054</v>
      </c>
      <c r="D3348" s="88" t="s">
        <v>1051</v>
      </c>
      <c r="E3348" s="88" t="s">
        <v>96</v>
      </c>
      <c r="F3348" s="89">
        <v>128360514</v>
      </c>
      <c r="G3348" s="88">
        <v>5</v>
      </c>
      <c r="H3348" s="89">
        <v>14585374</v>
      </c>
      <c r="J3348" s="48"/>
    </row>
    <row r="3349" spans="1:10" x14ac:dyDescent="0.4">
      <c r="A3349" s="88" t="s">
        <v>4300</v>
      </c>
      <c r="B3349" s="86">
        <v>2017</v>
      </c>
      <c r="C3349" s="87" t="s">
        <v>1054</v>
      </c>
      <c r="D3349" s="88" t="s">
        <v>1064</v>
      </c>
      <c r="E3349" s="88" t="s">
        <v>96</v>
      </c>
      <c r="F3349" s="89">
        <v>241529550</v>
      </c>
      <c r="G3349" s="88">
        <v>2</v>
      </c>
      <c r="H3349" s="89">
        <v>30729735</v>
      </c>
      <c r="J3349" s="48"/>
    </row>
    <row r="3350" spans="1:10" x14ac:dyDescent="0.4">
      <c r="A3350" s="88" t="s">
        <v>4300</v>
      </c>
      <c r="B3350" s="86">
        <v>2017</v>
      </c>
      <c r="C3350" s="87" t="s">
        <v>1054</v>
      </c>
      <c r="D3350" s="88" t="s">
        <v>1064</v>
      </c>
      <c r="E3350" s="88" t="s">
        <v>96</v>
      </c>
      <c r="F3350" s="89">
        <v>142924733</v>
      </c>
      <c r="G3350" s="88">
        <v>2</v>
      </c>
      <c r="H3350" s="89">
        <v>22795158</v>
      </c>
      <c r="J3350" s="48"/>
    </row>
    <row r="3351" spans="1:10" x14ac:dyDescent="0.4">
      <c r="A3351" s="88" t="s">
        <v>4300</v>
      </c>
      <c r="B3351" s="86">
        <v>2017</v>
      </c>
      <c r="C3351" s="87" t="s">
        <v>1054</v>
      </c>
      <c r="D3351" s="88" t="s">
        <v>1064</v>
      </c>
      <c r="E3351" s="88" t="s">
        <v>96</v>
      </c>
      <c r="F3351" s="89">
        <v>209523519</v>
      </c>
      <c r="G3351" s="88">
        <v>1</v>
      </c>
      <c r="H3351" s="89">
        <v>13123068</v>
      </c>
      <c r="J3351" s="48"/>
    </row>
    <row r="3352" spans="1:10" x14ac:dyDescent="0.4">
      <c r="A3352" s="88" t="s">
        <v>4299</v>
      </c>
      <c r="B3352" s="86">
        <v>2017</v>
      </c>
      <c r="C3352" s="87" t="s">
        <v>1052</v>
      </c>
      <c r="D3352" s="88" t="s">
        <v>1064</v>
      </c>
      <c r="E3352" s="88" t="s">
        <v>104</v>
      </c>
      <c r="F3352" s="89">
        <v>205316467</v>
      </c>
      <c r="G3352" s="88">
        <v>3</v>
      </c>
      <c r="H3352" s="89">
        <v>17863593</v>
      </c>
      <c r="J3352" s="48"/>
    </row>
    <row r="3353" spans="1:10" x14ac:dyDescent="0.4">
      <c r="A3353" s="88" t="s">
        <v>4298</v>
      </c>
      <c r="B3353" s="86">
        <v>2016</v>
      </c>
      <c r="C3353" s="87" t="s">
        <v>1052</v>
      </c>
      <c r="D3353" s="88" t="s">
        <v>1051</v>
      </c>
      <c r="E3353" s="88" t="s">
        <v>104</v>
      </c>
      <c r="F3353" s="89">
        <v>217724154</v>
      </c>
      <c r="G3353" s="88">
        <v>3</v>
      </c>
      <c r="H3353" s="89">
        <v>34252683</v>
      </c>
      <c r="J3353" s="48"/>
    </row>
    <row r="3354" spans="1:10" x14ac:dyDescent="0.4">
      <c r="A3354" s="88" t="s">
        <v>4297</v>
      </c>
      <c r="B3354" s="86">
        <v>2016</v>
      </c>
      <c r="C3354" s="87" t="s">
        <v>1054</v>
      </c>
      <c r="D3354" s="88" t="s">
        <v>1051</v>
      </c>
      <c r="E3354" s="88" t="s">
        <v>104</v>
      </c>
      <c r="F3354" s="89">
        <v>120375723</v>
      </c>
      <c r="G3354" s="88">
        <v>3</v>
      </c>
      <c r="H3354" s="89">
        <v>15711388</v>
      </c>
      <c r="J3354" s="48"/>
    </row>
    <row r="3355" spans="1:10" x14ac:dyDescent="0.4">
      <c r="A3355" s="88" t="s">
        <v>4296</v>
      </c>
      <c r="B3355" s="86">
        <v>2014</v>
      </c>
      <c r="C3355" s="87" t="s">
        <v>1054</v>
      </c>
      <c r="D3355" s="88" t="s">
        <v>1051</v>
      </c>
      <c r="E3355" s="88" t="s">
        <v>104</v>
      </c>
      <c r="F3355" s="89">
        <v>236313397</v>
      </c>
      <c r="G3355" s="88">
        <v>1</v>
      </c>
      <c r="H3355" s="89">
        <v>34422005</v>
      </c>
      <c r="J3355" s="48"/>
    </row>
    <row r="3356" spans="1:10" x14ac:dyDescent="0.4">
      <c r="A3356" s="88" t="s">
        <v>4295</v>
      </c>
      <c r="B3356" s="86">
        <v>2016</v>
      </c>
      <c r="C3356" s="87" t="s">
        <v>1061</v>
      </c>
      <c r="D3356" s="88" t="s">
        <v>1051</v>
      </c>
      <c r="E3356" s="88" t="s">
        <v>102</v>
      </c>
      <c r="F3356" s="89">
        <v>189838197</v>
      </c>
      <c r="G3356" s="88">
        <v>2</v>
      </c>
      <c r="H3356" s="89">
        <v>20841136</v>
      </c>
      <c r="J3356" s="48"/>
    </row>
    <row r="3357" spans="1:10" x14ac:dyDescent="0.4">
      <c r="A3357" s="88" t="s">
        <v>4295</v>
      </c>
      <c r="B3357" s="86">
        <v>2016</v>
      </c>
      <c r="C3357" s="87" t="s">
        <v>1061</v>
      </c>
      <c r="D3357" s="88" t="s">
        <v>1051</v>
      </c>
      <c r="E3357" s="88" t="s">
        <v>102</v>
      </c>
      <c r="F3357" s="89">
        <v>244411863</v>
      </c>
      <c r="G3357" s="88">
        <v>5</v>
      </c>
      <c r="H3357" s="89">
        <v>27421590</v>
      </c>
      <c r="J3357" s="48"/>
    </row>
    <row r="3358" spans="1:10" x14ac:dyDescent="0.4">
      <c r="A3358" s="88" t="s">
        <v>4295</v>
      </c>
      <c r="B3358" s="86">
        <v>2016</v>
      </c>
      <c r="C3358" s="87" t="s">
        <v>1061</v>
      </c>
      <c r="D3358" s="88" t="s">
        <v>1051</v>
      </c>
      <c r="E3358" s="88" t="s">
        <v>102</v>
      </c>
      <c r="F3358" s="89">
        <v>109984266</v>
      </c>
      <c r="G3358" s="88">
        <v>1</v>
      </c>
      <c r="H3358" s="89">
        <v>12324307</v>
      </c>
      <c r="J3358" s="48"/>
    </row>
    <row r="3359" spans="1:10" x14ac:dyDescent="0.4">
      <c r="A3359" s="88" t="s">
        <v>4295</v>
      </c>
      <c r="B3359" s="86">
        <v>2014</v>
      </c>
      <c r="C3359" s="87" t="s">
        <v>1061</v>
      </c>
      <c r="D3359" s="88" t="s">
        <v>1051</v>
      </c>
      <c r="E3359" s="88" t="s">
        <v>102</v>
      </c>
      <c r="F3359" s="89">
        <v>129777184</v>
      </c>
      <c r="G3359" s="88">
        <v>2</v>
      </c>
      <c r="H3359" s="89">
        <v>29276222</v>
      </c>
      <c r="J3359" s="48"/>
    </row>
    <row r="3360" spans="1:10" x14ac:dyDescent="0.4">
      <c r="A3360" s="88" t="s">
        <v>4295</v>
      </c>
      <c r="B3360" s="86">
        <v>2014</v>
      </c>
      <c r="C3360" s="87" t="s">
        <v>1061</v>
      </c>
      <c r="D3360" s="88" t="s">
        <v>1051</v>
      </c>
      <c r="E3360" s="88" t="s">
        <v>102</v>
      </c>
      <c r="F3360" s="89">
        <v>214694999</v>
      </c>
      <c r="G3360" s="88">
        <v>1</v>
      </c>
      <c r="H3360" s="89">
        <v>24001030</v>
      </c>
      <c r="J3360" s="48"/>
    </row>
    <row r="3361" spans="1:10" x14ac:dyDescent="0.4">
      <c r="A3361" s="88" t="s">
        <v>4294</v>
      </c>
      <c r="B3361" s="86">
        <v>2014</v>
      </c>
      <c r="C3361" s="87" t="s">
        <v>1052</v>
      </c>
      <c r="D3361" s="88" t="s">
        <v>100</v>
      </c>
      <c r="E3361" s="88" t="s">
        <v>106</v>
      </c>
      <c r="F3361" s="89">
        <v>107437462</v>
      </c>
      <c r="G3361" s="88">
        <v>1</v>
      </c>
      <c r="H3361" s="89">
        <v>18552701</v>
      </c>
      <c r="J3361" s="48"/>
    </row>
    <row r="3362" spans="1:10" x14ac:dyDescent="0.4">
      <c r="A3362" s="88" t="s">
        <v>4293</v>
      </c>
      <c r="B3362" s="86">
        <v>2014</v>
      </c>
      <c r="C3362" s="87" t="s">
        <v>1052</v>
      </c>
      <c r="D3362" s="88" t="s">
        <v>1051</v>
      </c>
      <c r="E3362" s="88" t="s">
        <v>102</v>
      </c>
      <c r="F3362" s="89">
        <v>138390263</v>
      </c>
      <c r="G3362" s="88">
        <v>2</v>
      </c>
      <c r="H3362" s="89">
        <v>17913342</v>
      </c>
      <c r="J3362" s="48"/>
    </row>
    <row r="3363" spans="1:10" x14ac:dyDescent="0.4">
      <c r="A3363" s="88" t="s">
        <v>4292</v>
      </c>
      <c r="B3363" s="86">
        <v>2016</v>
      </c>
      <c r="C3363" s="87" t="s">
        <v>1054</v>
      </c>
      <c r="D3363" s="88" t="s">
        <v>1064</v>
      </c>
      <c r="E3363" s="88" t="s">
        <v>104</v>
      </c>
      <c r="F3363" s="89">
        <v>133759195</v>
      </c>
      <c r="G3363" s="88">
        <v>2</v>
      </c>
      <c r="H3363" s="89">
        <v>12604403</v>
      </c>
      <c r="J3363" s="48"/>
    </row>
    <row r="3364" spans="1:10" x14ac:dyDescent="0.4">
      <c r="A3364" s="88" t="s">
        <v>4291</v>
      </c>
      <c r="B3364" s="86">
        <v>2016</v>
      </c>
      <c r="C3364" s="87" t="s">
        <v>1052</v>
      </c>
      <c r="D3364" s="88" t="s">
        <v>1051</v>
      </c>
      <c r="E3364" s="88" t="s">
        <v>104</v>
      </c>
      <c r="F3364" s="89">
        <v>178759093</v>
      </c>
      <c r="G3364" s="88">
        <v>1</v>
      </c>
      <c r="H3364" s="89">
        <v>25480543</v>
      </c>
      <c r="J3364" s="48"/>
    </row>
    <row r="3365" spans="1:10" x14ac:dyDescent="0.4">
      <c r="A3365" s="88" t="s">
        <v>4290</v>
      </c>
      <c r="B3365" s="86">
        <v>2017</v>
      </c>
      <c r="C3365" s="87" t="s">
        <v>1054</v>
      </c>
      <c r="D3365" s="88" t="s">
        <v>100</v>
      </c>
      <c r="E3365" s="88" t="s">
        <v>102</v>
      </c>
      <c r="F3365" s="89">
        <v>143498683</v>
      </c>
      <c r="G3365" s="88">
        <v>1</v>
      </c>
      <c r="H3365" s="89">
        <v>24144431</v>
      </c>
      <c r="J3365" s="48"/>
    </row>
    <row r="3366" spans="1:10" x14ac:dyDescent="0.4">
      <c r="A3366" s="88" t="s">
        <v>4290</v>
      </c>
      <c r="B3366" s="86">
        <v>2015</v>
      </c>
      <c r="C3366" s="87" t="s">
        <v>1054</v>
      </c>
      <c r="D3366" s="88" t="s">
        <v>100</v>
      </c>
      <c r="E3366" s="88" t="s">
        <v>102</v>
      </c>
      <c r="F3366" s="89">
        <v>153614198</v>
      </c>
      <c r="G3366" s="88">
        <v>2</v>
      </c>
      <c r="H3366" s="89">
        <v>22957301</v>
      </c>
      <c r="J3366" s="48"/>
    </row>
    <row r="3367" spans="1:10" x14ac:dyDescent="0.4">
      <c r="A3367" s="88" t="s">
        <v>4290</v>
      </c>
      <c r="B3367" s="86">
        <v>2015</v>
      </c>
      <c r="C3367" s="87" t="s">
        <v>1054</v>
      </c>
      <c r="D3367" s="88" t="s">
        <v>100</v>
      </c>
      <c r="E3367" s="88" t="s">
        <v>102</v>
      </c>
      <c r="F3367" s="89">
        <v>245882138</v>
      </c>
      <c r="G3367" s="88">
        <v>5</v>
      </c>
      <c r="H3367" s="89">
        <v>23386347</v>
      </c>
      <c r="J3367" s="48"/>
    </row>
    <row r="3368" spans="1:10" x14ac:dyDescent="0.4">
      <c r="A3368" s="88" t="s">
        <v>4289</v>
      </c>
      <c r="B3368" s="86">
        <v>2015</v>
      </c>
      <c r="C3368" s="87" t="s">
        <v>1054</v>
      </c>
      <c r="D3368" s="88" t="s">
        <v>1051</v>
      </c>
      <c r="E3368" s="88" t="s">
        <v>104</v>
      </c>
      <c r="F3368" s="89">
        <v>103568875</v>
      </c>
      <c r="G3368" s="88">
        <v>2</v>
      </c>
      <c r="H3368" s="89">
        <v>26271512</v>
      </c>
      <c r="J3368" s="48"/>
    </row>
    <row r="3369" spans="1:10" x14ac:dyDescent="0.4">
      <c r="A3369" s="88" t="s">
        <v>4288</v>
      </c>
      <c r="B3369" s="86">
        <v>2015</v>
      </c>
      <c r="C3369" s="87" t="s">
        <v>1054</v>
      </c>
      <c r="D3369" s="88" t="s">
        <v>1051</v>
      </c>
      <c r="E3369" s="88" t="s">
        <v>104</v>
      </c>
      <c r="F3369" s="89">
        <v>144879998</v>
      </c>
      <c r="G3369" s="88">
        <v>2</v>
      </c>
      <c r="H3369" s="89">
        <v>14377815</v>
      </c>
      <c r="J3369" s="48"/>
    </row>
    <row r="3370" spans="1:10" x14ac:dyDescent="0.4">
      <c r="A3370" s="88" t="s">
        <v>4287</v>
      </c>
      <c r="B3370" s="86">
        <v>2015</v>
      </c>
      <c r="C3370" s="87" t="s">
        <v>1054</v>
      </c>
      <c r="D3370" s="88" t="s">
        <v>1051</v>
      </c>
      <c r="E3370" s="88" t="s">
        <v>96</v>
      </c>
      <c r="F3370" s="89">
        <v>155688380</v>
      </c>
      <c r="G3370" s="88">
        <v>2</v>
      </c>
      <c r="H3370" s="89">
        <v>16498214</v>
      </c>
      <c r="J3370" s="48"/>
    </row>
    <row r="3371" spans="1:10" x14ac:dyDescent="0.4">
      <c r="A3371" s="88" t="s">
        <v>4286</v>
      </c>
      <c r="B3371" s="86">
        <v>2017</v>
      </c>
      <c r="C3371" s="87" t="s">
        <v>1054</v>
      </c>
      <c r="D3371" s="88" t="s">
        <v>100</v>
      </c>
      <c r="E3371" s="88" t="s">
        <v>102</v>
      </c>
      <c r="F3371" s="89">
        <v>155963274</v>
      </c>
      <c r="G3371" s="88">
        <v>3</v>
      </c>
      <c r="H3371" s="89">
        <v>22611944</v>
      </c>
      <c r="J3371" s="48"/>
    </row>
    <row r="3372" spans="1:10" x14ac:dyDescent="0.4">
      <c r="A3372" s="88" t="s">
        <v>4286</v>
      </c>
      <c r="B3372" s="86">
        <v>2017</v>
      </c>
      <c r="C3372" s="87" t="s">
        <v>1054</v>
      </c>
      <c r="D3372" s="88" t="s">
        <v>100</v>
      </c>
      <c r="E3372" s="88" t="s">
        <v>102</v>
      </c>
      <c r="F3372" s="89">
        <v>110248154</v>
      </c>
      <c r="G3372" s="88">
        <v>5</v>
      </c>
      <c r="H3372" s="89">
        <v>31687855</v>
      </c>
      <c r="J3372" s="48"/>
    </row>
    <row r="3373" spans="1:10" x14ac:dyDescent="0.4">
      <c r="A3373" s="88" t="s">
        <v>4285</v>
      </c>
      <c r="B3373" s="86">
        <v>2017</v>
      </c>
      <c r="C3373" s="87" t="s">
        <v>1054</v>
      </c>
      <c r="D3373" s="88" t="s">
        <v>1051</v>
      </c>
      <c r="E3373" s="88" t="s">
        <v>106</v>
      </c>
      <c r="F3373" s="89">
        <v>163753230</v>
      </c>
      <c r="G3373" s="88">
        <v>1</v>
      </c>
      <c r="H3373" s="89">
        <v>12186821</v>
      </c>
      <c r="J3373" s="48"/>
    </row>
    <row r="3374" spans="1:10" x14ac:dyDescent="0.4">
      <c r="A3374" s="88" t="s">
        <v>4285</v>
      </c>
      <c r="B3374" s="86">
        <v>2016</v>
      </c>
      <c r="C3374" s="87" t="s">
        <v>1054</v>
      </c>
      <c r="D3374" s="88" t="s">
        <v>1051</v>
      </c>
      <c r="E3374" s="88" t="s">
        <v>106</v>
      </c>
      <c r="F3374" s="89">
        <v>136024356</v>
      </c>
      <c r="G3374" s="88">
        <v>2</v>
      </c>
      <c r="H3374" s="89">
        <v>29920751</v>
      </c>
      <c r="J3374" s="48"/>
    </row>
    <row r="3375" spans="1:10" x14ac:dyDescent="0.4">
      <c r="A3375" s="88" t="s">
        <v>4284</v>
      </c>
      <c r="B3375" s="86">
        <v>2016</v>
      </c>
      <c r="C3375" s="87" t="s">
        <v>1061</v>
      </c>
      <c r="D3375" s="88" t="s">
        <v>100</v>
      </c>
      <c r="E3375" s="88" t="s">
        <v>106</v>
      </c>
      <c r="F3375" s="89">
        <v>125772355</v>
      </c>
      <c r="G3375" s="88">
        <v>3</v>
      </c>
      <c r="H3375" s="89">
        <v>17592606</v>
      </c>
      <c r="J3375" s="48"/>
    </row>
    <row r="3376" spans="1:10" x14ac:dyDescent="0.4">
      <c r="A3376" s="88" t="s">
        <v>4284</v>
      </c>
      <c r="B3376" s="86">
        <v>2016</v>
      </c>
      <c r="C3376" s="87" t="s">
        <v>1061</v>
      </c>
      <c r="D3376" s="88" t="s">
        <v>100</v>
      </c>
      <c r="E3376" s="88" t="s">
        <v>106</v>
      </c>
      <c r="F3376" s="89">
        <v>215015974</v>
      </c>
      <c r="G3376" s="88">
        <v>4</v>
      </c>
      <c r="H3376" s="89">
        <v>17619567</v>
      </c>
      <c r="J3376" s="48"/>
    </row>
    <row r="3377" spans="1:10" x14ac:dyDescent="0.4">
      <c r="A3377" s="88" t="s">
        <v>4283</v>
      </c>
      <c r="B3377" s="86">
        <v>2016</v>
      </c>
      <c r="C3377" s="87" t="s">
        <v>1054</v>
      </c>
      <c r="D3377" s="88" t="s">
        <v>1051</v>
      </c>
      <c r="E3377" s="88" t="s">
        <v>96</v>
      </c>
      <c r="F3377" s="89">
        <v>231490546</v>
      </c>
      <c r="G3377" s="88">
        <v>3</v>
      </c>
      <c r="H3377" s="89">
        <v>15575710</v>
      </c>
      <c r="J3377" s="48"/>
    </row>
    <row r="3378" spans="1:10" x14ac:dyDescent="0.4">
      <c r="A3378" s="88" t="s">
        <v>4282</v>
      </c>
      <c r="B3378" s="86">
        <v>2016</v>
      </c>
      <c r="C3378" s="87" t="s">
        <v>1054</v>
      </c>
      <c r="D3378" s="88" t="s">
        <v>100</v>
      </c>
      <c r="E3378" s="88" t="s">
        <v>96</v>
      </c>
      <c r="F3378" s="89">
        <v>225686175</v>
      </c>
      <c r="G3378" s="88">
        <v>2</v>
      </c>
      <c r="H3378" s="89">
        <v>30228699</v>
      </c>
      <c r="J3378" s="48"/>
    </row>
    <row r="3379" spans="1:10" x14ac:dyDescent="0.4">
      <c r="A3379" s="88" t="s">
        <v>4282</v>
      </c>
      <c r="B3379" s="86">
        <v>2016</v>
      </c>
      <c r="C3379" s="87" t="s">
        <v>1054</v>
      </c>
      <c r="D3379" s="88" t="s">
        <v>100</v>
      </c>
      <c r="E3379" s="88" t="s">
        <v>96</v>
      </c>
      <c r="F3379" s="89">
        <v>196853890</v>
      </c>
      <c r="G3379" s="88">
        <v>4</v>
      </c>
      <c r="H3379" s="89">
        <v>20511356</v>
      </c>
      <c r="J3379" s="48"/>
    </row>
    <row r="3380" spans="1:10" x14ac:dyDescent="0.4">
      <c r="A3380" s="88" t="s">
        <v>4282</v>
      </c>
      <c r="B3380" s="86">
        <v>2017</v>
      </c>
      <c r="C3380" s="87" t="s">
        <v>1054</v>
      </c>
      <c r="D3380" s="88" t="s">
        <v>100</v>
      </c>
      <c r="E3380" s="88" t="s">
        <v>96</v>
      </c>
      <c r="F3380" s="89">
        <v>187874226</v>
      </c>
      <c r="G3380" s="88">
        <v>2</v>
      </c>
      <c r="H3380" s="89">
        <v>24064117</v>
      </c>
      <c r="J3380" s="48"/>
    </row>
    <row r="3381" spans="1:10" x14ac:dyDescent="0.4">
      <c r="A3381" s="88" t="s">
        <v>4281</v>
      </c>
      <c r="B3381" s="86">
        <v>2017</v>
      </c>
      <c r="C3381" s="87" t="s">
        <v>1061</v>
      </c>
      <c r="D3381" s="88" t="s">
        <v>1051</v>
      </c>
      <c r="E3381" s="88" t="s">
        <v>104</v>
      </c>
      <c r="F3381" s="89">
        <v>150885116</v>
      </c>
      <c r="G3381" s="88">
        <v>3</v>
      </c>
      <c r="H3381" s="89">
        <v>30460970</v>
      </c>
      <c r="J3381" s="48"/>
    </row>
    <row r="3382" spans="1:10" x14ac:dyDescent="0.4">
      <c r="A3382" s="88" t="s">
        <v>4280</v>
      </c>
      <c r="B3382" s="86">
        <v>2016</v>
      </c>
      <c r="C3382" s="87" t="s">
        <v>1061</v>
      </c>
      <c r="D3382" s="88" t="s">
        <v>100</v>
      </c>
      <c r="E3382" s="88" t="s">
        <v>104</v>
      </c>
      <c r="F3382" s="89">
        <v>114649274</v>
      </c>
      <c r="G3382" s="88">
        <v>3</v>
      </c>
      <c r="H3382" s="89">
        <v>26021915</v>
      </c>
      <c r="J3382" s="48"/>
    </row>
    <row r="3383" spans="1:10" x14ac:dyDescent="0.4">
      <c r="A3383" s="88" t="s">
        <v>4280</v>
      </c>
      <c r="B3383" s="86">
        <v>2014</v>
      </c>
      <c r="C3383" s="87" t="s">
        <v>1061</v>
      </c>
      <c r="D3383" s="88" t="s">
        <v>100</v>
      </c>
      <c r="E3383" s="88" t="s">
        <v>104</v>
      </c>
      <c r="F3383" s="89">
        <v>185423782</v>
      </c>
      <c r="G3383" s="88">
        <v>5</v>
      </c>
      <c r="H3383" s="89">
        <v>32922478</v>
      </c>
      <c r="J3383" s="48"/>
    </row>
    <row r="3384" spans="1:10" x14ac:dyDescent="0.4">
      <c r="A3384" s="88" t="s">
        <v>4280</v>
      </c>
      <c r="B3384" s="86">
        <v>2014</v>
      </c>
      <c r="C3384" s="87" t="s">
        <v>1061</v>
      </c>
      <c r="D3384" s="88" t="s">
        <v>100</v>
      </c>
      <c r="E3384" s="88" t="s">
        <v>104</v>
      </c>
      <c r="F3384" s="89">
        <v>247585255</v>
      </c>
      <c r="G3384" s="88">
        <v>5</v>
      </c>
      <c r="H3384" s="89">
        <v>23530048</v>
      </c>
      <c r="J3384" s="48"/>
    </row>
    <row r="3385" spans="1:10" x14ac:dyDescent="0.4">
      <c r="A3385" s="88" t="s">
        <v>4279</v>
      </c>
      <c r="B3385" s="86">
        <v>2014</v>
      </c>
      <c r="C3385" s="87" t="s">
        <v>1054</v>
      </c>
      <c r="D3385" s="88" t="s">
        <v>100</v>
      </c>
      <c r="E3385" s="88" t="s">
        <v>102</v>
      </c>
      <c r="F3385" s="89">
        <v>159878336</v>
      </c>
      <c r="G3385" s="88">
        <v>3</v>
      </c>
      <c r="H3385" s="89">
        <v>24412844</v>
      </c>
      <c r="J3385" s="48"/>
    </row>
    <row r="3386" spans="1:10" x14ac:dyDescent="0.4">
      <c r="A3386" s="88" t="s">
        <v>4278</v>
      </c>
      <c r="B3386" s="86">
        <v>2014</v>
      </c>
      <c r="C3386" s="87" t="s">
        <v>1070</v>
      </c>
      <c r="D3386" s="88" t="s">
        <v>1051</v>
      </c>
      <c r="E3386" s="88" t="s">
        <v>104</v>
      </c>
      <c r="F3386" s="89">
        <v>227393244</v>
      </c>
      <c r="G3386" s="88">
        <v>2</v>
      </c>
      <c r="H3386" s="89">
        <v>11161819</v>
      </c>
      <c r="J3386" s="48"/>
    </row>
    <row r="3387" spans="1:10" x14ac:dyDescent="0.4">
      <c r="A3387" s="88" t="s">
        <v>4277</v>
      </c>
      <c r="B3387" s="86">
        <v>2014</v>
      </c>
      <c r="C3387" s="87" t="s">
        <v>1054</v>
      </c>
      <c r="D3387" s="88" t="s">
        <v>1064</v>
      </c>
      <c r="E3387" s="88" t="s">
        <v>104</v>
      </c>
      <c r="F3387" s="89">
        <v>175805334</v>
      </c>
      <c r="G3387" s="88">
        <v>3</v>
      </c>
      <c r="H3387" s="89">
        <v>32540553</v>
      </c>
      <c r="J3387" s="48"/>
    </row>
    <row r="3388" spans="1:10" x14ac:dyDescent="0.4">
      <c r="A3388" s="88" t="s">
        <v>4276</v>
      </c>
      <c r="B3388" s="86">
        <v>2014</v>
      </c>
      <c r="C3388" s="87" t="s">
        <v>1054</v>
      </c>
      <c r="D3388" s="88" t="s">
        <v>1051</v>
      </c>
      <c r="E3388" s="88" t="s">
        <v>106</v>
      </c>
      <c r="F3388" s="89">
        <v>111223935</v>
      </c>
      <c r="G3388" s="88">
        <v>3</v>
      </c>
      <c r="H3388" s="89">
        <v>30456411</v>
      </c>
      <c r="J3388" s="48"/>
    </row>
    <row r="3389" spans="1:10" x14ac:dyDescent="0.4">
      <c r="A3389" s="88" t="s">
        <v>4276</v>
      </c>
      <c r="B3389" s="86">
        <v>2014</v>
      </c>
      <c r="C3389" s="87" t="s">
        <v>1054</v>
      </c>
      <c r="D3389" s="88" t="s">
        <v>1051</v>
      </c>
      <c r="E3389" s="88" t="s">
        <v>106</v>
      </c>
      <c r="F3389" s="89">
        <v>109707349</v>
      </c>
      <c r="G3389" s="88">
        <v>1</v>
      </c>
      <c r="H3389" s="89">
        <v>21073289</v>
      </c>
      <c r="J3389" s="48"/>
    </row>
    <row r="3390" spans="1:10" x14ac:dyDescent="0.4">
      <c r="A3390" s="88" t="s">
        <v>4276</v>
      </c>
      <c r="B3390" s="86">
        <v>2017</v>
      </c>
      <c r="C3390" s="87" t="s">
        <v>1054</v>
      </c>
      <c r="D3390" s="88" t="s">
        <v>1051</v>
      </c>
      <c r="E3390" s="88" t="s">
        <v>106</v>
      </c>
      <c r="F3390" s="89">
        <v>193716086</v>
      </c>
      <c r="G3390" s="88">
        <v>1</v>
      </c>
      <c r="H3390" s="89">
        <v>18927441</v>
      </c>
      <c r="J3390" s="48"/>
    </row>
    <row r="3391" spans="1:10" x14ac:dyDescent="0.4">
      <c r="A3391" s="88" t="s">
        <v>4276</v>
      </c>
      <c r="B3391" s="86">
        <v>2017</v>
      </c>
      <c r="C3391" s="87" t="s">
        <v>1054</v>
      </c>
      <c r="D3391" s="88" t="s">
        <v>1051</v>
      </c>
      <c r="E3391" s="88" t="s">
        <v>106</v>
      </c>
      <c r="F3391" s="89">
        <v>122780353</v>
      </c>
      <c r="G3391" s="88">
        <v>2</v>
      </c>
      <c r="H3391" s="89">
        <v>27779646</v>
      </c>
      <c r="J3391" s="48"/>
    </row>
    <row r="3392" spans="1:10" x14ac:dyDescent="0.4">
      <c r="A3392" s="88" t="s">
        <v>4276</v>
      </c>
      <c r="B3392" s="86">
        <v>2017</v>
      </c>
      <c r="C3392" s="87" t="s">
        <v>1054</v>
      </c>
      <c r="D3392" s="88" t="s">
        <v>1051</v>
      </c>
      <c r="E3392" s="88" t="s">
        <v>106</v>
      </c>
      <c r="F3392" s="89">
        <v>233777925</v>
      </c>
      <c r="G3392" s="88">
        <v>2</v>
      </c>
      <c r="H3392" s="89">
        <v>17163696</v>
      </c>
      <c r="J3392" s="48"/>
    </row>
    <row r="3393" spans="1:10" x14ac:dyDescent="0.4">
      <c r="A3393" s="88" t="s">
        <v>4275</v>
      </c>
      <c r="B3393" s="86">
        <v>2016</v>
      </c>
      <c r="C3393" s="87" t="s">
        <v>1054</v>
      </c>
      <c r="D3393" s="88" t="s">
        <v>100</v>
      </c>
      <c r="E3393" s="88" t="s">
        <v>106</v>
      </c>
      <c r="F3393" s="89">
        <v>195746217</v>
      </c>
      <c r="G3393" s="88">
        <v>3</v>
      </c>
      <c r="H3393" s="89">
        <v>25036192</v>
      </c>
      <c r="J3393" s="48"/>
    </row>
    <row r="3394" spans="1:10" x14ac:dyDescent="0.4">
      <c r="A3394" s="88" t="s">
        <v>4275</v>
      </c>
      <c r="B3394" s="86">
        <v>2016</v>
      </c>
      <c r="C3394" s="87" t="s">
        <v>1054</v>
      </c>
      <c r="D3394" s="88" t="s">
        <v>100</v>
      </c>
      <c r="E3394" s="88" t="s">
        <v>106</v>
      </c>
      <c r="F3394" s="89">
        <v>91081623</v>
      </c>
      <c r="G3394" s="88">
        <v>1</v>
      </c>
      <c r="H3394" s="89">
        <v>22373045</v>
      </c>
      <c r="J3394" s="48"/>
    </row>
    <row r="3395" spans="1:10" x14ac:dyDescent="0.4">
      <c r="A3395" s="88" t="s">
        <v>4275</v>
      </c>
      <c r="B3395" s="86">
        <v>2016</v>
      </c>
      <c r="C3395" s="87" t="s">
        <v>1054</v>
      </c>
      <c r="D3395" s="88" t="s">
        <v>100</v>
      </c>
      <c r="E3395" s="88" t="s">
        <v>106</v>
      </c>
      <c r="F3395" s="89">
        <v>245997840</v>
      </c>
      <c r="G3395" s="88">
        <v>3</v>
      </c>
      <c r="H3395" s="89">
        <v>20050805</v>
      </c>
      <c r="J3395" s="48"/>
    </row>
    <row r="3396" spans="1:10" x14ac:dyDescent="0.4">
      <c r="A3396" s="88" t="s">
        <v>4274</v>
      </c>
      <c r="B3396" s="86">
        <v>2016</v>
      </c>
      <c r="C3396" s="87" t="s">
        <v>1054</v>
      </c>
      <c r="D3396" s="88" t="s">
        <v>1064</v>
      </c>
      <c r="E3396" s="88" t="s">
        <v>96</v>
      </c>
      <c r="F3396" s="89">
        <v>93019570</v>
      </c>
      <c r="G3396" s="88">
        <v>4</v>
      </c>
      <c r="H3396" s="89">
        <v>12855140</v>
      </c>
      <c r="J3396" s="48"/>
    </row>
    <row r="3397" spans="1:10" x14ac:dyDescent="0.4">
      <c r="A3397" s="88" t="s">
        <v>4274</v>
      </c>
      <c r="B3397" s="86">
        <v>2015</v>
      </c>
      <c r="C3397" s="87" t="s">
        <v>1054</v>
      </c>
      <c r="D3397" s="88" t="s">
        <v>1064</v>
      </c>
      <c r="E3397" s="88" t="s">
        <v>96</v>
      </c>
      <c r="F3397" s="89">
        <v>242060784</v>
      </c>
      <c r="G3397" s="88">
        <v>5</v>
      </c>
      <c r="H3397" s="89">
        <v>28400713</v>
      </c>
      <c r="J3397" s="48"/>
    </row>
    <row r="3398" spans="1:10" x14ac:dyDescent="0.4">
      <c r="A3398" s="88" t="s">
        <v>4274</v>
      </c>
      <c r="B3398" s="86">
        <v>2015</v>
      </c>
      <c r="C3398" s="87" t="s">
        <v>1054</v>
      </c>
      <c r="D3398" s="88" t="s">
        <v>1064</v>
      </c>
      <c r="E3398" s="88" t="s">
        <v>96</v>
      </c>
      <c r="F3398" s="89">
        <v>155716394</v>
      </c>
      <c r="G3398" s="88">
        <v>3</v>
      </c>
      <c r="H3398" s="89">
        <v>16227155</v>
      </c>
      <c r="J3398" s="48"/>
    </row>
    <row r="3399" spans="1:10" x14ac:dyDescent="0.4">
      <c r="A3399" s="88" t="s">
        <v>4273</v>
      </c>
      <c r="B3399" s="86">
        <v>2016</v>
      </c>
      <c r="C3399" s="87" t="s">
        <v>1054</v>
      </c>
      <c r="D3399" s="88" t="s">
        <v>1051</v>
      </c>
      <c r="E3399" s="88" t="s">
        <v>104</v>
      </c>
      <c r="F3399" s="89">
        <v>108338491</v>
      </c>
      <c r="G3399" s="88">
        <v>1</v>
      </c>
      <c r="H3399" s="89">
        <v>26077166</v>
      </c>
      <c r="J3399" s="48"/>
    </row>
    <row r="3400" spans="1:10" x14ac:dyDescent="0.4">
      <c r="A3400" s="88" t="s">
        <v>4273</v>
      </c>
      <c r="B3400" s="86">
        <v>2016</v>
      </c>
      <c r="C3400" s="87" t="s">
        <v>1054</v>
      </c>
      <c r="D3400" s="88" t="s">
        <v>1051</v>
      </c>
      <c r="E3400" s="88" t="s">
        <v>104</v>
      </c>
      <c r="F3400" s="89">
        <v>150329110</v>
      </c>
      <c r="G3400" s="88">
        <v>2</v>
      </c>
      <c r="H3400" s="89">
        <v>32428736</v>
      </c>
      <c r="J3400" s="48"/>
    </row>
    <row r="3401" spans="1:10" x14ac:dyDescent="0.4">
      <c r="A3401" s="88" t="s">
        <v>4273</v>
      </c>
      <c r="B3401" s="86">
        <v>2016</v>
      </c>
      <c r="C3401" s="87" t="s">
        <v>1054</v>
      </c>
      <c r="D3401" s="88" t="s">
        <v>1051</v>
      </c>
      <c r="E3401" s="88" t="s">
        <v>104</v>
      </c>
      <c r="F3401" s="89">
        <v>117675101</v>
      </c>
      <c r="G3401" s="88">
        <v>1</v>
      </c>
      <c r="H3401" s="89">
        <v>17190215</v>
      </c>
      <c r="J3401" s="48"/>
    </row>
    <row r="3402" spans="1:10" x14ac:dyDescent="0.4">
      <c r="A3402" s="88" t="s">
        <v>4272</v>
      </c>
      <c r="B3402" s="86">
        <v>2016</v>
      </c>
      <c r="C3402" s="87" t="s">
        <v>1070</v>
      </c>
      <c r="D3402" s="88" t="s">
        <v>1051</v>
      </c>
      <c r="E3402" s="88" t="s">
        <v>106</v>
      </c>
      <c r="F3402" s="89">
        <v>221013726</v>
      </c>
      <c r="G3402" s="88">
        <v>3</v>
      </c>
      <c r="H3402" s="89">
        <v>18240982</v>
      </c>
      <c r="J3402" s="48"/>
    </row>
    <row r="3403" spans="1:10" x14ac:dyDescent="0.4">
      <c r="A3403" s="88" t="s">
        <v>4272</v>
      </c>
      <c r="B3403" s="86">
        <v>2017</v>
      </c>
      <c r="C3403" s="87" t="s">
        <v>1070</v>
      </c>
      <c r="D3403" s="88" t="s">
        <v>1051</v>
      </c>
      <c r="E3403" s="88" t="s">
        <v>106</v>
      </c>
      <c r="F3403" s="89">
        <v>116209839</v>
      </c>
      <c r="G3403" s="88">
        <v>3</v>
      </c>
      <c r="H3403" s="89">
        <v>22354281</v>
      </c>
      <c r="J3403" s="48"/>
    </row>
    <row r="3404" spans="1:10" x14ac:dyDescent="0.4">
      <c r="A3404" s="88" t="s">
        <v>4271</v>
      </c>
      <c r="B3404" s="86">
        <v>2017</v>
      </c>
      <c r="C3404" s="87" t="s">
        <v>1052</v>
      </c>
      <c r="D3404" s="88" t="s">
        <v>1064</v>
      </c>
      <c r="E3404" s="88" t="s">
        <v>102</v>
      </c>
      <c r="F3404" s="89">
        <v>137719669</v>
      </c>
      <c r="G3404" s="88">
        <v>3</v>
      </c>
      <c r="H3404" s="89">
        <v>11624835</v>
      </c>
      <c r="J3404" s="48"/>
    </row>
    <row r="3405" spans="1:10" x14ac:dyDescent="0.4">
      <c r="A3405" s="88" t="s">
        <v>4270</v>
      </c>
      <c r="B3405" s="86">
        <v>2017</v>
      </c>
      <c r="C3405" s="87" t="s">
        <v>1054</v>
      </c>
      <c r="D3405" s="88" t="s">
        <v>1051</v>
      </c>
      <c r="E3405" s="88" t="s">
        <v>106</v>
      </c>
      <c r="F3405" s="89">
        <v>94902788</v>
      </c>
      <c r="G3405" s="88">
        <v>3</v>
      </c>
      <c r="H3405" s="89">
        <v>31182164</v>
      </c>
      <c r="J3405" s="48"/>
    </row>
    <row r="3406" spans="1:10" x14ac:dyDescent="0.4">
      <c r="A3406" s="88" t="s">
        <v>4270</v>
      </c>
      <c r="B3406" s="86">
        <v>2016</v>
      </c>
      <c r="C3406" s="87" t="s">
        <v>1054</v>
      </c>
      <c r="D3406" s="88" t="s">
        <v>1051</v>
      </c>
      <c r="E3406" s="88" t="s">
        <v>106</v>
      </c>
      <c r="F3406" s="89">
        <v>106352740</v>
      </c>
      <c r="G3406" s="88">
        <v>1</v>
      </c>
      <c r="H3406" s="89">
        <v>32669860</v>
      </c>
      <c r="J3406" s="48"/>
    </row>
    <row r="3407" spans="1:10" x14ac:dyDescent="0.4">
      <c r="A3407" s="88" t="s">
        <v>4270</v>
      </c>
      <c r="B3407" s="86">
        <v>2015</v>
      </c>
      <c r="C3407" s="87" t="s">
        <v>1054</v>
      </c>
      <c r="D3407" s="88" t="s">
        <v>1051</v>
      </c>
      <c r="E3407" s="88" t="s">
        <v>106</v>
      </c>
      <c r="F3407" s="89">
        <v>212666549</v>
      </c>
      <c r="G3407" s="88">
        <v>5</v>
      </c>
      <c r="H3407" s="89">
        <v>16496062</v>
      </c>
      <c r="J3407" s="48"/>
    </row>
    <row r="3408" spans="1:10" x14ac:dyDescent="0.4">
      <c r="A3408" s="88" t="s">
        <v>4270</v>
      </c>
      <c r="B3408" s="86">
        <v>2016</v>
      </c>
      <c r="C3408" s="87" t="s">
        <v>1054</v>
      </c>
      <c r="D3408" s="88" t="s">
        <v>1051</v>
      </c>
      <c r="E3408" s="88" t="s">
        <v>106</v>
      </c>
      <c r="F3408" s="89">
        <v>222876145</v>
      </c>
      <c r="G3408" s="88">
        <v>2</v>
      </c>
      <c r="H3408" s="89">
        <v>15828119</v>
      </c>
      <c r="J3408" s="48"/>
    </row>
    <row r="3409" spans="1:10" x14ac:dyDescent="0.4">
      <c r="A3409" s="88" t="s">
        <v>4270</v>
      </c>
      <c r="B3409" s="86">
        <v>2016</v>
      </c>
      <c r="C3409" s="87" t="s">
        <v>1054</v>
      </c>
      <c r="D3409" s="88" t="s">
        <v>1051</v>
      </c>
      <c r="E3409" s="88" t="s">
        <v>106</v>
      </c>
      <c r="F3409" s="89">
        <v>107303861</v>
      </c>
      <c r="G3409" s="88">
        <v>1</v>
      </c>
      <c r="H3409" s="89">
        <v>23706698</v>
      </c>
      <c r="J3409" s="48"/>
    </row>
    <row r="3410" spans="1:10" x14ac:dyDescent="0.4">
      <c r="A3410" s="88" t="s">
        <v>4270</v>
      </c>
      <c r="B3410" s="86">
        <v>2014</v>
      </c>
      <c r="C3410" s="87" t="s">
        <v>1054</v>
      </c>
      <c r="D3410" s="88" t="s">
        <v>1051</v>
      </c>
      <c r="E3410" s="88" t="s">
        <v>106</v>
      </c>
      <c r="F3410" s="89">
        <v>123097786</v>
      </c>
      <c r="G3410" s="88">
        <v>4</v>
      </c>
      <c r="H3410" s="89">
        <v>12296089</v>
      </c>
      <c r="J3410" s="48"/>
    </row>
    <row r="3411" spans="1:10" x14ac:dyDescent="0.4">
      <c r="A3411" s="88" t="s">
        <v>4270</v>
      </c>
      <c r="B3411" s="86">
        <v>2014</v>
      </c>
      <c r="C3411" s="87" t="s">
        <v>1054</v>
      </c>
      <c r="D3411" s="88" t="s">
        <v>1051</v>
      </c>
      <c r="E3411" s="88" t="s">
        <v>106</v>
      </c>
      <c r="F3411" s="89">
        <v>140525641</v>
      </c>
      <c r="G3411" s="88">
        <v>3</v>
      </c>
      <c r="H3411" s="89">
        <v>30998167</v>
      </c>
      <c r="J3411" s="48"/>
    </row>
    <row r="3412" spans="1:10" x14ac:dyDescent="0.4">
      <c r="A3412" s="88" t="s">
        <v>4269</v>
      </c>
      <c r="B3412" s="86">
        <v>2014</v>
      </c>
      <c r="C3412" s="87" t="s">
        <v>1061</v>
      </c>
      <c r="D3412" s="88" t="s">
        <v>100</v>
      </c>
      <c r="E3412" s="88" t="s">
        <v>106</v>
      </c>
      <c r="F3412" s="89">
        <v>191711946</v>
      </c>
      <c r="G3412" s="88">
        <v>3</v>
      </c>
      <c r="H3412" s="89">
        <v>34620201</v>
      </c>
      <c r="J3412" s="48"/>
    </row>
    <row r="3413" spans="1:10" x14ac:dyDescent="0.4">
      <c r="A3413" s="88" t="s">
        <v>4269</v>
      </c>
      <c r="B3413" s="86">
        <v>2014</v>
      </c>
      <c r="C3413" s="87" t="s">
        <v>1061</v>
      </c>
      <c r="D3413" s="88" t="s">
        <v>100</v>
      </c>
      <c r="E3413" s="88" t="s">
        <v>106</v>
      </c>
      <c r="F3413" s="89">
        <v>181977232</v>
      </c>
      <c r="G3413" s="88">
        <v>4</v>
      </c>
      <c r="H3413" s="89">
        <v>15798120</v>
      </c>
      <c r="J3413" s="48"/>
    </row>
    <row r="3414" spans="1:10" x14ac:dyDescent="0.4">
      <c r="A3414" s="88" t="s">
        <v>4269</v>
      </c>
      <c r="B3414" s="86">
        <v>2016</v>
      </c>
      <c r="C3414" s="87" t="s">
        <v>1061</v>
      </c>
      <c r="D3414" s="88" t="s">
        <v>100</v>
      </c>
      <c r="E3414" s="88" t="s">
        <v>106</v>
      </c>
      <c r="F3414" s="89">
        <v>170118764</v>
      </c>
      <c r="G3414" s="88">
        <v>4</v>
      </c>
      <c r="H3414" s="89">
        <v>22947145</v>
      </c>
      <c r="J3414" s="48"/>
    </row>
    <row r="3415" spans="1:10" x14ac:dyDescent="0.4">
      <c r="A3415" s="88" t="s">
        <v>4268</v>
      </c>
      <c r="B3415" s="86">
        <v>2014</v>
      </c>
      <c r="C3415" s="87" t="s">
        <v>1054</v>
      </c>
      <c r="D3415" s="88" t="s">
        <v>1051</v>
      </c>
      <c r="E3415" s="88" t="s">
        <v>104</v>
      </c>
      <c r="F3415" s="89">
        <v>238478210</v>
      </c>
      <c r="G3415" s="88">
        <v>2</v>
      </c>
      <c r="H3415" s="89">
        <v>28356650</v>
      </c>
      <c r="J3415" s="48"/>
    </row>
    <row r="3416" spans="1:10" x14ac:dyDescent="0.4">
      <c r="A3416" s="88" t="s">
        <v>4267</v>
      </c>
      <c r="B3416" s="86">
        <v>2014</v>
      </c>
      <c r="C3416" s="87" t="s">
        <v>1061</v>
      </c>
      <c r="D3416" s="88" t="s">
        <v>1051</v>
      </c>
      <c r="E3416" s="88" t="s">
        <v>104</v>
      </c>
      <c r="F3416" s="89">
        <v>237720032</v>
      </c>
      <c r="G3416" s="88">
        <v>5</v>
      </c>
      <c r="H3416" s="89">
        <v>18956954</v>
      </c>
      <c r="J3416" s="48"/>
    </row>
    <row r="3417" spans="1:10" x14ac:dyDescent="0.4">
      <c r="A3417" s="88" t="s">
        <v>4267</v>
      </c>
      <c r="B3417" s="86">
        <v>2014</v>
      </c>
      <c r="C3417" s="87" t="s">
        <v>1061</v>
      </c>
      <c r="D3417" s="88" t="s">
        <v>1051</v>
      </c>
      <c r="E3417" s="88" t="s">
        <v>104</v>
      </c>
      <c r="F3417" s="89">
        <v>228378835</v>
      </c>
      <c r="G3417" s="88">
        <v>2</v>
      </c>
      <c r="H3417" s="89">
        <v>31780158</v>
      </c>
      <c r="J3417" s="48"/>
    </row>
    <row r="3418" spans="1:10" x14ac:dyDescent="0.4">
      <c r="A3418" s="88" t="s">
        <v>4267</v>
      </c>
      <c r="B3418" s="86">
        <v>2014</v>
      </c>
      <c r="C3418" s="87" t="s">
        <v>1061</v>
      </c>
      <c r="D3418" s="88" t="s">
        <v>1051</v>
      </c>
      <c r="E3418" s="88" t="s">
        <v>104</v>
      </c>
      <c r="F3418" s="89">
        <v>212687733</v>
      </c>
      <c r="G3418" s="88">
        <v>2</v>
      </c>
      <c r="H3418" s="89">
        <v>27731197</v>
      </c>
      <c r="J3418" s="48"/>
    </row>
    <row r="3419" spans="1:10" x14ac:dyDescent="0.4">
      <c r="A3419" s="88" t="s">
        <v>4266</v>
      </c>
      <c r="B3419" s="86">
        <v>2016</v>
      </c>
      <c r="C3419" s="87" t="s">
        <v>1061</v>
      </c>
      <c r="D3419" s="88" t="s">
        <v>1064</v>
      </c>
      <c r="E3419" s="88" t="s">
        <v>106</v>
      </c>
      <c r="F3419" s="89">
        <v>194697602</v>
      </c>
      <c r="G3419" s="88">
        <v>2</v>
      </c>
      <c r="H3419" s="89">
        <v>34145365</v>
      </c>
      <c r="J3419" s="48"/>
    </row>
    <row r="3420" spans="1:10" x14ac:dyDescent="0.4">
      <c r="A3420" s="88" t="s">
        <v>4265</v>
      </c>
      <c r="B3420" s="86">
        <v>2016</v>
      </c>
      <c r="C3420" s="87" t="s">
        <v>1054</v>
      </c>
      <c r="D3420" s="88" t="s">
        <v>100</v>
      </c>
      <c r="E3420" s="88" t="s">
        <v>96</v>
      </c>
      <c r="F3420" s="89">
        <v>192563541</v>
      </c>
      <c r="G3420" s="88">
        <v>1</v>
      </c>
      <c r="H3420" s="89">
        <v>16900678</v>
      </c>
      <c r="J3420" s="48"/>
    </row>
    <row r="3421" spans="1:10" x14ac:dyDescent="0.4">
      <c r="A3421" s="88" t="s">
        <v>4264</v>
      </c>
      <c r="B3421" s="86">
        <v>2016</v>
      </c>
      <c r="C3421" s="87" t="s">
        <v>1052</v>
      </c>
      <c r="D3421" s="88" t="s">
        <v>100</v>
      </c>
      <c r="E3421" s="88" t="s">
        <v>106</v>
      </c>
      <c r="F3421" s="89">
        <v>133198715</v>
      </c>
      <c r="G3421" s="88">
        <v>1</v>
      </c>
      <c r="H3421" s="89">
        <v>20854954</v>
      </c>
      <c r="J3421" s="48"/>
    </row>
    <row r="3422" spans="1:10" x14ac:dyDescent="0.4">
      <c r="A3422" s="88" t="s">
        <v>4264</v>
      </c>
      <c r="B3422" s="86">
        <v>2017</v>
      </c>
      <c r="C3422" s="87" t="s">
        <v>1052</v>
      </c>
      <c r="D3422" s="88" t="s">
        <v>100</v>
      </c>
      <c r="E3422" s="88" t="s">
        <v>106</v>
      </c>
      <c r="F3422" s="89">
        <v>231389875</v>
      </c>
      <c r="G3422" s="88">
        <v>1</v>
      </c>
      <c r="H3422" s="89">
        <v>22603114</v>
      </c>
      <c r="J3422" s="48"/>
    </row>
    <row r="3423" spans="1:10" x14ac:dyDescent="0.4">
      <c r="A3423" s="88" t="s">
        <v>4263</v>
      </c>
      <c r="B3423" s="86">
        <v>2017</v>
      </c>
      <c r="C3423" s="87" t="s">
        <v>1054</v>
      </c>
      <c r="D3423" s="88" t="s">
        <v>100</v>
      </c>
      <c r="E3423" s="88" t="s">
        <v>96</v>
      </c>
      <c r="F3423" s="89">
        <v>187672188</v>
      </c>
      <c r="G3423" s="88">
        <v>1</v>
      </c>
      <c r="H3423" s="89">
        <v>24740533</v>
      </c>
      <c r="J3423" s="48"/>
    </row>
    <row r="3424" spans="1:10" x14ac:dyDescent="0.4">
      <c r="A3424" s="88" t="s">
        <v>4262</v>
      </c>
      <c r="B3424" s="86">
        <v>2017</v>
      </c>
      <c r="C3424" s="87" t="s">
        <v>1054</v>
      </c>
      <c r="D3424" s="88" t="s">
        <v>1051</v>
      </c>
      <c r="E3424" s="88" t="s">
        <v>106</v>
      </c>
      <c r="F3424" s="89">
        <v>118368467</v>
      </c>
      <c r="G3424" s="88">
        <v>4</v>
      </c>
      <c r="H3424" s="89">
        <v>16408051</v>
      </c>
      <c r="J3424" s="48"/>
    </row>
    <row r="3425" spans="1:10" x14ac:dyDescent="0.4">
      <c r="A3425" s="88" t="s">
        <v>4261</v>
      </c>
      <c r="B3425" s="86">
        <v>2017</v>
      </c>
      <c r="C3425" s="87" t="s">
        <v>1052</v>
      </c>
      <c r="D3425" s="88" t="s">
        <v>1064</v>
      </c>
      <c r="E3425" s="88" t="s">
        <v>104</v>
      </c>
      <c r="F3425" s="89">
        <v>233911936</v>
      </c>
      <c r="G3425" s="88">
        <v>4</v>
      </c>
      <c r="H3425" s="89">
        <v>30250173</v>
      </c>
      <c r="J3425" s="48"/>
    </row>
    <row r="3426" spans="1:10" x14ac:dyDescent="0.4">
      <c r="A3426" s="88" t="s">
        <v>4261</v>
      </c>
      <c r="B3426" s="86">
        <v>2017</v>
      </c>
      <c r="C3426" s="87" t="s">
        <v>1052</v>
      </c>
      <c r="D3426" s="88" t="s">
        <v>1064</v>
      </c>
      <c r="E3426" s="88" t="s">
        <v>104</v>
      </c>
      <c r="F3426" s="89">
        <v>228519717</v>
      </c>
      <c r="G3426" s="88">
        <v>4</v>
      </c>
      <c r="H3426" s="89">
        <v>26798117</v>
      </c>
      <c r="J3426" s="48"/>
    </row>
    <row r="3427" spans="1:10" x14ac:dyDescent="0.4">
      <c r="A3427" s="88" t="s">
        <v>4261</v>
      </c>
      <c r="B3427" s="86">
        <v>2017</v>
      </c>
      <c r="C3427" s="87" t="s">
        <v>1052</v>
      </c>
      <c r="D3427" s="88" t="s">
        <v>1064</v>
      </c>
      <c r="E3427" s="88" t="s">
        <v>104</v>
      </c>
      <c r="F3427" s="89">
        <v>165055976</v>
      </c>
      <c r="G3427" s="88">
        <v>4</v>
      </c>
      <c r="H3427" s="89">
        <v>19523391</v>
      </c>
      <c r="J3427" s="48"/>
    </row>
    <row r="3428" spans="1:10" x14ac:dyDescent="0.4">
      <c r="A3428" s="88" t="s">
        <v>4260</v>
      </c>
      <c r="B3428" s="86">
        <v>2016</v>
      </c>
      <c r="C3428" s="87" t="s">
        <v>1054</v>
      </c>
      <c r="D3428" s="88" t="s">
        <v>1051</v>
      </c>
      <c r="E3428" s="88" t="s">
        <v>96</v>
      </c>
      <c r="F3428" s="89">
        <v>214992952</v>
      </c>
      <c r="G3428" s="88">
        <v>3</v>
      </c>
      <c r="H3428" s="89">
        <v>24352247</v>
      </c>
      <c r="J3428" s="48"/>
    </row>
    <row r="3429" spans="1:10" x14ac:dyDescent="0.4">
      <c r="A3429" s="88" t="s">
        <v>4259</v>
      </c>
      <c r="B3429" s="86">
        <v>2016</v>
      </c>
      <c r="C3429" s="87" t="s">
        <v>1054</v>
      </c>
      <c r="D3429" s="88" t="s">
        <v>1051</v>
      </c>
      <c r="E3429" s="88" t="s">
        <v>104</v>
      </c>
      <c r="F3429" s="89">
        <v>137914522</v>
      </c>
      <c r="G3429" s="88">
        <v>4</v>
      </c>
      <c r="H3429" s="89">
        <v>18661627</v>
      </c>
      <c r="J3429" s="48"/>
    </row>
    <row r="3430" spans="1:10" x14ac:dyDescent="0.4">
      <c r="A3430" s="88" t="s">
        <v>4258</v>
      </c>
      <c r="B3430" s="86">
        <v>2016</v>
      </c>
      <c r="C3430" s="87" t="s">
        <v>1054</v>
      </c>
      <c r="D3430" s="88" t="s">
        <v>100</v>
      </c>
      <c r="E3430" s="88" t="s">
        <v>106</v>
      </c>
      <c r="F3430" s="89">
        <v>107485283</v>
      </c>
      <c r="G3430" s="88">
        <v>1</v>
      </c>
      <c r="H3430" s="89">
        <v>21660534</v>
      </c>
      <c r="J3430" s="48"/>
    </row>
    <row r="3431" spans="1:10" x14ac:dyDescent="0.4">
      <c r="A3431" s="88" t="s">
        <v>4257</v>
      </c>
      <c r="B3431" s="86">
        <v>2017</v>
      </c>
      <c r="C3431" s="87" t="s">
        <v>1070</v>
      </c>
      <c r="D3431" s="88" t="s">
        <v>100</v>
      </c>
      <c r="E3431" s="88" t="s">
        <v>102</v>
      </c>
      <c r="F3431" s="89">
        <v>111638308</v>
      </c>
      <c r="G3431" s="88">
        <v>2</v>
      </c>
      <c r="H3431" s="89">
        <v>20857347</v>
      </c>
      <c r="J3431" s="48"/>
    </row>
    <row r="3432" spans="1:10" x14ac:dyDescent="0.4">
      <c r="A3432" s="88" t="s">
        <v>4256</v>
      </c>
      <c r="B3432" s="86">
        <v>2014</v>
      </c>
      <c r="C3432" s="87" t="s">
        <v>1054</v>
      </c>
      <c r="D3432" s="88" t="s">
        <v>1051</v>
      </c>
      <c r="E3432" s="88" t="s">
        <v>96</v>
      </c>
      <c r="F3432" s="89">
        <v>205013225</v>
      </c>
      <c r="G3432" s="88">
        <v>3</v>
      </c>
      <c r="H3432" s="89">
        <v>24001642</v>
      </c>
      <c r="J3432" s="48"/>
    </row>
    <row r="3433" spans="1:10" x14ac:dyDescent="0.4">
      <c r="A3433" s="88" t="s">
        <v>4256</v>
      </c>
      <c r="B3433" s="86">
        <v>2014</v>
      </c>
      <c r="C3433" s="87" t="s">
        <v>1054</v>
      </c>
      <c r="D3433" s="88" t="s">
        <v>1051</v>
      </c>
      <c r="E3433" s="88" t="s">
        <v>96</v>
      </c>
      <c r="F3433" s="89">
        <v>142336612</v>
      </c>
      <c r="G3433" s="88">
        <v>5</v>
      </c>
      <c r="H3433" s="89">
        <v>16416114</v>
      </c>
      <c r="J3433" s="48"/>
    </row>
    <row r="3434" spans="1:10" x14ac:dyDescent="0.4">
      <c r="A3434" s="88" t="s">
        <v>4256</v>
      </c>
      <c r="B3434" s="86">
        <v>2017</v>
      </c>
      <c r="C3434" s="87" t="s">
        <v>1054</v>
      </c>
      <c r="D3434" s="88" t="s">
        <v>1051</v>
      </c>
      <c r="E3434" s="88" t="s">
        <v>96</v>
      </c>
      <c r="F3434" s="89">
        <v>150458550</v>
      </c>
      <c r="G3434" s="88">
        <v>1</v>
      </c>
      <c r="H3434" s="89">
        <v>24039733</v>
      </c>
      <c r="J3434" s="48"/>
    </row>
    <row r="3435" spans="1:10" x14ac:dyDescent="0.4">
      <c r="A3435" s="88" t="s">
        <v>4256</v>
      </c>
      <c r="B3435" s="86">
        <v>2017</v>
      </c>
      <c r="C3435" s="87" t="s">
        <v>1054</v>
      </c>
      <c r="D3435" s="88" t="s">
        <v>1051</v>
      </c>
      <c r="E3435" s="88" t="s">
        <v>96</v>
      </c>
      <c r="F3435" s="89">
        <v>247656892</v>
      </c>
      <c r="G3435" s="88">
        <v>5</v>
      </c>
      <c r="H3435" s="89">
        <v>15193113</v>
      </c>
      <c r="J3435" s="48"/>
    </row>
    <row r="3436" spans="1:10" x14ac:dyDescent="0.4">
      <c r="A3436" s="88" t="s">
        <v>4255</v>
      </c>
      <c r="B3436" s="86">
        <v>2017</v>
      </c>
      <c r="C3436" s="87" t="s">
        <v>1052</v>
      </c>
      <c r="D3436" s="88" t="s">
        <v>1051</v>
      </c>
      <c r="E3436" s="88" t="s">
        <v>102</v>
      </c>
      <c r="F3436" s="89">
        <v>129632974</v>
      </c>
      <c r="G3436" s="88">
        <v>3</v>
      </c>
      <c r="H3436" s="89">
        <v>23661691</v>
      </c>
      <c r="J3436" s="48"/>
    </row>
    <row r="3437" spans="1:10" x14ac:dyDescent="0.4">
      <c r="A3437" s="88" t="s">
        <v>4254</v>
      </c>
      <c r="B3437" s="86">
        <v>2017</v>
      </c>
      <c r="C3437" s="87" t="s">
        <v>1070</v>
      </c>
      <c r="D3437" s="88" t="s">
        <v>100</v>
      </c>
      <c r="E3437" s="88" t="s">
        <v>104</v>
      </c>
      <c r="F3437" s="89">
        <v>180378652</v>
      </c>
      <c r="G3437" s="88">
        <v>4</v>
      </c>
      <c r="H3437" s="89">
        <v>29252394</v>
      </c>
      <c r="J3437" s="48"/>
    </row>
    <row r="3438" spans="1:10" x14ac:dyDescent="0.4">
      <c r="A3438" s="88" t="s">
        <v>4254</v>
      </c>
      <c r="B3438" s="86">
        <v>2017</v>
      </c>
      <c r="C3438" s="87" t="s">
        <v>1070</v>
      </c>
      <c r="D3438" s="88" t="s">
        <v>100</v>
      </c>
      <c r="E3438" s="88" t="s">
        <v>104</v>
      </c>
      <c r="F3438" s="89">
        <v>210362196</v>
      </c>
      <c r="G3438" s="88">
        <v>5</v>
      </c>
      <c r="H3438" s="89">
        <v>10545953</v>
      </c>
      <c r="J3438" s="48"/>
    </row>
    <row r="3439" spans="1:10" x14ac:dyDescent="0.4">
      <c r="A3439" s="88" t="s">
        <v>4254</v>
      </c>
      <c r="B3439" s="86">
        <v>2017</v>
      </c>
      <c r="C3439" s="87" t="s">
        <v>1070</v>
      </c>
      <c r="D3439" s="88" t="s">
        <v>100</v>
      </c>
      <c r="E3439" s="88" t="s">
        <v>104</v>
      </c>
      <c r="F3439" s="89">
        <v>213407100</v>
      </c>
      <c r="G3439" s="88">
        <v>4</v>
      </c>
      <c r="H3439" s="89">
        <v>12439826</v>
      </c>
      <c r="J3439" s="48"/>
    </row>
    <row r="3440" spans="1:10" x14ac:dyDescent="0.4">
      <c r="A3440" s="88" t="s">
        <v>4254</v>
      </c>
      <c r="B3440" s="86">
        <v>2017</v>
      </c>
      <c r="C3440" s="87" t="s">
        <v>1070</v>
      </c>
      <c r="D3440" s="88" t="s">
        <v>100</v>
      </c>
      <c r="E3440" s="88" t="s">
        <v>104</v>
      </c>
      <c r="F3440" s="89">
        <v>200825959</v>
      </c>
      <c r="G3440" s="88">
        <v>2</v>
      </c>
      <c r="H3440" s="89">
        <v>10200675</v>
      </c>
      <c r="J3440" s="48"/>
    </row>
    <row r="3441" spans="1:10" x14ac:dyDescent="0.4">
      <c r="A3441" s="88" t="s">
        <v>4253</v>
      </c>
      <c r="B3441" s="86">
        <v>2017</v>
      </c>
      <c r="C3441" s="87" t="s">
        <v>1061</v>
      </c>
      <c r="D3441" s="88" t="s">
        <v>1051</v>
      </c>
      <c r="E3441" s="88" t="s">
        <v>102</v>
      </c>
      <c r="F3441" s="89">
        <v>125340581</v>
      </c>
      <c r="G3441" s="88">
        <v>1</v>
      </c>
      <c r="H3441" s="89">
        <v>14707127</v>
      </c>
      <c r="J3441" s="48"/>
    </row>
    <row r="3442" spans="1:10" x14ac:dyDescent="0.4">
      <c r="A3442" s="88" t="s">
        <v>4253</v>
      </c>
      <c r="B3442" s="86">
        <v>2016</v>
      </c>
      <c r="C3442" s="87" t="s">
        <v>1061</v>
      </c>
      <c r="D3442" s="88" t="s">
        <v>1051</v>
      </c>
      <c r="E3442" s="88" t="s">
        <v>102</v>
      </c>
      <c r="F3442" s="89">
        <v>168806457</v>
      </c>
      <c r="G3442" s="88">
        <v>2</v>
      </c>
      <c r="H3442" s="89">
        <v>15129737</v>
      </c>
      <c r="J3442" s="48"/>
    </row>
    <row r="3443" spans="1:10" x14ac:dyDescent="0.4">
      <c r="A3443" s="88" t="s">
        <v>4253</v>
      </c>
      <c r="B3443" s="86">
        <v>2017</v>
      </c>
      <c r="C3443" s="87" t="s">
        <v>1061</v>
      </c>
      <c r="D3443" s="88" t="s">
        <v>1051</v>
      </c>
      <c r="E3443" s="88" t="s">
        <v>102</v>
      </c>
      <c r="F3443" s="89">
        <v>174778842</v>
      </c>
      <c r="G3443" s="88">
        <v>1</v>
      </c>
      <c r="H3443" s="89">
        <v>34614118</v>
      </c>
      <c r="J3443" s="48"/>
    </row>
    <row r="3444" spans="1:10" x14ac:dyDescent="0.4">
      <c r="A3444" s="88" t="s">
        <v>4252</v>
      </c>
      <c r="B3444" s="86">
        <v>2016</v>
      </c>
      <c r="C3444" s="87" t="s">
        <v>1052</v>
      </c>
      <c r="D3444" s="88" t="s">
        <v>1051</v>
      </c>
      <c r="E3444" s="88" t="s">
        <v>106</v>
      </c>
      <c r="F3444" s="89">
        <v>230299943</v>
      </c>
      <c r="G3444" s="88">
        <v>5</v>
      </c>
      <c r="H3444" s="89">
        <v>34475427</v>
      </c>
      <c r="J3444" s="48"/>
    </row>
    <row r="3445" spans="1:10" x14ac:dyDescent="0.4">
      <c r="A3445" s="88" t="s">
        <v>4252</v>
      </c>
      <c r="B3445" s="86">
        <v>2017</v>
      </c>
      <c r="C3445" s="87" t="s">
        <v>1052</v>
      </c>
      <c r="D3445" s="88" t="s">
        <v>1051</v>
      </c>
      <c r="E3445" s="88" t="s">
        <v>106</v>
      </c>
      <c r="F3445" s="89">
        <v>170013505</v>
      </c>
      <c r="G3445" s="88">
        <v>5</v>
      </c>
      <c r="H3445" s="89">
        <v>14250936</v>
      </c>
      <c r="J3445" s="48"/>
    </row>
    <row r="3446" spans="1:10" x14ac:dyDescent="0.4">
      <c r="A3446" s="88" t="s">
        <v>4251</v>
      </c>
      <c r="B3446" s="86">
        <v>2017</v>
      </c>
      <c r="C3446" s="87" t="s">
        <v>1061</v>
      </c>
      <c r="D3446" s="88" t="s">
        <v>1064</v>
      </c>
      <c r="E3446" s="88" t="s">
        <v>104</v>
      </c>
      <c r="F3446" s="89">
        <v>166933248</v>
      </c>
      <c r="G3446" s="88">
        <v>1</v>
      </c>
      <c r="H3446" s="89">
        <v>24897331</v>
      </c>
      <c r="J3446" s="48"/>
    </row>
    <row r="3447" spans="1:10" x14ac:dyDescent="0.4">
      <c r="A3447" s="88" t="s">
        <v>4251</v>
      </c>
      <c r="B3447" s="86">
        <v>2017</v>
      </c>
      <c r="C3447" s="87" t="s">
        <v>1061</v>
      </c>
      <c r="D3447" s="88" t="s">
        <v>1064</v>
      </c>
      <c r="E3447" s="88" t="s">
        <v>104</v>
      </c>
      <c r="F3447" s="89">
        <v>156725268</v>
      </c>
      <c r="G3447" s="88">
        <v>3</v>
      </c>
      <c r="H3447" s="89">
        <v>22704696</v>
      </c>
      <c r="J3447" s="48"/>
    </row>
    <row r="3448" spans="1:10" x14ac:dyDescent="0.4">
      <c r="A3448" s="88" t="s">
        <v>4251</v>
      </c>
      <c r="B3448" s="86">
        <v>2017</v>
      </c>
      <c r="C3448" s="87" t="s">
        <v>1061</v>
      </c>
      <c r="D3448" s="88" t="s">
        <v>1064</v>
      </c>
      <c r="E3448" s="88" t="s">
        <v>104</v>
      </c>
      <c r="F3448" s="89">
        <v>229650099</v>
      </c>
      <c r="G3448" s="88">
        <v>1</v>
      </c>
      <c r="H3448" s="89">
        <v>23117029</v>
      </c>
      <c r="J3448" s="48"/>
    </row>
    <row r="3449" spans="1:10" x14ac:dyDescent="0.4">
      <c r="A3449" s="88" t="s">
        <v>4251</v>
      </c>
      <c r="B3449" s="86">
        <v>2017</v>
      </c>
      <c r="C3449" s="87" t="s">
        <v>1061</v>
      </c>
      <c r="D3449" s="88" t="s">
        <v>1064</v>
      </c>
      <c r="E3449" s="88" t="s">
        <v>104</v>
      </c>
      <c r="F3449" s="89">
        <v>126298609</v>
      </c>
      <c r="G3449" s="88">
        <v>3</v>
      </c>
      <c r="H3449" s="89">
        <v>33122758</v>
      </c>
      <c r="J3449" s="48"/>
    </row>
    <row r="3450" spans="1:10" x14ac:dyDescent="0.4">
      <c r="A3450" s="88" t="s">
        <v>4250</v>
      </c>
      <c r="B3450" s="86">
        <v>2017</v>
      </c>
      <c r="C3450" s="87" t="s">
        <v>1052</v>
      </c>
      <c r="D3450" s="88" t="s">
        <v>1064</v>
      </c>
      <c r="E3450" s="88" t="s">
        <v>106</v>
      </c>
      <c r="F3450" s="89">
        <v>167179870</v>
      </c>
      <c r="G3450" s="88">
        <v>2</v>
      </c>
      <c r="H3450" s="89">
        <v>14533369</v>
      </c>
      <c r="J3450" s="48"/>
    </row>
    <row r="3451" spans="1:10" x14ac:dyDescent="0.4">
      <c r="A3451" s="88" t="s">
        <v>4250</v>
      </c>
      <c r="B3451" s="86">
        <v>2017</v>
      </c>
      <c r="C3451" s="87" t="s">
        <v>1052</v>
      </c>
      <c r="D3451" s="88" t="s">
        <v>1064</v>
      </c>
      <c r="E3451" s="88" t="s">
        <v>106</v>
      </c>
      <c r="F3451" s="89">
        <v>114420161</v>
      </c>
      <c r="G3451" s="88">
        <v>4</v>
      </c>
      <c r="H3451" s="89">
        <v>22332040</v>
      </c>
      <c r="J3451" s="48"/>
    </row>
    <row r="3452" spans="1:10" x14ac:dyDescent="0.4">
      <c r="A3452" s="88" t="s">
        <v>4250</v>
      </c>
      <c r="B3452" s="86">
        <v>2015</v>
      </c>
      <c r="C3452" s="87" t="s">
        <v>1052</v>
      </c>
      <c r="D3452" s="88" t="s">
        <v>1064</v>
      </c>
      <c r="E3452" s="88" t="s">
        <v>106</v>
      </c>
      <c r="F3452" s="89">
        <v>209940922</v>
      </c>
      <c r="G3452" s="88">
        <v>2</v>
      </c>
      <c r="H3452" s="89">
        <v>21722731</v>
      </c>
      <c r="J3452" s="48"/>
    </row>
    <row r="3453" spans="1:10" x14ac:dyDescent="0.4">
      <c r="A3453" s="88" t="s">
        <v>4249</v>
      </c>
      <c r="B3453" s="86">
        <v>2016</v>
      </c>
      <c r="C3453" s="87" t="s">
        <v>1052</v>
      </c>
      <c r="D3453" s="88" t="s">
        <v>100</v>
      </c>
      <c r="E3453" s="88" t="s">
        <v>102</v>
      </c>
      <c r="F3453" s="89">
        <v>236213129</v>
      </c>
      <c r="G3453" s="88">
        <v>1</v>
      </c>
      <c r="H3453" s="89">
        <v>34180670</v>
      </c>
      <c r="J3453" s="48"/>
    </row>
    <row r="3454" spans="1:10" x14ac:dyDescent="0.4">
      <c r="A3454" s="88" t="s">
        <v>4248</v>
      </c>
      <c r="B3454" s="86">
        <v>2016</v>
      </c>
      <c r="C3454" s="87" t="s">
        <v>1052</v>
      </c>
      <c r="D3454" s="88" t="s">
        <v>1051</v>
      </c>
      <c r="E3454" s="88" t="s">
        <v>96</v>
      </c>
      <c r="F3454" s="89">
        <v>117633468</v>
      </c>
      <c r="G3454" s="88">
        <v>5</v>
      </c>
      <c r="H3454" s="89">
        <v>16855110</v>
      </c>
      <c r="J3454" s="48"/>
    </row>
    <row r="3455" spans="1:10" x14ac:dyDescent="0.4">
      <c r="A3455" s="88" t="s">
        <v>4248</v>
      </c>
      <c r="B3455" s="86">
        <v>2016</v>
      </c>
      <c r="C3455" s="87" t="s">
        <v>1052</v>
      </c>
      <c r="D3455" s="88" t="s">
        <v>1051</v>
      </c>
      <c r="E3455" s="88" t="s">
        <v>96</v>
      </c>
      <c r="F3455" s="89">
        <v>160429592</v>
      </c>
      <c r="G3455" s="88">
        <v>1</v>
      </c>
      <c r="H3455" s="89">
        <v>33484357</v>
      </c>
      <c r="J3455" s="48"/>
    </row>
    <row r="3456" spans="1:10" x14ac:dyDescent="0.4">
      <c r="A3456" s="88" t="s">
        <v>4247</v>
      </c>
      <c r="B3456" s="86">
        <v>2016</v>
      </c>
      <c r="C3456" s="87" t="s">
        <v>1054</v>
      </c>
      <c r="D3456" s="88" t="s">
        <v>1051</v>
      </c>
      <c r="E3456" s="88" t="s">
        <v>96</v>
      </c>
      <c r="F3456" s="89">
        <v>105066920</v>
      </c>
      <c r="G3456" s="88">
        <v>5</v>
      </c>
      <c r="H3456" s="89">
        <v>22972974</v>
      </c>
      <c r="J3456" s="48"/>
    </row>
    <row r="3457" spans="1:10" x14ac:dyDescent="0.4">
      <c r="A3457" s="88" t="s">
        <v>4247</v>
      </c>
      <c r="B3457" s="86">
        <v>2016</v>
      </c>
      <c r="C3457" s="87" t="s">
        <v>1054</v>
      </c>
      <c r="D3457" s="88" t="s">
        <v>1051</v>
      </c>
      <c r="E3457" s="88" t="s">
        <v>96</v>
      </c>
      <c r="F3457" s="89">
        <v>235444678</v>
      </c>
      <c r="G3457" s="88">
        <v>5</v>
      </c>
      <c r="H3457" s="89">
        <v>22701112</v>
      </c>
      <c r="J3457" s="48"/>
    </row>
    <row r="3458" spans="1:10" x14ac:dyDescent="0.4">
      <c r="A3458" s="88" t="s">
        <v>4246</v>
      </c>
      <c r="B3458" s="86">
        <v>2017</v>
      </c>
      <c r="C3458" s="87" t="s">
        <v>1054</v>
      </c>
      <c r="D3458" s="88" t="s">
        <v>1051</v>
      </c>
      <c r="E3458" s="88" t="s">
        <v>96</v>
      </c>
      <c r="F3458" s="89">
        <v>233244150</v>
      </c>
      <c r="G3458" s="88">
        <v>4</v>
      </c>
      <c r="H3458" s="89">
        <v>10467793</v>
      </c>
      <c r="J3458" s="48"/>
    </row>
    <row r="3459" spans="1:10" x14ac:dyDescent="0.4">
      <c r="A3459" s="88" t="s">
        <v>4246</v>
      </c>
      <c r="B3459" s="86">
        <v>2015</v>
      </c>
      <c r="C3459" s="87" t="s">
        <v>1054</v>
      </c>
      <c r="D3459" s="88" t="s">
        <v>1051</v>
      </c>
      <c r="E3459" s="88" t="s">
        <v>96</v>
      </c>
      <c r="F3459" s="89">
        <v>122611452</v>
      </c>
      <c r="G3459" s="88">
        <v>3</v>
      </c>
      <c r="H3459" s="89">
        <v>31444856</v>
      </c>
      <c r="J3459" s="48"/>
    </row>
    <row r="3460" spans="1:10" x14ac:dyDescent="0.4">
      <c r="A3460" s="88" t="s">
        <v>4245</v>
      </c>
      <c r="B3460" s="86">
        <v>2015</v>
      </c>
      <c r="C3460" s="87" t="s">
        <v>1052</v>
      </c>
      <c r="D3460" s="88" t="s">
        <v>1051</v>
      </c>
      <c r="E3460" s="88" t="s">
        <v>102</v>
      </c>
      <c r="F3460" s="89">
        <v>164399150</v>
      </c>
      <c r="G3460" s="88">
        <v>4</v>
      </c>
      <c r="H3460" s="89">
        <v>14592846</v>
      </c>
      <c r="J3460" s="48"/>
    </row>
    <row r="3461" spans="1:10" x14ac:dyDescent="0.4">
      <c r="A3461" s="88" t="s">
        <v>4245</v>
      </c>
      <c r="B3461" s="86">
        <v>2015</v>
      </c>
      <c r="C3461" s="87" t="s">
        <v>1052</v>
      </c>
      <c r="D3461" s="88" t="s">
        <v>1051</v>
      </c>
      <c r="E3461" s="88" t="s">
        <v>102</v>
      </c>
      <c r="F3461" s="89">
        <v>133981736</v>
      </c>
      <c r="G3461" s="88">
        <v>2</v>
      </c>
      <c r="H3461" s="89">
        <v>20653072</v>
      </c>
      <c r="J3461" s="48"/>
    </row>
    <row r="3462" spans="1:10" x14ac:dyDescent="0.4">
      <c r="A3462" s="88" t="s">
        <v>4245</v>
      </c>
      <c r="B3462" s="86">
        <v>2015</v>
      </c>
      <c r="C3462" s="87" t="s">
        <v>1052</v>
      </c>
      <c r="D3462" s="88" t="s">
        <v>1051</v>
      </c>
      <c r="E3462" s="88" t="s">
        <v>102</v>
      </c>
      <c r="F3462" s="89">
        <v>118187705</v>
      </c>
      <c r="G3462" s="88">
        <v>1</v>
      </c>
      <c r="H3462" s="89">
        <v>16080462</v>
      </c>
      <c r="J3462" s="48"/>
    </row>
    <row r="3463" spans="1:10" x14ac:dyDescent="0.4">
      <c r="A3463" s="88" t="s">
        <v>4245</v>
      </c>
      <c r="B3463" s="86">
        <v>2017</v>
      </c>
      <c r="C3463" s="87" t="s">
        <v>1052</v>
      </c>
      <c r="D3463" s="88" t="s">
        <v>1051</v>
      </c>
      <c r="E3463" s="88" t="s">
        <v>102</v>
      </c>
      <c r="F3463" s="89">
        <v>106171636</v>
      </c>
      <c r="G3463" s="88">
        <v>5</v>
      </c>
      <c r="H3463" s="89">
        <v>26612880</v>
      </c>
      <c r="J3463" s="48"/>
    </row>
    <row r="3464" spans="1:10" x14ac:dyDescent="0.4">
      <c r="A3464" s="88" t="s">
        <v>4244</v>
      </c>
      <c r="B3464" s="86">
        <v>2017</v>
      </c>
      <c r="C3464" s="87" t="s">
        <v>1061</v>
      </c>
      <c r="D3464" s="88" t="s">
        <v>1051</v>
      </c>
      <c r="E3464" s="88" t="s">
        <v>96</v>
      </c>
      <c r="F3464" s="89">
        <v>207074982</v>
      </c>
      <c r="G3464" s="88">
        <v>2</v>
      </c>
      <c r="H3464" s="89">
        <v>17613321</v>
      </c>
      <c r="J3464" s="48"/>
    </row>
    <row r="3465" spans="1:10" x14ac:dyDescent="0.4">
      <c r="A3465" s="88" t="s">
        <v>4243</v>
      </c>
      <c r="B3465" s="86">
        <v>2017</v>
      </c>
      <c r="C3465" s="87" t="s">
        <v>1054</v>
      </c>
      <c r="D3465" s="88" t="s">
        <v>1064</v>
      </c>
      <c r="E3465" s="88" t="s">
        <v>106</v>
      </c>
      <c r="F3465" s="89">
        <v>137294137</v>
      </c>
      <c r="G3465" s="88">
        <v>3</v>
      </c>
      <c r="H3465" s="89">
        <v>34771213</v>
      </c>
      <c r="J3465" s="48"/>
    </row>
    <row r="3466" spans="1:10" x14ac:dyDescent="0.4">
      <c r="A3466" s="88" t="s">
        <v>4242</v>
      </c>
      <c r="B3466" s="86">
        <v>2017</v>
      </c>
      <c r="C3466" s="87" t="s">
        <v>1052</v>
      </c>
      <c r="D3466" s="88" t="s">
        <v>1064</v>
      </c>
      <c r="E3466" s="88" t="s">
        <v>106</v>
      </c>
      <c r="F3466" s="89">
        <v>204972893</v>
      </c>
      <c r="G3466" s="88">
        <v>4</v>
      </c>
      <c r="H3466" s="89">
        <v>26090701</v>
      </c>
      <c r="J3466" s="48"/>
    </row>
    <row r="3467" spans="1:10" x14ac:dyDescent="0.4">
      <c r="A3467" s="88" t="s">
        <v>4241</v>
      </c>
      <c r="B3467" s="86">
        <v>2017</v>
      </c>
      <c r="C3467" s="87" t="s">
        <v>1070</v>
      </c>
      <c r="D3467" s="88" t="s">
        <v>1064</v>
      </c>
      <c r="E3467" s="88" t="s">
        <v>96</v>
      </c>
      <c r="F3467" s="89">
        <v>177281220</v>
      </c>
      <c r="G3467" s="88">
        <v>3</v>
      </c>
      <c r="H3467" s="89">
        <v>29401236</v>
      </c>
      <c r="J3467" s="48"/>
    </row>
    <row r="3468" spans="1:10" x14ac:dyDescent="0.4">
      <c r="A3468" s="88" t="s">
        <v>4241</v>
      </c>
      <c r="B3468" s="86">
        <v>2014</v>
      </c>
      <c r="C3468" s="87" t="s">
        <v>1070</v>
      </c>
      <c r="D3468" s="88" t="s">
        <v>1064</v>
      </c>
      <c r="E3468" s="88" t="s">
        <v>96</v>
      </c>
      <c r="F3468" s="89">
        <v>202686497</v>
      </c>
      <c r="G3468" s="88">
        <v>3</v>
      </c>
      <c r="H3468" s="89">
        <v>26995576</v>
      </c>
      <c r="J3468" s="48"/>
    </row>
    <row r="3469" spans="1:10" x14ac:dyDescent="0.4">
      <c r="A3469" s="88" t="s">
        <v>4241</v>
      </c>
      <c r="B3469" s="86">
        <v>2016</v>
      </c>
      <c r="C3469" s="87" t="s">
        <v>1070</v>
      </c>
      <c r="D3469" s="88" t="s">
        <v>1064</v>
      </c>
      <c r="E3469" s="88" t="s">
        <v>96</v>
      </c>
      <c r="F3469" s="89">
        <v>94018440</v>
      </c>
      <c r="G3469" s="88">
        <v>3</v>
      </c>
      <c r="H3469" s="89">
        <v>28561559</v>
      </c>
      <c r="J3469" s="48"/>
    </row>
    <row r="3470" spans="1:10" x14ac:dyDescent="0.4">
      <c r="A3470" s="88" t="s">
        <v>4241</v>
      </c>
      <c r="B3470" s="86">
        <v>2016</v>
      </c>
      <c r="C3470" s="87" t="s">
        <v>1070</v>
      </c>
      <c r="D3470" s="88" t="s">
        <v>1064</v>
      </c>
      <c r="E3470" s="88" t="s">
        <v>96</v>
      </c>
      <c r="F3470" s="89">
        <v>198865131</v>
      </c>
      <c r="G3470" s="88">
        <v>5</v>
      </c>
      <c r="H3470" s="89">
        <v>25461491</v>
      </c>
      <c r="J3470" s="48"/>
    </row>
    <row r="3471" spans="1:10" x14ac:dyDescent="0.4">
      <c r="A3471" s="88" t="s">
        <v>4240</v>
      </c>
      <c r="B3471" s="86">
        <v>2016</v>
      </c>
      <c r="C3471" s="87" t="s">
        <v>1054</v>
      </c>
      <c r="D3471" s="88" t="s">
        <v>100</v>
      </c>
      <c r="E3471" s="88" t="s">
        <v>106</v>
      </c>
      <c r="F3471" s="89">
        <v>135678146</v>
      </c>
      <c r="G3471" s="88">
        <v>2</v>
      </c>
      <c r="H3471" s="89">
        <v>34345570</v>
      </c>
      <c r="J3471" s="48"/>
    </row>
    <row r="3472" spans="1:10" x14ac:dyDescent="0.4">
      <c r="A3472" s="88" t="s">
        <v>4239</v>
      </c>
      <c r="B3472" s="86">
        <v>2017</v>
      </c>
      <c r="C3472" s="87" t="s">
        <v>1054</v>
      </c>
      <c r="D3472" s="88" t="s">
        <v>1051</v>
      </c>
      <c r="E3472" s="88" t="s">
        <v>102</v>
      </c>
      <c r="F3472" s="89">
        <v>115175210</v>
      </c>
      <c r="G3472" s="88">
        <v>5</v>
      </c>
      <c r="H3472" s="89">
        <v>26350545</v>
      </c>
      <c r="J3472" s="48"/>
    </row>
    <row r="3473" spans="1:10" x14ac:dyDescent="0.4">
      <c r="A3473" s="88" t="s">
        <v>4239</v>
      </c>
      <c r="B3473" s="86">
        <v>2014</v>
      </c>
      <c r="C3473" s="87" t="s">
        <v>1054</v>
      </c>
      <c r="D3473" s="88" t="s">
        <v>1051</v>
      </c>
      <c r="E3473" s="88" t="s">
        <v>102</v>
      </c>
      <c r="F3473" s="89">
        <v>94941184</v>
      </c>
      <c r="G3473" s="88">
        <v>5</v>
      </c>
      <c r="H3473" s="89">
        <v>30452494</v>
      </c>
      <c r="J3473" s="48"/>
    </row>
    <row r="3474" spans="1:10" x14ac:dyDescent="0.4">
      <c r="A3474" s="88" t="s">
        <v>4238</v>
      </c>
      <c r="B3474" s="86">
        <v>2014</v>
      </c>
      <c r="C3474" s="87" t="s">
        <v>1054</v>
      </c>
      <c r="D3474" s="88" t="s">
        <v>1051</v>
      </c>
      <c r="E3474" s="88" t="s">
        <v>104</v>
      </c>
      <c r="F3474" s="89">
        <v>191596765</v>
      </c>
      <c r="G3474" s="88">
        <v>2</v>
      </c>
      <c r="H3474" s="89">
        <v>22060205</v>
      </c>
      <c r="J3474" s="48"/>
    </row>
    <row r="3475" spans="1:10" x14ac:dyDescent="0.4">
      <c r="A3475" s="88" t="s">
        <v>4237</v>
      </c>
      <c r="B3475" s="86">
        <v>2014</v>
      </c>
      <c r="C3475" s="87" t="s">
        <v>1054</v>
      </c>
      <c r="D3475" s="88" t="s">
        <v>1064</v>
      </c>
      <c r="E3475" s="88" t="s">
        <v>96</v>
      </c>
      <c r="F3475" s="89">
        <v>173692672</v>
      </c>
      <c r="G3475" s="88">
        <v>1</v>
      </c>
      <c r="H3475" s="89">
        <v>23770300</v>
      </c>
      <c r="J3475" s="48"/>
    </row>
    <row r="3476" spans="1:10" x14ac:dyDescent="0.4">
      <c r="A3476" s="88" t="s">
        <v>4237</v>
      </c>
      <c r="B3476" s="86">
        <v>2014</v>
      </c>
      <c r="C3476" s="87" t="s">
        <v>1054</v>
      </c>
      <c r="D3476" s="88" t="s">
        <v>1064</v>
      </c>
      <c r="E3476" s="88" t="s">
        <v>96</v>
      </c>
      <c r="F3476" s="89">
        <v>200436960</v>
      </c>
      <c r="G3476" s="88">
        <v>2</v>
      </c>
      <c r="H3476" s="89">
        <v>19168172</v>
      </c>
      <c r="J3476" s="48"/>
    </row>
    <row r="3477" spans="1:10" x14ac:dyDescent="0.4">
      <c r="A3477" s="88" t="s">
        <v>4236</v>
      </c>
      <c r="B3477" s="86">
        <v>2017</v>
      </c>
      <c r="C3477" s="87" t="s">
        <v>1054</v>
      </c>
      <c r="D3477" s="88" t="s">
        <v>1051</v>
      </c>
      <c r="E3477" s="88" t="s">
        <v>104</v>
      </c>
      <c r="F3477" s="89">
        <v>139299602</v>
      </c>
      <c r="G3477" s="88">
        <v>3</v>
      </c>
      <c r="H3477" s="89">
        <v>23110130</v>
      </c>
      <c r="J3477" s="48"/>
    </row>
    <row r="3478" spans="1:10" x14ac:dyDescent="0.4">
      <c r="A3478" s="88" t="s">
        <v>4236</v>
      </c>
      <c r="B3478" s="86">
        <v>2014</v>
      </c>
      <c r="C3478" s="87" t="s">
        <v>1054</v>
      </c>
      <c r="D3478" s="88" t="s">
        <v>1051</v>
      </c>
      <c r="E3478" s="88" t="s">
        <v>104</v>
      </c>
      <c r="F3478" s="89">
        <v>163824699</v>
      </c>
      <c r="G3478" s="88">
        <v>2</v>
      </c>
      <c r="H3478" s="89">
        <v>20593916</v>
      </c>
      <c r="J3478" s="48"/>
    </row>
    <row r="3479" spans="1:10" x14ac:dyDescent="0.4">
      <c r="A3479" s="88" t="s">
        <v>4236</v>
      </c>
      <c r="B3479" s="86">
        <v>2014</v>
      </c>
      <c r="C3479" s="87" t="s">
        <v>1054</v>
      </c>
      <c r="D3479" s="88" t="s">
        <v>1051</v>
      </c>
      <c r="E3479" s="88" t="s">
        <v>104</v>
      </c>
      <c r="F3479" s="89">
        <v>168576585</v>
      </c>
      <c r="G3479" s="88">
        <v>2</v>
      </c>
      <c r="H3479" s="89">
        <v>32792328</v>
      </c>
      <c r="J3479" s="48"/>
    </row>
    <row r="3480" spans="1:10" x14ac:dyDescent="0.4">
      <c r="A3480" s="88" t="s">
        <v>4235</v>
      </c>
      <c r="B3480" s="86">
        <v>2017</v>
      </c>
      <c r="C3480" s="87" t="s">
        <v>1054</v>
      </c>
      <c r="D3480" s="88" t="s">
        <v>1051</v>
      </c>
      <c r="E3480" s="88" t="s">
        <v>106</v>
      </c>
      <c r="F3480" s="89">
        <v>247781201</v>
      </c>
      <c r="G3480" s="88">
        <v>3</v>
      </c>
      <c r="H3480" s="89">
        <v>29575140</v>
      </c>
      <c r="J3480" s="48"/>
    </row>
    <row r="3481" spans="1:10" x14ac:dyDescent="0.4">
      <c r="A3481" s="88" t="s">
        <v>4234</v>
      </c>
      <c r="B3481" s="86">
        <v>2017</v>
      </c>
      <c r="C3481" s="87" t="s">
        <v>1054</v>
      </c>
      <c r="D3481" s="88" t="s">
        <v>100</v>
      </c>
      <c r="E3481" s="88" t="s">
        <v>106</v>
      </c>
      <c r="F3481" s="89">
        <v>145581093</v>
      </c>
      <c r="G3481" s="88">
        <v>3</v>
      </c>
      <c r="H3481" s="89">
        <v>13801366</v>
      </c>
      <c r="J3481" s="48"/>
    </row>
    <row r="3482" spans="1:10" x14ac:dyDescent="0.4">
      <c r="A3482" s="88" t="s">
        <v>4234</v>
      </c>
      <c r="B3482" s="86">
        <v>2017</v>
      </c>
      <c r="C3482" s="87" t="s">
        <v>1054</v>
      </c>
      <c r="D3482" s="88" t="s">
        <v>100</v>
      </c>
      <c r="E3482" s="88" t="s">
        <v>106</v>
      </c>
      <c r="F3482" s="89">
        <v>111359084</v>
      </c>
      <c r="G3482" s="88">
        <v>4</v>
      </c>
      <c r="H3482" s="89">
        <v>18526036</v>
      </c>
      <c r="J3482" s="48"/>
    </row>
    <row r="3483" spans="1:10" x14ac:dyDescent="0.4">
      <c r="A3483" s="88" t="s">
        <v>4234</v>
      </c>
      <c r="B3483" s="86">
        <v>2016</v>
      </c>
      <c r="C3483" s="87" t="s">
        <v>1054</v>
      </c>
      <c r="D3483" s="88" t="s">
        <v>100</v>
      </c>
      <c r="E3483" s="88" t="s">
        <v>106</v>
      </c>
      <c r="F3483" s="89">
        <v>172620307</v>
      </c>
      <c r="G3483" s="88">
        <v>4</v>
      </c>
      <c r="H3483" s="89">
        <v>13708150</v>
      </c>
      <c r="J3483" s="48"/>
    </row>
    <row r="3484" spans="1:10" x14ac:dyDescent="0.4">
      <c r="A3484" s="88" t="s">
        <v>4234</v>
      </c>
      <c r="B3484" s="86">
        <v>2014</v>
      </c>
      <c r="C3484" s="87" t="s">
        <v>1054</v>
      </c>
      <c r="D3484" s="88" t="s">
        <v>100</v>
      </c>
      <c r="E3484" s="88" t="s">
        <v>106</v>
      </c>
      <c r="F3484" s="89">
        <v>227944584</v>
      </c>
      <c r="G3484" s="88">
        <v>2</v>
      </c>
      <c r="H3484" s="89">
        <v>34709784</v>
      </c>
      <c r="J3484" s="48"/>
    </row>
    <row r="3485" spans="1:10" x14ac:dyDescent="0.4">
      <c r="A3485" s="88" t="s">
        <v>4233</v>
      </c>
      <c r="B3485" s="86">
        <v>2014</v>
      </c>
      <c r="C3485" s="87" t="s">
        <v>1054</v>
      </c>
      <c r="D3485" s="88" t="s">
        <v>100</v>
      </c>
      <c r="E3485" s="88" t="s">
        <v>96</v>
      </c>
      <c r="F3485" s="89">
        <v>173554268</v>
      </c>
      <c r="G3485" s="88">
        <v>5</v>
      </c>
      <c r="H3485" s="89">
        <v>25511320</v>
      </c>
      <c r="J3485" s="48"/>
    </row>
    <row r="3486" spans="1:10" x14ac:dyDescent="0.4">
      <c r="A3486" s="88" t="s">
        <v>4232</v>
      </c>
      <c r="B3486" s="86">
        <v>2014</v>
      </c>
      <c r="C3486" s="87" t="s">
        <v>1054</v>
      </c>
      <c r="D3486" s="88" t="s">
        <v>1064</v>
      </c>
      <c r="E3486" s="88" t="s">
        <v>102</v>
      </c>
      <c r="F3486" s="89">
        <v>148173665</v>
      </c>
      <c r="G3486" s="88">
        <v>4</v>
      </c>
      <c r="H3486" s="89">
        <v>23104369</v>
      </c>
      <c r="J3486" s="48"/>
    </row>
    <row r="3487" spans="1:10" x14ac:dyDescent="0.4">
      <c r="A3487" s="88" t="s">
        <v>4231</v>
      </c>
      <c r="B3487" s="86">
        <v>2014</v>
      </c>
      <c r="C3487" s="87" t="s">
        <v>1061</v>
      </c>
      <c r="D3487" s="88" t="s">
        <v>1051</v>
      </c>
      <c r="E3487" s="88" t="s">
        <v>104</v>
      </c>
      <c r="F3487" s="89">
        <v>190068632</v>
      </c>
      <c r="G3487" s="88">
        <v>5</v>
      </c>
      <c r="H3487" s="89">
        <v>26007413</v>
      </c>
      <c r="J3487" s="48"/>
    </row>
    <row r="3488" spans="1:10" x14ac:dyDescent="0.4">
      <c r="A3488" s="88" t="s">
        <v>4230</v>
      </c>
      <c r="B3488" s="86">
        <v>2016</v>
      </c>
      <c r="C3488" s="87" t="s">
        <v>1054</v>
      </c>
      <c r="D3488" s="88" t="s">
        <v>1064</v>
      </c>
      <c r="E3488" s="88" t="s">
        <v>104</v>
      </c>
      <c r="F3488" s="89">
        <v>126105403</v>
      </c>
      <c r="G3488" s="88">
        <v>1</v>
      </c>
      <c r="H3488" s="89">
        <v>10349924</v>
      </c>
      <c r="J3488" s="48"/>
    </row>
    <row r="3489" spans="1:10" x14ac:dyDescent="0.4">
      <c r="A3489" s="88" t="s">
        <v>4230</v>
      </c>
      <c r="B3489" s="86">
        <v>2015</v>
      </c>
      <c r="C3489" s="87" t="s">
        <v>1054</v>
      </c>
      <c r="D3489" s="88" t="s">
        <v>1064</v>
      </c>
      <c r="E3489" s="88" t="s">
        <v>104</v>
      </c>
      <c r="F3489" s="89">
        <v>103704413</v>
      </c>
      <c r="G3489" s="88">
        <v>1</v>
      </c>
      <c r="H3489" s="89">
        <v>34289997</v>
      </c>
      <c r="J3489" s="48"/>
    </row>
    <row r="3490" spans="1:10" x14ac:dyDescent="0.4">
      <c r="A3490" s="88" t="s">
        <v>4229</v>
      </c>
      <c r="B3490" s="86">
        <v>2015</v>
      </c>
      <c r="C3490" s="87" t="s">
        <v>1052</v>
      </c>
      <c r="D3490" s="88" t="s">
        <v>1051</v>
      </c>
      <c r="E3490" s="88" t="s">
        <v>106</v>
      </c>
      <c r="F3490" s="89">
        <v>158071882</v>
      </c>
      <c r="G3490" s="88">
        <v>5</v>
      </c>
      <c r="H3490" s="89">
        <v>21017372</v>
      </c>
      <c r="J3490" s="48"/>
    </row>
    <row r="3491" spans="1:10" x14ac:dyDescent="0.4">
      <c r="A3491" s="88" t="s">
        <v>4228</v>
      </c>
      <c r="B3491" s="86">
        <v>2017</v>
      </c>
      <c r="C3491" s="87" t="s">
        <v>1052</v>
      </c>
      <c r="D3491" s="88" t="s">
        <v>1051</v>
      </c>
      <c r="E3491" s="88" t="s">
        <v>102</v>
      </c>
      <c r="F3491" s="89">
        <v>232505299</v>
      </c>
      <c r="G3491" s="88">
        <v>3</v>
      </c>
      <c r="H3491" s="89">
        <v>25439806</v>
      </c>
      <c r="J3491" s="48"/>
    </row>
    <row r="3492" spans="1:10" x14ac:dyDescent="0.4">
      <c r="A3492" s="88" t="s">
        <v>4227</v>
      </c>
      <c r="B3492" s="86">
        <v>2017</v>
      </c>
      <c r="C3492" s="87" t="s">
        <v>1054</v>
      </c>
      <c r="D3492" s="88" t="s">
        <v>1064</v>
      </c>
      <c r="E3492" s="88" t="s">
        <v>102</v>
      </c>
      <c r="F3492" s="89">
        <v>245189351</v>
      </c>
      <c r="G3492" s="88">
        <v>5</v>
      </c>
      <c r="H3492" s="89">
        <v>17840512</v>
      </c>
      <c r="J3492" s="48"/>
    </row>
    <row r="3493" spans="1:10" x14ac:dyDescent="0.4">
      <c r="A3493" s="88" t="s">
        <v>4227</v>
      </c>
      <c r="B3493" s="86">
        <v>2016</v>
      </c>
      <c r="C3493" s="87" t="s">
        <v>1054</v>
      </c>
      <c r="D3493" s="88" t="s">
        <v>1064</v>
      </c>
      <c r="E3493" s="88" t="s">
        <v>102</v>
      </c>
      <c r="F3493" s="89">
        <v>241021153</v>
      </c>
      <c r="G3493" s="88">
        <v>3</v>
      </c>
      <c r="H3493" s="89">
        <v>16721146</v>
      </c>
      <c r="J3493" s="48"/>
    </row>
    <row r="3494" spans="1:10" x14ac:dyDescent="0.4">
      <c r="A3494" s="88" t="s">
        <v>4226</v>
      </c>
      <c r="B3494" s="86">
        <v>2017</v>
      </c>
      <c r="C3494" s="87" t="s">
        <v>1054</v>
      </c>
      <c r="D3494" s="88" t="s">
        <v>100</v>
      </c>
      <c r="E3494" s="88" t="s">
        <v>102</v>
      </c>
      <c r="F3494" s="89">
        <v>138709559</v>
      </c>
      <c r="G3494" s="88">
        <v>4</v>
      </c>
      <c r="H3494" s="89">
        <v>25571849</v>
      </c>
      <c r="J3494" s="48"/>
    </row>
    <row r="3495" spans="1:10" x14ac:dyDescent="0.4">
      <c r="A3495" s="88" t="s">
        <v>4225</v>
      </c>
      <c r="B3495" s="86">
        <v>2017</v>
      </c>
      <c r="C3495" s="87" t="s">
        <v>1052</v>
      </c>
      <c r="D3495" s="88" t="s">
        <v>1051</v>
      </c>
      <c r="E3495" s="88" t="s">
        <v>102</v>
      </c>
      <c r="F3495" s="89">
        <v>247395292</v>
      </c>
      <c r="G3495" s="88">
        <v>3</v>
      </c>
      <c r="H3495" s="89">
        <v>10384338</v>
      </c>
      <c r="J3495" s="48"/>
    </row>
    <row r="3496" spans="1:10" x14ac:dyDescent="0.4">
      <c r="A3496" s="88" t="s">
        <v>4225</v>
      </c>
      <c r="B3496" s="86">
        <v>2017</v>
      </c>
      <c r="C3496" s="87" t="s">
        <v>1052</v>
      </c>
      <c r="D3496" s="88" t="s">
        <v>1051</v>
      </c>
      <c r="E3496" s="88" t="s">
        <v>102</v>
      </c>
      <c r="F3496" s="89">
        <v>96926091</v>
      </c>
      <c r="G3496" s="88">
        <v>4</v>
      </c>
      <c r="H3496" s="89">
        <v>26112629</v>
      </c>
      <c r="J3496" s="48"/>
    </row>
    <row r="3497" spans="1:10" x14ac:dyDescent="0.4">
      <c r="A3497" s="88" t="s">
        <v>4225</v>
      </c>
      <c r="B3497" s="86">
        <v>2016</v>
      </c>
      <c r="C3497" s="87" t="s">
        <v>1052</v>
      </c>
      <c r="D3497" s="88" t="s">
        <v>1051</v>
      </c>
      <c r="E3497" s="88" t="s">
        <v>102</v>
      </c>
      <c r="F3497" s="89">
        <v>204936606</v>
      </c>
      <c r="G3497" s="88">
        <v>4</v>
      </c>
      <c r="H3497" s="89">
        <v>32388049</v>
      </c>
      <c r="J3497" s="48"/>
    </row>
    <row r="3498" spans="1:10" x14ac:dyDescent="0.4">
      <c r="A3498" s="88" t="s">
        <v>4225</v>
      </c>
      <c r="B3498" s="86">
        <v>2016</v>
      </c>
      <c r="C3498" s="87" t="s">
        <v>1052</v>
      </c>
      <c r="D3498" s="88" t="s">
        <v>1051</v>
      </c>
      <c r="E3498" s="88" t="s">
        <v>102</v>
      </c>
      <c r="F3498" s="89">
        <v>171105867</v>
      </c>
      <c r="G3498" s="88">
        <v>5</v>
      </c>
      <c r="H3498" s="89">
        <v>33691479</v>
      </c>
      <c r="J3498" s="48"/>
    </row>
    <row r="3499" spans="1:10" x14ac:dyDescent="0.4">
      <c r="A3499" s="88" t="s">
        <v>4224</v>
      </c>
      <c r="B3499" s="86">
        <v>2014</v>
      </c>
      <c r="C3499" s="87" t="s">
        <v>1054</v>
      </c>
      <c r="D3499" s="88" t="s">
        <v>1051</v>
      </c>
      <c r="E3499" s="88" t="s">
        <v>96</v>
      </c>
      <c r="F3499" s="89">
        <v>141225044</v>
      </c>
      <c r="G3499" s="88">
        <v>3</v>
      </c>
      <c r="H3499" s="89">
        <v>16956942</v>
      </c>
      <c r="J3499" s="48"/>
    </row>
    <row r="3500" spans="1:10" x14ac:dyDescent="0.4">
      <c r="A3500" s="88" t="s">
        <v>4223</v>
      </c>
      <c r="B3500" s="86">
        <v>2014</v>
      </c>
      <c r="C3500" s="87" t="s">
        <v>1054</v>
      </c>
      <c r="D3500" s="88" t="s">
        <v>1051</v>
      </c>
      <c r="E3500" s="88" t="s">
        <v>102</v>
      </c>
      <c r="F3500" s="89">
        <v>103720865</v>
      </c>
      <c r="G3500" s="88">
        <v>4</v>
      </c>
      <c r="H3500" s="89">
        <v>15057441</v>
      </c>
      <c r="J3500" s="48"/>
    </row>
    <row r="3501" spans="1:10" x14ac:dyDescent="0.4">
      <c r="A3501" s="88" t="s">
        <v>4223</v>
      </c>
      <c r="B3501" s="86">
        <v>2017</v>
      </c>
      <c r="C3501" s="87" t="s">
        <v>1054</v>
      </c>
      <c r="D3501" s="88" t="s">
        <v>1051</v>
      </c>
      <c r="E3501" s="88" t="s">
        <v>102</v>
      </c>
      <c r="F3501" s="89">
        <v>164602948</v>
      </c>
      <c r="G3501" s="88">
        <v>1</v>
      </c>
      <c r="H3501" s="89">
        <v>34693263</v>
      </c>
      <c r="J3501" s="48"/>
    </row>
    <row r="3502" spans="1:10" x14ac:dyDescent="0.4">
      <c r="A3502" s="88" t="s">
        <v>4222</v>
      </c>
      <c r="B3502" s="86">
        <v>2017</v>
      </c>
      <c r="C3502" s="87" t="s">
        <v>1054</v>
      </c>
      <c r="D3502" s="88" t="s">
        <v>1064</v>
      </c>
      <c r="E3502" s="88" t="s">
        <v>102</v>
      </c>
      <c r="F3502" s="89">
        <v>118614736</v>
      </c>
      <c r="G3502" s="88">
        <v>3</v>
      </c>
      <c r="H3502" s="89">
        <v>33025618</v>
      </c>
      <c r="J3502" s="48"/>
    </row>
    <row r="3503" spans="1:10" x14ac:dyDescent="0.4">
      <c r="A3503" s="88" t="s">
        <v>4222</v>
      </c>
      <c r="B3503" s="86">
        <v>2017</v>
      </c>
      <c r="C3503" s="87" t="s">
        <v>1054</v>
      </c>
      <c r="D3503" s="88" t="s">
        <v>1064</v>
      </c>
      <c r="E3503" s="88" t="s">
        <v>102</v>
      </c>
      <c r="F3503" s="89">
        <v>155284335</v>
      </c>
      <c r="G3503" s="88">
        <v>2</v>
      </c>
      <c r="H3503" s="89">
        <v>34766265</v>
      </c>
      <c r="J3503" s="48"/>
    </row>
    <row r="3504" spans="1:10" x14ac:dyDescent="0.4">
      <c r="A3504" s="88" t="s">
        <v>4222</v>
      </c>
      <c r="B3504" s="86">
        <v>2014</v>
      </c>
      <c r="C3504" s="87" t="s">
        <v>1054</v>
      </c>
      <c r="D3504" s="88" t="s">
        <v>1064</v>
      </c>
      <c r="E3504" s="88" t="s">
        <v>102</v>
      </c>
      <c r="F3504" s="89">
        <v>154689087</v>
      </c>
      <c r="G3504" s="88">
        <v>3</v>
      </c>
      <c r="H3504" s="89">
        <v>27351727</v>
      </c>
      <c r="J3504" s="48"/>
    </row>
    <row r="3505" spans="1:10" x14ac:dyDescent="0.4">
      <c r="A3505" s="88" t="s">
        <v>4221</v>
      </c>
      <c r="B3505" s="86">
        <v>2017</v>
      </c>
      <c r="C3505" s="87" t="s">
        <v>1052</v>
      </c>
      <c r="D3505" s="88" t="s">
        <v>1051</v>
      </c>
      <c r="E3505" s="88" t="s">
        <v>102</v>
      </c>
      <c r="F3505" s="89">
        <v>196885767</v>
      </c>
      <c r="G3505" s="88">
        <v>2</v>
      </c>
      <c r="H3505" s="89">
        <v>25704770</v>
      </c>
      <c r="J3505" s="48"/>
    </row>
    <row r="3506" spans="1:10" x14ac:dyDescent="0.4">
      <c r="A3506" s="88" t="s">
        <v>4220</v>
      </c>
      <c r="B3506" s="86">
        <v>2017</v>
      </c>
      <c r="C3506" s="87" t="s">
        <v>1052</v>
      </c>
      <c r="D3506" s="88" t="s">
        <v>1051</v>
      </c>
      <c r="E3506" s="88" t="s">
        <v>102</v>
      </c>
      <c r="F3506" s="89">
        <v>157753751</v>
      </c>
      <c r="G3506" s="88">
        <v>3</v>
      </c>
      <c r="H3506" s="89">
        <v>13700062</v>
      </c>
      <c r="J3506" s="48"/>
    </row>
    <row r="3507" spans="1:10" x14ac:dyDescent="0.4">
      <c r="A3507" s="88" t="s">
        <v>4219</v>
      </c>
      <c r="B3507" s="86">
        <v>2017</v>
      </c>
      <c r="C3507" s="87" t="s">
        <v>1054</v>
      </c>
      <c r="D3507" s="88" t="s">
        <v>100</v>
      </c>
      <c r="E3507" s="88" t="s">
        <v>102</v>
      </c>
      <c r="F3507" s="89">
        <v>163917462</v>
      </c>
      <c r="G3507" s="88">
        <v>3</v>
      </c>
      <c r="H3507" s="89">
        <v>31375708</v>
      </c>
      <c r="J3507" s="48"/>
    </row>
    <row r="3508" spans="1:10" x14ac:dyDescent="0.4">
      <c r="A3508" s="88" t="s">
        <v>4219</v>
      </c>
      <c r="B3508" s="86">
        <v>2016</v>
      </c>
      <c r="C3508" s="87" t="s">
        <v>1054</v>
      </c>
      <c r="D3508" s="88" t="s">
        <v>100</v>
      </c>
      <c r="E3508" s="88" t="s">
        <v>102</v>
      </c>
      <c r="F3508" s="89">
        <v>118588791</v>
      </c>
      <c r="G3508" s="88">
        <v>5</v>
      </c>
      <c r="H3508" s="89">
        <v>34871625</v>
      </c>
      <c r="J3508" s="48"/>
    </row>
    <row r="3509" spans="1:10" x14ac:dyDescent="0.4">
      <c r="A3509" s="88" t="s">
        <v>4219</v>
      </c>
      <c r="B3509" s="86">
        <v>2016</v>
      </c>
      <c r="C3509" s="87" t="s">
        <v>1054</v>
      </c>
      <c r="D3509" s="88" t="s">
        <v>100</v>
      </c>
      <c r="E3509" s="88" t="s">
        <v>102</v>
      </c>
      <c r="F3509" s="89">
        <v>152106449</v>
      </c>
      <c r="G3509" s="88">
        <v>4</v>
      </c>
      <c r="H3509" s="89">
        <v>29027360</v>
      </c>
      <c r="J3509" s="48"/>
    </row>
    <row r="3510" spans="1:10" x14ac:dyDescent="0.4">
      <c r="A3510" s="88" t="s">
        <v>4218</v>
      </c>
      <c r="B3510" s="86">
        <v>2016</v>
      </c>
      <c r="C3510" s="87" t="s">
        <v>1052</v>
      </c>
      <c r="D3510" s="88" t="s">
        <v>100</v>
      </c>
      <c r="E3510" s="88" t="s">
        <v>106</v>
      </c>
      <c r="F3510" s="89">
        <v>235601100</v>
      </c>
      <c r="G3510" s="88">
        <v>1</v>
      </c>
      <c r="H3510" s="89">
        <v>34978059</v>
      </c>
      <c r="J3510" s="48"/>
    </row>
    <row r="3511" spans="1:10" x14ac:dyDescent="0.4">
      <c r="A3511" s="88" t="s">
        <v>4217</v>
      </c>
      <c r="B3511" s="86">
        <v>2016</v>
      </c>
      <c r="C3511" s="87" t="s">
        <v>1054</v>
      </c>
      <c r="D3511" s="88" t="s">
        <v>1064</v>
      </c>
      <c r="E3511" s="88" t="s">
        <v>102</v>
      </c>
      <c r="F3511" s="89">
        <v>249504506</v>
      </c>
      <c r="G3511" s="88">
        <v>3</v>
      </c>
      <c r="H3511" s="89">
        <v>23448594</v>
      </c>
      <c r="J3511" s="48"/>
    </row>
    <row r="3512" spans="1:10" x14ac:dyDescent="0.4">
      <c r="A3512" s="88" t="s">
        <v>4217</v>
      </c>
      <c r="B3512" s="86">
        <v>2016</v>
      </c>
      <c r="C3512" s="87" t="s">
        <v>1054</v>
      </c>
      <c r="D3512" s="88" t="s">
        <v>1064</v>
      </c>
      <c r="E3512" s="88" t="s">
        <v>102</v>
      </c>
      <c r="F3512" s="89">
        <v>245812884</v>
      </c>
      <c r="G3512" s="88">
        <v>3</v>
      </c>
      <c r="H3512" s="89">
        <v>31531420</v>
      </c>
      <c r="J3512" s="48"/>
    </row>
    <row r="3513" spans="1:10" x14ac:dyDescent="0.4">
      <c r="A3513" s="88" t="s">
        <v>4216</v>
      </c>
      <c r="B3513" s="86">
        <v>2016</v>
      </c>
      <c r="C3513" s="87" t="s">
        <v>1061</v>
      </c>
      <c r="D3513" s="88" t="s">
        <v>100</v>
      </c>
      <c r="E3513" s="88" t="s">
        <v>106</v>
      </c>
      <c r="F3513" s="89">
        <v>104405129</v>
      </c>
      <c r="G3513" s="88">
        <v>3</v>
      </c>
      <c r="H3513" s="89">
        <v>29621952</v>
      </c>
      <c r="J3513" s="48"/>
    </row>
    <row r="3514" spans="1:10" x14ac:dyDescent="0.4">
      <c r="A3514" s="88" t="s">
        <v>4216</v>
      </c>
      <c r="B3514" s="86">
        <v>2016</v>
      </c>
      <c r="C3514" s="87" t="s">
        <v>1061</v>
      </c>
      <c r="D3514" s="88" t="s">
        <v>100</v>
      </c>
      <c r="E3514" s="88" t="s">
        <v>106</v>
      </c>
      <c r="F3514" s="89">
        <v>114726884</v>
      </c>
      <c r="G3514" s="88">
        <v>2</v>
      </c>
      <c r="H3514" s="89">
        <v>15457340</v>
      </c>
      <c r="J3514" s="48"/>
    </row>
    <row r="3515" spans="1:10" x14ac:dyDescent="0.4">
      <c r="A3515" s="88" t="s">
        <v>4215</v>
      </c>
      <c r="B3515" s="86">
        <v>2016</v>
      </c>
      <c r="C3515" s="87" t="s">
        <v>1054</v>
      </c>
      <c r="D3515" s="88" t="s">
        <v>1051</v>
      </c>
      <c r="E3515" s="88" t="s">
        <v>102</v>
      </c>
      <c r="F3515" s="89">
        <v>191330890</v>
      </c>
      <c r="G3515" s="88">
        <v>5</v>
      </c>
      <c r="H3515" s="89">
        <v>22476177</v>
      </c>
      <c r="J3515" s="48"/>
    </row>
    <row r="3516" spans="1:10" x14ac:dyDescent="0.4">
      <c r="A3516" s="88" t="s">
        <v>4214</v>
      </c>
      <c r="B3516" s="86">
        <v>2016</v>
      </c>
      <c r="C3516" s="87" t="s">
        <v>1054</v>
      </c>
      <c r="D3516" s="88" t="s">
        <v>1051</v>
      </c>
      <c r="E3516" s="88" t="s">
        <v>96</v>
      </c>
      <c r="F3516" s="89">
        <v>235901978</v>
      </c>
      <c r="G3516" s="88">
        <v>4</v>
      </c>
      <c r="H3516" s="89">
        <v>32227334</v>
      </c>
      <c r="J3516" s="48"/>
    </row>
    <row r="3517" spans="1:10" x14ac:dyDescent="0.4">
      <c r="A3517" s="88" t="s">
        <v>4214</v>
      </c>
      <c r="B3517" s="86">
        <v>2014</v>
      </c>
      <c r="C3517" s="87" t="s">
        <v>1054</v>
      </c>
      <c r="D3517" s="88" t="s">
        <v>1051</v>
      </c>
      <c r="E3517" s="88" t="s">
        <v>96</v>
      </c>
      <c r="F3517" s="89">
        <v>158849159</v>
      </c>
      <c r="G3517" s="88">
        <v>2</v>
      </c>
      <c r="H3517" s="89">
        <v>20936788</v>
      </c>
      <c r="J3517" s="48"/>
    </row>
    <row r="3518" spans="1:10" x14ac:dyDescent="0.4">
      <c r="A3518" s="88" t="s">
        <v>4214</v>
      </c>
      <c r="B3518" s="86">
        <v>2014</v>
      </c>
      <c r="C3518" s="87" t="s">
        <v>1054</v>
      </c>
      <c r="D3518" s="88" t="s">
        <v>1051</v>
      </c>
      <c r="E3518" s="88" t="s">
        <v>96</v>
      </c>
      <c r="F3518" s="89">
        <v>118583812</v>
      </c>
      <c r="G3518" s="88">
        <v>3</v>
      </c>
      <c r="H3518" s="89">
        <v>31887524</v>
      </c>
      <c r="J3518" s="48"/>
    </row>
    <row r="3519" spans="1:10" x14ac:dyDescent="0.4">
      <c r="A3519" s="88" t="s">
        <v>4213</v>
      </c>
      <c r="B3519" s="86">
        <v>2014</v>
      </c>
      <c r="C3519" s="87" t="s">
        <v>1054</v>
      </c>
      <c r="D3519" s="88" t="s">
        <v>100</v>
      </c>
      <c r="E3519" s="88" t="s">
        <v>104</v>
      </c>
      <c r="F3519" s="89">
        <v>230473425</v>
      </c>
      <c r="G3519" s="88">
        <v>1</v>
      </c>
      <c r="H3519" s="89">
        <v>17946273</v>
      </c>
      <c r="J3519" s="48"/>
    </row>
    <row r="3520" spans="1:10" x14ac:dyDescent="0.4">
      <c r="A3520" s="88" t="s">
        <v>4213</v>
      </c>
      <c r="B3520" s="86">
        <v>2014</v>
      </c>
      <c r="C3520" s="87" t="s">
        <v>1054</v>
      </c>
      <c r="D3520" s="88" t="s">
        <v>100</v>
      </c>
      <c r="E3520" s="88" t="s">
        <v>104</v>
      </c>
      <c r="F3520" s="89">
        <v>116707834</v>
      </c>
      <c r="G3520" s="88">
        <v>4</v>
      </c>
      <c r="H3520" s="89">
        <v>22127154</v>
      </c>
      <c r="J3520" s="48"/>
    </row>
    <row r="3521" spans="1:10" x14ac:dyDescent="0.4">
      <c r="A3521" s="88" t="s">
        <v>4212</v>
      </c>
      <c r="B3521" s="86">
        <v>2014</v>
      </c>
      <c r="C3521" s="87" t="s">
        <v>1054</v>
      </c>
      <c r="D3521" s="88" t="s">
        <v>1051</v>
      </c>
      <c r="E3521" s="88" t="s">
        <v>104</v>
      </c>
      <c r="F3521" s="89">
        <v>241043181</v>
      </c>
      <c r="G3521" s="88">
        <v>1</v>
      </c>
      <c r="H3521" s="89">
        <v>11788351</v>
      </c>
      <c r="J3521" s="48"/>
    </row>
    <row r="3522" spans="1:10" x14ac:dyDescent="0.4">
      <c r="A3522" s="88" t="s">
        <v>4212</v>
      </c>
      <c r="B3522" s="86">
        <v>2015</v>
      </c>
      <c r="C3522" s="87" t="s">
        <v>1054</v>
      </c>
      <c r="D3522" s="88" t="s">
        <v>1051</v>
      </c>
      <c r="E3522" s="88" t="s">
        <v>104</v>
      </c>
      <c r="F3522" s="89">
        <v>111560288</v>
      </c>
      <c r="G3522" s="88">
        <v>1</v>
      </c>
      <c r="H3522" s="89">
        <v>27987461</v>
      </c>
      <c r="J3522" s="48"/>
    </row>
    <row r="3523" spans="1:10" x14ac:dyDescent="0.4">
      <c r="A3523" s="88" t="s">
        <v>4211</v>
      </c>
      <c r="B3523" s="86">
        <v>2015</v>
      </c>
      <c r="C3523" s="87" t="s">
        <v>1052</v>
      </c>
      <c r="D3523" s="88" t="s">
        <v>1064</v>
      </c>
      <c r="E3523" s="88" t="s">
        <v>96</v>
      </c>
      <c r="F3523" s="89">
        <v>247721840</v>
      </c>
      <c r="G3523" s="88">
        <v>5</v>
      </c>
      <c r="H3523" s="89">
        <v>21649139</v>
      </c>
      <c r="J3523" s="48"/>
    </row>
    <row r="3524" spans="1:10" x14ac:dyDescent="0.4">
      <c r="A3524" s="88" t="s">
        <v>4211</v>
      </c>
      <c r="B3524" s="86">
        <v>2017</v>
      </c>
      <c r="C3524" s="87" t="s">
        <v>1052</v>
      </c>
      <c r="D3524" s="88" t="s">
        <v>1064</v>
      </c>
      <c r="E3524" s="88" t="s">
        <v>96</v>
      </c>
      <c r="F3524" s="89">
        <v>219945594</v>
      </c>
      <c r="G3524" s="88">
        <v>5</v>
      </c>
      <c r="H3524" s="89">
        <v>29202576</v>
      </c>
      <c r="J3524" s="48"/>
    </row>
    <row r="3525" spans="1:10" x14ac:dyDescent="0.4">
      <c r="A3525" s="88" t="s">
        <v>4211</v>
      </c>
      <c r="B3525" s="86">
        <v>2017</v>
      </c>
      <c r="C3525" s="87" t="s">
        <v>1052</v>
      </c>
      <c r="D3525" s="88" t="s">
        <v>1064</v>
      </c>
      <c r="E3525" s="88" t="s">
        <v>96</v>
      </c>
      <c r="F3525" s="89">
        <v>169477570</v>
      </c>
      <c r="G3525" s="88">
        <v>1</v>
      </c>
      <c r="H3525" s="89">
        <v>12021636</v>
      </c>
      <c r="J3525" s="48"/>
    </row>
    <row r="3526" spans="1:10" x14ac:dyDescent="0.4">
      <c r="A3526" s="88" t="s">
        <v>4210</v>
      </c>
      <c r="B3526" s="86">
        <v>2017</v>
      </c>
      <c r="C3526" s="87" t="s">
        <v>1054</v>
      </c>
      <c r="D3526" s="88" t="s">
        <v>1051</v>
      </c>
      <c r="E3526" s="88" t="s">
        <v>96</v>
      </c>
      <c r="F3526" s="89">
        <v>103827535</v>
      </c>
      <c r="G3526" s="88">
        <v>4</v>
      </c>
      <c r="H3526" s="89">
        <v>24368930</v>
      </c>
      <c r="J3526" s="48"/>
    </row>
    <row r="3527" spans="1:10" x14ac:dyDescent="0.4">
      <c r="A3527" s="88" t="s">
        <v>4209</v>
      </c>
      <c r="B3527" s="86">
        <v>2017</v>
      </c>
      <c r="C3527" s="87" t="s">
        <v>1054</v>
      </c>
      <c r="D3527" s="88" t="s">
        <v>100</v>
      </c>
      <c r="E3527" s="88" t="s">
        <v>102</v>
      </c>
      <c r="F3527" s="89">
        <v>164782863</v>
      </c>
      <c r="G3527" s="88">
        <v>3</v>
      </c>
      <c r="H3527" s="89">
        <v>25319331</v>
      </c>
      <c r="J3527" s="48"/>
    </row>
    <row r="3528" spans="1:10" x14ac:dyDescent="0.4">
      <c r="A3528" s="88" t="s">
        <v>4209</v>
      </c>
      <c r="B3528" s="86">
        <v>2017</v>
      </c>
      <c r="C3528" s="87" t="s">
        <v>1054</v>
      </c>
      <c r="D3528" s="88" t="s">
        <v>100</v>
      </c>
      <c r="E3528" s="88" t="s">
        <v>102</v>
      </c>
      <c r="F3528" s="89">
        <v>235135114</v>
      </c>
      <c r="G3528" s="88">
        <v>3</v>
      </c>
      <c r="H3528" s="89">
        <v>17826468</v>
      </c>
      <c r="J3528" s="48"/>
    </row>
    <row r="3529" spans="1:10" x14ac:dyDescent="0.4">
      <c r="A3529" s="88" t="s">
        <v>4208</v>
      </c>
      <c r="B3529" s="86">
        <v>2017</v>
      </c>
      <c r="C3529" s="87" t="s">
        <v>1052</v>
      </c>
      <c r="D3529" s="88" t="s">
        <v>100</v>
      </c>
      <c r="E3529" s="88" t="s">
        <v>96</v>
      </c>
      <c r="F3529" s="89">
        <v>181152841</v>
      </c>
      <c r="G3529" s="88">
        <v>5</v>
      </c>
      <c r="H3529" s="89">
        <v>18468053</v>
      </c>
      <c r="J3529" s="48"/>
    </row>
    <row r="3530" spans="1:10" x14ac:dyDescent="0.4">
      <c r="A3530" s="88" t="s">
        <v>4207</v>
      </c>
      <c r="B3530" s="86">
        <v>2015</v>
      </c>
      <c r="C3530" s="87" t="s">
        <v>1054</v>
      </c>
      <c r="D3530" s="88" t="s">
        <v>1064</v>
      </c>
      <c r="E3530" s="88" t="s">
        <v>102</v>
      </c>
      <c r="F3530" s="89">
        <v>153065931</v>
      </c>
      <c r="G3530" s="88">
        <v>3</v>
      </c>
      <c r="H3530" s="89">
        <v>10826120</v>
      </c>
      <c r="J3530" s="48"/>
    </row>
    <row r="3531" spans="1:10" x14ac:dyDescent="0.4">
      <c r="A3531" s="88" t="s">
        <v>4207</v>
      </c>
      <c r="B3531" s="86">
        <v>2015</v>
      </c>
      <c r="C3531" s="87" t="s">
        <v>1054</v>
      </c>
      <c r="D3531" s="88" t="s">
        <v>1064</v>
      </c>
      <c r="E3531" s="88" t="s">
        <v>102</v>
      </c>
      <c r="F3531" s="89">
        <v>95871719</v>
      </c>
      <c r="G3531" s="88">
        <v>2</v>
      </c>
      <c r="H3531" s="89">
        <v>32484489</v>
      </c>
      <c r="J3531" s="48"/>
    </row>
    <row r="3532" spans="1:10" x14ac:dyDescent="0.4">
      <c r="A3532" s="88" t="s">
        <v>4207</v>
      </c>
      <c r="B3532" s="86">
        <v>2015</v>
      </c>
      <c r="C3532" s="87" t="s">
        <v>1054</v>
      </c>
      <c r="D3532" s="88" t="s">
        <v>1064</v>
      </c>
      <c r="E3532" s="88" t="s">
        <v>102</v>
      </c>
      <c r="F3532" s="89">
        <v>150306046</v>
      </c>
      <c r="G3532" s="88">
        <v>1</v>
      </c>
      <c r="H3532" s="89">
        <v>11837783</v>
      </c>
      <c r="J3532" s="48"/>
    </row>
    <row r="3533" spans="1:10" x14ac:dyDescent="0.4">
      <c r="A3533" s="88" t="s">
        <v>4207</v>
      </c>
      <c r="B3533" s="86">
        <v>2016</v>
      </c>
      <c r="C3533" s="87" t="s">
        <v>1054</v>
      </c>
      <c r="D3533" s="88" t="s">
        <v>1064</v>
      </c>
      <c r="E3533" s="88" t="s">
        <v>102</v>
      </c>
      <c r="F3533" s="89">
        <v>93234048</v>
      </c>
      <c r="G3533" s="88">
        <v>2</v>
      </c>
      <c r="H3533" s="89">
        <v>19264149</v>
      </c>
      <c r="J3533" s="48"/>
    </row>
    <row r="3534" spans="1:10" x14ac:dyDescent="0.4">
      <c r="A3534" s="88" t="s">
        <v>4207</v>
      </c>
      <c r="B3534" s="86">
        <v>2017</v>
      </c>
      <c r="C3534" s="87" t="s">
        <v>1054</v>
      </c>
      <c r="D3534" s="88" t="s">
        <v>1064</v>
      </c>
      <c r="E3534" s="88" t="s">
        <v>102</v>
      </c>
      <c r="F3534" s="89">
        <v>166586476</v>
      </c>
      <c r="G3534" s="88">
        <v>4</v>
      </c>
      <c r="H3534" s="89">
        <v>12530485</v>
      </c>
      <c r="J3534" s="48"/>
    </row>
    <row r="3535" spans="1:10" x14ac:dyDescent="0.4">
      <c r="A3535" s="88" t="s">
        <v>4207</v>
      </c>
      <c r="B3535" s="86">
        <v>2017</v>
      </c>
      <c r="C3535" s="87" t="s">
        <v>1054</v>
      </c>
      <c r="D3535" s="88" t="s">
        <v>1064</v>
      </c>
      <c r="E3535" s="88" t="s">
        <v>102</v>
      </c>
      <c r="F3535" s="89">
        <v>188053557</v>
      </c>
      <c r="G3535" s="88">
        <v>1</v>
      </c>
      <c r="H3535" s="89">
        <v>33518541</v>
      </c>
      <c r="J3535" s="48"/>
    </row>
    <row r="3536" spans="1:10" x14ac:dyDescent="0.4">
      <c r="A3536" s="88" t="s">
        <v>4207</v>
      </c>
      <c r="B3536" s="86">
        <v>2014</v>
      </c>
      <c r="C3536" s="87" t="s">
        <v>1054</v>
      </c>
      <c r="D3536" s="88" t="s">
        <v>1064</v>
      </c>
      <c r="E3536" s="88" t="s">
        <v>102</v>
      </c>
      <c r="F3536" s="89">
        <v>114424318</v>
      </c>
      <c r="G3536" s="88">
        <v>1</v>
      </c>
      <c r="H3536" s="89">
        <v>13563525</v>
      </c>
      <c r="J3536" s="48"/>
    </row>
    <row r="3537" spans="1:10" x14ac:dyDescent="0.4">
      <c r="A3537" s="88" t="s">
        <v>4207</v>
      </c>
      <c r="B3537" s="86">
        <v>2014</v>
      </c>
      <c r="C3537" s="87" t="s">
        <v>1054</v>
      </c>
      <c r="D3537" s="88" t="s">
        <v>1064</v>
      </c>
      <c r="E3537" s="88" t="s">
        <v>102</v>
      </c>
      <c r="F3537" s="89">
        <v>134830498</v>
      </c>
      <c r="G3537" s="88">
        <v>4</v>
      </c>
      <c r="H3537" s="89">
        <v>29139328</v>
      </c>
      <c r="J3537" s="48"/>
    </row>
    <row r="3538" spans="1:10" x14ac:dyDescent="0.4">
      <c r="A3538" s="88" t="s">
        <v>4207</v>
      </c>
      <c r="B3538" s="86">
        <v>2014</v>
      </c>
      <c r="C3538" s="87" t="s">
        <v>1054</v>
      </c>
      <c r="D3538" s="88" t="s">
        <v>1064</v>
      </c>
      <c r="E3538" s="88" t="s">
        <v>102</v>
      </c>
      <c r="F3538" s="89">
        <v>109768908</v>
      </c>
      <c r="G3538" s="88">
        <v>2</v>
      </c>
      <c r="H3538" s="89">
        <v>29601302</v>
      </c>
      <c r="J3538" s="48"/>
    </row>
    <row r="3539" spans="1:10" x14ac:dyDescent="0.4">
      <c r="A3539" s="88" t="s">
        <v>4206</v>
      </c>
      <c r="B3539" s="86">
        <v>2014</v>
      </c>
      <c r="C3539" s="87" t="s">
        <v>1052</v>
      </c>
      <c r="D3539" s="88" t="s">
        <v>1051</v>
      </c>
      <c r="E3539" s="88" t="s">
        <v>96</v>
      </c>
      <c r="F3539" s="89">
        <v>126808327</v>
      </c>
      <c r="G3539" s="88">
        <v>1</v>
      </c>
      <c r="H3539" s="89">
        <v>32172004</v>
      </c>
      <c r="J3539" s="48"/>
    </row>
    <row r="3540" spans="1:10" x14ac:dyDescent="0.4">
      <c r="A3540" s="88" t="s">
        <v>4206</v>
      </c>
      <c r="B3540" s="86">
        <v>2014</v>
      </c>
      <c r="C3540" s="87" t="s">
        <v>1052</v>
      </c>
      <c r="D3540" s="88" t="s">
        <v>1051</v>
      </c>
      <c r="E3540" s="88" t="s">
        <v>96</v>
      </c>
      <c r="F3540" s="89">
        <v>190527241</v>
      </c>
      <c r="G3540" s="88">
        <v>1</v>
      </c>
      <c r="H3540" s="89">
        <v>29518890</v>
      </c>
      <c r="J3540" s="48"/>
    </row>
    <row r="3541" spans="1:10" x14ac:dyDescent="0.4">
      <c r="A3541" s="88" t="s">
        <v>4206</v>
      </c>
      <c r="B3541" s="86">
        <v>2014</v>
      </c>
      <c r="C3541" s="87" t="s">
        <v>1052</v>
      </c>
      <c r="D3541" s="88" t="s">
        <v>1051</v>
      </c>
      <c r="E3541" s="88" t="s">
        <v>96</v>
      </c>
      <c r="F3541" s="89">
        <v>146289300</v>
      </c>
      <c r="G3541" s="88">
        <v>4</v>
      </c>
      <c r="H3541" s="89">
        <v>27776649</v>
      </c>
      <c r="J3541" s="48"/>
    </row>
    <row r="3542" spans="1:10" x14ac:dyDescent="0.4">
      <c r="A3542" s="88" t="s">
        <v>4206</v>
      </c>
      <c r="B3542" s="86">
        <v>2014</v>
      </c>
      <c r="C3542" s="87" t="s">
        <v>1052</v>
      </c>
      <c r="D3542" s="88" t="s">
        <v>1051</v>
      </c>
      <c r="E3542" s="88" t="s">
        <v>96</v>
      </c>
      <c r="F3542" s="89">
        <v>117138562</v>
      </c>
      <c r="G3542" s="88">
        <v>5</v>
      </c>
      <c r="H3542" s="89">
        <v>13564271</v>
      </c>
      <c r="J3542" s="48"/>
    </row>
    <row r="3543" spans="1:10" x14ac:dyDescent="0.4">
      <c r="A3543" s="88" t="s">
        <v>4205</v>
      </c>
      <c r="B3543" s="86">
        <v>2016</v>
      </c>
      <c r="C3543" s="87" t="s">
        <v>1052</v>
      </c>
      <c r="D3543" s="88" t="s">
        <v>1064</v>
      </c>
      <c r="E3543" s="88" t="s">
        <v>96</v>
      </c>
      <c r="F3543" s="89">
        <v>246229766</v>
      </c>
      <c r="G3543" s="88">
        <v>2</v>
      </c>
      <c r="H3543" s="89">
        <v>23095582</v>
      </c>
      <c r="J3543" s="48"/>
    </row>
    <row r="3544" spans="1:10" x14ac:dyDescent="0.4">
      <c r="A3544" s="88" t="s">
        <v>4204</v>
      </c>
      <c r="B3544" s="86">
        <v>2016</v>
      </c>
      <c r="C3544" s="87" t="s">
        <v>1054</v>
      </c>
      <c r="D3544" s="88" t="s">
        <v>1051</v>
      </c>
      <c r="E3544" s="88" t="s">
        <v>104</v>
      </c>
      <c r="F3544" s="89">
        <v>191369238</v>
      </c>
      <c r="G3544" s="88">
        <v>4</v>
      </c>
      <c r="H3544" s="89">
        <v>28810823</v>
      </c>
      <c r="J3544" s="48"/>
    </row>
    <row r="3545" spans="1:10" x14ac:dyDescent="0.4">
      <c r="A3545" s="88" t="s">
        <v>4204</v>
      </c>
      <c r="B3545" s="86">
        <v>2017</v>
      </c>
      <c r="C3545" s="87" t="s">
        <v>1054</v>
      </c>
      <c r="D3545" s="88" t="s">
        <v>1051</v>
      </c>
      <c r="E3545" s="88" t="s">
        <v>104</v>
      </c>
      <c r="F3545" s="89">
        <v>191326334</v>
      </c>
      <c r="G3545" s="88">
        <v>2</v>
      </c>
      <c r="H3545" s="89">
        <v>31147262</v>
      </c>
      <c r="J3545" s="48"/>
    </row>
    <row r="3546" spans="1:10" x14ac:dyDescent="0.4">
      <c r="A3546" s="88" t="s">
        <v>4203</v>
      </c>
      <c r="B3546" s="86">
        <v>2017</v>
      </c>
      <c r="C3546" s="87" t="s">
        <v>1052</v>
      </c>
      <c r="D3546" s="88" t="s">
        <v>1051</v>
      </c>
      <c r="E3546" s="88" t="s">
        <v>106</v>
      </c>
      <c r="F3546" s="89">
        <v>125285502</v>
      </c>
      <c r="G3546" s="88">
        <v>1</v>
      </c>
      <c r="H3546" s="89">
        <v>18267753</v>
      </c>
      <c r="J3546" s="48"/>
    </row>
    <row r="3547" spans="1:10" x14ac:dyDescent="0.4">
      <c r="A3547" s="88" t="s">
        <v>4203</v>
      </c>
      <c r="B3547" s="86">
        <v>2015</v>
      </c>
      <c r="C3547" s="87" t="s">
        <v>1052</v>
      </c>
      <c r="D3547" s="88" t="s">
        <v>1051</v>
      </c>
      <c r="E3547" s="88" t="s">
        <v>106</v>
      </c>
      <c r="F3547" s="89">
        <v>104328517</v>
      </c>
      <c r="G3547" s="88">
        <v>4</v>
      </c>
      <c r="H3547" s="89">
        <v>34059871</v>
      </c>
      <c r="J3547" s="48"/>
    </row>
    <row r="3548" spans="1:10" x14ac:dyDescent="0.4">
      <c r="A3548" s="88" t="s">
        <v>4203</v>
      </c>
      <c r="B3548" s="86">
        <v>2015</v>
      </c>
      <c r="C3548" s="87" t="s">
        <v>1052</v>
      </c>
      <c r="D3548" s="88" t="s">
        <v>1051</v>
      </c>
      <c r="E3548" s="88" t="s">
        <v>106</v>
      </c>
      <c r="F3548" s="89">
        <v>158821383</v>
      </c>
      <c r="G3548" s="88">
        <v>2</v>
      </c>
      <c r="H3548" s="89">
        <v>20035417</v>
      </c>
      <c r="J3548" s="48"/>
    </row>
    <row r="3549" spans="1:10" x14ac:dyDescent="0.4">
      <c r="A3549" s="88" t="s">
        <v>4202</v>
      </c>
      <c r="B3549" s="86">
        <v>2015</v>
      </c>
      <c r="C3549" s="87" t="s">
        <v>1054</v>
      </c>
      <c r="D3549" s="88" t="s">
        <v>1051</v>
      </c>
      <c r="E3549" s="88" t="s">
        <v>106</v>
      </c>
      <c r="F3549" s="89">
        <v>136232304</v>
      </c>
      <c r="G3549" s="88">
        <v>3</v>
      </c>
      <c r="H3549" s="89">
        <v>29321528</v>
      </c>
      <c r="J3549" s="48"/>
    </row>
    <row r="3550" spans="1:10" x14ac:dyDescent="0.4">
      <c r="A3550" s="88" t="s">
        <v>4201</v>
      </c>
      <c r="B3550" s="86">
        <v>2015</v>
      </c>
      <c r="C3550" s="87" t="s">
        <v>1054</v>
      </c>
      <c r="D3550" s="88" t="s">
        <v>100</v>
      </c>
      <c r="E3550" s="88" t="s">
        <v>104</v>
      </c>
      <c r="F3550" s="89">
        <v>210022441</v>
      </c>
      <c r="G3550" s="88">
        <v>2</v>
      </c>
      <c r="H3550" s="89">
        <v>29792855</v>
      </c>
      <c r="J3550" s="48"/>
    </row>
    <row r="3551" spans="1:10" x14ac:dyDescent="0.4">
      <c r="A3551" s="88" t="s">
        <v>4200</v>
      </c>
      <c r="B3551" s="86">
        <v>2015</v>
      </c>
      <c r="C3551" s="87" t="s">
        <v>1054</v>
      </c>
      <c r="D3551" s="88" t="s">
        <v>100</v>
      </c>
      <c r="E3551" s="88" t="s">
        <v>102</v>
      </c>
      <c r="F3551" s="89">
        <v>239179106</v>
      </c>
      <c r="G3551" s="88">
        <v>5</v>
      </c>
      <c r="H3551" s="89">
        <v>23895650</v>
      </c>
      <c r="J3551" s="48"/>
    </row>
    <row r="3552" spans="1:10" x14ac:dyDescent="0.4">
      <c r="A3552" s="88" t="s">
        <v>4199</v>
      </c>
      <c r="B3552" s="86">
        <v>2015</v>
      </c>
      <c r="C3552" s="87" t="s">
        <v>1054</v>
      </c>
      <c r="D3552" s="88" t="s">
        <v>100</v>
      </c>
      <c r="E3552" s="88" t="s">
        <v>104</v>
      </c>
      <c r="F3552" s="89">
        <v>165361544</v>
      </c>
      <c r="G3552" s="88">
        <v>5</v>
      </c>
      <c r="H3552" s="89">
        <v>28984868</v>
      </c>
      <c r="J3552" s="48"/>
    </row>
    <row r="3553" spans="1:10" x14ac:dyDescent="0.4">
      <c r="A3553" s="88" t="s">
        <v>4199</v>
      </c>
      <c r="B3553" s="86">
        <v>2015</v>
      </c>
      <c r="C3553" s="87" t="s">
        <v>1054</v>
      </c>
      <c r="D3553" s="88" t="s">
        <v>100</v>
      </c>
      <c r="E3553" s="88" t="s">
        <v>104</v>
      </c>
      <c r="F3553" s="89">
        <v>179960295</v>
      </c>
      <c r="G3553" s="88">
        <v>5</v>
      </c>
      <c r="H3553" s="89">
        <v>33609491</v>
      </c>
      <c r="J3553" s="48"/>
    </row>
    <row r="3554" spans="1:10" x14ac:dyDescent="0.4">
      <c r="A3554" s="88" t="s">
        <v>4199</v>
      </c>
      <c r="B3554" s="86">
        <v>2015</v>
      </c>
      <c r="C3554" s="87" t="s">
        <v>1054</v>
      </c>
      <c r="D3554" s="88" t="s">
        <v>100</v>
      </c>
      <c r="E3554" s="88" t="s">
        <v>104</v>
      </c>
      <c r="F3554" s="89">
        <v>198909587</v>
      </c>
      <c r="G3554" s="88">
        <v>4</v>
      </c>
      <c r="H3554" s="89">
        <v>22811545</v>
      </c>
      <c r="J3554" s="48"/>
    </row>
    <row r="3555" spans="1:10" x14ac:dyDescent="0.4">
      <c r="A3555" s="88" t="s">
        <v>4198</v>
      </c>
      <c r="B3555" s="86">
        <v>2015</v>
      </c>
      <c r="C3555" s="87" t="s">
        <v>1054</v>
      </c>
      <c r="D3555" s="88" t="s">
        <v>100</v>
      </c>
      <c r="E3555" s="88" t="s">
        <v>96</v>
      </c>
      <c r="F3555" s="89">
        <v>189975321</v>
      </c>
      <c r="G3555" s="88">
        <v>5</v>
      </c>
      <c r="H3555" s="89">
        <v>31599181</v>
      </c>
      <c r="J3555" s="48"/>
    </row>
    <row r="3556" spans="1:10" x14ac:dyDescent="0.4">
      <c r="A3556" s="88" t="s">
        <v>4197</v>
      </c>
      <c r="B3556" s="86">
        <v>2016</v>
      </c>
      <c r="C3556" s="87" t="s">
        <v>1054</v>
      </c>
      <c r="D3556" s="88" t="s">
        <v>1064</v>
      </c>
      <c r="E3556" s="88" t="s">
        <v>102</v>
      </c>
      <c r="F3556" s="89">
        <v>205066971</v>
      </c>
      <c r="G3556" s="88">
        <v>4</v>
      </c>
      <c r="H3556" s="89">
        <v>12436095</v>
      </c>
      <c r="J3556" s="48"/>
    </row>
    <row r="3557" spans="1:10" x14ac:dyDescent="0.4">
      <c r="A3557" s="88" t="s">
        <v>4197</v>
      </c>
      <c r="B3557" s="86">
        <v>2016</v>
      </c>
      <c r="C3557" s="87" t="s">
        <v>1054</v>
      </c>
      <c r="D3557" s="88" t="s">
        <v>1064</v>
      </c>
      <c r="E3557" s="88" t="s">
        <v>102</v>
      </c>
      <c r="F3557" s="89">
        <v>123371536</v>
      </c>
      <c r="G3557" s="88">
        <v>2</v>
      </c>
      <c r="H3557" s="89">
        <v>30361872</v>
      </c>
      <c r="J3557" s="48"/>
    </row>
    <row r="3558" spans="1:10" x14ac:dyDescent="0.4">
      <c r="A3558" s="88" t="s">
        <v>4196</v>
      </c>
      <c r="B3558" s="86">
        <v>2017</v>
      </c>
      <c r="C3558" s="87" t="s">
        <v>1054</v>
      </c>
      <c r="D3558" s="88" t="s">
        <v>1051</v>
      </c>
      <c r="E3558" s="88" t="s">
        <v>96</v>
      </c>
      <c r="F3558" s="89">
        <v>164025485</v>
      </c>
      <c r="G3558" s="88">
        <v>3</v>
      </c>
      <c r="H3558" s="89">
        <v>14872471</v>
      </c>
      <c r="J3558" s="48"/>
    </row>
    <row r="3559" spans="1:10" x14ac:dyDescent="0.4">
      <c r="A3559" s="88" t="s">
        <v>4196</v>
      </c>
      <c r="B3559" s="86">
        <v>2017</v>
      </c>
      <c r="C3559" s="87" t="s">
        <v>1054</v>
      </c>
      <c r="D3559" s="88" t="s">
        <v>1051</v>
      </c>
      <c r="E3559" s="88" t="s">
        <v>96</v>
      </c>
      <c r="F3559" s="89">
        <v>212160552</v>
      </c>
      <c r="G3559" s="88">
        <v>2</v>
      </c>
      <c r="H3559" s="89">
        <v>29749628</v>
      </c>
      <c r="J3559" s="48"/>
    </row>
    <row r="3560" spans="1:10" x14ac:dyDescent="0.4">
      <c r="A3560" s="88" t="s">
        <v>4196</v>
      </c>
      <c r="B3560" s="86">
        <v>2015</v>
      </c>
      <c r="C3560" s="87" t="s">
        <v>1054</v>
      </c>
      <c r="D3560" s="88" t="s">
        <v>1051</v>
      </c>
      <c r="E3560" s="88" t="s">
        <v>96</v>
      </c>
      <c r="F3560" s="89">
        <v>198357026</v>
      </c>
      <c r="G3560" s="88">
        <v>3</v>
      </c>
      <c r="H3560" s="89">
        <v>18302341</v>
      </c>
      <c r="J3560" s="48"/>
    </row>
    <row r="3561" spans="1:10" x14ac:dyDescent="0.4">
      <c r="A3561" s="88" t="s">
        <v>4196</v>
      </c>
      <c r="B3561" s="86">
        <v>2015</v>
      </c>
      <c r="C3561" s="87" t="s">
        <v>1054</v>
      </c>
      <c r="D3561" s="88" t="s">
        <v>1051</v>
      </c>
      <c r="E3561" s="88" t="s">
        <v>96</v>
      </c>
      <c r="F3561" s="89">
        <v>117681063</v>
      </c>
      <c r="G3561" s="88">
        <v>2</v>
      </c>
      <c r="H3561" s="89">
        <v>27028578</v>
      </c>
      <c r="J3561" s="48"/>
    </row>
    <row r="3562" spans="1:10" x14ac:dyDescent="0.4">
      <c r="A3562" s="88" t="s">
        <v>4196</v>
      </c>
      <c r="B3562" s="86">
        <v>2015</v>
      </c>
      <c r="C3562" s="87" t="s">
        <v>1054</v>
      </c>
      <c r="D3562" s="88" t="s">
        <v>1051</v>
      </c>
      <c r="E3562" s="88" t="s">
        <v>96</v>
      </c>
      <c r="F3562" s="89">
        <v>189578158</v>
      </c>
      <c r="G3562" s="88">
        <v>5</v>
      </c>
      <c r="H3562" s="89">
        <v>30936033</v>
      </c>
      <c r="J3562" s="48"/>
    </row>
    <row r="3563" spans="1:10" x14ac:dyDescent="0.4">
      <c r="A3563" s="88" t="s">
        <v>4196</v>
      </c>
      <c r="B3563" s="86">
        <v>2015</v>
      </c>
      <c r="C3563" s="87" t="s">
        <v>1054</v>
      </c>
      <c r="D3563" s="88" t="s">
        <v>1051</v>
      </c>
      <c r="E3563" s="88" t="s">
        <v>96</v>
      </c>
      <c r="F3563" s="89">
        <v>189237381</v>
      </c>
      <c r="G3563" s="88">
        <v>4</v>
      </c>
      <c r="H3563" s="89">
        <v>22976162</v>
      </c>
      <c r="J3563" s="48"/>
    </row>
    <row r="3564" spans="1:10" x14ac:dyDescent="0.4">
      <c r="A3564" s="88" t="s">
        <v>4196</v>
      </c>
      <c r="B3564" s="86">
        <v>2016</v>
      </c>
      <c r="C3564" s="87" t="s">
        <v>1054</v>
      </c>
      <c r="D3564" s="88" t="s">
        <v>1051</v>
      </c>
      <c r="E3564" s="88" t="s">
        <v>96</v>
      </c>
      <c r="F3564" s="89">
        <v>146837946</v>
      </c>
      <c r="G3564" s="88">
        <v>3</v>
      </c>
      <c r="H3564" s="89">
        <v>33815722</v>
      </c>
      <c r="J3564" s="48"/>
    </row>
    <row r="3565" spans="1:10" x14ac:dyDescent="0.4">
      <c r="A3565" s="88" t="s">
        <v>4195</v>
      </c>
      <c r="B3565" s="86">
        <v>2016</v>
      </c>
      <c r="C3565" s="87" t="s">
        <v>1054</v>
      </c>
      <c r="D3565" s="88" t="s">
        <v>1064</v>
      </c>
      <c r="E3565" s="88" t="s">
        <v>102</v>
      </c>
      <c r="F3565" s="89">
        <v>143026958</v>
      </c>
      <c r="G3565" s="88">
        <v>4</v>
      </c>
      <c r="H3565" s="89">
        <v>15019222</v>
      </c>
      <c r="J3565" s="48"/>
    </row>
    <row r="3566" spans="1:10" x14ac:dyDescent="0.4">
      <c r="A3566" s="88" t="s">
        <v>4195</v>
      </c>
      <c r="B3566" s="86">
        <v>2016</v>
      </c>
      <c r="C3566" s="87" t="s">
        <v>1054</v>
      </c>
      <c r="D3566" s="88" t="s">
        <v>1064</v>
      </c>
      <c r="E3566" s="88" t="s">
        <v>102</v>
      </c>
      <c r="F3566" s="89">
        <v>96458836</v>
      </c>
      <c r="G3566" s="88">
        <v>4</v>
      </c>
      <c r="H3566" s="89">
        <v>28837819</v>
      </c>
      <c r="J3566" s="48"/>
    </row>
    <row r="3567" spans="1:10" x14ac:dyDescent="0.4">
      <c r="A3567" s="88" t="s">
        <v>4194</v>
      </c>
      <c r="B3567" s="86">
        <v>2015</v>
      </c>
      <c r="C3567" s="87" t="s">
        <v>1054</v>
      </c>
      <c r="D3567" s="88" t="s">
        <v>1051</v>
      </c>
      <c r="E3567" s="88" t="s">
        <v>102</v>
      </c>
      <c r="F3567" s="89">
        <v>134957471</v>
      </c>
      <c r="G3567" s="88">
        <v>2</v>
      </c>
      <c r="H3567" s="89">
        <v>31066520</v>
      </c>
      <c r="J3567" s="48"/>
    </row>
    <row r="3568" spans="1:10" x14ac:dyDescent="0.4">
      <c r="A3568" s="88" t="s">
        <v>4194</v>
      </c>
      <c r="B3568" s="86">
        <v>2014</v>
      </c>
      <c r="C3568" s="87" t="s">
        <v>1054</v>
      </c>
      <c r="D3568" s="88" t="s">
        <v>1051</v>
      </c>
      <c r="E3568" s="88" t="s">
        <v>102</v>
      </c>
      <c r="F3568" s="89">
        <v>189358107</v>
      </c>
      <c r="G3568" s="88">
        <v>1</v>
      </c>
      <c r="H3568" s="89">
        <v>24408370</v>
      </c>
      <c r="J3568" s="48"/>
    </row>
    <row r="3569" spans="1:10" x14ac:dyDescent="0.4">
      <c r="A3569" s="88" t="s">
        <v>4193</v>
      </c>
      <c r="B3569" s="86">
        <v>2017</v>
      </c>
      <c r="C3569" s="87" t="s">
        <v>1054</v>
      </c>
      <c r="D3569" s="88" t="s">
        <v>100</v>
      </c>
      <c r="E3569" s="88" t="s">
        <v>96</v>
      </c>
      <c r="F3569" s="89">
        <v>155166744</v>
      </c>
      <c r="G3569" s="88">
        <v>3</v>
      </c>
      <c r="H3569" s="89">
        <v>21506980</v>
      </c>
      <c r="J3569" s="48"/>
    </row>
    <row r="3570" spans="1:10" x14ac:dyDescent="0.4">
      <c r="A3570" s="88" t="s">
        <v>4192</v>
      </c>
      <c r="B3570" s="86">
        <v>2017</v>
      </c>
      <c r="C3570" s="87" t="s">
        <v>1054</v>
      </c>
      <c r="D3570" s="88" t="s">
        <v>1051</v>
      </c>
      <c r="E3570" s="88" t="s">
        <v>102</v>
      </c>
      <c r="F3570" s="89">
        <v>115089213</v>
      </c>
      <c r="G3570" s="88">
        <v>1</v>
      </c>
      <c r="H3570" s="89">
        <v>30452842</v>
      </c>
      <c r="J3570" s="48"/>
    </row>
    <row r="3571" spans="1:10" x14ac:dyDescent="0.4">
      <c r="A3571" s="88" t="s">
        <v>4192</v>
      </c>
      <c r="B3571" s="86">
        <v>2016</v>
      </c>
      <c r="C3571" s="87" t="s">
        <v>1054</v>
      </c>
      <c r="D3571" s="88" t="s">
        <v>1051</v>
      </c>
      <c r="E3571" s="88" t="s">
        <v>102</v>
      </c>
      <c r="F3571" s="89">
        <v>214075169</v>
      </c>
      <c r="G3571" s="88">
        <v>1</v>
      </c>
      <c r="H3571" s="89">
        <v>17370349</v>
      </c>
      <c r="J3571" s="48"/>
    </row>
    <row r="3572" spans="1:10" x14ac:dyDescent="0.4">
      <c r="A3572" s="88" t="s">
        <v>4192</v>
      </c>
      <c r="B3572" s="86">
        <v>2015</v>
      </c>
      <c r="C3572" s="87" t="s">
        <v>1054</v>
      </c>
      <c r="D3572" s="88" t="s">
        <v>1051</v>
      </c>
      <c r="E3572" s="88" t="s">
        <v>102</v>
      </c>
      <c r="F3572" s="89">
        <v>162898084</v>
      </c>
      <c r="G3572" s="88">
        <v>2</v>
      </c>
      <c r="H3572" s="89">
        <v>10287673</v>
      </c>
      <c r="J3572" s="48"/>
    </row>
    <row r="3573" spans="1:10" x14ac:dyDescent="0.4">
      <c r="A3573" s="88" t="s">
        <v>4192</v>
      </c>
      <c r="B3573" s="86">
        <v>2015</v>
      </c>
      <c r="C3573" s="87" t="s">
        <v>1054</v>
      </c>
      <c r="D3573" s="88" t="s">
        <v>1051</v>
      </c>
      <c r="E3573" s="88" t="s">
        <v>102</v>
      </c>
      <c r="F3573" s="89">
        <v>154932073</v>
      </c>
      <c r="G3573" s="88">
        <v>5</v>
      </c>
      <c r="H3573" s="89">
        <v>11352126</v>
      </c>
      <c r="J3573" s="48"/>
    </row>
    <row r="3574" spans="1:10" x14ac:dyDescent="0.4">
      <c r="A3574" s="88" t="s">
        <v>4192</v>
      </c>
      <c r="B3574" s="86">
        <v>2015</v>
      </c>
      <c r="C3574" s="87" t="s">
        <v>1054</v>
      </c>
      <c r="D3574" s="88" t="s">
        <v>1051</v>
      </c>
      <c r="E3574" s="88" t="s">
        <v>102</v>
      </c>
      <c r="F3574" s="89">
        <v>234650488</v>
      </c>
      <c r="G3574" s="88">
        <v>2</v>
      </c>
      <c r="H3574" s="89">
        <v>19255727</v>
      </c>
      <c r="J3574" s="48"/>
    </row>
    <row r="3575" spans="1:10" x14ac:dyDescent="0.4">
      <c r="A3575" s="88" t="s">
        <v>4192</v>
      </c>
      <c r="B3575" s="86">
        <v>2015</v>
      </c>
      <c r="C3575" s="87" t="s">
        <v>1054</v>
      </c>
      <c r="D3575" s="88" t="s">
        <v>1051</v>
      </c>
      <c r="E3575" s="88" t="s">
        <v>102</v>
      </c>
      <c r="F3575" s="89">
        <v>211612085</v>
      </c>
      <c r="G3575" s="88">
        <v>2</v>
      </c>
      <c r="H3575" s="89">
        <v>19464477</v>
      </c>
      <c r="J3575" s="48"/>
    </row>
    <row r="3576" spans="1:10" x14ac:dyDescent="0.4">
      <c r="A3576" s="88" t="s">
        <v>4192</v>
      </c>
      <c r="B3576" s="86">
        <v>2017</v>
      </c>
      <c r="C3576" s="87" t="s">
        <v>1054</v>
      </c>
      <c r="D3576" s="88" t="s">
        <v>1051</v>
      </c>
      <c r="E3576" s="88" t="s">
        <v>102</v>
      </c>
      <c r="F3576" s="89">
        <v>234999862</v>
      </c>
      <c r="G3576" s="88">
        <v>1</v>
      </c>
      <c r="H3576" s="89">
        <v>29577430</v>
      </c>
      <c r="J3576" s="48"/>
    </row>
    <row r="3577" spans="1:10" x14ac:dyDescent="0.4">
      <c r="A3577" s="88" t="s">
        <v>4192</v>
      </c>
      <c r="B3577" s="86">
        <v>2014</v>
      </c>
      <c r="C3577" s="87" t="s">
        <v>1054</v>
      </c>
      <c r="D3577" s="88" t="s">
        <v>1051</v>
      </c>
      <c r="E3577" s="88" t="s">
        <v>102</v>
      </c>
      <c r="F3577" s="89">
        <v>213486451</v>
      </c>
      <c r="G3577" s="88">
        <v>3</v>
      </c>
      <c r="H3577" s="89">
        <v>18164382</v>
      </c>
      <c r="J3577" s="48"/>
    </row>
    <row r="3578" spans="1:10" x14ac:dyDescent="0.4">
      <c r="A3578" s="88" t="s">
        <v>4191</v>
      </c>
      <c r="B3578" s="86">
        <v>2014</v>
      </c>
      <c r="C3578" s="87" t="s">
        <v>1054</v>
      </c>
      <c r="D3578" s="88" t="s">
        <v>1051</v>
      </c>
      <c r="E3578" s="88" t="s">
        <v>96</v>
      </c>
      <c r="F3578" s="89">
        <v>92803342</v>
      </c>
      <c r="G3578" s="88">
        <v>5</v>
      </c>
      <c r="H3578" s="89">
        <v>23847937</v>
      </c>
      <c r="J3578" s="48"/>
    </row>
    <row r="3579" spans="1:10" x14ac:dyDescent="0.4">
      <c r="A3579" s="88" t="s">
        <v>4190</v>
      </c>
      <c r="B3579" s="86">
        <v>2014</v>
      </c>
      <c r="C3579" s="87" t="s">
        <v>1054</v>
      </c>
      <c r="D3579" s="88" t="s">
        <v>1051</v>
      </c>
      <c r="E3579" s="88" t="s">
        <v>104</v>
      </c>
      <c r="F3579" s="89">
        <v>114238404</v>
      </c>
      <c r="G3579" s="88">
        <v>1</v>
      </c>
      <c r="H3579" s="89">
        <v>14245924</v>
      </c>
      <c r="J3579" s="48"/>
    </row>
    <row r="3580" spans="1:10" x14ac:dyDescent="0.4">
      <c r="A3580" s="88" t="s">
        <v>4189</v>
      </c>
      <c r="B3580" s="86">
        <v>2017</v>
      </c>
      <c r="C3580" s="87" t="s">
        <v>1052</v>
      </c>
      <c r="D3580" s="88" t="s">
        <v>1051</v>
      </c>
      <c r="E3580" s="88" t="s">
        <v>96</v>
      </c>
      <c r="F3580" s="89">
        <v>128923401</v>
      </c>
      <c r="G3580" s="88">
        <v>5</v>
      </c>
      <c r="H3580" s="89">
        <v>33809573</v>
      </c>
      <c r="J3580" s="48"/>
    </row>
    <row r="3581" spans="1:10" x14ac:dyDescent="0.4">
      <c r="A3581" s="88" t="s">
        <v>4189</v>
      </c>
      <c r="B3581" s="86">
        <v>2017</v>
      </c>
      <c r="C3581" s="87" t="s">
        <v>1052</v>
      </c>
      <c r="D3581" s="88" t="s">
        <v>1051</v>
      </c>
      <c r="E3581" s="88" t="s">
        <v>96</v>
      </c>
      <c r="F3581" s="89">
        <v>110736260</v>
      </c>
      <c r="G3581" s="88">
        <v>2</v>
      </c>
      <c r="H3581" s="89">
        <v>34073867</v>
      </c>
      <c r="J3581" s="48"/>
    </row>
    <row r="3582" spans="1:10" x14ac:dyDescent="0.4">
      <c r="A3582" s="88" t="s">
        <v>4188</v>
      </c>
      <c r="B3582" s="86">
        <v>2017</v>
      </c>
      <c r="C3582" s="87" t="s">
        <v>1052</v>
      </c>
      <c r="D3582" s="88" t="s">
        <v>100</v>
      </c>
      <c r="E3582" s="88" t="s">
        <v>96</v>
      </c>
      <c r="F3582" s="89">
        <v>205278855</v>
      </c>
      <c r="G3582" s="88">
        <v>3</v>
      </c>
      <c r="H3582" s="89">
        <v>21224322</v>
      </c>
      <c r="J3582" s="48"/>
    </row>
    <row r="3583" spans="1:10" x14ac:dyDescent="0.4">
      <c r="A3583" s="88" t="s">
        <v>4188</v>
      </c>
      <c r="B3583" s="86">
        <v>2017</v>
      </c>
      <c r="C3583" s="87" t="s">
        <v>1052</v>
      </c>
      <c r="D3583" s="88" t="s">
        <v>100</v>
      </c>
      <c r="E3583" s="88" t="s">
        <v>96</v>
      </c>
      <c r="F3583" s="89">
        <v>204479333</v>
      </c>
      <c r="G3583" s="88">
        <v>4</v>
      </c>
      <c r="H3583" s="89">
        <v>24135323</v>
      </c>
      <c r="J3583" s="48"/>
    </row>
    <row r="3584" spans="1:10" x14ac:dyDescent="0.4">
      <c r="A3584" s="88" t="s">
        <v>4188</v>
      </c>
      <c r="B3584" s="86">
        <v>2014</v>
      </c>
      <c r="C3584" s="87" t="s">
        <v>1052</v>
      </c>
      <c r="D3584" s="88" t="s">
        <v>100</v>
      </c>
      <c r="E3584" s="88" t="s">
        <v>96</v>
      </c>
      <c r="F3584" s="89">
        <v>104027969</v>
      </c>
      <c r="G3584" s="88">
        <v>5</v>
      </c>
      <c r="H3584" s="89">
        <v>14514183</v>
      </c>
      <c r="J3584" s="48"/>
    </row>
    <row r="3585" spans="1:10" x14ac:dyDescent="0.4">
      <c r="A3585" s="88" t="s">
        <v>4188</v>
      </c>
      <c r="B3585" s="86">
        <v>2014</v>
      </c>
      <c r="C3585" s="87" t="s">
        <v>1052</v>
      </c>
      <c r="D3585" s="88" t="s">
        <v>100</v>
      </c>
      <c r="E3585" s="88" t="s">
        <v>96</v>
      </c>
      <c r="F3585" s="89">
        <v>179522076</v>
      </c>
      <c r="G3585" s="88">
        <v>5</v>
      </c>
      <c r="H3585" s="89">
        <v>23354949</v>
      </c>
      <c r="J3585" s="48"/>
    </row>
    <row r="3586" spans="1:10" x14ac:dyDescent="0.4">
      <c r="A3586" s="88" t="s">
        <v>4187</v>
      </c>
      <c r="B3586" s="86">
        <v>2017</v>
      </c>
      <c r="C3586" s="87" t="s">
        <v>1054</v>
      </c>
      <c r="D3586" s="88" t="s">
        <v>100</v>
      </c>
      <c r="E3586" s="88" t="s">
        <v>104</v>
      </c>
      <c r="F3586" s="89">
        <v>224591812</v>
      </c>
      <c r="G3586" s="88">
        <v>5</v>
      </c>
      <c r="H3586" s="89">
        <v>12190204</v>
      </c>
      <c r="J3586" s="48"/>
    </row>
    <row r="3587" spans="1:10" x14ac:dyDescent="0.4">
      <c r="A3587" s="88" t="s">
        <v>4187</v>
      </c>
      <c r="B3587" s="86">
        <v>2016</v>
      </c>
      <c r="C3587" s="87" t="s">
        <v>1054</v>
      </c>
      <c r="D3587" s="88" t="s">
        <v>100</v>
      </c>
      <c r="E3587" s="88" t="s">
        <v>104</v>
      </c>
      <c r="F3587" s="89">
        <v>200134317</v>
      </c>
      <c r="G3587" s="88">
        <v>1</v>
      </c>
      <c r="H3587" s="89">
        <v>29509828</v>
      </c>
      <c r="J3587" s="48"/>
    </row>
    <row r="3588" spans="1:10" x14ac:dyDescent="0.4">
      <c r="A3588" s="88" t="s">
        <v>4187</v>
      </c>
      <c r="B3588" s="86">
        <v>2016</v>
      </c>
      <c r="C3588" s="87" t="s">
        <v>1054</v>
      </c>
      <c r="D3588" s="88" t="s">
        <v>100</v>
      </c>
      <c r="E3588" s="88" t="s">
        <v>104</v>
      </c>
      <c r="F3588" s="89">
        <v>126344439</v>
      </c>
      <c r="G3588" s="88">
        <v>1</v>
      </c>
      <c r="H3588" s="89">
        <v>10212959</v>
      </c>
      <c r="J3588" s="48"/>
    </row>
    <row r="3589" spans="1:10" x14ac:dyDescent="0.4">
      <c r="A3589" s="88" t="s">
        <v>4186</v>
      </c>
      <c r="B3589" s="86">
        <v>2016</v>
      </c>
      <c r="C3589" s="87" t="s">
        <v>1052</v>
      </c>
      <c r="D3589" s="88" t="s">
        <v>1064</v>
      </c>
      <c r="E3589" s="88" t="s">
        <v>96</v>
      </c>
      <c r="F3589" s="89">
        <v>103459918</v>
      </c>
      <c r="G3589" s="88">
        <v>4</v>
      </c>
      <c r="H3589" s="89">
        <v>31167926</v>
      </c>
      <c r="J3589" s="48"/>
    </row>
    <row r="3590" spans="1:10" x14ac:dyDescent="0.4">
      <c r="A3590" s="88" t="s">
        <v>4185</v>
      </c>
      <c r="B3590" s="86">
        <v>2016</v>
      </c>
      <c r="C3590" s="87" t="s">
        <v>1054</v>
      </c>
      <c r="D3590" s="88" t="s">
        <v>100</v>
      </c>
      <c r="E3590" s="88" t="s">
        <v>96</v>
      </c>
      <c r="F3590" s="89">
        <v>245972924</v>
      </c>
      <c r="G3590" s="88">
        <v>2</v>
      </c>
      <c r="H3590" s="89">
        <v>34851459</v>
      </c>
      <c r="J3590" s="48"/>
    </row>
    <row r="3591" spans="1:10" x14ac:dyDescent="0.4">
      <c r="A3591" s="88" t="s">
        <v>4184</v>
      </c>
      <c r="B3591" s="86">
        <v>2016</v>
      </c>
      <c r="C3591" s="87" t="s">
        <v>1052</v>
      </c>
      <c r="D3591" s="88" t="s">
        <v>1064</v>
      </c>
      <c r="E3591" s="88" t="s">
        <v>102</v>
      </c>
      <c r="F3591" s="89">
        <v>157482988</v>
      </c>
      <c r="G3591" s="88">
        <v>4</v>
      </c>
      <c r="H3591" s="89">
        <v>16316691</v>
      </c>
      <c r="J3591" s="48"/>
    </row>
    <row r="3592" spans="1:10" x14ac:dyDescent="0.4">
      <c r="A3592" s="88" t="s">
        <v>4183</v>
      </c>
      <c r="B3592" s="86">
        <v>2017</v>
      </c>
      <c r="C3592" s="87" t="s">
        <v>1054</v>
      </c>
      <c r="D3592" s="88" t="s">
        <v>100</v>
      </c>
      <c r="E3592" s="88" t="s">
        <v>102</v>
      </c>
      <c r="F3592" s="89">
        <v>206766853</v>
      </c>
      <c r="G3592" s="88">
        <v>3</v>
      </c>
      <c r="H3592" s="89">
        <v>19631830</v>
      </c>
      <c r="J3592" s="48"/>
    </row>
    <row r="3593" spans="1:10" x14ac:dyDescent="0.4">
      <c r="A3593" s="88" t="s">
        <v>4182</v>
      </c>
      <c r="B3593" s="86">
        <v>2014</v>
      </c>
      <c r="C3593" s="87" t="s">
        <v>1052</v>
      </c>
      <c r="D3593" s="88" t="s">
        <v>100</v>
      </c>
      <c r="E3593" s="88" t="s">
        <v>102</v>
      </c>
      <c r="F3593" s="89">
        <v>178992098</v>
      </c>
      <c r="G3593" s="88">
        <v>5</v>
      </c>
      <c r="H3593" s="89">
        <v>32932614</v>
      </c>
      <c r="J3593" s="48"/>
    </row>
    <row r="3594" spans="1:10" x14ac:dyDescent="0.4">
      <c r="A3594" s="88" t="s">
        <v>4181</v>
      </c>
      <c r="B3594" s="86">
        <v>2017</v>
      </c>
      <c r="C3594" s="87" t="s">
        <v>1054</v>
      </c>
      <c r="D3594" s="88" t="s">
        <v>100</v>
      </c>
      <c r="E3594" s="88" t="s">
        <v>104</v>
      </c>
      <c r="F3594" s="89">
        <v>106639095</v>
      </c>
      <c r="G3594" s="88">
        <v>4</v>
      </c>
      <c r="H3594" s="89">
        <v>32521555</v>
      </c>
      <c r="J3594" s="48"/>
    </row>
    <row r="3595" spans="1:10" x14ac:dyDescent="0.4">
      <c r="A3595" s="88" t="s">
        <v>4181</v>
      </c>
      <c r="B3595" s="86">
        <v>2016</v>
      </c>
      <c r="C3595" s="87" t="s">
        <v>1054</v>
      </c>
      <c r="D3595" s="88" t="s">
        <v>100</v>
      </c>
      <c r="E3595" s="88" t="s">
        <v>104</v>
      </c>
      <c r="F3595" s="89">
        <v>106067125</v>
      </c>
      <c r="G3595" s="88">
        <v>2</v>
      </c>
      <c r="H3595" s="89">
        <v>14109696</v>
      </c>
      <c r="J3595" s="48"/>
    </row>
    <row r="3596" spans="1:10" x14ac:dyDescent="0.4">
      <c r="A3596" s="88" t="s">
        <v>4181</v>
      </c>
      <c r="B3596" s="86">
        <v>2016</v>
      </c>
      <c r="C3596" s="87" t="s">
        <v>1054</v>
      </c>
      <c r="D3596" s="88" t="s">
        <v>100</v>
      </c>
      <c r="E3596" s="88" t="s">
        <v>104</v>
      </c>
      <c r="F3596" s="89">
        <v>121121181</v>
      </c>
      <c r="G3596" s="88">
        <v>5</v>
      </c>
      <c r="H3596" s="89">
        <v>10586129</v>
      </c>
      <c r="J3596" s="48"/>
    </row>
    <row r="3597" spans="1:10" x14ac:dyDescent="0.4">
      <c r="A3597" s="88" t="s">
        <v>4181</v>
      </c>
      <c r="B3597" s="86">
        <v>2015</v>
      </c>
      <c r="C3597" s="87" t="s">
        <v>1054</v>
      </c>
      <c r="D3597" s="88" t="s">
        <v>100</v>
      </c>
      <c r="E3597" s="88" t="s">
        <v>104</v>
      </c>
      <c r="F3597" s="89">
        <v>193826091</v>
      </c>
      <c r="G3597" s="88">
        <v>1</v>
      </c>
      <c r="H3597" s="89">
        <v>32859414</v>
      </c>
      <c r="J3597" s="48"/>
    </row>
    <row r="3598" spans="1:10" x14ac:dyDescent="0.4">
      <c r="A3598" s="88" t="s">
        <v>4180</v>
      </c>
      <c r="B3598" s="86">
        <v>2015</v>
      </c>
      <c r="C3598" s="87" t="s">
        <v>1054</v>
      </c>
      <c r="D3598" s="88" t="s">
        <v>1051</v>
      </c>
      <c r="E3598" s="88" t="s">
        <v>106</v>
      </c>
      <c r="F3598" s="89">
        <v>244385055</v>
      </c>
      <c r="G3598" s="88">
        <v>3</v>
      </c>
      <c r="H3598" s="89">
        <v>20037082</v>
      </c>
      <c r="J3598" s="48"/>
    </row>
    <row r="3599" spans="1:10" x14ac:dyDescent="0.4">
      <c r="A3599" s="88" t="s">
        <v>4179</v>
      </c>
      <c r="B3599" s="86">
        <v>2015</v>
      </c>
      <c r="C3599" s="87" t="s">
        <v>1054</v>
      </c>
      <c r="D3599" s="88" t="s">
        <v>100</v>
      </c>
      <c r="E3599" s="88" t="s">
        <v>106</v>
      </c>
      <c r="F3599" s="89">
        <v>151884166</v>
      </c>
      <c r="G3599" s="88">
        <v>5</v>
      </c>
      <c r="H3599" s="89">
        <v>26327408</v>
      </c>
      <c r="J3599" s="48"/>
    </row>
    <row r="3600" spans="1:10" x14ac:dyDescent="0.4">
      <c r="A3600" s="88" t="s">
        <v>4179</v>
      </c>
      <c r="B3600" s="86">
        <v>2015</v>
      </c>
      <c r="C3600" s="87" t="s">
        <v>1054</v>
      </c>
      <c r="D3600" s="88" t="s">
        <v>100</v>
      </c>
      <c r="E3600" s="88" t="s">
        <v>106</v>
      </c>
      <c r="F3600" s="89">
        <v>202584153</v>
      </c>
      <c r="G3600" s="88">
        <v>3</v>
      </c>
      <c r="H3600" s="89">
        <v>27750642</v>
      </c>
      <c r="J3600" s="48"/>
    </row>
    <row r="3601" spans="1:10" x14ac:dyDescent="0.4">
      <c r="A3601" s="88" t="s">
        <v>4179</v>
      </c>
      <c r="B3601" s="86">
        <v>2015</v>
      </c>
      <c r="C3601" s="87" t="s">
        <v>1054</v>
      </c>
      <c r="D3601" s="88" t="s">
        <v>100</v>
      </c>
      <c r="E3601" s="88" t="s">
        <v>106</v>
      </c>
      <c r="F3601" s="89">
        <v>190072698</v>
      </c>
      <c r="G3601" s="88">
        <v>3</v>
      </c>
      <c r="H3601" s="89">
        <v>24012666</v>
      </c>
      <c r="J3601" s="48"/>
    </row>
    <row r="3602" spans="1:10" x14ac:dyDescent="0.4">
      <c r="A3602" s="88" t="s">
        <v>4178</v>
      </c>
      <c r="B3602" s="86">
        <v>2017</v>
      </c>
      <c r="C3602" s="87" t="s">
        <v>1061</v>
      </c>
      <c r="D3602" s="88" t="s">
        <v>100</v>
      </c>
      <c r="E3602" s="88" t="s">
        <v>96</v>
      </c>
      <c r="F3602" s="89">
        <v>240222965</v>
      </c>
      <c r="G3602" s="88">
        <v>3</v>
      </c>
      <c r="H3602" s="89">
        <v>34727392</v>
      </c>
      <c r="J3602" s="48"/>
    </row>
    <row r="3603" spans="1:10" x14ac:dyDescent="0.4">
      <c r="A3603" s="88" t="s">
        <v>4178</v>
      </c>
      <c r="B3603" s="86">
        <v>2017</v>
      </c>
      <c r="C3603" s="87" t="s">
        <v>1061</v>
      </c>
      <c r="D3603" s="88" t="s">
        <v>100</v>
      </c>
      <c r="E3603" s="88" t="s">
        <v>96</v>
      </c>
      <c r="F3603" s="89">
        <v>200554674</v>
      </c>
      <c r="G3603" s="88">
        <v>3</v>
      </c>
      <c r="H3603" s="89">
        <v>33549588</v>
      </c>
      <c r="J3603" s="48"/>
    </row>
    <row r="3604" spans="1:10" x14ac:dyDescent="0.4">
      <c r="A3604" s="88" t="s">
        <v>4177</v>
      </c>
      <c r="B3604" s="86">
        <v>2016</v>
      </c>
      <c r="C3604" s="87" t="s">
        <v>1061</v>
      </c>
      <c r="D3604" s="88" t="s">
        <v>1051</v>
      </c>
      <c r="E3604" s="88" t="s">
        <v>96</v>
      </c>
      <c r="F3604" s="89">
        <v>143552584</v>
      </c>
      <c r="G3604" s="88">
        <v>1</v>
      </c>
      <c r="H3604" s="89">
        <v>27169121</v>
      </c>
      <c r="J3604" s="48"/>
    </row>
    <row r="3605" spans="1:10" x14ac:dyDescent="0.4">
      <c r="A3605" s="88" t="s">
        <v>4177</v>
      </c>
      <c r="B3605" s="86">
        <v>2016</v>
      </c>
      <c r="C3605" s="87" t="s">
        <v>1061</v>
      </c>
      <c r="D3605" s="88" t="s">
        <v>1051</v>
      </c>
      <c r="E3605" s="88" t="s">
        <v>96</v>
      </c>
      <c r="F3605" s="89">
        <v>187300317</v>
      </c>
      <c r="G3605" s="88">
        <v>3</v>
      </c>
      <c r="H3605" s="89">
        <v>24440893</v>
      </c>
      <c r="J3605" s="48"/>
    </row>
    <row r="3606" spans="1:10" x14ac:dyDescent="0.4">
      <c r="A3606" s="88" t="s">
        <v>4176</v>
      </c>
      <c r="B3606" s="86">
        <v>2016</v>
      </c>
      <c r="C3606" s="87" t="s">
        <v>1052</v>
      </c>
      <c r="D3606" s="88" t="s">
        <v>1051</v>
      </c>
      <c r="E3606" s="88" t="s">
        <v>96</v>
      </c>
      <c r="F3606" s="89">
        <v>243076633</v>
      </c>
      <c r="G3606" s="88">
        <v>1</v>
      </c>
      <c r="H3606" s="89">
        <v>18708858</v>
      </c>
      <c r="J3606" s="48"/>
    </row>
    <row r="3607" spans="1:10" x14ac:dyDescent="0.4">
      <c r="A3607" s="88" t="s">
        <v>4176</v>
      </c>
      <c r="B3607" s="86">
        <v>2016</v>
      </c>
      <c r="C3607" s="87" t="s">
        <v>1052</v>
      </c>
      <c r="D3607" s="88" t="s">
        <v>1051</v>
      </c>
      <c r="E3607" s="88" t="s">
        <v>96</v>
      </c>
      <c r="F3607" s="89">
        <v>143861698</v>
      </c>
      <c r="G3607" s="88">
        <v>1</v>
      </c>
      <c r="H3607" s="89">
        <v>34501210</v>
      </c>
      <c r="J3607" s="48"/>
    </row>
    <row r="3608" spans="1:10" x14ac:dyDescent="0.4">
      <c r="A3608" s="88" t="s">
        <v>4175</v>
      </c>
      <c r="B3608" s="86">
        <v>2016</v>
      </c>
      <c r="C3608" s="87" t="s">
        <v>1054</v>
      </c>
      <c r="D3608" s="88" t="s">
        <v>1064</v>
      </c>
      <c r="E3608" s="88" t="s">
        <v>106</v>
      </c>
      <c r="F3608" s="89">
        <v>127722666</v>
      </c>
      <c r="G3608" s="88">
        <v>4</v>
      </c>
      <c r="H3608" s="89">
        <v>28908860</v>
      </c>
      <c r="J3608" s="48"/>
    </row>
    <row r="3609" spans="1:10" x14ac:dyDescent="0.4">
      <c r="A3609" s="88" t="s">
        <v>4174</v>
      </c>
      <c r="B3609" s="86">
        <v>2016</v>
      </c>
      <c r="C3609" s="87" t="s">
        <v>1054</v>
      </c>
      <c r="D3609" s="88" t="s">
        <v>1051</v>
      </c>
      <c r="E3609" s="88" t="s">
        <v>104</v>
      </c>
      <c r="F3609" s="89">
        <v>203271390</v>
      </c>
      <c r="G3609" s="88">
        <v>4</v>
      </c>
      <c r="H3609" s="89">
        <v>16570897</v>
      </c>
      <c r="J3609" s="48"/>
    </row>
    <row r="3610" spans="1:10" x14ac:dyDescent="0.4">
      <c r="A3610" s="88" t="s">
        <v>4174</v>
      </c>
      <c r="B3610" s="86">
        <v>2016</v>
      </c>
      <c r="C3610" s="87" t="s">
        <v>1054</v>
      </c>
      <c r="D3610" s="88" t="s">
        <v>1051</v>
      </c>
      <c r="E3610" s="88" t="s">
        <v>104</v>
      </c>
      <c r="F3610" s="89">
        <v>108241861</v>
      </c>
      <c r="G3610" s="88">
        <v>4</v>
      </c>
      <c r="H3610" s="89">
        <v>24413957</v>
      </c>
      <c r="J3610" s="48"/>
    </row>
    <row r="3611" spans="1:10" x14ac:dyDescent="0.4">
      <c r="A3611" s="88" t="s">
        <v>4173</v>
      </c>
      <c r="B3611" s="86">
        <v>2016</v>
      </c>
      <c r="C3611" s="87" t="s">
        <v>1054</v>
      </c>
      <c r="D3611" s="88" t="s">
        <v>100</v>
      </c>
      <c r="E3611" s="88" t="s">
        <v>106</v>
      </c>
      <c r="F3611" s="89">
        <v>215246359</v>
      </c>
      <c r="G3611" s="88">
        <v>3</v>
      </c>
      <c r="H3611" s="89">
        <v>14687021</v>
      </c>
      <c r="J3611" s="48"/>
    </row>
    <row r="3612" spans="1:10" x14ac:dyDescent="0.4">
      <c r="A3612" s="88" t="s">
        <v>4172</v>
      </c>
      <c r="B3612" s="86">
        <v>2014</v>
      </c>
      <c r="C3612" s="87" t="s">
        <v>1054</v>
      </c>
      <c r="D3612" s="88" t="s">
        <v>1064</v>
      </c>
      <c r="E3612" s="88" t="s">
        <v>104</v>
      </c>
      <c r="F3612" s="89">
        <v>110532419</v>
      </c>
      <c r="G3612" s="88">
        <v>2</v>
      </c>
      <c r="H3612" s="89">
        <v>11563473</v>
      </c>
      <c r="J3612" s="48"/>
    </row>
    <row r="3613" spans="1:10" x14ac:dyDescent="0.4">
      <c r="A3613" s="88" t="s">
        <v>4172</v>
      </c>
      <c r="B3613" s="86">
        <v>2016</v>
      </c>
      <c r="C3613" s="87" t="s">
        <v>1054</v>
      </c>
      <c r="D3613" s="88" t="s">
        <v>1064</v>
      </c>
      <c r="E3613" s="88" t="s">
        <v>104</v>
      </c>
      <c r="F3613" s="89">
        <v>198443821</v>
      </c>
      <c r="G3613" s="88">
        <v>1</v>
      </c>
      <c r="H3613" s="89">
        <v>10929082</v>
      </c>
      <c r="J3613" s="48"/>
    </row>
    <row r="3614" spans="1:10" x14ac:dyDescent="0.4">
      <c r="A3614" s="88" t="s">
        <v>4171</v>
      </c>
      <c r="B3614" s="86">
        <v>2016</v>
      </c>
      <c r="C3614" s="87" t="s">
        <v>1054</v>
      </c>
      <c r="D3614" s="88" t="s">
        <v>1051</v>
      </c>
      <c r="E3614" s="88" t="s">
        <v>106</v>
      </c>
      <c r="F3614" s="89">
        <v>95525607</v>
      </c>
      <c r="G3614" s="88">
        <v>2</v>
      </c>
      <c r="H3614" s="89">
        <v>26116524</v>
      </c>
      <c r="J3614" s="48"/>
    </row>
    <row r="3615" spans="1:10" x14ac:dyDescent="0.4">
      <c r="A3615" s="88" t="s">
        <v>4170</v>
      </c>
      <c r="B3615" s="86">
        <v>2017</v>
      </c>
      <c r="C3615" s="87" t="s">
        <v>1054</v>
      </c>
      <c r="D3615" s="88" t="s">
        <v>100</v>
      </c>
      <c r="E3615" s="88" t="s">
        <v>96</v>
      </c>
      <c r="F3615" s="89">
        <v>249952305</v>
      </c>
      <c r="G3615" s="88">
        <v>2</v>
      </c>
      <c r="H3615" s="89">
        <v>16160816</v>
      </c>
      <c r="J3615" s="48"/>
    </row>
    <row r="3616" spans="1:10" x14ac:dyDescent="0.4">
      <c r="A3616" s="88" t="s">
        <v>4169</v>
      </c>
      <c r="B3616" s="86">
        <v>2017</v>
      </c>
      <c r="C3616" s="87" t="s">
        <v>1061</v>
      </c>
      <c r="D3616" s="88" t="s">
        <v>1051</v>
      </c>
      <c r="E3616" s="88" t="s">
        <v>106</v>
      </c>
      <c r="F3616" s="89">
        <v>169701324</v>
      </c>
      <c r="G3616" s="88">
        <v>3</v>
      </c>
      <c r="H3616" s="89">
        <v>11738459</v>
      </c>
      <c r="J3616" s="48"/>
    </row>
    <row r="3617" spans="1:10" x14ac:dyDescent="0.4">
      <c r="A3617" s="88" t="s">
        <v>4168</v>
      </c>
      <c r="B3617" s="86">
        <v>2017</v>
      </c>
      <c r="C3617" s="87" t="s">
        <v>1054</v>
      </c>
      <c r="D3617" s="88" t="s">
        <v>100</v>
      </c>
      <c r="E3617" s="88" t="s">
        <v>96</v>
      </c>
      <c r="F3617" s="89">
        <v>177812233</v>
      </c>
      <c r="G3617" s="88">
        <v>4</v>
      </c>
      <c r="H3617" s="89">
        <v>27888905</v>
      </c>
      <c r="J3617" s="48"/>
    </row>
    <row r="3618" spans="1:10" x14ac:dyDescent="0.4">
      <c r="A3618" s="88" t="s">
        <v>4167</v>
      </c>
      <c r="B3618" s="86">
        <v>2017</v>
      </c>
      <c r="C3618" s="87" t="s">
        <v>1054</v>
      </c>
      <c r="D3618" s="88" t="s">
        <v>1051</v>
      </c>
      <c r="E3618" s="88" t="s">
        <v>102</v>
      </c>
      <c r="F3618" s="89">
        <v>106754556</v>
      </c>
      <c r="G3618" s="88">
        <v>1</v>
      </c>
      <c r="H3618" s="89">
        <v>30958475</v>
      </c>
      <c r="J3618" s="48"/>
    </row>
    <row r="3619" spans="1:10" x14ac:dyDescent="0.4">
      <c r="A3619" s="88" t="s">
        <v>4166</v>
      </c>
      <c r="B3619" s="86">
        <v>2017</v>
      </c>
      <c r="C3619" s="87" t="s">
        <v>1054</v>
      </c>
      <c r="D3619" s="88" t="s">
        <v>100</v>
      </c>
      <c r="E3619" s="88" t="s">
        <v>102</v>
      </c>
      <c r="F3619" s="89">
        <v>104705522</v>
      </c>
      <c r="G3619" s="88">
        <v>4</v>
      </c>
      <c r="H3619" s="89">
        <v>21359083</v>
      </c>
      <c r="J3619" s="48"/>
    </row>
    <row r="3620" spans="1:10" x14ac:dyDescent="0.4">
      <c r="A3620" s="88" t="s">
        <v>4166</v>
      </c>
      <c r="B3620" s="86">
        <v>2017</v>
      </c>
      <c r="C3620" s="87" t="s">
        <v>1054</v>
      </c>
      <c r="D3620" s="88" t="s">
        <v>100</v>
      </c>
      <c r="E3620" s="88" t="s">
        <v>102</v>
      </c>
      <c r="F3620" s="89">
        <v>204712058</v>
      </c>
      <c r="G3620" s="88">
        <v>4</v>
      </c>
      <c r="H3620" s="89">
        <v>24262021</v>
      </c>
      <c r="J3620" s="48"/>
    </row>
    <row r="3621" spans="1:10" x14ac:dyDescent="0.4">
      <c r="A3621" s="88" t="s">
        <v>4166</v>
      </c>
      <c r="B3621" s="86">
        <v>2017</v>
      </c>
      <c r="C3621" s="87" t="s">
        <v>1054</v>
      </c>
      <c r="D3621" s="88" t="s">
        <v>100</v>
      </c>
      <c r="E3621" s="88" t="s">
        <v>102</v>
      </c>
      <c r="F3621" s="89">
        <v>201748947</v>
      </c>
      <c r="G3621" s="88">
        <v>4</v>
      </c>
      <c r="H3621" s="89">
        <v>11262363</v>
      </c>
      <c r="J3621" s="48"/>
    </row>
    <row r="3622" spans="1:10" x14ac:dyDescent="0.4">
      <c r="A3622" s="88" t="s">
        <v>4166</v>
      </c>
      <c r="B3622" s="86">
        <v>2017</v>
      </c>
      <c r="C3622" s="87" t="s">
        <v>1054</v>
      </c>
      <c r="D3622" s="88" t="s">
        <v>100</v>
      </c>
      <c r="E3622" s="88" t="s">
        <v>102</v>
      </c>
      <c r="F3622" s="89">
        <v>207123041</v>
      </c>
      <c r="G3622" s="88">
        <v>2</v>
      </c>
      <c r="H3622" s="89">
        <v>29293815</v>
      </c>
      <c r="J3622" s="48"/>
    </row>
    <row r="3623" spans="1:10" x14ac:dyDescent="0.4">
      <c r="A3623" s="88" t="s">
        <v>4166</v>
      </c>
      <c r="B3623" s="86">
        <v>2016</v>
      </c>
      <c r="C3623" s="87" t="s">
        <v>1054</v>
      </c>
      <c r="D3623" s="88" t="s">
        <v>100</v>
      </c>
      <c r="E3623" s="88" t="s">
        <v>102</v>
      </c>
      <c r="F3623" s="89">
        <v>213445903</v>
      </c>
      <c r="G3623" s="88">
        <v>3</v>
      </c>
      <c r="H3623" s="89">
        <v>13052883</v>
      </c>
      <c r="J3623" s="48"/>
    </row>
    <row r="3624" spans="1:10" x14ac:dyDescent="0.4">
      <c r="A3624" s="88" t="s">
        <v>4165</v>
      </c>
      <c r="B3624" s="86">
        <v>2016</v>
      </c>
      <c r="C3624" s="87" t="s">
        <v>1052</v>
      </c>
      <c r="D3624" s="88" t="s">
        <v>1051</v>
      </c>
      <c r="E3624" s="88" t="s">
        <v>102</v>
      </c>
      <c r="F3624" s="89">
        <v>156107895</v>
      </c>
      <c r="G3624" s="88">
        <v>4</v>
      </c>
      <c r="H3624" s="89">
        <v>32407908</v>
      </c>
      <c r="J3624" s="48"/>
    </row>
    <row r="3625" spans="1:10" x14ac:dyDescent="0.4">
      <c r="A3625" s="88" t="s">
        <v>4165</v>
      </c>
      <c r="B3625" s="86">
        <v>2015</v>
      </c>
      <c r="C3625" s="87" t="s">
        <v>1052</v>
      </c>
      <c r="D3625" s="88" t="s">
        <v>1051</v>
      </c>
      <c r="E3625" s="88" t="s">
        <v>102</v>
      </c>
      <c r="F3625" s="89">
        <v>132827078</v>
      </c>
      <c r="G3625" s="88">
        <v>2</v>
      </c>
      <c r="H3625" s="89">
        <v>13787920</v>
      </c>
      <c r="J3625" s="48"/>
    </row>
    <row r="3626" spans="1:10" x14ac:dyDescent="0.4">
      <c r="A3626" s="88" t="s">
        <v>4164</v>
      </c>
      <c r="B3626" s="86">
        <v>2015</v>
      </c>
      <c r="C3626" s="87" t="s">
        <v>1070</v>
      </c>
      <c r="D3626" s="88" t="s">
        <v>1051</v>
      </c>
      <c r="E3626" s="88" t="s">
        <v>102</v>
      </c>
      <c r="F3626" s="89">
        <v>198998026</v>
      </c>
      <c r="G3626" s="88">
        <v>3</v>
      </c>
      <c r="H3626" s="89">
        <v>21620148</v>
      </c>
      <c r="J3626" s="48"/>
    </row>
    <row r="3627" spans="1:10" x14ac:dyDescent="0.4">
      <c r="A3627" s="88" t="s">
        <v>4164</v>
      </c>
      <c r="B3627" s="86">
        <v>2015</v>
      </c>
      <c r="C3627" s="87" t="s">
        <v>1070</v>
      </c>
      <c r="D3627" s="88" t="s">
        <v>1051</v>
      </c>
      <c r="E3627" s="88" t="s">
        <v>102</v>
      </c>
      <c r="F3627" s="89">
        <v>141766377</v>
      </c>
      <c r="G3627" s="88">
        <v>1</v>
      </c>
      <c r="H3627" s="89">
        <v>14484055</v>
      </c>
      <c r="J3627" s="48"/>
    </row>
    <row r="3628" spans="1:10" x14ac:dyDescent="0.4">
      <c r="A3628" s="88" t="s">
        <v>4163</v>
      </c>
      <c r="B3628" s="86">
        <v>2017</v>
      </c>
      <c r="C3628" s="87" t="s">
        <v>1054</v>
      </c>
      <c r="D3628" s="88" t="s">
        <v>1051</v>
      </c>
      <c r="E3628" s="88" t="s">
        <v>106</v>
      </c>
      <c r="F3628" s="89">
        <v>173492295</v>
      </c>
      <c r="G3628" s="88">
        <v>1</v>
      </c>
      <c r="H3628" s="89">
        <v>29944049</v>
      </c>
      <c r="J3628" s="48"/>
    </row>
    <row r="3629" spans="1:10" x14ac:dyDescent="0.4">
      <c r="A3629" s="88" t="s">
        <v>4163</v>
      </c>
      <c r="B3629" s="86">
        <v>2016</v>
      </c>
      <c r="C3629" s="87" t="s">
        <v>1054</v>
      </c>
      <c r="D3629" s="88" t="s">
        <v>1051</v>
      </c>
      <c r="E3629" s="88" t="s">
        <v>106</v>
      </c>
      <c r="F3629" s="89">
        <v>190859464</v>
      </c>
      <c r="G3629" s="88">
        <v>2</v>
      </c>
      <c r="H3629" s="89">
        <v>34494686</v>
      </c>
      <c r="J3629" s="48"/>
    </row>
    <row r="3630" spans="1:10" x14ac:dyDescent="0.4">
      <c r="A3630" s="88" t="s">
        <v>4163</v>
      </c>
      <c r="B3630" s="86">
        <v>2016</v>
      </c>
      <c r="C3630" s="87" t="s">
        <v>1054</v>
      </c>
      <c r="D3630" s="88" t="s">
        <v>1051</v>
      </c>
      <c r="E3630" s="88" t="s">
        <v>106</v>
      </c>
      <c r="F3630" s="89">
        <v>232633065</v>
      </c>
      <c r="G3630" s="88">
        <v>5</v>
      </c>
      <c r="H3630" s="89">
        <v>30273233</v>
      </c>
      <c r="J3630" s="48"/>
    </row>
    <row r="3631" spans="1:10" x14ac:dyDescent="0.4">
      <c r="A3631" s="88" t="s">
        <v>4162</v>
      </c>
      <c r="B3631" s="86">
        <v>2017</v>
      </c>
      <c r="C3631" s="87" t="s">
        <v>1054</v>
      </c>
      <c r="D3631" s="88" t="s">
        <v>1051</v>
      </c>
      <c r="E3631" s="88" t="s">
        <v>102</v>
      </c>
      <c r="F3631" s="89">
        <v>196032437</v>
      </c>
      <c r="G3631" s="88">
        <v>2</v>
      </c>
      <c r="H3631" s="89">
        <v>23991555</v>
      </c>
      <c r="J3631" s="48"/>
    </row>
    <row r="3632" spans="1:10" x14ac:dyDescent="0.4">
      <c r="A3632" s="88" t="s">
        <v>4162</v>
      </c>
      <c r="B3632" s="86">
        <v>2016</v>
      </c>
      <c r="C3632" s="87" t="s">
        <v>1054</v>
      </c>
      <c r="D3632" s="88" t="s">
        <v>1051</v>
      </c>
      <c r="E3632" s="88" t="s">
        <v>102</v>
      </c>
      <c r="F3632" s="89">
        <v>163813177</v>
      </c>
      <c r="G3632" s="88">
        <v>4</v>
      </c>
      <c r="H3632" s="89">
        <v>29598283</v>
      </c>
      <c r="J3632" s="48"/>
    </row>
    <row r="3633" spans="1:10" x14ac:dyDescent="0.4">
      <c r="A3633" s="88" t="s">
        <v>4162</v>
      </c>
      <c r="B3633" s="86">
        <v>2016</v>
      </c>
      <c r="C3633" s="87" t="s">
        <v>1054</v>
      </c>
      <c r="D3633" s="88" t="s">
        <v>1051</v>
      </c>
      <c r="E3633" s="88" t="s">
        <v>102</v>
      </c>
      <c r="F3633" s="89">
        <v>171103522</v>
      </c>
      <c r="G3633" s="88">
        <v>1</v>
      </c>
      <c r="H3633" s="89">
        <v>29998016</v>
      </c>
      <c r="J3633" s="48"/>
    </row>
    <row r="3634" spans="1:10" x14ac:dyDescent="0.4">
      <c r="A3634" s="88" t="s">
        <v>4161</v>
      </c>
      <c r="B3634" s="86">
        <v>2015</v>
      </c>
      <c r="C3634" s="87" t="s">
        <v>1070</v>
      </c>
      <c r="D3634" s="88" t="s">
        <v>1051</v>
      </c>
      <c r="E3634" s="88" t="s">
        <v>104</v>
      </c>
      <c r="F3634" s="89">
        <v>181135648</v>
      </c>
      <c r="G3634" s="88">
        <v>3</v>
      </c>
      <c r="H3634" s="89">
        <v>25666570</v>
      </c>
      <c r="J3634" s="48"/>
    </row>
    <row r="3635" spans="1:10" x14ac:dyDescent="0.4">
      <c r="A3635" s="88" t="s">
        <v>4160</v>
      </c>
      <c r="B3635" s="86">
        <v>2014</v>
      </c>
      <c r="C3635" s="87" t="s">
        <v>1052</v>
      </c>
      <c r="D3635" s="88" t="s">
        <v>1051</v>
      </c>
      <c r="E3635" s="88" t="s">
        <v>104</v>
      </c>
      <c r="F3635" s="89">
        <v>157245792</v>
      </c>
      <c r="G3635" s="88">
        <v>2</v>
      </c>
      <c r="H3635" s="89">
        <v>15562238</v>
      </c>
      <c r="J3635" s="48"/>
    </row>
    <row r="3636" spans="1:10" x14ac:dyDescent="0.4">
      <c r="A3636" s="88" t="s">
        <v>4160</v>
      </c>
      <c r="B3636" s="86">
        <v>2014</v>
      </c>
      <c r="C3636" s="87" t="s">
        <v>1052</v>
      </c>
      <c r="D3636" s="88" t="s">
        <v>1051</v>
      </c>
      <c r="E3636" s="88" t="s">
        <v>104</v>
      </c>
      <c r="F3636" s="89">
        <v>133979675</v>
      </c>
      <c r="G3636" s="88">
        <v>3</v>
      </c>
      <c r="H3636" s="89">
        <v>32550307</v>
      </c>
      <c r="J3636" s="48"/>
    </row>
    <row r="3637" spans="1:10" x14ac:dyDescent="0.4">
      <c r="A3637" s="88" t="s">
        <v>4159</v>
      </c>
      <c r="B3637" s="86">
        <v>2016</v>
      </c>
      <c r="C3637" s="87" t="s">
        <v>1052</v>
      </c>
      <c r="D3637" s="88" t="s">
        <v>100</v>
      </c>
      <c r="E3637" s="88" t="s">
        <v>96</v>
      </c>
      <c r="F3637" s="89">
        <v>205288218</v>
      </c>
      <c r="G3637" s="88">
        <v>2</v>
      </c>
      <c r="H3637" s="89">
        <v>32711271</v>
      </c>
      <c r="J3637" s="48"/>
    </row>
    <row r="3638" spans="1:10" x14ac:dyDescent="0.4">
      <c r="A3638" s="88" t="s">
        <v>4159</v>
      </c>
      <c r="B3638" s="86">
        <v>2016</v>
      </c>
      <c r="C3638" s="87" t="s">
        <v>1052</v>
      </c>
      <c r="D3638" s="88" t="s">
        <v>100</v>
      </c>
      <c r="E3638" s="88" t="s">
        <v>96</v>
      </c>
      <c r="F3638" s="89">
        <v>104809641</v>
      </c>
      <c r="G3638" s="88">
        <v>1</v>
      </c>
      <c r="H3638" s="89">
        <v>23287713</v>
      </c>
      <c r="J3638" s="48"/>
    </row>
    <row r="3639" spans="1:10" x14ac:dyDescent="0.4">
      <c r="A3639" s="88" t="s">
        <v>4159</v>
      </c>
      <c r="B3639" s="86">
        <v>2014</v>
      </c>
      <c r="C3639" s="87" t="s">
        <v>1052</v>
      </c>
      <c r="D3639" s="88" t="s">
        <v>100</v>
      </c>
      <c r="E3639" s="88" t="s">
        <v>96</v>
      </c>
      <c r="F3639" s="89">
        <v>147414441</v>
      </c>
      <c r="G3639" s="88">
        <v>4</v>
      </c>
      <c r="H3639" s="89">
        <v>16391583</v>
      </c>
      <c r="J3639" s="48"/>
    </row>
    <row r="3640" spans="1:10" x14ac:dyDescent="0.4">
      <c r="A3640" s="88" t="s">
        <v>4159</v>
      </c>
      <c r="B3640" s="86">
        <v>2014</v>
      </c>
      <c r="C3640" s="87" t="s">
        <v>1052</v>
      </c>
      <c r="D3640" s="88" t="s">
        <v>100</v>
      </c>
      <c r="E3640" s="88" t="s">
        <v>96</v>
      </c>
      <c r="F3640" s="89">
        <v>140855132</v>
      </c>
      <c r="G3640" s="88">
        <v>1</v>
      </c>
      <c r="H3640" s="89">
        <v>13651433</v>
      </c>
      <c r="J3640" s="48"/>
    </row>
    <row r="3641" spans="1:10" x14ac:dyDescent="0.4">
      <c r="A3641" s="88" t="s">
        <v>4159</v>
      </c>
      <c r="B3641" s="86">
        <v>2014</v>
      </c>
      <c r="C3641" s="87" t="s">
        <v>1052</v>
      </c>
      <c r="D3641" s="88" t="s">
        <v>100</v>
      </c>
      <c r="E3641" s="88" t="s">
        <v>96</v>
      </c>
      <c r="F3641" s="89">
        <v>233349366</v>
      </c>
      <c r="G3641" s="88">
        <v>3</v>
      </c>
      <c r="H3641" s="89">
        <v>13341192</v>
      </c>
      <c r="J3641" s="48"/>
    </row>
    <row r="3642" spans="1:10" x14ac:dyDescent="0.4">
      <c r="A3642" s="88" t="s">
        <v>4159</v>
      </c>
      <c r="B3642" s="86">
        <v>2014</v>
      </c>
      <c r="C3642" s="87" t="s">
        <v>1052</v>
      </c>
      <c r="D3642" s="88" t="s">
        <v>100</v>
      </c>
      <c r="E3642" s="88" t="s">
        <v>96</v>
      </c>
      <c r="F3642" s="89">
        <v>111475990</v>
      </c>
      <c r="G3642" s="88">
        <v>5</v>
      </c>
      <c r="H3642" s="89">
        <v>29727814</v>
      </c>
      <c r="J3642" s="48"/>
    </row>
    <row r="3643" spans="1:10" x14ac:dyDescent="0.4">
      <c r="A3643" s="88" t="s">
        <v>4159</v>
      </c>
      <c r="B3643" s="86">
        <v>2014</v>
      </c>
      <c r="C3643" s="87" t="s">
        <v>1052</v>
      </c>
      <c r="D3643" s="88" t="s">
        <v>100</v>
      </c>
      <c r="E3643" s="88" t="s">
        <v>96</v>
      </c>
      <c r="F3643" s="89">
        <v>185937708</v>
      </c>
      <c r="G3643" s="88">
        <v>1</v>
      </c>
      <c r="H3643" s="89">
        <v>20453310</v>
      </c>
      <c r="J3643" s="48"/>
    </row>
    <row r="3644" spans="1:10" x14ac:dyDescent="0.4">
      <c r="A3644" s="88" t="s">
        <v>4159</v>
      </c>
      <c r="B3644" s="86">
        <v>2015</v>
      </c>
      <c r="C3644" s="87" t="s">
        <v>1052</v>
      </c>
      <c r="D3644" s="88" t="s">
        <v>100</v>
      </c>
      <c r="E3644" s="88" t="s">
        <v>96</v>
      </c>
      <c r="F3644" s="89">
        <v>108109986</v>
      </c>
      <c r="G3644" s="88">
        <v>3</v>
      </c>
      <c r="H3644" s="89">
        <v>15299424</v>
      </c>
      <c r="J3644" s="48"/>
    </row>
    <row r="3645" spans="1:10" x14ac:dyDescent="0.4">
      <c r="A3645" s="88" t="s">
        <v>4158</v>
      </c>
      <c r="B3645" s="86">
        <v>2017</v>
      </c>
      <c r="C3645" s="87" t="s">
        <v>1061</v>
      </c>
      <c r="D3645" s="88" t="s">
        <v>100</v>
      </c>
      <c r="E3645" s="88" t="s">
        <v>106</v>
      </c>
      <c r="F3645" s="89">
        <v>181947038</v>
      </c>
      <c r="G3645" s="88">
        <v>2</v>
      </c>
      <c r="H3645" s="89">
        <v>31513794</v>
      </c>
      <c r="J3645" s="48"/>
    </row>
    <row r="3646" spans="1:10" x14ac:dyDescent="0.4">
      <c r="A3646" s="88" t="s">
        <v>4157</v>
      </c>
      <c r="B3646" s="86">
        <v>2017</v>
      </c>
      <c r="C3646" s="87" t="s">
        <v>1054</v>
      </c>
      <c r="D3646" s="88" t="s">
        <v>1051</v>
      </c>
      <c r="E3646" s="88" t="s">
        <v>102</v>
      </c>
      <c r="F3646" s="89">
        <v>99797440</v>
      </c>
      <c r="G3646" s="88">
        <v>2</v>
      </c>
      <c r="H3646" s="89">
        <v>22112110</v>
      </c>
      <c r="J3646" s="48"/>
    </row>
    <row r="3647" spans="1:10" x14ac:dyDescent="0.4">
      <c r="A3647" s="88" t="s">
        <v>4156</v>
      </c>
      <c r="B3647" s="86">
        <v>2014</v>
      </c>
      <c r="C3647" s="87" t="s">
        <v>1054</v>
      </c>
      <c r="D3647" s="88" t="s">
        <v>100</v>
      </c>
      <c r="E3647" s="88" t="s">
        <v>96</v>
      </c>
      <c r="F3647" s="89">
        <v>203048384</v>
      </c>
      <c r="G3647" s="88">
        <v>2</v>
      </c>
      <c r="H3647" s="89">
        <v>14512959</v>
      </c>
      <c r="J3647" s="48"/>
    </row>
    <row r="3648" spans="1:10" x14ac:dyDescent="0.4">
      <c r="A3648" s="88" t="s">
        <v>4156</v>
      </c>
      <c r="B3648" s="86">
        <v>2015</v>
      </c>
      <c r="C3648" s="87" t="s">
        <v>1054</v>
      </c>
      <c r="D3648" s="88" t="s">
        <v>100</v>
      </c>
      <c r="E3648" s="88" t="s">
        <v>96</v>
      </c>
      <c r="F3648" s="89">
        <v>201163728</v>
      </c>
      <c r="G3648" s="88">
        <v>4</v>
      </c>
      <c r="H3648" s="89">
        <v>15094994</v>
      </c>
      <c r="J3648" s="48"/>
    </row>
    <row r="3649" spans="1:10" x14ac:dyDescent="0.4">
      <c r="A3649" s="88" t="s">
        <v>4156</v>
      </c>
      <c r="B3649" s="86">
        <v>2017</v>
      </c>
      <c r="C3649" s="87" t="s">
        <v>1054</v>
      </c>
      <c r="D3649" s="88" t="s">
        <v>100</v>
      </c>
      <c r="E3649" s="88" t="s">
        <v>96</v>
      </c>
      <c r="F3649" s="89">
        <v>223060431</v>
      </c>
      <c r="G3649" s="88">
        <v>2</v>
      </c>
      <c r="H3649" s="89">
        <v>16907973</v>
      </c>
      <c r="J3649" s="48"/>
    </row>
    <row r="3650" spans="1:10" x14ac:dyDescent="0.4">
      <c r="A3650" s="88" t="s">
        <v>4155</v>
      </c>
      <c r="B3650" s="86">
        <v>2017</v>
      </c>
      <c r="C3650" s="87" t="s">
        <v>1054</v>
      </c>
      <c r="D3650" s="88" t="s">
        <v>1051</v>
      </c>
      <c r="E3650" s="88" t="s">
        <v>102</v>
      </c>
      <c r="F3650" s="89">
        <v>248617619</v>
      </c>
      <c r="G3650" s="88">
        <v>1</v>
      </c>
      <c r="H3650" s="89">
        <v>26635981</v>
      </c>
      <c r="J3650" s="48"/>
    </row>
    <row r="3651" spans="1:10" x14ac:dyDescent="0.4">
      <c r="A3651" s="88" t="s">
        <v>4154</v>
      </c>
      <c r="B3651" s="86">
        <v>2017</v>
      </c>
      <c r="C3651" s="87" t="s">
        <v>1052</v>
      </c>
      <c r="D3651" s="88" t="s">
        <v>100</v>
      </c>
      <c r="E3651" s="88" t="s">
        <v>106</v>
      </c>
      <c r="F3651" s="89">
        <v>92271128</v>
      </c>
      <c r="G3651" s="88">
        <v>2</v>
      </c>
      <c r="H3651" s="89">
        <v>19500317</v>
      </c>
      <c r="J3651" s="48"/>
    </row>
    <row r="3652" spans="1:10" x14ac:dyDescent="0.4">
      <c r="A3652" s="88" t="s">
        <v>4154</v>
      </c>
      <c r="B3652" s="86">
        <v>2017</v>
      </c>
      <c r="C3652" s="87" t="s">
        <v>1052</v>
      </c>
      <c r="D3652" s="88" t="s">
        <v>100</v>
      </c>
      <c r="E3652" s="88" t="s">
        <v>106</v>
      </c>
      <c r="F3652" s="89">
        <v>108190702</v>
      </c>
      <c r="G3652" s="88">
        <v>2</v>
      </c>
      <c r="H3652" s="89">
        <v>20894899</v>
      </c>
      <c r="J3652" s="48"/>
    </row>
    <row r="3653" spans="1:10" x14ac:dyDescent="0.4">
      <c r="A3653" s="88" t="s">
        <v>4153</v>
      </c>
      <c r="B3653" s="86">
        <v>2016</v>
      </c>
      <c r="C3653" s="87" t="s">
        <v>1054</v>
      </c>
      <c r="D3653" s="88" t="s">
        <v>1051</v>
      </c>
      <c r="E3653" s="88" t="s">
        <v>106</v>
      </c>
      <c r="F3653" s="89">
        <v>115751682</v>
      </c>
      <c r="G3653" s="88">
        <v>3</v>
      </c>
      <c r="H3653" s="89">
        <v>11067219</v>
      </c>
      <c r="J3653" s="48"/>
    </row>
    <row r="3654" spans="1:10" x14ac:dyDescent="0.4">
      <c r="A3654" s="88" t="s">
        <v>4152</v>
      </c>
      <c r="B3654" s="86">
        <v>2016</v>
      </c>
      <c r="C3654" s="87" t="s">
        <v>1054</v>
      </c>
      <c r="D3654" s="88" t="s">
        <v>100</v>
      </c>
      <c r="E3654" s="88" t="s">
        <v>106</v>
      </c>
      <c r="F3654" s="89">
        <v>139370890</v>
      </c>
      <c r="G3654" s="88">
        <v>1</v>
      </c>
      <c r="H3654" s="89">
        <v>20404576</v>
      </c>
      <c r="J3654" s="48"/>
    </row>
    <row r="3655" spans="1:10" x14ac:dyDescent="0.4">
      <c r="A3655" s="88" t="s">
        <v>4152</v>
      </c>
      <c r="B3655" s="86">
        <v>2016</v>
      </c>
      <c r="C3655" s="87" t="s">
        <v>1054</v>
      </c>
      <c r="D3655" s="88" t="s">
        <v>100</v>
      </c>
      <c r="E3655" s="88" t="s">
        <v>106</v>
      </c>
      <c r="F3655" s="89">
        <v>151204121</v>
      </c>
      <c r="G3655" s="88">
        <v>4</v>
      </c>
      <c r="H3655" s="89">
        <v>11970653</v>
      </c>
      <c r="J3655" s="48"/>
    </row>
    <row r="3656" spans="1:10" x14ac:dyDescent="0.4">
      <c r="A3656" s="88" t="s">
        <v>4151</v>
      </c>
      <c r="B3656" s="86">
        <v>2016</v>
      </c>
      <c r="C3656" s="87" t="s">
        <v>1052</v>
      </c>
      <c r="D3656" s="88" t="s">
        <v>1064</v>
      </c>
      <c r="E3656" s="88" t="s">
        <v>106</v>
      </c>
      <c r="F3656" s="89">
        <v>109303241</v>
      </c>
      <c r="G3656" s="88">
        <v>2</v>
      </c>
      <c r="H3656" s="89">
        <v>33592941</v>
      </c>
      <c r="J3656" s="48"/>
    </row>
    <row r="3657" spans="1:10" x14ac:dyDescent="0.4">
      <c r="A3657" s="88" t="s">
        <v>4150</v>
      </c>
      <c r="B3657" s="86">
        <v>2014</v>
      </c>
      <c r="C3657" s="87" t="s">
        <v>1052</v>
      </c>
      <c r="D3657" s="88" t="s">
        <v>100</v>
      </c>
      <c r="E3657" s="88" t="s">
        <v>104</v>
      </c>
      <c r="F3657" s="89">
        <v>92100237</v>
      </c>
      <c r="G3657" s="88">
        <v>2</v>
      </c>
      <c r="H3657" s="89">
        <v>13682971</v>
      </c>
      <c r="J3657" s="48"/>
    </row>
    <row r="3658" spans="1:10" x14ac:dyDescent="0.4">
      <c r="A3658" s="88" t="s">
        <v>4150</v>
      </c>
      <c r="B3658" s="86">
        <v>2015</v>
      </c>
      <c r="C3658" s="87" t="s">
        <v>1052</v>
      </c>
      <c r="D3658" s="88" t="s">
        <v>100</v>
      </c>
      <c r="E3658" s="88" t="s">
        <v>104</v>
      </c>
      <c r="F3658" s="89">
        <v>105300156</v>
      </c>
      <c r="G3658" s="88">
        <v>4</v>
      </c>
      <c r="H3658" s="89">
        <v>34964002</v>
      </c>
      <c r="J3658" s="48"/>
    </row>
    <row r="3659" spans="1:10" x14ac:dyDescent="0.4">
      <c r="A3659" s="88" t="s">
        <v>4149</v>
      </c>
      <c r="B3659" s="86">
        <v>2015</v>
      </c>
      <c r="C3659" s="87" t="s">
        <v>1054</v>
      </c>
      <c r="D3659" s="88" t="s">
        <v>1051</v>
      </c>
      <c r="E3659" s="88" t="s">
        <v>96</v>
      </c>
      <c r="F3659" s="89">
        <v>142059402</v>
      </c>
      <c r="G3659" s="88">
        <v>2</v>
      </c>
      <c r="H3659" s="89">
        <v>31431333</v>
      </c>
      <c r="J3659" s="48"/>
    </row>
    <row r="3660" spans="1:10" x14ac:dyDescent="0.4">
      <c r="A3660" s="88" t="s">
        <v>4148</v>
      </c>
      <c r="B3660" s="86">
        <v>2015</v>
      </c>
      <c r="C3660" s="87" t="s">
        <v>1054</v>
      </c>
      <c r="D3660" s="88" t="s">
        <v>100</v>
      </c>
      <c r="E3660" s="88" t="s">
        <v>102</v>
      </c>
      <c r="F3660" s="89">
        <v>218924137</v>
      </c>
      <c r="G3660" s="88">
        <v>1</v>
      </c>
      <c r="H3660" s="89">
        <v>23268027</v>
      </c>
      <c r="J3660" s="48"/>
    </row>
    <row r="3661" spans="1:10" x14ac:dyDescent="0.4">
      <c r="A3661" s="88" t="s">
        <v>4147</v>
      </c>
      <c r="B3661" s="86">
        <v>2014</v>
      </c>
      <c r="C3661" s="87" t="s">
        <v>1052</v>
      </c>
      <c r="D3661" s="88" t="s">
        <v>1051</v>
      </c>
      <c r="E3661" s="88" t="s">
        <v>104</v>
      </c>
      <c r="F3661" s="89">
        <v>235360431</v>
      </c>
      <c r="G3661" s="88">
        <v>2</v>
      </c>
      <c r="H3661" s="89">
        <v>32951462</v>
      </c>
      <c r="J3661" s="48"/>
    </row>
    <row r="3662" spans="1:10" x14ac:dyDescent="0.4">
      <c r="A3662" s="88" t="s">
        <v>4146</v>
      </c>
      <c r="B3662" s="86">
        <v>2014</v>
      </c>
      <c r="C3662" s="87" t="s">
        <v>1052</v>
      </c>
      <c r="D3662" s="88" t="s">
        <v>1051</v>
      </c>
      <c r="E3662" s="88" t="s">
        <v>104</v>
      </c>
      <c r="F3662" s="89">
        <v>179406648</v>
      </c>
      <c r="G3662" s="88">
        <v>3</v>
      </c>
      <c r="H3662" s="89">
        <v>17257052</v>
      </c>
      <c r="J3662" s="48"/>
    </row>
    <row r="3663" spans="1:10" x14ac:dyDescent="0.4">
      <c r="A3663" s="88" t="s">
        <v>4146</v>
      </c>
      <c r="B3663" s="86">
        <v>2014</v>
      </c>
      <c r="C3663" s="87" t="s">
        <v>1052</v>
      </c>
      <c r="D3663" s="88" t="s">
        <v>1051</v>
      </c>
      <c r="E3663" s="88" t="s">
        <v>104</v>
      </c>
      <c r="F3663" s="89">
        <v>188325020</v>
      </c>
      <c r="G3663" s="88">
        <v>2</v>
      </c>
      <c r="H3663" s="89">
        <v>18593557</v>
      </c>
      <c r="J3663" s="48"/>
    </row>
    <row r="3664" spans="1:10" x14ac:dyDescent="0.4">
      <c r="A3664" s="88" t="s">
        <v>4146</v>
      </c>
      <c r="B3664" s="86">
        <v>2017</v>
      </c>
      <c r="C3664" s="87" t="s">
        <v>1052</v>
      </c>
      <c r="D3664" s="88" t="s">
        <v>1051</v>
      </c>
      <c r="E3664" s="88" t="s">
        <v>104</v>
      </c>
      <c r="F3664" s="89">
        <v>109993349</v>
      </c>
      <c r="G3664" s="88">
        <v>5</v>
      </c>
      <c r="H3664" s="89">
        <v>28565269</v>
      </c>
      <c r="J3664" s="48"/>
    </row>
    <row r="3665" spans="1:10" x14ac:dyDescent="0.4">
      <c r="A3665" s="88" t="s">
        <v>4146</v>
      </c>
      <c r="B3665" s="86">
        <v>2017</v>
      </c>
      <c r="C3665" s="87" t="s">
        <v>1052</v>
      </c>
      <c r="D3665" s="88" t="s">
        <v>1051</v>
      </c>
      <c r="E3665" s="88" t="s">
        <v>104</v>
      </c>
      <c r="F3665" s="89">
        <v>198954131</v>
      </c>
      <c r="G3665" s="88">
        <v>3</v>
      </c>
      <c r="H3665" s="89">
        <v>15650809</v>
      </c>
      <c r="J3665" s="48"/>
    </row>
    <row r="3666" spans="1:10" x14ac:dyDescent="0.4">
      <c r="A3666" s="88" t="s">
        <v>4145</v>
      </c>
      <c r="B3666" s="86">
        <v>2017</v>
      </c>
      <c r="C3666" s="87" t="s">
        <v>1054</v>
      </c>
      <c r="D3666" s="88" t="s">
        <v>1064</v>
      </c>
      <c r="E3666" s="88" t="s">
        <v>96</v>
      </c>
      <c r="F3666" s="89">
        <v>247507431</v>
      </c>
      <c r="G3666" s="88">
        <v>2</v>
      </c>
      <c r="H3666" s="89">
        <v>25501487</v>
      </c>
      <c r="J3666" s="48"/>
    </row>
    <row r="3667" spans="1:10" x14ac:dyDescent="0.4">
      <c r="A3667" s="88" t="s">
        <v>4144</v>
      </c>
      <c r="B3667" s="86">
        <v>2016</v>
      </c>
      <c r="C3667" s="87" t="s">
        <v>1052</v>
      </c>
      <c r="D3667" s="88" t="s">
        <v>1064</v>
      </c>
      <c r="E3667" s="88" t="s">
        <v>104</v>
      </c>
      <c r="F3667" s="89">
        <v>180856028</v>
      </c>
      <c r="G3667" s="88">
        <v>4</v>
      </c>
      <c r="H3667" s="89">
        <v>33155802</v>
      </c>
      <c r="J3667" s="48"/>
    </row>
    <row r="3668" spans="1:10" x14ac:dyDescent="0.4">
      <c r="A3668" s="88" t="s">
        <v>4143</v>
      </c>
      <c r="B3668" s="86">
        <v>2016</v>
      </c>
      <c r="C3668" s="87" t="s">
        <v>1054</v>
      </c>
      <c r="D3668" s="88" t="s">
        <v>1051</v>
      </c>
      <c r="E3668" s="88" t="s">
        <v>102</v>
      </c>
      <c r="F3668" s="89">
        <v>248141318</v>
      </c>
      <c r="G3668" s="88">
        <v>5</v>
      </c>
      <c r="H3668" s="89">
        <v>26449391</v>
      </c>
      <c r="J3668" s="48"/>
    </row>
    <row r="3669" spans="1:10" x14ac:dyDescent="0.4">
      <c r="A3669" s="88" t="s">
        <v>4142</v>
      </c>
      <c r="B3669" s="86">
        <v>2016</v>
      </c>
      <c r="C3669" s="87" t="s">
        <v>1054</v>
      </c>
      <c r="D3669" s="88" t="s">
        <v>1064</v>
      </c>
      <c r="E3669" s="88" t="s">
        <v>106</v>
      </c>
      <c r="F3669" s="89">
        <v>198254343</v>
      </c>
      <c r="G3669" s="88">
        <v>1</v>
      </c>
      <c r="H3669" s="89">
        <v>11144193</v>
      </c>
      <c r="J3669" s="48"/>
    </row>
    <row r="3670" spans="1:10" x14ac:dyDescent="0.4">
      <c r="A3670" s="88" t="s">
        <v>4141</v>
      </c>
      <c r="B3670" s="86">
        <v>2016</v>
      </c>
      <c r="C3670" s="87" t="s">
        <v>1052</v>
      </c>
      <c r="D3670" s="88" t="s">
        <v>1051</v>
      </c>
      <c r="E3670" s="88" t="s">
        <v>102</v>
      </c>
      <c r="F3670" s="89">
        <v>156305284</v>
      </c>
      <c r="G3670" s="88">
        <v>3</v>
      </c>
      <c r="H3670" s="89">
        <v>33761916</v>
      </c>
      <c r="J3670" s="48"/>
    </row>
    <row r="3671" spans="1:10" x14ac:dyDescent="0.4">
      <c r="A3671" s="88" t="s">
        <v>4140</v>
      </c>
      <c r="B3671" s="86">
        <v>2016</v>
      </c>
      <c r="C3671" s="87" t="s">
        <v>1052</v>
      </c>
      <c r="D3671" s="88" t="s">
        <v>1051</v>
      </c>
      <c r="E3671" s="88" t="s">
        <v>104</v>
      </c>
      <c r="F3671" s="89">
        <v>202506264</v>
      </c>
      <c r="G3671" s="88">
        <v>5</v>
      </c>
      <c r="H3671" s="89">
        <v>23227683</v>
      </c>
      <c r="J3671" s="48"/>
    </row>
    <row r="3672" spans="1:10" x14ac:dyDescent="0.4">
      <c r="A3672" s="88" t="s">
        <v>4140</v>
      </c>
      <c r="B3672" s="86">
        <v>2016</v>
      </c>
      <c r="C3672" s="87" t="s">
        <v>1052</v>
      </c>
      <c r="D3672" s="88" t="s">
        <v>1051</v>
      </c>
      <c r="E3672" s="88" t="s">
        <v>104</v>
      </c>
      <c r="F3672" s="89">
        <v>145814201</v>
      </c>
      <c r="G3672" s="88">
        <v>3</v>
      </c>
      <c r="H3672" s="89">
        <v>27037229</v>
      </c>
      <c r="J3672" s="48"/>
    </row>
    <row r="3673" spans="1:10" x14ac:dyDescent="0.4">
      <c r="A3673" s="88" t="s">
        <v>4139</v>
      </c>
      <c r="B3673" s="86">
        <v>2015</v>
      </c>
      <c r="C3673" s="87" t="s">
        <v>1054</v>
      </c>
      <c r="D3673" s="88" t="s">
        <v>1064</v>
      </c>
      <c r="E3673" s="88" t="s">
        <v>104</v>
      </c>
      <c r="F3673" s="89">
        <v>134213153</v>
      </c>
      <c r="G3673" s="88">
        <v>3</v>
      </c>
      <c r="H3673" s="89">
        <v>25037921</v>
      </c>
      <c r="J3673" s="48"/>
    </row>
    <row r="3674" spans="1:10" x14ac:dyDescent="0.4">
      <c r="A3674" s="88" t="s">
        <v>4138</v>
      </c>
      <c r="B3674" s="86">
        <v>2015</v>
      </c>
      <c r="C3674" s="87" t="s">
        <v>1054</v>
      </c>
      <c r="D3674" s="88" t="s">
        <v>1064</v>
      </c>
      <c r="E3674" s="88" t="s">
        <v>102</v>
      </c>
      <c r="F3674" s="89">
        <v>219529290</v>
      </c>
      <c r="G3674" s="88">
        <v>2</v>
      </c>
      <c r="H3674" s="89">
        <v>16905442</v>
      </c>
      <c r="J3674" s="48"/>
    </row>
    <row r="3675" spans="1:10" x14ac:dyDescent="0.4">
      <c r="A3675" s="88" t="s">
        <v>4137</v>
      </c>
      <c r="B3675" s="86">
        <v>2015</v>
      </c>
      <c r="C3675" s="87" t="s">
        <v>1054</v>
      </c>
      <c r="D3675" s="88" t="s">
        <v>100</v>
      </c>
      <c r="E3675" s="88" t="s">
        <v>96</v>
      </c>
      <c r="F3675" s="89">
        <v>209903313</v>
      </c>
      <c r="G3675" s="88">
        <v>1</v>
      </c>
      <c r="H3675" s="89">
        <v>29027064</v>
      </c>
      <c r="J3675" s="48"/>
    </row>
    <row r="3676" spans="1:10" x14ac:dyDescent="0.4">
      <c r="A3676" s="88" t="s">
        <v>4136</v>
      </c>
      <c r="B3676" s="86">
        <v>2015</v>
      </c>
      <c r="C3676" s="87" t="s">
        <v>1054</v>
      </c>
      <c r="D3676" s="88" t="s">
        <v>1051</v>
      </c>
      <c r="E3676" s="88" t="s">
        <v>106</v>
      </c>
      <c r="F3676" s="89">
        <v>203770137</v>
      </c>
      <c r="G3676" s="88">
        <v>4</v>
      </c>
      <c r="H3676" s="89">
        <v>29533867</v>
      </c>
      <c r="J3676" s="48"/>
    </row>
    <row r="3677" spans="1:10" x14ac:dyDescent="0.4">
      <c r="A3677" s="88" t="s">
        <v>4136</v>
      </c>
      <c r="B3677" s="86">
        <v>2015</v>
      </c>
      <c r="C3677" s="87" t="s">
        <v>1054</v>
      </c>
      <c r="D3677" s="88" t="s">
        <v>1051</v>
      </c>
      <c r="E3677" s="88" t="s">
        <v>106</v>
      </c>
      <c r="F3677" s="89">
        <v>132849233</v>
      </c>
      <c r="G3677" s="88">
        <v>3</v>
      </c>
      <c r="H3677" s="89">
        <v>24054060</v>
      </c>
      <c r="J3677" s="48"/>
    </row>
    <row r="3678" spans="1:10" x14ac:dyDescent="0.4">
      <c r="A3678" s="88" t="s">
        <v>4135</v>
      </c>
      <c r="B3678" s="86">
        <v>2015</v>
      </c>
      <c r="C3678" s="87" t="s">
        <v>1054</v>
      </c>
      <c r="D3678" s="88" t="s">
        <v>1064</v>
      </c>
      <c r="E3678" s="88" t="s">
        <v>106</v>
      </c>
      <c r="F3678" s="89">
        <v>236003679</v>
      </c>
      <c r="G3678" s="88">
        <v>4</v>
      </c>
      <c r="H3678" s="89">
        <v>14780563</v>
      </c>
      <c r="J3678" s="48"/>
    </row>
    <row r="3679" spans="1:10" x14ac:dyDescent="0.4">
      <c r="A3679" s="88" t="s">
        <v>4134</v>
      </c>
      <c r="B3679" s="86">
        <v>2017</v>
      </c>
      <c r="C3679" s="87" t="s">
        <v>1054</v>
      </c>
      <c r="D3679" s="88" t="s">
        <v>1064</v>
      </c>
      <c r="E3679" s="88" t="s">
        <v>96</v>
      </c>
      <c r="F3679" s="89">
        <v>119200116</v>
      </c>
      <c r="G3679" s="88">
        <v>2</v>
      </c>
      <c r="H3679" s="89">
        <v>30887148</v>
      </c>
      <c r="J3679" s="48"/>
    </row>
    <row r="3680" spans="1:10" x14ac:dyDescent="0.4">
      <c r="A3680" s="88" t="s">
        <v>4133</v>
      </c>
      <c r="B3680" s="86">
        <v>2015</v>
      </c>
      <c r="C3680" s="87" t="s">
        <v>1061</v>
      </c>
      <c r="D3680" s="88" t="s">
        <v>100</v>
      </c>
      <c r="E3680" s="88" t="s">
        <v>102</v>
      </c>
      <c r="F3680" s="89">
        <v>117648270</v>
      </c>
      <c r="G3680" s="88">
        <v>5</v>
      </c>
      <c r="H3680" s="89">
        <v>26639429</v>
      </c>
      <c r="J3680" s="48"/>
    </row>
    <row r="3681" spans="1:10" x14ac:dyDescent="0.4">
      <c r="A3681" s="88" t="s">
        <v>4133</v>
      </c>
      <c r="B3681" s="86">
        <v>2016</v>
      </c>
      <c r="C3681" s="87" t="s">
        <v>1061</v>
      </c>
      <c r="D3681" s="88" t="s">
        <v>100</v>
      </c>
      <c r="E3681" s="88" t="s">
        <v>102</v>
      </c>
      <c r="F3681" s="89">
        <v>145101110</v>
      </c>
      <c r="G3681" s="88">
        <v>4</v>
      </c>
      <c r="H3681" s="89">
        <v>32373883</v>
      </c>
      <c r="J3681" s="48"/>
    </row>
    <row r="3682" spans="1:10" x14ac:dyDescent="0.4">
      <c r="A3682" s="88" t="s">
        <v>4132</v>
      </c>
      <c r="B3682" s="86">
        <v>2016</v>
      </c>
      <c r="C3682" s="87" t="s">
        <v>1054</v>
      </c>
      <c r="D3682" s="88" t="s">
        <v>1051</v>
      </c>
      <c r="E3682" s="88" t="s">
        <v>102</v>
      </c>
      <c r="F3682" s="89">
        <v>212461893</v>
      </c>
      <c r="G3682" s="88">
        <v>4</v>
      </c>
      <c r="H3682" s="89">
        <v>20799487</v>
      </c>
      <c r="J3682" s="48"/>
    </row>
    <row r="3683" spans="1:10" x14ac:dyDescent="0.4">
      <c r="A3683" s="88" t="s">
        <v>4131</v>
      </c>
      <c r="B3683" s="86">
        <v>2015</v>
      </c>
      <c r="C3683" s="87" t="s">
        <v>1054</v>
      </c>
      <c r="D3683" s="88" t="s">
        <v>1051</v>
      </c>
      <c r="E3683" s="88" t="s">
        <v>96</v>
      </c>
      <c r="F3683" s="89">
        <v>190390743</v>
      </c>
      <c r="G3683" s="88">
        <v>4</v>
      </c>
      <c r="H3683" s="89">
        <v>26051471</v>
      </c>
      <c r="J3683" s="48"/>
    </row>
    <row r="3684" spans="1:10" x14ac:dyDescent="0.4">
      <c r="A3684" s="88" t="s">
        <v>4131</v>
      </c>
      <c r="B3684" s="86">
        <v>2015</v>
      </c>
      <c r="C3684" s="87" t="s">
        <v>1054</v>
      </c>
      <c r="D3684" s="88" t="s">
        <v>1051</v>
      </c>
      <c r="E3684" s="88" t="s">
        <v>96</v>
      </c>
      <c r="F3684" s="89">
        <v>188103614</v>
      </c>
      <c r="G3684" s="88">
        <v>4</v>
      </c>
      <c r="H3684" s="89">
        <v>13939268</v>
      </c>
      <c r="J3684" s="48"/>
    </row>
    <row r="3685" spans="1:10" x14ac:dyDescent="0.4">
      <c r="A3685" s="88" t="s">
        <v>4131</v>
      </c>
      <c r="B3685" s="86">
        <v>2017</v>
      </c>
      <c r="C3685" s="87" t="s">
        <v>1054</v>
      </c>
      <c r="D3685" s="88" t="s">
        <v>1051</v>
      </c>
      <c r="E3685" s="88" t="s">
        <v>96</v>
      </c>
      <c r="F3685" s="89">
        <v>213836032</v>
      </c>
      <c r="G3685" s="88">
        <v>5</v>
      </c>
      <c r="H3685" s="89">
        <v>13838192</v>
      </c>
      <c r="J3685" s="48"/>
    </row>
    <row r="3686" spans="1:10" x14ac:dyDescent="0.4">
      <c r="A3686" s="88" t="s">
        <v>4130</v>
      </c>
      <c r="B3686" s="86">
        <v>2017</v>
      </c>
      <c r="C3686" s="87" t="s">
        <v>1061</v>
      </c>
      <c r="D3686" s="88" t="s">
        <v>1051</v>
      </c>
      <c r="E3686" s="88" t="s">
        <v>104</v>
      </c>
      <c r="F3686" s="89">
        <v>179796614</v>
      </c>
      <c r="G3686" s="88">
        <v>3</v>
      </c>
      <c r="H3686" s="89">
        <v>30749391</v>
      </c>
      <c r="J3686" s="48"/>
    </row>
    <row r="3687" spans="1:10" x14ac:dyDescent="0.4">
      <c r="A3687" s="88" t="s">
        <v>4129</v>
      </c>
      <c r="B3687" s="86">
        <v>2017</v>
      </c>
      <c r="C3687" s="87" t="s">
        <v>1061</v>
      </c>
      <c r="D3687" s="88" t="s">
        <v>100</v>
      </c>
      <c r="E3687" s="88" t="s">
        <v>104</v>
      </c>
      <c r="F3687" s="89">
        <v>190430374</v>
      </c>
      <c r="G3687" s="88">
        <v>4</v>
      </c>
      <c r="H3687" s="89">
        <v>13788996</v>
      </c>
      <c r="J3687" s="48"/>
    </row>
    <row r="3688" spans="1:10" x14ac:dyDescent="0.4">
      <c r="A3688" s="88" t="s">
        <v>4129</v>
      </c>
      <c r="B3688" s="86">
        <v>2017</v>
      </c>
      <c r="C3688" s="87" t="s">
        <v>1061</v>
      </c>
      <c r="D3688" s="88" t="s">
        <v>100</v>
      </c>
      <c r="E3688" s="88" t="s">
        <v>104</v>
      </c>
      <c r="F3688" s="89">
        <v>179467706</v>
      </c>
      <c r="G3688" s="88">
        <v>5</v>
      </c>
      <c r="H3688" s="89">
        <v>23112541</v>
      </c>
      <c r="J3688" s="48"/>
    </row>
    <row r="3689" spans="1:10" x14ac:dyDescent="0.4">
      <c r="A3689" s="88" t="s">
        <v>4128</v>
      </c>
      <c r="B3689" s="86">
        <v>2015</v>
      </c>
      <c r="C3689" s="87" t="s">
        <v>1054</v>
      </c>
      <c r="D3689" s="88" t="s">
        <v>1051</v>
      </c>
      <c r="E3689" s="88" t="s">
        <v>104</v>
      </c>
      <c r="F3689" s="89">
        <v>92039765</v>
      </c>
      <c r="G3689" s="88">
        <v>2</v>
      </c>
      <c r="H3689" s="89">
        <v>26537151</v>
      </c>
      <c r="J3689" s="48"/>
    </row>
    <row r="3690" spans="1:10" x14ac:dyDescent="0.4">
      <c r="A3690" s="88" t="s">
        <v>4128</v>
      </c>
      <c r="B3690" s="86">
        <v>2015</v>
      </c>
      <c r="C3690" s="87" t="s">
        <v>1054</v>
      </c>
      <c r="D3690" s="88" t="s">
        <v>1051</v>
      </c>
      <c r="E3690" s="88" t="s">
        <v>104</v>
      </c>
      <c r="F3690" s="89">
        <v>248171048</v>
      </c>
      <c r="G3690" s="88">
        <v>2</v>
      </c>
      <c r="H3690" s="89">
        <v>10913081</v>
      </c>
      <c r="J3690" s="48"/>
    </row>
    <row r="3691" spans="1:10" x14ac:dyDescent="0.4">
      <c r="A3691" s="88" t="s">
        <v>4128</v>
      </c>
      <c r="B3691" s="86">
        <v>2015</v>
      </c>
      <c r="C3691" s="87" t="s">
        <v>1054</v>
      </c>
      <c r="D3691" s="88" t="s">
        <v>1051</v>
      </c>
      <c r="E3691" s="88" t="s">
        <v>104</v>
      </c>
      <c r="F3691" s="89">
        <v>134011171</v>
      </c>
      <c r="G3691" s="88">
        <v>4</v>
      </c>
      <c r="H3691" s="89">
        <v>27027961</v>
      </c>
      <c r="J3691" s="48"/>
    </row>
    <row r="3692" spans="1:10" x14ac:dyDescent="0.4">
      <c r="A3692" s="88" t="s">
        <v>4128</v>
      </c>
      <c r="B3692" s="86">
        <v>2014</v>
      </c>
      <c r="C3692" s="87" t="s">
        <v>1054</v>
      </c>
      <c r="D3692" s="88" t="s">
        <v>1051</v>
      </c>
      <c r="E3692" s="88" t="s">
        <v>104</v>
      </c>
      <c r="F3692" s="89">
        <v>198917990</v>
      </c>
      <c r="G3692" s="88">
        <v>2</v>
      </c>
      <c r="H3692" s="89">
        <v>14217618</v>
      </c>
      <c r="J3692" s="48"/>
    </row>
    <row r="3693" spans="1:10" x14ac:dyDescent="0.4">
      <c r="A3693" s="88" t="s">
        <v>4128</v>
      </c>
      <c r="B3693" s="86">
        <v>2017</v>
      </c>
      <c r="C3693" s="87" t="s">
        <v>1054</v>
      </c>
      <c r="D3693" s="88" t="s">
        <v>1051</v>
      </c>
      <c r="E3693" s="88" t="s">
        <v>104</v>
      </c>
      <c r="F3693" s="89">
        <v>132885960</v>
      </c>
      <c r="G3693" s="88">
        <v>3</v>
      </c>
      <c r="H3693" s="89">
        <v>32621299</v>
      </c>
      <c r="J3693" s="48"/>
    </row>
    <row r="3694" spans="1:10" x14ac:dyDescent="0.4">
      <c r="A3694" s="88" t="s">
        <v>4128</v>
      </c>
      <c r="B3694" s="86">
        <v>2017</v>
      </c>
      <c r="C3694" s="87" t="s">
        <v>1054</v>
      </c>
      <c r="D3694" s="88" t="s">
        <v>1051</v>
      </c>
      <c r="E3694" s="88" t="s">
        <v>104</v>
      </c>
      <c r="F3694" s="89">
        <v>224713864</v>
      </c>
      <c r="G3694" s="88">
        <v>2</v>
      </c>
      <c r="H3694" s="89">
        <v>20102829</v>
      </c>
      <c r="J3694" s="48"/>
    </row>
    <row r="3695" spans="1:10" x14ac:dyDescent="0.4">
      <c r="A3695" s="88" t="s">
        <v>4127</v>
      </c>
      <c r="B3695" s="86">
        <v>2017</v>
      </c>
      <c r="C3695" s="87" t="s">
        <v>1054</v>
      </c>
      <c r="D3695" s="88" t="s">
        <v>100</v>
      </c>
      <c r="E3695" s="88" t="s">
        <v>104</v>
      </c>
      <c r="F3695" s="89">
        <v>131841065</v>
      </c>
      <c r="G3695" s="88">
        <v>1</v>
      </c>
      <c r="H3695" s="89">
        <v>14643176</v>
      </c>
      <c r="J3695" s="48"/>
    </row>
    <row r="3696" spans="1:10" x14ac:dyDescent="0.4">
      <c r="A3696" s="88" t="s">
        <v>4127</v>
      </c>
      <c r="B3696" s="86">
        <v>2017</v>
      </c>
      <c r="C3696" s="87" t="s">
        <v>1054</v>
      </c>
      <c r="D3696" s="88" t="s">
        <v>100</v>
      </c>
      <c r="E3696" s="88" t="s">
        <v>104</v>
      </c>
      <c r="F3696" s="89">
        <v>236709665</v>
      </c>
      <c r="G3696" s="88">
        <v>5</v>
      </c>
      <c r="H3696" s="89">
        <v>34890483</v>
      </c>
      <c r="J3696" s="48"/>
    </row>
    <row r="3697" spans="1:10" x14ac:dyDescent="0.4">
      <c r="A3697" s="88" t="s">
        <v>4127</v>
      </c>
      <c r="B3697" s="86">
        <v>2015</v>
      </c>
      <c r="C3697" s="87" t="s">
        <v>1054</v>
      </c>
      <c r="D3697" s="88" t="s">
        <v>100</v>
      </c>
      <c r="E3697" s="88" t="s">
        <v>104</v>
      </c>
      <c r="F3697" s="89">
        <v>150196870</v>
      </c>
      <c r="G3697" s="88">
        <v>4</v>
      </c>
      <c r="H3697" s="89">
        <v>28856013</v>
      </c>
      <c r="J3697" s="48"/>
    </row>
    <row r="3698" spans="1:10" x14ac:dyDescent="0.4">
      <c r="A3698" s="88" t="s">
        <v>4127</v>
      </c>
      <c r="B3698" s="86">
        <v>2015</v>
      </c>
      <c r="C3698" s="87" t="s">
        <v>1054</v>
      </c>
      <c r="D3698" s="88" t="s">
        <v>100</v>
      </c>
      <c r="E3698" s="88" t="s">
        <v>104</v>
      </c>
      <c r="F3698" s="89">
        <v>132160476</v>
      </c>
      <c r="G3698" s="88">
        <v>4</v>
      </c>
      <c r="H3698" s="89">
        <v>12964874</v>
      </c>
      <c r="J3698" s="48"/>
    </row>
    <row r="3699" spans="1:10" x14ac:dyDescent="0.4">
      <c r="A3699" s="88" t="s">
        <v>4127</v>
      </c>
      <c r="B3699" s="86">
        <v>2014</v>
      </c>
      <c r="C3699" s="87" t="s">
        <v>1054</v>
      </c>
      <c r="D3699" s="88" t="s">
        <v>100</v>
      </c>
      <c r="E3699" s="88" t="s">
        <v>104</v>
      </c>
      <c r="F3699" s="89">
        <v>147610880</v>
      </c>
      <c r="G3699" s="88">
        <v>3</v>
      </c>
      <c r="H3699" s="89">
        <v>26264580</v>
      </c>
      <c r="J3699" s="48"/>
    </row>
    <row r="3700" spans="1:10" x14ac:dyDescent="0.4">
      <c r="A3700" s="88" t="s">
        <v>4127</v>
      </c>
      <c r="B3700" s="86">
        <v>2014</v>
      </c>
      <c r="C3700" s="87" t="s">
        <v>1054</v>
      </c>
      <c r="D3700" s="88" t="s">
        <v>100</v>
      </c>
      <c r="E3700" s="88" t="s">
        <v>104</v>
      </c>
      <c r="F3700" s="89">
        <v>95774624</v>
      </c>
      <c r="G3700" s="88">
        <v>5</v>
      </c>
      <c r="H3700" s="89">
        <v>11450349</v>
      </c>
      <c r="J3700" s="48"/>
    </row>
    <row r="3701" spans="1:10" x14ac:dyDescent="0.4">
      <c r="A3701" s="88" t="s">
        <v>4126</v>
      </c>
      <c r="B3701" s="86">
        <v>2014</v>
      </c>
      <c r="C3701" s="87" t="s">
        <v>1070</v>
      </c>
      <c r="D3701" s="88" t="s">
        <v>1051</v>
      </c>
      <c r="E3701" s="88" t="s">
        <v>106</v>
      </c>
      <c r="F3701" s="89">
        <v>227849542</v>
      </c>
      <c r="G3701" s="88">
        <v>4</v>
      </c>
      <c r="H3701" s="89">
        <v>22809115</v>
      </c>
      <c r="J3701" s="48"/>
    </row>
    <row r="3702" spans="1:10" x14ac:dyDescent="0.4">
      <c r="A3702" s="88" t="s">
        <v>4125</v>
      </c>
      <c r="B3702" s="86">
        <v>2014</v>
      </c>
      <c r="C3702" s="87" t="s">
        <v>1054</v>
      </c>
      <c r="D3702" s="88" t="s">
        <v>1051</v>
      </c>
      <c r="E3702" s="88" t="s">
        <v>106</v>
      </c>
      <c r="F3702" s="89">
        <v>147368849</v>
      </c>
      <c r="G3702" s="88">
        <v>3</v>
      </c>
      <c r="H3702" s="89">
        <v>12273214</v>
      </c>
      <c r="J3702" s="48"/>
    </row>
    <row r="3703" spans="1:10" x14ac:dyDescent="0.4">
      <c r="A3703" s="88" t="s">
        <v>4124</v>
      </c>
      <c r="B3703" s="86">
        <v>2014</v>
      </c>
      <c r="C3703" s="87" t="s">
        <v>1070</v>
      </c>
      <c r="D3703" s="88" t="s">
        <v>1051</v>
      </c>
      <c r="E3703" s="88" t="s">
        <v>104</v>
      </c>
      <c r="F3703" s="89">
        <v>176765350</v>
      </c>
      <c r="G3703" s="88">
        <v>1</v>
      </c>
      <c r="H3703" s="89">
        <v>19485480</v>
      </c>
      <c r="J3703" s="48"/>
    </row>
    <row r="3704" spans="1:10" x14ac:dyDescent="0.4">
      <c r="A3704" s="88" t="s">
        <v>4124</v>
      </c>
      <c r="B3704" s="86">
        <v>2014</v>
      </c>
      <c r="C3704" s="87" t="s">
        <v>1070</v>
      </c>
      <c r="D3704" s="88" t="s">
        <v>1051</v>
      </c>
      <c r="E3704" s="88" t="s">
        <v>104</v>
      </c>
      <c r="F3704" s="89">
        <v>104091748</v>
      </c>
      <c r="G3704" s="88">
        <v>3</v>
      </c>
      <c r="H3704" s="89">
        <v>24075440</v>
      </c>
      <c r="J3704" s="48"/>
    </row>
    <row r="3705" spans="1:10" x14ac:dyDescent="0.4">
      <c r="A3705" s="88" t="s">
        <v>4123</v>
      </c>
      <c r="B3705" s="86">
        <v>2014</v>
      </c>
      <c r="C3705" s="87" t="s">
        <v>1054</v>
      </c>
      <c r="D3705" s="88" t="s">
        <v>1051</v>
      </c>
      <c r="E3705" s="88" t="s">
        <v>104</v>
      </c>
      <c r="F3705" s="89">
        <v>172746296</v>
      </c>
      <c r="G3705" s="88">
        <v>5</v>
      </c>
      <c r="H3705" s="89">
        <v>20197117</v>
      </c>
      <c r="J3705" s="48"/>
    </row>
    <row r="3706" spans="1:10" x14ac:dyDescent="0.4">
      <c r="A3706" s="88" t="s">
        <v>4123</v>
      </c>
      <c r="B3706" s="86">
        <v>2014</v>
      </c>
      <c r="C3706" s="87" t="s">
        <v>1054</v>
      </c>
      <c r="D3706" s="88" t="s">
        <v>1051</v>
      </c>
      <c r="E3706" s="88" t="s">
        <v>104</v>
      </c>
      <c r="F3706" s="89">
        <v>241148766</v>
      </c>
      <c r="G3706" s="88">
        <v>5</v>
      </c>
      <c r="H3706" s="89">
        <v>15902233</v>
      </c>
      <c r="J3706" s="48"/>
    </row>
    <row r="3707" spans="1:10" x14ac:dyDescent="0.4">
      <c r="A3707" s="88" t="s">
        <v>4122</v>
      </c>
      <c r="B3707" s="86">
        <v>2014</v>
      </c>
      <c r="C3707" s="87" t="s">
        <v>1054</v>
      </c>
      <c r="D3707" s="88" t="s">
        <v>1051</v>
      </c>
      <c r="E3707" s="88" t="s">
        <v>102</v>
      </c>
      <c r="F3707" s="89">
        <v>95524935</v>
      </c>
      <c r="G3707" s="88">
        <v>4</v>
      </c>
      <c r="H3707" s="89">
        <v>34947567</v>
      </c>
      <c r="J3707" s="48"/>
    </row>
    <row r="3708" spans="1:10" x14ac:dyDescent="0.4">
      <c r="A3708" s="88" t="s">
        <v>4122</v>
      </c>
      <c r="B3708" s="86">
        <v>2014</v>
      </c>
      <c r="C3708" s="87" t="s">
        <v>1054</v>
      </c>
      <c r="D3708" s="88" t="s">
        <v>1051</v>
      </c>
      <c r="E3708" s="88" t="s">
        <v>102</v>
      </c>
      <c r="F3708" s="89">
        <v>238218739</v>
      </c>
      <c r="G3708" s="88">
        <v>3</v>
      </c>
      <c r="H3708" s="89">
        <v>20621590</v>
      </c>
      <c r="J3708" s="48"/>
    </row>
    <row r="3709" spans="1:10" x14ac:dyDescent="0.4">
      <c r="A3709" s="88" t="s">
        <v>4122</v>
      </c>
      <c r="B3709" s="86">
        <v>2014</v>
      </c>
      <c r="C3709" s="87" t="s">
        <v>1054</v>
      </c>
      <c r="D3709" s="88" t="s">
        <v>1051</v>
      </c>
      <c r="E3709" s="88" t="s">
        <v>102</v>
      </c>
      <c r="F3709" s="89">
        <v>169915861</v>
      </c>
      <c r="G3709" s="88">
        <v>4</v>
      </c>
      <c r="H3709" s="89">
        <v>13798393</v>
      </c>
      <c r="J3709" s="48"/>
    </row>
    <row r="3710" spans="1:10" x14ac:dyDescent="0.4">
      <c r="A3710" s="88" t="s">
        <v>4122</v>
      </c>
      <c r="B3710" s="86">
        <v>2014</v>
      </c>
      <c r="C3710" s="87" t="s">
        <v>1054</v>
      </c>
      <c r="D3710" s="88" t="s">
        <v>1051</v>
      </c>
      <c r="E3710" s="88" t="s">
        <v>102</v>
      </c>
      <c r="F3710" s="89">
        <v>184939553</v>
      </c>
      <c r="G3710" s="88">
        <v>1</v>
      </c>
      <c r="H3710" s="89">
        <v>19763827</v>
      </c>
      <c r="J3710" s="48"/>
    </row>
    <row r="3711" spans="1:10" x14ac:dyDescent="0.4">
      <c r="A3711" s="88" t="s">
        <v>4121</v>
      </c>
      <c r="B3711" s="86">
        <v>2014</v>
      </c>
      <c r="C3711" s="87" t="s">
        <v>1054</v>
      </c>
      <c r="D3711" s="88" t="s">
        <v>1051</v>
      </c>
      <c r="E3711" s="88" t="s">
        <v>102</v>
      </c>
      <c r="F3711" s="89">
        <v>101947209</v>
      </c>
      <c r="G3711" s="88">
        <v>1</v>
      </c>
      <c r="H3711" s="89">
        <v>26440973</v>
      </c>
      <c r="J3711" s="48"/>
    </row>
    <row r="3712" spans="1:10" x14ac:dyDescent="0.4">
      <c r="A3712" s="88" t="s">
        <v>4121</v>
      </c>
      <c r="B3712" s="86">
        <v>2014</v>
      </c>
      <c r="C3712" s="87" t="s">
        <v>1054</v>
      </c>
      <c r="D3712" s="88" t="s">
        <v>1051</v>
      </c>
      <c r="E3712" s="88" t="s">
        <v>102</v>
      </c>
      <c r="F3712" s="89">
        <v>121916451</v>
      </c>
      <c r="G3712" s="88">
        <v>3</v>
      </c>
      <c r="H3712" s="89">
        <v>16359319</v>
      </c>
      <c r="J3712" s="48"/>
    </row>
    <row r="3713" spans="1:10" x14ac:dyDescent="0.4">
      <c r="A3713" s="88" t="s">
        <v>4121</v>
      </c>
      <c r="B3713" s="86">
        <v>2017</v>
      </c>
      <c r="C3713" s="87" t="s">
        <v>1054</v>
      </c>
      <c r="D3713" s="88" t="s">
        <v>1051</v>
      </c>
      <c r="E3713" s="88" t="s">
        <v>102</v>
      </c>
      <c r="F3713" s="89">
        <v>153837341</v>
      </c>
      <c r="G3713" s="88">
        <v>1</v>
      </c>
      <c r="H3713" s="89">
        <v>12926190</v>
      </c>
      <c r="J3713" s="48"/>
    </row>
    <row r="3714" spans="1:10" x14ac:dyDescent="0.4">
      <c r="A3714" s="88" t="s">
        <v>4120</v>
      </c>
      <c r="B3714" s="86">
        <v>2017</v>
      </c>
      <c r="C3714" s="87" t="s">
        <v>1054</v>
      </c>
      <c r="D3714" s="88" t="s">
        <v>100</v>
      </c>
      <c r="E3714" s="88" t="s">
        <v>106</v>
      </c>
      <c r="F3714" s="89">
        <v>242103936</v>
      </c>
      <c r="G3714" s="88">
        <v>3</v>
      </c>
      <c r="H3714" s="89">
        <v>27054506</v>
      </c>
      <c r="J3714" s="48"/>
    </row>
    <row r="3715" spans="1:10" x14ac:dyDescent="0.4">
      <c r="A3715" s="88" t="s">
        <v>4119</v>
      </c>
      <c r="B3715" s="86">
        <v>2017</v>
      </c>
      <c r="C3715" s="87" t="s">
        <v>1054</v>
      </c>
      <c r="D3715" s="88" t="s">
        <v>100</v>
      </c>
      <c r="E3715" s="88" t="s">
        <v>106</v>
      </c>
      <c r="F3715" s="89">
        <v>149563096</v>
      </c>
      <c r="G3715" s="88">
        <v>1</v>
      </c>
      <c r="H3715" s="89">
        <v>33119643</v>
      </c>
      <c r="J3715" s="48"/>
    </row>
    <row r="3716" spans="1:10" x14ac:dyDescent="0.4">
      <c r="A3716" s="88" t="s">
        <v>4119</v>
      </c>
      <c r="B3716" s="86">
        <v>2015</v>
      </c>
      <c r="C3716" s="87" t="s">
        <v>1054</v>
      </c>
      <c r="D3716" s="88" t="s">
        <v>100</v>
      </c>
      <c r="E3716" s="88" t="s">
        <v>106</v>
      </c>
      <c r="F3716" s="89">
        <v>211255067</v>
      </c>
      <c r="G3716" s="88">
        <v>4</v>
      </c>
      <c r="H3716" s="89">
        <v>26321294</v>
      </c>
      <c r="J3716" s="48"/>
    </row>
    <row r="3717" spans="1:10" x14ac:dyDescent="0.4">
      <c r="A3717" s="88" t="s">
        <v>4119</v>
      </c>
      <c r="B3717" s="86">
        <v>2015</v>
      </c>
      <c r="C3717" s="87" t="s">
        <v>1054</v>
      </c>
      <c r="D3717" s="88" t="s">
        <v>100</v>
      </c>
      <c r="E3717" s="88" t="s">
        <v>106</v>
      </c>
      <c r="F3717" s="89">
        <v>185942420</v>
      </c>
      <c r="G3717" s="88">
        <v>5</v>
      </c>
      <c r="H3717" s="89">
        <v>17809076</v>
      </c>
      <c r="J3717" s="48"/>
    </row>
    <row r="3718" spans="1:10" x14ac:dyDescent="0.4">
      <c r="A3718" s="88" t="s">
        <v>4119</v>
      </c>
      <c r="B3718" s="86">
        <v>2017</v>
      </c>
      <c r="C3718" s="87" t="s">
        <v>1054</v>
      </c>
      <c r="D3718" s="88" t="s">
        <v>100</v>
      </c>
      <c r="E3718" s="88" t="s">
        <v>106</v>
      </c>
      <c r="F3718" s="89">
        <v>192077242</v>
      </c>
      <c r="G3718" s="88">
        <v>2</v>
      </c>
      <c r="H3718" s="89">
        <v>22056827</v>
      </c>
      <c r="J3718" s="48"/>
    </row>
    <row r="3719" spans="1:10" x14ac:dyDescent="0.4">
      <c r="A3719" s="88" t="s">
        <v>4118</v>
      </c>
      <c r="B3719" s="86">
        <v>2017</v>
      </c>
      <c r="C3719" s="87" t="s">
        <v>1054</v>
      </c>
      <c r="D3719" s="88" t="s">
        <v>1051</v>
      </c>
      <c r="E3719" s="88" t="s">
        <v>102</v>
      </c>
      <c r="F3719" s="89">
        <v>238551325</v>
      </c>
      <c r="G3719" s="88">
        <v>2</v>
      </c>
      <c r="H3719" s="89">
        <v>28732730</v>
      </c>
      <c r="J3719" s="48"/>
    </row>
    <row r="3720" spans="1:10" x14ac:dyDescent="0.4">
      <c r="A3720" s="88" t="s">
        <v>4118</v>
      </c>
      <c r="B3720" s="86">
        <v>2017</v>
      </c>
      <c r="C3720" s="87" t="s">
        <v>1054</v>
      </c>
      <c r="D3720" s="88" t="s">
        <v>1051</v>
      </c>
      <c r="E3720" s="88" t="s">
        <v>102</v>
      </c>
      <c r="F3720" s="89">
        <v>165239487</v>
      </c>
      <c r="G3720" s="88">
        <v>5</v>
      </c>
      <c r="H3720" s="89">
        <v>27882610</v>
      </c>
      <c r="J3720" s="48"/>
    </row>
    <row r="3721" spans="1:10" x14ac:dyDescent="0.4">
      <c r="A3721" s="88" t="s">
        <v>4117</v>
      </c>
      <c r="B3721" s="86">
        <v>2017</v>
      </c>
      <c r="C3721" s="87" t="s">
        <v>1070</v>
      </c>
      <c r="D3721" s="88" t="s">
        <v>100</v>
      </c>
      <c r="E3721" s="88" t="s">
        <v>102</v>
      </c>
      <c r="F3721" s="89">
        <v>209418424</v>
      </c>
      <c r="G3721" s="88">
        <v>2</v>
      </c>
      <c r="H3721" s="89">
        <v>22699541</v>
      </c>
      <c r="J3721" s="48"/>
    </row>
    <row r="3722" spans="1:10" x14ac:dyDescent="0.4">
      <c r="A3722" s="88" t="s">
        <v>4117</v>
      </c>
      <c r="B3722" s="86">
        <v>2017</v>
      </c>
      <c r="C3722" s="87" t="s">
        <v>1070</v>
      </c>
      <c r="D3722" s="88" t="s">
        <v>100</v>
      </c>
      <c r="E3722" s="88" t="s">
        <v>102</v>
      </c>
      <c r="F3722" s="89">
        <v>170300635</v>
      </c>
      <c r="G3722" s="88">
        <v>5</v>
      </c>
      <c r="H3722" s="89">
        <v>12526317</v>
      </c>
      <c r="J3722" s="48"/>
    </row>
    <row r="3723" spans="1:10" x14ac:dyDescent="0.4">
      <c r="A3723" s="88" t="s">
        <v>4116</v>
      </c>
      <c r="B3723" s="86">
        <v>2017</v>
      </c>
      <c r="C3723" s="87" t="s">
        <v>1054</v>
      </c>
      <c r="D3723" s="88" t="s">
        <v>100</v>
      </c>
      <c r="E3723" s="88" t="s">
        <v>96</v>
      </c>
      <c r="F3723" s="89">
        <v>204599394</v>
      </c>
      <c r="G3723" s="88">
        <v>4</v>
      </c>
      <c r="H3723" s="89">
        <v>34215591</v>
      </c>
      <c r="J3723" s="48"/>
    </row>
    <row r="3724" spans="1:10" x14ac:dyDescent="0.4">
      <c r="A3724" s="88" t="s">
        <v>4116</v>
      </c>
      <c r="B3724" s="86">
        <v>2014</v>
      </c>
      <c r="C3724" s="87" t="s">
        <v>1054</v>
      </c>
      <c r="D3724" s="88" t="s">
        <v>100</v>
      </c>
      <c r="E3724" s="88" t="s">
        <v>96</v>
      </c>
      <c r="F3724" s="89">
        <v>108609965</v>
      </c>
      <c r="G3724" s="88">
        <v>4</v>
      </c>
      <c r="H3724" s="89">
        <v>10161797</v>
      </c>
      <c r="J3724" s="48"/>
    </row>
    <row r="3725" spans="1:10" x14ac:dyDescent="0.4">
      <c r="A3725" s="88" t="s">
        <v>4115</v>
      </c>
      <c r="B3725" s="86">
        <v>2017</v>
      </c>
      <c r="C3725" s="87" t="s">
        <v>1054</v>
      </c>
      <c r="D3725" s="88" t="s">
        <v>1051</v>
      </c>
      <c r="E3725" s="88" t="s">
        <v>96</v>
      </c>
      <c r="F3725" s="89">
        <v>170013063</v>
      </c>
      <c r="G3725" s="88">
        <v>4</v>
      </c>
      <c r="H3725" s="89">
        <v>19928330</v>
      </c>
      <c r="J3725" s="48"/>
    </row>
    <row r="3726" spans="1:10" x14ac:dyDescent="0.4">
      <c r="A3726" s="88" t="s">
        <v>4115</v>
      </c>
      <c r="B3726" s="86">
        <v>2017</v>
      </c>
      <c r="C3726" s="87" t="s">
        <v>1054</v>
      </c>
      <c r="D3726" s="88" t="s">
        <v>1051</v>
      </c>
      <c r="E3726" s="88" t="s">
        <v>96</v>
      </c>
      <c r="F3726" s="89">
        <v>156349760</v>
      </c>
      <c r="G3726" s="88">
        <v>1</v>
      </c>
      <c r="H3726" s="89">
        <v>14176687</v>
      </c>
      <c r="J3726" s="48"/>
    </row>
    <row r="3727" spans="1:10" x14ac:dyDescent="0.4">
      <c r="A3727" s="88" t="s">
        <v>4115</v>
      </c>
      <c r="B3727" s="86">
        <v>2014</v>
      </c>
      <c r="C3727" s="87" t="s">
        <v>1054</v>
      </c>
      <c r="D3727" s="88" t="s">
        <v>1051</v>
      </c>
      <c r="E3727" s="88" t="s">
        <v>96</v>
      </c>
      <c r="F3727" s="89">
        <v>181886856</v>
      </c>
      <c r="G3727" s="88">
        <v>5</v>
      </c>
      <c r="H3727" s="89">
        <v>31965061</v>
      </c>
      <c r="J3727" s="48"/>
    </row>
    <row r="3728" spans="1:10" x14ac:dyDescent="0.4">
      <c r="A3728" s="88" t="s">
        <v>4115</v>
      </c>
      <c r="B3728" s="86">
        <v>2014</v>
      </c>
      <c r="C3728" s="87" t="s">
        <v>1054</v>
      </c>
      <c r="D3728" s="88" t="s">
        <v>1051</v>
      </c>
      <c r="E3728" s="88" t="s">
        <v>96</v>
      </c>
      <c r="F3728" s="89">
        <v>190979144</v>
      </c>
      <c r="G3728" s="88">
        <v>2</v>
      </c>
      <c r="H3728" s="89">
        <v>32803081</v>
      </c>
      <c r="J3728" s="48"/>
    </row>
    <row r="3729" spans="1:10" x14ac:dyDescent="0.4">
      <c r="A3729" s="88" t="s">
        <v>4114</v>
      </c>
      <c r="B3729" s="86">
        <v>2017</v>
      </c>
      <c r="C3729" s="87" t="s">
        <v>1054</v>
      </c>
      <c r="D3729" s="88" t="s">
        <v>100</v>
      </c>
      <c r="E3729" s="88" t="s">
        <v>104</v>
      </c>
      <c r="F3729" s="89">
        <v>194552707</v>
      </c>
      <c r="G3729" s="88">
        <v>1</v>
      </c>
      <c r="H3729" s="89">
        <v>17900453</v>
      </c>
      <c r="J3729" s="48"/>
    </row>
    <row r="3730" spans="1:10" x14ac:dyDescent="0.4">
      <c r="A3730" s="88" t="s">
        <v>4113</v>
      </c>
      <c r="B3730" s="86">
        <v>2015</v>
      </c>
      <c r="C3730" s="87" t="s">
        <v>1061</v>
      </c>
      <c r="D3730" s="88" t="s">
        <v>100</v>
      </c>
      <c r="E3730" s="88" t="s">
        <v>96</v>
      </c>
      <c r="F3730" s="89">
        <v>194489411</v>
      </c>
      <c r="G3730" s="88">
        <v>5</v>
      </c>
      <c r="H3730" s="89">
        <v>12280100</v>
      </c>
      <c r="J3730" s="48"/>
    </row>
    <row r="3731" spans="1:10" x14ac:dyDescent="0.4">
      <c r="A3731" s="88" t="s">
        <v>4113</v>
      </c>
      <c r="B3731" s="86">
        <v>2014</v>
      </c>
      <c r="C3731" s="87" t="s">
        <v>1061</v>
      </c>
      <c r="D3731" s="88" t="s">
        <v>100</v>
      </c>
      <c r="E3731" s="88" t="s">
        <v>96</v>
      </c>
      <c r="F3731" s="89">
        <v>125643427</v>
      </c>
      <c r="G3731" s="88">
        <v>1</v>
      </c>
      <c r="H3731" s="89">
        <v>12732872</v>
      </c>
      <c r="J3731" s="48"/>
    </row>
    <row r="3732" spans="1:10" x14ac:dyDescent="0.4">
      <c r="A3732" s="88" t="s">
        <v>4113</v>
      </c>
      <c r="B3732" s="86">
        <v>2017</v>
      </c>
      <c r="C3732" s="87" t="s">
        <v>1061</v>
      </c>
      <c r="D3732" s="88" t="s">
        <v>100</v>
      </c>
      <c r="E3732" s="88" t="s">
        <v>96</v>
      </c>
      <c r="F3732" s="89">
        <v>93279224</v>
      </c>
      <c r="G3732" s="88">
        <v>1</v>
      </c>
      <c r="H3732" s="89">
        <v>29511718</v>
      </c>
      <c r="J3732" s="48"/>
    </row>
    <row r="3733" spans="1:10" x14ac:dyDescent="0.4">
      <c r="A3733" s="88" t="s">
        <v>4113</v>
      </c>
      <c r="B3733" s="86">
        <v>2015</v>
      </c>
      <c r="C3733" s="87" t="s">
        <v>1061</v>
      </c>
      <c r="D3733" s="88" t="s">
        <v>100</v>
      </c>
      <c r="E3733" s="88" t="s">
        <v>96</v>
      </c>
      <c r="F3733" s="89">
        <v>152873536</v>
      </c>
      <c r="G3733" s="88">
        <v>5</v>
      </c>
      <c r="H3733" s="89">
        <v>22383045</v>
      </c>
      <c r="J3733" s="48"/>
    </row>
    <row r="3734" spans="1:10" x14ac:dyDescent="0.4">
      <c r="A3734" s="88" t="s">
        <v>4113</v>
      </c>
      <c r="B3734" s="86">
        <v>2015</v>
      </c>
      <c r="C3734" s="87" t="s">
        <v>1061</v>
      </c>
      <c r="D3734" s="88" t="s">
        <v>100</v>
      </c>
      <c r="E3734" s="88" t="s">
        <v>96</v>
      </c>
      <c r="F3734" s="89">
        <v>154207176</v>
      </c>
      <c r="G3734" s="88">
        <v>4</v>
      </c>
      <c r="H3734" s="89">
        <v>23877678</v>
      </c>
      <c r="J3734" s="48"/>
    </row>
    <row r="3735" spans="1:10" x14ac:dyDescent="0.4">
      <c r="A3735" s="88" t="s">
        <v>4112</v>
      </c>
      <c r="B3735" s="86">
        <v>2015</v>
      </c>
      <c r="C3735" s="87" t="s">
        <v>1052</v>
      </c>
      <c r="D3735" s="88" t="s">
        <v>1064</v>
      </c>
      <c r="E3735" s="88" t="s">
        <v>106</v>
      </c>
      <c r="F3735" s="89">
        <v>147462591</v>
      </c>
      <c r="G3735" s="88">
        <v>5</v>
      </c>
      <c r="H3735" s="89">
        <v>26011284</v>
      </c>
      <c r="J3735" s="48"/>
    </row>
    <row r="3736" spans="1:10" x14ac:dyDescent="0.4">
      <c r="A3736" s="88" t="s">
        <v>4111</v>
      </c>
      <c r="B3736" s="86">
        <v>2015</v>
      </c>
      <c r="C3736" s="87" t="s">
        <v>1061</v>
      </c>
      <c r="D3736" s="88" t="s">
        <v>1051</v>
      </c>
      <c r="E3736" s="88" t="s">
        <v>104</v>
      </c>
      <c r="F3736" s="89">
        <v>206672617</v>
      </c>
      <c r="G3736" s="88">
        <v>5</v>
      </c>
      <c r="H3736" s="89">
        <v>18502382</v>
      </c>
      <c r="J3736" s="48"/>
    </row>
    <row r="3737" spans="1:10" x14ac:dyDescent="0.4">
      <c r="A3737" s="88" t="s">
        <v>4111</v>
      </c>
      <c r="B3737" s="86">
        <v>2015</v>
      </c>
      <c r="C3737" s="87" t="s">
        <v>1061</v>
      </c>
      <c r="D3737" s="88" t="s">
        <v>1051</v>
      </c>
      <c r="E3737" s="88" t="s">
        <v>104</v>
      </c>
      <c r="F3737" s="89">
        <v>240421152</v>
      </c>
      <c r="G3737" s="88">
        <v>2</v>
      </c>
      <c r="H3737" s="89">
        <v>34893310</v>
      </c>
      <c r="J3737" s="48"/>
    </row>
    <row r="3738" spans="1:10" x14ac:dyDescent="0.4">
      <c r="A3738" s="88" t="s">
        <v>4110</v>
      </c>
      <c r="B3738" s="86">
        <v>2015</v>
      </c>
      <c r="C3738" s="87" t="s">
        <v>1054</v>
      </c>
      <c r="D3738" s="88" t="s">
        <v>100</v>
      </c>
      <c r="E3738" s="88" t="s">
        <v>106</v>
      </c>
      <c r="F3738" s="89">
        <v>114092459</v>
      </c>
      <c r="G3738" s="88">
        <v>3</v>
      </c>
      <c r="H3738" s="89">
        <v>15301427</v>
      </c>
      <c r="J3738" s="48"/>
    </row>
    <row r="3739" spans="1:10" x14ac:dyDescent="0.4">
      <c r="A3739" s="88" t="s">
        <v>4109</v>
      </c>
      <c r="B3739" s="86">
        <v>2016</v>
      </c>
      <c r="C3739" s="87" t="s">
        <v>1070</v>
      </c>
      <c r="D3739" s="88" t="s">
        <v>1064</v>
      </c>
      <c r="E3739" s="88" t="s">
        <v>102</v>
      </c>
      <c r="F3739" s="89">
        <v>165386395</v>
      </c>
      <c r="G3739" s="88">
        <v>4</v>
      </c>
      <c r="H3739" s="89">
        <v>18570238</v>
      </c>
      <c r="J3739" s="48"/>
    </row>
    <row r="3740" spans="1:10" x14ac:dyDescent="0.4">
      <c r="A3740" s="88" t="s">
        <v>4108</v>
      </c>
      <c r="B3740" s="86">
        <v>2016</v>
      </c>
      <c r="C3740" s="87" t="s">
        <v>1061</v>
      </c>
      <c r="D3740" s="88" t="s">
        <v>1051</v>
      </c>
      <c r="E3740" s="88" t="s">
        <v>106</v>
      </c>
      <c r="F3740" s="89">
        <v>226766568</v>
      </c>
      <c r="G3740" s="88">
        <v>4</v>
      </c>
      <c r="H3740" s="89">
        <v>27844506</v>
      </c>
      <c r="J3740" s="48"/>
    </row>
    <row r="3741" spans="1:10" x14ac:dyDescent="0.4">
      <c r="A3741" s="88" t="s">
        <v>4107</v>
      </c>
      <c r="B3741" s="86">
        <v>2016</v>
      </c>
      <c r="C3741" s="87" t="s">
        <v>1054</v>
      </c>
      <c r="D3741" s="88" t="s">
        <v>1064</v>
      </c>
      <c r="E3741" s="88" t="s">
        <v>96</v>
      </c>
      <c r="F3741" s="89">
        <v>233495209</v>
      </c>
      <c r="G3741" s="88">
        <v>5</v>
      </c>
      <c r="H3741" s="89">
        <v>22145361</v>
      </c>
      <c r="J3741" s="48"/>
    </row>
    <row r="3742" spans="1:10" x14ac:dyDescent="0.4">
      <c r="A3742" s="88" t="s">
        <v>4107</v>
      </c>
      <c r="B3742" s="86">
        <v>2016</v>
      </c>
      <c r="C3742" s="87" t="s">
        <v>1054</v>
      </c>
      <c r="D3742" s="88" t="s">
        <v>1064</v>
      </c>
      <c r="E3742" s="88" t="s">
        <v>96</v>
      </c>
      <c r="F3742" s="89">
        <v>215471966</v>
      </c>
      <c r="G3742" s="88">
        <v>4</v>
      </c>
      <c r="H3742" s="89">
        <v>12007890</v>
      </c>
      <c r="J3742" s="48"/>
    </row>
    <row r="3743" spans="1:10" x14ac:dyDescent="0.4">
      <c r="A3743" s="88" t="s">
        <v>4106</v>
      </c>
      <c r="B3743" s="86">
        <v>2016</v>
      </c>
      <c r="C3743" s="87" t="s">
        <v>1052</v>
      </c>
      <c r="D3743" s="88" t="s">
        <v>1051</v>
      </c>
      <c r="E3743" s="88" t="s">
        <v>106</v>
      </c>
      <c r="F3743" s="89">
        <v>170118380</v>
      </c>
      <c r="G3743" s="88">
        <v>1</v>
      </c>
      <c r="H3743" s="89">
        <v>21999991</v>
      </c>
      <c r="J3743" s="48"/>
    </row>
    <row r="3744" spans="1:10" x14ac:dyDescent="0.4">
      <c r="A3744" s="88" t="s">
        <v>4106</v>
      </c>
      <c r="B3744" s="86">
        <v>2014</v>
      </c>
      <c r="C3744" s="87" t="s">
        <v>1052</v>
      </c>
      <c r="D3744" s="88" t="s">
        <v>1051</v>
      </c>
      <c r="E3744" s="88" t="s">
        <v>106</v>
      </c>
      <c r="F3744" s="89">
        <v>166254647</v>
      </c>
      <c r="G3744" s="88">
        <v>4</v>
      </c>
      <c r="H3744" s="89">
        <v>10980633</v>
      </c>
      <c r="J3744" s="48"/>
    </row>
    <row r="3745" spans="1:10" x14ac:dyDescent="0.4">
      <c r="A3745" s="88" t="s">
        <v>4106</v>
      </c>
      <c r="B3745" s="86">
        <v>2014</v>
      </c>
      <c r="C3745" s="87" t="s">
        <v>1052</v>
      </c>
      <c r="D3745" s="88" t="s">
        <v>1051</v>
      </c>
      <c r="E3745" s="88" t="s">
        <v>106</v>
      </c>
      <c r="F3745" s="89">
        <v>216126349</v>
      </c>
      <c r="G3745" s="88">
        <v>4</v>
      </c>
      <c r="H3745" s="89">
        <v>16175486</v>
      </c>
      <c r="J3745" s="48"/>
    </row>
    <row r="3746" spans="1:10" x14ac:dyDescent="0.4">
      <c r="A3746" s="88" t="s">
        <v>4105</v>
      </c>
      <c r="B3746" s="86">
        <v>2015</v>
      </c>
      <c r="C3746" s="87" t="s">
        <v>1070</v>
      </c>
      <c r="D3746" s="88" t="s">
        <v>1051</v>
      </c>
      <c r="E3746" s="88" t="s">
        <v>96</v>
      </c>
      <c r="F3746" s="89">
        <v>93823544</v>
      </c>
      <c r="G3746" s="88">
        <v>4</v>
      </c>
      <c r="H3746" s="89">
        <v>17954275</v>
      </c>
      <c r="J3746" s="48"/>
    </row>
    <row r="3747" spans="1:10" x14ac:dyDescent="0.4">
      <c r="A3747" s="88" t="s">
        <v>4104</v>
      </c>
      <c r="B3747" s="86">
        <v>2015</v>
      </c>
      <c r="C3747" s="87" t="s">
        <v>1054</v>
      </c>
      <c r="D3747" s="88" t="s">
        <v>1064</v>
      </c>
      <c r="E3747" s="88" t="s">
        <v>106</v>
      </c>
      <c r="F3747" s="89">
        <v>140354747</v>
      </c>
      <c r="G3747" s="88">
        <v>3</v>
      </c>
      <c r="H3747" s="89">
        <v>25051025</v>
      </c>
      <c r="J3747" s="48"/>
    </row>
    <row r="3748" spans="1:10" x14ac:dyDescent="0.4">
      <c r="A3748" s="88" t="s">
        <v>4104</v>
      </c>
      <c r="B3748" s="86">
        <v>2015</v>
      </c>
      <c r="C3748" s="87" t="s">
        <v>1054</v>
      </c>
      <c r="D3748" s="88" t="s">
        <v>1064</v>
      </c>
      <c r="E3748" s="88" t="s">
        <v>106</v>
      </c>
      <c r="F3748" s="89">
        <v>208069366</v>
      </c>
      <c r="G3748" s="88">
        <v>5</v>
      </c>
      <c r="H3748" s="89">
        <v>27629540</v>
      </c>
      <c r="J3748" s="48"/>
    </row>
    <row r="3749" spans="1:10" x14ac:dyDescent="0.4">
      <c r="A3749" s="88" t="s">
        <v>4103</v>
      </c>
      <c r="B3749" s="86">
        <v>2015</v>
      </c>
      <c r="C3749" s="87" t="s">
        <v>1054</v>
      </c>
      <c r="D3749" s="88" t="s">
        <v>1051</v>
      </c>
      <c r="E3749" s="88" t="s">
        <v>102</v>
      </c>
      <c r="F3749" s="89">
        <v>102785908</v>
      </c>
      <c r="G3749" s="88">
        <v>2</v>
      </c>
      <c r="H3749" s="89">
        <v>31017408</v>
      </c>
      <c r="J3749" s="48"/>
    </row>
    <row r="3750" spans="1:10" x14ac:dyDescent="0.4">
      <c r="A3750" s="88" t="s">
        <v>4103</v>
      </c>
      <c r="B3750" s="86">
        <v>2014</v>
      </c>
      <c r="C3750" s="87" t="s">
        <v>1054</v>
      </c>
      <c r="D3750" s="88" t="s">
        <v>1051</v>
      </c>
      <c r="E3750" s="88" t="s">
        <v>102</v>
      </c>
      <c r="F3750" s="89">
        <v>216707981</v>
      </c>
      <c r="G3750" s="88">
        <v>1</v>
      </c>
      <c r="H3750" s="89">
        <v>30638106</v>
      </c>
      <c r="J3750" s="48"/>
    </row>
    <row r="3751" spans="1:10" x14ac:dyDescent="0.4">
      <c r="A3751" s="88" t="s">
        <v>4102</v>
      </c>
      <c r="B3751" s="86">
        <v>2017</v>
      </c>
      <c r="C3751" s="87" t="s">
        <v>1052</v>
      </c>
      <c r="D3751" s="88" t="s">
        <v>1051</v>
      </c>
      <c r="E3751" s="88" t="s">
        <v>96</v>
      </c>
      <c r="F3751" s="89">
        <v>185730811</v>
      </c>
      <c r="G3751" s="88">
        <v>4</v>
      </c>
      <c r="H3751" s="89">
        <v>22123610</v>
      </c>
      <c r="J3751" s="48"/>
    </row>
    <row r="3752" spans="1:10" x14ac:dyDescent="0.4">
      <c r="A3752" s="88" t="s">
        <v>4101</v>
      </c>
      <c r="B3752" s="86">
        <v>2016</v>
      </c>
      <c r="C3752" s="87" t="s">
        <v>1054</v>
      </c>
      <c r="D3752" s="88" t="s">
        <v>1051</v>
      </c>
      <c r="E3752" s="88" t="s">
        <v>106</v>
      </c>
      <c r="F3752" s="89">
        <v>97568540</v>
      </c>
      <c r="G3752" s="88">
        <v>1</v>
      </c>
      <c r="H3752" s="89">
        <v>30303729</v>
      </c>
      <c r="J3752" s="48"/>
    </row>
    <row r="3753" spans="1:10" x14ac:dyDescent="0.4">
      <c r="A3753" s="88" t="s">
        <v>4100</v>
      </c>
      <c r="B3753" s="86">
        <v>2014</v>
      </c>
      <c r="C3753" s="87" t="s">
        <v>1052</v>
      </c>
      <c r="D3753" s="88" t="s">
        <v>1051</v>
      </c>
      <c r="E3753" s="88" t="s">
        <v>96</v>
      </c>
      <c r="F3753" s="89">
        <v>122857392</v>
      </c>
      <c r="G3753" s="88">
        <v>4</v>
      </c>
      <c r="H3753" s="89">
        <v>33052070</v>
      </c>
      <c r="J3753" s="48"/>
    </row>
    <row r="3754" spans="1:10" x14ac:dyDescent="0.4">
      <c r="A3754" s="88" t="s">
        <v>4099</v>
      </c>
      <c r="B3754" s="86">
        <v>2014</v>
      </c>
      <c r="C3754" s="87" t="s">
        <v>1052</v>
      </c>
      <c r="D3754" s="88" t="s">
        <v>1051</v>
      </c>
      <c r="E3754" s="88" t="s">
        <v>106</v>
      </c>
      <c r="F3754" s="89">
        <v>138755032</v>
      </c>
      <c r="G3754" s="88">
        <v>5</v>
      </c>
      <c r="H3754" s="89">
        <v>30461175</v>
      </c>
      <c r="J3754" s="48"/>
    </row>
    <row r="3755" spans="1:10" x14ac:dyDescent="0.4">
      <c r="A3755" s="88" t="s">
        <v>4098</v>
      </c>
      <c r="B3755" s="86">
        <v>2014</v>
      </c>
      <c r="C3755" s="87" t="s">
        <v>1052</v>
      </c>
      <c r="D3755" s="88" t="s">
        <v>1051</v>
      </c>
      <c r="E3755" s="88" t="s">
        <v>96</v>
      </c>
      <c r="F3755" s="89">
        <v>249005406</v>
      </c>
      <c r="G3755" s="88">
        <v>4</v>
      </c>
      <c r="H3755" s="89">
        <v>12798905</v>
      </c>
      <c r="J3755" s="48"/>
    </row>
    <row r="3756" spans="1:10" x14ac:dyDescent="0.4">
      <c r="A3756" s="88" t="s">
        <v>4098</v>
      </c>
      <c r="B3756" s="86">
        <v>2016</v>
      </c>
      <c r="C3756" s="87" t="s">
        <v>1052</v>
      </c>
      <c r="D3756" s="88" t="s">
        <v>1051</v>
      </c>
      <c r="E3756" s="88" t="s">
        <v>96</v>
      </c>
      <c r="F3756" s="89">
        <v>180403449</v>
      </c>
      <c r="G3756" s="88">
        <v>5</v>
      </c>
      <c r="H3756" s="89">
        <v>27050722</v>
      </c>
      <c r="J3756" s="48"/>
    </row>
    <row r="3757" spans="1:10" x14ac:dyDescent="0.4">
      <c r="A3757" s="88" t="s">
        <v>4098</v>
      </c>
      <c r="B3757" s="86">
        <v>2016</v>
      </c>
      <c r="C3757" s="87" t="s">
        <v>1052</v>
      </c>
      <c r="D3757" s="88" t="s">
        <v>1051</v>
      </c>
      <c r="E3757" s="88" t="s">
        <v>96</v>
      </c>
      <c r="F3757" s="89">
        <v>202172000</v>
      </c>
      <c r="G3757" s="88">
        <v>1</v>
      </c>
      <c r="H3757" s="89">
        <v>10739754</v>
      </c>
      <c r="J3757" s="48"/>
    </row>
    <row r="3758" spans="1:10" x14ac:dyDescent="0.4">
      <c r="A3758" s="88" t="s">
        <v>4098</v>
      </c>
      <c r="B3758" s="86">
        <v>2016</v>
      </c>
      <c r="C3758" s="87" t="s">
        <v>1052</v>
      </c>
      <c r="D3758" s="88" t="s">
        <v>1051</v>
      </c>
      <c r="E3758" s="88" t="s">
        <v>96</v>
      </c>
      <c r="F3758" s="89">
        <v>208318876</v>
      </c>
      <c r="G3758" s="88">
        <v>5</v>
      </c>
      <c r="H3758" s="89">
        <v>19697701</v>
      </c>
      <c r="J3758" s="48"/>
    </row>
    <row r="3759" spans="1:10" x14ac:dyDescent="0.4">
      <c r="A3759" s="88" t="s">
        <v>4098</v>
      </c>
      <c r="B3759" s="86">
        <v>2016</v>
      </c>
      <c r="C3759" s="87" t="s">
        <v>1052</v>
      </c>
      <c r="D3759" s="88" t="s">
        <v>1051</v>
      </c>
      <c r="E3759" s="88" t="s">
        <v>96</v>
      </c>
      <c r="F3759" s="89">
        <v>182461282</v>
      </c>
      <c r="G3759" s="88">
        <v>2</v>
      </c>
      <c r="H3759" s="89">
        <v>14575045</v>
      </c>
      <c r="J3759" s="48"/>
    </row>
    <row r="3760" spans="1:10" x14ac:dyDescent="0.4">
      <c r="A3760" s="88" t="s">
        <v>4098</v>
      </c>
      <c r="B3760" s="86">
        <v>2014</v>
      </c>
      <c r="C3760" s="87" t="s">
        <v>1052</v>
      </c>
      <c r="D3760" s="88" t="s">
        <v>1051</v>
      </c>
      <c r="E3760" s="88" t="s">
        <v>96</v>
      </c>
      <c r="F3760" s="89">
        <v>110563074</v>
      </c>
      <c r="G3760" s="88">
        <v>3</v>
      </c>
      <c r="H3760" s="89">
        <v>16990011</v>
      </c>
      <c r="J3760" s="48"/>
    </row>
    <row r="3761" spans="1:10" x14ac:dyDescent="0.4">
      <c r="A3761" s="88" t="s">
        <v>4097</v>
      </c>
      <c r="B3761" s="86">
        <v>2017</v>
      </c>
      <c r="C3761" s="87" t="s">
        <v>1052</v>
      </c>
      <c r="D3761" s="88" t="s">
        <v>1051</v>
      </c>
      <c r="E3761" s="88" t="s">
        <v>104</v>
      </c>
      <c r="F3761" s="89">
        <v>115953056</v>
      </c>
      <c r="G3761" s="88">
        <v>3</v>
      </c>
      <c r="H3761" s="89">
        <v>16495606</v>
      </c>
      <c r="J3761" s="48"/>
    </row>
    <row r="3762" spans="1:10" x14ac:dyDescent="0.4">
      <c r="A3762" s="88" t="s">
        <v>4097</v>
      </c>
      <c r="B3762" s="86">
        <v>2017</v>
      </c>
      <c r="C3762" s="87" t="s">
        <v>1052</v>
      </c>
      <c r="D3762" s="88" t="s">
        <v>1051</v>
      </c>
      <c r="E3762" s="88" t="s">
        <v>104</v>
      </c>
      <c r="F3762" s="89">
        <v>234081294</v>
      </c>
      <c r="G3762" s="88">
        <v>5</v>
      </c>
      <c r="H3762" s="89">
        <v>14004039</v>
      </c>
      <c r="J3762" s="48"/>
    </row>
    <row r="3763" spans="1:10" x14ac:dyDescent="0.4">
      <c r="A3763" s="88" t="s">
        <v>4097</v>
      </c>
      <c r="B3763" s="86">
        <v>2017</v>
      </c>
      <c r="C3763" s="87" t="s">
        <v>1052</v>
      </c>
      <c r="D3763" s="88" t="s">
        <v>1051</v>
      </c>
      <c r="E3763" s="88" t="s">
        <v>104</v>
      </c>
      <c r="F3763" s="89">
        <v>103918629</v>
      </c>
      <c r="G3763" s="88">
        <v>4</v>
      </c>
      <c r="H3763" s="89">
        <v>23605263</v>
      </c>
      <c r="J3763" s="48"/>
    </row>
    <row r="3764" spans="1:10" x14ac:dyDescent="0.4">
      <c r="A3764" s="88" t="s">
        <v>4097</v>
      </c>
      <c r="B3764" s="86">
        <v>2017</v>
      </c>
      <c r="C3764" s="87" t="s">
        <v>1052</v>
      </c>
      <c r="D3764" s="88" t="s">
        <v>1051</v>
      </c>
      <c r="E3764" s="88" t="s">
        <v>104</v>
      </c>
      <c r="F3764" s="89">
        <v>104026727</v>
      </c>
      <c r="G3764" s="88">
        <v>5</v>
      </c>
      <c r="H3764" s="89">
        <v>28084043</v>
      </c>
      <c r="J3764" s="48"/>
    </row>
    <row r="3765" spans="1:10" x14ac:dyDescent="0.4">
      <c r="A3765" s="88" t="s">
        <v>4096</v>
      </c>
      <c r="B3765" s="86">
        <v>2017</v>
      </c>
      <c r="C3765" s="87" t="s">
        <v>1054</v>
      </c>
      <c r="D3765" s="88" t="s">
        <v>1051</v>
      </c>
      <c r="E3765" s="88" t="s">
        <v>104</v>
      </c>
      <c r="F3765" s="89">
        <v>187847501</v>
      </c>
      <c r="G3765" s="88">
        <v>4</v>
      </c>
      <c r="H3765" s="89">
        <v>32469162</v>
      </c>
      <c r="J3765" s="48"/>
    </row>
    <row r="3766" spans="1:10" x14ac:dyDescent="0.4">
      <c r="A3766" s="88" t="s">
        <v>4095</v>
      </c>
      <c r="B3766" s="86">
        <v>2015</v>
      </c>
      <c r="C3766" s="87" t="s">
        <v>1061</v>
      </c>
      <c r="D3766" s="88" t="s">
        <v>100</v>
      </c>
      <c r="E3766" s="88" t="s">
        <v>106</v>
      </c>
      <c r="F3766" s="89">
        <v>183621547</v>
      </c>
      <c r="G3766" s="88">
        <v>3</v>
      </c>
      <c r="H3766" s="89">
        <v>21884091</v>
      </c>
      <c r="J3766" s="48"/>
    </row>
    <row r="3767" spans="1:10" x14ac:dyDescent="0.4">
      <c r="A3767" s="88" t="s">
        <v>4095</v>
      </c>
      <c r="B3767" s="86">
        <v>2015</v>
      </c>
      <c r="C3767" s="87" t="s">
        <v>1061</v>
      </c>
      <c r="D3767" s="88" t="s">
        <v>100</v>
      </c>
      <c r="E3767" s="88" t="s">
        <v>106</v>
      </c>
      <c r="F3767" s="89">
        <v>180317542</v>
      </c>
      <c r="G3767" s="88">
        <v>1</v>
      </c>
      <c r="H3767" s="89">
        <v>26488559</v>
      </c>
      <c r="J3767" s="48"/>
    </row>
    <row r="3768" spans="1:10" x14ac:dyDescent="0.4">
      <c r="A3768" s="88" t="s">
        <v>4094</v>
      </c>
      <c r="B3768" s="86">
        <v>2015</v>
      </c>
      <c r="C3768" s="87" t="s">
        <v>1054</v>
      </c>
      <c r="D3768" s="88" t="s">
        <v>1051</v>
      </c>
      <c r="E3768" s="88" t="s">
        <v>96</v>
      </c>
      <c r="F3768" s="89">
        <v>220968758</v>
      </c>
      <c r="G3768" s="88">
        <v>2</v>
      </c>
      <c r="H3768" s="89">
        <v>14682804</v>
      </c>
      <c r="J3768" s="48"/>
    </row>
    <row r="3769" spans="1:10" x14ac:dyDescent="0.4">
      <c r="A3769" s="88" t="s">
        <v>4094</v>
      </c>
      <c r="B3769" s="86">
        <v>2015</v>
      </c>
      <c r="C3769" s="87" t="s">
        <v>1054</v>
      </c>
      <c r="D3769" s="88" t="s">
        <v>1051</v>
      </c>
      <c r="E3769" s="88" t="s">
        <v>96</v>
      </c>
      <c r="F3769" s="89">
        <v>207821834</v>
      </c>
      <c r="G3769" s="88">
        <v>4</v>
      </c>
      <c r="H3769" s="89">
        <v>33174319</v>
      </c>
      <c r="J3769" s="48"/>
    </row>
    <row r="3770" spans="1:10" x14ac:dyDescent="0.4">
      <c r="A3770" s="88" t="s">
        <v>4094</v>
      </c>
      <c r="B3770" s="86">
        <v>2015</v>
      </c>
      <c r="C3770" s="87" t="s">
        <v>1054</v>
      </c>
      <c r="D3770" s="88" t="s">
        <v>1051</v>
      </c>
      <c r="E3770" s="88" t="s">
        <v>96</v>
      </c>
      <c r="F3770" s="89">
        <v>227530888</v>
      </c>
      <c r="G3770" s="88">
        <v>3</v>
      </c>
      <c r="H3770" s="89">
        <v>28778080</v>
      </c>
      <c r="J3770" s="48"/>
    </row>
    <row r="3771" spans="1:10" x14ac:dyDescent="0.4">
      <c r="A3771" s="88" t="s">
        <v>4094</v>
      </c>
      <c r="B3771" s="86">
        <v>2015</v>
      </c>
      <c r="C3771" s="87" t="s">
        <v>1054</v>
      </c>
      <c r="D3771" s="88" t="s">
        <v>1051</v>
      </c>
      <c r="E3771" s="88" t="s">
        <v>96</v>
      </c>
      <c r="F3771" s="89">
        <v>224887487</v>
      </c>
      <c r="G3771" s="88">
        <v>1</v>
      </c>
      <c r="H3771" s="89">
        <v>29497751</v>
      </c>
      <c r="J3771" s="48"/>
    </row>
    <row r="3772" spans="1:10" x14ac:dyDescent="0.4">
      <c r="A3772" s="88" t="s">
        <v>4093</v>
      </c>
      <c r="B3772" s="86">
        <v>2015</v>
      </c>
      <c r="C3772" s="87" t="s">
        <v>1054</v>
      </c>
      <c r="D3772" s="88" t="s">
        <v>100</v>
      </c>
      <c r="E3772" s="88" t="s">
        <v>104</v>
      </c>
      <c r="F3772" s="89">
        <v>92401521</v>
      </c>
      <c r="G3772" s="88">
        <v>4</v>
      </c>
      <c r="H3772" s="89">
        <v>13468935</v>
      </c>
      <c r="J3772" s="48"/>
    </row>
    <row r="3773" spans="1:10" x14ac:dyDescent="0.4">
      <c r="A3773" s="88" t="s">
        <v>4092</v>
      </c>
      <c r="B3773" s="86">
        <v>2015</v>
      </c>
      <c r="C3773" s="87" t="s">
        <v>1054</v>
      </c>
      <c r="D3773" s="88" t="s">
        <v>1051</v>
      </c>
      <c r="E3773" s="88" t="s">
        <v>106</v>
      </c>
      <c r="F3773" s="89">
        <v>200688169</v>
      </c>
      <c r="G3773" s="88">
        <v>1</v>
      </c>
      <c r="H3773" s="89">
        <v>12710347</v>
      </c>
      <c r="J3773" s="48"/>
    </row>
    <row r="3774" spans="1:10" x14ac:dyDescent="0.4">
      <c r="A3774" s="88" t="s">
        <v>4091</v>
      </c>
      <c r="B3774" s="86">
        <v>2015</v>
      </c>
      <c r="C3774" s="87" t="s">
        <v>1052</v>
      </c>
      <c r="D3774" s="88" t="s">
        <v>1051</v>
      </c>
      <c r="E3774" s="88" t="s">
        <v>106</v>
      </c>
      <c r="F3774" s="89">
        <v>245236338</v>
      </c>
      <c r="G3774" s="88">
        <v>5</v>
      </c>
      <c r="H3774" s="89">
        <v>30274208</v>
      </c>
      <c r="J3774" s="48"/>
    </row>
    <row r="3775" spans="1:10" x14ac:dyDescent="0.4">
      <c r="A3775" s="88" t="s">
        <v>4090</v>
      </c>
      <c r="B3775" s="86">
        <v>2015</v>
      </c>
      <c r="C3775" s="87" t="s">
        <v>1054</v>
      </c>
      <c r="D3775" s="88" t="s">
        <v>1051</v>
      </c>
      <c r="E3775" s="88" t="s">
        <v>104</v>
      </c>
      <c r="F3775" s="89">
        <v>147311186</v>
      </c>
      <c r="G3775" s="88">
        <v>1</v>
      </c>
      <c r="H3775" s="89">
        <v>16171444</v>
      </c>
      <c r="J3775" s="48"/>
    </row>
    <row r="3776" spans="1:10" x14ac:dyDescent="0.4">
      <c r="A3776" s="88" t="s">
        <v>4090</v>
      </c>
      <c r="B3776" s="86">
        <v>2017</v>
      </c>
      <c r="C3776" s="87" t="s">
        <v>1054</v>
      </c>
      <c r="D3776" s="88" t="s">
        <v>1051</v>
      </c>
      <c r="E3776" s="88" t="s">
        <v>104</v>
      </c>
      <c r="F3776" s="89">
        <v>203319170</v>
      </c>
      <c r="G3776" s="88">
        <v>1</v>
      </c>
      <c r="H3776" s="89">
        <v>12238186</v>
      </c>
      <c r="J3776" s="48"/>
    </row>
    <row r="3777" spans="1:10" x14ac:dyDescent="0.4">
      <c r="A3777" s="88" t="s">
        <v>4090</v>
      </c>
      <c r="B3777" s="86">
        <v>2017</v>
      </c>
      <c r="C3777" s="87" t="s">
        <v>1054</v>
      </c>
      <c r="D3777" s="88" t="s">
        <v>1051</v>
      </c>
      <c r="E3777" s="88" t="s">
        <v>104</v>
      </c>
      <c r="F3777" s="89">
        <v>232737798</v>
      </c>
      <c r="G3777" s="88">
        <v>5</v>
      </c>
      <c r="H3777" s="89">
        <v>11344113</v>
      </c>
      <c r="J3777" s="48"/>
    </row>
    <row r="3778" spans="1:10" x14ac:dyDescent="0.4">
      <c r="A3778" s="88" t="s">
        <v>4089</v>
      </c>
      <c r="B3778" s="86">
        <v>2017</v>
      </c>
      <c r="C3778" s="87" t="s">
        <v>1054</v>
      </c>
      <c r="D3778" s="88" t="s">
        <v>100</v>
      </c>
      <c r="E3778" s="88" t="s">
        <v>96</v>
      </c>
      <c r="F3778" s="89">
        <v>235186333</v>
      </c>
      <c r="G3778" s="88">
        <v>3</v>
      </c>
      <c r="H3778" s="89">
        <v>29132634</v>
      </c>
      <c r="J3778" s="48"/>
    </row>
    <row r="3779" spans="1:10" x14ac:dyDescent="0.4">
      <c r="A3779" s="88" t="s">
        <v>4089</v>
      </c>
      <c r="B3779" s="86">
        <v>2017</v>
      </c>
      <c r="C3779" s="87" t="s">
        <v>1054</v>
      </c>
      <c r="D3779" s="88" t="s">
        <v>100</v>
      </c>
      <c r="E3779" s="88" t="s">
        <v>96</v>
      </c>
      <c r="F3779" s="89">
        <v>116491025</v>
      </c>
      <c r="G3779" s="88">
        <v>3</v>
      </c>
      <c r="H3779" s="89">
        <v>19954835</v>
      </c>
      <c r="J3779" s="48"/>
    </row>
    <row r="3780" spans="1:10" x14ac:dyDescent="0.4">
      <c r="A3780" s="88" t="s">
        <v>4089</v>
      </c>
      <c r="B3780" s="86">
        <v>2017</v>
      </c>
      <c r="C3780" s="87" t="s">
        <v>1054</v>
      </c>
      <c r="D3780" s="88" t="s">
        <v>100</v>
      </c>
      <c r="E3780" s="88" t="s">
        <v>96</v>
      </c>
      <c r="F3780" s="89">
        <v>101649539</v>
      </c>
      <c r="G3780" s="88">
        <v>3</v>
      </c>
      <c r="H3780" s="89">
        <v>28355641</v>
      </c>
      <c r="J3780" s="48"/>
    </row>
    <row r="3781" spans="1:10" x14ac:dyDescent="0.4">
      <c r="A3781" s="88" t="s">
        <v>4088</v>
      </c>
      <c r="B3781" s="86">
        <v>2017</v>
      </c>
      <c r="C3781" s="87" t="s">
        <v>1054</v>
      </c>
      <c r="D3781" s="88" t="s">
        <v>1051</v>
      </c>
      <c r="E3781" s="88" t="s">
        <v>106</v>
      </c>
      <c r="F3781" s="89">
        <v>239410499</v>
      </c>
      <c r="G3781" s="88">
        <v>2</v>
      </c>
      <c r="H3781" s="89">
        <v>30987074</v>
      </c>
      <c r="J3781" s="48"/>
    </row>
    <row r="3782" spans="1:10" x14ac:dyDescent="0.4">
      <c r="A3782" s="88" t="s">
        <v>4087</v>
      </c>
      <c r="B3782" s="86">
        <v>2017</v>
      </c>
      <c r="C3782" s="87" t="s">
        <v>1054</v>
      </c>
      <c r="D3782" s="88" t="s">
        <v>1064</v>
      </c>
      <c r="E3782" s="88" t="s">
        <v>106</v>
      </c>
      <c r="F3782" s="89">
        <v>137123236</v>
      </c>
      <c r="G3782" s="88">
        <v>5</v>
      </c>
      <c r="H3782" s="89">
        <v>32979632</v>
      </c>
      <c r="J3782" s="48"/>
    </row>
    <row r="3783" spans="1:10" x14ac:dyDescent="0.4">
      <c r="A3783" s="88" t="s">
        <v>4086</v>
      </c>
      <c r="B3783" s="86">
        <v>2017</v>
      </c>
      <c r="C3783" s="87" t="s">
        <v>1054</v>
      </c>
      <c r="D3783" s="88" t="s">
        <v>1064</v>
      </c>
      <c r="E3783" s="88" t="s">
        <v>104</v>
      </c>
      <c r="F3783" s="89">
        <v>234273756</v>
      </c>
      <c r="G3783" s="88">
        <v>5</v>
      </c>
      <c r="H3783" s="89">
        <v>32909861</v>
      </c>
      <c r="J3783" s="48"/>
    </row>
    <row r="3784" spans="1:10" x14ac:dyDescent="0.4">
      <c r="A3784" s="88" t="s">
        <v>4085</v>
      </c>
      <c r="B3784" s="86">
        <v>2015</v>
      </c>
      <c r="C3784" s="87" t="s">
        <v>1054</v>
      </c>
      <c r="D3784" s="88" t="s">
        <v>100</v>
      </c>
      <c r="E3784" s="88" t="s">
        <v>106</v>
      </c>
      <c r="F3784" s="89">
        <v>193344560</v>
      </c>
      <c r="G3784" s="88">
        <v>1</v>
      </c>
      <c r="H3784" s="89">
        <v>27204031</v>
      </c>
      <c r="J3784" s="48"/>
    </row>
    <row r="3785" spans="1:10" x14ac:dyDescent="0.4">
      <c r="A3785" s="88" t="s">
        <v>4085</v>
      </c>
      <c r="B3785" s="86">
        <v>2015</v>
      </c>
      <c r="C3785" s="87" t="s">
        <v>1054</v>
      </c>
      <c r="D3785" s="88" t="s">
        <v>100</v>
      </c>
      <c r="E3785" s="88" t="s">
        <v>106</v>
      </c>
      <c r="F3785" s="89">
        <v>191422756</v>
      </c>
      <c r="G3785" s="88">
        <v>1</v>
      </c>
      <c r="H3785" s="89">
        <v>26817328</v>
      </c>
      <c r="J3785" s="48"/>
    </row>
    <row r="3786" spans="1:10" x14ac:dyDescent="0.4">
      <c r="A3786" s="88" t="s">
        <v>4084</v>
      </c>
      <c r="B3786" s="86">
        <v>2016</v>
      </c>
      <c r="C3786" s="87" t="s">
        <v>1054</v>
      </c>
      <c r="D3786" s="88" t="s">
        <v>1051</v>
      </c>
      <c r="E3786" s="88" t="s">
        <v>106</v>
      </c>
      <c r="F3786" s="89">
        <v>108934755</v>
      </c>
      <c r="G3786" s="88">
        <v>1</v>
      </c>
      <c r="H3786" s="89">
        <v>33869689</v>
      </c>
      <c r="J3786" s="48"/>
    </row>
    <row r="3787" spans="1:10" x14ac:dyDescent="0.4">
      <c r="A3787" s="88" t="s">
        <v>4083</v>
      </c>
      <c r="B3787" s="86">
        <v>2017</v>
      </c>
      <c r="C3787" s="87" t="s">
        <v>1061</v>
      </c>
      <c r="D3787" s="88" t="s">
        <v>1051</v>
      </c>
      <c r="E3787" s="88" t="s">
        <v>102</v>
      </c>
      <c r="F3787" s="89">
        <v>100404480</v>
      </c>
      <c r="G3787" s="88">
        <v>2</v>
      </c>
      <c r="H3787" s="89">
        <v>26924497</v>
      </c>
      <c r="J3787" s="48"/>
    </row>
    <row r="3788" spans="1:10" x14ac:dyDescent="0.4">
      <c r="A3788" s="88" t="s">
        <v>4082</v>
      </c>
      <c r="B3788" s="86">
        <v>2017</v>
      </c>
      <c r="C3788" s="87" t="s">
        <v>1054</v>
      </c>
      <c r="D3788" s="88" t="s">
        <v>100</v>
      </c>
      <c r="E3788" s="88" t="s">
        <v>106</v>
      </c>
      <c r="F3788" s="89">
        <v>227222384</v>
      </c>
      <c r="G3788" s="88">
        <v>2</v>
      </c>
      <c r="H3788" s="89">
        <v>27159922</v>
      </c>
      <c r="J3788" s="48"/>
    </row>
    <row r="3789" spans="1:10" x14ac:dyDescent="0.4">
      <c r="A3789" s="88" t="s">
        <v>4081</v>
      </c>
      <c r="B3789" s="86">
        <v>2014</v>
      </c>
      <c r="C3789" s="87" t="s">
        <v>1054</v>
      </c>
      <c r="D3789" s="88" t="s">
        <v>1064</v>
      </c>
      <c r="E3789" s="88" t="s">
        <v>102</v>
      </c>
      <c r="F3789" s="89">
        <v>228964321</v>
      </c>
      <c r="G3789" s="88">
        <v>2</v>
      </c>
      <c r="H3789" s="89">
        <v>23383741</v>
      </c>
      <c r="J3789" s="48"/>
    </row>
    <row r="3790" spans="1:10" x14ac:dyDescent="0.4">
      <c r="A3790" s="88" t="s">
        <v>4080</v>
      </c>
      <c r="B3790" s="86">
        <v>2014</v>
      </c>
      <c r="C3790" s="87" t="s">
        <v>1052</v>
      </c>
      <c r="D3790" s="88" t="s">
        <v>1064</v>
      </c>
      <c r="E3790" s="88" t="s">
        <v>96</v>
      </c>
      <c r="F3790" s="89">
        <v>103619186</v>
      </c>
      <c r="G3790" s="88">
        <v>4</v>
      </c>
      <c r="H3790" s="89">
        <v>18993487</v>
      </c>
      <c r="J3790" s="48"/>
    </row>
    <row r="3791" spans="1:10" x14ac:dyDescent="0.4">
      <c r="A3791" s="88" t="s">
        <v>4079</v>
      </c>
      <c r="B3791" s="86">
        <v>2014</v>
      </c>
      <c r="C3791" s="87" t="s">
        <v>1054</v>
      </c>
      <c r="D3791" s="88" t="s">
        <v>1064</v>
      </c>
      <c r="E3791" s="88" t="s">
        <v>102</v>
      </c>
      <c r="F3791" s="89">
        <v>126912287</v>
      </c>
      <c r="G3791" s="88">
        <v>5</v>
      </c>
      <c r="H3791" s="89">
        <v>12306321</v>
      </c>
      <c r="J3791" s="48"/>
    </row>
    <row r="3792" spans="1:10" x14ac:dyDescent="0.4">
      <c r="A3792" s="88" t="s">
        <v>4079</v>
      </c>
      <c r="B3792" s="86">
        <v>2016</v>
      </c>
      <c r="C3792" s="87" t="s">
        <v>1054</v>
      </c>
      <c r="D3792" s="88" t="s">
        <v>1064</v>
      </c>
      <c r="E3792" s="88" t="s">
        <v>102</v>
      </c>
      <c r="F3792" s="89">
        <v>220885458</v>
      </c>
      <c r="G3792" s="88">
        <v>4</v>
      </c>
      <c r="H3792" s="89">
        <v>26340383</v>
      </c>
      <c r="J3792" s="48"/>
    </row>
    <row r="3793" spans="1:10" x14ac:dyDescent="0.4">
      <c r="A3793" s="88" t="s">
        <v>4079</v>
      </c>
      <c r="B3793" s="86">
        <v>2016</v>
      </c>
      <c r="C3793" s="87" t="s">
        <v>1054</v>
      </c>
      <c r="D3793" s="88" t="s">
        <v>1064</v>
      </c>
      <c r="E3793" s="88" t="s">
        <v>102</v>
      </c>
      <c r="F3793" s="89">
        <v>148515685</v>
      </c>
      <c r="G3793" s="88">
        <v>2</v>
      </c>
      <c r="H3793" s="89">
        <v>13034107</v>
      </c>
      <c r="J3793" s="48"/>
    </row>
    <row r="3794" spans="1:10" x14ac:dyDescent="0.4">
      <c r="A3794" s="88" t="s">
        <v>4079</v>
      </c>
      <c r="B3794" s="86">
        <v>2016</v>
      </c>
      <c r="C3794" s="87" t="s">
        <v>1054</v>
      </c>
      <c r="D3794" s="88" t="s">
        <v>1064</v>
      </c>
      <c r="E3794" s="88" t="s">
        <v>102</v>
      </c>
      <c r="F3794" s="89">
        <v>186443460</v>
      </c>
      <c r="G3794" s="88">
        <v>1</v>
      </c>
      <c r="H3794" s="89">
        <v>16716252</v>
      </c>
      <c r="J3794" s="48"/>
    </row>
    <row r="3795" spans="1:10" x14ac:dyDescent="0.4">
      <c r="A3795" s="88" t="s">
        <v>4079</v>
      </c>
      <c r="B3795" s="86">
        <v>2016</v>
      </c>
      <c r="C3795" s="87" t="s">
        <v>1054</v>
      </c>
      <c r="D3795" s="88" t="s">
        <v>1064</v>
      </c>
      <c r="E3795" s="88" t="s">
        <v>102</v>
      </c>
      <c r="F3795" s="89">
        <v>133137106</v>
      </c>
      <c r="G3795" s="88">
        <v>5</v>
      </c>
      <c r="H3795" s="89">
        <v>17917966</v>
      </c>
      <c r="J3795" s="48"/>
    </row>
    <row r="3796" spans="1:10" x14ac:dyDescent="0.4">
      <c r="A3796" s="88" t="s">
        <v>4079</v>
      </c>
      <c r="B3796" s="86">
        <v>2017</v>
      </c>
      <c r="C3796" s="87" t="s">
        <v>1054</v>
      </c>
      <c r="D3796" s="88" t="s">
        <v>1064</v>
      </c>
      <c r="E3796" s="88" t="s">
        <v>102</v>
      </c>
      <c r="F3796" s="89">
        <v>139670590</v>
      </c>
      <c r="G3796" s="88">
        <v>5</v>
      </c>
      <c r="H3796" s="89">
        <v>32870282</v>
      </c>
      <c r="J3796" s="48"/>
    </row>
    <row r="3797" spans="1:10" x14ac:dyDescent="0.4">
      <c r="A3797" s="88" t="s">
        <v>4079</v>
      </c>
      <c r="B3797" s="86">
        <v>2017</v>
      </c>
      <c r="C3797" s="87" t="s">
        <v>1054</v>
      </c>
      <c r="D3797" s="88" t="s">
        <v>1064</v>
      </c>
      <c r="E3797" s="88" t="s">
        <v>102</v>
      </c>
      <c r="F3797" s="89">
        <v>118986038</v>
      </c>
      <c r="G3797" s="88">
        <v>4</v>
      </c>
      <c r="H3797" s="89">
        <v>29884441</v>
      </c>
      <c r="J3797" s="48"/>
    </row>
    <row r="3798" spans="1:10" x14ac:dyDescent="0.4">
      <c r="A3798" s="88" t="s">
        <v>4078</v>
      </c>
      <c r="B3798" s="86">
        <v>2017</v>
      </c>
      <c r="C3798" s="87" t="s">
        <v>1061</v>
      </c>
      <c r="D3798" s="88" t="s">
        <v>1051</v>
      </c>
      <c r="E3798" s="88" t="s">
        <v>106</v>
      </c>
      <c r="F3798" s="89">
        <v>223685180</v>
      </c>
      <c r="G3798" s="88">
        <v>1</v>
      </c>
      <c r="H3798" s="89">
        <v>21807732</v>
      </c>
      <c r="J3798" s="48"/>
    </row>
    <row r="3799" spans="1:10" x14ac:dyDescent="0.4">
      <c r="A3799" s="88" t="s">
        <v>4077</v>
      </c>
      <c r="B3799" s="86">
        <v>2015</v>
      </c>
      <c r="C3799" s="87" t="s">
        <v>1054</v>
      </c>
      <c r="D3799" s="88" t="s">
        <v>100</v>
      </c>
      <c r="E3799" s="88" t="s">
        <v>102</v>
      </c>
      <c r="F3799" s="89">
        <v>175069774</v>
      </c>
      <c r="G3799" s="88">
        <v>1</v>
      </c>
      <c r="H3799" s="89">
        <v>33075958</v>
      </c>
      <c r="J3799" s="48"/>
    </row>
    <row r="3800" spans="1:10" x14ac:dyDescent="0.4">
      <c r="A3800" s="88" t="s">
        <v>4077</v>
      </c>
      <c r="B3800" s="86">
        <v>2015</v>
      </c>
      <c r="C3800" s="87" t="s">
        <v>1054</v>
      </c>
      <c r="D3800" s="88" t="s">
        <v>100</v>
      </c>
      <c r="E3800" s="88" t="s">
        <v>102</v>
      </c>
      <c r="F3800" s="89">
        <v>121953035</v>
      </c>
      <c r="G3800" s="88">
        <v>2</v>
      </c>
      <c r="H3800" s="89">
        <v>16341049</v>
      </c>
      <c r="J3800" s="48"/>
    </row>
    <row r="3801" spans="1:10" x14ac:dyDescent="0.4">
      <c r="A3801" s="88" t="s">
        <v>4076</v>
      </c>
      <c r="B3801" s="86">
        <v>2015</v>
      </c>
      <c r="C3801" s="87" t="s">
        <v>1054</v>
      </c>
      <c r="D3801" s="88" t="s">
        <v>1051</v>
      </c>
      <c r="E3801" s="88" t="s">
        <v>96</v>
      </c>
      <c r="F3801" s="89">
        <v>122907701</v>
      </c>
      <c r="G3801" s="88">
        <v>4</v>
      </c>
      <c r="H3801" s="89">
        <v>19949303</v>
      </c>
      <c r="J3801" s="48"/>
    </row>
    <row r="3802" spans="1:10" x14ac:dyDescent="0.4">
      <c r="A3802" s="88" t="s">
        <v>4076</v>
      </c>
      <c r="B3802" s="86">
        <v>2016</v>
      </c>
      <c r="C3802" s="87" t="s">
        <v>1054</v>
      </c>
      <c r="D3802" s="88" t="s">
        <v>1051</v>
      </c>
      <c r="E3802" s="88" t="s">
        <v>96</v>
      </c>
      <c r="F3802" s="89">
        <v>126003241</v>
      </c>
      <c r="G3802" s="88">
        <v>4</v>
      </c>
      <c r="H3802" s="89">
        <v>29829115</v>
      </c>
      <c r="J3802" s="48"/>
    </row>
    <row r="3803" spans="1:10" x14ac:dyDescent="0.4">
      <c r="A3803" s="88" t="s">
        <v>4076</v>
      </c>
      <c r="B3803" s="86">
        <v>2017</v>
      </c>
      <c r="C3803" s="87" t="s">
        <v>1054</v>
      </c>
      <c r="D3803" s="88" t="s">
        <v>1051</v>
      </c>
      <c r="E3803" s="88" t="s">
        <v>96</v>
      </c>
      <c r="F3803" s="89">
        <v>146653879</v>
      </c>
      <c r="G3803" s="88">
        <v>2</v>
      </c>
      <c r="H3803" s="89">
        <v>24284553</v>
      </c>
      <c r="J3803" s="48"/>
    </row>
    <row r="3804" spans="1:10" x14ac:dyDescent="0.4">
      <c r="A3804" s="88" t="s">
        <v>4076</v>
      </c>
      <c r="B3804" s="86">
        <v>2017</v>
      </c>
      <c r="C3804" s="87" t="s">
        <v>1054</v>
      </c>
      <c r="D3804" s="88" t="s">
        <v>1051</v>
      </c>
      <c r="E3804" s="88" t="s">
        <v>96</v>
      </c>
      <c r="F3804" s="89">
        <v>163075761</v>
      </c>
      <c r="G3804" s="88">
        <v>4</v>
      </c>
      <c r="H3804" s="89">
        <v>27943198</v>
      </c>
      <c r="J3804" s="48"/>
    </row>
    <row r="3805" spans="1:10" x14ac:dyDescent="0.4">
      <c r="A3805" s="88" t="s">
        <v>4076</v>
      </c>
      <c r="B3805" s="86">
        <v>2017</v>
      </c>
      <c r="C3805" s="87" t="s">
        <v>1054</v>
      </c>
      <c r="D3805" s="88" t="s">
        <v>1051</v>
      </c>
      <c r="E3805" s="88" t="s">
        <v>96</v>
      </c>
      <c r="F3805" s="89">
        <v>170569902</v>
      </c>
      <c r="G3805" s="88">
        <v>3</v>
      </c>
      <c r="H3805" s="89">
        <v>17970563</v>
      </c>
      <c r="J3805" s="48"/>
    </row>
    <row r="3806" spans="1:10" x14ac:dyDescent="0.4">
      <c r="A3806" s="88" t="s">
        <v>4075</v>
      </c>
      <c r="B3806" s="86">
        <v>2016</v>
      </c>
      <c r="C3806" s="87" t="s">
        <v>1054</v>
      </c>
      <c r="D3806" s="88" t="s">
        <v>100</v>
      </c>
      <c r="E3806" s="88" t="s">
        <v>104</v>
      </c>
      <c r="F3806" s="89">
        <v>242609126</v>
      </c>
      <c r="G3806" s="88">
        <v>5</v>
      </c>
      <c r="H3806" s="89">
        <v>33922445</v>
      </c>
      <c r="J3806" s="48"/>
    </row>
    <row r="3807" spans="1:10" x14ac:dyDescent="0.4">
      <c r="A3807" s="88" t="s">
        <v>4075</v>
      </c>
      <c r="B3807" s="86">
        <v>2016</v>
      </c>
      <c r="C3807" s="87" t="s">
        <v>1054</v>
      </c>
      <c r="D3807" s="88" t="s">
        <v>100</v>
      </c>
      <c r="E3807" s="88" t="s">
        <v>104</v>
      </c>
      <c r="F3807" s="89">
        <v>99498738</v>
      </c>
      <c r="G3807" s="88">
        <v>3</v>
      </c>
      <c r="H3807" s="89">
        <v>10116049</v>
      </c>
      <c r="J3807" s="48"/>
    </row>
    <row r="3808" spans="1:10" x14ac:dyDescent="0.4">
      <c r="A3808" s="88" t="s">
        <v>4074</v>
      </c>
      <c r="B3808" s="86">
        <v>2017</v>
      </c>
      <c r="C3808" s="87" t="s">
        <v>1052</v>
      </c>
      <c r="D3808" s="88" t="s">
        <v>1051</v>
      </c>
      <c r="E3808" s="88" t="s">
        <v>106</v>
      </c>
      <c r="F3808" s="89">
        <v>143206909</v>
      </c>
      <c r="G3808" s="88">
        <v>2</v>
      </c>
      <c r="H3808" s="89">
        <v>15923895</v>
      </c>
      <c r="J3808" s="48"/>
    </row>
    <row r="3809" spans="1:10" x14ac:dyDescent="0.4">
      <c r="A3809" s="88" t="s">
        <v>4073</v>
      </c>
      <c r="B3809" s="86">
        <v>2017</v>
      </c>
      <c r="C3809" s="87" t="s">
        <v>1054</v>
      </c>
      <c r="D3809" s="88" t="s">
        <v>1051</v>
      </c>
      <c r="E3809" s="88" t="s">
        <v>106</v>
      </c>
      <c r="F3809" s="89">
        <v>90815399</v>
      </c>
      <c r="G3809" s="88">
        <v>2</v>
      </c>
      <c r="H3809" s="89">
        <v>27574049</v>
      </c>
      <c r="J3809" s="48"/>
    </row>
    <row r="3810" spans="1:10" x14ac:dyDescent="0.4">
      <c r="A3810" s="88" t="s">
        <v>4073</v>
      </c>
      <c r="B3810" s="86">
        <v>2016</v>
      </c>
      <c r="C3810" s="87" t="s">
        <v>1054</v>
      </c>
      <c r="D3810" s="88" t="s">
        <v>1051</v>
      </c>
      <c r="E3810" s="88" t="s">
        <v>106</v>
      </c>
      <c r="F3810" s="89">
        <v>179282432</v>
      </c>
      <c r="G3810" s="88">
        <v>3</v>
      </c>
      <c r="H3810" s="89">
        <v>10184805</v>
      </c>
      <c r="J3810" s="48"/>
    </row>
    <row r="3811" spans="1:10" x14ac:dyDescent="0.4">
      <c r="A3811" s="88" t="s">
        <v>4072</v>
      </c>
      <c r="B3811" s="86">
        <v>2016</v>
      </c>
      <c r="C3811" s="87" t="s">
        <v>1054</v>
      </c>
      <c r="D3811" s="88" t="s">
        <v>1051</v>
      </c>
      <c r="E3811" s="88" t="s">
        <v>96</v>
      </c>
      <c r="F3811" s="89">
        <v>188457582</v>
      </c>
      <c r="G3811" s="88">
        <v>2</v>
      </c>
      <c r="H3811" s="89">
        <v>21501897</v>
      </c>
      <c r="J3811" s="48"/>
    </row>
    <row r="3812" spans="1:10" x14ac:dyDescent="0.4">
      <c r="A3812" s="88" t="s">
        <v>4072</v>
      </c>
      <c r="B3812" s="86">
        <v>2016</v>
      </c>
      <c r="C3812" s="87" t="s">
        <v>1054</v>
      </c>
      <c r="D3812" s="88" t="s">
        <v>1051</v>
      </c>
      <c r="E3812" s="88" t="s">
        <v>96</v>
      </c>
      <c r="F3812" s="89">
        <v>216401173</v>
      </c>
      <c r="G3812" s="88">
        <v>2</v>
      </c>
      <c r="H3812" s="89">
        <v>26196707</v>
      </c>
      <c r="J3812" s="48"/>
    </row>
    <row r="3813" spans="1:10" x14ac:dyDescent="0.4">
      <c r="A3813" s="88" t="s">
        <v>4072</v>
      </c>
      <c r="B3813" s="86">
        <v>2016</v>
      </c>
      <c r="C3813" s="87" t="s">
        <v>1054</v>
      </c>
      <c r="D3813" s="88" t="s">
        <v>1051</v>
      </c>
      <c r="E3813" s="88" t="s">
        <v>96</v>
      </c>
      <c r="F3813" s="89">
        <v>193433699</v>
      </c>
      <c r="G3813" s="88">
        <v>5</v>
      </c>
      <c r="H3813" s="89">
        <v>16135756</v>
      </c>
      <c r="J3813" s="48"/>
    </row>
    <row r="3814" spans="1:10" x14ac:dyDescent="0.4">
      <c r="A3814" s="88" t="s">
        <v>4071</v>
      </c>
      <c r="B3814" s="86">
        <v>2014</v>
      </c>
      <c r="C3814" s="87" t="s">
        <v>1061</v>
      </c>
      <c r="D3814" s="88" t="s">
        <v>1051</v>
      </c>
      <c r="E3814" s="88" t="s">
        <v>106</v>
      </c>
      <c r="F3814" s="89">
        <v>156671659</v>
      </c>
      <c r="G3814" s="88">
        <v>2</v>
      </c>
      <c r="H3814" s="89">
        <v>34254879</v>
      </c>
      <c r="J3814" s="48"/>
    </row>
    <row r="3815" spans="1:10" x14ac:dyDescent="0.4">
      <c r="A3815" s="88" t="s">
        <v>4071</v>
      </c>
      <c r="B3815" s="86">
        <v>2016</v>
      </c>
      <c r="C3815" s="87" t="s">
        <v>1061</v>
      </c>
      <c r="D3815" s="88" t="s">
        <v>1051</v>
      </c>
      <c r="E3815" s="88" t="s">
        <v>106</v>
      </c>
      <c r="F3815" s="89">
        <v>228832473</v>
      </c>
      <c r="G3815" s="88">
        <v>4</v>
      </c>
      <c r="H3815" s="89">
        <v>13147838</v>
      </c>
      <c r="J3815" s="48"/>
    </row>
    <row r="3816" spans="1:10" x14ac:dyDescent="0.4">
      <c r="A3816" s="88" t="s">
        <v>4070</v>
      </c>
      <c r="B3816" s="86">
        <v>2017</v>
      </c>
      <c r="C3816" s="87" t="s">
        <v>1054</v>
      </c>
      <c r="D3816" s="88" t="s">
        <v>100</v>
      </c>
      <c r="E3816" s="88" t="s">
        <v>102</v>
      </c>
      <c r="F3816" s="89">
        <v>115991904</v>
      </c>
      <c r="G3816" s="88">
        <v>4</v>
      </c>
      <c r="H3816" s="89">
        <v>25930296</v>
      </c>
      <c r="J3816" s="48"/>
    </row>
    <row r="3817" spans="1:10" x14ac:dyDescent="0.4">
      <c r="A3817" s="88" t="s">
        <v>4070</v>
      </c>
      <c r="B3817" s="86">
        <v>2014</v>
      </c>
      <c r="C3817" s="87" t="s">
        <v>1054</v>
      </c>
      <c r="D3817" s="88" t="s">
        <v>100</v>
      </c>
      <c r="E3817" s="88" t="s">
        <v>102</v>
      </c>
      <c r="F3817" s="89">
        <v>113562590</v>
      </c>
      <c r="G3817" s="88">
        <v>1</v>
      </c>
      <c r="H3817" s="89">
        <v>22542107</v>
      </c>
      <c r="J3817" s="48"/>
    </row>
    <row r="3818" spans="1:10" x14ac:dyDescent="0.4">
      <c r="A3818" s="88" t="s">
        <v>4069</v>
      </c>
      <c r="B3818" s="86">
        <v>2014</v>
      </c>
      <c r="C3818" s="87" t="s">
        <v>1054</v>
      </c>
      <c r="D3818" s="88" t="s">
        <v>1051</v>
      </c>
      <c r="E3818" s="88" t="s">
        <v>96</v>
      </c>
      <c r="F3818" s="89">
        <v>192895789</v>
      </c>
      <c r="G3818" s="88">
        <v>3</v>
      </c>
      <c r="H3818" s="89">
        <v>10587070</v>
      </c>
      <c r="J3818" s="48"/>
    </row>
    <row r="3819" spans="1:10" x14ac:dyDescent="0.4">
      <c r="A3819" s="88" t="s">
        <v>4069</v>
      </c>
      <c r="B3819" s="86">
        <v>2016</v>
      </c>
      <c r="C3819" s="87" t="s">
        <v>1054</v>
      </c>
      <c r="D3819" s="88" t="s">
        <v>1051</v>
      </c>
      <c r="E3819" s="88" t="s">
        <v>96</v>
      </c>
      <c r="F3819" s="89">
        <v>195349212</v>
      </c>
      <c r="G3819" s="88">
        <v>3</v>
      </c>
      <c r="H3819" s="89">
        <v>17430992</v>
      </c>
      <c r="J3819" s="48"/>
    </row>
    <row r="3820" spans="1:10" x14ac:dyDescent="0.4">
      <c r="A3820" s="88" t="s">
        <v>4069</v>
      </c>
      <c r="B3820" s="86">
        <v>2016</v>
      </c>
      <c r="C3820" s="87" t="s">
        <v>1054</v>
      </c>
      <c r="D3820" s="88" t="s">
        <v>1051</v>
      </c>
      <c r="E3820" s="88" t="s">
        <v>96</v>
      </c>
      <c r="F3820" s="89">
        <v>187752496</v>
      </c>
      <c r="G3820" s="88">
        <v>3</v>
      </c>
      <c r="H3820" s="89">
        <v>10943277</v>
      </c>
      <c r="J3820" s="48"/>
    </row>
    <row r="3821" spans="1:10" x14ac:dyDescent="0.4">
      <c r="A3821" s="88" t="s">
        <v>4068</v>
      </c>
      <c r="B3821" s="86">
        <v>2016</v>
      </c>
      <c r="C3821" s="87" t="s">
        <v>1054</v>
      </c>
      <c r="D3821" s="88" t="s">
        <v>1051</v>
      </c>
      <c r="E3821" s="88" t="s">
        <v>106</v>
      </c>
      <c r="F3821" s="89">
        <v>121073297</v>
      </c>
      <c r="G3821" s="88">
        <v>2</v>
      </c>
      <c r="H3821" s="89">
        <v>24323095</v>
      </c>
      <c r="J3821" s="48"/>
    </row>
    <row r="3822" spans="1:10" x14ac:dyDescent="0.4">
      <c r="A3822" s="88" t="s">
        <v>4068</v>
      </c>
      <c r="B3822" s="86">
        <v>2016</v>
      </c>
      <c r="C3822" s="87" t="s">
        <v>1054</v>
      </c>
      <c r="D3822" s="88" t="s">
        <v>1051</v>
      </c>
      <c r="E3822" s="88" t="s">
        <v>106</v>
      </c>
      <c r="F3822" s="89">
        <v>104810692</v>
      </c>
      <c r="G3822" s="88">
        <v>1</v>
      </c>
      <c r="H3822" s="89">
        <v>23768704</v>
      </c>
      <c r="J3822" s="48"/>
    </row>
    <row r="3823" spans="1:10" x14ac:dyDescent="0.4">
      <c r="A3823" s="88" t="s">
        <v>4068</v>
      </c>
      <c r="B3823" s="86">
        <v>2015</v>
      </c>
      <c r="C3823" s="87" t="s">
        <v>1054</v>
      </c>
      <c r="D3823" s="88" t="s">
        <v>1051</v>
      </c>
      <c r="E3823" s="88" t="s">
        <v>106</v>
      </c>
      <c r="F3823" s="89">
        <v>203033306</v>
      </c>
      <c r="G3823" s="88">
        <v>4</v>
      </c>
      <c r="H3823" s="89">
        <v>27052267</v>
      </c>
      <c r="J3823" s="48"/>
    </row>
    <row r="3824" spans="1:10" x14ac:dyDescent="0.4">
      <c r="A3824" s="88" t="s">
        <v>4067</v>
      </c>
      <c r="B3824" s="86">
        <v>2015</v>
      </c>
      <c r="C3824" s="87" t="s">
        <v>1070</v>
      </c>
      <c r="D3824" s="88" t="s">
        <v>1051</v>
      </c>
      <c r="E3824" s="88" t="s">
        <v>106</v>
      </c>
      <c r="F3824" s="89">
        <v>161149678</v>
      </c>
      <c r="G3824" s="88">
        <v>5</v>
      </c>
      <c r="H3824" s="89">
        <v>23895049</v>
      </c>
      <c r="J3824" s="48"/>
    </row>
    <row r="3825" spans="1:10" x14ac:dyDescent="0.4">
      <c r="A3825" s="88" t="s">
        <v>4066</v>
      </c>
      <c r="B3825" s="86">
        <v>2017</v>
      </c>
      <c r="C3825" s="87" t="s">
        <v>1054</v>
      </c>
      <c r="D3825" s="88" t="s">
        <v>1051</v>
      </c>
      <c r="E3825" s="88" t="s">
        <v>102</v>
      </c>
      <c r="F3825" s="89">
        <v>102176522</v>
      </c>
      <c r="G3825" s="88">
        <v>2</v>
      </c>
      <c r="H3825" s="89">
        <v>21234093</v>
      </c>
      <c r="J3825" s="48"/>
    </row>
    <row r="3826" spans="1:10" x14ac:dyDescent="0.4">
      <c r="A3826" s="88" t="s">
        <v>4066</v>
      </c>
      <c r="B3826" s="86">
        <v>2017</v>
      </c>
      <c r="C3826" s="87" t="s">
        <v>1054</v>
      </c>
      <c r="D3826" s="88" t="s">
        <v>1051</v>
      </c>
      <c r="E3826" s="88" t="s">
        <v>102</v>
      </c>
      <c r="F3826" s="89">
        <v>228477435</v>
      </c>
      <c r="G3826" s="88">
        <v>2</v>
      </c>
      <c r="H3826" s="89">
        <v>32074518</v>
      </c>
      <c r="J3826" s="48"/>
    </row>
    <row r="3827" spans="1:10" x14ac:dyDescent="0.4">
      <c r="A3827" s="88" t="s">
        <v>4065</v>
      </c>
      <c r="B3827" s="86">
        <v>2016</v>
      </c>
      <c r="C3827" s="87" t="s">
        <v>1052</v>
      </c>
      <c r="D3827" s="88" t="s">
        <v>1051</v>
      </c>
      <c r="E3827" s="88" t="s">
        <v>104</v>
      </c>
      <c r="F3827" s="89">
        <v>157604900</v>
      </c>
      <c r="G3827" s="88">
        <v>2</v>
      </c>
      <c r="H3827" s="89">
        <v>32920898</v>
      </c>
      <c r="J3827" s="48"/>
    </row>
    <row r="3828" spans="1:10" x14ac:dyDescent="0.4">
      <c r="A3828" s="88" t="s">
        <v>4064</v>
      </c>
      <c r="B3828" s="86">
        <v>2014</v>
      </c>
      <c r="C3828" s="87" t="s">
        <v>1054</v>
      </c>
      <c r="D3828" s="88" t="s">
        <v>1051</v>
      </c>
      <c r="E3828" s="88" t="s">
        <v>102</v>
      </c>
      <c r="F3828" s="89">
        <v>233130603</v>
      </c>
      <c r="G3828" s="88">
        <v>5</v>
      </c>
      <c r="H3828" s="89">
        <v>24835124</v>
      </c>
      <c r="J3828" s="48"/>
    </row>
    <row r="3829" spans="1:10" x14ac:dyDescent="0.4">
      <c r="A3829" s="88" t="s">
        <v>4063</v>
      </c>
      <c r="B3829" s="86">
        <v>2016</v>
      </c>
      <c r="C3829" s="87" t="s">
        <v>1052</v>
      </c>
      <c r="D3829" s="88" t="s">
        <v>1051</v>
      </c>
      <c r="E3829" s="88" t="s">
        <v>96</v>
      </c>
      <c r="F3829" s="89">
        <v>98535496</v>
      </c>
      <c r="G3829" s="88">
        <v>5</v>
      </c>
      <c r="H3829" s="89">
        <v>19079525</v>
      </c>
      <c r="J3829" s="48"/>
    </row>
    <row r="3830" spans="1:10" x14ac:dyDescent="0.4">
      <c r="A3830" s="88" t="s">
        <v>4062</v>
      </c>
      <c r="B3830" s="86">
        <v>2016</v>
      </c>
      <c r="C3830" s="87" t="s">
        <v>1054</v>
      </c>
      <c r="D3830" s="88" t="s">
        <v>1051</v>
      </c>
      <c r="E3830" s="88" t="s">
        <v>104</v>
      </c>
      <c r="F3830" s="89">
        <v>181635965</v>
      </c>
      <c r="G3830" s="88">
        <v>2</v>
      </c>
      <c r="H3830" s="89">
        <v>26118954</v>
      </c>
      <c r="J3830" s="48"/>
    </row>
    <row r="3831" spans="1:10" x14ac:dyDescent="0.4">
      <c r="A3831" s="88" t="s">
        <v>4062</v>
      </c>
      <c r="B3831" s="86">
        <v>2015</v>
      </c>
      <c r="C3831" s="87" t="s">
        <v>1054</v>
      </c>
      <c r="D3831" s="88" t="s">
        <v>1051</v>
      </c>
      <c r="E3831" s="88" t="s">
        <v>104</v>
      </c>
      <c r="F3831" s="89">
        <v>106929760</v>
      </c>
      <c r="G3831" s="88">
        <v>5</v>
      </c>
      <c r="H3831" s="89">
        <v>28462137</v>
      </c>
      <c r="J3831" s="48"/>
    </row>
    <row r="3832" spans="1:10" x14ac:dyDescent="0.4">
      <c r="A3832" s="88" t="s">
        <v>4061</v>
      </c>
      <c r="B3832" s="86">
        <v>2015</v>
      </c>
      <c r="C3832" s="87" t="s">
        <v>1054</v>
      </c>
      <c r="D3832" s="88" t="s">
        <v>1064</v>
      </c>
      <c r="E3832" s="88" t="s">
        <v>106</v>
      </c>
      <c r="F3832" s="89">
        <v>208647236</v>
      </c>
      <c r="G3832" s="88">
        <v>3</v>
      </c>
      <c r="H3832" s="89">
        <v>23996603</v>
      </c>
      <c r="J3832" s="48"/>
    </row>
    <row r="3833" spans="1:10" x14ac:dyDescent="0.4">
      <c r="A3833" s="88" t="s">
        <v>4061</v>
      </c>
      <c r="B3833" s="86">
        <v>2014</v>
      </c>
      <c r="C3833" s="87" t="s">
        <v>1054</v>
      </c>
      <c r="D3833" s="88" t="s">
        <v>1064</v>
      </c>
      <c r="E3833" s="88" t="s">
        <v>106</v>
      </c>
      <c r="F3833" s="89">
        <v>209478644</v>
      </c>
      <c r="G3833" s="88">
        <v>3</v>
      </c>
      <c r="H3833" s="89">
        <v>28506866</v>
      </c>
      <c r="J3833" s="48"/>
    </row>
    <row r="3834" spans="1:10" x14ac:dyDescent="0.4">
      <c r="A3834" s="88" t="s">
        <v>4061</v>
      </c>
      <c r="B3834" s="86">
        <v>2015</v>
      </c>
      <c r="C3834" s="87" t="s">
        <v>1054</v>
      </c>
      <c r="D3834" s="88" t="s">
        <v>1064</v>
      </c>
      <c r="E3834" s="88" t="s">
        <v>106</v>
      </c>
      <c r="F3834" s="89">
        <v>193207177</v>
      </c>
      <c r="G3834" s="88">
        <v>5</v>
      </c>
      <c r="H3834" s="89">
        <v>31826655</v>
      </c>
      <c r="J3834" s="48"/>
    </row>
    <row r="3835" spans="1:10" x14ac:dyDescent="0.4">
      <c r="A3835" s="88" t="s">
        <v>4061</v>
      </c>
      <c r="B3835" s="86">
        <v>2016</v>
      </c>
      <c r="C3835" s="87" t="s">
        <v>1054</v>
      </c>
      <c r="D3835" s="88" t="s">
        <v>1064</v>
      </c>
      <c r="E3835" s="88" t="s">
        <v>106</v>
      </c>
      <c r="F3835" s="89">
        <v>150055200</v>
      </c>
      <c r="G3835" s="88">
        <v>5</v>
      </c>
      <c r="H3835" s="89">
        <v>21933133</v>
      </c>
      <c r="J3835" s="48"/>
    </row>
    <row r="3836" spans="1:10" x14ac:dyDescent="0.4">
      <c r="A3836" s="88" t="s">
        <v>4060</v>
      </c>
      <c r="B3836" s="86">
        <v>2016</v>
      </c>
      <c r="C3836" s="87" t="s">
        <v>1052</v>
      </c>
      <c r="D3836" s="88" t="s">
        <v>1051</v>
      </c>
      <c r="E3836" s="88" t="s">
        <v>102</v>
      </c>
      <c r="F3836" s="89">
        <v>126438006</v>
      </c>
      <c r="G3836" s="88">
        <v>3</v>
      </c>
      <c r="H3836" s="89">
        <v>16139855</v>
      </c>
      <c r="J3836" s="48"/>
    </row>
    <row r="3837" spans="1:10" x14ac:dyDescent="0.4">
      <c r="A3837" s="88" t="s">
        <v>4059</v>
      </c>
      <c r="B3837" s="86">
        <v>2016</v>
      </c>
      <c r="C3837" s="87" t="s">
        <v>1054</v>
      </c>
      <c r="D3837" s="88" t="s">
        <v>100</v>
      </c>
      <c r="E3837" s="88" t="s">
        <v>96</v>
      </c>
      <c r="F3837" s="89">
        <v>203920238</v>
      </c>
      <c r="G3837" s="88">
        <v>4</v>
      </c>
      <c r="H3837" s="89">
        <v>25485007</v>
      </c>
      <c r="J3837" s="48"/>
    </row>
    <row r="3838" spans="1:10" x14ac:dyDescent="0.4">
      <c r="A3838" s="88" t="s">
        <v>4058</v>
      </c>
      <c r="B3838" s="86">
        <v>2016</v>
      </c>
      <c r="C3838" s="87" t="s">
        <v>1054</v>
      </c>
      <c r="D3838" s="88" t="s">
        <v>1051</v>
      </c>
      <c r="E3838" s="88" t="s">
        <v>102</v>
      </c>
      <c r="F3838" s="89">
        <v>95469855</v>
      </c>
      <c r="G3838" s="88">
        <v>5</v>
      </c>
      <c r="H3838" s="89">
        <v>12124886</v>
      </c>
      <c r="J3838" s="48"/>
    </row>
    <row r="3839" spans="1:10" x14ac:dyDescent="0.4">
      <c r="A3839" s="88" t="s">
        <v>4057</v>
      </c>
      <c r="B3839" s="86">
        <v>2016</v>
      </c>
      <c r="C3839" s="87" t="s">
        <v>1054</v>
      </c>
      <c r="D3839" s="88" t="s">
        <v>1051</v>
      </c>
      <c r="E3839" s="88" t="s">
        <v>106</v>
      </c>
      <c r="F3839" s="89">
        <v>140795797</v>
      </c>
      <c r="G3839" s="88">
        <v>5</v>
      </c>
      <c r="H3839" s="89">
        <v>16109945</v>
      </c>
      <c r="J3839" s="48"/>
    </row>
    <row r="3840" spans="1:10" x14ac:dyDescent="0.4">
      <c r="A3840" s="88" t="s">
        <v>4057</v>
      </c>
      <c r="B3840" s="86">
        <v>2017</v>
      </c>
      <c r="C3840" s="87" t="s">
        <v>1054</v>
      </c>
      <c r="D3840" s="88" t="s">
        <v>1051</v>
      </c>
      <c r="E3840" s="88" t="s">
        <v>106</v>
      </c>
      <c r="F3840" s="89">
        <v>129261105</v>
      </c>
      <c r="G3840" s="88">
        <v>5</v>
      </c>
      <c r="H3840" s="89">
        <v>26395644</v>
      </c>
      <c r="J3840" s="48"/>
    </row>
    <row r="3841" spans="1:10" x14ac:dyDescent="0.4">
      <c r="A3841" s="88" t="s">
        <v>4056</v>
      </c>
      <c r="B3841" s="86">
        <v>2017</v>
      </c>
      <c r="C3841" s="87" t="s">
        <v>1054</v>
      </c>
      <c r="D3841" s="88" t="s">
        <v>1051</v>
      </c>
      <c r="E3841" s="88" t="s">
        <v>96</v>
      </c>
      <c r="F3841" s="89">
        <v>95287897</v>
      </c>
      <c r="G3841" s="88">
        <v>5</v>
      </c>
      <c r="H3841" s="89">
        <v>15448327</v>
      </c>
      <c r="J3841" s="48"/>
    </row>
    <row r="3842" spans="1:10" x14ac:dyDescent="0.4">
      <c r="A3842" s="88" t="s">
        <v>4055</v>
      </c>
      <c r="B3842" s="86">
        <v>2014</v>
      </c>
      <c r="C3842" s="87" t="s">
        <v>1054</v>
      </c>
      <c r="D3842" s="88" t="s">
        <v>1051</v>
      </c>
      <c r="E3842" s="88" t="s">
        <v>104</v>
      </c>
      <c r="F3842" s="89">
        <v>217761758</v>
      </c>
      <c r="G3842" s="88">
        <v>4</v>
      </c>
      <c r="H3842" s="89">
        <v>13895937</v>
      </c>
      <c r="J3842" s="48"/>
    </row>
    <row r="3843" spans="1:10" x14ac:dyDescent="0.4">
      <c r="A3843" s="88" t="s">
        <v>4055</v>
      </c>
      <c r="B3843" s="86">
        <v>2014</v>
      </c>
      <c r="C3843" s="87" t="s">
        <v>1054</v>
      </c>
      <c r="D3843" s="88" t="s">
        <v>1051</v>
      </c>
      <c r="E3843" s="88" t="s">
        <v>104</v>
      </c>
      <c r="F3843" s="89">
        <v>106130100</v>
      </c>
      <c r="G3843" s="88">
        <v>5</v>
      </c>
      <c r="H3843" s="89">
        <v>20900107</v>
      </c>
      <c r="J3843" s="48"/>
    </row>
    <row r="3844" spans="1:10" x14ac:dyDescent="0.4">
      <c r="A3844" s="88" t="s">
        <v>4055</v>
      </c>
      <c r="B3844" s="86">
        <v>2017</v>
      </c>
      <c r="C3844" s="87" t="s">
        <v>1054</v>
      </c>
      <c r="D3844" s="88" t="s">
        <v>1051</v>
      </c>
      <c r="E3844" s="88" t="s">
        <v>104</v>
      </c>
      <c r="F3844" s="89">
        <v>245405017</v>
      </c>
      <c r="G3844" s="88">
        <v>2</v>
      </c>
      <c r="H3844" s="89">
        <v>12368514</v>
      </c>
      <c r="J3844" s="48"/>
    </row>
    <row r="3845" spans="1:10" x14ac:dyDescent="0.4">
      <c r="A3845" s="88" t="s">
        <v>4054</v>
      </c>
      <c r="B3845" s="86">
        <v>2016</v>
      </c>
      <c r="C3845" s="87" t="s">
        <v>1054</v>
      </c>
      <c r="D3845" s="88" t="s">
        <v>100</v>
      </c>
      <c r="E3845" s="88" t="s">
        <v>106</v>
      </c>
      <c r="F3845" s="89">
        <v>155557857</v>
      </c>
      <c r="G3845" s="88">
        <v>5</v>
      </c>
      <c r="H3845" s="89">
        <v>33556908</v>
      </c>
      <c r="J3845" s="48"/>
    </row>
    <row r="3846" spans="1:10" x14ac:dyDescent="0.4">
      <c r="A3846" s="88" t="s">
        <v>4054</v>
      </c>
      <c r="B3846" s="86">
        <v>2016</v>
      </c>
      <c r="C3846" s="87" t="s">
        <v>1054</v>
      </c>
      <c r="D3846" s="88" t="s">
        <v>100</v>
      </c>
      <c r="E3846" s="88" t="s">
        <v>106</v>
      </c>
      <c r="F3846" s="89">
        <v>141463517</v>
      </c>
      <c r="G3846" s="88">
        <v>4</v>
      </c>
      <c r="H3846" s="89">
        <v>16056448</v>
      </c>
      <c r="J3846" s="48"/>
    </row>
    <row r="3847" spans="1:10" x14ac:dyDescent="0.4">
      <c r="A3847" s="88" t="s">
        <v>4053</v>
      </c>
      <c r="B3847" s="86">
        <v>2016</v>
      </c>
      <c r="C3847" s="87" t="s">
        <v>1061</v>
      </c>
      <c r="D3847" s="88" t="s">
        <v>1064</v>
      </c>
      <c r="E3847" s="88" t="s">
        <v>96</v>
      </c>
      <c r="F3847" s="89">
        <v>180960728</v>
      </c>
      <c r="G3847" s="88">
        <v>2</v>
      </c>
      <c r="H3847" s="89">
        <v>26182787</v>
      </c>
      <c r="J3847" s="48"/>
    </row>
    <row r="3848" spans="1:10" x14ac:dyDescent="0.4">
      <c r="A3848" s="88" t="s">
        <v>4053</v>
      </c>
      <c r="B3848" s="86">
        <v>2017</v>
      </c>
      <c r="C3848" s="87" t="s">
        <v>1061</v>
      </c>
      <c r="D3848" s="88" t="s">
        <v>1064</v>
      </c>
      <c r="E3848" s="88" t="s">
        <v>96</v>
      </c>
      <c r="F3848" s="89">
        <v>124245726</v>
      </c>
      <c r="G3848" s="88">
        <v>5</v>
      </c>
      <c r="H3848" s="89">
        <v>20358502</v>
      </c>
      <c r="J3848" s="48"/>
    </row>
    <row r="3849" spans="1:10" x14ac:dyDescent="0.4">
      <c r="A3849" s="88" t="s">
        <v>4052</v>
      </c>
      <c r="B3849" s="86">
        <v>2017</v>
      </c>
      <c r="C3849" s="87" t="s">
        <v>1054</v>
      </c>
      <c r="D3849" s="88" t="s">
        <v>1051</v>
      </c>
      <c r="E3849" s="88" t="s">
        <v>102</v>
      </c>
      <c r="F3849" s="89">
        <v>155197288</v>
      </c>
      <c r="G3849" s="88">
        <v>5</v>
      </c>
      <c r="H3849" s="89">
        <v>15662151</v>
      </c>
      <c r="J3849" s="48"/>
    </row>
    <row r="3850" spans="1:10" x14ac:dyDescent="0.4">
      <c r="A3850" s="88" t="s">
        <v>4051</v>
      </c>
      <c r="B3850" s="86">
        <v>2016</v>
      </c>
      <c r="C3850" s="87" t="s">
        <v>1052</v>
      </c>
      <c r="D3850" s="88" t="s">
        <v>100</v>
      </c>
      <c r="E3850" s="88" t="s">
        <v>104</v>
      </c>
      <c r="F3850" s="89">
        <v>208386282</v>
      </c>
      <c r="G3850" s="88">
        <v>4</v>
      </c>
      <c r="H3850" s="89">
        <v>25368810</v>
      </c>
      <c r="J3850" s="48"/>
    </row>
    <row r="3851" spans="1:10" x14ac:dyDescent="0.4">
      <c r="A3851" s="88" t="s">
        <v>4050</v>
      </c>
      <c r="B3851" s="86">
        <v>2014</v>
      </c>
      <c r="C3851" s="87" t="s">
        <v>1054</v>
      </c>
      <c r="D3851" s="88" t="s">
        <v>1051</v>
      </c>
      <c r="E3851" s="88" t="s">
        <v>102</v>
      </c>
      <c r="F3851" s="89">
        <v>172463990</v>
      </c>
      <c r="G3851" s="88">
        <v>3</v>
      </c>
      <c r="H3851" s="89">
        <v>18370680</v>
      </c>
      <c r="J3851" s="48"/>
    </row>
    <row r="3852" spans="1:10" x14ac:dyDescent="0.4">
      <c r="A3852" s="88" t="s">
        <v>4049</v>
      </c>
      <c r="B3852" s="86">
        <v>2015</v>
      </c>
      <c r="C3852" s="87" t="s">
        <v>1061</v>
      </c>
      <c r="D3852" s="88" t="s">
        <v>1064</v>
      </c>
      <c r="E3852" s="88" t="s">
        <v>96</v>
      </c>
      <c r="F3852" s="89">
        <v>121366438</v>
      </c>
      <c r="G3852" s="88">
        <v>5</v>
      </c>
      <c r="H3852" s="89">
        <v>10776467</v>
      </c>
      <c r="J3852" s="48"/>
    </row>
    <row r="3853" spans="1:10" x14ac:dyDescent="0.4">
      <c r="A3853" s="88" t="s">
        <v>4048</v>
      </c>
      <c r="B3853" s="86">
        <v>2015</v>
      </c>
      <c r="C3853" s="87" t="s">
        <v>1054</v>
      </c>
      <c r="D3853" s="88" t="s">
        <v>100</v>
      </c>
      <c r="E3853" s="88" t="s">
        <v>106</v>
      </c>
      <c r="F3853" s="89">
        <v>102520800</v>
      </c>
      <c r="G3853" s="88">
        <v>5</v>
      </c>
      <c r="H3853" s="89">
        <v>19605220</v>
      </c>
      <c r="J3853" s="48"/>
    </row>
    <row r="3854" spans="1:10" x14ac:dyDescent="0.4">
      <c r="A3854" s="88" t="s">
        <v>4048</v>
      </c>
      <c r="B3854" s="86">
        <v>2015</v>
      </c>
      <c r="C3854" s="87" t="s">
        <v>1054</v>
      </c>
      <c r="D3854" s="88" t="s">
        <v>100</v>
      </c>
      <c r="E3854" s="88" t="s">
        <v>106</v>
      </c>
      <c r="F3854" s="89">
        <v>184971169</v>
      </c>
      <c r="G3854" s="88">
        <v>5</v>
      </c>
      <c r="H3854" s="89">
        <v>21874901</v>
      </c>
      <c r="J3854" s="48"/>
    </row>
    <row r="3855" spans="1:10" x14ac:dyDescent="0.4">
      <c r="A3855" s="88" t="s">
        <v>4047</v>
      </c>
      <c r="B3855" s="86">
        <v>2015</v>
      </c>
      <c r="C3855" s="87" t="s">
        <v>1054</v>
      </c>
      <c r="D3855" s="88" t="s">
        <v>1051</v>
      </c>
      <c r="E3855" s="88" t="s">
        <v>96</v>
      </c>
      <c r="F3855" s="89">
        <v>203490978</v>
      </c>
      <c r="G3855" s="88">
        <v>3</v>
      </c>
      <c r="H3855" s="89">
        <v>31561005</v>
      </c>
      <c r="J3855" s="48"/>
    </row>
    <row r="3856" spans="1:10" x14ac:dyDescent="0.4">
      <c r="A3856" s="88" t="s">
        <v>4046</v>
      </c>
      <c r="B3856" s="86">
        <v>2015</v>
      </c>
      <c r="C3856" s="87" t="s">
        <v>1052</v>
      </c>
      <c r="D3856" s="88" t="s">
        <v>1064</v>
      </c>
      <c r="E3856" s="88" t="s">
        <v>106</v>
      </c>
      <c r="F3856" s="89">
        <v>160409305</v>
      </c>
      <c r="G3856" s="88">
        <v>3</v>
      </c>
      <c r="H3856" s="89">
        <v>25828214</v>
      </c>
      <c r="J3856" s="48"/>
    </row>
    <row r="3857" spans="1:10" x14ac:dyDescent="0.4">
      <c r="A3857" s="88" t="s">
        <v>4045</v>
      </c>
      <c r="B3857" s="86">
        <v>2015</v>
      </c>
      <c r="C3857" s="87" t="s">
        <v>1054</v>
      </c>
      <c r="D3857" s="88" t="s">
        <v>1051</v>
      </c>
      <c r="E3857" s="88" t="s">
        <v>102</v>
      </c>
      <c r="F3857" s="89">
        <v>91956099</v>
      </c>
      <c r="G3857" s="88">
        <v>2</v>
      </c>
      <c r="H3857" s="89">
        <v>10739564</v>
      </c>
      <c r="J3857" s="48"/>
    </row>
    <row r="3858" spans="1:10" x14ac:dyDescent="0.4">
      <c r="A3858" s="88" t="s">
        <v>4045</v>
      </c>
      <c r="B3858" s="86">
        <v>2015</v>
      </c>
      <c r="C3858" s="87" t="s">
        <v>1054</v>
      </c>
      <c r="D3858" s="88" t="s">
        <v>1051</v>
      </c>
      <c r="E3858" s="88" t="s">
        <v>102</v>
      </c>
      <c r="F3858" s="89">
        <v>226141212</v>
      </c>
      <c r="G3858" s="88">
        <v>2</v>
      </c>
      <c r="H3858" s="89">
        <v>15417809</v>
      </c>
      <c r="J3858" s="48"/>
    </row>
    <row r="3859" spans="1:10" x14ac:dyDescent="0.4">
      <c r="A3859" s="88" t="s">
        <v>4045</v>
      </c>
      <c r="B3859" s="86">
        <v>2015</v>
      </c>
      <c r="C3859" s="87" t="s">
        <v>1054</v>
      </c>
      <c r="D3859" s="88" t="s">
        <v>1051</v>
      </c>
      <c r="E3859" s="88" t="s">
        <v>102</v>
      </c>
      <c r="F3859" s="89">
        <v>124344303</v>
      </c>
      <c r="G3859" s="88">
        <v>5</v>
      </c>
      <c r="H3859" s="89">
        <v>15533290</v>
      </c>
      <c r="J3859" s="48"/>
    </row>
    <row r="3860" spans="1:10" x14ac:dyDescent="0.4">
      <c r="A3860" s="88" t="s">
        <v>4045</v>
      </c>
      <c r="B3860" s="86">
        <v>2015</v>
      </c>
      <c r="C3860" s="87" t="s">
        <v>1054</v>
      </c>
      <c r="D3860" s="88" t="s">
        <v>1051</v>
      </c>
      <c r="E3860" s="88" t="s">
        <v>102</v>
      </c>
      <c r="F3860" s="89">
        <v>245594761</v>
      </c>
      <c r="G3860" s="88">
        <v>5</v>
      </c>
      <c r="H3860" s="89">
        <v>32410972</v>
      </c>
      <c r="J3860" s="48"/>
    </row>
    <row r="3861" spans="1:10" x14ac:dyDescent="0.4">
      <c r="A3861" s="88" t="s">
        <v>4044</v>
      </c>
      <c r="B3861" s="86">
        <v>2014</v>
      </c>
      <c r="C3861" s="87" t="s">
        <v>1061</v>
      </c>
      <c r="D3861" s="88" t="s">
        <v>1051</v>
      </c>
      <c r="E3861" s="88" t="s">
        <v>104</v>
      </c>
      <c r="F3861" s="89">
        <v>118765859</v>
      </c>
      <c r="G3861" s="88">
        <v>1</v>
      </c>
      <c r="H3861" s="89">
        <v>13955895</v>
      </c>
      <c r="J3861" s="48"/>
    </row>
    <row r="3862" spans="1:10" x14ac:dyDescent="0.4">
      <c r="A3862" s="88" t="s">
        <v>4043</v>
      </c>
      <c r="B3862" s="86">
        <v>2014</v>
      </c>
      <c r="C3862" s="87" t="s">
        <v>1054</v>
      </c>
      <c r="D3862" s="88" t="s">
        <v>1064</v>
      </c>
      <c r="E3862" s="88" t="s">
        <v>96</v>
      </c>
      <c r="F3862" s="89">
        <v>191777676</v>
      </c>
      <c r="G3862" s="88">
        <v>5</v>
      </c>
      <c r="H3862" s="89">
        <v>15323010</v>
      </c>
      <c r="J3862" s="48"/>
    </row>
    <row r="3863" spans="1:10" x14ac:dyDescent="0.4">
      <c r="A3863" s="88" t="s">
        <v>4043</v>
      </c>
      <c r="B3863" s="86">
        <v>2016</v>
      </c>
      <c r="C3863" s="87" t="s">
        <v>1054</v>
      </c>
      <c r="D3863" s="88" t="s">
        <v>1064</v>
      </c>
      <c r="E3863" s="88" t="s">
        <v>96</v>
      </c>
      <c r="F3863" s="89">
        <v>210242069</v>
      </c>
      <c r="G3863" s="88">
        <v>4</v>
      </c>
      <c r="H3863" s="89">
        <v>26084637</v>
      </c>
      <c r="J3863" s="48"/>
    </row>
    <row r="3864" spans="1:10" x14ac:dyDescent="0.4">
      <c r="A3864" s="88" t="s">
        <v>4042</v>
      </c>
      <c r="B3864" s="86">
        <v>2016</v>
      </c>
      <c r="C3864" s="87" t="s">
        <v>1054</v>
      </c>
      <c r="D3864" s="88" t="s">
        <v>100</v>
      </c>
      <c r="E3864" s="88" t="s">
        <v>102</v>
      </c>
      <c r="F3864" s="89">
        <v>225919412</v>
      </c>
      <c r="G3864" s="88">
        <v>1</v>
      </c>
      <c r="H3864" s="89">
        <v>27218287</v>
      </c>
      <c r="J3864" s="48"/>
    </row>
    <row r="3865" spans="1:10" x14ac:dyDescent="0.4">
      <c r="A3865" s="88" t="s">
        <v>4042</v>
      </c>
      <c r="B3865" s="86">
        <v>2016</v>
      </c>
      <c r="C3865" s="87" t="s">
        <v>1054</v>
      </c>
      <c r="D3865" s="88" t="s">
        <v>100</v>
      </c>
      <c r="E3865" s="88" t="s">
        <v>102</v>
      </c>
      <c r="F3865" s="89">
        <v>208688466</v>
      </c>
      <c r="G3865" s="88">
        <v>2</v>
      </c>
      <c r="H3865" s="89">
        <v>28320343</v>
      </c>
      <c r="J3865" s="48"/>
    </row>
    <row r="3866" spans="1:10" x14ac:dyDescent="0.4">
      <c r="A3866" s="88" t="s">
        <v>4041</v>
      </c>
      <c r="B3866" s="86">
        <v>2015</v>
      </c>
      <c r="C3866" s="87" t="s">
        <v>1054</v>
      </c>
      <c r="D3866" s="88" t="s">
        <v>1064</v>
      </c>
      <c r="E3866" s="88" t="s">
        <v>96</v>
      </c>
      <c r="F3866" s="89">
        <v>172758667</v>
      </c>
      <c r="G3866" s="88">
        <v>4</v>
      </c>
      <c r="H3866" s="89">
        <v>11318951</v>
      </c>
      <c r="J3866" s="48"/>
    </row>
    <row r="3867" spans="1:10" x14ac:dyDescent="0.4">
      <c r="A3867" s="88" t="s">
        <v>4040</v>
      </c>
      <c r="B3867" s="86">
        <v>2015</v>
      </c>
      <c r="C3867" s="87" t="s">
        <v>1052</v>
      </c>
      <c r="D3867" s="88" t="s">
        <v>1051</v>
      </c>
      <c r="E3867" s="88" t="s">
        <v>96</v>
      </c>
      <c r="F3867" s="89">
        <v>110871622</v>
      </c>
      <c r="G3867" s="88">
        <v>1</v>
      </c>
      <c r="H3867" s="89">
        <v>11294816</v>
      </c>
      <c r="J3867" s="48"/>
    </row>
    <row r="3868" spans="1:10" x14ac:dyDescent="0.4">
      <c r="A3868" s="88" t="s">
        <v>4040</v>
      </c>
      <c r="B3868" s="86">
        <v>2015</v>
      </c>
      <c r="C3868" s="87" t="s">
        <v>1052</v>
      </c>
      <c r="D3868" s="88" t="s">
        <v>1051</v>
      </c>
      <c r="E3868" s="88" t="s">
        <v>96</v>
      </c>
      <c r="F3868" s="89">
        <v>158017965</v>
      </c>
      <c r="G3868" s="88">
        <v>4</v>
      </c>
      <c r="H3868" s="89">
        <v>20946435</v>
      </c>
      <c r="J3868" s="48"/>
    </row>
    <row r="3869" spans="1:10" x14ac:dyDescent="0.4">
      <c r="A3869" s="88" t="s">
        <v>4040</v>
      </c>
      <c r="B3869" s="86">
        <v>2015</v>
      </c>
      <c r="C3869" s="87" t="s">
        <v>1052</v>
      </c>
      <c r="D3869" s="88" t="s">
        <v>1051</v>
      </c>
      <c r="E3869" s="88" t="s">
        <v>96</v>
      </c>
      <c r="F3869" s="89">
        <v>157509017</v>
      </c>
      <c r="G3869" s="88">
        <v>3</v>
      </c>
      <c r="H3869" s="89">
        <v>19700990</v>
      </c>
      <c r="J3869" s="48"/>
    </row>
    <row r="3870" spans="1:10" x14ac:dyDescent="0.4">
      <c r="A3870" s="88" t="s">
        <v>4039</v>
      </c>
      <c r="B3870" s="86">
        <v>2017</v>
      </c>
      <c r="C3870" s="87" t="s">
        <v>1054</v>
      </c>
      <c r="D3870" s="88" t="s">
        <v>1064</v>
      </c>
      <c r="E3870" s="88" t="s">
        <v>102</v>
      </c>
      <c r="F3870" s="89">
        <v>135417718</v>
      </c>
      <c r="G3870" s="88">
        <v>3</v>
      </c>
      <c r="H3870" s="89">
        <v>13547308</v>
      </c>
      <c r="J3870" s="48"/>
    </row>
    <row r="3871" spans="1:10" x14ac:dyDescent="0.4">
      <c r="A3871" s="88" t="s">
        <v>4039</v>
      </c>
      <c r="B3871" s="86">
        <v>2017</v>
      </c>
      <c r="C3871" s="87" t="s">
        <v>1054</v>
      </c>
      <c r="D3871" s="88" t="s">
        <v>1064</v>
      </c>
      <c r="E3871" s="88" t="s">
        <v>102</v>
      </c>
      <c r="F3871" s="89">
        <v>178139332</v>
      </c>
      <c r="G3871" s="88">
        <v>2</v>
      </c>
      <c r="H3871" s="89">
        <v>34948003</v>
      </c>
      <c r="J3871" s="48"/>
    </row>
    <row r="3872" spans="1:10" x14ac:dyDescent="0.4">
      <c r="A3872" s="88" t="s">
        <v>4038</v>
      </c>
      <c r="B3872" s="86">
        <v>2017</v>
      </c>
      <c r="C3872" s="87" t="s">
        <v>1054</v>
      </c>
      <c r="D3872" s="88" t="s">
        <v>100</v>
      </c>
      <c r="E3872" s="88" t="s">
        <v>104</v>
      </c>
      <c r="F3872" s="89">
        <v>156993539</v>
      </c>
      <c r="G3872" s="88">
        <v>1</v>
      </c>
      <c r="H3872" s="89">
        <v>24395098</v>
      </c>
      <c r="J3872" s="48"/>
    </row>
    <row r="3873" spans="1:10" x14ac:dyDescent="0.4">
      <c r="A3873" s="88" t="s">
        <v>4037</v>
      </c>
      <c r="B3873" s="86">
        <v>2015</v>
      </c>
      <c r="C3873" s="87" t="s">
        <v>1052</v>
      </c>
      <c r="D3873" s="88" t="s">
        <v>1051</v>
      </c>
      <c r="E3873" s="88" t="s">
        <v>102</v>
      </c>
      <c r="F3873" s="89">
        <v>214751555</v>
      </c>
      <c r="G3873" s="88">
        <v>2</v>
      </c>
      <c r="H3873" s="89">
        <v>16893564</v>
      </c>
      <c r="J3873" s="48"/>
    </row>
    <row r="3874" spans="1:10" x14ac:dyDescent="0.4">
      <c r="A3874" s="88" t="s">
        <v>4036</v>
      </c>
      <c r="B3874" s="86">
        <v>2015</v>
      </c>
      <c r="C3874" s="87" t="s">
        <v>1054</v>
      </c>
      <c r="D3874" s="88" t="s">
        <v>100</v>
      </c>
      <c r="E3874" s="88" t="s">
        <v>104</v>
      </c>
      <c r="F3874" s="89">
        <v>107949104</v>
      </c>
      <c r="G3874" s="88">
        <v>1</v>
      </c>
      <c r="H3874" s="89">
        <v>29451364</v>
      </c>
      <c r="J3874" s="48"/>
    </row>
    <row r="3875" spans="1:10" x14ac:dyDescent="0.4">
      <c r="A3875" s="88" t="s">
        <v>4036</v>
      </c>
      <c r="B3875" s="86">
        <v>2015</v>
      </c>
      <c r="C3875" s="87" t="s">
        <v>1054</v>
      </c>
      <c r="D3875" s="88" t="s">
        <v>100</v>
      </c>
      <c r="E3875" s="88" t="s">
        <v>104</v>
      </c>
      <c r="F3875" s="89">
        <v>219097725</v>
      </c>
      <c r="G3875" s="88">
        <v>4</v>
      </c>
      <c r="H3875" s="89">
        <v>31900926</v>
      </c>
      <c r="J3875" s="48"/>
    </row>
    <row r="3876" spans="1:10" x14ac:dyDescent="0.4">
      <c r="A3876" s="88" t="s">
        <v>4036</v>
      </c>
      <c r="B3876" s="86">
        <v>2015</v>
      </c>
      <c r="C3876" s="87" t="s">
        <v>1054</v>
      </c>
      <c r="D3876" s="88" t="s">
        <v>100</v>
      </c>
      <c r="E3876" s="88" t="s">
        <v>104</v>
      </c>
      <c r="F3876" s="89">
        <v>180076464</v>
      </c>
      <c r="G3876" s="88">
        <v>5</v>
      </c>
      <c r="H3876" s="89">
        <v>23082848</v>
      </c>
      <c r="J3876" s="48"/>
    </row>
    <row r="3877" spans="1:10" x14ac:dyDescent="0.4">
      <c r="A3877" s="88" t="s">
        <v>4035</v>
      </c>
      <c r="B3877" s="86">
        <v>2015</v>
      </c>
      <c r="C3877" s="87" t="s">
        <v>1054</v>
      </c>
      <c r="D3877" s="88" t="s">
        <v>1051</v>
      </c>
      <c r="E3877" s="88" t="s">
        <v>106</v>
      </c>
      <c r="F3877" s="89">
        <v>229177214</v>
      </c>
      <c r="G3877" s="88">
        <v>4</v>
      </c>
      <c r="H3877" s="89">
        <v>13320115</v>
      </c>
      <c r="J3877" s="48"/>
    </row>
    <row r="3878" spans="1:10" x14ac:dyDescent="0.4">
      <c r="A3878" s="88" t="s">
        <v>4035</v>
      </c>
      <c r="B3878" s="86">
        <v>2015</v>
      </c>
      <c r="C3878" s="87" t="s">
        <v>1054</v>
      </c>
      <c r="D3878" s="88" t="s">
        <v>1051</v>
      </c>
      <c r="E3878" s="88" t="s">
        <v>106</v>
      </c>
      <c r="F3878" s="89">
        <v>110423905</v>
      </c>
      <c r="G3878" s="88">
        <v>2</v>
      </c>
      <c r="H3878" s="89">
        <v>20398443</v>
      </c>
      <c r="J3878" s="48"/>
    </row>
    <row r="3879" spans="1:10" x14ac:dyDescent="0.4">
      <c r="A3879" s="88" t="s">
        <v>4035</v>
      </c>
      <c r="B3879" s="86">
        <v>2015</v>
      </c>
      <c r="C3879" s="87" t="s">
        <v>1054</v>
      </c>
      <c r="D3879" s="88" t="s">
        <v>1051</v>
      </c>
      <c r="E3879" s="88" t="s">
        <v>106</v>
      </c>
      <c r="F3879" s="89">
        <v>105963260</v>
      </c>
      <c r="G3879" s="88">
        <v>4</v>
      </c>
      <c r="H3879" s="89">
        <v>15990793</v>
      </c>
      <c r="J3879" s="48"/>
    </row>
    <row r="3880" spans="1:10" x14ac:dyDescent="0.4">
      <c r="A3880" s="88" t="s">
        <v>4035</v>
      </c>
      <c r="B3880" s="86">
        <v>2015</v>
      </c>
      <c r="C3880" s="87" t="s">
        <v>1054</v>
      </c>
      <c r="D3880" s="88" t="s">
        <v>1051</v>
      </c>
      <c r="E3880" s="88" t="s">
        <v>106</v>
      </c>
      <c r="F3880" s="89">
        <v>205805512</v>
      </c>
      <c r="G3880" s="88">
        <v>5</v>
      </c>
      <c r="H3880" s="89">
        <v>11561117</v>
      </c>
      <c r="J3880" s="48"/>
    </row>
    <row r="3881" spans="1:10" x14ac:dyDescent="0.4">
      <c r="A3881" s="88" t="s">
        <v>4035</v>
      </c>
      <c r="B3881" s="86">
        <v>2014</v>
      </c>
      <c r="C3881" s="87" t="s">
        <v>1054</v>
      </c>
      <c r="D3881" s="88" t="s">
        <v>1051</v>
      </c>
      <c r="E3881" s="88" t="s">
        <v>106</v>
      </c>
      <c r="F3881" s="89">
        <v>96923948</v>
      </c>
      <c r="G3881" s="88">
        <v>4</v>
      </c>
      <c r="H3881" s="89">
        <v>12770001</v>
      </c>
      <c r="J3881" s="48"/>
    </row>
    <row r="3882" spans="1:10" x14ac:dyDescent="0.4">
      <c r="A3882" s="88" t="s">
        <v>4034</v>
      </c>
      <c r="B3882" s="86">
        <v>2014</v>
      </c>
      <c r="C3882" s="87" t="s">
        <v>1052</v>
      </c>
      <c r="D3882" s="88" t="s">
        <v>100</v>
      </c>
      <c r="E3882" s="88" t="s">
        <v>104</v>
      </c>
      <c r="F3882" s="89">
        <v>245745979</v>
      </c>
      <c r="G3882" s="88">
        <v>2</v>
      </c>
      <c r="H3882" s="89">
        <v>10684733</v>
      </c>
      <c r="J3882" s="48"/>
    </row>
    <row r="3883" spans="1:10" x14ac:dyDescent="0.4">
      <c r="A3883" s="88" t="s">
        <v>4033</v>
      </c>
      <c r="B3883" s="86">
        <v>2014</v>
      </c>
      <c r="C3883" s="87" t="s">
        <v>1054</v>
      </c>
      <c r="D3883" s="88" t="s">
        <v>1064</v>
      </c>
      <c r="E3883" s="88" t="s">
        <v>96</v>
      </c>
      <c r="F3883" s="89">
        <v>220290686</v>
      </c>
      <c r="G3883" s="88">
        <v>5</v>
      </c>
      <c r="H3883" s="89">
        <v>28419262</v>
      </c>
      <c r="J3883" s="48"/>
    </row>
    <row r="3884" spans="1:10" x14ac:dyDescent="0.4">
      <c r="A3884" s="88" t="s">
        <v>4033</v>
      </c>
      <c r="B3884" s="86">
        <v>2017</v>
      </c>
      <c r="C3884" s="87" t="s">
        <v>1054</v>
      </c>
      <c r="D3884" s="88" t="s">
        <v>1064</v>
      </c>
      <c r="E3884" s="88" t="s">
        <v>96</v>
      </c>
      <c r="F3884" s="89">
        <v>235477736</v>
      </c>
      <c r="G3884" s="88">
        <v>3</v>
      </c>
      <c r="H3884" s="89">
        <v>10871806</v>
      </c>
      <c r="J3884" s="48"/>
    </row>
    <row r="3885" spans="1:10" x14ac:dyDescent="0.4">
      <c r="A3885" s="88" t="s">
        <v>4032</v>
      </c>
      <c r="B3885" s="86">
        <v>2017</v>
      </c>
      <c r="C3885" s="87" t="s">
        <v>1054</v>
      </c>
      <c r="D3885" s="88" t="s">
        <v>1051</v>
      </c>
      <c r="E3885" s="88" t="s">
        <v>106</v>
      </c>
      <c r="F3885" s="89">
        <v>93079010</v>
      </c>
      <c r="G3885" s="88">
        <v>4</v>
      </c>
      <c r="H3885" s="89">
        <v>30650113</v>
      </c>
      <c r="J3885" s="48"/>
    </row>
    <row r="3886" spans="1:10" x14ac:dyDescent="0.4">
      <c r="A3886" s="88" t="s">
        <v>4032</v>
      </c>
      <c r="B3886" s="86">
        <v>2017</v>
      </c>
      <c r="C3886" s="87" t="s">
        <v>1054</v>
      </c>
      <c r="D3886" s="88" t="s">
        <v>1051</v>
      </c>
      <c r="E3886" s="88" t="s">
        <v>106</v>
      </c>
      <c r="F3886" s="89">
        <v>235642509</v>
      </c>
      <c r="G3886" s="88">
        <v>4</v>
      </c>
      <c r="H3886" s="89">
        <v>26620933</v>
      </c>
      <c r="J3886" s="48"/>
    </row>
    <row r="3887" spans="1:10" x14ac:dyDescent="0.4">
      <c r="A3887" s="88" t="s">
        <v>4032</v>
      </c>
      <c r="B3887" s="86">
        <v>2017</v>
      </c>
      <c r="C3887" s="87" t="s">
        <v>1054</v>
      </c>
      <c r="D3887" s="88" t="s">
        <v>1051</v>
      </c>
      <c r="E3887" s="88" t="s">
        <v>106</v>
      </c>
      <c r="F3887" s="89">
        <v>174582180</v>
      </c>
      <c r="G3887" s="88">
        <v>3</v>
      </c>
      <c r="H3887" s="89">
        <v>16868995</v>
      </c>
      <c r="J3887" s="48"/>
    </row>
    <row r="3888" spans="1:10" x14ac:dyDescent="0.4">
      <c r="A3888" s="88" t="s">
        <v>4031</v>
      </c>
      <c r="B3888" s="86">
        <v>2017</v>
      </c>
      <c r="C3888" s="87" t="s">
        <v>1054</v>
      </c>
      <c r="D3888" s="88" t="s">
        <v>1051</v>
      </c>
      <c r="E3888" s="88" t="s">
        <v>104</v>
      </c>
      <c r="F3888" s="89">
        <v>113728216</v>
      </c>
      <c r="G3888" s="88">
        <v>5</v>
      </c>
      <c r="H3888" s="89">
        <v>31288040</v>
      </c>
      <c r="J3888" s="48"/>
    </row>
    <row r="3889" spans="1:10" x14ac:dyDescent="0.4">
      <c r="A3889" s="88" t="s">
        <v>4031</v>
      </c>
      <c r="B3889" s="86">
        <v>2017</v>
      </c>
      <c r="C3889" s="87" t="s">
        <v>1054</v>
      </c>
      <c r="D3889" s="88" t="s">
        <v>1051</v>
      </c>
      <c r="E3889" s="88" t="s">
        <v>104</v>
      </c>
      <c r="F3889" s="89">
        <v>99267857</v>
      </c>
      <c r="G3889" s="88">
        <v>2</v>
      </c>
      <c r="H3889" s="89">
        <v>30550781</v>
      </c>
      <c r="J3889" s="48"/>
    </row>
    <row r="3890" spans="1:10" x14ac:dyDescent="0.4">
      <c r="A3890" s="88" t="s">
        <v>4031</v>
      </c>
      <c r="B3890" s="86">
        <v>2017</v>
      </c>
      <c r="C3890" s="87" t="s">
        <v>1054</v>
      </c>
      <c r="D3890" s="88" t="s">
        <v>1051</v>
      </c>
      <c r="E3890" s="88" t="s">
        <v>104</v>
      </c>
      <c r="F3890" s="89">
        <v>109075206</v>
      </c>
      <c r="G3890" s="88">
        <v>4</v>
      </c>
      <c r="H3890" s="89">
        <v>29380204</v>
      </c>
      <c r="J3890" s="48"/>
    </row>
    <row r="3891" spans="1:10" x14ac:dyDescent="0.4">
      <c r="A3891" s="88" t="s">
        <v>4030</v>
      </c>
      <c r="B3891" s="86">
        <v>2016</v>
      </c>
      <c r="C3891" s="87" t="s">
        <v>1054</v>
      </c>
      <c r="D3891" s="88" t="s">
        <v>100</v>
      </c>
      <c r="E3891" s="88" t="s">
        <v>96</v>
      </c>
      <c r="F3891" s="89">
        <v>144281681</v>
      </c>
      <c r="G3891" s="88">
        <v>5</v>
      </c>
      <c r="H3891" s="89">
        <v>23459110</v>
      </c>
      <c r="J3891" s="48"/>
    </row>
    <row r="3892" spans="1:10" x14ac:dyDescent="0.4">
      <c r="A3892" s="88" t="s">
        <v>4029</v>
      </c>
      <c r="B3892" s="86">
        <v>2016</v>
      </c>
      <c r="C3892" s="87" t="s">
        <v>1054</v>
      </c>
      <c r="D3892" s="88" t="s">
        <v>1051</v>
      </c>
      <c r="E3892" s="88" t="s">
        <v>96</v>
      </c>
      <c r="F3892" s="89">
        <v>196057821</v>
      </c>
      <c r="G3892" s="88">
        <v>2</v>
      </c>
      <c r="H3892" s="89">
        <v>29296005</v>
      </c>
      <c r="J3892" s="48"/>
    </row>
    <row r="3893" spans="1:10" x14ac:dyDescent="0.4">
      <c r="A3893" s="88" t="s">
        <v>4028</v>
      </c>
      <c r="B3893" s="86">
        <v>2016</v>
      </c>
      <c r="C3893" s="87" t="s">
        <v>1061</v>
      </c>
      <c r="D3893" s="88" t="s">
        <v>1051</v>
      </c>
      <c r="E3893" s="88" t="s">
        <v>102</v>
      </c>
      <c r="F3893" s="89">
        <v>149932234</v>
      </c>
      <c r="G3893" s="88">
        <v>2</v>
      </c>
      <c r="H3893" s="89">
        <v>33761558</v>
      </c>
      <c r="J3893" s="48"/>
    </row>
    <row r="3894" spans="1:10" x14ac:dyDescent="0.4">
      <c r="A3894" s="88" t="s">
        <v>4028</v>
      </c>
      <c r="B3894" s="86">
        <v>2016</v>
      </c>
      <c r="C3894" s="87" t="s">
        <v>1061</v>
      </c>
      <c r="D3894" s="88" t="s">
        <v>1051</v>
      </c>
      <c r="E3894" s="88" t="s">
        <v>102</v>
      </c>
      <c r="F3894" s="89">
        <v>188849691</v>
      </c>
      <c r="G3894" s="88">
        <v>2</v>
      </c>
      <c r="H3894" s="89">
        <v>24885276</v>
      </c>
      <c r="J3894" s="48"/>
    </row>
    <row r="3895" spans="1:10" x14ac:dyDescent="0.4">
      <c r="A3895" s="88" t="s">
        <v>4027</v>
      </c>
      <c r="B3895" s="86">
        <v>2016</v>
      </c>
      <c r="C3895" s="87" t="s">
        <v>1054</v>
      </c>
      <c r="D3895" s="88" t="s">
        <v>1064</v>
      </c>
      <c r="E3895" s="88" t="s">
        <v>106</v>
      </c>
      <c r="F3895" s="89">
        <v>117228067</v>
      </c>
      <c r="G3895" s="88">
        <v>5</v>
      </c>
      <c r="H3895" s="89">
        <v>27552096</v>
      </c>
      <c r="J3895" s="48"/>
    </row>
    <row r="3896" spans="1:10" x14ac:dyDescent="0.4">
      <c r="A3896" s="88" t="s">
        <v>4026</v>
      </c>
      <c r="B3896" s="86">
        <v>2015</v>
      </c>
      <c r="C3896" s="87" t="s">
        <v>1054</v>
      </c>
      <c r="D3896" s="88" t="s">
        <v>1051</v>
      </c>
      <c r="E3896" s="88" t="s">
        <v>104</v>
      </c>
      <c r="F3896" s="89">
        <v>149953442</v>
      </c>
      <c r="G3896" s="88">
        <v>1</v>
      </c>
      <c r="H3896" s="89">
        <v>29073428</v>
      </c>
      <c r="J3896" s="48"/>
    </row>
    <row r="3897" spans="1:10" x14ac:dyDescent="0.4">
      <c r="A3897" s="88" t="s">
        <v>4026</v>
      </c>
      <c r="B3897" s="86">
        <v>2014</v>
      </c>
      <c r="C3897" s="87" t="s">
        <v>1054</v>
      </c>
      <c r="D3897" s="88" t="s">
        <v>1051</v>
      </c>
      <c r="E3897" s="88" t="s">
        <v>104</v>
      </c>
      <c r="F3897" s="89">
        <v>228702037</v>
      </c>
      <c r="G3897" s="88">
        <v>3</v>
      </c>
      <c r="H3897" s="89">
        <v>22794740</v>
      </c>
      <c r="J3897" s="48"/>
    </row>
    <row r="3898" spans="1:10" x14ac:dyDescent="0.4">
      <c r="A3898" s="88" t="s">
        <v>4026</v>
      </c>
      <c r="B3898" s="86">
        <v>2014</v>
      </c>
      <c r="C3898" s="87" t="s">
        <v>1054</v>
      </c>
      <c r="D3898" s="88" t="s">
        <v>1051</v>
      </c>
      <c r="E3898" s="88" t="s">
        <v>104</v>
      </c>
      <c r="F3898" s="89">
        <v>195978099</v>
      </c>
      <c r="G3898" s="88">
        <v>2</v>
      </c>
      <c r="H3898" s="89">
        <v>27092959</v>
      </c>
      <c r="J3898" s="48"/>
    </row>
    <row r="3899" spans="1:10" x14ac:dyDescent="0.4">
      <c r="A3899" s="88" t="s">
        <v>4026</v>
      </c>
      <c r="B3899" s="86">
        <v>2014</v>
      </c>
      <c r="C3899" s="87" t="s">
        <v>1054</v>
      </c>
      <c r="D3899" s="88" t="s">
        <v>1051</v>
      </c>
      <c r="E3899" s="88" t="s">
        <v>104</v>
      </c>
      <c r="F3899" s="89">
        <v>124954311</v>
      </c>
      <c r="G3899" s="88">
        <v>5</v>
      </c>
      <c r="H3899" s="89">
        <v>22160781</v>
      </c>
      <c r="J3899" s="48"/>
    </row>
    <row r="3900" spans="1:10" x14ac:dyDescent="0.4">
      <c r="A3900" s="88" t="s">
        <v>4026</v>
      </c>
      <c r="B3900" s="86">
        <v>2014</v>
      </c>
      <c r="C3900" s="87" t="s">
        <v>1054</v>
      </c>
      <c r="D3900" s="88" t="s">
        <v>1051</v>
      </c>
      <c r="E3900" s="88" t="s">
        <v>104</v>
      </c>
      <c r="F3900" s="89">
        <v>153744679</v>
      </c>
      <c r="G3900" s="88">
        <v>2</v>
      </c>
      <c r="H3900" s="89">
        <v>13788549</v>
      </c>
      <c r="J3900" s="48"/>
    </row>
    <row r="3901" spans="1:10" x14ac:dyDescent="0.4">
      <c r="A3901" s="88" t="s">
        <v>4026</v>
      </c>
      <c r="B3901" s="86">
        <v>2014</v>
      </c>
      <c r="C3901" s="87" t="s">
        <v>1054</v>
      </c>
      <c r="D3901" s="88" t="s">
        <v>1051</v>
      </c>
      <c r="E3901" s="88" t="s">
        <v>104</v>
      </c>
      <c r="F3901" s="89">
        <v>106348225</v>
      </c>
      <c r="G3901" s="88">
        <v>1</v>
      </c>
      <c r="H3901" s="89">
        <v>11911872</v>
      </c>
      <c r="J3901" s="48"/>
    </row>
    <row r="3902" spans="1:10" x14ac:dyDescent="0.4">
      <c r="A3902" s="88" t="s">
        <v>4026</v>
      </c>
      <c r="B3902" s="86">
        <v>2014</v>
      </c>
      <c r="C3902" s="87" t="s">
        <v>1054</v>
      </c>
      <c r="D3902" s="88" t="s">
        <v>1051</v>
      </c>
      <c r="E3902" s="88" t="s">
        <v>104</v>
      </c>
      <c r="F3902" s="89">
        <v>167498622</v>
      </c>
      <c r="G3902" s="88">
        <v>3</v>
      </c>
      <c r="H3902" s="89">
        <v>28331284</v>
      </c>
      <c r="J3902" s="48"/>
    </row>
    <row r="3903" spans="1:10" x14ac:dyDescent="0.4">
      <c r="A3903" s="88" t="s">
        <v>4025</v>
      </c>
      <c r="B3903" s="86">
        <v>2015</v>
      </c>
      <c r="C3903" s="87" t="s">
        <v>1054</v>
      </c>
      <c r="D3903" s="88" t="s">
        <v>1051</v>
      </c>
      <c r="E3903" s="88" t="s">
        <v>102</v>
      </c>
      <c r="F3903" s="89">
        <v>249970287</v>
      </c>
      <c r="G3903" s="88">
        <v>2</v>
      </c>
      <c r="H3903" s="89">
        <v>21264844</v>
      </c>
      <c r="J3903" s="48"/>
    </row>
    <row r="3904" spans="1:10" x14ac:dyDescent="0.4">
      <c r="A3904" s="88" t="s">
        <v>4025</v>
      </c>
      <c r="B3904" s="86">
        <v>2015</v>
      </c>
      <c r="C3904" s="87" t="s">
        <v>1054</v>
      </c>
      <c r="D3904" s="88" t="s">
        <v>1051</v>
      </c>
      <c r="E3904" s="88" t="s">
        <v>102</v>
      </c>
      <c r="F3904" s="89">
        <v>192801464</v>
      </c>
      <c r="G3904" s="88">
        <v>5</v>
      </c>
      <c r="H3904" s="89">
        <v>26389201</v>
      </c>
      <c r="J3904" s="48"/>
    </row>
    <row r="3905" spans="1:10" x14ac:dyDescent="0.4">
      <c r="A3905" s="88" t="s">
        <v>4025</v>
      </c>
      <c r="B3905" s="86">
        <v>2017</v>
      </c>
      <c r="C3905" s="87" t="s">
        <v>1054</v>
      </c>
      <c r="D3905" s="88" t="s">
        <v>1051</v>
      </c>
      <c r="E3905" s="88" t="s">
        <v>102</v>
      </c>
      <c r="F3905" s="89">
        <v>146072318</v>
      </c>
      <c r="G3905" s="88">
        <v>2</v>
      </c>
      <c r="H3905" s="89">
        <v>19960801</v>
      </c>
      <c r="J3905" s="48"/>
    </row>
    <row r="3906" spans="1:10" x14ac:dyDescent="0.4">
      <c r="A3906" s="88" t="s">
        <v>4024</v>
      </c>
      <c r="B3906" s="86">
        <v>2015</v>
      </c>
      <c r="C3906" s="87" t="s">
        <v>1061</v>
      </c>
      <c r="D3906" s="88" t="s">
        <v>100</v>
      </c>
      <c r="E3906" s="88" t="s">
        <v>96</v>
      </c>
      <c r="F3906" s="89">
        <v>95998266</v>
      </c>
      <c r="G3906" s="88">
        <v>4</v>
      </c>
      <c r="H3906" s="89">
        <v>23334290</v>
      </c>
      <c r="J3906" s="48"/>
    </row>
    <row r="3907" spans="1:10" x14ac:dyDescent="0.4">
      <c r="A3907" s="88" t="s">
        <v>4024</v>
      </c>
      <c r="B3907" s="86">
        <v>2015</v>
      </c>
      <c r="C3907" s="87" t="s">
        <v>1061</v>
      </c>
      <c r="D3907" s="88" t="s">
        <v>100</v>
      </c>
      <c r="E3907" s="88" t="s">
        <v>96</v>
      </c>
      <c r="F3907" s="89">
        <v>127425175</v>
      </c>
      <c r="G3907" s="88">
        <v>5</v>
      </c>
      <c r="H3907" s="89">
        <v>28701869</v>
      </c>
      <c r="J3907" s="48"/>
    </row>
    <row r="3908" spans="1:10" x14ac:dyDescent="0.4">
      <c r="A3908" s="88" t="s">
        <v>4023</v>
      </c>
      <c r="B3908" s="86">
        <v>2017</v>
      </c>
      <c r="C3908" s="87" t="s">
        <v>1061</v>
      </c>
      <c r="D3908" s="88" t="s">
        <v>100</v>
      </c>
      <c r="E3908" s="88" t="s">
        <v>106</v>
      </c>
      <c r="F3908" s="89">
        <v>233664816</v>
      </c>
      <c r="G3908" s="88">
        <v>2</v>
      </c>
      <c r="H3908" s="89">
        <v>33278004</v>
      </c>
      <c r="J3908" s="48"/>
    </row>
    <row r="3909" spans="1:10" x14ac:dyDescent="0.4">
      <c r="A3909" s="88" t="s">
        <v>4023</v>
      </c>
      <c r="B3909" s="86">
        <v>2017</v>
      </c>
      <c r="C3909" s="87" t="s">
        <v>1061</v>
      </c>
      <c r="D3909" s="88" t="s">
        <v>100</v>
      </c>
      <c r="E3909" s="88" t="s">
        <v>106</v>
      </c>
      <c r="F3909" s="89">
        <v>178978293</v>
      </c>
      <c r="G3909" s="88">
        <v>5</v>
      </c>
      <c r="H3909" s="89">
        <v>24940003</v>
      </c>
      <c r="J3909" s="48"/>
    </row>
    <row r="3910" spans="1:10" x14ac:dyDescent="0.4">
      <c r="A3910" s="88" t="s">
        <v>4023</v>
      </c>
      <c r="B3910" s="86">
        <v>2014</v>
      </c>
      <c r="C3910" s="87" t="s">
        <v>1061</v>
      </c>
      <c r="D3910" s="88" t="s">
        <v>100</v>
      </c>
      <c r="E3910" s="88" t="s">
        <v>106</v>
      </c>
      <c r="F3910" s="89">
        <v>107946624</v>
      </c>
      <c r="G3910" s="88">
        <v>3</v>
      </c>
      <c r="H3910" s="89">
        <v>18282532</v>
      </c>
      <c r="J3910" s="48"/>
    </row>
    <row r="3911" spans="1:10" x14ac:dyDescent="0.4">
      <c r="A3911" s="88" t="s">
        <v>4022</v>
      </c>
      <c r="B3911" s="86">
        <v>2014</v>
      </c>
      <c r="C3911" s="87" t="s">
        <v>1054</v>
      </c>
      <c r="D3911" s="88" t="s">
        <v>1051</v>
      </c>
      <c r="E3911" s="88" t="s">
        <v>104</v>
      </c>
      <c r="F3911" s="89">
        <v>113623498</v>
      </c>
      <c r="G3911" s="88">
        <v>4</v>
      </c>
      <c r="H3911" s="89">
        <v>13038086</v>
      </c>
      <c r="J3911" s="48"/>
    </row>
    <row r="3912" spans="1:10" x14ac:dyDescent="0.4">
      <c r="A3912" s="88" t="s">
        <v>4022</v>
      </c>
      <c r="B3912" s="86">
        <v>2014</v>
      </c>
      <c r="C3912" s="87" t="s">
        <v>1054</v>
      </c>
      <c r="D3912" s="88" t="s">
        <v>1051</v>
      </c>
      <c r="E3912" s="88" t="s">
        <v>104</v>
      </c>
      <c r="F3912" s="89">
        <v>148515316</v>
      </c>
      <c r="G3912" s="88">
        <v>5</v>
      </c>
      <c r="H3912" s="89">
        <v>12840376</v>
      </c>
      <c r="J3912" s="48"/>
    </row>
    <row r="3913" spans="1:10" x14ac:dyDescent="0.4">
      <c r="A3913" s="88" t="s">
        <v>4021</v>
      </c>
      <c r="B3913" s="86">
        <v>2014</v>
      </c>
      <c r="C3913" s="87" t="s">
        <v>1054</v>
      </c>
      <c r="D3913" s="88" t="s">
        <v>1064</v>
      </c>
      <c r="E3913" s="88" t="s">
        <v>96</v>
      </c>
      <c r="F3913" s="89">
        <v>121951670</v>
      </c>
      <c r="G3913" s="88">
        <v>2</v>
      </c>
      <c r="H3913" s="89">
        <v>22658109</v>
      </c>
      <c r="J3913" s="48"/>
    </row>
    <row r="3914" spans="1:10" x14ac:dyDescent="0.4">
      <c r="A3914" s="88" t="s">
        <v>4021</v>
      </c>
      <c r="B3914" s="86">
        <v>2014</v>
      </c>
      <c r="C3914" s="87" t="s">
        <v>1054</v>
      </c>
      <c r="D3914" s="88" t="s">
        <v>1064</v>
      </c>
      <c r="E3914" s="88" t="s">
        <v>96</v>
      </c>
      <c r="F3914" s="89">
        <v>142409791</v>
      </c>
      <c r="G3914" s="88">
        <v>4</v>
      </c>
      <c r="H3914" s="89">
        <v>32717065</v>
      </c>
      <c r="J3914" s="48"/>
    </row>
    <row r="3915" spans="1:10" x14ac:dyDescent="0.4">
      <c r="A3915" s="88" t="s">
        <v>4021</v>
      </c>
      <c r="B3915" s="86">
        <v>2014</v>
      </c>
      <c r="C3915" s="87" t="s">
        <v>1054</v>
      </c>
      <c r="D3915" s="88" t="s">
        <v>1064</v>
      </c>
      <c r="E3915" s="88" t="s">
        <v>96</v>
      </c>
      <c r="F3915" s="89">
        <v>222175523</v>
      </c>
      <c r="G3915" s="88">
        <v>2</v>
      </c>
      <c r="H3915" s="89">
        <v>14547252</v>
      </c>
      <c r="J3915" s="48"/>
    </row>
    <row r="3916" spans="1:10" x14ac:dyDescent="0.4">
      <c r="A3916" s="88" t="s">
        <v>4020</v>
      </c>
      <c r="B3916" s="86">
        <v>2015</v>
      </c>
      <c r="C3916" s="87" t="s">
        <v>1070</v>
      </c>
      <c r="D3916" s="88" t="s">
        <v>100</v>
      </c>
      <c r="E3916" s="88" t="s">
        <v>102</v>
      </c>
      <c r="F3916" s="89">
        <v>134399128</v>
      </c>
      <c r="G3916" s="88">
        <v>1</v>
      </c>
      <c r="H3916" s="89">
        <v>29656509</v>
      </c>
      <c r="J3916" s="48"/>
    </row>
    <row r="3917" spans="1:10" x14ac:dyDescent="0.4">
      <c r="A3917" s="88" t="s">
        <v>4020</v>
      </c>
      <c r="B3917" s="86">
        <v>2015</v>
      </c>
      <c r="C3917" s="87" t="s">
        <v>1070</v>
      </c>
      <c r="D3917" s="88" t="s">
        <v>100</v>
      </c>
      <c r="E3917" s="88" t="s">
        <v>102</v>
      </c>
      <c r="F3917" s="89">
        <v>139011548</v>
      </c>
      <c r="G3917" s="88">
        <v>1</v>
      </c>
      <c r="H3917" s="89">
        <v>28169653</v>
      </c>
      <c r="J3917" s="48"/>
    </row>
    <row r="3918" spans="1:10" x14ac:dyDescent="0.4">
      <c r="A3918" s="88" t="s">
        <v>4019</v>
      </c>
      <c r="B3918" s="86">
        <v>2016</v>
      </c>
      <c r="C3918" s="87" t="s">
        <v>1054</v>
      </c>
      <c r="D3918" s="88" t="s">
        <v>1051</v>
      </c>
      <c r="E3918" s="88" t="s">
        <v>106</v>
      </c>
      <c r="F3918" s="89">
        <v>154998980</v>
      </c>
      <c r="G3918" s="88">
        <v>3</v>
      </c>
      <c r="H3918" s="89">
        <v>31270410</v>
      </c>
      <c r="J3918" s="48"/>
    </row>
    <row r="3919" spans="1:10" x14ac:dyDescent="0.4">
      <c r="A3919" s="88" t="s">
        <v>4018</v>
      </c>
      <c r="B3919" s="86">
        <v>2015</v>
      </c>
      <c r="C3919" s="87" t="s">
        <v>1054</v>
      </c>
      <c r="D3919" s="88" t="s">
        <v>100</v>
      </c>
      <c r="E3919" s="88" t="s">
        <v>96</v>
      </c>
      <c r="F3919" s="89">
        <v>175146968</v>
      </c>
      <c r="G3919" s="88">
        <v>2</v>
      </c>
      <c r="H3919" s="89">
        <v>12723727</v>
      </c>
      <c r="J3919" s="48"/>
    </row>
    <row r="3920" spans="1:10" x14ac:dyDescent="0.4">
      <c r="A3920" s="88" t="s">
        <v>4018</v>
      </c>
      <c r="B3920" s="86">
        <v>2016</v>
      </c>
      <c r="C3920" s="87" t="s">
        <v>1054</v>
      </c>
      <c r="D3920" s="88" t="s">
        <v>100</v>
      </c>
      <c r="E3920" s="88" t="s">
        <v>96</v>
      </c>
      <c r="F3920" s="89">
        <v>94921999</v>
      </c>
      <c r="G3920" s="88">
        <v>2</v>
      </c>
      <c r="H3920" s="89">
        <v>12606345</v>
      </c>
      <c r="J3920" s="48"/>
    </row>
    <row r="3921" spans="1:10" x14ac:dyDescent="0.4">
      <c r="A3921" s="88" t="s">
        <v>4018</v>
      </c>
      <c r="B3921" s="86">
        <v>2014</v>
      </c>
      <c r="C3921" s="87" t="s">
        <v>1054</v>
      </c>
      <c r="D3921" s="88" t="s">
        <v>100</v>
      </c>
      <c r="E3921" s="88" t="s">
        <v>96</v>
      </c>
      <c r="F3921" s="89">
        <v>161439260</v>
      </c>
      <c r="G3921" s="88">
        <v>5</v>
      </c>
      <c r="H3921" s="89">
        <v>15110796</v>
      </c>
      <c r="J3921" s="48"/>
    </row>
    <row r="3922" spans="1:10" x14ac:dyDescent="0.4">
      <c r="A3922" s="88" t="s">
        <v>4018</v>
      </c>
      <c r="B3922" s="86">
        <v>2014</v>
      </c>
      <c r="C3922" s="87" t="s">
        <v>1054</v>
      </c>
      <c r="D3922" s="88" t="s">
        <v>100</v>
      </c>
      <c r="E3922" s="88" t="s">
        <v>96</v>
      </c>
      <c r="F3922" s="89">
        <v>200259221</v>
      </c>
      <c r="G3922" s="88">
        <v>5</v>
      </c>
      <c r="H3922" s="89">
        <v>25738638</v>
      </c>
      <c r="J3922" s="48"/>
    </row>
    <row r="3923" spans="1:10" x14ac:dyDescent="0.4">
      <c r="A3923" s="88" t="s">
        <v>4018</v>
      </c>
      <c r="B3923" s="86">
        <v>2014</v>
      </c>
      <c r="C3923" s="87" t="s">
        <v>1054</v>
      </c>
      <c r="D3923" s="88" t="s">
        <v>100</v>
      </c>
      <c r="E3923" s="88" t="s">
        <v>96</v>
      </c>
      <c r="F3923" s="89">
        <v>170415491</v>
      </c>
      <c r="G3923" s="88">
        <v>1</v>
      </c>
      <c r="H3923" s="89">
        <v>14483137</v>
      </c>
      <c r="J3923" s="48"/>
    </row>
    <row r="3924" spans="1:10" x14ac:dyDescent="0.4">
      <c r="A3924" s="88" t="s">
        <v>4018</v>
      </c>
      <c r="B3924" s="86">
        <v>2014</v>
      </c>
      <c r="C3924" s="87" t="s">
        <v>1054</v>
      </c>
      <c r="D3924" s="88" t="s">
        <v>100</v>
      </c>
      <c r="E3924" s="88" t="s">
        <v>96</v>
      </c>
      <c r="F3924" s="89">
        <v>155738564</v>
      </c>
      <c r="G3924" s="88">
        <v>3</v>
      </c>
      <c r="H3924" s="89">
        <v>26068954</v>
      </c>
      <c r="J3924" s="48"/>
    </row>
    <row r="3925" spans="1:10" x14ac:dyDescent="0.4">
      <c r="A3925" s="88" t="s">
        <v>4017</v>
      </c>
      <c r="B3925" s="86">
        <v>2014</v>
      </c>
      <c r="C3925" s="87" t="s">
        <v>1054</v>
      </c>
      <c r="D3925" s="88" t="s">
        <v>1051</v>
      </c>
      <c r="E3925" s="88" t="s">
        <v>96</v>
      </c>
      <c r="F3925" s="89">
        <v>150615688</v>
      </c>
      <c r="G3925" s="88">
        <v>2</v>
      </c>
      <c r="H3925" s="89">
        <v>15734210</v>
      </c>
      <c r="J3925" s="48"/>
    </row>
    <row r="3926" spans="1:10" x14ac:dyDescent="0.4">
      <c r="A3926" s="88" t="s">
        <v>4016</v>
      </c>
      <c r="B3926" s="86">
        <v>2014</v>
      </c>
      <c r="C3926" s="87" t="s">
        <v>1054</v>
      </c>
      <c r="D3926" s="88" t="s">
        <v>100</v>
      </c>
      <c r="E3926" s="88" t="s">
        <v>106</v>
      </c>
      <c r="F3926" s="89">
        <v>190112672</v>
      </c>
      <c r="G3926" s="88">
        <v>5</v>
      </c>
      <c r="H3926" s="89">
        <v>32896252</v>
      </c>
      <c r="J3926" s="48"/>
    </row>
    <row r="3927" spans="1:10" x14ac:dyDescent="0.4">
      <c r="A3927" s="88" t="s">
        <v>4015</v>
      </c>
      <c r="B3927" s="86">
        <v>2016</v>
      </c>
      <c r="C3927" s="87" t="s">
        <v>1054</v>
      </c>
      <c r="D3927" s="88" t="s">
        <v>1051</v>
      </c>
      <c r="E3927" s="88" t="s">
        <v>106</v>
      </c>
      <c r="F3927" s="89">
        <v>248179827</v>
      </c>
      <c r="G3927" s="88">
        <v>3</v>
      </c>
      <c r="H3927" s="89">
        <v>23125804</v>
      </c>
      <c r="J3927" s="48"/>
    </row>
    <row r="3928" spans="1:10" x14ac:dyDescent="0.4">
      <c r="A3928" s="88" t="s">
        <v>4014</v>
      </c>
      <c r="B3928" s="86">
        <v>2016</v>
      </c>
      <c r="C3928" s="87" t="s">
        <v>1061</v>
      </c>
      <c r="D3928" s="88" t="s">
        <v>100</v>
      </c>
      <c r="E3928" s="88" t="s">
        <v>102</v>
      </c>
      <c r="F3928" s="89">
        <v>224656509</v>
      </c>
      <c r="G3928" s="88">
        <v>4</v>
      </c>
      <c r="H3928" s="89">
        <v>13923363</v>
      </c>
      <c r="J3928" s="48"/>
    </row>
    <row r="3929" spans="1:10" x14ac:dyDescent="0.4">
      <c r="A3929" s="88" t="s">
        <v>4014</v>
      </c>
      <c r="B3929" s="86">
        <v>2016</v>
      </c>
      <c r="C3929" s="87" t="s">
        <v>1061</v>
      </c>
      <c r="D3929" s="88" t="s">
        <v>100</v>
      </c>
      <c r="E3929" s="88" t="s">
        <v>102</v>
      </c>
      <c r="F3929" s="89">
        <v>104353664</v>
      </c>
      <c r="G3929" s="88">
        <v>2</v>
      </c>
      <c r="H3929" s="89">
        <v>24558812</v>
      </c>
      <c r="J3929" s="48"/>
    </row>
    <row r="3930" spans="1:10" x14ac:dyDescent="0.4">
      <c r="A3930" s="88" t="s">
        <v>4013</v>
      </c>
      <c r="B3930" s="86">
        <v>2015</v>
      </c>
      <c r="C3930" s="87" t="s">
        <v>1052</v>
      </c>
      <c r="D3930" s="88" t="s">
        <v>1051</v>
      </c>
      <c r="E3930" s="88" t="s">
        <v>102</v>
      </c>
      <c r="F3930" s="89">
        <v>230691965</v>
      </c>
      <c r="G3930" s="88">
        <v>3</v>
      </c>
      <c r="H3930" s="89">
        <v>14444277</v>
      </c>
      <c r="J3930" s="48"/>
    </row>
    <row r="3931" spans="1:10" x14ac:dyDescent="0.4">
      <c r="A3931" s="88" t="s">
        <v>4013</v>
      </c>
      <c r="B3931" s="86">
        <v>2015</v>
      </c>
      <c r="C3931" s="87" t="s">
        <v>1052</v>
      </c>
      <c r="D3931" s="88" t="s">
        <v>1051</v>
      </c>
      <c r="E3931" s="88" t="s">
        <v>102</v>
      </c>
      <c r="F3931" s="89">
        <v>148835357</v>
      </c>
      <c r="G3931" s="88">
        <v>2</v>
      </c>
      <c r="H3931" s="89">
        <v>24320122</v>
      </c>
      <c r="J3931" s="48"/>
    </row>
    <row r="3932" spans="1:10" x14ac:dyDescent="0.4">
      <c r="A3932" s="88" t="s">
        <v>4012</v>
      </c>
      <c r="B3932" s="86">
        <v>2017</v>
      </c>
      <c r="C3932" s="87" t="s">
        <v>1054</v>
      </c>
      <c r="D3932" s="88" t="s">
        <v>100</v>
      </c>
      <c r="E3932" s="88" t="s">
        <v>102</v>
      </c>
      <c r="F3932" s="89">
        <v>190001117</v>
      </c>
      <c r="G3932" s="88">
        <v>3</v>
      </c>
      <c r="H3932" s="89">
        <v>11193709</v>
      </c>
      <c r="J3932" s="48"/>
    </row>
    <row r="3933" spans="1:10" x14ac:dyDescent="0.4">
      <c r="A3933" s="88" t="s">
        <v>4012</v>
      </c>
      <c r="B3933" s="86">
        <v>2017</v>
      </c>
      <c r="C3933" s="87" t="s">
        <v>1054</v>
      </c>
      <c r="D3933" s="88" t="s">
        <v>100</v>
      </c>
      <c r="E3933" s="88" t="s">
        <v>102</v>
      </c>
      <c r="F3933" s="89">
        <v>168200521</v>
      </c>
      <c r="G3933" s="88">
        <v>2</v>
      </c>
      <c r="H3933" s="89">
        <v>25598739</v>
      </c>
      <c r="J3933" s="48"/>
    </row>
    <row r="3934" spans="1:10" x14ac:dyDescent="0.4">
      <c r="A3934" s="88" t="s">
        <v>4012</v>
      </c>
      <c r="B3934" s="86">
        <v>2015</v>
      </c>
      <c r="C3934" s="87" t="s">
        <v>1054</v>
      </c>
      <c r="D3934" s="88" t="s">
        <v>100</v>
      </c>
      <c r="E3934" s="88" t="s">
        <v>102</v>
      </c>
      <c r="F3934" s="89">
        <v>134853210</v>
      </c>
      <c r="G3934" s="88">
        <v>2</v>
      </c>
      <c r="H3934" s="89">
        <v>13322911</v>
      </c>
      <c r="J3934" s="48"/>
    </row>
    <row r="3935" spans="1:10" x14ac:dyDescent="0.4">
      <c r="A3935" s="88" t="s">
        <v>4012</v>
      </c>
      <c r="B3935" s="86">
        <v>2015</v>
      </c>
      <c r="C3935" s="87" t="s">
        <v>1054</v>
      </c>
      <c r="D3935" s="88" t="s">
        <v>100</v>
      </c>
      <c r="E3935" s="88" t="s">
        <v>102</v>
      </c>
      <c r="F3935" s="89">
        <v>146640463</v>
      </c>
      <c r="G3935" s="88">
        <v>3</v>
      </c>
      <c r="H3935" s="89">
        <v>25779179</v>
      </c>
      <c r="J3935" s="48"/>
    </row>
    <row r="3936" spans="1:10" x14ac:dyDescent="0.4">
      <c r="A3936" s="88" t="s">
        <v>4012</v>
      </c>
      <c r="B3936" s="86">
        <v>2015</v>
      </c>
      <c r="C3936" s="87" t="s">
        <v>1054</v>
      </c>
      <c r="D3936" s="88" t="s">
        <v>100</v>
      </c>
      <c r="E3936" s="88" t="s">
        <v>102</v>
      </c>
      <c r="F3936" s="89">
        <v>157155952</v>
      </c>
      <c r="G3936" s="88">
        <v>2</v>
      </c>
      <c r="H3936" s="89">
        <v>27771823</v>
      </c>
      <c r="J3936" s="48"/>
    </row>
    <row r="3937" spans="1:10" x14ac:dyDescent="0.4">
      <c r="A3937" s="88" t="s">
        <v>4011</v>
      </c>
      <c r="B3937" s="86">
        <v>2015</v>
      </c>
      <c r="C3937" s="87" t="s">
        <v>1054</v>
      </c>
      <c r="D3937" s="88" t="s">
        <v>1051</v>
      </c>
      <c r="E3937" s="88" t="s">
        <v>106</v>
      </c>
      <c r="F3937" s="89">
        <v>247768744</v>
      </c>
      <c r="G3937" s="88">
        <v>4</v>
      </c>
      <c r="H3937" s="89">
        <v>17673685</v>
      </c>
      <c r="J3937" s="48"/>
    </row>
    <row r="3938" spans="1:10" x14ac:dyDescent="0.4">
      <c r="A3938" s="88" t="s">
        <v>4010</v>
      </c>
      <c r="B3938" s="86">
        <v>2016</v>
      </c>
      <c r="C3938" s="87" t="s">
        <v>1054</v>
      </c>
      <c r="D3938" s="88" t="s">
        <v>1051</v>
      </c>
      <c r="E3938" s="88" t="s">
        <v>96</v>
      </c>
      <c r="F3938" s="89">
        <v>123815368</v>
      </c>
      <c r="G3938" s="88">
        <v>3</v>
      </c>
      <c r="H3938" s="89">
        <v>25280448</v>
      </c>
      <c r="J3938" s="48"/>
    </row>
    <row r="3939" spans="1:10" x14ac:dyDescent="0.4">
      <c r="A3939" s="88" t="s">
        <v>4010</v>
      </c>
      <c r="B3939" s="86">
        <v>2016</v>
      </c>
      <c r="C3939" s="87" t="s">
        <v>1054</v>
      </c>
      <c r="D3939" s="88" t="s">
        <v>1051</v>
      </c>
      <c r="E3939" s="88" t="s">
        <v>96</v>
      </c>
      <c r="F3939" s="89">
        <v>239987750</v>
      </c>
      <c r="G3939" s="88">
        <v>3</v>
      </c>
      <c r="H3939" s="89">
        <v>12334603</v>
      </c>
      <c r="J3939" s="48"/>
    </row>
    <row r="3940" spans="1:10" x14ac:dyDescent="0.4">
      <c r="A3940" s="88" t="s">
        <v>4009</v>
      </c>
      <c r="B3940" s="86">
        <v>2017</v>
      </c>
      <c r="C3940" s="87" t="s">
        <v>1054</v>
      </c>
      <c r="D3940" s="88" t="s">
        <v>1051</v>
      </c>
      <c r="E3940" s="88" t="s">
        <v>106</v>
      </c>
      <c r="F3940" s="89">
        <v>161828704</v>
      </c>
      <c r="G3940" s="88">
        <v>5</v>
      </c>
      <c r="H3940" s="89">
        <v>10011045</v>
      </c>
      <c r="J3940" s="48"/>
    </row>
    <row r="3941" spans="1:10" x14ac:dyDescent="0.4">
      <c r="A3941" s="88" t="s">
        <v>4008</v>
      </c>
      <c r="B3941" s="86">
        <v>2017</v>
      </c>
      <c r="C3941" s="87" t="s">
        <v>1061</v>
      </c>
      <c r="D3941" s="88" t="s">
        <v>100</v>
      </c>
      <c r="E3941" s="88" t="s">
        <v>96</v>
      </c>
      <c r="F3941" s="89">
        <v>111129862</v>
      </c>
      <c r="G3941" s="88">
        <v>3</v>
      </c>
      <c r="H3941" s="89">
        <v>15234569</v>
      </c>
      <c r="J3941" s="48"/>
    </row>
    <row r="3942" spans="1:10" x14ac:dyDescent="0.4">
      <c r="A3942" s="88" t="s">
        <v>4007</v>
      </c>
      <c r="B3942" s="86">
        <v>2017</v>
      </c>
      <c r="C3942" s="87" t="s">
        <v>1054</v>
      </c>
      <c r="D3942" s="88" t="s">
        <v>1051</v>
      </c>
      <c r="E3942" s="88" t="s">
        <v>102</v>
      </c>
      <c r="F3942" s="89">
        <v>235606630</v>
      </c>
      <c r="G3942" s="88">
        <v>1</v>
      </c>
      <c r="H3942" s="89">
        <v>12815624</v>
      </c>
      <c r="J3942" s="48"/>
    </row>
    <row r="3943" spans="1:10" x14ac:dyDescent="0.4">
      <c r="A3943" s="88" t="s">
        <v>4006</v>
      </c>
      <c r="B3943" s="86">
        <v>2016</v>
      </c>
      <c r="C3943" s="87" t="s">
        <v>1061</v>
      </c>
      <c r="D3943" s="88" t="s">
        <v>1051</v>
      </c>
      <c r="E3943" s="88" t="s">
        <v>104</v>
      </c>
      <c r="F3943" s="89">
        <v>193778278</v>
      </c>
      <c r="G3943" s="88">
        <v>3</v>
      </c>
      <c r="H3943" s="89">
        <v>15741498</v>
      </c>
      <c r="J3943" s="48"/>
    </row>
    <row r="3944" spans="1:10" x14ac:dyDescent="0.4">
      <c r="A3944" s="88" t="s">
        <v>4006</v>
      </c>
      <c r="B3944" s="86">
        <v>2016</v>
      </c>
      <c r="C3944" s="87" t="s">
        <v>1061</v>
      </c>
      <c r="D3944" s="88" t="s">
        <v>1051</v>
      </c>
      <c r="E3944" s="88" t="s">
        <v>104</v>
      </c>
      <c r="F3944" s="89">
        <v>242737490</v>
      </c>
      <c r="G3944" s="88">
        <v>3</v>
      </c>
      <c r="H3944" s="89">
        <v>20135479</v>
      </c>
      <c r="J3944" s="48"/>
    </row>
    <row r="3945" spans="1:10" x14ac:dyDescent="0.4">
      <c r="A3945" s="88" t="s">
        <v>4005</v>
      </c>
      <c r="B3945" s="86">
        <v>2016</v>
      </c>
      <c r="C3945" s="87" t="s">
        <v>1054</v>
      </c>
      <c r="D3945" s="88" t="s">
        <v>100</v>
      </c>
      <c r="E3945" s="88" t="s">
        <v>104</v>
      </c>
      <c r="F3945" s="89">
        <v>241504808</v>
      </c>
      <c r="G3945" s="88">
        <v>5</v>
      </c>
      <c r="H3945" s="89">
        <v>12000378</v>
      </c>
      <c r="J3945" s="48"/>
    </row>
    <row r="3946" spans="1:10" x14ac:dyDescent="0.4">
      <c r="A3946" s="88" t="s">
        <v>4005</v>
      </c>
      <c r="B3946" s="86">
        <v>2014</v>
      </c>
      <c r="C3946" s="87" t="s">
        <v>1054</v>
      </c>
      <c r="D3946" s="88" t="s">
        <v>100</v>
      </c>
      <c r="E3946" s="88" t="s">
        <v>104</v>
      </c>
      <c r="F3946" s="89">
        <v>149707594</v>
      </c>
      <c r="G3946" s="88">
        <v>2</v>
      </c>
      <c r="H3946" s="89">
        <v>25413065</v>
      </c>
      <c r="J3946" s="48"/>
    </row>
    <row r="3947" spans="1:10" x14ac:dyDescent="0.4">
      <c r="A3947" s="88" t="s">
        <v>4005</v>
      </c>
      <c r="B3947" s="86">
        <v>2016</v>
      </c>
      <c r="C3947" s="87" t="s">
        <v>1054</v>
      </c>
      <c r="D3947" s="88" t="s">
        <v>100</v>
      </c>
      <c r="E3947" s="88" t="s">
        <v>104</v>
      </c>
      <c r="F3947" s="89">
        <v>240028248</v>
      </c>
      <c r="G3947" s="88">
        <v>3</v>
      </c>
      <c r="H3947" s="89">
        <v>13539394</v>
      </c>
      <c r="J3947" s="48"/>
    </row>
    <row r="3948" spans="1:10" x14ac:dyDescent="0.4">
      <c r="A3948" s="88" t="s">
        <v>4005</v>
      </c>
      <c r="B3948" s="86">
        <v>2016</v>
      </c>
      <c r="C3948" s="87" t="s">
        <v>1054</v>
      </c>
      <c r="D3948" s="88" t="s">
        <v>100</v>
      </c>
      <c r="E3948" s="88" t="s">
        <v>104</v>
      </c>
      <c r="F3948" s="89">
        <v>96389715</v>
      </c>
      <c r="G3948" s="88">
        <v>1</v>
      </c>
      <c r="H3948" s="89">
        <v>20174566</v>
      </c>
      <c r="J3948" s="48"/>
    </row>
    <row r="3949" spans="1:10" x14ac:dyDescent="0.4">
      <c r="A3949" s="88" t="s">
        <v>4004</v>
      </c>
      <c r="B3949" s="86">
        <v>2016</v>
      </c>
      <c r="C3949" s="87" t="s">
        <v>1061</v>
      </c>
      <c r="D3949" s="88" t="s">
        <v>1051</v>
      </c>
      <c r="E3949" s="88" t="s">
        <v>106</v>
      </c>
      <c r="F3949" s="89">
        <v>181932023</v>
      </c>
      <c r="G3949" s="88">
        <v>1</v>
      </c>
      <c r="H3949" s="89">
        <v>33892688</v>
      </c>
      <c r="J3949" s="48"/>
    </row>
    <row r="3950" spans="1:10" x14ac:dyDescent="0.4">
      <c r="A3950" s="88" t="s">
        <v>4004</v>
      </c>
      <c r="B3950" s="86">
        <v>2017</v>
      </c>
      <c r="C3950" s="87" t="s">
        <v>1061</v>
      </c>
      <c r="D3950" s="88" t="s">
        <v>1051</v>
      </c>
      <c r="E3950" s="88" t="s">
        <v>106</v>
      </c>
      <c r="F3950" s="89">
        <v>157596413</v>
      </c>
      <c r="G3950" s="88">
        <v>1</v>
      </c>
      <c r="H3950" s="89">
        <v>11055642</v>
      </c>
      <c r="J3950" s="48"/>
    </row>
    <row r="3951" spans="1:10" x14ac:dyDescent="0.4">
      <c r="A3951" s="88" t="s">
        <v>4004</v>
      </c>
      <c r="B3951" s="86">
        <v>2015</v>
      </c>
      <c r="C3951" s="87" t="s">
        <v>1061</v>
      </c>
      <c r="D3951" s="88" t="s">
        <v>1051</v>
      </c>
      <c r="E3951" s="88" t="s">
        <v>106</v>
      </c>
      <c r="F3951" s="89">
        <v>121786683</v>
      </c>
      <c r="G3951" s="88">
        <v>1</v>
      </c>
      <c r="H3951" s="89">
        <v>26187183</v>
      </c>
      <c r="J3951" s="48"/>
    </row>
    <row r="3952" spans="1:10" x14ac:dyDescent="0.4">
      <c r="A3952" s="88" t="s">
        <v>4003</v>
      </c>
      <c r="B3952" s="86">
        <v>2015</v>
      </c>
      <c r="C3952" s="87" t="s">
        <v>1052</v>
      </c>
      <c r="D3952" s="88" t="s">
        <v>1064</v>
      </c>
      <c r="E3952" s="88" t="s">
        <v>106</v>
      </c>
      <c r="F3952" s="89">
        <v>188644676</v>
      </c>
      <c r="G3952" s="88">
        <v>5</v>
      </c>
      <c r="H3952" s="89">
        <v>15894833</v>
      </c>
      <c r="J3952" s="48"/>
    </row>
    <row r="3953" spans="1:10" x14ac:dyDescent="0.4">
      <c r="A3953" s="88" t="s">
        <v>4002</v>
      </c>
      <c r="B3953" s="86">
        <v>2015</v>
      </c>
      <c r="C3953" s="87" t="s">
        <v>1061</v>
      </c>
      <c r="D3953" s="88" t="s">
        <v>1064</v>
      </c>
      <c r="E3953" s="88" t="s">
        <v>106</v>
      </c>
      <c r="F3953" s="89">
        <v>228772069</v>
      </c>
      <c r="G3953" s="88">
        <v>2</v>
      </c>
      <c r="H3953" s="89">
        <v>16332858</v>
      </c>
      <c r="J3953" s="48"/>
    </row>
    <row r="3954" spans="1:10" x14ac:dyDescent="0.4">
      <c r="A3954" s="88" t="s">
        <v>4001</v>
      </c>
      <c r="B3954" s="86">
        <v>2014</v>
      </c>
      <c r="C3954" s="87" t="s">
        <v>1054</v>
      </c>
      <c r="D3954" s="88" t="s">
        <v>1051</v>
      </c>
      <c r="E3954" s="88" t="s">
        <v>104</v>
      </c>
      <c r="F3954" s="89">
        <v>139154302</v>
      </c>
      <c r="G3954" s="88">
        <v>5</v>
      </c>
      <c r="H3954" s="89">
        <v>24842192</v>
      </c>
      <c r="J3954" s="48"/>
    </row>
    <row r="3955" spans="1:10" x14ac:dyDescent="0.4">
      <c r="A3955" s="88" t="s">
        <v>4001</v>
      </c>
      <c r="B3955" s="86">
        <v>2014</v>
      </c>
      <c r="C3955" s="87" t="s">
        <v>1054</v>
      </c>
      <c r="D3955" s="88" t="s">
        <v>1051</v>
      </c>
      <c r="E3955" s="88" t="s">
        <v>104</v>
      </c>
      <c r="F3955" s="89">
        <v>100915127</v>
      </c>
      <c r="G3955" s="88">
        <v>4</v>
      </c>
      <c r="H3955" s="89">
        <v>30156731</v>
      </c>
      <c r="J3955" s="48"/>
    </row>
    <row r="3956" spans="1:10" x14ac:dyDescent="0.4">
      <c r="A3956" s="88" t="s">
        <v>4000</v>
      </c>
      <c r="B3956" s="86">
        <v>2014</v>
      </c>
      <c r="C3956" s="87" t="s">
        <v>1052</v>
      </c>
      <c r="D3956" s="88" t="s">
        <v>100</v>
      </c>
      <c r="E3956" s="88" t="s">
        <v>106</v>
      </c>
      <c r="F3956" s="89">
        <v>185992684</v>
      </c>
      <c r="G3956" s="88">
        <v>3</v>
      </c>
      <c r="H3956" s="89">
        <v>22114350</v>
      </c>
      <c r="J3956" s="48"/>
    </row>
    <row r="3957" spans="1:10" x14ac:dyDescent="0.4">
      <c r="A3957" s="88" t="s">
        <v>4000</v>
      </c>
      <c r="B3957" s="86">
        <v>2014</v>
      </c>
      <c r="C3957" s="87" t="s">
        <v>1052</v>
      </c>
      <c r="D3957" s="88" t="s">
        <v>100</v>
      </c>
      <c r="E3957" s="88" t="s">
        <v>106</v>
      </c>
      <c r="F3957" s="89">
        <v>111946544</v>
      </c>
      <c r="G3957" s="88">
        <v>5</v>
      </c>
      <c r="H3957" s="89">
        <v>15985211</v>
      </c>
      <c r="J3957" s="48"/>
    </row>
    <row r="3958" spans="1:10" x14ac:dyDescent="0.4">
      <c r="A3958" s="88" t="s">
        <v>4000</v>
      </c>
      <c r="B3958" s="86">
        <v>2017</v>
      </c>
      <c r="C3958" s="87" t="s">
        <v>1052</v>
      </c>
      <c r="D3958" s="88" t="s">
        <v>100</v>
      </c>
      <c r="E3958" s="88" t="s">
        <v>106</v>
      </c>
      <c r="F3958" s="89">
        <v>215080824</v>
      </c>
      <c r="G3958" s="88">
        <v>4</v>
      </c>
      <c r="H3958" s="89">
        <v>17460369</v>
      </c>
      <c r="J3958" s="48"/>
    </row>
    <row r="3959" spans="1:10" x14ac:dyDescent="0.4">
      <c r="A3959" s="88" t="s">
        <v>3999</v>
      </c>
      <c r="B3959" s="86">
        <v>2017</v>
      </c>
      <c r="C3959" s="87" t="s">
        <v>1061</v>
      </c>
      <c r="D3959" s="88" t="s">
        <v>1051</v>
      </c>
      <c r="E3959" s="88" t="s">
        <v>104</v>
      </c>
      <c r="F3959" s="89">
        <v>227139263</v>
      </c>
      <c r="G3959" s="88">
        <v>5</v>
      </c>
      <c r="H3959" s="89">
        <v>33821424</v>
      </c>
      <c r="J3959" s="48"/>
    </row>
    <row r="3960" spans="1:10" x14ac:dyDescent="0.4">
      <c r="A3960" s="88" t="s">
        <v>3998</v>
      </c>
      <c r="B3960" s="86">
        <v>2017</v>
      </c>
      <c r="C3960" s="87" t="s">
        <v>1054</v>
      </c>
      <c r="D3960" s="88" t="s">
        <v>100</v>
      </c>
      <c r="E3960" s="88" t="s">
        <v>96</v>
      </c>
      <c r="F3960" s="89">
        <v>203052526</v>
      </c>
      <c r="G3960" s="88">
        <v>5</v>
      </c>
      <c r="H3960" s="89">
        <v>33520096</v>
      </c>
      <c r="J3960" s="48"/>
    </row>
    <row r="3961" spans="1:10" x14ac:dyDescent="0.4">
      <c r="A3961" s="88" t="s">
        <v>3998</v>
      </c>
      <c r="B3961" s="86">
        <v>2017</v>
      </c>
      <c r="C3961" s="87" t="s">
        <v>1054</v>
      </c>
      <c r="D3961" s="88" t="s">
        <v>100</v>
      </c>
      <c r="E3961" s="88" t="s">
        <v>96</v>
      </c>
      <c r="F3961" s="89">
        <v>124881017</v>
      </c>
      <c r="G3961" s="88">
        <v>2</v>
      </c>
      <c r="H3961" s="89">
        <v>10443558</v>
      </c>
      <c r="J3961" s="48"/>
    </row>
    <row r="3962" spans="1:10" x14ac:dyDescent="0.4">
      <c r="A3962" s="88" t="s">
        <v>3997</v>
      </c>
      <c r="B3962" s="86">
        <v>2017</v>
      </c>
      <c r="C3962" s="87" t="s">
        <v>1054</v>
      </c>
      <c r="D3962" s="88" t="s">
        <v>100</v>
      </c>
      <c r="E3962" s="88" t="s">
        <v>106</v>
      </c>
      <c r="F3962" s="89">
        <v>153754596</v>
      </c>
      <c r="G3962" s="88">
        <v>4</v>
      </c>
      <c r="H3962" s="89">
        <v>22431423</v>
      </c>
      <c r="J3962" s="48"/>
    </row>
    <row r="3963" spans="1:10" x14ac:dyDescent="0.4">
      <c r="A3963" s="88" t="s">
        <v>3997</v>
      </c>
      <c r="B3963" s="86">
        <v>2017</v>
      </c>
      <c r="C3963" s="87" t="s">
        <v>1054</v>
      </c>
      <c r="D3963" s="88" t="s">
        <v>100</v>
      </c>
      <c r="E3963" s="88" t="s">
        <v>106</v>
      </c>
      <c r="F3963" s="89">
        <v>198425287</v>
      </c>
      <c r="G3963" s="88">
        <v>4</v>
      </c>
      <c r="H3963" s="89">
        <v>22816253</v>
      </c>
      <c r="J3963" s="48"/>
    </row>
    <row r="3964" spans="1:10" x14ac:dyDescent="0.4">
      <c r="A3964" s="88" t="s">
        <v>3996</v>
      </c>
      <c r="B3964" s="86">
        <v>2016</v>
      </c>
      <c r="C3964" s="87" t="s">
        <v>1061</v>
      </c>
      <c r="D3964" s="88" t="s">
        <v>1064</v>
      </c>
      <c r="E3964" s="88" t="s">
        <v>96</v>
      </c>
      <c r="F3964" s="89">
        <v>90027411</v>
      </c>
      <c r="G3964" s="88">
        <v>5</v>
      </c>
      <c r="H3964" s="89">
        <v>14985438</v>
      </c>
      <c r="J3964" s="48"/>
    </row>
    <row r="3965" spans="1:10" x14ac:dyDescent="0.4">
      <c r="A3965" s="88" t="s">
        <v>3995</v>
      </c>
      <c r="B3965" s="86">
        <v>2015</v>
      </c>
      <c r="C3965" s="87" t="s">
        <v>1052</v>
      </c>
      <c r="D3965" s="88" t="s">
        <v>100</v>
      </c>
      <c r="E3965" s="88" t="s">
        <v>96</v>
      </c>
      <c r="F3965" s="89">
        <v>90940904</v>
      </c>
      <c r="G3965" s="88">
        <v>5</v>
      </c>
      <c r="H3965" s="89">
        <v>20764607</v>
      </c>
      <c r="J3965" s="48"/>
    </row>
    <row r="3966" spans="1:10" x14ac:dyDescent="0.4">
      <c r="A3966" s="88" t="s">
        <v>3995</v>
      </c>
      <c r="B3966" s="86">
        <v>2015</v>
      </c>
      <c r="C3966" s="87" t="s">
        <v>1052</v>
      </c>
      <c r="D3966" s="88" t="s">
        <v>100</v>
      </c>
      <c r="E3966" s="88" t="s">
        <v>96</v>
      </c>
      <c r="F3966" s="89">
        <v>150085947</v>
      </c>
      <c r="G3966" s="88">
        <v>3</v>
      </c>
      <c r="H3966" s="89">
        <v>29031895</v>
      </c>
      <c r="J3966" s="48"/>
    </row>
    <row r="3967" spans="1:10" x14ac:dyDescent="0.4">
      <c r="A3967" s="88" t="s">
        <v>3995</v>
      </c>
      <c r="B3967" s="86">
        <v>2015</v>
      </c>
      <c r="C3967" s="87" t="s">
        <v>1052</v>
      </c>
      <c r="D3967" s="88" t="s">
        <v>100</v>
      </c>
      <c r="E3967" s="88" t="s">
        <v>96</v>
      </c>
      <c r="F3967" s="89">
        <v>114930857</v>
      </c>
      <c r="G3967" s="88">
        <v>3</v>
      </c>
      <c r="H3967" s="89">
        <v>12813517</v>
      </c>
      <c r="J3967" s="48"/>
    </row>
    <row r="3968" spans="1:10" x14ac:dyDescent="0.4">
      <c r="A3968" s="88" t="s">
        <v>3994</v>
      </c>
      <c r="B3968" s="86">
        <v>2015</v>
      </c>
      <c r="C3968" s="87" t="s">
        <v>1054</v>
      </c>
      <c r="D3968" s="88" t="s">
        <v>1051</v>
      </c>
      <c r="E3968" s="88" t="s">
        <v>104</v>
      </c>
      <c r="F3968" s="89">
        <v>138507498</v>
      </c>
      <c r="G3968" s="88">
        <v>4</v>
      </c>
      <c r="H3968" s="89">
        <v>33274456</v>
      </c>
      <c r="J3968" s="48"/>
    </row>
    <row r="3969" spans="1:10" x14ac:dyDescent="0.4">
      <c r="A3969" s="88" t="s">
        <v>3993</v>
      </c>
      <c r="B3969" s="86">
        <v>2015</v>
      </c>
      <c r="C3969" s="87" t="s">
        <v>1054</v>
      </c>
      <c r="D3969" s="88" t="s">
        <v>100</v>
      </c>
      <c r="E3969" s="88" t="s">
        <v>102</v>
      </c>
      <c r="F3969" s="89">
        <v>169491673</v>
      </c>
      <c r="G3969" s="88">
        <v>1</v>
      </c>
      <c r="H3969" s="89">
        <v>27245482</v>
      </c>
      <c r="J3969" s="48"/>
    </row>
    <row r="3970" spans="1:10" x14ac:dyDescent="0.4">
      <c r="A3970" s="88" t="s">
        <v>3993</v>
      </c>
      <c r="B3970" s="86">
        <v>2015</v>
      </c>
      <c r="C3970" s="87" t="s">
        <v>1054</v>
      </c>
      <c r="D3970" s="88" t="s">
        <v>100</v>
      </c>
      <c r="E3970" s="88" t="s">
        <v>102</v>
      </c>
      <c r="F3970" s="89">
        <v>216141868</v>
      </c>
      <c r="G3970" s="88">
        <v>3</v>
      </c>
      <c r="H3970" s="89">
        <v>30148256</v>
      </c>
      <c r="J3970" s="48"/>
    </row>
    <row r="3971" spans="1:10" x14ac:dyDescent="0.4">
      <c r="A3971" s="88" t="s">
        <v>3993</v>
      </c>
      <c r="B3971" s="86">
        <v>2015</v>
      </c>
      <c r="C3971" s="87" t="s">
        <v>1054</v>
      </c>
      <c r="D3971" s="88" t="s">
        <v>100</v>
      </c>
      <c r="E3971" s="88" t="s">
        <v>102</v>
      </c>
      <c r="F3971" s="89">
        <v>119749396</v>
      </c>
      <c r="G3971" s="88">
        <v>5</v>
      </c>
      <c r="H3971" s="89">
        <v>17926188</v>
      </c>
      <c r="J3971" s="48"/>
    </row>
    <row r="3972" spans="1:10" x14ac:dyDescent="0.4">
      <c r="A3972" s="88" t="s">
        <v>3992</v>
      </c>
      <c r="B3972" s="86">
        <v>2015</v>
      </c>
      <c r="C3972" s="87" t="s">
        <v>1061</v>
      </c>
      <c r="D3972" s="88" t="s">
        <v>1051</v>
      </c>
      <c r="E3972" s="88" t="s">
        <v>102</v>
      </c>
      <c r="F3972" s="89">
        <v>118071013</v>
      </c>
      <c r="G3972" s="88">
        <v>2</v>
      </c>
      <c r="H3972" s="89">
        <v>28659727</v>
      </c>
      <c r="J3972" s="48"/>
    </row>
    <row r="3973" spans="1:10" x14ac:dyDescent="0.4">
      <c r="A3973" s="88" t="s">
        <v>3991</v>
      </c>
      <c r="B3973" s="86">
        <v>2015</v>
      </c>
      <c r="C3973" s="87" t="s">
        <v>1054</v>
      </c>
      <c r="D3973" s="88" t="s">
        <v>1051</v>
      </c>
      <c r="E3973" s="88" t="s">
        <v>104</v>
      </c>
      <c r="F3973" s="89">
        <v>167887847</v>
      </c>
      <c r="G3973" s="88">
        <v>1</v>
      </c>
      <c r="H3973" s="89">
        <v>34138536</v>
      </c>
      <c r="J3973" s="48"/>
    </row>
    <row r="3974" spans="1:10" x14ac:dyDescent="0.4">
      <c r="A3974" s="88" t="s">
        <v>3991</v>
      </c>
      <c r="B3974" s="86">
        <v>2015</v>
      </c>
      <c r="C3974" s="87" t="s">
        <v>1054</v>
      </c>
      <c r="D3974" s="88" t="s">
        <v>1051</v>
      </c>
      <c r="E3974" s="88" t="s">
        <v>104</v>
      </c>
      <c r="F3974" s="89">
        <v>157840280</v>
      </c>
      <c r="G3974" s="88">
        <v>3</v>
      </c>
      <c r="H3974" s="89">
        <v>16699038</v>
      </c>
      <c r="J3974" s="48"/>
    </row>
    <row r="3975" spans="1:10" x14ac:dyDescent="0.4">
      <c r="A3975" s="88" t="s">
        <v>3991</v>
      </c>
      <c r="B3975" s="86">
        <v>2015</v>
      </c>
      <c r="C3975" s="87" t="s">
        <v>1054</v>
      </c>
      <c r="D3975" s="88" t="s">
        <v>1051</v>
      </c>
      <c r="E3975" s="88" t="s">
        <v>104</v>
      </c>
      <c r="F3975" s="89">
        <v>112185308</v>
      </c>
      <c r="G3975" s="88">
        <v>4</v>
      </c>
      <c r="H3975" s="89">
        <v>22050426</v>
      </c>
      <c r="J3975" s="48"/>
    </row>
    <row r="3976" spans="1:10" x14ac:dyDescent="0.4">
      <c r="A3976" s="88" t="s">
        <v>3990</v>
      </c>
      <c r="B3976" s="86">
        <v>2015</v>
      </c>
      <c r="C3976" s="87" t="s">
        <v>1054</v>
      </c>
      <c r="D3976" s="88" t="s">
        <v>1051</v>
      </c>
      <c r="E3976" s="88" t="s">
        <v>106</v>
      </c>
      <c r="F3976" s="89">
        <v>211896048</v>
      </c>
      <c r="G3976" s="88">
        <v>3</v>
      </c>
      <c r="H3976" s="89">
        <v>18966254</v>
      </c>
      <c r="J3976" s="48"/>
    </row>
    <row r="3977" spans="1:10" x14ac:dyDescent="0.4">
      <c r="A3977" s="88" t="s">
        <v>3990</v>
      </c>
      <c r="B3977" s="86">
        <v>2017</v>
      </c>
      <c r="C3977" s="87" t="s">
        <v>1054</v>
      </c>
      <c r="D3977" s="88" t="s">
        <v>1051</v>
      </c>
      <c r="E3977" s="88" t="s">
        <v>106</v>
      </c>
      <c r="F3977" s="89">
        <v>186232360</v>
      </c>
      <c r="G3977" s="88">
        <v>4</v>
      </c>
      <c r="H3977" s="89">
        <v>17512828</v>
      </c>
      <c r="J3977" s="48"/>
    </row>
    <row r="3978" spans="1:10" x14ac:dyDescent="0.4">
      <c r="A3978" s="88" t="s">
        <v>3990</v>
      </c>
      <c r="B3978" s="86">
        <v>2017</v>
      </c>
      <c r="C3978" s="87" t="s">
        <v>1054</v>
      </c>
      <c r="D3978" s="88" t="s">
        <v>1051</v>
      </c>
      <c r="E3978" s="88" t="s">
        <v>106</v>
      </c>
      <c r="F3978" s="89">
        <v>206111122</v>
      </c>
      <c r="G3978" s="88">
        <v>3</v>
      </c>
      <c r="H3978" s="89">
        <v>13490903</v>
      </c>
      <c r="J3978" s="48"/>
    </row>
    <row r="3979" spans="1:10" x14ac:dyDescent="0.4">
      <c r="A3979" s="88" t="s">
        <v>3990</v>
      </c>
      <c r="B3979" s="86">
        <v>2017</v>
      </c>
      <c r="C3979" s="87" t="s">
        <v>1054</v>
      </c>
      <c r="D3979" s="88" t="s">
        <v>1051</v>
      </c>
      <c r="E3979" s="88" t="s">
        <v>106</v>
      </c>
      <c r="F3979" s="89">
        <v>126965118</v>
      </c>
      <c r="G3979" s="88">
        <v>3</v>
      </c>
      <c r="H3979" s="89">
        <v>16306842</v>
      </c>
      <c r="J3979" s="48"/>
    </row>
    <row r="3980" spans="1:10" x14ac:dyDescent="0.4">
      <c r="A3980" s="88" t="s">
        <v>3989</v>
      </c>
      <c r="B3980" s="86">
        <v>2017</v>
      </c>
      <c r="C3980" s="87" t="s">
        <v>1054</v>
      </c>
      <c r="D3980" s="88" t="s">
        <v>1051</v>
      </c>
      <c r="E3980" s="88" t="s">
        <v>106</v>
      </c>
      <c r="F3980" s="89">
        <v>147901647</v>
      </c>
      <c r="G3980" s="88">
        <v>1</v>
      </c>
      <c r="H3980" s="89">
        <v>20987286</v>
      </c>
      <c r="J3980" s="48"/>
    </row>
    <row r="3981" spans="1:10" x14ac:dyDescent="0.4">
      <c r="A3981" s="88" t="s">
        <v>3989</v>
      </c>
      <c r="B3981" s="86">
        <v>2014</v>
      </c>
      <c r="C3981" s="87" t="s">
        <v>1054</v>
      </c>
      <c r="D3981" s="88" t="s">
        <v>1051</v>
      </c>
      <c r="E3981" s="88" t="s">
        <v>106</v>
      </c>
      <c r="F3981" s="89">
        <v>162502806</v>
      </c>
      <c r="G3981" s="88">
        <v>2</v>
      </c>
      <c r="H3981" s="89">
        <v>25094808</v>
      </c>
      <c r="J3981" s="48"/>
    </row>
    <row r="3982" spans="1:10" x14ac:dyDescent="0.4">
      <c r="A3982" s="88" t="s">
        <v>3989</v>
      </c>
      <c r="B3982" s="86">
        <v>2017</v>
      </c>
      <c r="C3982" s="87" t="s">
        <v>1054</v>
      </c>
      <c r="D3982" s="88" t="s">
        <v>1051</v>
      </c>
      <c r="E3982" s="88" t="s">
        <v>106</v>
      </c>
      <c r="F3982" s="89">
        <v>231169445</v>
      </c>
      <c r="G3982" s="88">
        <v>1</v>
      </c>
      <c r="H3982" s="89">
        <v>29521518</v>
      </c>
      <c r="J3982" s="48"/>
    </row>
    <row r="3983" spans="1:10" x14ac:dyDescent="0.4">
      <c r="A3983" s="88" t="s">
        <v>3988</v>
      </c>
      <c r="B3983" s="86">
        <v>2017</v>
      </c>
      <c r="C3983" s="87" t="s">
        <v>1070</v>
      </c>
      <c r="D3983" s="88" t="s">
        <v>1064</v>
      </c>
      <c r="E3983" s="88" t="s">
        <v>106</v>
      </c>
      <c r="F3983" s="89">
        <v>159243678</v>
      </c>
      <c r="G3983" s="88">
        <v>1</v>
      </c>
      <c r="H3983" s="89">
        <v>17779309</v>
      </c>
      <c r="J3983" s="48"/>
    </row>
    <row r="3984" spans="1:10" x14ac:dyDescent="0.4">
      <c r="A3984" s="88" t="s">
        <v>3987</v>
      </c>
      <c r="B3984" s="86">
        <v>2014</v>
      </c>
      <c r="C3984" s="87" t="s">
        <v>1054</v>
      </c>
      <c r="D3984" s="88" t="s">
        <v>1051</v>
      </c>
      <c r="E3984" s="88" t="s">
        <v>96</v>
      </c>
      <c r="F3984" s="89">
        <v>106718548</v>
      </c>
      <c r="G3984" s="88">
        <v>3</v>
      </c>
      <c r="H3984" s="89">
        <v>18817228</v>
      </c>
      <c r="J3984" s="48"/>
    </row>
    <row r="3985" spans="1:10" x14ac:dyDescent="0.4">
      <c r="A3985" s="88" t="s">
        <v>3987</v>
      </c>
      <c r="B3985" s="86">
        <v>2014</v>
      </c>
      <c r="C3985" s="87" t="s">
        <v>1054</v>
      </c>
      <c r="D3985" s="88" t="s">
        <v>1051</v>
      </c>
      <c r="E3985" s="88" t="s">
        <v>96</v>
      </c>
      <c r="F3985" s="89">
        <v>244670419</v>
      </c>
      <c r="G3985" s="88">
        <v>2</v>
      </c>
      <c r="H3985" s="89">
        <v>13840364</v>
      </c>
      <c r="J3985" s="48"/>
    </row>
    <row r="3986" spans="1:10" x14ac:dyDescent="0.4">
      <c r="A3986" s="88" t="s">
        <v>3986</v>
      </c>
      <c r="B3986" s="86">
        <v>2015</v>
      </c>
      <c r="C3986" s="87" t="s">
        <v>1054</v>
      </c>
      <c r="D3986" s="88" t="s">
        <v>1051</v>
      </c>
      <c r="E3986" s="88" t="s">
        <v>106</v>
      </c>
      <c r="F3986" s="89">
        <v>163697263</v>
      </c>
      <c r="G3986" s="88">
        <v>4</v>
      </c>
      <c r="H3986" s="89">
        <v>22129857</v>
      </c>
      <c r="J3986" s="48"/>
    </row>
    <row r="3987" spans="1:10" x14ac:dyDescent="0.4">
      <c r="A3987" s="88" t="s">
        <v>3985</v>
      </c>
      <c r="B3987" s="86">
        <v>2014</v>
      </c>
      <c r="C3987" s="87" t="s">
        <v>1070</v>
      </c>
      <c r="D3987" s="88" t="s">
        <v>1051</v>
      </c>
      <c r="E3987" s="88" t="s">
        <v>102</v>
      </c>
      <c r="F3987" s="89">
        <v>248878013</v>
      </c>
      <c r="G3987" s="88">
        <v>2</v>
      </c>
      <c r="H3987" s="89">
        <v>15412124</v>
      </c>
      <c r="J3987" s="48"/>
    </row>
    <row r="3988" spans="1:10" x14ac:dyDescent="0.4">
      <c r="A3988" s="88" t="s">
        <v>3985</v>
      </c>
      <c r="B3988" s="86">
        <v>2015</v>
      </c>
      <c r="C3988" s="87" t="s">
        <v>1070</v>
      </c>
      <c r="D3988" s="88" t="s">
        <v>1051</v>
      </c>
      <c r="E3988" s="88" t="s">
        <v>102</v>
      </c>
      <c r="F3988" s="89">
        <v>163534602</v>
      </c>
      <c r="G3988" s="88">
        <v>2</v>
      </c>
      <c r="H3988" s="89">
        <v>26468991</v>
      </c>
      <c r="J3988" s="48"/>
    </row>
    <row r="3989" spans="1:10" x14ac:dyDescent="0.4">
      <c r="A3989" s="88" t="s">
        <v>3984</v>
      </c>
      <c r="B3989" s="86">
        <v>2015</v>
      </c>
      <c r="C3989" s="87" t="s">
        <v>1054</v>
      </c>
      <c r="D3989" s="88" t="s">
        <v>100</v>
      </c>
      <c r="E3989" s="88" t="s">
        <v>106</v>
      </c>
      <c r="F3989" s="89">
        <v>221249739</v>
      </c>
      <c r="G3989" s="88">
        <v>2</v>
      </c>
      <c r="H3989" s="89">
        <v>33592050</v>
      </c>
      <c r="J3989" s="48"/>
    </row>
    <row r="3990" spans="1:10" x14ac:dyDescent="0.4">
      <c r="A3990" s="88" t="s">
        <v>3984</v>
      </c>
      <c r="B3990" s="86">
        <v>2014</v>
      </c>
      <c r="C3990" s="87" t="s">
        <v>1054</v>
      </c>
      <c r="D3990" s="88" t="s">
        <v>100</v>
      </c>
      <c r="E3990" s="88" t="s">
        <v>106</v>
      </c>
      <c r="F3990" s="89">
        <v>108624602</v>
      </c>
      <c r="G3990" s="88">
        <v>2</v>
      </c>
      <c r="H3990" s="89">
        <v>26464546</v>
      </c>
      <c r="J3990" s="48"/>
    </row>
    <row r="3991" spans="1:10" x14ac:dyDescent="0.4">
      <c r="A3991" s="88" t="s">
        <v>3984</v>
      </c>
      <c r="B3991" s="86">
        <v>2014</v>
      </c>
      <c r="C3991" s="87" t="s">
        <v>1054</v>
      </c>
      <c r="D3991" s="88" t="s">
        <v>100</v>
      </c>
      <c r="E3991" s="88" t="s">
        <v>106</v>
      </c>
      <c r="F3991" s="89">
        <v>145810557</v>
      </c>
      <c r="G3991" s="88">
        <v>4</v>
      </c>
      <c r="H3991" s="89">
        <v>17233244</v>
      </c>
      <c r="J3991" s="48"/>
    </row>
    <row r="3992" spans="1:10" x14ac:dyDescent="0.4">
      <c r="A3992" s="88" t="s">
        <v>3984</v>
      </c>
      <c r="B3992" s="86">
        <v>2017</v>
      </c>
      <c r="C3992" s="87" t="s">
        <v>1054</v>
      </c>
      <c r="D3992" s="88" t="s">
        <v>100</v>
      </c>
      <c r="E3992" s="88" t="s">
        <v>106</v>
      </c>
      <c r="F3992" s="89">
        <v>196270926</v>
      </c>
      <c r="G3992" s="88">
        <v>5</v>
      </c>
      <c r="H3992" s="89">
        <v>24384380</v>
      </c>
      <c r="J3992" s="48"/>
    </row>
    <row r="3993" spans="1:10" x14ac:dyDescent="0.4">
      <c r="A3993" s="88" t="s">
        <v>3983</v>
      </c>
      <c r="B3993" s="86">
        <v>2017</v>
      </c>
      <c r="C3993" s="87" t="s">
        <v>1054</v>
      </c>
      <c r="D3993" s="88" t="s">
        <v>100</v>
      </c>
      <c r="E3993" s="88" t="s">
        <v>106</v>
      </c>
      <c r="F3993" s="89">
        <v>223541297</v>
      </c>
      <c r="G3993" s="88">
        <v>1</v>
      </c>
      <c r="H3993" s="89">
        <v>17123363</v>
      </c>
      <c r="J3993" s="48"/>
    </row>
    <row r="3994" spans="1:10" x14ac:dyDescent="0.4">
      <c r="A3994" s="88" t="s">
        <v>3983</v>
      </c>
      <c r="B3994" s="86">
        <v>2017</v>
      </c>
      <c r="C3994" s="87" t="s">
        <v>1054</v>
      </c>
      <c r="D3994" s="88" t="s">
        <v>100</v>
      </c>
      <c r="E3994" s="88" t="s">
        <v>106</v>
      </c>
      <c r="F3994" s="89">
        <v>171723650</v>
      </c>
      <c r="G3994" s="88">
        <v>1</v>
      </c>
      <c r="H3994" s="89">
        <v>16115273</v>
      </c>
      <c r="J3994" s="48"/>
    </row>
    <row r="3995" spans="1:10" x14ac:dyDescent="0.4">
      <c r="A3995" s="88" t="s">
        <v>3982</v>
      </c>
      <c r="B3995" s="86">
        <v>2016</v>
      </c>
      <c r="C3995" s="87" t="s">
        <v>1054</v>
      </c>
      <c r="D3995" s="88" t="s">
        <v>1051</v>
      </c>
      <c r="E3995" s="88" t="s">
        <v>96</v>
      </c>
      <c r="F3995" s="89">
        <v>159537202</v>
      </c>
      <c r="G3995" s="88">
        <v>3</v>
      </c>
      <c r="H3995" s="89">
        <v>18963236</v>
      </c>
      <c r="J3995" s="48"/>
    </row>
    <row r="3996" spans="1:10" x14ac:dyDescent="0.4">
      <c r="A3996" s="88" t="s">
        <v>3982</v>
      </c>
      <c r="B3996" s="86">
        <v>2017</v>
      </c>
      <c r="C3996" s="87" t="s">
        <v>1054</v>
      </c>
      <c r="D3996" s="88" t="s">
        <v>1051</v>
      </c>
      <c r="E3996" s="88" t="s">
        <v>96</v>
      </c>
      <c r="F3996" s="89">
        <v>213920959</v>
      </c>
      <c r="G3996" s="88">
        <v>1</v>
      </c>
      <c r="H3996" s="89">
        <v>27613745</v>
      </c>
      <c r="J3996" s="48"/>
    </row>
    <row r="3997" spans="1:10" x14ac:dyDescent="0.4">
      <c r="A3997" s="88" t="s">
        <v>3982</v>
      </c>
      <c r="B3997" s="86">
        <v>2017</v>
      </c>
      <c r="C3997" s="87" t="s">
        <v>1054</v>
      </c>
      <c r="D3997" s="88" t="s">
        <v>1051</v>
      </c>
      <c r="E3997" s="88" t="s">
        <v>96</v>
      </c>
      <c r="F3997" s="89">
        <v>137599392</v>
      </c>
      <c r="G3997" s="88">
        <v>2</v>
      </c>
      <c r="H3997" s="89">
        <v>15889176</v>
      </c>
      <c r="J3997" s="48"/>
    </row>
    <row r="3998" spans="1:10" x14ac:dyDescent="0.4">
      <c r="A3998" s="88" t="s">
        <v>3982</v>
      </c>
      <c r="B3998" s="86">
        <v>2016</v>
      </c>
      <c r="C3998" s="87" t="s">
        <v>1054</v>
      </c>
      <c r="D3998" s="88" t="s">
        <v>1051</v>
      </c>
      <c r="E3998" s="88" t="s">
        <v>96</v>
      </c>
      <c r="F3998" s="89">
        <v>210506167</v>
      </c>
      <c r="G3998" s="88">
        <v>1</v>
      </c>
      <c r="H3998" s="89">
        <v>18066092</v>
      </c>
      <c r="J3998" s="48"/>
    </row>
    <row r="3999" spans="1:10" x14ac:dyDescent="0.4">
      <c r="A3999" s="88" t="s">
        <v>3981</v>
      </c>
      <c r="B3999" s="86">
        <v>2014</v>
      </c>
      <c r="C3999" s="87" t="s">
        <v>1054</v>
      </c>
      <c r="D3999" s="88" t="s">
        <v>1051</v>
      </c>
      <c r="E3999" s="88" t="s">
        <v>102</v>
      </c>
      <c r="F3999" s="89">
        <v>226214732</v>
      </c>
      <c r="G3999" s="88">
        <v>3</v>
      </c>
      <c r="H3999" s="89">
        <v>31900311</v>
      </c>
      <c r="J3999" s="48"/>
    </row>
    <row r="4000" spans="1:10" x14ac:dyDescent="0.4">
      <c r="A4000" s="88" t="s">
        <v>3980</v>
      </c>
      <c r="B4000" s="86">
        <v>2017</v>
      </c>
      <c r="C4000" s="87" t="s">
        <v>1070</v>
      </c>
      <c r="D4000" s="88" t="s">
        <v>1051</v>
      </c>
      <c r="E4000" s="88" t="s">
        <v>96</v>
      </c>
      <c r="F4000" s="89">
        <v>237222063</v>
      </c>
      <c r="G4000" s="88">
        <v>1</v>
      </c>
      <c r="H4000" s="89">
        <v>33937775</v>
      </c>
      <c r="J4000" s="48"/>
    </row>
    <row r="4001" spans="1:10" x14ac:dyDescent="0.4">
      <c r="A4001" s="88" t="s">
        <v>3980</v>
      </c>
      <c r="B4001" s="86">
        <v>2017</v>
      </c>
      <c r="C4001" s="87" t="s">
        <v>1070</v>
      </c>
      <c r="D4001" s="88" t="s">
        <v>1051</v>
      </c>
      <c r="E4001" s="88" t="s">
        <v>96</v>
      </c>
      <c r="F4001" s="89">
        <v>166276748</v>
      </c>
      <c r="G4001" s="88">
        <v>1</v>
      </c>
      <c r="H4001" s="89">
        <v>21460109</v>
      </c>
      <c r="J4001" s="48"/>
    </row>
    <row r="4002" spans="1:10" x14ac:dyDescent="0.4">
      <c r="A4002" s="88" t="s">
        <v>3980</v>
      </c>
      <c r="B4002" s="86">
        <v>2015</v>
      </c>
      <c r="C4002" s="87" t="s">
        <v>1070</v>
      </c>
      <c r="D4002" s="88" t="s">
        <v>1051</v>
      </c>
      <c r="E4002" s="88" t="s">
        <v>96</v>
      </c>
      <c r="F4002" s="89">
        <v>242413487</v>
      </c>
      <c r="G4002" s="88">
        <v>4</v>
      </c>
      <c r="H4002" s="89">
        <v>20540800</v>
      </c>
      <c r="J4002" s="48"/>
    </row>
    <row r="4003" spans="1:10" x14ac:dyDescent="0.4">
      <c r="A4003" s="88" t="s">
        <v>3979</v>
      </c>
      <c r="B4003" s="86">
        <v>2017</v>
      </c>
      <c r="C4003" s="87" t="s">
        <v>1054</v>
      </c>
      <c r="D4003" s="88" t="s">
        <v>100</v>
      </c>
      <c r="E4003" s="88" t="s">
        <v>102</v>
      </c>
      <c r="F4003" s="89">
        <v>150019414</v>
      </c>
      <c r="G4003" s="88">
        <v>3</v>
      </c>
      <c r="H4003" s="89">
        <v>10969064</v>
      </c>
      <c r="J4003" s="48"/>
    </row>
    <row r="4004" spans="1:10" x14ac:dyDescent="0.4">
      <c r="A4004" s="88" t="s">
        <v>3978</v>
      </c>
      <c r="B4004" s="86">
        <v>2017</v>
      </c>
      <c r="C4004" s="87" t="s">
        <v>1052</v>
      </c>
      <c r="D4004" s="88" t="s">
        <v>1051</v>
      </c>
      <c r="E4004" s="88" t="s">
        <v>104</v>
      </c>
      <c r="F4004" s="89">
        <v>239830270</v>
      </c>
      <c r="G4004" s="88">
        <v>5</v>
      </c>
      <c r="H4004" s="89">
        <v>31799045</v>
      </c>
      <c r="J4004" s="48"/>
    </row>
    <row r="4005" spans="1:10" x14ac:dyDescent="0.4">
      <c r="A4005" s="88" t="s">
        <v>3977</v>
      </c>
      <c r="B4005" s="86">
        <v>2017</v>
      </c>
      <c r="C4005" s="87" t="s">
        <v>1061</v>
      </c>
      <c r="D4005" s="88" t="s">
        <v>1051</v>
      </c>
      <c r="E4005" s="88" t="s">
        <v>104</v>
      </c>
      <c r="F4005" s="89">
        <v>112258957</v>
      </c>
      <c r="G4005" s="88">
        <v>5</v>
      </c>
      <c r="H4005" s="89">
        <v>13368519</v>
      </c>
      <c r="J4005" s="48"/>
    </row>
    <row r="4006" spans="1:10" x14ac:dyDescent="0.4">
      <c r="A4006" s="88" t="s">
        <v>3976</v>
      </c>
      <c r="B4006" s="86">
        <v>2017</v>
      </c>
      <c r="C4006" s="87" t="s">
        <v>1054</v>
      </c>
      <c r="D4006" s="88" t="s">
        <v>1051</v>
      </c>
      <c r="E4006" s="88" t="s">
        <v>104</v>
      </c>
      <c r="F4006" s="89">
        <v>122894781</v>
      </c>
      <c r="G4006" s="88">
        <v>4</v>
      </c>
      <c r="H4006" s="89">
        <v>33704678</v>
      </c>
      <c r="J4006" s="48"/>
    </row>
    <row r="4007" spans="1:10" x14ac:dyDescent="0.4">
      <c r="A4007" s="88" t="s">
        <v>3976</v>
      </c>
      <c r="B4007" s="86">
        <v>2017</v>
      </c>
      <c r="C4007" s="87" t="s">
        <v>1054</v>
      </c>
      <c r="D4007" s="88" t="s">
        <v>1051</v>
      </c>
      <c r="E4007" s="88" t="s">
        <v>104</v>
      </c>
      <c r="F4007" s="89">
        <v>92011187</v>
      </c>
      <c r="G4007" s="88">
        <v>3</v>
      </c>
      <c r="H4007" s="89">
        <v>27377304</v>
      </c>
      <c r="J4007" s="48"/>
    </row>
    <row r="4008" spans="1:10" x14ac:dyDescent="0.4">
      <c r="A4008" s="88" t="s">
        <v>3975</v>
      </c>
      <c r="B4008" s="86">
        <v>2017</v>
      </c>
      <c r="C4008" s="87" t="s">
        <v>1054</v>
      </c>
      <c r="D4008" s="88" t="s">
        <v>1051</v>
      </c>
      <c r="E4008" s="88" t="s">
        <v>96</v>
      </c>
      <c r="F4008" s="89">
        <v>184251444</v>
      </c>
      <c r="G4008" s="88">
        <v>3</v>
      </c>
      <c r="H4008" s="89">
        <v>27998899</v>
      </c>
      <c r="J4008" s="48"/>
    </row>
    <row r="4009" spans="1:10" x14ac:dyDescent="0.4">
      <c r="A4009" s="88" t="s">
        <v>3974</v>
      </c>
      <c r="B4009" s="86">
        <v>2017</v>
      </c>
      <c r="C4009" s="87" t="s">
        <v>1054</v>
      </c>
      <c r="D4009" s="88" t="s">
        <v>100</v>
      </c>
      <c r="E4009" s="88" t="s">
        <v>106</v>
      </c>
      <c r="F4009" s="89">
        <v>159620319</v>
      </c>
      <c r="G4009" s="88">
        <v>4</v>
      </c>
      <c r="H4009" s="89">
        <v>22689721</v>
      </c>
      <c r="J4009" s="48"/>
    </row>
    <row r="4010" spans="1:10" x14ac:dyDescent="0.4">
      <c r="A4010" s="88" t="s">
        <v>3973</v>
      </c>
      <c r="B4010" s="86">
        <v>2016</v>
      </c>
      <c r="C4010" s="87" t="s">
        <v>1054</v>
      </c>
      <c r="D4010" s="88" t="s">
        <v>1051</v>
      </c>
      <c r="E4010" s="88" t="s">
        <v>104</v>
      </c>
      <c r="F4010" s="89">
        <v>199847716</v>
      </c>
      <c r="G4010" s="88">
        <v>2</v>
      </c>
      <c r="H4010" s="89">
        <v>31957639</v>
      </c>
      <c r="J4010" s="48"/>
    </row>
    <row r="4011" spans="1:10" x14ac:dyDescent="0.4">
      <c r="A4011" s="88" t="s">
        <v>3973</v>
      </c>
      <c r="B4011" s="86">
        <v>2016</v>
      </c>
      <c r="C4011" s="87" t="s">
        <v>1054</v>
      </c>
      <c r="D4011" s="88" t="s">
        <v>1051</v>
      </c>
      <c r="E4011" s="88" t="s">
        <v>104</v>
      </c>
      <c r="F4011" s="89">
        <v>173342148</v>
      </c>
      <c r="G4011" s="88">
        <v>4</v>
      </c>
      <c r="H4011" s="89">
        <v>26350226</v>
      </c>
      <c r="J4011" s="48"/>
    </row>
    <row r="4012" spans="1:10" x14ac:dyDescent="0.4">
      <c r="A4012" s="88" t="s">
        <v>3972</v>
      </c>
      <c r="B4012" s="86">
        <v>2015</v>
      </c>
      <c r="C4012" s="87" t="s">
        <v>1054</v>
      </c>
      <c r="D4012" s="88" t="s">
        <v>1051</v>
      </c>
      <c r="E4012" s="88" t="s">
        <v>104</v>
      </c>
      <c r="F4012" s="89">
        <v>247968648</v>
      </c>
      <c r="G4012" s="88">
        <v>3</v>
      </c>
      <c r="H4012" s="89">
        <v>29970004</v>
      </c>
      <c r="J4012" s="48"/>
    </row>
    <row r="4013" spans="1:10" x14ac:dyDescent="0.4">
      <c r="A4013" s="88" t="s">
        <v>3972</v>
      </c>
      <c r="B4013" s="86">
        <v>2015</v>
      </c>
      <c r="C4013" s="87" t="s">
        <v>1054</v>
      </c>
      <c r="D4013" s="88" t="s">
        <v>1051</v>
      </c>
      <c r="E4013" s="88" t="s">
        <v>104</v>
      </c>
      <c r="F4013" s="89">
        <v>145157611</v>
      </c>
      <c r="G4013" s="88">
        <v>1</v>
      </c>
      <c r="H4013" s="89">
        <v>27560637</v>
      </c>
      <c r="J4013" s="48"/>
    </row>
    <row r="4014" spans="1:10" x14ac:dyDescent="0.4">
      <c r="A4014" s="88" t="s">
        <v>3971</v>
      </c>
      <c r="B4014" s="86">
        <v>2014</v>
      </c>
      <c r="C4014" s="87" t="s">
        <v>1054</v>
      </c>
      <c r="D4014" s="88" t="s">
        <v>1064</v>
      </c>
      <c r="E4014" s="88" t="s">
        <v>96</v>
      </c>
      <c r="F4014" s="89">
        <v>218789426</v>
      </c>
      <c r="G4014" s="88">
        <v>2</v>
      </c>
      <c r="H4014" s="89">
        <v>31834598</v>
      </c>
      <c r="J4014" s="48"/>
    </row>
    <row r="4015" spans="1:10" x14ac:dyDescent="0.4">
      <c r="A4015" s="88" t="s">
        <v>3971</v>
      </c>
      <c r="B4015" s="86">
        <v>2016</v>
      </c>
      <c r="C4015" s="87" t="s">
        <v>1054</v>
      </c>
      <c r="D4015" s="88" t="s">
        <v>1064</v>
      </c>
      <c r="E4015" s="88" t="s">
        <v>96</v>
      </c>
      <c r="F4015" s="89">
        <v>210545365</v>
      </c>
      <c r="G4015" s="88">
        <v>1</v>
      </c>
      <c r="H4015" s="89">
        <v>13434188</v>
      </c>
      <c r="J4015" s="48"/>
    </row>
    <row r="4016" spans="1:10" x14ac:dyDescent="0.4">
      <c r="A4016" s="88" t="s">
        <v>3970</v>
      </c>
      <c r="B4016" s="86">
        <v>2017</v>
      </c>
      <c r="C4016" s="87" t="s">
        <v>1054</v>
      </c>
      <c r="D4016" s="88" t="s">
        <v>1051</v>
      </c>
      <c r="E4016" s="88" t="s">
        <v>104</v>
      </c>
      <c r="F4016" s="89">
        <v>213333273</v>
      </c>
      <c r="G4016" s="88">
        <v>2</v>
      </c>
      <c r="H4016" s="89">
        <v>17649191</v>
      </c>
      <c r="J4016" s="48"/>
    </row>
    <row r="4017" spans="1:10" x14ac:dyDescent="0.4">
      <c r="A4017" s="88" t="s">
        <v>3969</v>
      </c>
      <c r="B4017" s="86">
        <v>2017</v>
      </c>
      <c r="C4017" s="87" t="s">
        <v>1061</v>
      </c>
      <c r="D4017" s="88" t="s">
        <v>100</v>
      </c>
      <c r="E4017" s="88" t="s">
        <v>106</v>
      </c>
      <c r="F4017" s="89">
        <v>239346552</v>
      </c>
      <c r="G4017" s="88">
        <v>4</v>
      </c>
      <c r="H4017" s="89">
        <v>31415885</v>
      </c>
      <c r="J4017" s="48"/>
    </row>
    <row r="4018" spans="1:10" x14ac:dyDescent="0.4">
      <c r="A4018" s="88" t="s">
        <v>3968</v>
      </c>
      <c r="B4018" s="86">
        <v>2015</v>
      </c>
      <c r="C4018" s="87" t="s">
        <v>1061</v>
      </c>
      <c r="D4018" s="88" t="s">
        <v>1051</v>
      </c>
      <c r="E4018" s="88" t="s">
        <v>102</v>
      </c>
      <c r="F4018" s="89">
        <v>206619191</v>
      </c>
      <c r="G4018" s="88">
        <v>5</v>
      </c>
      <c r="H4018" s="89">
        <v>32405457</v>
      </c>
      <c r="J4018" s="48"/>
    </row>
    <row r="4019" spans="1:10" x14ac:dyDescent="0.4">
      <c r="A4019" s="88" t="s">
        <v>3968</v>
      </c>
      <c r="B4019" s="86">
        <v>2015</v>
      </c>
      <c r="C4019" s="87" t="s">
        <v>1061</v>
      </c>
      <c r="D4019" s="88" t="s">
        <v>1051</v>
      </c>
      <c r="E4019" s="88" t="s">
        <v>102</v>
      </c>
      <c r="F4019" s="89">
        <v>111745095</v>
      </c>
      <c r="G4019" s="88">
        <v>1</v>
      </c>
      <c r="H4019" s="89">
        <v>16008288</v>
      </c>
      <c r="J4019" s="48"/>
    </row>
    <row r="4020" spans="1:10" x14ac:dyDescent="0.4">
      <c r="A4020" s="88" t="s">
        <v>3967</v>
      </c>
      <c r="B4020" s="86">
        <v>2017</v>
      </c>
      <c r="C4020" s="87" t="s">
        <v>1054</v>
      </c>
      <c r="D4020" s="88" t="s">
        <v>1051</v>
      </c>
      <c r="E4020" s="88" t="s">
        <v>106</v>
      </c>
      <c r="F4020" s="89">
        <v>142385747</v>
      </c>
      <c r="G4020" s="88">
        <v>3</v>
      </c>
      <c r="H4020" s="89">
        <v>27041677</v>
      </c>
      <c r="J4020" s="48"/>
    </row>
    <row r="4021" spans="1:10" x14ac:dyDescent="0.4">
      <c r="A4021" s="88" t="s">
        <v>3966</v>
      </c>
      <c r="B4021" s="86">
        <v>2017</v>
      </c>
      <c r="C4021" s="87" t="s">
        <v>1054</v>
      </c>
      <c r="D4021" s="88" t="s">
        <v>1051</v>
      </c>
      <c r="E4021" s="88" t="s">
        <v>106</v>
      </c>
      <c r="F4021" s="89">
        <v>138532678</v>
      </c>
      <c r="G4021" s="88">
        <v>1</v>
      </c>
      <c r="H4021" s="89">
        <v>28467642</v>
      </c>
      <c r="J4021" s="48"/>
    </row>
    <row r="4022" spans="1:10" x14ac:dyDescent="0.4">
      <c r="A4022" s="88" t="s">
        <v>3965</v>
      </c>
      <c r="B4022" s="86">
        <v>2015</v>
      </c>
      <c r="C4022" s="87" t="s">
        <v>1054</v>
      </c>
      <c r="D4022" s="88" t="s">
        <v>1064</v>
      </c>
      <c r="E4022" s="88" t="s">
        <v>96</v>
      </c>
      <c r="F4022" s="89">
        <v>163804838</v>
      </c>
      <c r="G4022" s="88">
        <v>2</v>
      </c>
      <c r="H4022" s="89">
        <v>26167401</v>
      </c>
      <c r="J4022" s="48"/>
    </row>
    <row r="4023" spans="1:10" x14ac:dyDescent="0.4">
      <c r="A4023" s="88" t="s">
        <v>3965</v>
      </c>
      <c r="B4023" s="86">
        <v>2014</v>
      </c>
      <c r="C4023" s="87" t="s">
        <v>1054</v>
      </c>
      <c r="D4023" s="88" t="s">
        <v>1064</v>
      </c>
      <c r="E4023" s="88" t="s">
        <v>96</v>
      </c>
      <c r="F4023" s="89">
        <v>189488553</v>
      </c>
      <c r="G4023" s="88">
        <v>2</v>
      </c>
      <c r="H4023" s="89">
        <v>24701529</v>
      </c>
      <c r="J4023" s="48"/>
    </row>
    <row r="4024" spans="1:10" x14ac:dyDescent="0.4">
      <c r="A4024" s="88" t="s">
        <v>3964</v>
      </c>
      <c r="B4024" s="86">
        <v>2014</v>
      </c>
      <c r="C4024" s="87" t="s">
        <v>1054</v>
      </c>
      <c r="D4024" s="88" t="s">
        <v>1051</v>
      </c>
      <c r="E4024" s="88" t="s">
        <v>102</v>
      </c>
      <c r="F4024" s="89">
        <v>235065701</v>
      </c>
      <c r="G4024" s="88">
        <v>1</v>
      </c>
      <c r="H4024" s="89">
        <v>25215649</v>
      </c>
      <c r="J4024" s="48"/>
    </row>
    <row r="4025" spans="1:10" x14ac:dyDescent="0.4">
      <c r="A4025" s="88" t="s">
        <v>3963</v>
      </c>
      <c r="B4025" s="86">
        <v>2015</v>
      </c>
      <c r="C4025" s="87" t="s">
        <v>1054</v>
      </c>
      <c r="D4025" s="88" t="s">
        <v>1051</v>
      </c>
      <c r="E4025" s="88" t="s">
        <v>106</v>
      </c>
      <c r="F4025" s="89">
        <v>238417307</v>
      </c>
      <c r="G4025" s="88">
        <v>1</v>
      </c>
      <c r="H4025" s="89">
        <v>29699887</v>
      </c>
      <c r="J4025" s="48"/>
    </row>
    <row r="4026" spans="1:10" x14ac:dyDescent="0.4">
      <c r="A4026" s="88" t="s">
        <v>3963</v>
      </c>
      <c r="B4026" s="86">
        <v>2015</v>
      </c>
      <c r="C4026" s="87" t="s">
        <v>1054</v>
      </c>
      <c r="D4026" s="88" t="s">
        <v>1051</v>
      </c>
      <c r="E4026" s="88" t="s">
        <v>106</v>
      </c>
      <c r="F4026" s="89">
        <v>176712138</v>
      </c>
      <c r="G4026" s="88">
        <v>4</v>
      </c>
      <c r="H4026" s="89">
        <v>32056007</v>
      </c>
      <c r="J4026" s="48"/>
    </row>
    <row r="4027" spans="1:10" x14ac:dyDescent="0.4">
      <c r="A4027" s="88" t="s">
        <v>3963</v>
      </c>
      <c r="B4027" s="86">
        <v>2017</v>
      </c>
      <c r="C4027" s="87" t="s">
        <v>1054</v>
      </c>
      <c r="D4027" s="88" t="s">
        <v>1051</v>
      </c>
      <c r="E4027" s="88" t="s">
        <v>106</v>
      </c>
      <c r="F4027" s="89">
        <v>216837815</v>
      </c>
      <c r="G4027" s="88">
        <v>2</v>
      </c>
      <c r="H4027" s="89">
        <v>19579174</v>
      </c>
      <c r="J4027" s="48"/>
    </row>
    <row r="4028" spans="1:10" x14ac:dyDescent="0.4">
      <c r="A4028" s="88" t="s">
        <v>3963</v>
      </c>
      <c r="B4028" s="86">
        <v>2016</v>
      </c>
      <c r="C4028" s="87" t="s">
        <v>1054</v>
      </c>
      <c r="D4028" s="88" t="s">
        <v>1051</v>
      </c>
      <c r="E4028" s="88" t="s">
        <v>106</v>
      </c>
      <c r="F4028" s="89">
        <v>143316666</v>
      </c>
      <c r="G4028" s="88">
        <v>1</v>
      </c>
      <c r="H4028" s="89">
        <v>17472182</v>
      </c>
      <c r="J4028" s="48"/>
    </row>
    <row r="4029" spans="1:10" x14ac:dyDescent="0.4">
      <c r="A4029" s="88" t="s">
        <v>3962</v>
      </c>
      <c r="B4029" s="86">
        <v>2016</v>
      </c>
      <c r="C4029" s="87" t="s">
        <v>1054</v>
      </c>
      <c r="D4029" s="88" t="s">
        <v>1051</v>
      </c>
      <c r="E4029" s="88" t="s">
        <v>102</v>
      </c>
      <c r="F4029" s="89">
        <v>144306141</v>
      </c>
      <c r="G4029" s="88">
        <v>4</v>
      </c>
      <c r="H4029" s="89">
        <v>19724210</v>
      </c>
      <c r="J4029" s="48"/>
    </row>
    <row r="4030" spans="1:10" x14ac:dyDescent="0.4">
      <c r="A4030" s="88" t="s">
        <v>3962</v>
      </c>
      <c r="B4030" s="86">
        <v>2016</v>
      </c>
      <c r="C4030" s="87" t="s">
        <v>1054</v>
      </c>
      <c r="D4030" s="88" t="s">
        <v>1051</v>
      </c>
      <c r="E4030" s="88" t="s">
        <v>102</v>
      </c>
      <c r="F4030" s="89">
        <v>197955487</v>
      </c>
      <c r="G4030" s="88">
        <v>1</v>
      </c>
      <c r="H4030" s="89">
        <v>23671968</v>
      </c>
      <c r="J4030" s="48"/>
    </row>
    <row r="4031" spans="1:10" x14ac:dyDescent="0.4">
      <c r="A4031" s="88" t="s">
        <v>3962</v>
      </c>
      <c r="B4031" s="86">
        <v>2015</v>
      </c>
      <c r="C4031" s="87" t="s">
        <v>1054</v>
      </c>
      <c r="D4031" s="88" t="s">
        <v>1051</v>
      </c>
      <c r="E4031" s="88" t="s">
        <v>102</v>
      </c>
      <c r="F4031" s="89">
        <v>122758183</v>
      </c>
      <c r="G4031" s="88">
        <v>4</v>
      </c>
      <c r="H4031" s="89">
        <v>28707668</v>
      </c>
      <c r="J4031" s="48"/>
    </row>
    <row r="4032" spans="1:10" x14ac:dyDescent="0.4">
      <c r="A4032" s="88" t="s">
        <v>3961</v>
      </c>
      <c r="B4032" s="86">
        <v>2014</v>
      </c>
      <c r="C4032" s="87" t="s">
        <v>1054</v>
      </c>
      <c r="D4032" s="88" t="s">
        <v>100</v>
      </c>
      <c r="E4032" s="88" t="s">
        <v>104</v>
      </c>
      <c r="F4032" s="89">
        <v>137983348</v>
      </c>
      <c r="G4032" s="88">
        <v>1</v>
      </c>
      <c r="H4032" s="89">
        <v>22227577</v>
      </c>
      <c r="J4032" s="48"/>
    </row>
    <row r="4033" spans="1:10" x14ac:dyDescent="0.4">
      <c r="A4033" s="88" t="s">
        <v>3961</v>
      </c>
      <c r="B4033" s="86">
        <v>2014</v>
      </c>
      <c r="C4033" s="87" t="s">
        <v>1054</v>
      </c>
      <c r="D4033" s="88" t="s">
        <v>100</v>
      </c>
      <c r="E4033" s="88" t="s">
        <v>104</v>
      </c>
      <c r="F4033" s="89">
        <v>137460932</v>
      </c>
      <c r="G4033" s="88">
        <v>4</v>
      </c>
      <c r="H4033" s="89">
        <v>20163280</v>
      </c>
      <c r="J4033" s="48"/>
    </row>
    <row r="4034" spans="1:10" x14ac:dyDescent="0.4">
      <c r="A4034" s="88" t="s">
        <v>3960</v>
      </c>
      <c r="B4034" s="86">
        <v>2016</v>
      </c>
      <c r="C4034" s="87" t="s">
        <v>1052</v>
      </c>
      <c r="D4034" s="88" t="s">
        <v>1051</v>
      </c>
      <c r="E4034" s="88" t="s">
        <v>102</v>
      </c>
      <c r="F4034" s="89">
        <v>220197110</v>
      </c>
      <c r="G4034" s="88">
        <v>3</v>
      </c>
      <c r="H4034" s="89">
        <v>31688319</v>
      </c>
      <c r="J4034" s="48"/>
    </row>
    <row r="4035" spans="1:10" x14ac:dyDescent="0.4">
      <c r="A4035" s="88" t="s">
        <v>3960</v>
      </c>
      <c r="B4035" s="86">
        <v>2017</v>
      </c>
      <c r="C4035" s="87" t="s">
        <v>1052</v>
      </c>
      <c r="D4035" s="88" t="s">
        <v>1051</v>
      </c>
      <c r="E4035" s="88" t="s">
        <v>102</v>
      </c>
      <c r="F4035" s="89">
        <v>186753414</v>
      </c>
      <c r="G4035" s="88">
        <v>4</v>
      </c>
      <c r="H4035" s="89">
        <v>34826607</v>
      </c>
      <c r="J4035" s="48"/>
    </row>
    <row r="4036" spans="1:10" x14ac:dyDescent="0.4">
      <c r="A4036" s="88" t="s">
        <v>3959</v>
      </c>
      <c r="B4036" s="86">
        <v>2017</v>
      </c>
      <c r="C4036" s="87" t="s">
        <v>1054</v>
      </c>
      <c r="D4036" s="88" t="s">
        <v>100</v>
      </c>
      <c r="E4036" s="88" t="s">
        <v>106</v>
      </c>
      <c r="F4036" s="89">
        <v>205977058</v>
      </c>
      <c r="G4036" s="88">
        <v>1</v>
      </c>
      <c r="H4036" s="89">
        <v>24841029</v>
      </c>
      <c r="J4036" s="48"/>
    </row>
    <row r="4037" spans="1:10" x14ac:dyDescent="0.4">
      <c r="A4037" s="88" t="s">
        <v>3958</v>
      </c>
      <c r="B4037" s="86">
        <v>2017</v>
      </c>
      <c r="C4037" s="87" t="s">
        <v>1054</v>
      </c>
      <c r="D4037" s="88" t="s">
        <v>1051</v>
      </c>
      <c r="E4037" s="88" t="s">
        <v>104</v>
      </c>
      <c r="F4037" s="89">
        <v>96555115</v>
      </c>
      <c r="G4037" s="88">
        <v>1</v>
      </c>
      <c r="H4037" s="89">
        <v>29323321</v>
      </c>
      <c r="J4037" s="48"/>
    </row>
    <row r="4038" spans="1:10" x14ac:dyDescent="0.4">
      <c r="A4038" s="88" t="s">
        <v>3957</v>
      </c>
      <c r="B4038" s="86">
        <v>2017</v>
      </c>
      <c r="C4038" s="87" t="s">
        <v>1054</v>
      </c>
      <c r="D4038" s="88" t="s">
        <v>1051</v>
      </c>
      <c r="E4038" s="88" t="s">
        <v>102</v>
      </c>
      <c r="F4038" s="89">
        <v>111420501</v>
      </c>
      <c r="G4038" s="88">
        <v>5</v>
      </c>
      <c r="H4038" s="89">
        <v>30599552</v>
      </c>
      <c r="J4038" s="48"/>
    </row>
    <row r="4039" spans="1:10" x14ac:dyDescent="0.4">
      <c r="A4039" s="88" t="s">
        <v>3957</v>
      </c>
      <c r="B4039" s="86">
        <v>2017</v>
      </c>
      <c r="C4039" s="87" t="s">
        <v>1054</v>
      </c>
      <c r="D4039" s="88" t="s">
        <v>1051</v>
      </c>
      <c r="E4039" s="88" t="s">
        <v>102</v>
      </c>
      <c r="F4039" s="89">
        <v>247709979</v>
      </c>
      <c r="G4039" s="88">
        <v>1</v>
      </c>
      <c r="H4039" s="89">
        <v>15580464</v>
      </c>
      <c r="J4039" s="48"/>
    </row>
    <row r="4040" spans="1:10" x14ac:dyDescent="0.4">
      <c r="A4040" s="88" t="s">
        <v>3956</v>
      </c>
      <c r="B4040" s="86">
        <v>2016</v>
      </c>
      <c r="C4040" s="87" t="s">
        <v>1054</v>
      </c>
      <c r="D4040" s="88" t="s">
        <v>1051</v>
      </c>
      <c r="E4040" s="88" t="s">
        <v>102</v>
      </c>
      <c r="F4040" s="89">
        <v>106672761</v>
      </c>
      <c r="G4040" s="88">
        <v>1</v>
      </c>
      <c r="H4040" s="89">
        <v>21311085</v>
      </c>
      <c r="J4040" s="48"/>
    </row>
    <row r="4041" spans="1:10" x14ac:dyDescent="0.4">
      <c r="A4041" s="88" t="s">
        <v>3956</v>
      </c>
      <c r="B4041" s="86">
        <v>2017</v>
      </c>
      <c r="C4041" s="87" t="s">
        <v>1054</v>
      </c>
      <c r="D4041" s="88" t="s">
        <v>1051</v>
      </c>
      <c r="E4041" s="88" t="s">
        <v>102</v>
      </c>
      <c r="F4041" s="89">
        <v>242495575</v>
      </c>
      <c r="G4041" s="88">
        <v>3</v>
      </c>
      <c r="H4041" s="89">
        <v>10404321</v>
      </c>
      <c r="J4041" s="48"/>
    </row>
    <row r="4042" spans="1:10" x14ac:dyDescent="0.4">
      <c r="A4042" s="88" t="s">
        <v>3955</v>
      </c>
      <c r="B4042" s="86">
        <v>2017</v>
      </c>
      <c r="C4042" s="87" t="s">
        <v>1061</v>
      </c>
      <c r="D4042" s="88" t="s">
        <v>100</v>
      </c>
      <c r="E4042" s="88" t="s">
        <v>96</v>
      </c>
      <c r="F4042" s="89">
        <v>155121251</v>
      </c>
      <c r="G4042" s="88">
        <v>2</v>
      </c>
      <c r="H4042" s="89">
        <v>15988554</v>
      </c>
      <c r="J4042" s="48"/>
    </row>
    <row r="4043" spans="1:10" x14ac:dyDescent="0.4">
      <c r="A4043" s="88" t="s">
        <v>3955</v>
      </c>
      <c r="B4043" s="86">
        <v>2017</v>
      </c>
      <c r="C4043" s="87" t="s">
        <v>1061</v>
      </c>
      <c r="D4043" s="88" t="s">
        <v>100</v>
      </c>
      <c r="E4043" s="88" t="s">
        <v>96</v>
      </c>
      <c r="F4043" s="89">
        <v>146820592</v>
      </c>
      <c r="G4043" s="88">
        <v>5</v>
      </c>
      <c r="H4043" s="89">
        <v>13593458</v>
      </c>
      <c r="J4043" s="48"/>
    </row>
    <row r="4044" spans="1:10" x14ac:dyDescent="0.4">
      <c r="A4044" s="88" t="s">
        <v>3954</v>
      </c>
      <c r="B4044" s="86">
        <v>2016</v>
      </c>
      <c r="C4044" s="87" t="s">
        <v>1054</v>
      </c>
      <c r="D4044" s="88" t="s">
        <v>100</v>
      </c>
      <c r="E4044" s="88" t="s">
        <v>102</v>
      </c>
      <c r="F4044" s="89">
        <v>207883354</v>
      </c>
      <c r="G4044" s="88">
        <v>4</v>
      </c>
      <c r="H4044" s="89">
        <v>25887086</v>
      </c>
      <c r="J4044" s="48"/>
    </row>
    <row r="4045" spans="1:10" x14ac:dyDescent="0.4">
      <c r="A4045" s="88" t="s">
        <v>3953</v>
      </c>
      <c r="B4045" s="86">
        <v>2017</v>
      </c>
      <c r="C4045" s="87" t="s">
        <v>1061</v>
      </c>
      <c r="D4045" s="88" t="s">
        <v>1051</v>
      </c>
      <c r="E4045" s="88" t="s">
        <v>96</v>
      </c>
      <c r="F4045" s="89">
        <v>220691259</v>
      </c>
      <c r="G4045" s="88">
        <v>2</v>
      </c>
      <c r="H4045" s="89">
        <v>28711906</v>
      </c>
      <c r="J4045" s="48"/>
    </row>
    <row r="4046" spans="1:10" x14ac:dyDescent="0.4">
      <c r="A4046" s="88" t="s">
        <v>3953</v>
      </c>
      <c r="B4046" s="86">
        <v>2015</v>
      </c>
      <c r="C4046" s="87" t="s">
        <v>1061</v>
      </c>
      <c r="D4046" s="88" t="s">
        <v>1051</v>
      </c>
      <c r="E4046" s="88" t="s">
        <v>96</v>
      </c>
      <c r="F4046" s="89">
        <v>223771828</v>
      </c>
      <c r="G4046" s="88">
        <v>5</v>
      </c>
      <c r="H4046" s="89">
        <v>12088257</v>
      </c>
      <c r="J4046" s="48"/>
    </row>
    <row r="4047" spans="1:10" x14ac:dyDescent="0.4">
      <c r="A4047" s="88" t="s">
        <v>3952</v>
      </c>
      <c r="B4047" s="86">
        <v>2015</v>
      </c>
      <c r="C4047" s="87" t="s">
        <v>1061</v>
      </c>
      <c r="D4047" s="88" t="s">
        <v>1064</v>
      </c>
      <c r="E4047" s="88" t="s">
        <v>96</v>
      </c>
      <c r="F4047" s="89">
        <v>237266884</v>
      </c>
      <c r="G4047" s="88">
        <v>4</v>
      </c>
      <c r="H4047" s="89">
        <v>20189754</v>
      </c>
      <c r="J4047" s="48"/>
    </row>
    <row r="4048" spans="1:10" x14ac:dyDescent="0.4">
      <c r="A4048" s="88" t="s">
        <v>3952</v>
      </c>
      <c r="B4048" s="86">
        <v>2015</v>
      </c>
      <c r="C4048" s="87" t="s">
        <v>1061</v>
      </c>
      <c r="D4048" s="88" t="s">
        <v>1064</v>
      </c>
      <c r="E4048" s="88" t="s">
        <v>96</v>
      </c>
      <c r="F4048" s="89">
        <v>126836670</v>
      </c>
      <c r="G4048" s="88">
        <v>5</v>
      </c>
      <c r="H4048" s="89">
        <v>34614657</v>
      </c>
      <c r="J4048" s="48"/>
    </row>
    <row r="4049" spans="1:10" x14ac:dyDescent="0.4">
      <c r="A4049" s="88" t="s">
        <v>3951</v>
      </c>
      <c r="B4049" s="86">
        <v>2015</v>
      </c>
      <c r="C4049" s="87" t="s">
        <v>1054</v>
      </c>
      <c r="D4049" s="88" t="s">
        <v>1051</v>
      </c>
      <c r="E4049" s="88" t="s">
        <v>96</v>
      </c>
      <c r="F4049" s="89">
        <v>149874452</v>
      </c>
      <c r="G4049" s="88">
        <v>2</v>
      </c>
      <c r="H4049" s="89">
        <v>19085460</v>
      </c>
      <c r="J4049" s="48"/>
    </row>
    <row r="4050" spans="1:10" x14ac:dyDescent="0.4">
      <c r="A4050" s="88" t="s">
        <v>3950</v>
      </c>
      <c r="B4050" s="86">
        <v>2016</v>
      </c>
      <c r="C4050" s="87" t="s">
        <v>1070</v>
      </c>
      <c r="D4050" s="88" t="s">
        <v>1051</v>
      </c>
      <c r="E4050" s="88" t="s">
        <v>104</v>
      </c>
      <c r="F4050" s="89">
        <v>171815456</v>
      </c>
      <c r="G4050" s="88">
        <v>1</v>
      </c>
      <c r="H4050" s="89">
        <v>16032492</v>
      </c>
      <c r="J4050" s="48"/>
    </row>
    <row r="4051" spans="1:10" x14ac:dyDescent="0.4">
      <c r="A4051" s="88" t="s">
        <v>3950</v>
      </c>
      <c r="B4051" s="86">
        <v>2015</v>
      </c>
      <c r="C4051" s="87" t="s">
        <v>1070</v>
      </c>
      <c r="D4051" s="88" t="s">
        <v>1051</v>
      </c>
      <c r="E4051" s="88" t="s">
        <v>104</v>
      </c>
      <c r="F4051" s="89">
        <v>229062171</v>
      </c>
      <c r="G4051" s="88">
        <v>5</v>
      </c>
      <c r="H4051" s="89">
        <v>18986119</v>
      </c>
      <c r="J4051" s="48"/>
    </row>
    <row r="4052" spans="1:10" x14ac:dyDescent="0.4">
      <c r="A4052" s="88" t="s">
        <v>3950</v>
      </c>
      <c r="B4052" s="86">
        <v>2016</v>
      </c>
      <c r="C4052" s="87" t="s">
        <v>1070</v>
      </c>
      <c r="D4052" s="88" t="s">
        <v>1051</v>
      </c>
      <c r="E4052" s="88" t="s">
        <v>104</v>
      </c>
      <c r="F4052" s="89">
        <v>198001051</v>
      </c>
      <c r="G4052" s="88">
        <v>1</v>
      </c>
      <c r="H4052" s="89">
        <v>30526111</v>
      </c>
      <c r="J4052" s="48"/>
    </row>
    <row r="4053" spans="1:10" x14ac:dyDescent="0.4">
      <c r="A4053" s="88" t="s">
        <v>3949</v>
      </c>
      <c r="B4053" s="86">
        <v>2016</v>
      </c>
      <c r="C4053" s="87" t="s">
        <v>1061</v>
      </c>
      <c r="D4053" s="88" t="s">
        <v>1064</v>
      </c>
      <c r="E4053" s="88" t="s">
        <v>96</v>
      </c>
      <c r="F4053" s="89">
        <v>231462560</v>
      </c>
      <c r="G4053" s="88">
        <v>2</v>
      </c>
      <c r="H4053" s="89">
        <v>19594177</v>
      </c>
      <c r="J4053" s="48"/>
    </row>
    <row r="4054" spans="1:10" x14ac:dyDescent="0.4">
      <c r="A4054" s="88" t="s">
        <v>3948</v>
      </c>
      <c r="B4054" s="86">
        <v>2015</v>
      </c>
      <c r="C4054" s="87" t="s">
        <v>1054</v>
      </c>
      <c r="D4054" s="88" t="s">
        <v>100</v>
      </c>
      <c r="E4054" s="88" t="s">
        <v>104</v>
      </c>
      <c r="F4054" s="89">
        <v>109792419</v>
      </c>
      <c r="G4054" s="88">
        <v>3</v>
      </c>
      <c r="H4054" s="89">
        <v>23592335</v>
      </c>
      <c r="J4054" s="48"/>
    </row>
    <row r="4055" spans="1:10" x14ac:dyDescent="0.4">
      <c r="A4055" s="88" t="s">
        <v>3948</v>
      </c>
      <c r="B4055" s="86">
        <v>2015</v>
      </c>
      <c r="C4055" s="87" t="s">
        <v>1054</v>
      </c>
      <c r="D4055" s="88" t="s">
        <v>100</v>
      </c>
      <c r="E4055" s="88" t="s">
        <v>104</v>
      </c>
      <c r="F4055" s="89">
        <v>153815725</v>
      </c>
      <c r="G4055" s="88">
        <v>3</v>
      </c>
      <c r="H4055" s="89">
        <v>26737978</v>
      </c>
      <c r="J4055" s="48"/>
    </row>
    <row r="4056" spans="1:10" x14ac:dyDescent="0.4">
      <c r="A4056" s="88" t="s">
        <v>3947</v>
      </c>
      <c r="B4056" s="86">
        <v>2015</v>
      </c>
      <c r="C4056" s="87" t="s">
        <v>1052</v>
      </c>
      <c r="D4056" s="88" t="s">
        <v>1051</v>
      </c>
      <c r="E4056" s="88" t="s">
        <v>96</v>
      </c>
      <c r="F4056" s="89">
        <v>199204156</v>
      </c>
      <c r="G4056" s="88">
        <v>1</v>
      </c>
      <c r="H4056" s="89">
        <v>20049825</v>
      </c>
      <c r="J4056" s="48"/>
    </row>
    <row r="4057" spans="1:10" x14ac:dyDescent="0.4">
      <c r="A4057" s="88" t="s">
        <v>3946</v>
      </c>
      <c r="B4057" s="86">
        <v>2015</v>
      </c>
      <c r="C4057" s="87" t="s">
        <v>1054</v>
      </c>
      <c r="D4057" s="88" t="s">
        <v>1064</v>
      </c>
      <c r="E4057" s="88" t="s">
        <v>96</v>
      </c>
      <c r="F4057" s="89">
        <v>142797769</v>
      </c>
      <c r="G4057" s="88">
        <v>3</v>
      </c>
      <c r="H4057" s="89">
        <v>25556794</v>
      </c>
      <c r="J4057" s="48"/>
    </row>
    <row r="4058" spans="1:10" x14ac:dyDescent="0.4">
      <c r="A4058" s="88" t="s">
        <v>3945</v>
      </c>
      <c r="B4058" s="86">
        <v>2014</v>
      </c>
      <c r="C4058" s="87" t="s">
        <v>1054</v>
      </c>
      <c r="D4058" s="88" t="s">
        <v>1051</v>
      </c>
      <c r="E4058" s="88" t="s">
        <v>106</v>
      </c>
      <c r="F4058" s="89">
        <v>90557959</v>
      </c>
      <c r="G4058" s="88">
        <v>2</v>
      </c>
      <c r="H4058" s="89">
        <v>33723826</v>
      </c>
      <c r="J4058" s="48"/>
    </row>
    <row r="4059" spans="1:10" x14ac:dyDescent="0.4">
      <c r="A4059" s="88" t="s">
        <v>3944</v>
      </c>
      <c r="B4059" s="86">
        <v>2014</v>
      </c>
      <c r="C4059" s="87" t="s">
        <v>1054</v>
      </c>
      <c r="D4059" s="88" t="s">
        <v>1064</v>
      </c>
      <c r="E4059" s="88" t="s">
        <v>102</v>
      </c>
      <c r="F4059" s="89">
        <v>161087721</v>
      </c>
      <c r="G4059" s="88">
        <v>2</v>
      </c>
      <c r="H4059" s="89">
        <v>20318085</v>
      </c>
      <c r="J4059" s="48"/>
    </row>
    <row r="4060" spans="1:10" x14ac:dyDescent="0.4">
      <c r="A4060" s="88" t="s">
        <v>3944</v>
      </c>
      <c r="B4060" s="86">
        <v>2014</v>
      </c>
      <c r="C4060" s="87" t="s">
        <v>1054</v>
      </c>
      <c r="D4060" s="88" t="s">
        <v>1064</v>
      </c>
      <c r="E4060" s="88" t="s">
        <v>102</v>
      </c>
      <c r="F4060" s="89">
        <v>107351844</v>
      </c>
      <c r="G4060" s="88">
        <v>2</v>
      </c>
      <c r="H4060" s="89">
        <v>30804191</v>
      </c>
      <c r="J4060" s="48"/>
    </row>
    <row r="4061" spans="1:10" x14ac:dyDescent="0.4">
      <c r="A4061" s="88" t="s">
        <v>3944</v>
      </c>
      <c r="B4061" s="86">
        <v>2014</v>
      </c>
      <c r="C4061" s="87" t="s">
        <v>1054</v>
      </c>
      <c r="D4061" s="88" t="s">
        <v>1064</v>
      </c>
      <c r="E4061" s="88" t="s">
        <v>102</v>
      </c>
      <c r="F4061" s="89">
        <v>221807378</v>
      </c>
      <c r="G4061" s="88">
        <v>3</v>
      </c>
      <c r="H4061" s="89">
        <v>29812167</v>
      </c>
      <c r="J4061" s="48"/>
    </row>
    <row r="4062" spans="1:10" x14ac:dyDescent="0.4">
      <c r="A4062" s="88" t="s">
        <v>3943</v>
      </c>
      <c r="B4062" s="86">
        <v>2014</v>
      </c>
      <c r="C4062" s="87" t="s">
        <v>1061</v>
      </c>
      <c r="D4062" s="88" t="s">
        <v>1051</v>
      </c>
      <c r="E4062" s="88" t="s">
        <v>102</v>
      </c>
      <c r="F4062" s="89">
        <v>99611828</v>
      </c>
      <c r="G4062" s="88">
        <v>4</v>
      </c>
      <c r="H4062" s="89">
        <v>22750474</v>
      </c>
      <c r="J4062" s="48"/>
    </row>
    <row r="4063" spans="1:10" x14ac:dyDescent="0.4">
      <c r="A4063" s="88" t="s">
        <v>3942</v>
      </c>
      <c r="B4063" s="86">
        <v>2014</v>
      </c>
      <c r="C4063" s="87" t="s">
        <v>1054</v>
      </c>
      <c r="D4063" s="88" t="s">
        <v>100</v>
      </c>
      <c r="E4063" s="88" t="s">
        <v>106</v>
      </c>
      <c r="F4063" s="89">
        <v>104488605</v>
      </c>
      <c r="G4063" s="88">
        <v>4</v>
      </c>
      <c r="H4063" s="89">
        <v>13447395</v>
      </c>
      <c r="J4063" s="48"/>
    </row>
    <row r="4064" spans="1:10" x14ac:dyDescent="0.4">
      <c r="A4064" s="88" t="s">
        <v>3942</v>
      </c>
      <c r="B4064" s="86">
        <v>2014</v>
      </c>
      <c r="C4064" s="87" t="s">
        <v>1054</v>
      </c>
      <c r="D4064" s="88" t="s">
        <v>100</v>
      </c>
      <c r="E4064" s="88" t="s">
        <v>106</v>
      </c>
      <c r="F4064" s="89">
        <v>94099557</v>
      </c>
      <c r="G4064" s="88">
        <v>5</v>
      </c>
      <c r="H4064" s="89">
        <v>30943261</v>
      </c>
      <c r="J4064" s="48"/>
    </row>
    <row r="4065" spans="1:10" x14ac:dyDescent="0.4">
      <c r="A4065" s="88" t="s">
        <v>3942</v>
      </c>
      <c r="B4065" s="86">
        <v>2017</v>
      </c>
      <c r="C4065" s="87" t="s">
        <v>1054</v>
      </c>
      <c r="D4065" s="88" t="s">
        <v>100</v>
      </c>
      <c r="E4065" s="88" t="s">
        <v>106</v>
      </c>
      <c r="F4065" s="89">
        <v>116408716</v>
      </c>
      <c r="G4065" s="88">
        <v>1</v>
      </c>
      <c r="H4065" s="89">
        <v>13959680</v>
      </c>
      <c r="J4065" s="48"/>
    </row>
    <row r="4066" spans="1:10" x14ac:dyDescent="0.4">
      <c r="A4066" s="88" t="s">
        <v>3941</v>
      </c>
      <c r="B4066" s="86">
        <v>2014</v>
      </c>
      <c r="C4066" s="87" t="s">
        <v>1052</v>
      </c>
      <c r="D4066" s="88" t="s">
        <v>100</v>
      </c>
      <c r="E4066" s="88" t="s">
        <v>106</v>
      </c>
      <c r="F4066" s="89">
        <v>236639103</v>
      </c>
      <c r="G4066" s="88">
        <v>2</v>
      </c>
      <c r="H4066" s="89">
        <v>32658978</v>
      </c>
      <c r="J4066" s="48"/>
    </row>
    <row r="4067" spans="1:10" x14ac:dyDescent="0.4">
      <c r="A4067" s="88" t="s">
        <v>3940</v>
      </c>
      <c r="B4067" s="86">
        <v>2014</v>
      </c>
      <c r="C4067" s="87" t="s">
        <v>1054</v>
      </c>
      <c r="D4067" s="88" t="s">
        <v>1051</v>
      </c>
      <c r="E4067" s="88" t="s">
        <v>102</v>
      </c>
      <c r="F4067" s="89">
        <v>206536282</v>
      </c>
      <c r="G4067" s="88">
        <v>4</v>
      </c>
      <c r="H4067" s="89">
        <v>18824458</v>
      </c>
      <c r="J4067" s="48"/>
    </row>
    <row r="4068" spans="1:10" x14ac:dyDescent="0.4">
      <c r="A4068" s="88" t="s">
        <v>3939</v>
      </c>
      <c r="B4068" s="86">
        <v>2014</v>
      </c>
      <c r="C4068" s="87" t="s">
        <v>1070</v>
      </c>
      <c r="D4068" s="88" t="s">
        <v>1051</v>
      </c>
      <c r="E4068" s="88" t="s">
        <v>106</v>
      </c>
      <c r="F4068" s="89">
        <v>113502658</v>
      </c>
      <c r="G4068" s="88">
        <v>2</v>
      </c>
      <c r="H4068" s="89">
        <v>13183777</v>
      </c>
      <c r="J4068" s="48"/>
    </row>
    <row r="4069" spans="1:10" x14ac:dyDescent="0.4">
      <c r="A4069" s="88" t="s">
        <v>3938</v>
      </c>
      <c r="B4069" s="86">
        <v>2016</v>
      </c>
      <c r="C4069" s="87" t="s">
        <v>1054</v>
      </c>
      <c r="D4069" s="88" t="s">
        <v>100</v>
      </c>
      <c r="E4069" s="88" t="s">
        <v>96</v>
      </c>
      <c r="F4069" s="89">
        <v>107786162</v>
      </c>
      <c r="G4069" s="88">
        <v>1</v>
      </c>
      <c r="H4069" s="89">
        <v>34024601</v>
      </c>
      <c r="J4069" s="48"/>
    </row>
    <row r="4070" spans="1:10" x14ac:dyDescent="0.4">
      <c r="A4070" s="88" t="s">
        <v>3938</v>
      </c>
      <c r="B4070" s="86">
        <v>2015</v>
      </c>
      <c r="C4070" s="87" t="s">
        <v>1054</v>
      </c>
      <c r="D4070" s="88" t="s">
        <v>100</v>
      </c>
      <c r="E4070" s="88" t="s">
        <v>96</v>
      </c>
      <c r="F4070" s="89">
        <v>123508771</v>
      </c>
      <c r="G4070" s="88">
        <v>3</v>
      </c>
      <c r="H4070" s="89">
        <v>33133922</v>
      </c>
      <c r="J4070" s="48"/>
    </row>
    <row r="4071" spans="1:10" x14ac:dyDescent="0.4">
      <c r="A4071" s="88" t="s">
        <v>3937</v>
      </c>
      <c r="B4071" s="86">
        <v>2017</v>
      </c>
      <c r="C4071" s="87" t="s">
        <v>1054</v>
      </c>
      <c r="D4071" s="88" t="s">
        <v>1051</v>
      </c>
      <c r="E4071" s="88" t="s">
        <v>96</v>
      </c>
      <c r="F4071" s="89">
        <v>137694182</v>
      </c>
      <c r="G4071" s="88">
        <v>1</v>
      </c>
      <c r="H4071" s="89">
        <v>13879528</v>
      </c>
      <c r="J4071" s="48"/>
    </row>
    <row r="4072" spans="1:10" x14ac:dyDescent="0.4">
      <c r="A4072" s="88" t="s">
        <v>3936</v>
      </c>
      <c r="B4072" s="86">
        <v>2017</v>
      </c>
      <c r="C4072" s="87" t="s">
        <v>1054</v>
      </c>
      <c r="D4072" s="88" t="s">
        <v>1051</v>
      </c>
      <c r="E4072" s="88" t="s">
        <v>96</v>
      </c>
      <c r="F4072" s="89">
        <v>245719309</v>
      </c>
      <c r="G4072" s="88">
        <v>5</v>
      </c>
      <c r="H4072" s="89">
        <v>12274853</v>
      </c>
      <c r="J4072" s="48"/>
    </row>
    <row r="4073" spans="1:10" x14ac:dyDescent="0.4">
      <c r="A4073" s="88" t="s">
        <v>3935</v>
      </c>
      <c r="B4073" s="86">
        <v>2017</v>
      </c>
      <c r="C4073" s="87" t="s">
        <v>1052</v>
      </c>
      <c r="D4073" s="88" t="s">
        <v>1051</v>
      </c>
      <c r="E4073" s="88" t="s">
        <v>102</v>
      </c>
      <c r="F4073" s="89">
        <v>135129021</v>
      </c>
      <c r="G4073" s="88">
        <v>2</v>
      </c>
      <c r="H4073" s="89">
        <v>23757450</v>
      </c>
      <c r="J4073" s="48"/>
    </row>
    <row r="4074" spans="1:10" x14ac:dyDescent="0.4">
      <c r="A4074" s="88" t="s">
        <v>3934</v>
      </c>
      <c r="B4074" s="86">
        <v>2017</v>
      </c>
      <c r="C4074" s="87" t="s">
        <v>1054</v>
      </c>
      <c r="D4074" s="88" t="s">
        <v>1051</v>
      </c>
      <c r="E4074" s="88" t="s">
        <v>102</v>
      </c>
      <c r="F4074" s="89">
        <v>178090572</v>
      </c>
      <c r="G4074" s="88">
        <v>1</v>
      </c>
      <c r="H4074" s="89">
        <v>19302296</v>
      </c>
      <c r="J4074" s="48"/>
    </row>
    <row r="4075" spans="1:10" x14ac:dyDescent="0.4">
      <c r="A4075" s="88" t="s">
        <v>3934</v>
      </c>
      <c r="B4075" s="86">
        <v>2017</v>
      </c>
      <c r="C4075" s="87" t="s">
        <v>1054</v>
      </c>
      <c r="D4075" s="88" t="s">
        <v>1051</v>
      </c>
      <c r="E4075" s="88" t="s">
        <v>102</v>
      </c>
      <c r="F4075" s="89">
        <v>208637205</v>
      </c>
      <c r="G4075" s="88">
        <v>1</v>
      </c>
      <c r="H4075" s="89">
        <v>20613128</v>
      </c>
      <c r="J4075" s="48"/>
    </row>
    <row r="4076" spans="1:10" x14ac:dyDescent="0.4">
      <c r="A4076" s="88" t="s">
        <v>3933</v>
      </c>
      <c r="B4076" s="86">
        <v>2017</v>
      </c>
      <c r="C4076" s="87" t="s">
        <v>1070</v>
      </c>
      <c r="D4076" s="88" t="s">
        <v>1064</v>
      </c>
      <c r="E4076" s="88" t="s">
        <v>102</v>
      </c>
      <c r="F4076" s="89">
        <v>200372954</v>
      </c>
      <c r="G4076" s="88">
        <v>4</v>
      </c>
      <c r="H4076" s="89">
        <v>21336655</v>
      </c>
      <c r="J4076" s="48"/>
    </row>
    <row r="4077" spans="1:10" x14ac:dyDescent="0.4">
      <c r="A4077" s="88" t="s">
        <v>3933</v>
      </c>
      <c r="B4077" s="86">
        <v>2017</v>
      </c>
      <c r="C4077" s="87" t="s">
        <v>1070</v>
      </c>
      <c r="D4077" s="88" t="s">
        <v>1064</v>
      </c>
      <c r="E4077" s="88" t="s">
        <v>102</v>
      </c>
      <c r="F4077" s="89">
        <v>178189558</v>
      </c>
      <c r="G4077" s="88">
        <v>2</v>
      </c>
      <c r="H4077" s="89">
        <v>25894528</v>
      </c>
      <c r="J4077" s="48"/>
    </row>
    <row r="4078" spans="1:10" x14ac:dyDescent="0.4">
      <c r="A4078" s="88" t="s">
        <v>3933</v>
      </c>
      <c r="B4078" s="86">
        <v>2016</v>
      </c>
      <c r="C4078" s="87" t="s">
        <v>1070</v>
      </c>
      <c r="D4078" s="88" t="s">
        <v>1064</v>
      </c>
      <c r="E4078" s="88" t="s">
        <v>102</v>
      </c>
      <c r="F4078" s="89">
        <v>149785797</v>
      </c>
      <c r="G4078" s="88">
        <v>4</v>
      </c>
      <c r="H4078" s="89">
        <v>28198672</v>
      </c>
      <c r="J4078" s="48"/>
    </row>
    <row r="4079" spans="1:10" x14ac:dyDescent="0.4">
      <c r="A4079" s="88" t="s">
        <v>3933</v>
      </c>
      <c r="B4079" s="86">
        <v>2014</v>
      </c>
      <c r="C4079" s="87" t="s">
        <v>1070</v>
      </c>
      <c r="D4079" s="88" t="s">
        <v>1064</v>
      </c>
      <c r="E4079" s="88" t="s">
        <v>102</v>
      </c>
      <c r="F4079" s="89">
        <v>153162995</v>
      </c>
      <c r="G4079" s="88">
        <v>1</v>
      </c>
      <c r="H4079" s="89">
        <v>21033715</v>
      </c>
      <c r="J4079" s="48"/>
    </row>
    <row r="4080" spans="1:10" x14ac:dyDescent="0.4">
      <c r="A4080" s="88" t="s">
        <v>3932</v>
      </c>
      <c r="B4080" s="86">
        <v>2017</v>
      </c>
      <c r="C4080" s="87" t="s">
        <v>1052</v>
      </c>
      <c r="D4080" s="88" t="s">
        <v>1051</v>
      </c>
      <c r="E4080" s="88" t="s">
        <v>102</v>
      </c>
      <c r="F4080" s="89">
        <v>122211144</v>
      </c>
      <c r="G4080" s="88">
        <v>2</v>
      </c>
      <c r="H4080" s="89">
        <v>27754922</v>
      </c>
      <c r="J4080" s="48"/>
    </row>
    <row r="4081" spans="1:10" x14ac:dyDescent="0.4">
      <c r="A4081" s="88" t="s">
        <v>3932</v>
      </c>
      <c r="B4081" s="86">
        <v>2015</v>
      </c>
      <c r="C4081" s="87" t="s">
        <v>1052</v>
      </c>
      <c r="D4081" s="88" t="s">
        <v>1051</v>
      </c>
      <c r="E4081" s="88" t="s">
        <v>102</v>
      </c>
      <c r="F4081" s="89">
        <v>201193767</v>
      </c>
      <c r="G4081" s="88">
        <v>5</v>
      </c>
      <c r="H4081" s="89">
        <v>19335650</v>
      </c>
      <c r="J4081" s="48"/>
    </row>
    <row r="4082" spans="1:10" x14ac:dyDescent="0.4">
      <c r="A4082" s="88" t="s">
        <v>3932</v>
      </c>
      <c r="B4082" s="86">
        <v>2016</v>
      </c>
      <c r="C4082" s="87" t="s">
        <v>1052</v>
      </c>
      <c r="D4082" s="88" t="s">
        <v>1051</v>
      </c>
      <c r="E4082" s="88" t="s">
        <v>102</v>
      </c>
      <c r="F4082" s="89">
        <v>110237045</v>
      </c>
      <c r="G4082" s="88">
        <v>5</v>
      </c>
      <c r="H4082" s="89">
        <v>33995562</v>
      </c>
      <c r="J4082" s="48"/>
    </row>
    <row r="4083" spans="1:10" x14ac:dyDescent="0.4">
      <c r="A4083" s="88" t="s">
        <v>3932</v>
      </c>
      <c r="B4083" s="86">
        <v>2017</v>
      </c>
      <c r="C4083" s="87" t="s">
        <v>1052</v>
      </c>
      <c r="D4083" s="88" t="s">
        <v>1051</v>
      </c>
      <c r="E4083" s="88" t="s">
        <v>102</v>
      </c>
      <c r="F4083" s="89">
        <v>105020686</v>
      </c>
      <c r="G4083" s="88">
        <v>2</v>
      </c>
      <c r="H4083" s="89">
        <v>26892456</v>
      </c>
      <c r="J4083" s="48"/>
    </row>
    <row r="4084" spans="1:10" x14ac:dyDescent="0.4">
      <c r="A4084" s="88" t="s">
        <v>3932</v>
      </c>
      <c r="B4084" s="86">
        <v>2017</v>
      </c>
      <c r="C4084" s="87" t="s">
        <v>1052</v>
      </c>
      <c r="D4084" s="88" t="s">
        <v>1051</v>
      </c>
      <c r="E4084" s="88" t="s">
        <v>102</v>
      </c>
      <c r="F4084" s="89">
        <v>245950372</v>
      </c>
      <c r="G4084" s="88">
        <v>3</v>
      </c>
      <c r="H4084" s="89">
        <v>29594094</v>
      </c>
      <c r="J4084" s="48"/>
    </row>
    <row r="4085" spans="1:10" x14ac:dyDescent="0.4">
      <c r="A4085" s="88" t="s">
        <v>3932</v>
      </c>
      <c r="B4085" s="86">
        <v>2017</v>
      </c>
      <c r="C4085" s="87" t="s">
        <v>1052</v>
      </c>
      <c r="D4085" s="88" t="s">
        <v>1051</v>
      </c>
      <c r="E4085" s="88" t="s">
        <v>102</v>
      </c>
      <c r="F4085" s="89">
        <v>175278843</v>
      </c>
      <c r="G4085" s="88">
        <v>5</v>
      </c>
      <c r="H4085" s="89">
        <v>27320063</v>
      </c>
      <c r="J4085" s="48"/>
    </row>
    <row r="4086" spans="1:10" x14ac:dyDescent="0.4">
      <c r="A4086" s="88" t="s">
        <v>3932</v>
      </c>
      <c r="B4086" s="86">
        <v>2017</v>
      </c>
      <c r="C4086" s="87" t="s">
        <v>1052</v>
      </c>
      <c r="D4086" s="88" t="s">
        <v>1051</v>
      </c>
      <c r="E4086" s="88" t="s">
        <v>102</v>
      </c>
      <c r="F4086" s="89">
        <v>143079774</v>
      </c>
      <c r="G4086" s="88">
        <v>1</v>
      </c>
      <c r="H4086" s="89">
        <v>17103592</v>
      </c>
      <c r="J4086" s="48"/>
    </row>
    <row r="4087" spans="1:10" x14ac:dyDescent="0.4">
      <c r="A4087" s="88" t="s">
        <v>3931</v>
      </c>
      <c r="B4087" s="86">
        <v>2017</v>
      </c>
      <c r="C4087" s="87" t="s">
        <v>1054</v>
      </c>
      <c r="D4087" s="88" t="s">
        <v>1051</v>
      </c>
      <c r="E4087" s="88" t="s">
        <v>106</v>
      </c>
      <c r="F4087" s="89">
        <v>150082476</v>
      </c>
      <c r="G4087" s="88">
        <v>4</v>
      </c>
      <c r="H4087" s="89">
        <v>15341522</v>
      </c>
      <c r="J4087" s="48"/>
    </row>
    <row r="4088" spans="1:10" x14ac:dyDescent="0.4">
      <c r="A4088" s="88" t="s">
        <v>3930</v>
      </c>
      <c r="B4088" s="86">
        <v>2014</v>
      </c>
      <c r="C4088" s="87" t="s">
        <v>1052</v>
      </c>
      <c r="D4088" s="88" t="s">
        <v>1051</v>
      </c>
      <c r="E4088" s="88" t="s">
        <v>104</v>
      </c>
      <c r="F4088" s="89">
        <v>138128860</v>
      </c>
      <c r="G4088" s="88">
        <v>4</v>
      </c>
      <c r="H4088" s="89">
        <v>16184461</v>
      </c>
      <c r="J4088" s="48"/>
    </row>
    <row r="4089" spans="1:10" x14ac:dyDescent="0.4">
      <c r="A4089" s="88" t="s">
        <v>3930</v>
      </c>
      <c r="B4089" s="86">
        <v>2014</v>
      </c>
      <c r="C4089" s="87" t="s">
        <v>1052</v>
      </c>
      <c r="D4089" s="88" t="s">
        <v>1051</v>
      </c>
      <c r="E4089" s="88" t="s">
        <v>104</v>
      </c>
      <c r="F4089" s="89">
        <v>145636596</v>
      </c>
      <c r="G4089" s="88">
        <v>4</v>
      </c>
      <c r="H4089" s="89">
        <v>21780116</v>
      </c>
      <c r="J4089" s="48"/>
    </row>
    <row r="4090" spans="1:10" x14ac:dyDescent="0.4">
      <c r="A4090" s="88" t="s">
        <v>3930</v>
      </c>
      <c r="B4090" s="86">
        <v>2016</v>
      </c>
      <c r="C4090" s="87" t="s">
        <v>1052</v>
      </c>
      <c r="D4090" s="88" t="s">
        <v>1051</v>
      </c>
      <c r="E4090" s="88" t="s">
        <v>104</v>
      </c>
      <c r="F4090" s="89">
        <v>227741271</v>
      </c>
      <c r="G4090" s="88">
        <v>1</v>
      </c>
      <c r="H4090" s="89">
        <v>17325169</v>
      </c>
      <c r="J4090" s="48"/>
    </row>
    <row r="4091" spans="1:10" x14ac:dyDescent="0.4">
      <c r="A4091" s="88" t="s">
        <v>3929</v>
      </c>
      <c r="B4091" s="86">
        <v>2017</v>
      </c>
      <c r="C4091" s="87" t="s">
        <v>1054</v>
      </c>
      <c r="D4091" s="88" t="s">
        <v>1051</v>
      </c>
      <c r="E4091" s="88" t="s">
        <v>106</v>
      </c>
      <c r="F4091" s="89">
        <v>109663829</v>
      </c>
      <c r="G4091" s="88">
        <v>3</v>
      </c>
      <c r="H4091" s="89">
        <v>15038329</v>
      </c>
      <c r="J4091" s="48"/>
    </row>
    <row r="4092" spans="1:10" x14ac:dyDescent="0.4">
      <c r="A4092" s="88" t="s">
        <v>3928</v>
      </c>
      <c r="B4092" s="86">
        <v>2017</v>
      </c>
      <c r="C4092" s="87" t="s">
        <v>1054</v>
      </c>
      <c r="D4092" s="88" t="s">
        <v>100</v>
      </c>
      <c r="E4092" s="88" t="s">
        <v>96</v>
      </c>
      <c r="F4092" s="89">
        <v>143153927</v>
      </c>
      <c r="G4092" s="88">
        <v>4</v>
      </c>
      <c r="H4092" s="89">
        <v>33797858</v>
      </c>
      <c r="J4092" s="48"/>
    </row>
    <row r="4093" spans="1:10" x14ac:dyDescent="0.4">
      <c r="A4093" s="88" t="s">
        <v>3927</v>
      </c>
      <c r="B4093" s="86">
        <v>2017</v>
      </c>
      <c r="C4093" s="87" t="s">
        <v>1061</v>
      </c>
      <c r="D4093" s="88" t="s">
        <v>100</v>
      </c>
      <c r="E4093" s="88" t="s">
        <v>96</v>
      </c>
      <c r="F4093" s="89">
        <v>184585181</v>
      </c>
      <c r="G4093" s="88">
        <v>1</v>
      </c>
      <c r="H4093" s="89">
        <v>24433976</v>
      </c>
      <c r="J4093" s="48"/>
    </row>
    <row r="4094" spans="1:10" x14ac:dyDescent="0.4">
      <c r="A4094" s="88" t="s">
        <v>3927</v>
      </c>
      <c r="B4094" s="86">
        <v>2014</v>
      </c>
      <c r="C4094" s="87" t="s">
        <v>1061</v>
      </c>
      <c r="D4094" s="88" t="s">
        <v>100</v>
      </c>
      <c r="E4094" s="88" t="s">
        <v>96</v>
      </c>
      <c r="F4094" s="89">
        <v>96151471</v>
      </c>
      <c r="G4094" s="88">
        <v>4</v>
      </c>
      <c r="H4094" s="89">
        <v>30407594</v>
      </c>
      <c r="J4094" s="48"/>
    </row>
    <row r="4095" spans="1:10" x14ac:dyDescent="0.4">
      <c r="A4095" s="88" t="s">
        <v>3926</v>
      </c>
      <c r="B4095" s="86">
        <v>2014</v>
      </c>
      <c r="C4095" s="87" t="s">
        <v>1052</v>
      </c>
      <c r="D4095" s="88" t="s">
        <v>1051</v>
      </c>
      <c r="E4095" s="88" t="s">
        <v>96</v>
      </c>
      <c r="F4095" s="89">
        <v>203081675</v>
      </c>
      <c r="G4095" s="88">
        <v>5</v>
      </c>
      <c r="H4095" s="89">
        <v>31891688</v>
      </c>
      <c r="J4095" s="48"/>
    </row>
    <row r="4096" spans="1:10" x14ac:dyDescent="0.4">
      <c r="A4096" s="88" t="s">
        <v>3926</v>
      </c>
      <c r="B4096" s="86">
        <v>2016</v>
      </c>
      <c r="C4096" s="87" t="s">
        <v>1052</v>
      </c>
      <c r="D4096" s="88" t="s">
        <v>1051</v>
      </c>
      <c r="E4096" s="88" t="s">
        <v>96</v>
      </c>
      <c r="F4096" s="89">
        <v>189954235</v>
      </c>
      <c r="G4096" s="88">
        <v>5</v>
      </c>
      <c r="H4096" s="89">
        <v>34572298</v>
      </c>
      <c r="J4096" s="48"/>
    </row>
    <row r="4097" spans="1:10" x14ac:dyDescent="0.4">
      <c r="A4097" s="88" t="s">
        <v>3926</v>
      </c>
      <c r="B4097" s="86">
        <v>2016</v>
      </c>
      <c r="C4097" s="87" t="s">
        <v>1052</v>
      </c>
      <c r="D4097" s="88" t="s">
        <v>1051</v>
      </c>
      <c r="E4097" s="88" t="s">
        <v>96</v>
      </c>
      <c r="F4097" s="89">
        <v>169238145</v>
      </c>
      <c r="G4097" s="88">
        <v>2</v>
      </c>
      <c r="H4097" s="89">
        <v>16949104</v>
      </c>
      <c r="J4097" s="48"/>
    </row>
    <row r="4098" spans="1:10" x14ac:dyDescent="0.4">
      <c r="A4098" s="88" t="s">
        <v>3926</v>
      </c>
      <c r="B4098" s="86">
        <v>2014</v>
      </c>
      <c r="C4098" s="87" t="s">
        <v>1052</v>
      </c>
      <c r="D4098" s="88" t="s">
        <v>1051</v>
      </c>
      <c r="E4098" s="88" t="s">
        <v>96</v>
      </c>
      <c r="F4098" s="89">
        <v>242072297</v>
      </c>
      <c r="G4098" s="88">
        <v>1</v>
      </c>
      <c r="H4098" s="89">
        <v>33575923</v>
      </c>
      <c r="J4098" s="48"/>
    </row>
    <row r="4099" spans="1:10" x14ac:dyDescent="0.4">
      <c r="A4099" s="88" t="s">
        <v>3926</v>
      </c>
      <c r="B4099" s="86">
        <v>2017</v>
      </c>
      <c r="C4099" s="87" t="s">
        <v>1052</v>
      </c>
      <c r="D4099" s="88" t="s">
        <v>1051</v>
      </c>
      <c r="E4099" s="88" t="s">
        <v>96</v>
      </c>
      <c r="F4099" s="89">
        <v>172700329</v>
      </c>
      <c r="G4099" s="88">
        <v>3</v>
      </c>
      <c r="H4099" s="89">
        <v>29963034</v>
      </c>
      <c r="J4099" s="48"/>
    </row>
    <row r="4100" spans="1:10" x14ac:dyDescent="0.4">
      <c r="A4100" s="88" t="s">
        <v>3925</v>
      </c>
      <c r="B4100" s="86">
        <v>2017</v>
      </c>
      <c r="C4100" s="87" t="s">
        <v>1061</v>
      </c>
      <c r="D4100" s="88" t="s">
        <v>1051</v>
      </c>
      <c r="E4100" s="88" t="s">
        <v>106</v>
      </c>
      <c r="F4100" s="89">
        <v>127747687</v>
      </c>
      <c r="G4100" s="88">
        <v>4</v>
      </c>
      <c r="H4100" s="89">
        <v>25479455</v>
      </c>
      <c r="J4100" s="48"/>
    </row>
    <row r="4101" spans="1:10" x14ac:dyDescent="0.4">
      <c r="A4101" s="88" t="s">
        <v>3924</v>
      </c>
      <c r="B4101" s="86">
        <v>2017</v>
      </c>
      <c r="C4101" s="87" t="s">
        <v>1054</v>
      </c>
      <c r="D4101" s="88" t="s">
        <v>100</v>
      </c>
      <c r="E4101" s="88" t="s">
        <v>106</v>
      </c>
      <c r="F4101" s="89">
        <v>155100299</v>
      </c>
      <c r="G4101" s="88">
        <v>3</v>
      </c>
      <c r="H4101" s="89">
        <v>14272645</v>
      </c>
      <c r="J4101" s="48"/>
    </row>
    <row r="4102" spans="1:10" x14ac:dyDescent="0.4">
      <c r="A4102" s="88" t="s">
        <v>3923</v>
      </c>
      <c r="B4102" s="86">
        <v>2016</v>
      </c>
      <c r="C4102" s="87" t="s">
        <v>1054</v>
      </c>
      <c r="D4102" s="88" t="s">
        <v>1051</v>
      </c>
      <c r="E4102" s="88" t="s">
        <v>106</v>
      </c>
      <c r="F4102" s="89">
        <v>102366058</v>
      </c>
      <c r="G4102" s="88">
        <v>3</v>
      </c>
      <c r="H4102" s="89">
        <v>22587869</v>
      </c>
      <c r="J4102" s="48"/>
    </row>
    <row r="4103" spans="1:10" x14ac:dyDescent="0.4">
      <c r="A4103" s="88" t="s">
        <v>3922</v>
      </c>
      <c r="B4103" s="86">
        <v>2016</v>
      </c>
      <c r="C4103" s="87" t="s">
        <v>1054</v>
      </c>
      <c r="D4103" s="88" t="s">
        <v>1064</v>
      </c>
      <c r="E4103" s="88" t="s">
        <v>96</v>
      </c>
      <c r="F4103" s="89">
        <v>172688982</v>
      </c>
      <c r="G4103" s="88">
        <v>5</v>
      </c>
      <c r="H4103" s="89">
        <v>16117129</v>
      </c>
      <c r="J4103" s="48"/>
    </row>
    <row r="4104" spans="1:10" x14ac:dyDescent="0.4">
      <c r="A4104" s="88" t="s">
        <v>3921</v>
      </c>
      <c r="B4104" s="86">
        <v>2014</v>
      </c>
      <c r="C4104" s="87" t="s">
        <v>1061</v>
      </c>
      <c r="D4104" s="88" t="s">
        <v>100</v>
      </c>
      <c r="E4104" s="88" t="s">
        <v>106</v>
      </c>
      <c r="F4104" s="89">
        <v>224170697</v>
      </c>
      <c r="G4104" s="88">
        <v>2</v>
      </c>
      <c r="H4104" s="89">
        <v>32137836</v>
      </c>
      <c r="J4104" s="48"/>
    </row>
    <row r="4105" spans="1:10" x14ac:dyDescent="0.4">
      <c r="A4105" s="88" t="s">
        <v>3920</v>
      </c>
      <c r="B4105" s="86">
        <v>2015</v>
      </c>
      <c r="C4105" s="87" t="s">
        <v>1054</v>
      </c>
      <c r="D4105" s="88" t="s">
        <v>100</v>
      </c>
      <c r="E4105" s="88" t="s">
        <v>106</v>
      </c>
      <c r="F4105" s="89">
        <v>249329380</v>
      </c>
      <c r="G4105" s="88">
        <v>3</v>
      </c>
      <c r="H4105" s="89">
        <v>12024598</v>
      </c>
      <c r="J4105" s="48"/>
    </row>
    <row r="4106" spans="1:10" x14ac:dyDescent="0.4">
      <c r="A4106" s="88" t="s">
        <v>3920</v>
      </c>
      <c r="B4106" s="86">
        <v>2015</v>
      </c>
      <c r="C4106" s="87" t="s">
        <v>1054</v>
      </c>
      <c r="D4106" s="88" t="s">
        <v>100</v>
      </c>
      <c r="E4106" s="88" t="s">
        <v>106</v>
      </c>
      <c r="F4106" s="89">
        <v>205193372</v>
      </c>
      <c r="G4106" s="88">
        <v>2</v>
      </c>
      <c r="H4106" s="89">
        <v>12528747</v>
      </c>
      <c r="J4106" s="48"/>
    </row>
    <row r="4107" spans="1:10" x14ac:dyDescent="0.4">
      <c r="A4107" s="88" t="s">
        <v>3920</v>
      </c>
      <c r="B4107" s="86">
        <v>2015</v>
      </c>
      <c r="C4107" s="87" t="s">
        <v>1054</v>
      </c>
      <c r="D4107" s="88" t="s">
        <v>100</v>
      </c>
      <c r="E4107" s="88" t="s">
        <v>106</v>
      </c>
      <c r="F4107" s="89">
        <v>130636838</v>
      </c>
      <c r="G4107" s="88">
        <v>3</v>
      </c>
      <c r="H4107" s="89">
        <v>32704234</v>
      </c>
      <c r="J4107" s="48"/>
    </row>
    <row r="4108" spans="1:10" x14ac:dyDescent="0.4">
      <c r="A4108" s="88" t="s">
        <v>3920</v>
      </c>
      <c r="B4108" s="86">
        <v>2017</v>
      </c>
      <c r="C4108" s="87" t="s">
        <v>1054</v>
      </c>
      <c r="D4108" s="88" t="s">
        <v>100</v>
      </c>
      <c r="E4108" s="88" t="s">
        <v>106</v>
      </c>
      <c r="F4108" s="89">
        <v>214323600</v>
      </c>
      <c r="G4108" s="88">
        <v>2</v>
      </c>
      <c r="H4108" s="89">
        <v>31463252</v>
      </c>
      <c r="J4108" s="48"/>
    </row>
    <row r="4109" spans="1:10" x14ac:dyDescent="0.4">
      <c r="A4109" s="88" t="s">
        <v>3920</v>
      </c>
      <c r="B4109" s="86">
        <v>2017</v>
      </c>
      <c r="C4109" s="87" t="s">
        <v>1054</v>
      </c>
      <c r="D4109" s="88" t="s">
        <v>100</v>
      </c>
      <c r="E4109" s="88" t="s">
        <v>106</v>
      </c>
      <c r="F4109" s="89">
        <v>163745816</v>
      </c>
      <c r="G4109" s="88">
        <v>5</v>
      </c>
      <c r="H4109" s="89">
        <v>10299627</v>
      </c>
      <c r="J4109" s="48"/>
    </row>
    <row r="4110" spans="1:10" x14ac:dyDescent="0.4">
      <c r="A4110" s="88" t="s">
        <v>3919</v>
      </c>
      <c r="B4110" s="86">
        <v>2017</v>
      </c>
      <c r="C4110" s="87" t="s">
        <v>1061</v>
      </c>
      <c r="D4110" s="88" t="s">
        <v>1064</v>
      </c>
      <c r="E4110" s="88" t="s">
        <v>102</v>
      </c>
      <c r="F4110" s="89">
        <v>207689092</v>
      </c>
      <c r="G4110" s="88">
        <v>1</v>
      </c>
      <c r="H4110" s="89">
        <v>12396071</v>
      </c>
      <c r="J4110" s="48"/>
    </row>
    <row r="4111" spans="1:10" x14ac:dyDescent="0.4">
      <c r="A4111" s="88" t="s">
        <v>3919</v>
      </c>
      <c r="B4111" s="86">
        <v>2015</v>
      </c>
      <c r="C4111" s="87" t="s">
        <v>1061</v>
      </c>
      <c r="D4111" s="88" t="s">
        <v>1064</v>
      </c>
      <c r="E4111" s="88" t="s">
        <v>102</v>
      </c>
      <c r="F4111" s="89">
        <v>214881501</v>
      </c>
      <c r="G4111" s="88">
        <v>3</v>
      </c>
      <c r="H4111" s="89">
        <v>11245769</v>
      </c>
      <c r="J4111" s="48"/>
    </row>
    <row r="4112" spans="1:10" x14ac:dyDescent="0.4">
      <c r="A4112" s="88" t="s">
        <v>3918</v>
      </c>
      <c r="B4112" s="86">
        <v>2016</v>
      </c>
      <c r="C4112" s="87" t="s">
        <v>1054</v>
      </c>
      <c r="D4112" s="88" t="s">
        <v>1064</v>
      </c>
      <c r="E4112" s="88" t="s">
        <v>106</v>
      </c>
      <c r="F4112" s="89">
        <v>138736984</v>
      </c>
      <c r="G4112" s="88">
        <v>3</v>
      </c>
      <c r="H4112" s="89">
        <v>29869136</v>
      </c>
      <c r="J4112" s="48"/>
    </row>
    <row r="4113" spans="1:10" x14ac:dyDescent="0.4">
      <c r="A4113" s="88" t="s">
        <v>3917</v>
      </c>
      <c r="B4113" s="86">
        <v>2017</v>
      </c>
      <c r="C4113" s="87" t="s">
        <v>1052</v>
      </c>
      <c r="D4113" s="88" t="s">
        <v>100</v>
      </c>
      <c r="E4113" s="88" t="s">
        <v>102</v>
      </c>
      <c r="F4113" s="89">
        <v>186312392</v>
      </c>
      <c r="G4113" s="88">
        <v>5</v>
      </c>
      <c r="H4113" s="89">
        <v>30938182</v>
      </c>
      <c r="J4113" s="48"/>
    </row>
    <row r="4114" spans="1:10" x14ac:dyDescent="0.4">
      <c r="A4114" s="88" t="s">
        <v>3916</v>
      </c>
      <c r="B4114" s="86">
        <v>2017</v>
      </c>
      <c r="C4114" s="87" t="s">
        <v>1061</v>
      </c>
      <c r="D4114" s="88" t="s">
        <v>1064</v>
      </c>
      <c r="E4114" s="88" t="s">
        <v>96</v>
      </c>
      <c r="F4114" s="89">
        <v>150649523</v>
      </c>
      <c r="G4114" s="88">
        <v>2</v>
      </c>
      <c r="H4114" s="89">
        <v>10315773</v>
      </c>
      <c r="J4114" s="48"/>
    </row>
    <row r="4115" spans="1:10" x14ac:dyDescent="0.4">
      <c r="A4115" s="88" t="s">
        <v>3915</v>
      </c>
      <c r="B4115" s="86">
        <v>2017</v>
      </c>
      <c r="C4115" s="87" t="s">
        <v>1054</v>
      </c>
      <c r="D4115" s="88" t="s">
        <v>100</v>
      </c>
      <c r="E4115" s="88" t="s">
        <v>106</v>
      </c>
      <c r="F4115" s="89">
        <v>160854071</v>
      </c>
      <c r="G4115" s="88">
        <v>4</v>
      </c>
      <c r="H4115" s="89">
        <v>18225926</v>
      </c>
      <c r="J4115" s="48"/>
    </row>
    <row r="4116" spans="1:10" x14ac:dyDescent="0.4">
      <c r="A4116" s="88" t="s">
        <v>3914</v>
      </c>
      <c r="B4116" s="86">
        <v>2017</v>
      </c>
      <c r="C4116" s="87" t="s">
        <v>1054</v>
      </c>
      <c r="D4116" s="88" t="s">
        <v>1064</v>
      </c>
      <c r="E4116" s="88" t="s">
        <v>96</v>
      </c>
      <c r="F4116" s="89">
        <v>110349904</v>
      </c>
      <c r="G4116" s="88">
        <v>4</v>
      </c>
      <c r="H4116" s="89">
        <v>31935631</v>
      </c>
      <c r="J4116" s="48"/>
    </row>
    <row r="4117" spans="1:10" x14ac:dyDescent="0.4">
      <c r="A4117" s="88" t="s">
        <v>3914</v>
      </c>
      <c r="B4117" s="86">
        <v>2017</v>
      </c>
      <c r="C4117" s="87" t="s">
        <v>1054</v>
      </c>
      <c r="D4117" s="88" t="s">
        <v>1064</v>
      </c>
      <c r="E4117" s="88" t="s">
        <v>96</v>
      </c>
      <c r="F4117" s="89">
        <v>163812036</v>
      </c>
      <c r="G4117" s="88">
        <v>3</v>
      </c>
      <c r="H4117" s="89">
        <v>24928624</v>
      </c>
      <c r="J4117" s="48"/>
    </row>
    <row r="4118" spans="1:10" x14ac:dyDescent="0.4">
      <c r="A4118" s="88" t="s">
        <v>3913</v>
      </c>
      <c r="B4118" s="86">
        <v>2016</v>
      </c>
      <c r="C4118" s="87" t="s">
        <v>1061</v>
      </c>
      <c r="D4118" s="88" t="s">
        <v>1064</v>
      </c>
      <c r="E4118" s="88" t="s">
        <v>104</v>
      </c>
      <c r="F4118" s="89">
        <v>193717486</v>
      </c>
      <c r="G4118" s="88">
        <v>3</v>
      </c>
      <c r="H4118" s="89">
        <v>10833955</v>
      </c>
      <c r="J4118" s="48"/>
    </row>
    <row r="4119" spans="1:10" x14ac:dyDescent="0.4">
      <c r="A4119" s="88" t="s">
        <v>3913</v>
      </c>
      <c r="B4119" s="86">
        <v>2016</v>
      </c>
      <c r="C4119" s="87" t="s">
        <v>1061</v>
      </c>
      <c r="D4119" s="88" t="s">
        <v>1064</v>
      </c>
      <c r="E4119" s="88" t="s">
        <v>104</v>
      </c>
      <c r="F4119" s="89">
        <v>105140705</v>
      </c>
      <c r="G4119" s="88">
        <v>3</v>
      </c>
      <c r="H4119" s="89">
        <v>16697288</v>
      </c>
      <c r="J4119" s="48"/>
    </row>
    <row r="4120" spans="1:10" x14ac:dyDescent="0.4">
      <c r="A4120" s="88" t="s">
        <v>3912</v>
      </c>
      <c r="B4120" s="86">
        <v>2016</v>
      </c>
      <c r="C4120" s="87" t="s">
        <v>1054</v>
      </c>
      <c r="D4120" s="88" t="s">
        <v>100</v>
      </c>
      <c r="E4120" s="88" t="s">
        <v>96</v>
      </c>
      <c r="F4120" s="89">
        <v>128503450</v>
      </c>
      <c r="G4120" s="88">
        <v>5</v>
      </c>
      <c r="H4120" s="89">
        <v>22027498</v>
      </c>
      <c r="J4120" s="48"/>
    </row>
    <row r="4121" spans="1:10" x14ac:dyDescent="0.4">
      <c r="A4121" s="88" t="s">
        <v>3911</v>
      </c>
      <c r="B4121" s="86">
        <v>2016</v>
      </c>
      <c r="C4121" s="87" t="s">
        <v>1054</v>
      </c>
      <c r="D4121" s="88" t="s">
        <v>1064</v>
      </c>
      <c r="E4121" s="88" t="s">
        <v>102</v>
      </c>
      <c r="F4121" s="89">
        <v>176940772</v>
      </c>
      <c r="G4121" s="88">
        <v>4</v>
      </c>
      <c r="H4121" s="89">
        <v>19471598</v>
      </c>
      <c r="J4121" s="48"/>
    </row>
    <row r="4122" spans="1:10" x14ac:dyDescent="0.4">
      <c r="A4122" s="88" t="s">
        <v>3911</v>
      </c>
      <c r="B4122" s="86">
        <v>2016</v>
      </c>
      <c r="C4122" s="87" t="s">
        <v>1054</v>
      </c>
      <c r="D4122" s="88" t="s">
        <v>1064</v>
      </c>
      <c r="E4122" s="88" t="s">
        <v>102</v>
      </c>
      <c r="F4122" s="89">
        <v>242326016</v>
      </c>
      <c r="G4122" s="88">
        <v>1</v>
      </c>
      <c r="H4122" s="89">
        <v>31564752</v>
      </c>
      <c r="J4122" s="48"/>
    </row>
    <row r="4123" spans="1:10" x14ac:dyDescent="0.4">
      <c r="A4123" s="88" t="s">
        <v>3911</v>
      </c>
      <c r="B4123" s="86">
        <v>2017</v>
      </c>
      <c r="C4123" s="87" t="s">
        <v>1054</v>
      </c>
      <c r="D4123" s="88" t="s">
        <v>1064</v>
      </c>
      <c r="E4123" s="88" t="s">
        <v>102</v>
      </c>
      <c r="F4123" s="89">
        <v>241425991</v>
      </c>
      <c r="G4123" s="88">
        <v>2</v>
      </c>
      <c r="H4123" s="89">
        <v>31850564</v>
      </c>
      <c r="J4123" s="48"/>
    </row>
    <row r="4124" spans="1:10" x14ac:dyDescent="0.4">
      <c r="A4124" s="88" t="s">
        <v>3910</v>
      </c>
      <c r="B4124" s="86">
        <v>2015</v>
      </c>
      <c r="C4124" s="87" t="s">
        <v>1052</v>
      </c>
      <c r="D4124" s="88" t="s">
        <v>1051</v>
      </c>
      <c r="E4124" s="88" t="s">
        <v>102</v>
      </c>
      <c r="F4124" s="89">
        <v>215075722</v>
      </c>
      <c r="G4124" s="88">
        <v>3</v>
      </c>
      <c r="H4124" s="89">
        <v>24818686</v>
      </c>
      <c r="J4124" s="48"/>
    </row>
    <row r="4125" spans="1:10" x14ac:dyDescent="0.4">
      <c r="A4125" s="88" t="s">
        <v>3910</v>
      </c>
      <c r="B4125" s="86">
        <v>2016</v>
      </c>
      <c r="C4125" s="87" t="s">
        <v>1052</v>
      </c>
      <c r="D4125" s="88" t="s">
        <v>1051</v>
      </c>
      <c r="E4125" s="88" t="s">
        <v>102</v>
      </c>
      <c r="F4125" s="89">
        <v>223468584</v>
      </c>
      <c r="G4125" s="88">
        <v>2</v>
      </c>
      <c r="H4125" s="89">
        <v>14706720</v>
      </c>
      <c r="J4125" s="48"/>
    </row>
    <row r="4126" spans="1:10" x14ac:dyDescent="0.4">
      <c r="A4126" s="88" t="s">
        <v>3909</v>
      </c>
      <c r="B4126" s="86">
        <v>2017</v>
      </c>
      <c r="C4126" s="87" t="s">
        <v>1070</v>
      </c>
      <c r="D4126" s="88" t="s">
        <v>100</v>
      </c>
      <c r="E4126" s="88" t="s">
        <v>102</v>
      </c>
      <c r="F4126" s="89">
        <v>246375478</v>
      </c>
      <c r="G4126" s="88">
        <v>2</v>
      </c>
      <c r="H4126" s="89">
        <v>23643527</v>
      </c>
      <c r="J4126" s="48"/>
    </row>
    <row r="4127" spans="1:10" x14ac:dyDescent="0.4">
      <c r="A4127" s="88" t="s">
        <v>3908</v>
      </c>
      <c r="B4127" s="86">
        <v>2017</v>
      </c>
      <c r="C4127" s="87" t="s">
        <v>1070</v>
      </c>
      <c r="D4127" s="88" t="s">
        <v>1051</v>
      </c>
      <c r="E4127" s="88" t="s">
        <v>104</v>
      </c>
      <c r="F4127" s="89">
        <v>224678531</v>
      </c>
      <c r="G4127" s="88">
        <v>3</v>
      </c>
      <c r="H4127" s="89">
        <v>21145296</v>
      </c>
      <c r="J4127" s="48"/>
    </row>
    <row r="4128" spans="1:10" x14ac:dyDescent="0.4">
      <c r="A4128" s="88" t="s">
        <v>3908</v>
      </c>
      <c r="B4128" s="86">
        <v>2015</v>
      </c>
      <c r="C4128" s="87" t="s">
        <v>1070</v>
      </c>
      <c r="D4128" s="88" t="s">
        <v>1051</v>
      </c>
      <c r="E4128" s="88" t="s">
        <v>104</v>
      </c>
      <c r="F4128" s="89">
        <v>140191396</v>
      </c>
      <c r="G4128" s="88">
        <v>5</v>
      </c>
      <c r="H4128" s="89">
        <v>27560759</v>
      </c>
      <c r="J4128" s="48"/>
    </row>
    <row r="4129" spans="1:10" x14ac:dyDescent="0.4">
      <c r="A4129" s="88" t="s">
        <v>3908</v>
      </c>
      <c r="B4129" s="86">
        <v>2015</v>
      </c>
      <c r="C4129" s="87" t="s">
        <v>1070</v>
      </c>
      <c r="D4129" s="88" t="s">
        <v>1051</v>
      </c>
      <c r="E4129" s="88" t="s">
        <v>104</v>
      </c>
      <c r="F4129" s="89">
        <v>208932031</v>
      </c>
      <c r="G4129" s="88">
        <v>4</v>
      </c>
      <c r="H4129" s="89">
        <v>24081355</v>
      </c>
      <c r="J4129" s="48"/>
    </row>
    <row r="4130" spans="1:10" x14ac:dyDescent="0.4">
      <c r="A4130" s="88" t="s">
        <v>3907</v>
      </c>
      <c r="B4130" s="86">
        <v>2017</v>
      </c>
      <c r="C4130" s="87" t="s">
        <v>1061</v>
      </c>
      <c r="D4130" s="88" t="s">
        <v>1051</v>
      </c>
      <c r="E4130" s="88" t="s">
        <v>106</v>
      </c>
      <c r="F4130" s="89">
        <v>112118580</v>
      </c>
      <c r="G4130" s="88">
        <v>3</v>
      </c>
      <c r="H4130" s="89">
        <v>19194784</v>
      </c>
      <c r="J4130" s="48"/>
    </row>
    <row r="4131" spans="1:10" x14ac:dyDescent="0.4">
      <c r="A4131" s="88" t="s">
        <v>3907</v>
      </c>
      <c r="B4131" s="86">
        <v>2016</v>
      </c>
      <c r="C4131" s="87" t="s">
        <v>1061</v>
      </c>
      <c r="D4131" s="88" t="s">
        <v>1051</v>
      </c>
      <c r="E4131" s="88" t="s">
        <v>106</v>
      </c>
      <c r="F4131" s="89">
        <v>162247719</v>
      </c>
      <c r="G4131" s="88">
        <v>4</v>
      </c>
      <c r="H4131" s="89">
        <v>11468673</v>
      </c>
      <c r="J4131" s="48"/>
    </row>
    <row r="4132" spans="1:10" x14ac:dyDescent="0.4">
      <c r="A4132" s="88" t="s">
        <v>3907</v>
      </c>
      <c r="B4132" s="86">
        <v>2016</v>
      </c>
      <c r="C4132" s="87" t="s">
        <v>1061</v>
      </c>
      <c r="D4132" s="88" t="s">
        <v>1051</v>
      </c>
      <c r="E4132" s="88" t="s">
        <v>106</v>
      </c>
      <c r="F4132" s="89">
        <v>208829222</v>
      </c>
      <c r="G4132" s="88">
        <v>1</v>
      </c>
      <c r="H4132" s="89">
        <v>21320691</v>
      </c>
      <c r="J4132" s="48"/>
    </row>
    <row r="4133" spans="1:10" x14ac:dyDescent="0.4">
      <c r="A4133" s="88" t="s">
        <v>3906</v>
      </c>
      <c r="B4133" s="86">
        <v>2016</v>
      </c>
      <c r="C4133" s="87" t="s">
        <v>1054</v>
      </c>
      <c r="D4133" s="88" t="s">
        <v>100</v>
      </c>
      <c r="E4133" s="88" t="s">
        <v>96</v>
      </c>
      <c r="F4133" s="89">
        <v>220700922</v>
      </c>
      <c r="G4133" s="88">
        <v>2</v>
      </c>
      <c r="H4133" s="89">
        <v>14257483</v>
      </c>
      <c r="J4133" s="48"/>
    </row>
    <row r="4134" spans="1:10" x14ac:dyDescent="0.4">
      <c r="A4134" s="88" t="s">
        <v>3905</v>
      </c>
      <c r="B4134" s="86">
        <v>2014</v>
      </c>
      <c r="C4134" s="87" t="s">
        <v>1061</v>
      </c>
      <c r="D4134" s="88" t="s">
        <v>100</v>
      </c>
      <c r="E4134" s="88" t="s">
        <v>96</v>
      </c>
      <c r="F4134" s="89">
        <v>133268707</v>
      </c>
      <c r="G4134" s="88">
        <v>1</v>
      </c>
      <c r="H4134" s="89">
        <v>11616932</v>
      </c>
      <c r="J4134" s="48"/>
    </row>
    <row r="4135" spans="1:10" x14ac:dyDescent="0.4">
      <c r="A4135" s="88" t="s">
        <v>3904</v>
      </c>
      <c r="B4135" s="86">
        <v>2014</v>
      </c>
      <c r="C4135" s="87" t="s">
        <v>1052</v>
      </c>
      <c r="D4135" s="88" t="s">
        <v>100</v>
      </c>
      <c r="E4135" s="88" t="s">
        <v>102</v>
      </c>
      <c r="F4135" s="89">
        <v>125788837</v>
      </c>
      <c r="G4135" s="88">
        <v>3</v>
      </c>
      <c r="H4135" s="89">
        <v>20017105</v>
      </c>
      <c r="J4135" s="48"/>
    </row>
    <row r="4136" spans="1:10" x14ac:dyDescent="0.4">
      <c r="A4136" s="88" t="s">
        <v>3903</v>
      </c>
      <c r="B4136" s="86">
        <v>2014</v>
      </c>
      <c r="C4136" s="87" t="s">
        <v>1052</v>
      </c>
      <c r="D4136" s="88" t="s">
        <v>100</v>
      </c>
      <c r="E4136" s="88" t="s">
        <v>102</v>
      </c>
      <c r="F4136" s="89">
        <v>187646445</v>
      </c>
      <c r="G4136" s="88">
        <v>1</v>
      </c>
      <c r="H4136" s="89">
        <v>34328496</v>
      </c>
      <c r="J4136" s="48"/>
    </row>
    <row r="4137" spans="1:10" x14ac:dyDescent="0.4">
      <c r="A4137" s="88" t="s">
        <v>3902</v>
      </c>
      <c r="B4137" s="86">
        <v>2014</v>
      </c>
      <c r="C4137" s="87" t="s">
        <v>1054</v>
      </c>
      <c r="D4137" s="88" t="s">
        <v>1051</v>
      </c>
      <c r="E4137" s="88" t="s">
        <v>106</v>
      </c>
      <c r="F4137" s="89">
        <v>222791051</v>
      </c>
      <c r="G4137" s="88">
        <v>3</v>
      </c>
      <c r="H4137" s="89">
        <v>12264594</v>
      </c>
      <c r="J4137" s="48"/>
    </row>
    <row r="4138" spans="1:10" x14ac:dyDescent="0.4">
      <c r="A4138" s="88" t="s">
        <v>3901</v>
      </c>
      <c r="B4138" s="86">
        <v>2015</v>
      </c>
      <c r="C4138" s="87" t="s">
        <v>1054</v>
      </c>
      <c r="D4138" s="88" t="s">
        <v>1051</v>
      </c>
      <c r="E4138" s="88" t="s">
        <v>104</v>
      </c>
      <c r="F4138" s="89">
        <v>120211228</v>
      </c>
      <c r="G4138" s="88">
        <v>1</v>
      </c>
      <c r="H4138" s="89">
        <v>15296771</v>
      </c>
      <c r="J4138" s="48"/>
    </row>
    <row r="4139" spans="1:10" x14ac:dyDescent="0.4">
      <c r="A4139" s="88" t="s">
        <v>3900</v>
      </c>
      <c r="B4139" s="86">
        <v>2015</v>
      </c>
      <c r="C4139" s="87" t="s">
        <v>1054</v>
      </c>
      <c r="D4139" s="88" t="s">
        <v>1051</v>
      </c>
      <c r="E4139" s="88" t="s">
        <v>102</v>
      </c>
      <c r="F4139" s="89">
        <v>110129656</v>
      </c>
      <c r="G4139" s="88">
        <v>1</v>
      </c>
      <c r="H4139" s="89">
        <v>10650604</v>
      </c>
      <c r="J4139" s="48"/>
    </row>
    <row r="4140" spans="1:10" x14ac:dyDescent="0.4">
      <c r="A4140" s="88" t="s">
        <v>3899</v>
      </c>
      <c r="B4140" s="86">
        <v>2015</v>
      </c>
      <c r="C4140" s="87" t="s">
        <v>1054</v>
      </c>
      <c r="D4140" s="88" t="s">
        <v>1051</v>
      </c>
      <c r="E4140" s="88" t="s">
        <v>106</v>
      </c>
      <c r="F4140" s="89">
        <v>161239292</v>
      </c>
      <c r="G4140" s="88">
        <v>2</v>
      </c>
      <c r="H4140" s="89">
        <v>12976674</v>
      </c>
      <c r="J4140" s="48"/>
    </row>
    <row r="4141" spans="1:10" x14ac:dyDescent="0.4">
      <c r="A4141" s="88" t="s">
        <v>3899</v>
      </c>
      <c r="B4141" s="86">
        <v>2017</v>
      </c>
      <c r="C4141" s="87" t="s">
        <v>1054</v>
      </c>
      <c r="D4141" s="88" t="s">
        <v>1051</v>
      </c>
      <c r="E4141" s="88" t="s">
        <v>106</v>
      </c>
      <c r="F4141" s="89">
        <v>170215046</v>
      </c>
      <c r="G4141" s="88">
        <v>4</v>
      </c>
      <c r="H4141" s="89">
        <v>23248315</v>
      </c>
      <c r="J4141" s="48"/>
    </row>
    <row r="4142" spans="1:10" x14ac:dyDescent="0.4">
      <c r="A4142" s="88" t="s">
        <v>3899</v>
      </c>
      <c r="B4142" s="86">
        <v>2015</v>
      </c>
      <c r="C4142" s="87" t="s">
        <v>1054</v>
      </c>
      <c r="D4142" s="88" t="s">
        <v>1051</v>
      </c>
      <c r="E4142" s="88" t="s">
        <v>106</v>
      </c>
      <c r="F4142" s="89">
        <v>211955071</v>
      </c>
      <c r="G4142" s="88">
        <v>1</v>
      </c>
      <c r="H4142" s="89">
        <v>31851180</v>
      </c>
      <c r="J4142" s="48"/>
    </row>
    <row r="4143" spans="1:10" x14ac:dyDescent="0.4">
      <c r="A4143" s="88" t="s">
        <v>3899</v>
      </c>
      <c r="B4143" s="86">
        <v>2015</v>
      </c>
      <c r="C4143" s="87" t="s">
        <v>1054</v>
      </c>
      <c r="D4143" s="88" t="s">
        <v>1051</v>
      </c>
      <c r="E4143" s="88" t="s">
        <v>106</v>
      </c>
      <c r="F4143" s="89">
        <v>119209050</v>
      </c>
      <c r="G4143" s="88">
        <v>3</v>
      </c>
      <c r="H4143" s="89">
        <v>29881619</v>
      </c>
      <c r="J4143" s="48"/>
    </row>
    <row r="4144" spans="1:10" x14ac:dyDescent="0.4">
      <c r="A4144" s="88" t="s">
        <v>3899</v>
      </c>
      <c r="B4144" s="86">
        <v>2017</v>
      </c>
      <c r="C4144" s="87" t="s">
        <v>1054</v>
      </c>
      <c r="D4144" s="88" t="s">
        <v>1051</v>
      </c>
      <c r="E4144" s="88" t="s">
        <v>106</v>
      </c>
      <c r="F4144" s="89">
        <v>91161211</v>
      </c>
      <c r="G4144" s="88">
        <v>3</v>
      </c>
      <c r="H4144" s="89">
        <v>15726033</v>
      </c>
      <c r="J4144" s="48"/>
    </row>
    <row r="4145" spans="1:10" x14ac:dyDescent="0.4">
      <c r="A4145" s="88" t="s">
        <v>3898</v>
      </c>
      <c r="B4145" s="86">
        <v>2017</v>
      </c>
      <c r="C4145" s="87" t="s">
        <v>1052</v>
      </c>
      <c r="D4145" s="88" t="s">
        <v>1051</v>
      </c>
      <c r="E4145" s="88" t="s">
        <v>96</v>
      </c>
      <c r="F4145" s="89">
        <v>219961740</v>
      </c>
      <c r="G4145" s="88">
        <v>5</v>
      </c>
      <c r="H4145" s="89">
        <v>22303243</v>
      </c>
      <c r="J4145" s="48"/>
    </row>
    <row r="4146" spans="1:10" x14ac:dyDescent="0.4">
      <c r="A4146" s="88" t="s">
        <v>3897</v>
      </c>
      <c r="B4146" s="86">
        <v>2017</v>
      </c>
      <c r="C4146" s="87" t="s">
        <v>1054</v>
      </c>
      <c r="D4146" s="88" t="s">
        <v>100</v>
      </c>
      <c r="E4146" s="88" t="s">
        <v>104</v>
      </c>
      <c r="F4146" s="89">
        <v>97886638</v>
      </c>
      <c r="G4146" s="88">
        <v>2</v>
      </c>
      <c r="H4146" s="89">
        <v>23441333</v>
      </c>
      <c r="J4146" s="48"/>
    </row>
    <row r="4147" spans="1:10" x14ac:dyDescent="0.4">
      <c r="A4147" s="88" t="s">
        <v>3896</v>
      </c>
      <c r="B4147" s="86">
        <v>2017</v>
      </c>
      <c r="C4147" s="87" t="s">
        <v>1052</v>
      </c>
      <c r="D4147" s="88" t="s">
        <v>100</v>
      </c>
      <c r="E4147" s="88" t="s">
        <v>102</v>
      </c>
      <c r="F4147" s="89">
        <v>120065759</v>
      </c>
      <c r="G4147" s="88">
        <v>4</v>
      </c>
      <c r="H4147" s="89">
        <v>15035842</v>
      </c>
      <c r="J4147" s="48"/>
    </row>
    <row r="4148" spans="1:10" x14ac:dyDescent="0.4">
      <c r="A4148" s="88" t="s">
        <v>3895</v>
      </c>
      <c r="B4148" s="86">
        <v>2017</v>
      </c>
      <c r="C4148" s="87" t="s">
        <v>1070</v>
      </c>
      <c r="D4148" s="88" t="s">
        <v>1051</v>
      </c>
      <c r="E4148" s="88" t="s">
        <v>96</v>
      </c>
      <c r="F4148" s="89">
        <v>232290109</v>
      </c>
      <c r="G4148" s="88">
        <v>3</v>
      </c>
      <c r="H4148" s="89">
        <v>23710629</v>
      </c>
      <c r="J4148" s="48"/>
    </row>
    <row r="4149" spans="1:10" x14ac:dyDescent="0.4">
      <c r="A4149" s="88" t="s">
        <v>3895</v>
      </c>
      <c r="B4149" s="86">
        <v>2017</v>
      </c>
      <c r="C4149" s="87" t="s">
        <v>1070</v>
      </c>
      <c r="D4149" s="88" t="s">
        <v>1051</v>
      </c>
      <c r="E4149" s="88" t="s">
        <v>96</v>
      </c>
      <c r="F4149" s="89">
        <v>137782390</v>
      </c>
      <c r="G4149" s="88">
        <v>2</v>
      </c>
      <c r="H4149" s="89">
        <v>28936129</v>
      </c>
      <c r="J4149" s="48"/>
    </row>
    <row r="4150" spans="1:10" x14ac:dyDescent="0.4">
      <c r="A4150" s="88" t="s">
        <v>3894</v>
      </c>
      <c r="B4150" s="86">
        <v>2017</v>
      </c>
      <c r="C4150" s="87" t="s">
        <v>1054</v>
      </c>
      <c r="D4150" s="88" t="s">
        <v>100</v>
      </c>
      <c r="E4150" s="88" t="s">
        <v>96</v>
      </c>
      <c r="F4150" s="89">
        <v>131666779</v>
      </c>
      <c r="G4150" s="88">
        <v>3</v>
      </c>
      <c r="H4150" s="89">
        <v>25043328</v>
      </c>
      <c r="J4150" s="48"/>
    </row>
    <row r="4151" spans="1:10" x14ac:dyDescent="0.4">
      <c r="A4151" s="88" t="s">
        <v>3893</v>
      </c>
      <c r="B4151" s="86">
        <v>2017</v>
      </c>
      <c r="C4151" s="87" t="s">
        <v>1054</v>
      </c>
      <c r="D4151" s="88" t="s">
        <v>100</v>
      </c>
      <c r="E4151" s="88" t="s">
        <v>106</v>
      </c>
      <c r="F4151" s="89">
        <v>132588698</v>
      </c>
      <c r="G4151" s="88">
        <v>3</v>
      </c>
      <c r="H4151" s="89">
        <v>25920795</v>
      </c>
      <c r="J4151" s="48"/>
    </row>
    <row r="4152" spans="1:10" x14ac:dyDescent="0.4">
      <c r="A4152" s="88" t="s">
        <v>3892</v>
      </c>
      <c r="B4152" s="86">
        <v>2017</v>
      </c>
      <c r="C4152" s="87" t="s">
        <v>1054</v>
      </c>
      <c r="D4152" s="88" t="s">
        <v>1064</v>
      </c>
      <c r="E4152" s="88" t="s">
        <v>96</v>
      </c>
      <c r="F4152" s="89">
        <v>187201419</v>
      </c>
      <c r="G4152" s="88">
        <v>2</v>
      </c>
      <c r="H4152" s="89">
        <v>22407633</v>
      </c>
      <c r="J4152" s="48"/>
    </row>
    <row r="4153" spans="1:10" x14ac:dyDescent="0.4">
      <c r="A4153" s="88" t="s">
        <v>3891</v>
      </c>
      <c r="B4153" s="86">
        <v>2017</v>
      </c>
      <c r="C4153" s="87" t="s">
        <v>1054</v>
      </c>
      <c r="D4153" s="88" t="s">
        <v>100</v>
      </c>
      <c r="E4153" s="88" t="s">
        <v>102</v>
      </c>
      <c r="F4153" s="89">
        <v>219605355</v>
      </c>
      <c r="G4153" s="88">
        <v>2</v>
      </c>
      <c r="H4153" s="89">
        <v>11164904</v>
      </c>
      <c r="J4153" s="48"/>
    </row>
    <row r="4154" spans="1:10" x14ac:dyDescent="0.4">
      <c r="A4154" s="88" t="s">
        <v>3891</v>
      </c>
      <c r="B4154" s="86">
        <v>2017</v>
      </c>
      <c r="C4154" s="87" t="s">
        <v>1054</v>
      </c>
      <c r="D4154" s="88" t="s">
        <v>100</v>
      </c>
      <c r="E4154" s="88" t="s">
        <v>102</v>
      </c>
      <c r="F4154" s="89">
        <v>158318675</v>
      </c>
      <c r="G4154" s="88">
        <v>4</v>
      </c>
      <c r="H4154" s="89">
        <v>33628303</v>
      </c>
      <c r="J4154" s="48"/>
    </row>
    <row r="4155" spans="1:10" x14ac:dyDescent="0.4">
      <c r="A4155" s="88" t="s">
        <v>3891</v>
      </c>
      <c r="B4155" s="86">
        <v>2014</v>
      </c>
      <c r="C4155" s="87" t="s">
        <v>1054</v>
      </c>
      <c r="D4155" s="88" t="s">
        <v>100</v>
      </c>
      <c r="E4155" s="88" t="s">
        <v>102</v>
      </c>
      <c r="F4155" s="89">
        <v>90857358</v>
      </c>
      <c r="G4155" s="88">
        <v>5</v>
      </c>
      <c r="H4155" s="89">
        <v>21317480</v>
      </c>
      <c r="J4155" s="48"/>
    </row>
    <row r="4156" spans="1:10" x14ac:dyDescent="0.4">
      <c r="A4156" s="88" t="s">
        <v>3890</v>
      </c>
      <c r="B4156" s="86">
        <v>2016</v>
      </c>
      <c r="C4156" s="87" t="s">
        <v>1054</v>
      </c>
      <c r="D4156" s="88" t="s">
        <v>1064</v>
      </c>
      <c r="E4156" s="88" t="s">
        <v>102</v>
      </c>
      <c r="F4156" s="89">
        <v>229038385</v>
      </c>
      <c r="G4156" s="88">
        <v>5</v>
      </c>
      <c r="H4156" s="89">
        <v>17362263</v>
      </c>
      <c r="J4156" s="48"/>
    </row>
    <row r="4157" spans="1:10" x14ac:dyDescent="0.4">
      <c r="A4157" s="88" t="s">
        <v>3890</v>
      </c>
      <c r="B4157" s="86">
        <v>2014</v>
      </c>
      <c r="C4157" s="87" t="s">
        <v>1054</v>
      </c>
      <c r="D4157" s="88" t="s">
        <v>1064</v>
      </c>
      <c r="E4157" s="88" t="s">
        <v>102</v>
      </c>
      <c r="F4157" s="89">
        <v>97269227</v>
      </c>
      <c r="G4157" s="88">
        <v>4</v>
      </c>
      <c r="H4157" s="89">
        <v>10863227</v>
      </c>
      <c r="J4157" s="48"/>
    </row>
    <row r="4158" spans="1:10" x14ac:dyDescent="0.4">
      <c r="A4158" s="88" t="s">
        <v>3889</v>
      </c>
      <c r="B4158" s="86">
        <v>2014</v>
      </c>
      <c r="C4158" s="87" t="s">
        <v>1061</v>
      </c>
      <c r="D4158" s="88" t="s">
        <v>1051</v>
      </c>
      <c r="E4158" s="88" t="s">
        <v>106</v>
      </c>
      <c r="F4158" s="89">
        <v>220959781</v>
      </c>
      <c r="G4158" s="88">
        <v>1</v>
      </c>
      <c r="H4158" s="89">
        <v>25015461</v>
      </c>
      <c r="J4158" s="48"/>
    </row>
    <row r="4159" spans="1:10" x14ac:dyDescent="0.4">
      <c r="A4159" s="88" t="s">
        <v>3889</v>
      </c>
      <c r="B4159" s="86">
        <v>2016</v>
      </c>
      <c r="C4159" s="87" t="s">
        <v>1061</v>
      </c>
      <c r="D4159" s="88" t="s">
        <v>1051</v>
      </c>
      <c r="E4159" s="88" t="s">
        <v>106</v>
      </c>
      <c r="F4159" s="89">
        <v>109705274</v>
      </c>
      <c r="G4159" s="88">
        <v>1</v>
      </c>
      <c r="H4159" s="89">
        <v>14237008</v>
      </c>
      <c r="J4159" s="48"/>
    </row>
    <row r="4160" spans="1:10" x14ac:dyDescent="0.4">
      <c r="A4160" s="88" t="s">
        <v>3888</v>
      </c>
      <c r="B4160" s="86">
        <v>2016</v>
      </c>
      <c r="C4160" s="87" t="s">
        <v>1052</v>
      </c>
      <c r="D4160" s="88" t="s">
        <v>100</v>
      </c>
      <c r="E4160" s="88" t="s">
        <v>106</v>
      </c>
      <c r="F4160" s="89">
        <v>162794367</v>
      </c>
      <c r="G4160" s="88">
        <v>1</v>
      </c>
      <c r="H4160" s="89">
        <v>20758900</v>
      </c>
      <c r="J4160" s="48"/>
    </row>
    <row r="4161" spans="1:10" x14ac:dyDescent="0.4">
      <c r="A4161" s="88" t="s">
        <v>3888</v>
      </c>
      <c r="B4161" s="86">
        <v>2014</v>
      </c>
      <c r="C4161" s="87" t="s">
        <v>1052</v>
      </c>
      <c r="D4161" s="88" t="s">
        <v>100</v>
      </c>
      <c r="E4161" s="88" t="s">
        <v>106</v>
      </c>
      <c r="F4161" s="89">
        <v>144110103</v>
      </c>
      <c r="G4161" s="88">
        <v>4</v>
      </c>
      <c r="H4161" s="89">
        <v>12103602</v>
      </c>
      <c r="J4161" s="48"/>
    </row>
    <row r="4162" spans="1:10" x14ac:dyDescent="0.4">
      <c r="A4162" s="88" t="s">
        <v>3888</v>
      </c>
      <c r="B4162" s="86">
        <v>2014</v>
      </c>
      <c r="C4162" s="87" t="s">
        <v>1052</v>
      </c>
      <c r="D4162" s="88" t="s">
        <v>100</v>
      </c>
      <c r="E4162" s="88" t="s">
        <v>106</v>
      </c>
      <c r="F4162" s="89">
        <v>208361798</v>
      </c>
      <c r="G4162" s="88">
        <v>5</v>
      </c>
      <c r="H4162" s="89">
        <v>27085042</v>
      </c>
      <c r="J4162" s="48"/>
    </row>
    <row r="4163" spans="1:10" x14ac:dyDescent="0.4">
      <c r="A4163" s="88" t="s">
        <v>3887</v>
      </c>
      <c r="B4163" s="86">
        <v>2014</v>
      </c>
      <c r="C4163" s="87" t="s">
        <v>1054</v>
      </c>
      <c r="D4163" s="88" t="s">
        <v>1064</v>
      </c>
      <c r="E4163" s="88" t="s">
        <v>104</v>
      </c>
      <c r="F4163" s="89">
        <v>122097979</v>
      </c>
      <c r="G4163" s="88">
        <v>4</v>
      </c>
      <c r="H4163" s="89">
        <v>15484478</v>
      </c>
      <c r="J4163" s="48"/>
    </row>
    <row r="4164" spans="1:10" x14ac:dyDescent="0.4">
      <c r="A4164" s="88" t="s">
        <v>3886</v>
      </c>
      <c r="B4164" s="86">
        <v>2014</v>
      </c>
      <c r="C4164" s="87" t="s">
        <v>1054</v>
      </c>
      <c r="D4164" s="88" t="s">
        <v>100</v>
      </c>
      <c r="E4164" s="88" t="s">
        <v>106</v>
      </c>
      <c r="F4164" s="89">
        <v>100010387</v>
      </c>
      <c r="G4164" s="88">
        <v>4</v>
      </c>
      <c r="H4164" s="89">
        <v>28198689</v>
      </c>
      <c r="J4164" s="48"/>
    </row>
    <row r="4165" spans="1:10" x14ac:dyDescent="0.4">
      <c r="A4165" s="88" t="s">
        <v>3886</v>
      </c>
      <c r="B4165" s="86">
        <v>2014</v>
      </c>
      <c r="C4165" s="87" t="s">
        <v>1054</v>
      </c>
      <c r="D4165" s="88" t="s">
        <v>100</v>
      </c>
      <c r="E4165" s="88" t="s">
        <v>106</v>
      </c>
      <c r="F4165" s="89">
        <v>160648238</v>
      </c>
      <c r="G4165" s="88">
        <v>2</v>
      </c>
      <c r="H4165" s="89">
        <v>19656089</v>
      </c>
      <c r="J4165" s="48"/>
    </row>
    <row r="4166" spans="1:10" x14ac:dyDescent="0.4">
      <c r="A4166" s="88" t="s">
        <v>3885</v>
      </c>
      <c r="B4166" s="86">
        <v>2014</v>
      </c>
      <c r="C4166" s="87" t="s">
        <v>1052</v>
      </c>
      <c r="D4166" s="88" t="s">
        <v>1064</v>
      </c>
      <c r="E4166" s="88" t="s">
        <v>96</v>
      </c>
      <c r="F4166" s="89">
        <v>145923872</v>
      </c>
      <c r="G4166" s="88">
        <v>2</v>
      </c>
      <c r="H4166" s="89">
        <v>18336775</v>
      </c>
      <c r="J4166" s="48"/>
    </row>
    <row r="4167" spans="1:10" x14ac:dyDescent="0.4">
      <c r="A4167" s="88" t="s">
        <v>3885</v>
      </c>
      <c r="B4167" s="86">
        <v>2015</v>
      </c>
      <c r="C4167" s="87" t="s">
        <v>1052</v>
      </c>
      <c r="D4167" s="88" t="s">
        <v>1064</v>
      </c>
      <c r="E4167" s="88" t="s">
        <v>96</v>
      </c>
      <c r="F4167" s="89">
        <v>184214416</v>
      </c>
      <c r="G4167" s="88">
        <v>5</v>
      </c>
      <c r="H4167" s="89">
        <v>27645636</v>
      </c>
      <c r="J4167" s="48"/>
    </row>
    <row r="4168" spans="1:10" x14ac:dyDescent="0.4">
      <c r="A4168" s="88" t="s">
        <v>3885</v>
      </c>
      <c r="B4168" s="86">
        <v>2015</v>
      </c>
      <c r="C4168" s="87" t="s">
        <v>1052</v>
      </c>
      <c r="D4168" s="88" t="s">
        <v>1064</v>
      </c>
      <c r="E4168" s="88" t="s">
        <v>96</v>
      </c>
      <c r="F4168" s="89">
        <v>201342464</v>
      </c>
      <c r="G4168" s="88">
        <v>1</v>
      </c>
      <c r="H4168" s="89">
        <v>32788070</v>
      </c>
      <c r="J4168" s="48"/>
    </row>
    <row r="4169" spans="1:10" x14ac:dyDescent="0.4">
      <c r="A4169" s="88" t="s">
        <v>3884</v>
      </c>
      <c r="B4169" s="86">
        <v>2015</v>
      </c>
      <c r="C4169" s="87" t="s">
        <v>1054</v>
      </c>
      <c r="D4169" s="88" t="s">
        <v>1051</v>
      </c>
      <c r="E4169" s="88" t="s">
        <v>102</v>
      </c>
      <c r="F4169" s="89">
        <v>148904433</v>
      </c>
      <c r="G4169" s="88">
        <v>1</v>
      </c>
      <c r="H4169" s="89">
        <v>23165307</v>
      </c>
      <c r="J4169" s="48"/>
    </row>
    <row r="4170" spans="1:10" x14ac:dyDescent="0.4">
      <c r="A4170" s="88" t="s">
        <v>3883</v>
      </c>
      <c r="B4170" s="86">
        <v>2015</v>
      </c>
      <c r="C4170" s="87" t="s">
        <v>1054</v>
      </c>
      <c r="D4170" s="88" t="s">
        <v>100</v>
      </c>
      <c r="E4170" s="88" t="s">
        <v>96</v>
      </c>
      <c r="F4170" s="89">
        <v>166935657</v>
      </c>
      <c r="G4170" s="88">
        <v>4</v>
      </c>
      <c r="H4170" s="89">
        <v>10982076</v>
      </c>
      <c r="J4170" s="48"/>
    </row>
    <row r="4171" spans="1:10" x14ac:dyDescent="0.4">
      <c r="A4171" s="88" t="s">
        <v>3882</v>
      </c>
      <c r="B4171" s="86">
        <v>2017</v>
      </c>
      <c r="C4171" s="87" t="s">
        <v>1054</v>
      </c>
      <c r="D4171" s="88" t="s">
        <v>1051</v>
      </c>
      <c r="E4171" s="88" t="s">
        <v>96</v>
      </c>
      <c r="F4171" s="89">
        <v>170901699</v>
      </c>
      <c r="G4171" s="88">
        <v>4</v>
      </c>
      <c r="H4171" s="89">
        <v>16490557</v>
      </c>
      <c r="J4171" s="48"/>
    </row>
    <row r="4172" spans="1:10" x14ac:dyDescent="0.4">
      <c r="A4172" s="88" t="s">
        <v>3881</v>
      </c>
      <c r="B4172" s="86">
        <v>2014</v>
      </c>
      <c r="C4172" s="87" t="s">
        <v>1052</v>
      </c>
      <c r="D4172" s="88" t="s">
        <v>1051</v>
      </c>
      <c r="E4172" s="88" t="s">
        <v>104</v>
      </c>
      <c r="F4172" s="89">
        <v>169647436</v>
      </c>
      <c r="G4172" s="88">
        <v>5</v>
      </c>
      <c r="H4172" s="89">
        <v>34982625</v>
      </c>
      <c r="J4172" s="48"/>
    </row>
    <row r="4173" spans="1:10" x14ac:dyDescent="0.4">
      <c r="A4173" s="88" t="s">
        <v>3881</v>
      </c>
      <c r="B4173" s="86">
        <v>2014</v>
      </c>
      <c r="C4173" s="87" t="s">
        <v>1052</v>
      </c>
      <c r="D4173" s="88" t="s">
        <v>1051</v>
      </c>
      <c r="E4173" s="88" t="s">
        <v>104</v>
      </c>
      <c r="F4173" s="89">
        <v>170031963</v>
      </c>
      <c r="G4173" s="88">
        <v>1</v>
      </c>
      <c r="H4173" s="89">
        <v>13577093</v>
      </c>
      <c r="J4173" s="48"/>
    </row>
    <row r="4174" spans="1:10" x14ac:dyDescent="0.4">
      <c r="A4174" s="88" t="s">
        <v>3881</v>
      </c>
      <c r="B4174" s="86">
        <v>2015</v>
      </c>
      <c r="C4174" s="87" t="s">
        <v>1052</v>
      </c>
      <c r="D4174" s="88" t="s">
        <v>1051</v>
      </c>
      <c r="E4174" s="88" t="s">
        <v>104</v>
      </c>
      <c r="F4174" s="89">
        <v>105661535</v>
      </c>
      <c r="G4174" s="88">
        <v>3</v>
      </c>
      <c r="H4174" s="89">
        <v>26421103</v>
      </c>
      <c r="J4174" s="48"/>
    </row>
    <row r="4175" spans="1:10" x14ac:dyDescent="0.4">
      <c r="A4175" s="88" t="s">
        <v>3881</v>
      </c>
      <c r="B4175" s="86">
        <v>2015</v>
      </c>
      <c r="C4175" s="87" t="s">
        <v>1052</v>
      </c>
      <c r="D4175" s="88" t="s">
        <v>1051</v>
      </c>
      <c r="E4175" s="88" t="s">
        <v>104</v>
      </c>
      <c r="F4175" s="89">
        <v>118641029</v>
      </c>
      <c r="G4175" s="88">
        <v>1</v>
      </c>
      <c r="H4175" s="89">
        <v>19456321</v>
      </c>
      <c r="J4175" s="48"/>
    </row>
    <row r="4176" spans="1:10" x14ac:dyDescent="0.4">
      <c r="A4176" s="88" t="s">
        <v>3881</v>
      </c>
      <c r="B4176" s="86">
        <v>2015</v>
      </c>
      <c r="C4176" s="87" t="s">
        <v>1052</v>
      </c>
      <c r="D4176" s="88" t="s">
        <v>1051</v>
      </c>
      <c r="E4176" s="88" t="s">
        <v>104</v>
      </c>
      <c r="F4176" s="89">
        <v>190229782</v>
      </c>
      <c r="G4176" s="88">
        <v>2</v>
      </c>
      <c r="H4176" s="89">
        <v>33561714</v>
      </c>
      <c r="J4176" s="48"/>
    </row>
    <row r="4177" spans="1:10" x14ac:dyDescent="0.4">
      <c r="A4177" s="88" t="s">
        <v>3880</v>
      </c>
      <c r="B4177" s="86">
        <v>2015</v>
      </c>
      <c r="C4177" s="87" t="s">
        <v>1052</v>
      </c>
      <c r="D4177" s="88" t="s">
        <v>1064</v>
      </c>
      <c r="E4177" s="88" t="s">
        <v>102</v>
      </c>
      <c r="F4177" s="89">
        <v>212796870</v>
      </c>
      <c r="G4177" s="88">
        <v>4</v>
      </c>
      <c r="H4177" s="89">
        <v>18682961</v>
      </c>
      <c r="J4177" s="48"/>
    </row>
    <row r="4178" spans="1:10" x14ac:dyDescent="0.4">
      <c r="A4178" s="88" t="s">
        <v>3879</v>
      </c>
      <c r="B4178" s="86">
        <v>2015</v>
      </c>
      <c r="C4178" s="87" t="s">
        <v>1070</v>
      </c>
      <c r="D4178" s="88" t="s">
        <v>1051</v>
      </c>
      <c r="E4178" s="88" t="s">
        <v>106</v>
      </c>
      <c r="F4178" s="89">
        <v>182984706</v>
      </c>
      <c r="G4178" s="88">
        <v>4</v>
      </c>
      <c r="H4178" s="89">
        <v>12111981</v>
      </c>
      <c r="J4178" s="48"/>
    </row>
    <row r="4179" spans="1:10" x14ac:dyDescent="0.4">
      <c r="A4179" s="88" t="s">
        <v>3878</v>
      </c>
      <c r="B4179" s="86">
        <v>2016</v>
      </c>
      <c r="C4179" s="87" t="s">
        <v>1052</v>
      </c>
      <c r="D4179" s="88" t="s">
        <v>1051</v>
      </c>
      <c r="E4179" s="88" t="s">
        <v>96</v>
      </c>
      <c r="F4179" s="89">
        <v>170918262</v>
      </c>
      <c r="G4179" s="88">
        <v>1</v>
      </c>
      <c r="H4179" s="89">
        <v>28807381</v>
      </c>
      <c r="J4179" s="48"/>
    </row>
    <row r="4180" spans="1:10" x14ac:dyDescent="0.4">
      <c r="A4180" s="88" t="s">
        <v>3878</v>
      </c>
      <c r="B4180" s="86">
        <v>2016</v>
      </c>
      <c r="C4180" s="87" t="s">
        <v>1052</v>
      </c>
      <c r="D4180" s="88" t="s">
        <v>1051</v>
      </c>
      <c r="E4180" s="88" t="s">
        <v>96</v>
      </c>
      <c r="F4180" s="89">
        <v>95482901</v>
      </c>
      <c r="G4180" s="88">
        <v>5</v>
      </c>
      <c r="H4180" s="89">
        <v>20031707</v>
      </c>
      <c r="J4180" s="48"/>
    </row>
    <row r="4181" spans="1:10" x14ac:dyDescent="0.4">
      <c r="A4181" s="88" t="s">
        <v>3877</v>
      </c>
      <c r="B4181" s="86">
        <v>2017</v>
      </c>
      <c r="C4181" s="87" t="s">
        <v>1070</v>
      </c>
      <c r="D4181" s="88" t="s">
        <v>100</v>
      </c>
      <c r="E4181" s="88" t="s">
        <v>96</v>
      </c>
      <c r="F4181" s="89">
        <v>192207395</v>
      </c>
      <c r="G4181" s="88">
        <v>2</v>
      </c>
      <c r="H4181" s="89">
        <v>24903498</v>
      </c>
      <c r="J4181" s="48"/>
    </row>
    <row r="4182" spans="1:10" x14ac:dyDescent="0.4">
      <c r="A4182" s="88" t="s">
        <v>3877</v>
      </c>
      <c r="B4182" s="86">
        <v>2017</v>
      </c>
      <c r="C4182" s="87" t="s">
        <v>1070</v>
      </c>
      <c r="D4182" s="88" t="s">
        <v>100</v>
      </c>
      <c r="E4182" s="88" t="s">
        <v>96</v>
      </c>
      <c r="F4182" s="89">
        <v>204223600</v>
      </c>
      <c r="G4182" s="88">
        <v>4</v>
      </c>
      <c r="H4182" s="89">
        <v>29528409</v>
      </c>
      <c r="J4182" s="48"/>
    </row>
    <row r="4183" spans="1:10" x14ac:dyDescent="0.4">
      <c r="A4183" s="88" t="s">
        <v>3876</v>
      </c>
      <c r="B4183" s="86">
        <v>2017</v>
      </c>
      <c r="C4183" s="87" t="s">
        <v>1054</v>
      </c>
      <c r="D4183" s="88" t="s">
        <v>1051</v>
      </c>
      <c r="E4183" s="88" t="s">
        <v>96</v>
      </c>
      <c r="F4183" s="89">
        <v>204678829</v>
      </c>
      <c r="G4183" s="88">
        <v>4</v>
      </c>
      <c r="H4183" s="89">
        <v>17213413</v>
      </c>
      <c r="J4183" s="48"/>
    </row>
    <row r="4184" spans="1:10" x14ac:dyDescent="0.4">
      <c r="A4184" s="88" t="s">
        <v>3876</v>
      </c>
      <c r="B4184" s="86">
        <v>2017</v>
      </c>
      <c r="C4184" s="87" t="s">
        <v>1054</v>
      </c>
      <c r="D4184" s="88" t="s">
        <v>1051</v>
      </c>
      <c r="E4184" s="88" t="s">
        <v>96</v>
      </c>
      <c r="F4184" s="89">
        <v>218506521</v>
      </c>
      <c r="G4184" s="88">
        <v>2</v>
      </c>
      <c r="H4184" s="89">
        <v>34144284</v>
      </c>
      <c r="J4184" s="48"/>
    </row>
    <row r="4185" spans="1:10" x14ac:dyDescent="0.4">
      <c r="A4185" s="88" t="s">
        <v>3876</v>
      </c>
      <c r="B4185" s="86">
        <v>2015</v>
      </c>
      <c r="C4185" s="87" t="s">
        <v>1054</v>
      </c>
      <c r="D4185" s="88" t="s">
        <v>1051</v>
      </c>
      <c r="E4185" s="88" t="s">
        <v>96</v>
      </c>
      <c r="F4185" s="89">
        <v>130545678</v>
      </c>
      <c r="G4185" s="88">
        <v>1</v>
      </c>
      <c r="H4185" s="89">
        <v>31578766</v>
      </c>
      <c r="J4185" s="48"/>
    </row>
    <row r="4186" spans="1:10" x14ac:dyDescent="0.4">
      <c r="A4186" s="88" t="s">
        <v>3876</v>
      </c>
      <c r="B4186" s="86">
        <v>2015</v>
      </c>
      <c r="C4186" s="87" t="s">
        <v>1054</v>
      </c>
      <c r="D4186" s="88" t="s">
        <v>1051</v>
      </c>
      <c r="E4186" s="88" t="s">
        <v>96</v>
      </c>
      <c r="F4186" s="89">
        <v>144997326</v>
      </c>
      <c r="G4186" s="88">
        <v>1</v>
      </c>
      <c r="H4186" s="89">
        <v>12798247</v>
      </c>
      <c r="J4186" s="48"/>
    </row>
    <row r="4187" spans="1:10" x14ac:dyDescent="0.4">
      <c r="A4187" s="88" t="s">
        <v>3876</v>
      </c>
      <c r="B4187" s="86">
        <v>2015</v>
      </c>
      <c r="C4187" s="87" t="s">
        <v>1054</v>
      </c>
      <c r="D4187" s="88" t="s">
        <v>1051</v>
      </c>
      <c r="E4187" s="88" t="s">
        <v>96</v>
      </c>
      <c r="F4187" s="89">
        <v>186466716</v>
      </c>
      <c r="G4187" s="88">
        <v>3</v>
      </c>
      <c r="H4187" s="89">
        <v>30565347</v>
      </c>
      <c r="J4187" s="48"/>
    </row>
    <row r="4188" spans="1:10" x14ac:dyDescent="0.4">
      <c r="A4188" s="88" t="s">
        <v>3875</v>
      </c>
      <c r="B4188" s="86">
        <v>2015</v>
      </c>
      <c r="C4188" s="87" t="s">
        <v>1054</v>
      </c>
      <c r="D4188" s="88" t="s">
        <v>100</v>
      </c>
      <c r="E4188" s="88" t="s">
        <v>102</v>
      </c>
      <c r="F4188" s="89">
        <v>218647621</v>
      </c>
      <c r="G4188" s="88">
        <v>1</v>
      </c>
      <c r="H4188" s="89">
        <v>25203746</v>
      </c>
      <c r="J4188" s="48"/>
    </row>
    <row r="4189" spans="1:10" x14ac:dyDescent="0.4">
      <c r="A4189" s="88" t="s">
        <v>3874</v>
      </c>
      <c r="B4189" s="86">
        <v>2015</v>
      </c>
      <c r="C4189" s="87" t="s">
        <v>1054</v>
      </c>
      <c r="D4189" s="88" t="s">
        <v>1051</v>
      </c>
      <c r="E4189" s="88" t="s">
        <v>96</v>
      </c>
      <c r="F4189" s="89">
        <v>209590409</v>
      </c>
      <c r="G4189" s="88">
        <v>5</v>
      </c>
      <c r="H4189" s="89">
        <v>12926225</v>
      </c>
      <c r="J4189" s="48"/>
    </row>
    <row r="4190" spans="1:10" x14ac:dyDescent="0.4">
      <c r="A4190" s="88" t="s">
        <v>3874</v>
      </c>
      <c r="B4190" s="86">
        <v>2015</v>
      </c>
      <c r="C4190" s="87" t="s">
        <v>1054</v>
      </c>
      <c r="D4190" s="88" t="s">
        <v>1051</v>
      </c>
      <c r="E4190" s="88" t="s">
        <v>96</v>
      </c>
      <c r="F4190" s="89">
        <v>93423207</v>
      </c>
      <c r="G4190" s="88">
        <v>5</v>
      </c>
      <c r="H4190" s="89">
        <v>15066756</v>
      </c>
      <c r="J4190" s="48"/>
    </row>
    <row r="4191" spans="1:10" x14ac:dyDescent="0.4">
      <c r="A4191" s="88" t="s">
        <v>3874</v>
      </c>
      <c r="B4191" s="86">
        <v>2017</v>
      </c>
      <c r="C4191" s="87" t="s">
        <v>1054</v>
      </c>
      <c r="D4191" s="88" t="s">
        <v>1051</v>
      </c>
      <c r="E4191" s="88" t="s">
        <v>96</v>
      </c>
      <c r="F4191" s="89">
        <v>174519684</v>
      </c>
      <c r="G4191" s="88">
        <v>5</v>
      </c>
      <c r="H4191" s="89">
        <v>27367216</v>
      </c>
      <c r="J4191" s="48"/>
    </row>
    <row r="4192" spans="1:10" x14ac:dyDescent="0.4">
      <c r="A4192" s="88" t="s">
        <v>3873</v>
      </c>
      <c r="B4192" s="86">
        <v>2014</v>
      </c>
      <c r="C4192" s="87" t="s">
        <v>1054</v>
      </c>
      <c r="D4192" s="88" t="s">
        <v>1051</v>
      </c>
      <c r="E4192" s="88" t="s">
        <v>96</v>
      </c>
      <c r="F4192" s="89">
        <v>125591649</v>
      </c>
      <c r="G4192" s="88">
        <v>5</v>
      </c>
      <c r="H4192" s="89">
        <v>10187801</v>
      </c>
      <c r="J4192" s="48"/>
    </row>
    <row r="4193" spans="1:10" x14ac:dyDescent="0.4">
      <c r="A4193" s="88" t="s">
        <v>3872</v>
      </c>
      <c r="B4193" s="86">
        <v>2017</v>
      </c>
      <c r="C4193" s="87" t="s">
        <v>1054</v>
      </c>
      <c r="D4193" s="88" t="s">
        <v>1051</v>
      </c>
      <c r="E4193" s="88" t="s">
        <v>104</v>
      </c>
      <c r="F4193" s="89">
        <v>227581343</v>
      </c>
      <c r="G4193" s="88">
        <v>1</v>
      </c>
      <c r="H4193" s="89">
        <v>13413391</v>
      </c>
      <c r="J4193" s="48"/>
    </row>
    <row r="4194" spans="1:10" x14ac:dyDescent="0.4">
      <c r="A4194" s="88" t="s">
        <v>3871</v>
      </c>
      <c r="B4194" s="86">
        <v>2017</v>
      </c>
      <c r="C4194" s="87" t="s">
        <v>1052</v>
      </c>
      <c r="D4194" s="88" t="s">
        <v>1051</v>
      </c>
      <c r="E4194" s="88" t="s">
        <v>96</v>
      </c>
      <c r="F4194" s="89">
        <v>241467619</v>
      </c>
      <c r="G4194" s="88">
        <v>5</v>
      </c>
      <c r="H4194" s="89">
        <v>23258226</v>
      </c>
      <c r="J4194" s="48"/>
    </row>
    <row r="4195" spans="1:10" x14ac:dyDescent="0.4">
      <c r="A4195" s="88" t="s">
        <v>3871</v>
      </c>
      <c r="B4195" s="86">
        <v>2017</v>
      </c>
      <c r="C4195" s="87" t="s">
        <v>1052</v>
      </c>
      <c r="D4195" s="88" t="s">
        <v>1051</v>
      </c>
      <c r="E4195" s="88" t="s">
        <v>96</v>
      </c>
      <c r="F4195" s="89">
        <v>143149447</v>
      </c>
      <c r="G4195" s="88">
        <v>3</v>
      </c>
      <c r="H4195" s="89">
        <v>34071236</v>
      </c>
      <c r="J4195" s="48"/>
    </row>
    <row r="4196" spans="1:10" x14ac:dyDescent="0.4">
      <c r="A4196" s="88" t="s">
        <v>3870</v>
      </c>
      <c r="B4196" s="86">
        <v>2017</v>
      </c>
      <c r="C4196" s="87" t="s">
        <v>1054</v>
      </c>
      <c r="D4196" s="88" t="s">
        <v>1051</v>
      </c>
      <c r="E4196" s="88" t="s">
        <v>102</v>
      </c>
      <c r="F4196" s="89">
        <v>219373642</v>
      </c>
      <c r="G4196" s="88">
        <v>5</v>
      </c>
      <c r="H4196" s="89">
        <v>27752349</v>
      </c>
      <c r="J4196" s="48"/>
    </row>
    <row r="4197" spans="1:10" x14ac:dyDescent="0.4">
      <c r="A4197" s="88" t="s">
        <v>3870</v>
      </c>
      <c r="B4197" s="86">
        <v>2017</v>
      </c>
      <c r="C4197" s="87" t="s">
        <v>1054</v>
      </c>
      <c r="D4197" s="88" t="s">
        <v>1051</v>
      </c>
      <c r="E4197" s="88" t="s">
        <v>102</v>
      </c>
      <c r="F4197" s="89">
        <v>191022438</v>
      </c>
      <c r="G4197" s="88">
        <v>3</v>
      </c>
      <c r="H4197" s="89">
        <v>17664128</v>
      </c>
      <c r="J4197" s="48"/>
    </row>
    <row r="4198" spans="1:10" x14ac:dyDescent="0.4">
      <c r="A4198" s="88" t="s">
        <v>3870</v>
      </c>
      <c r="B4198" s="86">
        <v>2016</v>
      </c>
      <c r="C4198" s="87" t="s">
        <v>1054</v>
      </c>
      <c r="D4198" s="88" t="s">
        <v>1051</v>
      </c>
      <c r="E4198" s="88" t="s">
        <v>102</v>
      </c>
      <c r="F4198" s="89">
        <v>169234116</v>
      </c>
      <c r="G4198" s="88">
        <v>5</v>
      </c>
      <c r="H4198" s="89">
        <v>22153634</v>
      </c>
      <c r="J4198" s="48"/>
    </row>
    <row r="4199" spans="1:10" x14ac:dyDescent="0.4">
      <c r="A4199" s="88" t="s">
        <v>3870</v>
      </c>
      <c r="B4199" s="86">
        <v>2016</v>
      </c>
      <c r="C4199" s="87" t="s">
        <v>1054</v>
      </c>
      <c r="D4199" s="88" t="s">
        <v>1051</v>
      </c>
      <c r="E4199" s="88" t="s">
        <v>102</v>
      </c>
      <c r="F4199" s="89">
        <v>212385608</v>
      </c>
      <c r="G4199" s="88">
        <v>3</v>
      </c>
      <c r="H4199" s="89">
        <v>34137177</v>
      </c>
      <c r="J4199" s="48"/>
    </row>
    <row r="4200" spans="1:10" x14ac:dyDescent="0.4">
      <c r="A4200" s="88" t="s">
        <v>3870</v>
      </c>
      <c r="B4200" s="86">
        <v>2017</v>
      </c>
      <c r="C4200" s="87" t="s">
        <v>1054</v>
      </c>
      <c r="D4200" s="88" t="s">
        <v>1051</v>
      </c>
      <c r="E4200" s="88" t="s">
        <v>102</v>
      </c>
      <c r="F4200" s="89">
        <v>146214194</v>
      </c>
      <c r="G4200" s="88">
        <v>4</v>
      </c>
      <c r="H4200" s="89">
        <v>16299729</v>
      </c>
      <c r="J4200" s="48"/>
    </row>
    <row r="4201" spans="1:10" x14ac:dyDescent="0.4">
      <c r="A4201" s="88" t="s">
        <v>3869</v>
      </c>
      <c r="B4201" s="86">
        <v>2017</v>
      </c>
      <c r="C4201" s="87" t="s">
        <v>1061</v>
      </c>
      <c r="D4201" s="88" t="s">
        <v>100</v>
      </c>
      <c r="E4201" s="88" t="s">
        <v>102</v>
      </c>
      <c r="F4201" s="89">
        <v>207230143</v>
      </c>
      <c r="G4201" s="88">
        <v>1</v>
      </c>
      <c r="H4201" s="89">
        <v>26935330</v>
      </c>
      <c r="J4201" s="48"/>
    </row>
    <row r="4202" spans="1:10" x14ac:dyDescent="0.4">
      <c r="A4202" s="88" t="s">
        <v>3869</v>
      </c>
      <c r="B4202" s="86">
        <v>2017</v>
      </c>
      <c r="C4202" s="87" t="s">
        <v>1061</v>
      </c>
      <c r="D4202" s="88" t="s">
        <v>100</v>
      </c>
      <c r="E4202" s="88" t="s">
        <v>102</v>
      </c>
      <c r="F4202" s="89">
        <v>173349953</v>
      </c>
      <c r="G4202" s="88">
        <v>3</v>
      </c>
      <c r="H4202" s="89">
        <v>32571469</v>
      </c>
      <c r="J4202" s="48"/>
    </row>
    <row r="4203" spans="1:10" x14ac:dyDescent="0.4">
      <c r="A4203" s="88" t="s">
        <v>3868</v>
      </c>
      <c r="B4203" s="86">
        <v>2017</v>
      </c>
      <c r="C4203" s="87" t="s">
        <v>1054</v>
      </c>
      <c r="D4203" s="88" t="s">
        <v>1051</v>
      </c>
      <c r="E4203" s="88" t="s">
        <v>102</v>
      </c>
      <c r="F4203" s="89">
        <v>152799164</v>
      </c>
      <c r="G4203" s="88">
        <v>1</v>
      </c>
      <c r="H4203" s="89">
        <v>15844954</v>
      </c>
      <c r="J4203" s="48"/>
    </row>
    <row r="4204" spans="1:10" x14ac:dyDescent="0.4">
      <c r="A4204" s="88" t="s">
        <v>3867</v>
      </c>
      <c r="B4204" s="86">
        <v>2017</v>
      </c>
      <c r="C4204" s="87" t="s">
        <v>1054</v>
      </c>
      <c r="D4204" s="88" t="s">
        <v>1051</v>
      </c>
      <c r="E4204" s="88" t="s">
        <v>104</v>
      </c>
      <c r="F4204" s="89">
        <v>135323356</v>
      </c>
      <c r="G4204" s="88">
        <v>5</v>
      </c>
      <c r="H4204" s="89">
        <v>26133300</v>
      </c>
      <c r="J4204" s="48"/>
    </row>
    <row r="4205" spans="1:10" x14ac:dyDescent="0.4">
      <c r="A4205" s="88" t="s">
        <v>3866</v>
      </c>
      <c r="B4205" s="86">
        <v>2017</v>
      </c>
      <c r="C4205" s="87" t="s">
        <v>1054</v>
      </c>
      <c r="D4205" s="88" t="s">
        <v>1051</v>
      </c>
      <c r="E4205" s="88" t="s">
        <v>96</v>
      </c>
      <c r="F4205" s="89">
        <v>175851655</v>
      </c>
      <c r="G4205" s="88">
        <v>5</v>
      </c>
      <c r="H4205" s="89">
        <v>17955781</v>
      </c>
      <c r="J4205" s="48"/>
    </row>
    <row r="4206" spans="1:10" x14ac:dyDescent="0.4">
      <c r="A4206" s="88" t="s">
        <v>3866</v>
      </c>
      <c r="B4206" s="86">
        <v>2017</v>
      </c>
      <c r="C4206" s="87" t="s">
        <v>1054</v>
      </c>
      <c r="D4206" s="88" t="s">
        <v>1051</v>
      </c>
      <c r="E4206" s="88" t="s">
        <v>96</v>
      </c>
      <c r="F4206" s="89">
        <v>224027172</v>
      </c>
      <c r="G4206" s="88">
        <v>4</v>
      </c>
      <c r="H4206" s="89">
        <v>17318975</v>
      </c>
      <c r="J4206" s="48"/>
    </row>
    <row r="4207" spans="1:10" x14ac:dyDescent="0.4">
      <c r="A4207" s="88" t="s">
        <v>3865</v>
      </c>
      <c r="B4207" s="86">
        <v>2015</v>
      </c>
      <c r="C4207" s="87" t="s">
        <v>1054</v>
      </c>
      <c r="D4207" s="88" t="s">
        <v>1051</v>
      </c>
      <c r="E4207" s="88" t="s">
        <v>104</v>
      </c>
      <c r="F4207" s="89">
        <v>241298736</v>
      </c>
      <c r="G4207" s="88">
        <v>1</v>
      </c>
      <c r="H4207" s="89">
        <v>22814586</v>
      </c>
      <c r="J4207" s="48"/>
    </row>
    <row r="4208" spans="1:10" x14ac:dyDescent="0.4">
      <c r="A4208" s="88" t="s">
        <v>3865</v>
      </c>
      <c r="B4208" s="86">
        <v>2015</v>
      </c>
      <c r="C4208" s="87" t="s">
        <v>1054</v>
      </c>
      <c r="D4208" s="88" t="s">
        <v>1051</v>
      </c>
      <c r="E4208" s="88" t="s">
        <v>104</v>
      </c>
      <c r="F4208" s="89">
        <v>183610834</v>
      </c>
      <c r="G4208" s="88">
        <v>4</v>
      </c>
      <c r="H4208" s="89">
        <v>10384764</v>
      </c>
      <c r="J4208" s="48"/>
    </row>
    <row r="4209" spans="1:10" x14ac:dyDescent="0.4">
      <c r="A4209" s="88" t="s">
        <v>3864</v>
      </c>
      <c r="B4209" s="86">
        <v>2017</v>
      </c>
      <c r="C4209" s="87" t="s">
        <v>1054</v>
      </c>
      <c r="D4209" s="88" t="s">
        <v>1051</v>
      </c>
      <c r="E4209" s="88" t="s">
        <v>96</v>
      </c>
      <c r="F4209" s="89">
        <v>161101835</v>
      </c>
      <c r="G4209" s="88">
        <v>3</v>
      </c>
      <c r="H4209" s="89">
        <v>26424210</v>
      </c>
      <c r="J4209" s="48"/>
    </row>
    <row r="4210" spans="1:10" x14ac:dyDescent="0.4">
      <c r="A4210" s="88" t="s">
        <v>3864</v>
      </c>
      <c r="B4210" s="86">
        <v>2017</v>
      </c>
      <c r="C4210" s="87" t="s">
        <v>1054</v>
      </c>
      <c r="D4210" s="88" t="s">
        <v>1051</v>
      </c>
      <c r="E4210" s="88" t="s">
        <v>96</v>
      </c>
      <c r="F4210" s="89">
        <v>144614432</v>
      </c>
      <c r="G4210" s="88">
        <v>4</v>
      </c>
      <c r="H4210" s="89">
        <v>15877981</v>
      </c>
      <c r="J4210" s="48"/>
    </row>
    <row r="4211" spans="1:10" x14ac:dyDescent="0.4">
      <c r="A4211" s="88" t="s">
        <v>3863</v>
      </c>
      <c r="B4211" s="86">
        <v>2017</v>
      </c>
      <c r="C4211" s="87" t="s">
        <v>1054</v>
      </c>
      <c r="D4211" s="88" t="s">
        <v>1064</v>
      </c>
      <c r="E4211" s="88" t="s">
        <v>96</v>
      </c>
      <c r="F4211" s="89">
        <v>172123058</v>
      </c>
      <c r="G4211" s="88">
        <v>2</v>
      </c>
      <c r="H4211" s="89">
        <v>12233724</v>
      </c>
      <c r="J4211" s="48"/>
    </row>
    <row r="4212" spans="1:10" x14ac:dyDescent="0.4">
      <c r="A4212" s="88" t="s">
        <v>3863</v>
      </c>
      <c r="B4212" s="86">
        <v>2016</v>
      </c>
      <c r="C4212" s="87" t="s">
        <v>1054</v>
      </c>
      <c r="D4212" s="88" t="s">
        <v>1064</v>
      </c>
      <c r="E4212" s="88" t="s">
        <v>96</v>
      </c>
      <c r="F4212" s="89">
        <v>177233419</v>
      </c>
      <c r="G4212" s="88">
        <v>1</v>
      </c>
      <c r="H4212" s="89">
        <v>19263980</v>
      </c>
      <c r="J4212" s="48"/>
    </row>
    <row r="4213" spans="1:10" x14ac:dyDescent="0.4">
      <c r="A4213" s="88" t="s">
        <v>3862</v>
      </c>
      <c r="B4213" s="86">
        <v>2017</v>
      </c>
      <c r="C4213" s="87" t="s">
        <v>1054</v>
      </c>
      <c r="D4213" s="88" t="s">
        <v>1051</v>
      </c>
      <c r="E4213" s="88" t="s">
        <v>104</v>
      </c>
      <c r="F4213" s="89">
        <v>105584861</v>
      </c>
      <c r="G4213" s="88">
        <v>4</v>
      </c>
      <c r="H4213" s="89">
        <v>25191519</v>
      </c>
      <c r="J4213" s="48"/>
    </row>
    <row r="4214" spans="1:10" x14ac:dyDescent="0.4">
      <c r="A4214" s="88" t="s">
        <v>3861</v>
      </c>
      <c r="B4214" s="86">
        <v>2017</v>
      </c>
      <c r="C4214" s="87" t="s">
        <v>1070</v>
      </c>
      <c r="D4214" s="88" t="s">
        <v>1051</v>
      </c>
      <c r="E4214" s="88" t="s">
        <v>106</v>
      </c>
      <c r="F4214" s="89">
        <v>248902658</v>
      </c>
      <c r="G4214" s="88">
        <v>1</v>
      </c>
      <c r="H4214" s="89">
        <v>11937827</v>
      </c>
      <c r="J4214" s="48"/>
    </row>
    <row r="4215" spans="1:10" x14ac:dyDescent="0.4">
      <c r="A4215" s="88" t="s">
        <v>3860</v>
      </c>
      <c r="B4215" s="86">
        <v>2017</v>
      </c>
      <c r="C4215" s="87" t="s">
        <v>1054</v>
      </c>
      <c r="D4215" s="88" t="s">
        <v>1051</v>
      </c>
      <c r="E4215" s="88" t="s">
        <v>104</v>
      </c>
      <c r="F4215" s="89">
        <v>162916119</v>
      </c>
      <c r="G4215" s="88">
        <v>2</v>
      </c>
      <c r="H4215" s="89">
        <v>12158802</v>
      </c>
      <c r="J4215" s="48"/>
    </row>
    <row r="4216" spans="1:10" x14ac:dyDescent="0.4">
      <c r="A4216" s="88" t="s">
        <v>3859</v>
      </c>
      <c r="B4216" s="86">
        <v>2017</v>
      </c>
      <c r="C4216" s="87" t="s">
        <v>1061</v>
      </c>
      <c r="D4216" s="88" t="s">
        <v>1051</v>
      </c>
      <c r="E4216" s="88" t="s">
        <v>96</v>
      </c>
      <c r="F4216" s="89">
        <v>100938026</v>
      </c>
      <c r="G4216" s="88">
        <v>2</v>
      </c>
      <c r="H4216" s="89">
        <v>12812675</v>
      </c>
      <c r="J4216" s="48"/>
    </row>
    <row r="4217" spans="1:10" x14ac:dyDescent="0.4">
      <c r="A4217" s="88" t="s">
        <v>3859</v>
      </c>
      <c r="B4217" s="86">
        <v>2017</v>
      </c>
      <c r="C4217" s="87" t="s">
        <v>1061</v>
      </c>
      <c r="D4217" s="88" t="s">
        <v>1051</v>
      </c>
      <c r="E4217" s="88" t="s">
        <v>96</v>
      </c>
      <c r="F4217" s="89">
        <v>112361677</v>
      </c>
      <c r="G4217" s="88">
        <v>1</v>
      </c>
      <c r="H4217" s="89">
        <v>18000652</v>
      </c>
      <c r="J4217" s="48"/>
    </row>
    <row r="4218" spans="1:10" x14ac:dyDescent="0.4">
      <c r="A4218" s="88" t="s">
        <v>3859</v>
      </c>
      <c r="B4218" s="86">
        <v>2017</v>
      </c>
      <c r="C4218" s="87" t="s">
        <v>1061</v>
      </c>
      <c r="D4218" s="88" t="s">
        <v>1051</v>
      </c>
      <c r="E4218" s="88" t="s">
        <v>96</v>
      </c>
      <c r="F4218" s="89">
        <v>122632112</v>
      </c>
      <c r="G4218" s="88">
        <v>2</v>
      </c>
      <c r="H4218" s="89">
        <v>23401285</v>
      </c>
      <c r="J4218" s="48"/>
    </row>
    <row r="4219" spans="1:10" x14ac:dyDescent="0.4">
      <c r="A4219" s="88" t="s">
        <v>3859</v>
      </c>
      <c r="B4219" s="86">
        <v>2016</v>
      </c>
      <c r="C4219" s="87" t="s">
        <v>1061</v>
      </c>
      <c r="D4219" s="88" t="s">
        <v>1051</v>
      </c>
      <c r="E4219" s="88" t="s">
        <v>96</v>
      </c>
      <c r="F4219" s="89">
        <v>129214330</v>
      </c>
      <c r="G4219" s="88">
        <v>1</v>
      </c>
      <c r="H4219" s="89">
        <v>32151901</v>
      </c>
      <c r="J4219" s="48"/>
    </row>
    <row r="4220" spans="1:10" x14ac:dyDescent="0.4">
      <c r="A4220" s="88" t="s">
        <v>3858</v>
      </c>
      <c r="B4220" s="86">
        <v>2016</v>
      </c>
      <c r="C4220" s="87" t="s">
        <v>1054</v>
      </c>
      <c r="D4220" s="88" t="s">
        <v>1051</v>
      </c>
      <c r="E4220" s="88" t="s">
        <v>102</v>
      </c>
      <c r="F4220" s="89">
        <v>147425818</v>
      </c>
      <c r="G4220" s="88">
        <v>1</v>
      </c>
      <c r="H4220" s="89">
        <v>18777861</v>
      </c>
      <c r="J4220" s="48"/>
    </row>
    <row r="4221" spans="1:10" x14ac:dyDescent="0.4">
      <c r="A4221" s="88" t="s">
        <v>3858</v>
      </c>
      <c r="B4221" s="86">
        <v>2016</v>
      </c>
      <c r="C4221" s="87" t="s">
        <v>1054</v>
      </c>
      <c r="D4221" s="88" t="s">
        <v>1051</v>
      </c>
      <c r="E4221" s="88" t="s">
        <v>102</v>
      </c>
      <c r="F4221" s="89">
        <v>90685077</v>
      </c>
      <c r="G4221" s="88">
        <v>5</v>
      </c>
      <c r="H4221" s="89">
        <v>12846521</v>
      </c>
      <c r="J4221" s="48"/>
    </row>
    <row r="4222" spans="1:10" x14ac:dyDescent="0.4">
      <c r="A4222" s="88" t="s">
        <v>3857</v>
      </c>
      <c r="B4222" s="86">
        <v>2017</v>
      </c>
      <c r="C4222" s="87" t="s">
        <v>1052</v>
      </c>
      <c r="D4222" s="88" t="s">
        <v>1051</v>
      </c>
      <c r="E4222" s="88" t="s">
        <v>96</v>
      </c>
      <c r="F4222" s="89">
        <v>212267132</v>
      </c>
      <c r="G4222" s="88">
        <v>4</v>
      </c>
      <c r="H4222" s="89">
        <v>34439035</v>
      </c>
      <c r="J4222" s="48"/>
    </row>
    <row r="4223" spans="1:10" x14ac:dyDescent="0.4">
      <c r="A4223" s="88" t="s">
        <v>3857</v>
      </c>
      <c r="B4223" s="86">
        <v>2017</v>
      </c>
      <c r="C4223" s="87" t="s">
        <v>1052</v>
      </c>
      <c r="D4223" s="88" t="s">
        <v>1051</v>
      </c>
      <c r="E4223" s="88" t="s">
        <v>96</v>
      </c>
      <c r="F4223" s="89">
        <v>135501905</v>
      </c>
      <c r="G4223" s="88">
        <v>3</v>
      </c>
      <c r="H4223" s="89">
        <v>32622440</v>
      </c>
      <c r="J4223" s="48"/>
    </row>
    <row r="4224" spans="1:10" x14ac:dyDescent="0.4">
      <c r="A4224" s="88" t="s">
        <v>3856</v>
      </c>
      <c r="B4224" s="86">
        <v>2016</v>
      </c>
      <c r="C4224" s="87" t="s">
        <v>1054</v>
      </c>
      <c r="D4224" s="88" t="s">
        <v>1051</v>
      </c>
      <c r="E4224" s="88" t="s">
        <v>102</v>
      </c>
      <c r="F4224" s="89">
        <v>219651821</v>
      </c>
      <c r="G4224" s="88">
        <v>4</v>
      </c>
      <c r="H4224" s="89">
        <v>21034146</v>
      </c>
      <c r="J4224" s="48"/>
    </row>
    <row r="4225" spans="1:10" x14ac:dyDescent="0.4">
      <c r="A4225" s="88" t="s">
        <v>3856</v>
      </c>
      <c r="B4225" s="86">
        <v>2014</v>
      </c>
      <c r="C4225" s="87" t="s">
        <v>1054</v>
      </c>
      <c r="D4225" s="88" t="s">
        <v>1051</v>
      </c>
      <c r="E4225" s="88" t="s">
        <v>102</v>
      </c>
      <c r="F4225" s="89">
        <v>175002684</v>
      </c>
      <c r="G4225" s="88">
        <v>5</v>
      </c>
      <c r="H4225" s="89">
        <v>14277687</v>
      </c>
      <c r="J4225" s="48"/>
    </row>
    <row r="4226" spans="1:10" x14ac:dyDescent="0.4">
      <c r="A4226" s="88" t="s">
        <v>3855</v>
      </c>
      <c r="B4226" s="86">
        <v>2014</v>
      </c>
      <c r="C4226" s="87" t="s">
        <v>1052</v>
      </c>
      <c r="D4226" s="88" t="s">
        <v>1051</v>
      </c>
      <c r="E4226" s="88" t="s">
        <v>96</v>
      </c>
      <c r="F4226" s="89">
        <v>163429349</v>
      </c>
      <c r="G4226" s="88">
        <v>2</v>
      </c>
      <c r="H4226" s="89">
        <v>13393701</v>
      </c>
      <c r="J4226" s="48"/>
    </row>
    <row r="4227" spans="1:10" x14ac:dyDescent="0.4">
      <c r="A4227" s="88" t="s">
        <v>3855</v>
      </c>
      <c r="B4227" s="86">
        <v>2014</v>
      </c>
      <c r="C4227" s="87" t="s">
        <v>1052</v>
      </c>
      <c r="D4227" s="88" t="s">
        <v>1051</v>
      </c>
      <c r="E4227" s="88" t="s">
        <v>96</v>
      </c>
      <c r="F4227" s="89">
        <v>165606781</v>
      </c>
      <c r="G4227" s="88">
        <v>2</v>
      </c>
      <c r="H4227" s="89">
        <v>16922106</v>
      </c>
      <c r="J4227" s="48"/>
    </row>
    <row r="4228" spans="1:10" x14ac:dyDescent="0.4">
      <c r="A4228" s="88" t="s">
        <v>3854</v>
      </c>
      <c r="B4228" s="86">
        <v>2015</v>
      </c>
      <c r="C4228" s="87" t="s">
        <v>1052</v>
      </c>
      <c r="D4228" s="88" t="s">
        <v>100</v>
      </c>
      <c r="E4228" s="88" t="s">
        <v>104</v>
      </c>
      <c r="F4228" s="89">
        <v>243778197</v>
      </c>
      <c r="G4228" s="88">
        <v>1</v>
      </c>
      <c r="H4228" s="89">
        <v>24110320</v>
      </c>
      <c r="J4228" s="48"/>
    </row>
    <row r="4229" spans="1:10" x14ac:dyDescent="0.4">
      <c r="A4229" s="88" t="s">
        <v>3853</v>
      </c>
      <c r="B4229" s="86">
        <v>2015</v>
      </c>
      <c r="C4229" s="87" t="s">
        <v>1052</v>
      </c>
      <c r="D4229" s="88" t="s">
        <v>1051</v>
      </c>
      <c r="E4229" s="88" t="s">
        <v>104</v>
      </c>
      <c r="F4229" s="89">
        <v>144889851</v>
      </c>
      <c r="G4229" s="88">
        <v>2</v>
      </c>
      <c r="H4229" s="89">
        <v>33864495</v>
      </c>
      <c r="J4229" s="48"/>
    </row>
    <row r="4230" spans="1:10" x14ac:dyDescent="0.4">
      <c r="A4230" s="88" t="s">
        <v>3853</v>
      </c>
      <c r="B4230" s="86">
        <v>2015</v>
      </c>
      <c r="C4230" s="87" t="s">
        <v>1052</v>
      </c>
      <c r="D4230" s="88" t="s">
        <v>1051</v>
      </c>
      <c r="E4230" s="88" t="s">
        <v>104</v>
      </c>
      <c r="F4230" s="89">
        <v>138230210</v>
      </c>
      <c r="G4230" s="88">
        <v>4</v>
      </c>
      <c r="H4230" s="89">
        <v>34133119</v>
      </c>
      <c r="J4230" s="48"/>
    </row>
    <row r="4231" spans="1:10" x14ac:dyDescent="0.4">
      <c r="A4231" s="88" t="s">
        <v>3852</v>
      </c>
      <c r="B4231" s="86">
        <v>2015</v>
      </c>
      <c r="C4231" s="87" t="s">
        <v>1070</v>
      </c>
      <c r="D4231" s="88" t="s">
        <v>1051</v>
      </c>
      <c r="E4231" s="88" t="s">
        <v>106</v>
      </c>
      <c r="F4231" s="89">
        <v>91732731</v>
      </c>
      <c r="G4231" s="88">
        <v>4</v>
      </c>
      <c r="H4231" s="89">
        <v>22321878</v>
      </c>
      <c r="J4231" s="48"/>
    </row>
    <row r="4232" spans="1:10" x14ac:dyDescent="0.4">
      <c r="A4232" s="88" t="s">
        <v>3852</v>
      </c>
      <c r="B4232" s="86">
        <v>2015</v>
      </c>
      <c r="C4232" s="87" t="s">
        <v>1070</v>
      </c>
      <c r="D4232" s="88" t="s">
        <v>1051</v>
      </c>
      <c r="E4232" s="88" t="s">
        <v>106</v>
      </c>
      <c r="F4232" s="89">
        <v>203919549</v>
      </c>
      <c r="G4232" s="88">
        <v>5</v>
      </c>
      <c r="H4232" s="89">
        <v>25554596</v>
      </c>
      <c r="J4232" s="48"/>
    </row>
    <row r="4233" spans="1:10" x14ac:dyDescent="0.4">
      <c r="A4233" s="88" t="s">
        <v>3852</v>
      </c>
      <c r="B4233" s="86">
        <v>2015</v>
      </c>
      <c r="C4233" s="87" t="s">
        <v>1070</v>
      </c>
      <c r="D4233" s="88" t="s">
        <v>1051</v>
      </c>
      <c r="E4233" s="88" t="s">
        <v>106</v>
      </c>
      <c r="F4233" s="89">
        <v>164189697</v>
      </c>
      <c r="G4233" s="88">
        <v>4</v>
      </c>
      <c r="H4233" s="89">
        <v>34782307</v>
      </c>
      <c r="J4233" s="48"/>
    </row>
    <row r="4234" spans="1:10" x14ac:dyDescent="0.4">
      <c r="A4234" s="88" t="s">
        <v>3851</v>
      </c>
      <c r="B4234" s="86">
        <v>2015</v>
      </c>
      <c r="C4234" s="87" t="s">
        <v>1061</v>
      </c>
      <c r="D4234" s="88" t="s">
        <v>100</v>
      </c>
      <c r="E4234" s="88" t="s">
        <v>102</v>
      </c>
      <c r="F4234" s="89">
        <v>115497414</v>
      </c>
      <c r="G4234" s="88">
        <v>5</v>
      </c>
      <c r="H4234" s="89">
        <v>21790999</v>
      </c>
      <c r="J4234" s="48"/>
    </row>
    <row r="4235" spans="1:10" x14ac:dyDescent="0.4">
      <c r="A4235" s="88" t="s">
        <v>3850</v>
      </c>
      <c r="B4235" s="86">
        <v>2015</v>
      </c>
      <c r="C4235" s="87" t="s">
        <v>1052</v>
      </c>
      <c r="D4235" s="88" t="s">
        <v>1051</v>
      </c>
      <c r="E4235" s="88" t="s">
        <v>104</v>
      </c>
      <c r="F4235" s="89">
        <v>169166449</v>
      </c>
      <c r="G4235" s="88">
        <v>5</v>
      </c>
      <c r="H4235" s="89">
        <v>13812064</v>
      </c>
      <c r="J4235" s="48"/>
    </row>
    <row r="4236" spans="1:10" x14ac:dyDescent="0.4">
      <c r="A4236" s="88" t="s">
        <v>3849</v>
      </c>
      <c r="B4236" s="86">
        <v>2016</v>
      </c>
      <c r="C4236" s="87" t="s">
        <v>1052</v>
      </c>
      <c r="D4236" s="88" t="s">
        <v>1051</v>
      </c>
      <c r="E4236" s="88" t="s">
        <v>106</v>
      </c>
      <c r="F4236" s="89">
        <v>239472914</v>
      </c>
      <c r="G4236" s="88">
        <v>2</v>
      </c>
      <c r="H4236" s="89">
        <v>16813653</v>
      </c>
      <c r="J4236" s="48"/>
    </row>
    <row r="4237" spans="1:10" x14ac:dyDescent="0.4">
      <c r="A4237" s="88" t="s">
        <v>3849</v>
      </c>
      <c r="B4237" s="86">
        <v>2016</v>
      </c>
      <c r="C4237" s="87" t="s">
        <v>1052</v>
      </c>
      <c r="D4237" s="88" t="s">
        <v>1051</v>
      </c>
      <c r="E4237" s="88" t="s">
        <v>106</v>
      </c>
      <c r="F4237" s="89">
        <v>241266586</v>
      </c>
      <c r="G4237" s="88">
        <v>4</v>
      </c>
      <c r="H4237" s="89">
        <v>23814051</v>
      </c>
      <c r="J4237" s="48"/>
    </row>
    <row r="4238" spans="1:10" x14ac:dyDescent="0.4">
      <c r="A4238" s="88" t="s">
        <v>3849</v>
      </c>
      <c r="B4238" s="86">
        <v>2017</v>
      </c>
      <c r="C4238" s="87" t="s">
        <v>1052</v>
      </c>
      <c r="D4238" s="88" t="s">
        <v>1051</v>
      </c>
      <c r="E4238" s="88" t="s">
        <v>106</v>
      </c>
      <c r="F4238" s="89">
        <v>169538952</v>
      </c>
      <c r="G4238" s="88">
        <v>5</v>
      </c>
      <c r="H4238" s="89">
        <v>16350922</v>
      </c>
      <c r="J4238" s="48"/>
    </row>
    <row r="4239" spans="1:10" x14ac:dyDescent="0.4">
      <c r="A4239" s="88" t="s">
        <v>3848</v>
      </c>
      <c r="B4239" s="86">
        <v>2017</v>
      </c>
      <c r="C4239" s="87" t="s">
        <v>1052</v>
      </c>
      <c r="D4239" s="88" t="s">
        <v>1051</v>
      </c>
      <c r="E4239" s="88" t="s">
        <v>106</v>
      </c>
      <c r="F4239" s="89">
        <v>185278906</v>
      </c>
      <c r="G4239" s="88">
        <v>5</v>
      </c>
      <c r="H4239" s="89">
        <v>32289241</v>
      </c>
      <c r="J4239" s="48"/>
    </row>
    <row r="4240" spans="1:10" x14ac:dyDescent="0.4">
      <c r="A4240" s="88" t="s">
        <v>3848</v>
      </c>
      <c r="B4240" s="86">
        <v>2017</v>
      </c>
      <c r="C4240" s="87" t="s">
        <v>1052</v>
      </c>
      <c r="D4240" s="88" t="s">
        <v>1051</v>
      </c>
      <c r="E4240" s="88" t="s">
        <v>106</v>
      </c>
      <c r="F4240" s="89">
        <v>108509207</v>
      </c>
      <c r="G4240" s="88">
        <v>1</v>
      </c>
      <c r="H4240" s="89">
        <v>33710782</v>
      </c>
      <c r="J4240" s="48"/>
    </row>
    <row r="4241" spans="1:10" x14ac:dyDescent="0.4">
      <c r="A4241" s="88" t="s">
        <v>3847</v>
      </c>
      <c r="B4241" s="86">
        <v>2017</v>
      </c>
      <c r="C4241" s="87" t="s">
        <v>1054</v>
      </c>
      <c r="D4241" s="88" t="s">
        <v>1064</v>
      </c>
      <c r="E4241" s="88" t="s">
        <v>106</v>
      </c>
      <c r="F4241" s="89">
        <v>165066789</v>
      </c>
      <c r="G4241" s="88">
        <v>3</v>
      </c>
      <c r="H4241" s="89">
        <v>30686396</v>
      </c>
      <c r="J4241" s="48"/>
    </row>
    <row r="4242" spans="1:10" x14ac:dyDescent="0.4">
      <c r="A4242" s="88" t="s">
        <v>3847</v>
      </c>
      <c r="B4242" s="86">
        <v>2016</v>
      </c>
      <c r="C4242" s="87" t="s">
        <v>1054</v>
      </c>
      <c r="D4242" s="88" t="s">
        <v>1064</v>
      </c>
      <c r="E4242" s="88" t="s">
        <v>106</v>
      </c>
      <c r="F4242" s="89">
        <v>142931461</v>
      </c>
      <c r="G4242" s="88">
        <v>5</v>
      </c>
      <c r="H4242" s="89">
        <v>27936789</v>
      </c>
      <c r="J4242" s="48"/>
    </row>
    <row r="4243" spans="1:10" x14ac:dyDescent="0.4">
      <c r="A4243" s="88" t="s">
        <v>3847</v>
      </c>
      <c r="B4243" s="86">
        <v>2016</v>
      </c>
      <c r="C4243" s="87" t="s">
        <v>1054</v>
      </c>
      <c r="D4243" s="88" t="s">
        <v>1064</v>
      </c>
      <c r="E4243" s="88" t="s">
        <v>106</v>
      </c>
      <c r="F4243" s="89">
        <v>179559558</v>
      </c>
      <c r="G4243" s="88">
        <v>2</v>
      </c>
      <c r="H4243" s="89">
        <v>14181665</v>
      </c>
      <c r="J4243" s="48"/>
    </row>
    <row r="4244" spans="1:10" x14ac:dyDescent="0.4">
      <c r="A4244" s="88" t="s">
        <v>3846</v>
      </c>
      <c r="B4244" s="86">
        <v>2014</v>
      </c>
      <c r="C4244" s="87" t="s">
        <v>1052</v>
      </c>
      <c r="D4244" s="88" t="s">
        <v>1051</v>
      </c>
      <c r="E4244" s="88" t="s">
        <v>106</v>
      </c>
      <c r="F4244" s="89">
        <v>174877544</v>
      </c>
      <c r="G4244" s="88">
        <v>3</v>
      </c>
      <c r="H4244" s="89">
        <v>17015659</v>
      </c>
      <c r="J4244" s="48"/>
    </row>
    <row r="4245" spans="1:10" x14ac:dyDescent="0.4">
      <c r="A4245" s="88" t="s">
        <v>3846</v>
      </c>
      <c r="B4245" s="86">
        <v>2014</v>
      </c>
      <c r="C4245" s="87" t="s">
        <v>1052</v>
      </c>
      <c r="D4245" s="88" t="s">
        <v>1051</v>
      </c>
      <c r="E4245" s="88" t="s">
        <v>106</v>
      </c>
      <c r="F4245" s="89">
        <v>111221415</v>
      </c>
      <c r="G4245" s="88">
        <v>3</v>
      </c>
      <c r="H4245" s="89">
        <v>14467878</v>
      </c>
      <c r="J4245" s="48"/>
    </row>
    <row r="4246" spans="1:10" x14ac:dyDescent="0.4">
      <c r="A4246" s="88" t="s">
        <v>3845</v>
      </c>
      <c r="B4246" s="86">
        <v>2016</v>
      </c>
      <c r="C4246" s="87" t="s">
        <v>1054</v>
      </c>
      <c r="D4246" s="88" t="s">
        <v>100</v>
      </c>
      <c r="E4246" s="88" t="s">
        <v>102</v>
      </c>
      <c r="F4246" s="89">
        <v>230682042</v>
      </c>
      <c r="G4246" s="88">
        <v>4</v>
      </c>
      <c r="H4246" s="89">
        <v>26023006</v>
      </c>
      <c r="J4246" s="48"/>
    </row>
    <row r="4247" spans="1:10" x14ac:dyDescent="0.4">
      <c r="A4247" s="88" t="s">
        <v>3844</v>
      </c>
      <c r="B4247" s="86">
        <v>2014</v>
      </c>
      <c r="C4247" s="87" t="s">
        <v>1054</v>
      </c>
      <c r="D4247" s="88" t="s">
        <v>1064</v>
      </c>
      <c r="E4247" s="88" t="s">
        <v>96</v>
      </c>
      <c r="F4247" s="89">
        <v>247200084</v>
      </c>
      <c r="G4247" s="88">
        <v>1</v>
      </c>
      <c r="H4247" s="89">
        <v>16064389</v>
      </c>
      <c r="J4247" s="48"/>
    </row>
    <row r="4248" spans="1:10" x14ac:dyDescent="0.4">
      <c r="A4248" s="88" t="s">
        <v>3844</v>
      </c>
      <c r="B4248" s="86">
        <v>2014</v>
      </c>
      <c r="C4248" s="87" t="s">
        <v>1054</v>
      </c>
      <c r="D4248" s="88" t="s">
        <v>1064</v>
      </c>
      <c r="E4248" s="88" t="s">
        <v>96</v>
      </c>
      <c r="F4248" s="89">
        <v>91878115</v>
      </c>
      <c r="G4248" s="88">
        <v>1</v>
      </c>
      <c r="H4248" s="89">
        <v>25711027</v>
      </c>
      <c r="J4248" s="48"/>
    </row>
    <row r="4249" spans="1:10" x14ac:dyDescent="0.4">
      <c r="A4249" s="88" t="s">
        <v>3844</v>
      </c>
      <c r="B4249" s="86">
        <v>2016</v>
      </c>
      <c r="C4249" s="87" t="s">
        <v>1054</v>
      </c>
      <c r="D4249" s="88" t="s">
        <v>1064</v>
      </c>
      <c r="E4249" s="88" t="s">
        <v>96</v>
      </c>
      <c r="F4249" s="89">
        <v>128465109</v>
      </c>
      <c r="G4249" s="88">
        <v>1</v>
      </c>
      <c r="H4249" s="89">
        <v>26663967</v>
      </c>
      <c r="J4249" s="48"/>
    </row>
    <row r="4250" spans="1:10" x14ac:dyDescent="0.4">
      <c r="A4250" s="88" t="s">
        <v>3843</v>
      </c>
      <c r="B4250" s="86">
        <v>2016</v>
      </c>
      <c r="C4250" s="87" t="s">
        <v>1052</v>
      </c>
      <c r="D4250" s="88" t="s">
        <v>1064</v>
      </c>
      <c r="E4250" s="88" t="s">
        <v>104</v>
      </c>
      <c r="F4250" s="89">
        <v>194242856</v>
      </c>
      <c r="G4250" s="88">
        <v>1</v>
      </c>
      <c r="H4250" s="89">
        <v>25225530</v>
      </c>
      <c r="J4250" s="48"/>
    </row>
    <row r="4251" spans="1:10" x14ac:dyDescent="0.4">
      <c r="A4251" s="88" t="s">
        <v>3843</v>
      </c>
      <c r="B4251" s="86">
        <v>2016</v>
      </c>
      <c r="C4251" s="87" t="s">
        <v>1052</v>
      </c>
      <c r="D4251" s="88" t="s">
        <v>1064</v>
      </c>
      <c r="E4251" s="88" t="s">
        <v>104</v>
      </c>
      <c r="F4251" s="89">
        <v>171164783</v>
      </c>
      <c r="G4251" s="88">
        <v>5</v>
      </c>
      <c r="H4251" s="89">
        <v>12189623</v>
      </c>
      <c r="J4251" s="48"/>
    </row>
    <row r="4252" spans="1:10" x14ac:dyDescent="0.4">
      <c r="A4252" s="88" t="s">
        <v>3842</v>
      </c>
      <c r="B4252" s="86">
        <v>2016</v>
      </c>
      <c r="C4252" s="87" t="s">
        <v>1054</v>
      </c>
      <c r="D4252" s="88" t="s">
        <v>1051</v>
      </c>
      <c r="E4252" s="88" t="s">
        <v>96</v>
      </c>
      <c r="F4252" s="89">
        <v>224573775</v>
      </c>
      <c r="G4252" s="88">
        <v>2</v>
      </c>
      <c r="H4252" s="89">
        <v>13979102</v>
      </c>
      <c r="J4252" s="48"/>
    </row>
    <row r="4253" spans="1:10" x14ac:dyDescent="0.4">
      <c r="A4253" s="88" t="s">
        <v>3842</v>
      </c>
      <c r="B4253" s="86">
        <v>2014</v>
      </c>
      <c r="C4253" s="87" t="s">
        <v>1054</v>
      </c>
      <c r="D4253" s="88" t="s">
        <v>1051</v>
      </c>
      <c r="E4253" s="88" t="s">
        <v>96</v>
      </c>
      <c r="F4253" s="89">
        <v>201780847</v>
      </c>
      <c r="G4253" s="88">
        <v>1</v>
      </c>
      <c r="H4253" s="89">
        <v>19532404</v>
      </c>
      <c r="J4253" s="48"/>
    </row>
    <row r="4254" spans="1:10" x14ac:dyDescent="0.4">
      <c r="A4254" s="88" t="s">
        <v>3841</v>
      </c>
      <c r="B4254" s="86">
        <v>2015</v>
      </c>
      <c r="C4254" s="87" t="s">
        <v>1054</v>
      </c>
      <c r="D4254" s="88" t="s">
        <v>1051</v>
      </c>
      <c r="E4254" s="88" t="s">
        <v>106</v>
      </c>
      <c r="F4254" s="89">
        <v>93657215</v>
      </c>
      <c r="G4254" s="88">
        <v>2</v>
      </c>
      <c r="H4254" s="89">
        <v>11959619</v>
      </c>
      <c r="J4254" s="48"/>
    </row>
    <row r="4255" spans="1:10" x14ac:dyDescent="0.4">
      <c r="A4255" s="88" t="s">
        <v>3841</v>
      </c>
      <c r="B4255" s="86">
        <v>2015</v>
      </c>
      <c r="C4255" s="87" t="s">
        <v>1054</v>
      </c>
      <c r="D4255" s="88" t="s">
        <v>1051</v>
      </c>
      <c r="E4255" s="88" t="s">
        <v>106</v>
      </c>
      <c r="F4255" s="89">
        <v>173595481</v>
      </c>
      <c r="G4255" s="88">
        <v>1</v>
      </c>
      <c r="H4255" s="89">
        <v>25238198</v>
      </c>
      <c r="J4255" s="48"/>
    </row>
    <row r="4256" spans="1:10" x14ac:dyDescent="0.4">
      <c r="A4256" s="88" t="s">
        <v>3841</v>
      </c>
      <c r="B4256" s="86">
        <v>2016</v>
      </c>
      <c r="C4256" s="87" t="s">
        <v>1054</v>
      </c>
      <c r="D4256" s="88" t="s">
        <v>1051</v>
      </c>
      <c r="E4256" s="88" t="s">
        <v>106</v>
      </c>
      <c r="F4256" s="89">
        <v>175981158</v>
      </c>
      <c r="G4256" s="88">
        <v>2</v>
      </c>
      <c r="H4256" s="89">
        <v>28804293</v>
      </c>
      <c r="J4256" s="48"/>
    </row>
    <row r="4257" spans="1:10" x14ac:dyDescent="0.4">
      <c r="A4257" s="88" t="s">
        <v>3841</v>
      </c>
      <c r="B4257" s="86">
        <v>2016</v>
      </c>
      <c r="C4257" s="87" t="s">
        <v>1054</v>
      </c>
      <c r="D4257" s="88" t="s">
        <v>1051</v>
      </c>
      <c r="E4257" s="88" t="s">
        <v>106</v>
      </c>
      <c r="F4257" s="89">
        <v>97673916</v>
      </c>
      <c r="G4257" s="88">
        <v>4</v>
      </c>
      <c r="H4257" s="89">
        <v>24326070</v>
      </c>
      <c r="J4257" s="48"/>
    </row>
    <row r="4258" spans="1:10" x14ac:dyDescent="0.4">
      <c r="A4258" s="88" t="s">
        <v>3840</v>
      </c>
      <c r="B4258" s="86">
        <v>2016</v>
      </c>
      <c r="C4258" s="87" t="s">
        <v>1054</v>
      </c>
      <c r="D4258" s="88" t="s">
        <v>100</v>
      </c>
      <c r="E4258" s="88" t="s">
        <v>96</v>
      </c>
      <c r="F4258" s="89">
        <v>187607675</v>
      </c>
      <c r="G4258" s="88">
        <v>5</v>
      </c>
      <c r="H4258" s="89">
        <v>30446483</v>
      </c>
      <c r="J4258" s="48"/>
    </row>
    <row r="4259" spans="1:10" x14ac:dyDescent="0.4">
      <c r="A4259" s="88" t="s">
        <v>3840</v>
      </c>
      <c r="B4259" s="86">
        <v>2014</v>
      </c>
      <c r="C4259" s="87" t="s">
        <v>1054</v>
      </c>
      <c r="D4259" s="88" t="s">
        <v>100</v>
      </c>
      <c r="E4259" s="88" t="s">
        <v>96</v>
      </c>
      <c r="F4259" s="89">
        <v>186719767</v>
      </c>
      <c r="G4259" s="88">
        <v>4</v>
      </c>
      <c r="H4259" s="89">
        <v>21440733</v>
      </c>
      <c r="J4259" s="48"/>
    </row>
    <row r="4260" spans="1:10" x14ac:dyDescent="0.4">
      <c r="A4260" s="88" t="s">
        <v>3839</v>
      </c>
      <c r="B4260" s="86">
        <v>2014</v>
      </c>
      <c r="C4260" s="87" t="s">
        <v>1061</v>
      </c>
      <c r="D4260" s="88" t="s">
        <v>1051</v>
      </c>
      <c r="E4260" s="88" t="s">
        <v>102</v>
      </c>
      <c r="F4260" s="89">
        <v>111839250</v>
      </c>
      <c r="G4260" s="88">
        <v>5</v>
      </c>
      <c r="H4260" s="89">
        <v>25185180</v>
      </c>
      <c r="J4260" s="48"/>
    </row>
    <row r="4261" spans="1:10" x14ac:dyDescent="0.4">
      <c r="A4261" s="88" t="s">
        <v>3839</v>
      </c>
      <c r="B4261" s="86">
        <v>2014</v>
      </c>
      <c r="C4261" s="87" t="s">
        <v>1061</v>
      </c>
      <c r="D4261" s="88" t="s">
        <v>1051</v>
      </c>
      <c r="E4261" s="88" t="s">
        <v>102</v>
      </c>
      <c r="F4261" s="89">
        <v>198714428</v>
      </c>
      <c r="G4261" s="88">
        <v>1</v>
      </c>
      <c r="H4261" s="89">
        <v>17022492</v>
      </c>
      <c r="J4261" s="48"/>
    </row>
    <row r="4262" spans="1:10" x14ac:dyDescent="0.4">
      <c r="A4262" s="88" t="s">
        <v>3839</v>
      </c>
      <c r="B4262" s="86">
        <v>2014</v>
      </c>
      <c r="C4262" s="87" t="s">
        <v>1061</v>
      </c>
      <c r="D4262" s="88" t="s">
        <v>1051</v>
      </c>
      <c r="E4262" s="88" t="s">
        <v>102</v>
      </c>
      <c r="F4262" s="89">
        <v>135215640</v>
      </c>
      <c r="G4262" s="88">
        <v>3</v>
      </c>
      <c r="H4262" s="89">
        <v>19394661</v>
      </c>
      <c r="J4262" s="48"/>
    </row>
    <row r="4263" spans="1:10" x14ac:dyDescent="0.4">
      <c r="A4263" s="88" t="s">
        <v>3839</v>
      </c>
      <c r="B4263" s="86">
        <v>2014</v>
      </c>
      <c r="C4263" s="87" t="s">
        <v>1061</v>
      </c>
      <c r="D4263" s="88" t="s">
        <v>1051</v>
      </c>
      <c r="E4263" s="88" t="s">
        <v>102</v>
      </c>
      <c r="F4263" s="89">
        <v>192793594</v>
      </c>
      <c r="G4263" s="88">
        <v>1</v>
      </c>
      <c r="H4263" s="89">
        <v>30177917</v>
      </c>
      <c r="J4263" s="48"/>
    </row>
    <row r="4264" spans="1:10" x14ac:dyDescent="0.4">
      <c r="A4264" s="88" t="s">
        <v>3838</v>
      </c>
      <c r="B4264" s="86">
        <v>2017</v>
      </c>
      <c r="C4264" s="87" t="s">
        <v>1054</v>
      </c>
      <c r="D4264" s="88" t="s">
        <v>100</v>
      </c>
      <c r="E4264" s="88" t="s">
        <v>106</v>
      </c>
      <c r="F4264" s="89">
        <v>153760218</v>
      </c>
      <c r="G4264" s="88">
        <v>2</v>
      </c>
      <c r="H4264" s="89">
        <v>16639304</v>
      </c>
      <c r="J4264" s="48"/>
    </row>
    <row r="4265" spans="1:10" x14ac:dyDescent="0.4">
      <c r="A4265" s="88" t="s">
        <v>3838</v>
      </c>
      <c r="B4265" s="86">
        <v>2014</v>
      </c>
      <c r="C4265" s="87" t="s">
        <v>1054</v>
      </c>
      <c r="D4265" s="88" t="s">
        <v>100</v>
      </c>
      <c r="E4265" s="88" t="s">
        <v>106</v>
      </c>
      <c r="F4265" s="89">
        <v>97487884</v>
      </c>
      <c r="G4265" s="88">
        <v>1</v>
      </c>
      <c r="H4265" s="89">
        <v>16665308</v>
      </c>
      <c r="J4265" s="48"/>
    </row>
    <row r="4266" spans="1:10" x14ac:dyDescent="0.4">
      <c r="A4266" s="88" t="s">
        <v>3837</v>
      </c>
      <c r="B4266" s="86">
        <v>2014</v>
      </c>
      <c r="C4266" s="87" t="s">
        <v>1070</v>
      </c>
      <c r="D4266" s="88" t="s">
        <v>1051</v>
      </c>
      <c r="E4266" s="88" t="s">
        <v>102</v>
      </c>
      <c r="F4266" s="89">
        <v>134631733</v>
      </c>
      <c r="G4266" s="88">
        <v>5</v>
      </c>
      <c r="H4266" s="89">
        <v>17180705</v>
      </c>
      <c r="J4266" s="48"/>
    </row>
    <row r="4267" spans="1:10" x14ac:dyDescent="0.4">
      <c r="A4267" s="88" t="s">
        <v>3837</v>
      </c>
      <c r="B4267" s="86">
        <v>2017</v>
      </c>
      <c r="C4267" s="87" t="s">
        <v>1070</v>
      </c>
      <c r="D4267" s="88" t="s">
        <v>1051</v>
      </c>
      <c r="E4267" s="88" t="s">
        <v>102</v>
      </c>
      <c r="F4267" s="89">
        <v>193214866</v>
      </c>
      <c r="G4267" s="88">
        <v>4</v>
      </c>
      <c r="H4267" s="89">
        <v>22809388</v>
      </c>
      <c r="J4267" s="48"/>
    </row>
    <row r="4268" spans="1:10" x14ac:dyDescent="0.4">
      <c r="A4268" s="88" t="s">
        <v>3836</v>
      </c>
      <c r="B4268" s="86">
        <v>2014</v>
      </c>
      <c r="C4268" s="87" t="s">
        <v>1054</v>
      </c>
      <c r="D4268" s="88" t="s">
        <v>100</v>
      </c>
      <c r="E4268" s="88" t="s">
        <v>96</v>
      </c>
      <c r="F4268" s="89">
        <v>151386751</v>
      </c>
      <c r="G4268" s="88">
        <v>4</v>
      </c>
      <c r="H4268" s="89">
        <v>17543985</v>
      </c>
      <c r="J4268" s="48"/>
    </row>
    <row r="4269" spans="1:10" x14ac:dyDescent="0.4">
      <c r="A4269" s="88" t="s">
        <v>3835</v>
      </c>
      <c r="B4269" s="86">
        <v>2014</v>
      </c>
      <c r="C4269" s="87" t="s">
        <v>1054</v>
      </c>
      <c r="D4269" s="88" t="s">
        <v>1051</v>
      </c>
      <c r="E4269" s="88" t="s">
        <v>102</v>
      </c>
      <c r="F4269" s="89">
        <v>241441312</v>
      </c>
      <c r="G4269" s="88">
        <v>5</v>
      </c>
      <c r="H4269" s="89">
        <v>12882485</v>
      </c>
      <c r="J4269" s="48"/>
    </row>
    <row r="4270" spans="1:10" x14ac:dyDescent="0.4">
      <c r="A4270" s="88" t="s">
        <v>3835</v>
      </c>
      <c r="B4270" s="86">
        <v>2015</v>
      </c>
      <c r="C4270" s="87" t="s">
        <v>1054</v>
      </c>
      <c r="D4270" s="88" t="s">
        <v>1051</v>
      </c>
      <c r="E4270" s="88" t="s">
        <v>102</v>
      </c>
      <c r="F4270" s="89">
        <v>113145598</v>
      </c>
      <c r="G4270" s="88">
        <v>3</v>
      </c>
      <c r="H4270" s="89">
        <v>11117478</v>
      </c>
      <c r="J4270" s="48"/>
    </row>
    <row r="4271" spans="1:10" x14ac:dyDescent="0.4">
      <c r="A4271" s="88" t="s">
        <v>3834</v>
      </c>
      <c r="B4271" s="86">
        <v>2014</v>
      </c>
      <c r="C4271" s="87" t="s">
        <v>1070</v>
      </c>
      <c r="D4271" s="88" t="s">
        <v>1051</v>
      </c>
      <c r="E4271" s="88" t="s">
        <v>102</v>
      </c>
      <c r="F4271" s="89">
        <v>147239155</v>
      </c>
      <c r="G4271" s="88">
        <v>2</v>
      </c>
      <c r="H4271" s="89">
        <v>31689699</v>
      </c>
      <c r="J4271" s="48"/>
    </row>
    <row r="4272" spans="1:10" x14ac:dyDescent="0.4">
      <c r="A4272" s="88" t="s">
        <v>3834</v>
      </c>
      <c r="B4272" s="86">
        <v>2017</v>
      </c>
      <c r="C4272" s="87" t="s">
        <v>1070</v>
      </c>
      <c r="D4272" s="88" t="s">
        <v>1051</v>
      </c>
      <c r="E4272" s="88" t="s">
        <v>102</v>
      </c>
      <c r="F4272" s="89">
        <v>205807855</v>
      </c>
      <c r="G4272" s="88">
        <v>3</v>
      </c>
      <c r="H4272" s="89">
        <v>25556179</v>
      </c>
      <c r="J4272" s="48"/>
    </row>
    <row r="4273" spans="1:10" x14ac:dyDescent="0.4">
      <c r="A4273" s="88" t="s">
        <v>3834</v>
      </c>
      <c r="B4273" s="86">
        <v>2017</v>
      </c>
      <c r="C4273" s="87" t="s">
        <v>1070</v>
      </c>
      <c r="D4273" s="88" t="s">
        <v>1051</v>
      </c>
      <c r="E4273" s="88" t="s">
        <v>102</v>
      </c>
      <c r="F4273" s="89">
        <v>141209003</v>
      </c>
      <c r="G4273" s="88">
        <v>1</v>
      </c>
      <c r="H4273" s="89">
        <v>22785516</v>
      </c>
      <c r="J4273" s="48"/>
    </row>
    <row r="4274" spans="1:10" x14ac:dyDescent="0.4">
      <c r="A4274" s="88" t="s">
        <v>3833</v>
      </c>
      <c r="B4274" s="86">
        <v>2017</v>
      </c>
      <c r="C4274" s="87" t="s">
        <v>1061</v>
      </c>
      <c r="D4274" s="88" t="s">
        <v>1051</v>
      </c>
      <c r="E4274" s="88" t="s">
        <v>96</v>
      </c>
      <c r="F4274" s="89">
        <v>238817949</v>
      </c>
      <c r="G4274" s="88">
        <v>3</v>
      </c>
      <c r="H4274" s="89">
        <v>16820799</v>
      </c>
      <c r="J4274" s="48"/>
    </row>
    <row r="4275" spans="1:10" x14ac:dyDescent="0.4">
      <c r="A4275" s="88" t="s">
        <v>3832</v>
      </c>
      <c r="B4275" s="86">
        <v>2017</v>
      </c>
      <c r="C4275" s="87" t="s">
        <v>1061</v>
      </c>
      <c r="D4275" s="88" t="s">
        <v>1051</v>
      </c>
      <c r="E4275" s="88" t="s">
        <v>102</v>
      </c>
      <c r="F4275" s="89">
        <v>156035183</v>
      </c>
      <c r="G4275" s="88">
        <v>2</v>
      </c>
      <c r="H4275" s="89">
        <v>14011336</v>
      </c>
      <c r="J4275" s="48"/>
    </row>
    <row r="4276" spans="1:10" x14ac:dyDescent="0.4">
      <c r="A4276" s="88" t="s">
        <v>3831</v>
      </c>
      <c r="B4276" s="86">
        <v>2017</v>
      </c>
      <c r="C4276" s="87" t="s">
        <v>1054</v>
      </c>
      <c r="D4276" s="88" t="s">
        <v>1051</v>
      </c>
      <c r="E4276" s="88" t="s">
        <v>102</v>
      </c>
      <c r="F4276" s="89">
        <v>212616555</v>
      </c>
      <c r="G4276" s="88">
        <v>1</v>
      </c>
      <c r="H4276" s="89">
        <v>31694280</v>
      </c>
      <c r="J4276" s="48"/>
    </row>
    <row r="4277" spans="1:10" x14ac:dyDescent="0.4">
      <c r="A4277" s="88" t="s">
        <v>3831</v>
      </c>
      <c r="B4277" s="86">
        <v>2017</v>
      </c>
      <c r="C4277" s="87" t="s">
        <v>1054</v>
      </c>
      <c r="D4277" s="88" t="s">
        <v>1051</v>
      </c>
      <c r="E4277" s="88" t="s">
        <v>102</v>
      </c>
      <c r="F4277" s="89">
        <v>124113283</v>
      </c>
      <c r="G4277" s="88">
        <v>3</v>
      </c>
      <c r="H4277" s="89">
        <v>27549880</v>
      </c>
      <c r="J4277" s="48"/>
    </row>
    <row r="4278" spans="1:10" x14ac:dyDescent="0.4">
      <c r="A4278" s="88" t="s">
        <v>3830</v>
      </c>
      <c r="B4278" s="86">
        <v>2017</v>
      </c>
      <c r="C4278" s="87" t="s">
        <v>1054</v>
      </c>
      <c r="D4278" s="88" t="s">
        <v>100</v>
      </c>
      <c r="E4278" s="88" t="s">
        <v>106</v>
      </c>
      <c r="F4278" s="89">
        <v>131934337</v>
      </c>
      <c r="G4278" s="88">
        <v>4</v>
      </c>
      <c r="H4278" s="89">
        <v>30909766</v>
      </c>
      <c r="J4278" s="48"/>
    </row>
    <row r="4279" spans="1:10" x14ac:dyDescent="0.4">
      <c r="A4279" s="88" t="s">
        <v>3830</v>
      </c>
      <c r="B4279" s="86">
        <v>2017</v>
      </c>
      <c r="C4279" s="87" t="s">
        <v>1054</v>
      </c>
      <c r="D4279" s="88" t="s">
        <v>100</v>
      </c>
      <c r="E4279" s="88" t="s">
        <v>106</v>
      </c>
      <c r="F4279" s="89">
        <v>173494641</v>
      </c>
      <c r="G4279" s="88">
        <v>5</v>
      </c>
      <c r="H4279" s="89">
        <v>18572398</v>
      </c>
      <c r="J4279" s="48"/>
    </row>
    <row r="4280" spans="1:10" x14ac:dyDescent="0.4">
      <c r="A4280" s="88" t="s">
        <v>3830</v>
      </c>
      <c r="B4280" s="86">
        <v>2016</v>
      </c>
      <c r="C4280" s="87" t="s">
        <v>1054</v>
      </c>
      <c r="D4280" s="88" t="s">
        <v>100</v>
      </c>
      <c r="E4280" s="88" t="s">
        <v>106</v>
      </c>
      <c r="F4280" s="89">
        <v>101887288</v>
      </c>
      <c r="G4280" s="88">
        <v>5</v>
      </c>
      <c r="H4280" s="89">
        <v>28088264</v>
      </c>
      <c r="J4280" s="48"/>
    </row>
    <row r="4281" spans="1:10" x14ac:dyDescent="0.4">
      <c r="A4281" s="88" t="s">
        <v>3829</v>
      </c>
      <c r="B4281" s="86">
        <v>2016</v>
      </c>
      <c r="C4281" s="87" t="s">
        <v>1054</v>
      </c>
      <c r="D4281" s="88" t="s">
        <v>1064</v>
      </c>
      <c r="E4281" s="88" t="s">
        <v>96</v>
      </c>
      <c r="F4281" s="89">
        <v>183422634</v>
      </c>
      <c r="G4281" s="88">
        <v>1</v>
      </c>
      <c r="H4281" s="89">
        <v>18851071</v>
      </c>
      <c r="J4281" s="48"/>
    </row>
    <row r="4282" spans="1:10" x14ac:dyDescent="0.4">
      <c r="A4282" s="88" t="s">
        <v>3829</v>
      </c>
      <c r="B4282" s="86">
        <v>2016</v>
      </c>
      <c r="C4282" s="87" t="s">
        <v>1054</v>
      </c>
      <c r="D4282" s="88" t="s">
        <v>1064</v>
      </c>
      <c r="E4282" s="88" t="s">
        <v>96</v>
      </c>
      <c r="F4282" s="89">
        <v>166212686</v>
      </c>
      <c r="G4282" s="88">
        <v>4</v>
      </c>
      <c r="H4282" s="89">
        <v>30682806</v>
      </c>
      <c r="J4282" s="48"/>
    </row>
    <row r="4283" spans="1:10" x14ac:dyDescent="0.4">
      <c r="A4283" s="88" t="s">
        <v>3828</v>
      </c>
      <c r="B4283" s="86">
        <v>2016</v>
      </c>
      <c r="C4283" s="87" t="s">
        <v>1061</v>
      </c>
      <c r="D4283" s="88" t="s">
        <v>1051</v>
      </c>
      <c r="E4283" s="88" t="s">
        <v>102</v>
      </c>
      <c r="F4283" s="89">
        <v>164602094</v>
      </c>
      <c r="G4283" s="88">
        <v>2</v>
      </c>
      <c r="H4283" s="89">
        <v>15189152</v>
      </c>
      <c r="J4283" s="48"/>
    </row>
    <row r="4284" spans="1:10" x14ac:dyDescent="0.4">
      <c r="A4284" s="88" t="s">
        <v>3828</v>
      </c>
      <c r="B4284" s="86">
        <v>2016</v>
      </c>
      <c r="C4284" s="87" t="s">
        <v>1061</v>
      </c>
      <c r="D4284" s="88" t="s">
        <v>1051</v>
      </c>
      <c r="E4284" s="88" t="s">
        <v>102</v>
      </c>
      <c r="F4284" s="89">
        <v>122275734</v>
      </c>
      <c r="G4284" s="88">
        <v>5</v>
      </c>
      <c r="H4284" s="89">
        <v>32489153</v>
      </c>
      <c r="J4284" s="48"/>
    </row>
    <row r="4285" spans="1:10" x14ac:dyDescent="0.4">
      <c r="A4285" s="88" t="s">
        <v>3828</v>
      </c>
      <c r="B4285" s="86">
        <v>2016</v>
      </c>
      <c r="C4285" s="87" t="s">
        <v>1061</v>
      </c>
      <c r="D4285" s="88" t="s">
        <v>1051</v>
      </c>
      <c r="E4285" s="88" t="s">
        <v>102</v>
      </c>
      <c r="F4285" s="89">
        <v>146617234</v>
      </c>
      <c r="G4285" s="88">
        <v>1</v>
      </c>
      <c r="H4285" s="89">
        <v>27552431</v>
      </c>
      <c r="J4285" s="48"/>
    </row>
    <row r="4286" spans="1:10" x14ac:dyDescent="0.4">
      <c r="A4286" s="88" t="s">
        <v>3827</v>
      </c>
      <c r="B4286" s="86">
        <v>2016</v>
      </c>
      <c r="C4286" s="87" t="s">
        <v>1054</v>
      </c>
      <c r="D4286" s="88" t="s">
        <v>100</v>
      </c>
      <c r="E4286" s="88" t="s">
        <v>102</v>
      </c>
      <c r="F4286" s="89">
        <v>169615618</v>
      </c>
      <c r="G4286" s="88">
        <v>1</v>
      </c>
      <c r="H4286" s="89">
        <v>18088813</v>
      </c>
      <c r="J4286" s="48"/>
    </row>
    <row r="4287" spans="1:10" x14ac:dyDescent="0.4">
      <c r="A4287" s="88" t="s">
        <v>3826</v>
      </c>
      <c r="B4287" s="86">
        <v>2016</v>
      </c>
      <c r="C4287" s="87" t="s">
        <v>1054</v>
      </c>
      <c r="D4287" s="88" t="s">
        <v>1051</v>
      </c>
      <c r="E4287" s="88" t="s">
        <v>96</v>
      </c>
      <c r="F4287" s="89">
        <v>141087781</v>
      </c>
      <c r="G4287" s="88">
        <v>2</v>
      </c>
      <c r="H4287" s="89">
        <v>14224356</v>
      </c>
      <c r="J4287" s="48"/>
    </row>
    <row r="4288" spans="1:10" x14ac:dyDescent="0.4">
      <c r="A4288" s="88" t="s">
        <v>3826</v>
      </c>
      <c r="B4288" s="86">
        <v>2016</v>
      </c>
      <c r="C4288" s="87" t="s">
        <v>1054</v>
      </c>
      <c r="D4288" s="88" t="s">
        <v>1051</v>
      </c>
      <c r="E4288" s="88" t="s">
        <v>96</v>
      </c>
      <c r="F4288" s="89">
        <v>206150971</v>
      </c>
      <c r="G4288" s="88">
        <v>3</v>
      </c>
      <c r="H4288" s="89">
        <v>20590746</v>
      </c>
      <c r="J4288" s="48"/>
    </row>
    <row r="4289" spans="1:10" x14ac:dyDescent="0.4">
      <c r="A4289" s="88" t="s">
        <v>3825</v>
      </c>
      <c r="B4289" s="86">
        <v>2016</v>
      </c>
      <c r="C4289" s="87" t="s">
        <v>1052</v>
      </c>
      <c r="D4289" s="88" t="s">
        <v>1051</v>
      </c>
      <c r="E4289" s="88" t="s">
        <v>106</v>
      </c>
      <c r="F4289" s="89">
        <v>145254145</v>
      </c>
      <c r="G4289" s="88">
        <v>2</v>
      </c>
      <c r="H4289" s="89">
        <v>17928871</v>
      </c>
      <c r="J4289" s="48"/>
    </row>
    <row r="4290" spans="1:10" x14ac:dyDescent="0.4">
      <c r="A4290" s="88" t="s">
        <v>3824</v>
      </c>
      <c r="B4290" s="86">
        <v>2016</v>
      </c>
      <c r="C4290" s="87" t="s">
        <v>1054</v>
      </c>
      <c r="D4290" s="88" t="s">
        <v>1051</v>
      </c>
      <c r="E4290" s="88" t="s">
        <v>102</v>
      </c>
      <c r="F4290" s="89">
        <v>132701026</v>
      </c>
      <c r="G4290" s="88">
        <v>5</v>
      </c>
      <c r="H4290" s="89">
        <v>19456615</v>
      </c>
      <c r="J4290" s="48"/>
    </row>
    <row r="4291" spans="1:10" x14ac:dyDescent="0.4">
      <c r="A4291" s="88" t="s">
        <v>3823</v>
      </c>
      <c r="B4291" s="86">
        <v>2016</v>
      </c>
      <c r="C4291" s="87" t="s">
        <v>1054</v>
      </c>
      <c r="D4291" s="88" t="s">
        <v>1051</v>
      </c>
      <c r="E4291" s="88" t="s">
        <v>102</v>
      </c>
      <c r="F4291" s="89">
        <v>199941161</v>
      </c>
      <c r="G4291" s="88">
        <v>4</v>
      </c>
      <c r="H4291" s="89">
        <v>11615448</v>
      </c>
      <c r="J4291" s="48"/>
    </row>
    <row r="4292" spans="1:10" x14ac:dyDescent="0.4">
      <c r="A4292" s="88" t="s">
        <v>3822</v>
      </c>
      <c r="B4292" s="86">
        <v>2016</v>
      </c>
      <c r="C4292" s="87" t="s">
        <v>1052</v>
      </c>
      <c r="D4292" s="88" t="s">
        <v>1051</v>
      </c>
      <c r="E4292" s="88" t="s">
        <v>106</v>
      </c>
      <c r="F4292" s="89">
        <v>168954672</v>
      </c>
      <c r="G4292" s="88">
        <v>4</v>
      </c>
      <c r="H4292" s="89">
        <v>11636000</v>
      </c>
      <c r="J4292" s="48"/>
    </row>
    <row r="4293" spans="1:10" x14ac:dyDescent="0.4">
      <c r="A4293" s="88" t="s">
        <v>3821</v>
      </c>
      <c r="B4293" s="86">
        <v>2016</v>
      </c>
      <c r="C4293" s="87" t="s">
        <v>1054</v>
      </c>
      <c r="D4293" s="88" t="s">
        <v>1051</v>
      </c>
      <c r="E4293" s="88" t="s">
        <v>104</v>
      </c>
      <c r="F4293" s="89">
        <v>115035825</v>
      </c>
      <c r="G4293" s="88">
        <v>3</v>
      </c>
      <c r="H4293" s="89">
        <v>34400480</v>
      </c>
      <c r="J4293" s="48"/>
    </row>
    <row r="4294" spans="1:10" x14ac:dyDescent="0.4">
      <c r="A4294" s="88" t="s">
        <v>3820</v>
      </c>
      <c r="B4294" s="86">
        <v>2014</v>
      </c>
      <c r="C4294" s="87" t="s">
        <v>1061</v>
      </c>
      <c r="D4294" s="88" t="s">
        <v>100</v>
      </c>
      <c r="E4294" s="88" t="s">
        <v>104</v>
      </c>
      <c r="F4294" s="89">
        <v>116198215</v>
      </c>
      <c r="G4294" s="88">
        <v>4</v>
      </c>
      <c r="H4294" s="89">
        <v>12402416</v>
      </c>
      <c r="J4294" s="48"/>
    </row>
    <row r="4295" spans="1:10" x14ac:dyDescent="0.4">
      <c r="A4295" s="88" t="s">
        <v>3820</v>
      </c>
      <c r="B4295" s="86">
        <v>2014</v>
      </c>
      <c r="C4295" s="87" t="s">
        <v>1061</v>
      </c>
      <c r="D4295" s="88" t="s">
        <v>100</v>
      </c>
      <c r="E4295" s="88" t="s">
        <v>104</v>
      </c>
      <c r="F4295" s="89">
        <v>201479257</v>
      </c>
      <c r="G4295" s="88">
        <v>3</v>
      </c>
      <c r="H4295" s="89">
        <v>27799947</v>
      </c>
      <c r="J4295" s="48"/>
    </row>
    <row r="4296" spans="1:10" x14ac:dyDescent="0.4">
      <c r="A4296" s="88" t="s">
        <v>3820</v>
      </c>
      <c r="B4296" s="86">
        <v>2014</v>
      </c>
      <c r="C4296" s="87" t="s">
        <v>1061</v>
      </c>
      <c r="D4296" s="88" t="s">
        <v>100</v>
      </c>
      <c r="E4296" s="88" t="s">
        <v>104</v>
      </c>
      <c r="F4296" s="89">
        <v>161856299</v>
      </c>
      <c r="G4296" s="88">
        <v>4</v>
      </c>
      <c r="H4296" s="89">
        <v>34348969</v>
      </c>
      <c r="J4296" s="48"/>
    </row>
    <row r="4297" spans="1:10" x14ac:dyDescent="0.4">
      <c r="A4297" s="88" t="s">
        <v>3820</v>
      </c>
      <c r="B4297" s="86">
        <v>2014</v>
      </c>
      <c r="C4297" s="87" t="s">
        <v>1061</v>
      </c>
      <c r="D4297" s="88" t="s">
        <v>100</v>
      </c>
      <c r="E4297" s="88" t="s">
        <v>104</v>
      </c>
      <c r="F4297" s="89">
        <v>245229918</v>
      </c>
      <c r="G4297" s="88">
        <v>3</v>
      </c>
      <c r="H4297" s="89">
        <v>28732445</v>
      </c>
      <c r="J4297" s="48"/>
    </row>
    <row r="4298" spans="1:10" x14ac:dyDescent="0.4">
      <c r="A4298" s="88" t="s">
        <v>3820</v>
      </c>
      <c r="B4298" s="86">
        <v>2015</v>
      </c>
      <c r="C4298" s="87" t="s">
        <v>1061</v>
      </c>
      <c r="D4298" s="88" t="s">
        <v>100</v>
      </c>
      <c r="E4298" s="88" t="s">
        <v>104</v>
      </c>
      <c r="F4298" s="89">
        <v>213557366</v>
      </c>
      <c r="G4298" s="88">
        <v>3</v>
      </c>
      <c r="H4298" s="89">
        <v>28347095</v>
      </c>
      <c r="J4298" s="48"/>
    </row>
    <row r="4299" spans="1:10" x14ac:dyDescent="0.4">
      <c r="A4299" s="88" t="s">
        <v>3819</v>
      </c>
      <c r="B4299" s="86">
        <v>2015</v>
      </c>
      <c r="C4299" s="87" t="s">
        <v>1054</v>
      </c>
      <c r="D4299" s="88" t="s">
        <v>100</v>
      </c>
      <c r="E4299" s="88" t="s">
        <v>96</v>
      </c>
      <c r="F4299" s="89">
        <v>231130703</v>
      </c>
      <c r="G4299" s="88">
        <v>2</v>
      </c>
      <c r="H4299" s="89">
        <v>12036067</v>
      </c>
      <c r="J4299" s="48"/>
    </row>
    <row r="4300" spans="1:10" x14ac:dyDescent="0.4">
      <c r="A4300" s="88" t="s">
        <v>3818</v>
      </c>
      <c r="B4300" s="86">
        <v>2015</v>
      </c>
      <c r="C4300" s="87" t="s">
        <v>1054</v>
      </c>
      <c r="D4300" s="88" t="s">
        <v>1051</v>
      </c>
      <c r="E4300" s="88" t="s">
        <v>106</v>
      </c>
      <c r="F4300" s="89">
        <v>228732629</v>
      </c>
      <c r="G4300" s="88">
        <v>1</v>
      </c>
      <c r="H4300" s="89">
        <v>32783334</v>
      </c>
      <c r="J4300" s="48"/>
    </row>
    <row r="4301" spans="1:10" x14ac:dyDescent="0.4">
      <c r="A4301" s="88" t="s">
        <v>3817</v>
      </c>
      <c r="B4301" s="86">
        <v>2016</v>
      </c>
      <c r="C4301" s="87" t="s">
        <v>1070</v>
      </c>
      <c r="D4301" s="88" t="s">
        <v>1051</v>
      </c>
      <c r="E4301" s="88" t="s">
        <v>102</v>
      </c>
      <c r="F4301" s="89">
        <v>231258915</v>
      </c>
      <c r="G4301" s="88">
        <v>2</v>
      </c>
      <c r="H4301" s="89">
        <v>11277934</v>
      </c>
      <c r="J4301" s="48"/>
    </row>
    <row r="4302" spans="1:10" x14ac:dyDescent="0.4">
      <c r="A4302" s="88" t="s">
        <v>3816</v>
      </c>
      <c r="B4302" s="86">
        <v>2016</v>
      </c>
      <c r="C4302" s="87" t="s">
        <v>1052</v>
      </c>
      <c r="D4302" s="88" t="s">
        <v>1051</v>
      </c>
      <c r="E4302" s="88" t="s">
        <v>104</v>
      </c>
      <c r="F4302" s="89">
        <v>144237117</v>
      </c>
      <c r="G4302" s="88">
        <v>1</v>
      </c>
      <c r="H4302" s="89">
        <v>31018882</v>
      </c>
      <c r="J4302" s="48"/>
    </row>
    <row r="4303" spans="1:10" x14ac:dyDescent="0.4">
      <c r="A4303" s="88" t="s">
        <v>3816</v>
      </c>
      <c r="B4303" s="86">
        <v>2016</v>
      </c>
      <c r="C4303" s="87" t="s">
        <v>1052</v>
      </c>
      <c r="D4303" s="88" t="s">
        <v>1051</v>
      </c>
      <c r="E4303" s="88" t="s">
        <v>104</v>
      </c>
      <c r="F4303" s="89">
        <v>110969617</v>
      </c>
      <c r="G4303" s="88">
        <v>2</v>
      </c>
      <c r="H4303" s="89">
        <v>28280200</v>
      </c>
      <c r="J4303" s="48"/>
    </row>
    <row r="4304" spans="1:10" x14ac:dyDescent="0.4">
      <c r="A4304" s="88" t="s">
        <v>3816</v>
      </c>
      <c r="B4304" s="86">
        <v>2016</v>
      </c>
      <c r="C4304" s="87" t="s">
        <v>1052</v>
      </c>
      <c r="D4304" s="88" t="s">
        <v>1051</v>
      </c>
      <c r="E4304" s="88" t="s">
        <v>104</v>
      </c>
      <c r="F4304" s="89">
        <v>99410952</v>
      </c>
      <c r="G4304" s="88">
        <v>2</v>
      </c>
      <c r="H4304" s="89">
        <v>21129588</v>
      </c>
      <c r="J4304" s="48"/>
    </row>
    <row r="4305" spans="1:10" x14ac:dyDescent="0.4">
      <c r="A4305" s="88" t="s">
        <v>3816</v>
      </c>
      <c r="B4305" s="86">
        <v>2015</v>
      </c>
      <c r="C4305" s="87" t="s">
        <v>1052</v>
      </c>
      <c r="D4305" s="88" t="s">
        <v>1051</v>
      </c>
      <c r="E4305" s="88" t="s">
        <v>104</v>
      </c>
      <c r="F4305" s="89">
        <v>151683364</v>
      </c>
      <c r="G4305" s="88">
        <v>3</v>
      </c>
      <c r="H4305" s="89">
        <v>27969817</v>
      </c>
      <c r="J4305" s="48"/>
    </row>
    <row r="4306" spans="1:10" x14ac:dyDescent="0.4">
      <c r="A4306" s="88" t="s">
        <v>3816</v>
      </c>
      <c r="B4306" s="86">
        <v>2015</v>
      </c>
      <c r="C4306" s="87" t="s">
        <v>1052</v>
      </c>
      <c r="D4306" s="88" t="s">
        <v>1051</v>
      </c>
      <c r="E4306" s="88" t="s">
        <v>104</v>
      </c>
      <c r="F4306" s="89">
        <v>111030756</v>
      </c>
      <c r="G4306" s="88">
        <v>4</v>
      </c>
      <c r="H4306" s="89">
        <v>21647953</v>
      </c>
      <c r="J4306" s="48"/>
    </row>
    <row r="4307" spans="1:10" x14ac:dyDescent="0.4">
      <c r="A4307" s="88" t="s">
        <v>3815</v>
      </c>
      <c r="B4307" s="86">
        <v>2017</v>
      </c>
      <c r="C4307" s="87" t="s">
        <v>1054</v>
      </c>
      <c r="D4307" s="88" t="s">
        <v>1051</v>
      </c>
      <c r="E4307" s="88" t="s">
        <v>106</v>
      </c>
      <c r="F4307" s="89">
        <v>147959082</v>
      </c>
      <c r="G4307" s="88">
        <v>1</v>
      </c>
      <c r="H4307" s="89">
        <v>18593667</v>
      </c>
      <c r="J4307" s="48"/>
    </row>
    <row r="4308" spans="1:10" x14ac:dyDescent="0.4">
      <c r="A4308" s="88" t="s">
        <v>3815</v>
      </c>
      <c r="B4308" s="86">
        <v>2017</v>
      </c>
      <c r="C4308" s="87" t="s">
        <v>1054</v>
      </c>
      <c r="D4308" s="88" t="s">
        <v>1051</v>
      </c>
      <c r="E4308" s="88" t="s">
        <v>106</v>
      </c>
      <c r="F4308" s="89">
        <v>249117045</v>
      </c>
      <c r="G4308" s="88">
        <v>4</v>
      </c>
      <c r="H4308" s="89">
        <v>34397673</v>
      </c>
      <c r="J4308" s="48"/>
    </row>
    <row r="4309" spans="1:10" x14ac:dyDescent="0.4">
      <c r="A4309" s="88" t="s">
        <v>3815</v>
      </c>
      <c r="B4309" s="86">
        <v>2017</v>
      </c>
      <c r="C4309" s="87" t="s">
        <v>1054</v>
      </c>
      <c r="D4309" s="88" t="s">
        <v>1051</v>
      </c>
      <c r="E4309" s="88" t="s">
        <v>106</v>
      </c>
      <c r="F4309" s="89">
        <v>132692236</v>
      </c>
      <c r="G4309" s="88">
        <v>1</v>
      </c>
      <c r="H4309" s="89">
        <v>13784268</v>
      </c>
      <c r="J4309" s="48"/>
    </row>
    <row r="4310" spans="1:10" x14ac:dyDescent="0.4">
      <c r="A4310" s="88" t="s">
        <v>3814</v>
      </c>
      <c r="B4310" s="86">
        <v>2017</v>
      </c>
      <c r="C4310" s="87" t="s">
        <v>1054</v>
      </c>
      <c r="D4310" s="88" t="s">
        <v>1051</v>
      </c>
      <c r="E4310" s="88" t="s">
        <v>106</v>
      </c>
      <c r="F4310" s="89">
        <v>217428244</v>
      </c>
      <c r="G4310" s="88">
        <v>1</v>
      </c>
      <c r="H4310" s="89">
        <v>14964142</v>
      </c>
      <c r="J4310" s="48"/>
    </row>
    <row r="4311" spans="1:10" x14ac:dyDescent="0.4">
      <c r="A4311" s="88" t="s">
        <v>3814</v>
      </c>
      <c r="B4311" s="86">
        <v>2017</v>
      </c>
      <c r="C4311" s="87" t="s">
        <v>1054</v>
      </c>
      <c r="D4311" s="88" t="s">
        <v>1051</v>
      </c>
      <c r="E4311" s="88" t="s">
        <v>106</v>
      </c>
      <c r="F4311" s="89">
        <v>104948480</v>
      </c>
      <c r="G4311" s="88">
        <v>5</v>
      </c>
      <c r="H4311" s="89">
        <v>21047183</v>
      </c>
      <c r="J4311" s="48"/>
    </row>
    <row r="4312" spans="1:10" x14ac:dyDescent="0.4">
      <c r="A4312" s="88" t="s">
        <v>3813</v>
      </c>
      <c r="B4312" s="86">
        <v>2017</v>
      </c>
      <c r="C4312" s="87" t="s">
        <v>1054</v>
      </c>
      <c r="D4312" s="88" t="s">
        <v>1051</v>
      </c>
      <c r="E4312" s="88" t="s">
        <v>106</v>
      </c>
      <c r="F4312" s="89">
        <v>173295343</v>
      </c>
      <c r="G4312" s="88">
        <v>4</v>
      </c>
      <c r="H4312" s="89">
        <v>21441358</v>
      </c>
      <c r="J4312" s="48"/>
    </row>
    <row r="4313" spans="1:10" x14ac:dyDescent="0.4">
      <c r="A4313" s="88" t="s">
        <v>3813</v>
      </c>
      <c r="B4313" s="86">
        <v>2017</v>
      </c>
      <c r="C4313" s="87" t="s">
        <v>1054</v>
      </c>
      <c r="D4313" s="88" t="s">
        <v>1051</v>
      </c>
      <c r="E4313" s="88" t="s">
        <v>106</v>
      </c>
      <c r="F4313" s="89">
        <v>224026820</v>
      </c>
      <c r="G4313" s="88">
        <v>3</v>
      </c>
      <c r="H4313" s="89">
        <v>10009726</v>
      </c>
      <c r="J4313" s="48"/>
    </row>
    <row r="4314" spans="1:10" x14ac:dyDescent="0.4">
      <c r="A4314" s="88" t="s">
        <v>3813</v>
      </c>
      <c r="B4314" s="86">
        <v>2017</v>
      </c>
      <c r="C4314" s="87" t="s">
        <v>1054</v>
      </c>
      <c r="D4314" s="88" t="s">
        <v>1051</v>
      </c>
      <c r="E4314" s="88" t="s">
        <v>106</v>
      </c>
      <c r="F4314" s="89">
        <v>128843425</v>
      </c>
      <c r="G4314" s="88">
        <v>5</v>
      </c>
      <c r="H4314" s="89">
        <v>18738022</v>
      </c>
      <c r="J4314" s="48"/>
    </row>
    <row r="4315" spans="1:10" x14ac:dyDescent="0.4">
      <c r="A4315" s="88" t="s">
        <v>3813</v>
      </c>
      <c r="B4315" s="86">
        <v>2015</v>
      </c>
      <c r="C4315" s="87" t="s">
        <v>1054</v>
      </c>
      <c r="D4315" s="88" t="s">
        <v>1051</v>
      </c>
      <c r="E4315" s="88" t="s">
        <v>106</v>
      </c>
      <c r="F4315" s="89">
        <v>93902883</v>
      </c>
      <c r="G4315" s="88">
        <v>4</v>
      </c>
      <c r="H4315" s="89">
        <v>22839087</v>
      </c>
      <c r="J4315" s="48"/>
    </row>
    <row r="4316" spans="1:10" x14ac:dyDescent="0.4">
      <c r="A4316" s="88" t="s">
        <v>3812</v>
      </c>
      <c r="B4316" s="86">
        <v>2017</v>
      </c>
      <c r="C4316" s="87" t="s">
        <v>1054</v>
      </c>
      <c r="D4316" s="88" t="s">
        <v>1064</v>
      </c>
      <c r="E4316" s="88" t="s">
        <v>106</v>
      </c>
      <c r="F4316" s="89">
        <v>113929567</v>
      </c>
      <c r="G4316" s="88">
        <v>4</v>
      </c>
      <c r="H4316" s="89">
        <v>11226385</v>
      </c>
      <c r="J4316" s="48"/>
    </row>
    <row r="4317" spans="1:10" x14ac:dyDescent="0.4">
      <c r="A4317" s="88" t="s">
        <v>3812</v>
      </c>
      <c r="B4317" s="86">
        <v>2017</v>
      </c>
      <c r="C4317" s="87" t="s">
        <v>1054</v>
      </c>
      <c r="D4317" s="88" t="s">
        <v>1064</v>
      </c>
      <c r="E4317" s="88" t="s">
        <v>106</v>
      </c>
      <c r="F4317" s="89">
        <v>240576622</v>
      </c>
      <c r="G4317" s="88">
        <v>4</v>
      </c>
      <c r="H4317" s="89">
        <v>31101163</v>
      </c>
      <c r="J4317" s="48"/>
    </row>
    <row r="4318" spans="1:10" x14ac:dyDescent="0.4">
      <c r="A4318" s="88" t="s">
        <v>3812</v>
      </c>
      <c r="B4318" s="86">
        <v>2017</v>
      </c>
      <c r="C4318" s="87" t="s">
        <v>1054</v>
      </c>
      <c r="D4318" s="88" t="s">
        <v>1064</v>
      </c>
      <c r="E4318" s="88" t="s">
        <v>106</v>
      </c>
      <c r="F4318" s="89">
        <v>92702179</v>
      </c>
      <c r="G4318" s="88">
        <v>1</v>
      </c>
      <c r="H4318" s="89">
        <v>19520016</v>
      </c>
      <c r="J4318" s="48"/>
    </row>
    <row r="4319" spans="1:10" x14ac:dyDescent="0.4">
      <c r="A4319" s="88" t="s">
        <v>3812</v>
      </c>
      <c r="B4319" s="86">
        <v>2017</v>
      </c>
      <c r="C4319" s="87" t="s">
        <v>1054</v>
      </c>
      <c r="D4319" s="88" t="s">
        <v>1064</v>
      </c>
      <c r="E4319" s="88" t="s">
        <v>106</v>
      </c>
      <c r="F4319" s="89">
        <v>125979137</v>
      </c>
      <c r="G4319" s="88">
        <v>4</v>
      </c>
      <c r="H4319" s="89">
        <v>23334994</v>
      </c>
      <c r="J4319" s="48"/>
    </row>
    <row r="4320" spans="1:10" x14ac:dyDescent="0.4">
      <c r="A4320" s="88" t="s">
        <v>3811</v>
      </c>
      <c r="B4320" s="86">
        <v>2017</v>
      </c>
      <c r="C4320" s="87" t="s">
        <v>1054</v>
      </c>
      <c r="D4320" s="88" t="s">
        <v>1051</v>
      </c>
      <c r="E4320" s="88" t="s">
        <v>96</v>
      </c>
      <c r="F4320" s="89">
        <v>135824800</v>
      </c>
      <c r="G4320" s="88">
        <v>4</v>
      </c>
      <c r="H4320" s="89">
        <v>27142596</v>
      </c>
      <c r="J4320" s="48"/>
    </row>
    <row r="4321" spans="1:10" x14ac:dyDescent="0.4">
      <c r="A4321" s="88" t="s">
        <v>3811</v>
      </c>
      <c r="B4321" s="86">
        <v>2017</v>
      </c>
      <c r="C4321" s="87" t="s">
        <v>1054</v>
      </c>
      <c r="D4321" s="88" t="s">
        <v>1051</v>
      </c>
      <c r="E4321" s="88" t="s">
        <v>96</v>
      </c>
      <c r="F4321" s="89">
        <v>90770678</v>
      </c>
      <c r="G4321" s="88">
        <v>5</v>
      </c>
      <c r="H4321" s="89">
        <v>20049584</v>
      </c>
      <c r="J4321" s="48"/>
    </row>
    <row r="4322" spans="1:10" x14ac:dyDescent="0.4">
      <c r="A4322" s="88" t="s">
        <v>3811</v>
      </c>
      <c r="B4322" s="86">
        <v>2017</v>
      </c>
      <c r="C4322" s="87" t="s">
        <v>1054</v>
      </c>
      <c r="D4322" s="88" t="s">
        <v>1051</v>
      </c>
      <c r="E4322" s="88" t="s">
        <v>96</v>
      </c>
      <c r="F4322" s="89">
        <v>127356208</v>
      </c>
      <c r="G4322" s="88">
        <v>2</v>
      </c>
      <c r="H4322" s="89">
        <v>16786962</v>
      </c>
      <c r="J4322" s="48"/>
    </row>
    <row r="4323" spans="1:10" x14ac:dyDescent="0.4">
      <c r="A4323" s="88" t="s">
        <v>3810</v>
      </c>
      <c r="B4323" s="86">
        <v>2017</v>
      </c>
      <c r="C4323" s="87" t="s">
        <v>1061</v>
      </c>
      <c r="D4323" s="88" t="s">
        <v>1051</v>
      </c>
      <c r="E4323" s="88" t="s">
        <v>96</v>
      </c>
      <c r="F4323" s="89">
        <v>159584729</v>
      </c>
      <c r="G4323" s="88">
        <v>1</v>
      </c>
      <c r="H4323" s="89">
        <v>15945538</v>
      </c>
      <c r="J4323" s="48"/>
    </row>
    <row r="4324" spans="1:10" x14ac:dyDescent="0.4">
      <c r="A4324" s="88" t="s">
        <v>3810</v>
      </c>
      <c r="B4324" s="86">
        <v>2017</v>
      </c>
      <c r="C4324" s="87" t="s">
        <v>1061</v>
      </c>
      <c r="D4324" s="88" t="s">
        <v>1051</v>
      </c>
      <c r="E4324" s="88" t="s">
        <v>96</v>
      </c>
      <c r="F4324" s="89">
        <v>120822780</v>
      </c>
      <c r="G4324" s="88">
        <v>2</v>
      </c>
      <c r="H4324" s="89">
        <v>23953292</v>
      </c>
      <c r="J4324" s="48"/>
    </row>
    <row r="4325" spans="1:10" x14ac:dyDescent="0.4">
      <c r="A4325" s="88" t="s">
        <v>3810</v>
      </c>
      <c r="B4325" s="86">
        <v>2017</v>
      </c>
      <c r="C4325" s="87" t="s">
        <v>1061</v>
      </c>
      <c r="D4325" s="88" t="s">
        <v>1051</v>
      </c>
      <c r="E4325" s="88" t="s">
        <v>96</v>
      </c>
      <c r="F4325" s="89">
        <v>115600656</v>
      </c>
      <c r="G4325" s="88">
        <v>5</v>
      </c>
      <c r="H4325" s="89">
        <v>33883491</v>
      </c>
      <c r="J4325" s="48"/>
    </row>
    <row r="4326" spans="1:10" x14ac:dyDescent="0.4">
      <c r="A4326" s="88" t="s">
        <v>3810</v>
      </c>
      <c r="B4326" s="86">
        <v>2017</v>
      </c>
      <c r="C4326" s="87" t="s">
        <v>1061</v>
      </c>
      <c r="D4326" s="88" t="s">
        <v>1051</v>
      </c>
      <c r="E4326" s="88" t="s">
        <v>96</v>
      </c>
      <c r="F4326" s="89">
        <v>225053267</v>
      </c>
      <c r="G4326" s="88">
        <v>1</v>
      </c>
      <c r="H4326" s="89">
        <v>10239708</v>
      </c>
      <c r="J4326" s="48"/>
    </row>
    <row r="4327" spans="1:10" x14ac:dyDescent="0.4">
      <c r="A4327" s="88" t="s">
        <v>3809</v>
      </c>
      <c r="B4327" s="86">
        <v>2017</v>
      </c>
      <c r="C4327" s="87" t="s">
        <v>1054</v>
      </c>
      <c r="D4327" s="88" t="s">
        <v>1064</v>
      </c>
      <c r="E4327" s="88" t="s">
        <v>96</v>
      </c>
      <c r="F4327" s="89">
        <v>179893564</v>
      </c>
      <c r="G4327" s="88">
        <v>2</v>
      </c>
      <c r="H4327" s="89">
        <v>14650727</v>
      </c>
      <c r="J4327" s="48"/>
    </row>
    <row r="4328" spans="1:10" x14ac:dyDescent="0.4">
      <c r="A4328" s="88" t="s">
        <v>3809</v>
      </c>
      <c r="B4328" s="86">
        <v>2014</v>
      </c>
      <c r="C4328" s="87" t="s">
        <v>1054</v>
      </c>
      <c r="D4328" s="88" t="s">
        <v>1064</v>
      </c>
      <c r="E4328" s="88" t="s">
        <v>96</v>
      </c>
      <c r="F4328" s="89">
        <v>130795812</v>
      </c>
      <c r="G4328" s="88">
        <v>5</v>
      </c>
      <c r="H4328" s="89">
        <v>27664951</v>
      </c>
      <c r="J4328" s="48"/>
    </row>
    <row r="4329" spans="1:10" x14ac:dyDescent="0.4">
      <c r="A4329" s="88" t="s">
        <v>3808</v>
      </c>
      <c r="B4329" s="86">
        <v>2016</v>
      </c>
      <c r="C4329" s="87" t="s">
        <v>1054</v>
      </c>
      <c r="D4329" s="88" t="s">
        <v>1051</v>
      </c>
      <c r="E4329" s="88" t="s">
        <v>96</v>
      </c>
      <c r="F4329" s="89">
        <v>247594206</v>
      </c>
      <c r="G4329" s="88">
        <v>3</v>
      </c>
      <c r="H4329" s="89">
        <v>17003152</v>
      </c>
      <c r="J4329" s="48"/>
    </row>
    <row r="4330" spans="1:10" x14ac:dyDescent="0.4">
      <c r="A4330" s="88" t="s">
        <v>3807</v>
      </c>
      <c r="B4330" s="86">
        <v>2016</v>
      </c>
      <c r="C4330" s="87" t="s">
        <v>1054</v>
      </c>
      <c r="D4330" s="88" t="s">
        <v>1051</v>
      </c>
      <c r="E4330" s="88" t="s">
        <v>96</v>
      </c>
      <c r="F4330" s="89">
        <v>177278124</v>
      </c>
      <c r="G4330" s="88">
        <v>2</v>
      </c>
      <c r="H4330" s="89">
        <v>34516775</v>
      </c>
      <c r="J4330" s="48"/>
    </row>
    <row r="4331" spans="1:10" x14ac:dyDescent="0.4">
      <c r="A4331" s="88" t="s">
        <v>3806</v>
      </c>
      <c r="B4331" s="86">
        <v>2016</v>
      </c>
      <c r="C4331" s="87" t="s">
        <v>1061</v>
      </c>
      <c r="D4331" s="88" t="s">
        <v>1064</v>
      </c>
      <c r="E4331" s="88" t="s">
        <v>96</v>
      </c>
      <c r="F4331" s="89">
        <v>224517292</v>
      </c>
      <c r="G4331" s="88">
        <v>1</v>
      </c>
      <c r="H4331" s="89">
        <v>27679987</v>
      </c>
      <c r="J4331" s="48"/>
    </row>
    <row r="4332" spans="1:10" x14ac:dyDescent="0.4">
      <c r="A4332" s="88" t="s">
        <v>3806</v>
      </c>
      <c r="B4332" s="86">
        <v>2016</v>
      </c>
      <c r="C4332" s="87" t="s">
        <v>1061</v>
      </c>
      <c r="D4332" s="88" t="s">
        <v>1064</v>
      </c>
      <c r="E4332" s="88" t="s">
        <v>96</v>
      </c>
      <c r="F4332" s="89">
        <v>213831210</v>
      </c>
      <c r="G4332" s="88">
        <v>4</v>
      </c>
      <c r="H4332" s="89">
        <v>23259657</v>
      </c>
      <c r="J4332" s="48"/>
    </row>
    <row r="4333" spans="1:10" x14ac:dyDescent="0.4">
      <c r="A4333" s="88" t="s">
        <v>3806</v>
      </c>
      <c r="B4333" s="86">
        <v>2016</v>
      </c>
      <c r="C4333" s="87" t="s">
        <v>1061</v>
      </c>
      <c r="D4333" s="88" t="s">
        <v>1064</v>
      </c>
      <c r="E4333" s="88" t="s">
        <v>96</v>
      </c>
      <c r="F4333" s="89">
        <v>94817421</v>
      </c>
      <c r="G4333" s="88">
        <v>5</v>
      </c>
      <c r="H4333" s="89">
        <v>25807282</v>
      </c>
      <c r="J4333" s="48"/>
    </row>
    <row r="4334" spans="1:10" x14ac:dyDescent="0.4">
      <c r="A4334" s="88" t="s">
        <v>3806</v>
      </c>
      <c r="B4334" s="86">
        <v>2016</v>
      </c>
      <c r="C4334" s="87" t="s">
        <v>1061</v>
      </c>
      <c r="D4334" s="88" t="s">
        <v>1064</v>
      </c>
      <c r="E4334" s="88" t="s">
        <v>96</v>
      </c>
      <c r="F4334" s="89">
        <v>199457908</v>
      </c>
      <c r="G4334" s="88">
        <v>3</v>
      </c>
      <c r="H4334" s="89">
        <v>23053101</v>
      </c>
      <c r="J4334" s="48"/>
    </row>
    <row r="4335" spans="1:10" x14ac:dyDescent="0.4">
      <c r="A4335" s="88" t="s">
        <v>3806</v>
      </c>
      <c r="B4335" s="86">
        <v>2015</v>
      </c>
      <c r="C4335" s="87" t="s">
        <v>1061</v>
      </c>
      <c r="D4335" s="88" t="s">
        <v>1064</v>
      </c>
      <c r="E4335" s="88" t="s">
        <v>96</v>
      </c>
      <c r="F4335" s="89">
        <v>190966289</v>
      </c>
      <c r="G4335" s="88">
        <v>1</v>
      </c>
      <c r="H4335" s="89">
        <v>31349444</v>
      </c>
      <c r="J4335" s="48"/>
    </row>
    <row r="4336" spans="1:10" x14ac:dyDescent="0.4">
      <c r="A4336" s="88" t="s">
        <v>3806</v>
      </c>
      <c r="B4336" s="86">
        <v>2015</v>
      </c>
      <c r="C4336" s="87" t="s">
        <v>1061</v>
      </c>
      <c r="D4336" s="88" t="s">
        <v>1064</v>
      </c>
      <c r="E4336" s="88" t="s">
        <v>96</v>
      </c>
      <c r="F4336" s="89">
        <v>246045647</v>
      </c>
      <c r="G4336" s="88">
        <v>5</v>
      </c>
      <c r="H4336" s="89">
        <v>30740125</v>
      </c>
      <c r="J4336" s="48"/>
    </row>
    <row r="4337" spans="1:10" x14ac:dyDescent="0.4">
      <c r="A4337" s="88" t="s">
        <v>3805</v>
      </c>
      <c r="B4337" s="86">
        <v>2015</v>
      </c>
      <c r="C4337" s="87" t="s">
        <v>1054</v>
      </c>
      <c r="D4337" s="88" t="s">
        <v>100</v>
      </c>
      <c r="E4337" s="88" t="s">
        <v>96</v>
      </c>
      <c r="F4337" s="89">
        <v>177860308</v>
      </c>
      <c r="G4337" s="88">
        <v>3</v>
      </c>
      <c r="H4337" s="89">
        <v>33651750</v>
      </c>
      <c r="J4337" s="48"/>
    </row>
    <row r="4338" spans="1:10" x14ac:dyDescent="0.4">
      <c r="A4338" s="88" t="s">
        <v>3804</v>
      </c>
      <c r="B4338" s="86">
        <v>2017</v>
      </c>
      <c r="C4338" s="87" t="s">
        <v>1054</v>
      </c>
      <c r="D4338" s="88" t="s">
        <v>1051</v>
      </c>
      <c r="E4338" s="88" t="s">
        <v>102</v>
      </c>
      <c r="F4338" s="89">
        <v>187774307</v>
      </c>
      <c r="G4338" s="88">
        <v>5</v>
      </c>
      <c r="H4338" s="89">
        <v>25320341</v>
      </c>
      <c r="J4338" s="48"/>
    </row>
    <row r="4339" spans="1:10" x14ac:dyDescent="0.4">
      <c r="A4339" s="88" t="s">
        <v>3804</v>
      </c>
      <c r="B4339" s="86">
        <v>2014</v>
      </c>
      <c r="C4339" s="87" t="s">
        <v>1054</v>
      </c>
      <c r="D4339" s="88" t="s">
        <v>1051</v>
      </c>
      <c r="E4339" s="88" t="s">
        <v>102</v>
      </c>
      <c r="F4339" s="89">
        <v>128192124</v>
      </c>
      <c r="G4339" s="88">
        <v>4</v>
      </c>
      <c r="H4339" s="89">
        <v>10153030</v>
      </c>
      <c r="J4339" s="48"/>
    </row>
    <row r="4340" spans="1:10" x14ac:dyDescent="0.4">
      <c r="A4340" s="88" t="s">
        <v>3804</v>
      </c>
      <c r="B4340" s="86">
        <v>2014</v>
      </c>
      <c r="C4340" s="87" t="s">
        <v>1054</v>
      </c>
      <c r="D4340" s="88" t="s">
        <v>1051</v>
      </c>
      <c r="E4340" s="88" t="s">
        <v>102</v>
      </c>
      <c r="F4340" s="89">
        <v>114935253</v>
      </c>
      <c r="G4340" s="88">
        <v>5</v>
      </c>
      <c r="H4340" s="89">
        <v>22026756</v>
      </c>
      <c r="J4340" s="48"/>
    </row>
    <row r="4341" spans="1:10" x14ac:dyDescent="0.4">
      <c r="A4341" s="88" t="s">
        <v>3803</v>
      </c>
      <c r="B4341" s="86">
        <v>2014</v>
      </c>
      <c r="C4341" s="87" t="s">
        <v>1054</v>
      </c>
      <c r="D4341" s="88" t="s">
        <v>100</v>
      </c>
      <c r="E4341" s="88" t="s">
        <v>102</v>
      </c>
      <c r="F4341" s="89">
        <v>224239364</v>
      </c>
      <c r="G4341" s="88">
        <v>3</v>
      </c>
      <c r="H4341" s="89">
        <v>15049823</v>
      </c>
      <c r="J4341" s="48"/>
    </row>
    <row r="4342" spans="1:10" x14ac:dyDescent="0.4">
      <c r="A4342" s="88" t="s">
        <v>3802</v>
      </c>
      <c r="B4342" s="86">
        <v>2014</v>
      </c>
      <c r="C4342" s="87" t="s">
        <v>1070</v>
      </c>
      <c r="D4342" s="88" t="s">
        <v>1064</v>
      </c>
      <c r="E4342" s="88" t="s">
        <v>102</v>
      </c>
      <c r="F4342" s="89">
        <v>150574218</v>
      </c>
      <c r="G4342" s="88">
        <v>4</v>
      </c>
      <c r="H4342" s="89">
        <v>29514625</v>
      </c>
      <c r="J4342" s="48"/>
    </row>
    <row r="4343" spans="1:10" x14ac:dyDescent="0.4">
      <c r="A4343" s="88" t="s">
        <v>3802</v>
      </c>
      <c r="B4343" s="86">
        <v>2017</v>
      </c>
      <c r="C4343" s="87" t="s">
        <v>1070</v>
      </c>
      <c r="D4343" s="88" t="s">
        <v>1064</v>
      </c>
      <c r="E4343" s="88" t="s">
        <v>102</v>
      </c>
      <c r="F4343" s="89">
        <v>180134538</v>
      </c>
      <c r="G4343" s="88">
        <v>2</v>
      </c>
      <c r="H4343" s="89">
        <v>26008843</v>
      </c>
      <c r="J4343" s="48"/>
    </row>
    <row r="4344" spans="1:10" x14ac:dyDescent="0.4">
      <c r="A4344" s="88" t="s">
        <v>3802</v>
      </c>
      <c r="B4344" s="86">
        <v>2017</v>
      </c>
      <c r="C4344" s="87" t="s">
        <v>1070</v>
      </c>
      <c r="D4344" s="88" t="s">
        <v>1064</v>
      </c>
      <c r="E4344" s="88" t="s">
        <v>102</v>
      </c>
      <c r="F4344" s="89">
        <v>217637367</v>
      </c>
      <c r="G4344" s="88">
        <v>4</v>
      </c>
      <c r="H4344" s="89">
        <v>34695047</v>
      </c>
      <c r="J4344" s="48"/>
    </row>
    <row r="4345" spans="1:10" x14ac:dyDescent="0.4">
      <c r="A4345" s="88" t="s">
        <v>3802</v>
      </c>
      <c r="B4345" s="86">
        <v>2017</v>
      </c>
      <c r="C4345" s="87" t="s">
        <v>1070</v>
      </c>
      <c r="D4345" s="88" t="s">
        <v>1064</v>
      </c>
      <c r="E4345" s="88" t="s">
        <v>102</v>
      </c>
      <c r="F4345" s="89">
        <v>238105217</v>
      </c>
      <c r="G4345" s="88">
        <v>2</v>
      </c>
      <c r="H4345" s="89">
        <v>16311752</v>
      </c>
      <c r="J4345" s="48"/>
    </row>
    <row r="4346" spans="1:10" x14ac:dyDescent="0.4">
      <c r="A4346" s="88" t="s">
        <v>3802</v>
      </c>
      <c r="B4346" s="86">
        <v>2014</v>
      </c>
      <c r="C4346" s="87" t="s">
        <v>1070</v>
      </c>
      <c r="D4346" s="88" t="s">
        <v>1064</v>
      </c>
      <c r="E4346" s="88" t="s">
        <v>102</v>
      </c>
      <c r="F4346" s="89">
        <v>174242224</v>
      </c>
      <c r="G4346" s="88">
        <v>5</v>
      </c>
      <c r="H4346" s="89">
        <v>24039778</v>
      </c>
      <c r="J4346" s="48"/>
    </row>
    <row r="4347" spans="1:10" x14ac:dyDescent="0.4">
      <c r="A4347" s="88" t="s">
        <v>3802</v>
      </c>
      <c r="B4347" s="86">
        <v>2016</v>
      </c>
      <c r="C4347" s="87" t="s">
        <v>1070</v>
      </c>
      <c r="D4347" s="88" t="s">
        <v>1064</v>
      </c>
      <c r="E4347" s="88" t="s">
        <v>102</v>
      </c>
      <c r="F4347" s="89">
        <v>125381877</v>
      </c>
      <c r="G4347" s="88">
        <v>3</v>
      </c>
      <c r="H4347" s="89">
        <v>24886113</v>
      </c>
      <c r="J4347" s="48"/>
    </row>
    <row r="4348" spans="1:10" x14ac:dyDescent="0.4">
      <c r="A4348" s="88" t="s">
        <v>3801</v>
      </c>
      <c r="B4348" s="86">
        <v>2016</v>
      </c>
      <c r="C4348" s="87" t="s">
        <v>1070</v>
      </c>
      <c r="D4348" s="88" t="s">
        <v>1051</v>
      </c>
      <c r="E4348" s="88" t="s">
        <v>106</v>
      </c>
      <c r="F4348" s="89">
        <v>124164157</v>
      </c>
      <c r="G4348" s="88">
        <v>5</v>
      </c>
      <c r="H4348" s="89">
        <v>10094626</v>
      </c>
      <c r="J4348" s="48"/>
    </row>
    <row r="4349" spans="1:10" x14ac:dyDescent="0.4">
      <c r="A4349" s="88" t="s">
        <v>3801</v>
      </c>
      <c r="B4349" s="86">
        <v>2014</v>
      </c>
      <c r="C4349" s="87" t="s">
        <v>1070</v>
      </c>
      <c r="D4349" s="88" t="s">
        <v>1051</v>
      </c>
      <c r="E4349" s="88" t="s">
        <v>106</v>
      </c>
      <c r="F4349" s="89">
        <v>149894763</v>
      </c>
      <c r="G4349" s="88">
        <v>2</v>
      </c>
      <c r="H4349" s="89">
        <v>20864435</v>
      </c>
      <c r="J4349" s="48"/>
    </row>
    <row r="4350" spans="1:10" x14ac:dyDescent="0.4">
      <c r="A4350" s="88" t="s">
        <v>3800</v>
      </c>
      <c r="B4350" s="86">
        <v>2014</v>
      </c>
      <c r="C4350" s="87" t="s">
        <v>1054</v>
      </c>
      <c r="D4350" s="88" t="s">
        <v>1051</v>
      </c>
      <c r="E4350" s="88" t="s">
        <v>102</v>
      </c>
      <c r="F4350" s="89">
        <v>213019658</v>
      </c>
      <c r="G4350" s="88">
        <v>2</v>
      </c>
      <c r="H4350" s="89">
        <v>29760455</v>
      </c>
      <c r="J4350" s="48"/>
    </row>
    <row r="4351" spans="1:10" x14ac:dyDescent="0.4">
      <c r="A4351" s="88" t="s">
        <v>3799</v>
      </c>
      <c r="B4351" s="86">
        <v>2014</v>
      </c>
      <c r="C4351" s="87" t="s">
        <v>1054</v>
      </c>
      <c r="D4351" s="88" t="s">
        <v>1051</v>
      </c>
      <c r="E4351" s="88" t="s">
        <v>96</v>
      </c>
      <c r="F4351" s="89">
        <v>213669363</v>
      </c>
      <c r="G4351" s="88">
        <v>3</v>
      </c>
      <c r="H4351" s="89">
        <v>19136090</v>
      </c>
      <c r="J4351" s="48"/>
    </row>
    <row r="4352" spans="1:10" x14ac:dyDescent="0.4">
      <c r="A4352" s="88" t="s">
        <v>3799</v>
      </c>
      <c r="B4352" s="86">
        <v>2014</v>
      </c>
      <c r="C4352" s="87" t="s">
        <v>1054</v>
      </c>
      <c r="D4352" s="88" t="s">
        <v>1051</v>
      </c>
      <c r="E4352" s="88" t="s">
        <v>96</v>
      </c>
      <c r="F4352" s="89">
        <v>125546320</v>
      </c>
      <c r="G4352" s="88">
        <v>2</v>
      </c>
      <c r="H4352" s="89">
        <v>28468147</v>
      </c>
      <c r="J4352" s="48"/>
    </row>
    <row r="4353" spans="1:10" x14ac:dyDescent="0.4">
      <c r="A4353" s="88" t="s">
        <v>3799</v>
      </c>
      <c r="B4353" s="86">
        <v>2014</v>
      </c>
      <c r="C4353" s="87" t="s">
        <v>1054</v>
      </c>
      <c r="D4353" s="88" t="s">
        <v>1051</v>
      </c>
      <c r="E4353" s="88" t="s">
        <v>96</v>
      </c>
      <c r="F4353" s="89">
        <v>247599178</v>
      </c>
      <c r="G4353" s="88">
        <v>3</v>
      </c>
      <c r="H4353" s="89">
        <v>29066786</v>
      </c>
      <c r="J4353" s="48"/>
    </row>
    <row r="4354" spans="1:10" x14ac:dyDescent="0.4">
      <c r="A4354" s="88" t="s">
        <v>3799</v>
      </c>
      <c r="B4354" s="86">
        <v>2014</v>
      </c>
      <c r="C4354" s="87" t="s">
        <v>1054</v>
      </c>
      <c r="D4354" s="88" t="s">
        <v>1051</v>
      </c>
      <c r="E4354" s="88" t="s">
        <v>96</v>
      </c>
      <c r="F4354" s="89">
        <v>129982013</v>
      </c>
      <c r="G4354" s="88">
        <v>3</v>
      </c>
      <c r="H4354" s="89">
        <v>12258687</v>
      </c>
      <c r="J4354" s="48"/>
    </row>
    <row r="4355" spans="1:10" x14ac:dyDescent="0.4">
      <c r="A4355" s="88" t="s">
        <v>3799</v>
      </c>
      <c r="B4355" s="86">
        <v>2014</v>
      </c>
      <c r="C4355" s="87" t="s">
        <v>1054</v>
      </c>
      <c r="D4355" s="88" t="s">
        <v>1051</v>
      </c>
      <c r="E4355" s="88" t="s">
        <v>96</v>
      </c>
      <c r="F4355" s="89">
        <v>115724376</v>
      </c>
      <c r="G4355" s="88">
        <v>5</v>
      </c>
      <c r="H4355" s="89">
        <v>11382764</v>
      </c>
      <c r="J4355" s="48"/>
    </row>
    <row r="4356" spans="1:10" x14ac:dyDescent="0.4">
      <c r="A4356" s="88" t="s">
        <v>3799</v>
      </c>
      <c r="B4356" s="86">
        <v>2014</v>
      </c>
      <c r="C4356" s="87" t="s">
        <v>1054</v>
      </c>
      <c r="D4356" s="88" t="s">
        <v>1051</v>
      </c>
      <c r="E4356" s="88" t="s">
        <v>96</v>
      </c>
      <c r="F4356" s="89">
        <v>108325885</v>
      </c>
      <c r="G4356" s="88">
        <v>5</v>
      </c>
      <c r="H4356" s="89">
        <v>13209785</v>
      </c>
      <c r="J4356" s="48"/>
    </row>
    <row r="4357" spans="1:10" x14ac:dyDescent="0.4">
      <c r="A4357" s="88" t="s">
        <v>3798</v>
      </c>
      <c r="B4357" s="86">
        <v>2017</v>
      </c>
      <c r="C4357" s="87" t="s">
        <v>1054</v>
      </c>
      <c r="D4357" s="88" t="s">
        <v>1064</v>
      </c>
      <c r="E4357" s="88" t="s">
        <v>106</v>
      </c>
      <c r="F4357" s="89">
        <v>215769168</v>
      </c>
      <c r="G4357" s="88">
        <v>3</v>
      </c>
      <c r="H4357" s="89">
        <v>25096626</v>
      </c>
      <c r="J4357" s="48"/>
    </row>
    <row r="4358" spans="1:10" x14ac:dyDescent="0.4">
      <c r="A4358" s="88" t="s">
        <v>3798</v>
      </c>
      <c r="B4358" s="86">
        <v>2016</v>
      </c>
      <c r="C4358" s="87" t="s">
        <v>1054</v>
      </c>
      <c r="D4358" s="88" t="s">
        <v>1064</v>
      </c>
      <c r="E4358" s="88" t="s">
        <v>106</v>
      </c>
      <c r="F4358" s="89">
        <v>127876060</v>
      </c>
      <c r="G4358" s="88">
        <v>3</v>
      </c>
      <c r="H4358" s="89">
        <v>16359696</v>
      </c>
      <c r="J4358" s="48"/>
    </row>
    <row r="4359" spans="1:10" x14ac:dyDescent="0.4">
      <c r="A4359" s="88" t="s">
        <v>3798</v>
      </c>
      <c r="B4359" s="86">
        <v>2016</v>
      </c>
      <c r="C4359" s="87" t="s">
        <v>1054</v>
      </c>
      <c r="D4359" s="88" t="s">
        <v>1064</v>
      </c>
      <c r="E4359" s="88" t="s">
        <v>106</v>
      </c>
      <c r="F4359" s="89">
        <v>130417924</v>
      </c>
      <c r="G4359" s="88">
        <v>3</v>
      </c>
      <c r="H4359" s="89">
        <v>17195739</v>
      </c>
      <c r="J4359" s="48"/>
    </row>
    <row r="4360" spans="1:10" x14ac:dyDescent="0.4">
      <c r="A4360" s="88" t="s">
        <v>3797</v>
      </c>
      <c r="B4360" s="86">
        <v>2016</v>
      </c>
      <c r="C4360" s="87" t="s">
        <v>1054</v>
      </c>
      <c r="D4360" s="88" t="s">
        <v>1051</v>
      </c>
      <c r="E4360" s="88" t="s">
        <v>96</v>
      </c>
      <c r="F4360" s="89">
        <v>205013979</v>
      </c>
      <c r="G4360" s="88">
        <v>4</v>
      </c>
      <c r="H4360" s="89">
        <v>29265994</v>
      </c>
      <c r="J4360" s="48"/>
    </row>
    <row r="4361" spans="1:10" x14ac:dyDescent="0.4">
      <c r="A4361" s="88" t="s">
        <v>3796</v>
      </c>
      <c r="B4361" s="86">
        <v>2016</v>
      </c>
      <c r="C4361" s="87" t="s">
        <v>1052</v>
      </c>
      <c r="D4361" s="88" t="s">
        <v>1051</v>
      </c>
      <c r="E4361" s="88" t="s">
        <v>102</v>
      </c>
      <c r="F4361" s="89">
        <v>209850980</v>
      </c>
      <c r="G4361" s="88">
        <v>5</v>
      </c>
      <c r="H4361" s="89">
        <v>21562234</v>
      </c>
      <c r="J4361" s="48"/>
    </row>
    <row r="4362" spans="1:10" x14ac:dyDescent="0.4">
      <c r="A4362" s="88" t="s">
        <v>3796</v>
      </c>
      <c r="B4362" s="86">
        <v>2016</v>
      </c>
      <c r="C4362" s="87" t="s">
        <v>1052</v>
      </c>
      <c r="D4362" s="88" t="s">
        <v>1051</v>
      </c>
      <c r="E4362" s="88" t="s">
        <v>102</v>
      </c>
      <c r="F4362" s="89">
        <v>238652772</v>
      </c>
      <c r="G4362" s="88">
        <v>4</v>
      </c>
      <c r="H4362" s="89">
        <v>34562148</v>
      </c>
      <c r="J4362" s="48"/>
    </row>
    <row r="4363" spans="1:10" x14ac:dyDescent="0.4">
      <c r="A4363" s="88" t="s">
        <v>3796</v>
      </c>
      <c r="B4363" s="86">
        <v>2017</v>
      </c>
      <c r="C4363" s="87" t="s">
        <v>1052</v>
      </c>
      <c r="D4363" s="88" t="s">
        <v>1051</v>
      </c>
      <c r="E4363" s="88" t="s">
        <v>102</v>
      </c>
      <c r="F4363" s="89">
        <v>236080216</v>
      </c>
      <c r="G4363" s="88">
        <v>3</v>
      </c>
      <c r="H4363" s="89">
        <v>19472299</v>
      </c>
      <c r="J4363" s="48"/>
    </row>
    <row r="4364" spans="1:10" x14ac:dyDescent="0.4">
      <c r="A4364" s="88" t="s">
        <v>3796</v>
      </c>
      <c r="B4364" s="86">
        <v>2016</v>
      </c>
      <c r="C4364" s="87" t="s">
        <v>1052</v>
      </c>
      <c r="D4364" s="88" t="s">
        <v>1051</v>
      </c>
      <c r="E4364" s="88" t="s">
        <v>102</v>
      </c>
      <c r="F4364" s="89">
        <v>245984008</v>
      </c>
      <c r="G4364" s="88">
        <v>2</v>
      </c>
      <c r="H4364" s="89">
        <v>21548901</v>
      </c>
      <c r="J4364" s="48"/>
    </row>
    <row r="4365" spans="1:10" x14ac:dyDescent="0.4">
      <c r="A4365" s="88" t="s">
        <v>3795</v>
      </c>
      <c r="B4365" s="86">
        <v>2016</v>
      </c>
      <c r="C4365" s="87" t="s">
        <v>1054</v>
      </c>
      <c r="D4365" s="88" t="s">
        <v>1051</v>
      </c>
      <c r="E4365" s="88" t="s">
        <v>96</v>
      </c>
      <c r="F4365" s="89">
        <v>148816664</v>
      </c>
      <c r="G4365" s="88">
        <v>2</v>
      </c>
      <c r="H4365" s="89">
        <v>33504568</v>
      </c>
      <c r="J4365" s="48"/>
    </row>
    <row r="4366" spans="1:10" x14ac:dyDescent="0.4">
      <c r="A4366" s="88" t="s">
        <v>3795</v>
      </c>
      <c r="B4366" s="86">
        <v>2016</v>
      </c>
      <c r="C4366" s="87" t="s">
        <v>1054</v>
      </c>
      <c r="D4366" s="88" t="s">
        <v>1051</v>
      </c>
      <c r="E4366" s="88" t="s">
        <v>96</v>
      </c>
      <c r="F4366" s="89">
        <v>190344836</v>
      </c>
      <c r="G4366" s="88">
        <v>5</v>
      </c>
      <c r="H4366" s="89">
        <v>24980489</v>
      </c>
      <c r="J4366" s="48"/>
    </row>
    <row r="4367" spans="1:10" x14ac:dyDescent="0.4">
      <c r="A4367" s="88" t="s">
        <v>3794</v>
      </c>
      <c r="B4367" s="86">
        <v>2017</v>
      </c>
      <c r="C4367" s="87" t="s">
        <v>1054</v>
      </c>
      <c r="D4367" s="88" t="s">
        <v>1051</v>
      </c>
      <c r="E4367" s="88" t="s">
        <v>102</v>
      </c>
      <c r="F4367" s="89">
        <v>118797275</v>
      </c>
      <c r="G4367" s="88">
        <v>2</v>
      </c>
      <c r="H4367" s="89">
        <v>14745834</v>
      </c>
      <c r="J4367" s="48"/>
    </row>
    <row r="4368" spans="1:10" x14ac:dyDescent="0.4">
      <c r="A4368" s="88" t="s">
        <v>3793</v>
      </c>
      <c r="B4368" s="86">
        <v>2014</v>
      </c>
      <c r="C4368" s="87" t="s">
        <v>1054</v>
      </c>
      <c r="D4368" s="88" t="s">
        <v>100</v>
      </c>
      <c r="E4368" s="88" t="s">
        <v>96</v>
      </c>
      <c r="F4368" s="89">
        <v>160335411</v>
      </c>
      <c r="G4368" s="88">
        <v>2</v>
      </c>
      <c r="H4368" s="89">
        <v>25607307</v>
      </c>
      <c r="J4368" s="48"/>
    </row>
    <row r="4369" spans="1:10" x14ac:dyDescent="0.4">
      <c r="A4369" s="88" t="s">
        <v>3792</v>
      </c>
      <c r="B4369" s="86">
        <v>2014</v>
      </c>
      <c r="C4369" s="87" t="s">
        <v>1054</v>
      </c>
      <c r="D4369" s="88" t="s">
        <v>100</v>
      </c>
      <c r="E4369" s="88" t="s">
        <v>96</v>
      </c>
      <c r="F4369" s="89">
        <v>103831988</v>
      </c>
      <c r="G4369" s="88">
        <v>2</v>
      </c>
      <c r="H4369" s="89">
        <v>21483203</v>
      </c>
      <c r="J4369" s="48"/>
    </row>
    <row r="4370" spans="1:10" x14ac:dyDescent="0.4">
      <c r="A4370" s="88" t="s">
        <v>3792</v>
      </c>
      <c r="B4370" s="86">
        <v>2017</v>
      </c>
      <c r="C4370" s="87" t="s">
        <v>1054</v>
      </c>
      <c r="D4370" s="88" t="s">
        <v>100</v>
      </c>
      <c r="E4370" s="88" t="s">
        <v>96</v>
      </c>
      <c r="F4370" s="89">
        <v>175641893</v>
      </c>
      <c r="G4370" s="88">
        <v>5</v>
      </c>
      <c r="H4370" s="89">
        <v>11175512</v>
      </c>
      <c r="J4370" s="48"/>
    </row>
    <row r="4371" spans="1:10" x14ac:dyDescent="0.4">
      <c r="A4371" s="88" t="s">
        <v>3791</v>
      </c>
      <c r="B4371" s="86">
        <v>2014</v>
      </c>
      <c r="C4371" s="87" t="s">
        <v>1054</v>
      </c>
      <c r="D4371" s="88" t="s">
        <v>100</v>
      </c>
      <c r="E4371" s="88" t="s">
        <v>106</v>
      </c>
      <c r="F4371" s="89">
        <v>217184275</v>
      </c>
      <c r="G4371" s="88">
        <v>3</v>
      </c>
      <c r="H4371" s="89">
        <v>23624060</v>
      </c>
      <c r="J4371" s="48"/>
    </row>
    <row r="4372" spans="1:10" x14ac:dyDescent="0.4">
      <c r="A4372" s="88" t="s">
        <v>3791</v>
      </c>
      <c r="B4372" s="86">
        <v>2014</v>
      </c>
      <c r="C4372" s="87" t="s">
        <v>1054</v>
      </c>
      <c r="D4372" s="88" t="s">
        <v>100</v>
      </c>
      <c r="E4372" s="88" t="s">
        <v>106</v>
      </c>
      <c r="F4372" s="89">
        <v>163857507</v>
      </c>
      <c r="G4372" s="88">
        <v>1</v>
      </c>
      <c r="H4372" s="89">
        <v>28149595</v>
      </c>
      <c r="J4372" s="48"/>
    </row>
    <row r="4373" spans="1:10" x14ac:dyDescent="0.4">
      <c r="A4373" s="88" t="s">
        <v>3790</v>
      </c>
      <c r="B4373" s="86">
        <v>2017</v>
      </c>
      <c r="C4373" s="87" t="s">
        <v>1054</v>
      </c>
      <c r="D4373" s="88" t="s">
        <v>1064</v>
      </c>
      <c r="E4373" s="88" t="s">
        <v>96</v>
      </c>
      <c r="F4373" s="89">
        <v>144556358</v>
      </c>
      <c r="G4373" s="88">
        <v>3</v>
      </c>
      <c r="H4373" s="89">
        <v>10505484</v>
      </c>
      <c r="J4373" s="48"/>
    </row>
    <row r="4374" spans="1:10" x14ac:dyDescent="0.4">
      <c r="A4374" s="88" t="s">
        <v>3790</v>
      </c>
      <c r="B4374" s="86">
        <v>2017</v>
      </c>
      <c r="C4374" s="87" t="s">
        <v>1054</v>
      </c>
      <c r="D4374" s="88" t="s">
        <v>1064</v>
      </c>
      <c r="E4374" s="88" t="s">
        <v>96</v>
      </c>
      <c r="F4374" s="89">
        <v>205002747</v>
      </c>
      <c r="G4374" s="88">
        <v>4</v>
      </c>
      <c r="H4374" s="89">
        <v>17732116</v>
      </c>
      <c r="J4374" s="48"/>
    </row>
    <row r="4375" spans="1:10" x14ac:dyDescent="0.4">
      <c r="A4375" s="88" t="s">
        <v>3790</v>
      </c>
      <c r="B4375" s="86">
        <v>2017</v>
      </c>
      <c r="C4375" s="87" t="s">
        <v>1054</v>
      </c>
      <c r="D4375" s="88" t="s">
        <v>1064</v>
      </c>
      <c r="E4375" s="88" t="s">
        <v>96</v>
      </c>
      <c r="F4375" s="89">
        <v>191903990</v>
      </c>
      <c r="G4375" s="88">
        <v>5</v>
      </c>
      <c r="H4375" s="89">
        <v>15873492</v>
      </c>
      <c r="J4375" s="48"/>
    </row>
    <row r="4376" spans="1:10" x14ac:dyDescent="0.4">
      <c r="A4376" s="88" t="s">
        <v>3790</v>
      </c>
      <c r="B4376" s="86">
        <v>2017</v>
      </c>
      <c r="C4376" s="87" t="s">
        <v>1054</v>
      </c>
      <c r="D4376" s="88" t="s">
        <v>1064</v>
      </c>
      <c r="E4376" s="88" t="s">
        <v>96</v>
      </c>
      <c r="F4376" s="89">
        <v>154444258</v>
      </c>
      <c r="G4376" s="88">
        <v>4</v>
      </c>
      <c r="H4376" s="89">
        <v>33688311</v>
      </c>
      <c r="J4376" s="48"/>
    </row>
    <row r="4377" spans="1:10" x14ac:dyDescent="0.4">
      <c r="A4377" s="88" t="s">
        <v>3790</v>
      </c>
      <c r="B4377" s="86">
        <v>2016</v>
      </c>
      <c r="C4377" s="87" t="s">
        <v>1054</v>
      </c>
      <c r="D4377" s="88" t="s">
        <v>1064</v>
      </c>
      <c r="E4377" s="88" t="s">
        <v>96</v>
      </c>
      <c r="F4377" s="89">
        <v>147802705</v>
      </c>
      <c r="G4377" s="88">
        <v>3</v>
      </c>
      <c r="H4377" s="89">
        <v>34070407</v>
      </c>
      <c r="J4377" s="48"/>
    </row>
    <row r="4378" spans="1:10" x14ac:dyDescent="0.4">
      <c r="A4378" s="88" t="s">
        <v>3790</v>
      </c>
      <c r="B4378" s="86">
        <v>2016</v>
      </c>
      <c r="C4378" s="87" t="s">
        <v>1054</v>
      </c>
      <c r="D4378" s="88" t="s">
        <v>1064</v>
      </c>
      <c r="E4378" s="88" t="s">
        <v>96</v>
      </c>
      <c r="F4378" s="89">
        <v>99181817</v>
      </c>
      <c r="G4378" s="88">
        <v>5</v>
      </c>
      <c r="H4378" s="89">
        <v>24682117</v>
      </c>
      <c r="J4378" s="48"/>
    </row>
    <row r="4379" spans="1:10" x14ac:dyDescent="0.4">
      <c r="A4379" s="88" t="s">
        <v>3789</v>
      </c>
      <c r="B4379" s="86">
        <v>2016</v>
      </c>
      <c r="C4379" s="87" t="s">
        <v>1054</v>
      </c>
      <c r="D4379" s="88" t="s">
        <v>1051</v>
      </c>
      <c r="E4379" s="88" t="s">
        <v>96</v>
      </c>
      <c r="F4379" s="89">
        <v>148758458</v>
      </c>
      <c r="G4379" s="88">
        <v>1</v>
      </c>
      <c r="H4379" s="89">
        <v>24802436</v>
      </c>
      <c r="J4379" s="48"/>
    </row>
    <row r="4380" spans="1:10" x14ac:dyDescent="0.4">
      <c r="A4380" s="88" t="s">
        <v>3788</v>
      </c>
      <c r="B4380" s="86">
        <v>2014</v>
      </c>
      <c r="C4380" s="87" t="s">
        <v>1054</v>
      </c>
      <c r="D4380" s="88" t="s">
        <v>100</v>
      </c>
      <c r="E4380" s="88" t="s">
        <v>106</v>
      </c>
      <c r="F4380" s="89">
        <v>124353517</v>
      </c>
      <c r="G4380" s="88">
        <v>5</v>
      </c>
      <c r="H4380" s="89">
        <v>20731371</v>
      </c>
      <c r="J4380" s="48"/>
    </row>
    <row r="4381" spans="1:10" x14ac:dyDescent="0.4">
      <c r="A4381" s="88" t="s">
        <v>3788</v>
      </c>
      <c r="B4381" s="86">
        <v>2014</v>
      </c>
      <c r="C4381" s="87" t="s">
        <v>1054</v>
      </c>
      <c r="D4381" s="88" t="s">
        <v>100</v>
      </c>
      <c r="E4381" s="88" t="s">
        <v>106</v>
      </c>
      <c r="F4381" s="89">
        <v>174643105</v>
      </c>
      <c r="G4381" s="88">
        <v>5</v>
      </c>
      <c r="H4381" s="89">
        <v>21433119</v>
      </c>
      <c r="J4381" s="48"/>
    </row>
    <row r="4382" spans="1:10" x14ac:dyDescent="0.4">
      <c r="A4382" s="88" t="s">
        <v>3787</v>
      </c>
      <c r="B4382" s="86">
        <v>2015</v>
      </c>
      <c r="C4382" s="87" t="s">
        <v>1061</v>
      </c>
      <c r="D4382" s="88" t="s">
        <v>1051</v>
      </c>
      <c r="E4382" s="88" t="s">
        <v>96</v>
      </c>
      <c r="F4382" s="89">
        <v>115342144</v>
      </c>
      <c r="G4382" s="88">
        <v>1</v>
      </c>
      <c r="H4382" s="89">
        <v>24867254</v>
      </c>
      <c r="J4382" s="48"/>
    </row>
    <row r="4383" spans="1:10" x14ac:dyDescent="0.4">
      <c r="A4383" s="88" t="s">
        <v>3786</v>
      </c>
      <c r="B4383" s="86">
        <v>2017</v>
      </c>
      <c r="C4383" s="87" t="s">
        <v>1061</v>
      </c>
      <c r="D4383" s="88" t="s">
        <v>1051</v>
      </c>
      <c r="E4383" s="88" t="s">
        <v>106</v>
      </c>
      <c r="F4383" s="89">
        <v>107486920</v>
      </c>
      <c r="G4383" s="88">
        <v>5</v>
      </c>
      <c r="H4383" s="89">
        <v>24022578</v>
      </c>
      <c r="J4383" s="48"/>
    </row>
    <row r="4384" spans="1:10" x14ac:dyDescent="0.4">
      <c r="A4384" s="88" t="s">
        <v>3785</v>
      </c>
      <c r="B4384" s="86">
        <v>2017</v>
      </c>
      <c r="C4384" s="87" t="s">
        <v>1052</v>
      </c>
      <c r="D4384" s="88" t="s">
        <v>1051</v>
      </c>
      <c r="E4384" s="88" t="s">
        <v>104</v>
      </c>
      <c r="F4384" s="89">
        <v>153540489</v>
      </c>
      <c r="G4384" s="88">
        <v>2</v>
      </c>
      <c r="H4384" s="89">
        <v>28345977</v>
      </c>
      <c r="J4384" s="48"/>
    </row>
    <row r="4385" spans="1:10" x14ac:dyDescent="0.4">
      <c r="A4385" s="88" t="s">
        <v>3784</v>
      </c>
      <c r="B4385" s="86">
        <v>2017</v>
      </c>
      <c r="C4385" s="87" t="s">
        <v>1054</v>
      </c>
      <c r="D4385" s="88" t="s">
        <v>1064</v>
      </c>
      <c r="E4385" s="88" t="s">
        <v>106</v>
      </c>
      <c r="F4385" s="89">
        <v>122268475</v>
      </c>
      <c r="G4385" s="88">
        <v>4</v>
      </c>
      <c r="H4385" s="89">
        <v>17820550</v>
      </c>
      <c r="J4385" s="48"/>
    </row>
    <row r="4386" spans="1:10" x14ac:dyDescent="0.4">
      <c r="A4386" s="88" t="s">
        <v>3783</v>
      </c>
      <c r="B4386" s="86">
        <v>2017</v>
      </c>
      <c r="C4386" s="87" t="s">
        <v>1054</v>
      </c>
      <c r="D4386" s="88" t="s">
        <v>1051</v>
      </c>
      <c r="E4386" s="88" t="s">
        <v>96</v>
      </c>
      <c r="F4386" s="89">
        <v>151408091</v>
      </c>
      <c r="G4386" s="88">
        <v>3</v>
      </c>
      <c r="H4386" s="89">
        <v>31660944</v>
      </c>
      <c r="J4386" s="48"/>
    </row>
    <row r="4387" spans="1:10" x14ac:dyDescent="0.4">
      <c r="A4387" s="88" t="s">
        <v>3783</v>
      </c>
      <c r="B4387" s="86">
        <v>2015</v>
      </c>
      <c r="C4387" s="87" t="s">
        <v>1054</v>
      </c>
      <c r="D4387" s="88" t="s">
        <v>1051</v>
      </c>
      <c r="E4387" s="88" t="s">
        <v>96</v>
      </c>
      <c r="F4387" s="89">
        <v>181906113</v>
      </c>
      <c r="G4387" s="88">
        <v>1</v>
      </c>
      <c r="H4387" s="89">
        <v>17062277</v>
      </c>
      <c r="J4387" s="48"/>
    </row>
    <row r="4388" spans="1:10" x14ac:dyDescent="0.4">
      <c r="A4388" s="88" t="s">
        <v>3782</v>
      </c>
      <c r="B4388" s="86">
        <v>2015</v>
      </c>
      <c r="C4388" s="87" t="s">
        <v>1054</v>
      </c>
      <c r="D4388" s="88" t="s">
        <v>1051</v>
      </c>
      <c r="E4388" s="88" t="s">
        <v>96</v>
      </c>
      <c r="F4388" s="89">
        <v>164648373</v>
      </c>
      <c r="G4388" s="88">
        <v>5</v>
      </c>
      <c r="H4388" s="89">
        <v>27319953</v>
      </c>
      <c r="J4388" s="48"/>
    </row>
    <row r="4389" spans="1:10" x14ac:dyDescent="0.4">
      <c r="A4389" s="88" t="s">
        <v>3781</v>
      </c>
      <c r="B4389" s="86">
        <v>2017</v>
      </c>
      <c r="C4389" s="87" t="s">
        <v>1054</v>
      </c>
      <c r="D4389" s="88" t="s">
        <v>100</v>
      </c>
      <c r="E4389" s="88" t="s">
        <v>104</v>
      </c>
      <c r="F4389" s="89">
        <v>159991992</v>
      </c>
      <c r="G4389" s="88">
        <v>5</v>
      </c>
      <c r="H4389" s="89">
        <v>21426978</v>
      </c>
      <c r="J4389" s="48"/>
    </row>
    <row r="4390" spans="1:10" x14ac:dyDescent="0.4">
      <c r="A4390" s="88" t="s">
        <v>3780</v>
      </c>
      <c r="B4390" s="86">
        <v>2017</v>
      </c>
      <c r="C4390" s="87" t="s">
        <v>1054</v>
      </c>
      <c r="D4390" s="88" t="s">
        <v>100</v>
      </c>
      <c r="E4390" s="88" t="s">
        <v>106</v>
      </c>
      <c r="F4390" s="89">
        <v>171878481</v>
      </c>
      <c r="G4390" s="88">
        <v>2</v>
      </c>
      <c r="H4390" s="89">
        <v>15923304</v>
      </c>
      <c r="J4390" s="48"/>
    </row>
    <row r="4391" spans="1:10" x14ac:dyDescent="0.4">
      <c r="A4391" s="88" t="s">
        <v>3780</v>
      </c>
      <c r="B4391" s="86">
        <v>2015</v>
      </c>
      <c r="C4391" s="87" t="s">
        <v>1054</v>
      </c>
      <c r="D4391" s="88" t="s">
        <v>100</v>
      </c>
      <c r="E4391" s="88" t="s">
        <v>106</v>
      </c>
      <c r="F4391" s="89">
        <v>123779591</v>
      </c>
      <c r="G4391" s="88">
        <v>2</v>
      </c>
      <c r="H4391" s="89">
        <v>26971387</v>
      </c>
      <c r="J4391" s="48"/>
    </row>
    <row r="4392" spans="1:10" x14ac:dyDescent="0.4">
      <c r="A4392" s="88" t="s">
        <v>3779</v>
      </c>
      <c r="B4392" s="86">
        <v>2015</v>
      </c>
      <c r="C4392" s="87" t="s">
        <v>1052</v>
      </c>
      <c r="D4392" s="88" t="s">
        <v>100</v>
      </c>
      <c r="E4392" s="88" t="s">
        <v>96</v>
      </c>
      <c r="F4392" s="89">
        <v>182902254</v>
      </c>
      <c r="G4392" s="88">
        <v>2</v>
      </c>
      <c r="H4392" s="89">
        <v>21872402</v>
      </c>
      <c r="J4392" s="48"/>
    </row>
    <row r="4393" spans="1:10" x14ac:dyDescent="0.4">
      <c r="A4393" s="88" t="s">
        <v>3778</v>
      </c>
      <c r="B4393" s="86">
        <v>2015</v>
      </c>
      <c r="C4393" s="87" t="s">
        <v>1054</v>
      </c>
      <c r="D4393" s="88" t="s">
        <v>1051</v>
      </c>
      <c r="E4393" s="88" t="s">
        <v>102</v>
      </c>
      <c r="F4393" s="89">
        <v>91937362</v>
      </c>
      <c r="G4393" s="88">
        <v>3</v>
      </c>
      <c r="H4393" s="89">
        <v>24313520</v>
      </c>
      <c r="J4393" s="48"/>
    </row>
    <row r="4394" spans="1:10" x14ac:dyDescent="0.4">
      <c r="A4394" s="88" t="s">
        <v>3778</v>
      </c>
      <c r="B4394" s="86">
        <v>2015</v>
      </c>
      <c r="C4394" s="87" t="s">
        <v>1054</v>
      </c>
      <c r="D4394" s="88" t="s">
        <v>1051</v>
      </c>
      <c r="E4394" s="88" t="s">
        <v>102</v>
      </c>
      <c r="F4394" s="89">
        <v>155982326</v>
      </c>
      <c r="G4394" s="88">
        <v>4</v>
      </c>
      <c r="H4394" s="89">
        <v>21381039</v>
      </c>
      <c r="J4394" s="48"/>
    </row>
    <row r="4395" spans="1:10" x14ac:dyDescent="0.4">
      <c r="A4395" s="88" t="s">
        <v>3777</v>
      </c>
      <c r="B4395" s="86">
        <v>2015</v>
      </c>
      <c r="C4395" s="87" t="s">
        <v>1054</v>
      </c>
      <c r="D4395" s="88" t="s">
        <v>1064</v>
      </c>
      <c r="E4395" s="88" t="s">
        <v>102</v>
      </c>
      <c r="F4395" s="89">
        <v>204277006</v>
      </c>
      <c r="G4395" s="88">
        <v>1</v>
      </c>
      <c r="H4395" s="89">
        <v>16818585</v>
      </c>
      <c r="J4395" s="48"/>
    </row>
    <row r="4396" spans="1:10" x14ac:dyDescent="0.4">
      <c r="A4396" s="88" t="s">
        <v>3777</v>
      </c>
      <c r="B4396" s="86">
        <v>2015</v>
      </c>
      <c r="C4396" s="87" t="s">
        <v>1054</v>
      </c>
      <c r="D4396" s="88" t="s">
        <v>1064</v>
      </c>
      <c r="E4396" s="88" t="s">
        <v>102</v>
      </c>
      <c r="F4396" s="89">
        <v>159133345</v>
      </c>
      <c r="G4396" s="88">
        <v>3</v>
      </c>
      <c r="H4396" s="89">
        <v>34896992</v>
      </c>
      <c r="J4396" s="48"/>
    </row>
    <row r="4397" spans="1:10" x14ac:dyDescent="0.4">
      <c r="A4397" s="88" t="s">
        <v>3777</v>
      </c>
      <c r="B4397" s="86">
        <v>2015</v>
      </c>
      <c r="C4397" s="87" t="s">
        <v>1054</v>
      </c>
      <c r="D4397" s="88" t="s">
        <v>1064</v>
      </c>
      <c r="E4397" s="88" t="s">
        <v>102</v>
      </c>
      <c r="F4397" s="89">
        <v>162748348</v>
      </c>
      <c r="G4397" s="88">
        <v>2</v>
      </c>
      <c r="H4397" s="89">
        <v>27231390</v>
      </c>
      <c r="J4397" s="48"/>
    </row>
    <row r="4398" spans="1:10" x14ac:dyDescent="0.4">
      <c r="A4398" s="88" t="s">
        <v>3776</v>
      </c>
      <c r="B4398" s="86">
        <v>2017</v>
      </c>
      <c r="C4398" s="87" t="s">
        <v>1052</v>
      </c>
      <c r="D4398" s="88" t="s">
        <v>100</v>
      </c>
      <c r="E4398" s="88" t="s">
        <v>102</v>
      </c>
      <c r="F4398" s="89">
        <v>105880572</v>
      </c>
      <c r="G4398" s="88">
        <v>4</v>
      </c>
      <c r="H4398" s="89">
        <v>10948666</v>
      </c>
      <c r="J4398" s="48"/>
    </row>
    <row r="4399" spans="1:10" x14ac:dyDescent="0.4">
      <c r="A4399" s="88" t="s">
        <v>3775</v>
      </c>
      <c r="B4399" s="86">
        <v>2014</v>
      </c>
      <c r="C4399" s="87" t="s">
        <v>1054</v>
      </c>
      <c r="D4399" s="88" t="s">
        <v>1051</v>
      </c>
      <c r="E4399" s="88" t="s">
        <v>106</v>
      </c>
      <c r="F4399" s="89">
        <v>174063564</v>
      </c>
      <c r="G4399" s="88">
        <v>1</v>
      </c>
      <c r="H4399" s="89">
        <v>14324299</v>
      </c>
      <c r="J4399" s="48"/>
    </row>
    <row r="4400" spans="1:10" x14ac:dyDescent="0.4">
      <c r="A4400" s="88" t="s">
        <v>3774</v>
      </c>
      <c r="B4400" s="86">
        <v>2014</v>
      </c>
      <c r="C4400" s="87" t="s">
        <v>1061</v>
      </c>
      <c r="D4400" s="88" t="s">
        <v>1051</v>
      </c>
      <c r="E4400" s="88" t="s">
        <v>102</v>
      </c>
      <c r="F4400" s="89">
        <v>190326171</v>
      </c>
      <c r="G4400" s="88">
        <v>4</v>
      </c>
      <c r="H4400" s="89">
        <v>23656728</v>
      </c>
      <c r="J4400" s="48"/>
    </row>
    <row r="4401" spans="1:10" x14ac:dyDescent="0.4">
      <c r="A4401" s="88" t="s">
        <v>3774</v>
      </c>
      <c r="B4401" s="86">
        <v>2014</v>
      </c>
      <c r="C4401" s="87" t="s">
        <v>1061</v>
      </c>
      <c r="D4401" s="88" t="s">
        <v>1051</v>
      </c>
      <c r="E4401" s="88" t="s">
        <v>102</v>
      </c>
      <c r="F4401" s="89">
        <v>234475732</v>
      </c>
      <c r="G4401" s="88">
        <v>1</v>
      </c>
      <c r="H4401" s="89">
        <v>21023862</v>
      </c>
      <c r="J4401" s="48"/>
    </row>
    <row r="4402" spans="1:10" x14ac:dyDescent="0.4">
      <c r="A4402" s="88" t="s">
        <v>3773</v>
      </c>
      <c r="B4402" s="86">
        <v>2016</v>
      </c>
      <c r="C4402" s="87" t="s">
        <v>1070</v>
      </c>
      <c r="D4402" s="88" t="s">
        <v>1064</v>
      </c>
      <c r="E4402" s="88" t="s">
        <v>96</v>
      </c>
      <c r="F4402" s="89">
        <v>218578433</v>
      </c>
      <c r="G4402" s="88">
        <v>3</v>
      </c>
      <c r="H4402" s="89">
        <v>10400338</v>
      </c>
      <c r="J4402" s="48"/>
    </row>
    <row r="4403" spans="1:10" x14ac:dyDescent="0.4">
      <c r="A4403" s="88" t="s">
        <v>3773</v>
      </c>
      <c r="B4403" s="86">
        <v>2015</v>
      </c>
      <c r="C4403" s="87" t="s">
        <v>1070</v>
      </c>
      <c r="D4403" s="88" t="s">
        <v>1064</v>
      </c>
      <c r="E4403" s="88" t="s">
        <v>96</v>
      </c>
      <c r="F4403" s="89">
        <v>205899360</v>
      </c>
      <c r="G4403" s="88">
        <v>1</v>
      </c>
      <c r="H4403" s="89">
        <v>30797546</v>
      </c>
      <c r="J4403" s="48"/>
    </row>
    <row r="4404" spans="1:10" x14ac:dyDescent="0.4">
      <c r="A4404" s="88" t="s">
        <v>3772</v>
      </c>
      <c r="B4404" s="86">
        <v>2015</v>
      </c>
      <c r="C4404" s="87" t="s">
        <v>1054</v>
      </c>
      <c r="D4404" s="88" t="s">
        <v>100</v>
      </c>
      <c r="E4404" s="88" t="s">
        <v>96</v>
      </c>
      <c r="F4404" s="89">
        <v>240720010</v>
      </c>
      <c r="G4404" s="88">
        <v>5</v>
      </c>
      <c r="H4404" s="89">
        <v>31845826</v>
      </c>
      <c r="J4404" s="48"/>
    </row>
    <row r="4405" spans="1:10" x14ac:dyDescent="0.4">
      <c r="A4405" s="88" t="s">
        <v>3771</v>
      </c>
      <c r="B4405" s="86">
        <v>2017</v>
      </c>
      <c r="C4405" s="87" t="s">
        <v>1054</v>
      </c>
      <c r="D4405" s="88" t="s">
        <v>1064</v>
      </c>
      <c r="E4405" s="88" t="s">
        <v>96</v>
      </c>
      <c r="F4405" s="89">
        <v>146391887</v>
      </c>
      <c r="G4405" s="88">
        <v>3</v>
      </c>
      <c r="H4405" s="89">
        <v>12523967</v>
      </c>
      <c r="J4405" s="48"/>
    </row>
    <row r="4406" spans="1:10" x14ac:dyDescent="0.4">
      <c r="A4406" s="88" t="s">
        <v>3771</v>
      </c>
      <c r="B4406" s="86">
        <v>2014</v>
      </c>
      <c r="C4406" s="87" t="s">
        <v>1054</v>
      </c>
      <c r="D4406" s="88" t="s">
        <v>1064</v>
      </c>
      <c r="E4406" s="88" t="s">
        <v>96</v>
      </c>
      <c r="F4406" s="89">
        <v>237202134</v>
      </c>
      <c r="G4406" s="88">
        <v>5</v>
      </c>
      <c r="H4406" s="89">
        <v>31733417</v>
      </c>
      <c r="J4406" s="48"/>
    </row>
    <row r="4407" spans="1:10" x14ac:dyDescent="0.4">
      <c r="A4407" s="88" t="s">
        <v>3771</v>
      </c>
      <c r="B4407" s="86">
        <v>2014</v>
      </c>
      <c r="C4407" s="87" t="s">
        <v>1054</v>
      </c>
      <c r="D4407" s="88" t="s">
        <v>1064</v>
      </c>
      <c r="E4407" s="88" t="s">
        <v>96</v>
      </c>
      <c r="F4407" s="89">
        <v>199753404</v>
      </c>
      <c r="G4407" s="88">
        <v>3</v>
      </c>
      <c r="H4407" s="89">
        <v>32694016</v>
      </c>
      <c r="J4407" s="48"/>
    </row>
    <row r="4408" spans="1:10" x14ac:dyDescent="0.4">
      <c r="A4408" s="88" t="s">
        <v>3771</v>
      </c>
      <c r="B4408" s="86">
        <v>2015</v>
      </c>
      <c r="C4408" s="87" t="s">
        <v>1054</v>
      </c>
      <c r="D4408" s="88" t="s">
        <v>1064</v>
      </c>
      <c r="E4408" s="88" t="s">
        <v>96</v>
      </c>
      <c r="F4408" s="89">
        <v>175299576</v>
      </c>
      <c r="G4408" s="88">
        <v>4</v>
      </c>
      <c r="H4408" s="89">
        <v>12712115</v>
      </c>
      <c r="J4408" s="48"/>
    </row>
    <row r="4409" spans="1:10" x14ac:dyDescent="0.4">
      <c r="A4409" s="88" t="s">
        <v>3770</v>
      </c>
      <c r="B4409" s="86">
        <v>2015</v>
      </c>
      <c r="C4409" s="87" t="s">
        <v>1054</v>
      </c>
      <c r="D4409" s="88" t="s">
        <v>100</v>
      </c>
      <c r="E4409" s="88" t="s">
        <v>102</v>
      </c>
      <c r="F4409" s="89">
        <v>108199323</v>
      </c>
      <c r="G4409" s="88">
        <v>4</v>
      </c>
      <c r="H4409" s="89">
        <v>32996941</v>
      </c>
      <c r="J4409" s="48"/>
    </row>
    <row r="4410" spans="1:10" x14ac:dyDescent="0.4">
      <c r="A4410" s="88" t="s">
        <v>3770</v>
      </c>
      <c r="B4410" s="86">
        <v>2015</v>
      </c>
      <c r="C4410" s="87" t="s">
        <v>1054</v>
      </c>
      <c r="D4410" s="88" t="s">
        <v>100</v>
      </c>
      <c r="E4410" s="88" t="s">
        <v>102</v>
      </c>
      <c r="F4410" s="89">
        <v>237782376</v>
      </c>
      <c r="G4410" s="88">
        <v>1</v>
      </c>
      <c r="H4410" s="89">
        <v>34080823</v>
      </c>
      <c r="J4410" s="48"/>
    </row>
    <row r="4411" spans="1:10" x14ac:dyDescent="0.4">
      <c r="A4411" s="88" t="s">
        <v>3769</v>
      </c>
      <c r="B4411" s="86">
        <v>2017</v>
      </c>
      <c r="C4411" s="87" t="s">
        <v>1054</v>
      </c>
      <c r="D4411" s="88" t="s">
        <v>100</v>
      </c>
      <c r="E4411" s="88" t="s">
        <v>106</v>
      </c>
      <c r="F4411" s="89">
        <v>185452771</v>
      </c>
      <c r="G4411" s="88">
        <v>2</v>
      </c>
      <c r="H4411" s="89">
        <v>29135829</v>
      </c>
      <c r="J4411" s="48"/>
    </row>
    <row r="4412" spans="1:10" x14ac:dyDescent="0.4">
      <c r="A4412" s="88" t="s">
        <v>3768</v>
      </c>
      <c r="B4412" s="86">
        <v>2014</v>
      </c>
      <c r="C4412" s="87" t="s">
        <v>1061</v>
      </c>
      <c r="D4412" s="88" t="s">
        <v>1051</v>
      </c>
      <c r="E4412" s="88" t="s">
        <v>106</v>
      </c>
      <c r="F4412" s="89">
        <v>223786548</v>
      </c>
      <c r="G4412" s="88">
        <v>1</v>
      </c>
      <c r="H4412" s="89">
        <v>24235310</v>
      </c>
      <c r="J4412" s="48"/>
    </row>
    <row r="4413" spans="1:10" x14ac:dyDescent="0.4">
      <c r="A4413" s="88" t="s">
        <v>3767</v>
      </c>
      <c r="B4413" s="86">
        <v>2017</v>
      </c>
      <c r="C4413" s="87" t="s">
        <v>1052</v>
      </c>
      <c r="D4413" s="88" t="s">
        <v>1051</v>
      </c>
      <c r="E4413" s="88" t="s">
        <v>106</v>
      </c>
      <c r="F4413" s="89">
        <v>185955884</v>
      </c>
      <c r="G4413" s="88">
        <v>5</v>
      </c>
      <c r="H4413" s="89">
        <v>19075099</v>
      </c>
      <c r="J4413" s="48"/>
    </row>
    <row r="4414" spans="1:10" x14ac:dyDescent="0.4">
      <c r="A4414" s="88" t="s">
        <v>3767</v>
      </c>
      <c r="B4414" s="86">
        <v>2017</v>
      </c>
      <c r="C4414" s="87" t="s">
        <v>1052</v>
      </c>
      <c r="D4414" s="88" t="s">
        <v>1051</v>
      </c>
      <c r="E4414" s="88" t="s">
        <v>106</v>
      </c>
      <c r="F4414" s="89">
        <v>132482979</v>
      </c>
      <c r="G4414" s="88">
        <v>2</v>
      </c>
      <c r="H4414" s="89">
        <v>26068297</v>
      </c>
      <c r="J4414" s="48"/>
    </row>
    <row r="4415" spans="1:10" x14ac:dyDescent="0.4">
      <c r="A4415" s="88" t="s">
        <v>3767</v>
      </c>
      <c r="B4415" s="86">
        <v>2017</v>
      </c>
      <c r="C4415" s="87" t="s">
        <v>1052</v>
      </c>
      <c r="D4415" s="88" t="s">
        <v>1051</v>
      </c>
      <c r="E4415" s="88" t="s">
        <v>106</v>
      </c>
      <c r="F4415" s="89">
        <v>91413076</v>
      </c>
      <c r="G4415" s="88">
        <v>2</v>
      </c>
      <c r="H4415" s="89">
        <v>23712091</v>
      </c>
      <c r="J4415" s="48"/>
    </row>
    <row r="4416" spans="1:10" x14ac:dyDescent="0.4">
      <c r="A4416" s="88" t="s">
        <v>3767</v>
      </c>
      <c r="B4416" s="86">
        <v>2015</v>
      </c>
      <c r="C4416" s="87" t="s">
        <v>1052</v>
      </c>
      <c r="D4416" s="88" t="s">
        <v>1051</v>
      </c>
      <c r="E4416" s="88" t="s">
        <v>106</v>
      </c>
      <c r="F4416" s="89">
        <v>207567895</v>
      </c>
      <c r="G4416" s="88">
        <v>3</v>
      </c>
      <c r="H4416" s="89">
        <v>17123799</v>
      </c>
      <c r="J4416" s="48"/>
    </row>
    <row r="4417" spans="1:10" x14ac:dyDescent="0.4">
      <c r="A4417" s="88" t="s">
        <v>3767</v>
      </c>
      <c r="B4417" s="86">
        <v>2014</v>
      </c>
      <c r="C4417" s="87" t="s">
        <v>1052</v>
      </c>
      <c r="D4417" s="88" t="s">
        <v>1051</v>
      </c>
      <c r="E4417" s="88" t="s">
        <v>106</v>
      </c>
      <c r="F4417" s="89">
        <v>133247398</v>
      </c>
      <c r="G4417" s="88">
        <v>5</v>
      </c>
      <c r="H4417" s="89">
        <v>31862117</v>
      </c>
      <c r="J4417" s="48"/>
    </row>
    <row r="4418" spans="1:10" x14ac:dyDescent="0.4">
      <c r="A4418" s="88" t="s">
        <v>3767</v>
      </c>
      <c r="B4418" s="86">
        <v>2015</v>
      </c>
      <c r="C4418" s="87" t="s">
        <v>1052</v>
      </c>
      <c r="D4418" s="88" t="s">
        <v>1051</v>
      </c>
      <c r="E4418" s="88" t="s">
        <v>106</v>
      </c>
      <c r="F4418" s="89">
        <v>227360005</v>
      </c>
      <c r="G4418" s="88">
        <v>4</v>
      </c>
      <c r="H4418" s="89">
        <v>33795728</v>
      </c>
      <c r="J4418" s="48"/>
    </row>
    <row r="4419" spans="1:10" x14ac:dyDescent="0.4">
      <c r="A4419" s="88" t="s">
        <v>3767</v>
      </c>
      <c r="B4419" s="86">
        <v>2017</v>
      </c>
      <c r="C4419" s="87" t="s">
        <v>1052</v>
      </c>
      <c r="D4419" s="88" t="s">
        <v>1051</v>
      </c>
      <c r="E4419" s="88" t="s">
        <v>106</v>
      </c>
      <c r="F4419" s="89">
        <v>193402700</v>
      </c>
      <c r="G4419" s="88">
        <v>4</v>
      </c>
      <c r="H4419" s="89">
        <v>25458241</v>
      </c>
      <c r="J4419" s="48"/>
    </row>
    <row r="4420" spans="1:10" x14ac:dyDescent="0.4">
      <c r="A4420" s="88" t="s">
        <v>3766</v>
      </c>
      <c r="B4420" s="86">
        <v>2016</v>
      </c>
      <c r="C4420" s="87" t="s">
        <v>1061</v>
      </c>
      <c r="D4420" s="88" t="s">
        <v>1051</v>
      </c>
      <c r="E4420" s="88" t="s">
        <v>102</v>
      </c>
      <c r="F4420" s="89">
        <v>230098335</v>
      </c>
      <c r="G4420" s="88">
        <v>1</v>
      </c>
      <c r="H4420" s="89">
        <v>21281147</v>
      </c>
      <c r="J4420" s="48"/>
    </row>
    <row r="4421" spans="1:10" x14ac:dyDescent="0.4">
      <c r="A4421" s="88" t="s">
        <v>3765</v>
      </c>
      <c r="B4421" s="86">
        <v>2016</v>
      </c>
      <c r="C4421" s="87" t="s">
        <v>1054</v>
      </c>
      <c r="D4421" s="88" t="s">
        <v>100</v>
      </c>
      <c r="E4421" s="88" t="s">
        <v>96</v>
      </c>
      <c r="F4421" s="89">
        <v>123704575</v>
      </c>
      <c r="G4421" s="88">
        <v>4</v>
      </c>
      <c r="H4421" s="89">
        <v>29337732</v>
      </c>
      <c r="J4421" s="48"/>
    </row>
    <row r="4422" spans="1:10" x14ac:dyDescent="0.4">
      <c r="A4422" s="88" t="s">
        <v>3764</v>
      </c>
      <c r="B4422" s="86">
        <v>2014</v>
      </c>
      <c r="C4422" s="87" t="s">
        <v>1054</v>
      </c>
      <c r="D4422" s="88" t="s">
        <v>1051</v>
      </c>
      <c r="E4422" s="88" t="s">
        <v>96</v>
      </c>
      <c r="F4422" s="89">
        <v>168631911</v>
      </c>
      <c r="G4422" s="88">
        <v>4</v>
      </c>
      <c r="H4422" s="89">
        <v>19331323</v>
      </c>
      <c r="J4422" s="48"/>
    </row>
    <row r="4423" spans="1:10" x14ac:dyDescent="0.4">
      <c r="A4423" s="88" t="s">
        <v>3764</v>
      </c>
      <c r="B4423" s="86">
        <v>2015</v>
      </c>
      <c r="C4423" s="87" t="s">
        <v>1054</v>
      </c>
      <c r="D4423" s="88" t="s">
        <v>1051</v>
      </c>
      <c r="E4423" s="88" t="s">
        <v>96</v>
      </c>
      <c r="F4423" s="89">
        <v>206731978</v>
      </c>
      <c r="G4423" s="88">
        <v>2</v>
      </c>
      <c r="H4423" s="89">
        <v>21980517</v>
      </c>
      <c r="J4423" s="48"/>
    </row>
    <row r="4424" spans="1:10" x14ac:dyDescent="0.4">
      <c r="A4424" s="88" t="s">
        <v>3763</v>
      </c>
      <c r="B4424" s="86">
        <v>2014</v>
      </c>
      <c r="C4424" s="87" t="s">
        <v>1052</v>
      </c>
      <c r="D4424" s="88" t="s">
        <v>1051</v>
      </c>
      <c r="E4424" s="88" t="s">
        <v>106</v>
      </c>
      <c r="F4424" s="89">
        <v>214714524</v>
      </c>
      <c r="G4424" s="88">
        <v>5</v>
      </c>
      <c r="H4424" s="89">
        <v>29826311</v>
      </c>
      <c r="J4424" s="48"/>
    </row>
    <row r="4425" spans="1:10" x14ac:dyDescent="0.4">
      <c r="A4425" s="88" t="s">
        <v>3762</v>
      </c>
      <c r="B4425" s="86">
        <v>2015</v>
      </c>
      <c r="C4425" s="87" t="s">
        <v>1061</v>
      </c>
      <c r="D4425" s="88" t="s">
        <v>1051</v>
      </c>
      <c r="E4425" s="88" t="s">
        <v>104</v>
      </c>
      <c r="F4425" s="89">
        <v>246951192</v>
      </c>
      <c r="G4425" s="88">
        <v>3</v>
      </c>
      <c r="H4425" s="89">
        <v>10674370</v>
      </c>
      <c r="J4425" s="48"/>
    </row>
    <row r="4426" spans="1:10" x14ac:dyDescent="0.4">
      <c r="A4426" s="88" t="s">
        <v>3762</v>
      </c>
      <c r="B4426" s="86">
        <v>2016</v>
      </c>
      <c r="C4426" s="87" t="s">
        <v>1061</v>
      </c>
      <c r="D4426" s="88" t="s">
        <v>1051</v>
      </c>
      <c r="E4426" s="88" t="s">
        <v>104</v>
      </c>
      <c r="F4426" s="89">
        <v>130579316</v>
      </c>
      <c r="G4426" s="88">
        <v>5</v>
      </c>
      <c r="H4426" s="89">
        <v>23968049</v>
      </c>
      <c r="J4426" s="48"/>
    </row>
    <row r="4427" spans="1:10" x14ac:dyDescent="0.4">
      <c r="A4427" s="88" t="s">
        <v>3761</v>
      </c>
      <c r="B4427" s="86">
        <v>2016</v>
      </c>
      <c r="C4427" s="87" t="s">
        <v>1054</v>
      </c>
      <c r="D4427" s="88" t="s">
        <v>1051</v>
      </c>
      <c r="E4427" s="88" t="s">
        <v>96</v>
      </c>
      <c r="F4427" s="89">
        <v>109259460</v>
      </c>
      <c r="G4427" s="88">
        <v>4</v>
      </c>
      <c r="H4427" s="89">
        <v>20941127</v>
      </c>
      <c r="J4427" s="48"/>
    </row>
    <row r="4428" spans="1:10" x14ac:dyDescent="0.4">
      <c r="A4428" s="88" t="s">
        <v>3760</v>
      </c>
      <c r="B4428" s="86">
        <v>2016</v>
      </c>
      <c r="C4428" s="87" t="s">
        <v>1054</v>
      </c>
      <c r="D4428" s="88" t="s">
        <v>100</v>
      </c>
      <c r="E4428" s="88" t="s">
        <v>106</v>
      </c>
      <c r="F4428" s="89">
        <v>134919332</v>
      </c>
      <c r="G4428" s="88">
        <v>5</v>
      </c>
      <c r="H4428" s="89">
        <v>34573236</v>
      </c>
      <c r="J4428" s="48"/>
    </row>
    <row r="4429" spans="1:10" x14ac:dyDescent="0.4">
      <c r="A4429" s="88" t="s">
        <v>3759</v>
      </c>
      <c r="B4429" s="86">
        <v>2017</v>
      </c>
      <c r="C4429" s="87" t="s">
        <v>1061</v>
      </c>
      <c r="D4429" s="88" t="s">
        <v>1051</v>
      </c>
      <c r="E4429" s="88" t="s">
        <v>106</v>
      </c>
      <c r="F4429" s="89">
        <v>163947240</v>
      </c>
      <c r="G4429" s="88">
        <v>1</v>
      </c>
      <c r="H4429" s="89">
        <v>22180041</v>
      </c>
      <c r="J4429" s="48"/>
    </row>
    <row r="4430" spans="1:10" x14ac:dyDescent="0.4">
      <c r="A4430" s="88" t="s">
        <v>3758</v>
      </c>
      <c r="B4430" s="86">
        <v>2017</v>
      </c>
      <c r="C4430" s="87" t="s">
        <v>1052</v>
      </c>
      <c r="D4430" s="88" t="s">
        <v>100</v>
      </c>
      <c r="E4430" s="88" t="s">
        <v>96</v>
      </c>
      <c r="F4430" s="89">
        <v>189062314</v>
      </c>
      <c r="G4430" s="88">
        <v>1</v>
      </c>
      <c r="H4430" s="89">
        <v>12559439</v>
      </c>
      <c r="J4430" s="48"/>
    </row>
    <row r="4431" spans="1:10" x14ac:dyDescent="0.4">
      <c r="A4431" s="88" t="s">
        <v>3758</v>
      </c>
      <c r="B4431" s="86">
        <v>2017</v>
      </c>
      <c r="C4431" s="87" t="s">
        <v>1052</v>
      </c>
      <c r="D4431" s="88" t="s">
        <v>100</v>
      </c>
      <c r="E4431" s="88" t="s">
        <v>96</v>
      </c>
      <c r="F4431" s="89">
        <v>227339124</v>
      </c>
      <c r="G4431" s="88">
        <v>2</v>
      </c>
      <c r="H4431" s="89">
        <v>17610841</v>
      </c>
      <c r="J4431" s="48"/>
    </row>
    <row r="4432" spans="1:10" x14ac:dyDescent="0.4">
      <c r="A4432" s="88" t="s">
        <v>3758</v>
      </c>
      <c r="B4432" s="86">
        <v>2017</v>
      </c>
      <c r="C4432" s="87" t="s">
        <v>1052</v>
      </c>
      <c r="D4432" s="88" t="s">
        <v>100</v>
      </c>
      <c r="E4432" s="88" t="s">
        <v>96</v>
      </c>
      <c r="F4432" s="89">
        <v>159753414</v>
      </c>
      <c r="G4432" s="88">
        <v>4</v>
      </c>
      <c r="H4432" s="89">
        <v>27496150</v>
      </c>
      <c r="J4432" s="48"/>
    </row>
    <row r="4433" spans="1:10" x14ac:dyDescent="0.4">
      <c r="A4433" s="88" t="s">
        <v>3757</v>
      </c>
      <c r="B4433" s="86">
        <v>2017</v>
      </c>
      <c r="C4433" s="87" t="s">
        <v>1054</v>
      </c>
      <c r="D4433" s="88" t="s">
        <v>1064</v>
      </c>
      <c r="E4433" s="88" t="s">
        <v>104</v>
      </c>
      <c r="F4433" s="89">
        <v>119292546</v>
      </c>
      <c r="G4433" s="88">
        <v>1</v>
      </c>
      <c r="H4433" s="89">
        <v>25019412</v>
      </c>
      <c r="J4433" s="48"/>
    </row>
    <row r="4434" spans="1:10" x14ac:dyDescent="0.4">
      <c r="A4434" s="88" t="s">
        <v>3756</v>
      </c>
      <c r="B4434" s="86">
        <v>2016</v>
      </c>
      <c r="C4434" s="87" t="s">
        <v>1054</v>
      </c>
      <c r="D4434" s="88" t="s">
        <v>100</v>
      </c>
      <c r="E4434" s="88" t="s">
        <v>96</v>
      </c>
      <c r="F4434" s="89">
        <v>179153939</v>
      </c>
      <c r="G4434" s="88">
        <v>5</v>
      </c>
      <c r="H4434" s="89">
        <v>34918716</v>
      </c>
      <c r="J4434" s="48"/>
    </row>
    <row r="4435" spans="1:10" x14ac:dyDescent="0.4">
      <c r="A4435" s="88" t="s">
        <v>3755</v>
      </c>
      <c r="B4435" s="86">
        <v>2016</v>
      </c>
      <c r="C4435" s="87" t="s">
        <v>1054</v>
      </c>
      <c r="D4435" s="88" t="s">
        <v>1051</v>
      </c>
      <c r="E4435" s="88" t="s">
        <v>104</v>
      </c>
      <c r="F4435" s="89">
        <v>194090442</v>
      </c>
      <c r="G4435" s="88">
        <v>1</v>
      </c>
      <c r="H4435" s="89">
        <v>21092087</v>
      </c>
      <c r="J4435" s="48"/>
    </row>
    <row r="4436" spans="1:10" x14ac:dyDescent="0.4">
      <c r="A4436" s="88" t="s">
        <v>3755</v>
      </c>
      <c r="B4436" s="86">
        <v>2016</v>
      </c>
      <c r="C4436" s="87" t="s">
        <v>1054</v>
      </c>
      <c r="D4436" s="88" t="s">
        <v>1051</v>
      </c>
      <c r="E4436" s="88" t="s">
        <v>104</v>
      </c>
      <c r="F4436" s="89">
        <v>219874074</v>
      </c>
      <c r="G4436" s="88">
        <v>5</v>
      </c>
      <c r="H4436" s="89">
        <v>11244376</v>
      </c>
      <c r="J4436" s="48"/>
    </row>
    <row r="4437" spans="1:10" x14ac:dyDescent="0.4">
      <c r="A4437" s="88" t="s">
        <v>3755</v>
      </c>
      <c r="B4437" s="86">
        <v>2016</v>
      </c>
      <c r="C4437" s="87" t="s">
        <v>1054</v>
      </c>
      <c r="D4437" s="88" t="s">
        <v>1051</v>
      </c>
      <c r="E4437" s="88" t="s">
        <v>104</v>
      </c>
      <c r="F4437" s="89">
        <v>231222586</v>
      </c>
      <c r="G4437" s="88">
        <v>2</v>
      </c>
      <c r="H4437" s="89">
        <v>14269739</v>
      </c>
      <c r="J4437" s="48"/>
    </row>
    <row r="4438" spans="1:10" x14ac:dyDescent="0.4">
      <c r="A4438" s="88" t="s">
        <v>3754</v>
      </c>
      <c r="B4438" s="86">
        <v>2016</v>
      </c>
      <c r="C4438" s="87" t="s">
        <v>1054</v>
      </c>
      <c r="D4438" s="88" t="s">
        <v>1051</v>
      </c>
      <c r="E4438" s="88" t="s">
        <v>106</v>
      </c>
      <c r="F4438" s="89">
        <v>213209479</v>
      </c>
      <c r="G4438" s="88">
        <v>5</v>
      </c>
      <c r="H4438" s="89">
        <v>33334026</v>
      </c>
      <c r="J4438" s="48"/>
    </row>
    <row r="4439" spans="1:10" x14ac:dyDescent="0.4">
      <c r="A4439" s="88" t="s">
        <v>3753</v>
      </c>
      <c r="B4439" s="86">
        <v>2016</v>
      </c>
      <c r="C4439" s="87" t="s">
        <v>1052</v>
      </c>
      <c r="D4439" s="88" t="s">
        <v>1064</v>
      </c>
      <c r="E4439" s="88" t="s">
        <v>96</v>
      </c>
      <c r="F4439" s="89">
        <v>153825660</v>
      </c>
      <c r="G4439" s="88">
        <v>2</v>
      </c>
      <c r="H4439" s="89">
        <v>17383178</v>
      </c>
      <c r="J4439" s="48"/>
    </row>
    <row r="4440" spans="1:10" x14ac:dyDescent="0.4">
      <c r="A4440" s="88" t="s">
        <v>3752</v>
      </c>
      <c r="B4440" s="86">
        <v>2016</v>
      </c>
      <c r="C4440" s="87" t="s">
        <v>1052</v>
      </c>
      <c r="D4440" s="88" t="s">
        <v>1064</v>
      </c>
      <c r="E4440" s="88" t="s">
        <v>106</v>
      </c>
      <c r="F4440" s="89">
        <v>217831132</v>
      </c>
      <c r="G4440" s="88">
        <v>3</v>
      </c>
      <c r="H4440" s="89">
        <v>11431502</v>
      </c>
      <c r="J4440" s="48"/>
    </row>
    <row r="4441" spans="1:10" x14ac:dyDescent="0.4">
      <c r="A4441" s="88" t="s">
        <v>3751</v>
      </c>
      <c r="B4441" s="86">
        <v>2017</v>
      </c>
      <c r="C4441" s="87" t="s">
        <v>1054</v>
      </c>
      <c r="D4441" s="88" t="s">
        <v>1064</v>
      </c>
      <c r="E4441" s="88" t="s">
        <v>96</v>
      </c>
      <c r="F4441" s="89">
        <v>192857609</v>
      </c>
      <c r="G4441" s="88">
        <v>1</v>
      </c>
      <c r="H4441" s="89">
        <v>18138535</v>
      </c>
      <c r="J4441" s="48"/>
    </row>
    <row r="4442" spans="1:10" x14ac:dyDescent="0.4">
      <c r="A4442" s="88" t="s">
        <v>3750</v>
      </c>
      <c r="B4442" s="86">
        <v>2017</v>
      </c>
      <c r="C4442" s="87" t="s">
        <v>1054</v>
      </c>
      <c r="D4442" s="88" t="s">
        <v>1064</v>
      </c>
      <c r="E4442" s="88" t="s">
        <v>106</v>
      </c>
      <c r="F4442" s="89">
        <v>115560295</v>
      </c>
      <c r="G4442" s="88">
        <v>4</v>
      </c>
      <c r="H4442" s="89">
        <v>33222603</v>
      </c>
      <c r="J4442" s="48"/>
    </row>
    <row r="4443" spans="1:10" x14ac:dyDescent="0.4">
      <c r="A4443" s="88" t="s">
        <v>3750</v>
      </c>
      <c r="B4443" s="86">
        <v>2015</v>
      </c>
      <c r="C4443" s="87" t="s">
        <v>1054</v>
      </c>
      <c r="D4443" s="88" t="s">
        <v>1064</v>
      </c>
      <c r="E4443" s="88" t="s">
        <v>106</v>
      </c>
      <c r="F4443" s="89">
        <v>204288326</v>
      </c>
      <c r="G4443" s="88">
        <v>2</v>
      </c>
      <c r="H4443" s="89">
        <v>32422499</v>
      </c>
      <c r="J4443" s="48"/>
    </row>
    <row r="4444" spans="1:10" x14ac:dyDescent="0.4">
      <c r="A4444" s="88" t="s">
        <v>3749</v>
      </c>
      <c r="B4444" s="86">
        <v>2015</v>
      </c>
      <c r="C4444" s="87" t="s">
        <v>1054</v>
      </c>
      <c r="D4444" s="88" t="s">
        <v>1051</v>
      </c>
      <c r="E4444" s="88" t="s">
        <v>96</v>
      </c>
      <c r="F4444" s="89">
        <v>137086046</v>
      </c>
      <c r="G4444" s="88">
        <v>3</v>
      </c>
      <c r="H4444" s="89">
        <v>22667366</v>
      </c>
      <c r="J4444" s="48"/>
    </row>
    <row r="4445" spans="1:10" x14ac:dyDescent="0.4">
      <c r="A4445" s="88" t="s">
        <v>3748</v>
      </c>
      <c r="B4445" s="86">
        <v>2015</v>
      </c>
      <c r="C4445" s="87" t="s">
        <v>1054</v>
      </c>
      <c r="D4445" s="88" t="s">
        <v>1064</v>
      </c>
      <c r="E4445" s="88" t="s">
        <v>104</v>
      </c>
      <c r="F4445" s="89">
        <v>217188240</v>
      </c>
      <c r="G4445" s="88">
        <v>3</v>
      </c>
      <c r="H4445" s="89">
        <v>23783645</v>
      </c>
      <c r="J4445" s="48"/>
    </row>
    <row r="4446" spans="1:10" x14ac:dyDescent="0.4">
      <c r="A4446" s="88" t="s">
        <v>3747</v>
      </c>
      <c r="B4446" s="86">
        <v>2015</v>
      </c>
      <c r="C4446" s="87" t="s">
        <v>1054</v>
      </c>
      <c r="D4446" s="88" t="s">
        <v>100</v>
      </c>
      <c r="E4446" s="88" t="s">
        <v>102</v>
      </c>
      <c r="F4446" s="89">
        <v>244588886</v>
      </c>
      <c r="G4446" s="88">
        <v>5</v>
      </c>
      <c r="H4446" s="89">
        <v>24444216</v>
      </c>
      <c r="J4446" s="48"/>
    </row>
    <row r="4447" spans="1:10" x14ac:dyDescent="0.4">
      <c r="A4447" s="88" t="s">
        <v>3746</v>
      </c>
      <c r="B4447" s="86">
        <v>2015</v>
      </c>
      <c r="C4447" s="87" t="s">
        <v>1054</v>
      </c>
      <c r="D4447" s="88" t="s">
        <v>100</v>
      </c>
      <c r="E4447" s="88" t="s">
        <v>104</v>
      </c>
      <c r="F4447" s="89">
        <v>115340974</v>
      </c>
      <c r="G4447" s="88">
        <v>4</v>
      </c>
      <c r="H4447" s="89">
        <v>20405685</v>
      </c>
      <c r="J4447" s="48"/>
    </row>
    <row r="4448" spans="1:10" x14ac:dyDescent="0.4">
      <c r="A4448" s="88" t="s">
        <v>3745</v>
      </c>
      <c r="B4448" s="86">
        <v>2015</v>
      </c>
      <c r="C4448" s="87" t="s">
        <v>1061</v>
      </c>
      <c r="D4448" s="88" t="s">
        <v>1064</v>
      </c>
      <c r="E4448" s="88" t="s">
        <v>102</v>
      </c>
      <c r="F4448" s="89">
        <v>247164654</v>
      </c>
      <c r="G4448" s="88">
        <v>4</v>
      </c>
      <c r="H4448" s="89">
        <v>18524960</v>
      </c>
      <c r="J4448" s="48"/>
    </row>
    <row r="4449" spans="1:10" x14ac:dyDescent="0.4">
      <c r="A4449" s="88" t="s">
        <v>3744</v>
      </c>
      <c r="B4449" s="86">
        <v>2015</v>
      </c>
      <c r="C4449" s="87" t="s">
        <v>1061</v>
      </c>
      <c r="D4449" s="88" t="s">
        <v>1051</v>
      </c>
      <c r="E4449" s="88" t="s">
        <v>102</v>
      </c>
      <c r="F4449" s="89">
        <v>149535222</v>
      </c>
      <c r="G4449" s="88">
        <v>1</v>
      </c>
      <c r="H4449" s="89">
        <v>33861502</v>
      </c>
      <c r="J4449" s="48"/>
    </row>
    <row r="4450" spans="1:10" x14ac:dyDescent="0.4">
      <c r="A4450" s="88" t="s">
        <v>3743</v>
      </c>
      <c r="B4450" s="86">
        <v>2015</v>
      </c>
      <c r="C4450" s="87" t="s">
        <v>1052</v>
      </c>
      <c r="D4450" s="88" t="s">
        <v>100</v>
      </c>
      <c r="E4450" s="88" t="s">
        <v>96</v>
      </c>
      <c r="F4450" s="89">
        <v>123708845</v>
      </c>
      <c r="G4450" s="88">
        <v>5</v>
      </c>
      <c r="H4450" s="89">
        <v>33284530</v>
      </c>
      <c r="J4450" s="48"/>
    </row>
    <row r="4451" spans="1:10" x14ac:dyDescent="0.4">
      <c r="A4451" s="88" t="s">
        <v>3742</v>
      </c>
      <c r="B4451" s="86">
        <v>2015</v>
      </c>
      <c r="C4451" s="87" t="s">
        <v>1052</v>
      </c>
      <c r="D4451" s="88" t="s">
        <v>1064</v>
      </c>
      <c r="E4451" s="88" t="s">
        <v>96</v>
      </c>
      <c r="F4451" s="89">
        <v>184733627</v>
      </c>
      <c r="G4451" s="88">
        <v>2</v>
      </c>
      <c r="H4451" s="89">
        <v>21994505</v>
      </c>
      <c r="J4451" s="48"/>
    </row>
    <row r="4452" spans="1:10" x14ac:dyDescent="0.4">
      <c r="A4452" s="88" t="s">
        <v>3742</v>
      </c>
      <c r="B4452" s="86">
        <v>2015</v>
      </c>
      <c r="C4452" s="87" t="s">
        <v>1052</v>
      </c>
      <c r="D4452" s="88" t="s">
        <v>1064</v>
      </c>
      <c r="E4452" s="88" t="s">
        <v>96</v>
      </c>
      <c r="F4452" s="89">
        <v>185796159</v>
      </c>
      <c r="G4452" s="88">
        <v>3</v>
      </c>
      <c r="H4452" s="89">
        <v>14109872</v>
      </c>
      <c r="J4452" s="48"/>
    </row>
    <row r="4453" spans="1:10" x14ac:dyDescent="0.4">
      <c r="A4453" s="88" t="s">
        <v>3742</v>
      </c>
      <c r="B4453" s="86">
        <v>2015</v>
      </c>
      <c r="C4453" s="87" t="s">
        <v>1052</v>
      </c>
      <c r="D4453" s="88" t="s">
        <v>1064</v>
      </c>
      <c r="E4453" s="88" t="s">
        <v>96</v>
      </c>
      <c r="F4453" s="89">
        <v>139741087</v>
      </c>
      <c r="G4453" s="88">
        <v>1</v>
      </c>
      <c r="H4453" s="89">
        <v>12227201</v>
      </c>
      <c r="J4453" s="48"/>
    </row>
    <row r="4454" spans="1:10" x14ac:dyDescent="0.4">
      <c r="A4454" s="88" t="s">
        <v>3742</v>
      </c>
      <c r="B4454" s="86">
        <v>2017</v>
      </c>
      <c r="C4454" s="87" t="s">
        <v>1052</v>
      </c>
      <c r="D4454" s="88" t="s">
        <v>1064</v>
      </c>
      <c r="E4454" s="88" t="s">
        <v>96</v>
      </c>
      <c r="F4454" s="89">
        <v>232286496</v>
      </c>
      <c r="G4454" s="88">
        <v>5</v>
      </c>
      <c r="H4454" s="89">
        <v>13780873</v>
      </c>
      <c r="J4454" s="48"/>
    </row>
    <row r="4455" spans="1:10" x14ac:dyDescent="0.4">
      <c r="A4455" s="88" t="s">
        <v>3742</v>
      </c>
      <c r="B4455" s="86">
        <v>2016</v>
      </c>
      <c r="C4455" s="87" t="s">
        <v>1052</v>
      </c>
      <c r="D4455" s="88" t="s">
        <v>1064</v>
      </c>
      <c r="E4455" s="88" t="s">
        <v>96</v>
      </c>
      <c r="F4455" s="89">
        <v>111591700</v>
      </c>
      <c r="G4455" s="88">
        <v>3</v>
      </c>
      <c r="H4455" s="89">
        <v>13894541</v>
      </c>
      <c r="J4455" s="48"/>
    </row>
    <row r="4456" spans="1:10" x14ac:dyDescent="0.4">
      <c r="A4456" s="88" t="s">
        <v>3741</v>
      </c>
      <c r="B4456" s="86">
        <v>2017</v>
      </c>
      <c r="C4456" s="87" t="s">
        <v>1054</v>
      </c>
      <c r="D4456" s="88" t="s">
        <v>100</v>
      </c>
      <c r="E4456" s="88" t="s">
        <v>96</v>
      </c>
      <c r="F4456" s="89">
        <v>178453962</v>
      </c>
      <c r="G4456" s="88">
        <v>3</v>
      </c>
      <c r="H4456" s="89">
        <v>20218270</v>
      </c>
      <c r="J4456" s="48"/>
    </row>
    <row r="4457" spans="1:10" x14ac:dyDescent="0.4">
      <c r="A4457" s="88" t="s">
        <v>3741</v>
      </c>
      <c r="B4457" s="86">
        <v>2017</v>
      </c>
      <c r="C4457" s="87" t="s">
        <v>1054</v>
      </c>
      <c r="D4457" s="88" t="s">
        <v>100</v>
      </c>
      <c r="E4457" s="88" t="s">
        <v>96</v>
      </c>
      <c r="F4457" s="89">
        <v>178132876</v>
      </c>
      <c r="G4457" s="88">
        <v>2</v>
      </c>
      <c r="H4457" s="89">
        <v>33542541</v>
      </c>
      <c r="J4457" s="48"/>
    </row>
    <row r="4458" spans="1:10" x14ac:dyDescent="0.4">
      <c r="A4458" s="88" t="s">
        <v>3741</v>
      </c>
      <c r="B4458" s="86">
        <v>2016</v>
      </c>
      <c r="C4458" s="87" t="s">
        <v>1054</v>
      </c>
      <c r="D4458" s="88" t="s">
        <v>100</v>
      </c>
      <c r="E4458" s="88" t="s">
        <v>96</v>
      </c>
      <c r="F4458" s="89">
        <v>102553894</v>
      </c>
      <c r="G4458" s="88">
        <v>3</v>
      </c>
      <c r="H4458" s="89">
        <v>27820572</v>
      </c>
      <c r="J4458" s="48"/>
    </row>
    <row r="4459" spans="1:10" x14ac:dyDescent="0.4">
      <c r="A4459" s="88" t="s">
        <v>3741</v>
      </c>
      <c r="B4459" s="86">
        <v>2016</v>
      </c>
      <c r="C4459" s="87" t="s">
        <v>1054</v>
      </c>
      <c r="D4459" s="88" t="s">
        <v>100</v>
      </c>
      <c r="E4459" s="88" t="s">
        <v>96</v>
      </c>
      <c r="F4459" s="89">
        <v>159654297</v>
      </c>
      <c r="G4459" s="88">
        <v>4</v>
      </c>
      <c r="H4459" s="89">
        <v>26325615</v>
      </c>
      <c r="J4459" s="48"/>
    </row>
    <row r="4460" spans="1:10" x14ac:dyDescent="0.4">
      <c r="A4460" s="88" t="s">
        <v>3741</v>
      </c>
      <c r="B4460" s="86">
        <v>2015</v>
      </c>
      <c r="C4460" s="87" t="s">
        <v>1054</v>
      </c>
      <c r="D4460" s="88" t="s">
        <v>100</v>
      </c>
      <c r="E4460" s="88" t="s">
        <v>96</v>
      </c>
      <c r="F4460" s="89">
        <v>106272890</v>
      </c>
      <c r="G4460" s="88">
        <v>4</v>
      </c>
      <c r="H4460" s="89">
        <v>20437830</v>
      </c>
      <c r="J4460" s="48"/>
    </row>
    <row r="4461" spans="1:10" x14ac:dyDescent="0.4">
      <c r="A4461" s="88" t="s">
        <v>3741</v>
      </c>
      <c r="B4461" s="86">
        <v>2015</v>
      </c>
      <c r="C4461" s="87" t="s">
        <v>1054</v>
      </c>
      <c r="D4461" s="88" t="s">
        <v>100</v>
      </c>
      <c r="E4461" s="88" t="s">
        <v>96</v>
      </c>
      <c r="F4461" s="89">
        <v>244139710</v>
      </c>
      <c r="G4461" s="88">
        <v>5</v>
      </c>
      <c r="H4461" s="89">
        <v>13711268</v>
      </c>
      <c r="J4461" s="48"/>
    </row>
    <row r="4462" spans="1:10" x14ac:dyDescent="0.4">
      <c r="A4462" s="88" t="s">
        <v>3740</v>
      </c>
      <c r="B4462" s="86">
        <v>2015</v>
      </c>
      <c r="C4462" s="87" t="s">
        <v>1052</v>
      </c>
      <c r="D4462" s="88" t="s">
        <v>1064</v>
      </c>
      <c r="E4462" s="88" t="s">
        <v>102</v>
      </c>
      <c r="F4462" s="89">
        <v>109342294</v>
      </c>
      <c r="G4462" s="88">
        <v>1</v>
      </c>
      <c r="H4462" s="89">
        <v>29719951</v>
      </c>
      <c r="J4462" s="48"/>
    </row>
    <row r="4463" spans="1:10" x14ac:dyDescent="0.4">
      <c r="A4463" s="88" t="s">
        <v>3739</v>
      </c>
      <c r="B4463" s="86">
        <v>2017</v>
      </c>
      <c r="C4463" s="87" t="s">
        <v>1054</v>
      </c>
      <c r="D4463" s="88" t="s">
        <v>1064</v>
      </c>
      <c r="E4463" s="88" t="s">
        <v>106</v>
      </c>
      <c r="F4463" s="89">
        <v>107431684</v>
      </c>
      <c r="G4463" s="88">
        <v>4</v>
      </c>
      <c r="H4463" s="89">
        <v>27860042</v>
      </c>
      <c r="J4463" s="48"/>
    </row>
    <row r="4464" spans="1:10" x14ac:dyDescent="0.4">
      <c r="A4464" s="88" t="s">
        <v>3739</v>
      </c>
      <c r="B4464" s="86">
        <v>2017</v>
      </c>
      <c r="C4464" s="87" t="s">
        <v>1054</v>
      </c>
      <c r="D4464" s="88" t="s">
        <v>1064</v>
      </c>
      <c r="E4464" s="88" t="s">
        <v>106</v>
      </c>
      <c r="F4464" s="89">
        <v>238296501</v>
      </c>
      <c r="G4464" s="88">
        <v>3</v>
      </c>
      <c r="H4464" s="89">
        <v>26835180</v>
      </c>
      <c r="J4464" s="48"/>
    </row>
    <row r="4465" spans="1:10" x14ac:dyDescent="0.4">
      <c r="A4465" s="88" t="s">
        <v>3738</v>
      </c>
      <c r="B4465" s="86">
        <v>2015</v>
      </c>
      <c r="C4465" s="87" t="s">
        <v>1054</v>
      </c>
      <c r="D4465" s="88" t="s">
        <v>1064</v>
      </c>
      <c r="E4465" s="88" t="s">
        <v>102</v>
      </c>
      <c r="F4465" s="89">
        <v>135726169</v>
      </c>
      <c r="G4465" s="88">
        <v>5</v>
      </c>
      <c r="H4465" s="89">
        <v>16729639</v>
      </c>
      <c r="J4465" s="48"/>
    </row>
    <row r="4466" spans="1:10" x14ac:dyDescent="0.4">
      <c r="A4466" s="88" t="s">
        <v>3738</v>
      </c>
      <c r="B4466" s="86">
        <v>2017</v>
      </c>
      <c r="C4466" s="87" t="s">
        <v>1054</v>
      </c>
      <c r="D4466" s="88" t="s">
        <v>1064</v>
      </c>
      <c r="E4466" s="88" t="s">
        <v>102</v>
      </c>
      <c r="F4466" s="89">
        <v>239734923</v>
      </c>
      <c r="G4466" s="88">
        <v>2</v>
      </c>
      <c r="H4466" s="89">
        <v>25729650</v>
      </c>
      <c r="J4466" s="48"/>
    </row>
    <row r="4467" spans="1:10" x14ac:dyDescent="0.4">
      <c r="A4467" s="88" t="s">
        <v>3738</v>
      </c>
      <c r="B4467" s="86">
        <v>2017</v>
      </c>
      <c r="C4467" s="87" t="s">
        <v>1054</v>
      </c>
      <c r="D4467" s="88" t="s">
        <v>1064</v>
      </c>
      <c r="E4467" s="88" t="s">
        <v>102</v>
      </c>
      <c r="F4467" s="89">
        <v>90865132</v>
      </c>
      <c r="G4467" s="88">
        <v>1</v>
      </c>
      <c r="H4467" s="89">
        <v>17667296</v>
      </c>
      <c r="J4467" s="48"/>
    </row>
    <row r="4468" spans="1:10" x14ac:dyDescent="0.4">
      <c r="A4468" s="88" t="s">
        <v>3737</v>
      </c>
      <c r="B4468" s="86">
        <v>2017</v>
      </c>
      <c r="C4468" s="87" t="s">
        <v>1052</v>
      </c>
      <c r="D4468" s="88" t="s">
        <v>1064</v>
      </c>
      <c r="E4468" s="88" t="s">
        <v>104</v>
      </c>
      <c r="F4468" s="89">
        <v>216270176</v>
      </c>
      <c r="G4468" s="88">
        <v>5</v>
      </c>
      <c r="H4468" s="89">
        <v>25334825</v>
      </c>
      <c r="J4468" s="48"/>
    </row>
    <row r="4469" spans="1:10" x14ac:dyDescent="0.4">
      <c r="A4469" s="88" t="s">
        <v>3737</v>
      </c>
      <c r="B4469" s="86">
        <v>2016</v>
      </c>
      <c r="C4469" s="87" t="s">
        <v>1052</v>
      </c>
      <c r="D4469" s="88" t="s">
        <v>1064</v>
      </c>
      <c r="E4469" s="88" t="s">
        <v>104</v>
      </c>
      <c r="F4469" s="89">
        <v>148707640</v>
      </c>
      <c r="G4469" s="88">
        <v>2</v>
      </c>
      <c r="H4469" s="89">
        <v>10179906</v>
      </c>
      <c r="J4469" s="48"/>
    </row>
    <row r="4470" spans="1:10" x14ac:dyDescent="0.4">
      <c r="A4470" s="88" t="s">
        <v>3737</v>
      </c>
      <c r="B4470" s="86">
        <v>2016</v>
      </c>
      <c r="C4470" s="87" t="s">
        <v>1052</v>
      </c>
      <c r="D4470" s="88" t="s">
        <v>1064</v>
      </c>
      <c r="E4470" s="88" t="s">
        <v>104</v>
      </c>
      <c r="F4470" s="89">
        <v>242267824</v>
      </c>
      <c r="G4470" s="88">
        <v>5</v>
      </c>
      <c r="H4470" s="89">
        <v>20927010</v>
      </c>
      <c r="J4470" s="48"/>
    </row>
    <row r="4471" spans="1:10" x14ac:dyDescent="0.4">
      <c r="A4471" s="88" t="s">
        <v>3737</v>
      </c>
      <c r="B4471" s="86">
        <v>2016</v>
      </c>
      <c r="C4471" s="87" t="s">
        <v>1052</v>
      </c>
      <c r="D4471" s="88" t="s">
        <v>1064</v>
      </c>
      <c r="E4471" s="88" t="s">
        <v>104</v>
      </c>
      <c r="F4471" s="89">
        <v>91781535</v>
      </c>
      <c r="G4471" s="88">
        <v>4</v>
      </c>
      <c r="H4471" s="89">
        <v>21416812</v>
      </c>
      <c r="J4471" s="48"/>
    </row>
    <row r="4472" spans="1:10" x14ac:dyDescent="0.4">
      <c r="A4472" s="88" t="s">
        <v>3736</v>
      </c>
      <c r="B4472" s="86">
        <v>2016</v>
      </c>
      <c r="C4472" s="87" t="s">
        <v>1054</v>
      </c>
      <c r="D4472" s="88" t="s">
        <v>1051</v>
      </c>
      <c r="E4472" s="88" t="s">
        <v>102</v>
      </c>
      <c r="F4472" s="89">
        <v>182050409</v>
      </c>
      <c r="G4472" s="88">
        <v>5</v>
      </c>
      <c r="H4472" s="89">
        <v>12769948</v>
      </c>
      <c r="J4472" s="48"/>
    </row>
    <row r="4473" spans="1:10" x14ac:dyDescent="0.4">
      <c r="A4473" s="88" t="s">
        <v>3736</v>
      </c>
      <c r="B4473" s="86">
        <v>2015</v>
      </c>
      <c r="C4473" s="87" t="s">
        <v>1054</v>
      </c>
      <c r="D4473" s="88" t="s">
        <v>1051</v>
      </c>
      <c r="E4473" s="88" t="s">
        <v>102</v>
      </c>
      <c r="F4473" s="89">
        <v>236476854</v>
      </c>
      <c r="G4473" s="88">
        <v>5</v>
      </c>
      <c r="H4473" s="89">
        <v>28558508</v>
      </c>
      <c r="J4473" s="48"/>
    </row>
    <row r="4474" spans="1:10" x14ac:dyDescent="0.4">
      <c r="A4474" s="88" t="s">
        <v>3736</v>
      </c>
      <c r="B4474" s="86">
        <v>2017</v>
      </c>
      <c r="C4474" s="87" t="s">
        <v>1054</v>
      </c>
      <c r="D4474" s="88" t="s">
        <v>1051</v>
      </c>
      <c r="E4474" s="88" t="s">
        <v>102</v>
      </c>
      <c r="F4474" s="89">
        <v>174214151</v>
      </c>
      <c r="G4474" s="88">
        <v>3</v>
      </c>
      <c r="H4474" s="89">
        <v>29410295</v>
      </c>
      <c r="J4474" s="48"/>
    </row>
    <row r="4475" spans="1:10" x14ac:dyDescent="0.4">
      <c r="A4475" s="88" t="s">
        <v>3736</v>
      </c>
      <c r="B4475" s="86">
        <v>2017</v>
      </c>
      <c r="C4475" s="87" t="s">
        <v>1054</v>
      </c>
      <c r="D4475" s="88" t="s">
        <v>1051</v>
      </c>
      <c r="E4475" s="88" t="s">
        <v>102</v>
      </c>
      <c r="F4475" s="89">
        <v>114417557</v>
      </c>
      <c r="G4475" s="88">
        <v>4</v>
      </c>
      <c r="H4475" s="89">
        <v>12655666</v>
      </c>
      <c r="J4475" s="48"/>
    </row>
    <row r="4476" spans="1:10" x14ac:dyDescent="0.4">
      <c r="A4476" s="88" t="s">
        <v>3735</v>
      </c>
      <c r="B4476" s="86">
        <v>2015</v>
      </c>
      <c r="C4476" s="87" t="s">
        <v>1054</v>
      </c>
      <c r="D4476" s="88" t="s">
        <v>1051</v>
      </c>
      <c r="E4476" s="88" t="s">
        <v>96</v>
      </c>
      <c r="F4476" s="89">
        <v>132838687</v>
      </c>
      <c r="G4476" s="88">
        <v>4</v>
      </c>
      <c r="H4476" s="89">
        <v>21216375</v>
      </c>
      <c r="J4476" s="48"/>
    </row>
    <row r="4477" spans="1:10" x14ac:dyDescent="0.4">
      <c r="A4477" s="88" t="s">
        <v>3734</v>
      </c>
      <c r="B4477" s="86">
        <v>2015</v>
      </c>
      <c r="C4477" s="87" t="s">
        <v>1052</v>
      </c>
      <c r="D4477" s="88" t="s">
        <v>100</v>
      </c>
      <c r="E4477" s="88" t="s">
        <v>104</v>
      </c>
      <c r="F4477" s="89">
        <v>186970760</v>
      </c>
      <c r="G4477" s="88">
        <v>5</v>
      </c>
      <c r="H4477" s="89">
        <v>14043945</v>
      </c>
      <c r="J4477" s="48"/>
    </row>
    <row r="4478" spans="1:10" x14ac:dyDescent="0.4">
      <c r="A4478" s="88" t="s">
        <v>3733</v>
      </c>
      <c r="B4478" s="86">
        <v>2017</v>
      </c>
      <c r="C4478" s="87" t="s">
        <v>1054</v>
      </c>
      <c r="D4478" s="88" t="s">
        <v>1051</v>
      </c>
      <c r="E4478" s="88" t="s">
        <v>104</v>
      </c>
      <c r="F4478" s="89">
        <v>138476389</v>
      </c>
      <c r="G4478" s="88">
        <v>4</v>
      </c>
      <c r="H4478" s="89">
        <v>24347133</v>
      </c>
      <c r="J4478" s="48"/>
    </row>
    <row r="4479" spans="1:10" x14ac:dyDescent="0.4">
      <c r="A4479" s="88" t="s">
        <v>3733</v>
      </c>
      <c r="B4479" s="86">
        <v>2017</v>
      </c>
      <c r="C4479" s="87" t="s">
        <v>1054</v>
      </c>
      <c r="D4479" s="88" t="s">
        <v>1051</v>
      </c>
      <c r="E4479" s="88" t="s">
        <v>104</v>
      </c>
      <c r="F4479" s="89">
        <v>105253341</v>
      </c>
      <c r="G4479" s="88">
        <v>3</v>
      </c>
      <c r="H4479" s="89">
        <v>10298373</v>
      </c>
      <c r="J4479" s="48"/>
    </row>
    <row r="4480" spans="1:10" x14ac:dyDescent="0.4">
      <c r="A4480" s="88" t="s">
        <v>3732</v>
      </c>
      <c r="B4480" s="86">
        <v>2017</v>
      </c>
      <c r="C4480" s="87" t="s">
        <v>1054</v>
      </c>
      <c r="D4480" s="88" t="s">
        <v>1064</v>
      </c>
      <c r="E4480" s="88" t="s">
        <v>106</v>
      </c>
      <c r="F4480" s="89">
        <v>128551755</v>
      </c>
      <c r="G4480" s="88">
        <v>3</v>
      </c>
      <c r="H4480" s="89">
        <v>20391976</v>
      </c>
      <c r="J4480" s="48"/>
    </row>
    <row r="4481" spans="1:10" x14ac:dyDescent="0.4">
      <c r="A4481" s="88" t="s">
        <v>3732</v>
      </c>
      <c r="B4481" s="86">
        <v>2017</v>
      </c>
      <c r="C4481" s="87" t="s">
        <v>1054</v>
      </c>
      <c r="D4481" s="88" t="s">
        <v>1064</v>
      </c>
      <c r="E4481" s="88" t="s">
        <v>106</v>
      </c>
      <c r="F4481" s="89">
        <v>170445410</v>
      </c>
      <c r="G4481" s="88">
        <v>2</v>
      </c>
      <c r="H4481" s="89">
        <v>14831554</v>
      </c>
      <c r="J4481" s="48"/>
    </row>
    <row r="4482" spans="1:10" x14ac:dyDescent="0.4">
      <c r="A4482" s="88" t="s">
        <v>3731</v>
      </c>
      <c r="B4482" s="86">
        <v>2016</v>
      </c>
      <c r="C4482" s="87" t="s">
        <v>1052</v>
      </c>
      <c r="D4482" s="88" t="s">
        <v>100</v>
      </c>
      <c r="E4482" s="88" t="s">
        <v>106</v>
      </c>
      <c r="F4482" s="89">
        <v>191216189</v>
      </c>
      <c r="G4482" s="88">
        <v>2</v>
      </c>
      <c r="H4482" s="89">
        <v>31166600</v>
      </c>
      <c r="J4482" s="48"/>
    </row>
    <row r="4483" spans="1:10" x14ac:dyDescent="0.4">
      <c r="A4483" s="88" t="s">
        <v>3730</v>
      </c>
      <c r="B4483" s="86">
        <v>2016</v>
      </c>
      <c r="C4483" s="87" t="s">
        <v>1054</v>
      </c>
      <c r="D4483" s="88" t="s">
        <v>1064</v>
      </c>
      <c r="E4483" s="88" t="s">
        <v>102</v>
      </c>
      <c r="F4483" s="89">
        <v>220662303</v>
      </c>
      <c r="G4483" s="88">
        <v>3</v>
      </c>
      <c r="H4483" s="89">
        <v>27571524</v>
      </c>
      <c r="J4483" s="48"/>
    </row>
    <row r="4484" spans="1:10" x14ac:dyDescent="0.4">
      <c r="A4484" s="88" t="s">
        <v>3730</v>
      </c>
      <c r="B4484" s="86">
        <v>2017</v>
      </c>
      <c r="C4484" s="87" t="s">
        <v>1054</v>
      </c>
      <c r="D4484" s="88" t="s">
        <v>1064</v>
      </c>
      <c r="E4484" s="88" t="s">
        <v>102</v>
      </c>
      <c r="F4484" s="89">
        <v>246407028</v>
      </c>
      <c r="G4484" s="88">
        <v>3</v>
      </c>
      <c r="H4484" s="89">
        <v>28382483</v>
      </c>
      <c r="J4484" s="48"/>
    </row>
    <row r="4485" spans="1:10" x14ac:dyDescent="0.4">
      <c r="A4485" s="88" t="s">
        <v>3729</v>
      </c>
      <c r="B4485" s="86">
        <v>2017</v>
      </c>
      <c r="C4485" s="87" t="s">
        <v>1061</v>
      </c>
      <c r="D4485" s="88" t="s">
        <v>1064</v>
      </c>
      <c r="E4485" s="88" t="s">
        <v>96</v>
      </c>
      <c r="F4485" s="89">
        <v>187194149</v>
      </c>
      <c r="G4485" s="88">
        <v>2</v>
      </c>
      <c r="H4485" s="89">
        <v>20077614</v>
      </c>
      <c r="J4485" s="48"/>
    </row>
    <row r="4486" spans="1:10" x14ac:dyDescent="0.4">
      <c r="A4486" s="88" t="s">
        <v>3729</v>
      </c>
      <c r="B4486" s="86">
        <v>2015</v>
      </c>
      <c r="C4486" s="87" t="s">
        <v>1061</v>
      </c>
      <c r="D4486" s="88" t="s">
        <v>1064</v>
      </c>
      <c r="E4486" s="88" t="s">
        <v>96</v>
      </c>
      <c r="F4486" s="89">
        <v>248490695</v>
      </c>
      <c r="G4486" s="88">
        <v>1</v>
      </c>
      <c r="H4486" s="89">
        <v>17282667</v>
      </c>
      <c r="J4486" s="48"/>
    </row>
    <row r="4487" spans="1:10" x14ac:dyDescent="0.4">
      <c r="A4487" s="88" t="s">
        <v>3728</v>
      </c>
      <c r="B4487" s="86">
        <v>2015</v>
      </c>
      <c r="C4487" s="87" t="s">
        <v>1052</v>
      </c>
      <c r="D4487" s="88" t="s">
        <v>100</v>
      </c>
      <c r="E4487" s="88" t="s">
        <v>102</v>
      </c>
      <c r="F4487" s="89">
        <v>191341865</v>
      </c>
      <c r="G4487" s="88">
        <v>1</v>
      </c>
      <c r="H4487" s="89">
        <v>24425282</v>
      </c>
      <c r="J4487" s="48"/>
    </row>
    <row r="4488" spans="1:10" x14ac:dyDescent="0.4">
      <c r="A4488" s="88" t="s">
        <v>3727</v>
      </c>
      <c r="B4488" s="86">
        <v>2016</v>
      </c>
      <c r="C4488" s="87" t="s">
        <v>1054</v>
      </c>
      <c r="D4488" s="88" t="s">
        <v>1051</v>
      </c>
      <c r="E4488" s="88" t="s">
        <v>104</v>
      </c>
      <c r="F4488" s="89">
        <v>125469708</v>
      </c>
      <c r="G4488" s="88">
        <v>1</v>
      </c>
      <c r="H4488" s="89">
        <v>18739564</v>
      </c>
      <c r="J4488" s="48"/>
    </row>
    <row r="4489" spans="1:10" x14ac:dyDescent="0.4">
      <c r="A4489" s="88" t="s">
        <v>3727</v>
      </c>
      <c r="B4489" s="86">
        <v>2014</v>
      </c>
      <c r="C4489" s="87" t="s">
        <v>1054</v>
      </c>
      <c r="D4489" s="88" t="s">
        <v>1051</v>
      </c>
      <c r="E4489" s="88" t="s">
        <v>104</v>
      </c>
      <c r="F4489" s="89">
        <v>129467062</v>
      </c>
      <c r="G4489" s="88">
        <v>5</v>
      </c>
      <c r="H4489" s="89">
        <v>11067318</v>
      </c>
      <c r="J4489" s="48"/>
    </row>
    <row r="4490" spans="1:10" x14ac:dyDescent="0.4">
      <c r="A4490" s="88" t="s">
        <v>3727</v>
      </c>
      <c r="B4490" s="86">
        <v>2016</v>
      </c>
      <c r="C4490" s="87" t="s">
        <v>1054</v>
      </c>
      <c r="D4490" s="88" t="s">
        <v>1051</v>
      </c>
      <c r="E4490" s="88" t="s">
        <v>104</v>
      </c>
      <c r="F4490" s="89">
        <v>234598587</v>
      </c>
      <c r="G4490" s="88">
        <v>3</v>
      </c>
      <c r="H4490" s="89">
        <v>12945702</v>
      </c>
      <c r="J4490" s="48"/>
    </row>
    <row r="4491" spans="1:10" x14ac:dyDescent="0.4">
      <c r="A4491" s="88" t="s">
        <v>3726</v>
      </c>
      <c r="B4491" s="86">
        <v>2017</v>
      </c>
      <c r="C4491" s="87" t="s">
        <v>1054</v>
      </c>
      <c r="D4491" s="88" t="s">
        <v>100</v>
      </c>
      <c r="E4491" s="88" t="s">
        <v>102</v>
      </c>
      <c r="F4491" s="89">
        <v>118368722</v>
      </c>
      <c r="G4491" s="88">
        <v>1</v>
      </c>
      <c r="H4491" s="89">
        <v>30383670</v>
      </c>
      <c r="J4491" s="48"/>
    </row>
    <row r="4492" spans="1:10" x14ac:dyDescent="0.4">
      <c r="A4492" s="88" t="s">
        <v>3726</v>
      </c>
      <c r="B4492" s="86">
        <v>2017</v>
      </c>
      <c r="C4492" s="87" t="s">
        <v>1054</v>
      </c>
      <c r="D4492" s="88" t="s">
        <v>100</v>
      </c>
      <c r="E4492" s="88" t="s">
        <v>102</v>
      </c>
      <c r="F4492" s="89">
        <v>159354663</v>
      </c>
      <c r="G4492" s="88">
        <v>2</v>
      </c>
      <c r="H4492" s="89">
        <v>34574661</v>
      </c>
      <c r="J4492" s="48"/>
    </row>
    <row r="4493" spans="1:10" x14ac:dyDescent="0.4">
      <c r="A4493" s="88" t="s">
        <v>3726</v>
      </c>
      <c r="B4493" s="86">
        <v>2017</v>
      </c>
      <c r="C4493" s="87" t="s">
        <v>1054</v>
      </c>
      <c r="D4493" s="88" t="s">
        <v>100</v>
      </c>
      <c r="E4493" s="88" t="s">
        <v>102</v>
      </c>
      <c r="F4493" s="89">
        <v>192730955</v>
      </c>
      <c r="G4493" s="88">
        <v>4</v>
      </c>
      <c r="H4493" s="89">
        <v>21780235</v>
      </c>
      <c r="J4493" s="48"/>
    </row>
    <row r="4494" spans="1:10" x14ac:dyDescent="0.4">
      <c r="A4494" s="88" t="s">
        <v>3726</v>
      </c>
      <c r="B4494" s="86">
        <v>2017</v>
      </c>
      <c r="C4494" s="87" t="s">
        <v>1054</v>
      </c>
      <c r="D4494" s="88" t="s">
        <v>100</v>
      </c>
      <c r="E4494" s="88" t="s">
        <v>102</v>
      </c>
      <c r="F4494" s="89">
        <v>228393614</v>
      </c>
      <c r="G4494" s="88">
        <v>1</v>
      </c>
      <c r="H4494" s="89">
        <v>31497218</v>
      </c>
      <c r="J4494" s="48"/>
    </row>
    <row r="4495" spans="1:10" x14ac:dyDescent="0.4">
      <c r="A4495" s="88" t="s">
        <v>3725</v>
      </c>
      <c r="B4495" s="86">
        <v>2017</v>
      </c>
      <c r="C4495" s="87" t="s">
        <v>1070</v>
      </c>
      <c r="D4495" s="88" t="s">
        <v>1051</v>
      </c>
      <c r="E4495" s="88" t="s">
        <v>106</v>
      </c>
      <c r="F4495" s="89">
        <v>148553086</v>
      </c>
      <c r="G4495" s="88">
        <v>3</v>
      </c>
      <c r="H4495" s="89">
        <v>28179628</v>
      </c>
      <c r="J4495" s="48"/>
    </row>
    <row r="4496" spans="1:10" x14ac:dyDescent="0.4">
      <c r="A4496" s="88" t="s">
        <v>3724</v>
      </c>
      <c r="B4496" s="86">
        <v>2017</v>
      </c>
      <c r="C4496" s="87" t="s">
        <v>1052</v>
      </c>
      <c r="D4496" s="88" t="s">
        <v>1051</v>
      </c>
      <c r="E4496" s="88" t="s">
        <v>96</v>
      </c>
      <c r="F4496" s="89">
        <v>188085292</v>
      </c>
      <c r="G4496" s="88">
        <v>1</v>
      </c>
      <c r="H4496" s="89">
        <v>34769850</v>
      </c>
      <c r="J4496" s="48"/>
    </row>
    <row r="4497" spans="1:10" x14ac:dyDescent="0.4">
      <c r="A4497" s="88" t="s">
        <v>3724</v>
      </c>
      <c r="B4497" s="86">
        <v>2017</v>
      </c>
      <c r="C4497" s="87" t="s">
        <v>1052</v>
      </c>
      <c r="D4497" s="88" t="s">
        <v>1051</v>
      </c>
      <c r="E4497" s="88" t="s">
        <v>96</v>
      </c>
      <c r="F4497" s="89">
        <v>168491153</v>
      </c>
      <c r="G4497" s="88">
        <v>2</v>
      </c>
      <c r="H4497" s="89">
        <v>22063619</v>
      </c>
      <c r="J4497" s="48"/>
    </row>
    <row r="4498" spans="1:10" x14ac:dyDescent="0.4">
      <c r="A4498" s="88" t="s">
        <v>3723</v>
      </c>
      <c r="B4498" s="86">
        <v>2014</v>
      </c>
      <c r="C4498" s="87" t="s">
        <v>1054</v>
      </c>
      <c r="D4498" s="88" t="s">
        <v>100</v>
      </c>
      <c r="E4498" s="88" t="s">
        <v>96</v>
      </c>
      <c r="F4498" s="89">
        <v>116349185</v>
      </c>
      <c r="G4498" s="88">
        <v>5</v>
      </c>
      <c r="H4498" s="89">
        <v>10269475</v>
      </c>
      <c r="J4498" s="48"/>
    </row>
    <row r="4499" spans="1:10" x14ac:dyDescent="0.4">
      <c r="A4499" s="88" t="s">
        <v>3723</v>
      </c>
      <c r="B4499" s="86">
        <v>2015</v>
      </c>
      <c r="C4499" s="87" t="s">
        <v>1054</v>
      </c>
      <c r="D4499" s="88" t="s">
        <v>100</v>
      </c>
      <c r="E4499" s="88" t="s">
        <v>96</v>
      </c>
      <c r="F4499" s="89">
        <v>224744399</v>
      </c>
      <c r="G4499" s="88">
        <v>2</v>
      </c>
      <c r="H4499" s="89">
        <v>34035913</v>
      </c>
      <c r="J4499" s="48"/>
    </row>
    <row r="4500" spans="1:10" x14ac:dyDescent="0.4">
      <c r="A4500" s="88" t="s">
        <v>3722</v>
      </c>
      <c r="B4500" s="86">
        <v>2015</v>
      </c>
      <c r="C4500" s="87" t="s">
        <v>1054</v>
      </c>
      <c r="D4500" s="88" t="s">
        <v>100</v>
      </c>
      <c r="E4500" s="88" t="s">
        <v>96</v>
      </c>
      <c r="F4500" s="89">
        <v>222557569</v>
      </c>
      <c r="G4500" s="88">
        <v>3</v>
      </c>
      <c r="H4500" s="89">
        <v>34194613</v>
      </c>
      <c r="J4500" s="48"/>
    </row>
    <row r="4501" spans="1:10" x14ac:dyDescent="0.4">
      <c r="A4501" s="88" t="s">
        <v>3721</v>
      </c>
      <c r="B4501" s="86">
        <v>2015</v>
      </c>
      <c r="C4501" s="87" t="s">
        <v>1061</v>
      </c>
      <c r="D4501" s="88" t="s">
        <v>1051</v>
      </c>
      <c r="E4501" s="88" t="s">
        <v>96</v>
      </c>
      <c r="F4501" s="89">
        <v>185501013</v>
      </c>
      <c r="G4501" s="88">
        <v>2</v>
      </c>
      <c r="H4501" s="89">
        <v>22259845</v>
      </c>
      <c r="J4501" s="48"/>
    </row>
    <row r="4502" spans="1:10" x14ac:dyDescent="0.4">
      <c r="A4502" s="88" t="s">
        <v>3721</v>
      </c>
      <c r="B4502" s="86">
        <v>2015</v>
      </c>
      <c r="C4502" s="87" t="s">
        <v>1061</v>
      </c>
      <c r="D4502" s="88" t="s">
        <v>1051</v>
      </c>
      <c r="E4502" s="88" t="s">
        <v>96</v>
      </c>
      <c r="F4502" s="89">
        <v>246330682</v>
      </c>
      <c r="G4502" s="88">
        <v>4</v>
      </c>
      <c r="H4502" s="89">
        <v>23058048</v>
      </c>
      <c r="J4502" s="48"/>
    </row>
    <row r="4503" spans="1:10" x14ac:dyDescent="0.4">
      <c r="A4503" s="88" t="s">
        <v>3721</v>
      </c>
      <c r="B4503" s="86">
        <v>2015</v>
      </c>
      <c r="C4503" s="87" t="s">
        <v>1061</v>
      </c>
      <c r="D4503" s="88" t="s">
        <v>1051</v>
      </c>
      <c r="E4503" s="88" t="s">
        <v>96</v>
      </c>
      <c r="F4503" s="89">
        <v>95377439</v>
      </c>
      <c r="G4503" s="88">
        <v>3</v>
      </c>
      <c r="H4503" s="89">
        <v>21990826</v>
      </c>
      <c r="J4503" s="48"/>
    </row>
    <row r="4504" spans="1:10" x14ac:dyDescent="0.4">
      <c r="A4504" s="88" t="s">
        <v>3720</v>
      </c>
      <c r="B4504" s="86">
        <v>2015</v>
      </c>
      <c r="C4504" s="87" t="s">
        <v>1054</v>
      </c>
      <c r="D4504" s="88" t="s">
        <v>1051</v>
      </c>
      <c r="E4504" s="88" t="s">
        <v>104</v>
      </c>
      <c r="F4504" s="89">
        <v>98040815</v>
      </c>
      <c r="G4504" s="88">
        <v>2</v>
      </c>
      <c r="H4504" s="89">
        <v>22779977</v>
      </c>
      <c r="J4504" s="48"/>
    </row>
    <row r="4505" spans="1:10" x14ac:dyDescent="0.4">
      <c r="A4505" s="88" t="s">
        <v>3720</v>
      </c>
      <c r="B4505" s="86">
        <v>2015</v>
      </c>
      <c r="C4505" s="87" t="s">
        <v>1054</v>
      </c>
      <c r="D4505" s="88" t="s">
        <v>1051</v>
      </c>
      <c r="E4505" s="88" t="s">
        <v>104</v>
      </c>
      <c r="F4505" s="89">
        <v>187401015</v>
      </c>
      <c r="G4505" s="88">
        <v>3</v>
      </c>
      <c r="H4505" s="89">
        <v>17599879</v>
      </c>
      <c r="J4505" s="48"/>
    </row>
    <row r="4506" spans="1:10" x14ac:dyDescent="0.4">
      <c r="A4506" s="88" t="s">
        <v>3719</v>
      </c>
      <c r="B4506" s="86">
        <v>2016</v>
      </c>
      <c r="C4506" s="87" t="s">
        <v>1052</v>
      </c>
      <c r="D4506" s="88" t="s">
        <v>1051</v>
      </c>
      <c r="E4506" s="88" t="s">
        <v>96</v>
      </c>
      <c r="F4506" s="89">
        <v>123170779</v>
      </c>
      <c r="G4506" s="88">
        <v>4</v>
      </c>
      <c r="H4506" s="89">
        <v>19150220</v>
      </c>
      <c r="J4506" s="48"/>
    </row>
    <row r="4507" spans="1:10" x14ac:dyDescent="0.4">
      <c r="A4507" s="88" t="s">
        <v>3719</v>
      </c>
      <c r="B4507" s="86">
        <v>2016</v>
      </c>
      <c r="C4507" s="87" t="s">
        <v>1052</v>
      </c>
      <c r="D4507" s="88" t="s">
        <v>1051</v>
      </c>
      <c r="E4507" s="88" t="s">
        <v>96</v>
      </c>
      <c r="F4507" s="89">
        <v>167927292</v>
      </c>
      <c r="G4507" s="88">
        <v>3</v>
      </c>
      <c r="H4507" s="89">
        <v>21102999</v>
      </c>
      <c r="J4507" s="48"/>
    </row>
    <row r="4508" spans="1:10" x14ac:dyDescent="0.4">
      <c r="A4508" s="88" t="s">
        <v>3718</v>
      </c>
      <c r="B4508" s="86">
        <v>2016</v>
      </c>
      <c r="C4508" s="87" t="s">
        <v>1054</v>
      </c>
      <c r="D4508" s="88" t="s">
        <v>1051</v>
      </c>
      <c r="E4508" s="88" t="s">
        <v>96</v>
      </c>
      <c r="F4508" s="89">
        <v>192183864</v>
      </c>
      <c r="G4508" s="88">
        <v>3</v>
      </c>
      <c r="H4508" s="89">
        <v>12342321</v>
      </c>
      <c r="J4508" s="48"/>
    </row>
    <row r="4509" spans="1:10" x14ac:dyDescent="0.4">
      <c r="A4509" s="88" t="s">
        <v>3718</v>
      </c>
      <c r="B4509" s="86">
        <v>2016</v>
      </c>
      <c r="C4509" s="87" t="s">
        <v>1054</v>
      </c>
      <c r="D4509" s="88" t="s">
        <v>1051</v>
      </c>
      <c r="E4509" s="88" t="s">
        <v>96</v>
      </c>
      <c r="F4509" s="89">
        <v>211871001</v>
      </c>
      <c r="G4509" s="88">
        <v>3</v>
      </c>
      <c r="H4509" s="89">
        <v>30044324</v>
      </c>
      <c r="J4509" s="48"/>
    </row>
    <row r="4510" spans="1:10" x14ac:dyDescent="0.4">
      <c r="A4510" s="88" t="s">
        <v>3717</v>
      </c>
      <c r="B4510" s="86">
        <v>2016</v>
      </c>
      <c r="C4510" s="87" t="s">
        <v>1054</v>
      </c>
      <c r="D4510" s="88" t="s">
        <v>1064</v>
      </c>
      <c r="E4510" s="88" t="s">
        <v>102</v>
      </c>
      <c r="F4510" s="89">
        <v>174961890</v>
      </c>
      <c r="G4510" s="88">
        <v>5</v>
      </c>
      <c r="H4510" s="89">
        <v>14555783</v>
      </c>
      <c r="J4510" s="48"/>
    </row>
    <row r="4511" spans="1:10" x14ac:dyDescent="0.4">
      <c r="A4511" s="88" t="s">
        <v>3716</v>
      </c>
      <c r="B4511" s="86">
        <v>2017</v>
      </c>
      <c r="C4511" s="87" t="s">
        <v>1054</v>
      </c>
      <c r="D4511" s="88" t="s">
        <v>100</v>
      </c>
      <c r="E4511" s="88" t="s">
        <v>104</v>
      </c>
      <c r="F4511" s="89">
        <v>197235755</v>
      </c>
      <c r="G4511" s="88">
        <v>2</v>
      </c>
      <c r="H4511" s="89">
        <v>26237021</v>
      </c>
      <c r="J4511" s="48"/>
    </row>
    <row r="4512" spans="1:10" x14ac:dyDescent="0.4">
      <c r="A4512" s="88" t="s">
        <v>3715</v>
      </c>
      <c r="B4512" s="86">
        <v>2017</v>
      </c>
      <c r="C4512" s="87" t="s">
        <v>1054</v>
      </c>
      <c r="D4512" s="88" t="s">
        <v>1064</v>
      </c>
      <c r="E4512" s="88" t="s">
        <v>102</v>
      </c>
      <c r="F4512" s="89">
        <v>198116621</v>
      </c>
      <c r="G4512" s="88">
        <v>2</v>
      </c>
      <c r="H4512" s="89">
        <v>14481144</v>
      </c>
      <c r="J4512" s="48"/>
    </row>
    <row r="4513" spans="1:10" x14ac:dyDescent="0.4">
      <c r="A4513" s="88" t="s">
        <v>3714</v>
      </c>
      <c r="B4513" s="86">
        <v>2017</v>
      </c>
      <c r="C4513" s="87" t="s">
        <v>1054</v>
      </c>
      <c r="D4513" s="88" t="s">
        <v>100</v>
      </c>
      <c r="E4513" s="88" t="s">
        <v>96</v>
      </c>
      <c r="F4513" s="89">
        <v>109301649</v>
      </c>
      <c r="G4513" s="88">
        <v>4</v>
      </c>
      <c r="H4513" s="89">
        <v>23132381</v>
      </c>
      <c r="J4513" s="48"/>
    </row>
    <row r="4514" spans="1:10" x14ac:dyDescent="0.4">
      <c r="A4514" s="88" t="s">
        <v>3714</v>
      </c>
      <c r="B4514" s="86">
        <v>2016</v>
      </c>
      <c r="C4514" s="87" t="s">
        <v>1054</v>
      </c>
      <c r="D4514" s="88" t="s">
        <v>100</v>
      </c>
      <c r="E4514" s="88" t="s">
        <v>96</v>
      </c>
      <c r="F4514" s="89">
        <v>226377084</v>
      </c>
      <c r="G4514" s="88">
        <v>3</v>
      </c>
      <c r="H4514" s="89">
        <v>27132190</v>
      </c>
      <c r="J4514" s="48"/>
    </row>
    <row r="4515" spans="1:10" x14ac:dyDescent="0.4">
      <c r="A4515" s="88" t="s">
        <v>3713</v>
      </c>
      <c r="B4515" s="86">
        <v>2016</v>
      </c>
      <c r="C4515" s="87" t="s">
        <v>1054</v>
      </c>
      <c r="D4515" s="88" t="s">
        <v>1064</v>
      </c>
      <c r="E4515" s="88" t="s">
        <v>96</v>
      </c>
      <c r="F4515" s="89">
        <v>200272084</v>
      </c>
      <c r="G4515" s="88">
        <v>5</v>
      </c>
      <c r="H4515" s="89">
        <v>15995839</v>
      </c>
      <c r="J4515" s="48"/>
    </row>
    <row r="4516" spans="1:10" x14ac:dyDescent="0.4">
      <c r="A4516" s="88" t="s">
        <v>3713</v>
      </c>
      <c r="B4516" s="86">
        <v>2016</v>
      </c>
      <c r="C4516" s="87" t="s">
        <v>1054</v>
      </c>
      <c r="D4516" s="88" t="s">
        <v>1064</v>
      </c>
      <c r="E4516" s="88" t="s">
        <v>96</v>
      </c>
      <c r="F4516" s="89">
        <v>125515004</v>
      </c>
      <c r="G4516" s="88">
        <v>2</v>
      </c>
      <c r="H4516" s="89">
        <v>13799134</v>
      </c>
      <c r="J4516" s="48"/>
    </row>
    <row r="4517" spans="1:10" x14ac:dyDescent="0.4">
      <c r="A4517" s="88" t="s">
        <v>3712</v>
      </c>
      <c r="B4517" s="86">
        <v>2016</v>
      </c>
      <c r="C4517" s="87" t="s">
        <v>1054</v>
      </c>
      <c r="D4517" s="88" t="s">
        <v>1064</v>
      </c>
      <c r="E4517" s="88" t="s">
        <v>102</v>
      </c>
      <c r="F4517" s="89">
        <v>120312813</v>
      </c>
      <c r="G4517" s="88">
        <v>3</v>
      </c>
      <c r="H4517" s="89">
        <v>33654165</v>
      </c>
      <c r="J4517" s="48"/>
    </row>
    <row r="4518" spans="1:10" x14ac:dyDescent="0.4">
      <c r="A4518" s="88" t="s">
        <v>3712</v>
      </c>
      <c r="B4518" s="86">
        <v>2017</v>
      </c>
      <c r="C4518" s="87" t="s">
        <v>1054</v>
      </c>
      <c r="D4518" s="88" t="s">
        <v>1064</v>
      </c>
      <c r="E4518" s="88" t="s">
        <v>102</v>
      </c>
      <c r="F4518" s="89">
        <v>92076466</v>
      </c>
      <c r="G4518" s="88">
        <v>2</v>
      </c>
      <c r="H4518" s="89">
        <v>17314052</v>
      </c>
      <c r="J4518" s="48"/>
    </row>
    <row r="4519" spans="1:10" x14ac:dyDescent="0.4">
      <c r="A4519" s="88" t="s">
        <v>3711</v>
      </c>
      <c r="B4519" s="86">
        <v>2014</v>
      </c>
      <c r="C4519" s="87" t="s">
        <v>1052</v>
      </c>
      <c r="D4519" s="88" t="s">
        <v>1051</v>
      </c>
      <c r="E4519" s="88" t="s">
        <v>96</v>
      </c>
      <c r="F4519" s="89">
        <v>148351260</v>
      </c>
      <c r="G4519" s="88">
        <v>2</v>
      </c>
      <c r="H4519" s="89">
        <v>13665408</v>
      </c>
      <c r="J4519" s="48"/>
    </row>
    <row r="4520" spans="1:10" x14ac:dyDescent="0.4">
      <c r="A4520" s="88" t="s">
        <v>3710</v>
      </c>
      <c r="B4520" s="86">
        <v>2014</v>
      </c>
      <c r="C4520" s="87" t="s">
        <v>1054</v>
      </c>
      <c r="D4520" s="88" t="s">
        <v>100</v>
      </c>
      <c r="E4520" s="88" t="s">
        <v>106</v>
      </c>
      <c r="F4520" s="89">
        <v>117133846</v>
      </c>
      <c r="G4520" s="88">
        <v>1</v>
      </c>
      <c r="H4520" s="89">
        <v>19318559</v>
      </c>
      <c r="J4520" s="48"/>
    </row>
    <row r="4521" spans="1:10" x14ac:dyDescent="0.4">
      <c r="A4521" s="88" t="s">
        <v>3709</v>
      </c>
      <c r="B4521" s="86">
        <v>2014</v>
      </c>
      <c r="C4521" s="87" t="s">
        <v>1054</v>
      </c>
      <c r="D4521" s="88" t="s">
        <v>1051</v>
      </c>
      <c r="E4521" s="88" t="s">
        <v>102</v>
      </c>
      <c r="F4521" s="89">
        <v>166321890</v>
      </c>
      <c r="G4521" s="88">
        <v>1</v>
      </c>
      <c r="H4521" s="89">
        <v>22589337</v>
      </c>
      <c r="J4521" s="48"/>
    </row>
    <row r="4522" spans="1:10" x14ac:dyDescent="0.4">
      <c r="A4522" s="88" t="s">
        <v>3709</v>
      </c>
      <c r="B4522" s="86">
        <v>2014</v>
      </c>
      <c r="C4522" s="87" t="s">
        <v>1054</v>
      </c>
      <c r="D4522" s="88" t="s">
        <v>1051</v>
      </c>
      <c r="E4522" s="88" t="s">
        <v>102</v>
      </c>
      <c r="F4522" s="89">
        <v>117389795</v>
      </c>
      <c r="G4522" s="88">
        <v>5</v>
      </c>
      <c r="H4522" s="89">
        <v>23643903</v>
      </c>
      <c r="J4522" s="48"/>
    </row>
    <row r="4523" spans="1:10" x14ac:dyDescent="0.4">
      <c r="A4523" s="88" t="s">
        <v>3709</v>
      </c>
      <c r="B4523" s="86">
        <v>2014</v>
      </c>
      <c r="C4523" s="87" t="s">
        <v>1054</v>
      </c>
      <c r="D4523" s="88" t="s">
        <v>1051</v>
      </c>
      <c r="E4523" s="88" t="s">
        <v>102</v>
      </c>
      <c r="F4523" s="89">
        <v>181019442</v>
      </c>
      <c r="G4523" s="88">
        <v>2</v>
      </c>
      <c r="H4523" s="89">
        <v>30585404</v>
      </c>
      <c r="J4523" s="48"/>
    </row>
    <row r="4524" spans="1:10" x14ac:dyDescent="0.4">
      <c r="A4524" s="88" t="s">
        <v>3709</v>
      </c>
      <c r="B4524" s="86">
        <v>2016</v>
      </c>
      <c r="C4524" s="87" t="s">
        <v>1054</v>
      </c>
      <c r="D4524" s="88" t="s">
        <v>1051</v>
      </c>
      <c r="E4524" s="88" t="s">
        <v>102</v>
      </c>
      <c r="F4524" s="89">
        <v>99133359</v>
      </c>
      <c r="G4524" s="88">
        <v>5</v>
      </c>
      <c r="H4524" s="89">
        <v>25221254</v>
      </c>
      <c r="J4524" s="48"/>
    </row>
    <row r="4525" spans="1:10" x14ac:dyDescent="0.4">
      <c r="A4525" s="88" t="s">
        <v>3709</v>
      </c>
      <c r="B4525" s="86">
        <v>2016</v>
      </c>
      <c r="C4525" s="87" t="s">
        <v>1054</v>
      </c>
      <c r="D4525" s="88" t="s">
        <v>1051</v>
      </c>
      <c r="E4525" s="88" t="s">
        <v>102</v>
      </c>
      <c r="F4525" s="89">
        <v>130404984</v>
      </c>
      <c r="G4525" s="88">
        <v>4</v>
      </c>
      <c r="H4525" s="89">
        <v>26403940</v>
      </c>
      <c r="J4525" s="48"/>
    </row>
    <row r="4526" spans="1:10" x14ac:dyDescent="0.4">
      <c r="A4526" s="88" t="s">
        <v>3709</v>
      </c>
      <c r="B4526" s="86">
        <v>2016</v>
      </c>
      <c r="C4526" s="87" t="s">
        <v>1054</v>
      </c>
      <c r="D4526" s="88" t="s">
        <v>1051</v>
      </c>
      <c r="E4526" s="88" t="s">
        <v>102</v>
      </c>
      <c r="F4526" s="89">
        <v>196802672</v>
      </c>
      <c r="G4526" s="88">
        <v>2</v>
      </c>
      <c r="H4526" s="89">
        <v>21730802</v>
      </c>
      <c r="J4526" s="48"/>
    </row>
    <row r="4527" spans="1:10" x14ac:dyDescent="0.4">
      <c r="A4527" s="88" t="s">
        <v>3709</v>
      </c>
      <c r="B4527" s="86">
        <v>2016</v>
      </c>
      <c r="C4527" s="87" t="s">
        <v>1054</v>
      </c>
      <c r="D4527" s="88" t="s">
        <v>1051</v>
      </c>
      <c r="E4527" s="88" t="s">
        <v>102</v>
      </c>
      <c r="F4527" s="89">
        <v>122348941</v>
      </c>
      <c r="G4527" s="88">
        <v>3</v>
      </c>
      <c r="H4527" s="89">
        <v>14643253</v>
      </c>
      <c r="J4527" s="48"/>
    </row>
    <row r="4528" spans="1:10" x14ac:dyDescent="0.4">
      <c r="A4528" s="88" t="s">
        <v>3708</v>
      </c>
      <c r="B4528" s="86">
        <v>2016</v>
      </c>
      <c r="C4528" s="87" t="s">
        <v>1054</v>
      </c>
      <c r="D4528" s="88" t="s">
        <v>1051</v>
      </c>
      <c r="E4528" s="88" t="s">
        <v>104</v>
      </c>
      <c r="F4528" s="89">
        <v>155472143</v>
      </c>
      <c r="G4528" s="88">
        <v>1</v>
      </c>
      <c r="H4528" s="89">
        <v>22322002</v>
      </c>
      <c r="J4528" s="48"/>
    </row>
    <row r="4529" spans="1:10" x14ac:dyDescent="0.4">
      <c r="A4529" s="88" t="s">
        <v>3707</v>
      </c>
      <c r="B4529" s="86">
        <v>2016</v>
      </c>
      <c r="C4529" s="87" t="s">
        <v>1054</v>
      </c>
      <c r="D4529" s="88" t="s">
        <v>1051</v>
      </c>
      <c r="E4529" s="88" t="s">
        <v>104</v>
      </c>
      <c r="F4529" s="89">
        <v>144525279</v>
      </c>
      <c r="G4529" s="88">
        <v>1</v>
      </c>
      <c r="H4529" s="89">
        <v>21044903</v>
      </c>
      <c r="J4529" s="48"/>
    </row>
    <row r="4530" spans="1:10" x14ac:dyDescent="0.4">
      <c r="A4530" s="88" t="s">
        <v>3707</v>
      </c>
      <c r="B4530" s="86">
        <v>2017</v>
      </c>
      <c r="C4530" s="87" t="s">
        <v>1054</v>
      </c>
      <c r="D4530" s="88" t="s">
        <v>1051</v>
      </c>
      <c r="E4530" s="88" t="s">
        <v>104</v>
      </c>
      <c r="F4530" s="89">
        <v>178641742</v>
      </c>
      <c r="G4530" s="88">
        <v>2</v>
      </c>
      <c r="H4530" s="89">
        <v>22362380</v>
      </c>
      <c r="J4530" s="48"/>
    </row>
    <row r="4531" spans="1:10" x14ac:dyDescent="0.4">
      <c r="A4531" s="88" t="s">
        <v>3706</v>
      </c>
      <c r="B4531" s="86">
        <v>2014</v>
      </c>
      <c r="C4531" s="87" t="s">
        <v>1054</v>
      </c>
      <c r="D4531" s="88" t="s">
        <v>100</v>
      </c>
      <c r="E4531" s="88" t="s">
        <v>96</v>
      </c>
      <c r="F4531" s="89">
        <v>233643161</v>
      </c>
      <c r="G4531" s="88">
        <v>4</v>
      </c>
      <c r="H4531" s="89">
        <v>11066718</v>
      </c>
      <c r="J4531" s="48"/>
    </row>
    <row r="4532" spans="1:10" x14ac:dyDescent="0.4">
      <c r="A4532" s="88" t="s">
        <v>3706</v>
      </c>
      <c r="B4532" s="86">
        <v>2014</v>
      </c>
      <c r="C4532" s="87" t="s">
        <v>1054</v>
      </c>
      <c r="D4532" s="88" t="s">
        <v>100</v>
      </c>
      <c r="E4532" s="88" t="s">
        <v>96</v>
      </c>
      <c r="F4532" s="89">
        <v>233652942</v>
      </c>
      <c r="G4532" s="88">
        <v>1</v>
      </c>
      <c r="H4532" s="89">
        <v>30414038</v>
      </c>
      <c r="J4532" s="48"/>
    </row>
    <row r="4533" spans="1:10" x14ac:dyDescent="0.4">
      <c r="A4533" s="88" t="s">
        <v>3705</v>
      </c>
      <c r="B4533" s="86">
        <v>2014</v>
      </c>
      <c r="C4533" s="87" t="s">
        <v>1054</v>
      </c>
      <c r="D4533" s="88" t="s">
        <v>100</v>
      </c>
      <c r="E4533" s="88" t="s">
        <v>106</v>
      </c>
      <c r="F4533" s="89">
        <v>96789304</v>
      </c>
      <c r="G4533" s="88">
        <v>2</v>
      </c>
      <c r="H4533" s="89">
        <v>21094883</v>
      </c>
      <c r="J4533" s="48"/>
    </row>
    <row r="4534" spans="1:10" x14ac:dyDescent="0.4">
      <c r="A4534" s="88" t="s">
        <v>3705</v>
      </c>
      <c r="B4534" s="86">
        <v>2014</v>
      </c>
      <c r="C4534" s="87" t="s">
        <v>1054</v>
      </c>
      <c r="D4534" s="88" t="s">
        <v>100</v>
      </c>
      <c r="E4534" s="88" t="s">
        <v>106</v>
      </c>
      <c r="F4534" s="89">
        <v>139683815</v>
      </c>
      <c r="G4534" s="88">
        <v>2</v>
      </c>
      <c r="H4534" s="89">
        <v>22094568</v>
      </c>
      <c r="J4534" s="48"/>
    </row>
    <row r="4535" spans="1:10" x14ac:dyDescent="0.4">
      <c r="A4535" s="88" t="s">
        <v>3705</v>
      </c>
      <c r="B4535" s="86">
        <v>2015</v>
      </c>
      <c r="C4535" s="87" t="s">
        <v>1054</v>
      </c>
      <c r="D4535" s="88" t="s">
        <v>100</v>
      </c>
      <c r="E4535" s="88" t="s">
        <v>106</v>
      </c>
      <c r="F4535" s="89">
        <v>191757540</v>
      </c>
      <c r="G4535" s="88">
        <v>1</v>
      </c>
      <c r="H4535" s="89">
        <v>31044406</v>
      </c>
      <c r="J4535" s="48"/>
    </row>
    <row r="4536" spans="1:10" x14ac:dyDescent="0.4">
      <c r="A4536" s="88" t="s">
        <v>3704</v>
      </c>
      <c r="B4536" s="86">
        <v>2015</v>
      </c>
      <c r="C4536" s="87" t="s">
        <v>1054</v>
      </c>
      <c r="D4536" s="88" t="s">
        <v>1051</v>
      </c>
      <c r="E4536" s="88" t="s">
        <v>106</v>
      </c>
      <c r="F4536" s="89">
        <v>136472408</v>
      </c>
      <c r="G4536" s="88">
        <v>1</v>
      </c>
      <c r="H4536" s="89">
        <v>16587761</v>
      </c>
      <c r="J4536" s="48"/>
    </row>
    <row r="4537" spans="1:10" x14ac:dyDescent="0.4">
      <c r="A4537" s="88" t="s">
        <v>3704</v>
      </c>
      <c r="B4537" s="86">
        <v>2015</v>
      </c>
      <c r="C4537" s="87" t="s">
        <v>1054</v>
      </c>
      <c r="D4537" s="88" t="s">
        <v>1051</v>
      </c>
      <c r="E4537" s="88" t="s">
        <v>106</v>
      </c>
      <c r="F4537" s="89">
        <v>104146490</v>
      </c>
      <c r="G4537" s="88">
        <v>2</v>
      </c>
      <c r="H4537" s="89">
        <v>21933611</v>
      </c>
      <c r="J4537" s="48"/>
    </row>
    <row r="4538" spans="1:10" x14ac:dyDescent="0.4">
      <c r="A4538" s="88" t="s">
        <v>3704</v>
      </c>
      <c r="B4538" s="86">
        <v>2015</v>
      </c>
      <c r="C4538" s="87" t="s">
        <v>1054</v>
      </c>
      <c r="D4538" s="88" t="s">
        <v>1051</v>
      </c>
      <c r="E4538" s="88" t="s">
        <v>106</v>
      </c>
      <c r="F4538" s="89">
        <v>139992300</v>
      </c>
      <c r="G4538" s="88">
        <v>2</v>
      </c>
      <c r="H4538" s="89">
        <v>14378677</v>
      </c>
      <c r="J4538" s="48"/>
    </row>
    <row r="4539" spans="1:10" x14ac:dyDescent="0.4">
      <c r="A4539" s="88" t="s">
        <v>3704</v>
      </c>
      <c r="B4539" s="86">
        <v>2015</v>
      </c>
      <c r="C4539" s="87" t="s">
        <v>1054</v>
      </c>
      <c r="D4539" s="88" t="s">
        <v>1051</v>
      </c>
      <c r="E4539" s="88" t="s">
        <v>106</v>
      </c>
      <c r="F4539" s="89">
        <v>118227303</v>
      </c>
      <c r="G4539" s="88">
        <v>3</v>
      </c>
      <c r="H4539" s="89">
        <v>29426370</v>
      </c>
      <c r="J4539" s="48"/>
    </row>
    <row r="4540" spans="1:10" x14ac:dyDescent="0.4">
      <c r="A4540" s="88" t="s">
        <v>3703</v>
      </c>
      <c r="B4540" s="86">
        <v>2017</v>
      </c>
      <c r="C4540" s="87" t="s">
        <v>1052</v>
      </c>
      <c r="D4540" s="88" t="s">
        <v>1051</v>
      </c>
      <c r="E4540" s="88" t="s">
        <v>102</v>
      </c>
      <c r="F4540" s="89">
        <v>146904547</v>
      </c>
      <c r="G4540" s="88">
        <v>4</v>
      </c>
      <c r="H4540" s="89">
        <v>14361553</v>
      </c>
      <c r="J4540" s="48"/>
    </row>
    <row r="4541" spans="1:10" x14ac:dyDescent="0.4">
      <c r="A4541" s="88" t="s">
        <v>3702</v>
      </c>
      <c r="B4541" s="86">
        <v>2017</v>
      </c>
      <c r="C4541" s="87" t="s">
        <v>1054</v>
      </c>
      <c r="D4541" s="88" t="s">
        <v>1051</v>
      </c>
      <c r="E4541" s="88" t="s">
        <v>96</v>
      </c>
      <c r="F4541" s="89">
        <v>142726113</v>
      </c>
      <c r="G4541" s="88">
        <v>1</v>
      </c>
      <c r="H4541" s="89">
        <v>23760477</v>
      </c>
      <c r="J4541" s="48"/>
    </row>
    <row r="4542" spans="1:10" x14ac:dyDescent="0.4">
      <c r="A4542" s="88" t="s">
        <v>3702</v>
      </c>
      <c r="B4542" s="86">
        <v>2017</v>
      </c>
      <c r="C4542" s="87" t="s">
        <v>1054</v>
      </c>
      <c r="D4542" s="88" t="s">
        <v>1051</v>
      </c>
      <c r="E4542" s="88" t="s">
        <v>96</v>
      </c>
      <c r="F4542" s="89">
        <v>153889968</v>
      </c>
      <c r="G4542" s="88">
        <v>3</v>
      </c>
      <c r="H4542" s="89">
        <v>19898195</v>
      </c>
      <c r="J4542" s="48"/>
    </row>
    <row r="4543" spans="1:10" x14ac:dyDescent="0.4">
      <c r="A4543" s="88" t="s">
        <v>3702</v>
      </c>
      <c r="B4543" s="86">
        <v>2017</v>
      </c>
      <c r="C4543" s="87" t="s">
        <v>1054</v>
      </c>
      <c r="D4543" s="88" t="s">
        <v>1051</v>
      </c>
      <c r="E4543" s="88" t="s">
        <v>96</v>
      </c>
      <c r="F4543" s="89">
        <v>176055772</v>
      </c>
      <c r="G4543" s="88">
        <v>4</v>
      </c>
      <c r="H4543" s="89">
        <v>32562986</v>
      </c>
      <c r="J4543" s="48"/>
    </row>
    <row r="4544" spans="1:10" x14ac:dyDescent="0.4">
      <c r="A4544" s="88" t="s">
        <v>3702</v>
      </c>
      <c r="B4544" s="86">
        <v>2016</v>
      </c>
      <c r="C4544" s="87" t="s">
        <v>1054</v>
      </c>
      <c r="D4544" s="88" t="s">
        <v>1051</v>
      </c>
      <c r="E4544" s="88" t="s">
        <v>96</v>
      </c>
      <c r="F4544" s="89">
        <v>119284803</v>
      </c>
      <c r="G4544" s="88">
        <v>2</v>
      </c>
      <c r="H4544" s="89">
        <v>26396346</v>
      </c>
      <c r="J4544" s="48"/>
    </row>
    <row r="4545" spans="1:10" x14ac:dyDescent="0.4">
      <c r="A4545" s="88" t="s">
        <v>3702</v>
      </c>
      <c r="B4545" s="86">
        <v>2016</v>
      </c>
      <c r="C4545" s="87" t="s">
        <v>1054</v>
      </c>
      <c r="D4545" s="88" t="s">
        <v>1051</v>
      </c>
      <c r="E4545" s="88" t="s">
        <v>96</v>
      </c>
      <c r="F4545" s="89">
        <v>105246013</v>
      </c>
      <c r="G4545" s="88">
        <v>4</v>
      </c>
      <c r="H4545" s="89">
        <v>31439593</v>
      </c>
      <c r="J4545" s="48"/>
    </row>
    <row r="4546" spans="1:10" x14ac:dyDescent="0.4">
      <c r="A4546" s="88" t="s">
        <v>3701</v>
      </c>
      <c r="B4546" s="86">
        <v>2016</v>
      </c>
      <c r="C4546" s="87" t="s">
        <v>1052</v>
      </c>
      <c r="D4546" s="88" t="s">
        <v>1051</v>
      </c>
      <c r="E4546" s="88" t="s">
        <v>102</v>
      </c>
      <c r="F4546" s="89">
        <v>219063013</v>
      </c>
      <c r="G4546" s="88">
        <v>5</v>
      </c>
      <c r="H4546" s="89">
        <v>32042404</v>
      </c>
      <c r="J4546" s="48"/>
    </row>
    <row r="4547" spans="1:10" x14ac:dyDescent="0.4">
      <c r="A4547" s="88" t="s">
        <v>3700</v>
      </c>
      <c r="B4547" s="86">
        <v>2017</v>
      </c>
      <c r="C4547" s="87" t="s">
        <v>1070</v>
      </c>
      <c r="D4547" s="88" t="s">
        <v>1051</v>
      </c>
      <c r="E4547" s="88" t="s">
        <v>104</v>
      </c>
      <c r="F4547" s="89">
        <v>210356503</v>
      </c>
      <c r="G4547" s="88">
        <v>5</v>
      </c>
      <c r="H4547" s="89">
        <v>13179392</v>
      </c>
      <c r="J4547" s="48"/>
    </row>
    <row r="4548" spans="1:10" x14ac:dyDescent="0.4">
      <c r="A4548" s="88" t="s">
        <v>3699</v>
      </c>
      <c r="B4548" s="86">
        <v>2017</v>
      </c>
      <c r="C4548" s="87" t="s">
        <v>1054</v>
      </c>
      <c r="D4548" s="88" t="s">
        <v>100</v>
      </c>
      <c r="E4548" s="88" t="s">
        <v>102</v>
      </c>
      <c r="F4548" s="89">
        <v>240517114</v>
      </c>
      <c r="G4548" s="88">
        <v>2</v>
      </c>
      <c r="H4548" s="89">
        <v>32513597</v>
      </c>
      <c r="J4548" s="48"/>
    </row>
    <row r="4549" spans="1:10" x14ac:dyDescent="0.4">
      <c r="A4549" s="88" t="s">
        <v>3699</v>
      </c>
      <c r="B4549" s="86">
        <v>2017</v>
      </c>
      <c r="C4549" s="87" t="s">
        <v>1054</v>
      </c>
      <c r="D4549" s="88" t="s">
        <v>100</v>
      </c>
      <c r="E4549" s="88" t="s">
        <v>102</v>
      </c>
      <c r="F4549" s="89">
        <v>232336904</v>
      </c>
      <c r="G4549" s="88">
        <v>3</v>
      </c>
      <c r="H4549" s="89">
        <v>32784068</v>
      </c>
      <c r="J4549" s="48"/>
    </row>
    <row r="4550" spans="1:10" x14ac:dyDescent="0.4">
      <c r="A4550" s="88" t="s">
        <v>3699</v>
      </c>
      <c r="B4550" s="86">
        <v>2014</v>
      </c>
      <c r="C4550" s="87" t="s">
        <v>1054</v>
      </c>
      <c r="D4550" s="88" t="s">
        <v>100</v>
      </c>
      <c r="E4550" s="88" t="s">
        <v>102</v>
      </c>
      <c r="F4550" s="89">
        <v>148337665</v>
      </c>
      <c r="G4550" s="88">
        <v>1</v>
      </c>
      <c r="H4550" s="89">
        <v>23133322</v>
      </c>
      <c r="J4550" s="48"/>
    </row>
    <row r="4551" spans="1:10" x14ac:dyDescent="0.4">
      <c r="A4551" s="88" t="s">
        <v>3698</v>
      </c>
      <c r="B4551" s="86">
        <v>2014</v>
      </c>
      <c r="C4551" s="87" t="s">
        <v>1054</v>
      </c>
      <c r="D4551" s="88" t="s">
        <v>1051</v>
      </c>
      <c r="E4551" s="88" t="s">
        <v>106</v>
      </c>
      <c r="F4551" s="89">
        <v>233449887</v>
      </c>
      <c r="G4551" s="88">
        <v>1</v>
      </c>
      <c r="H4551" s="89">
        <v>25403899</v>
      </c>
      <c r="J4551" s="48"/>
    </row>
    <row r="4552" spans="1:10" x14ac:dyDescent="0.4">
      <c r="A4552" s="88" t="s">
        <v>3697</v>
      </c>
      <c r="B4552" s="86">
        <v>2014</v>
      </c>
      <c r="C4552" s="87" t="s">
        <v>1054</v>
      </c>
      <c r="D4552" s="88" t="s">
        <v>1051</v>
      </c>
      <c r="E4552" s="88" t="s">
        <v>102</v>
      </c>
      <c r="F4552" s="89">
        <v>154205755</v>
      </c>
      <c r="G4552" s="88">
        <v>1</v>
      </c>
      <c r="H4552" s="89">
        <v>13969663</v>
      </c>
      <c r="J4552" s="48"/>
    </row>
    <row r="4553" spans="1:10" x14ac:dyDescent="0.4">
      <c r="A4553" s="88" t="s">
        <v>3696</v>
      </c>
      <c r="B4553" s="86">
        <v>2017</v>
      </c>
      <c r="C4553" s="87" t="s">
        <v>1061</v>
      </c>
      <c r="D4553" s="88" t="s">
        <v>1051</v>
      </c>
      <c r="E4553" s="88" t="s">
        <v>96</v>
      </c>
      <c r="F4553" s="89">
        <v>145056102</v>
      </c>
      <c r="G4553" s="88">
        <v>1</v>
      </c>
      <c r="H4553" s="89">
        <v>10620622</v>
      </c>
      <c r="J4553" s="48"/>
    </row>
    <row r="4554" spans="1:10" x14ac:dyDescent="0.4">
      <c r="A4554" s="88" t="s">
        <v>3696</v>
      </c>
      <c r="B4554" s="86">
        <v>2015</v>
      </c>
      <c r="C4554" s="87" t="s">
        <v>1061</v>
      </c>
      <c r="D4554" s="88" t="s">
        <v>1051</v>
      </c>
      <c r="E4554" s="88" t="s">
        <v>96</v>
      </c>
      <c r="F4554" s="89">
        <v>90501370</v>
      </c>
      <c r="G4554" s="88">
        <v>1</v>
      </c>
      <c r="H4554" s="89">
        <v>30055922</v>
      </c>
      <c r="J4554" s="48"/>
    </row>
    <row r="4555" spans="1:10" x14ac:dyDescent="0.4">
      <c r="A4555" s="88" t="s">
        <v>3696</v>
      </c>
      <c r="B4555" s="86">
        <v>2017</v>
      </c>
      <c r="C4555" s="87" t="s">
        <v>1061</v>
      </c>
      <c r="D4555" s="88" t="s">
        <v>1051</v>
      </c>
      <c r="E4555" s="88" t="s">
        <v>96</v>
      </c>
      <c r="F4555" s="89">
        <v>129304112</v>
      </c>
      <c r="G4555" s="88">
        <v>3</v>
      </c>
      <c r="H4555" s="89">
        <v>13371067</v>
      </c>
      <c r="J4555" s="48"/>
    </row>
    <row r="4556" spans="1:10" x14ac:dyDescent="0.4">
      <c r="A4556" s="88" t="s">
        <v>3696</v>
      </c>
      <c r="B4556" s="86">
        <v>2015</v>
      </c>
      <c r="C4556" s="87" t="s">
        <v>1061</v>
      </c>
      <c r="D4556" s="88" t="s">
        <v>1051</v>
      </c>
      <c r="E4556" s="88" t="s">
        <v>96</v>
      </c>
      <c r="F4556" s="89">
        <v>90851903</v>
      </c>
      <c r="G4556" s="88">
        <v>3</v>
      </c>
      <c r="H4556" s="89">
        <v>10146567</v>
      </c>
      <c r="J4556" s="48"/>
    </row>
    <row r="4557" spans="1:10" x14ac:dyDescent="0.4">
      <c r="A4557" s="88" t="s">
        <v>3695</v>
      </c>
      <c r="B4557" s="86">
        <v>2015</v>
      </c>
      <c r="C4557" s="87" t="s">
        <v>1070</v>
      </c>
      <c r="D4557" s="88" t="s">
        <v>1051</v>
      </c>
      <c r="E4557" s="88" t="s">
        <v>106</v>
      </c>
      <c r="F4557" s="89">
        <v>177901544</v>
      </c>
      <c r="G4557" s="88">
        <v>1</v>
      </c>
      <c r="H4557" s="89">
        <v>33573159</v>
      </c>
      <c r="J4557" s="48"/>
    </row>
    <row r="4558" spans="1:10" x14ac:dyDescent="0.4">
      <c r="A4558" s="88" t="s">
        <v>3695</v>
      </c>
      <c r="B4558" s="86">
        <v>2015</v>
      </c>
      <c r="C4558" s="87" t="s">
        <v>1070</v>
      </c>
      <c r="D4558" s="88" t="s">
        <v>1051</v>
      </c>
      <c r="E4558" s="88" t="s">
        <v>106</v>
      </c>
      <c r="F4558" s="89">
        <v>90493991</v>
      </c>
      <c r="G4558" s="88">
        <v>2</v>
      </c>
      <c r="H4558" s="89">
        <v>17776991</v>
      </c>
      <c r="J4558" s="48"/>
    </row>
    <row r="4559" spans="1:10" x14ac:dyDescent="0.4">
      <c r="A4559" s="88" t="s">
        <v>3695</v>
      </c>
      <c r="B4559" s="86">
        <v>2014</v>
      </c>
      <c r="C4559" s="87" t="s">
        <v>1070</v>
      </c>
      <c r="D4559" s="88" t="s">
        <v>1051</v>
      </c>
      <c r="E4559" s="88" t="s">
        <v>106</v>
      </c>
      <c r="F4559" s="89">
        <v>155915455</v>
      </c>
      <c r="G4559" s="88">
        <v>5</v>
      </c>
      <c r="H4559" s="89">
        <v>24857571</v>
      </c>
      <c r="J4559" s="48"/>
    </row>
    <row r="4560" spans="1:10" x14ac:dyDescent="0.4">
      <c r="A4560" s="88" t="s">
        <v>3695</v>
      </c>
      <c r="B4560" s="86">
        <v>2017</v>
      </c>
      <c r="C4560" s="87" t="s">
        <v>1070</v>
      </c>
      <c r="D4560" s="88" t="s">
        <v>1051</v>
      </c>
      <c r="E4560" s="88" t="s">
        <v>106</v>
      </c>
      <c r="F4560" s="89">
        <v>102091760</v>
      </c>
      <c r="G4560" s="88">
        <v>5</v>
      </c>
      <c r="H4560" s="89">
        <v>24844016</v>
      </c>
      <c r="J4560" s="48"/>
    </row>
    <row r="4561" spans="1:10" x14ac:dyDescent="0.4">
      <c r="A4561" s="88" t="s">
        <v>3695</v>
      </c>
      <c r="B4561" s="86">
        <v>2016</v>
      </c>
      <c r="C4561" s="87" t="s">
        <v>1070</v>
      </c>
      <c r="D4561" s="88" t="s">
        <v>1051</v>
      </c>
      <c r="E4561" s="88" t="s">
        <v>106</v>
      </c>
      <c r="F4561" s="89">
        <v>108193301</v>
      </c>
      <c r="G4561" s="88">
        <v>2</v>
      </c>
      <c r="H4561" s="89">
        <v>12387600</v>
      </c>
      <c r="J4561" s="48"/>
    </row>
    <row r="4562" spans="1:10" x14ac:dyDescent="0.4">
      <c r="A4562" s="88" t="s">
        <v>3694</v>
      </c>
      <c r="B4562" s="86">
        <v>2016</v>
      </c>
      <c r="C4562" s="87" t="s">
        <v>1054</v>
      </c>
      <c r="D4562" s="88" t="s">
        <v>1064</v>
      </c>
      <c r="E4562" s="88" t="s">
        <v>106</v>
      </c>
      <c r="F4562" s="89">
        <v>107628731</v>
      </c>
      <c r="G4562" s="88">
        <v>3</v>
      </c>
      <c r="H4562" s="89">
        <v>24238726</v>
      </c>
      <c r="J4562" s="48"/>
    </row>
    <row r="4563" spans="1:10" x14ac:dyDescent="0.4">
      <c r="A4563" s="88" t="s">
        <v>3694</v>
      </c>
      <c r="B4563" s="86">
        <v>2014</v>
      </c>
      <c r="C4563" s="87" t="s">
        <v>1054</v>
      </c>
      <c r="D4563" s="88" t="s">
        <v>1064</v>
      </c>
      <c r="E4563" s="88" t="s">
        <v>106</v>
      </c>
      <c r="F4563" s="89">
        <v>159890928</v>
      </c>
      <c r="G4563" s="88">
        <v>1</v>
      </c>
      <c r="H4563" s="89">
        <v>17936095</v>
      </c>
      <c r="J4563" s="48"/>
    </row>
    <row r="4564" spans="1:10" x14ac:dyDescent="0.4">
      <c r="A4564" s="88" t="s">
        <v>3694</v>
      </c>
      <c r="B4564" s="86">
        <v>2014</v>
      </c>
      <c r="C4564" s="87" t="s">
        <v>1054</v>
      </c>
      <c r="D4564" s="88" t="s">
        <v>1064</v>
      </c>
      <c r="E4564" s="88" t="s">
        <v>106</v>
      </c>
      <c r="F4564" s="89">
        <v>219045539</v>
      </c>
      <c r="G4564" s="88">
        <v>2</v>
      </c>
      <c r="H4564" s="89">
        <v>25891758</v>
      </c>
      <c r="J4564" s="48"/>
    </row>
    <row r="4565" spans="1:10" x14ac:dyDescent="0.4">
      <c r="A4565" s="88" t="s">
        <v>3694</v>
      </c>
      <c r="B4565" s="86">
        <v>2014</v>
      </c>
      <c r="C4565" s="87" t="s">
        <v>1054</v>
      </c>
      <c r="D4565" s="88" t="s">
        <v>1064</v>
      </c>
      <c r="E4565" s="88" t="s">
        <v>106</v>
      </c>
      <c r="F4565" s="89">
        <v>93068350</v>
      </c>
      <c r="G4565" s="88">
        <v>5</v>
      </c>
      <c r="H4565" s="89">
        <v>27940669</v>
      </c>
      <c r="J4565" s="48"/>
    </row>
    <row r="4566" spans="1:10" x14ac:dyDescent="0.4">
      <c r="A4566" s="88" t="s">
        <v>3693</v>
      </c>
      <c r="B4566" s="86">
        <v>2016</v>
      </c>
      <c r="C4566" s="87" t="s">
        <v>1054</v>
      </c>
      <c r="D4566" s="88" t="s">
        <v>100</v>
      </c>
      <c r="E4566" s="88" t="s">
        <v>106</v>
      </c>
      <c r="F4566" s="89">
        <v>139968545</v>
      </c>
      <c r="G4566" s="88">
        <v>4</v>
      </c>
      <c r="H4566" s="89">
        <v>20007758</v>
      </c>
      <c r="J4566" s="48"/>
    </row>
    <row r="4567" spans="1:10" x14ac:dyDescent="0.4">
      <c r="A4567" s="88" t="s">
        <v>3692</v>
      </c>
      <c r="B4567" s="86">
        <v>2015</v>
      </c>
      <c r="C4567" s="87" t="s">
        <v>1061</v>
      </c>
      <c r="D4567" s="88" t="s">
        <v>1051</v>
      </c>
      <c r="E4567" s="88" t="s">
        <v>102</v>
      </c>
      <c r="F4567" s="89">
        <v>174792135</v>
      </c>
      <c r="G4567" s="88">
        <v>1</v>
      </c>
      <c r="H4567" s="89">
        <v>34820457</v>
      </c>
      <c r="J4567" s="48"/>
    </row>
    <row r="4568" spans="1:10" x14ac:dyDescent="0.4">
      <c r="A4568" s="88" t="s">
        <v>3692</v>
      </c>
      <c r="B4568" s="86">
        <v>2015</v>
      </c>
      <c r="C4568" s="87" t="s">
        <v>1061</v>
      </c>
      <c r="D4568" s="88" t="s">
        <v>1051</v>
      </c>
      <c r="E4568" s="88" t="s">
        <v>102</v>
      </c>
      <c r="F4568" s="89">
        <v>218922699</v>
      </c>
      <c r="G4568" s="88">
        <v>3</v>
      </c>
      <c r="H4568" s="89">
        <v>26865755</v>
      </c>
      <c r="J4568" s="48"/>
    </row>
    <row r="4569" spans="1:10" x14ac:dyDescent="0.4">
      <c r="A4569" s="88" t="s">
        <v>3691</v>
      </c>
      <c r="B4569" s="86">
        <v>2015</v>
      </c>
      <c r="C4569" s="87" t="s">
        <v>1061</v>
      </c>
      <c r="D4569" s="88" t="s">
        <v>1051</v>
      </c>
      <c r="E4569" s="88" t="s">
        <v>96</v>
      </c>
      <c r="F4569" s="89">
        <v>121440181</v>
      </c>
      <c r="G4569" s="88">
        <v>4</v>
      </c>
      <c r="H4569" s="89">
        <v>11391126</v>
      </c>
      <c r="J4569" s="48"/>
    </row>
    <row r="4570" spans="1:10" x14ac:dyDescent="0.4">
      <c r="A4570" s="88" t="s">
        <v>3691</v>
      </c>
      <c r="B4570" s="86">
        <v>2015</v>
      </c>
      <c r="C4570" s="87" t="s">
        <v>1061</v>
      </c>
      <c r="D4570" s="88" t="s">
        <v>1051</v>
      </c>
      <c r="E4570" s="88" t="s">
        <v>96</v>
      </c>
      <c r="F4570" s="89">
        <v>216900791</v>
      </c>
      <c r="G4570" s="88">
        <v>4</v>
      </c>
      <c r="H4570" s="89">
        <v>26851546</v>
      </c>
      <c r="J4570" s="48"/>
    </row>
    <row r="4571" spans="1:10" x14ac:dyDescent="0.4">
      <c r="A4571" s="88" t="s">
        <v>3691</v>
      </c>
      <c r="B4571" s="86">
        <v>2016</v>
      </c>
      <c r="C4571" s="87" t="s">
        <v>1061</v>
      </c>
      <c r="D4571" s="88" t="s">
        <v>1051</v>
      </c>
      <c r="E4571" s="88" t="s">
        <v>96</v>
      </c>
      <c r="F4571" s="89">
        <v>207571947</v>
      </c>
      <c r="G4571" s="88">
        <v>5</v>
      </c>
      <c r="H4571" s="89">
        <v>30520969</v>
      </c>
      <c r="J4571" s="48"/>
    </row>
    <row r="4572" spans="1:10" x14ac:dyDescent="0.4">
      <c r="A4572" s="88" t="s">
        <v>3690</v>
      </c>
      <c r="B4572" s="86">
        <v>2015</v>
      </c>
      <c r="C4572" s="87" t="s">
        <v>1070</v>
      </c>
      <c r="D4572" s="88" t="s">
        <v>1051</v>
      </c>
      <c r="E4572" s="88" t="s">
        <v>102</v>
      </c>
      <c r="F4572" s="89">
        <v>156715771</v>
      </c>
      <c r="G4572" s="88">
        <v>4</v>
      </c>
      <c r="H4572" s="89">
        <v>27987610</v>
      </c>
      <c r="J4572" s="48"/>
    </row>
    <row r="4573" spans="1:10" x14ac:dyDescent="0.4">
      <c r="A4573" s="88" t="s">
        <v>3689</v>
      </c>
      <c r="B4573" s="86">
        <v>2015</v>
      </c>
      <c r="C4573" s="87" t="s">
        <v>1054</v>
      </c>
      <c r="D4573" s="88" t="s">
        <v>1051</v>
      </c>
      <c r="E4573" s="88" t="s">
        <v>106</v>
      </c>
      <c r="F4573" s="89">
        <v>182287772</v>
      </c>
      <c r="G4573" s="88">
        <v>4</v>
      </c>
      <c r="H4573" s="89">
        <v>15389099</v>
      </c>
      <c r="J4573" s="48"/>
    </row>
    <row r="4574" spans="1:10" x14ac:dyDescent="0.4">
      <c r="A4574" s="88" t="s">
        <v>3689</v>
      </c>
      <c r="B4574" s="86">
        <v>2015</v>
      </c>
      <c r="C4574" s="87" t="s">
        <v>1054</v>
      </c>
      <c r="D4574" s="88" t="s">
        <v>1051</v>
      </c>
      <c r="E4574" s="88" t="s">
        <v>106</v>
      </c>
      <c r="F4574" s="89">
        <v>217226805</v>
      </c>
      <c r="G4574" s="88">
        <v>2</v>
      </c>
      <c r="H4574" s="89">
        <v>11146762</v>
      </c>
      <c r="J4574" s="48"/>
    </row>
    <row r="4575" spans="1:10" x14ac:dyDescent="0.4">
      <c r="A4575" s="88" t="s">
        <v>3688</v>
      </c>
      <c r="B4575" s="86">
        <v>2015</v>
      </c>
      <c r="C4575" s="87" t="s">
        <v>1061</v>
      </c>
      <c r="D4575" s="88" t="s">
        <v>1051</v>
      </c>
      <c r="E4575" s="88" t="s">
        <v>96</v>
      </c>
      <c r="F4575" s="89">
        <v>200783555</v>
      </c>
      <c r="G4575" s="88">
        <v>2</v>
      </c>
      <c r="H4575" s="89">
        <v>27620581</v>
      </c>
      <c r="J4575" s="48"/>
    </row>
    <row r="4576" spans="1:10" x14ac:dyDescent="0.4">
      <c r="A4576" s="88" t="s">
        <v>3687</v>
      </c>
      <c r="B4576" s="86">
        <v>2015</v>
      </c>
      <c r="C4576" s="87" t="s">
        <v>1054</v>
      </c>
      <c r="D4576" s="88" t="s">
        <v>1051</v>
      </c>
      <c r="E4576" s="88" t="s">
        <v>96</v>
      </c>
      <c r="F4576" s="89">
        <v>105975773</v>
      </c>
      <c r="G4576" s="88">
        <v>3</v>
      </c>
      <c r="H4576" s="89">
        <v>30408802</v>
      </c>
      <c r="J4576" s="48"/>
    </row>
    <row r="4577" spans="1:10" x14ac:dyDescent="0.4">
      <c r="A4577" s="88" t="s">
        <v>3686</v>
      </c>
      <c r="B4577" s="86">
        <v>2017</v>
      </c>
      <c r="C4577" s="87" t="s">
        <v>1052</v>
      </c>
      <c r="D4577" s="88" t="s">
        <v>1064</v>
      </c>
      <c r="E4577" s="88" t="s">
        <v>96</v>
      </c>
      <c r="F4577" s="89">
        <v>206338412</v>
      </c>
      <c r="G4577" s="88">
        <v>2</v>
      </c>
      <c r="H4577" s="89">
        <v>12283796</v>
      </c>
      <c r="J4577" s="48"/>
    </row>
    <row r="4578" spans="1:10" x14ac:dyDescent="0.4">
      <c r="A4578" s="88" t="s">
        <v>3685</v>
      </c>
      <c r="B4578" s="86">
        <v>2017</v>
      </c>
      <c r="C4578" s="87" t="s">
        <v>1054</v>
      </c>
      <c r="D4578" s="88" t="s">
        <v>1051</v>
      </c>
      <c r="E4578" s="88" t="s">
        <v>102</v>
      </c>
      <c r="F4578" s="89">
        <v>204599263</v>
      </c>
      <c r="G4578" s="88">
        <v>1</v>
      </c>
      <c r="H4578" s="89">
        <v>24231373</v>
      </c>
      <c r="J4578" s="48"/>
    </row>
    <row r="4579" spans="1:10" x14ac:dyDescent="0.4">
      <c r="A4579" s="88" t="s">
        <v>3684</v>
      </c>
      <c r="B4579" s="86">
        <v>2017</v>
      </c>
      <c r="C4579" s="87" t="s">
        <v>1061</v>
      </c>
      <c r="D4579" s="88" t="s">
        <v>100</v>
      </c>
      <c r="E4579" s="88" t="s">
        <v>96</v>
      </c>
      <c r="F4579" s="89">
        <v>103904869</v>
      </c>
      <c r="G4579" s="88">
        <v>3</v>
      </c>
      <c r="H4579" s="89">
        <v>10604618</v>
      </c>
      <c r="J4579" s="48"/>
    </row>
    <row r="4580" spans="1:10" x14ac:dyDescent="0.4">
      <c r="A4580" s="88" t="s">
        <v>3683</v>
      </c>
      <c r="B4580" s="86">
        <v>2017</v>
      </c>
      <c r="C4580" s="87" t="s">
        <v>1052</v>
      </c>
      <c r="D4580" s="88" t="s">
        <v>1064</v>
      </c>
      <c r="E4580" s="88" t="s">
        <v>96</v>
      </c>
      <c r="F4580" s="89">
        <v>203896138</v>
      </c>
      <c r="G4580" s="88">
        <v>4</v>
      </c>
      <c r="H4580" s="89">
        <v>12109562</v>
      </c>
      <c r="J4580" s="48"/>
    </row>
    <row r="4581" spans="1:10" x14ac:dyDescent="0.4">
      <c r="A4581" s="88" t="s">
        <v>3682</v>
      </c>
      <c r="B4581" s="86">
        <v>2017</v>
      </c>
      <c r="C4581" s="87" t="s">
        <v>1052</v>
      </c>
      <c r="D4581" s="88" t="s">
        <v>1051</v>
      </c>
      <c r="E4581" s="88" t="s">
        <v>106</v>
      </c>
      <c r="F4581" s="89">
        <v>190529091</v>
      </c>
      <c r="G4581" s="88">
        <v>2</v>
      </c>
      <c r="H4581" s="89">
        <v>29070526</v>
      </c>
      <c r="J4581" s="48"/>
    </row>
    <row r="4582" spans="1:10" x14ac:dyDescent="0.4">
      <c r="A4582" s="88" t="s">
        <v>3681</v>
      </c>
      <c r="B4582" s="86">
        <v>2017</v>
      </c>
      <c r="C4582" s="87" t="s">
        <v>1054</v>
      </c>
      <c r="D4582" s="88" t="s">
        <v>1064</v>
      </c>
      <c r="E4582" s="88" t="s">
        <v>96</v>
      </c>
      <c r="F4582" s="89">
        <v>194024877</v>
      </c>
      <c r="G4582" s="88">
        <v>3</v>
      </c>
      <c r="H4582" s="89">
        <v>30319958</v>
      </c>
      <c r="J4582" s="48"/>
    </row>
    <row r="4583" spans="1:10" x14ac:dyDescent="0.4">
      <c r="A4583" s="88" t="s">
        <v>3680</v>
      </c>
      <c r="B4583" s="86">
        <v>2016</v>
      </c>
      <c r="C4583" s="87" t="s">
        <v>1070</v>
      </c>
      <c r="D4583" s="88" t="s">
        <v>1051</v>
      </c>
      <c r="E4583" s="88" t="s">
        <v>104</v>
      </c>
      <c r="F4583" s="89">
        <v>143342534</v>
      </c>
      <c r="G4583" s="88">
        <v>5</v>
      </c>
      <c r="H4583" s="89">
        <v>20481081</v>
      </c>
      <c r="J4583" s="48"/>
    </row>
    <row r="4584" spans="1:10" x14ac:dyDescent="0.4">
      <c r="A4584" s="88" t="s">
        <v>3679</v>
      </c>
      <c r="B4584" s="86">
        <v>2016</v>
      </c>
      <c r="C4584" s="87" t="s">
        <v>1054</v>
      </c>
      <c r="D4584" s="88" t="s">
        <v>1064</v>
      </c>
      <c r="E4584" s="88" t="s">
        <v>104</v>
      </c>
      <c r="F4584" s="89">
        <v>228691512</v>
      </c>
      <c r="G4584" s="88">
        <v>5</v>
      </c>
      <c r="H4584" s="89">
        <v>18412228</v>
      </c>
      <c r="J4584" s="48"/>
    </row>
    <row r="4585" spans="1:10" x14ac:dyDescent="0.4">
      <c r="A4585" s="88" t="s">
        <v>3678</v>
      </c>
      <c r="B4585" s="86">
        <v>2016</v>
      </c>
      <c r="C4585" s="87" t="s">
        <v>1052</v>
      </c>
      <c r="D4585" s="88" t="s">
        <v>1064</v>
      </c>
      <c r="E4585" s="88" t="s">
        <v>102</v>
      </c>
      <c r="F4585" s="89">
        <v>146042686</v>
      </c>
      <c r="G4585" s="88">
        <v>1</v>
      </c>
      <c r="H4585" s="89">
        <v>31642710</v>
      </c>
      <c r="J4585" s="48"/>
    </row>
    <row r="4586" spans="1:10" x14ac:dyDescent="0.4">
      <c r="A4586" s="88" t="s">
        <v>3678</v>
      </c>
      <c r="B4586" s="86">
        <v>2016</v>
      </c>
      <c r="C4586" s="87" t="s">
        <v>1052</v>
      </c>
      <c r="D4586" s="88" t="s">
        <v>1064</v>
      </c>
      <c r="E4586" s="88" t="s">
        <v>102</v>
      </c>
      <c r="F4586" s="89">
        <v>125818461</v>
      </c>
      <c r="G4586" s="88">
        <v>2</v>
      </c>
      <c r="H4586" s="89">
        <v>26158200</v>
      </c>
      <c r="J4586" s="48"/>
    </row>
    <row r="4587" spans="1:10" x14ac:dyDescent="0.4">
      <c r="A4587" s="88" t="s">
        <v>3677</v>
      </c>
      <c r="B4587" s="86">
        <v>2016</v>
      </c>
      <c r="C4587" s="87" t="s">
        <v>1054</v>
      </c>
      <c r="D4587" s="88" t="s">
        <v>1051</v>
      </c>
      <c r="E4587" s="88" t="s">
        <v>96</v>
      </c>
      <c r="F4587" s="89">
        <v>224638929</v>
      </c>
      <c r="G4587" s="88">
        <v>2</v>
      </c>
      <c r="H4587" s="89">
        <v>26542435</v>
      </c>
      <c r="J4587" s="48"/>
    </row>
    <row r="4588" spans="1:10" x14ac:dyDescent="0.4">
      <c r="A4588" s="88" t="s">
        <v>3676</v>
      </c>
      <c r="B4588" s="86">
        <v>2017</v>
      </c>
      <c r="C4588" s="87" t="s">
        <v>1052</v>
      </c>
      <c r="D4588" s="88" t="s">
        <v>1051</v>
      </c>
      <c r="E4588" s="88" t="s">
        <v>106</v>
      </c>
      <c r="F4588" s="89">
        <v>150327939</v>
      </c>
      <c r="G4588" s="88">
        <v>3</v>
      </c>
      <c r="H4588" s="89">
        <v>11023330</v>
      </c>
      <c r="J4588" s="48"/>
    </row>
    <row r="4589" spans="1:10" x14ac:dyDescent="0.4">
      <c r="A4589" s="88" t="s">
        <v>3675</v>
      </c>
      <c r="B4589" s="86">
        <v>2015</v>
      </c>
      <c r="C4589" s="87" t="s">
        <v>1052</v>
      </c>
      <c r="D4589" s="88" t="s">
        <v>1051</v>
      </c>
      <c r="E4589" s="88" t="s">
        <v>96</v>
      </c>
      <c r="F4589" s="89">
        <v>238443219</v>
      </c>
      <c r="G4589" s="88">
        <v>5</v>
      </c>
      <c r="H4589" s="89">
        <v>33297220</v>
      </c>
      <c r="J4589" s="48"/>
    </row>
    <row r="4590" spans="1:10" x14ac:dyDescent="0.4">
      <c r="A4590" s="88" t="s">
        <v>3675</v>
      </c>
      <c r="B4590" s="86">
        <v>2017</v>
      </c>
      <c r="C4590" s="87" t="s">
        <v>1052</v>
      </c>
      <c r="D4590" s="88" t="s">
        <v>1051</v>
      </c>
      <c r="E4590" s="88" t="s">
        <v>96</v>
      </c>
      <c r="F4590" s="89">
        <v>191493111</v>
      </c>
      <c r="G4590" s="88">
        <v>3</v>
      </c>
      <c r="H4590" s="89">
        <v>29667533</v>
      </c>
      <c r="J4590" s="48"/>
    </row>
    <row r="4591" spans="1:10" x14ac:dyDescent="0.4">
      <c r="A4591" s="88" t="s">
        <v>3675</v>
      </c>
      <c r="B4591" s="86">
        <v>2017</v>
      </c>
      <c r="C4591" s="87" t="s">
        <v>1052</v>
      </c>
      <c r="D4591" s="88" t="s">
        <v>1051</v>
      </c>
      <c r="E4591" s="88" t="s">
        <v>96</v>
      </c>
      <c r="F4591" s="89">
        <v>163720564</v>
      </c>
      <c r="G4591" s="88">
        <v>2</v>
      </c>
      <c r="H4591" s="89">
        <v>24897870</v>
      </c>
      <c r="J4591" s="48"/>
    </row>
    <row r="4592" spans="1:10" x14ac:dyDescent="0.4">
      <c r="A4592" s="88" t="s">
        <v>3675</v>
      </c>
      <c r="B4592" s="86">
        <v>2017</v>
      </c>
      <c r="C4592" s="87" t="s">
        <v>1052</v>
      </c>
      <c r="D4592" s="88" t="s">
        <v>1051</v>
      </c>
      <c r="E4592" s="88" t="s">
        <v>96</v>
      </c>
      <c r="F4592" s="89">
        <v>199647511</v>
      </c>
      <c r="G4592" s="88">
        <v>1</v>
      </c>
      <c r="H4592" s="89">
        <v>26558230</v>
      </c>
      <c r="J4592" s="48"/>
    </row>
    <row r="4593" spans="1:10" x14ac:dyDescent="0.4">
      <c r="A4593" s="88" t="s">
        <v>3674</v>
      </c>
      <c r="B4593" s="86">
        <v>2017</v>
      </c>
      <c r="C4593" s="87" t="s">
        <v>1054</v>
      </c>
      <c r="D4593" s="88" t="s">
        <v>100</v>
      </c>
      <c r="E4593" s="88" t="s">
        <v>102</v>
      </c>
      <c r="F4593" s="89">
        <v>178476501</v>
      </c>
      <c r="G4593" s="88">
        <v>2</v>
      </c>
      <c r="H4593" s="89">
        <v>33544727</v>
      </c>
      <c r="J4593" s="48"/>
    </row>
    <row r="4594" spans="1:10" x14ac:dyDescent="0.4">
      <c r="A4594" s="88" t="s">
        <v>3673</v>
      </c>
      <c r="B4594" s="86">
        <v>2014</v>
      </c>
      <c r="C4594" s="87" t="s">
        <v>1054</v>
      </c>
      <c r="D4594" s="88" t="s">
        <v>1064</v>
      </c>
      <c r="E4594" s="88" t="s">
        <v>102</v>
      </c>
      <c r="F4594" s="89">
        <v>111259417</v>
      </c>
      <c r="G4594" s="88">
        <v>2</v>
      </c>
      <c r="H4594" s="89">
        <v>34614968</v>
      </c>
      <c r="J4594" s="48"/>
    </row>
    <row r="4595" spans="1:10" x14ac:dyDescent="0.4">
      <c r="A4595" s="88" t="s">
        <v>3673</v>
      </c>
      <c r="B4595" s="86">
        <v>2014</v>
      </c>
      <c r="C4595" s="87" t="s">
        <v>1054</v>
      </c>
      <c r="D4595" s="88" t="s">
        <v>1064</v>
      </c>
      <c r="E4595" s="88" t="s">
        <v>102</v>
      </c>
      <c r="F4595" s="89">
        <v>155825231</v>
      </c>
      <c r="G4595" s="88">
        <v>4</v>
      </c>
      <c r="H4595" s="89">
        <v>26299382</v>
      </c>
      <c r="J4595" s="48"/>
    </row>
    <row r="4596" spans="1:10" x14ac:dyDescent="0.4">
      <c r="A4596" s="88" t="s">
        <v>3673</v>
      </c>
      <c r="B4596" s="86">
        <v>2014</v>
      </c>
      <c r="C4596" s="87" t="s">
        <v>1054</v>
      </c>
      <c r="D4596" s="88" t="s">
        <v>1064</v>
      </c>
      <c r="E4596" s="88" t="s">
        <v>102</v>
      </c>
      <c r="F4596" s="89">
        <v>137966993</v>
      </c>
      <c r="G4596" s="88">
        <v>5</v>
      </c>
      <c r="H4596" s="89">
        <v>21483442</v>
      </c>
      <c r="J4596" s="48"/>
    </row>
    <row r="4597" spans="1:10" x14ac:dyDescent="0.4">
      <c r="A4597" s="88" t="s">
        <v>3672</v>
      </c>
      <c r="B4597" s="86">
        <v>2016</v>
      </c>
      <c r="C4597" s="87" t="s">
        <v>1054</v>
      </c>
      <c r="D4597" s="88" t="s">
        <v>1051</v>
      </c>
      <c r="E4597" s="88" t="s">
        <v>96</v>
      </c>
      <c r="F4597" s="89">
        <v>187445691</v>
      </c>
      <c r="G4597" s="88">
        <v>5</v>
      </c>
      <c r="H4597" s="89">
        <v>18402856</v>
      </c>
      <c r="J4597" s="48"/>
    </row>
    <row r="4598" spans="1:10" x14ac:dyDescent="0.4">
      <c r="A4598" s="88" t="s">
        <v>3672</v>
      </c>
      <c r="B4598" s="86">
        <v>2016</v>
      </c>
      <c r="C4598" s="87" t="s">
        <v>1054</v>
      </c>
      <c r="D4598" s="88" t="s">
        <v>1051</v>
      </c>
      <c r="E4598" s="88" t="s">
        <v>96</v>
      </c>
      <c r="F4598" s="89">
        <v>210474512</v>
      </c>
      <c r="G4598" s="88">
        <v>5</v>
      </c>
      <c r="H4598" s="89">
        <v>10371980</v>
      </c>
      <c r="J4598" s="48"/>
    </row>
    <row r="4599" spans="1:10" x14ac:dyDescent="0.4">
      <c r="A4599" s="88" t="s">
        <v>3671</v>
      </c>
      <c r="B4599" s="86">
        <v>2014</v>
      </c>
      <c r="C4599" s="87" t="s">
        <v>1054</v>
      </c>
      <c r="D4599" s="88" t="s">
        <v>1051</v>
      </c>
      <c r="E4599" s="88" t="s">
        <v>96</v>
      </c>
      <c r="F4599" s="89">
        <v>170470699</v>
      </c>
      <c r="G4599" s="88">
        <v>1</v>
      </c>
      <c r="H4599" s="89">
        <v>16233521</v>
      </c>
      <c r="J4599" s="48"/>
    </row>
    <row r="4600" spans="1:10" x14ac:dyDescent="0.4">
      <c r="A4600" s="88" t="s">
        <v>3671</v>
      </c>
      <c r="B4600" s="86">
        <v>2017</v>
      </c>
      <c r="C4600" s="87" t="s">
        <v>1054</v>
      </c>
      <c r="D4600" s="88" t="s">
        <v>1051</v>
      </c>
      <c r="E4600" s="88" t="s">
        <v>96</v>
      </c>
      <c r="F4600" s="89">
        <v>226178034</v>
      </c>
      <c r="G4600" s="88">
        <v>4</v>
      </c>
      <c r="H4600" s="89">
        <v>20489880</v>
      </c>
      <c r="J4600" s="48"/>
    </row>
    <row r="4601" spans="1:10" x14ac:dyDescent="0.4">
      <c r="A4601" s="88" t="s">
        <v>3670</v>
      </c>
      <c r="B4601" s="86">
        <v>2015</v>
      </c>
      <c r="C4601" s="87" t="s">
        <v>1070</v>
      </c>
      <c r="D4601" s="88" t="s">
        <v>1051</v>
      </c>
      <c r="E4601" s="88" t="s">
        <v>106</v>
      </c>
      <c r="F4601" s="89">
        <v>189610370</v>
      </c>
      <c r="G4601" s="88">
        <v>2</v>
      </c>
      <c r="H4601" s="89">
        <v>13365427</v>
      </c>
      <c r="J4601" s="48"/>
    </row>
    <row r="4602" spans="1:10" x14ac:dyDescent="0.4">
      <c r="A4602" s="88" t="s">
        <v>3670</v>
      </c>
      <c r="B4602" s="86">
        <v>2015</v>
      </c>
      <c r="C4602" s="87" t="s">
        <v>1070</v>
      </c>
      <c r="D4602" s="88" t="s">
        <v>1051</v>
      </c>
      <c r="E4602" s="88" t="s">
        <v>106</v>
      </c>
      <c r="F4602" s="89">
        <v>130474201</v>
      </c>
      <c r="G4602" s="88">
        <v>3</v>
      </c>
      <c r="H4602" s="89">
        <v>20445497</v>
      </c>
      <c r="J4602" s="48"/>
    </row>
    <row r="4603" spans="1:10" x14ac:dyDescent="0.4">
      <c r="A4603" s="88" t="s">
        <v>3670</v>
      </c>
      <c r="B4603" s="86">
        <v>2015</v>
      </c>
      <c r="C4603" s="87" t="s">
        <v>1070</v>
      </c>
      <c r="D4603" s="88" t="s">
        <v>1051</v>
      </c>
      <c r="E4603" s="88" t="s">
        <v>106</v>
      </c>
      <c r="F4603" s="89">
        <v>238488390</v>
      </c>
      <c r="G4603" s="88">
        <v>4</v>
      </c>
      <c r="H4603" s="89">
        <v>22588425</v>
      </c>
      <c r="J4603" s="48"/>
    </row>
    <row r="4604" spans="1:10" x14ac:dyDescent="0.4">
      <c r="A4604" s="88" t="s">
        <v>3670</v>
      </c>
      <c r="B4604" s="86">
        <v>2017</v>
      </c>
      <c r="C4604" s="87" t="s">
        <v>1070</v>
      </c>
      <c r="D4604" s="88" t="s">
        <v>1051</v>
      </c>
      <c r="E4604" s="88" t="s">
        <v>106</v>
      </c>
      <c r="F4604" s="89">
        <v>242588374</v>
      </c>
      <c r="G4604" s="88">
        <v>3</v>
      </c>
      <c r="H4604" s="89">
        <v>10147845</v>
      </c>
      <c r="J4604" s="48"/>
    </row>
    <row r="4605" spans="1:10" x14ac:dyDescent="0.4">
      <c r="A4605" s="88" t="s">
        <v>3669</v>
      </c>
      <c r="B4605" s="86">
        <v>2016</v>
      </c>
      <c r="C4605" s="87" t="s">
        <v>1070</v>
      </c>
      <c r="D4605" s="88" t="s">
        <v>100</v>
      </c>
      <c r="E4605" s="88" t="s">
        <v>96</v>
      </c>
      <c r="F4605" s="89">
        <v>216032194</v>
      </c>
      <c r="G4605" s="88">
        <v>4</v>
      </c>
      <c r="H4605" s="89">
        <v>19303478</v>
      </c>
      <c r="J4605" s="48"/>
    </row>
    <row r="4606" spans="1:10" x14ac:dyDescent="0.4">
      <c r="A4606" s="88" t="s">
        <v>3669</v>
      </c>
      <c r="B4606" s="86">
        <v>2016</v>
      </c>
      <c r="C4606" s="87" t="s">
        <v>1070</v>
      </c>
      <c r="D4606" s="88" t="s">
        <v>100</v>
      </c>
      <c r="E4606" s="88" t="s">
        <v>96</v>
      </c>
      <c r="F4606" s="89">
        <v>177553455</v>
      </c>
      <c r="G4606" s="88">
        <v>2</v>
      </c>
      <c r="H4606" s="89">
        <v>26262567</v>
      </c>
      <c r="J4606" s="48"/>
    </row>
    <row r="4607" spans="1:10" x14ac:dyDescent="0.4">
      <c r="A4607" s="88" t="s">
        <v>3668</v>
      </c>
      <c r="B4607" s="86">
        <v>2014</v>
      </c>
      <c r="C4607" s="87" t="s">
        <v>1061</v>
      </c>
      <c r="D4607" s="88" t="s">
        <v>100</v>
      </c>
      <c r="E4607" s="88" t="s">
        <v>96</v>
      </c>
      <c r="F4607" s="89">
        <v>170385646</v>
      </c>
      <c r="G4607" s="88">
        <v>4</v>
      </c>
      <c r="H4607" s="89">
        <v>22940236</v>
      </c>
      <c r="J4607" s="48"/>
    </row>
    <row r="4608" spans="1:10" x14ac:dyDescent="0.4">
      <c r="A4608" s="88" t="s">
        <v>3667</v>
      </c>
      <c r="B4608" s="86">
        <v>2017</v>
      </c>
      <c r="C4608" s="87" t="s">
        <v>1061</v>
      </c>
      <c r="D4608" s="88" t="s">
        <v>100</v>
      </c>
      <c r="E4608" s="88" t="s">
        <v>96</v>
      </c>
      <c r="F4608" s="89">
        <v>201545833</v>
      </c>
      <c r="G4608" s="88">
        <v>3</v>
      </c>
      <c r="H4608" s="89">
        <v>11427517</v>
      </c>
      <c r="J4608" s="48"/>
    </row>
    <row r="4609" spans="1:10" x14ac:dyDescent="0.4">
      <c r="A4609" s="88" t="s">
        <v>3666</v>
      </c>
      <c r="B4609" s="86">
        <v>2017</v>
      </c>
      <c r="C4609" s="87" t="s">
        <v>1054</v>
      </c>
      <c r="D4609" s="88" t="s">
        <v>1051</v>
      </c>
      <c r="E4609" s="88" t="s">
        <v>104</v>
      </c>
      <c r="F4609" s="89">
        <v>193947886</v>
      </c>
      <c r="G4609" s="88">
        <v>3</v>
      </c>
      <c r="H4609" s="89">
        <v>20482523</v>
      </c>
      <c r="J4609" s="48"/>
    </row>
    <row r="4610" spans="1:10" x14ac:dyDescent="0.4">
      <c r="A4610" s="88" t="s">
        <v>3665</v>
      </c>
      <c r="B4610" s="86">
        <v>2017</v>
      </c>
      <c r="C4610" s="87" t="s">
        <v>1054</v>
      </c>
      <c r="D4610" s="88" t="s">
        <v>1051</v>
      </c>
      <c r="E4610" s="88" t="s">
        <v>104</v>
      </c>
      <c r="F4610" s="89">
        <v>186211445</v>
      </c>
      <c r="G4610" s="88">
        <v>3</v>
      </c>
      <c r="H4610" s="89">
        <v>34127185</v>
      </c>
      <c r="J4610" s="48"/>
    </row>
    <row r="4611" spans="1:10" x14ac:dyDescent="0.4">
      <c r="A4611" s="88" t="s">
        <v>3664</v>
      </c>
      <c r="B4611" s="86">
        <v>2017</v>
      </c>
      <c r="C4611" s="87" t="s">
        <v>1054</v>
      </c>
      <c r="D4611" s="88" t="s">
        <v>1051</v>
      </c>
      <c r="E4611" s="88" t="s">
        <v>106</v>
      </c>
      <c r="F4611" s="89">
        <v>170018055</v>
      </c>
      <c r="G4611" s="88">
        <v>3</v>
      </c>
      <c r="H4611" s="89">
        <v>27169183</v>
      </c>
      <c r="J4611" s="48"/>
    </row>
    <row r="4612" spans="1:10" x14ac:dyDescent="0.4">
      <c r="A4612" s="88" t="s">
        <v>3663</v>
      </c>
      <c r="B4612" s="86">
        <v>2016</v>
      </c>
      <c r="C4612" s="87" t="s">
        <v>1054</v>
      </c>
      <c r="D4612" s="88" t="s">
        <v>1051</v>
      </c>
      <c r="E4612" s="88" t="s">
        <v>104</v>
      </c>
      <c r="F4612" s="89">
        <v>228260808</v>
      </c>
      <c r="G4612" s="88">
        <v>3</v>
      </c>
      <c r="H4612" s="89">
        <v>31491605</v>
      </c>
      <c r="J4612" s="48"/>
    </row>
    <row r="4613" spans="1:10" x14ac:dyDescent="0.4">
      <c r="A4613" s="88" t="s">
        <v>3663</v>
      </c>
      <c r="B4613" s="86">
        <v>2016</v>
      </c>
      <c r="C4613" s="87" t="s">
        <v>1054</v>
      </c>
      <c r="D4613" s="88" t="s">
        <v>1051</v>
      </c>
      <c r="E4613" s="88" t="s">
        <v>104</v>
      </c>
      <c r="F4613" s="89">
        <v>240993538</v>
      </c>
      <c r="G4613" s="88">
        <v>3</v>
      </c>
      <c r="H4613" s="89">
        <v>10371398</v>
      </c>
      <c r="J4613" s="48"/>
    </row>
    <row r="4614" spans="1:10" x14ac:dyDescent="0.4">
      <c r="A4614" s="88" t="s">
        <v>3662</v>
      </c>
      <c r="B4614" s="86">
        <v>2017</v>
      </c>
      <c r="C4614" s="87" t="s">
        <v>1054</v>
      </c>
      <c r="D4614" s="88" t="s">
        <v>1051</v>
      </c>
      <c r="E4614" s="88" t="s">
        <v>102</v>
      </c>
      <c r="F4614" s="89">
        <v>95098587</v>
      </c>
      <c r="G4614" s="88">
        <v>3</v>
      </c>
      <c r="H4614" s="89">
        <v>32905491</v>
      </c>
      <c r="J4614" s="48"/>
    </row>
    <row r="4615" spans="1:10" x14ac:dyDescent="0.4">
      <c r="A4615" s="88" t="s">
        <v>3661</v>
      </c>
      <c r="B4615" s="86">
        <v>2014</v>
      </c>
      <c r="C4615" s="87" t="s">
        <v>1054</v>
      </c>
      <c r="D4615" s="88" t="s">
        <v>1064</v>
      </c>
      <c r="E4615" s="88" t="s">
        <v>106</v>
      </c>
      <c r="F4615" s="89">
        <v>123434326</v>
      </c>
      <c r="G4615" s="88">
        <v>1</v>
      </c>
      <c r="H4615" s="89">
        <v>29687770</v>
      </c>
      <c r="J4615" s="48"/>
    </row>
    <row r="4616" spans="1:10" x14ac:dyDescent="0.4">
      <c r="A4616" s="88" t="s">
        <v>3660</v>
      </c>
      <c r="B4616" s="86">
        <v>2014</v>
      </c>
      <c r="C4616" s="87" t="s">
        <v>1054</v>
      </c>
      <c r="D4616" s="88" t="s">
        <v>1051</v>
      </c>
      <c r="E4616" s="88" t="s">
        <v>102</v>
      </c>
      <c r="F4616" s="89">
        <v>197582270</v>
      </c>
      <c r="G4616" s="88">
        <v>4</v>
      </c>
      <c r="H4616" s="89">
        <v>29886354</v>
      </c>
      <c r="J4616" s="48"/>
    </row>
    <row r="4617" spans="1:10" x14ac:dyDescent="0.4">
      <c r="A4617" s="88" t="s">
        <v>3660</v>
      </c>
      <c r="B4617" s="86">
        <v>2014</v>
      </c>
      <c r="C4617" s="87" t="s">
        <v>1054</v>
      </c>
      <c r="D4617" s="88" t="s">
        <v>1051</v>
      </c>
      <c r="E4617" s="88" t="s">
        <v>102</v>
      </c>
      <c r="F4617" s="89">
        <v>162999491</v>
      </c>
      <c r="G4617" s="88">
        <v>3</v>
      </c>
      <c r="H4617" s="89">
        <v>24694661</v>
      </c>
      <c r="J4617" s="48"/>
    </row>
    <row r="4618" spans="1:10" x14ac:dyDescent="0.4">
      <c r="A4618" s="88" t="s">
        <v>3660</v>
      </c>
      <c r="B4618" s="86">
        <v>2014</v>
      </c>
      <c r="C4618" s="87" t="s">
        <v>1054</v>
      </c>
      <c r="D4618" s="88" t="s">
        <v>1051</v>
      </c>
      <c r="E4618" s="88" t="s">
        <v>102</v>
      </c>
      <c r="F4618" s="89">
        <v>95832851</v>
      </c>
      <c r="G4618" s="88">
        <v>3</v>
      </c>
      <c r="H4618" s="89">
        <v>13853539</v>
      </c>
      <c r="J4618" s="48"/>
    </row>
    <row r="4619" spans="1:10" x14ac:dyDescent="0.4">
      <c r="A4619" s="88" t="s">
        <v>3659</v>
      </c>
      <c r="B4619" s="86">
        <v>2017</v>
      </c>
      <c r="C4619" s="87" t="s">
        <v>1054</v>
      </c>
      <c r="D4619" s="88" t="s">
        <v>1051</v>
      </c>
      <c r="E4619" s="88" t="s">
        <v>102</v>
      </c>
      <c r="F4619" s="89">
        <v>113997876</v>
      </c>
      <c r="G4619" s="88">
        <v>2</v>
      </c>
      <c r="H4619" s="89">
        <v>29099697</v>
      </c>
      <c r="J4619" s="48"/>
    </row>
    <row r="4620" spans="1:10" x14ac:dyDescent="0.4">
      <c r="A4620" s="88" t="s">
        <v>3659</v>
      </c>
      <c r="B4620" s="86">
        <v>2015</v>
      </c>
      <c r="C4620" s="87" t="s">
        <v>1054</v>
      </c>
      <c r="D4620" s="88" t="s">
        <v>1051</v>
      </c>
      <c r="E4620" s="88" t="s">
        <v>102</v>
      </c>
      <c r="F4620" s="89">
        <v>208978078</v>
      </c>
      <c r="G4620" s="88">
        <v>3</v>
      </c>
      <c r="H4620" s="89">
        <v>29608984</v>
      </c>
      <c r="J4620" s="48"/>
    </row>
    <row r="4621" spans="1:10" x14ac:dyDescent="0.4">
      <c r="A4621" s="88" t="s">
        <v>3658</v>
      </c>
      <c r="B4621" s="86">
        <v>2015</v>
      </c>
      <c r="C4621" s="87" t="s">
        <v>1054</v>
      </c>
      <c r="D4621" s="88" t="s">
        <v>1051</v>
      </c>
      <c r="E4621" s="88" t="s">
        <v>96</v>
      </c>
      <c r="F4621" s="89">
        <v>161450807</v>
      </c>
      <c r="G4621" s="88">
        <v>1</v>
      </c>
      <c r="H4621" s="89">
        <v>13221376</v>
      </c>
      <c r="J4621" s="48"/>
    </row>
    <row r="4622" spans="1:10" x14ac:dyDescent="0.4">
      <c r="A4622" s="88" t="s">
        <v>3657</v>
      </c>
      <c r="B4622" s="86">
        <v>2015</v>
      </c>
      <c r="C4622" s="87" t="s">
        <v>1061</v>
      </c>
      <c r="D4622" s="88" t="s">
        <v>1051</v>
      </c>
      <c r="E4622" s="88" t="s">
        <v>96</v>
      </c>
      <c r="F4622" s="89">
        <v>91824925</v>
      </c>
      <c r="G4622" s="88">
        <v>3</v>
      </c>
      <c r="H4622" s="89">
        <v>16593463</v>
      </c>
      <c r="J4622" s="48"/>
    </row>
    <row r="4623" spans="1:10" x14ac:dyDescent="0.4">
      <c r="A4623" s="88" t="s">
        <v>3656</v>
      </c>
      <c r="B4623" s="86">
        <v>2015</v>
      </c>
      <c r="C4623" s="87" t="s">
        <v>1054</v>
      </c>
      <c r="D4623" s="88" t="s">
        <v>1064</v>
      </c>
      <c r="E4623" s="88" t="s">
        <v>102</v>
      </c>
      <c r="F4623" s="89">
        <v>232426067</v>
      </c>
      <c r="G4623" s="88">
        <v>3</v>
      </c>
      <c r="H4623" s="89">
        <v>22021455</v>
      </c>
      <c r="J4623" s="48"/>
    </row>
    <row r="4624" spans="1:10" x14ac:dyDescent="0.4">
      <c r="A4624" s="88" t="s">
        <v>3655</v>
      </c>
      <c r="B4624" s="86">
        <v>2015</v>
      </c>
      <c r="C4624" s="87" t="s">
        <v>1061</v>
      </c>
      <c r="D4624" s="88" t="s">
        <v>100</v>
      </c>
      <c r="E4624" s="88" t="s">
        <v>106</v>
      </c>
      <c r="F4624" s="89">
        <v>190220648</v>
      </c>
      <c r="G4624" s="88">
        <v>3</v>
      </c>
      <c r="H4624" s="89">
        <v>17490328</v>
      </c>
      <c r="J4624" s="48"/>
    </row>
    <row r="4625" spans="1:10" x14ac:dyDescent="0.4">
      <c r="A4625" s="88" t="s">
        <v>3655</v>
      </c>
      <c r="B4625" s="86">
        <v>2015</v>
      </c>
      <c r="C4625" s="87" t="s">
        <v>1061</v>
      </c>
      <c r="D4625" s="88" t="s">
        <v>100</v>
      </c>
      <c r="E4625" s="88" t="s">
        <v>106</v>
      </c>
      <c r="F4625" s="89">
        <v>115106265</v>
      </c>
      <c r="G4625" s="88">
        <v>1</v>
      </c>
      <c r="H4625" s="89">
        <v>18931915</v>
      </c>
      <c r="J4625" s="48"/>
    </row>
    <row r="4626" spans="1:10" x14ac:dyDescent="0.4">
      <c r="A4626" s="88" t="s">
        <v>3654</v>
      </c>
      <c r="B4626" s="86">
        <v>2015</v>
      </c>
      <c r="C4626" s="87" t="s">
        <v>1070</v>
      </c>
      <c r="D4626" s="88" t="s">
        <v>1051</v>
      </c>
      <c r="E4626" s="88" t="s">
        <v>104</v>
      </c>
      <c r="F4626" s="89">
        <v>230419635</v>
      </c>
      <c r="G4626" s="88">
        <v>3</v>
      </c>
      <c r="H4626" s="89">
        <v>20011496</v>
      </c>
      <c r="J4626" s="48"/>
    </row>
    <row r="4627" spans="1:10" x14ac:dyDescent="0.4">
      <c r="A4627" s="88" t="s">
        <v>3653</v>
      </c>
      <c r="B4627" s="86">
        <v>2015</v>
      </c>
      <c r="C4627" s="87" t="s">
        <v>1052</v>
      </c>
      <c r="D4627" s="88" t="s">
        <v>1064</v>
      </c>
      <c r="E4627" s="88" t="s">
        <v>96</v>
      </c>
      <c r="F4627" s="89">
        <v>212744292</v>
      </c>
      <c r="G4627" s="88">
        <v>5</v>
      </c>
      <c r="H4627" s="89">
        <v>12550266</v>
      </c>
      <c r="J4627" s="48"/>
    </row>
    <row r="4628" spans="1:10" x14ac:dyDescent="0.4">
      <c r="A4628" s="88" t="s">
        <v>3653</v>
      </c>
      <c r="B4628" s="86">
        <v>2015</v>
      </c>
      <c r="C4628" s="87" t="s">
        <v>1052</v>
      </c>
      <c r="D4628" s="88" t="s">
        <v>1064</v>
      </c>
      <c r="E4628" s="88" t="s">
        <v>96</v>
      </c>
      <c r="F4628" s="89">
        <v>205289593</v>
      </c>
      <c r="G4628" s="88">
        <v>2</v>
      </c>
      <c r="H4628" s="89">
        <v>20076504</v>
      </c>
      <c r="J4628" s="48"/>
    </row>
    <row r="4629" spans="1:10" x14ac:dyDescent="0.4">
      <c r="A4629" s="88" t="s">
        <v>3652</v>
      </c>
      <c r="B4629" s="86">
        <v>2015</v>
      </c>
      <c r="C4629" s="87" t="s">
        <v>1052</v>
      </c>
      <c r="D4629" s="88" t="s">
        <v>1051</v>
      </c>
      <c r="E4629" s="88" t="s">
        <v>96</v>
      </c>
      <c r="F4629" s="89">
        <v>104349831</v>
      </c>
      <c r="G4629" s="88">
        <v>2</v>
      </c>
      <c r="H4629" s="89">
        <v>14758403</v>
      </c>
      <c r="J4629" s="48"/>
    </row>
    <row r="4630" spans="1:10" x14ac:dyDescent="0.4">
      <c r="A4630" s="88" t="s">
        <v>3651</v>
      </c>
      <c r="B4630" s="86">
        <v>2016</v>
      </c>
      <c r="C4630" s="87" t="s">
        <v>1054</v>
      </c>
      <c r="D4630" s="88" t="s">
        <v>1051</v>
      </c>
      <c r="E4630" s="88" t="s">
        <v>106</v>
      </c>
      <c r="F4630" s="89">
        <v>106423379</v>
      </c>
      <c r="G4630" s="88">
        <v>5</v>
      </c>
      <c r="H4630" s="89">
        <v>22569623</v>
      </c>
      <c r="J4630" s="48"/>
    </row>
    <row r="4631" spans="1:10" x14ac:dyDescent="0.4">
      <c r="A4631" s="88" t="s">
        <v>3651</v>
      </c>
      <c r="B4631" s="86">
        <v>2016</v>
      </c>
      <c r="C4631" s="87" t="s">
        <v>1054</v>
      </c>
      <c r="D4631" s="88" t="s">
        <v>1051</v>
      </c>
      <c r="E4631" s="88" t="s">
        <v>106</v>
      </c>
      <c r="F4631" s="89">
        <v>168546930</v>
      </c>
      <c r="G4631" s="88">
        <v>3</v>
      </c>
      <c r="H4631" s="89">
        <v>21689365</v>
      </c>
      <c r="J4631" s="48"/>
    </row>
    <row r="4632" spans="1:10" x14ac:dyDescent="0.4">
      <c r="A4632" s="88" t="s">
        <v>3651</v>
      </c>
      <c r="B4632" s="86">
        <v>2016</v>
      </c>
      <c r="C4632" s="87" t="s">
        <v>1054</v>
      </c>
      <c r="D4632" s="88" t="s">
        <v>1051</v>
      </c>
      <c r="E4632" s="88" t="s">
        <v>106</v>
      </c>
      <c r="F4632" s="89">
        <v>117038882</v>
      </c>
      <c r="G4632" s="88">
        <v>2</v>
      </c>
      <c r="H4632" s="89">
        <v>14221081</v>
      </c>
      <c r="J4632" s="48"/>
    </row>
    <row r="4633" spans="1:10" x14ac:dyDescent="0.4">
      <c r="A4633" s="88" t="s">
        <v>3650</v>
      </c>
      <c r="B4633" s="86">
        <v>2016</v>
      </c>
      <c r="C4633" s="87" t="s">
        <v>1054</v>
      </c>
      <c r="D4633" s="88" t="s">
        <v>1064</v>
      </c>
      <c r="E4633" s="88" t="s">
        <v>96</v>
      </c>
      <c r="F4633" s="89">
        <v>148152862</v>
      </c>
      <c r="G4633" s="88">
        <v>4</v>
      </c>
      <c r="H4633" s="89">
        <v>15497183</v>
      </c>
      <c r="J4633" s="48"/>
    </row>
    <row r="4634" spans="1:10" x14ac:dyDescent="0.4">
      <c r="A4634" s="88" t="s">
        <v>3649</v>
      </c>
      <c r="B4634" s="86">
        <v>2016</v>
      </c>
      <c r="C4634" s="87" t="s">
        <v>1052</v>
      </c>
      <c r="D4634" s="88" t="s">
        <v>100</v>
      </c>
      <c r="E4634" s="88" t="s">
        <v>102</v>
      </c>
      <c r="F4634" s="89">
        <v>165616461</v>
      </c>
      <c r="G4634" s="88">
        <v>2</v>
      </c>
      <c r="H4634" s="89">
        <v>17836273</v>
      </c>
      <c r="J4634" s="48"/>
    </row>
    <row r="4635" spans="1:10" x14ac:dyDescent="0.4">
      <c r="A4635" s="88" t="s">
        <v>3649</v>
      </c>
      <c r="B4635" s="86">
        <v>2016</v>
      </c>
      <c r="C4635" s="87" t="s">
        <v>1052</v>
      </c>
      <c r="D4635" s="88" t="s">
        <v>100</v>
      </c>
      <c r="E4635" s="88" t="s">
        <v>102</v>
      </c>
      <c r="F4635" s="89">
        <v>99450164</v>
      </c>
      <c r="G4635" s="88">
        <v>3</v>
      </c>
      <c r="H4635" s="89">
        <v>17901872</v>
      </c>
      <c r="J4635" s="48"/>
    </row>
    <row r="4636" spans="1:10" x14ac:dyDescent="0.4">
      <c r="A4636" s="88" t="s">
        <v>3648</v>
      </c>
      <c r="B4636" s="86">
        <v>2016</v>
      </c>
      <c r="C4636" s="87" t="s">
        <v>1054</v>
      </c>
      <c r="D4636" s="88" t="s">
        <v>1051</v>
      </c>
      <c r="E4636" s="88" t="s">
        <v>102</v>
      </c>
      <c r="F4636" s="89">
        <v>149211194</v>
      </c>
      <c r="G4636" s="88">
        <v>2</v>
      </c>
      <c r="H4636" s="89">
        <v>23339855</v>
      </c>
      <c r="J4636" s="48"/>
    </row>
    <row r="4637" spans="1:10" x14ac:dyDescent="0.4">
      <c r="A4637" s="88" t="s">
        <v>3647</v>
      </c>
      <c r="B4637" s="86">
        <v>2017</v>
      </c>
      <c r="C4637" s="87" t="s">
        <v>1061</v>
      </c>
      <c r="D4637" s="88" t="s">
        <v>1051</v>
      </c>
      <c r="E4637" s="88" t="s">
        <v>102</v>
      </c>
      <c r="F4637" s="89">
        <v>159712914</v>
      </c>
      <c r="G4637" s="88">
        <v>3</v>
      </c>
      <c r="H4637" s="89">
        <v>29400119</v>
      </c>
      <c r="J4637" s="48"/>
    </row>
    <row r="4638" spans="1:10" x14ac:dyDescent="0.4">
      <c r="A4638" s="88" t="s">
        <v>3646</v>
      </c>
      <c r="B4638" s="86">
        <v>2017</v>
      </c>
      <c r="C4638" s="87" t="s">
        <v>1054</v>
      </c>
      <c r="D4638" s="88" t="s">
        <v>1051</v>
      </c>
      <c r="E4638" s="88" t="s">
        <v>106</v>
      </c>
      <c r="F4638" s="89">
        <v>210957499</v>
      </c>
      <c r="G4638" s="88">
        <v>1</v>
      </c>
      <c r="H4638" s="89">
        <v>20875093</v>
      </c>
      <c r="J4638" s="48"/>
    </row>
    <row r="4639" spans="1:10" x14ac:dyDescent="0.4">
      <c r="A4639" s="88" t="s">
        <v>3646</v>
      </c>
      <c r="B4639" s="86">
        <v>2015</v>
      </c>
      <c r="C4639" s="87" t="s">
        <v>1054</v>
      </c>
      <c r="D4639" s="88" t="s">
        <v>1051</v>
      </c>
      <c r="E4639" s="88" t="s">
        <v>106</v>
      </c>
      <c r="F4639" s="89">
        <v>127486637</v>
      </c>
      <c r="G4639" s="88">
        <v>3</v>
      </c>
      <c r="H4639" s="89">
        <v>24079381</v>
      </c>
      <c r="J4639" s="48"/>
    </row>
    <row r="4640" spans="1:10" x14ac:dyDescent="0.4">
      <c r="A4640" s="88" t="s">
        <v>3646</v>
      </c>
      <c r="B4640" s="86">
        <v>2015</v>
      </c>
      <c r="C4640" s="87" t="s">
        <v>1054</v>
      </c>
      <c r="D4640" s="88" t="s">
        <v>1051</v>
      </c>
      <c r="E4640" s="88" t="s">
        <v>106</v>
      </c>
      <c r="F4640" s="89">
        <v>141823652</v>
      </c>
      <c r="G4640" s="88">
        <v>2</v>
      </c>
      <c r="H4640" s="89">
        <v>13993720</v>
      </c>
      <c r="J4640" s="48"/>
    </row>
    <row r="4641" spans="1:10" x14ac:dyDescent="0.4">
      <c r="A4641" s="88" t="s">
        <v>3645</v>
      </c>
      <c r="B4641" s="86">
        <v>2015</v>
      </c>
      <c r="C4641" s="87" t="s">
        <v>1054</v>
      </c>
      <c r="D4641" s="88" t="s">
        <v>1051</v>
      </c>
      <c r="E4641" s="88" t="s">
        <v>106</v>
      </c>
      <c r="F4641" s="89">
        <v>153304372</v>
      </c>
      <c r="G4641" s="88">
        <v>5</v>
      </c>
      <c r="H4641" s="89">
        <v>29660846</v>
      </c>
      <c r="J4641" s="48"/>
    </row>
    <row r="4642" spans="1:10" x14ac:dyDescent="0.4">
      <c r="A4642" s="88" t="s">
        <v>3644</v>
      </c>
      <c r="B4642" s="86">
        <v>2014</v>
      </c>
      <c r="C4642" s="87" t="s">
        <v>1054</v>
      </c>
      <c r="D4642" s="88" t="s">
        <v>1051</v>
      </c>
      <c r="E4642" s="88" t="s">
        <v>96</v>
      </c>
      <c r="F4642" s="89">
        <v>179758085</v>
      </c>
      <c r="G4642" s="88">
        <v>4</v>
      </c>
      <c r="H4642" s="89">
        <v>22883234</v>
      </c>
      <c r="J4642" s="48"/>
    </row>
    <row r="4643" spans="1:10" x14ac:dyDescent="0.4">
      <c r="A4643" s="88" t="s">
        <v>3644</v>
      </c>
      <c r="B4643" s="86">
        <v>2015</v>
      </c>
      <c r="C4643" s="87" t="s">
        <v>1054</v>
      </c>
      <c r="D4643" s="88" t="s">
        <v>1051</v>
      </c>
      <c r="E4643" s="88" t="s">
        <v>96</v>
      </c>
      <c r="F4643" s="89">
        <v>248468749</v>
      </c>
      <c r="G4643" s="88">
        <v>2</v>
      </c>
      <c r="H4643" s="89">
        <v>29279216</v>
      </c>
      <c r="J4643" s="48"/>
    </row>
    <row r="4644" spans="1:10" x14ac:dyDescent="0.4">
      <c r="A4644" s="88" t="s">
        <v>3644</v>
      </c>
      <c r="B4644" s="86">
        <v>2015</v>
      </c>
      <c r="C4644" s="87" t="s">
        <v>1054</v>
      </c>
      <c r="D4644" s="88" t="s">
        <v>1051</v>
      </c>
      <c r="E4644" s="88" t="s">
        <v>96</v>
      </c>
      <c r="F4644" s="89">
        <v>157316685</v>
      </c>
      <c r="G4644" s="88">
        <v>5</v>
      </c>
      <c r="H4644" s="89">
        <v>14259900</v>
      </c>
      <c r="J4644" s="48"/>
    </row>
    <row r="4645" spans="1:10" x14ac:dyDescent="0.4">
      <c r="A4645" s="88" t="s">
        <v>3644</v>
      </c>
      <c r="B4645" s="86">
        <v>2016</v>
      </c>
      <c r="C4645" s="87" t="s">
        <v>1054</v>
      </c>
      <c r="D4645" s="88" t="s">
        <v>1051</v>
      </c>
      <c r="E4645" s="88" t="s">
        <v>96</v>
      </c>
      <c r="F4645" s="89">
        <v>164605892</v>
      </c>
      <c r="G4645" s="88">
        <v>1</v>
      </c>
      <c r="H4645" s="89">
        <v>31490410</v>
      </c>
      <c r="J4645" s="48"/>
    </row>
    <row r="4646" spans="1:10" x14ac:dyDescent="0.4">
      <c r="A4646" s="88" t="s">
        <v>3644</v>
      </c>
      <c r="B4646" s="86">
        <v>2016</v>
      </c>
      <c r="C4646" s="87" t="s">
        <v>1054</v>
      </c>
      <c r="D4646" s="88" t="s">
        <v>1051</v>
      </c>
      <c r="E4646" s="88" t="s">
        <v>96</v>
      </c>
      <c r="F4646" s="89">
        <v>106073923</v>
      </c>
      <c r="G4646" s="88">
        <v>3</v>
      </c>
      <c r="H4646" s="89">
        <v>10674939</v>
      </c>
      <c r="J4646" s="48"/>
    </row>
    <row r="4647" spans="1:10" x14ac:dyDescent="0.4">
      <c r="A4647" s="88" t="s">
        <v>3644</v>
      </c>
      <c r="B4647" s="86">
        <v>2016</v>
      </c>
      <c r="C4647" s="87" t="s">
        <v>1054</v>
      </c>
      <c r="D4647" s="88" t="s">
        <v>1051</v>
      </c>
      <c r="E4647" s="88" t="s">
        <v>96</v>
      </c>
      <c r="F4647" s="89">
        <v>94886988</v>
      </c>
      <c r="G4647" s="88">
        <v>4</v>
      </c>
      <c r="H4647" s="89">
        <v>18927942</v>
      </c>
      <c r="J4647" s="48"/>
    </row>
    <row r="4648" spans="1:10" x14ac:dyDescent="0.4">
      <c r="A4648" s="88" t="s">
        <v>3644</v>
      </c>
      <c r="B4648" s="86">
        <v>2016</v>
      </c>
      <c r="C4648" s="87" t="s">
        <v>1054</v>
      </c>
      <c r="D4648" s="88" t="s">
        <v>1051</v>
      </c>
      <c r="E4648" s="88" t="s">
        <v>96</v>
      </c>
      <c r="F4648" s="89">
        <v>170570110</v>
      </c>
      <c r="G4648" s="88">
        <v>4</v>
      </c>
      <c r="H4648" s="89">
        <v>15342578</v>
      </c>
      <c r="J4648" s="48"/>
    </row>
    <row r="4649" spans="1:10" x14ac:dyDescent="0.4">
      <c r="A4649" s="88" t="s">
        <v>3643</v>
      </c>
      <c r="B4649" s="86">
        <v>2014</v>
      </c>
      <c r="C4649" s="87" t="s">
        <v>1054</v>
      </c>
      <c r="D4649" s="88" t="s">
        <v>1051</v>
      </c>
      <c r="E4649" s="88" t="s">
        <v>102</v>
      </c>
      <c r="F4649" s="89">
        <v>150889428</v>
      </c>
      <c r="G4649" s="88">
        <v>5</v>
      </c>
      <c r="H4649" s="89">
        <v>15188544</v>
      </c>
      <c r="J4649" s="48"/>
    </row>
    <row r="4650" spans="1:10" x14ac:dyDescent="0.4">
      <c r="A4650" s="88" t="s">
        <v>3642</v>
      </c>
      <c r="B4650" s="86">
        <v>2014</v>
      </c>
      <c r="C4650" s="87" t="s">
        <v>1054</v>
      </c>
      <c r="D4650" s="88" t="s">
        <v>100</v>
      </c>
      <c r="E4650" s="88" t="s">
        <v>96</v>
      </c>
      <c r="F4650" s="89">
        <v>234238793</v>
      </c>
      <c r="G4650" s="88">
        <v>3</v>
      </c>
      <c r="H4650" s="89">
        <v>11886891</v>
      </c>
      <c r="J4650" s="48"/>
    </row>
    <row r="4651" spans="1:10" x14ac:dyDescent="0.4">
      <c r="A4651" s="88" t="s">
        <v>3641</v>
      </c>
      <c r="B4651" s="86">
        <v>2014</v>
      </c>
      <c r="C4651" s="87" t="s">
        <v>1054</v>
      </c>
      <c r="D4651" s="88" t="s">
        <v>1051</v>
      </c>
      <c r="E4651" s="88" t="s">
        <v>104</v>
      </c>
      <c r="F4651" s="89">
        <v>113177116</v>
      </c>
      <c r="G4651" s="88">
        <v>4</v>
      </c>
      <c r="H4651" s="89">
        <v>34944367</v>
      </c>
      <c r="J4651" s="48"/>
    </row>
    <row r="4652" spans="1:10" x14ac:dyDescent="0.4">
      <c r="A4652" s="88" t="s">
        <v>3640</v>
      </c>
      <c r="B4652" s="86">
        <v>2017</v>
      </c>
      <c r="C4652" s="87" t="s">
        <v>1054</v>
      </c>
      <c r="D4652" s="88" t="s">
        <v>100</v>
      </c>
      <c r="E4652" s="88" t="s">
        <v>104</v>
      </c>
      <c r="F4652" s="89">
        <v>162209391</v>
      </c>
      <c r="G4652" s="88">
        <v>3</v>
      </c>
      <c r="H4652" s="89">
        <v>33127951</v>
      </c>
      <c r="J4652" s="48"/>
    </row>
    <row r="4653" spans="1:10" x14ac:dyDescent="0.4">
      <c r="A4653" s="88" t="s">
        <v>3640</v>
      </c>
      <c r="B4653" s="86">
        <v>2015</v>
      </c>
      <c r="C4653" s="87" t="s">
        <v>1054</v>
      </c>
      <c r="D4653" s="88" t="s">
        <v>100</v>
      </c>
      <c r="E4653" s="88" t="s">
        <v>104</v>
      </c>
      <c r="F4653" s="89">
        <v>234001382</v>
      </c>
      <c r="G4653" s="88">
        <v>5</v>
      </c>
      <c r="H4653" s="89">
        <v>28021617</v>
      </c>
      <c r="J4653" s="48"/>
    </row>
    <row r="4654" spans="1:10" x14ac:dyDescent="0.4">
      <c r="A4654" s="88" t="s">
        <v>3640</v>
      </c>
      <c r="B4654" s="86">
        <v>2015</v>
      </c>
      <c r="C4654" s="87" t="s">
        <v>1054</v>
      </c>
      <c r="D4654" s="88" t="s">
        <v>100</v>
      </c>
      <c r="E4654" s="88" t="s">
        <v>104</v>
      </c>
      <c r="F4654" s="89">
        <v>148646592</v>
      </c>
      <c r="G4654" s="88">
        <v>3</v>
      </c>
      <c r="H4654" s="89">
        <v>20586639</v>
      </c>
      <c r="J4654" s="48"/>
    </row>
    <row r="4655" spans="1:10" x14ac:dyDescent="0.4">
      <c r="A4655" s="88" t="s">
        <v>3640</v>
      </c>
      <c r="B4655" s="86">
        <v>2016</v>
      </c>
      <c r="C4655" s="87" t="s">
        <v>1054</v>
      </c>
      <c r="D4655" s="88" t="s">
        <v>100</v>
      </c>
      <c r="E4655" s="88" t="s">
        <v>104</v>
      </c>
      <c r="F4655" s="89">
        <v>194083425</v>
      </c>
      <c r="G4655" s="88">
        <v>5</v>
      </c>
      <c r="H4655" s="89">
        <v>26372853</v>
      </c>
      <c r="J4655" s="48"/>
    </row>
    <row r="4656" spans="1:10" x14ac:dyDescent="0.4">
      <c r="A4656" s="88" t="s">
        <v>3640</v>
      </c>
      <c r="B4656" s="86">
        <v>2016</v>
      </c>
      <c r="C4656" s="87" t="s">
        <v>1054</v>
      </c>
      <c r="D4656" s="88" t="s">
        <v>100</v>
      </c>
      <c r="E4656" s="88" t="s">
        <v>104</v>
      </c>
      <c r="F4656" s="89">
        <v>122864891</v>
      </c>
      <c r="G4656" s="88">
        <v>4</v>
      </c>
      <c r="H4656" s="89">
        <v>18123106</v>
      </c>
      <c r="J4656" s="48"/>
    </row>
    <row r="4657" spans="1:10" x14ac:dyDescent="0.4">
      <c r="A4657" s="88" t="s">
        <v>3640</v>
      </c>
      <c r="B4657" s="86">
        <v>2016</v>
      </c>
      <c r="C4657" s="87" t="s">
        <v>1054</v>
      </c>
      <c r="D4657" s="88" t="s">
        <v>100</v>
      </c>
      <c r="E4657" s="88" t="s">
        <v>104</v>
      </c>
      <c r="F4657" s="89">
        <v>222543784</v>
      </c>
      <c r="G4657" s="88">
        <v>5</v>
      </c>
      <c r="H4657" s="89">
        <v>14597547</v>
      </c>
      <c r="J4657" s="48"/>
    </row>
    <row r="4658" spans="1:10" x14ac:dyDescent="0.4">
      <c r="A4658" s="88" t="s">
        <v>3640</v>
      </c>
      <c r="B4658" s="86">
        <v>2016</v>
      </c>
      <c r="C4658" s="87" t="s">
        <v>1054</v>
      </c>
      <c r="D4658" s="88" t="s">
        <v>100</v>
      </c>
      <c r="E4658" s="88" t="s">
        <v>104</v>
      </c>
      <c r="F4658" s="89">
        <v>163202482</v>
      </c>
      <c r="G4658" s="88">
        <v>4</v>
      </c>
      <c r="H4658" s="89">
        <v>12346291</v>
      </c>
      <c r="J4658" s="48"/>
    </row>
    <row r="4659" spans="1:10" x14ac:dyDescent="0.4">
      <c r="A4659" s="88" t="s">
        <v>3639</v>
      </c>
      <c r="B4659" s="86">
        <v>2017</v>
      </c>
      <c r="C4659" s="87" t="s">
        <v>1052</v>
      </c>
      <c r="D4659" s="88" t="s">
        <v>1051</v>
      </c>
      <c r="E4659" s="88" t="s">
        <v>102</v>
      </c>
      <c r="F4659" s="89">
        <v>196516158</v>
      </c>
      <c r="G4659" s="88">
        <v>4</v>
      </c>
      <c r="H4659" s="89">
        <v>13232962</v>
      </c>
      <c r="J4659" s="48"/>
    </row>
    <row r="4660" spans="1:10" x14ac:dyDescent="0.4">
      <c r="A4660" s="88" t="s">
        <v>3639</v>
      </c>
      <c r="B4660" s="86">
        <v>2014</v>
      </c>
      <c r="C4660" s="87" t="s">
        <v>1052</v>
      </c>
      <c r="D4660" s="88" t="s">
        <v>1051</v>
      </c>
      <c r="E4660" s="88" t="s">
        <v>102</v>
      </c>
      <c r="F4660" s="89">
        <v>141298611</v>
      </c>
      <c r="G4660" s="88">
        <v>3</v>
      </c>
      <c r="H4660" s="89">
        <v>10623266</v>
      </c>
      <c r="J4660" s="48"/>
    </row>
    <row r="4661" spans="1:10" x14ac:dyDescent="0.4">
      <c r="A4661" s="88" t="s">
        <v>3638</v>
      </c>
      <c r="B4661" s="86">
        <v>2014</v>
      </c>
      <c r="C4661" s="87" t="s">
        <v>1052</v>
      </c>
      <c r="D4661" s="88" t="s">
        <v>1051</v>
      </c>
      <c r="E4661" s="88" t="s">
        <v>96</v>
      </c>
      <c r="F4661" s="89">
        <v>249706509</v>
      </c>
      <c r="G4661" s="88">
        <v>3</v>
      </c>
      <c r="H4661" s="89">
        <v>28621092</v>
      </c>
      <c r="J4661" s="48"/>
    </row>
    <row r="4662" spans="1:10" x14ac:dyDescent="0.4">
      <c r="A4662" s="88" t="s">
        <v>3638</v>
      </c>
      <c r="B4662" s="86">
        <v>2016</v>
      </c>
      <c r="C4662" s="87" t="s">
        <v>1052</v>
      </c>
      <c r="D4662" s="88" t="s">
        <v>1051</v>
      </c>
      <c r="E4662" s="88" t="s">
        <v>96</v>
      </c>
      <c r="F4662" s="89">
        <v>184482374</v>
      </c>
      <c r="G4662" s="88">
        <v>4</v>
      </c>
      <c r="H4662" s="89">
        <v>13841245</v>
      </c>
      <c r="J4662" s="48"/>
    </row>
    <row r="4663" spans="1:10" x14ac:dyDescent="0.4">
      <c r="A4663" s="88" t="s">
        <v>3638</v>
      </c>
      <c r="B4663" s="86">
        <v>2014</v>
      </c>
      <c r="C4663" s="87" t="s">
        <v>1052</v>
      </c>
      <c r="D4663" s="88" t="s">
        <v>1051</v>
      </c>
      <c r="E4663" s="88" t="s">
        <v>96</v>
      </c>
      <c r="F4663" s="89">
        <v>235051719</v>
      </c>
      <c r="G4663" s="88">
        <v>4</v>
      </c>
      <c r="H4663" s="89">
        <v>12935939</v>
      </c>
      <c r="J4663" s="48"/>
    </row>
    <row r="4664" spans="1:10" x14ac:dyDescent="0.4">
      <c r="A4664" s="88" t="s">
        <v>3637</v>
      </c>
      <c r="B4664" s="86">
        <v>2014</v>
      </c>
      <c r="C4664" s="87" t="s">
        <v>1054</v>
      </c>
      <c r="D4664" s="88" t="s">
        <v>100</v>
      </c>
      <c r="E4664" s="88" t="s">
        <v>102</v>
      </c>
      <c r="F4664" s="89">
        <v>233938005</v>
      </c>
      <c r="G4664" s="88">
        <v>5</v>
      </c>
      <c r="H4664" s="89">
        <v>10858802</v>
      </c>
      <c r="J4664" s="48"/>
    </row>
    <row r="4665" spans="1:10" x14ac:dyDescent="0.4">
      <c r="A4665" s="88" t="s">
        <v>3636</v>
      </c>
      <c r="B4665" s="86">
        <v>2014</v>
      </c>
      <c r="C4665" s="87" t="s">
        <v>1061</v>
      </c>
      <c r="D4665" s="88" t="s">
        <v>1051</v>
      </c>
      <c r="E4665" s="88" t="s">
        <v>106</v>
      </c>
      <c r="F4665" s="89">
        <v>122742510</v>
      </c>
      <c r="G4665" s="88">
        <v>2</v>
      </c>
      <c r="H4665" s="89">
        <v>28292823</v>
      </c>
      <c r="J4665" s="48"/>
    </row>
    <row r="4666" spans="1:10" x14ac:dyDescent="0.4">
      <c r="A4666" s="88" t="s">
        <v>3636</v>
      </c>
      <c r="B4666" s="86">
        <v>2014</v>
      </c>
      <c r="C4666" s="87" t="s">
        <v>1061</v>
      </c>
      <c r="D4666" s="88" t="s">
        <v>1051</v>
      </c>
      <c r="E4666" s="88" t="s">
        <v>106</v>
      </c>
      <c r="F4666" s="89">
        <v>164677846</v>
      </c>
      <c r="G4666" s="88">
        <v>5</v>
      </c>
      <c r="H4666" s="89">
        <v>11825687</v>
      </c>
      <c r="J4666" s="48"/>
    </row>
    <row r="4667" spans="1:10" x14ac:dyDescent="0.4">
      <c r="A4667" s="88" t="s">
        <v>3635</v>
      </c>
      <c r="B4667" s="86">
        <v>2017</v>
      </c>
      <c r="C4667" s="87" t="s">
        <v>1052</v>
      </c>
      <c r="D4667" s="88" t="s">
        <v>1051</v>
      </c>
      <c r="E4667" s="88" t="s">
        <v>102</v>
      </c>
      <c r="F4667" s="89">
        <v>139744092</v>
      </c>
      <c r="G4667" s="88">
        <v>5</v>
      </c>
      <c r="H4667" s="89">
        <v>25689510</v>
      </c>
      <c r="J4667" s="48"/>
    </row>
    <row r="4668" spans="1:10" x14ac:dyDescent="0.4">
      <c r="A4668" s="88" t="s">
        <v>3635</v>
      </c>
      <c r="B4668" s="86">
        <v>2017</v>
      </c>
      <c r="C4668" s="87" t="s">
        <v>1052</v>
      </c>
      <c r="D4668" s="88" t="s">
        <v>1051</v>
      </c>
      <c r="E4668" s="88" t="s">
        <v>102</v>
      </c>
      <c r="F4668" s="89">
        <v>224101321</v>
      </c>
      <c r="G4668" s="88">
        <v>1</v>
      </c>
      <c r="H4668" s="89">
        <v>11990416</v>
      </c>
      <c r="J4668" s="48"/>
    </row>
    <row r="4669" spans="1:10" x14ac:dyDescent="0.4">
      <c r="A4669" s="88" t="s">
        <v>3635</v>
      </c>
      <c r="B4669" s="86">
        <v>2017</v>
      </c>
      <c r="C4669" s="87" t="s">
        <v>1052</v>
      </c>
      <c r="D4669" s="88" t="s">
        <v>1051</v>
      </c>
      <c r="E4669" s="88" t="s">
        <v>102</v>
      </c>
      <c r="F4669" s="89">
        <v>130451519</v>
      </c>
      <c r="G4669" s="88">
        <v>3</v>
      </c>
      <c r="H4669" s="89">
        <v>29692458</v>
      </c>
      <c r="J4669" s="48"/>
    </row>
    <row r="4670" spans="1:10" x14ac:dyDescent="0.4">
      <c r="A4670" s="88" t="s">
        <v>3634</v>
      </c>
      <c r="B4670" s="86">
        <v>2017</v>
      </c>
      <c r="C4670" s="87" t="s">
        <v>1061</v>
      </c>
      <c r="D4670" s="88" t="s">
        <v>1051</v>
      </c>
      <c r="E4670" s="88" t="s">
        <v>96</v>
      </c>
      <c r="F4670" s="89">
        <v>182716197</v>
      </c>
      <c r="G4670" s="88">
        <v>4</v>
      </c>
      <c r="H4670" s="89">
        <v>13725234</v>
      </c>
      <c r="J4670" s="48"/>
    </row>
    <row r="4671" spans="1:10" x14ac:dyDescent="0.4">
      <c r="A4671" s="88" t="s">
        <v>3633</v>
      </c>
      <c r="B4671" s="86">
        <v>2017</v>
      </c>
      <c r="C4671" s="87" t="s">
        <v>1054</v>
      </c>
      <c r="D4671" s="88" t="s">
        <v>1051</v>
      </c>
      <c r="E4671" s="88" t="s">
        <v>102</v>
      </c>
      <c r="F4671" s="89">
        <v>150319248</v>
      </c>
      <c r="G4671" s="88">
        <v>4</v>
      </c>
      <c r="H4671" s="89">
        <v>23030985</v>
      </c>
      <c r="J4671" s="48"/>
    </row>
    <row r="4672" spans="1:10" x14ac:dyDescent="0.4">
      <c r="A4672" s="88" t="s">
        <v>3633</v>
      </c>
      <c r="B4672" s="86">
        <v>2017</v>
      </c>
      <c r="C4672" s="87" t="s">
        <v>1054</v>
      </c>
      <c r="D4672" s="88" t="s">
        <v>1051</v>
      </c>
      <c r="E4672" s="88" t="s">
        <v>102</v>
      </c>
      <c r="F4672" s="89">
        <v>218057124</v>
      </c>
      <c r="G4672" s="88">
        <v>2</v>
      </c>
      <c r="H4672" s="89">
        <v>27101733</v>
      </c>
      <c r="J4672" s="48"/>
    </row>
    <row r="4673" spans="1:10" x14ac:dyDescent="0.4">
      <c r="A4673" s="88" t="s">
        <v>3633</v>
      </c>
      <c r="B4673" s="86">
        <v>2017</v>
      </c>
      <c r="C4673" s="87" t="s">
        <v>1054</v>
      </c>
      <c r="D4673" s="88" t="s">
        <v>1051</v>
      </c>
      <c r="E4673" s="88" t="s">
        <v>102</v>
      </c>
      <c r="F4673" s="89">
        <v>122500482</v>
      </c>
      <c r="G4673" s="88">
        <v>5</v>
      </c>
      <c r="H4673" s="89">
        <v>31967938</v>
      </c>
      <c r="J4673" s="48"/>
    </row>
    <row r="4674" spans="1:10" x14ac:dyDescent="0.4">
      <c r="A4674" s="88" t="s">
        <v>3632</v>
      </c>
      <c r="B4674" s="86">
        <v>2016</v>
      </c>
      <c r="C4674" s="87" t="s">
        <v>1054</v>
      </c>
      <c r="D4674" s="88" t="s">
        <v>1051</v>
      </c>
      <c r="E4674" s="88" t="s">
        <v>102</v>
      </c>
      <c r="F4674" s="89">
        <v>169716945</v>
      </c>
      <c r="G4674" s="88">
        <v>2</v>
      </c>
      <c r="H4674" s="89">
        <v>15141108</v>
      </c>
      <c r="J4674" s="48"/>
    </row>
    <row r="4675" spans="1:10" x14ac:dyDescent="0.4">
      <c r="A4675" s="88" t="s">
        <v>3631</v>
      </c>
      <c r="B4675" s="86">
        <v>2017</v>
      </c>
      <c r="C4675" s="87" t="s">
        <v>1054</v>
      </c>
      <c r="D4675" s="88" t="s">
        <v>1051</v>
      </c>
      <c r="E4675" s="88" t="s">
        <v>106</v>
      </c>
      <c r="F4675" s="89">
        <v>127504895</v>
      </c>
      <c r="G4675" s="88">
        <v>3</v>
      </c>
      <c r="H4675" s="89">
        <v>32103438</v>
      </c>
      <c r="J4675" s="48"/>
    </row>
    <row r="4676" spans="1:10" x14ac:dyDescent="0.4">
      <c r="A4676" s="88" t="s">
        <v>3631</v>
      </c>
      <c r="B4676" s="86">
        <v>2016</v>
      </c>
      <c r="C4676" s="87" t="s">
        <v>1054</v>
      </c>
      <c r="D4676" s="88" t="s">
        <v>1051</v>
      </c>
      <c r="E4676" s="88" t="s">
        <v>106</v>
      </c>
      <c r="F4676" s="89">
        <v>115104000</v>
      </c>
      <c r="G4676" s="88">
        <v>4</v>
      </c>
      <c r="H4676" s="89">
        <v>34612398</v>
      </c>
      <c r="J4676" s="48"/>
    </row>
    <row r="4677" spans="1:10" x14ac:dyDescent="0.4">
      <c r="A4677" s="88" t="s">
        <v>3630</v>
      </c>
      <c r="B4677" s="86">
        <v>2014</v>
      </c>
      <c r="C4677" s="87" t="s">
        <v>1070</v>
      </c>
      <c r="D4677" s="88" t="s">
        <v>1064</v>
      </c>
      <c r="E4677" s="88" t="s">
        <v>96</v>
      </c>
      <c r="F4677" s="89">
        <v>184332273</v>
      </c>
      <c r="G4677" s="88">
        <v>5</v>
      </c>
      <c r="H4677" s="89">
        <v>27180409</v>
      </c>
      <c r="J4677" s="48"/>
    </row>
    <row r="4678" spans="1:10" x14ac:dyDescent="0.4">
      <c r="A4678" s="88" t="s">
        <v>3629</v>
      </c>
      <c r="B4678" s="86">
        <v>2015</v>
      </c>
      <c r="C4678" s="87" t="s">
        <v>1054</v>
      </c>
      <c r="D4678" s="88" t="s">
        <v>1051</v>
      </c>
      <c r="E4678" s="88" t="s">
        <v>102</v>
      </c>
      <c r="F4678" s="89">
        <v>151542342</v>
      </c>
      <c r="G4678" s="88">
        <v>2</v>
      </c>
      <c r="H4678" s="89">
        <v>23686860</v>
      </c>
      <c r="J4678" s="48"/>
    </row>
    <row r="4679" spans="1:10" x14ac:dyDescent="0.4">
      <c r="A4679" s="88" t="s">
        <v>3629</v>
      </c>
      <c r="B4679" s="86">
        <v>2014</v>
      </c>
      <c r="C4679" s="87" t="s">
        <v>1054</v>
      </c>
      <c r="D4679" s="88" t="s">
        <v>1051</v>
      </c>
      <c r="E4679" s="88" t="s">
        <v>102</v>
      </c>
      <c r="F4679" s="89">
        <v>230007607</v>
      </c>
      <c r="G4679" s="88">
        <v>3</v>
      </c>
      <c r="H4679" s="89">
        <v>30527862</v>
      </c>
      <c r="J4679" s="48"/>
    </row>
    <row r="4680" spans="1:10" x14ac:dyDescent="0.4">
      <c r="A4680" s="88" t="s">
        <v>3629</v>
      </c>
      <c r="B4680" s="86">
        <v>2014</v>
      </c>
      <c r="C4680" s="87" t="s">
        <v>1054</v>
      </c>
      <c r="D4680" s="88" t="s">
        <v>1051</v>
      </c>
      <c r="E4680" s="88" t="s">
        <v>102</v>
      </c>
      <c r="F4680" s="89">
        <v>105518133</v>
      </c>
      <c r="G4680" s="88">
        <v>4</v>
      </c>
      <c r="H4680" s="89">
        <v>16186708</v>
      </c>
      <c r="J4680" s="48"/>
    </row>
    <row r="4681" spans="1:10" x14ac:dyDescent="0.4">
      <c r="A4681" s="88" t="s">
        <v>3628</v>
      </c>
      <c r="B4681" s="86">
        <v>2014</v>
      </c>
      <c r="C4681" s="87" t="s">
        <v>1061</v>
      </c>
      <c r="D4681" s="88" t="s">
        <v>100</v>
      </c>
      <c r="E4681" s="88" t="s">
        <v>96</v>
      </c>
      <c r="F4681" s="89">
        <v>141569267</v>
      </c>
      <c r="G4681" s="88">
        <v>1</v>
      </c>
      <c r="H4681" s="89">
        <v>14693286</v>
      </c>
      <c r="J4681" s="48"/>
    </row>
    <row r="4682" spans="1:10" x14ac:dyDescent="0.4">
      <c r="A4682" s="88" t="s">
        <v>3627</v>
      </c>
      <c r="B4682" s="86">
        <v>2014</v>
      </c>
      <c r="C4682" s="87" t="s">
        <v>1054</v>
      </c>
      <c r="D4682" s="88" t="s">
        <v>100</v>
      </c>
      <c r="E4682" s="88" t="s">
        <v>104</v>
      </c>
      <c r="F4682" s="89">
        <v>176014863</v>
      </c>
      <c r="G4682" s="88">
        <v>1</v>
      </c>
      <c r="H4682" s="89">
        <v>33714048</v>
      </c>
      <c r="J4682" s="48"/>
    </row>
    <row r="4683" spans="1:10" x14ac:dyDescent="0.4">
      <c r="A4683" s="88" t="s">
        <v>3627</v>
      </c>
      <c r="B4683" s="86">
        <v>2014</v>
      </c>
      <c r="C4683" s="87" t="s">
        <v>1054</v>
      </c>
      <c r="D4683" s="88" t="s">
        <v>100</v>
      </c>
      <c r="E4683" s="88" t="s">
        <v>104</v>
      </c>
      <c r="F4683" s="89">
        <v>229316938</v>
      </c>
      <c r="G4683" s="88">
        <v>5</v>
      </c>
      <c r="H4683" s="89">
        <v>30374071</v>
      </c>
      <c r="J4683" s="48"/>
    </row>
    <row r="4684" spans="1:10" x14ac:dyDescent="0.4">
      <c r="A4684" s="88" t="s">
        <v>3626</v>
      </c>
      <c r="B4684" s="86">
        <v>2014</v>
      </c>
      <c r="C4684" s="87" t="s">
        <v>1054</v>
      </c>
      <c r="D4684" s="88" t="s">
        <v>1051</v>
      </c>
      <c r="E4684" s="88" t="s">
        <v>102</v>
      </c>
      <c r="F4684" s="89">
        <v>249599149</v>
      </c>
      <c r="G4684" s="88">
        <v>4</v>
      </c>
      <c r="H4684" s="89">
        <v>10167118</v>
      </c>
      <c r="J4684" s="48"/>
    </row>
    <row r="4685" spans="1:10" x14ac:dyDescent="0.4">
      <c r="A4685" s="88" t="s">
        <v>3625</v>
      </c>
      <c r="B4685" s="86">
        <v>2014</v>
      </c>
      <c r="C4685" s="87" t="s">
        <v>1054</v>
      </c>
      <c r="D4685" s="88" t="s">
        <v>1051</v>
      </c>
      <c r="E4685" s="88" t="s">
        <v>106</v>
      </c>
      <c r="F4685" s="89">
        <v>243585784</v>
      </c>
      <c r="G4685" s="88">
        <v>4</v>
      </c>
      <c r="H4685" s="89">
        <v>16724403</v>
      </c>
      <c r="J4685" s="48"/>
    </row>
    <row r="4686" spans="1:10" x14ac:dyDescent="0.4">
      <c r="A4686" s="88" t="s">
        <v>3625</v>
      </c>
      <c r="B4686" s="86">
        <v>2014</v>
      </c>
      <c r="C4686" s="87" t="s">
        <v>1054</v>
      </c>
      <c r="D4686" s="88" t="s">
        <v>1051</v>
      </c>
      <c r="E4686" s="88" t="s">
        <v>106</v>
      </c>
      <c r="F4686" s="89">
        <v>138462366</v>
      </c>
      <c r="G4686" s="88">
        <v>2</v>
      </c>
      <c r="H4686" s="89">
        <v>32943857</v>
      </c>
      <c r="J4686" s="48"/>
    </row>
    <row r="4687" spans="1:10" x14ac:dyDescent="0.4">
      <c r="A4687" s="88" t="s">
        <v>3625</v>
      </c>
      <c r="B4687" s="86">
        <v>2014</v>
      </c>
      <c r="C4687" s="87" t="s">
        <v>1054</v>
      </c>
      <c r="D4687" s="88" t="s">
        <v>1051</v>
      </c>
      <c r="E4687" s="88" t="s">
        <v>106</v>
      </c>
      <c r="F4687" s="89">
        <v>175596174</v>
      </c>
      <c r="G4687" s="88">
        <v>2</v>
      </c>
      <c r="H4687" s="89">
        <v>15781719</v>
      </c>
      <c r="J4687" s="48"/>
    </row>
    <row r="4688" spans="1:10" x14ac:dyDescent="0.4">
      <c r="A4688" s="88" t="s">
        <v>3625</v>
      </c>
      <c r="B4688" s="86">
        <v>2014</v>
      </c>
      <c r="C4688" s="87" t="s">
        <v>1054</v>
      </c>
      <c r="D4688" s="88" t="s">
        <v>1051</v>
      </c>
      <c r="E4688" s="88" t="s">
        <v>106</v>
      </c>
      <c r="F4688" s="89">
        <v>152732268</v>
      </c>
      <c r="G4688" s="88">
        <v>3</v>
      </c>
      <c r="H4688" s="89">
        <v>18342359</v>
      </c>
      <c r="J4688" s="48"/>
    </row>
    <row r="4689" spans="1:10" x14ac:dyDescent="0.4">
      <c r="A4689" s="88" t="s">
        <v>3624</v>
      </c>
      <c r="B4689" s="86">
        <v>2015</v>
      </c>
      <c r="C4689" s="87" t="s">
        <v>1054</v>
      </c>
      <c r="D4689" s="88" t="s">
        <v>1064</v>
      </c>
      <c r="E4689" s="88" t="s">
        <v>96</v>
      </c>
      <c r="F4689" s="89">
        <v>200786215</v>
      </c>
      <c r="G4689" s="88">
        <v>3</v>
      </c>
      <c r="H4689" s="89">
        <v>21335542</v>
      </c>
      <c r="J4689" s="48"/>
    </row>
    <row r="4690" spans="1:10" x14ac:dyDescent="0.4">
      <c r="A4690" s="88" t="s">
        <v>3624</v>
      </c>
      <c r="B4690" s="86">
        <v>2015</v>
      </c>
      <c r="C4690" s="87" t="s">
        <v>1054</v>
      </c>
      <c r="D4690" s="88" t="s">
        <v>1064</v>
      </c>
      <c r="E4690" s="88" t="s">
        <v>96</v>
      </c>
      <c r="F4690" s="89">
        <v>187712330</v>
      </c>
      <c r="G4690" s="88">
        <v>4</v>
      </c>
      <c r="H4690" s="89">
        <v>14595212</v>
      </c>
      <c r="J4690" s="48"/>
    </row>
    <row r="4691" spans="1:10" x14ac:dyDescent="0.4">
      <c r="A4691" s="88" t="s">
        <v>3624</v>
      </c>
      <c r="B4691" s="86">
        <v>2015</v>
      </c>
      <c r="C4691" s="87" t="s">
        <v>1054</v>
      </c>
      <c r="D4691" s="88" t="s">
        <v>1064</v>
      </c>
      <c r="E4691" s="88" t="s">
        <v>96</v>
      </c>
      <c r="F4691" s="89">
        <v>105296795</v>
      </c>
      <c r="G4691" s="88">
        <v>3</v>
      </c>
      <c r="H4691" s="89">
        <v>26192030</v>
      </c>
      <c r="J4691" s="48"/>
    </row>
    <row r="4692" spans="1:10" x14ac:dyDescent="0.4">
      <c r="A4692" s="88" t="s">
        <v>3623</v>
      </c>
      <c r="B4692" s="86">
        <v>2017</v>
      </c>
      <c r="C4692" s="87" t="s">
        <v>1061</v>
      </c>
      <c r="D4692" s="88" t="s">
        <v>1051</v>
      </c>
      <c r="E4692" s="88" t="s">
        <v>102</v>
      </c>
      <c r="F4692" s="89">
        <v>118352384</v>
      </c>
      <c r="G4692" s="88">
        <v>1</v>
      </c>
      <c r="H4692" s="89">
        <v>25845605</v>
      </c>
      <c r="J4692" s="48"/>
    </row>
    <row r="4693" spans="1:10" x14ac:dyDescent="0.4">
      <c r="A4693" s="88" t="s">
        <v>3623</v>
      </c>
      <c r="B4693" s="86">
        <v>2016</v>
      </c>
      <c r="C4693" s="87" t="s">
        <v>1061</v>
      </c>
      <c r="D4693" s="88" t="s">
        <v>1051</v>
      </c>
      <c r="E4693" s="88" t="s">
        <v>102</v>
      </c>
      <c r="F4693" s="89">
        <v>177705401</v>
      </c>
      <c r="G4693" s="88">
        <v>1</v>
      </c>
      <c r="H4693" s="89">
        <v>11119507</v>
      </c>
      <c r="J4693" s="48"/>
    </row>
    <row r="4694" spans="1:10" x14ac:dyDescent="0.4">
      <c r="A4694" s="88" t="s">
        <v>3623</v>
      </c>
      <c r="B4694" s="86">
        <v>2014</v>
      </c>
      <c r="C4694" s="87" t="s">
        <v>1061</v>
      </c>
      <c r="D4694" s="88" t="s">
        <v>1051</v>
      </c>
      <c r="E4694" s="88" t="s">
        <v>102</v>
      </c>
      <c r="F4694" s="89">
        <v>117842642</v>
      </c>
      <c r="G4694" s="88">
        <v>1</v>
      </c>
      <c r="H4694" s="89">
        <v>20667629</v>
      </c>
      <c r="J4694" s="48"/>
    </row>
    <row r="4695" spans="1:10" x14ac:dyDescent="0.4">
      <c r="A4695" s="88" t="s">
        <v>3622</v>
      </c>
      <c r="B4695" s="86">
        <v>2016</v>
      </c>
      <c r="C4695" s="87" t="s">
        <v>1054</v>
      </c>
      <c r="D4695" s="88" t="s">
        <v>1064</v>
      </c>
      <c r="E4695" s="88" t="s">
        <v>104</v>
      </c>
      <c r="F4695" s="89">
        <v>104798065</v>
      </c>
      <c r="G4695" s="88">
        <v>5</v>
      </c>
      <c r="H4695" s="89">
        <v>22214936</v>
      </c>
      <c r="J4695" s="48"/>
    </row>
    <row r="4696" spans="1:10" x14ac:dyDescent="0.4">
      <c r="A4696" s="88" t="s">
        <v>3621</v>
      </c>
      <c r="B4696" s="86">
        <v>2016</v>
      </c>
      <c r="C4696" s="87" t="s">
        <v>1054</v>
      </c>
      <c r="D4696" s="88" t="s">
        <v>1051</v>
      </c>
      <c r="E4696" s="88" t="s">
        <v>102</v>
      </c>
      <c r="F4696" s="89">
        <v>128340684</v>
      </c>
      <c r="G4696" s="88">
        <v>2</v>
      </c>
      <c r="H4696" s="89">
        <v>24943544</v>
      </c>
      <c r="J4696" s="48"/>
    </row>
    <row r="4697" spans="1:10" x14ac:dyDescent="0.4">
      <c r="A4697" s="88" t="s">
        <v>3620</v>
      </c>
      <c r="B4697" s="86">
        <v>2017</v>
      </c>
      <c r="C4697" s="87" t="s">
        <v>1054</v>
      </c>
      <c r="D4697" s="88" t="s">
        <v>1051</v>
      </c>
      <c r="E4697" s="88" t="s">
        <v>104</v>
      </c>
      <c r="F4697" s="89">
        <v>233166064</v>
      </c>
      <c r="G4697" s="88">
        <v>4</v>
      </c>
      <c r="H4697" s="89">
        <v>18426205</v>
      </c>
      <c r="J4697" s="48"/>
    </row>
    <row r="4698" spans="1:10" x14ac:dyDescent="0.4">
      <c r="A4698" s="88" t="s">
        <v>3619</v>
      </c>
      <c r="B4698" s="86">
        <v>2017</v>
      </c>
      <c r="C4698" s="87" t="s">
        <v>1061</v>
      </c>
      <c r="D4698" s="88" t="s">
        <v>1051</v>
      </c>
      <c r="E4698" s="88" t="s">
        <v>102</v>
      </c>
      <c r="F4698" s="89">
        <v>138797003</v>
      </c>
      <c r="G4698" s="88">
        <v>3</v>
      </c>
      <c r="H4698" s="89">
        <v>29266782</v>
      </c>
      <c r="J4698" s="48"/>
    </row>
    <row r="4699" spans="1:10" x14ac:dyDescent="0.4">
      <c r="A4699" s="88" t="s">
        <v>3618</v>
      </c>
      <c r="B4699" s="86">
        <v>2017</v>
      </c>
      <c r="C4699" s="87" t="s">
        <v>1061</v>
      </c>
      <c r="D4699" s="88" t="s">
        <v>100</v>
      </c>
      <c r="E4699" s="88" t="s">
        <v>96</v>
      </c>
      <c r="F4699" s="89">
        <v>214012967</v>
      </c>
      <c r="G4699" s="88">
        <v>2</v>
      </c>
      <c r="H4699" s="89">
        <v>14585346</v>
      </c>
      <c r="J4699" s="48"/>
    </row>
    <row r="4700" spans="1:10" x14ac:dyDescent="0.4">
      <c r="A4700" s="88" t="s">
        <v>3617</v>
      </c>
      <c r="B4700" s="86">
        <v>2017</v>
      </c>
      <c r="C4700" s="87" t="s">
        <v>1052</v>
      </c>
      <c r="D4700" s="88" t="s">
        <v>1051</v>
      </c>
      <c r="E4700" s="88" t="s">
        <v>102</v>
      </c>
      <c r="F4700" s="89">
        <v>239313560</v>
      </c>
      <c r="G4700" s="88">
        <v>5</v>
      </c>
      <c r="H4700" s="89">
        <v>26932696</v>
      </c>
      <c r="J4700" s="48"/>
    </row>
    <row r="4701" spans="1:10" x14ac:dyDescent="0.4">
      <c r="A4701" s="88" t="s">
        <v>3616</v>
      </c>
      <c r="B4701" s="86">
        <v>2017</v>
      </c>
      <c r="C4701" s="87" t="s">
        <v>1052</v>
      </c>
      <c r="D4701" s="88" t="s">
        <v>100</v>
      </c>
      <c r="E4701" s="88" t="s">
        <v>96</v>
      </c>
      <c r="F4701" s="89">
        <v>174539292</v>
      </c>
      <c r="G4701" s="88">
        <v>1</v>
      </c>
      <c r="H4701" s="89">
        <v>24061219</v>
      </c>
      <c r="J4701" s="48"/>
    </row>
    <row r="4702" spans="1:10" x14ac:dyDescent="0.4">
      <c r="A4702" s="88" t="s">
        <v>3616</v>
      </c>
      <c r="B4702" s="86">
        <v>2017</v>
      </c>
      <c r="C4702" s="87" t="s">
        <v>1052</v>
      </c>
      <c r="D4702" s="88" t="s">
        <v>100</v>
      </c>
      <c r="E4702" s="88" t="s">
        <v>96</v>
      </c>
      <c r="F4702" s="89">
        <v>159745097</v>
      </c>
      <c r="G4702" s="88">
        <v>2</v>
      </c>
      <c r="H4702" s="89">
        <v>19267417</v>
      </c>
      <c r="J4702" s="48"/>
    </row>
    <row r="4703" spans="1:10" x14ac:dyDescent="0.4">
      <c r="A4703" s="88" t="s">
        <v>3616</v>
      </c>
      <c r="B4703" s="86">
        <v>2017</v>
      </c>
      <c r="C4703" s="87" t="s">
        <v>1052</v>
      </c>
      <c r="D4703" s="88" t="s">
        <v>100</v>
      </c>
      <c r="E4703" s="88" t="s">
        <v>96</v>
      </c>
      <c r="F4703" s="89">
        <v>218890609</v>
      </c>
      <c r="G4703" s="88">
        <v>4</v>
      </c>
      <c r="H4703" s="89">
        <v>21309652</v>
      </c>
      <c r="J4703" s="48"/>
    </row>
    <row r="4704" spans="1:10" x14ac:dyDescent="0.4">
      <c r="A4704" s="88" t="s">
        <v>3615</v>
      </c>
      <c r="B4704" s="86">
        <v>2017</v>
      </c>
      <c r="C4704" s="87" t="s">
        <v>1054</v>
      </c>
      <c r="D4704" s="88" t="s">
        <v>1051</v>
      </c>
      <c r="E4704" s="88" t="s">
        <v>96</v>
      </c>
      <c r="F4704" s="89">
        <v>176210540</v>
      </c>
      <c r="G4704" s="88">
        <v>3</v>
      </c>
      <c r="H4704" s="89">
        <v>15924921</v>
      </c>
      <c r="J4704" s="48"/>
    </row>
    <row r="4705" spans="1:10" x14ac:dyDescent="0.4">
      <c r="A4705" s="88" t="s">
        <v>3615</v>
      </c>
      <c r="B4705" s="86">
        <v>2017</v>
      </c>
      <c r="C4705" s="87" t="s">
        <v>1054</v>
      </c>
      <c r="D4705" s="88" t="s">
        <v>1051</v>
      </c>
      <c r="E4705" s="88" t="s">
        <v>96</v>
      </c>
      <c r="F4705" s="89">
        <v>103037394</v>
      </c>
      <c r="G4705" s="88">
        <v>1</v>
      </c>
      <c r="H4705" s="89">
        <v>16747056</v>
      </c>
      <c r="J4705" s="48"/>
    </row>
    <row r="4706" spans="1:10" x14ac:dyDescent="0.4">
      <c r="A4706" s="88" t="s">
        <v>3615</v>
      </c>
      <c r="B4706" s="86">
        <v>2017</v>
      </c>
      <c r="C4706" s="87" t="s">
        <v>1054</v>
      </c>
      <c r="D4706" s="88" t="s">
        <v>1051</v>
      </c>
      <c r="E4706" s="88" t="s">
        <v>96</v>
      </c>
      <c r="F4706" s="89">
        <v>135950003</v>
      </c>
      <c r="G4706" s="88">
        <v>2</v>
      </c>
      <c r="H4706" s="89">
        <v>27094246</v>
      </c>
      <c r="J4706" s="48"/>
    </row>
    <row r="4707" spans="1:10" x14ac:dyDescent="0.4">
      <c r="A4707" s="88" t="s">
        <v>3615</v>
      </c>
      <c r="B4707" s="86">
        <v>2017</v>
      </c>
      <c r="C4707" s="87" t="s">
        <v>1054</v>
      </c>
      <c r="D4707" s="88" t="s">
        <v>1051</v>
      </c>
      <c r="E4707" s="88" t="s">
        <v>96</v>
      </c>
      <c r="F4707" s="89">
        <v>246878666</v>
      </c>
      <c r="G4707" s="88">
        <v>5</v>
      </c>
      <c r="H4707" s="89">
        <v>12695072</v>
      </c>
      <c r="J4707" s="48"/>
    </row>
    <row r="4708" spans="1:10" x14ac:dyDescent="0.4">
      <c r="A4708" s="88" t="s">
        <v>3614</v>
      </c>
      <c r="B4708" s="86">
        <v>2014</v>
      </c>
      <c r="C4708" s="87" t="s">
        <v>1052</v>
      </c>
      <c r="D4708" s="88" t="s">
        <v>1051</v>
      </c>
      <c r="E4708" s="88" t="s">
        <v>96</v>
      </c>
      <c r="F4708" s="89">
        <v>215848529</v>
      </c>
      <c r="G4708" s="88">
        <v>4</v>
      </c>
      <c r="H4708" s="89">
        <v>19713774</v>
      </c>
      <c r="J4708" s="48"/>
    </row>
    <row r="4709" spans="1:10" x14ac:dyDescent="0.4">
      <c r="A4709" s="88" t="s">
        <v>3614</v>
      </c>
      <c r="B4709" s="86">
        <v>2014</v>
      </c>
      <c r="C4709" s="87" t="s">
        <v>1052</v>
      </c>
      <c r="D4709" s="88" t="s">
        <v>1051</v>
      </c>
      <c r="E4709" s="88" t="s">
        <v>96</v>
      </c>
      <c r="F4709" s="89">
        <v>212751535</v>
      </c>
      <c r="G4709" s="88">
        <v>1</v>
      </c>
      <c r="H4709" s="89">
        <v>23568369</v>
      </c>
      <c r="J4709" s="48"/>
    </row>
    <row r="4710" spans="1:10" x14ac:dyDescent="0.4">
      <c r="A4710" s="88" t="s">
        <v>3614</v>
      </c>
      <c r="B4710" s="86">
        <v>2016</v>
      </c>
      <c r="C4710" s="87" t="s">
        <v>1052</v>
      </c>
      <c r="D4710" s="88" t="s">
        <v>1051</v>
      </c>
      <c r="E4710" s="88" t="s">
        <v>96</v>
      </c>
      <c r="F4710" s="89">
        <v>103097798</v>
      </c>
      <c r="G4710" s="88">
        <v>5</v>
      </c>
      <c r="H4710" s="89">
        <v>30349199</v>
      </c>
      <c r="J4710" s="48"/>
    </row>
    <row r="4711" spans="1:10" x14ac:dyDescent="0.4">
      <c r="A4711" s="88" t="s">
        <v>3613</v>
      </c>
      <c r="B4711" s="86">
        <v>2017</v>
      </c>
      <c r="C4711" s="87" t="s">
        <v>1054</v>
      </c>
      <c r="D4711" s="88" t="s">
        <v>1051</v>
      </c>
      <c r="E4711" s="88" t="s">
        <v>96</v>
      </c>
      <c r="F4711" s="89">
        <v>135544447</v>
      </c>
      <c r="G4711" s="88">
        <v>3</v>
      </c>
      <c r="H4711" s="89">
        <v>23633896</v>
      </c>
      <c r="J4711" s="48"/>
    </row>
    <row r="4712" spans="1:10" x14ac:dyDescent="0.4">
      <c r="A4712" s="88" t="s">
        <v>3613</v>
      </c>
      <c r="B4712" s="86">
        <v>2017</v>
      </c>
      <c r="C4712" s="87" t="s">
        <v>1054</v>
      </c>
      <c r="D4712" s="88" t="s">
        <v>1051</v>
      </c>
      <c r="E4712" s="88" t="s">
        <v>96</v>
      </c>
      <c r="F4712" s="89">
        <v>98449647</v>
      </c>
      <c r="G4712" s="88">
        <v>5</v>
      </c>
      <c r="H4712" s="89">
        <v>18652266</v>
      </c>
      <c r="J4712" s="48"/>
    </row>
    <row r="4713" spans="1:10" x14ac:dyDescent="0.4">
      <c r="A4713" s="88" t="s">
        <v>3613</v>
      </c>
      <c r="B4713" s="86">
        <v>2017</v>
      </c>
      <c r="C4713" s="87" t="s">
        <v>1054</v>
      </c>
      <c r="D4713" s="88" t="s">
        <v>1051</v>
      </c>
      <c r="E4713" s="88" t="s">
        <v>96</v>
      </c>
      <c r="F4713" s="89">
        <v>124503080</v>
      </c>
      <c r="G4713" s="88">
        <v>3</v>
      </c>
      <c r="H4713" s="89">
        <v>27504599</v>
      </c>
      <c r="J4713" s="48"/>
    </row>
    <row r="4714" spans="1:10" x14ac:dyDescent="0.4">
      <c r="A4714" s="88" t="s">
        <v>3612</v>
      </c>
      <c r="B4714" s="86">
        <v>2017</v>
      </c>
      <c r="C4714" s="87" t="s">
        <v>1054</v>
      </c>
      <c r="D4714" s="88" t="s">
        <v>100</v>
      </c>
      <c r="E4714" s="88" t="s">
        <v>106</v>
      </c>
      <c r="F4714" s="89">
        <v>212819308</v>
      </c>
      <c r="G4714" s="88">
        <v>5</v>
      </c>
      <c r="H4714" s="89">
        <v>11108110</v>
      </c>
      <c r="J4714" s="48"/>
    </row>
    <row r="4715" spans="1:10" x14ac:dyDescent="0.4">
      <c r="A4715" s="88" t="s">
        <v>3611</v>
      </c>
      <c r="B4715" s="86">
        <v>2017</v>
      </c>
      <c r="C4715" s="87" t="s">
        <v>1054</v>
      </c>
      <c r="D4715" s="88" t="s">
        <v>100</v>
      </c>
      <c r="E4715" s="88" t="s">
        <v>102</v>
      </c>
      <c r="F4715" s="89">
        <v>178772837</v>
      </c>
      <c r="G4715" s="88">
        <v>1</v>
      </c>
      <c r="H4715" s="89">
        <v>24548212</v>
      </c>
      <c r="J4715" s="48"/>
    </row>
    <row r="4716" spans="1:10" x14ac:dyDescent="0.4">
      <c r="A4716" s="88" t="s">
        <v>3610</v>
      </c>
      <c r="B4716" s="86">
        <v>2017</v>
      </c>
      <c r="C4716" s="87" t="s">
        <v>1052</v>
      </c>
      <c r="D4716" s="88" t="s">
        <v>1064</v>
      </c>
      <c r="E4716" s="88" t="s">
        <v>106</v>
      </c>
      <c r="F4716" s="89">
        <v>248910414</v>
      </c>
      <c r="G4716" s="88">
        <v>2</v>
      </c>
      <c r="H4716" s="89">
        <v>14496338</v>
      </c>
      <c r="J4716" s="48"/>
    </row>
    <row r="4717" spans="1:10" x14ac:dyDescent="0.4">
      <c r="A4717" s="88" t="s">
        <v>3609</v>
      </c>
      <c r="B4717" s="86">
        <v>2014</v>
      </c>
      <c r="C4717" s="87" t="s">
        <v>1054</v>
      </c>
      <c r="D4717" s="88" t="s">
        <v>100</v>
      </c>
      <c r="E4717" s="88" t="s">
        <v>102</v>
      </c>
      <c r="F4717" s="89">
        <v>139184334</v>
      </c>
      <c r="G4717" s="88">
        <v>3</v>
      </c>
      <c r="H4717" s="89">
        <v>24400747</v>
      </c>
      <c r="J4717" s="48"/>
    </row>
    <row r="4718" spans="1:10" x14ac:dyDescent="0.4">
      <c r="A4718" s="88" t="s">
        <v>3609</v>
      </c>
      <c r="B4718" s="86">
        <v>2016</v>
      </c>
      <c r="C4718" s="87" t="s">
        <v>1054</v>
      </c>
      <c r="D4718" s="88" t="s">
        <v>100</v>
      </c>
      <c r="E4718" s="88" t="s">
        <v>102</v>
      </c>
      <c r="F4718" s="89">
        <v>194246101</v>
      </c>
      <c r="G4718" s="88">
        <v>1</v>
      </c>
      <c r="H4718" s="89">
        <v>18464466</v>
      </c>
      <c r="J4718" s="48"/>
    </row>
    <row r="4719" spans="1:10" x14ac:dyDescent="0.4">
      <c r="A4719" s="88" t="s">
        <v>3608</v>
      </c>
      <c r="B4719" s="86">
        <v>2016</v>
      </c>
      <c r="C4719" s="87" t="s">
        <v>1054</v>
      </c>
      <c r="D4719" s="88" t="s">
        <v>1051</v>
      </c>
      <c r="E4719" s="88" t="s">
        <v>102</v>
      </c>
      <c r="F4719" s="89">
        <v>115811791</v>
      </c>
      <c r="G4719" s="88">
        <v>5</v>
      </c>
      <c r="H4719" s="89">
        <v>20174842</v>
      </c>
      <c r="J4719" s="48"/>
    </row>
    <row r="4720" spans="1:10" x14ac:dyDescent="0.4">
      <c r="A4720" s="88" t="s">
        <v>3607</v>
      </c>
      <c r="B4720" s="86">
        <v>2016</v>
      </c>
      <c r="C4720" s="87" t="s">
        <v>1054</v>
      </c>
      <c r="D4720" s="88" t="s">
        <v>1051</v>
      </c>
      <c r="E4720" s="88" t="s">
        <v>96</v>
      </c>
      <c r="F4720" s="89">
        <v>101446709</v>
      </c>
      <c r="G4720" s="88">
        <v>5</v>
      </c>
      <c r="H4720" s="89">
        <v>22935149</v>
      </c>
      <c r="J4720" s="48"/>
    </row>
    <row r="4721" spans="1:10" x14ac:dyDescent="0.4">
      <c r="A4721" s="88" t="s">
        <v>3607</v>
      </c>
      <c r="B4721" s="86">
        <v>2016</v>
      </c>
      <c r="C4721" s="87" t="s">
        <v>1054</v>
      </c>
      <c r="D4721" s="88" t="s">
        <v>1051</v>
      </c>
      <c r="E4721" s="88" t="s">
        <v>96</v>
      </c>
      <c r="F4721" s="89">
        <v>194383085</v>
      </c>
      <c r="G4721" s="88">
        <v>3</v>
      </c>
      <c r="H4721" s="89">
        <v>33204914</v>
      </c>
      <c r="J4721" s="48"/>
    </row>
    <row r="4722" spans="1:10" x14ac:dyDescent="0.4">
      <c r="A4722" s="88" t="s">
        <v>3607</v>
      </c>
      <c r="B4722" s="86">
        <v>2016</v>
      </c>
      <c r="C4722" s="87" t="s">
        <v>1054</v>
      </c>
      <c r="D4722" s="88" t="s">
        <v>1051</v>
      </c>
      <c r="E4722" s="88" t="s">
        <v>96</v>
      </c>
      <c r="F4722" s="89">
        <v>150339691</v>
      </c>
      <c r="G4722" s="88">
        <v>4</v>
      </c>
      <c r="H4722" s="89">
        <v>28863777</v>
      </c>
      <c r="J4722" s="48"/>
    </row>
    <row r="4723" spans="1:10" x14ac:dyDescent="0.4">
      <c r="A4723" s="88" t="s">
        <v>3607</v>
      </c>
      <c r="B4723" s="86">
        <v>2016</v>
      </c>
      <c r="C4723" s="87" t="s">
        <v>1054</v>
      </c>
      <c r="D4723" s="88" t="s">
        <v>1051</v>
      </c>
      <c r="E4723" s="88" t="s">
        <v>96</v>
      </c>
      <c r="F4723" s="89">
        <v>126373852</v>
      </c>
      <c r="G4723" s="88">
        <v>4</v>
      </c>
      <c r="H4723" s="89">
        <v>25464636</v>
      </c>
      <c r="J4723" s="48"/>
    </row>
    <row r="4724" spans="1:10" x14ac:dyDescent="0.4">
      <c r="A4724" s="88" t="s">
        <v>3606</v>
      </c>
      <c r="B4724" s="86">
        <v>2016</v>
      </c>
      <c r="C4724" s="87" t="s">
        <v>1054</v>
      </c>
      <c r="D4724" s="88" t="s">
        <v>100</v>
      </c>
      <c r="E4724" s="88" t="s">
        <v>102</v>
      </c>
      <c r="F4724" s="89">
        <v>215452573</v>
      </c>
      <c r="G4724" s="88">
        <v>3</v>
      </c>
      <c r="H4724" s="89">
        <v>18217281</v>
      </c>
      <c r="J4724" s="48"/>
    </row>
    <row r="4725" spans="1:10" x14ac:dyDescent="0.4">
      <c r="A4725" s="88" t="s">
        <v>3606</v>
      </c>
      <c r="B4725" s="86">
        <v>2016</v>
      </c>
      <c r="C4725" s="87" t="s">
        <v>1054</v>
      </c>
      <c r="D4725" s="88" t="s">
        <v>100</v>
      </c>
      <c r="E4725" s="88" t="s">
        <v>102</v>
      </c>
      <c r="F4725" s="89">
        <v>178382710</v>
      </c>
      <c r="G4725" s="88">
        <v>3</v>
      </c>
      <c r="H4725" s="89">
        <v>11068616</v>
      </c>
      <c r="J4725" s="48"/>
    </row>
    <row r="4726" spans="1:10" x14ac:dyDescent="0.4">
      <c r="A4726" s="88" t="s">
        <v>3605</v>
      </c>
      <c r="B4726" s="86">
        <v>2016</v>
      </c>
      <c r="C4726" s="87" t="s">
        <v>1054</v>
      </c>
      <c r="D4726" s="88" t="s">
        <v>1051</v>
      </c>
      <c r="E4726" s="88" t="s">
        <v>106</v>
      </c>
      <c r="F4726" s="89">
        <v>249032345</v>
      </c>
      <c r="G4726" s="88">
        <v>5</v>
      </c>
      <c r="H4726" s="89">
        <v>21817097</v>
      </c>
      <c r="J4726" s="48"/>
    </row>
    <row r="4727" spans="1:10" x14ac:dyDescent="0.4">
      <c r="A4727" s="88" t="s">
        <v>3605</v>
      </c>
      <c r="B4727" s="86">
        <v>2016</v>
      </c>
      <c r="C4727" s="87" t="s">
        <v>1054</v>
      </c>
      <c r="D4727" s="88" t="s">
        <v>1051</v>
      </c>
      <c r="E4727" s="88" t="s">
        <v>106</v>
      </c>
      <c r="F4727" s="89">
        <v>205383021</v>
      </c>
      <c r="G4727" s="88">
        <v>1</v>
      </c>
      <c r="H4727" s="89">
        <v>21447688</v>
      </c>
      <c r="J4727" s="48"/>
    </row>
    <row r="4728" spans="1:10" x14ac:dyDescent="0.4">
      <c r="A4728" s="88" t="s">
        <v>3605</v>
      </c>
      <c r="B4728" s="86">
        <v>2016</v>
      </c>
      <c r="C4728" s="87" t="s">
        <v>1054</v>
      </c>
      <c r="D4728" s="88" t="s">
        <v>1051</v>
      </c>
      <c r="E4728" s="88" t="s">
        <v>106</v>
      </c>
      <c r="F4728" s="89">
        <v>162171182</v>
      </c>
      <c r="G4728" s="88">
        <v>5</v>
      </c>
      <c r="H4728" s="89">
        <v>18731092</v>
      </c>
      <c r="J4728" s="48"/>
    </row>
    <row r="4729" spans="1:10" x14ac:dyDescent="0.4">
      <c r="A4729" s="88" t="s">
        <v>3605</v>
      </c>
      <c r="B4729" s="86">
        <v>2014</v>
      </c>
      <c r="C4729" s="87" t="s">
        <v>1054</v>
      </c>
      <c r="D4729" s="88" t="s">
        <v>1051</v>
      </c>
      <c r="E4729" s="88" t="s">
        <v>106</v>
      </c>
      <c r="F4729" s="89">
        <v>175140257</v>
      </c>
      <c r="G4729" s="88">
        <v>3</v>
      </c>
      <c r="H4729" s="89">
        <v>11080466</v>
      </c>
      <c r="J4729" s="48"/>
    </row>
    <row r="4730" spans="1:10" x14ac:dyDescent="0.4">
      <c r="A4730" s="88" t="s">
        <v>3604</v>
      </c>
      <c r="B4730" s="86">
        <v>2014</v>
      </c>
      <c r="C4730" s="87" t="s">
        <v>1054</v>
      </c>
      <c r="D4730" s="88" t="s">
        <v>100</v>
      </c>
      <c r="E4730" s="88" t="s">
        <v>102</v>
      </c>
      <c r="F4730" s="89">
        <v>131820666</v>
      </c>
      <c r="G4730" s="88">
        <v>2</v>
      </c>
      <c r="H4730" s="89">
        <v>18352437</v>
      </c>
      <c r="J4730" s="48"/>
    </row>
    <row r="4731" spans="1:10" x14ac:dyDescent="0.4">
      <c r="A4731" s="88" t="s">
        <v>3603</v>
      </c>
      <c r="B4731" s="86">
        <v>2016</v>
      </c>
      <c r="C4731" s="87" t="s">
        <v>1054</v>
      </c>
      <c r="D4731" s="88" t="s">
        <v>1064</v>
      </c>
      <c r="E4731" s="88" t="s">
        <v>104</v>
      </c>
      <c r="F4731" s="89">
        <v>147903531</v>
      </c>
      <c r="G4731" s="88">
        <v>5</v>
      </c>
      <c r="H4731" s="89">
        <v>14004303</v>
      </c>
      <c r="J4731" s="48"/>
    </row>
    <row r="4732" spans="1:10" x14ac:dyDescent="0.4">
      <c r="A4732" s="88" t="s">
        <v>3602</v>
      </c>
      <c r="B4732" s="86">
        <v>2017</v>
      </c>
      <c r="C4732" s="87" t="s">
        <v>1061</v>
      </c>
      <c r="D4732" s="88" t="s">
        <v>1051</v>
      </c>
      <c r="E4732" s="88" t="s">
        <v>104</v>
      </c>
      <c r="F4732" s="89">
        <v>167545151</v>
      </c>
      <c r="G4732" s="88">
        <v>1</v>
      </c>
      <c r="H4732" s="89">
        <v>16350494</v>
      </c>
      <c r="J4732" s="48"/>
    </row>
    <row r="4733" spans="1:10" x14ac:dyDescent="0.4">
      <c r="A4733" s="88" t="s">
        <v>3601</v>
      </c>
      <c r="B4733" s="86">
        <v>2017</v>
      </c>
      <c r="C4733" s="87" t="s">
        <v>1052</v>
      </c>
      <c r="D4733" s="88" t="s">
        <v>100</v>
      </c>
      <c r="E4733" s="88" t="s">
        <v>104</v>
      </c>
      <c r="F4733" s="89">
        <v>178166687</v>
      </c>
      <c r="G4733" s="88">
        <v>1</v>
      </c>
      <c r="H4733" s="89">
        <v>31411491</v>
      </c>
      <c r="J4733" s="48"/>
    </row>
    <row r="4734" spans="1:10" x14ac:dyDescent="0.4">
      <c r="A4734" s="88" t="s">
        <v>3601</v>
      </c>
      <c r="B4734" s="86">
        <v>2017</v>
      </c>
      <c r="C4734" s="87" t="s">
        <v>1052</v>
      </c>
      <c r="D4734" s="88" t="s">
        <v>100</v>
      </c>
      <c r="E4734" s="88" t="s">
        <v>104</v>
      </c>
      <c r="F4734" s="89">
        <v>94541507</v>
      </c>
      <c r="G4734" s="88">
        <v>5</v>
      </c>
      <c r="H4734" s="89">
        <v>30184405</v>
      </c>
      <c r="J4734" s="48"/>
    </row>
    <row r="4735" spans="1:10" x14ac:dyDescent="0.4">
      <c r="A4735" s="88" t="s">
        <v>3601</v>
      </c>
      <c r="B4735" s="86">
        <v>2017</v>
      </c>
      <c r="C4735" s="87" t="s">
        <v>1052</v>
      </c>
      <c r="D4735" s="88" t="s">
        <v>100</v>
      </c>
      <c r="E4735" s="88" t="s">
        <v>104</v>
      </c>
      <c r="F4735" s="89">
        <v>162338782</v>
      </c>
      <c r="G4735" s="88">
        <v>4</v>
      </c>
      <c r="H4735" s="89">
        <v>15563907</v>
      </c>
      <c r="J4735" s="48"/>
    </row>
    <row r="4736" spans="1:10" x14ac:dyDescent="0.4">
      <c r="A4736" s="88" t="s">
        <v>3601</v>
      </c>
      <c r="B4736" s="86">
        <v>2014</v>
      </c>
      <c r="C4736" s="87" t="s">
        <v>1052</v>
      </c>
      <c r="D4736" s="88" t="s">
        <v>100</v>
      </c>
      <c r="E4736" s="88" t="s">
        <v>104</v>
      </c>
      <c r="F4736" s="89">
        <v>125807668</v>
      </c>
      <c r="G4736" s="88">
        <v>4</v>
      </c>
      <c r="H4736" s="89">
        <v>18128121</v>
      </c>
      <c r="J4736" s="48"/>
    </row>
    <row r="4737" spans="1:10" x14ac:dyDescent="0.4">
      <c r="A4737" s="88" t="s">
        <v>3600</v>
      </c>
      <c r="B4737" s="86">
        <v>2014</v>
      </c>
      <c r="C4737" s="87" t="s">
        <v>1054</v>
      </c>
      <c r="D4737" s="88" t="s">
        <v>1051</v>
      </c>
      <c r="E4737" s="88" t="s">
        <v>96</v>
      </c>
      <c r="F4737" s="89">
        <v>230868053</v>
      </c>
      <c r="G4737" s="88">
        <v>2</v>
      </c>
      <c r="H4737" s="89">
        <v>32200350</v>
      </c>
      <c r="J4737" s="48"/>
    </row>
    <row r="4738" spans="1:10" x14ac:dyDescent="0.4">
      <c r="A4738" s="88" t="s">
        <v>3600</v>
      </c>
      <c r="B4738" s="86">
        <v>2014</v>
      </c>
      <c r="C4738" s="87" t="s">
        <v>1054</v>
      </c>
      <c r="D4738" s="88" t="s">
        <v>1051</v>
      </c>
      <c r="E4738" s="88" t="s">
        <v>96</v>
      </c>
      <c r="F4738" s="89">
        <v>198204926</v>
      </c>
      <c r="G4738" s="88">
        <v>5</v>
      </c>
      <c r="H4738" s="89">
        <v>14227398</v>
      </c>
      <c r="J4738" s="48"/>
    </row>
    <row r="4739" spans="1:10" x14ac:dyDescent="0.4">
      <c r="A4739" s="88" t="s">
        <v>3599</v>
      </c>
      <c r="B4739" s="86">
        <v>2014</v>
      </c>
      <c r="C4739" s="87" t="s">
        <v>1054</v>
      </c>
      <c r="D4739" s="88" t="s">
        <v>100</v>
      </c>
      <c r="E4739" s="88" t="s">
        <v>106</v>
      </c>
      <c r="F4739" s="89">
        <v>96949669</v>
      </c>
      <c r="G4739" s="88">
        <v>1</v>
      </c>
      <c r="H4739" s="89">
        <v>19815011</v>
      </c>
      <c r="J4739" s="48"/>
    </row>
    <row r="4740" spans="1:10" x14ac:dyDescent="0.4">
      <c r="A4740" s="88" t="s">
        <v>3598</v>
      </c>
      <c r="B4740" s="86">
        <v>2014</v>
      </c>
      <c r="C4740" s="87" t="s">
        <v>1052</v>
      </c>
      <c r="D4740" s="88" t="s">
        <v>100</v>
      </c>
      <c r="E4740" s="88" t="s">
        <v>104</v>
      </c>
      <c r="F4740" s="89">
        <v>182192638</v>
      </c>
      <c r="G4740" s="88">
        <v>2</v>
      </c>
      <c r="H4740" s="89">
        <v>14839575</v>
      </c>
      <c r="J4740" s="48"/>
    </row>
    <row r="4741" spans="1:10" x14ac:dyDescent="0.4">
      <c r="A4741" s="88" t="s">
        <v>3598</v>
      </c>
      <c r="B4741" s="86">
        <v>2017</v>
      </c>
      <c r="C4741" s="87" t="s">
        <v>1052</v>
      </c>
      <c r="D4741" s="88" t="s">
        <v>100</v>
      </c>
      <c r="E4741" s="88" t="s">
        <v>104</v>
      </c>
      <c r="F4741" s="89">
        <v>201506214</v>
      </c>
      <c r="G4741" s="88">
        <v>3</v>
      </c>
      <c r="H4741" s="89">
        <v>13495381</v>
      </c>
      <c r="J4741" s="48"/>
    </row>
    <row r="4742" spans="1:10" x14ac:dyDescent="0.4">
      <c r="A4742" s="88" t="s">
        <v>3598</v>
      </c>
      <c r="B4742" s="86">
        <v>2017</v>
      </c>
      <c r="C4742" s="87" t="s">
        <v>1052</v>
      </c>
      <c r="D4742" s="88" t="s">
        <v>100</v>
      </c>
      <c r="E4742" s="88" t="s">
        <v>104</v>
      </c>
      <c r="F4742" s="89">
        <v>192217621</v>
      </c>
      <c r="G4742" s="88">
        <v>2</v>
      </c>
      <c r="H4742" s="89">
        <v>21957495</v>
      </c>
      <c r="J4742" s="48"/>
    </row>
    <row r="4743" spans="1:10" x14ac:dyDescent="0.4">
      <c r="A4743" s="88" t="s">
        <v>3598</v>
      </c>
      <c r="B4743" s="86">
        <v>2017</v>
      </c>
      <c r="C4743" s="87" t="s">
        <v>1052</v>
      </c>
      <c r="D4743" s="88" t="s">
        <v>100</v>
      </c>
      <c r="E4743" s="88" t="s">
        <v>104</v>
      </c>
      <c r="F4743" s="89">
        <v>217552477</v>
      </c>
      <c r="G4743" s="88">
        <v>5</v>
      </c>
      <c r="H4743" s="89">
        <v>10421962</v>
      </c>
      <c r="J4743" s="48"/>
    </row>
    <row r="4744" spans="1:10" x14ac:dyDescent="0.4">
      <c r="A4744" s="88" t="s">
        <v>3597</v>
      </c>
      <c r="B4744" s="86">
        <v>2017</v>
      </c>
      <c r="C4744" s="87" t="s">
        <v>1054</v>
      </c>
      <c r="D4744" s="88" t="s">
        <v>100</v>
      </c>
      <c r="E4744" s="88" t="s">
        <v>96</v>
      </c>
      <c r="F4744" s="89">
        <v>221340515</v>
      </c>
      <c r="G4744" s="88">
        <v>1</v>
      </c>
      <c r="H4744" s="89">
        <v>18306628</v>
      </c>
      <c r="J4744" s="48"/>
    </row>
    <row r="4745" spans="1:10" x14ac:dyDescent="0.4">
      <c r="A4745" s="88" t="s">
        <v>3597</v>
      </c>
      <c r="B4745" s="86">
        <v>2017</v>
      </c>
      <c r="C4745" s="87" t="s">
        <v>1054</v>
      </c>
      <c r="D4745" s="88" t="s">
        <v>100</v>
      </c>
      <c r="E4745" s="88" t="s">
        <v>96</v>
      </c>
      <c r="F4745" s="89">
        <v>120768067</v>
      </c>
      <c r="G4745" s="88">
        <v>2</v>
      </c>
      <c r="H4745" s="89">
        <v>12475973</v>
      </c>
      <c r="J4745" s="48"/>
    </row>
    <row r="4746" spans="1:10" x14ac:dyDescent="0.4">
      <c r="A4746" s="88" t="s">
        <v>3597</v>
      </c>
      <c r="B4746" s="86">
        <v>2015</v>
      </c>
      <c r="C4746" s="87" t="s">
        <v>1054</v>
      </c>
      <c r="D4746" s="88" t="s">
        <v>100</v>
      </c>
      <c r="E4746" s="88" t="s">
        <v>96</v>
      </c>
      <c r="F4746" s="89">
        <v>236756345</v>
      </c>
      <c r="G4746" s="88">
        <v>2</v>
      </c>
      <c r="H4746" s="89">
        <v>17744164</v>
      </c>
      <c r="J4746" s="48"/>
    </row>
    <row r="4747" spans="1:10" x14ac:dyDescent="0.4">
      <c r="A4747" s="88" t="s">
        <v>3597</v>
      </c>
      <c r="B4747" s="86">
        <v>2015</v>
      </c>
      <c r="C4747" s="87" t="s">
        <v>1054</v>
      </c>
      <c r="D4747" s="88" t="s">
        <v>100</v>
      </c>
      <c r="E4747" s="88" t="s">
        <v>96</v>
      </c>
      <c r="F4747" s="89">
        <v>156037349</v>
      </c>
      <c r="G4747" s="88">
        <v>1</v>
      </c>
      <c r="H4747" s="89">
        <v>20904053</v>
      </c>
      <c r="J4747" s="48"/>
    </row>
    <row r="4748" spans="1:10" x14ac:dyDescent="0.4">
      <c r="A4748" s="88" t="s">
        <v>3597</v>
      </c>
      <c r="B4748" s="86">
        <v>2017</v>
      </c>
      <c r="C4748" s="87" t="s">
        <v>1054</v>
      </c>
      <c r="D4748" s="88" t="s">
        <v>100</v>
      </c>
      <c r="E4748" s="88" t="s">
        <v>96</v>
      </c>
      <c r="F4748" s="89">
        <v>117972761</v>
      </c>
      <c r="G4748" s="88">
        <v>1</v>
      </c>
      <c r="H4748" s="89">
        <v>14251429</v>
      </c>
      <c r="J4748" s="48"/>
    </row>
    <row r="4749" spans="1:10" x14ac:dyDescent="0.4">
      <c r="A4749" s="88" t="s">
        <v>3597</v>
      </c>
      <c r="B4749" s="86">
        <v>2017</v>
      </c>
      <c r="C4749" s="87" t="s">
        <v>1054</v>
      </c>
      <c r="D4749" s="88" t="s">
        <v>100</v>
      </c>
      <c r="E4749" s="88" t="s">
        <v>96</v>
      </c>
      <c r="F4749" s="89">
        <v>115492746</v>
      </c>
      <c r="G4749" s="88">
        <v>3</v>
      </c>
      <c r="H4749" s="89">
        <v>12539191</v>
      </c>
      <c r="J4749" s="48"/>
    </row>
    <row r="4750" spans="1:10" x14ac:dyDescent="0.4">
      <c r="A4750" s="88" t="s">
        <v>3597</v>
      </c>
      <c r="B4750" s="86">
        <v>2016</v>
      </c>
      <c r="C4750" s="87" t="s">
        <v>1054</v>
      </c>
      <c r="D4750" s="88" t="s">
        <v>100</v>
      </c>
      <c r="E4750" s="88" t="s">
        <v>96</v>
      </c>
      <c r="F4750" s="89">
        <v>177801091</v>
      </c>
      <c r="G4750" s="88">
        <v>5</v>
      </c>
      <c r="H4750" s="89">
        <v>34661223</v>
      </c>
      <c r="J4750" s="48"/>
    </row>
    <row r="4751" spans="1:10" x14ac:dyDescent="0.4">
      <c r="A4751" s="88" t="s">
        <v>3596</v>
      </c>
      <c r="B4751" s="86">
        <v>2016</v>
      </c>
      <c r="C4751" s="87" t="s">
        <v>1061</v>
      </c>
      <c r="D4751" s="88" t="s">
        <v>1051</v>
      </c>
      <c r="E4751" s="88" t="s">
        <v>102</v>
      </c>
      <c r="F4751" s="89">
        <v>158381910</v>
      </c>
      <c r="G4751" s="88">
        <v>1</v>
      </c>
      <c r="H4751" s="89">
        <v>18738327</v>
      </c>
      <c r="J4751" s="48"/>
    </row>
    <row r="4752" spans="1:10" x14ac:dyDescent="0.4">
      <c r="A4752" s="88" t="s">
        <v>3596</v>
      </c>
      <c r="B4752" s="86">
        <v>2017</v>
      </c>
      <c r="C4752" s="87" t="s">
        <v>1061</v>
      </c>
      <c r="D4752" s="88" t="s">
        <v>1051</v>
      </c>
      <c r="E4752" s="88" t="s">
        <v>102</v>
      </c>
      <c r="F4752" s="89">
        <v>111655992</v>
      </c>
      <c r="G4752" s="88">
        <v>4</v>
      </c>
      <c r="H4752" s="89">
        <v>22593122</v>
      </c>
      <c r="J4752" s="48"/>
    </row>
    <row r="4753" spans="1:10" x14ac:dyDescent="0.4">
      <c r="A4753" s="88" t="s">
        <v>3595</v>
      </c>
      <c r="B4753" s="86">
        <v>2017</v>
      </c>
      <c r="C4753" s="87" t="s">
        <v>1054</v>
      </c>
      <c r="D4753" s="88" t="s">
        <v>1051</v>
      </c>
      <c r="E4753" s="88" t="s">
        <v>96</v>
      </c>
      <c r="F4753" s="89">
        <v>105626490</v>
      </c>
      <c r="G4753" s="88">
        <v>1</v>
      </c>
      <c r="H4753" s="89">
        <v>31517850</v>
      </c>
      <c r="J4753" s="48"/>
    </row>
    <row r="4754" spans="1:10" x14ac:dyDescent="0.4">
      <c r="A4754" s="88" t="s">
        <v>3594</v>
      </c>
      <c r="B4754" s="86">
        <v>2017</v>
      </c>
      <c r="C4754" s="87" t="s">
        <v>1054</v>
      </c>
      <c r="D4754" s="88" t="s">
        <v>100</v>
      </c>
      <c r="E4754" s="88" t="s">
        <v>96</v>
      </c>
      <c r="F4754" s="89">
        <v>209958628</v>
      </c>
      <c r="G4754" s="88">
        <v>2</v>
      </c>
      <c r="H4754" s="89">
        <v>29855944</v>
      </c>
      <c r="J4754" s="48"/>
    </row>
    <row r="4755" spans="1:10" x14ac:dyDescent="0.4">
      <c r="A4755" s="88" t="s">
        <v>3594</v>
      </c>
      <c r="B4755" s="86">
        <v>2017</v>
      </c>
      <c r="C4755" s="87" t="s">
        <v>1054</v>
      </c>
      <c r="D4755" s="88" t="s">
        <v>100</v>
      </c>
      <c r="E4755" s="88" t="s">
        <v>96</v>
      </c>
      <c r="F4755" s="89">
        <v>130475585</v>
      </c>
      <c r="G4755" s="88">
        <v>4</v>
      </c>
      <c r="H4755" s="89">
        <v>32101601</v>
      </c>
      <c r="J4755" s="48"/>
    </row>
    <row r="4756" spans="1:10" x14ac:dyDescent="0.4">
      <c r="A4756" s="88" t="s">
        <v>3593</v>
      </c>
      <c r="B4756" s="86">
        <v>2017</v>
      </c>
      <c r="C4756" s="87" t="s">
        <v>1054</v>
      </c>
      <c r="D4756" s="88" t="s">
        <v>1051</v>
      </c>
      <c r="E4756" s="88" t="s">
        <v>102</v>
      </c>
      <c r="F4756" s="89">
        <v>231291388</v>
      </c>
      <c r="G4756" s="88">
        <v>3</v>
      </c>
      <c r="H4756" s="89">
        <v>33564765</v>
      </c>
      <c r="J4756" s="48"/>
    </row>
    <row r="4757" spans="1:10" x14ac:dyDescent="0.4">
      <c r="A4757" s="88" t="s">
        <v>3593</v>
      </c>
      <c r="B4757" s="86">
        <v>2017</v>
      </c>
      <c r="C4757" s="87" t="s">
        <v>1054</v>
      </c>
      <c r="D4757" s="88" t="s">
        <v>1051</v>
      </c>
      <c r="E4757" s="88" t="s">
        <v>102</v>
      </c>
      <c r="F4757" s="89">
        <v>160745329</v>
      </c>
      <c r="G4757" s="88">
        <v>1</v>
      </c>
      <c r="H4757" s="89">
        <v>31591390</v>
      </c>
      <c r="J4757" s="48"/>
    </row>
    <row r="4758" spans="1:10" x14ac:dyDescent="0.4">
      <c r="A4758" s="88" t="s">
        <v>3592</v>
      </c>
      <c r="B4758" s="86">
        <v>2017</v>
      </c>
      <c r="C4758" s="87" t="s">
        <v>1052</v>
      </c>
      <c r="D4758" s="88" t="s">
        <v>100</v>
      </c>
      <c r="E4758" s="88" t="s">
        <v>106</v>
      </c>
      <c r="F4758" s="89">
        <v>141823994</v>
      </c>
      <c r="G4758" s="88">
        <v>2</v>
      </c>
      <c r="H4758" s="89">
        <v>10549139</v>
      </c>
      <c r="J4758" s="48"/>
    </row>
    <row r="4759" spans="1:10" x14ac:dyDescent="0.4">
      <c r="A4759" s="88" t="s">
        <v>3591</v>
      </c>
      <c r="B4759" s="86">
        <v>2017</v>
      </c>
      <c r="C4759" s="87" t="s">
        <v>1052</v>
      </c>
      <c r="D4759" s="88" t="s">
        <v>100</v>
      </c>
      <c r="E4759" s="88" t="s">
        <v>102</v>
      </c>
      <c r="F4759" s="89">
        <v>118004267</v>
      </c>
      <c r="G4759" s="88">
        <v>5</v>
      </c>
      <c r="H4759" s="89">
        <v>16580174</v>
      </c>
      <c r="J4759" s="48"/>
    </row>
    <row r="4760" spans="1:10" x14ac:dyDescent="0.4">
      <c r="A4760" s="88" t="s">
        <v>3591</v>
      </c>
      <c r="B4760" s="86">
        <v>2017</v>
      </c>
      <c r="C4760" s="87" t="s">
        <v>1052</v>
      </c>
      <c r="D4760" s="88" t="s">
        <v>100</v>
      </c>
      <c r="E4760" s="88" t="s">
        <v>102</v>
      </c>
      <c r="F4760" s="89">
        <v>204599188</v>
      </c>
      <c r="G4760" s="88">
        <v>5</v>
      </c>
      <c r="H4760" s="89">
        <v>11028451</v>
      </c>
      <c r="J4760" s="48"/>
    </row>
    <row r="4761" spans="1:10" x14ac:dyDescent="0.4">
      <c r="A4761" s="88" t="s">
        <v>3590</v>
      </c>
      <c r="B4761" s="86">
        <v>2014</v>
      </c>
      <c r="C4761" s="87" t="s">
        <v>1052</v>
      </c>
      <c r="D4761" s="88" t="s">
        <v>1051</v>
      </c>
      <c r="E4761" s="88" t="s">
        <v>102</v>
      </c>
      <c r="F4761" s="89">
        <v>221789095</v>
      </c>
      <c r="G4761" s="88">
        <v>4</v>
      </c>
      <c r="H4761" s="89">
        <v>20174225</v>
      </c>
      <c r="J4761" s="48"/>
    </row>
    <row r="4762" spans="1:10" x14ac:dyDescent="0.4">
      <c r="A4762" s="88" t="s">
        <v>3590</v>
      </c>
      <c r="B4762" s="86">
        <v>2014</v>
      </c>
      <c r="C4762" s="87" t="s">
        <v>1052</v>
      </c>
      <c r="D4762" s="88" t="s">
        <v>1051</v>
      </c>
      <c r="E4762" s="88" t="s">
        <v>102</v>
      </c>
      <c r="F4762" s="89">
        <v>188531112</v>
      </c>
      <c r="G4762" s="88">
        <v>4</v>
      </c>
      <c r="H4762" s="89">
        <v>12976707</v>
      </c>
      <c r="J4762" s="48"/>
    </row>
    <row r="4763" spans="1:10" x14ac:dyDescent="0.4">
      <c r="A4763" s="88" t="s">
        <v>3589</v>
      </c>
      <c r="B4763" s="86">
        <v>2017</v>
      </c>
      <c r="C4763" s="87" t="s">
        <v>1054</v>
      </c>
      <c r="D4763" s="88" t="s">
        <v>1051</v>
      </c>
      <c r="E4763" s="88" t="s">
        <v>104</v>
      </c>
      <c r="F4763" s="89">
        <v>159546500</v>
      </c>
      <c r="G4763" s="88">
        <v>3</v>
      </c>
      <c r="H4763" s="89">
        <v>12875859</v>
      </c>
      <c r="J4763" s="48"/>
    </row>
    <row r="4764" spans="1:10" x14ac:dyDescent="0.4">
      <c r="A4764" s="88" t="s">
        <v>3589</v>
      </c>
      <c r="B4764" s="86">
        <v>2015</v>
      </c>
      <c r="C4764" s="87" t="s">
        <v>1054</v>
      </c>
      <c r="D4764" s="88" t="s">
        <v>1051</v>
      </c>
      <c r="E4764" s="88" t="s">
        <v>104</v>
      </c>
      <c r="F4764" s="89">
        <v>213127284</v>
      </c>
      <c r="G4764" s="88">
        <v>5</v>
      </c>
      <c r="H4764" s="89">
        <v>32704685</v>
      </c>
      <c r="J4764" s="48"/>
    </row>
    <row r="4765" spans="1:10" x14ac:dyDescent="0.4">
      <c r="A4765" s="88" t="s">
        <v>3589</v>
      </c>
      <c r="B4765" s="86">
        <v>2015</v>
      </c>
      <c r="C4765" s="87" t="s">
        <v>1054</v>
      </c>
      <c r="D4765" s="88" t="s">
        <v>1051</v>
      </c>
      <c r="E4765" s="88" t="s">
        <v>104</v>
      </c>
      <c r="F4765" s="89">
        <v>93142743</v>
      </c>
      <c r="G4765" s="88">
        <v>1</v>
      </c>
      <c r="H4765" s="89">
        <v>14332480</v>
      </c>
      <c r="J4765" s="48"/>
    </row>
    <row r="4766" spans="1:10" x14ac:dyDescent="0.4">
      <c r="A4766" s="88" t="s">
        <v>3589</v>
      </c>
      <c r="B4766" s="86">
        <v>2015</v>
      </c>
      <c r="C4766" s="87" t="s">
        <v>1054</v>
      </c>
      <c r="D4766" s="88" t="s">
        <v>1051</v>
      </c>
      <c r="E4766" s="88" t="s">
        <v>104</v>
      </c>
      <c r="F4766" s="89">
        <v>121795303</v>
      </c>
      <c r="G4766" s="88">
        <v>3</v>
      </c>
      <c r="H4766" s="89">
        <v>19037947</v>
      </c>
      <c r="J4766" s="48"/>
    </row>
    <row r="4767" spans="1:10" x14ac:dyDescent="0.4">
      <c r="A4767" s="88" t="s">
        <v>3589</v>
      </c>
      <c r="B4767" s="86">
        <v>2015</v>
      </c>
      <c r="C4767" s="87" t="s">
        <v>1054</v>
      </c>
      <c r="D4767" s="88" t="s">
        <v>1051</v>
      </c>
      <c r="E4767" s="88" t="s">
        <v>104</v>
      </c>
      <c r="F4767" s="89">
        <v>231259821</v>
      </c>
      <c r="G4767" s="88">
        <v>5</v>
      </c>
      <c r="H4767" s="89">
        <v>20916549</v>
      </c>
      <c r="J4767" s="48"/>
    </row>
    <row r="4768" spans="1:10" x14ac:dyDescent="0.4">
      <c r="A4768" s="88" t="s">
        <v>3588</v>
      </c>
      <c r="B4768" s="86">
        <v>2017</v>
      </c>
      <c r="C4768" s="87" t="s">
        <v>1052</v>
      </c>
      <c r="D4768" s="88" t="s">
        <v>1051</v>
      </c>
      <c r="E4768" s="88" t="s">
        <v>96</v>
      </c>
      <c r="F4768" s="89">
        <v>163207683</v>
      </c>
      <c r="G4768" s="88">
        <v>1</v>
      </c>
      <c r="H4768" s="89">
        <v>19898924</v>
      </c>
      <c r="J4768" s="48"/>
    </row>
    <row r="4769" spans="1:10" x14ac:dyDescent="0.4">
      <c r="A4769" s="88" t="s">
        <v>3588</v>
      </c>
      <c r="B4769" s="86">
        <v>2014</v>
      </c>
      <c r="C4769" s="87" t="s">
        <v>1052</v>
      </c>
      <c r="D4769" s="88" t="s">
        <v>1051</v>
      </c>
      <c r="E4769" s="88" t="s">
        <v>96</v>
      </c>
      <c r="F4769" s="89">
        <v>135601458</v>
      </c>
      <c r="G4769" s="88">
        <v>2</v>
      </c>
      <c r="H4769" s="89">
        <v>10433714</v>
      </c>
      <c r="J4769" s="48"/>
    </row>
    <row r="4770" spans="1:10" x14ac:dyDescent="0.4">
      <c r="A4770" s="88" t="s">
        <v>3587</v>
      </c>
      <c r="B4770" s="86">
        <v>2014</v>
      </c>
      <c r="C4770" s="87" t="s">
        <v>1052</v>
      </c>
      <c r="D4770" s="88" t="s">
        <v>1051</v>
      </c>
      <c r="E4770" s="88" t="s">
        <v>106</v>
      </c>
      <c r="F4770" s="89">
        <v>95288954</v>
      </c>
      <c r="G4770" s="88">
        <v>1</v>
      </c>
      <c r="H4770" s="89">
        <v>33433117</v>
      </c>
      <c r="J4770" s="48"/>
    </row>
    <row r="4771" spans="1:10" x14ac:dyDescent="0.4">
      <c r="A4771" s="88" t="s">
        <v>3587</v>
      </c>
      <c r="B4771" s="86">
        <v>2014</v>
      </c>
      <c r="C4771" s="87" t="s">
        <v>1052</v>
      </c>
      <c r="D4771" s="88" t="s">
        <v>1051</v>
      </c>
      <c r="E4771" s="88" t="s">
        <v>106</v>
      </c>
      <c r="F4771" s="89">
        <v>207357027</v>
      </c>
      <c r="G4771" s="88">
        <v>2</v>
      </c>
      <c r="H4771" s="89">
        <v>21149102</v>
      </c>
      <c r="J4771" s="48"/>
    </row>
    <row r="4772" spans="1:10" x14ac:dyDescent="0.4">
      <c r="A4772" s="88" t="s">
        <v>3586</v>
      </c>
      <c r="B4772" s="86">
        <v>2015</v>
      </c>
      <c r="C4772" s="87" t="s">
        <v>1054</v>
      </c>
      <c r="D4772" s="88" t="s">
        <v>100</v>
      </c>
      <c r="E4772" s="88" t="s">
        <v>102</v>
      </c>
      <c r="F4772" s="89">
        <v>249701895</v>
      </c>
      <c r="G4772" s="88">
        <v>1</v>
      </c>
      <c r="H4772" s="89">
        <v>33715357</v>
      </c>
      <c r="J4772" s="48"/>
    </row>
    <row r="4773" spans="1:10" x14ac:dyDescent="0.4">
      <c r="A4773" s="88" t="s">
        <v>3586</v>
      </c>
      <c r="B4773" s="86">
        <v>2015</v>
      </c>
      <c r="C4773" s="87" t="s">
        <v>1054</v>
      </c>
      <c r="D4773" s="88" t="s">
        <v>100</v>
      </c>
      <c r="E4773" s="88" t="s">
        <v>102</v>
      </c>
      <c r="F4773" s="89">
        <v>226589082</v>
      </c>
      <c r="G4773" s="88">
        <v>2</v>
      </c>
      <c r="H4773" s="89">
        <v>27706626</v>
      </c>
      <c r="J4773" s="48"/>
    </row>
    <row r="4774" spans="1:10" x14ac:dyDescent="0.4">
      <c r="A4774" s="88" t="s">
        <v>3585</v>
      </c>
      <c r="B4774" s="86">
        <v>2015</v>
      </c>
      <c r="C4774" s="87" t="s">
        <v>1054</v>
      </c>
      <c r="D4774" s="88" t="s">
        <v>1051</v>
      </c>
      <c r="E4774" s="88" t="s">
        <v>106</v>
      </c>
      <c r="F4774" s="89">
        <v>146291366</v>
      </c>
      <c r="G4774" s="88">
        <v>4</v>
      </c>
      <c r="H4774" s="89">
        <v>30568531</v>
      </c>
      <c r="J4774" s="48"/>
    </row>
    <row r="4775" spans="1:10" x14ac:dyDescent="0.4">
      <c r="A4775" s="88" t="s">
        <v>3584</v>
      </c>
      <c r="B4775" s="86">
        <v>2017</v>
      </c>
      <c r="C4775" s="87" t="s">
        <v>1052</v>
      </c>
      <c r="D4775" s="88" t="s">
        <v>1064</v>
      </c>
      <c r="E4775" s="88" t="s">
        <v>104</v>
      </c>
      <c r="F4775" s="89">
        <v>122200882</v>
      </c>
      <c r="G4775" s="88">
        <v>5</v>
      </c>
      <c r="H4775" s="89">
        <v>31416047</v>
      </c>
      <c r="J4775" s="48"/>
    </row>
    <row r="4776" spans="1:10" x14ac:dyDescent="0.4">
      <c r="A4776" s="88" t="s">
        <v>3584</v>
      </c>
      <c r="B4776" s="86">
        <v>2016</v>
      </c>
      <c r="C4776" s="87" t="s">
        <v>1052</v>
      </c>
      <c r="D4776" s="88" t="s">
        <v>1064</v>
      </c>
      <c r="E4776" s="88" t="s">
        <v>104</v>
      </c>
      <c r="F4776" s="89">
        <v>152434876</v>
      </c>
      <c r="G4776" s="88">
        <v>2</v>
      </c>
      <c r="H4776" s="89">
        <v>25472378</v>
      </c>
      <c r="J4776" s="48"/>
    </row>
    <row r="4777" spans="1:10" x14ac:dyDescent="0.4">
      <c r="A4777" s="88" t="s">
        <v>3584</v>
      </c>
      <c r="B4777" s="86">
        <v>2016</v>
      </c>
      <c r="C4777" s="87" t="s">
        <v>1052</v>
      </c>
      <c r="D4777" s="88" t="s">
        <v>1064</v>
      </c>
      <c r="E4777" s="88" t="s">
        <v>104</v>
      </c>
      <c r="F4777" s="89">
        <v>189699809</v>
      </c>
      <c r="G4777" s="88">
        <v>2</v>
      </c>
      <c r="H4777" s="89">
        <v>21658141</v>
      </c>
      <c r="J4777" s="48"/>
    </row>
    <row r="4778" spans="1:10" x14ac:dyDescent="0.4">
      <c r="A4778" s="88" t="s">
        <v>3584</v>
      </c>
      <c r="B4778" s="86">
        <v>2016</v>
      </c>
      <c r="C4778" s="87" t="s">
        <v>1052</v>
      </c>
      <c r="D4778" s="88" t="s">
        <v>1064</v>
      </c>
      <c r="E4778" s="88" t="s">
        <v>104</v>
      </c>
      <c r="F4778" s="89">
        <v>173864981</v>
      </c>
      <c r="G4778" s="88">
        <v>5</v>
      </c>
      <c r="H4778" s="89">
        <v>21412795</v>
      </c>
      <c r="J4778" s="48"/>
    </row>
    <row r="4779" spans="1:10" x14ac:dyDescent="0.4">
      <c r="A4779" s="88" t="s">
        <v>3583</v>
      </c>
      <c r="B4779" s="86">
        <v>2014</v>
      </c>
      <c r="C4779" s="87" t="s">
        <v>1061</v>
      </c>
      <c r="D4779" s="88" t="s">
        <v>100</v>
      </c>
      <c r="E4779" s="88" t="s">
        <v>102</v>
      </c>
      <c r="F4779" s="89">
        <v>136185601</v>
      </c>
      <c r="G4779" s="88">
        <v>2</v>
      </c>
      <c r="H4779" s="89">
        <v>24146641</v>
      </c>
      <c r="J4779" s="48"/>
    </row>
    <row r="4780" spans="1:10" x14ac:dyDescent="0.4">
      <c r="A4780" s="88" t="s">
        <v>3582</v>
      </c>
      <c r="B4780" s="86">
        <v>2017</v>
      </c>
      <c r="C4780" s="87" t="s">
        <v>1054</v>
      </c>
      <c r="D4780" s="88" t="s">
        <v>1051</v>
      </c>
      <c r="E4780" s="88" t="s">
        <v>106</v>
      </c>
      <c r="F4780" s="89">
        <v>94461426</v>
      </c>
      <c r="G4780" s="88">
        <v>1</v>
      </c>
      <c r="H4780" s="89">
        <v>18157507</v>
      </c>
      <c r="J4780" s="48"/>
    </row>
    <row r="4781" spans="1:10" x14ac:dyDescent="0.4">
      <c r="A4781" s="88" t="s">
        <v>3581</v>
      </c>
      <c r="B4781" s="86">
        <v>2017</v>
      </c>
      <c r="C4781" s="87" t="s">
        <v>1054</v>
      </c>
      <c r="D4781" s="88" t="s">
        <v>1064</v>
      </c>
      <c r="E4781" s="88" t="s">
        <v>102</v>
      </c>
      <c r="F4781" s="89">
        <v>119334189</v>
      </c>
      <c r="G4781" s="88">
        <v>5</v>
      </c>
      <c r="H4781" s="89">
        <v>10915621</v>
      </c>
      <c r="J4781" s="48"/>
    </row>
    <row r="4782" spans="1:10" x14ac:dyDescent="0.4">
      <c r="A4782" s="88" t="s">
        <v>3581</v>
      </c>
      <c r="B4782" s="86">
        <v>2016</v>
      </c>
      <c r="C4782" s="87" t="s">
        <v>1054</v>
      </c>
      <c r="D4782" s="88" t="s">
        <v>1064</v>
      </c>
      <c r="E4782" s="88" t="s">
        <v>102</v>
      </c>
      <c r="F4782" s="89">
        <v>210938664</v>
      </c>
      <c r="G4782" s="88">
        <v>1</v>
      </c>
      <c r="H4782" s="89">
        <v>15629692</v>
      </c>
      <c r="J4782" s="48"/>
    </row>
    <row r="4783" spans="1:10" x14ac:dyDescent="0.4">
      <c r="A4783" s="88" t="s">
        <v>3580</v>
      </c>
      <c r="B4783" s="86">
        <v>2015</v>
      </c>
      <c r="C4783" s="87" t="s">
        <v>1061</v>
      </c>
      <c r="D4783" s="88" t="s">
        <v>1051</v>
      </c>
      <c r="E4783" s="88" t="s">
        <v>102</v>
      </c>
      <c r="F4783" s="89">
        <v>111299888</v>
      </c>
      <c r="G4783" s="88">
        <v>3</v>
      </c>
      <c r="H4783" s="89">
        <v>20390237</v>
      </c>
      <c r="J4783" s="48"/>
    </row>
    <row r="4784" spans="1:10" x14ac:dyDescent="0.4">
      <c r="A4784" s="88" t="s">
        <v>3580</v>
      </c>
      <c r="B4784" s="86">
        <v>2017</v>
      </c>
      <c r="C4784" s="87" t="s">
        <v>1061</v>
      </c>
      <c r="D4784" s="88" t="s">
        <v>1051</v>
      </c>
      <c r="E4784" s="88" t="s">
        <v>102</v>
      </c>
      <c r="F4784" s="89">
        <v>206782640</v>
      </c>
      <c r="G4784" s="88">
        <v>1</v>
      </c>
      <c r="H4784" s="89">
        <v>20565848</v>
      </c>
      <c r="J4784" s="48"/>
    </row>
    <row r="4785" spans="1:10" x14ac:dyDescent="0.4">
      <c r="A4785" s="88" t="s">
        <v>3579</v>
      </c>
      <c r="B4785" s="86">
        <v>2015</v>
      </c>
      <c r="C4785" s="87" t="s">
        <v>1054</v>
      </c>
      <c r="D4785" s="88" t="s">
        <v>100</v>
      </c>
      <c r="E4785" s="88" t="s">
        <v>96</v>
      </c>
      <c r="F4785" s="89">
        <v>110957042</v>
      </c>
      <c r="G4785" s="88">
        <v>1</v>
      </c>
      <c r="H4785" s="89">
        <v>19635692</v>
      </c>
      <c r="J4785" s="48"/>
    </row>
    <row r="4786" spans="1:10" x14ac:dyDescent="0.4">
      <c r="A4786" s="88" t="s">
        <v>3578</v>
      </c>
      <c r="B4786" s="86">
        <v>2014</v>
      </c>
      <c r="C4786" s="87" t="s">
        <v>1054</v>
      </c>
      <c r="D4786" s="88" t="s">
        <v>1051</v>
      </c>
      <c r="E4786" s="88" t="s">
        <v>96</v>
      </c>
      <c r="F4786" s="89">
        <v>224501150</v>
      </c>
      <c r="G4786" s="88">
        <v>2</v>
      </c>
      <c r="H4786" s="89">
        <v>33517949</v>
      </c>
      <c r="J4786" s="48"/>
    </row>
    <row r="4787" spans="1:10" x14ac:dyDescent="0.4">
      <c r="A4787" s="88" t="s">
        <v>3578</v>
      </c>
      <c r="B4787" s="86">
        <v>2014</v>
      </c>
      <c r="C4787" s="87" t="s">
        <v>1054</v>
      </c>
      <c r="D4787" s="88" t="s">
        <v>1051</v>
      </c>
      <c r="E4787" s="88" t="s">
        <v>96</v>
      </c>
      <c r="F4787" s="89">
        <v>247614147</v>
      </c>
      <c r="G4787" s="88">
        <v>2</v>
      </c>
      <c r="H4787" s="89">
        <v>15251513</v>
      </c>
      <c r="J4787" s="48"/>
    </row>
    <row r="4788" spans="1:10" x14ac:dyDescent="0.4">
      <c r="A4788" s="88" t="s">
        <v>3578</v>
      </c>
      <c r="B4788" s="86">
        <v>2014</v>
      </c>
      <c r="C4788" s="87" t="s">
        <v>1054</v>
      </c>
      <c r="D4788" s="88" t="s">
        <v>1051</v>
      </c>
      <c r="E4788" s="88" t="s">
        <v>96</v>
      </c>
      <c r="F4788" s="89">
        <v>176793157</v>
      </c>
      <c r="G4788" s="88">
        <v>2</v>
      </c>
      <c r="H4788" s="89">
        <v>25314782</v>
      </c>
      <c r="J4788" s="48"/>
    </row>
    <row r="4789" spans="1:10" x14ac:dyDescent="0.4">
      <c r="A4789" s="88" t="s">
        <v>3577</v>
      </c>
      <c r="B4789" s="86">
        <v>2015</v>
      </c>
      <c r="C4789" s="87" t="s">
        <v>1054</v>
      </c>
      <c r="D4789" s="88" t="s">
        <v>100</v>
      </c>
      <c r="E4789" s="88" t="s">
        <v>96</v>
      </c>
      <c r="F4789" s="89">
        <v>179560575</v>
      </c>
      <c r="G4789" s="88">
        <v>2</v>
      </c>
      <c r="H4789" s="89">
        <v>25026275</v>
      </c>
      <c r="J4789" s="48"/>
    </row>
    <row r="4790" spans="1:10" x14ac:dyDescent="0.4">
      <c r="A4790" s="88" t="s">
        <v>3576</v>
      </c>
      <c r="B4790" s="86">
        <v>2015</v>
      </c>
      <c r="C4790" s="87" t="s">
        <v>1054</v>
      </c>
      <c r="D4790" s="88" t="s">
        <v>1064</v>
      </c>
      <c r="E4790" s="88" t="s">
        <v>104</v>
      </c>
      <c r="F4790" s="89">
        <v>172075836</v>
      </c>
      <c r="G4790" s="88">
        <v>4</v>
      </c>
      <c r="H4790" s="89">
        <v>31362192</v>
      </c>
      <c r="J4790" s="48"/>
    </row>
    <row r="4791" spans="1:10" x14ac:dyDescent="0.4">
      <c r="A4791" s="88" t="s">
        <v>3575</v>
      </c>
      <c r="B4791" s="86">
        <v>2016</v>
      </c>
      <c r="C4791" s="87" t="s">
        <v>1054</v>
      </c>
      <c r="D4791" s="88" t="s">
        <v>1051</v>
      </c>
      <c r="E4791" s="88" t="s">
        <v>96</v>
      </c>
      <c r="F4791" s="89">
        <v>159654194</v>
      </c>
      <c r="G4791" s="88">
        <v>1</v>
      </c>
      <c r="H4791" s="89">
        <v>16905502</v>
      </c>
      <c r="J4791" s="48"/>
    </row>
    <row r="4792" spans="1:10" x14ac:dyDescent="0.4">
      <c r="A4792" s="88" t="s">
        <v>3575</v>
      </c>
      <c r="B4792" s="86">
        <v>2016</v>
      </c>
      <c r="C4792" s="87" t="s">
        <v>1054</v>
      </c>
      <c r="D4792" s="88" t="s">
        <v>1051</v>
      </c>
      <c r="E4792" s="88" t="s">
        <v>96</v>
      </c>
      <c r="F4792" s="89">
        <v>198148681</v>
      </c>
      <c r="G4792" s="88">
        <v>2</v>
      </c>
      <c r="H4792" s="89">
        <v>14716849</v>
      </c>
      <c r="J4792" s="48"/>
    </row>
    <row r="4793" spans="1:10" x14ac:dyDescent="0.4">
      <c r="A4793" s="88" t="s">
        <v>3575</v>
      </c>
      <c r="B4793" s="86">
        <v>2014</v>
      </c>
      <c r="C4793" s="87" t="s">
        <v>1054</v>
      </c>
      <c r="D4793" s="88" t="s">
        <v>1051</v>
      </c>
      <c r="E4793" s="88" t="s">
        <v>96</v>
      </c>
      <c r="F4793" s="89">
        <v>197807928</v>
      </c>
      <c r="G4793" s="88">
        <v>2</v>
      </c>
      <c r="H4793" s="89">
        <v>15311141</v>
      </c>
      <c r="J4793" s="48"/>
    </row>
    <row r="4794" spans="1:10" x14ac:dyDescent="0.4">
      <c r="A4794" s="88" t="s">
        <v>3574</v>
      </c>
      <c r="B4794" s="86">
        <v>2014</v>
      </c>
      <c r="C4794" s="87" t="s">
        <v>1054</v>
      </c>
      <c r="D4794" s="88" t="s">
        <v>1051</v>
      </c>
      <c r="E4794" s="88" t="s">
        <v>102</v>
      </c>
      <c r="F4794" s="89">
        <v>199852666</v>
      </c>
      <c r="G4794" s="88">
        <v>1</v>
      </c>
      <c r="H4794" s="89">
        <v>34284032</v>
      </c>
      <c r="J4794" s="48"/>
    </row>
    <row r="4795" spans="1:10" x14ac:dyDescent="0.4">
      <c r="A4795" s="88" t="s">
        <v>3574</v>
      </c>
      <c r="B4795" s="86">
        <v>2014</v>
      </c>
      <c r="C4795" s="87" t="s">
        <v>1054</v>
      </c>
      <c r="D4795" s="88" t="s">
        <v>1051</v>
      </c>
      <c r="E4795" s="88" t="s">
        <v>102</v>
      </c>
      <c r="F4795" s="89">
        <v>167435721</v>
      </c>
      <c r="G4795" s="88">
        <v>4</v>
      </c>
      <c r="H4795" s="89">
        <v>34913066</v>
      </c>
      <c r="J4795" s="48"/>
    </row>
    <row r="4796" spans="1:10" x14ac:dyDescent="0.4">
      <c r="A4796" s="88" t="s">
        <v>3574</v>
      </c>
      <c r="B4796" s="86">
        <v>2015</v>
      </c>
      <c r="C4796" s="87" t="s">
        <v>1054</v>
      </c>
      <c r="D4796" s="88" t="s">
        <v>1051</v>
      </c>
      <c r="E4796" s="88" t="s">
        <v>102</v>
      </c>
      <c r="F4796" s="89">
        <v>229689715</v>
      </c>
      <c r="G4796" s="88">
        <v>3</v>
      </c>
      <c r="H4796" s="89">
        <v>23614603</v>
      </c>
      <c r="J4796" s="48"/>
    </row>
    <row r="4797" spans="1:10" x14ac:dyDescent="0.4">
      <c r="A4797" s="88" t="s">
        <v>3573</v>
      </c>
      <c r="B4797" s="86">
        <v>2015</v>
      </c>
      <c r="C4797" s="87" t="s">
        <v>1054</v>
      </c>
      <c r="D4797" s="88" t="s">
        <v>1051</v>
      </c>
      <c r="E4797" s="88" t="s">
        <v>106</v>
      </c>
      <c r="F4797" s="89">
        <v>176803513</v>
      </c>
      <c r="G4797" s="88">
        <v>4</v>
      </c>
      <c r="H4797" s="89">
        <v>11818413</v>
      </c>
      <c r="J4797" s="48"/>
    </row>
    <row r="4798" spans="1:10" x14ac:dyDescent="0.4">
      <c r="A4798" s="88" t="s">
        <v>3572</v>
      </c>
      <c r="B4798" s="86">
        <v>2015</v>
      </c>
      <c r="C4798" s="87" t="s">
        <v>1061</v>
      </c>
      <c r="D4798" s="88" t="s">
        <v>1051</v>
      </c>
      <c r="E4798" s="88" t="s">
        <v>96</v>
      </c>
      <c r="F4798" s="89">
        <v>199415855</v>
      </c>
      <c r="G4798" s="88">
        <v>1</v>
      </c>
      <c r="H4798" s="89">
        <v>22592176</v>
      </c>
      <c r="J4798" s="48"/>
    </row>
    <row r="4799" spans="1:10" x14ac:dyDescent="0.4">
      <c r="A4799" s="88" t="s">
        <v>3572</v>
      </c>
      <c r="B4799" s="86">
        <v>2015</v>
      </c>
      <c r="C4799" s="87" t="s">
        <v>1061</v>
      </c>
      <c r="D4799" s="88" t="s">
        <v>1051</v>
      </c>
      <c r="E4799" s="88" t="s">
        <v>96</v>
      </c>
      <c r="F4799" s="89">
        <v>170321070</v>
      </c>
      <c r="G4799" s="88">
        <v>5</v>
      </c>
      <c r="H4799" s="89">
        <v>16221237</v>
      </c>
      <c r="J4799" s="48"/>
    </row>
    <row r="4800" spans="1:10" x14ac:dyDescent="0.4">
      <c r="A4800" s="88" t="s">
        <v>3572</v>
      </c>
      <c r="B4800" s="86">
        <v>2015</v>
      </c>
      <c r="C4800" s="87" t="s">
        <v>1061</v>
      </c>
      <c r="D4800" s="88" t="s">
        <v>1051</v>
      </c>
      <c r="E4800" s="88" t="s">
        <v>96</v>
      </c>
      <c r="F4800" s="89">
        <v>147105526</v>
      </c>
      <c r="G4800" s="88">
        <v>4</v>
      </c>
      <c r="H4800" s="89">
        <v>21362227</v>
      </c>
      <c r="J4800" s="48"/>
    </row>
    <row r="4801" spans="1:10" x14ac:dyDescent="0.4">
      <c r="A4801" s="88" t="s">
        <v>3571</v>
      </c>
      <c r="B4801" s="86">
        <v>2016</v>
      </c>
      <c r="C4801" s="87" t="s">
        <v>1054</v>
      </c>
      <c r="D4801" s="88" t="s">
        <v>1051</v>
      </c>
      <c r="E4801" s="88" t="s">
        <v>96</v>
      </c>
      <c r="F4801" s="89">
        <v>134005799</v>
      </c>
      <c r="G4801" s="88">
        <v>1</v>
      </c>
      <c r="H4801" s="89">
        <v>15134239</v>
      </c>
      <c r="J4801" s="48"/>
    </row>
    <row r="4802" spans="1:10" x14ac:dyDescent="0.4">
      <c r="A4802" s="88" t="s">
        <v>3570</v>
      </c>
      <c r="B4802" s="86">
        <v>2016</v>
      </c>
      <c r="C4802" s="87" t="s">
        <v>1054</v>
      </c>
      <c r="D4802" s="88" t="s">
        <v>1051</v>
      </c>
      <c r="E4802" s="88" t="s">
        <v>96</v>
      </c>
      <c r="F4802" s="89">
        <v>132009554</v>
      </c>
      <c r="G4802" s="88">
        <v>2</v>
      </c>
      <c r="H4802" s="89">
        <v>15660099</v>
      </c>
      <c r="J4802" s="48"/>
    </row>
    <row r="4803" spans="1:10" x14ac:dyDescent="0.4">
      <c r="A4803" s="88" t="s">
        <v>3570</v>
      </c>
      <c r="B4803" s="86">
        <v>2016</v>
      </c>
      <c r="C4803" s="87" t="s">
        <v>1054</v>
      </c>
      <c r="D4803" s="88" t="s">
        <v>1051</v>
      </c>
      <c r="E4803" s="88" t="s">
        <v>96</v>
      </c>
      <c r="F4803" s="89">
        <v>90151794</v>
      </c>
      <c r="G4803" s="88">
        <v>2</v>
      </c>
      <c r="H4803" s="89">
        <v>20968846</v>
      </c>
      <c r="J4803" s="48"/>
    </row>
    <row r="4804" spans="1:10" x14ac:dyDescent="0.4">
      <c r="A4804" s="88" t="s">
        <v>3569</v>
      </c>
      <c r="B4804" s="86">
        <v>2016</v>
      </c>
      <c r="C4804" s="87" t="s">
        <v>1052</v>
      </c>
      <c r="D4804" s="88" t="s">
        <v>1051</v>
      </c>
      <c r="E4804" s="88" t="s">
        <v>102</v>
      </c>
      <c r="F4804" s="89">
        <v>96180432</v>
      </c>
      <c r="G4804" s="88">
        <v>3</v>
      </c>
      <c r="H4804" s="89">
        <v>11227763</v>
      </c>
      <c r="J4804" s="48"/>
    </row>
    <row r="4805" spans="1:10" x14ac:dyDescent="0.4">
      <c r="A4805" s="88" t="s">
        <v>3568</v>
      </c>
      <c r="B4805" s="86">
        <v>2016</v>
      </c>
      <c r="C4805" s="87" t="s">
        <v>1054</v>
      </c>
      <c r="D4805" s="88" t="s">
        <v>1051</v>
      </c>
      <c r="E4805" s="88" t="s">
        <v>106</v>
      </c>
      <c r="F4805" s="89">
        <v>121864285</v>
      </c>
      <c r="G4805" s="88">
        <v>1</v>
      </c>
      <c r="H4805" s="89">
        <v>32757900</v>
      </c>
      <c r="J4805" s="48"/>
    </row>
    <row r="4806" spans="1:10" x14ac:dyDescent="0.4">
      <c r="A4806" s="88" t="s">
        <v>3567</v>
      </c>
      <c r="B4806" s="86">
        <v>2015</v>
      </c>
      <c r="C4806" s="87" t="s">
        <v>1052</v>
      </c>
      <c r="D4806" s="88" t="s">
        <v>100</v>
      </c>
      <c r="E4806" s="88" t="s">
        <v>96</v>
      </c>
      <c r="F4806" s="89">
        <v>178911480</v>
      </c>
      <c r="G4806" s="88">
        <v>5</v>
      </c>
      <c r="H4806" s="89">
        <v>27412927</v>
      </c>
      <c r="J4806" s="48"/>
    </row>
    <row r="4807" spans="1:10" x14ac:dyDescent="0.4">
      <c r="A4807" s="88" t="s">
        <v>3566</v>
      </c>
      <c r="B4807" s="86">
        <v>2015</v>
      </c>
      <c r="C4807" s="87" t="s">
        <v>1054</v>
      </c>
      <c r="D4807" s="88" t="s">
        <v>100</v>
      </c>
      <c r="E4807" s="88" t="s">
        <v>102</v>
      </c>
      <c r="F4807" s="89">
        <v>159964493</v>
      </c>
      <c r="G4807" s="88">
        <v>5</v>
      </c>
      <c r="H4807" s="89">
        <v>12195706</v>
      </c>
      <c r="J4807" s="48"/>
    </row>
    <row r="4808" spans="1:10" x14ac:dyDescent="0.4">
      <c r="A4808" s="88" t="s">
        <v>3565</v>
      </c>
      <c r="B4808" s="86">
        <v>2015</v>
      </c>
      <c r="C4808" s="87" t="s">
        <v>1052</v>
      </c>
      <c r="D4808" s="88" t="s">
        <v>100</v>
      </c>
      <c r="E4808" s="88" t="s">
        <v>96</v>
      </c>
      <c r="F4808" s="89">
        <v>212839764</v>
      </c>
      <c r="G4808" s="88">
        <v>2</v>
      </c>
      <c r="H4808" s="89">
        <v>20760171</v>
      </c>
      <c r="J4808" s="48"/>
    </row>
    <row r="4809" spans="1:10" x14ac:dyDescent="0.4">
      <c r="A4809" s="88" t="s">
        <v>3565</v>
      </c>
      <c r="B4809" s="86">
        <v>2015</v>
      </c>
      <c r="C4809" s="87" t="s">
        <v>1052</v>
      </c>
      <c r="D4809" s="88" t="s">
        <v>100</v>
      </c>
      <c r="E4809" s="88" t="s">
        <v>96</v>
      </c>
      <c r="F4809" s="89">
        <v>142243016</v>
      </c>
      <c r="G4809" s="88">
        <v>3</v>
      </c>
      <c r="H4809" s="89">
        <v>24707062</v>
      </c>
      <c r="J4809" s="48"/>
    </row>
    <row r="4810" spans="1:10" x14ac:dyDescent="0.4">
      <c r="A4810" s="88" t="s">
        <v>3565</v>
      </c>
      <c r="B4810" s="86">
        <v>2016</v>
      </c>
      <c r="C4810" s="87" t="s">
        <v>1052</v>
      </c>
      <c r="D4810" s="88" t="s">
        <v>100</v>
      </c>
      <c r="E4810" s="88" t="s">
        <v>96</v>
      </c>
      <c r="F4810" s="89">
        <v>198135247</v>
      </c>
      <c r="G4810" s="88">
        <v>1</v>
      </c>
      <c r="H4810" s="89">
        <v>32727320</v>
      </c>
      <c r="J4810" s="48"/>
    </row>
    <row r="4811" spans="1:10" x14ac:dyDescent="0.4">
      <c r="A4811" s="88" t="s">
        <v>3564</v>
      </c>
      <c r="B4811" s="86">
        <v>2016</v>
      </c>
      <c r="C4811" s="87" t="s">
        <v>1054</v>
      </c>
      <c r="D4811" s="88" t="s">
        <v>1051</v>
      </c>
      <c r="E4811" s="88" t="s">
        <v>106</v>
      </c>
      <c r="F4811" s="89">
        <v>234568281</v>
      </c>
      <c r="G4811" s="88">
        <v>4</v>
      </c>
      <c r="H4811" s="89">
        <v>13765839</v>
      </c>
      <c r="J4811" s="48"/>
    </row>
    <row r="4812" spans="1:10" x14ac:dyDescent="0.4">
      <c r="A4812" s="88" t="s">
        <v>3564</v>
      </c>
      <c r="B4812" s="86">
        <v>2016</v>
      </c>
      <c r="C4812" s="87" t="s">
        <v>1054</v>
      </c>
      <c r="D4812" s="88" t="s">
        <v>1051</v>
      </c>
      <c r="E4812" s="88" t="s">
        <v>106</v>
      </c>
      <c r="F4812" s="89">
        <v>226922980</v>
      </c>
      <c r="G4812" s="88">
        <v>4</v>
      </c>
      <c r="H4812" s="89">
        <v>27002299</v>
      </c>
      <c r="J4812" s="48"/>
    </row>
    <row r="4813" spans="1:10" x14ac:dyDescent="0.4">
      <c r="A4813" s="88" t="s">
        <v>3563</v>
      </c>
      <c r="B4813" s="86">
        <v>2014</v>
      </c>
      <c r="C4813" s="87" t="s">
        <v>1054</v>
      </c>
      <c r="D4813" s="88" t="s">
        <v>1064</v>
      </c>
      <c r="E4813" s="88" t="s">
        <v>96</v>
      </c>
      <c r="F4813" s="89">
        <v>91178382</v>
      </c>
      <c r="G4813" s="88">
        <v>3</v>
      </c>
      <c r="H4813" s="89">
        <v>14085691</v>
      </c>
      <c r="J4813" s="48"/>
    </row>
    <row r="4814" spans="1:10" x14ac:dyDescent="0.4">
      <c r="A4814" s="88" t="s">
        <v>3563</v>
      </c>
      <c r="B4814" s="86">
        <v>2015</v>
      </c>
      <c r="C4814" s="87" t="s">
        <v>1054</v>
      </c>
      <c r="D4814" s="88" t="s">
        <v>1064</v>
      </c>
      <c r="E4814" s="88" t="s">
        <v>96</v>
      </c>
      <c r="F4814" s="89">
        <v>177371280</v>
      </c>
      <c r="G4814" s="88">
        <v>2</v>
      </c>
      <c r="H4814" s="89">
        <v>16630909</v>
      </c>
      <c r="J4814" s="48"/>
    </row>
    <row r="4815" spans="1:10" x14ac:dyDescent="0.4">
      <c r="A4815" s="88" t="s">
        <v>3562</v>
      </c>
      <c r="B4815" s="86">
        <v>2014</v>
      </c>
      <c r="C4815" s="87" t="s">
        <v>1061</v>
      </c>
      <c r="D4815" s="88" t="s">
        <v>1051</v>
      </c>
      <c r="E4815" s="88" t="s">
        <v>96</v>
      </c>
      <c r="F4815" s="89">
        <v>140164560</v>
      </c>
      <c r="G4815" s="88">
        <v>5</v>
      </c>
      <c r="H4815" s="89">
        <v>13230709</v>
      </c>
      <c r="J4815" s="48"/>
    </row>
    <row r="4816" spans="1:10" x14ac:dyDescent="0.4">
      <c r="A4816" s="88" t="s">
        <v>3562</v>
      </c>
      <c r="B4816" s="86">
        <v>2016</v>
      </c>
      <c r="C4816" s="87" t="s">
        <v>1061</v>
      </c>
      <c r="D4816" s="88" t="s">
        <v>1051</v>
      </c>
      <c r="E4816" s="88" t="s">
        <v>96</v>
      </c>
      <c r="F4816" s="89">
        <v>182718893</v>
      </c>
      <c r="G4816" s="88">
        <v>1</v>
      </c>
      <c r="H4816" s="89">
        <v>20291732</v>
      </c>
      <c r="J4816" s="48"/>
    </row>
    <row r="4817" spans="1:10" x14ac:dyDescent="0.4">
      <c r="A4817" s="88" t="s">
        <v>3562</v>
      </c>
      <c r="B4817" s="86">
        <v>2016</v>
      </c>
      <c r="C4817" s="87" t="s">
        <v>1061</v>
      </c>
      <c r="D4817" s="88" t="s">
        <v>1051</v>
      </c>
      <c r="E4817" s="88" t="s">
        <v>96</v>
      </c>
      <c r="F4817" s="89">
        <v>242651008</v>
      </c>
      <c r="G4817" s="88">
        <v>4</v>
      </c>
      <c r="H4817" s="89">
        <v>23655645</v>
      </c>
      <c r="J4817" s="48"/>
    </row>
    <row r="4818" spans="1:10" x14ac:dyDescent="0.4">
      <c r="A4818" s="88" t="s">
        <v>3561</v>
      </c>
      <c r="B4818" s="86">
        <v>2017</v>
      </c>
      <c r="C4818" s="87" t="s">
        <v>1052</v>
      </c>
      <c r="D4818" s="88" t="s">
        <v>100</v>
      </c>
      <c r="E4818" s="88" t="s">
        <v>104</v>
      </c>
      <c r="F4818" s="89">
        <v>224435946</v>
      </c>
      <c r="G4818" s="88">
        <v>5</v>
      </c>
      <c r="H4818" s="89">
        <v>18472245</v>
      </c>
      <c r="J4818" s="48"/>
    </row>
    <row r="4819" spans="1:10" x14ac:dyDescent="0.4">
      <c r="A4819" s="88" t="s">
        <v>3560</v>
      </c>
      <c r="B4819" s="86">
        <v>2017</v>
      </c>
      <c r="C4819" s="87" t="s">
        <v>1052</v>
      </c>
      <c r="D4819" s="88" t="s">
        <v>1064</v>
      </c>
      <c r="E4819" s="88" t="s">
        <v>102</v>
      </c>
      <c r="F4819" s="89">
        <v>225733095</v>
      </c>
      <c r="G4819" s="88">
        <v>3</v>
      </c>
      <c r="H4819" s="89">
        <v>19120933</v>
      </c>
      <c r="J4819" s="48"/>
    </row>
    <row r="4820" spans="1:10" x14ac:dyDescent="0.4">
      <c r="A4820" s="88" t="s">
        <v>3560</v>
      </c>
      <c r="B4820" s="86">
        <v>2017</v>
      </c>
      <c r="C4820" s="87" t="s">
        <v>1052</v>
      </c>
      <c r="D4820" s="88" t="s">
        <v>1064</v>
      </c>
      <c r="E4820" s="88" t="s">
        <v>102</v>
      </c>
      <c r="F4820" s="89">
        <v>155586563</v>
      </c>
      <c r="G4820" s="88">
        <v>1</v>
      </c>
      <c r="H4820" s="89">
        <v>32002591</v>
      </c>
      <c r="J4820" s="48"/>
    </row>
    <row r="4821" spans="1:10" x14ac:dyDescent="0.4">
      <c r="A4821" s="88" t="s">
        <v>3560</v>
      </c>
      <c r="B4821" s="86">
        <v>2015</v>
      </c>
      <c r="C4821" s="87" t="s">
        <v>1052</v>
      </c>
      <c r="D4821" s="88" t="s">
        <v>1064</v>
      </c>
      <c r="E4821" s="88" t="s">
        <v>102</v>
      </c>
      <c r="F4821" s="89">
        <v>214992758</v>
      </c>
      <c r="G4821" s="88">
        <v>3</v>
      </c>
      <c r="H4821" s="89">
        <v>25615425</v>
      </c>
      <c r="J4821" s="48"/>
    </row>
    <row r="4822" spans="1:10" x14ac:dyDescent="0.4">
      <c r="A4822" s="88" t="s">
        <v>3560</v>
      </c>
      <c r="B4822" s="86">
        <v>2015</v>
      </c>
      <c r="C4822" s="87" t="s">
        <v>1052</v>
      </c>
      <c r="D4822" s="88" t="s">
        <v>1064</v>
      </c>
      <c r="E4822" s="88" t="s">
        <v>102</v>
      </c>
      <c r="F4822" s="89">
        <v>132109745</v>
      </c>
      <c r="G4822" s="88">
        <v>2</v>
      </c>
      <c r="H4822" s="89">
        <v>20827803</v>
      </c>
      <c r="J4822" s="48"/>
    </row>
    <row r="4823" spans="1:10" x14ac:dyDescent="0.4">
      <c r="A4823" s="88" t="s">
        <v>3559</v>
      </c>
      <c r="B4823" s="86">
        <v>2015</v>
      </c>
      <c r="C4823" s="87" t="s">
        <v>1061</v>
      </c>
      <c r="D4823" s="88" t="s">
        <v>100</v>
      </c>
      <c r="E4823" s="88" t="s">
        <v>104</v>
      </c>
      <c r="F4823" s="89">
        <v>183567630</v>
      </c>
      <c r="G4823" s="88">
        <v>4</v>
      </c>
      <c r="H4823" s="89">
        <v>20233296</v>
      </c>
      <c r="J4823" s="48"/>
    </row>
    <row r="4824" spans="1:10" x14ac:dyDescent="0.4">
      <c r="A4824" s="88" t="s">
        <v>3559</v>
      </c>
      <c r="B4824" s="86">
        <v>2014</v>
      </c>
      <c r="C4824" s="87" t="s">
        <v>1061</v>
      </c>
      <c r="D4824" s="88" t="s">
        <v>100</v>
      </c>
      <c r="E4824" s="88" t="s">
        <v>104</v>
      </c>
      <c r="F4824" s="89">
        <v>234225152</v>
      </c>
      <c r="G4824" s="88">
        <v>2</v>
      </c>
      <c r="H4824" s="89">
        <v>34716644</v>
      </c>
      <c r="J4824" s="48"/>
    </row>
    <row r="4825" spans="1:10" x14ac:dyDescent="0.4">
      <c r="A4825" s="88" t="s">
        <v>3559</v>
      </c>
      <c r="B4825" s="86">
        <v>2017</v>
      </c>
      <c r="C4825" s="87" t="s">
        <v>1061</v>
      </c>
      <c r="D4825" s="88" t="s">
        <v>100</v>
      </c>
      <c r="E4825" s="88" t="s">
        <v>104</v>
      </c>
      <c r="F4825" s="89">
        <v>188347792</v>
      </c>
      <c r="G4825" s="88">
        <v>1</v>
      </c>
      <c r="H4825" s="89">
        <v>17545763</v>
      </c>
      <c r="J4825" s="48"/>
    </row>
    <row r="4826" spans="1:10" x14ac:dyDescent="0.4">
      <c r="A4826" s="88" t="s">
        <v>3559</v>
      </c>
      <c r="B4826" s="86">
        <v>2017</v>
      </c>
      <c r="C4826" s="87" t="s">
        <v>1061</v>
      </c>
      <c r="D4826" s="88" t="s">
        <v>100</v>
      </c>
      <c r="E4826" s="88" t="s">
        <v>104</v>
      </c>
      <c r="F4826" s="89">
        <v>211987143</v>
      </c>
      <c r="G4826" s="88">
        <v>4</v>
      </c>
      <c r="H4826" s="89">
        <v>16210417</v>
      </c>
      <c r="J4826" s="48"/>
    </row>
    <row r="4827" spans="1:10" x14ac:dyDescent="0.4">
      <c r="A4827" s="88" t="s">
        <v>3558</v>
      </c>
      <c r="B4827" s="86">
        <v>2016</v>
      </c>
      <c r="C4827" s="87" t="s">
        <v>1054</v>
      </c>
      <c r="D4827" s="88" t="s">
        <v>1064</v>
      </c>
      <c r="E4827" s="88" t="s">
        <v>96</v>
      </c>
      <c r="F4827" s="89">
        <v>174004565</v>
      </c>
      <c r="G4827" s="88">
        <v>1</v>
      </c>
      <c r="H4827" s="89">
        <v>26592405</v>
      </c>
      <c r="J4827" s="48"/>
    </row>
    <row r="4828" spans="1:10" x14ac:dyDescent="0.4">
      <c r="A4828" s="88" t="s">
        <v>3557</v>
      </c>
      <c r="B4828" s="86">
        <v>2016</v>
      </c>
      <c r="C4828" s="87" t="s">
        <v>1052</v>
      </c>
      <c r="D4828" s="88" t="s">
        <v>100</v>
      </c>
      <c r="E4828" s="88" t="s">
        <v>104</v>
      </c>
      <c r="F4828" s="89">
        <v>138989543</v>
      </c>
      <c r="G4828" s="88">
        <v>2</v>
      </c>
      <c r="H4828" s="89">
        <v>24363467</v>
      </c>
      <c r="J4828" s="48"/>
    </row>
    <row r="4829" spans="1:10" x14ac:dyDescent="0.4">
      <c r="A4829" s="88" t="s">
        <v>3556</v>
      </c>
      <c r="B4829" s="86">
        <v>2017</v>
      </c>
      <c r="C4829" s="87" t="s">
        <v>1061</v>
      </c>
      <c r="D4829" s="88" t="s">
        <v>1051</v>
      </c>
      <c r="E4829" s="88" t="s">
        <v>102</v>
      </c>
      <c r="F4829" s="89">
        <v>130164160</v>
      </c>
      <c r="G4829" s="88">
        <v>5</v>
      </c>
      <c r="H4829" s="89">
        <v>17146348</v>
      </c>
      <c r="J4829" s="48"/>
    </row>
    <row r="4830" spans="1:10" x14ac:dyDescent="0.4">
      <c r="A4830" s="88" t="s">
        <v>3556</v>
      </c>
      <c r="B4830" s="86">
        <v>2016</v>
      </c>
      <c r="C4830" s="87" t="s">
        <v>1061</v>
      </c>
      <c r="D4830" s="88" t="s">
        <v>1051</v>
      </c>
      <c r="E4830" s="88" t="s">
        <v>102</v>
      </c>
      <c r="F4830" s="89">
        <v>103962747</v>
      </c>
      <c r="G4830" s="88">
        <v>5</v>
      </c>
      <c r="H4830" s="89">
        <v>30344102</v>
      </c>
      <c r="J4830" s="48"/>
    </row>
    <row r="4831" spans="1:10" x14ac:dyDescent="0.4">
      <c r="A4831" s="88" t="s">
        <v>3556</v>
      </c>
      <c r="B4831" s="86">
        <v>2016</v>
      </c>
      <c r="C4831" s="87" t="s">
        <v>1061</v>
      </c>
      <c r="D4831" s="88" t="s">
        <v>1051</v>
      </c>
      <c r="E4831" s="88" t="s">
        <v>102</v>
      </c>
      <c r="F4831" s="89">
        <v>167586413</v>
      </c>
      <c r="G4831" s="88">
        <v>1</v>
      </c>
      <c r="H4831" s="89">
        <v>21270374</v>
      </c>
      <c r="J4831" s="48"/>
    </row>
    <row r="4832" spans="1:10" x14ac:dyDescent="0.4">
      <c r="A4832" s="88" t="s">
        <v>3555</v>
      </c>
      <c r="B4832" s="86">
        <v>2016</v>
      </c>
      <c r="C4832" s="87" t="s">
        <v>1052</v>
      </c>
      <c r="D4832" s="88" t="s">
        <v>100</v>
      </c>
      <c r="E4832" s="88" t="s">
        <v>106</v>
      </c>
      <c r="F4832" s="89">
        <v>207381711</v>
      </c>
      <c r="G4832" s="88">
        <v>2</v>
      </c>
      <c r="H4832" s="89">
        <v>10908436</v>
      </c>
      <c r="J4832" s="48"/>
    </row>
    <row r="4833" spans="1:10" x14ac:dyDescent="0.4">
      <c r="A4833" s="88" t="s">
        <v>3555</v>
      </c>
      <c r="B4833" s="86">
        <v>2014</v>
      </c>
      <c r="C4833" s="87" t="s">
        <v>1052</v>
      </c>
      <c r="D4833" s="88" t="s">
        <v>100</v>
      </c>
      <c r="E4833" s="88" t="s">
        <v>106</v>
      </c>
      <c r="F4833" s="89">
        <v>120933913</v>
      </c>
      <c r="G4833" s="88">
        <v>1</v>
      </c>
      <c r="H4833" s="89">
        <v>28656567</v>
      </c>
      <c r="J4833" s="48"/>
    </row>
    <row r="4834" spans="1:10" x14ac:dyDescent="0.4">
      <c r="A4834" s="88" t="s">
        <v>3555</v>
      </c>
      <c r="B4834" s="86">
        <v>2015</v>
      </c>
      <c r="C4834" s="87" t="s">
        <v>1052</v>
      </c>
      <c r="D4834" s="88" t="s">
        <v>100</v>
      </c>
      <c r="E4834" s="88" t="s">
        <v>106</v>
      </c>
      <c r="F4834" s="89">
        <v>168296149</v>
      </c>
      <c r="G4834" s="88">
        <v>5</v>
      </c>
      <c r="H4834" s="89">
        <v>28508549</v>
      </c>
      <c r="J4834" s="48"/>
    </row>
    <row r="4835" spans="1:10" x14ac:dyDescent="0.4">
      <c r="A4835" s="88" t="s">
        <v>3554</v>
      </c>
      <c r="B4835" s="86">
        <v>2015</v>
      </c>
      <c r="C4835" s="87" t="s">
        <v>1054</v>
      </c>
      <c r="D4835" s="88" t="s">
        <v>100</v>
      </c>
      <c r="E4835" s="88" t="s">
        <v>96</v>
      </c>
      <c r="F4835" s="89">
        <v>226506593</v>
      </c>
      <c r="G4835" s="88">
        <v>3</v>
      </c>
      <c r="H4835" s="89">
        <v>30985382</v>
      </c>
      <c r="J4835" s="48"/>
    </row>
    <row r="4836" spans="1:10" x14ac:dyDescent="0.4">
      <c r="A4836" s="88" t="s">
        <v>3553</v>
      </c>
      <c r="B4836" s="86">
        <v>2015</v>
      </c>
      <c r="C4836" s="87" t="s">
        <v>1054</v>
      </c>
      <c r="D4836" s="88" t="s">
        <v>100</v>
      </c>
      <c r="E4836" s="88" t="s">
        <v>104</v>
      </c>
      <c r="F4836" s="89">
        <v>243545046</v>
      </c>
      <c r="G4836" s="88">
        <v>4</v>
      </c>
      <c r="H4836" s="89">
        <v>10510573</v>
      </c>
      <c r="J4836" s="48"/>
    </row>
    <row r="4837" spans="1:10" x14ac:dyDescent="0.4">
      <c r="A4837" s="88" t="s">
        <v>3552</v>
      </c>
      <c r="B4837" s="86">
        <v>2015</v>
      </c>
      <c r="C4837" s="87" t="s">
        <v>1070</v>
      </c>
      <c r="D4837" s="88" t="s">
        <v>1051</v>
      </c>
      <c r="E4837" s="88" t="s">
        <v>102</v>
      </c>
      <c r="F4837" s="89">
        <v>161544073</v>
      </c>
      <c r="G4837" s="88">
        <v>4</v>
      </c>
      <c r="H4837" s="89">
        <v>32581778</v>
      </c>
      <c r="J4837" s="48"/>
    </row>
    <row r="4838" spans="1:10" x14ac:dyDescent="0.4">
      <c r="A4838" s="88" t="s">
        <v>3551</v>
      </c>
      <c r="B4838" s="86">
        <v>2015</v>
      </c>
      <c r="C4838" s="87" t="s">
        <v>1054</v>
      </c>
      <c r="D4838" s="88" t="s">
        <v>1064</v>
      </c>
      <c r="E4838" s="88" t="s">
        <v>96</v>
      </c>
      <c r="F4838" s="89">
        <v>182099438</v>
      </c>
      <c r="G4838" s="88">
        <v>4</v>
      </c>
      <c r="H4838" s="89">
        <v>12428869</v>
      </c>
      <c r="J4838" s="48"/>
    </row>
    <row r="4839" spans="1:10" x14ac:dyDescent="0.4">
      <c r="A4839" s="88" t="s">
        <v>3551</v>
      </c>
      <c r="B4839" s="86">
        <v>2015</v>
      </c>
      <c r="C4839" s="87" t="s">
        <v>1054</v>
      </c>
      <c r="D4839" s="88" t="s">
        <v>1064</v>
      </c>
      <c r="E4839" s="88" t="s">
        <v>96</v>
      </c>
      <c r="F4839" s="89">
        <v>243595541</v>
      </c>
      <c r="G4839" s="88">
        <v>3</v>
      </c>
      <c r="H4839" s="89">
        <v>19966315</v>
      </c>
      <c r="J4839" s="48"/>
    </row>
    <row r="4840" spans="1:10" x14ac:dyDescent="0.4">
      <c r="A4840" s="88" t="s">
        <v>3550</v>
      </c>
      <c r="B4840" s="86">
        <v>2017</v>
      </c>
      <c r="C4840" s="87" t="s">
        <v>1054</v>
      </c>
      <c r="D4840" s="88" t="s">
        <v>1064</v>
      </c>
      <c r="E4840" s="88" t="s">
        <v>96</v>
      </c>
      <c r="F4840" s="89">
        <v>96341539</v>
      </c>
      <c r="G4840" s="88">
        <v>1</v>
      </c>
      <c r="H4840" s="89">
        <v>24042343</v>
      </c>
      <c r="J4840" s="48"/>
    </row>
    <row r="4841" spans="1:10" x14ac:dyDescent="0.4">
      <c r="A4841" s="88" t="s">
        <v>3550</v>
      </c>
      <c r="B4841" s="86">
        <v>2017</v>
      </c>
      <c r="C4841" s="87" t="s">
        <v>1054</v>
      </c>
      <c r="D4841" s="88" t="s">
        <v>1064</v>
      </c>
      <c r="E4841" s="88" t="s">
        <v>96</v>
      </c>
      <c r="F4841" s="89">
        <v>131744519</v>
      </c>
      <c r="G4841" s="88">
        <v>5</v>
      </c>
      <c r="H4841" s="89">
        <v>16084288</v>
      </c>
      <c r="J4841" s="48"/>
    </row>
    <row r="4842" spans="1:10" x14ac:dyDescent="0.4">
      <c r="A4842" s="88" t="s">
        <v>3549</v>
      </c>
      <c r="B4842" s="86">
        <v>2017</v>
      </c>
      <c r="C4842" s="87" t="s">
        <v>1054</v>
      </c>
      <c r="D4842" s="88" t="s">
        <v>100</v>
      </c>
      <c r="E4842" s="88" t="s">
        <v>106</v>
      </c>
      <c r="F4842" s="89">
        <v>168476886</v>
      </c>
      <c r="G4842" s="88">
        <v>2</v>
      </c>
      <c r="H4842" s="89">
        <v>14001126</v>
      </c>
      <c r="J4842" s="48"/>
    </row>
    <row r="4843" spans="1:10" x14ac:dyDescent="0.4">
      <c r="A4843" s="88" t="s">
        <v>3548</v>
      </c>
      <c r="B4843" s="86">
        <v>2017</v>
      </c>
      <c r="C4843" s="87" t="s">
        <v>1054</v>
      </c>
      <c r="D4843" s="88" t="s">
        <v>100</v>
      </c>
      <c r="E4843" s="88" t="s">
        <v>104</v>
      </c>
      <c r="F4843" s="89">
        <v>171218852</v>
      </c>
      <c r="G4843" s="88">
        <v>2</v>
      </c>
      <c r="H4843" s="89">
        <v>18712925</v>
      </c>
      <c r="J4843" s="48"/>
    </row>
    <row r="4844" spans="1:10" x14ac:dyDescent="0.4">
      <c r="A4844" s="88" t="s">
        <v>3548</v>
      </c>
      <c r="B4844" s="86">
        <v>2014</v>
      </c>
      <c r="C4844" s="87" t="s">
        <v>1054</v>
      </c>
      <c r="D4844" s="88" t="s">
        <v>100</v>
      </c>
      <c r="E4844" s="88" t="s">
        <v>104</v>
      </c>
      <c r="F4844" s="89">
        <v>142380668</v>
      </c>
      <c r="G4844" s="88">
        <v>2</v>
      </c>
      <c r="H4844" s="89">
        <v>27449631</v>
      </c>
      <c r="J4844" s="48"/>
    </row>
    <row r="4845" spans="1:10" x14ac:dyDescent="0.4">
      <c r="A4845" s="88" t="s">
        <v>3548</v>
      </c>
      <c r="B4845" s="86">
        <v>2014</v>
      </c>
      <c r="C4845" s="87" t="s">
        <v>1054</v>
      </c>
      <c r="D4845" s="88" t="s">
        <v>100</v>
      </c>
      <c r="E4845" s="88" t="s">
        <v>104</v>
      </c>
      <c r="F4845" s="89">
        <v>183844321</v>
      </c>
      <c r="G4845" s="88">
        <v>3</v>
      </c>
      <c r="H4845" s="89">
        <v>15638764</v>
      </c>
      <c r="J4845" s="48"/>
    </row>
    <row r="4846" spans="1:10" x14ac:dyDescent="0.4">
      <c r="A4846" s="88" t="s">
        <v>3547</v>
      </c>
      <c r="B4846" s="86">
        <v>2014</v>
      </c>
      <c r="C4846" s="87" t="s">
        <v>1054</v>
      </c>
      <c r="D4846" s="88" t="s">
        <v>1064</v>
      </c>
      <c r="E4846" s="88" t="s">
        <v>102</v>
      </c>
      <c r="F4846" s="89">
        <v>241851425</v>
      </c>
      <c r="G4846" s="88">
        <v>2</v>
      </c>
      <c r="H4846" s="89">
        <v>21054314</v>
      </c>
      <c r="J4846" s="48"/>
    </row>
    <row r="4847" spans="1:10" x14ac:dyDescent="0.4">
      <c r="A4847" s="88" t="s">
        <v>3546</v>
      </c>
      <c r="B4847" s="86">
        <v>2014</v>
      </c>
      <c r="C4847" s="87" t="s">
        <v>1054</v>
      </c>
      <c r="D4847" s="88" t="s">
        <v>100</v>
      </c>
      <c r="E4847" s="88" t="s">
        <v>104</v>
      </c>
      <c r="F4847" s="89">
        <v>164435562</v>
      </c>
      <c r="G4847" s="88">
        <v>2</v>
      </c>
      <c r="H4847" s="89">
        <v>32963610</v>
      </c>
      <c r="J4847" s="48"/>
    </row>
    <row r="4848" spans="1:10" x14ac:dyDescent="0.4">
      <c r="A4848" s="88" t="s">
        <v>3546</v>
      </c>
      <c r="B4848" s="86">
        <v>2014</v>
      </c>
      <c r="C4848" s="87" t="s">
        <v>1054</v>
      </c>
      <c r="D4848" s="88" t="s">
        <v>100</v>
      </c>
      <c r="E4848" s="88" t="s">
        <v>104</v>
      </c>
      <c r="F4848" s="89">
        <v>134869303</v>
      </c>
      <c r="G4848" s="88">
        <v>3</v>
      </c>
      <c r="H4848" s="89">
        <v>15877052</v>
      </c>
      <c r="J4848" s="48"/>
    </row>
    <row r="4849" spans="1:10" x14ac:dyDescent="0.4">
      <c r="A4849" s="88" t="s">
        <v>3545</v>
      </c>
      <c r="B4849" s="86">
        <v>2017</v>
      </c>
      <c r="C4849" s="87" t="s">
        <v>1054</v>
      </c>
      <c r="D4849" s="88" t="s">
        <v>1064</v>
      </c>
      <c r="E4849" s="88" t="s">
        <v>96</v>
      </c>
      <c r="F4849" s="89">
        <v>198387251</v>
      </c>
      <c r="G4849" s="88">
        <v>4</v>
      </c>
      <c r="H4849" s="89">
        <v>25362877</v>
      </c>
      <c r="J4849" s="48"/>
    </row>
    <row r="4850" spans="1:10" x14ac:dyDescent="0.4">
      <c r="A4850" s="88" t="s">
        <v>3545</v>
      </c>
      <c r="B4850" s="86">
        <v>2016</v>
      </c>
      <c r="C4850" s="87" t="s">
        <v>1054</v>
      </c>
      <c r="D4850" s="88" t="s">
        <v>1064</v>
      </c>
      <c r="E4850" s="88" t="s">
        <v>96</v>
      </c>
      <c r="F4850" s="89">
        <v>161806239</v>
      </c>
      <c r="G4850" s="88">
        <v>1</v>
      </c>
      <c r="H4850" s="89">
        <v>32996428</v>
      </c>
      <c r="J4850" s="48"/>
    </row>
    <row r="4851" spans="1:10" x14ac:dyDescent="0.4">
      <c r="A4851" s="88" t="s">
        <v>3544</v>
      </c>
      <c r="B4851" s="86">
        <v>2016</v>
      </c>
      <c r="C4851" s="87" t="s">
        <v>1054</v>
      </c>
      <c r="D4851" s="88" t="s">
        <v>1064</v>
      </c>
      <c r="E4851" s="88" t="s">
        <v>96</v>
      </c>
      <c r="F4851" s="89">
        <v>230754796</v>
      </c>
      <c r="G4851" s="88">
        <v>5</v>
      </c>
      <c r="H4851" s="89">
        <v>11792802</v>
      </c>
      <c r="J4851" s="48"/>
    </row>
    <row r="4852" spans="1:10" x14ac:dyDescent="0.4">
      <c r="A4852" s="88" t="s">
        <v>3543</v>
      </c>
      <c r="B4852" s="86">
        <v>2016</v>
      </c>
      <c r="C4852" s="87" t="s">
        <v>1070</v>
      </c>
      <c r="D4852" s="88" t="s">
        <v>1064</v>
      </c>
      <c r="E4852" s="88" t="s">
        <v>104</v>
      </c>
      <c r="F4852" s="89">
        <v>230312807</v>
      </c>
      <c r="G4852" s="88">
        <v>3</v>
      </c>
      <c r="H4852" s="89">
        <v>12990947</v>
      </c>
      <c r="J4852" s="48"/>
    </row>
    <row r="4853" spans="1:10" x14ac:dyDescent="0.4">
      <c r="A4853" s="88" t="s">
        <v>3543</v>
      </c>
      <c r="B4853" s="86">
        <v>2017</v>
      </c>
      <c r="C4853" s="87" t="s">
        <v>1070</v>
      </c>
      <c r="D4853" s="88" t="s">
        <v>1064</v>
      </c>
      <c r="E4853" s="88" t="s">
        <v>104</v>
      </c>
      <c r="F4853" s="89">
        <v>249866017</v>
      </c>
      <c r="G4853" s="88">
        <v>5</v>
      </c>
      <c r="H4853" s="89">
        <v>25726695</v>
      </c>
      <c r="J4853" s="48"/>
    </row>
    <row r="4854" spans="1:10" x14ac:dyDescent="0.4">
      <c r="A4854" s="88" t="s">
        <v>3542</v>
      </c>
      <c r="B4854" s="86">
        <v>2017</v>
      </c>
      <c r="C4854" s="87" t="s">
        <v>1054</v>
      </c>
      <c r="D4854" s="88" t="s">
        <v>1051</v>
      </c>
      <c r="E4854" s="88" t="s">
        <v>96</v>
      </c>
      <c r="F4854" s="89">
        <v>229364254</v>
      </c>
      <c r="G4854" s="88">
        <v>2</v>
      </c>
      <c r="H4854" s="89">
        <v>11386851</v>
      </c>
      <c r="J4854" s="48"/>
    </row>
    <row r="4855" spans="1:10" x14ac:dyDescent="0.4">
      <c r="A4855" s="88" t="s">
        <v>3541</v>
      </c>
      <c r="B4855" s="86">
        <v>2017</v>
      </c>
      <c r="C4855" s="87" t="s">
        <v>1052</v>
      </c>
      <c r="D4855" s="88" t="s">
        <v>1051</v>
      </c>
      <c r="E4855" s="88" t="s">
        <v>104</v>
      </c>
      <c r="F4855" s="89">
        <v>187061251</v>
      </c>
      <c r="G4855" s="88">
        <v>2</v>
      </c>
      <c r="H4855" s="89">
        <v>15017214</v>
      </c>
      <c r="J4855" s="48"/>
    </row>
    <row r="4856" spans="1:10" x14ac:dyDescent="0.4">
      <c r="A4856" s="88" t="s">
        <v>3540</v>
      </c>
      <c r="B4856" s="86">
        <v>2017</v>
      </c>
      <c r="C4856" s="87" t="s">
        <v>1052</v>
      </c>
      <c r="D4856" s="88" t="s">
        <v>100</v>
      </c>
      <c r="E4856" s="88" t="s">
        <v>106</v>
      </c>
      <c r="F4856" s="89">
        <v>240430168</v>
      </c>
      <c r="G4856" s="88">
        <v>3</v>
      </c>
      <c r="H4856" s="89">
        <v>26373894</v>
      </c>
      <c r="J4856" s="48"/>
    </row>
    <row r="4857" spans="1:10" x14ac:dyDescent="0.4">
      <c r="A4857" s="88" t="s">
        <v>3539</v>
      </c>
      <c r="B4857" s="86">
        <v>2014</v>
      </c>
      <c r="C4857" s="87" t="s">
        <v>1054</v>
      </c>
      <c r="D4857" s="88" t="s">
        <v>1064</v>
      </c>
      <c r="E4857" s="88" t="s">
        <v>102</v>
      </c>
      <c r="F4857" s="89">
        <v>110708556</v>
      </c>
      <c r="G4857" s="88">
        <v>1</v>
      </c>
      <c r="H4857" s="89">
        <v>23208184</v>
      </c>
      <c r="J4857" s="48"/>
    </row>
    <row r="4858" spans="1:10" x14ac:dyDescent="0.4">
      <c r="A4858" s="88" t="s">
        <v>3539</v>
      </c>
      <c r="B4858" s="86">
        <v>2017</v>
      </c>
      <c r="C4858" s="87" t="s">
        <v>1054</v>
      </c>
      <c r="D4858" s="88" t="s">
        <v>1064</v>
      </c>
      <c r="E4858" s="88" t="s">
        <v>102</v>
      </c>
      <c r="F4858" s="89">
        <v>180399660</v>
      </c>
      <c r="G4858" s="88">
        <v>5</v>
      </c>
      <c r="H4858" s="89">
        <v>34701784</v>
      </c>
      <c r="J4858" s="48"/>
    </row>
    <row r="4859" spans="1:10" x14ac:dyDescent="0.4">
      <c r="A4859" s="88" t="s">
        <v>3538</v>
      </c>
      <c r="B4859" s="86">
        <v>2017</v>
      </c>
      <c r="C4859" s="87" t="s">
        <v>1054</v>
      </c>
      <c r="D4859" s="88" t="s">
        <v>100</v>
      </c>
      <c r="E4859" s="88" t="s">
        <v>102</v>
      </c>
      <c r="F4859" s="89">
        <v>236097514</v>
      </c>
      <c r="G4859" s="88">
        <v>5</v>
      </c>
      <c r="H4859" s="89">
        <v>23903106</v>
      </c>
      <c r="J4859" s="48"/>
    </row>
    <row r="4860" spans="1:10" x14ac:dyDescent="0.4">
      <c r="A4860" s="88" t="s">
        <v>3538</v>
      </c>
      <c r="B4860" s="86">
        <v>2017</v>
      </c>
      <c r="C4860" s="87" t="s">
        <v>1054</v>
      </c>
      <c r="D4860" s="88" t="s">
        <v>100</v>
      </c>
      <c r="E4860" s="88" t="s">
        <v>102</v>
      </c>
      <c r="F4860" s="89">
        <v>167242632</v>
      </c>
      <c r="G4860" s="88">
        <v>3</v>
      </c>
      <c r="H4860" s="89">
        <v>32841670</v>
      </c>
      <c r="J4860" s="48"/>
    </row>
    <row r="4861" spans="1:10" x14ac:dyDescent="0.4">
      <c r="A4861" s="88" t="s">
        <v>3538</v>
      </c>
      <c r="B4861" s="86">
        <v>2016</v>
      </c>
      <c r="C4861" s="87" t="s">
        <v>1054</v>
      </c>
      <c r="D4861" s="88" t="s">
        <v>100</v>
      </c>
      <c r="E4861" s="88" t="s">
        <v>102</v>
      </c>
      <c r="F4861" s="89">
        <v>213724389</v>
      </c>
      <c r="G4861" s="88">
        <v>2</v>
      </c>
      <c r="H4861" s="89">
        <v>12203754</v>
      </c>
      <c r="J4861" s="48"/>
    </row>
    <row r="4862" spans="1:10" x14ac:dyDescent="0.4">
      <c r="A4862" s="88" t="s">
        <v>3537</v>
      </c>
      <c r="B4862" s="86">
        <v>2016</v>
      </c>
      <c r="C4862" s="87" t="s">
        <v>1061</v>
      </c>
      <c r="D4862" s="88" t="s">
        <v>100</v>
      </c>
      <c r="E4862" s="88" t="s">
        <v>96</v>
      </c>
      <c r="F4862" s="89">
        <v>151926678</v>
      </c>
      <c r="G4862" s="88">
        <v>5</v>
      </c>
      <c r="H4862" s="89">
        <v>10996088</v>
      </c>
      <c r="J4862" s="48"/>
    </row>
    <row r="4863" spans="1:10" x14ac:dyDescent="0.4">
      <c r="A4863" s="88" t="s">
        <v>3536</v>
      </c>
      <c r="B4863" s="86">
        <v>2015</v>
      </c>
      <c r="C4863" s="87" t="s">
        <v>1054</v>
      </c>
      <c r="D4863" s="88" t="s">
        <v>1064</v>
      </c>
      <c r="E4863" s="88" t="s">
        <v>102</v>
      </c>
      <c r="F4863" s="89">
        <v>119005749</v>
      </c>
      <c r="G4863" s="88">
        <v>2</v>
      </c>
      <c r="H4863" s="89">
        <v>17820298</v>
      </c>
      <c r="J4863" s="48"/>
    </row>
    <row r="4864" spans="1:10" x14ac:dyDescent="0.4">
      <c r="A4864" s="88" t="s">
        <v>3536</v>
      </c>
      <c r="B4864" s="86">
        <v>2014</v>
      </c>
      <c r="C4864" s="87" t="s">
        <v>1054</v>
      </c>
      <c r="D4864" s="88" t="s">
        <v>1064</v>
      </c>
      <c r="E4864" s="88" t="s">
        <v>102</v>
      </c>
      <c r="F4864" s="89">
        <v>100198015</v>
      </c>
      <c r="G4864" s="88">
        <v>3</v>
      </c>
      <c r="H4864" s="89">
        <v>22079098</v>
      </c>
      <c r="J4864" s="48"/>
    </row>
    <row r="4865" spans="1:10" x14ac:dyDescent="0.4">
      <c r="A4865" s="88" t="s">
        <v>3536</v>
      </c>
      <c r="B4865" s="86">
        <v>2014</v>
      </c>
      <c r="C4865" s="87" t="s">
        <v>1054</v>
      </c>
      <c r="D4865" s="88" t="s">
        <v>1064</v>
      </c>
      <c r="E4865" s="88" t="s">
        <v>102</v>
      </c>
      <c r="F4865" s="89">
        <v>150356568</v>
      </c>
      <c r="G4865" s="88">
        <v>1</v>
      </c>
      <c r="H4865" s="89">
        <v>19449449</v>
      </c>
      <c r="J4865" s="48"/>
    </row>
    <row r="4866" spans="1:10" x14ac:dyDescent="0.4">
      <c r="A4866" s="88" t="s">
        <v>3535</v>
      </c>
      <c r="B4866" s="86">
        <v>2017</v>
      </c>
      <c r="C4866" s="87" t="s">
        <v>1054</v>
      </c>
      <c r="D4866" s="88" t="s">
        <v>1051</v>
      </c>
      <c r="E4866" s="88" t="s">
        <v>102</v>
      </c>
      <c r="F4866" s="89">
        <v>104397686</v>
      </c>
      <c r="G4866" s="88">
        <v>5</v>
      </c>
      <c r="H4866" s="89">
        <v>22122072</v>
      </c>
      <c r="J4866" s="48"/>
    </row>
    <row r="4867" spans="1:10" x14ac:dyDescent="0.4">
      <c r="A4867" s="88" t="s">
        <v>3535</v>
      </c>
      <c r="B4867" s="86">
        <v>2015</v>
      </c>
      <c r="C4867" s="87" t="s">
        <v>1054</v>
      </c>
      <c r="D4867" s="88" t="s">
        <v>1051</v>
      </c>
      <c r="E4867" s="88" t="s">
        <v>102</v>
      </c>
      <c r="F4867" s="89">
        <v>187220450</v>
      </c>
      <c r="G4867" s="88">
        <v>1</v>
      </c>
      <c r="H4867" s="89">
        <v>33244828</v>
      </c>
      <c r="J4867" s="48"/>
    </row>
    <row r="4868" spans="1:10" x14ac:dyDescent="0.4">
      <c r="A4868" s="88" t="s">
        <v>3534</v>
      </c>
      <c r="B4868" s="86">
        <v>2015</v>
      </c>
      <c r="C4868" s="87" t="s">
        <v>1061</v>
      </c>
      <c r="D4868" s="88" t="s">
        <v>1051</v>
      </c>
      <c r="E4868" s="88" t="s">
        <v>96</v>
      </c>
      <c r="F4868" s="89">
        <v>117697246</v>
      </c>
      <c r="G4868" s="88">
        <v>3</v>
      </c>
      <c r="H4868" s="89">
        <v>16077189</v>
      </c>
      <c r="J4868" s="48"/>
    </row>
    <row r="4869" spans="1:10" x14ac:dyDescent="0.4">
      <c r="A4869" s="88" t="s">
        <v>3534</v>
      </c>
      <c r="B4869" s="86">
        <v>2015</v>
      </c>
      <c r="C4869" s="87" t="s">
        <v>1061</v>
      </c>
      <c r="D4869" s="88" t="s">
        <v>1051</v>
      </c>
      <c r="E4869" s="88" t="s">
        <v>96</v>
      </c>
      <c r="F4869" s="89">
        <v>91335244</v>
      </c>
      <c r="G4869" s="88">
        <v>3</v>
      </c>
      <c r="H4869" s="89">
        <v>32905284</v>
      </c>
      <c r="J4869" s="48"/>
    </row>
    <row r="4870" spans="1:10" x14ac:dyDescent="0.4">
      <c r="A4870" s="88" t="s">
        <v>3534</v>
      </c>
      <c r="B4870" s="86">
        <v>2016</v>
      </c>
      <c r="C4870" s="87" t="s">
        <v>1061</v>
      </c>
      <c r="D4870" s="88" t="s">
        <v>1051</v>
      </c>
      <c r="E4870" s="88" t="s">
        <v>96</v>
      </c>
      <c r="F4870" s="89">
        <v>159491964</v>
      </c>
      <c r="G4870" s="88">
        <v>1</v>
      </c>
      <c r="H4870" s="89">
        <v>34278144</v>
      </c>
      <c r="J4870" s="48"/>
    </row>
    <row r="4871" spans="1:10" x14ac:dyDescent="0.4">
      <c r="A4871" s="88" t="s">
        <v>3533</v>
      </c>
      <c r="B4871" s="86">
        <v>2016</v>
      </c>
      <c r="C4871" s="87" t="s">
        <v>1052</v>
      </c>
      <c r="D4871" s="88" t="s">
        <v>100</v>
      </c>
      <c r="E4871" s="88" t="s">
        <v>102</v>
      </c>
      <c r="F4871" s="89">
        <v>201924746</v>
      </c>
      <c r="G4871" s="88">
        <v>3</v>
      </c>
      <c r="H4871" s="89">
        <v>10574627</v>
      </c>
      <c r="J4871" s="48"/>
    </row>
    <row r="4872" spans="1:10" x14ac:dyDescent="0.4">
      <c r="A4872" s="88" t="s">
        <v>3532</v>
      </c>
      <c r="B4872" s="86">
        <v>2016</v>
      </c>
      <c r="C4872" s="87" t="s">
        <v>1054</v>
      </c>
      <c r="D4872" s="88" t="s">
        <v>1051</v>
      </c>
      <c r="E4872" s="88" t="s">
        <v>96</v>
      </c>
      <c r="F4872" s="89">
        <v>223169138</v>
      </c>
      <c r="G4872" s="88">
        <v>5</v>
      </c>
      <c r="H4872" s="89">
        <v>32576958</v>
      </c>
      <c r="J4872" s="48"/>
    </row>
    <row r="4873" spans="1:10" x14ac:dyDescent="0.4">
      <c r="A4873" s="88" t="s">
        <v>3532</v>
      </c>
      <c r="B4873" s="86">
        <v>2016</v>
      </c>
      <c r="C4873" s="87" t="s">
        <v>1054</v>
      </c>
      <c r="D4873" s="88" t="s">
        <v>1051</v>
      </c>
      <c r="E4873" s="88" t="s">
        <v>96</v>
      </c>
      <c r="F4873" s="89">
        <v>135953591</v>
      </c>
      <c r="G4873" s="88">
        <v>1</v>
      </c>
      <c r="H4873" s="89">
        <v>18607217</v>
      </c>
      <c r="J4873" s="48"/>
    </row>
    <row r="4874" spans="1:10" x14ac:dyDescent="0.4">
      <c r="A4874" s="88" t="s">
        <v>3532</v>
      </c>
      <c r="B4874" s="86">
        <v>2016</v>
      </c>
      <c r="C4874" s="87" t="s">
        <v>1054</v>
      </c>
      <c r="D4874" s="88" t="s">
        <v>1051</v>
      </c>
      <c r="E4874" s="88" t="s">
        <v>96</v>
      </c>
      <c r="F4874" s="89">
        <v>203829548</v>
      </c>
      <c r="G4874" s="88">
        <v>5</v>
      </c>
      <c r="H4874" s="89">
        <v>23846634</v>
      </c>
      <c r="J4874" s="48"/>
    </row>
    <row r="4875" spans="1:10" x14ac:dyDescent="0.4">
      <c r="A4875" s="88" t="s">
        <v>3531</v>
      </c>
      <c r="B4875" s="86">
        <v>2016</v>
      </c>
      <c r="C4875" s="87" t="s">
        <v>1054</v>
      </c>
      <c r="D4875" s="88" t="s">
        <v>1051</v>
      </c>
      <c r="E4875" s="88" t="s">
        <v>106</v>
      </c>
      <c r="F4875" s="89">
        <v>240844874</v>
      </c>
      <c r="G4875" s="88">
        <v>1</v>
      </c>
      <c r="H4875" s="89">
        <v>33034782</v>
      </c>
      <c r="J4875" s="48"/>
    </row>
    <row r="4876" spans="1:10" x14ac:dyDescent="0.4">
      <c r="A4876" s="88" t="s">
        <v>3531</v>
      </c>
      <c r="B4876" s="86">
        <v>2014</v>
      </c>
      <c r="C4876" s="87" t="s">
        <v>1054</v>
      </c>
      <c r="D4876" s="88" t="s">
        <v>1051</v>
      </c>
      <c r="E4876" s="88" t="s">
        <v>106</v>
      </c>
      <c r="F4876" s="89">
        <v>97879695</v>
      </c>
      <c r="G4876" s="88">
        <v>3</v>
      </c>
      <c r="H4876" s="89">
        <v>24199114</v>
      </c>
      <c r="J4876" s="48"/>
    </row>
    <row r="4877" spans="1:10" x14ac:dyDescent="0.4">
      <c r="A4877" s="88" t="s">
        <v>3531</v>
      </c>
      <c r="B4877" s="86">
        <v>2015</v>
      </c>
      <c r="C4877" s="87" t="s">
        <v>1054</v>
      </c>
      <c r="D4877" s="88" t="s">
        <v>1051</v>
      </c>
      <c r="E4877" s="88" t="s">
        <v>106</v>
      </c>
      <c r="F4877" s="89">
        <v>109770221</v>
      </c>
      <c r="G4877" s="88">
        <v>4</v>
      </c>
      <c r="H4877" s="89">
        <v>13126553</v>
      </c>
      <c r="J4877" s="48"/>
    </row>
    <row r="4878" spans="1:10" x14ac:dyDescent="0.4">
      <c r="A4878" s="88" t="s">
        <v>3531</v>
      </c>
      <c r="B4878" s="86">
        <v>2015</v>
      </c>
      <c r="C4878" s="87" t="s">
        <v>1054</v>
      </c>
      <c r="D4878" s="88" t="s">
        <v>1051</v>
      </c>
      <c r="E4878" s="88" t="s">
        <v>106</v>
      </c>
      <c r="F4878" s="89">
        <v>212359903</v>
      </c>
      <c r="G4878" s="88">
        <v>4</v>
      </c>
      <c r="H4878" s="89">
        <v>31749069</v>
      </c>
      <c r="J4878" s="48"/>
    </row>
    <row r="4879" spans="1:10" x14ac:dyDescent="0.4">
      <c r="A4879" s="88" t="s">
        <v>3530</v>
      </c>
      <c r="B4879" s="86">
        <v>2017</v>
      </c>
      <c r="C4879" s="87" t="s">
        <v>1052</v>
      </c>
      <c r="D4879" s="88" t="s">
        <v>1051</v>
      </c>
      <c r="E4879" s="88" t="s">
        <v>106</v>
      </c>
      <c r="F4879" s="89">
        <v>221104484</v>
      </c>
      <c r="G4879" s="88">
        <v>1</v>
      </c>
      <c r="H4879" s="89">
        <v>18235058</v>
      </c>
      <c r="J4879" s="48"/>
    </row>
    <row r="4880" spans="1:10" x14ac:dyDescent="0.4">
      <c r="A4880" s="88" t="s">
        <v>3529</v>
      </c>
      <c r="B4880" s="86">
        <v>2015</v>
      </c>
      <c r="C4880" s="87" t="s">
        <v>1054</v>
      </c>
      <c r="D4880" s="88" t="s">
        <v>1051</v>
      </c>
      <c r="E4880" s="88" t="s">
        <v>96</v>
      </c>
      <c r="F4880" s="89">
        <v>236356231</v>
      </c>
      <c r="G4880" s="88">
        <v>2</v>
      </c>
      <c r="H4880" s="89">
        <v>13654412</v>
      </c>
      <c r="J4880" s="48"/>
    </row>
    <row r="4881" spans="1:10" x14ac:dyDescent="0.4">
      <c r="A4881" s="88" t="s">
        <v>3529</v>
      </c>
      <c r="B4881" s="86">
        <v>2015</v>
      </c>
      <c r="C4881" s="87" t="s">
        <v>1054</v>
      </c>
      <c r="D4881" s="88" t="s">
        <v>1051</v>
      </c>
      <c r="E4881" s="88" t="s">
        <v>96</v>
      </c>
      <c r="F4881" s="89">
        <v>118006783</v>
      </c>
      <c r="G4881" s="88">
        <v>3</v>
      </c>
      <c r="H4881" s="89">
        <v>29359279</v>
      </c>
      <c r="J4881" s="48"/>
    </row>
    <row r="4882" spans="1:10" x14ac:dyDescent="0.4">
      <c r="A4882" s="88" t="s">
        <v>3529</v>
      </c>
      <c r="B4882" s="86">
        <v>2015</v>
      </c>
      <c r="C4882" s="87" t="s">
        <v>1054</v>
      </c>
      <c r="D4882" s="88" t="s">
        <v>1051</v>
      </c>
      <c r="E4882" s="88" t="s">
        <v>96</v>
      </c>
      <c r="F4882" s="89">
        <v>202151765</v>
      </c>
      <c r="G4882" s="88">
        <v>2</v>
      </c>
      <c r="H4882" s="89">
        <v>33222457</v>
      </c>
      <c r="J4882" s="48"/>
    </row>
    <row r="4883" spans="1:10" x14ac:dyDescent="0.4">
      <c r="A4883" s="88" t="s">
        <v>3528</v>
      </c>
      <c r="B4883" s="86">
        <v>2015</v>
      </c>
      <c r="C4883" s="87" t="s">
        <v>1054</v>
      </c>
      <c r="D4883" s="88" t="s">
        <v>100</v>
      </c>
      <c r="E4883" s="88" t="s">
        <v>102</v>
      </c>
      <c r="F4883" s="89">
        <v>235398679</v>
      </c>
      <c r="G4883" s="88">
        <v>2</v>
      </c>
      <c r="H4883" s="89">
        <v>31149739</v>
      </c>
      <c r="J4883" s="48"/>
    </row>
    <row r="4884" spans="1:10" x14ac:dyDescent="0.4">
      <c r="A4884" s="88" t="s">
        <v>3528</v>
      </c>
      <c r="B4884" s="86">
        <v>2015</v>
      </c>
      <c r="C4884" s="87" t="s">
        <v>1054</v>
      </c>
      <c r="D4884" s="88" t="s">
        <v>100</v>
      </c>
      <c r="E4884" s="88" t="s">
        <v>102</v>
      </c>
      <c r="F4884" s="89">
        <v>112728739</v>
      </c>
      <c r="G4884" s="88">
        <v>1</v>
      </c>
      <c r="H4884" s="89">
        <v>32066417</v>
      </c>
      <c r="J4884" s="48"/>
    </row>
    <row r="4885" spans="1:10" x14ac:dyDescent="0.4">
      <c r="A4885" s="88" t="s">
        <v>3527</v>
      </c>
      <c r="B4885" s="86">
        <v>2016</v>
      </c>
      <c r="C4885" s="87" t="s">
        <v>1052</v>
      </c>
      <c r="D4885" s="88" t="s">
        <v>1064</v>
      </c>
      <c r="E4885" s="88" t="s">
        <v>106</v>
      </c>
      <c r="F4885" s="89">
        <v>142642383</v>
      </c>
      <c r="G4885" s="88">
        <v>4</v>
      </c>
      <c r="H4885" s="89">
        <v>17589617</v>
      </c>
      <c r="J4885" s="48"/>
    </row>
    <row r="4886" spans="1:10" x14ac:dyDescent="0.4">
      <c r="A4886" s="88" t="s">
        <v>3526</v>
      </c>
      <c r="B4886" s="86">
        <v>2016</v>
      </c>
      <c r="C4886" s="87" t="s">
        <v>1054</v>
      </c>
      <c r="D4886" s="88" t="s">
        <v>100</v>
      </c>
      <c r="E4886" s="88" t="s">
        <v>96</v>
      </c>
      <c r="F4886" s="89">
        <v>108052555</v>
      </c>
      <c r="G4886" s="88">
        <v>4</v>
      </c>
      <c r="H4886" s="89">
        <v>13747506</v>
      </c>
      <c r="J4886" s="48"/>
    </row>
    <row r="4887" spans="1:10" x14ac:dyDescent="0.4">
      <c r="A4887" s="88" t="s">
        <v>3526</v>
      </c>
      <c r="B4887" s="86">
        <v>2016</v>
      </c>
      <c r="C4887" s="87" t="s">
        <v>1054</v>
      </c>
      <c r="D4887" s="88" t="s">
        <v>100</v>
      </c>
      <c r="E4887" s="88" t="s">
        <v>96</v>
      </c>
      <c r="F4887" s="89">
        <v>241459814</v>
      </c>
      <c r="G4887" s="88">
        <v>4</v>
      </c>
      <c r="H4887" s="89">
        <v>29241008</v>
      </c>
      <c r="J4887" s="48"/>
    </row>
    <row r="4888" spans="1:10" x14ac:dyDescent="0.4">
      <c r="A4888" s="88" t="s">
        <v>3525</v>
      </c>
      <c r="B4888" s="86">
        <v>2015</v>
      </c>
      <c r="C4888" s="87" t="s">
        <v>1052</v>
      </c>
      <c r="D4888" s="88" t="s">
        <v>1051</v>
      </c>
      <c r="E4888" s="88" t="s">
        <v>106</v>
      </c>
      <c r="F4888" s="89">
        <v>190524181</v>
      </c>
      <c r="G4888" s="88">
        <v>1</v>
      </c>
      <c r="H4888" s="89">
        <v>19102542</v>
      </c>
      <c r="J4888" s="48"/>
    </row>
    <row r="4889" spans="1:10" x14ac:dyDescent="0.4">
      <c r="A4889" s="88" t="s">
        <v>3524</v>
      </c>
      <c r="B4889" s="86">
        <v>2015</v>
      </c>
      <c r="C4889" s="87" t="s">
        <v>1061</v>
      </c>
      <c r="D4889" s="88" t="s">
        <v>100</v>
      </c>
      <c r="E4889" s="88" t="s">
        <v>102</v>
      </c>
      <c r="F4889" s="89">
        <v>94137311</v>
      </c>
      <c r="G4889" s="88">
        <v>5</v>
      </c>
      <c r="H4889" s="89">
        <v>10603114</v>
      </c>
      <c r="J4889" s="48"/>
    </row>
    <row r="4890" spans="1:10" x14ac:dyDescent="0.4">
      <c r="A4890" s="88" t="s">
        <v>3524</v>
      </c>
      <c r="B4890" s="86">
        <v>2015</v>
      </c>
      <c r="C4890" s="87" t="s">
        <v>1061</v>
      </c>
      <c r="D4890" s="88" t="s">
        <v>100</v>
      </c>
      <c r="E4890" s="88" t="s">
        <v>102</v>
      </c>
      <c r="F4890" s="89">
        <v>241379799</v>
      </c>
      <c r="G4890" s="88">
        <v>2</v>
      </c>
      <c r="H4890" s="89">
        <v>15884074</v>
      </c>
      <c r="J4890" s="48"/>
    </row>
    <row r="4891" spans="1:10" x14ac:dyDescent="0.4">
      <c r="A4891" s="88" t="s">
        <v>3524</v>
      </c>
      <c r="B4891" s="86">
        <v>2017</v>
      </c>
      <c r="C4891" s="87" t="s">
        <v>1061</v>
      </c>
      <c r="D4891" s="88" t="s">
        <v>100</v>
      </c>
      <c r="E4891" s="88" t="s">
        <v>102</v>
      </c>
      <c r="F4891" s="89">
        <v>171493713</v>
      </c>
      <c r="G4891" s="88">
        <v>2</v>
      </c>
      <c r="H4891" s="89">
        <v>19690657</v>
      </c>
      <c r="J4891" s="48"/>
    </row>
    <row r="4892" spans="1:10" x14ac:dyDescent="0.4">
      <c r="A4892" s="88" t="s">
        <v>3523</v>
      </c>
      <c r="B4892" s="86">
        <v>2017</v>
      </c>
      <c r="C4892" s="87" t="s">
        <v>1052</v>
      </c>
      <c r="D4892" s="88" t="s">
        <v>1051</v>
      </c>
      <c r="E4892" s="88" t="s">
        <v>96</v>
      </c>
      <c r="F4892" s="89">
        <v>97765206</v>
      </c>
      <c r="G4892" s="88">
        <v>3</v>
      </c>
      <c r="H4892" s="89">
        <v>31459691</v>
      </c>
      <c r="J4892" s="48"/>
    </row>
    <row r="4893" spans="1:10" x14ac:dyDescent="0.4">
      <c r="A4893" s="88" t="s">
        <v>3523</v>
      </c>
      <c r="B4893" s="86">
        <v>2017</v>
      </c>
      <c r="C4893" s="87" t="s">
        <v>1052</v>
      </c>
      <c r="D4893" s="88" t="s">
        <v>1051</v>
      </c>
      <c r="E4893" s="88" t="s">
        <v>96</v>
      </c>
      <c r="F4893" s="89">
        <v>226535228</v>
      </c>
      <c r="G4893" s="88">
        <v>2</v>
      </c>
      <c r="H4893" s="89">
        <v>19002785</v>
      </c>
      <c r="J4893" s="48"/>
    </row>
    <row r="4894" spans="1:10" x14ac:dyDescent="0.4">
      <c r="A4894" s="88" t="s">
        <v>3523</v>
      </c>
      <c r="B4894" s="86">
        <v>2017</v>
      </c>
      <c r="C4894" s="87" t="s">
        <v>1052</v>
      </c>
      <c r="D4894" s="88" t="s">
        <v>1051</v>
      </c>
      <c r="E4894" s="88" t="s">
        <v>96</v>
      </c>
      <c r="F4894" s="89">
        <v>243118149</v>
      </c>
      <c r="G4894" s="88">
        <v>3</v>
      </c>
      <c r="H4894" s="89">
        <v>12696670</v>
      </c>
      <c r="J4894" s="48"/>
    </row>
    <row r="4895" spans="1:10" x14ac:dyDescent="0.4">
      <c r="A4895" s="88" t="s">
        <v>3523</v>
      </c>
      <c r="B4895" s="86">
        <v>2014</v>
      </c>
      <c r="C4895" s="87" t="s">
        <v>1052</v>
      </c>
      <c r="D4895" s="88" t="s">
        <v>1051</v>
      </c>
      <c r="E4895" s="88" t="s">
        <v>96</v>
      </c>
      <c r="F4895" s="89">
        <v>95500195</v>
      </c>
      <c r="G4895" s="88">
        <v>5</v>
      </c>
      <c r="H4895" s="89">
        <v>30884832</v>
      </c>
      <c r="J4895" s="48"/>
    </row>
    <row r="4896" spans="1:10" x14ac:dyDescent="0.4">
      <c r="A4896" s="88" t="s">
        <v>3523</v>
      </c>
      <c r="B4896" s="86">
        <v>2014</v>
      </c>
      <c r="C4896" s="87" t="s">
        <v>1052</v>
      </c>
      <c r="D4896" s="88" t="s">
        <v>1051</v>
      </c>
      <c r="E4896" s="88" t="s">
        <v>96</v>
      </c>
      <c r="F4896" s="89">
        <v>160229193</v>
      </c>
      <c r="G4896" s="88">
        <v>3</v>
      </c>
      <c r="H4896" s="89">
        <v>27045043</v>
      </c>
      <c r="J4896" s="48"/>
    </row>
    <row r="4897" spans="1:10" x14ac:dyDescent="0.4">
      <c r="A4897" s="88" t="s">
        <v>3523</v>
      </c>
      <c r="B4897" s="86">
        <v>2014</v>
      </c>
      <c r="C4897" s="87" t="s">
        <v>1052</v>
      </c>
      <c r="D4897" s="88" t="s">
        <v>1051</v>
      </c>
      <c r="E4897" s="88" t="s">
        <v>96</v>
      </c>
      <c r="F4897" s="89">
        <v>117310202</v>
      </c>
      <c r="G4897" s="88">
        <v>1</v>
      </c>
      <c r="H4897" s="89">
        <v>16636923</v>
      </c>
      <c r="J4897" s="48"/>
    </row>
    <row r="4898" spans="1:10" x14ac:dyDescent="0.4">
      <c r="A4898" s="88" t="s">
        <v>3522</v>
      </c>
      <c r="B4898" s="86">
        <v>2014</v>
      </c>
      <c r="C4898" s="87" t="s">
        <v>1054</v>
      </c>
      <c r="D4898" s="88" t="s">
        <v>1051</v>
      </c>
      <c r="E4898" s="88" t="s">
        <v>106</v>
      </c>
      <c r="F4898" s="89">
        <v>221932291</v>
      </c>
      <c r="G4898" s="88">
        <v>5</v>
      </c>
      <c r="H4898" s="89">
        <v>31480264</v>
      </c>
      <c r="J4898" s="48"/>
    </row>
    <row r="4899" spans="1:10" x14ac:dyDescent="0.4">
      <c r="A4899" s="88" t="s">
        <v>3521</v>
      </c>
      <c r="B4899" s="86">
        <v>2014</v>
      </c>
      <c r="C4899" s="87" t="s">
        <v>1054</v>
      </c>
      <c r="D4899" s="88" t="s">
        <v>1064</v>
      </c>
      <c r="E4899" s="88" t="s">
        <v>96</v>
      </c>
      <c r="F4899" s="89">
        <v>225223908</v>
      </c>
      <c r="G4899" s="88">
        <v>5</v>
      </c>
      <c r="H4899" s="89">
        <v>21992031</v>
      </c>
      <c r="J4899" s="48"/>
    </row>
    <row r="4900" spans="1:10" x14ac:dyDescent="0.4">
      <c r="A4900" s="88" t="s">
        <v>3520</v>
      </c>
      <c r="B4900" s="86">
        <v>2015</v>
      </c>
      <c r="C4900" s="87" t="s">
        <v>1054</v>
      </c>
      <c r="D4900" s="88" t="s">
        <v>100</v>
      </c>
      <c r="E4900" s="88" t="s">
        <v>102</v>
      </c>
      <c r="F4900" s="89">
        <v>128737859</v>
      </c>
      <c r="G4900" s="88">
        <v>1</v>
      </c>
      <c r="H4900" s="89">
        <v>34752530</v>
      </c>
      <c r="J4900" s="48"/>
    </row>
    <row r="4901" spans="1:10" x14ac:dyDescent="0.4">
      <c r="A4901" s="88" t="s">
        <v>3519</v>
      </c>
      <c r="B4901" s="86">
        <v>2017</v>
      </c>
      <c r="C4901" s="87" t="s">
        <v>1070</v>
      </c>
      <c r="D4901" s="88" t="s">
        <v>1051</v>
      </c>
      <c r="E4901" s="88" t="s">
        <v>104</v>
      </c>
      <c r="F4901" s="89">
        <v>213338085</v>
      </c>
      <c r="G4901" s="88">
        <v>2</v>
      </c>
      <c r="H4901" s="89">
        <v>26345211</v>
      </c>
      <c r="J4901" s="48"/>
    </row>
    <row r="4902" spans="1:10" x14ac:dyDescent="0.4">
      <c r="A4902" s="88" t="s">
        <v>3518</v>
      </c>
      <c r="B4902" s="86">
        <v>2014</v>
      </c>
      <c r="C4902" s="87" t="s">
        <v>1052</v>
      </c>
      <c r="D4902" s="88" t="s">
        <v>1051</v>
      </c>
      <c r="E4902" s="88" t="s">
        <v>106</v>
      </c>
      <c r="F4902" s="89">
        <v>93268194</v>
      </c>
      <c r="G4902" s="88">
        <v>4</v>
      </c>
      <c r="H4902" s="89">
        <v>12163405</v>
      </c>
      <c r="J4902" s="48"/>
    </row>
    <row r="4903" spans="1:10" x14ac:dyDescent="0.4">
      <c r="A4903" s="88" t="s">
        <v>3518</v>
      </c>
      <c r="B4903" s="86">
        <v>2014</v>
      </c>
      <c r="C4903" s="87" t="s">
        <v>1052</v>
      </c>
      <c r="D4903" s="88" t="s">
        <v>1051</v>
      </c>
      <c r="E4903" s="88" t="s">
        <v>106</v>
      </c>
      <c r="F4903" s="89">
        <v>212797423</v>
      </c>
      <c r="G4903" s="88">
        <v>3</v>
      </c>
      <c r="H4903" s="89">
        <v>25767112</v>
      </c>
      <c r="J4903" s="48"/>
    </row>
    <row r="4904" spans="1:10" x14ac:dyDescent="0.4">
      <c r="A4904" s="88" t="s">
        <v>3518</v>
      </c>
      <c r="B4904" s="86">
        <v>2014</v>
      </c>
      <c r="C4904" s="87" t="s">
        <v>1052</v>
      </c>
      <c r="D4904" s="88" t="s">
        <v>1051</v>
      </c>
      <c r="E4904" s="88" t="s">
        <v>106</v>
      </c>
      <c r="F4904" s="89">
        <v>181559518</v>
      </c>
      <c r="G4904" s="88">
        <v>1</v>
      </c>
      <c r="H4904" s="89">
        <v>34860896</v>
      </c>
      <c r="J4904" s="48"/>
    </row>
    <row r="4905" spans="1:10" x14ac:dyDescent="0.4">
      <c r="A4905" s="88" t="s">
        <v>3517</v>
      </c>
      <c r="B4905" s="86">
        <v>2017</v>
      </c>
      <c r="C4905" s="87" t="s">
        <v>1061</v>
      </c>
      <c r="D4905" s="88" t="s">
        <v>1051</v>
      </c>
      <c r="E4905" s="88" t="s">
        <v>96</v>
      </c>
      <c r="F4905" s="89">
        <v>163392155</v>
      </c>
      <c r="G4905" s="88">
        <v>4</v>
      </c>
      <c r="H4905" s="89">
        <v>23619830</v>
      </c>
      <c r="J4905" s="48"/>
    </row>
    <row r="4906" spans="1:10" x14ac:dyDescent="0.4">
      <c r="A4906" s="88" t="s">
        <v>3517</v>
      </c>
      <c r="B4906" s="86">
        <v>2017</v>
      </c>
      <c r="C4906" s="87" t="s">
        <v>1061</v>
      </c>
      <c r="D4906" s="88" t="s">
        <v>1051</v>
      </c>
      <c r="E4906" s="88" t="s">
        <v>96</v>
      </c>
      <c r="F4906" s="89">
        <v>224784054</v>
      </c>
      <c r="G4906" s="88">
        <v>5</v>
      </c>
      <c r="H4906" s="89">
        <v>27068280</v>
      </c>
      <c r="J4906" s="48"/>
    </row>
    <row r="4907" spans="1:10" x14ac:dyDescent="0.4">
      <c r="A4907" s="88" t="s">
        <v>3516</v>
      </c>
      <c r="B4907" s="86">
        <v>2017</v>
      </c>
      <c r="C4907" s="87" t="s">
        <v>1054</v>
      </c>
      <c r="D4907" s="88" t="s">
        <v>1051</v>
      </c>
      <c r="E4907" s="88" t="s">
        <v>102</v>
      </c>
      <c r="F4907" s="89">
        <v>202998547</v>
      </c>
      <c r="G4907" s="88">
        <v>2</v>
      </c>
      <c r="H4907" s="89">
        <v>33012234</v>
      </c>
      <c r="J4907" s="48"/>
    </row>
    <row r="4908" spans="1:10" x14ac:dyDescent="0.4">
      <c r="A4908" s="88" t="s">
        <v>3515</v>
      </c>
      <c r="B4908" s="86">
        <v>2015</v>
      </c>
      <c r="C4908" s="87" t="s">
        <v>1052</v>
      </c>
      <c r="D4908" s="88" t="s">
        <v>1051</v>
      </c>
      <c r="E4908" s="88" t="s">
        <v>104</v>
      </c>
      <c r="F4908" s="89">
        <v>139212283</v>
      </c>
      <c r="G4908" s="88">
        <v>2</v>
      </c>
      <c r="H4908" s="89">
        <v>12288964</v>
      </c>
      <c r="J4908" s="48"/>
    </row>
    <row r="4909" spans="1:10" x14ac:dyDescent="0.4">
      <c r="A4909" s="88" t="s">
        <v>3515</v>
      </c>
      <c r="B4909" s="86">
        <v>2016</v>
      </c>
      <c r="C4909" s="87" t="s">
        <v>1052</v>
      </c>
      <c r="D4909" s="88" t="s">
        <v>1051</v>
      </c>
      <c r="E4909" s="88" t="s">
        <v>104</v>
      </c>
      <c r="F4909" s="89">
        <v>207506391</v>
      </c>
      <c r="G4909" s="88">
        <v>5</v>
      </c>
      <c r="H4909" s="89">
        <v>17141402</v>
      </c>
      <c r="J4909" s="48"/>
    </row>
    <row r="4910" spans="1:10" x14ac:dyDescent="0.4">
      <c r="A4910" s="88" t="s">
        <v>3514</v>
      </c>
      <c r="B4910" s="86">
        <v>2016</v>
      </c>
      <c r="C4910" s="87" t="s">
        <v>1054</v>
      </c>
      <c r="D4910" s="88" t="s">
        <v>1051</v>
      </c>
      <c r="E4910" s="88" t="s">
        <v>106</v>
      </c>
      <c r="F4910" s="89">
        <v>95609609</v>
      </c>
      <c r="G4910" s="88">
        <v>1</v>
      </c>
      <c r="H4910" s="89">
        <v>13672320</v>
      </c>
      <c r="J4910" s="48"/>
    </row>
    <row r="4911" spans="1:10" x14ac:dyDescent="0.4">
      <c r="A4911" s="88" t="s">
        <v>3514</v>
      </c>
      <c r="B4911" s="86">
        <v>2016</v>
      </c>
      <c r="C4911" s="87" t="s">
        <v>1054</v>
      </c>
      <c r="D4911" s="88" t="s">
        <v>1051</v>
      </c>
      <c r="E4911" s="88" t="s">
        <v>106</v>
      </c>
      <c r="F4911" s="89">
        <v>234988880</v>
      </c>
      <c r="G4911" s="88">
        <v>2</v>
      </c>
      <c r="H4911" s="89">
        <v>16685965</v>
      </c>
      <c r="J4911" s="48"/>
    </row>
    <row r="4912" spans="1:10" x14ac:dyDescent="0.4">
      <c r="A4912" s="88" t="s">
        <v>3514</v>
      </c>
      <c r="B4912" s="86">
        <v>2015</v>
      </c>
      <c r="C4912" s="87" t="s">
        <v>1054</v>
      </c>
      <c r="D4912" s="88" t="s">
        <v>1051</v>
      </c>
      <c r="E4912" s="88" t="s">
        <v>106</v>
      </c>
      <c r="F4912" s="89">
        <v>171230652</v>
      </c>
      <c r="G4912" s="88">
        <v>3</v>
      </c>
      <c r="H4912" s="89">
        <v>14783876</v>
      </c>
      <c r="J4912" s="48"/>
    </row>
    <row r="4913" spans="1:10" x14ac:dyDescent="0.4">
      <c r="A4913" s="88" t="s">
        <v>3513</v>
      </c>
      <c r="B4913" s="86">
        <v>2015</v>
      </c>
      <c r="C4913" s="87" t="s">
        <v>1061</v>
      </c>
      <c r="D4913" s="88" t="s">
        <v>1051</v>
      </c>
      <c r="E4913" s="88" t="s">
        <v>102</v>
      </c>
      <c r="F4913" s="89">
        <v>103610813</v>
      </c>
      <c r="G4913" s="88">
        <v>3</v>
      </c>
      <c r="H4913" s="89">
        <v>15160681</v>
      </c>
      <c r="J4913" s="48"/>
    </row>
    <row r="4914" spans="1:10" x14ac:dyDescent="0.4">
      <c r="A4914" s="88" t="s">
        <v>3512</v>
      </c>
      <c r="B4914" s="86">
        <v>2015</v>
      </c>
      <c r="C4914" s="87" t="s">
        <v>1054</v>
      </c>
      <c r="D4914" s="88" t="s">
        <v>1051</v>
      </c>
      <c r="E4914" s="88" t="s">
        <v>104</v>
      </c>
      <c r="F4914" s="89">
        <v>129721196</v>
      </c>
      <c r="G4914" s="88">
        <v>2</v>
      </c>
      <c r="H4914" s="89">
        <v>10737230</v>
      </c>
      <c r="J4914" s="48"/>
    </row>
    <row r="4915" spans="1:10" x14ac:dyDescent="0.4">
      <c r="A4915" s="88" t="s">
        <v>3512</v>
      </c>
      <c r="B4915" s="86">
        <v>2017</v>
      </c>
      <c r="C4915" s="87" t="s">
        <v>1054</v>
      </c>
      <c r="D4915" s="88" t="s">
        <v>1051</v>
      </c>
      <c r="E4915" s="88" t="s">
        <v>104</v>
      </c>
      <c r="F4915" s="89">
        <v>176429106</v>
      </c>
      <c r="G4915" s="88">
        <v>5</v>
      </c>
      <c r="H4915" s="89">
        <v>11175134</v>
      </c>
      <c r="J4915" s="48"/>
    </row>
    <row r="4916" spans="1:10" x14ac:dyDescent="0.4">
      <c r="A4916" s="88" t="s">
        <v>3511</v>
      </c>
      <c r="B4916" s="86">
        <v>2017</v>
      </c>
      <c r="C4916" s="87" t="s">
        <v>1054</v>
      </c>
      <c r="D4916" s="88" t="s">
        <v>1064</v>
      </c>
      <c r="E4916" s="88" t="s">
        <v>96</v>
      </c>
      <c r="F4916" s="89">
        <v>243523960</v>
      </c>
      <c r="G4916" s="88">
        <v>1</v>
      </c>
      <c r="H4916" s="89">
        <v>17131861</v>
      </c>
      <c r="J4916" s="48"/>
    </row>
    <row r="4917" spans="1:10" x14ac:dyDescent="0.4">
      <c r="A4917" s="88" t="s">
        <v>3510</v>
      </c>
      <c r="B4917" s="86">
        <v>2017</v>
      </c>
      <c r="C4917" s="87" t="s">
        <v>1054</v>
      </c>
      <c r="D4917" s="88" t="s">
        <v>1064</v>
      </c>
      <c r="E4917" s="88" t="s">
        <v>106</v>
      </c>
      <c r="F4917" s="89">
        <v>240698182</v>
      </c>
      <c r="G4917" s="88">
        <v>2</v>
      </c>
      <c r="H4917" s="89">
        <v>13278420</v>
      </c>
      <c r="J4917" s="48"/>
    </row>
    <row r="4918" spans="1:10" x14ac:dyDescent="0.4">
      <c r="A4918" s="88" t="s">
        <v>3510</v>
      </c>
      <c r="B4918" s="86">
        <v>2015</v>
      </c>
      <c r="C4918" s="87" t="s">
        <v>1054</v>
      </c>
      <c r="D4918" s="88" t="s">
        <v>1064</v>
      </c>
      <c r="E4918" s="88" t="s">
        <v>106</v>
      </c>
      <c r="F4918" s="89">
        <v>242228134</v>
      </c>
      <c r="G4918" s="88">
        <v>5</v>
      </c>
      <c r="H4918" s="89">
        <v>14539193</v>
      </c>
      <c r="J4918" s="48"/>
    </row>
    <row r="4919" spans="1:10" x14ac:dyDescent="0.4">
      <c r="A4919" s="88" t="s">
        <v>3510</v>
      </c>
      <c r="B4919" s="86">
        <v>2014</v>
      </c>
      <c r="C4919" s="87" t="s">
        <v>1054</v>
      </c>
      <c r="D4919" s="88" t="s">
        <v>1064</v>
      </c>
      <c r="E4919" s="88" t="s">
        <v>106</v>
      </c>
      <c r="F4919" s="89">
        <v>127143778</v>
      </c>
      <c r="G4919" s="88">
        <v>4</v>
      </c>
      <c r="H4919" s="89">
        <v>23399259</v>
      </c>
      <c r="J4919" s="48"/>
    </row>
    <row r="4920" spans="1:10" x14ac:dyDescent="0.4">
      <c r="A4920" s="88" t="s">
        <v>3510</v>
      </c>
      <c r="B4920" s="86">
        <v>2014</v>
      </c>
      <c r="C4920" s="87" t="s">
        <v>1054</v>
      </c>
      <c r="D4920" s="88" t="s">
        <v>1064</v>
      </c>
      <c r="E4920" s="88" t="s">
        <v>106</v>
      </c>
      <c r="F4920" s="89">
        <v>177172066</v>
      </c>
      <c r="G4920" s="88">
        <v>2</v>
      </c>
      <c r="H4920" s="89">
        <v>13233658</v>
      </c>
      <c r="J4920" s="48"/>
    </row>
    <row r="4921" spans="1:10" x14ac:dyDescent="0.4">
      <c r="A4921" s="88" t="s">
        <v>3510</v>
      </c>
      <c r="B4921" s="86">
        <v>2014</v>
      </c>
      <c r="C4921" s="87" t="s">
        <v>1054</v>
      </c>
      <c r="D4921" s="88" t="s">
        <v>1064</v>
      </c>
      <c r="E4921" s="88" t="s">
        <v>106</v>
      </c>
      <c r="F4921" s="89">
        <v>177002768</v>
      </c>
      <c r="G4921" s="88">
        <v>1</v>
      </c>
      <c r="H4921" s="89">
        <v>10841871</v>
      </c>
      <c r="J4921" s="48"/>
    </row>
    <row r="4922" spans="1:10" x14ac:dyDescent="0.4">
      <c r="A4922" s="88" t="s">
        <v>3509</v>
      </c>
      <c r="B4922" s="86">
        <v>2014</v>
      </c>
      <c r="C4922" s="87" t="s">
        <v>1070</v>
      </c>
      <c r="D4922" s="88" t="s">
        <v>1051</v>
      </c>
      <c r="E4922" s="88" t="s">
        <v>96</v>
      </c>
      <c r="F4922" s="89">
        <v>101743026</v>
      </c>
      <c r="G4922" s="88">
        <v>3</v>
      </c>
      <c r="H4922" s="89">
        <v>16236257</v>
      </c>
      <c r="J4922" s="48"/>
    </row>
    <row r="4923" spans="1:10" x14ac:dyDescent="0.4">
      <c r="A4923" s="88" t="s">
        <v>3508</v>
      </c>
      <c r="B4923" s="86">
        <v>2014</v>
      </c>
      <c r="C4923" s="87" t="s">
        <v>1052</v>
      </c>
      <c r="D4923" s="88" t="s">
        <v>1051</v>
      </c>
      <c r="E4923" s="88" t="s">
        <v>96</v>
      </c>
      <c r="F4923" s="89">
        <v>242268309</v>
      </c>
      <c r="G4923" s="88">
        <v>3</v>
      </c>
      <c r="H4923" s="89">
        <v>20290137</v>
      </c>
      <c r="J4923" s="48"/>
    </row>
    <row r="4924" spans="1:10" x14ac:dyDescent="0.4">
      <c r="A4924" s="88" t="s">
        <v>3507</v>
      </c>
      <c r="B4924" s="86">
        <v>2015</v>
      </c>
      <c r="C4924" s="87" t="s">
        <v>1052</v>
      </c>
      <c r="D4924" s="88" t="s">
        <v>1051</v>
      </c>
      <c r="E4924" s="88" t="s">
        <v>106</v>
      </c>
      <c r="F4924" s="89">
        <v>95769518</v>
      </c>
      <c r="G4924" s="88">
        <v>5</v>
      </c>
      <c r="H4924" s="89">
        <v>21119143</v>
      </c>
      <c r="J4924" s="48"/>
    </row>
    <row r="4925" spans="1:10" x14ac:dyDescent="0.4">
      <c r="A4925" s="88" t="s">
        <v>3507</v>
      </c>
      <c r="B4925" s="86">
        <v>2014</v>
      </c>
      <c r="C4925" s="87" t="s">
        <v>1052</v>
      </c>
      <c r="D4925" s="88" t="s">
        <v>1051</v>
      </c>
      <c r="E4925" s="88" t="s">
        <v>106</v>
      </c>
      <c r="F4925" s="89">
        <v>147461049</v>
      </c>
      <c r="G4925" s="88">
        <v>3</v>
      </c>
      <c r="H4925" s="89">
        <v>29458847</v>
      </c>
      <c r="J4925" s="48"/>
    </row>
    <row r="4926" spans="1:10" x14ac:dyDescent="0.4">
      <c r="A4926" s="88" t="s">
        <v>3507</v>
      </c>
      <c r="B4926" s="86">
        <v>2014</v>
      </c>
      <c r="C4926" s="87" t="s">
        <v>1052</v>
      </c>
      <c r="D4926" s="88" t="s">
        <v>1051</v>
      </c>
      <c r="E4926" s="88" t="s">
        <v>106</v>
      </c>
      <c r="F4926" s="89">
        <v>94589157</v>
      </c>
      <c r="G4926" s="88">
        <v>4</v>
      </c>
      <c r="H4926" s="89">
        <v>28167794</v>
      </c>
      <c r="J4926" s="48"/>
    </row>
    <row r="4927" spans="1:10" x14ac:dyDescent="0.4">
      <c r="A4927" s="88" t="s">
        <v>3506</v>
      </c>
      <c r="B4927" s="86">
        <v>2014</v>
      </c>
      <c r="C4927" s="87" t="s">
        <v>1054</v>
      </c>
      <c r="D4927" s="88" t="s">
        <v>1064</v>
      </c>
      <c r="E4927" s="88" t="s">
        <v>106</v>
      </c>
      <c r="F4927" s="89">
        <v>141511195</v>
      </c>
      <c r="G4927" s="88">
        <v>2</v>
      </c>
      <c r="H4927" s="89">
        <v>13879238</v>
      </c>
      <c r="J4927" s="48"/>
    </row>
    <row r="4928" spans="1:10" x14ac:dyDescent="0.4">
      <c r="A4928" s="88" t="s">
        <v>3505</v>
      </c>
      <c r="B4928" s="86">
        <v>2015</v>
      </c>
      <c r="C4928" s="87" t="s">
        <v>1054</v>
      </c>
      <c r="D4928" s="88" t="s">
        <v>1051</v>
      </c>
      <c r="E4928" s="88" t="s">
        <v>96</v>
      </c>
      <c r="F4928" s="89">
        <v>116753653</v>
      </c>
      <c r="G4928" s="88">
        <v>1</v>
      </c>
      <c r="H4928" s="89">
        <v>34063237</v>
      </c>
      <c r="J4928" s="48"/>
    </row>
    <row r="4929" spans="1:10" x14ac:dyDescent="0.4">
      <c r="A4929" s="88" t="s">
        <v>3505</v>
      </c>
      <c r="B4929" s="86">
        <v>2015</v>
      </c>
      <c r="C4929" s="87" t="s">
        <v>1054</v>
      </c>
      <c r="D4929" s="88" t="s">
        <v>1051</v>
      </c>
      <c r="E4929" s="88" t="s">
        <v>96</v>
      </c>
      <c r="F4929" s="89">
        <v>207375554</v>
      </c>
      <c r="G4929" s="88">
        <v>5</v>
      </c>
      <c r="H4929" s="89">
        <v>13604697</v>
      </c>
      <c r="J4929" s="48"/>
    </row>
    <row r="4930" spans="1:10" x14ac:dyDescent="0.4">
      <c r="A4930" s="88" t="s">
        <v>3504</v>
      </c>
      <c r="B4930" s="86">
        <v>2014</v>
      </c>
      <c r="C4930" s="87" t="s">
        <v>1070</v>
      </c>
      <c r="D4930" s="88" t="s">
        <v>1064</v>
      </c>
      <c r="E4930" s="88" t="s">
        <v>102</v>
      </c>
      <c r="F4930" s="89">
        <v>93314516</v>
      </c>
      <c r="G4930" s="88">
        <v>2</v>
      </c>
      <c r="H4930" s="89">
        <v>10617305</v>
      </c>
      <c r="J4930" s="48"/>
    </row>
    <row r="4931" spans="1:10" x14ac:dyDescent="0.4">
      <c r="A4931" s="88" t="s">
        <v>3503</v>
      </c>
      <c r="B4931" s="86">
        <v>2015</v>
      </c>
      <c r="C4931" s="87" t="s">
        <v>1054</v>
      </c>
      <c r="D4931" s="88" t="s">
        <v>1051</v>
      </c>
      <c r="E4931" s="88" t="s">
        <v>104</v>
      </c>
      <c r="F4931" s="89">
        <v>101579499</v>
      </c>
      <c r="G4931" s="88">
        <v>1</v>
      </c>
      <c r="H4931" s="89">
        <v>34023579</v>
      </c>
      <c r="J4931" s="48"/>
    </row>
    <row r="4932" spans="1:10" x14ac:dyDescent="0.4">
      <c r="A4932" s="88" t="s">
        <v>3503</v>
      </c>
      <c r="B4932" s="86">
        <v>2017</v>
      </c>
      <c r="C4932" s="87" t="s">
        <v>1054</v>
      </c>
      <c r="D4932" s="88" t="s">
        <v>1051</v>
      </c>
      <c r="E4932" s="88" t="s">
        <v>104</v>
      </c>
      <c r="F4932" s="89">
        <v>177153091</v>
      </c>
      <c r="G4932" s="88">
        <v>4</v>
      </c>
      <c r="H4932" s="89">
        <v>29418426</v>
      </c>
      <c r="J4932" s="48"/>
    </row>
    <row r="4933" spans="1:10" x14ac:dyDescent="0.4">
      <c r="A4933" s="88" t="s">
        <v>3502</v>
      </c>
      <c r="B4933" s="86">
        <v>2017</v>
      </c>
      <c r="C4933" s="87" t="s">
        <v>1052</v>
      </c>
      <c r="D4933" s="88" t="s">
        <v>100</v>
      </c>
      <c r="E4933" s="88" t="s">
        <v>102</v>
      </c>
      <c r="F4933" s="89">
        <v>201601555</v>
      </c>
      <c r="G4933" s="88">
        <v>1</v>
      </c>
      <c r="H4933" s="89">
        <v>34591854</v>
      </c>
      <c r="J4933" s="48"/>
    </row>
    <row r="4934" spans="1:10" x14ac:dyDescent="0.4">
      <c r="A4934" s="88" t="s">
        <v>3501</v>
      </c>
      <c r="B4934" s="86">
        <v>2014</v>
      </c>
      <c r="C4934" s="87" t="s">
        <v>1054</v>
      </c>
      <c r="D4934" s="88" t="s">
        <v>1064</v>
      </c>
      <c r="E4934" s="88" t="s">
        <v>106</v>
      </c>
      <c r="F4934" s="89">
        <v>156931585</v>
      </c>
      <c r="G4934" s="88">
        <v>4</v>
      </c>
      <c r="H4934" s="89">
        <v>17191053</v>
      </c>
      <c r="J4934" s="48"/>
    </row>
    <row r="4935" spans="1:10" x14ac:dyDescent="0.4">
      <c r="A4935" s="88" t="s">
        <v>3500</v>
      </c>
      <c r="B4935" s="86">
        <v>2014</v>
      </c>
      <c r="C4935" s="87" t="s">
        <v>1054</v>
      </c>
      <c r="D4935" s="88" t="s">
        <v>100</v>
      </c>
      <c r="E4935" s="88" t="s">
        <v>102</v>
      </c>
      <c r="F4935" s="89">
        <v>137421148</v>
      </c>
      <c r="G4935" s="88">
        <v>2</v>
      </c>
      <c r="H4935" s="89">
        <v>32325835</v>
      </c>
      <c r="J4935" s="48"/>
    </row>
    <row r="4936" spans="1:10" x14ac:dyDescent="0.4">
      <c r="A4936" s="88" t="s">
        <v>3500</v>
      </c>
      <c r="B4936" s="86">
        <v>2015</v>
      </c>
      <c r="C4936" s="87" t="s">
        <v>1054</v>
      </c>
      <c r="D4936" s="88" t="s">
        <v>100</v>
      </c>
      <c r="E4936" s="88" t="s">
        <v>102</v>
      </c>
      <c r="F4936" s="89">
        <v>163839471</v>
      </c>
      <c r="G4936" s="88">
        <v>1</v>
      </c>
      <c r="H4936" s="89">
        <v>19631196</v>
      </c>
      <c r="J4936" s="48"/>
    </row>
    <row r="4937" spans="1:10" x14ac:dyDescent="0.4">
      <c r="A4937" s="88" t="s">
        <v>3499</v>
      </c>
      <c r="B4937" s="86">
        <v>2016</v>
      </c>
      <c r="C4937" s="87" t="s">
        <v>1061</v>
      </c>
      <c r="D4937" s="88" t="s">
        <v>100</v>
      </c>
      <c r="E4937" s="88" t="s">
        <v>96</v>
      </c>
      <c r="F4937" s="89">
        <v>95857932</v>
      </c>
      <c r="G4937" s="88">
        <v>3</v>
      </c>
      <c r="H4937" s="89">
        <v>11844422</v>
      </c>
      <c r="J4937" s="48"/>
    </row>
    <row r="4938" spans="1:10" x14ac:dyDescent="0.4">
      <c r="A4938" s="88" t="s">
        <v>3499</v>
      </c>
      <c r="B4938" s="86">
        <v>2016</v>
      </c>
      <c r="C4938" s="87" t="s">
        <v>1061</v>
      </c>
      <c r="D4938" s="88" t="s">
        <v>100</v>
      </c>
      <c r="E4938" s="88" t="s">
        <v>96</v>
      </c>
      <c r="F4938" s="89">
        <v>162188619</v>
      </c>
      <c r="G4938" s="88">
        <v>3</v>
      </c>
      <c r="H4938" s="89">
        <v>21695692</v>
      </c>
      <c r="J4938" s="48"/>
    </row>
    <row r="4939" spans="1:10" x14ac:dyDescent="0.4">
      <c r="A4939" s="88" t="s">
        <v>3498</v>
      </c>
      <c r="B4939" s="86">
        <v>2017</v>
      </c>
      <c r="C4939" s="87" t="s">
        <v>1054</v>
      </c>
      <c r="D4939" s="88" t="s">
        <v>1051</v>
      </c>
      <c r="E4939" s="88" t="s">
        <v>96</v>
      </c>
      <c r="F4939" s="89">
        <v>182635312</v>
      </c>
      <c r="G4939" s="88">
        <v>4</v>
      </c>
      <c r="H4939" s="89">
        <v>23537409</v>
      </c>
      <c r="J4939" s="48"/>
    </row>
    <row r="4940" spans="1:10" x14ac:dyDescent="0.4">
      <c r="A4940" s="88" t="s">
        <v>3497</v>
      </c>
      <c r="B4940" s="86">
        <v>2017</v>
      </c>
      <c r="C4940" s="87" t="s">
        <v>1054</v>
      </c>
      <c r="D4940" s="88" t="s">
        <v>100</v>
      </c>
      <c r="E4940" s="88" t="s">
        <v>102</v>
      </c>
      <c r="F4940" s="89">
        <v>91435191</v>
      </c>
      <c r="G4940" s="88">
        <v>5</v>
      </c>
      <c r="H4940" s="89">
        <v>12646044</v>
      </c>
      <c r="J4940" s="48"/>
    </row>
    <row r="4941" spans="1:10" x14ac:dyDescent="0.4">
      <c r="A4941" s="88" t="s">
        <v>3496</v>
      </c>
      <c r="B4941" s="86">
        <v>2015</v>
      </c>
      <c r="C4941" s="87" t="s">
        <v>1054</v>
      </c>
      <c r="D4941" s="88" t="s">
        <v>1051</v>
      </c>
      <c r="E4941" s="88" t="s">
        <v>106</v>
      </c>
      <c r="F4941" s="89">
        <v>139027328</v>
      </c>
      <c r="G4941" s="88">
        <v>1</v>
      </c>
      <c r="H4941" s="89">
        <v>15866462</v>
      </c>
      <c r="J4941" s="48"/>
    </row>
    <row r="4942" spans="1:10" x14ac:dyDescent="0.4">
      <c r="A4942" s="88" t="s">
        <v>3496</v>
      </c>
      <c r="B4942" s="86">
        <v>2015</v>
      </c>
      <c r="C4942" s="87" t="s">
        <v>1054</v>
      </c>
      <c r="D4942" s="88" t="s">
        <v>1051</v>
      </c>
      <c r="E4942" s="88" t="s">
        <v>106</v>
      </c>
      <c r="F4942" s="89">
        <v>169543390</v>
      </c>
      <c r="G4942" s="88">
        <v>3</v>
      </c>
      <c r="H4942" s="89">
        <v>26963799</v>
      </c>
      <c r="J4942" s="48"/>
    </row>
    <row r="4943" spans="1:10" x14ac:dyDescent="0.4">
      <c r="A4943" s="88" t="s">
        <v>3496</v>
      </c>
      <c r="B4943" s="86">
        <v>2015</v>
      </c>
      <c r="C4943" s="87" t="s">
        <v>1054</v>
      </c>
      <c r="D4943" s="88" t="s">
        <v>1051</v>
      </c>
      <c r="E4943" s="88" t="s">
        <v>106</v>
      </c>
      <c r="F4943" s="89">
        <v>217064711</v>
      </c>
      <c r="G4943" s="88">
        <v>2</v>
      </c>
      <c r="H4943" s="89">
        <v>15645751</v>
      </c>
      <c r="J4943" s="48"/>
    </row>
    <row r="4944" spans="1:10" x14ac:dyDescent="0.4">
      <c r="A4944" s="88" t="s">
        <v>3496</v>
      </c>
      <c r="B4944" s="86">
        <v>2014</v>
      </c>
      <c r="C4944" s="87" t="s">
        <v>1054</v>
      </c>
      <c r="D4944" s="88" t="s">
        <v>1051</v>
      </c>
      <c r="E4944" s="88" t="s">
        <v>106</v>
      </c>
      <c r="F4944" s="89">
        <v>189056174</v>
      </c>
      <c r="G4944" s="88">
        <v>3</v>
      </c>
      <c r="H4944" s="89">
        <v>14136917</v>
      </c>
      <c r="J4944" s="48"/>
    </row>
    <row r="4945" spans="1:10" x14ac:dyDescent="0.4">
      <c r="A4945" s="88" t="s">
        <v>3496</v>
      </c>
      <c r="B4945" s="86">
        <v>2014</v>
      </c>
      <c r="C4945" s="87" t="s">
        <v>1054</v>
      </c>
      <c r="D4945" s="88" t="s">
        <v>1051</v>
      </c>
      <c r="E4945" s="88" t="s">
        <v>106</v>
      </c>
      <c r="F4945" s="89">
        <v>158046296</v>
      </c>
      <c r="G4945" s="88">
        <v>3</v>
      </c>
      <c r="H4945" s="89">
        <v>22099756</v>
      </c>
      <c r="J4945" s="48"/>
    </row>
    <row r="4946" spans="1:10" x14ac:dyDescent="0.4">
      <c r="A4946" s="88" t="s">
        <v>3495</v>
      </c>
      <c r="B4946" s="86">
        <v>2014</v>
      </c>
      <c r="C4946" s="87" t="s">
        <v>1054</v>
      </c>
      <c r="D4946" s="88" t="s">
        <v>1064</v>
      </c>
      <c r="E4946" s="88" t="s">
        <v>96</v>
      </c>
      <c r="F4946" s="89">
        <v>245994221</v>
      </c>
      <c r="G4946" s="88">
        <v>3</v>
      </c>
      <c r="H4946" s="89">
        <v>25963625</v>
      </c>
      <c r="J4946" s="48"/>
    </row>
    <row r="4947" spans="1:10" x14ac:dyDescent="0.4">
      <c r="A4947" s="88" t="s">
        <v>3494</v>
      </c>
      <c r="B4947" s="86">
        <v>2014</v>
      </c>
      <c r="C4947" s="87" t="s">
        <v>1070</v>
      </c>
      <c r="D4947" s="88" t="s">
        <v>1051</v>
      </c>
      <c r="E4947" s="88" t="s">
        <v>106</v>
      </c>
      <c r="F4947" s="89">
        <v>204733476</v>
      </c>
      <c r="G4947" s="88">
        <v>5</v>
      </c>
      <c r="H4947" s="89">
        <v>20452887</v>
      </c>
      <c r="J4947" s="48"/>
    </row>
    <row r="4948" spans="1:10" x14ac:dyDescent="0.4">
      <c r="A4948" s="88" t="s">
        <v>3494</v>
      </c>
      <c r="B4948" s="86">
        <v>2014</v>
      </c>
      <c r="C4948" s="87" t="s">
        <v>1070</v>
      </c>
      <c r="D4948" s="88" t="s">
        <v>1051</v>
      </c>
      <c r="E4948" s="88" t="s">
        <v>106</v>
      </c>
      <c r="F4948" s="89">
        <v>199432622</v>
      </c>
      <c r="G4948" s="88">
        <v>4</v>
      </c>
      <c r="H4948" s="89">
        <v>29902936</v>
      </c>
      <c r="J4948" s="48"/>
    </row>
    <row r="4949" spans="1:10" x14ac:dyDescent="0.4">
      <c r="A4949" s="88" t="s">
        <v>3494</v>
      </c>
      <c r="B4949" s="86">
        <v>2014</v>
      </c>
      <c r="C4949" s="87" t="s">
        <v>1070</v>
      </c>
      <c r="D4949" s="88" t="s">
        <v>1051</v>
      </c>
      <c r="E4949" s="88" t="s">
        <v>106</v>
      </c>
      <c r="F4949" s="89">
        <v>233414093</v>
      </c>
      <c r="G4949" s="88">
        <v>4</v>
      </c>
      <c r="H4949" s="89">
        <v>24610956</v>
      </c>
      <c r="J4949" s="48"/>
    </row>
    <row r="4950" spans="1:10" x14ac:dyDescent="0.4">
      <c r="A4950" s="88" t="s">
        <v>3493</v>
      </c>
      <c r="B4950" s="86">
        <v>2014</v>
      </c>
      <c r="C4950" s="87" t="s">
        <v>1052</v>
      </c>
      <c r="D4950" s="88" t="s">
        <v>1051</v>
      </c>
      <c r="E4950" s="88" t="s">
        <v>102</v>
      </c>
      <c r="F4950" s="89">
        <v>193952452</v>
      </c>
      <c r="G4950" s="88">
        <v>1</v>
      </c>
      <c r="H4950" s="89">
        <v>31534628</v>
      </c>
      <c r="J4950" s="48"/>
    </row>
    <row r="4951" spans="1:10" x14ac:dyDescent="0.4">
      <c r="A4951" s="88" t="s">
        <v>3493</v>
      </c>
      <c r="B4951" s="86">
        <v>2014</v>
      </c>
      <c r="C4951" s="87" t="s">
        <v>1052</v>
      </c>
      <c r="D4951" s="88" t="s">
        <v>1051</v>
      </c>
      <c r="E4951" s="88" t="s">
        <v>102</v>
      </c>
      <c r="F4951" s="89">
        <v>119614653</v>
      </c>
      <c r="G4951" s="88">
        <v>5</v>
      </c>
      <c r="H4951" s="89">
        <v>29191637</v>
      </c>
      <c r="J4951" s="48"/>
    </row>
    <row r="4952" spans="1:10" x14ac:dyDescent="0.4">
      <c r="A4952" s="88" t="s">
        <v>3492</v>
      </c>
      <c r="B4952" s="86">
        <v>2014</v>
      </c>
      <c r="C4952" s="87" t="s">
        <v>1054</v>
      </c>
      <c r="D4952" s="88" t="s">
        <v>1051</v>
      </c>
      <c r="E4952" s="88" t="s">
        <v>104</v>
      </c>
      <c r="F4952" s="89">
        <v>227468996</v>
      </c>
      <c r="G4952" s="88">
        <v>2</v>
      </c>
      <c r="H4952" s="89">
        <v>10385149</v>
      </c>
      <c r="J4952" s="48"/>
    </row>
    <row r="4953" spans="1:10" x14ac:dyDescent="0.4">
      <c r="A4953" s="88" t="s">
        <v>3491</v>
      </c>
      <c r="B4953" s="86">
        <v>2014</v>
      </c>
      <c r="C4953" s="87" t="s">
        <v>1054</v>
      </c>
      <c r="D4953" s="88" t="s">
        <v>100</v>
      </c>
      <c r="E4953" s="88" t="s">
        <v>104</v>
      </c>
      <c r="F4953" s="89">
        <v>246707304</v>
      </c>
      <c r="G4953" s="88">
        <v>4</v>
      </c>
      <c r="H4953" s="89">
        <v>21705002</v>
      </c>
      <c r="J4953" s="48"/>
    </row>
    <row r="4954" spans="1:10" x14ac:dyDescent="0.4">
      <c r="A4954" s="88" t="s">
        <v>3490</v>
      </c>
      <c r="B4954" s="86">
        <v>2014</v>
      </c>
      <c r="C4954" s="87" t="s">
        <v>1061</v>
      </c>
      <c r="D4954" s="88" t="s">
        <v>1064</v>
      </c>
      <c r="E4954" s="88" t="s">
        <v>104</v>
      </c>
      <c r="F4954" s="89">
        <v>147825499</v>
      </c>
      <c r="G4954" s="88">
        <v>3</v>
      </c>
      <c r="H4954" s="89">
        <v>21636767</v>
      </c>
      <c r="J4954" s="48"/>
    </row>
    <row r="4955" spans="1:10" x14ac:dyDescent="0.4">
      <c r="A4955" s="88" t="s">
        <v>3490</v>
      </c>
      <c r="B4955" s="86">
        <v>2017</v>
      </c>
      <c r="C4955" s="87" t="s">
        <v>1061</v>
      </c>
      <c r="D4955" s="88" t="s">
        <v>1064</v>
      </c>
      <c r="E4955" s="88" t="s">
        <v>104</v>
      </c>
      <c r="F4955" s="89">
        <v>105346066</v>
      </c>
      <c r="G4955" s="88">
        <v>3</v>
      </c>
      <c r="H4955" s="89">
        <v>16867007</v>
      </c>
      <c r="J4955" s="48"/>
    </row>
    <row r="4956" spans="1:10" x14ac:dyDescent="0.4">
      <c r="A4956" s="88" t="s">
        <v>3489</v>
      </c>
      <c r="B4956" s="86">
        <v>2015</v>
      </c>
      <c r="C4956" s="87" t="s">
        <v>1054</v>
      </c>
      <c r="D4956" s="88" t="s">
        <v>100</v>
      </c>
      <c r="E4956" s="88" t="s">
        <v>102</v>
      </c>
      <c r="F4956" s="89">
        <v>218828223</v>
      </c>
      <c r="G4956" s="88">
        <v>4</v>
      </c>
      <c r="H4956" s="89">
        <v>22655482</v>
      </c>
      <c r="J4956" s="48"/>
    </row>
    <row r="4957" spans="1:10" x14ac:dyDescent="0.4">
      <c r="A4957" s="88" t="s">
        <v>3489</v>
      </c>
      <c r="B4957" s="86">
        <v>2017</v>
      </c>
      <c r="C4957" s="87" t="s">
        <v>1054</v>
      </c>
      <c r="D4957" s="88" t="s">
        <v>100</v>
      </c>
      <c r="E4957" s="88" t="s">
        <v>102</v>
      </c>
      <c r="F4957" s="89">
        <v>237793134</v>
      </c>
      <c r="G4957" s="88">
        <v>3</v>
      </c>
      <c r="H4957" s="89">
        <v>29669697</v>
      </c>
      <c r="J4957" s="48"/>
    </row>
    <row r="4958" spans="1:10" x14ac:dyDescent="0.4">
      <c r="A4958" s="88" t="s">
        <v>3488</v>
      </c>
      <c r="B4958" s="86">
        <v>2017</v>
      </c>
      <c r="C4958" s="87" t="s">
        <v>1070</v>
      </c>
      <c r="D4958" s="88" t="s">
        <v>1051</v>
      </c>
      <c r="E4958" s="88" t="s">
        <v>106</v>
      </c>
      <c r="F4958" s="89">
        <v>157744015</v>
      </c>
      <c r="G4958" s="88">
        <v>2</v>
      </c>
      <c r="H4958" s="89">
        <v>19039122</v>
      </c>
      <c r="J4958" s="48"/>
    </row>
    <row r="4959" spans="1:10" x14ac:dyDescent="0.4">
      <c r="A4959" s="88" t="s">
        <v>3487</v>
      </c>
      <c r="B4959" s="86">
        <v>2016</v>
      </c>
      <c r="C4959" s="87" t="s">
        <v>1052</v>
      </c>
      <c r="D4959" s="88" t="s">
        <v>1051</v>
      </c>
      <c r="E4959" s="88" t="s">
        <v>106</v>
      </c>
      <c r="F4959" s="89">
        <v>149088162</v>
      </c>
      <c r="G4959" s="88">
        <v>1</v>
      </c>
      <c r="H4959" s="89">
        <v>12888804</v>
      </c>
      <c r="J4959" s="48"/>
    </row>
    <row r="4960" spans="1:10" x14ac:dyDescent="0.4">
      <c r="A4960" s="88" t="s">
        <v>3486</v>
      </c>
      <c r="B4960" s="86">
        <v>2015</v>
      </c>
      <c r="C4960" s="87" t="s">
        <v>1054</v>
      </c>
      <c r="D4960" s="88" t="s">
        <v>1051</v>
      </c>
      <c r="E4960" s="88" t="s">
        <v>96</v>
      </c>
      <c r="F4960" s="89">
        <v>122716531</v>
      </c>
      <c r="G4960" s="88">
        <v>4</v>
      </c>
      <c r="H4960" s="89">
        <v>21347219</v>
      </c>
      <c r="J4960" s="48"/>
    </row>
    <row r="4961" spans="1:10" x14ac:dyDescent="0.4">
      <c r="A4961" s="88" t="s">
        <v>3485</v>
      </c>
      <c r="B4961" s="86">
        <v>2016</v>
      </c>
      <c r="C4961" s="87" t="s">
        <v>1054</v>
      </c>
      <c r="D4961" s="88" t="s">
        <v>1051</v>
      </c>
      <c r="E4961" s="88" t="s">
        <v>102</v>
      </c>
      <c r="F4961" s="89">
        <v>164172418</v>
      </c>
      <c r="G4961" s="88">
        <v>3</v>
      </c>
      <c r="H4961" s="89">
        <v>21443314</v>
      </c>
      <c r="J4961" s="48"/>
    </row>
    <row r="4962" spans="1:10" x14ac:dyDescent="0.4">
      <c r="A4962" s="88" t="s">
        <v>3484</v>
      </c>
      <c r="B4962" s="86">
        <v>2017</v>
      </c>
      <c r="C4962" s="87" t="s">
        <v>1054</v>
      </c>
      <c r="D4962" s="88" t="s">
        <v>1051</v>
      </c>
      <c r="E4962" s="88" t="s">
        <v>102</v>
      </c>
      <c r="F4962" s="89">
        <v>158820726</v>
      </c>
      <c r="G4962" s="88">
        <v>1</v>
      </c>
      <c r="H4962" s="89">
        <v>20995868</v>
      </c>
      <c r="J4962" s="48"/>
    </row>
    <row r="4963" spans="1:10" x14ac:dyDescent="0.4">
      <c r="A4963" s="88" t="s">
        <v>3483</v>
      </c>
      <c r="B4963" s="86">
        <v>2017</v>
      </c>
      <c r="C4963" s="87" t="s">
        <v>1054</v>
      </c>
      <c r="D4963" s="88" t="s">
        <v>1051</v>
      </c>
      <c r="E4963" s="88" t="s">
        <v>102</v>
      </c>
      <c r="F4963" s="89">
        <v>164905367</v>
      </c>
      <c r="G4963" s="88">
        <v>2</v>
      </c>
      <c r="H4963" s="89">
        <v>31942137</v>
      </c>
      <c r="J4963" s="48"/>
    </row>
    <row r="4964" spans="1:10" x14ac:dyDescent="0.4">
      <c r="A4964" s="88" t="s">
        <v>3483</v>
      </c>
      <c r="B4964" s="86">
        <v>2015</v>
      </c>
      <c r="C4964" s="87" t="s">
        <v>1054</v>
      </c>
      <c r="D4964" s="88" t="s">
        <v>1051</v>
      </c>
      <c r="E4964" s="88" t="s">
        <v>102</v>
      </c>
      <c r="F4964" s="89">
        <v>228072306</v>
      </c>
      <c r="G4964" s="88">
        <v>3</v>
      </c>
      <c r="H4964" s="89">
        <v>28702474</v>
      </c>
      <c r="J4964" s="48"/>
    </row>
    <row r="4965" spans="1:10" x14ac:dyDescent="0.4">
      <c r="A4965" s="88" t="s">
        <v>3483</v>
      </c>
      <c r="B4965" s="86">
        <v>2016</v>
      </c>
      <c r="C4965" s="87" t="s">
        <v>1054</v>
      </c>
      <c r="D4965" s="88" t="s">
        <v>1051</v>
      </c>
      <c r="E4965" s="88" t="s">
        <v>102</v>
      </c>
      <c r="F4965" s="89">
        <v>217245246</v>
      </c>
      <c r="G4965" s="88">
        <v>1</v>
      </c>
      <c r="H4965" s="89">
        <v>14230250</v>
      </c>
      <c r="J4965" s="48"/>
    </row>
    <row r="4966" spans="1:10" x14ac:dyDescent="0.4">
      <c r="A4966" s="88" t="s">
        <v>3482</v>
      </c>
      <c r="B4966" s="86">
        <v>2016</v>
      </c>
      <c r="C4966" s="87" t="s">
        <v>1054</v>
      </c>
      <c r="D4966" s="88" t="s">
        <v>100</v>
      </c>
      <c r="E4966" s="88" t="s">
        <v>104</v>
      </c>
      <c r="F4966" s="89">
        <v>162742293</v>
      </c>
      <c r="G4966" s="88">
        <v>4</v>
      </c>
      <c r="H4966" s="89">
        <v>22951420</v>
      </c>
      <c r="J4966" s="48"/>
    </row>
    <row r="4967" spans="1:10" x14ac:dyDescent="0.4">
      <c r="A4967" s="88" t="s">
        <v>3482</v>
      </c>
      <c r="B4967" s="86">
        <v>2016</v>
      </c>
      <c r="C4967" s="87" t="s">
        <v>1054</v>
      </c>
      <c r="D4967" s="88" t="s">
        <v>100</v>
      </c>
      <c r="E4967" s="88" t="s">
        <v>104</v>
      </c>
      <c r="F4967" s="89">
        <v>178660220</v>
      </c>
      <c r="G4967" s="88">
        <v>2</v>
      </c>
      <c r="H4967" s="89">
        <v>22209358</v>
      </c>
      <c r="J4967" s="48"/>
    </row>
    <row r="4968" spans="1:10" x14ac:dyDescent="0.4">
      <c r="A4968" s="88" t="s">
        <v>3482</v>
      </c>
      <c r="B4968" s="86">
        <v>2017</v>
      </c>
      <c r="C4968" s="87" t="s">
        <v>1054</v>
      </c>
      <c r="D4968" s="88" t="s">
        <v>100</v>
      </c>
      <c r="E4968" s="88" t="s">
        <v>104</v>
      </c>
      <c r="F4968" s="89">
        <v>108226950</v>
      </c>
      <c r="G4968" s="88">
        <v>5</v>
      </c>
      <c r="H4968" s="89">
        <v>33313013</v>
      </c>
      <c r="J4968" s="48"/>
    </row>
    <row r="4969" spans="1:10" x14ac:dyDescent="0.4">
      <c r="A4969" s="88" t="s">
        <v>3482</v>
      </c>
      <c r="B4969" s="86">
        <v>2017</v>
      </c>
      <c r="C4969" s="87" t="s">
        <v>1054</v>
      </c>
      <c r="D4969" s="88" t="s">
        <v>100</v>
      </c>
      <c r="E4969" s="88" t="s">
        <v>104</v>
      </c>
      <c r="F4969" s="89">
        <v>117247169</v>
      </c>
      <c r="G4969" s="88">
        <v>1</v>
      </c>
      <c r="H4969" s="89">
        <v>27631142</v>
      </c>
      <c r="J4969" s="48"/>
    </row>
    <row r="4970" spans="1:10" x14ac:dyDescent="0.4">
      <c r="A4970" s="88" t="s">
        <v>3481</v>
      </c>
      <c r="B4970" s="86">
        <v>2017</v>
      </c>
      <c r="C4970" s="87" t="s">
        <v>1070</v>
      </c>
      <c r="D4970" s="88" t="s">
        <v>1051</v>
      </c>
      <c r="E4970" s="88" t="s">
        <v>102</v>
      </c>
      <c r="F4970" s="89">
        <v>119439794</v>
      </c>
      <c r="G4970" s="88">
        <v>4</v>
      </c>
      <c r="H4970" s="89">
        <v>17118396</v>
      </c>
      <c r="J4970" s="48"/>
    </row>
    <row r="4971" spans="1:10" x14ac:dyDescent="0.4">
      <c r="A4971" s="88" t="s">
        <v>3481</v>
      </c>
      <c r="B4971" s="86">
        <v>2017</v>
      </c>
      <c r="C4971" s="87" t="s">
        <v>1070</v>
      </c>
      <c r="D4971" s="88" t="s">
        <v>1051</v>
      </c>
      <c r="E4971" s="88" t="s">
        <v>102</v>
      </c>
      <c r="F4971" s="89">
        <v>193792926</v>
      </c>
      <c r="G4971" s="88">
        <v>2</v>
      </c>
      <c r="H4971" s="89">
        <v>20243346</v>
      </c>
      <c r="J4971" s="48"/>
    </row>
    <row r="4972" spans="1:10" x14ac:dyDescent="0.4">
      <c r="A4972" s="88" t="s">
        <v>3481</v>
      </c>
      <c r="B4972" s="86">
        <v>2017</v>
      </c>
      <c r="C4972" s="87" t="s">
        <v>1070</v>
      </c>
      <c r="D4972" s="88" t="s">
        <v>1051</v>
      </c>
      <c r="E4972" s="88" t="s">
        <v>102</v>
      </c>
      <c r="F4972" s="89">
        <v>158270839</v>
      </c>
      <c r="G4972" s="88">
        <v>4</v>
      </c>
      <c r="H4972" s="89">
        <v>25755249</v>
      </c>
      <c r="J4972" s="48"/>
    </row>
    <row r="4973" spans="1:10" x14ac:dyDescent="0.4">
      <c r="A4973" s="88" t="s">
        <v>3481</v>
      </c>
      <c r="B4973" s="86">
        <v>2014</v>
      </c>
      <c r="C4973" s="87" t="s">
        <v>1070</v>
      </c>
      <c r="D4973" s="88" t="s">
        <v>1051</v>
      </c>
      <c r="E4973" s="88" t="s">
        <v>102</v>
      </c>
      <c r="F4973" s="89">
        <v>166207467</v>
      </c>
      <c r="G4973" s="88">
        <v>3</v>
      </c>
      <c r="H4973" s="89">
        <v>12656999</v>
      </c>
      <c r="J4973" s="48"/>
    </row>
    <row r="4974" spans="1:10" x14ac:dyDescent="0.4">
      <c r="A4974" s="88" t="s">
        <v>3481</v>
      </c>
      <c r="B4974" s="86">
        <v>2017</v>
      </c>
      <c r="C4974" s="87" t="s">
        <v>1070</v>
      </c>
      <c r="D4974" s="88" t="s">
        <v>1051</v>
      </c>
      <c r="E4974" s="88" t="s">
        <v>102</v>
      </c>
      <c r="F4974" s="89">
        <v>181399991</v>
      </c>
      <c r="G4974" s="88">
        <v>2</v>
      </c>
      <c r="H4974" s="89">
        <v>22042949</v>
      </c>
      <c r="J4974" s="48"/>
    </row>
    <row r="4975" spans="1:10" x14ac:dyDescent="0.4">
      <c r="A4975" s="88" t="s">
        <v>3481</v>
      </c>
      <c r="B4975" s="86">
        <v>2017</v>
      </c>
      <c r="C4975" s="87" t="s">
        <v>1070</v>
      </c>
      <c r="D4975" s="88" t="s">
        <v>1051</v>
      </c>
      <c r="E4975" s="88" t="s">
        <v>102</v>
      </c>
      <c r="F4975" s="89">
        <v>132352026</v>
      </c>
      <c r="G4975" s="88">
        <v>4</v>
      </c>
      <c r="H4975" s="89">
        <v>13984777</v>
      </c>
      <c r="J4975" s="48"/>
    </row>
    <row r="4976" spans="1:10" x14ac:dyDescent="0.4">
      <c r="A4976" s="88" t="s">
        <v>3481</v>
      </c>
      <c r="B4976" s="86">
        <v>2014</v>
      </c>
      <c r="C4976" s="87" t="s">
        <v>1070</v>
      </c>
      <c r="D4976" s="88" t="s">
        <v>1051</v>
      </c>
      <c r="E4976" s="88" t="s">
        <v>102</v>
      </c>
      <c r="F4976" s="89">
        <v>94712784</v>
      </c>
      <c r="G4976" s="88">
        <v>2</v>
      </c>
      <c r="H4976" s="89">
        <v>16508563</v>
      </c>
      <c r="J4976" s="48"/>
    </row>
    <row r="4977" spans="1:10" x14ac:dyDescent="0.4">
      <c r="A4977" s="88" t="s">
        <v>3480</v>
      </c>
      <c r="B4977" s="86">
        <v>2014</v>
      </c>
      <c r="C4977" s="87" t="s">
        <v>1054</v>
      </c>
      <c r="D4977" s="88" t="s">
        <v>100</v>
      </c>
      <c r="E4977" s="88" t="s">
        <v>96</v>
      </c>
      <c r="F4977" s="89">
        <v>241564553</v>
      </c>
      <c r="G4977" s="88">
        <v>2</v>
      </c>
      <c r="H4977" s="89">
        <v>34269167</v>
      </c>
      <c r="J4977" s="48"/>
    </row>
    <row r="4978" spans="1:10" x14ac:dyDescent="0.4">
      <c r="A4978" s="88" t="s">
        <v>3479</v>
      </c>
      <c r="B4978" s="86">
        <v>2015</v>
      </c>
      <c r="C4978" s="87" t="s">
        <v>1054</v>
      </c>
      <c r="D4978" s="88" t="s">
        <v>1051</v>
      </c>
      <c r="E4978" s="88" t="s">
        <v>104</v>
      </c>
      <c r="F4978" s="89">
        <v>117204389</v>
      </c>
      <c r="G4978" s="88">
        <v>4</v>
      </c>
      <c r="H4978" s="89">
        <v>16899826</v>
      </c>
      <c r="J4978" s="48"/>
    </row>
    <row r="4979" spans="1:10" x14ac:dyDescent="0.4">
      <c r="A4979" s="88" t="s">
        <v>3478</v>
      </c>
      <c r="B4979" s="86">
        <v>2015</v>
      </c>
      <c r="C4979" s="87" t="s">
        <v>1054</v>
      </c>
      <c r="D4979" s="88" t="s">
        <v>1064</v>
      </c>
      <c r="E4979" s="88" t="s">
        <v>102</v>
      </c>
      <c r="F4979" s="89">
        <v>201789080</v>
      </c>
      <c r="G4979" s="88">
        <v>1</v>
      </c>
      <c r="H4979" s="89">
        <v>33836023</v>
      </c>
      <c r="J4979" s="48"/>
    </row>
    <row r="4980" spans="1:10" x14ac:dyDescent="0.4">
      <c r="A4980" s="88" t="s">
        <v>3478</v>
      </c>
      <c r="B4980" s="86">
        <v>2017</v>
      </c>
      <c r="C4980" s="87" t="s">
        <v>1054</v>
      </c>
      <c r="D4980" s="88" t="s">
        <v>1064</v>
      </c>
      <c r="E4980" s="88" t="s">
        <v>102</v>
      </c>
      <c r="F4980" s="89">
        <v>222379831</v>
      </c>
      <c r="G4980" s="88">
        <v>3</v>
      </c>
      <c r="H4980" s="89">
        <v>33454517</v>
      </c>
      <c r="J4980" s="48"/>
    </row>
    <row r="4981" spans="1:10" x14ac:dyDescent="0.4">
      <c r="A4981" s="88" t="s">
        <v>3477</v>
      </c>
      <c r="B4981" s="86">
        <v>2017</v>
      </c>
      <c r="C4981" s="87" t="s">
        <v>1054</v>
      </c>
      <c r="D4981" s="88" t="s">
        <v>1064</v>
      </c>
      <c r="E4981" s="88" t="s">
        <v>96</v>
      </c>
      <c r="F4981" s="89">
        <v>134202695</v>
      </c>
      <c r="G4981" s="88">
        <v>5</v>
      </c>
      <c r="H4981" s="89">
        <v>12870116</v>
      </c>
      <c r="J4981" s="48"/>
    </row>
    <row r="4982" spans="1:10" x14ac:dyDescent="0.4">
      <c r="A4982" s="88" t="s">
        <v>3476</v>
      </c>
      <c r="B4982" s="86">
        <v>2017</v>
      </c>
      <c r="C4982" s="87" t="s">
        <v>1054</v>
      </c>
      <c r="D4982" s="88" t="s">
        <v>1051</v>
      </c>
      <c r="E4982" s="88" t="s">
        <v>96</v>
      </c>
      <c r="F4982" s="89">
        <v>175613212</v>
      </c>
      <c r="G4982" s="88">
        <v>5</v>
      </c>
      <c r="H4982" s="89">
        <v>28161193</v>
      </c>
      <c r="J4982" s="48"/>
    </row>
    <row r="4983" spans="1:10" x14ac:dyDescent="0.4">
      <c r="A4983" s="88" t="s">
        <v>3475</v>
      </c>
      <c r="B4983" s="86">
        <v>2015</v>
      </c>
      <c r="C4983" s="87" t="s">
        <v>1054</v>
      </c>
      <c r="D4983" s="88" t="s">
        <v>100</v>
      </c>
      <c r="E4983" s="88" t="s">
        <v>106</v>
      </c>
      <c r="F4983" s="89">
        <v>145076869</v>
      </c>
      <c r="G4983" s="88">
        <v>1</v>
      </c>
      <c r="H4983" s="89">
        <v>27388668</v>
      </c>
      <c r="J4983" s="48"/>
    </row>
    <row r="4984" spans="1:10" x14ac:dyDescent="0.4">
      <c r="A4984" s="88" t="s">
        <v>3474</v>
      </c>
      <c r="B4984" s="86">
        <v>2015</v>
      </c>
      <c r="C4984" s="87" t="s">
        <v>1054</v>
      </c>
      <c r="D4984" s="88" t="s">
        <v>1051</v>
      </c>
      <c r="E4984" s="88" t="s">
        <v>102</v>
      </c>
      <c r="F4984" s="89">
        <v>229364109</v>
      </c>
      <c r="G4984" s="88">
        <v>5</v>
      </c>
      <c r="H4984" s="89">
        <v>10125583</v>
      </c>
      <c r="J4984" s="48"/>
    </row>
    <row r="4985" spans="1:10" x14ac:dyDescent="0.4">
      <c r="A4985" s="88" t="s">
        <v>3474</v>
      </c>
      <c r="B4985" s="86">
        <v>2014</v>
      </c>
      <c r="C4985" s="87" t="s">
        <v>1054</v>
      </c>
      <c r="D4985" s="88" t="s">
        <v>1051</v>
      </c>
      <c r="E4985" s="88" t="s">
        <v>102</v>
      </c>
      <c r="F4985" s="89">
        <v>230931865</v>
      </c>
      <c r="G4985" s="88">
        <v>4</v>
      </c>
      <c r="H4985" s="89">
        <v>15387716</v>
      </c>
      <c r="J4985" s="48"/>
    </row>
    <row r="4986" spans="1:10" x14ac:dyDescent="0.4">
      <c r="A4986" s="88" t="s">
        <v>3473</v>
      </c>
      <c r="B4986" s="86">
        <v>2016</v>
      </c>
      <c r="C4986" s="87" t="s">
        <v>1054</v>
      </c>
      <c r="D4986" s="88" t="s">
        <v>1051</v>
      </c>
      <c r="E4986" s="88" t="s">
        <v>96</v>
      </c>
      <c r="F4986" s="89">
        <v>136823691</v>
      </c>
      <c r="G4986" s="88">
        <v>1</v>
      </c>
      <c r="H4986" s="89">
        <v>29616338</v>
      </c>
      <c r="J4986" s="48"/>
    </row>
    <row r="4987" spans="1:10" x14ac:dyDescent="0.4">
      <c r="A4987" s="88" t="s">
        <v>3472</v>
      </c>
      <c r="B4987" s="86">
        <v>2015</v>
      </c>
      <c r="C4987" s="87" t="s">
        <v>1054</v>
      </c>
      <c r="D4987" s="88" t="s">
        <v>1051</v>
      </c>
      <c r="E4987" s="88" t="s">
        <v>102</v>
      </c>
      <c r="F4987" s="89">
        <v>209152515</v>
      </c>
      <c r="G4987" s="88">
        <v>1</v>
      </c>
      <c r="H4987" s="89">
        <v>29952453</v>
      </c>
      <c r="J4987" s="48"/>
    </row>
    <row r="4988" spans="1:10" x14ac:dyDescent="0.4">
      <c r="A4988" s="88" t="s">
        <v>3472</v>
      </c>
      <c r="B4988" s="86">
        <v>2014</v>
      </c>
      <c r="C4988" s="87" t="s">
        <v>1054</v>
      </c>
      <c r="D4988" s="88" t="s">
        <v>1051</v>
      </c>
      <c r="E4988" s="88" t="s">
        <v>102</v>
      </c>
      <c r="F4988" s="89">
        <v>183218051</v>
      </c>
      <c r="G4988" s="88">
        <v>4</v>
      </c>
      <c r="H4988" s="89">
        <v>28817327</v>
      </c>
      <c r="J4988" s="48"/>
    </row>
    <row r="4989" spans="1:10" x14ac:dyDescent="0.4">
      <c r="A4989" s="88" t="s">
        <v>3472</v>
      </c>
      <c r="B4989" s="86">
        <v>2014</v>
      </c>
      <c r="C4989" s="87" t="s">
        <v>1054</v>
      </c>
      <c r="D4989" s="88" t="s">
        <v>1051</v>
      </c>
      <c r="E4989" s="88" t="s">
        <v>102</v>
      </c>
      <c r="F4989" s="89">
        <v>120661379</v>
      </c>
      <c r="G4989" s="88">
        <v>5</v>
      </c>
      <c r="H4989" s="89">
        <v>21420312</v>
      </c>
      <c r="J4989" s="48"/>
    </row>
    <row r="4990" spans="1:10" x14ac:dyDescent="0.4">
      <c r="A4990" s="88" t="s">
        <v>3471</v>
      </c>
      <c r="B4990" s="86">
        <v>2014</v>
      </c>
      <c r="C4990" s="87" t="s">
        <v>1054</v>
      </c>
      <c r="D4990" s="88" t="s">
        <v>1051</v>
      </c>
      <c r="E4990" s="88" t="s">
        <v>96</v>
      </c>
      <c r="F4990" s="89">
        <v>203498001</v>
      </c>
      <c r="G4990" s="88">
        <v>2</v>
      </c>
      <c r="H4990" s="89">
        <v>15278350</v>
      </c>
      <c r="J4990" s="48"/>
    </row>
    <row r="4991" spans="1:10" x14ac:dyDescent="0.4">
      <c r="A4991" s="88" t="s">
        <v>3471</v>
      </c>
      <c r="B4991" s="86">
        <v>2014</v>
      </c>
      <c r="C4991" s="87" t="s">
        <v>1054</v>
      </c>
      <c r="D4991" s="88" t="s">
        <v>1051</v>
      </c>
      <c r="E4991" s="88" t="s">
        <v>96</v>
      </c>
      <c r="F4991" s="89">
        <v>174789915</v>
      </c>
      <c r="G4991" s="88">
        <v>3</v>
      </c>
      <c r="H4991" s="89">
        <v>26658281</v>
      </c>
      <c r="J4991" s="48"/>
    </row>
    <row r="4992" spans="1:10" x14ac:dyDescent="0.4">
      <c r="A4992" s="88" t="s">
        <v>3471</v>
      </c>
      <c r="B4992" s="86">
        <v>2014</v>
      </c>
      <c r="C4992" s="87" t="s">
        <v>1054</v>
      </c>
      <c r="D4992" s="88" t="s">
        <v>1051</v>
      </c>
      <c r="E4992" s="88" t="s">
        <v>96</v>
      </c>
      <c r="F4992" s="89">
        <v>147727484</v>
      </c>
      <c r="G4992" s="88">
        <v>1</v>
      </c>
      <c r="H4992" s="89">
        <v>32116315</v>
      </c>
      <c r="J4992" s="48"/>
    </row>
    <row r="4993" spans="1:10" x14ac:dyDescent="0.4">
      <c r="A4993" s="88" t="s">
        <v>3470</v>
      </c>
      <c r="B4993" s="86">
        <v>2014</v>
      </c>
      <c r="C4993" s="87" t="s">
        <v>1054</v>
      </c>
      <c r="D4993" s="88" t="s">
        <v>1064</v>
      </c>
      <c r="E4993" s="88" t="s">
        <v>96</v>
      </c>
      <c r="F4993" s="89">
        <v>160275882</v>
      </c>
      <c r="G4993" s="88">
        <v>2</v>
      </c>
      <c r="H4993" s="89">
        <v>33499425</v>
      </c>
      <c r="J4993" s="48"/>
    </row>
    <row r="4994" spans="1:10" x14ac:dyDescent="0.4">
      <c r="A4994" s="88" t="s">
        <v>3470</v>
      </c>
      <c r="B4994" s="86">
        <v>2016</v>
      </c>
      <c r="C4994" s="87" t="s">
        <v>1054</v>
      </c>
      <c r="D4994" s="88" t="s">
        <v>1064</v>
      </c>
      <c r="E4994" s="88" t="s">
        <v>96</v>
      </c>
      <c r="F4994" s="89">
        <v>182470757</v>
      </c>
      <c r="G4994" s="88">
        <v>1</v>
      </c>
      <c r="H4994" s="89">
        <v>15508064</v>
      </c>
      <c r="J4994" s="48"/>
    </row>
    <row r="4995" spans="1:10" x14ac:dyDescent="0.4">
      <c r="A4995" s="88" t="s">
        <v>3469</v>
      </c>
      <c r="B4995" s="86">
        <v>2016</v>
      </c>
      <c r="C4995" s="87" t="s">
        <v>1070</v>
      </c>
      <c r="D4995" s="88" t="s">
        <v>1051</v>
      </c>
      <c r="E4995" s="88" t="s">
        <v>102</v>
      </c>
      <c r="F4995" s="89">
        <v>201638092</v>
      </c>
      <c r="G4995" s="88">
        <v>3</v>
      </c>
      <c r="H4995" s="89">
        <v>25305166</v>
      </c>
      <c r="J4995" s="48"/>
    </row>
    <row r="4996" spans="1:10" x14ac:dyDescent="0.4">
      <c r="A4996" s="88" t="s">
        <v>3468</v>
      </c>
      <c r="B4996" s="86">
        <v>2016</v>
      </c>
      <c r="C4996" s="87" t="s">
        <v>1052</v>
      </c>
      <c r="D4996" s="88" t="s">
        <v>100</v>
      </c>
      <c r="E4996" s="88" t="s">
        <v>96</v>
      </c>
      <c r="F4996" s="89">
        <v>166160348</v>
      </c>
      <c r="G4996" s="88">
        <v>1</v>
      </c>
      <c r="H4996" s="89">
        <v>33444874</v>
      </c>
      <c r="J4996" s="48"/>
    </row>
    <row r="4997" spans="1:10" x14ac:dyDescent="0.4">
      <c r="A4997" s="88" t="s">
        <v>3467</v>
      </c>
      <c r="B4997" s="86">
        <v>2015</v>
      </c>
      <c r="C4997" s="87" t="s">
        <v>1061</v>
      </c>
      <c r="D4997" s="88" t="s">
        <v>100</v>
      </c>
      <c r="E4997" s="88" t="s">
        <v>96</v>
      </c>
      <c r="F4997" s="89">
        <v>223330673</v>
      </c>
      <c r="G4997" s="88">
        <v>4</v>
      </c>
      <c r="H4997" s="89">
        <v>15948859</v>
      </c>
      <c r="J4997" s="48"/>
    </row>
    <row r="4998" spans="1:10" x14ac:dyDescent="0.4">
      <c r="A4998" s="88" t="s">
        <v>3466</v>
      </c>
      <c r="B4998" s="86">
        <v>2017</v>
      </c>
      <c r="C4998" s="87" t="s">
        <v>1054</v>
      </c>
      <c r="D4998" s="88" t="s">
        <v>1051</v>
      </c>
      <c r="E4998" s="88" t="s">
        <v>102</v>
      </c>
      <c r="F4998" s="89">
        <v>96223486</v>
      </c>
      <c r="G4998" s="88">
        <v>1</v>
      </c>
      <c r="H4998" s="89">
        <v>31455453</v>
      </c>
      <c r="J4998" s="48"/>
    </row>
    <row r="4999" spans="1:10" x14ac:dyDescent="0.4">
      <c r="A4999" s="88" t="s">
        <v>3466</v>
      </c>
      <c r="B4999" s="86">
        <v>2016</v>
      </c>
      <c r="C4999" s="87" t="s">
        <v>1054</v>
      </c>
      <c r="D4999" s="88" t="s">
        <v>1051</v>
      </c>
      <c r="E4999" s="88" t="s">
        <v>102</v>
      </c>
      <c r="F4999" s="89">
        <v>215259611</v>
      </c>
      <c r="G4999" s="88">
        <v>3</v>
      </c>
      <c r="H4999" s="89">
        <v>12179356</v>
      </c>
      <c r="J4999" s="48"/>
    </row>
    <row r="5000" spans="1:10" x14ac:dyDescent="0.4">
      <c r="A5000" s="88" t="s">
        <v>3465</v>
      </c>
      <c r="B5000" s="86">
        <v>2016</v>
      </c>
      <c r="C5000" s="87" t="s">
        <v>1061</v>
      </c>
      <c r="D5000" s="88" t="s">
        <v>1051</v>
      </c>
      <c r="E5000" s="88" t="s">
        <v>106</v>
      </c>
      <c r="F5000" s="89">
        <v>168511925</v>
      </c>
      <c r="G5000" s="88">
        <v>1</v>
      </c>
      <c r="H5000" s="89">
        <v>34576403</v>
      </c>
      <c r="J5000" s="48"/>
    </row>
    <row r="5001" spans="1:10" x14ac:dyDescent="0.4">
      <c r="A5001" s="88" t="s">
        <v>3465</v>
      </c>
      <c r="B5001" s="86">
        <v>2015</v>
      </c>
      <c r="C5001" s="87" t="s">
        <v>1061</v>
      </c>
      <c r="D5001" s="88" t="s">
        <v>1051</v>
      </c>
      <c r="E5001" s="88" t="s">
        <v>106</v>
      </c>
      <c r="F5001" s="89">
        <v>122885221</v>
      </c>
      <c r="G5001" s="88">
        <v>2</v>
      </c>
      <c r="H5001" s="89">
        <v>32348899</v>
      </c>
      <c r="J5001" s="48"/>
    </row>
    <row r="5002" spans="1:10" x14ac:dyDescent="0.4">
      <c r="A5002" s="88" t="s">
        <v>3464</v>
      </c>
      <c r="B5002" s="86">
        <v>2015</v>
      </c>
      <c r="C5002" s="87" t="s">
        <v>1052</v>
      </c>
      <c r="D5002" s="88" t="s">
        <v>1064</v>
      </c>
      <c r="E5002" s="88" t="s">
        <v>106</v>
      </c>
      <c r="F5002" s="89">
        <v>243263081</v>
      </c>
      <c r="G5002" s="88">
        <v>1</v>
      </c>
      <c r="H5002" s="89">
        <v>24090374</v>
      </c>
      <c r="J5002" s="48"/>
    </row>
    <row r="5003" spans="1:10" x14ac:dyDescent="0.4">
      <c r="A5003" s="88" t="s">
        <v>3464</v>
      </c>
      <c r="B5003" s="86">
        <v>2015</v>
      </c>
      <c r="C5003" s="87" t="s">
        <v>1052</v>
      </c>
      <c r="D5003" s="88" t="s">
        <v>1064</v>
      </c>
      <c r="E5003" s="88" t="s">
        <v>106</v>
      </c>
      <c r="F5003" s="89">
        <v>133723136</v>
      </c>
      <c r="G5003" s="88">
        <v>1</v>
      </c>
      <c r="H5003" s="89">
        <v>32696905</v>
      </c>
      <c r="J5003" s="48"/>
    </row>
    <row r="5004" spans="1:10" x14ac:dyDescent="0.4">
      <c r="A5004" s="88" t="s">
        <v>3464</v>
      </c>
      <c r="B5004" s="86">
        <v>2017</v>
      </c>
      <c r="C5004" s="87" t="s">
        <v>1052</v>
      </c>
      <c r="D5004" s="88" t="s">
        <v>1064</v>
      </c>
      <c r="E5004" s="88" t="s">
        <v>106</v>
      </c>
      <c r="F5004" s="89">
        <v>175383354</v>
      </c>
      <c r="G5004" s="88">
        <v>3</v>
      </c>
      <c r="H5004" s="89">
        <v>19995119</v>
      </c>
      <c r="J5004" s="48"/>
    </row>
    <row r="5005" spans="1:10" x14ac:dyDescent="0.4">
      <c r="A5005" s="88" t="s">
        <v>3463</v>
      </c>
      <c r="B5005" s="86">
        <v>2017</v>
      </c>
      <c r="C5005" s="87" t="s">
        <v>1052</v>
      </c>
      <c r="D5005" s="88" t="s">
        <v>100</v>
      </c>
      <c r="E5005" s="88" t="s">
        <v>96</v>
      </c>
      <c r="F5005" s="89">
        <v>151797177</v>
      </c>
      <c r="G5005" s="88">
        <v>1</v>
      </c>
      <c r="H5005" s="89">
        <v>34816454</v>
      </c>
      <c r="J5005" s="48"/>
    </row>
    <row r="5006" spans="1:10" x14ac:dyDescent="0.4">
      <c r="A5006" s="88" t="s">
        <v>3463</v>
      </c>
      <c r="B5006" s="86">
        <v>2017</v>
      </c>
      <c r="C5006" s="87" t="s">
        <v>1052</v>
      </c>
      <c r="D5006" s="88" t="s">
        <v>100</v>
      </c>
      <c r="E5006" s="88" t="s">
        <v>96</v>
      </c>
      <c r="F5006" s="89">
        <v>121833803</v>
      </c>
      <c r="G5006" s="88">
        <v>5</v>
      </c>
      <c r="H5006" s="89">
        <v>19756966</v>
      </c>
      <c r="J5006" s="48"/>
    </row>
    <row r="5007" spans="1:10" x14ac:dyDescent="0.4">
      <c r="A5007" s="88" t="s">
        <v>3462</v>
      </c>
      <c r="B5007" s="86">
        <v>2017</v>
      </c>
      <c r="C5007" s="87" t="s">
        <v>1054</v>
      </c>
      <c r="D5007" s="88" t="s">
        <v>100</v>
      </c>
      <c r="E5007" s="88" t="s">
        <v>96</v>
      </c>
      <c r="F5007" s="89">
        <v>144335690</v>
      </c>
      <c r="G5007" s="88">
        <v>1</v>
      </c>
      <c r="H5007" s="89">
        <v>23655834</v>
      </c>
      <c r="J5007" s="48"/>
    </row>
    <row r="5008" spans="1:10" x14ac:dyDescent="0.4">
      <c r="A5008" s="88" t="s">
        <v>3461</v>
      </c>
      <c r="B5008" s="86">
        <v>2015</v>
      </c>
      <c r="C5008" s="87" t="s">
        <v>1052</v>
      </c>
      <c r="D5008" s="88" t="s">
        <v>1051</v>
      </c>
      <c r="E5008" s="88" t="s">
        <v>106</v>
      </c>
      <c r="F5008" s="89">
        <v>246424078</v>
      </c>
      <c r="G5008" s="88">
        <v>4</v>
      </c>
      <c r="H5008" s="89">
        <v>28874339</v>
      </c>
      <c r="J5008" s="48"/>
    </row>
    <row r="5009" spans="1:10" x14ac:dyDescent="0.4">
      <c r="A5009" s="88" t="s">
        <v>3460</v>
      </c>
      <c r="B5009" s="86">
        <v>2015</v>
      </c>
      <c r="C5009" s="87" t="s">
        <v>1054</v>
      </c>
      <c r="D5009" s="88" t="s">
        <v>1051</v>
      </c>
      <c r="E5009" s="88" t="s">
        <v>96</v>
      </c>
      <c r="F5009" s="89">
        <v>222705291</v>
      </c>
      <c r="G5009" s="88">
        <v>5</v>
      </c>
      <c r="H5009" s="89">
        <v>25460240</v>
      </c>
      <c r="J5009" s="48"/>
    </row>
    <row r="5010" spans="1:10" x14ac:dyDescent="0.4">
      <c r="A5010" s="88" t="s">
        <v>3459</v>
      </c>
      <c r="B5010" s="86">
        <v>2015</v>
      </c>
      <c r="C5010" s="87" t="s">
        <v>1054</v>
      </c>
      <c r="D5010" s="88" t="s">
        <v>1051</v>
      </c>
      <c r="E5010" s="88" t="s">
        <v>106</v>
      </c>
      <c r="F5010" s="89">
        <v>179506967</v>
      </c>
      <c r="G5010" s="88">
        <v>2</v>
      </c>
      <c r="H5010" s="89">
        <v>30120705</v>
      </c>
      <c r="J5010" s="48"/>
    </row>
    <row r="5011" spans="1:10" x14ac:dyDescent="0.4">
      <c r="A5011" s="88" t="s">
        <v>3459</v>
      </c>
      <c r="B5011" s="86">
        <v>2015</v>
      </c>
      <c r="C5011" s="87" t="s">
        <v>1054</v>
      </c>
      <c r="D5011" s="88" t="s">
        <v>1051</v>
      </c>
      <c r="E5011" s="88" t="s">
        <v>106</v>
      </c>
      <c r="F5011" s="89">
        <v>104484029</v>
      </c>
      <c r="G5011" s="88">
        <v>5</v>
      </c>
      <c r="H5011" s="89">
        <v>31116214</v>
      </c>
      <c r="J5011" s="48"/>
    </row>
    <row r="5012" spans="1:10" x14ac:dyDescent="0.4">
      <c r="A5012" s="88" t="s">
        <v>3459</v>
      </c>
      <c r="B5012" s="86">
        <v>2017</v>
      </c>
      <c r="C5012" s="87" t="s">
        <v>1054</v>
      </c>
      <c r="D5012" s="88" t="s">
        <v>1051</v>
      </c>
      <c r="E5012" s="88" t="s">
        <v>106</v>
      </c>
      <c r="F5012" s="89">
        <v>213555235</v>
      </c>
      <c r="G5012" s="88">
        <v>3</v>
      </c>
      <c r="H5012" s="89">
        <v>16131629</v>
      </c>
      <c r="J5012" s="48"/>
    </row>
    <row r="5013" spans="1:10" x14ac:dyDescent="0.4">
      <c r="A5013" s="88" t="s">
        <v>3459</v>
      </c>
      <c r="B5013" s="86">
        <v>2017</v>
      </c>
      <c r="C5013" s="87" t="s">
        <v>1054</v>
      </c>
      <c r="D5013" s="88" t="s">
        <v>1051</v>
      </c>
      <c r="E5013" s="88" t="s">
        <v>106</v>
      </c>
      <c r="F5013" s="89">
        <v>111811541</v>
      </c>
      <c r="G5013" s="88">
        <v>2</v>
      </c>
      <c r="H5013" s="89">
        <v>25730536</v>
      </c>
      <c r="J5013" s="48"/>
    </row>
    <row r="5014" spans="1:10" x14ac:dyDescent="0.4">
      <c r="A5014" s="88" t="s">
        <v>3459</v>
      </c>
      <c r="B5014" s="86">
        <v>2017</v>
      </c>
      <c r="C5014" s="87" t="s">
        <v>1054</v>
      </c>
      <c r="D5014" s="88" t="s">
        <v>1051</v>
      </c>
      <c r="E5014" s="88" t="s">
        <v>106</v>
      </c>
      <c r="F5014" s="89">
        <v>215509887</v>
      </c>
      <c r="G5014" s="88">
        <v>1</v>
      </c>
      <c r="H5014" s="89">
        <v>26371253</v>
      </c>
      <c r="J5014" s="48"/>
    </row>
    <row r="5015" spans="1:10" x14ac:dyDescent="0.4">
      <c r="A5015" s="88" t="s">
        <v>3459</v>
      </c>
      <c r="B5015" s="86">
        <v>2014</v>
      </c>
      <c r="C5015" s="87" t="s">
        <v>1054</v>
      </c>
      <c r="D5015" s="88" t="s">
        <v>1051</v>
      </c>
      <c r="E5015" s="88" t="s">
        <v>106</v>
      </c>
      <c r="F5015" s="89">
        <v>115035137</v>
      </c>
      <c r="G5015" s="88">
        <v>1</v>
      </c>
      <c r="H5015" s="89">
        <v>30254884</v>
      </c>
      <c r="J5015" s="48"/>
    </row>
    <row r="5016" spans="1:10" x14ac:dyDescent="0.4">
      <c r="A5016" s="88" t="s">
        <v>3458</v>
      </c>
      <c r="B5016" s="86">
        <v>2014</v>
      </c>
      <c r="C5016" s="87" t="s">
        <v>1052</v>
      </c>
      <c r="D5016" s="88" t="s">
        <v>100</v>
      </c>
      <c r="E5016" s="88" t="s">
        <v>106</v>
      </c>
      <c r="F5016" s="89">
        <v>199868699</v>
      </c>
      <c r="G5016" s="88">
        <v>5</v>
      </c>
      <c r="H5016" s="89">
        <v>21232220</v>
      </c>
      <c r="J5016" s="48"/>
    </row>
    <row r="5017" spans="1:10" x14ac:dyDescent="0.4">
      <c r="A5017" s="88" t="s">
        <v>3458</v>
      </c>
      <c r="B5017" s="86">
        <v>2014</v>
      </c>
      <c r="C5017" s="87" t="s">
        <v>1052</v>
      </c>
      <c r="D5017" s="88" t="s">
        <v>100</v>
      </c>
      <c r="E5017" s="88" t="s">
        <v>106</v>
      </c>
      <c r="F5017" s="89">
        <v>189184612</v>
      </c>
      <c r="G5017" s="88">
        <v>5</v>
      </c>
      <c r="H5017" s="89">
        <v>17383412</v>
      </c>
      <c r="J5017" s="48"/>
    </row>
    <row r="5018" spans="1:10" x14ac:dyDescent="0.4">
      <c r="A5018" s="88" t="s">
        <v>3458</v>
      </c>
      <c r="B5018" s="86">
        <v>2014</v>
      </c>
      <c r="C5018" s="87" t="s">
        <v>1052</v>
      </c>
      <c r="D5018" s="88" t="s">
        <v>100</v>
      </c>
      <c r="E5018" s="88" t="s">
        <v>106</v>
      </c>
      <c r="F5018" s="89">
        <v>157887806</v>
      </c>
      <c r="G5018" s="88">
        <v>3</v>
      </c>
      <c r="H5018" s="89">
        <v>23277250</v>
      </c>
      <c r="J5018" s="48"/>
    </row>
    <row r="5019" spans="1:10" x14ac:dyDescent="0.4">
      <c r="A5019" s="88" t="s">
        <v>3457</v>
      </c>
      <c r="B5019" s="86">
        <v>2014</v>
      </c>
      <c r="C5019" s="87" t="s">
        <v>1061</v>
      </c>
      <c r="D5019" s="88" t="s">
        <v>100</v>
      </c>
      <c r="E5019" s="88" t="s">
        <v>96</v>
      </c>
      <c r="F5019" s="89">
        <v>130359528</v>
      </c>
      <c r="G5019" s="88">
        <v>1</v>
      </c>
      <c r="H5019" s="89">
        <v>19780601</v>
      </c>
      <c r="J5019" s="48"/>
    </row>
    <row r="5020" spans="1:10" x14ac:dyDescent="0.4">
      <c r="A5020" s="88" t="s">
        <v>3456</v>
      </c>
      <c r="B5020" s="86">
        <v>2014</v>
      </c>
      <c r="C5020" s="87" t="s">
        <v>1054</v>
      </c>
      <c r="D5020" s="88" t="s">
        <v>1051</v>
      </c>
      <c r="E5020" s="88" t="s">
        <v>106</v>
      </c>
      <c r="F5020" s="89">
        <v>95054975</v>
      </c>
      <c r="G5020" s="88">
        <v>5</v>
      </c>
      <c r="H5020" s="89">
        <v>23625615</v>
      </c>
      <c r="J5020" s="48"/>
    </row>
    <row r="5021" spans="1:10" x14ac:dyDescent="0.4">
      <c r="A5021" s="88" t="s">
        <v>3455</v>
      </c>
      <c r="B5021" s="86">
        <v>2016</v>
      </c>
      <c r="C5021" s="87" t="s">
        <v>1061</v>
      </c>
      <c r="D5021" s="88" t="s">
        <v>1051</v>
      </c>
      <c r="E5021" s="88" t="s">
        <v>96</v>
      </c>
      <c r="F5021" s="89">
        <v>152254037</v>
      </c>
      <c r="G5021" s="88">
        <v>1</v>
      </c>
      <c r="H5021" s="89">
        <v>22323245</v>
      </c>
      <c r="J5021" s="48"/>
    </row>
    <row r="5022" spans="1:10" x14ac:dyDescent="0.4">
      <c r="A5022" s="88" t="s">
        <v>3454</v>
      </c>
      <c r="B5022" s="86">
        <v>2016</v>
      </c>
      <c r="C5022" s="87" t="s">
        <v>1054</v>
      </c>
      <c r="D5022" s="88" t="s">
        <v>100</v>
      </c>
      <c r="E5022" s="88" t="s">
        <v>102</v>
      </c>
      <c r="F5022" s="89">
        <v>249456584</v>
      </c>
      <c r="G5022" s="88">
        <v>1</v>
      </c>
      <c r="H5022" s="89">
        <v>14678816</v>
      </c>
      <c r="J5022" s="48"/>
    </row>
    <row r="5023" spans="1:10" x14ac:dyDescent="0.4">
      <c r="A5023" s="88" t="s">
        <v>3453</v>
      </c>
      <c r="B5023" s="86">
        <v>2016</v>
      </c>
      <c r="C5023" s="87" t="s">
        <v>1054</v>
      </c>
      <c r="D5023" s="88" t="s">
        <v>100</v>
      </c>
      <c r="E5023" s="88" t="s">
        <v>96</v>
      </c>
      <c r="F5023" s="89">
        <v>94395516</v>
      </c>
      <c r="G5023" s="88">
        <v>5</v>
      </c>
      <c r="H5023" s="89">
        <v>29015345</v>
      </c>
      <c r="J5023" s="48"/>
    </row>
    <row r="5024" spans="1:10" x14ac:dyDescent="0.4">
      <c r="A5024" s="88" t="s">
        <v>3453</v>
      </c>
      <c r="B5024" s="86">
        <v>2016</v>
      </c>
      <c r="C5024" s="87" t="s">
        <v>1054</v>
      </c>
      <c r="D5024" s="88" t="s">
        <v>100</v>
      </c>
      <c r="E5024" s="88" t="s">
        <v>96</v>
      </c>
      <c r="F5024" s="89">
        <v>108719510</v>
      </c>
      <c r="G5024" s="88">
        <v>4</v>
      </c>
      <c r="H5024" s="89">
        <v>13251569</v>
      </c>
      <c r="J5024" s="48"/>
    </row>
    <row r="5025" spans="1:10" x14ac:dyDescent="0.4">
      <c r="A5025" s="88" t="s">
        <v>3453</v>
      </c>
      <c r="B5025" s="86">
        <v>2015</v>
      </c>
      <c r="C5025" s="87" t="s">
        <v>1054</v>
      </c>
      <c r="D5025" s="88" t="s">
        <v>100</v>
      </c>
      <c r="E5025" s="88" t="s">
        <v>96</v>
      </c>
      <c r="F5025" s="89">
        <v>217139993</v>
      </c>
      <c r="G5025" s="88">
        <v>5</v>
      </c>
      <c r="H5025" s="89">
        <v>11473435</v>
      </c>
      <c r="J5025" s="48"/>
    </row>
    <row r="5026" spans="1:10" x14ac:dyDescent="0.4">
      <c r="A5026" s="88" t="s">
        <v>3452</v>
      </c>
      <c r="B5026" s="86">
        <v>2015</v>
      </c>
      <c r="C5026" s="87" t="s">
        <v>1061</v>
      </c>
      <c r="D5026" s="88" t="s">
        <v>100</v>
      </c>
      <c r="E5026" s="88" t="s">
        <v>102</v>
      </c>
      <c r="F5026" s="89">
        <v>229882961</v>
      </c>
      <c r="G5026" s="88">
        <v>4</v>
      </c>
      <c r="H5026" s="89">
        <v>33439364</v>
      </c>
      <c r="J5026" s="48"/>
    </row>
    <row r="5027" spans="1:10" x14ac:dyDescent="0.4">
      <c r="A5027" s="88" t="s">
        <v>3452</v>
      </c>
      <c r="B5027" s="86">
        <v>2015</v>
      </c>
      <c r="C5027" s="87" t="s">
        <v>1061</v>
      </c>
      <c r="D5027" s="88" t="s">
        <v>100</v>
      </c>
      <c r="E5027" s="88" t="s">
        <v>102</v>
      </c>
      <c r="F5027" s="89">
        <v>181348652</v>
      </c>
      <c r="G5027" s="88">
        <v>5</v>
      </c>
      <c r="H5027" s="89">
        <v>23341694</v>
      </c>
      <c r="J5027" s="48"/>
    </row>
    <row r="5028" spans="1:10" x14ac:dyDescent="0.4">
      <c r="A5028" s="88" t="s">
        <v>3451</v>
      </c>
      <c r="B5028" s="86">
        <v>2015</v>
      </c>
      <c r="C5028" s="87" t="s">
        <v>1061</v>
      </c>
      <c r="D5028" s="88" t="s">
        <v>1051</v>
      </c>
      <c r="E5028" s="88" t="s">
        <v>104</v>
      </c>
      <c r="F5028" s="89">
        <v>142397916</v>
      </c>
      <c r="G5028" s="88">
        <v>2</v>
      </c>
      <c r="H5028" s="89">
        <v>11005606</v>
      </c>
      <c r="J5028" s="48"/>
    </row>
    <row r="5029" spans="1:10" x14ac:dyDescent="0.4">
      <c r="A5029" s="88" t="s">
        <v>3451</v>
      </c>
      <c r="B5029" s="86">
        <v>2015</v>
      </c>
      <c r="C5029" s="87" t="s">
        <v>1061</v>
      </c>
      <c r="D5029" s="88" t="s">
        <v>1051</v>
      </c>
      <c r="E5029" s="88" t="s">
        <v>104</v>
      </c>
      <c r="F5029" s="89">
        <v>163609628</v>
      </c>
      <c r="G5029" s="88">
        <v>2</v>
      </c>
      <c r="H5029" s="89">
        <v>13525483</v>
      </c>
      <c r="J5029" s="48"/>
    </row>
    <row r="5030" spans="1:10" x14ac:dyDescent="0.4">
      <c r="A5030" s="88" t="s">
        <v>3450</v>
      </c>
      <c r="B5030" s="86">
        <v>2015</v>
      </c>
      <c r="C5030" s="87" t="s">
        <v>1054</v>
      </c>
      <c r="D5030" s="88" t="s">
        <v>1051</v>
      </c>
      <c r="E5030" s="88" t="s">
        <v>104</v>
      </c>
      <c r="F5030" s="89">
        <v>187681220</v>
      </c>
      <c r="G5030" s="88">
        <v>4</v>
      </c>
      <c r="H5030" s="89">
        <v>16292636</v>
      </c>
      <c r="J5030" s="48"/>
    </row>
    <row r="5031" spans="1:10" x14ac:dyDescent="0.4">
      <c r="A5031" s="88" t="s">
        <v>3449</v>
      </c>
      <c r="B5031" s="86">
        <v>2015</v>
      </c>
      <c r="C5031" s="87" t="s">
        <v>1054</v>
      </c>
      <c r="D5031" s="88" t="s">
        <v>1064</v>
      </c>
      <c r="E5031" s="88" t="s">
        <v>102</v>
      </c>
      <c r="F5031" s="89">
        <v>121322832</v>
      </c>
      <c r="G5031" s="88">
        <v>3</v>
      </c>
      <c r="H5031" s="89">
        <v>26255938</v>
      </c>
      <c r="J5031" s="48"/>
    </row>
    <row r="5032" spans="1:10" x14ac:dyDescent="0.4">
      <c r="A5032" s="88" t="s">
        <v>3448</v>
      </c>
      <c r="B5032" s="86">
        <v>2015</v>
      </c>
      <c r="C5032" s="87" t="s">
        <v>1054</v>
      </c>
      <c r="D5032" s="88" t="s">
        <v>1051</v>
      </c>
      <c r="E5032" s="88" t="s">
        <v>106</v>
      </c>
      <c r="F5032" s="89">
        <v>199414519</v>
      </c>
      <c r="G5032" s="88">
        <v>4</v>
      </c>
      <c r="H5032" s="89">
        <v>29772150</v>
      </c>
      <c r="J5032" s="48"/>
    </row>
    <row r="5033" spans="1:10" x14ac:dyDescent="0.4">
      <c r="A5033" s="88" t="s">
        <v>3448</v>
      </c>
      <c r="B5033" s="86">
        <v>2015</v>
      </c>
      <c r="C5033" s="87" t="s">
        <v>1054</v>
      </c>
      <c r="D5033" s="88" t="s">
        <v>1051</v>
      </c>
      <c r="E5033" s="88" t="s">
        <v>106</v>
      </c>
      <c r="F5033" s="89">
        <v>205780703</v>
      </c>
      <c r="G5033" s="88">
        <v>4</v>
      </c>
      <c r="H5033" s="89">
        <v>32851450</v>
      </c>
      <c r="J5033" s="48"/>
    </row>
    <row r="5034" spans="1:10" x14ac:dyDescent="0.4">
      <c r="A5034" s="88" t="s">
        <v>3447</v>
      </c>
      <c r="B5034" s="86">
        <v>2016</v>
      </c>
      <c r="C5034" s="87" t="s">
        <v>1054</v>
      </c>
      <c r="D5034" s="88" t="s">
        <v>1051</v>
      </c>
      <c r="E5034" s="88" t="s">
        <v>106</v>
      </c>
      <c r="F5034" s="89">
        <v>115995355</v>
      </c>
      <c r="G5034" s="88">
        <v>4</v>
      </c>
      <c r="H5034" s="89">
        <v>20297235</v>
      </c>
      <c r="J5034" s="48"/>
    </row>
    <row r="5035" spans="1:10" x14ac:dyDescent="0.4">
      <c r="A5035" s="88" t="s">
        <v>3447</v>
      </c>
      <c r="B5035" s="86">
        <v>2016</v>
      </c>
      <c r="C5035" s="87" t="s">
        <v>1054</v>
      </c>
      <c r="D5035" s="88" t="s">
        <v>1051</v>
      </c>
      <c r="E5035" s="88" t="s">
        <v>106</v>
      </c>
      <c r="F5035" s="89">
        <v>99525147</v>
      </c>
      <c r="G5035" s="88">
        <v>3</v>
      </c>
      <c r="H5035" s="89">
        <v>23297827</v>
      </c>
      <c r="J5035" s="48"/>
    </row>
    <row r="5036" spans="1:10" x14ac:dyDescent="0.4">
      <c r="A5036" s="88" t="s">
        <v>3446</v>
      </c>
      <c r="B5036" s="86">
        <v>2016</v>
      </c>
      <c r="C5036" s="87" t="s">
        <v>1054</v>
      </c>
      <c r="D5036" s="88" t="s">
        <v>1051</v>
      </c>
      <c r="E5036" s="88" t="s">
        <v>96</v>
      </c>
      <c r="F5036" s="89">
        <v>247114263</v>
      </c>
      <c r="G5036" s="88">
        <v>3</v>
      </c>
      <c r="H5036" s="89">
        <v>22240570</v>
      </c>
      <c r="J5036" s="48"/>
    </row>
    <row r="5037" spans="1:10" x14ac:dyDescent="0.4">
      <c r="A5037" s="88" t="s">
        <v>3445</v>
      </c>
      <c r="B5037" s="86">
        <v>2016</v>
      </c>
      <c r="C5037" s="87" t="s">
        <v>1052</v>
      </c>
      <c r="D5037" s="88" t="s">
        <v>100</v>
      </c>
      <c r="E5037" s="88" t="s">
        <v>104</v>
      </c>
      <c r="F5037" s="89">
        <v>148071618</v>
      </c>
      <c r="G5037" s="88">
        <v>1</v>
      </c>
      <c r="H5037" s="89">
        <v>26020016</v>
      </c>
      <c r="J5037" s="48"/>
    </row>
    <row r="5038" spans="1:10" x14ac:dyDescent="0.4">
      <c r="A5038" s="88" t="s">
        <v>3445</v>
      </c>
      <c r="B5038" s="86">
        <v>2017</v>
      </c>
      <c r="C5038" s="87" t="s">
        <v>1052</v>
      </c>
      <c r="D5038" s="88" t="s">
        <v>100</v>
      </c>
      <c r="E5038" s="88" t="s">
        <v>104</v>
      </c>
      <c r="F5038" s="89">
        <v>90567901</v>
      </c>
      <c r="G5038" s="88">
        <v>2</v>
      </c>
      <c r="H5038" s="89">
        <v>18236446</v>
      </c>
      <c r="J5038" s="48"/>
    </row>
    <row r="5039" spans="1:10" x14ac:dyDescent="0.4">
      <c r="A5039" s="88" t="s">
        <v>3445</v>
      </c>
      <c r="B5039" s="86">
        <v>2017</v>
      </c>
      <c r="C5039" s="87" t="s">
        <v>1052</v>
      </c>
      <c r="D5039" s="88" t="s">
        <v>100</v>
      </c>
      <c r="E5039" s="88" t="s">
        <v>104</v>
      </c>
      <c r="F5039" s="89">
        <v>226346918</v>
      </c>
      <c r="G5039" s="88">
        <v>4</v>
      </c>
      <c r="H5039" s="89">
        <v>30433338</v>
      </c>
      <c r="J5039" s="48"/>
    </row>
    <row r="5040" spans="1:10" x14ac:dyDescent="0.4">
      <c r="A5040" s="88" t="s">
        <v>3445</v>
      </c>
      <c r="B5040" s="86">
        <v>2017</v>
      </c>
      <c r="C5040" s="87" t="s">
        <v>1052</v>
      </c>
      <c r="D5040" s="88" t="s">
        <v>100</v>
      </c>
      <c r="E5040" s="88" t="s">
        <v>104</v>
      </c>
      <c r="F5040" s="89">
        <v>192502272</v>
      </c>
      <c r="G5040" s="88">
        <v>4</v>
      </c>
      <c r="H5040" s="89">
        <v>30131041</v>
      </c>
      <c r="J5040" s="48"/>
    </row>
    <row r="5041" spans="1:10" x14ac:dyDescent="0.4">
      <c r="A5041" s="88" t="s">
        <v>3444</v>
      </c>
      <c r="B5041" s="86">
        <v>2017</v>
      </c>
      <c r="C5041" s="87" t="s">
        <v>1054</v>
      </c>
      <c r="D5041" s="88" t="s">
        <v>1051</v>
      </c>
      <c r="E5041" s="88" t="s">
        <v>96</v>
      </c>
      <c r="F5041" s="89">
        <v>241079392</v>
      </c>
      <c r="G5041" s="88">
        <v>2</v>
      </c>
      <c r="H5041" s="89">
        <v>16078370</v>
      </c>
      <c r="J5041" s="48"/>
    </row>
    <row r="5042" spans="1:10" x14ac:dyDescent="0.4">
      <c r="A5042" s="88" t="s">
        <v>3444</v>
      </c>
      <c r="B5042" s="86">
        <v>2014</v>
      </c>
      <c r="C5042" s="87" t="s">
        <v>1054</v>
      </c>
      <c r="D5042" s="88" t="s">
        <v>1051</v>
      </c>
      <c r="E5042" s="88" t="s">
        <v>96</v>
      </c>
      <c r="F5042" s="89">
        <v>168667389</v>
      </c>
      <c r="G5042" s="88">
        <v>5</v>
      </c>
      <c r="H5042" s="89">
        <v>25291393</v>
      </c>
      <c r="J5042" s="48"/>
    </row>
    <row r="5043" spans="1:10" x14ac:dyDescent="0.4">
      <c r="A5043" s="88" t="s">
        <v>3443</v>
      </c>
      <c r="B5043" s="86">
        <v>2017</v>
      </c>
      <c r="C5043" s="87" t="s">
        <v>1054</v>
      </c>
      <c r="D5043" s="88" t="s">
        <v>1051</v>
      </c>
      <c r="E5043" s="88" t="s">
        <v>106</v>
      </c>
      <c r="F5043" s="89">
        <v>105173406</v>
      </c>
      <c r="G5043" s="88">
        <v>3</v>
      </c>
      <c r="H5043" s="89">
        <v>11684847</v>
      </c>
      <c r="J5043" s="48"/>
    </row>
    <row r="5044" spans="1:10" x14ac:dyDescent="0.4">
      <c r="A5044" s="88" t="s">
        <v>3443</v>
      </c>
      <c r="B5044" s="86">
        <v>2017</v>
      </c>
      <c r="C5044" s="87" t="s">
        <v>1054</v>
      </c>
      <c r="D5044" s="88" t="s">
        <v>1051</v>
      </c>
      <c r="E5044" s="88" t="s">
        <v>106</v>
      </c>
      <c r="F5044" s="89">
        <v>97967736</v>
      </c>
      <c r="G5044" s="88">
        <v>2</v>
      </c>
      <c r="H5044" s="89">
        <v>24379537</v>
      </c>
      <c r="J5044" s="48"/>
    </row>
    <row r="5045" spans="1:10" x14ac:dyDescent="0.4">
      <c r="A5045" s="88" t="s">
        <v>3443</v>
      </c>
      <c r="B5045" s="86">
        <v>2017</v>
      </c>
      <c r="C5045" s="87" t="s">
        <v>1054</v>
      </c>
      <c r="D5045" s="88" t="s">
        <v>1051</v>
      </c>
      <c r="E5045" s="88" t="s">
        <v>106</v>
      </c>
      <c r="F5045" s="89">
        <v>127086548</v>
      </c>
      <c r="G5045" s="88">
        <v>1</v>
      </c>
      <c r="H5045" s="89">
        <v>21797624</v>
      </c>
      <c r="J5045" s="48"/>
    </row>
    <row r="5046" spans="1:10" x14ac:dyDescent="0.4">
      <c r="A5046" s="88" t="s">
        <v>3443</v>
      </c>
      <c r="B5046" s="86">
        <v>2017</v>
      </c>
      <c r="C5046" s="87" t="s">
        <v>1054</v>
      </c>
      <c r="D5046" s="88" t="s">
        <v>1051</v>
      </c>
      <c r="E5046" s="88" t="s">
        <v>106</v>
      </c>
      <c r="F5046" s="89">
        <v>155739954</v>
      </c>
      <c r="G5046" s="88">
        <v>2</v>
      </c>
      <c r="H5046" s="89">
        <v>24214487</v>
      </c>
      <c r="J5046" s="48"/>
    </row>
    <row r="5047" spans="1:10" x14ac:dyDescent="0.4">
      <c r="A5047" s="88" t="s">
        <v>3442</v>
      </c>
      <c r="B5047" s="86">
        <v>2016</v>
      </c>
      <c r="C5047" s="87" t="s">
        <v>1054</v>
      </c>
      <c r="D5047" s="88" t="s">
        <v>1051</v>
      </c>
      <c r="E5047" s="88" t="s">
        <v>96</v>
      </c>
      <c r="F5047" s="89">
        <v>135942439</v>
      </c>
      <c r="G5047" s="88">
        <v>2</v>
      </c>
      <c r="H5047" s="89">
        <v>15312398</v>
      </c>
      <c r="J5047" s="48"/>
    </row>
    <row r="5048" spans="1:10" x14ac:dyDescent="0.4">
      <c r="A5048" s="88" t="s">
        <v>3441</v>
      </c>
      <c r="B5048" s="86">
        <v>2016</v>
      </c>
      <c r="C5048" s="87" t="s">
        <v>1054</v>
      </c>
      <c r="D5048" s="88" t="s">
        <v>1051</v>
      </c>
      <c r="E5048" s="88" t="s">
        <v>102</v>
      </c>
      <c r="F5048" s="89">
        <v>200828867</v>
      </c>
      <c r="G5048" s="88">
        <v>2</v>
      </c>
      <c r="H5048" s="89">
        <v>32159847</v>
      </c>
      <c r="J5048" s="48"/>
    </row>
    <row r="5049" spans="1:10" x14ac:dyDescent="0.4">
      <c r="A5049" s="88" t="s">
        <v>3441</v>
      </c>
      <c r="B5049" s="86">
        <v>2016</v>
      </c>
      <c r="C5049" s="87" t="s">
        <v>1054</v>
      </c>
      <c r="D5049" s="88" t="s">
        <v>1051</v>
      </c>
      <c r="E5049" s="88" t="s">
        <v>102</v>
      </c>
      <c r="F5049" s="89">
        <v>138283365</v>
      </c>
      <c r="G5049" s="88">
        <v>1</v>
      </c>
      <c r="H5049" s="89">
        <v>27056241</v>
      </c>
      <c r="J5049" s="48"/>
    </row>
    <row r="5050" spans="1:10" x14ac:dyDescent="0.4">
      <c r="A5050" s="88" t="s">
        <v>3441</v>
      </c>
      <c r="B5050" s="86">
        <v>2014</v>
      </c>
      <c r="C5050" s="87" t="s">
        <v>1054</v>
      </c>
      <c r="D5050" s="88" t="s">
        <v>1051</v>
      </c>
      <c r="E5050" s="88" t="s">
        <v>102</v>
      </c>
      <c r="F5050" s="89">
        <v>183095618</v>
      </c>
      <c r="G5050" s="88">
        <v>4</v>
      </c>
      <c r="H5050" s="89">
        <v>15669275</v>
      </c>
      <c r="J5050" s="48"/>
    </row>
    <row r="5051" spans="1:10" x14ac:dyDescent="0.4">
      <c r="A5051" s="88" t="s">
        <v>3441</v>
      </c>
      <c r="B5051" s="86">
        <v>2017</v>
      </c>
      <c r="C5051" s="87" t="s">
        <v>1054</v>
      </c>
      <c r="D5051" s="88" t="s">
        <v>1051</v>
      </c>
      <c r="E5051" s="88" t="s">
        <v>102</v>
      </c>
      <c r="F5051" s="89">
        <v>126059282</v>
      </c>
      <c r="G5051" s="88">
        <v>4</v>
      </c>
      <c r="H5051" s="89">
        <v>24380582</v>
      </c>
      <c r="J5051" s="48"/>
    </row>
    <row r="5052" spans="1:10" x14ac:dyDescent="0.4">
      <c r="A5052" s="88" t="s">
        <v>3441</v>
      </c>
      <c r="B5052" s="86">
        <v>2017</v>
      </c>
      <c r="C5052" s="87" t="s">
        <v>1054</v>
      </c>
      <c r="D5052" s="88" t="s">
        <v>1051</v>
      </c>
      <c r="E5052" s="88" t="s">
        <v>102</v>
      </c>
      <c r="F5052" s="89">
        <v>221817531</v>
      </c>
      <c r="G5052" s="88">
        <v>3</v>
      </c>
      <c r="H5052" s="89">
        <v>28739783</v>
      </c>
      <c r="J5052" s="48"/>
    </row>
    <row r="5053" spans="1:10" x14ac:dyDescent="0.4">
      <c r="A5053" s="88" t="s">
        <v>3441</v>
      </c>
      <c r="B5053" s="86">
        <v>2017</v>
      </c>
      <c r="C5053" s="87" t="s">
        <v>1054</v>
      </c>
      <c r="D5053" s="88" t="s">
        <v>1051</v>
      </c>
      <c r="E5053" s="88" t="s">
        <v>102</v>
      </c>
      <c r="F5053" s="89">
        <v>128701609</v>
      </c>
      <c r="G5053" s="88">
        <v>5</v>
      </c>
      <c r="H5053" s="89">
        <v>33399395</v>
      </c>
      <c r="J5053" s="48"/>
    </row>
    <row r="5054" spans="1:10" x14ac:dyDescent="0.4">
      <c r="A5054" s="88" t="s">
        <v>3440</v>
      </c>
      <c r="B5054" s="86">
        <v>2017</v>
      </c>
      <c r="C5054" s="87" t="s">
        <v>1054</v>
      </c>
      <c r="D5054" s="88" t="s">
        <v>100</v>
      </c>
      <c r="E5054" s="88" t="s">
        <v>102</v>
      </c>
      <c r="F5054" s="89">
        <v>248365667</v>
      </c>
      <c r="G5054" s="88">
        <v>1</v>
      </c>
      <c r="H5054" s="89">
        <v>15051045</v>
      </c>
      <c r="J5054" s="48"/>
    </row>
    <row r="5055" spans="1:10" x14ac:dyDescent="0.4">
      <c r="A5055" s="88" t="s">
        <v>3439</v>
      </c>
      <c r="B5055" s="86">
        <v>2014</v>
      </c>
      <c r="C5055" s="87" t="s">
        <v>1052</v>
      </c>
      <c r="D5055" s="88" t="s">
        <v>1051</v>
      </c>
      <c r="E5055" s="88" t="s">
        <v>102</v>
      </c>
      <c r="F5055" s="89">
        <v>239415165</v>
      </c>
      <c r="G5055" s="88">
        <v>2</v>
      </c>
      <c r="H5055" s="89">
        <v>26513708</v>
      </c>
      <c r="J5055" s="48"/>
    </row>
    <row r="5056" spans="1:10" x14ac:dyDescent="0.4">
      <c r="A5056" s="88" t="s">
        <v>3438</v>
      </c>
      <c r="B5056" s="86">
        <v>2017</v>
      </c>
      <c r="C5056" s="87" t="s">
        <v>1070</v>
      </c>
      <c r="D5056" s="88" t="s">
        <v>1051</v>
      </c>
      <c r="E5056" s="88" t="s">
        <v>96</v>
      </c>
      <c r="F5056" s="89">
        <v>103257853</v>
      </c>
      <c r="G5056" s="88">
        <v>2</v>
      </c>
      <c r="H5056" s="89">
        <v>27460005</v>
      </c>
      <c r="J5056" s="48"/>
    </row>
    <row r="5057" spans="1:10" x14ac:dyDescent="0.4">
      <c r="A5057" s="88" t="s">
        <v>3438</v>
      </c>
      <c r="B5057" s="86">
        <v>2016</v>
      </c>
      <c r="C5057" s="87" t="s">
        <v>1070</v>
      </c>
      <c r="D5057" s="88" t="s">
        <v>1051</v>
      </c>
      <c r="E5057" s="88" t="s">
        <v>96</v>
      </c>
      <c r="F5057" s="89">
        <v>129604314</v>
      </c>
      <c r="G5057" s="88">
        <v>4</v>
      </c>
      <c r="H5057" s="89">
        <v>15550515</v>
      </c>
      <c r="J5057" s="48"/>
    </row>
    <row r="5058" spans="1:10" x14ac:dyDescent="0.4">
      <c r="A5058" s="88" t="s">
        <v>3438</v>
      </c>
      <c r="B5058" s="86">
        <v>2014</v>
      </c>
      <c r="C5058" s="87" t="s">
        <v>1070</v>
      </c>
      <c r="D5058" s="88" t="s">
        <v>1051</v>
      </c>
      <c r="E5058" s="88" t="s">
        <v>96</v>
      </c>
      <c r="F5058" s="89">
        <v>228246139</v>
      </c>
      <c r="G5058" s="88">
        <v>3</v>
      </c>
      <c r="H5058" s="89">
        <v>19732158</v>
      </c>
      <c r="J5058" s="48"/>
    </row>
    <row r="5059" spans="1:10" x14ac:dyDescent="0.4">
      <c r="A5059" s="88" t="s">
        <v>3438</v>
      </c>
      <c r="B5059" s="86">
        <v>2014</v>
      </c>
      <c r="C5059" s="87" t="s">
        <v>1070</v>
      </c>
      <c r="D5059" s="88" t="s">
        <v>1051</v>
      </c>
      <c r="E5059" s="88" t="s">
        <v>96</v>
      </c>
      <c r="F5059" s="89">
        <v>113059214</v>
      </c>
      <c r="G5059" s="88">
        <v>5</v>
      </c>
      <c r="H5059" s="89">
        <v>18340656</v>
      </c>
      <c r="J5059" s="48"/>
    </row>
    <row r="5060" spans="1:10" x14ac:dyDescent="0.4">
      <c r="A5060" s="88" t="s">
        <v>3437</v>
      </c>
      <c r="B5060" s="86">
        <v>2014</v>
      </c>
      <c r="C5060" s="87" t="s">
        <v>1054</v>
      </c>
      <c r="D5060" s="88" t="s">
        <v>1051</v>
      </c>
      <c r="E5060" s="88" t="s">
        <v>106</v>
      </c>
      <c r="F5060" s="89">
        <v>179117897</v>
      </c>
      <c r="G5060" s="88">
        <v>5</v>
      </c>
      <c r="H5060" s="89">
        <v>27211052</v>
      </c>
      <c r="J5060" s="48"/>
    </row>
    <row r="5061" spans="1:10" x14ac:dyDescent="0.4">
      <c r="A5061" s="88" t="s">
        <v>3436</v>
      </c>
      <c r="B5061" s="86">
        <v>2016</v>
      </c>
      <c r="C5061" s="87" t="s">
        <v>1052</v>
      </c>
      <c r="D5061" s="88" t="s">
        <v>100</v>
      </c>
      <c r="E5061" s="88" t="s">
        <v>96</v>
      </c>
      <c r="F5061" s="89">
        <v>208599779</v>
      </c>
      <c r="G5061" s="88">
        <v>3</v>
      </c>
      <c r="H5061" s="89">
        <v>10986374</v>
      </c>
      <c r="J5061" s="48"/>
    </row>
    <row r="5062" spans="1:10" x14ac:dyDescent="0.4">
      <c r="A5062" s="88" t="s">
        <v>3435</v>
      </c>
      <c r="B5062" s="86">
        <v>2016</v>
      </c>
      <c r="C5062" s="87" t="s">
        <v>1054</v>
      </c>
      <c r="D5062" s="88" t="s">
        <v>100</v>
      </c>
      <c r="E5062" s="88" t="s">
        <v>102</v>
      </c>
      <c r="F5062" s="89">
        <v>115412250</v>
      </c>
      <c r="G5062" s="88">
        <v>1</v>
      </c>
      <c r="H5062" s="89">
        <v>23596200</v>
      </c>
      <c r="J5062" s="48"/>
    </row>
    <row r="5063" spans="1:10" x14ac:dyDescent="0.4">
      <c r="A5063" s="88" t="s">
        <v>3434</v>
      </c>
      <c r="B5063" s="86">
        <v>2016</v>
      </c>
      <c r="C5063" s="87" t="s">
        <v>1070</v>
      </c>
      <c r="D5063" s="88" t="s">
        <v>1051</v>
      </c>
      <c r="E5063" s="88" t="s">
        <v>106</v>
      </c>
      <c r="F5063" s="89">
        <v>191727640</v>
      </c>
      <c r="G5063" s="88">
        <v>5</v>
      </c>
      <c r="H5063" s="89">
        <v>28844357</v>
      </c>
      <c r="J5063" s="48"/>
    </row>
    <row r="5064" spans="1:10" x14ac:dyDescent="0.4">
      <c r="A5064" s="88" t="s">
        <v>3433</v>
      </c>
      <c r="B5064" s="86">
        <v>2017</v>
      </c>
      <c r="C5064" s="87" t="s">
        <v>1054</v>
      </c>
      <c r="D5064" s="88" t="s">
        <v>1064</v>
      </c>
      <c r="E5064" s="88" t="s">
        <v>106</v>
      </c>
      <c r="F5064" s="89">
        <v>108842798</v>
      </c>
      <c r="G5064" s="88">
        <v>1</v>
      </c>
      <c r="H5064" s="89">
        <v>21481226</v>
      </c>
      <c r="J5064" s="48"/>
    </row>
    <row r="5065" spans="1:10" x14ac:dyDescent="0.4">
      <c r="A5065" s="88" t="s">
        <v>3432</v>
      </c>
      <c r="B5065" s="86">
        <v>2016</v>
      </c>
      <c r="C5065" s="87" t="s">
        <v>1052</v>
      </c>
      <c r="D5065" s="88" t="s">
        <v>1064</v>
      </c>
      <c r="E5065" s="88" t="s">
        <v>106</v>
      </c>
      <c r="F5065" s="89">
        <v>153234196</v>
      </c>
      <c r="G5065" s="88">
        <v>2</v>
      </c>
      <c r="H5065" s="89">
        <v>27482474</v>
      </c>
      <c r="J5065" s="48"/>
    </row>
    <row r="5066" spans="1:10" x14ac:dyDescent="0.4">
      <c r="A5066" s="88" t="s">
        <v>3432</v>
      </c>
      <c r="B5066" s="86">
        <v>2016</v>
      </c>
      <c r="C5066" s="87" t="s">
        <v>1052</v>
      </c>
      <c r="D5066" s="88" t="s">
        <v>1064</v>
      </c>
      <c r="E5066" s="88" t="s">
        <v>106</v>
      </c>
      <c r="F5066" s="89">
        <v>234978816</v>
      </c>
      <c r="G5066" s="88">
        <v>3</v>
      </c>
      <c r="H5066" s="89">
        <v>22356483</v>
      </c>
      <c r="J5066" s="48"/>
    </row>
    <row r="5067" spans="1:10" x14ac:dyDescent="0.4">
      <c r="A5067" s="88" t="s">
        <v>3432</v>
      </c>
      <c r="B5067" s="86">
        <v>2016</v>
      </c>
      <c r="C5067" s="87" t="s">
        <v>1052</v>
      </c>
      <c r="D5067" s="88" t="s">
        <v>1064</v>
      </c>
      <c r="E5067" s="88" t="s">
        <v>106</v>
      </c>
      <c r="F5067" s="89">
        <v>127796935</v>
      </c>
      <c r="G5067" s="88">
        <v>3</v>
      </c>
      <c r="H5067" s="89">
        <v>27962495</v>
      </c>
      <c r="J5067" s="48"/>
    </row>
    <row r="5068" spans="1:10" x14ac:dyDescent="0.4">
      <c r="A5068" s="88" t="s">
        <v>3431</v>
      </c>
      <c r="B5068" s="86">
        <v>2015</v>
      </c>
      <c r="C5068" s="87" t="s">
        <v>1052</v>
      </c>
      <c r="D5068" s="88" t="s">
        <v>1051</v>
      </c>
      <c r="E5068" s="88" t="s">
        <v>96</v>
      </c>
      <c r="F5068" s="89">
        <v>178272479</v>
      </c>
      <c r="G5068" s="88">
        <v>1</v>
      </c>
      <c r="H5068" s="89">
        <v>29844359</v>
      </c>
      <c r="J5068" s="48"/>
    </row>
    <row r="5069" spans="1:10" x14ac:dyDescent="0.4">
      <c r="A5069" s="88" t="s">
        <v>3430</v>
      </c>
      <c r="B5069" s="86">
        <v>2017</v>
      </c>
      <c r="C5069" s="87" t="s">
        <v>1054</v>
      </c>
      <c r="D5069" s="88" t="s">
        <v>1051</v>
      </c>
      <c r="E5069" s="88" t="s">
        <v>102</v>
      </c>
      <c r="F5069" s="89">
        <v>218602986</v>
      </c>
      <c r="G5069" s="88">
        <v>1</v>
      </c>
      <c r="H5069" s="89">
        <v>20501700</v>
      </c>
      <c r="J5069" s="48"/>
    </row>
    <row r="5070" spans="1:10" x14ac:dyDescent="0.4">
      <c r="A5070" s="88" t="s">
        <v>3430</v>
      </c>
      <c r="B5070" s="86">
        <v>2015</v>
      </c>
      <c r="C5070" s="87" t="s">
        <v>1054</v>
      </c>
      <c r="D5070" s="88" t="s">
        <v>1051</v>
      </c>
      <c r="E5070" s="88" t="s">
        <v>102</v>
      </c>
      <c r="F5070" s="89">
        <v>151543327</v>
      </c>
      <c r="G5070" s="88">
        <v>2</v>
      </c>
      <c r="H5070" s="89">
        <v>10054826</v>
      </c>
      <c r="J5070" s="48"/>
    </row>
    <row r="5071" spans="1:10" x14ac:dyDescent="0.4">
      <c r="A5071" s="88" t="s">
        <v>3430</v>
      </c>
      <c r="B5071" s="86">
        <v>2016</v>
      </c>
      <c r="C5071" s="87" t="s">
        <v>1054</v>
      </c>
      <c r="D5071" s="88" t="s">
        <v>1051</v>
      </c>
      <c r="E5071" s="88" t="s">
        <v>102</v>
      </c>
      <c r="F5071" s="89">
        <v>136459960</v>
      </c>
      <c r="G5071" s="88">
        <v>3</v>
      </c>
      <c r="H5071" s="89">
        <v>21752866</v>
      </c>
      <c r="J5071" s="48"/>
    </row>
    <row r="5072" spans="1:10" x14ac:dyDescent="0.4">
      <c r="A5072" s="88" t="s">
        <v>3429</v>
      </c>
      <c r="B5072" s="86">
        <v>2016</v>
      </c>
      <c r="C5072" s="87" t="s">
        <v>1054</v>
      </c>
      <c r="D5072" s="88" t="s">
        <v>1064</v>
      </c>
      <c r="E5072" s="88" t="s">
        <v>96</v>
      </c>
      <c r="F5072" s="89">
        <v>206281619</v>
      </c>
      <c r="G5072" s="88">
        <v>4</v>
      </c>
      <c r="H5072" s="89">
        <v>18916506</v>
      </c>
      <c r="J5072" s="48"/>
    </row>
    <row r="5073" spans="1:10" x14ac:dyDescent="0.4">
      <c r="A5073" s="88" t="s">
        <v>3428</v>
      </c>
      <c r="B5073" s="86">
        <v>2015</v>
      </c>
      <c r="C5073" s="87" t="s">
        <v>1052</v>
      </c>
      <c r="D5073" s="88" t="s">
        <v>1051</v>
      </c>
      <c r="E5073" s="88" t="s">
        <v>96</v>
      </c>
      <c r="F5073" s="89">
        <v>136719601</v>
      </c>
      <c r="G5073" s="88">
        <v>5</v>
      </c>
      <c r="H5073" s="89">
        <v>18487792</v>
      </c>
      <c r="J5073" s="48"/>
    </row>
    <row r="5074" spans="1:10" x14ac:dyDescent="0.4">
      <c r="A5074" s="88" t="s">
        <v>3428</v>
      </c>
      <c r="B5074" s="86">
        <v>2014</v>
      </c>
      <c r="C5074" s="87" t="s">
        <v>1052</v>
      </c>
      <c r="D5074" s="88" t="s">
        <v>1051</v>
      </c>
      <c r="E5074" s="88" t="s">
        <v>96</v>
      </c>
      <c r="F5074" s="89">
        <v>128344270</v>
      </c>
      <c r="G5074" s="88">
        <v>1</v>
      </c>
      <c r="H5074" s="89">
        <v>17358125</v>
      </c>
      <c r="J5074" s="48"/>
    </row>
    <row r="5075" spans="1:10" x14ac:dyDescent="0.4">
      <c r="A5075" s="88" t="s">
        <v>3428</v>
      </c>
      <c r="B5075" s="86">
        <v>2015</v>
      </c>
      <c r="C5075" s="87" t="s">
        <v>1052</v>
      </c>
      <c r="D5075" s="88" t="s">
        <v>1051</v>
      </c>
      <c r="E5075" s="88" t="s">
        <v>96</v>
      </c>
      <c r="F5075" s="89">
        <v>131701148</v>
      </c>
      <c r="G5075" s="88">
        <v>1</v>
      </c>
      <c r="H5075" s="89">
        <v>14399535</v>
      </c>
      <c r="J5075" s="48"/>
    </row>
    <row r="5076" spans="1:10" x14ac:dyDescent="0.4">
      <c r="A5076" s="88" t="s">
        <v>3428</v>
      </c>
      <c r="B5076" s="86">
        <v>2015</v>
      </c>
      <c r="C5076" s="87" t="s">
        <v>1052</v>
      </c>
      <c r="D5076" s="88" t="s">
        <v>1051</v>
      </c>
      <c r="E5076" s="88" t="s">
        <v>96</v>
      </c>
      <c r="F5076" s="89">
        <v>237579066</v>
      </c>
      <c r="G5076" s="88">
        <v>4</v>
      </c>
      <c r="H5076" s="89">
        <v>24758719</v>
      </c>
      <c r="J5076" s="48"/>
    </row>
    <row r="5077" spans="1:10" x14ac:dyDescent="0.4">
      <c r="A5077" s="88" t="s">
        <v>3427</v>
      </c>
      <c r="B5077" s="86">
        <v>2016</v>
      </c>
      <c r="C5077" s="87" t="s">
        <v>1054</v>
      </c>
      <c r="D5077" s="88" t="s">
        <v>100</v>
      </c>
      <c r="E5077" s="88" t="s">
        <v>104</v>
      </c>
      <c r="F5077" s="89">
        <v>244908672</v>
      </c>
      <c r="G5077" s="88">
        <v>5</v>
      </c>
      <c r="H5077" s="89">
        <v>23802403</v>
      </c>
      <c r="J5077" s="48"/>
    </row>
    <row r="5078" spans="1:10" x14ac:dyDescent="0.4">
      <c r="A5078" s="88" t="s">
        <v>3426</v>
      </c>
      <c r="B5078" s="86">
        <v>2017</v>
      </c>
      <c r="C5078" s="87" t="s">
        <v>1061</v>
      </c>
      <c r="D5078" s="88" t="s">
        <v>1051</v>
      </c>
      <c r="E5078" s="88" t="s">
        <v>96</v>
      </c>
      <c r="F5078" s="89">
        <v>108222738</v>
      </c>
      <c r="G5078" s="88">
        <v>1</v>
      </c>
      <c r="H5078" s="89">
        <v>24430847</v>
      </c>
      <c r="J5078" s="48"/>
    </row>
    <row r="5079" spans="1:10" x14ac:dyDescent="0.4">
      <c r="A5079" s="88" t="s">
        <v>3425</v>
      </c>
      <c r="B5079" s="86">
        <v>2017</v>
      </c>
      <c r="C5079" s="87" t="s">
        <v>1061</v>
      </c>
      <c r="D5079" s="88" t="s">
        <v>100</v>
      </c>
      <c r="E5079" s="88" t="s">
        <v>106</v>
      </c>
      <c r="F5079" s="89">
        <v>243713908</v>
      </c>
      <c r="G5079" s="88">
        <v>4</v>
      </c>
      <c r="H5079" s="89">
        <v>29918489</v>
      </c>
      <c r="J5079" s="48"/>
    </row>
    <row r="5080" spans="1:10" x14ac:dyDescent="0.4">
      <c r="A5080" s="88" t="s">
        <v>3424</v>
      </c>
      <c r="B5080" s="86">
        <v>2017</v>
      </c>
      <c r="C5080" s="87" t="s">
        <v>1054</v>
      </c>
      <c r="D5080" s="88" t="s">
        <v>1051</v>
      </c>
      <c r="E5080" s="88" t="s">
        <v>102</v>
      </c>
      <c r="F5080" s="89">
        <v>201875540</v>
      </c>
      <c r="G5080" s="88">
        <v>3</v>
      </c>
      <c r="H5080" s="89">
        <v>14436550</v>
      </c>
      <c r="J5080" s="48"/>
    </row>
    <row r="5081" spans="1:10" x14ac:dyDescent="0.4">
      <c r="A5081" s="88" t="s">
        <v>3424</v>
      </c>
      <c r="B5081" s="86">
        <v>2014</v>
      </c>
      <c r="C5081" s="87" t="s">
        <v>1054</v>
      </c>
      <c r="D5081" s="88" t="s">
        <v>1051</v>
      </c>
      <c r="E5081" s="88" t="s">
        <v>102</v>
      </c>
      <c r="F5081" s="89">
        <v>164035396</v>
      </c>
      <c r="G5081" s="88">
        <v>2</v>
      </c>
      <c r="H5081" s="89">
        <v>32442441</v>
      </c>
      <c r="J5081" s="48"/>
    </row>
    <row r="5082" spans="1:10" x14ac:dyDescent="0.4">
      <c r="A5082" s="88" t="s">
        <v>3424</v>
      </c>
      <c r="B5082" s="86">
        <v>2014</v>
      </c>
      <c r="C5082" s="87" t="s">
        <v>1054</v>
      </c>
      <c r="D5082" s="88" t="s">
        <v>1051</v>
      </c>
      <c r="E5082" s="88" t="s">
        <v>102</v>
      </c>
      <c r="F5082" s="89">
        <v>150212961</v>
      </c>
      <c r="G5082" s="88">
        <v>2</v>
      </c>
      <c r="H5082" s="89">
        <v>14773698</v>
      </c>
      <c r="J5082" s="48"/>
    </row>
    <row r="5083" spans="1:10" x14ac:dyDescent="0.4">
      <c r="A5083" s="88" t="s">
        <v>3423</v>
      </c>
      <c r="B5083" s="86">
        <v>2014</v>
      </c>
      <c r="C5083" s="87" t="s">
        <v>1054</v>
      </c>
      <c r="D5083" s="88" t="s">
        <v>1051</v>
      </c>
      <c r="E5083" s="88" t="s">
        <v>96</v>
      </c>
      <c r="F5083" s="89">
        <v>152769348</v>
      </c>
      <c r="G5083" s="88">
        <v>1</v>
      </c>
      <c r="H5083" s="89">
        <v>30319249</v>
      </c>
      <c r="J5083" s="48"/>
    </row>
    <row r="5084" spans="1:10" x14ac:dyDescent="0.4">
      <c r="A5084" s="88" t="s">
        <v>3423</v>
      </c>
      <c r="B5084" s="86">
        <v>2014</v>
      </c>
      <c r="C5084" s="87" t="s">
        <v>1054</v>
      </c>
      <c r="D5084" s="88" t="s">
        <v>1051</v>
      </c>
      <c r="E5084" s="88" t="s">
        <v>96</v>
      </c>
      <c r="F5084" s="89">
        <v>247016824</v>
      </c>
      <c r="G5084" s="88">
        <v>4</v>
      </c>
      <c r="H5084" s="89">
        <v>27053477</v>
      </c>
      <c r="J5084" s="48"/>
    </row>
    <row r="5085" spans="1:10" x14ac:dyDescent="0.4">
      <c r="A5085" s="88" t="s">
        <v>3422</v>
      </c>
      <c r="B5085" s="86">
        <v>2014</v>
      </c>
      <c r="C5085" s="87" t="s">
        <v>1052</v>
      </c>
      <c r="D5085" s="88" t="s">
        <v>100</v>
      </c>
      <c r="E5085" s="88" t="s">
        <v>96</v>
      </c>
      <c r="F5085" s="89">
        <v>173274927</v>
      </c>
      <c r="G5085" s="88">
        <v>1</v>
      </c>
      <c r="H5085" s="89">
        <v>31285239</v>
      </c>
      <c r="J5085" s="48"/>
    </row>
    <row r="5086" spans="1:10" x14ac:dyDescent="0.4">
      <c r="A5086" s="88" t="s">
        <v>3421</v>
      </c>
      <c r="B5086" s="86">
        <v>2017</v>
      </c>
      <c r="C5086" s="87" t="s">
        <v>1054</v>
      </c>
      <c r="D5086" s="88" t="s">
        <v>100</v>
      </c>
      <c r="E5086" s="88" t="s">
        <v>106</v>
      </c>
      <c r="F5086" s="89">
        <v>99815659</v>
      </c>
      <c r="G5086" s="88">
        <v>2</v>
      </c>
      <c r="H5086" s="89">
        <v>34030990</v>
      </c>
      <c r="J5086" s="48"/>
    </row>
    <row r="5087" spans="1:10" x14ac:dyDescent="0.4">
      <c r="A5087" s="88" t="s">
        <v>3420</v>
      </c>
      <c r="B5087" s="86">
        <v>2017</v>
      </c>
      <c r="C5087" s="87" t="s">
        <v>1052</v>
      </c>
      <c r="D5087" s="88" t="s">
        <v>100</v>
      </c>
      <c r="E5087" s="88" t="s">
        <v>96</v>
      </c>
      <c r="F5087" s="89">
        <v>238589607</v>
      </c>
      <c r="G5087" s="88">
        <v>2</v>
      </c>
      <c r="H5087" s="89">
        <v>17919508</v>
      </c>
      <c r="J5087" s="48"/>
    </row>
    <row r="5088" spans="1:10" x14ac:dyDescent="0.4">
      <c r="A5088" s="88" t="s">
        <v>3420</v>
      </c>
      <c r="B5088" s="86">
        <v>2017</v>
      </c>
      <c r="C5088" s="87" t="s">
        <v>1052</v>
      </c>
      <c r="D5088" s="88" t="s">
        <v>100</v>
      </c>
      <c r="E5088" s="88" t="s">
        <v>96</v>
      </c>
      <c r="F5088" s="89">
        <v>164817934</v>
      </c>
      <c r="G5088" s="88">
        <v>2</v>
      </c>
      <c r="H5088" s="89">
        <v>24087086</v>
      </c>
      <c r="J5088" s="48"/>
    </row>
    <row r="5089" spans="1:10" x14ac:dyDescent="0.4">
      <c r="A5089" s="88" t="s">
        <v>3420</v>
      </c>
      <c r="B5089" s="86">
        <v>2017</v>
      </c>
      <c r="C5089" s="87" t="s">
        <v>1052</v>
      </c>
      <c r="D5089" s="88" t="s">
        <v>100</v>
      </c>
      <c r="E5089" s="88" t="s">
        <v>96</v>
      </c>
      <c r="F5089" s="89">
        <v>215898707</v>
      </c>
      <c r="G5089" s="88">
        <v>1</v>
      </c>
      <c r="H5089" s="89">
        <v>21298571</v>
      </c>
      <c r="J5089" s="48"/>
    </row>
    <row r="5090" spans="1:10" x14ac:dyDescent="0.4">
      <c r="A5090" s="88" t="s">
        <v>3419</v>
      </c>
      <c r="B5090" s="86">
        <v>2017</v>
      </c>
      <c r="C5090" s="87" t="s">
        <v>1054</v>
      </c>
      <c r="D5090" s="88" t="s">
        <v>1051</v>
      </c>
      <c r="E5090" s="88" t="s">
        <v>106</v>
      </c>
      <c r="F5090" s="89">
        <v>150774253</v>
      </c>
      <c r="G5090" s="88">
        <v>3</v>
      </c>
      <c r="H5090" s="89">
        <v>20618350</v>
      </c>
      <c r="J5090" s="48"/>
    </row>
    <row r="5091" spans="1:10" x14ac:dyDescent="0.4">
      <c r="A5091" s="88" t="s">
        <v>3418</v>
      </c>
      <c r="B5091" s="86">
        <v>2017</v>
      </c>
      <c r="C5091" s="87" t="s">
        <v>1052</v>
      </c>
      <c r="D5091" s="88" t="s">
        <v>1051</v>
      </c>
      <c r="E5091" s="88" t="s">
        <v>96</v>
      </c>
      <c r="F5091" s="89">
        <v>128717976</v>
      </c>
      <c r="G5091" s="88">
        <v>1</v>
      </c>
      <c r="H5091" s="89">
        <v>30252495</v>
      </c>
      <c r="J5091" s="48"/>
    </row>
    <row r="5092" spans="1:10" x14ac:dyDescent="0.4">
      <c r="A5092" s="88" t="s">
        <v>3417</v>
      </c>
      <c r="B5092" s="86">
        <v>2017</v>
      </c>
      <c r="C5092" s="87" t="s">
        <v>1054</v>
      </c>
      <c r="D5092" s="88" t="s">
        <v>100</v>
      </c>
      <c r="E5092" s="88" t="s">
        <v>102</v>
      </c>
      <c r="F5092" s="89">
        <v>238422814</v>
      </c>
      <c r="G5092" s="88">
        <v>4</v>
      </c>
      <c r="H5092" s="89">
        <v>25058565</v>
      </c>
      <c r="J5092" s="48"/>
    </row>
    <row r="5093" spans="1:10" x14ac:dyDescent="0.4">
      <c r="A5093" s="88" t="s">
        <v>3416</v>
      </c>
      <c r="B5093" s="86">
        <v>2017</v>
      </c>
      <c r="C5093" s="87" t="s">
        <v>1054</v>
      </c>
      <c r="D5093" s="88" t="s">
        <v>1051</v>
      </c>
      <c r="E5093" s="88" t="s">
        <v>104</v>
      </c>
      <c r="F5093" s="89">
        <v>126199798</v>
      </c>
      <c r="G5093" s="88">
        <v>4</v>
      </c>
      <c r="H5093" s="89">
        <v>26845870</v>
      </c>
      <c r="J5093" s="48"/>
    </row>
    <row r="5094" spans="1:10" x14ac:dyDescent="0.4">
      <c r="A5094" s="88" t="s">
        <v>3416</v>
      </c>
      <c r="B5094" s="86">
        <v>2016</v>
      </c>
      <c r="C5094" s="87" t="s">
        <v>1054</v>
      </c>
      <c r="D5094" s="88" t="s">
        <v>1051</v>
      </c>
      <c r="E5094" s="88" t="s">
        <v>104</v>
      </c>
      <c r="F5094" s="89">
        <v>132164955</v>
      </c>
      <c r="G5094" s="88">
        <v>2</v>
      </c>
      <c r="H5094" s="89">
        <v>29515239</v>
      </c>
      <c r="J5094" s="48"/>
    </row>
    <row r="5095" spans="1:10" x14ac:dyDescent="0.4">
      <c r="A5095" s="88" t="s">
        <v>3415</v>
      </c>
      <c r="B5095" s="86">
        <v>2017</v>
      </c>
      <c r="C5095" s="87" t="s">
        <v>1061</v>
      </c>
      <c r="D5095" s="88" t="s">
        <v>1051</v>
      </c>
      <c r="E5095" s="88" t="s">
        <v>104</v>
      </c>
      <c r="F5095" s="89">
        <v>155258842</v>
      </c>
      <c r="G5095" s="88">
        <v>1</v>
      </c>
      <c r="H5095" s="89">
        <v>23595564</v>
      </c>
      <c r="J5095" s="48"/>
    </row>
    <row r="5096" spans="1:10" x14ac:dyDescent="0.4">
      <c r="A5096" s="88" t="s">
        <v>3414</v>
      </c>
      <c r="B5096" s="86">
        <v>2017</v>
      </c>
      <c r="C5096" s="87" t="s">
        <v>1052</v>
      </c>
      <c r="D5096" s="88" t="s">
        <v>1064</v>
      </c>
      <c r="E5096" s="88" t="s">
        <v>96</v>
      </c>
      <c r="F5096" s="89">
        <v>130478762</v>
      </c>
      <c r="G5096" s="88">
        <v>1</v>
      </c>
      <c r="H5096" s="89">
        <v>31515485</v>
      </c>
      <c r="J5096" s="48"/>
    </row>
    <row r="5097" spans="1:10" x14ac:dyDescent="0.4">
      <c r="A5097" s="88" t="s">
        <v>3413</v>
      </c>
      <c r="B5097" s="86">
        <v>2014</v>
      </c>
      <c r="C5097" s="87" t="s">
        <v>1052</v>
      </c>
      <c r="D5097" s="88" t="s">
        <v>100</v>
      </c>
      <c r="E5097" s="88" t="s">
        <v>102</v>
      </c>
      <c r="F5097" s="89">
        <v>95152516</v>
      </c>
      <c r="G5097" s="88">
        <v>5</v>
      </c>
      <c r="H5097" s="89">
        <v>22627628</v>
      </c>
      <c r="J5097" s="48"/>
    </row>
    <row r="5098" spans="1:10" x14ac:dyDescent="0.4">
      <c r="A5098" s="88" t="s">
        <v>3413</v>
      </c>
      <c r="B5098" s="86">
        <v>2014</v>
      </c>
      <c r="C5098" s="87" t="s">
        <v>1052</v>
      </c>
      <c r="D5098" s="88" t="s">
        <v>100</v>
      </c>
      <c r="E5098" s="88" t="s">
        <v>102</v>
      </c>
      <c r="F5098" s="89">
        <v>210700552</v>
      </c>
      <c r="G5098" s="88">
        <v>3</v>
      </c>
      <c r="H5098" s="89">
        <v>30997456</v>
      </c>
      <c r="J5098" s="48"/>
    </row>
    <row r="5099" spans="1:10" x14ac:dyDescent="0.4">
      <c r="A5099" s="88" t="s">
        <v>3412</v>
      </c>
      <c r="B5099" s="86">
        <v>2017</v>
      </c>
      <c r="C5099" s="87" t="s">
        <v>1054</v>
      </c>
      <c r="D5099" s="88" t="s">
        <v>1051</v>
      </c>
      <c r="E5099" s="88" t="s">
        <v>106</v>
      </c>
      <c r="F5099" s="89">
        <v>133366054</v>
      </c>
      <c r="G5099" s="88">
        <v>3</v>
      </c>
      <c r="H5099" s="89">
        <v>34834817</v>
      </c>
      <c r="J5099" s="48"/>
    </row>
    <row r="5100" spans="1:10" x14ac:dyDescent="0.4">
      <c r="A5100" s="88" t="s">
        <v>3411</v>
      </c>
      <c r="B5100" s="86">
        <v>2017</v>
      </c>
      <c r="C5100" s="87" t="s">
        <v>1054</v>
      </c>
      <c r="D5100" s="88" t="s">
        <v>1051</v>
      </c>
      <c r="E5100" s="88" t="s">
        <v>96</v>
      </c>
      <c r="F5100" s="89">
        <v>203271201</v>
      </c>
      <c r="G5100" s="88">
        <v>3</v>
      </c>
      <c r="H5100" s="89">
        <v>18839123</v>
      </c>
      <c r="J5100" s="48"/>
    </row>
    <row r="5101" spans="1:10" x14ac:dyDescent="0.4">
      <c r="A5101" s="88" t="s">
        <v>3410</v>
      </c>
      <c r="B5101" s="86">
        <v>2015</v>
      </c>
      <c r="C5101" s="87" t="s">
        <v>1061</v>
      </c>
      <c r="D5101" s="88" t="s">
        <v>1051</v>
      </c>
      <c r="E5101" s="88" t="s">
        <v>96</v>
      </c>
      <c r="F5101" s="89">
        <v>150320475</v>
      </c>
      <c r="G5101" s="88">
        <v>1</v>
      </c>
      <c r="H5101" s="89">
        <v>22942964</v>
      </c>
      <c r="J5101" s="48"/>
    </row>
    <row r="5102" spans="1:10" x14ac:dyDescent="0.4">
      <c r="A5102" s="88" t="s">
        <v>3409</v>
      </c>
      <c r="B5102" s="86">
        <v>2015</v>
      </c>
      <c r="C5102" s="87" t="s">
        <v>1054</v>
      </c>
      <c r="D5102" s="88" t="s">
        <v>1064</v>
      </c>
      <c r="E5102" s="88" t="s">
        <v>102</v>
      </c>
      <c r="F5102" s="89">
        <v>188902063</v>
      </c>
      <c r="G5102" s="88">
        <v>2</v>
      </c>
      <c r="H5102" s="89">
        <v>14212943</v>
      </c>
      <c r="J5102" s="48"/>
    </row>
    <row r="5103" spans="1:10" x14ac:dyDescent="0.4">
      <c r="A5103" s="88" t="s">
        <v>3408</v>
      </c>
      <c r="B5103" s="86">
        <v>2014</v>
      </c>
      <c r="C5103" s="87" t="s">
        <v>1061</v>
      </c>
      <c r="D5103" s="88" t="s">
        <v>1064</v>
      </c>
      <c r="E5103" s="88" t="s">
        <v>106</v>
      </c>
      <c r="F5103" s="89">
        <v>183783640</v>
      </c>
      <c r="G5103" s="88">
        <v>1</v>
      </c>
      <c r="H5103" s="89">
        <v>34456839</v>
      </c>
      <c r="J5103" s="48"/>
    </row>
    <row r="5104" spans="1:10" x14ac:dyDescent="0.4">
      <c r="A5104" s="88" t="s">
        <v>3408</v>
      </c>
      <c r="B5104" s="86">
        <v>2014</v>
      </c>
      <c r="C5104" s="87" t="s">
        <v>1061</v>
      </c>
      <c r="D5104" s="88" t="s">
        <v>1064</v>
      </c>
      <c r="E5104" s="88" t="s">
        <v>106</v>
      </c>
      <c r="F5104" s="89">
        <v>116312640</v>
      </c>
      <c r="G5104" s="88">
        <v>2</v>
      </c>
      <c r="H5104" s="89">
        <v>29630649</v>
      </c>
      <c r="J5104" s="48"/>
    </row>
    <row r="5105" spans="1:10" x14ac:dyDescent="0.4">
      <c r="A5105" s="88" t="s">
        <v>3408</v>
      </c>
      <c r="B5105" s="86">
        <v>2017</v>
      </c>
      <c r="C5105" s="87" t="s">
        <v>1061</v>
      </c>
      <c r="D5105" s="88" t="s">
        <v>1064</v>
      </c>
      <c r="E5105" s="88" t="s">
        <v>106</v>
      </c>
      <c r="F5105" s="89">
        <v>138353078</v>
      </c>
      <c r="G5105" s="88">
        <v>4</v>
      </c>
      <c r="H5105" s="89">
        <v>16905177</v>
      </c>
      <c r="J5105" s="48"/>
    </row>
    <row r="5106" spans="1:10" x14ac:dyDescent="0.4">
      <c r="A5106" s="88" t="s">
        <v>3408</v>
      </c>
      <c r="B5106" s="86">
        <v>2017</v>
      </c>
      <c r="C5106" s="87" t="s">
        <v>1061</v>
      </c>
      <c r="D5106" s="88" t="s">
        <v>1064</v>
      </c>
      <c r="E5106" s="88" t="s">
        <v>106</v>
      </c>
      <c r="F5106" s="89">
        <v>235170829</v>
      </c>
      <c r="G5106" s="88">
        <v>5</v>
      </c>
      <c r="H5106" s="89">
        <v>18413385</v>
      </c>
      <c r="J5106" s="48"/>
    </row>
    <row r="5107" spans="1:10" x14ac:dyDescent="0.4">
      <c r="A5107" s="88" t="s">
        <v>3408</v>
      </c>
      <c r="B5107" s="86">
        <v>2017</v>
      </c>
      <c r="C5107" s="87" t="s">
        <v>1061</v>
      </c>
      <c r="D5107" s="88" t="s">
        <v>1064</v>
      </c>
      <c r="E5107" s="88" t="s">
        <v>106</v>
      </c>
      <c r="F5107" s="89">
        <v>222707061</v>
      </c>
      <c r="G5107" s="88">
        <v>4</v>
      </c>
      <c r="H5107" s="89">
        <v>16189830</v>
      </c>
      <c r="J5107" s="48"/>
    </row>
    <row r="5108" spans="1:10" x14ac:dyDescent="0.4">
      <c r="A5108" s="88" t="s">
        <v>3407</v>
      </c>
      <c r="B5108" s="86">
        <v>2017</v>
      </c>
      <c r="C5108" s="87" t="s">
        <v>1061</v>
      </c>
      <c r="D5108" s="88" t="s">
        <v>100</v>
      </c>
      <c r="E5108" s="88" t="s">
        <v>96</v>
      </c>
      <c r="F5108" s="89">
        <v>200112881</v>
      </c>
      <c r="G5108" s="88">
        <v>1</v>
      </c>
      <c r="H5108" s="89">
        <v>19843675</v>
      </c>
      <c r="J5108" s="48"/>
    </row>
    <row r="5109" spans="1:10" x14ac:dyDescent="0.4">
      <c r="A5109" s="88" t="s">
        <v>3407</v>
      </c>
      <c r="B5109" s="86">
        <v>2014</v>
      </c>
      <c r="C5109" s="87" t="s">
        <v>1061</v>
      </c>
      <c r="D5109" s="88" t="s">
        <v>100</v>
      </c>
      <c r="E5109" s="88" t="s">
        <v>96</v>
      </c>
      <c r="F5109" s="89">
        <v>249128850</v>
      </c>
      <c r="G5109" s="88">
        <v>5</v>
      </c>
      <c r="H5109" s="89">
        <v>24043456</v>
      </c>
      <c r="J5109" s="48"/>
    </row>
    <row r="5110" spans="1:10" x14ac:dyDescent="0.4">
      <c r="A5110" s="88" t="s">
        <v>3407</v>
      </c>
      <c r="B5110" s="86">
        <v>2014</v>
      </c>
      <c r="C5110" s="87" t="s">
        <v>1061</v>
      </c>
      <c r="D5110" s="88" t="s">
        <v>100</v>
      </c>
      <c r="E5110" s="88" t="s">
        <v>96</v>
      </c>
      <c r="F5110" s="89">
        <v>166786218</v>
      </c>
      <c r="G5110" s="88">
        <v>4</v>
      </c>
      <c r="H5110" s="89">
        <v>32933284</v>
      </c>
      <c r="J5110" s="48"/>
    </row>
    <row r="5111" spans="1:10" x14ac:dyDescent="0.4">
      <c r="A5111" s="88" t="s">
        <v>3406</v>
      </c>
      <c r="B5111" s="86">
        <v>2014</v>
      </c>
      <c r="C5111" s="87" t="s">
        <v>1054</v>
      </c>
      <c r="D5111" s="88" t="s">
        <v>1064</v>
      </c>
      <c r="E5111" s="88" t="s">
        <v>102</v>
      </c>
      <c r="F5111" s="89">
        <v>214418883</v>
      </c>
      <c r="G5111" s="88">
        <v>5</v>
      </c>
      <c r="H5111" s="89">
        <v>20991961</v>
      </c>
      <c r="J5111" s="48"/>
    </row>
    <row r="5112" spans="1:10" x14ac:dyDescent="0.4">
      <c r="A5112" s="88" t="s">
        <v>3405</v>
      </c>
      <c r="B5112" s="86">
        <v>2017</v>
      </c>
      <c r="C5112" s="87" t="s">
        <v>1070</v>
      </c>
      <c r="D5112" s="88" t="s">
        <v>1051</v>
      </c>
      <c r="E5112" s="88" t="s">
        <v>96</v>
      </c>
      <c r="F5112" s="89">
        <v>224272406</v>
      </c>
      <c r="G5112" s="88">
        <v>2</v>
      </c>
      <c r="H5112" s="89">
        <v>20043977</v>
      </c>
      <c r="J5112" s="48"/>
    </row>
    <row r="5113" spans="1:10" x14ac:dyDescent="0.4">
      <c r="A5113" s="88" t="s">
        <v>3405</v>
      </c>
      <c r="B5113" s="86">
        <v>2015</v>
      </c>
      <c r="C5113" s="87" t="s">
        <v>1070</v>
      </c>
      <c r="D5113" s="88" t="s">
        <v>1051</v>
      </c>
      <c r="E5113" s="88" t="s">
        <v>96</v>
      </c>
      <c r="F5113" s="89">
        <v>93631672</v>
      </c>
      <c r="G5113" s="88">
        <v>1</v>
      </c>
      <c r="H5113" s="89">
        <v>29440293</v>
      </c>
      <c r="J5113" s="48"/>
    </row>
    <row r="5114" spans="1:10" x14ac:dyDescent="0.4">
      <c r="A5114" s="88" t="s">
        <v>3404</v>
      </c>
      <c r="B5114" s="86">
        <v>2017</v>
      </c>
      <c r="C5114" s="87" t="s">
        <v>1070</v>
      </c>
      <c r="D5114" s="88" t="s">
        <v>100</v>
      </c>
      <c r="E5114" s="88" t="s">
        <v>96</v>
      </c>
      <c r="F5114" s="89">
        <v>148414573</v>
      </c>
      <c r="G5114" s="88">
        <v>1</v>
      </c>
      <c r="H5114" s="89">
        <v>24521630</v>
      </c>
      <c r="J5114" s="48"/>
    </row>
    <row r="5115" spans="1:10" x14ac:dyDescent="0.4">
      <c r="A5115" s="88" t="s">
        <v>3404</v>
      </c>
      <c r="B5115" s="86">
        <v>2017</v>
      </c>
      <c r="C5115" s="87" t="s">
        <v>1070</v>
      </c>
      <c r="D5115" s="88" t="s">
        <v>100</v>
      </c>
      <c r="E5115" s="88" t="s">
        <v>96</v>
      </c>
      <c r="F5115" s="89">
        <v>129725016</v>
      </c>
      <c r="G5115" s="88">
        <v>2</v>
      </c>
      <c r="H5115" s="89">
        <v>22994918</v>
      </c>
      <c r="J5115" s="48"/>
    </row>
    <row r="5116" spans="1:10" x14ac:dyDescent="0.4">
      <c r="A5116" s="88" t="s">
        <v>3403</v>
      </c>
      <c r="B5116" s="86">
        <v>2017</v>
      </c>
      <c r="C5116" s="87" t="s">
        <v>1061</v>
      </c>
      <c r="D5116" s="88" t="s">
        <v>1064</v>
      </c>
      <c r="E5116" s="88" t="s">
        <v>104</v>
      </c>
      <c r="F5116" s="89">
        <v>144555381</v>
      </c>
      <c r="G5116" s="88">
        <v>1</v>
      </c>
      <c r="H5116" s="89">
        <v>23095865</v>
      </c>
      <c r="J5116" s="48"/>
    </row>
    <row r="5117" spans="1:10" x14ac:dyDescent="0.4">
      <c r="A5117" s="88" t="s">
        <v>3402</v>
      </c>
      <c r="B5117" s="86">
        <v>2017</v>
      </c>
      <c r="C5117" s="87" t="s">
        <v>1054</v>
      </c>
      <c r="D5117" s="88" t="s">
        <v>100</v>
      </c>
      <c r="E5117" s="88" t="s">
        <v>104</v>
      </c>
      <c r="F5117" s="89">
        <v>204109619</v>
      </c>
      <c r="G5117" s="88">
        <v>1</v>
      </c>
      <c r="H5117" s="89">
        <v>13951207</v>
      </c>
      <c r="J5117" s="48"/>
    </row>
    <row r="5118" spans="1:10" x14ac:dyDescent="0.4">
      <c r="A5118" s="88" t="s">
        <v>3402</v>
      </c>
      <c r="B5118" s="86">
        <v>2016</v>
      </c>
      <c r="C5118" s="87" t="s">
        <v>1054</v>
      </c>
      <c r="D5118" s="88" t="s">
        <v>100</v>
      </c>
      <c r="E5118" s="88" t="s">
        <v>104</v>
      </c>
      <c r="F5118" s="89">
        <v>248104419</v>
      </c>
      <c r="G5118" s="88">
        <v>1</v>
      </c>
      <c r="H5118" s="89">
        <v>30890328</v>
      </c>
      <c r="J5118" s="48"/>
    </row>
    <row r="5119" spans="1:10" x14ac:dyDescent="0.4">
      <c r="A5119" s="88" t="s">
        <v>3401</v>
      </c>
      <c r="B5119" s="86">
        <v>2016</v>
      </c>
      <c r="C5119" s="87" t="s">
        <v>1054</v>
      </c>
      <c r="D5119" s="88" t="s">
        <v>1064</v>
      </c>
      <c r="E5119" s="88" t="s">
        <v>106</v>
      </c>
      <c r="F5119" s="89">
        <v>114075585</v>
      </c>
      <c r="G5119" s="88">
        <v>5</v>
      </c>
      <c r="H5119" s="89">
        <v>20066676</v>
      </c>
      <c r="J5119" s="48"/>
    </row>
    <row r="5120" spans="1:10" x14ac:dyDescent="0.4">
      <c r="A5120" s="88" t="s">
        <v>3400</v>
      </c>
      <c r="B5120" s="86">
        <v>2016</v>
      </c>
      <c r="C5120" s="87" t="s">
        <v>1054</v>
      </c>
      <c r="D5120" s="88" t="s">
        <v>1051</v>
      </c>
      <c r="E5120" s="88" t="s">
        <v>104</v>
      </c>
      <c r="F5120" s="89">
        <v>150189115</v>
      </c>
      <c r="G5120" s="88">
        <v>2</v>
      </c>
      <c r="H5120" s="89">
        <v>17558961</v>
      </c>
      <c r="J5120" s="48"/>
    </row>
    <row r="5121" spans="1:10" x14ac:dyDescent="0.4">
      <c r="A5121" s="88" t="s">
        <v>3399</v>
      </c>
      <c r="B5121" s="86">
        <v>2016</v>
      </c>
      <c r="C5121" s="87" t="s">
        <v>1054</v>
      </c>
      <c r="D5121" s="88" t="s">
        <v>1051</v>
      </c>
      <c r="E5121" s="88" t="s">
        <v>106</v>
      </c>
      <c r="F5121" s="89">
        <v>109693441</v>
      </c>
      <c r="G5121" s="88">
        <v>1</v>
      </c>
      <c r="H5121" s="89">
        <v>17636470</v>
      </c>
      <c r="J5121" s="48"/>
    </row>
    <row r="5122" spans="1:10" x14ac:dyDescent="0.4">
      <c r="A5122" s="88" t="s">
        <v>3398</v>
      </c>
      <c r="B5122" s="86">
        <v>2016</v>
      </c>
      <c r="C5122" s="87" t="s">
        <v>1054</v>
      </c>
      <c r="D5122" s="88" t="s">
        <v>1051</v>
      </c>
      <c r="E5122" s="88" t="s">
        <v>106</v>
      </c>
      <c r="F5122" s="89">
        <v>102986007</v>
      </c>
      <c r="G5122" s="88">
        <v>4</v>
      </c>
      <c r="H5122" s="89">
        <v>25555587</v>
      </c>
      <c r="J5122" s="48"/>
    </row>
    <row r="5123" spans="1:10" x14ac:dyDescent="0.4">
      <c r="A5123" s="88" t="s">
        <v>3397</v>
      </c>
      <c r="B5123" s="86">
        <v>2014</v>
      </c>
      <c r="C5123" s="87" t="s">
        <v>1054</v>
      </c>
      <c r="D5123" s="88" t="s">
        <v>100</v>
      </c>
      <c r="E5123" s="88" t="s">
        <v>106</v>
      </c>
      <c r="F5123" s="89">
        <v>95091277</v>
      </c>
      <c r="G5123" s="88">
        <v>5</v>
      </c>
      <c r="H5123" s="89">
        <v>14289557</v>
      </c>
      <c r="J5123" s="48"/>
    </row>
    <row r="5124" spans="1:10" x14ac:dyDescent="0.4">
      <c r="A5124" s="88" t="s">
        <v>3397</v>
      </c>
      <c r="B5124" s="86">
        <v>2014</v>
      </c>
      <c r="C5124" s="87" t="s">
        <v>1054</v>
      </c>
      <c r="D5124" s="88" t="s">
        <v>100</v>
      </c>
      <c r="E5124" s="88" t="s">
        <v>106</v>
      </c>
      <c r="F5124" s="89">
        <v>195051437</v>
      </c>
      <c r="G5124" s="88">
        <v>4</v>
      </c>
      <c r="H5124" s="89">
        <v>27001568</v>
      </c>
      <c r="J5124" s="48"/>
    </row>
    <row r="5125" spans="1:10" x14ac:dyDescent="0.4">
      <c r="A5125" s="88" t="s">
        <v>3396</v>
      </c>
      <c r="B5125" s="86">
        <v>2016</v>
      </c>
      <c r="C5125" s="87" t="s">
        <v>1054</v>
      </c>
      <c r="D5125" s="88" t="s">
        <v>100</v>
      </c>
      <c r="E5125" s="88" t="s">
        <v>96</v>
      </c>
      <c r="F5125" s="89">
        <v>230910643</v>
      </c>
      <c r="G5125" s="88">
        <v>3</v>
      </c>
      <c r="H5125" s="89">
        <v>11286850</v>
      </c>
      <c r="J5125" s="48"/>
    </row>
    <row r="5126" spans="1:10" x14ac:dyDescent="0.4">
      <c r="A5126" s="88" t="s">
        <v>3396</v>
      </c>
      <c r="B5126" s="86">
        <v>2016</v>
      </c>
      <c r="C5126" s="87" t="s">
        <v>1054</v>
      </c>
      <c r="D5126" s="88" t="s">
        <v>100</v>
      </c>
      <c r="E5126" s="88" t="s">
        <v>96</v>
      </c>
      <c r="F5126" s="89">
        <v>218794147</v>
      </c>
      <c r="G5126" s="88">
        <v>3</v>
      </c>
      <c r="H5126" s="89">
        <v>34071610</v>
      </c>
      <c r="J5126" s="48"/>
    </row>
    <row r="5127" spans="1:10" x14ac:dyDescent="0.4">
      <c r="A5127" s="88" t="s">
        <v>3395</v>
      </c>
      <c r="B5127" s="86">
        <v>2016</v>
      </c>
      <c r="C5127" s="87" t="s">
        <v>1061</v>
      </c>
      <c r="D5127" s="88" t="s">
        <v>1051</v>
      </c>
      <c r="E5127" s="88" t="s">
        <v>96</v>
      </c>
      <c r="F5127" s="89">
        <v>242852128</v>
      </c>
      <c r="G5127" s="88">
        <v>1</v>
      </c>
      <c r="H5127" s="89">
        <v>31386233</v>
      </c>
      <c r="J5127" s="48"/>
    </row>
    <row r="5128" spans="1:10" x14ac:dyDescent="0.4">
      <c r="A5128" s="88" t="s">
        <v>3395</v>
      </c>
      <c r="B5128" s="86">
        <v>2017</v>
      </c>
      <c r="C5128" s="87" t="s">
        <v>1061</v>
      </c>
      <c r="D5128" s="88" t="s">
        <v>1051</v>
      </c>
      <c r="E5128" s="88" t="s">
        <v>96</v>
      </c>
      <c r="F5128" s="89">
        <v>218920410</v>
      </c>
      <c r="G5128" s="88">
        <v>5</v>
      </c>
      <c r="H5128" s="89">
        <v>29130801</v>
      </c>
      <c r="J5128" s="48"/>
    </row>
    <row r="5129" spans="1:10" x14ac:dyDescent="0.4">
      <c r="A5129" s="88" t="s">
        <v>3395</v>
      </c>
      <c r="B5129" s="86">
        <v>2017</v>
      </c>
      <c r="C5129" s="87" t="s">
        <v>1061</v>
      </c>
      <c r="D5129" s="88" t="s">
        <v>1051</v>
      </c>
      <c r="E5129" s="88" t="s">
        <v>96</v>
      </c>
      <c r="F5129" s="89">
        <v>231245497</v>
      </c>
      <c r="G5129" s="88">
        <v>2</v>
      </c>
      <c r="H5129" s="89">
        <v>20983495</v>
      </c>
      <c r="J5129" s="48"/>
    </row>
    <row r="5130" spans="1:10" x14ac:dyDescent="0.4">
      <c r="A5130" s="88" t="s">
        <v>3394</v>
      </c>
      <c r="B5130" s="86">
        <v>2017</v>
      </c>
      <c r="C5130" s="87" t="s">
        <v>1054</v>
      </c>
      <c r="D5130" s="88" t="s">
        <v>1064</v>
      </c>
      <c r="E5130" s="88" t="s">
        <v>96</v>
      </c>
      <c r="F5130" s="89">
        <v>140070797</v>
      </c>
      <c r="G5130" s="88">
        <v>5</v>
      </c>
      <c r="H5130" s="89">
        <v>27955947</v>
      </c>
      <c r="J5130" s="48"/>
    </row>
    <row r="5131" spans="1:10" x14ac:dyDescent="0.4">
      <c r="A5131" s="88" t="s">
        <v>3393</v>
      </c>
      <c r="B5131" s="86">
        <v>2016</v>
      </c>
      <c r="C5131" s="87" t="s">
        <v>1054</v>
      </c>
      <c r="D5131" s="88" t="s">
        <v>1051</v>
      </c>
      <c r="E5131" s="88" t="s">
        <v>106</v>
      </c>
      <c r="F5131" s="89">
        <v>122347321</v>
      </c>
      <c r="G5131" s="88">
        <v>5</v>
      </c>
      <c r="H5131" s="89">
        <v>12327984</v>
      </c>
      <c r="J5131" s="48"/>
    </row>
    <row r="5132" spans="1:10" x14ac:dyDescent="0.4">
      <c r="A5132" s="88" t="s">
        <v>3393</v>
      </c>
      <c r="B5132" s="86">
        <v>2016</v>
      </c>
      <c r="C5132" s="87" t="s">
        <v>1054</v>
      </c>
      <c r="D5132" s="88" t="s">
        <v>1051</v>
      </c>
      <c r="E5132" s="88" t="s">
        <v>106</v>
      </c>
      <c r="F5132" s="89">
        <v>143612812</v>
      </c>
      <c r="G5132" s="88">
        <v>1</v>
      </c>
      <c r="H5132" s="89">
        <v>25199277</v>
      </c>
      <c r="J5132" s="48"/>
    </row>
    <row r="5133" spans="1:10" x14ac:dyDescent="0.4">
      <c r="A5133" s="88" t="s">
        <v>3393</v>
      </c>
      <c r="B5133" s="86">
        <v>2017</v>
      </c>
      <c r="C5133" s="87" t="s">
        <v>1054</v>
      </c>
      <c r="D5133" s="88" t="s">
        <v>1051</v>
      </c>
      <c r="E5133" s="88" t="s">
        <v>106</v>
      </c>
      <c r="F5133" s="89">
        <v>171338456</v>
      </c>
      <c r="G5133" s="88">
        <v>4</v>
      </c>
      <c r="H5133" s="89">
        <v>25060528</v>
      </c>
      <c r="J5133" s="48"/>
    </row>
    <row r="5134" spans="1:10" x14ac:dyDescent="0.4">
      <c r="A5134" s="88" t="s">
        <v>3392</v>
      </c>
      <c r="B5134" s="86">
        <v>2017</v>
      </c>
      <c r="C5134" s="87" t="s">
        <v>1061</v>
      </c>
      <c r="D5134" s="88" t="s">
        <v>1051</v>
      </c>
      <c r="E5134" s="88" t="s">
        <v>104</v>
      </c>
      <c r="F5134" s="89">
        <v>164203047</v>
      </c>
      <c r="G5134" s="88">
        <v>1</v>
      </c>
      <c r="H5134" s="89">
        <v>20415404</v>
      </c>
      <c r="J5134" s="48"/>
    </row>
    <row r="5135" spans="1:10" x14ac:dyDescent="0.4">
      <c r="A5135" s="88" t="s">
        <v>3391</v>
      </c>
      <c r="B5135" s="86">
        <v>2016</v>
      </c>
      <c r="C5135" s="87" t="s">
        <v>1054</v>
      </c>
      <c r="D5135" s="88" t="s">
        <v>1051</v>
      </c>
      <c r="E5135" s="88" t="s">
        <v>102</v>
      </c>
      <c r="F5135" s="89">
        <v>188364677</v>
      </c>
      <c r="G5135" s="88">
        <v>2</v>
      </c>
      <c r="H5135" s="89">
        <v>33042869</v>
      </c>
      <c r="J5135" s="48"/>
    </row>
    <row r="5136" spans="1:10" x14ac:dyDescent="0.4">
      <c r="A5136" s="88" t="s">
        <v>3390</v>
      </c>
      <c r="B5136" s="86">
        <v>2017</v>
      </c>
      <c r="C5136" s="87" t="s">
        <v>1054</v>
      </c>
      <c r="D5136" s="88" t="s">
        <v>100</v>
      </c>
      <c r="E5136" s="88" t="s">
        <v>106</v>
      </c>
      <c r="F5136" s="89">
        <v>200580633</v>
      </c>
      <c r="G5136" s="88">
        <v>4</v>
      </c>
      <c r="H5136" s="89">
        <v>22667521</v>
      </c>
      <c r="J5136" s="48"/>
    </row>
    <row r="5137" spans="1:10" x14ac:dyDescent="0.4">
      <c r="A5137" s="88" t="s">
        <v>3389</v>
      </c>
      <c r="B5137" s="86">
        <v>2017</v>
      </c>
      <c r="C5137" s="87" t="s">
        <v>1054</v>
      </c>
      <c r="D5137" s="88" t="s">
        <v>1051</v>
      </c>
      <c r="E5137" s="88" t="s">
        <v>106</v>
      </c>
      <c r="F5137" s="89">
        <v>202405981</v>
      </c>
      <c r="G5137" s="88">
        <v>1</v>
      </c>
      <c r="H5137" s="89">
        <v>23625375</v>
      </c>
      <c r="J5137" s="48"/>
    </row>
    <row r="5138" spans="1:10" x14ac:dyDescent="0.4">
      <c r="A5138" s="88" t="s">
        <v>3388</v>
      </c>
      <c r="B5138" s="86">
        <v>2017</v>
      </c>
      <c r="C5138" s="87" t="s">
        <v>1054</v>
      </c>
      <c r="D5138" s="88" t="s">
        <v>1051</v>
      </c>
      <c r="E5138" s="88" t="s">
        <v>102</v>
      </c>
      <c r="F5138" s="89">
        <v>172672259</v>
      </c>
      <c r="G5138" s="88">
        <v>4</v>
      </c>
      <c r="H5138" s="89">
        <v>29040320</v>
      </c>
      <c r="J5138" s="48"/>
    </row>
    <row r="5139" spans="1:10" x14ac:dyDescent="0.4">
      <c r="A5139" s="88" t="s">
        <v>3388</v>
      </c>
      <c r="B5139" s="86">
        <v>2017</v>
      </c>
      <c r="C5139" s="87" t="s">
        <v>1054</v>
      </c>
      <c r="D5139" s="88" t="s">
        <v>1051</v>
      </c>
      <c r="E5139" s="88" t="s">
        <v>102</v>
      </c>
      <c r="F5139" s="89">
        <v>248527600</v>
      </c>
      <c r="G5139" s="88">
        <v>4</v>
      </c>
      <c r="H5139" s="89">
        <v>20828069</v>
      </c>
      <c r="J5139" s="48"/>
    </row>
    <row r="5140" spans="1:10" x14ac:dyDescent="0.4">
      <c r="A5140" s="88" t="s">
        <v>3387</v>
      </c>
      <c r="B5140" s="86">
        <v>2017</v>
      </c>
      <c r="C5140" s="87" t="s">
        <v>1061</v>
      </c>
      <c r="D5140" s="88" t="s">
        <v>100</v>
      </c>
      <c r="E5140" s="88" t="s">
        <v>96</v>
      </c>
      <c r="F5140" s="89">
        <v>184545431</v>
      </c>
      <c r="G5140" s="88">
        <v>3</v>
      </c>
      <c r="H5140" s="89">
        <v>32138516</v>
      </c>
      <c r="J5140" s="48"/>
    </row>
    <row r="5141" spans="1:10" x14ac:dyDescent="0.4">
      <c r="A5141" s="88" t="s">
        <v>3387</v>
      </c>
      <c r="B5141" s="86">
        <v>2017</v>
      </c>
      <c r="C5141" s="87" t="s">
        <v>1061</v>
      </c>
      <c r="D5141" s="88" t="s">
        <v>100</v>
      </c>
      <c r="E5141" s="88" t="s">
        <v>96</v>
      </c>
      <c r="F5141" s="89">
        <v>135953979</v>
      </c>
      <c r="G5141" s="88">
        <v>3</v>
      </c>
      <c r="H5141" s="89">
        <v>23736215</v>
      </c>
      <c r="J5141" s="48"/>
    </row>
    <row r="5142" spans="1:10" x14ac:dyDescent="0.4">
      <c r="A5142" s="88" t="s">
        <v>3386</v>
      </c>
      <c r="B5142" s="86">
        <v>2017</v>
      </c>
      <c r="C5142" s="87" t="s">
        <v>1054</v>
      </c>
      <c r="D5142" s="88" t="s">
        <v>100</v>
      </c>
      <c r="E5142" s="88" t="s">
        <v>104</v>
      </c>
      <c r="F5142" s="89">
        <v>219954655</v>
      </c>
      <c r="G5142" s="88">
        <v>4</v>
      </c>
      <c r="H5142" s="89">
        <v>28881461</v>
      </c>
      <c r="J5142" s="48"/>
    </row>
    <row r="5143" spans="1:10" x14ac:dyDescent="0.4">
      <c r="A5143" s="88" t="s">
        <v>3386</v>
      </c>
      <c r="B5143" s="86">
        <v>2017</v>
      </c>
      <c r="C5143" s="87" t="s">
        <v>1054</v>
      </c>
      <c r="D5143" s="88" t="s">
        <v>100</v>
      </c>
      <c r="E5143" s="88" t="s">
        <v>104</v>
      </c>
      <c r="F5143" s="89">
        <v>120376274</v>
      </c>
      <c r="G5143" s="88">
        <v>5</v>
      </c>
      <c r="H5143" s="89">
        <v>14728873</v>
      </c>
      <c r="J5143" s="48"/>
    </row>
    <row r="5144" spans="1:10" x14ac:dyDescent="0.4">
      <c r="A5144" s="88" t="s">
        <v>3386</v>
      </c>
      <c r="B5144" s="86">
        <v>2015</v>
      </c>
      <c r="C5144" s="87" t="s">
        <v>1054</v>
      </c>
      <c r="D5144" s="88" t="s">
        <v>100</v>
      </c>
      <c r="E5144" s="88" t="s">
        <v>104</v>
      </c>
      <c r="F5144" s="89">
        <v>155258519</v>
      </c>
      <c r="G5144" s="88">
        <v>2</v>
      </c>
      <c r="H5144" s="89">
        <v>31642750</v>
      </c>
      <c r="J5144" s="48"/>
    </row>
    <row r="5145" spans="1:10" x14ac:dyDescent="0.4">
      <c r="A5145" s="88" t="s">
        <v>3385</v>
      </c>
      <c r="B5145" s="86">
        <v>2015</v>
      </c>
      <c r="C5145" s="87" t="s">
        <v>1054</v>
      </c>
      <c r="D5145" s="88" t="s">
        <v>1051</v>
      </c>
      <c r="E5145" s="88" t="s">
        <v>106</v>
      </c>
      <c r="F5145" s="89">
        <v>201274234</v>
      </c>
      <c r="G5145" s="88">
        <v>1</v>
      </c>
      <c r="H5145" s="89">
        <v>11621541</v>
      </c>
      <c r="J5145" s="48"/>
    </row>
    <row r="5146" spans="1:10" x14ac:dyDescent="0.4">
      <c r="A5146" s="88" t="s">
        <v>3384</v>
      </c>
      <c r="B5146" s="86">
        <v>2015</v>
      </c>
      <c r="C5146" s="87" t="s">
        <v>1061</v>
      </c>
      <c r="D5146" s="88" t="s">
        <v>1064</v>
      </c>
      <c r="E5146" s="88" t="s">
        <v>106</v>
      </c>
      <c r="F5146" s="89">
        <v>166149609</v>
      </c>
      <c r="G5146" s="88">
        <v>1</v>
      </c>
      <c r="H5146" s="89">
        <v>15895850</v>
      </c>
      <c r="J5146" s="48"/>
    </row>
    <row r="5147" spans="1:10" x14ac:dyDescent="0.4">
      <c r="A5147" s="88" t="s">
        <v>3383</v>
      </c>
      <c r="B5147" s="86">
        <v>2014</v>
      </c>
      <c r="C5147" s="87" t="s">
        <v>1054</v>
      </c>
      <c r="D5147" s="88" t="s">
        <v>100</v>
      </c>
      <c r="E5147" s="88" t="s">
        <v>102</v>
      </c>
      <c r="F5147" s="89">
        <v>228408825</v>
      </c>
      <c r="G5147" s="88">
        <v>1</v>
      </c>
      <c r="H5147" s="89">
        <v>30248109</v>
      </c>
      <c r="J5147" s="48"/>
    </row>
    <row r="5148" spans="1:10" x14ac:dyDescent="0.4">
      <c r="A5148" s="88" t="s">
        <v>3383</v>
      </c>
      <c r="B5148" s="86">
        <v>2015</v>
      </c>
      <c r="C5148" s="87" t="s">
        <v>1054</v>
      </c>
      <c r="D5148" s="88" t="s">
        <v>100</v>
      </c>
      <c r="E5148" s="88" t="s">
        <v>102</v>
      </c>
      <c r="F5148" s="89">
        <v>234104958</v>
      </c>
      <c r="G5148" s="88">
        <v>5</v>
      </c>
      <c r="H5148" s="89">
        <v>20415263</v>
      </c>
      <c r="J5148" s="48"/>
    </row>
    <row r="5149" spans="1:10" x14ac:dyDescent="0.4">
      <c r="A5149" s="88" t="s">
        <v>3383</v>
      </c>
      <c r="B5149" s="86">
        <v>2016</v>
      </c>
      <c r="C5149" s="87" t="s">
        <v>1054</v>
      </c>
      <c r="D5149" s="88" t="s">
        <v>100</v>
      </c>
      <c r="E5149" s="88" t="s">
        <v>102</v>
      </c>
      <c r="F5149" s="89">
        <v>231330354</v>
      </c>
      <c r="G5149" s="88">
        <v>5</v>
      </c>
      <c r="H5149" s="89">
        <v>25213790</v>
      </c>
      <c r="J5149" s="48"/>
    </row>
    <row r="5150" spans="1:10" x14ac:dyDescent="0.4">
      <c r="A5150" s="88" t="s">
        <v>3382</v>
      </c>
      <c r="B5150" s="86">
        <v>2016</v>
      </c>
      <c r="C5150" s="87" t="s">
        <v>1061</v>
      </c>
      <c r="D5150" s="88" t="s">
        <v>1051</v>
      </c>
      <c r="E5150" s="88" t="s">
        <v>106</v>
      </c>
      <c r="F5150" s="89">
        <v>169212451</v>
      </c>
      <c r="G5150" s="88">
        <v>3</v>
      </c>
      <c r="H5150" s="89">
        <v>25036127</v>
      </c>
      <c r="J5150" s="48"/>
    </row>
    <row r="5151" spans="1:10" x14ac:dyDescent="0.4">
      <c r="A5151" s="88" t="s">
        <v>3382</v>
      </c>
      <c r="B5151" s="86">
        <v>2016</v>
      </c>
      <c r="C5151" s="87" t="s">
        <v>1061</v>
      </c>
      <c r="D5151" s="88" t="s">
        <v>1051</v>
      </c>
      <c r="E5151" s="88" t="s">
        <v>106</v>
      </c>
      <c r="F5151" s="89">
        <v>160584235</v>
      </c>
      <c r="G5151" s="88">
        <v>4</v>
      </c>
      <c r="H5151" s="89">
        <v>32692440</v>
      </c>
      <c r="J5151" s="48"/>
    </row>
    <row r="5152" spans="1:10" x14ac:dyDescent="0.4">
      <c r="A5152" s="88" t="s">
        <v>3382</v>
      </c>
      <c r="B5152" s="86">
        <v>2016</v>
      </c>
      <c r="C5152" s="87" t="s">
        <v>1061</v>
      </c>
      <c r="D5152" s="88" t="s">
        <v>1051</v>
      </c>
      <c r="E5152" s="88" t="s">
        <v>106</v>
      </c>
      <c r="F5152" s="89">
        <v>193664334</v>
      </c>
      <c r="G5152" s="88">
        <v>3</v>
      </c>
      <c r="H5152" s="89">
        <v>26881751</v>
      </c>
      <c r="J5152" s="48"/>
    </row>
    <row r="5153" spans="1:10" x14ac:dyDescent="0.4">
      <c r="A5153" s="88" t="s">
        <v>3381</v>
      </c>
      <c r="B5153" s="86">
        <v>2014</v>
      </c>
      <c r="C5153" s="87" t="s">
        <v>1054</v>
      </c>
      <c r="D5153" s="88" t="s">
        <v>1064</v>
      </c>
      <c r="E5153" s="88" t="s">
        <v>104</v>
      </c>
      <c r="F5153" s="89">
        <v>127186889</v>
      </c>
      <c r="G5153" s="88">
        <v>3</v>
      </c>
      <c r="H5153" s="89">
        <v>20970275</v>
      </c>
      <c r="J5153" s="48"/>
    </row>
    <row r="5154" spans="1:10" x14ac:dyDescent="0.4">
      <c r="A5154" s="88" t="s">
        <v>3381</v>
      </c>
      <c r="B5154" s="86">
        <v>2014</v>
      </c>
      <c r="C5154" s="87" t="s">
        <v>1054</v>
      </c>
      <c r="D5154" s="88" t="s">
        <v>1064</v>
      </c>
      <c r="E5154" s="88" t="s">
        <v>104</v>
      </c>
      <c r="F5154" s="89">
        <v>131109655</v>
      </c>
      <c r="G5154" s="88">
        <v>1</v>
      </c>
      <c r="H5154" s="89">
        <v>27931004</v>
      </c>
      <c r="J5154" s="48"/>
    </row>
    <row r="5155" spans="1:10" x14ac:dyDescent="0.4">
      <c r="A5155" s="88" t="s">
        <v>3380</v>
      </c>
      <c r="B5155" s="86">
        <v>2014</v>
      </c>
      <c r="C5155" s="87" t="s">
        <v>1054</v>
      </c>
      <c r="D5155" s="88" t="s">
        <v>100</v>
      </c>
      <c r="E5155" s="88" t="s">
        <v>96</v>
      </c>
      <c r="F5155" s="89">
        <v>144195218</v>
      </c>
      <c r="G5155" s="88">
        <v>2</v>
      </c>
      <c r="H5155" s="89">
        <v>21657624</v>
      </c>
      <c r="J5155" s="48"/>
    </row>
    <row r="5156" spans="1:10" x14ac:dyDescent="0.4">
      <c r="A5156" s="88" t="s">
        <v>3380</v>
      </c>
      <c r="B5156" s="86">
        <v>2015</v>
      </c>
      <c r="C5156" s="87" t="s">
        <v>1054</v>
      </c>
      <c r="D5156" s="88" t="s">
        <v>100</v>
      </c>
      <c r="E5156" s="88" t="s">
        <v>96</v>
      </c>
      <c r="F5156" s="89">
        <v>173393801</v>
      </c>
      <c r="G5156" s="88">
        <v>2</v>
      </c>
      <c r="H5156" s="89">
        <v>19314811</v>
      </c>
      <c r="J5156" s="48"/>
    </row>
    <row r="5157" spans="1:10" x14ac:dyDescent="0.4">
      <c r="A5157" s="88" t="s">
        <v>3379</v>
      </c>
      <c r="B5157" s="86">
        <v>2017</v>
      </c>
      <c r="C5157" s="87" t="s">
        <v>1054</v>
      </c>
      <c r="D5157" s="88" t="s">
        <v>1051</v>
      </c>
      <c r="E5157" s="88" t="s">
        <v>104</v>
      </c>
      <c r="F5157" s="89">
        <v>206354938</v>
      </c>
      <c r="G5157" s="88">
        <v>1</v>
      </c>
      <c r="H5157" s="89">
        <v>23525147</v>
      </c>
      <c r="J5157" s="48"/>
    </row>
    <row r="5158" spans="1:10" x14ac:dyDescent="0.4">
      <c r="A5158" s="88" t="s">
        <v>3378</v>
      </c>
      <c r="B5158" s="86">
        <v>2015</v>
      </c>
      <c r="C5158" s="87" t="s">
        <v>1061</v>
      </c>
      <c r="D5158" s="88" t="s">
        <v>1064</v>
      </c>
      <c r="E5158" s="88" t="s">
        <v>104</v>
      </c>
      <c r="F5158" s="89">
        <v>91963702</v>
      </c>
      <c r="G5158" s="88">
        <v>2</v>
      </c>
      <c r="H5158" s="89">
        <v>19987577</v>
      </c>
      <c r="J5158" s="48"/>
    </row>
    <row r="5159" spans="1:10" x14ac:dyDescent="0.4">
      <c r="A5159" s="88" t="s">
        <v>3378</v>
      </c>
      <c r="B5159" s="86">
        <v>2015</v>
      </c>
      <c r="C5159" s="87" t="s">
        <v>1061</v>
      </c>
      <c r="D5159" s="88" t="s">
        <v>1064</v>
      </c>
      <c r="E5159" s="88" t="s">
        <v>104</v>
      </c>
      <c r="F5159" s="89">
        <v>208800361</v>
      </c>
      <c r="G5159" s="88">
        <v>2</v>
      </c>
      <c r="H5159" s="89">
        <v>30829669</v>
      </c>
      <c r="J5159" s="48"/>
    </row>
    <row r="5160" spans="1:10" x14ac:dyDescent="0.4">
      <c r="A5160" s="88" t="s">
        <v>3378</v>
      </c>
      <c r="B5160" s="86">
        <v>2015</v>
      </c>
      <c r="C5160" s="87" t="s">
        <v>1061</v>
      </c>
      <c r="D5160" s="88" t="s">
        <v>1064</v>
      </c>
      <c r="E5160" s="88" t="s">
        <v>104</v>
      </c>
      <c r="F5160" s="89">
        <v>158101079</v>
      </c>
      <c r="G5160" s="88">
        <v>4</v>
      </c>
      <c r="H5160" s="89">
        <v>18738804</v>
      </c>
      <c r="J5160" s="48"/>
    </row>
    <row r="5161" spans="1:10" x14ac:dyDescent="0.4">
      <c r="A5161" s="88" t="s">
        <v>3378</v>
      </c>
      <c r="B5161" s="86">
        <v>2015</v>
      </c>
      <c r="C5161" s="87" t="s">
        <v>1061</v>
      </c>
      <c r="D5161" s="88" t="s">
        <v>1064</v>
      </c>
      <c r="E5161" s="88" t="s">
        <v>104</v>
      </c>
      <c r="F5161" s="89">
        <v>94416336</v>
      </c>
      <c r="G5161" s="88">
        <v>3</v>
      </c>
      <c r="H5161" s="89">
        <v>22914546</v>
      </c>
      <c r="J5161" s="48"/>
    </row>
    <row r="5162" spans="1:10" x14ac:dyDescent="0.4">
      <c r="A5162" s="88" t="s">
        <v>3378</v>
      </c>
      <c r="B5162" s="86">
        <v>2014</v>
      </c>
      <c r="C5162" s="87" t="s">
        <v>1061</v>
      </c>
      <c r="D5162" s="88" t="s">
        <v>1064</v>
      </c>
      <c r="E5162" s="88" t="s">
        <v>104</v>
      </c>
      <c r="F5162" s="89">
        <v>129952770</v>
      </c>
      <c r="G5162" s="88">
        <v>4</v>
      </c>
      <c r="H5162" s="89">
        <v>11096355</v>
      </c>
      <c r="J5162" s="48"/>
    </row>
    <row r="5163" spans="1:10" x14ac:dyDescent="0.4">
      <c r="A5163" s="88" t="s">
        <v>3378</v>
      </c>
      <c r="B5163" s="86">
        <v>2014</v>
      </c>
      <c r="C5163" s="87" t="s">
        <v>1061</v>
      </c>
      <c r="D5163" s="88" t="s">
        <v>1064</v>
      </c>
      <c r="E5163" s="88" t="s">
        <v>104</v>
      </c>
      <c r="F5163" s="89">
        <v>223578896</v>
      </c>
      <c r="G5163" s="88">
        <v>3</v>
      </c>
      <c r="H5163" s="89">
        <v>15324532</v>
      </c>
      <c r="J5163" s="48"/>
    </row>
    <row r="5164" spans="1:10" x14ac:dyDescent="0.4">
      <c r="A5164" s="88" t="s">
        <v>3378</v>
      </c>
      <c r="B5164" s="86">
        <v>2015</v>
      </c>
      <c r="C5164" s="87" t="s">
        <v>1061</v>
      </c>
      <c r="D5164" s="88" t="s">
        <v>1064</v>
      </c>
      <c r="E5164" s="88" t="s">
        <v>104</v>
      </c>
      <c r="F5164" s="89">
        <v>155263969</v>
      </c>
      <c r="G5164" s="88">
        <v>1</v>
      </c>
      <c r="H5164" s="89">
        <v>22816122</v>
      </c>
      <c r="J5164" s="48"/>
    </row>
    <row r="5165" spans="1:10" x14ac:dyDescent="0.4">
      <c r="A5165" s="88" t="s">
        <v>3377</v>
      </c>
      <c r="B5165" s="86">
        <v>2017</v>
      </c>
      <c r="C5165" s="87" t="s">
        <v>1052</v>
      </c>
      <c r="D5165" s="88" t="s">
        <v>1051</v>
      </c>
      <c r="E5165" s="88" t="s">
        <v>106</v>
      </c>
      <c r="F5165" s="89">
        <v>173019541</v>
      </c>
      <c r="G5165" s="88">
        <v>3</v>
      </c>
      <c r="H5165" s="89">
        <v>29313676</v>
      </c>
      <c r="J5165" s="48"/>
    </row>
    <row r="5166" spans="1:10" x14ac:dyDescent="0.4">
      <c r="A5166" s="88" t="s">
        <v>3376</v>
      </c>
      <c r="B5166" s="86">
        <v>2017</v>
      </c>
      <c r="C5166" s="87" t="s">
        <v>1054</v>
      </c>
      <c r="D5166" s="88" t="s">
        <v>1051</v>
      </c>
      <c r="E5166" s="88" t="s">
        <v>96</v>
      </c>
      <c r="F5166" s="89">
        <v>147211618</v>
      </c>
      <c r="G5166" s="88">
        <v>5</v>
      </c>
      <c r="H5166" s="89">
        <v>33614343</v>
      </c>
      <c r="J5166" s="48"/>
    </row>
    <row r="5167" spans="1:10" x14ac:dyDescent="0.4">
      <c r="A5167" s="88" t="s">
        <v>3376</v>
      </c>
      <c r="B5167" s="86">
        <v>2017</v>
      </c>
      <c r="C5167" s="87" t="s">
        <v>1054</v>
      </c>
      <c r="D5167" s="88" t="s">
        <v>1051</v>
      </c>
      <c r="E5167" s="88" t="s">
        <v>96</v>
      </c>
      <c r="F5167" s="89">
        <v>96564008</v>
      </c>
      <c r="G5167" s="88">
        <v>3</v>
      </c>
      <c r="H5167" s="89">
        <v>19524555</v>
      </c>
      <c r="J5167" s="48"/>
    </row>
    <row r="5168" spans="1:10" x14ac:dyDescent="0.4">
      <c r="A5168" s="88" t="s">
        <v>3375</v>
      </c>
      <c r="B5168" s="86">
        <v>2015</v>
      </c>
      <c r="C5168" s="87" t="s">
        <v>1054</v>
      </c>
      <c r="D5168" s="88" t="s">
        <v>100</v>
      </c>
      <c r="E5168" s="88" t="s">
        <v>102</v>
      </c>
      <c r="F5168" s="89">
        <v>202498229</v>
      </c>
      <c r="G5168" s="88">
        <v>2</v>
      </c>
      <c r="H5168" s="89">
        <v>16118296</v>
      </c>
      <c r="J5168" s="48"/>
    </row>
    <row r="5169" spans="1:10" x14ac:dyDescent="0.4">
      <c r="A5169" s="88" t="s">
        <v>3374</v>
      </c>
      <c r="B5169" s="86">
        <v>2015</v>
      </c>
      <c r="C5169" s="87" t="s">
        <v>1052</v>
      </c>
      <c r="D5169" s="88" t="s">
        <v>1051</v>
      </c>
      <c r="E5169" s="88" t="s">
        <v>96</v>
      </c>
      <c r="F5169" s="89">
        <v>162582459</v>
      </c>
      <c r="G5169" s="88">
        <v>4</v>
      </c>
      <c r="H5169" s="89">
        <v>34109219</v>
      </c>
      <c r="J5169" s="48"/>
    </row>
    <row r="5170" spans="1:10" x14ac:dyDescent="0.4">
      <c r="A5170" s="88" t="s">
        <v>3373</v>
      </c>
      <c r="B5170" s="86">
        <v>2017</v>
      </c>
      <c r="C5170" s="87" t="s">
        <v>1054</v>
      </c>
      <c r="D5170" s="88" t="s">
        <v>1051</v>
      </c>
      <c r="E5170" s="88" t="s">
        <v>106</v>
      </c>
      <c r="F5170" s="89">
        <v>162589935</v>
      </c>
      <c r="G5170" s="88">
        <v>4</v>
      </c>
      <c r="H5170" s="89">
        <v>14881703</v>
      </c>
      <c r="J5170" s="48"/>
    </row>
    <row r="5171" spans="1:10" x14ac:dyDescent="0.4">
      <c r="A5171" s="88" t="s">
        <v>3372</v>
      </c>
      <c r="B5171" s="86">
        <v>2016</v>
      </c>
      <c r="C5171" s="87" t="s">
        <v>1052</v>
      </c>
      <c r="D5171" s="88" t="s">
        <v>1051</v>
      </c>
      <c r="E5171" s="88" t="s">
        <v>102</v>
      </c>
      <c r="F5171" s="89">
        <v>202654505</v>
      </c>
      <c r="G5171" s="88">
        <v>2</v>
      </c>
      <c r="H5171" s="89">
        <v>19996777</v>
      </c>
      <c r="J5171" s="48"/>
    </row>
    <row r="5172" spans="1:10" x14ac:dyDescent="0.4">
      <c r="A5172" s="88" t="s">
        <v>3371</v>
      </c>
      <c r="B5172" s="86">
        <v>2016</v>
      </c>
      <c r="C5172" s="87" t="s">
        <v>1054</v>
      </c>
      <c r="D5172" s="88" t="s">
        <v>1051</v>
      </c>
      <c r="E5172" s="88" t="s">
        <v>102</v>
      </c>
      <c r="F5172" s="89">
        <v>91339909</v>
      </c>
      <c r="G5172" s="88">
        <v>1</v>
      </c>
      <c r="H5172" s="89">
        <v>23071992</v>
      </c>
      <c r="J5172" s="48"/>
    </row>
    <row r="5173" spans="1:10" x14ac:dyDescent="0.4">
      <c r="A5173" s="88" t="s">
        <v>3371</v>
      </c>
      <c r="B5173" s="86">
        <v>2016</v>
      </c>
      <c r="C5173" s="87" t="s">
        <v>1054</v>
      </c>
      <c r="D5173" s="88" t="s">
        <v>1051</v>
      </c>
      <c r="E5173" s="88" t="s">
        <v>102</v>
      </c>
      <c r="F5173" s="89">
        <v>154347540</v>
      </c>
      <c r="G5173" s="88">
        <v>3</v>
      </c>
      <c r="H5173" s="89">
        <v>30701849</v>
      </c>
      <c r="J5173" s="48"/>
    </row>
    <row r="5174" spans="1:10" x14ac:dyDescent="0.4">
      <c r="A5174" s="88" t="s">
        <v>3371</v>
      </c>
      <c r="B5174" s="86">
        <v>2014</v>
      </c>
      <c r="C5174" s="87" t="s">
        <v>1054</v>
      </c>
      <c r="D5174" s="88" t="s">
        <v>1051</v>
      </c>
      <c r="E5174" s="88" t="s">
        <v>102</v>
      </c>
      <c r="F5174" s="89">
        <v>215611462</v>
      </c>
      <c r="G5174" s="88">
        <v>5</v>
      </c>
      <c r="H5174" s="89">
        <v>16885843</v>
      </c>
      <c r="J5174" s="48"/>
    </row>
    <row r="5175" spans="1:10" x14ac:dyDescent="0.4">
      <c r="A5175" s="88" t="s">
        <v>3370</v>
      </c>
      <c r="B5175" s="86">
        <v>2016</v>
      </c>
      <c r="C5175" s="87" t="s">
        <v>1054</v>
      </c>
      <c r="D5175" s="88" t="s">
        <v>1051</v>
      </c>
      <c r="E5175" s="88" t="s">
        <v>102</v>
      </c>
      <c r="F5175" s="89">
        <v>174752625</v>
      </c>
      <c r="G5175" s="88">
        <v>4</v>
      </c>
      <c r="H5175" s="89">
        <v>16165656</v>
      </c>
      <c r="J5175" s="48"/>
    </row>
    <row r="5176" spans="1:10" x14ac:dyDescent="0.4">
      <c r="A5176" s="88" t="s">
        <v>3370</v>
      </c>
      <c r="B5176" s="86">
        <v>2014</v>
      </c>
      <c r="C5176" s="87" t="s">
        <v>1054</v>
      </c>
      <c r="D5176" s="88" t="s">
        <v>1051</v>
      </c>
      <c r="E5176" s="88" t="s">
        <v>102</v>
      </c>
      <c r="F5176" s="89">
        <v>171237849</v>
      </c>
      <c r="G5176" s="88">
        <v>3</v>
      </c>
      <c r="H5176" s="89">
        <v>27969206</v>
      </c>
      <c r="J5176" s="48"/>
    </row>
    <row r="5177" spans="1:10" x14ac:dyDescent="0.4">
      <c r="A5177" s="88" t="s">
        <v>3370</v>
      </c>
      <c r="B5177" s="86">
        <v>2014</v>
      </c>
      <c r="C5177" s="87" t="s">
        <v>1054</v>
      </c>
      <c r="D5177" s="88" t="s">
        <v>1051</v>
      </c>
      <c r="E5177" s="88" t="s">
        <v>102</v>
      </c>
      <c r="F5177" s="89">
        <v>185656646</v>
      </c>
      <c r="G5177" s="88">
        <v>5</v>
      </c>
      <c r="H5177" s="89">
        <v>22836350</v>
      </c>
      <c r="J5177" s="48"/>
    </row>
    <row r="5178" spans="1:10" x14ac:dyDescent="0.4">
      <c r="A5178" s="88" t="s">
        <v>3369</v>
      </c>
      <c r="B5178" s="86">
        <v>2014</v>
      </c>
      <c r="C5178" s="87" t="s">
        <v>1054</v>
      </c>
      <c r="D5178" s="88" t="s">
        <v>100</v>
      </c>
      <c r="E5178" s="88" t="s">
        <v>96</v>
      </c>
      <c r="F5178" s="89">
        <v>155511803</v>
      </c>
      <c r="G5178" s="88">
        <v>4</v>
      </c>
      <c r="H5178" s="89">
        <v>28957898</v>
      </c>
      <c r="J5178" s="48"/>
    </row>
    <row r="5179" spans="1:10" x14ac:dyDescent="0.4">
      <c r="A5179" s="88" t="s">
        <v>3368</v>
      </c>
      <c r="B5179" s="86">
        <v>2017</v>
      </c>
      <c r="C5179" s="87" t="s">
        <v>1054</v>
      </c>
      <c r="D5179" s="88" t="s">
        <v>100</v>
      </c>
      <c r="E5179" s="88" t="s">
        <v>96</v>
      </c>
      <c r="F5179" s="89">
        <v>206332018</v>
      </c>
      <c r="G5179" s="88">
        <v>4</v>
      </c>
      <c r="H5179" s="89">
        <v>15351708</v>
      </c>
      <c r="J5179" s="48"/>
    </row>
    <row r="5180" spans="1:10" x14ac:dyDescent="0.4">
      <c r="A5180" s="88" t="s">
        <v>3367</v>
      </c>
      <c r="B5180" s="86">
        <v>2017</v>
      </c>
      <c r="C5180" s="87" t="s">
        <v>1052</v>
      </c>
      <c r="D5180" s="88" t="s">
        <v>1051</v>
      </c>
      <c r="E5180" s="88" t="s">
        <v>102</v>
      </c>
      <c r="F5180" s="89">
        <v>111383696</v>
      </c>
      <c r="G5180" s="88">
        <v>2</v>
      </c>
      <c r="H5180" s="89">
        <v>17906432</v>
      </c>
      <c r="J5180" s="48"/>
    </row>
    <row r="5181" spans="1:10" x14ac:dyDescent="0.4">
      <c r="A5181" s="88" t="s">
        <v>3367</v>
      </c>
      <c r="B5181" s="86">
        <v>2016</v>
      </c>
      <c r="C5181" s="87" t="s">
        <v>1052</v>
      </c>
      <c r="D5181" s="88" t="s">
        <v>1051</v>
      </c>
      <c r="E5181" s="88" t="s">
        <v>102</v>
      </c>
      <c r="F5181" s="89">
        <v>130536327</v>
      </c>
      <c r="G5181" s="88">
        <v>1</v>
      </c>
      <c r="H5181" s="89">
        <v>18161762</v>
      </c>
      <c r="J5181" s="48"/>
    </row>
    <row r="5182" spans="1:10" x14ac:dyDescent="0.4">
      <c r="A5182" s="88" t="s">
        <v>3367</v>
      </c>
      <c r="B5182" s="86">
        <v>2016</v>
      </c>
      <c r="C5182" s="87" t="s">
        <v>1052</v>
      </c>
      <c r="D5182" s="88" t="s">
        <v>1051</v>
      </c>
      <c r="E5182" s="88" t="s">
        <v>102</v>
      </c>
      <c r="F5182" s="89">
        <v>218023561</v>
      </c>
      <c r="G5182" s="88">
        <v>3</v>
      </c>
      <c r="H5182" s="89">
        <v>10404236</v>
      </c>
      <c r="J5182" s="48"/>
    </row>
    <row r="5183" spans="1:10" x14ac:dyDescent="0.4">
      <c r="A5183" s="88" t="s">
        <v>3367</v>
      </c>
      <c r="B5183" s="86">
        <v>2014</v>
      </c>
      <c r="C5183" s="87" t="s">
        <v>1052</v>
      </c>
      <c r="D5183" s="88" t="s">
        <v>1051</v>
      </c>
      <c r="E5183" s="88" t="s">
        <v>102</v>
      </c>
      <c r="F5183" s="89">
        <v>192973377</v>
      </c>
      <c r="G5183" s="88">
        <v>1</v>
      </c>
      <c r="H5183" s="89">
        <v>30456428</v>
      </c>
      <c r="J5183" s="48"/>
    </row>
    <row r="5184" spans="1:10" x14ac:dyDescent="0.4">
      <c r="A5184" s="88" t="s">
        <v>3366</v>
      </c>
      <c r="B5184" s="86">
        <v>2016</v>
      </c>
      <c r="C5184" s="87" t="s">
        <v>1054</v>
      </c>
      <c r="D5184" s="88" t="s">
        <v>100</v>
      </c>
      <c r="E5184" s="88" t="s">
        <v>106</v>
      </c>
      <c r="F5184" s="89">
        <v>193099545</v>
      </c>
      <c r="G5184" s="88">
        <v>2</v>
      </c>
      <c r="H5184" s="89">
        <v>24122955</v>
      </c>
      <c r="J5184" s="48"/>
    </row>
    <row r="5185" spans="1:10" x14ac:dyDescent="0.4">
      <c r="A5185" s="88" t="s">
        <v>3366</v>
      </c>
      <c r="B5185" s="86">
        <v>2017</v>
      </c>
      <c r="C5185" s="87" t="s">
        <v>1054</v>
      </c>
      <c r="D5185" s="88" t="s">
        <v>100</v>
      </c>
      <c r="E5185" s="88" t="s">
        <v>106</v>
      </c>
      <c r="F5185" s="89">
        <v>121424364</v>
      </c>
      <c r="G5185" s="88">
        <v>2</v>
      </c>
      <c r="H5185" s="89">
        <v>24999797</v>
      </c>
      <c r="J5185" s="48"/>
    </row>
    <row r="5186" spans="1:10" x14ac:dyDescent="0.4">
      <c r="A5186" s="88" t="s">
        <v>3365</v>
      </c>
      <c r="B5186" s="86">
        <v>2017</v>
      </c>
      <c r="C5186" s="87" t="s">
        <v>1052</v>
      </c>
      <c r="D5186" s="88" t="s">
        <v>1051</v>
      </c>
      <c r="E5186" s="88" t="s">
        <v>102</v>
      </c>
      <c r="F5186" s="89">
        <v>123159406</v>
      </c>
      <c r="G5186" s="88">
        <v>2</v>
      </c>
      <c r="H5186" s="89">
        <v>10779086</v>
      </c>
      <c r="J5186" s="48"/>
    </row>
    <row r="5187" spans="1:10" x14ac:dyDescent="0.4">
      <c r="A5187" s="88" t="s">
        <v>3364</v>
      </c>
      <c r="B5187" s="86">
        <v>2017</v>
      </c>
      <c r="C5187" s="87" t="s">
        <v>1052</v>
      </c>
      <c r="D5187" s="88" t="s">
        <v>1051</v>
      </c>
      <c r="E5187" s="88" t="s">
        <v>96</v>
      </c>
      <c r="F5187" s="89">
        <v>99116256</v>
      </c>
      <c r="G5187" s="88">
        <v>2</v>
      </c>
      <c r="H5187" s="89">
        <v>28513784</v>
      </c>
      <c r="J5187" s="48"/>
    </row>
    <row r="5188" spans="1:10" x14ac:dyDescent="0.4">
      <c r="A5188" s="88" t="s">
        <v>3364</v>
      </c>
      <c r="B5188" s="86">
        <v>2017</v>
      </c>
      <c r="C5188" s="87" t="s">
        <v>1052</v>
      </c>
      <c r="D5188" s="88" t="s">
        <v>1051</v>
      </c>
      <c r="E5188" s="88" t="s">
        <v>96</v>
      </c>
      <c r="F5188" s="89">
        <v>178386723</v>
      </c>
      <c r="G5188" s="88">
        <v>3</v>
      </c>
      <c r="H5188" s="89">
        <v>17727803</v>
      </c>
      <c r="J5188" s="48"/>
    </row>
    <row r="5189" spans="1:10" x14ac:dyDescent="0.4">
      <c r="A5189" s="88" t="s">
        <v>3364</v>
      </c>
      <c r="B5189" s="86">
        <v>2017</v>
      </c>
      <c r="C5189" s="87" t="s">
        <v>1052</v>
      </c>
      <c r="D5189" s="88" t="s">
        <v>1051</v>
      </c>
      <c r="E5189" s="88" t="s">
        <v>96</v>
      </c>
      <c r="F5189" s="89">
        <v>202543678</v>
      </c>
      <c r="G5189" s="88">
        <v>4</v>
      </c>
      <c r="H5189" s="89">
        <v>12912450</v>
      </c>
      <c r="J5189" s="48"/>
    </row>
    <row r="5190" spans="1:10" x14ac:dyDescent="0.4">
      <c r="A5190" s="88" t="s">
        <v>3363</v>
      </c>
      <c r="B5190" s="86">
        <v>2017</v>
      </c>
      <c r="C5190" s="87" t="s">
        <v>1054</v>
      </c>
      <c r="D5190" s="88" t="s">
        <v>100</v>
      </c>
      <c r="E5190" s="88" t="s">
        <v>106</v>
      </c>
      <c r="F5190" s="89">
        <v>182323753</v>
      </c>
      <c r="G5190" s="88">
        <v>3</v>
      </c>
      <c r="H5190" s="89">
        <v>22710548</v>
      </c>
      <c r="J5190" s="48"/>
    </row>
    <row r="5191" spans="1:10" x14ac:dyDescent="0.4">
      <c r="A5191" s="88" t="s">
        <v>3363</v>
      </c>
      <c r="B5191" s="86">
        <v>2015</v>
      </c>
      <c r="C5191" s="87" t="s">
        <v>1054</v>
      </c>
      <c r="D5191" s="88" t="s">
        <v>100</v>
      </c>
      <c r="E5191" s="88" t="s">
        <v>106</v>
      </c>
      <c r="F5191" s="89">
        <v>211234734</v>
      </c>
      <c r="G5191" s="88">
        <v>2</v>
      </c>
      <c r="H5191" s="89">
        <v>30338680</v>
      </c>
      <c r="J5191" s="48"/>
    </row>
    <row r="5192" spans="1:10" x14ac:dyDescent="0.4">
      <c r="A5192" s="88" t="s">
        <v>3362</v>
      </c>
      <c r="B5192" s="86">
        <v>2015</v>
      </c>
      <c r="C5192" s="87" t="s">
        <v>1054</v>
      </c>
      <c r="D5192" s="88" t="s">
        <v>1051</v>
      </c>
      <c r="E5192" s="88" t="s">
        <v>106</v>
      </c>
      <c r="F5192" s="89">
        <v>200753293</v>
      </c>
      <c r="G5192" s="88">
        <v>5</v>
      </c>
      <c r="H5192" s="89">
        <v>22856031</v>
      </c>
      <c r="J5192" s="48"/>
    </row>
    <row r="5193" spans="1:10" x14ac:dyDescent="0.4">
      <c r="A5193" s="88" t="s">
        <v>3361</v>
      </c>
      <c r="B5193" s="86">
        <v>2015</v>
      </c>
      <c r="C5193" s="87" t="s">
        <v>1054</v>
      </c>
      <c r="D5193" s="88" t="s">
        <v>100</v>
      </c>
      <c r="E5193" s="88" t="s">
        <v>106</v>
      </c>
      <c r="F5193" s="89">
        <v>192114702</v>
      </c>
      <c r="G5193" s="88">
        <v>4</v>
      </c>
      <c r="H5193" s="89">
        <v>33620723</v>
      </c>
      <c r="J5193" s="48"/>
    </row>
    <row r="5194" spans="1:10" x14ac:dyDescent="0.4">
      <c r="A5194" s="88" t="s">
        <v>3361</v>
      </c>
      <c r="B5194" s="86">
        <v>2017</v>
      </c>
      <c r="C5194" s="87" t="s">
        <v>1054</v>
      </c>
      <c r="D5194" s="88" t="s">
        <v>100</v>
      </c>
      <c r="E5194" s="88" t="s">
        <v>106</v>
      </c>
      <c r="F5194" s="89">
        <v>242025471</v>
      </c>
      <c r="G5194" s="88">
        <v>1</v>
      </c>
      <c r="H5194" s="89">
        <v>21803665</v>
      </c>
      <c r="J5194" s="48"/>
    </row>
    <row r="5195" spans="1:10" x14ac:dyDescent="0.4">
      <c r="A5195" s="88" t="s">
        <v>3360</v>
      </c>
      <c r="B5195" s="86">
        <v>2017</v>
      </c>
      <c r="C5195" s="87" t="s">
        <v>1061</v>
      </c>
      <c r="D5195" s="88" t="s">
        <v>100</v>
      </c>
      <c r="E5195" s="88" t="s">
        <v>104</v>
      </c>
      <c r="F5195" s="89">
        <v>93131329</v>
      </c>
      <c r="G5195" s="88">
        <v>2</v>
      </c>
      <c r="H5195" s="89">
        <v>23926948</v>
      </c>
      <c r="J5195" s="48"/>
    </row>
    <row r="5196" spans="1:10" x14ac:dyDescent="0.4">
      <c r="A5196" s="88" t="s">
        <v>3359</v>
      </c>
      <c r="B5196" s="86">
        <v>2014</v>
      </c>
      <c r="C5196" s="87" t="s">
        <v>1054</v>
      </c>
      <c r="D5196" s="88" t="s">
        <v>100</v>
      </c>
      <c r="E5196" s="88" t="s">
        <v>96</v>
      </c>
      <c r="F5196" s="89">
        <v>109406828</v>
      </c>
      <c r="G5196" s="88">
        <v>4</v>
      </c>
      <c r="H5196" s="89">
        <v>18622166</v>
      </c>
      <c r="J5196" s="48"/>
    </row>
    <row r="5197" spans="1:10" x14ac:dyDescent="0.4">
      <c r="A5197" s="88" t="s">
        <v>3358</v>
      </c>
      <c r="B5197" s="86">
        <v>2014</v>
      </c>
      <c r="C5197" s="87" t="s">
        <v>1054</v>
      </c>
      <c r="D5197" s="88" t="s">
        <v>1051</v>
      </c>
      <c r="E5197" s="88" t="s">
        <v>96</v>
      </c>
      <c r="F5197" s="89">
        <v>133349461</v>
      </c>
      <c r="G5197" s="88">
        <v>5</v>
      </c>
      <c r="H5197" s="89">
        <v>27153426</v>
      </c>
      <c r="J5197" s="48"/>
    </row>
    <row r="5198" spans="1:10" x14ac:dyDescent="0.4">
      <c r="A5198" s="88" t="s">
        <v>3357</v>
      </c>
      <c r="B5198" s="86">
        <v>2016</v>
      </c>
      <c r="C5198" s="87" t="s">
        <v>1054</v>
      </c>
      <c r="D5198" s="88" t="s">
        <v>1051</v>
      </c>
      <c r="E5198" s="88" t="s">
        <v>96</v>
      </c>
      <c r="F5198" s="89">
        <v>190063877</v>
      </c>
      <c r="G5198" s="88">
        <v>5</v>
      </c>
      <c r="H5198" s="89">
        <v>10204473</v>
      </c>
      <c r="J5198" s="48"/>
    </row>
    <row r="5199" spans="1:10" x14ac:dyDescent="0.4">
      <c r="A5199" s="88" t="s">
        <v>3357</v>
      </c>
      <c r="B5199" s="86">
        <v>2016</v>
      </c>
      <c r="C5199" s="87" t="s">
        <v>1054</v>
      </c>
      <c r="D5199" s="88" t="s">
        <v>1051</v>
      </c>
      <c r="E5199" s="88" t="s">
        <v>96</v>
      </c>
      <c r="F5199" s="89">
        <v>206962804</v>
      </c>
      <c r="G5199" s="88">
        <v>1</v>
      </c>
      <c r="H5199" s="89">
        <v>30868695</v>
      </c>
      <c r="J5199" s="48"/>
    </row>
    <row r="5200" spans="1:10" x14ac:dyDescent="0.4">
      <c r="A5200" s="88" t="s">
        <v>3357</v>
      </c>
      <c r="B5200" s="86">
        <v>2016</v>
      </c>
      <c r="C5200" s="87" t="s">
        <v>1054</v>
      </c>
      <c r="D5200" s="88" t="s">
        <v>1051</v>
      </c>
      <c r="E5200" s="88" t="s">
        <v>96</v>
      </c>
      <c r="F5200" s="89">
        <v>127525480</v>
      </c>
      <c r="G5200" s="88">
        <v>3</v>
      </c>
      <c r="H5200" s="89">
        <v>12721457</v>
      </c>
      <c r="J5200" s="48"/>
    </row>
    <row r="5201" spans="1:10" x14ac:dyDescent="0.4">
      <c r="A5201" s="88" t="s">
        <v>3356</v>
      </c>
      <c r="B5201" s="86">
        <v>2016</v>
      </c>
      <c r="C5201" s="87" t="s">
        <v>1054</v>
      </c>
      <c r="D5201" s="88" t="s">
        <v>100</v>
      </c>
      <c r="E5201" s="88" t="s">
        <v>104</v>
      </c>
      <c r="F5201" s="89">
        <v>218268120</v>
      </c>
      <c r="G5201" s="88">
        <v>2</v>
      </c>
      <c r="H5201" s="89">
        <v>18015472</v>
      </c>
      <c r="J5201" s="48"/>
    </row>
    <row r="5202" spans="1:10" x14ac:dyDescent="0.4">
      <c r="A5202" s="88" t="s">
        <v>3355</v>
      </c>
      <c r="B5202" s="86">
        <v>2016</v>
      </c>
      <c r="C5202" s="87" t="s">
        <v>1061</v>
      </c>
      <c r="D5202" s="88" t="s">
        <v>100</v>
      </c>
      <c r="E5202" s="88" t="s">
        <v>106</v>
      </c>
      <c r="F5202" s="89">
        <v>110298175</v>
      </c>
      <c r="G5202" s="88">
        <v>1</v>
      </c>
      <c r="H5202" s="89">
        <v>22949976</v>
      </c>
      <c r="J5202" s="48"/>
    </row>
    <row r="5203" spans="1:10" x14ac:dyDescent="0.4">
      <c r="A5203" s="88" t="s">
        <v>3354</v>
      </c>
      <c r="B5203" s="86">
        <v>2017</v>
      </c>
      <c r="C5203" s="87" t="s">
        <v>1054</v>
      </c>
      <c r="D5203" s="88" t="s">
        <v>1051</v>
      </c>
      <c r="E5203" s="88" t="s">
        <v>106</v>
      </c>
      <c r="F5203" s="89">
        <v>190232671</v>
      </c>
      <c r="G5203" s="88">
        <v>1</v>
      </c>
      <c r="H5203" s="89">
        <v>28331862</v>
      </c>
      <c r="J5203" s="48"/>
    </row>
    <row r="5204" spans="1:10" x14ac:dyDescent="0.4">
      <c r="A5204" s="88" t="s">
        <v>3354</v>
      </c>
      <c r="B5204" s="86">
        <v>2017</v>
      </c>
      <c r="C5204" s="87" t="s">
        <v>1054</v>
      </c>
      <c r="D5204" s="88" t="s">
        <v>1051</v>
      </c>
      <c r="E5204" s="88" t="s">
        <v>106</v>
      </c>
      <c r="F5204" s="89">
        <v>224039122</v>
      </c>
      <c r="G5204" s="88">
        <v>3</v>
      </c>
      <c r="H5204" s="89">
        <v>13517596</v>
      </c>
      <c r="J5204" s="48"/>
    </row>
    <row r="5205" spans="1:10" x14ac:dyDescent="0.4">
      <c r="A5205" s="88" t="s">
        <v>3353</v>
      </c>
      <c r="B5205" s="86">
        <v>2017</v>
      </c>
      <c r="C5205" s="87" t="s">
        <v>1052</v>
      </c>
      <c r="D5205" s="88" t="s">
        <v>100</v>
      </c>
      <c r="E5205" s="88" t="s">
        <v>96</v>
      </c>
      <c r="F5205" s="89">
        <v>143306462</v>
      </c>
      <c r="G5205" s="88">
        <v>4</v>
      </c>
      <c r="H5205" s="89">
        <v>34352066</v>
      </c>
      <c r="J5205" s="48"/>
    </row>
    <row r="5206" spans="1:10" x14ac:dyDescent="0.4">
      <c r="A5206" s="88" t="s">
        <v>3352</v>
      </c>
      <c r="B5206" s="86">
        <v>2017</v>
      </c>
      <c r="C5206" s="87" t="s">
        <v>1054</v>
      </c>
      <c r="D5206" s="88" t="s">
        <v>1051</v>
      </c>
      <c r="E5206" s="88" t="s">
        <v>106</v>
      </c>
      <c r="F5206" s="89">
        <v>120069656</v>
      </c>
      <c r="G5206" s="88">
        <v>1</v>
      </c>
      <c r="H5206" s="89">
        <v>25923122</v>
      </c>
      <c r="J5206" s="48"/>
    </row>
    <row r="5207" spans="1:10" x14ac:dyDescent="0.4">
      <c r="A5207" s="88" t="s">
        <v>3351</v>
      </c>
      <c r="B5207" s="86">
        <v>2017</v>
      </c>
      <c r="C5207" s="87" t="s">
        <v>1054</v>
      </c>
      <c r="D5207" s="88" t="s">
        <v>1051</v>
      </c>
      <c r="E5207" s="88" t="s">
        <v>96</v>
      </c>
      <c r="F5207" s="89">
        <v>195906319</v>
      </c>
      <c r="G5207" s="88">
        <v>5</v>
      </c>
      <c r="H5207" s="89">
        <v>28347411</v>
      </c>
      <c r="J5207" s="48"/>
    </row>
    <row r="5208" spans="1:10" x14ac:dyDescent="0.4">
      <c r="A5208" s="88" t="s">
        <v>3351</v>
      </c>
      <c r="B5208" s="86">
        <v>2017</v>
      </c>
      <c r="C5208" s="87" t="s">
        <v>1054</v>
      </c>
      <c r="D5208" s="88" t="s">
        <v>1051</v>
      </c>
      <c r="E5208" s="88" t="s">
        <v>96</v>
      </c>
      <c r="F5208" s="89">
        <v>168859433</v>
      </c>
      <c r="G5208" s="88">
        <v>4</v>
      </c>
      <c r="H5208" s="89">
        <v>13535167</v>
      </c>
      <c r="J5208" s="48"/>
    </row>
    <row r="5209" spans="1:10" x14ac:dyDescent="0.4">
      <c r="A5209" s="88" t="s">
        <v>3351</v>
      </c>
      <c r="B5209" s="86">
        <v>2014</v>
      </c>
      <c r="C5209" s="87" t="s">
        <v>1054</v>
      </c>
      <c r="D5209" s="88" t="s">
        <v>1051</v>
      </c>
      <c r="E5209" s="88" t="s">
        <v>96</v>
      </c>
      <c r="F5209" s="89">
        <v>95382264</v>
      </c>
      <c r="G5209" s="88">
        <v>3</v>
      </c>
      <c r="H5209" s="89">
        <v>34905000</v>
      </c>
      <c r="J5209" s="48"/>
    </row>
    <row r="5210" spans="1:10" x14ac:dyDescent="0.4">
      <c r="A5210" s="88" t="s">
        <v>3350</v>
      </c>
      <c r="B5210" s="86">
        <v>2014</v>
      </c>
      <c r="C5210" s="87" t="s">
        <v>1061</v>
      </c>
      <c r="D5210" s="88" t="s">
        <v>100</v>
      </c>
      <c r="E5210" s="88" t="s">
        <v>102</v>
      </c>
      <c r="F5210" s="89">
        <v>183749387</v>
      </c>
      <c r="G5210" s="88">
        <v>1</v>
      </c>
      <c r="H5210" s="89">
        <v>23793966</v>
      </c>
      <c r="J5210" s="48"/>
    </row>
    <row r="5211" spans="1:10" x14ac:dyDescent="0.4">
      <c r="A5211" s="88" t="s">
        <v>3349</v>
      </c>
      <c r="B5211" s="86">
        <v>2014</v>
      </c>
      <c r="C5211" s="87" t="s">
        <v>1054</v>
      </c>
      <c r="D5211" s="88" t="s">
        <v>100</v>
      </c>
      <c r="E5211" s="88" t="s">
        <v>106</v>
      </c>
      <c r="F5211" s="89">
        <v>149347368</v>
      </c>
      <c r="G5211" s="88">
        <v>4</v>
      </c>
      <c r="H5211" s="89">
        <v>23510038</v>
      </c>
      <c r="J5211" s="48"/>
    </row>
    <row r="5212" spans="1:10" x14ac:dyDescent="0.4">
      <c r="A5212" s="88" t="s">
        <v>3349</v>
      </c>
      <c r="B5212" s="86">
        <v>2014</v>
      </c>
      <c r="C5212" s="87" t="s">
        <v>1054</v>
      </c>
      <c r="D5212" s="88" t="s">
        <v>100</v>
      </c>
      <c r="E5212" s="88" t="s">
        <v>106</v>
      </c>
      <c r="F5212" s="89">
        <v>95441266</v>
      </c>
      <c r="G5212" s="88">
        <v>1</v>
      </c>
      <c r="H5212" s="89">
        <v>33139440</v>
      </c>
      <c r="J5212" s="48"/>
    </row>
    <row r="5213" spans="1:10" x14ac:dyDescent="0.4">
      <c r="A5213" s="88" t="s">
        <v>3348</v>
      </c>
      <c r="B5213" s="86">
        <v>2014</v>
      </c>
      <c r="C5213" s="87" t="s">
        <v>1054</v>
      </c>
      <c r="D5213" s="88" t="s">
        <v>100</v>
      </c>
      <c r="E5213" s="88" t="s">
        <v>106</v>
      </c>
      <c r="F5213" s="89">
        <v>202084016</v>
      </c>
      <c r="G5213" s="88">
        <v>1</v>
      </c>
      <c r="H5213" s="89">
        <v>30747080</v>
      </c>
      <c r="J5213" s="48"/>
    </row>
    <row r="5214" spans="1:10" x14ac:dyDescent="0.4">
      <c r="A5214" s="88" t="s">
        <v>3348</v>
      </c>
      <c r="B5214" s="86">
        <v>2016</v>
      </c>
      <c r="C5214" s="87" t="s">
        <v>1054</v>
      </c>
      <c r="D5214" s="88" t="s">
        <v>100</v>
      </c>
      <c r="E5214" s="88" t="s">
        <v>106</v>
      </c>
      <c r="F5214" s="89">
        <v>195479141</v>
      </c>
      <c r="G5214" s="88">
        <v>3</v>
      </c>
      <c r="H5214" s="89">
        <v>26070510</v>
      </c>
      <c r="J5214" s="48"/>
    </row>
    <row r="5215" spans="1:10" x14ac:dyDescent="0.4">
      <c r="A5215" s="88" t="s">
        <v>3348</v>
      </c>
      <c r="B5215" s="86">
        <v>2016</v>
      </c>
      <c r="C5215" s="87" t="s">
        <v>1054</v>
      </c>
      <c r="D5215" s="88" t="s">
        <v>100</v>
      </c>
      <c r="E5215" s="88" t="s">
        <v>106</v>
      </c>
      <c r="F5215" s="89">
        <v>217795715</v>
      </c>
      <c r="G5215" s="88">
        <v>3</v>
      </c>
      <c r="H5215" s="89">
        <v>10326133</v>
      </c>
      <c r="J5215" s="48"/>
    </row>
    <row r="5216" spans="1:10" x14ac:dyDescent="0.4">
      <c r="A5216" s="88" t="s">
        <v>3347</v>
      </c>
      <c r="B5216" s="86">
        <v>2016</v>
      </c>
      <c r="C5216" s="87" t="s">
        <v>1054</v>
      </c>
      <c r="D5216" s="88" t="s">
        <v>100</v>
      </c>
      <c r="E5216" s="88" t="s">
        <v>96</v>
      </c>
      <c r="F5216" s="89">
        <v>217381681</v>
      </c>
      <c r="G5216" s="88">
        <v>1</v>
      </c>
      <c r="H5216" s="89">
        <v>16125272</v>
      </c>
      <c r="J5216" s="48"/>
    </row>
    <row r="5217" spans="1:10" x14ac:dyDescent="0.4">
      <c r="A5217" s="88" t="s">
        <v>3347</v>
      </c>
      <c r="B5217" s="86">
        <v>2016</v>
      </c>
      <c r="C5217" s="87" t="s">
        <v>1054</v>
      </c>
      <c r="D5217" s="88" t="s">
        <v>100</v>
      </c>
      <c r="E5217" s="88" t="s">
        <v>96</v>
      </c>
      <c r="F5217" s="89">
        <v>176603155</v>
      </c>
      <c r="G5217" s="88">
        <v>5</v>
      </c>
      <c r="H5217" s="89">
        <v>17465785</v>
      </c>
      <c r="J5217" s="48"/>
    </row>
    <row r="5218" spans="1:10" x14ac:dyDescent="0.4">
      <c r="A5218" s="88" t="s">
        <v>3346</v>
      </c>
      <c r="B5218" s="86">
        <v>2017</v>
      </c>
      <c r="C5218" s="87" t="s">
        <v>1061</v>
      </c>
      <c r="D5218" s="88" t="s">
        <v>100</v>
      </c>
      <c r="E5218" s="88" t="s">
        <v>102</v>
      </c>
      <c r="F5218" s="89">
        <v>211763015</v>
      </c>
      <c r="G5218" s="88">
        <v>5</v>
      </c>
      <c r="H5218" s="89">
        <v>27766771</v>
      </c>
      <c r="J5218" s="48"/>
    </row>
    <row r="5219" spans="1:10" x14ac:dyDescent="0.4">
      <c r="A5219" s="88" t="s">
        <v>3346</v>
      </c>
      <c r="B5219" s="86">
        <v>2017</v>
      </c>
      <c r="C5219" s="87" t="s">
        <v>1061</v>
      </c>
      <c r="D5219" s="88" t="s">
        <v>100</v>
      </c>
      <c r="E5219" s="88" t="s">
        <v>102</v>
      </c>
      <c r="F5219" s="89">
        <v>237224029</v>
      </c>
      <c r="G5219" s="88">
        <v>1</v>
      </c>
      <c r="H5219" s="89">
        <v>30185978</v>
      </c>
      <c r="J5219" s="48"/>
    </row>
    <row r="5220" spans="1:10" x14ac:dyDescent="0.4">
      <c r="A5220" s="88" t="s">
        <v>3345</v>
      </c>
      <c r="B5220" s="86">
        <v>2017</v>
      </c>
      <c r="C5220" s="87" t="s">
        <v>1054</v>
      </c>
      <c r="D5220" s="88" t="s">
        <v>1051</v>
      </c>
      <c r="E5220" s="88" t="s">
        <v>96</v>
      </c>
      <c r="F5220" s="89">
        <v>138776744</v>
      </c>
      <c r="G5220" s="88">
        <v>5</v>
      </c>
      <c r="H5220" s="89">
        <v>22369246</v>
      </c>
      <c r="J5220" s="48"/>
    </row>
    <row r="5221" spans="1:10" x14ac:dyDescent="0.4">
      <c r="A5221" s="88" t="s">
        <v>3345</v>
      </c>
      <c r="B5221" s="86">
        <v>2017</v>
      </c>
      <c r="C5221" s="87" t="s">
        <v>1054</v>
      </c>
      <c r="D5221" s="88" t="s">
        <v>1051</v>
      </c>
      <c r="E5221" s="88" t="s">
        <v>96</v>
      </c>
      <c r="F5221" s="89">
        <v>248409975</v>
      </c>
      <c r="G5221" s="88">
        <v>3</v>
      </c>
      <c r="H5221" s="89">
        <v>16665735</v>
      </c>
      <c r="J5221" s="48"/>
    </row>
    <row r="5222" spans="1:10" x14ac:dyDescent="0.4">
      <c r="A5222" s="88" t="s">
        <v>3344</v>
      </c>
      <c r="B5222" s="86">
        <v>2016</v>
      </c>
      <c r="C5222" s="87" t="s">
        <v>1052</v>
      </c>
      <c r="D5222" s="88" t="s">
        <v>100</v>
      </c>
      <c r="E5222" s="88" t="s">
        <v>106</v>
      </c>
      <c r="F5222" s="89">
        <v>137795578</v>
      </c>
      <c r="G5222" s="88">
        <v>3</v>
      </c>
      <c r="H5222" s="89">
        <v>11499129</v>
      </c>
      <c r="J5222" s="48"/>
    </row>
    <row r="5223" spans="1:10" x14ac:dyDescent="0.4">
      <c r="A5223" s="88" t="s">
        <v>3344</v>
      </c>
      <c r="B5223" s="86">
        <v>2016</v>
      </c>
      <c r="C5223" s="87" t="s">
        <v>1052</v>
      </c>
      <c r="D5223" s="88" t="s">
        <v>100</v>
      </c>
      <c r="E5223" s="88" t="s">
        <v>106</v>
      </c>
      <c r="F5223" s="89">
        <v>167908565</v>
      </c>
      <c r="G5223" s="88">
        <v>2</v>
      </c>
      <c r="H5223" s="89">
        <v>20769812</v>
      </c>
      <c r="J5223" s="48"/>
    </row>
    <row r="5224" spans="1:10" x14ac:dyDescent="0.4">
      <c r="A5224" s="88" t="s">
        <v>3344</v>
      </c>
      <c r="B5224" s="86">
        <v>2016</v>
      </c>
      <c r="C5224" s="87" t="s">
        <v>1052</v>
      </c>
      <c r="D5224" s="88" t="s">
        <v>100</v>
      </c>
      <c r="E5224" s="88" t="s">
        <v>106</v>
      </c>
      <c r="F5224" s="89">
        <v>209564791</v>
      </c>
      <c r="G5224" s="88">
        <v>4</v>
      </c>
      <c r="H5224" s="89">
        <v>12892778</v>
      </c>
      <c r="J5224" s="48"/>
    </row>
    <row r="5225" spans="1:10" x14ac:dyDescent="0.4">
      <c r="A5225" s="88" t="s">
        <v>3343</v>
      </c>
      <c r="B5225" s="86">
        <v>2017</v>
      </c>
      <c r="C5225" s="87" t="s">
        <v>1054</v>
      </c>
      <c r="D5225" s="88" t="s">
        <v>1051</v>
      </c>
      <c r="E5225" s="88" t="s">
        <v>102</v>
      </c>
      <c r="F5225" s="89">
        <v>145288263</v>
      </c>
      <c r="G5225" s="88">
        <v>3</v>
      </c>
      <c r="H5225" s="89">
        <v>34733650</v>
      </c>
      <c r="J5225" s="48"/>
    </row>
    <row r="5226" spans="1:10" x14ac:dyDescent="0.4">
      <c r="A5226" s="88" t="s">
        <v>3343</v>
      </c>
      <c r="B5226" s="86">
        <v>2017</v>
      </c>
      <c r="C5226" s="87" t="s">
        <v>1054</v>
      </c>
      <c r="D5226" s="88" t="s">
        <v>1051</v>
      </c>
      <c r="E5226" s="88" t="s">
        <v>102</v>
      </c>
      <c r="F5226" s="89">
        <v>164826196</v>
      </c>
      <c r="G5226" s="88">
        <v>1</v>
      </c>
      <c r="H5226" s="89">
        <v>14007125</v>
      </c>
      <c r="J5226" s="48"/>
    </row>
    <row r="5227" spans="1:10" x14ac:dyDescent="0.4">
      <c r="A5227" s="88" t="s">
        <v>3342</v>
      </c>
      <c r="B5227" s="86">
        <v>2017</v>
      </c>
      <c r="C5227" s="87" t="s">
        <v>1054</v>
      </c>
      <c r="D5227" s="88" t="s">
        <v>1051</v>
      </c>
      <c r="E5227" s="88" t="s">
        <v>104</v>
      </c>
      <c r="F5227" s="89">
        <v>189171740</v>
      </c>
      <c r="G5227" s="88">
        <v>2</v>
      </c>
      <c r="H5227" s="89">
        <v>27193318</v>
      </c>
      <c r="J5227" s="48"/>
    </row>
    <row r="5228" spans="1:10" x14ac:dyDescent="0.4">
      <c r="A5228" s="88" t="s">
        <v>3341</v>
      </c>
      <c r="B5228" s="86">
        <v>2017</v>
      </c>
      <c r="C5228" s="87" t="s">
        <v>1052</v>
      </c>
      <c r="D5228" s="88" t="s">
        <v>100</v>
      </c>
      <c r="E5228" s="88" t="s">
        <v>96</v>
      </c>
      <c r="F5228" s="89">
        <v>219362621</v>
      </c>
      <c r="G5228" s="88">
        <v>3</v>
      </c>
      <c r="H5228" s="89">
        <v>30473512</v>
      </c>
      <c r="J5228" s="48"/>
    </row>
    <row r="5229" spans="1:10" x14ac:dyDescent="0.4">
      <c r="A5229" s="88" t="s">
        <v>3341</v>
      </c>
      <c r="B5229" s="86">
        <v>2017</v>
      </c>
      <c r="C5229" s="87" t="s">
        <v>1052</v>
      </c>
      <c r="D5229" s="88" t="s">
        <v>100</v>
      </c>
      <c r="E5229" s="88" t="s">
        <v>96</v>
      </c>
      <c r="F5229" s="89">
        <v>158897281</v>
      </c>
      <c r="G5229" s="88">
        <v>2</v>
      </c>
      <c r="H5229" s="89">
        <v>21229113</v>
      </c>
      <c r="J5229" s="48"/>
    </row>
    <row r="5230" spans="1:10" x14ac:dyDescent="0.4">
      <c r="A5230" s="88" t="s">
        <v>3340</v>
      </c>
      <c r="B5230" s="86">
        <v>2017</v>
      </c>
      <c r="C5230" s="87" t="s">
        <v>1052</v>
      </c>
      <c r="D5230" s="88" t="s">
        <v>100</v>
      </c>
      <c r="E5230" s="88" t="s">
        <v>96</v>
      </c>
      <c r="F5230" s="89">
        <v>206549503</v>
      </c>
      <c r="G5230" s="88">
        <v>3</v>
      </c>
      <c r="H5230" s="89">
        <v>32898391</v>
      </c>
      <c r="J5230" s="48"/>
    </row>
    <row r="5231" spans="1:10" x14ac:dyDescent="0.4">
      <c r="A5231" s="88" t="s">
        <v>3339</v>
      </c>
      <c r="B5231" s="86">
        <v>2016</v>
      </c>
      <c r="C5231" s="87" t="s">
        <v>1054</v>
      </c>
      <c r="D5231" s="88" t="s">
        <v>100</v>
      </c>
      <c r="E5231" s="88" t="s">
        <v>102</v>
      </c>
      <c r="F5231" s="89">
        <v>176589898</v>
      </c>
      <c r="G5231" s="88">
        <v>3</v>
      </c>
      <c r="H5231" s="89">
        <v>21677587</v>
      </c>
      <c r="J5231" s="48"/>
    </row>
    <row r="5232" spans="1:10" x14ac:dyDescent="0.4">
      <c r="A5232" s="88" t="s">
        <v>3339</v>
      </c>
      <c r="B5232" s="86">
        <v>2017</v>
      </c>
      <c r="C5232" s="87" t="s">
        <v>1054</v>
      </c>
      <c r="D5232" s="88" t="s">
        <v>100</v>
      </c>
      <c r="E5232" s="88" t="s">
        <v>102</v>
      </c>
      <c r="F5232" s="89">
        <v>146504075</v>
      </c>
      <c r="G5232" s="88">
        <v>2</v>
      </c>
      <c r="H5232" s="89">
        <v>19738306</v>
      </c>
      <c r="J5232" s="48"/>
    </row>
    <row r="5233" spans="1:10" x14ac:dyDescent="0.4">
      <c r="A5233" s="88" t="s">
        <v>3339</v>
      </c>
      <c r="B5233" s="86">
        <v>2017</v>
      </c>
      <c r="C5233" s="87" t="s">
        <v>1054</v>
      </c>
      <c r="D5233" s="88" t="s">
        <v>100</v>
      </c>
      <c r="E5233" s="88" t="s">
        <v>102</v>
      </c>
      <c r="F5233" s="89">
        <v>116088751</v>
      </c>
      <c r="G5233" s="88">
        <v>5</v>
      </c>
      <c r="H5233" s="89">
        <v>17436756</v>
      </c>
      <c r="J5233" s="48"/>
    </row>
    <row r="5234" spans="1:10" x14ac:dyDescent="0.4">
      <c r="A5234" s="88" t="s">
        <v>3339</v>
      </c>
      <c r="B5234" s="86">
        <v>2017</v>
      </c>
      <c r="C5234" s="87" t="s">
        <v>1054</v>
      </c>
      <c r="D5234" s="88" t="s">
        <v>100</v>
      </c>
      <c r="E5234" s="88" t="s">
        <v>102</v>
      </c>
      <c r="F5234" s="89">
        <v>160899863</v>
      </c>
      <c r="G5234" s="88">
        <v>3</v>
      </c>
      <c r="H5234" s="89">
        <v>33942643</v>
      </c>
      <c r="J5234" s="48"/>
    </row>
    <row r="5235" spans="1:10" x14ac:dyDescent="0.4">
      <c r="A5235" s="88" t="s">
        <v>3338</v>
      </c>
      <c r="B5235" s="86">
        <v>2014</v>
      </c>
      <c r="C5235" s="87" t="s">
        <v>1052</v>
      </c>
      <c r="D5235" s="88" t="s">
        <v>100</v>
      </c>
      <c r="E5235" s="88" t="s">
        <v>96</v>
      </c>
      <c r="F5235" s="89">
        <v>129942806</v>
      </c>
      <c r="G5235" s="88">
        <v>5</v>
      </c>
      <c r="H5235" s="89">
        <v>12056088</v>
      </c>
      <c r="J5235" s="48"/>
    </row>
    <row r="5236" spans="1:10" x14ac:dyDescent="0.4">
      <c r="A5236" s="88" t="s">
        <v>3337</v>
      </c>
      <c r="B5236" s="86">
        <v>2015</v>
      </c>
      <c r="C5236" s="87" t="s">
        <v>1070</v>
      </c>
      <c r="D5236" s="88" t="s">
        <v>100</v>
      </c>
      <c r="E5236" s="88" t="s">
        <v>96</v>
      </c>
      <c r="F5236" s="89">
        <v>235007447</v>
      </c>
      <c r="G5236" s="88">
        <v>1</v>
      </c>
      <c r="H5236" s="89">
        <v>33681308</v>
      </c>
      <c r="J5236" s="48"/>
    </row>
    <row r="5237" spans="1:10" x14ac:dyDescent="0.4">
      <c r="A5237" s="88" t="s">
        <v>3336</v>
      </c>
      <c r="B5237" s="86">
        <v>2015</v>
      </c>
      <c r="C5237" s="87" t="s">
        <v>1054</v>
      </c>
      <c r="D5237" s="88" t="s">
        <v>100</v>
      </c>
      <c r="E5237" s="88" t="s">
        <v>96</v>
      </c>
      <c r="F5237" s="89">
        <v>167566550</v>
      </c>
      <c r="G5237" s="88">
        <v>5</v>
      </c>
      <c r="H5237" s="89">
        <v>16014288</v>
      </c>
      <c r="J5237" s="48"/>
    </row>
    <row r="5238" spans="1:10" x14ac:dyDescent="0.4">
      <c r="A5238" s="88" t="s">
        <v>3335</v>
      </c>
      <c r="B5238" s="86">
        <v>2016</v>
      </c>
      <c r="C5238" s="87" t="s">
        <v>1054</v>
      </c>
      <c r="D5238" s="88" t="s">
        <v>100</v>
      </c>
      <c r="E5238" s="88" t="s">
        <v>102</v>
      </c>
      <c r="F5238" s="89">
        <v>128549220</v>
      </c>
      <c r="G5238" s="88">
        <v>4</v>
      </c>
      <c r="H5238" s="89">
        <v>10818900</v>
      </c>
      <c r="J5238" s="48"/>
    </row>
    <row r="5239" spans="1:10" x14ac:dyDescent="0.4">
      <c r="A5239" s="88" t="s">
        <v>3334</v>
      </c>
      <c r="B5239" s="86">
        <v>2016</v>
      </c>
      <c r="C5239" s="87" t="s">
        <v>1054</v>
      </c>
      <c r="D5239" s="88" t="s">
        <v>1051</v>
      </c>
      <c r="E5239" s="88" t="s">
        <v>96</v>
      </c>
      <c r="F5239" s="89">
        <v>198159897</v>
      </c>
      <c r="G5239" s="88">
        <v>1</v>
      </c>
      <c r="H5239" s="89">
        <v>20868154</v>
      </c>
      <c r="J5239" s="48"/>
    </row>
    <row r="5240" spans="1:10" x14ac:dyDescent="0.4">
      <c r="A5240" s="88" t="s">
        <v>3333</v>
      </c>
      <c r="B5240" s="86">
        <v>2017</v>
      </c>
      <c r="C5240" s="87" t="s">
        <v>1061</v>
      </c>
      <c r="D5240" s="88" t="s">
        <v>1051</v>
      </c>
      <c r="E5240" s="88" t="s">
        <v>96</v>
      </c>
      <c r="F5240" s="89">
        <v>206228461</v>
      </c>
      <c r="G5240" s="88">
        <v>2</v>
      </c>
      <c r="H5240" s="89">
        <v>10322733</v>
      </c>
      <c r="J5240" s="48"/>
    </row>
    <row r="5241" spans="1:10" x14ac:dyDescent="0.4">
      <c r="A5241" s="88" t="s">
        <v>3333</v>
      </c>
      <c r="B5241" s="86">
        <v>2017</v>
      </c>
      <c r="C5241" s="87" t="s">
        <v>1061</v>
      </c>
      <c r="D5241" s="88" t="s">
        <v>1051</v>
      </c>
      <c r="E5241" s="88" t="s">
        <v>96</v>
      </c>
      <c r="F5241" s="89">
        <v>145288616</v>
      </c>
      <c r="G5241" s="88">
        <v>2</v>
      </c>
      <c r="H5241" s="89">
        <v>14901284</v>
      </c>
      <c r="J5241" s="48"/>
    </row>
    <row r="5242" spans="1:10" x14ac:dyDescent="0.4">
      <c r="A5242" s="88" t="s">
        <v>3332</v>
      </c>
      <c r="B5242" s="86">
        <v>2016</v>
      </c>
      <c r="C5242" s="87" t="s">
        <v>1054</v>
      </c>
      <c r="D5242" s="88" t="s">
        <v>100</v>
      </c>
      <c r="E5242" s="88" t="s">
        <v>102</v>
      </c>
      <c r="F5242" s="89">
        <v>212778219</v>
      </c>
      <c r="G5242" s="88">
        <v>2</v>
      </c>
      <c r="H5242" s="89">
        <v>21582650</v>
      </c>
      <c r="J5242" s="48"/>
    </row>
    <row r="5243" spans="1:10" x14ac:dyDescent="0.4">
      <c r="A5243" s="88" t="s">
        <v>3332</v>
      </c>
      <c r="B5243" s="86">
        <v>2016</v>
      </c>
      <c r="C5243" s="87" t="s">
        <v>1054</v>
      </c>
      <c r="D5243" s="88" t="s">
        <v>100</v>
      </c>
      <c r="E5243" s="88" t="s">
        <v>102</v>
      </c>
      <c r="F5243" s="89">
        <v>246303373</v>
      </c>
      <c r="G5243" s="88">
        <v>1</v>
      </c>
      <c r="H5243" s="89">
        <v>11689903</v>
      </c>
      <c r="J5243" s="48"/>
    </row>
    <row r="5244" spans="1:10" x14ac:dyDescent="0.4">
      <c r="A5244" s="88" t="s">
        <v>3331</v>
      </c>
      <c r="B5244" s="86">
        <v>2016</v>
      </c>
      <c r="C5244" s="87" t="s">
        <v>1054</v>
      </c>
      <c r="D5244" s="88" t="s">
        <v>1051</v>
      </c>
      <c r="E5244" s="88" t="s">
        <v>96</v>
      </c>
      <c r="F5244" s="89">
        <v>139615053</v>
      </c>
      <c r="G5244" s="88">
        <v>4</v>
      </c>
      <c r="H5244" s="89">
        <v>30582774</v>
      </c>
      <c r="J5244" s="48"/>
    </row>
    <row r="5245" spans="1:10" x14ac:dyDescent="0.4">
      <c r="A5245" s="88" t="s">
        <v>3331</v>
      </c>
      <c r="B5245" s="86">
        <v>2014</v>
      </c>
      <c r="C5245" s="87" t="s">
        <v>1054</v>
      </c>
      <c r="D5245" s="88" t="s">
        <v>1051</v>
      </c>
      <c r="E5245" s="88" t="s">
        <v>96</v>
      </c>
      <c r="F5245" s="89">
        <v>177928846</v>
      </c>
      <c r="G5245" s="88">
        <v>3</v>
      </c>
      <c r="H5245" s="89">
        <v>14278459</v>
      </c>
      <c r="J5245" s="48"/>
    </row>
    <row r="5246" spans="1:10" x14ac:dyDescent="0.4">
      <c r="A5246" s="88" t="s">
        <v>3331</v>
      </c>
      <c r="B5246" s="86">
        <v>2017</v>
      </c>
      <c r="C5246" s="87" t="s">
        <v>1054</v>
      </c>
      <c r="D5246" s="88" t="s">
        <v>1051</v>
      </c>
      <c r="E5246" s="88" t="s">
        <v>96</v>
      </c>
      <c r="F5246" s="89">
        <v>169493375</v>
      </c>
      <c r="G5246" s="88">
        <v>5</v>
      </c>
      <c r="H5246" s="89">
        <v>22054115</v>
      </c>
      <c r="J5246" s="48"/>
    </row>
    <row r="5247" spans="1:10" x14ac:dyDescent="0.4">
      <c r="A5247" s="88" t="s">
        <v>3330</v>
      </c>
      <c r="B5247" s="86">
        <v>2017</v>
      </c>
      <c r="C5247" s="87" t="s">
        <v>1054</v>
      </c>
      <c r="D5247" s="88" t="s">
        <v>100</v>
      </c>
      <c r="E5247" s="88" t="s">
        <v>96</v>
      </c>
      <c r="F5247" s="89">
        <v>97557810</v>
      </c>
      <c r="G5247" s="88">
        <v>4</v>
      </c>
      <c r="H5247" s="89">
        <v>20773162</v>
      </c>
      <c r="J5247" s="48"/>
    </row>
    <row r="5248" spans="1:10" x14ac:dyDescent="0.4">
      <c r="A5248" s="88" t="s">
        <v>3330</v>
      </c>
      <c r="B5248" s="86">
        <v>2017</v>
      </c>
      <c r="C5248" s="87" t="s">
        <v>1054</v>
      </c>
      <c r="D5248" s="88" t="s">
        <v>100</v>
      </c>
      <c r="E5248" s="88" t="s">
        <v>96</v>
      </c>
      <c r="F5248" s="89">
        <v>136698440</v>
      </c>
      <c r="G5248" s="88">
        <v>5</v>
      </c>
      <c r="H5248" s="89">
        <v>29106134</v>
      </c>
      <c r="J5248" s="48"/>
    </row>
    <row r="5249" spans="1:10" x14ac:dyDescent="0.4">
      <c r="A5249" s="88" t="s">
        <v>3330</v>
      </c>
      <c r="B5249" s="86">
        <v>2017</v>
      </c>
      <c r="C5249" s="87" t="s">
        <v>1054</v>
      </c>
      <c r="D5249" s="88" t="s">
        <v>100</v>
      </c>
      <c r="E5249" s="88" t="s">
        <v>96</v>
      </c>
      <c r="F5249" s="89">
        <v>174637267</v>
      </c>
      <c r="G5249" s="88">
        <v>1</v>
      </c>
      <c r="H5249" s="89">
        <v>27435158</v>
      </c>
      <c r="J5249" s="48"/>
    </row>
    <row r="5250" spans="1:10" x14ac:dyDescent="0.4">
      <c r="A5250" s="88" t="s">
        <v>3330</v>
      </c>
      <c r="B5250" s="86">
        <v>2015</v>
      </c>
      <c r="C5250" s="87" t="s">
        <v>1054</v>
      </c>
      <c r="D5250" s="88" t="s">
        <v>100</v>
      </c>
      <c r="E5250" s="88" t="s">
        <v>96</v>
      </c>
      <c r="F5250" s="89">
        <v>168493302</v>
      </c>
      <c r="G5250" s="88">
        <v>1</v>
      </c>
      <c r="H5250" s="89">
        <v>25756869</v>
      </c>
      <c r="J5250" s="48"/>
    </row>
    <row r="5251" spans="1:10" x14ac:dyDescent="0.4">
      <c r="A5251" s="88" t="s">
        <v>3329</v>
      </c>
      <c r="B5251" s="86">
        <v>2015</v>
      </c>
      <c r="C5251" s="87" t="s">
        <v>1054</v>
      </c>
      <c r="D5251" s="88" t="s">
        <v>1051</v>
      </c>
      <c r="E5251" s="88" t="s">
        <v>96</v>
      </c>
      <c r="F5251" s="89">
        <v>164457828</v>
      </c>
      <c r="G5251" s="88">
        <v>2</v>
      </c>
      <c r="H5251" s="89">
        <v>32226448</v>
      </c>
      <c r="J5251" s="48"/>
    </row>
    <row r="5252" spans="1:10" x14ac:dyDescent="0.4">
      <c r="A5252" s="88" t="s">
        <v>3329</v>
      </c>
      <c r="B5252" s="86">
        <v>2014</v>
      </c>
      <c r="C5252" s="87" t="s">
        <v>1054</v>
      </c>
      <c r="D5252" s="88" t="s">
        <v>1051</v>
      </c>
      <c r="E5252" s="88" t="s">
        <v>96</v>
      </c>
      <c r="F5252" s="89">
        <v>122196444</v>
      </c>
      <c r="G5252" s="88">
        <v>3</v>
      </c>
      <c r="H5252" s="89">
        <v>25610742</v>
      </c>
      <c r="J5252" s="48"/>
    </row>
    <row r="5253" spans="1:10" x14ac:dyDescent="0.4">
      <c r="A5253" s="88" t="s">
        <v>3328</v>
      </c>
      <c r="B5253" s="86">
        <v>2014</v>
      </c>
      <c r="C5253" s="87" t="s">
        <v>1061</v>
      </c>
      <c r="D5253" s="88" t="s">
        <v>1051</v>
      </c>
      <c r="E5253" s="88" t="s">
        <v>106</v>
      </c>
      <c r="F5253" s="89">
        <v>239865744</v>
      </c>
      <c r="G5253" s="88">
        <v>3</v>
      </c>
      <c r="H5253" s="89">
        <v>29849385</v>
      </c>
      <c r="J5253" s="48"/>
    </row>
    <row r="5254" spans="1:10" x14ac:dyDescent="0.4">
      <c r="A5254" s="88" t="s">
        <v>3327</v>
      </c>
      <c r="B5254" s="86">
        <v>2014</v>
      </c>
      <c r="C5254" s="87" t="s">
        <v>1054</v>
      </c>
      <c r="D5254" s="88" t="s">
        <v>1051</v>
      </c>
      <c r="E5254" s="88" t="s">
        <v>106</v>
      </c>
      <c r="F5254" s="89">
        <v>186735914</v>
      </c>
      <c r="G5254" s="88">
        <v>5</v>
      </c>
      <c r="H5254" s="89">
        <v>32037592</v>
      </c>
      <c r="J5254" s="48"/>
    </row>
    <row r="5255" spans="1:10" x14ac:dyDescent="0.4">
      <c r="A5255" s="88" t="s">
        <v>3327</v>
      </c>
      <c r="B5255" s="86">
        <v>2016</v>
      </c>
      <c r="C5255" s="87" t="s">
        <v>1054</v>
      </c>
      <c r="D5255" s="88" t="s">
        <v>1051</v>
      </c>
      <c r="E5255" s="88" t="s">
        <v>106</v>
      </c>
      <c r="F5255" s="89">
        <v>249944213</v>
      </c>
      <c r="G5255" s="88">
        <v>2</v>
      </c>
      <c r="H5255" s="89">
        <v>10471729</v>
      </c>
      <c r="J5255" s="48"/>
    </row>
    <row r="5256" spans="1:10" x14ac:dyDescent="0.4">
      <c r="A5256" s="88" t="s">
        <v>3327</v>
      </c>
      <c r="B5256" s="86">
        <v>2017</v>
      </c>
      <c r="C5256" s="87" t="s">
        <v>1054</v>
      </c>
      <c r="D5256" s="88" t="s">
        <v>1051</v>
      </c>
      <c r="E5256" s="88" t="s">
        <v>106</v>
      </c>
      <c r="F5256" s="89">
        <v>149297711</v>
      </c>
      <c r="G5256" s="88">
        <v>1</v>
      </c>
      <c r="H5256" s="89">
        <v>23713762</v>
      </c>
      <c r="J5256" s="48"/>
    </row>
    <row r="5257" spans="1:10" x14ac:dyDescent="0.4">
      <c r="A5257" s="88" t="s">
        <v>3326</v>
      </c>
      <c r="B5257" s="86">
        <v>2017</v>
      </c>
      <c r="C5257" s="87" t="s">
        <v>1052</v>
      </c>
      <c r="D5257" s="88" t="s">
        <v>100</v>
      </c>
      <c r="E5257" s="88" t="s">
        <v>106</v>
      </c>
      <c r="F5257" s="89">
        <v>172839892</v>
      </c>
      <c r="G5257" s="88">
        <v>1</v>
      </c>
      <c r="H5257" s="89">
        <v>18234041</v>
      </c>
      <c r="J5257" s="48"/>
    </row>
    <row r="5258" spans="1:10" x14ac:dyDescent="0.4">
      <c r="A5258" s="88" t="s">
        <v>3325</v>
      </c>
      <c r="B5258" s="86">
        <v>2015</v>
      </c>
      <c r="C5258" s="87" t="s">
        <v>1061</v>
      </c>
      <c r="D5258" s="88" t="s">
        <v>1051</v>
      </c>
      <c r="E5258" s="88" t="s">
        <v>106</v>
      </c>
      <c r="F5258" s="89">
        <v>211165965</v>
      </c>
      <c r="G5258" s="88">
        <v>1</v>
      </c>
      <c r="H5258" s="89">
        <v>14620794</v>
      </c>
      <c r="J5258" s="48"/>
    </row>
    <row r="5259" spans="1:10" x14ac:dyDescent="0.4">
      <c r="A5259" s="88" t="s">
        <v>3325</v>
      </c>
      <c r="B5259" s="86">
        <v>2015</v>
      </c>
      <c r="C5259" s="87" t="s">
        <v>1061</v>
      </c>
      <c r="D5259" s="88" t="s">
        <v>1051</v>
      </c>
      <c r="E5259" s="88" t="s">
        <v>106</v>
      </c>
      <c r="F5259" s="89">
        <v>160477571</v>
      </c>
      <c r="G5259" s="88">
        <v>4</v>
      </c>
      <c r="H5259" s="89">
        <v>24761662</v>
      </c>
      <c r="J5259" s="48"/>
    </row>
    <row r="5260" spans="1:10" x14ac:dyDescent="0.4">
      <c r="A5260" s="88" t="s">
        <v>3324</v>
      </c>
      <c r="B5260" s="86">
        <v>2015</v>
      </c>
      <c r="C5260" s="87" t="s">
        <v>1052</v>
      </c>
      <c r="D5260" s="88" t="s">
        <v>1051</v>
      </c>
      <c r="E5260" s="88" t="s">
        <v>102</v>
      </c>
      <c r="F5260" s="89">
        <v>148601038</v>
      </c>
      <c r="G5260" s="88">
        <v>1</v>
      </c>
      <c r="H5260" s="89">
        <v>30766752</v>
      </c>
      <c r="J5260" s="48"/>
    </row>
    <row r="5261" spans="1:10" x14ac:dyDescent="0.4">
      <c r="A5261" s="88" t="s">
        <v>3324</v>
      </c>
      <c r="B5261" s="86">
        <v>2016</v>
      </c>
      <c r="C5261" s="87" t="s">
        <v>1052</v>
      </c>
      <c r="D5261" s="88" t="s">
        <v>1051</v>
      </c>
      <c r="E5261" s="88" t="s">
        <v>102</v>
      </c>
      <c r="F5261" s="89">
        <v>242353167</v>
      </c>
      <c r="G5261" s="88">
        <v>3</v>
      </c>
      <c r="H5261" s="89">
        <v>10699922</v>
      </c>
      <c r="J5261" s="48"/>
    </row>
    <row r="5262" spans="1:10" x14ac:dyDescent="0.4">
      <c r="A5262" s="88" t="s">
        <v>3323</v>
      </c>
      <c r="B5262" s="86">
        <v>2016</v>
      </c>
      <c r="C5262" s="87" t="s">
        <v>1052</v>
      </c>
      <c r="D5262" s="88" t="s">
        <v>100</v>
      </c>
      <c r="E5262" s="88" t="s">
        <v>104</v>
      </c>
      <c r="F5262" s="89">
        <v>223689471</v>
      </c>
      <c r="G5262" s="88">
        <v>4</v>
      </c>
      <c r="H5262" s="89">
        <v>14321527</v>
      </c>
      <c r="J5262" s="48"/>
    </row>
    <row r="5263" spans="1:10" x14ac:dyDescent="0.4">
      <c r="A5263" s="88" t="s">
        <v>3322</v>
      </c>
      <c r="B5263" s="86">
        <v>2016</v>
      </c>
      <c r="C5263" s="87" t="s">
        <v>1054</v>
      </c>
      <c r="D5263" s="88" t="s">
        <v>1051</v>
      </c>
      <c r="E5263" s="88" t="s">
        <v>102</v>
      </c>
      <c r="F5263" s="89">
        <v>231788041</v>
      </c>
      <c r="G5263" s="88">
        <v>4</v>
      </c>
      <c r="H5263" s="89">
        <v>15483353</v>
      </c>
      <c r="J5263" s="48"/>
    </row>
    <row r="5264" spans="1:10" x14ac:dyDescent="0.4">
      <c r="A5264" s="88" t="s">
        <v>3321</v>
      </c>
      <c r="B5264" s="86">
        <v>2014</v>
      </c>
      <c r="C5264" s="87" t="s">
        <v>1061</v>
      </c>
      <c r="D5264" s="88" t="s">
        <v>1051</v>
      </c>
      <c r="E5264" s="88" t="s">
        <v>96</v>
      </c>
      <c r="F5264" s="89">
        <v>129645840</v>
      </c>
      <c r="G5264" s="88">
        <v>4</v>
      </c>
      <c r="H5264" s="89">
        <v>33377374</v>
      </c>
      <c r="J5264" s="48"/>
    </row>
    <row r="5265" spans="1:10" x14ac:dyDescent="0.4">
      <c r="A5265" s="88" t="s">
        <v>3320</v>
      </c>
      <c r="B5265" s="86">
        <v>2014</v>
      </c>
      <c r="C5265" s="87" t="s">
        <v>1070</v>
      </c>
      <c r="D5265" s="88" t="s">
        <v>1064</v>
      </c>
      <c r="E5265" s="88" t="s">
        <v>96</v>
      </c>
      <c r="F5265" s="89">
        <v>169126536</v>
      </c>
      <c r="G5265" s="88">
        <v>4</v>
      </c>
      <c r="H5265" s="89">
        <v>26608468</v>
      </c>
      <c r="J5265" s="48"/>
    </row>
    <row r="5266" spans="1:10" x14ac:dyDescent="0.4">
      <c r="A5266" s="88" t="s">
        <v>3319</v>
      </c>
      <c r="B5266" s="86">
        <v>2014</v>
      </c>
      <c r="C5266" s="87" t="s">
        <v>1061</v>
      </c>
      <c r="D5266" s="88" t="s">
        <v>1064</v>
      </c>
      <c r="E5266" s="88" t="s">
        <v>96</v>
      </c>
      <c r="F5266" s="89">
        <v>144425270</v>
      </c>
      <c r="G5266" s="88">
        <v>1</v>
      </c>
      <c r="H5266" s="89">
        <v>11660538</v>
      </c>
      <c r="J5266" s="48"/>
    </row>
    <row r="5267" spans="1:10" x14ac:dyDescent="0.4">
      <c r="A5267" s="88" t="s">
        <v>3318</v>
      </c>
      <c r="B5267" s="86">
        <v>2014</v>
      </c>
      <c r="C5267" s="87" t="s">
        <v>1061</v>
      </c>
      <c r="D5267" s="88" t="s">
        <v>1051</v>
      </c>
      <c r="E5267" s="88" t="s">
        <v>104</v>
      </c>
      <c r="F5267" s="89">
        <v>230872455</v>
      </c>
      <c r="G5267" s="88">
        <v>3</v>
      </c>
      <c r="H5267" s="89">
        <v>15629855</v>
      </c>
      <c r="J5267" s="48"/>
    </row>
    <row r="5268" spans="1:10" x14ac:dyDescent="0.4">
      <c r="A5268" s="88" t="s">
        <v>3317</v>
      </c>
      <c r="B5268" s="86">
        <v>2016</v>
      </c>
      <c r="C5268" s="87" t="s">
        <v>1054</v>
      </c>
      <c r="D5268" s="88" t="s">
        <v>1064</v>
      </c>
      <c r="E5268" s="88" t="s">
        <v>102</v>
      </c>
      <c r="F5268" s="89">
        <v>201954320</v>
      </c>
      <c r="G5268" s="88">
        <v>4</v>
      </c>
      <c r="H5268" s="89">
        <v>30669563</v>
      </c>
      <c r="J5268" s="48"/>
    </row>
    <row r="5269" spans="1:10" x14ac:dyDescent="0.4">
      <c r="A5269" s="88" t="s">
        <v>3317</v>
      </c>
      <c r="B5269" s="86">
        <v>2017</v>
      </c>
      <c r="C5269" s="87" t="s">
        <v>1054</v>
      </c>
      <c r="D5269" s="88" t="s">
        <v>1064</v>
      </c>
      <c r="E5269" s="88" t="s">
        <v>102</v>
      </c>
      <c r="F5269" s="89">
        <v>120549631</v>
      </c>
      <c r="G5269" s="88">
        <v>5</v>
      </c>
      <c r="H5269" s="89">
        <v>24894686</v>
      </c>
      <c r="J5269" s="48"/>
    </row>
    <row r="5270" spans="1:10" x14ac:dyDescent="0.4">
      <c r="A5270" s="88" t="s">
        <v>3317</v>
      </c>
      <c r="B5270" s="86">
        <v>2017</v>
      </c>
      <c r="C5270" s="87" t="s">
        <v>1054</v>
      </c>
      <c r="D5270" s="88" t="s">
        <v>1064</v>
      </c>
      <c r="E5270" s="88" t="s">
        <v>102</v>
      </c>
      <c r="F5270" s="89">
        <v>113331804</v>
      </c>
      <c r="G5270" s="88">
        <v>4</v>
      </c>
      <c r="H5270" s="89">
        <v>24035421</v>
      </c>
      <c r="J5270" s="48"/>
    </row>
    <row r="5271" spans="1:10" x14ac:dyDescent="0.4">
      <c r="A5271" s="88" t="s">
        <v>3316</v>
      </c>
      <c r="B5271" s="86">
        <v>2017</v>
      </c>
      <c r="C5271" s="87" t="s">
        <v>1054</v>
      </c>
      <c r="D5271" s="88" t="s">
        <v>1051</v>
      </c>
      <c r="E5271" s="88" t="s">
        <v>96</v>
      </c>
      <c r="F5271" s="89">
        <v>223383149</v>
      </c>
      <c r="G5271" s="88">
        <v>5</v>
      </c>
      <c r="H5271" s="89">
        <v>32041529</v>
      </c>
      <c r="J5271" s="48"/>
    </row>
    <row r="5272" spans="1:10" x14ac:dyDescent="0.4">
      <c r="A5272" s="88" t="s">
        <v>3315</v>
      </c>
      <c r="B5272" s="86">
        <v>2017</v>
      </c>
      <c r="C5272" s="87" t="s">
        <v>1054</v>
      </c>
      <c r="D5272" s="88" t="s">
        <v>1064</v>
      </c>
      <c r="E5272" s="88" t="s">
        <v>96</v>
      </c>
      <c r="F5272" s="89">
        <v>235070389</v>
      </c>
      <c r="G5272" s="88">
        <v>5</v>
      </c>
      <c r="H5272" s="89">
        <v>28617979</v>
      </c>
      <c r="J5272" s="48"/>
    </row>
    <row r="5273" spans="1:10" x14ac:dyDescent="0.4">
      <c r="A5273" s="88" t="s">
        <v>3315</v>
      </c>
      <c r="B5273" s="86">
        <v>2017</v>
      </c>
      <c r="C5273" s="87" t="s">
        <v>1054</v>
      </c>
      <c r="D5273" s="88" t="s">
        <v>1064</v>
      </c>
      <c r="E5273" s="88" t="s">
        <v>96</v>
      </c>
      <c r="F5273" s="89">
        <v>220649739</v>
      </c>
      <c r="G5273" s="88">
        <v>1</v>
      </c>
      <c r="H5273" s="89">
        <v>14641171</v>
      </c>
      <c r="J5273" s="48"/>
    </row>
    <row r="5274" spans="1:10" x14ac:dyDescent="0.4">
      <c r="A5274" s="88" t="s">
        <v>3314</v>
      </c>
      <c r="B5274" s="86">
        <v>2017</v>
      </c>
      <c r="C5274" s="87" t="s">
        <v>1061</v>
      </c>
      <c r="D5274" s="88" t="s">
        <v>100</v>
      </c>
      <c r="E5274" s="88" t="s">
        <v>104</v>
      </c>
      <c r="F5274" s="89">
        <v>146348107</v>
      </c>
      <c r="G5274" s="88">
        <v>5</v>
      </c>
      <c r="H5274" s="89">
        <v>12586644</v>
      </c>
      <c r="J5274" s="48"/>
    </row>
    <row r="5275" spans="1:10" x14ac:dyDescent="0.4">
      <c r="A5275" s="88" t="s">
        <v>3314</v>
      </c>
      <c r="B5275" s="86">
        <v>2017</v>
      </c>
      <c r="C5275" s="87" t="s">
        <v>1061</v>
      </c>
      <c r="D5275" s="88" t="s">
        <v>100</v>
      </c>
      <c r="E5275" s="88" t="s">
        <v>104</v>
      </c>
      <c r="F5275" s="89">
        <v>247993008</v>
      </c>
      <c r="G5275" s="88">
        <v>4</v>
      </c>
      <c r="H5275" s="89">
        <v>33342056</v>
      </c>
      <c r="J5275" s="48"/>
    </row>
    <row r="5276" spans="1:10" x14ac:dyDescent="0.4">
      <c r="A5276" s="88" t="s">
        <v>3314</v>
      </c>
      <c r="B5276" s="86">
        <v>2014</v>
      </c>
      <c r="C5276" s="87" t="s">
        <v>1061</v>
      </c>
      <c r="D5276" s="88" t="s">
        <v>100</v>
      </c>
      <c r="E5276" s="88" t="s">
        <v>104</v>
      </c>
      <c r="F5276" s="89">
        <v>116900493</v>
      </c>
      <c r="G5276" s="88">
        <v>3</v>
      </c>
      <c r="H5276" s="89">
        <v>19129220</v>
      </c>
      <c r="J5276" s="48"/>
    </row>
    <row r="5277" spans="1:10" x14ac:dyDescent="0.4">
      <c r="A5277" s="88" t="s">
        <v>3313</v>
      </c>
      <c r="B5277" s="86">
        <v>2017</v>
      </c>
      <c r="C5277" s="87" t="s">
        <v>1054</v>
      </c>
      <c r="D5277" s="88" t="s">
        <v>1051</v>
      </c>
      <c r="E5277" s="88" t="s">
        <v>102</v>
      </c>
      <c r="F5277" s="89">
        <v>106563856</v>
      </c>
      <c r="G5277" s="88">
        <v>1</v>
      </c>
      <c r="H5277" s="89">
        <v>10014990</v>
      </c>
      <c r="J5277" s="48"/>
    </row>
    <row r="5278" spans="1:10" x14ac:dyDescent="0.4">
      <c r="A5278" s="88" t="s">
        <v>3312</v>
      </c>
      <c r="B5278" s="86">
        <v>2014</v>
      </c>
      <c r="C5278" s="87" t="s">
        <v>1052</v>
      </c>
      <c r="D5278" s="88" t="s">
        <v>1051</v>
      </c>
      <c r="E5278" s="88" t="s">
        <v>104</v>
      </c>
      <c r="F5278" s="89">
        <v>123654192</v>
      </c>
      <c r="G5278" s="88">
        <v>4</v>
      </c>
      <c r="H5278" s="89">
        <v>17234965</v>
      </c>
      <c r="J5278" s="48"/>
    </row>
    <row r="5279" spans="1:10" x14ac:dyDescent="0.4">
      <c r="A5279" s="88" t="s">
        <v>3311</v>
      </c>
      <c r="B5279" s="86">
        <v>2014</v>
      </c>
      <c r="C5279" s="87" t="s">
        <v>1054</v>
      </c>
      <c r="D5279" s="88" t="s">
        <v>1051</v>
      </c>
      <c r="E5279" s="88" t="s">
        <v>96</v>
      </c>
      <c r="F5279" s="89">
        <v>111709222</v>
      </c>
      <c r="G5279" s="88">
        <v>5</v>
      </c>
      <c r="H5279" s="89">
        <v>24713661</v>
      </c>
      <c r="J5279" s="48"/>
    </row>
    <row r="5280" spans="1:10" x14ac:dyDescent="0.4">
      <c r="A5280" s="88" t="s">
        <v>3310</v>
      </c>
      <c r="B5280" s="86">
        <v>2014</v>
      </c>
      <c r="C5280" s="87" t="s">
        <v>1054</v>
      </c>
      <c r="D5280" s="88" t="s">
        <v>1051</v>
      </c>
      <c r="E5280" s="88" t="s">
        <v>102</v>
      </c>
      <c r="F5280" s="89">
        <v>193791738</v>
      </c>
      <c r="G5280" s="88">
        <v>1</v>
      </c>
      <c r="H5280" s="89">
        <v>12306722</v>
      </c>
      <c r="J5280" s="48"/>
    </row>
    <row r="5281" spans="1:10" x14ac:dyDescent="0.4">
      <c r="A5281" s="88" t="s">
        <v>3310</v>
      </c>
      <c r="B5281" s="86">
        <v>2014</v>
      </c>
      <c r="C5281" s="87" t="s">
        <v>1054</v>
      </c>
      <c r="D5281" s="88" t="s">
        <v>1051</v>
      </c>
      <c r="E5281" s="88" t="s">
        <v>102</v>
      </c>
      <c r="F5281" s="89">
        <v>188188192</v>
      </c>
      <c r="G5281" s="88">
        <v>1</v>
      </c>
      <c r="H5281" s="89">
        <v>11809277</v>
      </c>
      <c r="J5281" s="48"/>
    </row>
    <row r="5282" spans="1:10" x14ac:dyDescent="0.4">
      <c r="A5282" s="88" t="s">
        <v>3310</v>
      </c>
      <c r="B5282" s="86">
        <v>2014</v>
      </c>
      <c r="C5282" s="87" t="s">
        <v>1054</v>
      </c>
      <c r="D5282" s="88" t="s">
        <v>1051</v>
      </c>
      <c r="E5282" s="88" t="s">
        <v>102</v>
      </c>
      <c r="F5282" s="89">
        <v>101615807</v>
      </c>
      <c r="G5282" s="88">
        <v>2</v>
      </c>
      <c r="H5282" s="89">
        <v>21395053</v>
      </c>
      <c r="J5282" s="48"/>
    </row>
    <row r="5283" spans="1:10" x14ac:dyDescent="0.4">
      <c r="A5283" s="88" t="s">
        <v>3309</v>
      </c>
      <c r="B5283" s="86">
        <v>2016</v>
      </c>
      <c r="C5283" s="87" t="s">
        <v>1054</v>
      </c>
      <c r="D5283" s="88" t="s">
        <v>1064</v>
      </c>
      <c r="E5283" s="88" t="s">
        <v>106</v>
      </c>
      <c r="F5283" s="89">
        <v>129246012</v>
      </c>
      <c r="G5283" s="88">
        <v>3</v>
      </c>
      <c r="H5283" s="89">
        <v>15531450</v>
      </c>
      <c r="J5283" s="48"/>
    </row>
    <row r="5284" spans="1:10" x14ac:dyDescent="0.4">
      <c r="A5284" s="88" t="s">
        <v>3308</v>
      </c>
      <c r="B5284" s="86">
        <v>2014</v>
      </c>
      <c r="C5284" s="87" t="s">
        <v>1054</v>
      </c>
      <c r="D5284" s="88" t="s">
        <v>100</v>
      </c>
      <c r="E5284" s="88" t="s">
        <v>102</v>
      </c>
      <c r="F5284" s="89">
        <v>149565975</v>
      </c>
      <c r="G5284" s="88">
        <v>3</v>
      </c>
      <c r="H5284" s="89">
        <v>34141312</v>
      </c>
      <c r="J5284" s="48"/>
    </row>
    <row r="5285" spans="1:10" x14ac:dyDescent="0.4">
      <c r="A5285" s="88" t="s">
        <v>3308</v>
      </c>
      <c r="B5285" s="86">
        <v>2014</v>
      </c>
      <c r="C5285" s="87" t="s">
        <v>1054</v>
      </c>
      <c r="D5285" s="88" t="s">
        <v>100</v>
      </c>
      <c r="E5285" s="88" t="s">
        <v>102</v>
      </c>
      <c r="F5285" s="89">
        <v>139663264</v>
      </c>
      <c r="G5285" s="88">
        <v>3</v>
      </c>
      <c r="H5285" s="89">
        <v>23668321</v>
      </c>
      <c r="J5285" s="48"/>
    </row>
    <row r="5286" spans="1:10" x14ac:dyDescent="0.4">
      <c r="A5286" s="88" t="s">
        <v>3307</v>
      </c>
      <c r="B5286" s="86">
        <v>2016</v>
      </c>
      <c r="C5286" s="87" t="s">
        <v>1054</v>
      </c>
      <c r="D5286" s="88" t="s">
        <v>1064</v>
      </c>
      <c r="E5286" s="88" t="s">
        <v>106</v>
      </c>
      <c r="F5286" s="89">
        <v>242753485</v>
      </c>
      <c r="G5286" s="88">
        <v>4</v>
      </c>
      <c r="H5286" s="89">
        <v>30796029</v>
      </c>
      <c r="J5286" s="48"/>
    </row>
    <row r="5287" spans="1:10" x14ac:dyDescent="0.4">
      <c r="A5287" s="88" t="s">
        <v>3307</v>
      </c>
      <c r="B5287" s="86">
        <v>2017</v>
      </c>
      <c r="C5287" s="87" t="s">
        <v>1054</v>
      </c>
      <c r="D5287" s="88" t="s">
        <v>1064</v>
      </c>
      <c r="E5287" s="88" t="s">
        <v>106</v>
      </c>
      <c r="F5287" s="89">
        <v>220375217</v>
      </c>
      <c r="G5287" s="88">
        <v>2</v>
      </c>
      <c r="H5287" s="89">
        <v>14958115</v>
      </c>
      <c r="J5287" s="48"/>
    </row>
    <row r="5288" spans="1:10" x14ac:dyDescent="0.4">
      <c r="A5288" s="88" t="s">
        <v>3307</v>
      </c>
      <c r="B5288" s="86">
        <v>2017</v>
      </c>
      <c r="C5288" s="87" t="s">
        <v>1054</v>
      </c>
      <c r="D5288" s="88" t="s">
        <v>1064</v>
      </c>
      <c r="E5288" s="88" t="s">
        <v>106</v>
      </c>
      <c r="F5288" s="89">
        <v>210059129</v>
      </c>
      <c r="G5288" s="88">
        <v>4</v>
      </c>
      <c r="H5288" s="89">
        <v>28679438</v>
      </c>
      <c r="J5288" s="48"/>
    </row>
    <row r="5289" spans="1:10" x14ac:dyDescent="0.4">
      <c r="A5289" s="88" t="s">
        <v>3307</v>
      </c>
      <c r="B5289" s="86">
        <v>2017</v>
      </c>
      <c r="C5289" s="87" t="s">
        <v>1054</v>
      </c>
      <c r="D5289" s="88" t="s">
        <v>1064</v>
      </c>
      <c r="E5289" s="88" t="s">
        <v>106</v>
      </c>
      <c r="F5289" s="89">
        <v>157799523</v>
      </c>
      <c r="G5289" s="88">
        <v>2</v>
      </c>
      <c r="H5289" s="89">
        <v>23718827</v>
      </c>
      <c r="J5289" s="48"/>
    </row>
    <row r="5290" spans="1:10" x14ac:dyDescent="0.4">
      <c r="A5290" s="88" t="s">
        <v>3306</v>
      </c>
      <c r="B5290" s="86">
        <v>2017</v>
      </c>
      <c r="C5290" s="87" t="s">
        <v>1054</v>
      </c>
      <c r="D5290" s="88" t="s">
        <v>1064</v>
      </c>
      <c r="E5290" s="88" t="s">
        <v>96</v>
      </c>
      <c r="F5290" s="89">
        <v>128781066</v>
      </c>
      <c r="G5290" s="88">
        <v>3</v>
      </c>
      <c r="H5290" s="89">
        <v>12502272</v>
      </c>
      <c r="J5290" s="48"/>
    </row>
    <row r="5291" spans="1:10" x14ac:dyDescent="0.4">
      <c r="A5291" s="88" t="s">
        <v>3305</v>
      </c>
      <c r="B5291" s="86">
        <v>2017</v>
      </c>
      <c r="C5291" s="87" t="s">
        <v>1054</v>
      </c>
      <c r="D5291" s="88" t="s">
        <v>100</v>
      </c>
      <c r="E5291" s="88" t="s">
        <v>106</v>
      </c>
      <c r="F5291" s="89">
        <v>202158797</v>
      </c>
      <c r="G5291" s="88">
        <v>2</v>
      </c>
      <c r="H5291" s="89">
        <v>26814426</v>
      </c>
      <c r="J5291" s="48"/>
    </row>
    <row r="5292" spans="1:10" x14ac:dyDescent="0.4">
      <c r="A5292" s="88" t="s">
        <v>3304</v>
      </c>
      <c r="B5292" s="86">
        <v>2017</v>
      </c>
      <c r="C5292" s="87" t="s">
        <v>1054</v>
      </c>
      <c r="D5292" s="88" t="s">
        <v>100</v>
      </c>
      <c r="E5292" s="88" t="s">
        <v>102</v>
      </c>
      <c r="F5292" s="89">
        <v>243446282</v>
      </c>
      <c r="G5292" s="88">
        <v>3</v>
      </c>
      <c r="H5292" s="89">
        <v>24982317</v>
      </c>
      <c r="J5292" s="48"/>
    </row>
    <row r="5293" spans="1:10" x14ac:dyDescent="0.4">
      <c r="A5293" s="88" t="s">
        <v>3304</v>
      </c>
      <c r="B5293" s="86">
        <v>2017</v>
      </c>
      <c r="C5293" s="87" t="s">
        <v>1054</v>
      </c>
      <c r="D5293" s="88" t="s">
        <v>100</v>
      </c>
      <c r="E5293" s="88" t="s">
        <v>102</v>
      </c>
      <c r="F5293" s="89">
        <v>148772556</v>
      </c>
      <c r="G5293" s="88">
        <v>4</v>
      </c>
      <c r="H5293" s="89">
        <v>11163246</v>
      </c>
      <c r="J5293" s="48"/>
    </row>
    <row r="5294" spans="1:10" x14ac:dyDescent="0.4">
      <c r="A5294" s="88" t="s">
        <v>3303</v>
      </c>
      <c r="B5294" s="86">
        <v>2016</v>
      </c>
      <c r="C5294" s="87" t="s">
        <v>1054</v>
      </c>
      <c r="D5294" s="88" t="s">
        <v>1051</v>
      </c>
      <c r="E5294" s="88" t="s">
        <v>96</v>
      </c>
      <c r="F5294" s="89">
        <v>212036492</v>
      </c>
      <c r="G5294" s="88">
        <v>1</v>
      </c>
      <c r="H5294" s="89">
        <v>12278055</v>
      </c>
      <c r="J5294" s="48"/>
    </row>
    <row r="5295" spans="1:10" x14ac:dyDescent="0.4">
      <c r="A5295" s="88" t="s">
        <v>3303</v>
      </c>
      <c r="B5295" s="86">
        <v>2014</v>
      </c>
      <c r="C5295" s="87" t="s">
        <v>1054</v>
      </c>
      <c r="D5295" s="88" t="s">
        <v>1051</v>
      </c>
      <c r="E5295" s="88" t="s">
        <v>96</v>
      </c>
      <c r="F5295" s="89">
        <v>192225085</v>
      </c>
      <c r="G5295" s="88">
        <v>5</v>
      </c>
      <c r="H5295" s="89">
        <v>14059909</v>
      </c>
      <c r="J5295" s="48"/>
    </row>
    <row r="5296" spans="1:10" x14ac:dyDescent="0.4">
      <c r="A5296" s="88" t="s">
        <v>3302</v>
      </c>
      <c r="B5296" s="86">
        <v>2017</v>
      </c>
      <c r="C5296" s="87" t="s">
        <v>1052</v>
      </c>
      <c r="D5296" s="88" t="s">
        <v>1051</v>
      </c>
      <c r="E5296" s="88" t="s">
        <v>96</v>
      </c>
      <c r="F5296" s="89">
        <v>158554593</v>
      </c>
      <c r="G5296" s="88">
        <v>2</v>
      </c>
      <c r="H5296" s="89">
        <v>25986585</v>
      </c>
      <c r="J5296" s="48"/>
    </row>
    <row r="5297" spans="1:10" x14ac:dyDescent="0.4">
      <c r="A5297" s="88" t="s">
        <v>3302</v>
      </c>
      <c r="B5297" s="86">
        <v>2017</v>
      </c>
      <c r="C5297" s="87" t="s">
        <v>1052</v>
      </c>
      <c r="D5297" s="88" t="s">
        <v>1051</v>
      </c>
      <c r="E5297" s="88" t="s">
        <v>96</v>
      </c>
      <c r="F5297" s="89">
        <v>186485101</v>
      </c>
      <c r="G5297" s="88">
        <v>2</v>
      </c>
      <c r="H5297" s="89">
        <v>11642206</v>
      </c>
      <c r="J5297" s="48"/>
    </row>
    <row r="5298" spans="1:10" x14ac:dyDescent="0.4">
      <c r="A5298" s="88" t="s">
        <v>3301</v>
      </c>
      <c r="B5298" s="86">
        <v>2017</v>
      </c>
      <c r="C5298" s="87" t="s">
        <v>1054</v>
      </c>
      <c r="D5298" s="88" t="s">
        <v>100</v>
      </c>
      <c r="E5298" s="88" t="s">
        <v>104</v>
      </c>
      <c r="F5298" s="89">
        <v>154670242</v>
      </c>
      <c r="G5298" s="88">
        <v>3</v>
      </c>
      <c r="H5298" s="89">
        <v>13026740</v>
      </c>
      <c r="J5298" s="48"/>
    </row>
    <row r="5299" spans="1:10" x14ac:dyDescent="0.4">
      <c r="A5299" s="88" t="s">
        <v>3300</v>
      </c>
      <c r="B5299" s="86">
        <v>2017</v>
      </c>
      <c r="C5299" s="87" t="s">
        <v>1054</v>
      </c>
      <c r="D5299" s="88" t="s">
        <v>1051</v>
      </c>
      <c r="E5299" s="88" t="s">
        <v>96</v>
      </c>
      <c r="F5299" s="89">
        <v>243162171</v>
      </c>
      <c r="G5299" s="88">
        <v>4</v>
      </c>
      <c r="H5299" s="89">
        <v>20122909</v>
      </c>
      <c r="J5299" s="48"/>
    </row>
    <row r="5300" spans="1:10" x14ac:dyDescent="0.4">
      <c r="A5300" s="88" t="s">
        <v>3299</v>
      </c>
      <c r="B5300" s="86">
        <v>2017</v>
      </c>
      <c r="C5300" s="87" t="s">
        <v>1061</v>
      </c>
      <c r="D5300" s="88" t="s">
        <v>1051</v>
      </c>
      <c r="E5300" s="88" t="s">
        <v>96</v>
      </c>
      <c r="F5300" s="89">
        <v>215727217</v>
      </c>
      <c r="G5300" s="88">
        <v>4</v>
      </c>
      <c r="H5300" s="89">
        <v>27360387</v>
      </c>
      <c r="J5300" s="48"/>
    </row>
    <row r="5301" spans="1:10" x14ac:dyDescent="0.4">
      <c r="A5301" s="88" t="s">
        <v>3299</v>
      </c>
      <c r="B5301" s="86">
        <v>2014</v>
      </c>
      <c r="C5301" s="87" t="s">
        <v>1061</v>
      </c>
      <c r="D5301" s="88" t="s">
        <v>1051</v>
      </c>
      <c r="E5301" s="88" t="s">
        <v>96</v>
      </c>
      <c r="F5301" s="89">
        <v>229966172</v>
      </c>
      <c r="G5301" s="88">
        <v>2</v>
      </c>
      <c r="H5301" s="89">
        <v>22212929</v>
      </c>
      <c r="J5301" s="48"/>
    </row>
    <row r="5302" spans="1:10" x14ac:dyDescent="0.4">
      <c r="A5302" s="88" t="s">
        <v>3299</v>
      </c>
      <c r="B5302" s="86">
        <v>2015</v>
      </c>
      <c r="C5302" s="87" t="s">
        <v>1061</v>
      </c>
      <c r="D5302" s="88" t="s">
        <v>1051</v>
      </c>
      <c r="E5302" s="88" t="s">
        <v>96</v>
      </c>
      <c r="F5302" s="89">
        <v>165760269</v>
      </c>
      <c r="G5302" s="88">
        <v>3</v>
      </c>
      <c r="H5302" s="89">
        <v>33846412</v>
      </c>
      <c r="J5302" s="48"/>
    </row>
    <row r="5303" spans="1:10" x14ac:dyDescent="0.4">
      <c r="A5303" s="88" t="s">
        <v>3299</v>
      </c>
      <c r="B5303" s="86">
        <v>2017</v>
      </c>
      <c r="C5303" s="87" t="s">
        <v>1061</v>
      </c>
      <c r="D5303" s="88" t="s">
        <v>1051</v>
      </c>
      <c r="E5303" s="88" t="s">
        <v>96</v>
      </c>
      <c r="F5303" s="89">
        <v>185454997</v>
      </c>
      <c r="G5303" s="88">
        <v>2</v>
      </c>
      <c r="H5303" s="89">
        <v>17401721</v>
      </c>
      <c r="J5303" s="48"/>
    </row>
    <row r="5304" spans="1:10" x14ac:dyDescent="0.4">
      <c r="A5304" s="88" t="s">
        <v>3298</v>
      </c>
      <c r="B5304" s="86">
        <v>2017</v>
      </c>
      <c r="C5304" s="87" t="s">
        <v>1052</v>
      </c>
      <c r="D5304" s="88" t="s">
        <v>1051</v>
      </c>
      <c r="E5304" s="88" t="s">
        <v>106</v>
      </c>
      <c r="F5304" s="89">
        <v>221527495</v>
      </c>
      <c r="G5304" s="88">
        <v>1</v>
      </c>
      <c r="H5304" s="89">
        <v>29302915</v>
      </c>
      <c r="J5304" s="48"/>
    </row>
    <row r="5305" spans="1:10" x14ac:dyDescent="0.4">
      <c r="A5305" s="88" t="s">
        <v>3297</v>
      </c>
      <c r="B5305" s="86">
        <v>2017</v>
      </c>
      <c r="C5305" s="87" t="s">
        <v>1054</v>
      </c>
      <c r="D5305" s="88" t="s">
        <v>1051</v>
      </c>
      <c r="E5305" s="88" t="s">
        <v>96</v>
      </c>
      <c r="F5305" s="89">
        <v>196088427</v>
      </c>
      <c r="G5305" s="88">
        <v>3</v>
      </c>
      <c r="H5305" s="89">
        <v>21292945</v>
      </c>
      <c r="J5305" s="48"/>
    </row>
    <row r="5306" spans="1:10" x14ac:dyDescent="0.4">
      <c r="A5306" s="88" t="s">
        <v>3296</v>
      </c>
      <c r="B5306" s="86">
        <v>2017</v>
      </c>
      <c r="C5306" s="87" t="s">
        <v>1061</v>
      </c>
      <c r="D5306" s="88" t="s">
        <v>1064</v>
      </c>
      <c r="E5306" s="88" t="s">
        <v>96</v>
      </c>
      <c r="F5306" s="89">
        <v>96032793</v>
      </c>
      <c r="G5306" s="88">
        <v>1</v>
      </c>
      <c r="H5306" s="89">
        <v>30705484</v>
      </c>
      <c r="J5306" s="48"/>
    </row>
    <row r="5307" spans="1:10" x14ac:dyDescent="0.4">
      <c r="A5307" s="88" t="s">
        <v>3296</v>
      </c>
      <c r="B5307" s="86">
        <v>2017</v>
      </c>
      <c r="C5307" s="87" t="s">
        <v>1061</v>
      </c>
      <c r="D5307" s="88" t="s">
        <v>1064</v>
      </c>
      <c r="E5307" s="88" t="s">
        <v>96</v>
      </c>
      <c r="F5307" s="89">
        <v>107890503</v>
      </c>
      <c r="G5307" s="88">
        <v>3</v>
      </c>
      <c r="H5307" s="89">
        <v>18985051</v>
      </c>
      <c r="J5307" s="48"/>
    </row>
    <row r="5308" spans="1:10" x14ac:dyDescent="0.4">
      <c r="A5308" s="88" t="s">
        <v>3295</v>
      </c>
      <c r="B5308" s="86">
        <v>2014</v>
      </c>
      <c r="C5308" s="87" t="s">
        <v>1054</v>
      </c>
      <c r="D5308" s="88" t="s">
        <v>1051</v>
      </c>
      <c r="E5308" s="88" t="s">
        <v>102</v>
      </c>
      <c r="F5308" s="89">
        <v>154000065</v>
      </c>
      <c r="G5308" s="88">
        <v>1</v>
      </c>
      <c r="H5308" s="89">
        <v>18031982</v>
      </c>
      <c r="J5308" s="48"/>
    </row>
    <row r="5309" spans="1:10" x14ac:dyDescent="0.4">
      <c r="A5309" s="88" t="s">
        <v>3294</v>
      </c>
      <c r="B5309" s="86">
        <v>2014</v>
      </c>
      <c r="C5309" s="87" t="s">
        <v>1054</v>
      </c>
      <c r="D5309" s="88" t="s">
        <v>1051</v>
      </c>
      <c r="E5309" s="88" t="s">
        <v>96</v>
      </c>
      <c r="F5309" s="89">
        <v>117873013</v>
      </c>
      <c r="G5309" s="88">
        <v>2</v>
      </c>
      <c r="H5309" s="89">
        <v>19157290</v>
      </c>
      <c r="J5309" s="48"/>
    </row>
    <row r="5310" spans="1:10" x14ac:dyDescent="0.4">
      <c r="A5310" s="88" t="s">
        <v>3294</v>
      </c>
      <c r="B5310" s="86">
        <v>2014</v>
      </c>
      <c r="C5310" s="87" t="s">
        <v>1054</v>
      </c>
      <c r="D5310" s="88" t="s">
        <v>1051</v>
      </c>
      <c r="E5310" s="88" t="s">
        <v>96</v>
      </c>
      <c r="F5310" s="89">
        <v>158034388</v>
      </c>
      <c r="G5310" s="88">
        <v>2</v>
      </c>
      <c r="H5310" s="89">
        <v>31879068</v>
      </c>
      <c r="J5310" s="48"/>
    </row>
    <row r="5311" spans="1:10" x14ac:dyDescent="0.4">
      <c r="A5311" s="88" t="s">
        <v>3294</v>
      </c>
      <c r="B5311" s="86">
        <v>2015</v>
      </c>
      <c r="C5311" s="87" t="s">
        <v>1054</v>
      </c>
      <c r="D5311" s="88" t="s">
        <v>1051</v>
      </c>
      <c r="E5311" s="88" t="s">
        <v>96</v>
      </c>
      <c r="F5311" s="89">
        <v>152173994</v>
      </c>
      <c r="G5311" s="88">
        <v>4</v>
      </c>
      <c r="H5311" s="89">
        <v>25997785</v>
      </c>
      <c r="J5311" s="48"/>
    </row>
    <row r="5312" spans="1:10" x14ac:dyDescent="0.4">
      <c r="A5312" s="88" t="s">
        <v>3293</v>
      </c>
      <c r="B5312" s="86">
        <v>2017</v>
      </c>
      <c r="C5312" s="87" t="s">
        <v>1070</v>
      </c>
      <c r="D5312" s="88" t="s">
        <v>100</v>
      </c>
      <c r="E5312" s="88" t="s">
        <v>106</v>
      </c>
      <c r="F5312" s="89">
        <v>113577364</v>
      </c>
      <c r="G5312" s="88">
        <v>2</v>
      </c>
      <c r="H5312" s="89">
        <v>13886160</v>
      </c>
      <c r="J5312" s="48"/>
    </row>
    <row r="5313" spans="1:10" x14ac:dyDescent="0.4">
      <c r="A5313" s="88" t="s">
        <v>3292</v>
      </c>
      <c r="B5313" s="86">
        <v>2017</v>
      </c>
      <c r="C5313" s="87" t="s">
        <v>1061</v>
      </c>
      <c r="D5313" s="88" t="s">
        <v>1064</v>
      </c>
      <c r="E5313" s="88" t="s">
        <v>106</v>
      </c>
      <c r="F5313" s="89">
        <v>231727446</v>
      </c>
      <c r="G5313" s="88">
        <v>4</v>
      </c>
      <c r="H5313" s="89">
        <v>15130305</v>
      </c>
      <c r="J5313" s="48"/>
    </row>
    <row r="5314" spans="1:10" x14ac:dyDescent="0.4">
      <c r="A5314" s="88" t="s">
        <v>3292</v>
      </c>
      <c r="B5314" s="86">
        <v>2017</v>
      </c>
      <c r="C5314" s="87" t="s">
        <v>1061</v>
      </c>
      <c r="D5314" s="88" t="s">
        <v>1064</v>
      </c>
      <c r="E5314" s="88" t="s">
        <v>106</v>
      </c>
      <c r="F5314" s="89">
        <v>173674994</v>
      </c>
      <c r="G5314" s="88">
        <v>2</v>
      </c>
      <c r="H5314" s="89">
        <v>23169499</v>
      </c>
      <c r="J5314" s="48"/>
    </row>
    <row r="5315" spans="1:10" x14ac:dyDescent="0.4">
      <c r="A5315" s="88" t="s">
        <v>3292</v>
      </c>
      <c r="B5315" s="86">
        <v>2017</v>
      </c>
      <c r="C5315" s="87" t="s">
        <v>1061</v>
      </c>
      <c r="D5315" s="88" t="s">
        <v>1064</v>
      </c>
      <c r="E5315" s="88" t="s">
        <v>106</v>
      </c>
      <c r="F5315" s="89">
        <v>138646248</v>
      </c>
      <c r="G5315" s="88">
        <v>4</v>
      </c>
      <c r="H5315" s="89">
        <v>16650463</v>
      </c>
      <c r="J5315" s="48"/>
    </row>
    <row r="5316" spans="1:10" x14ac:dyDescent="0.4">
      <c r="A5316" s="88" t="s">
        <v>3291</v>
      </c>
      <c r="B5316" s="86">
        <v>2017</v>
      </c>
      <c r="C5316" s="87" t="s">
        <v>1054</v>
      </c>
      <c r="D5316" s="88" t="s">
        <v>1051</v>
      </c>
      <c r="E5316" s="88" t="s">
        <v>102</v>
      </c>
      <c r="F5316" s="89">
        <v>125155728</v>
      </c>
      <c r="G5316" s="88">
        <v>2</v>
      </c>
      <c r="H5316" s="89">
        <v>10049903</v>
      </c>
      <c r="J5316" s="48"/>
    </row>
    <row r="5317" spans="1:10" x14ac:dyDescent="0.4">
      <c r="A5317" s="88" t="s">
        <v>3290</v>
      </c>
      <c r="B5317" s="86">
        <v>2017</v>
      </c>
      <c r="C5317" s="87" t="s">
        <v>1054</v>
      </c>
      <c r="D5317" s="88" t="s">
        <v>100</v>
      </c>
      <c r="E5317" s="88" t="s">
        <v>104</v>
      </c>
      <c r="F5317" s="89">
        <v>99825067</v>
      </c>
      <c r="G5317" s="88">
        <v>5</v>
      </c>
      <c r="H5317" s="89">
        <v>16794279</v>
      </c>
      <c r="J5317" s="48"/>
    </row>
    <row r="5318" spans="1:10" x14ac:dyDescent="0.4">
      <c r="A5318" s="88" t="s">
        <v>3289</v>
      </c>
      <c r="B5318" s="86">
        <v>2017</v>
      </c>
      <c r="C5318" s="87" t="s">
        <v>1054</v>
      </c>
      <c r="D5318" s="88" t="s">
        <v>100</v>
      </c>
      <c r="E5318" s="88" t="s">
        <v>96</v>
      </c>
      <c r="F5318" s="89">
        <v>186443718</v>
      </c>
      <c r="G5318" s="88">
        <v>3</v>
      </c>
      <c r="H5318" s="89">
        <v>20019315</v>
      </c>
      <c r="J5318" s="48"/>
    </row>
    <row r="5319" spans="1:10" x14ac:dyDescent="0.4">
      <c r="A5319" s="88" t="s">
        <v>3289</v>
      </c>
      <c r="B5319" s="86">
        <v>2017</v>
      </c>
      <c r="C5319" s="87" t="s">
        <v>1054</v>
      </c>
      <c r="D5319" s="88" t="s">
        <v>100</v>
      </c>
      <c r="E5319" s="88" t="s">
        <v>96</v>
      </c>
      <c r="F5319" s="89">
        <v>115138372</v>
      </c>
      <c r="G5319" s="88">
        <v>4</v>
      </c>
      <c r="H5319" s="89">
        <v>14262031</v>
      </c>
      <c r="J5319" s="48"/>
    </row>
    <row r="5320" spans="1:10" x14ac:dyDescent="0.4">
      <c r="A5320" s="88" t="s">
        <v>3289</v>
      </c>
      <c r="B5320" s="86">
        <v>2017</v>
      </c>
      <c r="C5320" s="87" t="s">
        <v>1054</v>
      </c>
      <c r="D5320" s="88" t="s">
        <v>100</v>
      </c>
      <c r="E5320" s="88" t="s">
        <v>96</v>
      </c>
      <c r="F5320" s="89">
        <v>210134526</v>
      </c>
      <c r="G5320" s="88">
        <v>1</v>
      </c>
      <c r="H5320" s="89">
        <v>30307135</v>
      </c>
      <c r="J5320" s="48"/>
    </row>
    <row r="5321" spans="1:10" x14ac:dyDescent="0.4">
      <c r="A5321" s="88" t="s">
        <v>3289</v>
      </c>
      <c r="B5321" s="86">
        <v>2017</v>
      </c>
      <c r="C5321" s="87" t="s">
        <v>1054</v>
      </c>
      <c r="D5321" s="88" t="s">
        <v>100</v>
      </c>
      <c r="E5321" s="88" t="s">
        <v>96</v>
      </c>
      <c r="F5321" s="89">
        <v>231170529</v>
      </c>
      <c r="G5321" s="88">
        <v>3</v>
      </c>
      <c r="H5321" s="89">
        <v>15109128</v>
      </c>
      <c r="J5321" s="48"/>
    </row>
    <row r="5322" spans="1:10" x14ac:dyDescent="0.4">
      <c r="A5322" s="88" t="s">
        <v>3288</v>
      </c>
      <c r="B5322" s="86">
        <v>2016</v>
      </c>
      <c r="C5322" s="87" t="s">
        <v>1054</v>
      </c>
      <c r="D5322" s="88" t="s">
        <v>1051</v>
      </c>
      <c r="E5322" s="88" t="s">
        <v>104</v>
      </c>
      <c r="F5322" s="89">
        <v>162470574</v>
      </c>
      <c r="G5322" s="88">
        <v>5</v>
      </c>
      <c r="H5322" s="89">
        <v>28978147</v>
      </c>
      <c r="J5322" s="48"/>
    </row>
    <row r="5323" spans="1:10" x14ac:dyDescent="0.4">
      <c r="A5323" s="88" t="s">
        <v>3287</v>
      </c>
      <c r="B5323" s="86">
        <v>2016</v>
      </c>
      <c r="C5323" s="87" t="s">
        <v>1054</v>
      </c>
      <c r="D5323" s="88" t="s">
        <v>1051</v>
      </c>
      <c r="E5323" s="88" t="s">
        <v>104</v>
      </c>
      <c r="F5323" s="89">
        <v>139316465</v>
      </c>
      <c r="G5323" s="88">
        <v>4</v>
      </c>
      <c r="H5323" s="89">
        <v>11234381</v>
      </c>
      <c r="J5323" s="48"/>
    </row>
    <row r="5324" spans="1:10" x14ac:dyDescent="0.4">
      <c r="A5324" s="88" t="s">
        <v>3286</v>
      </c>
      <c r="B5324" s="86">
        <v>2015</v>
      </c>
      <c r="C5324" s="87" t="s">
        <v>1054</v>
      </c>
      <c r="D5324" s="88" t="s">
        <v>1064</v>
      </c>
      <c r="E5324" s="88" t="s">
        <v>106</v>
      </c>
      <c r="F5324" s="89">
        <v>108853462</v>
      </c>
      <c r="G5324" s="88">
        <v>2</v>
      </c>
      <c r="H5324" s="89">
        <v>17663570</v>
      </c>
      <c r="J5324" s="48"/>
    </row>
    <row r="5325" spans="1:10" x14ac:dyDescent="0.4">
      <c r="A5325" s="88" t="s">
        <v>3285</v>
      </c>
      <c r="B5325" s="86">
        <v>2017</v>
      </c>
      <c r="C5325" s="87" t="s">
        <v>1052</v>
      </c>
      <c r="D5325" s="88" t="s">
        <v>100</v>
      </c>
      <c r="E5325" s="88" t="s">
        <v>104</v>
      </c>
      <c r="F5325" s="89">
        <v>128344326</v>
      </c>
      <c r="G5325" s="88">
        <v>3</v>
      </c>
      <c r="H5325" s="89">
        <v>25249531</v>
      </c>
      <c r="J5325" s="48"/>
    </row>
    <row r="5326" spans="1:10" x14ac:dyDescent="0.4">
      <c r="A5326" s="88" t="s">
        <v>3285</v>
      </c>
      <c r="B5326" s="86">
        <v>2017</v>
      </c>
      <c r="C5326" s="87" t="s">
        <v>1052</v>
      </c>
      <c r="D5326" s="88" t="s">
        <v>100</v>
      </c>
      <c r="E5326" s="88" t="s">
        <v>104</v>
      </c>
      <c r="F5326" s="89">
        <v>244917662</v>
      </c>
      <c r="G5326" s="88">
        <v>2</v>
      </c>
      <c r="H5326" s="89">
        <v>24558566</v>
      </c>
      <c r="J5326" s="48"/>
    </row>
    <row r="5327" spans="1:10" x14ac:dyDescent="0.4">
      <c r="A5327" s="88" t="s">
        <v>3285</v>
      </c>
      <c r="B5327" s="86">
        <v>2014</v>
      </c>
      <c r="C5327" s="87" t="s">
        <v>1052</v>
      </c>
      <c r="D5327" s="88" t="s">
        <v>100</v>
      </c>
      <c r="E5327" s="88" t="s">
        <v>104</v>
      </c>
      <c r="F5327" s="89">
        <v>229727381</v>
      </c>
      <c r="G5327" s="88">
        <v>4</v>
      </c>
      <c r="H5327" s="89">
        <v>31754595</v>
      </c>
      <c r="J5327" s="48"/>
    </row>
    <row r="5328" spans="1:10" x14ac:dyDescent="0.4">
      <c r="A5328" s="88" t="s">
        <v>3285</v>
      </c>
      <c r="B5328" s="86">
        <v>2014</v>
      </c>
      <c r="C5328" s="87" t="s">
        <v>1052</v>
      </c>
      <c r="D5328" s="88" t="s">
        <v>100</v>
      </c>
      <c r="E5328" s="88" t="s">
        <v>104</v>
      </c>
      <c r="F5328" s="89">
        <v>135717118</v>
      </c>
      <c r="G5328" s="88">
        <v>4</v>
      </c>
      <c r="H5328" s="89">
        <v>30929203</v>
      </c>
      <c r="J5328" s="48"/>
    </row>
    <row r="5329" spans="1:10" x14ac:dyDescent="0.4">
      <c r="A5329" s="88" t="s">
        <v>3284</v>
      </c>
      <c r="B5329" s="86">
        <v>2015</v>
      </c>
      <c r="C5329" s="87" t="s">
        <v>1061</v>
      </c>
      <c r="D5329" s="88" t="s">
        <v>1051</v>
      </c>
      <c r="E5329" s="88" t="s">
        <v>106</v>
      </c>
      <c r="F5329" s="89">
        <v>103934161</v>
      </c>
      <c r="G5329" s="88">
        <v>4</v>
      </c>
      <c r="H5329" s="89">
        <v>20514915</v>
      </c>
      <c r="J5329" s="48"/>
    </row>
    <row r="5330" spans="1:10" x14ac:dyDescent="0.4">
      <c r="A5330" s="88" t="s">
        <v>3283</v>
      </c>
      <c r="B5330" s="86">
        <v>2015</v>
      </c>
      <c r="C5330" s="87" t="s">
        <v>1070</v>
      </c>
      <c r="D5330" s="88" t="s">
        <v>1064</v>
      </c>
      <c r="E5330" s="88" t="s">
        <v>96</v>
      </c>
      <c r="F5330" s="89">
        <v>162176645</v>
      </c>
      <c r="G5330" s="88">
        <v>1</v>
      </c>
      <c r="H5330" s="89">
        <v>12195070</v>
      </c>
      <c r="J5330" s="48"/>
    </row>
    <row r="5331" spans="1:10" x14ac:dyDescent="0.4">
      <c r="A5331" s="88" t="s">
        <v>3283</v>
      </c>
      <c r="B5331" s="86">
        <v>2015</v>
      </c>
      <c r="C5331" s="87" t="s">
        <v>1070</v>
      </c>
      <c r="D5331" s="88" t="s">
        <v>1064</v>
      </c>
      <c r="E5331" s="88" t="s">
        <v>96</v>
      </c>
      <c r="F5331" s="89">
        <v>98598664</v>
      </c>
      <c r="G5331" s="88">
        <v>2</v>
      </c>
      <c r="H5331" s="89">
        <v>32733560</v>
      </c>
      <c r="J5331" s="48"/>
    </row>
    <row r="5332" spans="1:10" x14ac:dyDescent="0.4">
      <c r="A5332" s="88" t="s">
        <v>3283</v>
      </c>
      <c r="B5332" s="86">
        <v>2016</v>
      </c>
      <c r="C5332" s="87" t="s">
        <v>1070</v>
      </c>
      <c r="D5332" s="88" t="s">
        <v>1064</v>
      </c>
      <c r="E5332" s="88" t="s">
        <v>96</v>
      </c>
      <c r="F5332" s="89">
        <v>120931218</v>
      </c>
      <c r="G5332" s="88">
        <v>2</v>
      </c>
      <c r="H5332" s="89">
        <v>14593699</v>
      </c>
      <c r="J5332" s="48"/>
    </row>
    <row r="5333" spans="1:10" x14ac:dyDescent="0.4">
      <c r="A5333" s="88" t="s">
        <v>3282</v>
      </c>
      <c r="B5333" s="86">
        <v>2017</v>
      </c>
      <c r="C5333" s="87" t="s">
        <v>1054</v>
      </c>
      <c r="D5333" s="88" t="s">
        <v>100</v>
      </c>
      <c r="E5333" s="88" t="s">
        <v>102</v>
      </c>
      <c r="F5333" s="89">
        <v>161938869</v>
      </c>
      <c r="G5333" s="88">
        <v>1</v>
      </c>
      <c r="H5333" s="89">
        <v>27295846</v>
      </c>
      <c r="J5333" s="48"/>
    </row>
    <row r="5334" spans="1:10" x14ac:dyDescent="0.4">
      <c r="A5334" s="88" t="s">
        <v>3281</v>
      </c>
      <c r="B5334" s="86">
        <v>2017</v>
      </c>
      <c r="C5334" s="87" t="s">
        <v>1054</v>
      </c>
      <c r="D5334" s="88" t="s">
        <v>1051</v>
      </c>
      <c r="E5334" s="88" t="s">
        <v>102</v>
      </c>
      <c r="F5334" s="89">
        <v>119248161</v>
      </c>
      <c r="G5334" s="88">
        <v>3</v>
      </c>
      <c r="H5334" s="89">
        <v>26799227</v>
      </c>
      <c r="J5334" s="48"/>
    </row>
    <row r="5335" spans="1:10" x14ac:dyDescent="0.4">
      <c r="A5335" s="88" t="s">
        <v>3280</v>
      </c>
      <c r="B5335" s="86">
        <v>2017</v>
      </c>
      <c r="C5335" s="87" t="s">
        <v>1052</v>
      </c>
      <c r="D5335" s="88" t="s">
        <v>1051</v>
      </c>
      <c r="E5335" s="88" t="s">
        <v>102</v>
      </c>
      <c r="F5335" s="89">
        <v>152502852</v>
      </c>
      <c r="G5335" s="88">
        <v>5</v>
      </c>
      <c r="H5335" s="89">
        <v>16780284</v>
      </c>
      <c r="J5335" s="48"/>
    </row>
    <row r="5336" spans="1:10" x14ac:dyDescent="0.4">
      <c r="A5336" s="88" t="s">
        <v>3280</v>
      </c>
      <c r="B5336" s="86">
        <v>2017</v>
      </c>
      <c r="C5336" s="87" t="s">
        <v>1052</v>
      </c>
      <c r="D5336" s="88" t="s">
        <v>1051</v>
      </c>
      <c r="E5336" s="88" t="s">
        <v>102</v>
      </c>
      <c r="F5336" s="89">
        <v>249759874</v>
      </c>
      <c r="G5336" s="88">
        <v>3</v>
      </c>
      <c r="H5336" s="89">
        <v>31457722</v>
      </c>
      <c r="J5336" s="48"/>
    </row>
    <row r="5337" spans="1:10" x14ac:dyDescent="0.4">
      <c r="A5337" s="88" t="s">
        <v>3280</v>
      </c>
      <c r="B5337" s="86">
        <v>2017</v>
      </c>
      <c r="C5337" s="87" t="s">
        <v>1052</v>
      </c>
      <c r="D5337" s="88" t="s">
        <v>1051</v>
      </c>
      <c r="E5337" s="88" t="s">
        <v>102</v>
      </c>
      <c r="F5337" s="89">
        <v>200906392</v>
      </c>
      <c r="G5337" s="88">
        <v>5</v>
      </c>
      <c r="H5337" s="89">
        <v>27139455</v>
      </c>
      <c r="J5337" s="48"/>
    </row>
    <row r="5338" spans="1:10" x14ac:dyDescent="0.4">
      <c r="A5338" s="88" t="s">
        <v>3280</v>
      </c>
      <c r="B5338" s="86">
        <v>2016</v>
      </c>
      <c r="C5338" s="87" t="s">
        <v>1052</v>
      </c>
      <c r="D5338" s="88" t="s">
        <v>1051</v>
      </c>
      <c r="E5338" s="88" t="s">
        <v>102</v>
      </c>
      <c r="F5338" s="89">
        <v>97697164</v>
      </c>
      <c r="G5338" s="88">
        <v>4</v>
      </c>
      <c r="H5338" s="89">
        <v>11923007</v>
      </c>
      <c r="J5338" s="48"/>
    </row>
    <row r="5339" spans="1:10" x14ac:dyDescent="0.4">
      <c r="A5339" s="88" t="s">
        <v>3280</v>
      </c>
      <c r="B5339" s="86">
        <v>2016</v>
      </c>
      <c r="C5339" s="87" t="s">
        <v>1052</v>
      </c>
      <c r="D5339" s="88" t="s">
        <v>1051</v>
      </c>
      <c r="E5339" s="88" t="s">
        <v>102</v>
      </c>
      <c r="F5339" s="89">
        <v>199392569</v>
      </c>
      <c r="G5339" s="88">
        <v>2</v>
      </c>
      <c r="H5339" s="89">
        <v>12753354</v>
      </c>
      <c r="J5339" s="48"/>
    </row>
    <row r="5340" spans="1:10" x14ac:dyDescent="0.4">
      <c r="A5340" s="88" t="s">
        <v>3279</v>
      </c>
      <c r="B5340" s="86">
        <v>2016</v>
      </c>
      <c r="C5340" s="87" t="s">
        <v>1054</v>
      </c>
      <c r="D5340" s="88" t="s">
        <v>100</v>
      </c>
      <c r="E5340" s="88" t="s">
        <v>102</v>
      </c>
      <c r="F5340" s="89">
        <v>179064172</v>
      </c>
      <c r="G5340" s="88">
        <v>5</v>
      </c>
      <c r="H5340" s="89">
        <v>10144985</v>
      </c>
      <c r="J5340" s="48"/>
    </row>
    <row r="5341" spans="1:10" x14ac:dyDescent="0.4">
      <c r="A5341" s="88" t="s">
        <v>3279</v>
      </c>
      <c r="B5341" s="86">
        <v>2017</v>
      </c>
      <c r="C5341" s="87" t="s">
        <v>1054</v>
      </c>
      <c r="D5341" s="88" t="s">
        <v>100</v>
      </c>
      <c r="E5341" s="88" t="s">
        <v>102</v>
      </c>
      <c r="F5341" s="89">
        <v>185844916</v>
      </c>
      <c r="G5341" s="88">
        <v>3</v>
      </c>
      <c r="H5341" s="89">
        <v>33131957</v>
      </c>
      <c r="J5341" s="48"/>
    </row>
    <row r="5342" spans="1:10" x14ac:dyDescent="0.4">
      <c r="A5342" s="88" t="s">
        <v>3279</v>
      </c>
      <c r="B5342" s="86">
        <v>2015</v>
      </c>
      <c r="C5342" s="87" t="s">
        <v>1054</v>
      </c>
      <c r="D5342" s="88" t="s">
        <v>100</v>
      </c>
      <c r="E5342" s="88" t="s">
        <v>102</v>
      </c>
      <c r="F5342" s="89">
        <v>190726520</v>
      </c>
      <c r="G5342" s="88">
        <v>5</v>
      </c>
      <c r="H5342" s="89">
        <v>15594150</v>
      </c>
      <c r="J5342" s="48"/>
    </row>
    <row r="5343" spans="1:10" x14ac:dyDescent="0.4">
      <c r="A5343" s="88" t="s">
        <v>3279</v>
      </c>
      <c r="B5343" s="86">
        <v>2015</v>
      </c>
      <c r="C5343" s="87" t="s">
        <v>1054</v>
      </c>
      <c r="D5343" s="88" t="s">
        <v>100</v>
      </c>
      <c r="E5343" s="88" t="s">
        <v>102</v>
      </c>
      <c r="F5343" s="89">
        <v>122395231</v>
      </c>
      <c r="G5343" s="88">
        <v>1</v>
      </c>
      <c r="H5343" s="89">
        <v>16323442</v>
      </c>
      <c r="J5343" s="48"/>
    </row>
    <row r="5344" spans="1:10" x14ac:dyDescent="0.4">
      <c r="A5344" s="88" t="s">
        <v>3278</v>
      </c>
      <c r="B5344" s="86">
        <v>2017</v>
      </c>
      <c r="C5344" s="87" t="s">
        <v>1070</v>
      </c>
      <c r="D5344" s="88" t="s">
        <v>1051</v>
      </c>
      <c r="E5344" s="88" t="s">
        <v>96</v>
      </c>
      <c r="F5344" s="89">
        <v>241364720</v>
      </c>
      <c r="G5344" s="88">
        <v>4</v>
      </c>
      <c r="H5344" s="89">
        <v>25699555</v>
      </c>
      <c r="J5344" s="48"/>
    </row>
    <row r="5345" spans="1:10" x14ac:dyDescent="0.4">
      <c r="A5345" s="88" t="s">
        <v>3277</v>
      </c>
      <c r="B5345" s="86">
        <v>2017</v>
      </c>
      <c r="C5345" s="87" t="s">
        <v>1054</v>
      </c>
      <c r="D5345" s="88" t="s">
        <v>1051</v>
      </c>
      <c r="E5345" s="88" t="s">
        <v>104</v>
      </c>
      <c r="F5345" s="89">
        <v>91811691</v>
      </c>
      <c r="G5345" s="88">
        <v>2</v>
      </c>
      <c r="H5345" s="89">
        <v>30081858</v>
      </c>
      <c r="J5345" s="48"/>
    </row>
    <row r="5346" spans="1:10" x14ac:dyDescent="0.4">
      <c r="A5346" s="88" t="s">
        <v>3276</v>
      </c>
      <c r="B5346" s="86">
        <v>2016</v>
      </c>
      <c r="C5346" s="87" t="s">
        <v>1054</v>
      </c>
      <c r="D5346" s="88" t="s">
        <v>1051</v>
      </c>
      <c r="E5346" s="88" t="s">
        <v>96</v>
      </c>
      <c r="F5346" s="89">
        <v>240527290</v>
      </c>
      <c r="G5346" s="88">
        <v>5</v>
      </c>
      <c r="H5346" s="89">
        <v>11379121</v>
      </c>
      <c r="J5346" s="48"/>
    </row>
    <row r="5347" spans="1:10" x14ac:dyDescent="0.4">
      <c r="A5347" s="88" t="s">
        <v>3275</v>
      </c>
      <c r="B5347" s="86">
        <v>2016</v>
      </c>
      <c r="C5347" s="87" t="s">
        <v>1054</v>
      </c>
      <c r="D5347" s="88" t="s">
        <v>1051</v>
      </c>
      <c r="E5347" s="88" t="s">
        <v>106</v>
      </c>
      <c r="F5347" s="89">
        <v>206808619</v>
      </c>
      <c r="G5347" s="88">
        <v>2</v>
      </c>
      <c r="H5347" s="89">
        <v>21651366</v>
      </c>
      <c r="J5347" s="48"/>
    </row>
    <row r="5348" spans="1:10" x14ac:dyDescent="0.4">
      <c r="A5348" s="88" t="s">
        <v>3275</v>
      </c>
      <c r="B5348" s="86">
        <v>2016</v>
      </c>
      <c r="C5348" s="87" t="s">
        <v>1054</v>
      </c>
      <c r="D5348" s="88" t="s">
        <v>1051</v>
      </c>
      <c r="E5348" s="88" t="s">
        <v>106</v>
      </c>
      <c r="F5348" s="89">
        <v>225356925</v>
      </c>
      <c r="G5348" s="88">
        <v>2</v>
      </c>
      <c r="H5348" s="89">
        <v>21709025</v>
      </c>
      <c r="J5348" s="48"/>
    </row>
    <row r="5349" spans="1:10" x14ac:dyDescent="0.4">
      <c r="A5349" s="88" t="s">
        <v>3274</v>
      </c>
      <c r="B5349" s="86">
        <v>2016</v>
      </c>
      <c r="C5349" s="87" t="s">
        <v>1054</v>
      </c>
      <c r="D5349" s="88" t="s">
        <v>1051</v>
      </c>
      <c r="E5349" s="88" t="s">
        <v>96</v>
      </c>
      <c r="F5349" s="89">
        <v>138936322</v>
      </c>
      <c r="G5349" s="88">
        <v>1</v>
      </c>
      <c r="H5349" s="89">
        <v>27834610</v>
      </c>
      <c r="J5349" s="48"/>
    </row>
    <row r="5350" spans="1:10" x14ac:dyDescent="0.4">
      <c r="A5350" s="88" t="s">
        <v>3274</v>
      </c>
      <c r="B5350" s="86">
        <v>2016</v>
      </c>
      <c r="C5350" s="87" t="s">
        <v>1054</v>
      </c>
      <c r="D5350" s="88" t="s">
        <v>1051</v>
      </c>
      <c r="E5350" s="88" t="s">
        <v>96</v>
      </c>
      <c r="F5350" s="89">
        <v>104609314</v>
      </c>
      <c r="G5350" s="88">
        <v>3</v>
      </c>
      <c r="H5350" s="89">
        <v>18848771</v>
      </c>
      <c r="J5350" s="48"/>
    </row>
    <row r="5351" spans="1:10" x14ac:dyDescent="0.4">
      <c r="A5351" s="88" t="s">
        <v>3273</v>
      </c>
      <c r="B5351" s="86">
        <v>2016</v>
      </c>
      <c r="C5351" s="87" t="s">
        <v>1061</v>
      </c>
      <c r="D5351" s="88" t="s">
        <v>1051</v>
      </c>
      <c r="E5351" s="88" t="s">
        <v>102</v>
      </c>
      <c r="F5351" s="89">
        <v>215978182</v>
      </c>
      <c r="G5351" s="88">
        <v>3</v>
      </c>
      <c r="H5351" s="89">
        <v>22637565</v>
      </c>
      <c r="J5351" s="48"/>
    </row>
    <row r="5352" spans="1:10" x14ac:dyDescent="0.4">
      <c r="A5352" s="88" t="s">
        <v>3273</v>
      </c>
      <c r="B5352" s="86">
        <v>2016</v>
      </c>
      <c r="C5352" s="87" t="s">
        <v>1061</v>
      </c>
      <c r="D5352" s="88" t="s">
        <v>1051</v>
      </c>
      <c r="E5352" s="88" t="s">
        <v>102</v>
      </c>
      <c r="F5352" s="89">
        <v>168780085</v>
      </c>
      <c r="G5352" s="88">
        <v>1</v>
      </c>
      <c r="H5352" s="89">
        <v>18148389</v>
      </c>
      <c r="J5352" s="48"/>
    </row>
    <row r="5353" spans="1:10" x14ac:dyDescent="0.4">
      <c r="A5353" s="88" t="s">
        <v>3273</v>
      </c>
      <c r="B5353" s="86">
        <v>2015</v>
      </c>
      <c r="C5353" s="87" t="s">
        <v>1061</v>
      </c>
      <c r="D5353" s="88" t="s">
        <v>1051</v>
      </c>
      <c r="E5353" s="88" t="s">
        <v>102</v>
      </c>
      <c r="F5353" s="89">
        <v>235418942</v>
      </c>
      <c r="G5353" s="88">
        <v>4</v>
      </c>
      <c r="H5353" s="89">
        <v>22160793</v>
      </c>
      <c r="J5353" s="48"/>
    </row>
    <row r="5354" spans="1:10" x14ac:dyDescent="0.4">
      <c r="A5354" s="88" t="s">
        <v>3272</v>
      </c>
      <c r="B5354" s="86">
        <v>2017</v>
      </c>
      <c r="C5354" s="87" t="s">
        <v>1052</v>
      </c>
      <c r="D5354" s="88" t="s">
        <v>100</v>
      </c>
      <c r="E5354" s="88" t="s">
        <v>104</v>
      </c>
      <c r="F5354" s="89">
        <v>135946846</v>
      </c>
      <c r="G5354" s="88">
        <v>1</v>
      </c>
      <c r="H5354" s="89">
        <v>10989313</v>
      </c>
      <c r="J5354" s="48"/>
    </row>
    <row r="5355" spans="1:10" x14ac:dyDescent="0.4">
      <c r="A5355" s="88" t="s">
        <v>3271</v>
      </c>
      <c r="B5355" s="86">
        <v>2017</v>
      </c>
      <c r="C5355" s="87" t="s">
        <v>1054</v>
      </c>
      <c r="D5355" s="88" t="s">
        <v>100</v>
      </c>
      <c r="E5355" s="88" t="s">
        <v>102</v>
      </c>
      <c r="F5355" s="89">
        <v>182300935</v>
      </c>
      <c r="G5355" s="88">
        <v>2</v>
      </c>
      <c r="H5355" s="89">
        <v>28034617</v>
      </c>
      <c r="J5355" s="48"/>
    </row>
    <row r="5356" spans="1:10" x14ac:dyDescent="0.4">
      <c r="A5356" s="88" t="s">
        <v>3271</v>
      </c>
      <c r="B5356" s="86">
        <v>2017</v>
      </c>
      <c r="C5356" s="87" t="s">
        <v>1054</v>
      </c>
      <c r="D5356" s="88" t="s">
        <v>100</v>
      </c>
      <c r="E5356" s="88" t="s">
        <v>102</v>
      </c>
      <c r="F5356" s="89">
        <v>215173498</v>
      </c>
      <c r="G5356" s="88">
        <v>4</v>
      </c>
      <c r="H5356" s="89">
        <v>29246672</v>
      </c>
      <c r="J5356" s="48"/>
    </row>
    <row r="5357" spans="1:10" x14ac:dyDescent="0.4">
      <c r="A5357" s="88" t="s">
        <v>3271</v>
      </c>
      <c r="B5357" s="86">
        <v>2016</v>
      </c>
      <c r="C5357" s="87" t="s">
        <v>1054</v>
      </c>
      <c r="D5357" s="88" t="s">
        <v>100</v>
      </c>
      <c r="E5357" s="88" t="s">
        <v>102</v>
      </c>
      <c r="F5357" s="89">
        <v>246775080</v>
      </c>
      <c r="G5357" s="88">
        <v>1</v>
      </c>
      <c r="H5357" s="89">
        <v>13473628</v>
      </c>
      <c r="J5357" s="48"/>
    </row>
    <row r="5358" spans="1:10" x14ac:dyDescent="0.4">
      <c r="A5358" s="88" t="s">
        <v>3271</v>
      </c>
      <c r="B5358" s="86">
        <v>2016</v>
      </c>
      <c r="C5358" s="87" t="s">
        <v>1054</v>
      </c>
      <c r="D5358" s="88" t="s">
        <v>100</v>
      </c>
      <c r="E5358" s="88" t="s">
        <v>102</v>
      </c>
      <c r="F5358" s="89">
        <v>126038976</v>
      </c>
      <c r="G5358" s="88">
        <v>3</v>
      </c>
      <c r="H5358" s="89">
        <v>13242652</v>
      </c>
      <c r="J5358" s="48"/>
    </row>
    <row r="5359" spans="1:10" x14ac:dyDescent="0.4">
      <c r="A5359" s="88" t="s">
        <v>3271</v>
      </c>
      <c r="B5359" s="86">
        <v>2017</v>
      </c>
      <c r="C5359" s="87" t="s">
        <v>1054</v>
      </c>
      <c r="D5359" s="88" t="s">
        <v>100</v>
      </c>
      <c r="E5359" s="88" t="s">
        <v>102</v>
      </c>
      <c r="F5359" s="89">
        <v>178922084</v>
      </c>
      <c r="G5359" s="88">
        <v>2</v>
      </c>
      <c r="H5359" s="89">
        <v>27622790</v>
      </c>
      <c r="J5359" s="48"/>
    </row>
    <row r="5360" spans="1:10" x14ac:dyDescent="0.4">
      <c r="A5360" s="88" t="s">
        <v>3270</v>
      </c>
      <c r="B5360" s="86">
        <v>2017</v>
      </c>
      <c r="C5360" s="87" t="s">
        <v>1061</v>
      </c>
      <c r="D5360" s="88" t="s">
        <v>1051</v>
      </c>
      <c r="E5360" s="88" t="s">
        <v>96</v>
      </c>
      <c r="F5360" s="89">
        <v>110663159</v>
      </c>
      <c r="G5360" s="88">
        <v>3</v>
      </c>
      <c r="H5360" s="89">
        <v>34456300</v>
      </c>
      <c r="J5360" s="48"/>
    </row>
    <row r="5361" spans="1:10" x14ac:dyDescent="0.4">
      <c r="A5361" s="88" t="s">
        <v>3270</v>
      </c>
      <c r="B5361" s="86">
        <v>2017</v>
      </c>
      <c r="C5361" s="87" t="s">
        <v>1061</v>
      </c>
      <c r="D5361" s="88" t="s">
        <v>1051</v>
      </c>
      <c r="E5361" s="88" t="s">
        <v>96</v>
      </c>
      <c r="F5361" s="89">
        <v>108127368</v>
      </c>
      <c r="G5361" s="88">
        <v>4</v>
      </c>
      <c r="H5361" s="89">
        <v>34191712</v>
      </c>
      <c r="J5361" s="48"/>
    </row>
    <row r="5362" spans="1:10" x14ac:dyDescent="0.4">
      <c r="A5362" s="88" t="s">
        <v>3269</v>
      </c>
      <c r="B5362" s="86">
        <v>2014</v>
      </c>
      <c r="C5362" s="87" t="s">
        <v>1061</v>
      </c>
      <c r="D5362" s="88" t="s">
        <v>1064</v>
      </c>
      <c r="E5362" s="88" t="s">
        <v>96</v>
      </c>
      <c r="F5362" s="89">
        <v>148110605</v>
      </c>
      <c r="G5362" s="88">
        <v>1</v>
      </c>
      <c r="H5362" s="89">
        <v>21272681</v>
      </c>
      <c r="J5362" s="48"/>
    </row>
    <row r="5363" spans="1:10" x14ac:dyDescent="0.4">
      <c r="A5363" s="88" t="s">
        <v>3268</v>
      </c>
      <c r="B5363" s="86">
        <v>2014</v>
      </c>
      <c r="C5363" s="87" t="s">
        <v>1054</v>
      </c>
      <c r="D5363" s="88" t="s">
        <v>1064</v>
      </c>
      <c r="E5363" s="88" t="s">
        <v>96</v>
      </c>
      <c r="F5363" s="89">
        <v>236905567</v>
      </c>
      <c r="G5363" s="88">
        <v>2</v>
      </c>
      <c r="H5363" s="89">
        <v>29685554</v>
      </c>
      <c r="J5363" s="48"/>
    </row>
    <row r="5364" spans="1:10" x14ac:dyDescent="0.4">
      <c r="A5364" s="88" t="s">
        <v>3267</v>
      </c>
      <c r="B5364" s="86">
        <v>2014</v>
      </c>
      <c r="C5364" s="87" t="s">
        <v>1061</v>
      </c>
      <c r="D5364" s="88" t="s">
        <v>1064</v>
      </c>
      <c r="E5364" s="88" t="s">
        <v>102</v>
      </c>
      <c r="F5364" s="89">
        <v>131877132</v>
      </c>
      <c r="G5364" s="88">
        <v>5</v>
      </c>
      <c r="H5364" s="89">
        <v>24841874</v>
      </c>
      <c r="J5364" s="48"/>
    </row>
    <row r="5365" spans="1:10" x14ac:dyDescent="0.4">
      <c r="A5365" s="88" t="s">
        <v>3266</v>
      </c>
      <c r="B5365" s="86">
        <v>2014</v>
      </c>
      <c r="C5365" s="87" t="s">
        <v>1054</v>
      </c>
      <c r="D5365" s="88" t="s">
        <v>100</v>
      </c>
      <c r="E5365" s="88" t="s">
        <v>104</v>
      </c>
      <c r="F5365" s="89">
        <v>141115739</v>
      </c>
      <c r="G5365" s="88">
        <v>4</v>
      </c>
      <c r="H5365" s="89">
        <v>11346109</v>
      </c>
      <c r="J5365" s="48"/>
    </row>
    <row r="5366" spans="1:10" x14ac:dyDescent="0.4">
      <c r="A5366" s="88" t="s">
        <v>3265</v>
      </c>
      <c r="B5366" s="86">
        <v>2014</v>
      </c>
      <c r="C5366" s="87" t="s">
        <v>1054</v>
      </c>
      <c r="D5366" s="88" t="s">
        <v>100</v>
      </c>
      <c r="E5366" s="88" t="s">
        <v>106</v>
      </c>
      <c r="F5366" s="89">
        <v>134987928</v>
      </c>
      <c r="G5366" s="88">
        <v>2</v>
      </c>
      <c r="H5366" s="89">
        <v>18143693</v>
      </c>
      <c r="J5366" s="48"/>
    </row>
    <row r="5367" spans="1:10" x14ac:dyDescent="0.4">
      <c r="A5367" s="88" t="s">
        <v>3264</v>
      </c>
      <c r="B5367" s="86">
        <v>2014</v>
      </c>
      <c r="C5367" s="87" t="s">
        <v>1054</v>
      </c>
      <c r="D5367" s="88" t="s">
        <v>1051</v>
      </c>
      <c r="E5367" s="88" t="s">
        <v>106</v>
      </c>
      <c r="F5367" s="89">
        <v>158582080</v>
      </c>
      <c r="G5367" s="88">
        <v>5</v>
      </c>
      <c r="H5367" s="89">
        <v>26710360</v>
      </c>
      <c r="J5367" s="48"/>
    </row>
    <row r="5368" spans="1:10" x14ac:dyDescent="0.4">
      <c r="A5368" s="88" t="s">
        <v>3263</v>
      </c>
      <c r="B5368" s="86">
        <v>2014</v>
      </c>
      <c r="C5368" s="87" t="s">
        <v>1061</v>
      </c>
      <c r="D5368" s="88" t="s">
        <v>1051</v>
      </c>
      <c r="E5368" s="88" t="s">
        <v>104</v>
      </c>
      <c r="F5368" s="89">
        <v>213853354</v>
      </c>
      <c r="G5368" s="88">
        <v>4</v>
      </c>
      <c r="H5368" s="89">
        <v>14781829</v>
      </c>
      <c r="J5368" s="48"/>
    </row>
    <row r="5369" spans="1:10" x14ac:dyDescent="0.4">
      <c r="A5369" s="88" t="s">
        <v>3263</v>
      </c>
      <c r="B5369" s="86">
        <v>2017</v>
      </c>
      <c r="C5369" s="87" t="s">
        <v>1061</v>
      </c>
      <c r="D5369" s="88" t="s">
        <v>1051</v>
      </c>
      <c r="E5369" s="88" t="s">
        <v>104</v>
      </c>
      <c r="F5369" s="89">
        <v>105947760</v>
      </c>
      <c r="G5369" s="88">
        <v>4</v>
      </c>
      <c r="H5369" s="89">
        <v>19509743</v>
      </c>
      <c r="J5369" s="48"/>
    </row>
    <row r="5370" spans="1:10" x14ac:dyDescent="0.4">
      <c r="A5370" s="88" t="s">
        <v>3263</v>
      </c>
      <c r="B5370" s="86">
        <v>2015</v>
      </c>
      <c r="C5370" s="87" t="s">
        <v>1061</v>
      </c>
      <c r="D5370" s="88" t="s">
        <v>1051</v>
      </c>
      <c r="E5370" s="88" t="s">
        <v>104</v>
      </c>
      <c r="F5370" s="89">
        <v>231889729</v>
      </c>
      <c r="G5370" s="88">
        <v>1</v>
      </c>
      <c r="H5370" s="89">
        <v>19254540</v>
      </c>
      <c r="J5370" s="48"/>
    </row>
    <row r="5371" spans="1:10" x14ac:dyDescent="0.4">
      <c r="A5371" s="88" t="s">
        <v>3263</v>
      </c>
      <c r="B5371" s="86">
        <v>2015</v>
      </c>
      <c r="C5371" s="87" t="s">
        <v>1061</v>
      </c>
      <c r="D5371" s="88" t="s">
        <v>1051</v>
      </c>
      <c r="E5371" s="88" t="s">
        <v>104</v>
      </c>
      <c r="F5371" s="89">
        <v>91572276</v>
      </c>
      <c r="G5371" s="88">
        <v>3</v>
      </c>
      <c r="H5371" s="89">
        <v>18227804</v>
      </c>
      <c r="J5371" s="48"/>
    </row>
    <row r="5372" spans="1:10" x14ac:dyDescent="0.4">
      <c r="A5372" s="88" t="s">
        <v>3263</v>
      </c>
      <c r="B5372" s="86">
        <v>2015</v>
      </c>
      <c r="C5372" s="87" t="s">
        <v>1061</v>
      </c>
      <c r="D5372" s="88" t="s">
        <v>1051</v>
      </c>
      <c r="E5372" s="88" t="s">
        <v>104</v>
      </c>
      <c r="F5372" s="89">
        <v>199961079</v>
      </c>
      <c r="G5372" s="88">
        <v>2</v>
      </c>
      <c r="H5372" s="89">
        <v>18237590</v>
      </c>
      <c r="J5372" s="48"/>
    </row>
    <row r="5373" spans="1:10" x14ac:dyDescent="0.4">
      <c r="A5373" s="88" t="s">
        <v>3263</v>
      </c>
      <c r="B5373" s="86">
        <v>2015</v>
      </c>
      <c r="C5373" s="87" t="s">
        <v>1061</v>
      </c>
      <c r="D5373" s="88" t="s">
        <v>1051</v>
      </c>
      <c r="E5373" s="88" t="s">
        <v>104</v>
      </c>
      <c r="F5373" s="89">
        <v>245624564</v>
      </c>
      <c r="G5373" s="88">
        <v>1</v>
      </c>
      <c r="H5373" s="89">
        <v>24829446</v>
      </c>
      <c r="J5373" s="48"/>
    </row>
    <row r="5374" spans="1:10" x14ac:dyDescent="0.4">
      <c r="A5374" s="88" t="s">
        <v>3263</v>
      </c>
      <c r="B5374" s="86">
        <v>2015</v>
      </c>
      <c r="C5374" s="87" t="s">
        <v>1061</v>
      </c>
      <c r="D5374" s="88" t="s">
        <v>1051</v>
      </c>
      <c r="E5374" s="88" t="s">
        <v>104</v>
      </c>
      <c r="F5374" s="89">
        <v>175633972</v>
      </c>
      <c r="G5374" s="88">
        <v>3</v>
      </c>
      <c r="H5374" s="89">
        <v>11583810</v>
      </c>
      <c r="J5374" s="48"/>
    </row>
    <row r="5375" spans="1:10" x14ac:dyDescent="0.4">
      <c r="A5375" s="88" t="s">
        <v>3262</v>
      </c>
      <c r="B5375" s="86">
        <v>2017</v>
      </c>
      <c r="C5375" s="87" t="s">
        <v>1054</v>
      </c>
      <c r="D5375" s="88" t="s">
        <v>1051</v>
      </c>
      <c r="E5375" s="88" t="s">
        <v>106</v>
      </c>
      <c r="F5375" s="89">
        <v>176299176</v>
      </c>
      <c r="G5375" s="88">
        <v>1</v>
      </c>
      <c r="H5375" s="89">
        <v>12020499</v>
      </c>
      <c r="J5375" s="48"/>
    </row>
    <row r="5376" spans="1:10" x14ac:dyDescent="0.4">
      <c r="A5376" s="88" t="s">
        <v>3261</v>
      </c>
      <c r="B5376" s="86">
        <v>2017</v>
      </c>
      <c r="C5376" s="87" t="s">
        <v>1054</v>
      </c>
      <c r="D5376" s="88" t="s">
        <v>1051</v>
      </c>
      <c r="E5376" s="88" t="s">
        <v>106</v>
      </c>
      <c r="F5376" s="89">
        <v>240905618</v>
      </c>
      <c r="G5376" s="88">
        <v>4</v>
      </c>
      <c r="H5376" s="89">
        <v>21201086</v>
      </c>
      <c r="J5376" s="48"/>
    </row>
    <row r="5377" spans="1:10" x14ac:dyDescent="0.4">
      <c r="A5377" s="88" t="s">
        <v>3261</v>
      </c>
      <c r="B5377" s="86">
        <v>2017</v>
      </c>
      <c r="C5377" s="87" t="s">
        <v>1054</v>
      </c>
      <c r="D5377" s="88" t="s">
        <v>1051</v>
      </c>
      <c r="E5377" s="88" t="s">
        <v>106</v>
      </c>
      <c r="F5377" s="89">
        <v>94194839</v>
      </c>
      <c r="G5377" s="88">
        <v>1</v>
      </c>
      <c r="H5377" s="89">
        <v>28631045</v>
      </c>
      <c r="J5377" s="48"/>
    </row>
    <row r="5378" spans="1:10" x14ac:dyDescent="0.4">
      <c r="A5378" s="88" t="s">
        <v>3261</v>
      </c>
      <c r="B5378" s="86">
        <v>2017</v>
      </c>
      <c r="C5378" s="87" t="s">
        <v>1054</v>
      </c>
      <c r="D5378" s="88" t="s">
        <v>1051</v>
      </c>
      <c r="E5378" s="88" t="s">
        <v>106</v>
      </c>
      <c r="F5378" s="89">
        <v>150749533</v>
      </c>
      <c r="G5378" s="88">
        <v>2</v>
      </c>
      <c r="H5378" s="89">
        <v>29221262</v>
      </c>
      <c r="J5378" s="48"/>
    </row>
    <row r="5379" spans="1:10" x14ac:dyDescent="0.4">
      <c r="A5379" s="88" t="s">
        <v>3260</v>
      </c>
      <c r="B5379" s="86">
        <v>2017</v>
      </c>
      <c r="C5379" s="87" t="s">
        <v>1054</v>
      </c>
      <c r="D5379" s="88" t="s">
        <v>100</v>
      </c>
      <c r="E5379" s="88" t="s">
        <v>96</v>
      </c>
      <c r="F5379" s="89">
        <v>199824953</v>
      </c>
      <c r="G5379" s="88">
        <v>4</v>
      </c>
      <c r="H5379" s="89">
        <v>30080610</v>
      </c>
      <c r="J5379" s="48"/>
    </row>
    <row r="5380" spans="1:10" x14ac:dyDescent="0.4">
      <c r="A5380" s="88" t="s">
        <v>3260</v>
      </c>
      <c r="B5380" s="86">
        <v>2017</v>
      </c>
      <c r="C5380" s="87" t="s">
        <v>1054</v>
      </c>
      <c r="D5380" s="88" t="s">
        <v>100</v>
      </c>
      <c r="E5380" s="88" t="s">
        <v>96</v>
      </c>
      <c r="F5380" s="89">
        <v>141192841</v>
      </c>
      <c r="G5380" s="88">
        <v>2</v>
      </c>
      <c r="H5380" s="89">
        <v>29466686</v>
      </c>
      <c r="J5380" s="48"/>
    </row>
    <row r="5381" spans="1:10" x14ac:dyDescent="0.4">
      <c r="A5381" s="88" t="s">
        <v>3259</v>
      </c>
      <c r="B5381" s="86">
        <v>2017</v>
      </c>
      <c r="C5381" s="87" t="s">
        <v>1054</v>
      </c>
      <c r="D5381" s="88" t="s">
        <v>1064</v>
      </c>
      <c r="E5381" s="88" t="s">
        <v>102</v>
      </c>
      <c r="F5381" s="89">
        <v>95883290</v>
      </c>
      <c r="G5381" s="88">
        <v>1</v>
      </c>
      <c r="H5381" s="89">
        <v>22535180</v>
      </c>
      <c r="J5381" s="48"/>
    </row>
    <row r="5382" spans="1:10" x14ac:dyDescent="0.4">
      <c r="A5382" s="88" t="s">
        <v>3258</v>
      </c>
      <c r="B5382" s="86">
        <v>2017</v>
      </c>
      <c r="C5382" s="87" t="s">
        <v>1061</v>
      </c>
      <c r="D5382" s="88" t="s">
        <v>1051</v>
      </c>
      <c r="E5382" s="88" t="s">
        <v>96</v>
      </c>
      <c r="F5382" s="89">
        <v>147320004</v>
      </c>
      <c r="G5382" s="88">
        <v>3</v>
      </c>
      <c r="H5382" s="89">
        <v>33233914</v>
      </c>
      <c r="J5382" s="48"/>
    </row>
    <row r="5383" spans="1:10" x14ac:dyDescent="0.4">
      <c r="A5383" s="88" t="s">
        <v>3258</v>
      </c>
      <c r="B5383" s="86">
        <v>2017</v>
      </c>
      <c r="C5383" s="87" t="s">
        <v>1061</v>
      </c>
      <c r="D5383" s="88" t="s">
        <v>1051</v>
      </c>
      <c r="E5383" s="88" t="s">
        <v>96</v>
      </c>
      <c r="F5383" s="89">
        <v>95715755</v>
      </c>
      <c r="G5383" s="88">
        <v>3</v>
      </c>
      <c r="H5383" s="89">
        <v>16142468</v>
      </c>
      <c r="J5383" s="48"/>
    </row>
    <row r="5384" spans="1:10" x14ac:dyDescent="0.4">
      <c r="A5384" s="88" t="s">
        <v>3257</v>
      </c>
      <c r="B5384" s="86">
        <v>2017</v>
      </c>
      <c r="C5384" s="87" t="s">
        <v>1061</v>
      </c>
      <c r="D5384" s="88" t="s">
        <v>1051</v>
      </c>
      <c r="E5384" s="88" t="s">
        <v>96</v>
      </c>
      <c r="F5384" s="89">
        <v>120021089</v>
      </c>
      <c r="G5384" s="88">
        <v>1</v>
      </c>
      <c r="H5384" s="89">
        <v>22814797</v>
      </c>
      <c r="J5384" s="48"/>
    </row>
    <row r="5385" spans="1:10" x14ac:dyDescent="0.4">
      <c r="A5385" s="88" t="s">
        <v>3257</v>
      </c>
      <c r="B5385" s="86">
        <v>2014</v>
      </c>
      <c r="C5385" s="87" t="s">
        <v>1061</v>
      </c>
      <c r="D5385" s="88" t="s">
        <v>1051</v>
      </c>
      <c r="E5385" s="88" t="s">
        <v>96</v>
      </c>
      <c r="F5385" s="89">
        <v>123260154</v>
      </c>
      <c r="G5385" s="88">
        <v>2</v>
      </c>
      <c r="H5385" s="89">
        <v>31497285</v>
      </c>
      <c r="J5385" s="48"/>
    </row>
    <row r="5386" spans="1:10" x14ac:dyDescent="0.4">
      <c r="A5386" s="88" t="s">
        <v>3256</v>
      </c>
      <c r="B5386" s="86">
        <v>2014</v>
      </c>
      <c r="C5386" s="87" t="s">
        <v>1054</v>
      </c>
      <c r="D5386" s="88" t="s">
        <v>100</v>
      </c>
      <c r="E5386" s="88" t="s">
        <v>106</v>
      </c>
      <c r="F5386" s="89">
        <v>122687457</v>
      </c>
      <c r="G5386" s="88">
        <v>4</v>
      </c>
      <c r="H5386" s="89">
        <v>11557446</v>
      </c>
      <c r="J5386" s="48"/>
    </row>
    <row r="5387" spans="1:10" x14ac:dyDescent="0.4">
      <c r="A5387" s="88" t="s">
        <v>3256</v>
      </c>
      <c r="B5387" s="86">
        <v>2014</v>
      </c>
      <c r="C5387" s="87" t="s">
        <v>1054</v>
      </c>
      <c r="D5387" s="88" t="s">
        <v>100</v>
      </c>
      <c r="E5387" s="88" t="s">
        <v>106</v>
      </c>
      <c r="F5387" s="89">
        <v>91728053</v>
      </c>
      <c r="G5387" s="88">
        <v>3</v>
      </c>
      <c r="H5387" s="89">
        <v>23063272</v>
      </c>
      <c r="J5387" s="48"/>
    </row>
    <row r="5388" spans="1:10" x14ac:dyDescent="0.4">
      <c r="A5388" s="88" t="s">
        <v>3256</v>
      </c>
      <c r="B5388" s="86">
        <v>2014</v>
      </c>
      <c r="C5388" s="87" t="s">
        <v>1054</v>
      </c>
      <c r="D5388" s="88" t="s">
        <v>100</v>
      </c>
      <c r="E5388" s="88" t="s">
        <v>106</v>
      </c>
      <c r="F5388" s="89">
        <v>233108849</v>
      </c>
      <c r="G5388" s="88">
        <v>3</v>
      </c>
      <c r="H5388" s="89">
        <v>30600700</v>
      </c>
      <c r="J5388" s="48"/>
    </row>
    <row r="5389" spans="1:10" x14ac:dyDescent="0.4">
      <c r="A5389" s="88" t="s">
        <v>3256</v>
      </c>
      <c r="B5389" s="86">
        <v>2014</v>
      </c>
      <c r="C5389" s="87" t="s">
        <v>1054</v>
      </c>
      <c r="D5389" s="88" t="s">
        <v>100</v>
      </c>
      <c r="E5389" s="88" t="s">
        <v>106</v>
      </c>
      <c r="F5389" s="89">
        <v>150123080</v>
      </c>
      <c r="G5389" s="88">
        <v>1</v>
      </c>
      <c r="H5389" s="89">
        <v>18664668</v>
      </c>
      <c r="J5389" s="48"/>
    </row>
    <row r="5390" spans="1:10" x14ac:dyDescent="0.4">
      <c r="A5390" s="88" t="s">
        <v>3256</v>
      </c>
      <c r="B5390" s="86">
        <v>2016</v>
      </c>
      <c r="C5390" s="87" t="s">
        <v>1054</v>
      </c>
      <c r="D5390" s="88" t="s">
        <v>100</v>
      </c>
      <c r="E5390" s="88" t="s">
        <v>106</v>
      </c>
      <c r="F5390" s="89">
        <v>211270742</v>
      </c>
      <c r="G5390" s="88">
        <v>2</v>
      </c>
      <c r="H5390" s="89">
        <v>14397515</v>
      </c>
      <c r="J5390" s="48"/>
    </row>
    <row r="5391" spans="1:10" x14ac:dyDescent="0.4">
      <c r="A5391" s="88" t="s">
        <v>3255</v>
      </c>
      <c r="B5391" s="86">
        <v>2016</v>
      </c>
      <c r="C5391" s="87" t="s">
        <v>1052</v>
      </c>
      <c r="D5391" s="88" t="s">
        <v>100</v>
      </c>
      <c r="E5391" s="88" t="s">
        <v>104</v>
      </c>
      <c r="F5391" s="89">
        <v>236918008</v>
      </c>
      <c r="G5391" s="88">
        <v>5</v>
      </c>
      <c r="H5391" s="89">
        <v>23609268</v>
      </c>
      <c r="J5391" s="48"/>
    </row>
    <row r="5392" spans="1:10" x14ac:dyDescent="0.4">
      <c r="A5392" s="88" t="s">
        <v>3254</v>
      </c>
      <c r="B5392" s="86">
        <v>2017</v>
      </c>
      <c r="C5392" s="87" t="s">
        <v>1054</v>
      </c>
      <c r="D5392" s="88" t="s">
        <v>100</v>
      </c>
      <c r="E5392" s="88" t="s">
        <v>104</v>
      </c>
      <c r="F5392" s="89">
        <v>109043509</v>
      </c>
      <c r="G5392" s="88">
        <v>3</v>
      </c>
      <c r="H5392" s="89">
        <v>29111551</v>
      </c>
      <c r="J5392" s="48"/>
    </row>
    <row r="5393" spans="1:10" x14ac:dyDescent="0.4">
      <c r="A5393" s="88" t="s">
        <v>3254</v>
      </c>
      <c r="B5393" s="86">
        <v>2017</v>
      </c>
      <c r="C5393" s="87" t="s">
        <v>1054</v>
      </c>
      <c r="D5393" s="88" t="s">
        <v>100</v>
      </c>
      <c r="E5393" s="88" t="s">
        <v>104</v>
      </c>
      <c r="F5393" s="89">
        <v>235635195</v>
      </c>
      <c r="G5393" s="88">
        <v>3</v>
      </c>
      <c r="H5393" s="89">
        <v>24407646</v>
      </c>
      <c r="J5393" s="48"/>
    </row>
    <row r="5394" spans="1:10" x14ac:dyDescent="0.4">
      <c r="A5394" s="88" t="s">
        <v>3253</v>
      </c>
      <c r="B5394" s="86">
        <v>2017</v>
      </c>
      <c r="C5394" s="87" t="s">
        <v>1054</v>
      </c>
      <c r="D5394" s="88" t="s">
        <v>1051</v>
      </c>
      <c r="E5394" s="88" t="s">
        <v>96</v>
      </c>
      <c r="F5394" s="89">
        <v>144957680</v>
      </c>
      <c r="G5394" s="88">
        <v>1</v>
      </c>
      <c r="H5394" s="89">
        <v>17902926</v>
      </c>
      <c r="J5394" s="48"/>
    </row>
    <row r="5395" spans="1:10" x14ac:dyDescent="0.4">
      <c r="A5395" s="88" t="s">
        <v>3253</v>
      </c>
      <c r="B5395" s="86">
        <v>2017</v>
      </c>
      <c r="C5395" s="87" t="s">
        <v>1054</v>
      </c>
      <c r="D5395" s="88" t="s">
        <v>1051</v>
      </c>
      <c r="E5395" s="88" t="s">
        <v>96</v>
      </c>
      <c r="F5395" s="89">
        <v>239812132</v>
      </c>
      <c r="G5395" s="88">
        <v>5</v>
      </c>
      <c r="H5395" s="89">
        <v>29902716</v>
      </c>
      <c r="J5395" s="48"/>
    </row>
    <row r="5396" spans="1:10" x14ac:dyDescent="0.4">
      <c r="A5396" s="88" t="s">
        <v>3253</v>
      </c>
      <c r="B5396" s="86">
        <v>2016</v>
      </c>
      <c r="C5396" s="87" t="s">
        <v>1054</v>
      </c>
      <c r="D5396" s="88" t="s">
        <v>1051</v>
      </c>
      <c r="E5396" s="88" t="s">
        <v>96</v>
      </c>
      <c r="F5396" s="89">
        <v>229430989</v>
      </c>
      <c r="G5396" s="88">
        <v>2</v>
      </c>
      <c r="H5396" s="89">
        <v>24794995</v>
      </c>
      <c r="J5396" s="48"/>
    </row>
    <row r="5397" spans="1:10" x14ac:dyDescent="0.4">
      <c r="A5397" s="88" t="s">
        <v>3252</v>
      </c>
      <c r="B5397" s="86">
        <v>2014</v>
      </c>
      <c r="C5397" s="87" t="s">
        <v>1052</v>
      </c>
      <c r="D5397" s="88" t="s">
        <v>100</v>
      </c>
      <c r="E5397" s="88" t="s">
        <v>104</v>
      </c>
      <c r="F5397" s="89">
        <v>245354690</v>
      </c>
      <c r="G5397" s="88">
        <v>2</v>
      </c>
      <c r="H5397" s="89">
        <v>12888885</v>
      </c>
      <c r="J5397" s="48"/>
    </row>
    <row r="5398" spans="1:10" x14ac:dyDescent="0.4">
      <c r="A5398" s="88" t="s">
        <v>3252</v>
      </c>
      <c r="B5398" s="86">
        <v>2017</v>
      </c>
      <c r="C5398" s="87" t="s">
        <v>1052</v>
      </c>
      <c r="D5398" s="88" t="s">
        <v>100</v>
      </c>
      <c r="E5398" s="88" t="s">
        <v>104</v>
      </c>
      <c r="F5398" s="89">
        <v>227918245</v>
      </c>
      <c r="G5398" s="88">
        <v>2</v>
      </c>
      <c r="H5398" s="89">
        <v>23821686</v>
      </c>
      <c r="J5398" s="48"/>
    </row>
    <row r="5399" spans="1:10" x14ac:dyDescent="0.4">
      <c r="A5399" s="88" t="s">
        <v>3252</v>
      </c>
      <c r="B5399" s="86">
        <v>2017</v>
      </c>
      <c r="C5399" s="87" t="s">
        <v>1052</v>
      </c>
      <c r="D5399" s="88" t="s">
        <v>100</v>
      </c>
      <c r="E5399" s="88" t="s">
        <v>104</v>
      </c>
      <c r="F5399" s="89">
        <v>221681520</v>
      </c>
      <c r="G5399" s="88">
        <v>1</v>
      </c>
      <c r="H5399" s="89">
        <v>27527087</v>
      </c>
      <c r="J5399" s="48"/>
    </row>
    <row r="5400" spans="1:10" x14ac:dyDescent="0.4">
      <c r="A5400" s="88" t="s">
        <v>3251</v>
      </c>
      <c r="B5400" s="86">
        <v>2017</v>
      </c>
      <c r="C5400" s="87" t="s">
        <v>1070</v>
      </c>
      <c r="D5400" s="88" t="s">
        <v>1064</v>
      </c>
      <c r="E5400" s="88" t="s">
        <v>106</v>
      </c>
      <c r="F5400" s="89">
        <v>175939480</v>
      </c>
      <c r="G5400" s="88">
        <v>1</v>
      </c>
      <c r="H5400" s="89">
        <v>23966196</v>
      </c>
      <c r="J5400" s="48"/>
    </row>
    <row r="5401" spans="1:10" x14ac:dyDescent="0.4">
      <c r="A5401" s="88" t="s">
        <v>3251</v>
      </c>
      <c r="B5401" s="86">
        <v>2015</v>
      </c>
      <c r="C5401" s="87" t="s">
        <v>1070</v>
      </c>
      <c r="D5401" s="88" t="s">
        <v>1064</v>
      </c>
      <c r="E5401" s="88" t="s">
        <v>106</v>
      </c>
      <c r="F5401" s="89">
        <v>229722819</v>
      </c>
      <c r="G5401" s="88">
        <v>1</v>
      </c>
      <c r="H5401" s="89">
        <v>15725619</v>
      </c>
      <c r="J5401" s="48"/>
    </row>
    <row r="5402" spans="1:10" x14ac:dyDescent="0.4">
      <c r="A5402" s="88" t="s">
        <v>3251</v>
      </c>
      <c r="B5402" s="86">
        <v>2014</v>
      </c>
      <c r="C5402" s="87" t="s">
        <v>1070</v>
      </c>
      <c r="D5402" s="88" t="s">
        <v>1064</v>
      </c>
      <c r="E5402" s="88" t="s">
        <v>106</v>
      </c>
      <c r="F5402" s="89">
        <v>214921041</v>
      </c>
      <c r="G5402" s="88">
        <v>3</v>
      </c>
      <c r="H5402" s="89">
        <v>19918753</v>
      </c>
      <c r="J5402" s="48"/>
    </row>
    <row r="5403" spans="1:10" x14ac:dyDescent="0.4">
      <c r="A5403" s="88" t="s">
        <v>3251</v>
      </c>
      <c r="B5403" s="86">
        <v>2016</v>
      </c>
      <c r="C5403" s="87" t="s">
        <v>1070</v>
      </c>
      <c r="D5403" s="88" t="s">
        <v>1064</v>
      </c>
      <c r="E5403" s="88" t="s">
        <v>106</v>
      </c>
      <c r="F5403" s="89">
        <v>203194929</v>
      </c>
      <c r="G5403" s="88">
        <v>1</v>
      </c>
      <c r="H5403" s="89">
        <v>22510164</v>
      </c>
      <c r="J5403" s="48"/>
    </row>
    <row r="5404" spans="1:10" x14ac:dyDescent="0.4">
      <c r="A5404" s="88" t="s">
        <v>3251</v>
      </c>
      <c r="B5404" s="86">
        <v>2016</v>
      </c>
      <c r="C5404" s="87" t="s">
        <v>1070</v>
      </c>
      <c r="D5404" s="88" t="s">
        <v>1064</v>
      </c>
      <c r="E5404" s="88" t="s">
        <v>106</v>
      </c>
      <c r="F5404" s="89">
        <v>214044716</v>
      </c>
      <c r="G5404" s="88">
        <v>5</v>
      </c>
      <c r="H5404" s="89">
        <v>15099624</v>
      </c>
      <c r="J5404" s="48"/>
    </row>
    <row r="5405" spans="1:10" x14ac:dyDescent="0.4">
      <c r="A5405" s="88" t="s">
        <v>3251</v>
      </c>
      <c r="B5405" s="86">
        <v>2014</v>
      </c>
      <c r="C5405" s="87" t="s">
        <v>1070</v>
      </c>
      <c r="D5405" s="88" t="s">
        <v>1064</v>
      </c>
      <c r="E5405" s="88" t="s">
        <v>106</v>
      </c>
      <c r="F5405" s="89">
        <v>121019028</v>
      </c>
      <c r="G5405" s="88">
        <v>2</v>
      </c>
      <c r="H5405" s="89">
        <v>27079519</v>
      </c>
      <c r="J5405" s="48"/>
    </row>
    <row r="5406" spans="1:10" x14ac:dyDescent="0.4">
      <c r="A5406" s="88" t="s">
        <v>3251</v>
      </c>
      <c r="B5406" s="86">
        <v>2014</v>
      </c>
      <c r="C5406" s="87" t="s">
        <v>1070</v>
      </c>
      <c r="D5406" s="88" t="s">
        <v>1064</v>
      </c>
      <c r="E5406" s="88" t="s">
        <v>106</v>
      </c>
      <c r="F5406" s="89">
        <v>174297629</v>
      </c>
      <c r="G5406" s="88">
        <v>5</v>
      </c>
      <c r="H5406" s="89">
        <v>20153584</v>
      </c>
      <c r="J5406" s="48"/>
    </row>
    <row r="5407" spans="1:10" x14ac:dyDescent="0.4">
      <c r="A5407" s="88" t="s">
        <v>3250</v>
      </c>
      <c r="B5407" s="86">
        <v>2017</v>
      </c>
      <c r="C5407" s="87" t="s">
        <v>1054</v>
      </c>
      <c r="D5407" s="88" t="s">
        <v>100</v>
      </c>
      <c r="E5407" s="88" t="s">
        <v>102</v>
      </c>
      <c r="F5407" s="89">
        <v>168079547</v>
      </c>
      <c r="G5407" s="88">
        <v>2</v>
      </c>
      <c r="H5407" s="89">
        <v>25871925</v>
      </c>
      <c r="J5407" s="48"/>
    </row>
    <row r="5408" spans="1:10" x14ac:dyDescent="0.4">
      <c r="A5408" s="88" t="s">
        <v>3250</v>
      </c>
      <c r="B5408" s="86">
        <v>2017</v>
      </c>
      <c r="C5408" s="87" t="s">
        <v>1054</v>
      </c>
      <c r="D5408" s="88" t="s">
        <v>100</v>
      </c>
      <c r="E5408" s="88" t="s">
        <v>102</v>
      </c>
      <c r="F5408" s="89">
        <v>189627138</v>
      </c>
      <c r="G5408" s="88">
        <v>3</v>
      </c>
      <c r="H5408" s="89">
        <v>28600275</v>
      </c>
      <c r="J5408" s="48"/>
    </row>
    <row r="5409" spans="1:10" x14ac:dyDescent="0.4">
      <c r="A5409" s="88" t="s">
        <v>3250</v>
      </c>
      <c r="B5409" s="86">
        <v>2017</v>
      </c>
      <c r="C5409" s="87" t="s">
        <v>1054</v>
      </c>
      <c r="D5409" s="88" t="s">
        <v>100</v>
      </c>
      <c r="E5409" s="88" t="s">
        <v>102</v>
      </c>
      <c r="F5409" s="89">
        <v>205263506</v>
      </c>
      <c r="G5409" s="88">
        <v>3</v>
      </c>
      <c r="H5409" s="89">
        <v>17099039</v>
      </c>
      <c r="J5409" s="48"/>
    </row>
    <row r="5410" spans="1:10" x14ac:dyDescent="0.4">
      <c r="A5410" s="88" t="s">
        <v>3250</v>
      </c>
      <c r="B5410" s="86">
        <v>2015</v>
      </c>
      <c r="C5410" s="87" t="s">
        <v>1054</v>
      </c>
      <c r="D5410" s="88" t="s">
        <v>100</v>
      </c>
      <c r="E5410" s="88" t="s">
        <v>102</v>
      </c>
      <c r="F5410" s="89">
        <v>168778684</v>
      </c>
      <c r="G5410" s="88">
        <v>2</v>
      </c>
      <c r="H5410" s="89">
        <v>34554936</v>
      </c>
      <c r="J5410" s="48"/>
    </row>
    <row r="5411" spans="1:10" x14ac:dyDescent="0.4">
      <c r="A5411" s="88" t="s">
        <v>3250</v>
      </c>
      <c r="B5411" s="86">
        <v>2017</v>
      </c>
      <c r="C5411" s="87" t="s">
        <v>1054</v>
      </c>
      <c r="D5411" s="88" t="s">
        <v>100</v>
      </c>
      <c r="E5411" s="88" t="s">
        <v>102</v>
      </c>
      <c r="F5411" s="89">
        <v>200516131</v>
      </c>
      <c r="G5411" s="88">
        <v>1</v>
      </c>
      <c r="H5411" s="89">
        <v>31610133</v>
      </c>
      <c r="J5411" s="48"/>
    </row>
    <row r="5412" spans="1:10" x14ac:dyDescent="0.4">
      <c r="A5412" s="88" t="s">
        <v>3249</v>
      </c>
      <c r="B5412" s="86">
        <v>2017</v>
      </c>
      <c r="C5412" s="87" t="s">
        <v>1054</v>
      </c>
      <c r="D5412" s="88" t="s">
        <v>1051</v>
      </c>
      <c r="E5412" s="88" t="s">
        <v>96</v>
      </c>
      <c r="F5412" s="89">
        <v>195042896</v>
      </c>
      <c r="G5412" s="88">
        <v>2</v>
      </c>
      <c r="H5412" s="89">
        <v>25896473</v>
      </c>
      <c r="J5412" s="48"/>
    </row>
    <row r="5413" spans="1:10" x14ac:dyDescent="0.4">
      <c r="A5413" s="88" t="s">
        <v>3249</v>
      </c>
      <c r="B5413" s="86">
        <v>2014</v>
      </c>
      <c r="C5413" s="87" t="s">
        <v>1054</v>
      </c>
      <c r="D5413" s="88" t="s">
        <v>1051</v>
      </c>
      <c r="E5413" s="88" t="s">
        <v>96</v>
      </c>
      <c r="F5413" s="89">
        <v>212746251</v>
      </c>
      <c r="G5413" s="88">
        <v>5</v>
      </c>
      <c r="H5413" s="89">
        <v>26680275</v>
      </c>
      <c r="J5413" s="48"/>
    </row>
    <row r="5414" spans="1:10" x14ac:dyDescent="0.4">
      <c r="A5414" s="88" t="s">
        <v>3248</v>
      </c>
      <c r="B5414" s="86">
        <v>2014</v>
      </c>
      <c r="C5414" s="87" t="s">
        <v>1052</v>
      </c>
      <c r="D5414" s="88" t="s">
        <v>1051</v>
      </c>
      <c r="E5414" s="88" t="s">
        <v>96</v>
      </c>
      <c r="F5414" s="89">
        <v>134978329</v>
      </c>
      <c r="G5414" s="88">
        <v>4</v>
      </c>
      <c r="H5414" s="89">
        <v>18776263</v>
      </c>
      <c r="J5414" s="48"/>
    </row>
    <row r="5415" spans="1:10" x14ac:dyDescent="0.4">
      <c r="A5415" s="88" t="s">
        <v>3248</v>
      </c>
      <c r="B5415" s="86">
        <v>2014</v>
      </c>
      <c r="C5415" s="87" t="s">
        <v>1052</v>
      </c>
      <c r="D5415" s="88" t="s">
        <v>1051</v>
      </c>
      <c r="E5415" s="88" t="s">
        <v>96</v>
      </c>
      <c r="F5415" s="89">
        <v>94402798</v>
      </c>
      <c r="G5415" s="88">
        <v>1</v>
      </c>
      <c r="H5415" s="89">
        <v>10311659</v>
      </c>
      <c r="J5415" s="48"/>
    </row>
    <row r="5416" spans="1:10" x14ac:dyDescent="0.4">
      <c r="A5416" s="88" t="s">
        <v>3248</v>
      </c>
      <c r="B5416" s="86">
        <v>2016</v>
      </c>
      <c r="C5416" s="87" t="s">
        <v>1052</v>
      </c>
      <c r="D5416" s="88" t="s">
        <v>1051</v>
      </c>
      <c r="E5416" s="88" t="s">
        <v>96</v>
      </c>
      <c r="F5416" s="89">
        <v>131617330</v>
      </c>
      <c r="G5416" s="88">
        <v>1</v>
      </c>
      <c r="H5416" s="89">
        <v>11876710</v>
      </c>
      <c r="J5416" s="48"/>
    </row>
    <row r="5417" spans="1:10" x14ac:dyDescent="0.4">
      <c r="A5417" s="88" t="s">
        <v>3247</v>
      </c>
      <c r="B5417" s="86">
        <v>2016</v>
      </c>
      <c r="C5417" s="87" t="s">
        <v>1054</v>
      </c>
      <c r="D5417" s="88" t="s">
        <v>1064</v>
      </c>
      <c r="E5417" s="88" t="s">
        <v>102</v>
      </c>
      <c r="F5417" s="89">
        <v>194484986</v>
      </c>
      <c r="G5417" s="88">
        <v>1</v>
      </c>
      <c r="H5417" s="89">
        <v>28590369</v>
      </c>
      <c r="J5417" s="48"/>
    </row>
    <row r="5418" spans="1:10" x14ac:dyDescent="0.4">
      <c r="A5418" s="88" t="s">
        <v>3246</v>
      </c>
      <c r="B5418" s="86">
        <v>2015</v>
      </c>
      <c r="C5418" s="87" t="s">
        <v>1054</v>
      </c>
      <c r="D5418" s="88" t="s">
        <v>1064</v>
      </c>
      <c r="E5418" s="88" t="s">
        <v>102</v>
      </c>
      <c r="F5418" s="89">
        <v>165389083</v>
      </c>
      <c r="G5418" s="88">
        <v>1</v>
      </c>
      <c r="H5418" s="89">
        <v>19888928</v>
      </c>
      <c r="J5418" s="48"/>
    </row>
    <row r="5419" spans="1:10" x14ac:dyDescent="0.4">
      <c r="A5419" s="88" t="s">
        <v>3245</v>
      </c>
      <c r="B5419" s="86">
        <v>2016</v>
      </c>
      <c r="C5419" s="87" t="s">
        <v>1052</v>
      </c>
      <c r="D5419" s="88" t="s">
        <v>1051</v>
      </c>
      <c r="E5419" s="88" t="s">
        <v>96</v>
      </c>
      <c r="F5419" s="89">
        <v>176477048</v>
      </c>
      <c r="G5419" s="88">
        <v>4</v>
      </c>
      <c r="H5419" s="89">
        <v>20787402</v>
      </c>
      <c r="J5419" s="48"/>
    </row>
    <row r="5420" spans="1:10" x14ac:dyDescent="0.4">
      <c r="A5420" s="88" t="s">
        <v>3244</v>
      </c>
      <c r="B5420" s="86">
        <v>2016</v>
      </c>
      <c r="C5420" s="87" t="s">
        <v>1054</v>
      </c>
      <c r="D5420" s="88" t="s">
        <v>1064</v>
      </c>
      <c r="E5420" s="88" t="s">
        <v>102</v>
      </c>
      <c r="F5420" s="89">
        <v>108629071</v>
      </c>
      <c r="G5420" s="88">
        <v>3</v>
      </c>
      <c r="H5420" s="89">
        <v>23050459</v>
      </c>
      <c r="J5420" s="48"/>
    </row>
    <row r="5421" spans="1:10" x14ac:dyDescent="0.4">
      <c r="A5421" s="88" t="s">
        <v>3244</v>
      </c>
      <c r="B5421" s="86">
        <v>2017</v>
      </c>
      <c r="C5421" s="87" t="s">
        <v>1054</v>
      </c>
      <c r="D5421" s="88" t="s">
        <v>1064</v>
      </c>
      <c r="E5421" s="88" t="s">
        <v>102</v>
      </c>
      <c r="F5421" s="89">
        <v>233607646</v>
      </c>
      <c r="G5421" s="88">
        <v>3</v>
      </c>
      <c r="H5421" s="89">
        <v>18026415</v>
      </c>
      <c r="J5421" s="48"/>
    </row>
    <row r="5422" spans="1:10" x14ac:dyDescent="0.4">
      <c r="A5422" s="88" t="s">
        <v>3244</v>
      </c>
      <c r="B5422" s="86">
        <v>2015</v>
      </c>
      <c r="C5422" s="87" t="s">
        <v>1054</v>
      </c>
      <c r="D5422" s="88" t="s">
        <v>1064</v>
      </c>
      <c r="E5422" s="88" t="s">
        <v>102</v>
      </c>
      <c r="F5422" s="89">
        <v>118392616</v>
      </c>
      <c r="G5422" s="88">
        <v>2</v>
      </c>
      <c r="H5422" s="89">
        <v>22938060</v>
      </c>
      <c r="J5422" s="48"/>
    </row>
    <row r="5423" spans="1:10" x14ac:dyDescent="0.4">
      <c r="A5423" s="88" t="s">
        <v>3243</v>
      </c>
      <c r="B5423" s="86">
        <v>2017</v>
      </c>
      <c r="C5423" s="87" t="s">
        <v>1061</v>
      </c>
      <c r="D5423" s="88" t="s">
        <v>1051</v>
      </c>
      <c r="E5423" s="88" t="s">
        <v>96</v>
      </c>
      <c r="F5423" s="89">
        <v>149393784</v>
      </c>
      <c r="G5423" s="88">
        <v>2</v>
      </c>
      <c r="H5423" s="89">
        <v>27459847</v>
      </c>
      <c r="J5423" s="48"/>
    </row>
    <row r="5424" spans="1:10" x14ac:dyDescent="0.4">
      <c r="A5424" s="88" t="s">
        <v>3242</v>
      </c>
      <c r="B5424" s="86">
        <v>2015</v>
      </c>
      <c r="C5424" s="87" t="s">
        <v>1054</v>
      </c>
      <c r="D5424" s="88" t="s">
        <v>1064</v>
      </c>
      <c r="E5424" s="88" t="s">
        <v>96</v>
      </c>
      <c r="F5424" s="89">
        <v>134853413</v>
      </c>
      <c r="G5424" s="88">
        <v>2</v>
      </c>
      <c r="H5424" s="89">
        <v>21889192</v>
      </c>
      <c r="J5424" s="48"/>
    </row>
    <row r="5425" spans="1:10" x14ac:dyDescent="0.4">
      <c r="A5425" s="88" t="s">
        <v>3241</v>
      </c>
      <c r="B5425" s="86">
        <v>2017</v>
      </c>
      <c r="C5425" s="87" t="s">
        <v>1052</v>
      </c>
      <c r="D5425" s="88" t="s">
        <v>1051</v>
      </c>
      <c r="E5425" s="88" t="s">
        <v>96</v>
      </c>
      <c r="F5425" s="89">
        <v>133367352</v>
      </c>
      <c r="G5425" s="88">
        <v>2</v>
      </c>
      <c r="H5425" s="89">
        <v>20757101</v>
      </c>
      <c r="J5425" s="48"/>
    </row>
    <row r="5426" spans="1:10" x14ac:dyDescent="0.4">
      <c r="A5426" s="88" t="s">
        <v>3241</v>
      </c>
      <c r="B5426" s="86">
        <v>2017</v>
      </c>
      <c r="C5426" s="87" t="s">
        <v>1052</v>
      </c>
      <c r="D5426" s="88" t="s">
        <v>1051</v>
      </c>
      <c r="E5426" s="88" t="s">
        <v>96</v>
      </c>
      <c r="F5426" s="89">
        <v>138487162</v>
      </c>
      <c r="G5426" s="88">
        <v>3</v>
      </c>
      <c r="H5426" s="89">
        <v>14966405</v>
      </c>
      <c r="J5426" s="48"/>
    </row>
    <row r="5427" spans="1:10" x14ac:dyDescent="0.4">
      <c r="A5427" s="88" t="s">
        <v>3240</v>
      </c>
      <c r="B5427" s="86">
        <v>2016</v>
      </c>
      <c r="C5427" s="87" t="s">
        <v>1052</v>
      </c>
      <c r="D5427" s="88" t="s">
        <v>100</v>
      </c>
      <c r="E5427" s="88" t="s">
        <v>102</v>
      </c>
      <c r="F5427" s="89">
        <v>114489597</v>
      </c>
      <c r="G5427" s="88">
        <v>1</v>
      </c>
      <c r="H5427" s="89">
        <v>25387709</v>
      </c>
      <c r="J5427" s="48"/>
    </row>
    <row r="5428" spans="1:10" x14ac:dyDescent="0.4">
      <c r="A5428" s="88" t="s">
        <v>3240</v>
      </c>
      <c r="B5428" s="86">
        <v>2016</v>
      </c>
      <c r="C5428" s="87" t="s">
        <v>1052</v>
      </c>
      <c r="D5428" s="88" t="s">
        <v>100</v>
      </c>
      <c r="E5428" s="88" t="s">
        <v>102</v>
      </c>
      <c r="F5428" s="89">
        <v>180695721</v>
      </c>
      <c r="G5428" s="88">
        <v>4</v>
      </c>
      <c r="H5428" s="89">
        <v>14032862</v>
      </c>
      <c r="J5428" s="48"/>
    </row>
    <row r="5429" spans="1:10" x14ac:dyDescent="0.4">
      <c r="A5429" s="88" t="s">
        <v>3239</v>
      </c>
      <c r="B5429" s="86">
        <v>2016</v>
      </c>
      <c r="C5429" s="87" t="s">
        <v>1054</v>
      </c>
      <c r="D5429" s="88" t="s">
        <v>1051</v>
      </c>
      <c r="E5429" s="88" t="s">
        <v>102</v>
      </c>
      <c r="F5429" s="89">
        <v>145967692</v>
      </c>
      <c r="G5429" s="88">
        <v>2</v>
      </c>
      <c r="H5429" s="89">
        <v>14310786</v>
      </c>
      <c r="J5429" s="48"/>
    </row>
    <row r="5430" spans="1:10" x14ac:dyDescent="0.4">
      <c r="A5430" s="88" t="s">
        <v>3238</v>
      </c>
      <c r="B5430" s="86">
        <v>2016</v>
      </c>
      <c r="C5430" s="87" t="s">
        <v>1070</v>
      </c>
      <c r="D5430" s="88" t="s">
        <v>100</v>
      </c>
      <c r="E5430" s="88" t="s">
        <v>102</v>
      </c>
      <c r="F5430" s="89">
        <v>221516504</v>
      </c>
      <c r="G5430" s="88">
        <v>4</v>
      </c>
      <c r="H5430" s="89">
        <v>18735318</v>
      </c>
      <c r="J5430" s="48"/>
    </row>
    <row r="5431" spans="1:10" x14ac:dyDescent="0.4">
      <c r="A5431" s="88" t="s">
        <v>3238</v>
      </c>
      <c r="B5431" s="86">
        <v>2017</v>
      </c>
      <c r="C5431" s="87" t="s">
        <v>1070</v>
      </c>
      <c r="D5431" s="88" t="s">
        <v>100</v>
      </c>
      <c r="E5431" s="88" t="s">
        <v>102</v>
      </c>
      <c r="F5431" s="89">
        <v>142494110</v>
      </c>
      <c r="G5431" s="88">
        <v>4</v>
      </c>
      <c r="H5431" s="89">
        <v>12598343</v>
      </c>
      <c r="J5431" s="48"/>
    </row>
    <row r="5432" spans="1:10" x14ac:dyDescent="0.4">
      <c r="A5432" s="88" t="s">
        <v>3237</v>
      </c>
      <c r="B5432" s="86">
        <v>2015</v>
      </c>
      <c r="C5432" s="87" t="s">
        <v>1054</v>
      </c>
      <c r="D5432" s="88" t="s">
        <v>1051</v>
      </c>
      <c r="E5432" s="88" t="s">
        <v>102</v>
      </c>
      <c r="F5432" s="89">
        <v>158198028</v>
      </c>
      <c r="G5432" s="88">
        <v>3</v>
      </c>
      <c r="H5432" s="89">
        <v>30950585</v>
      </c>
      <c r="J5432" s="48"/>
    </row>
    <row r="5433" spans="1:10" x14ac:dyDescent="0.4">
      <c r="A5433" s="88" t="s">
        <v>3236</v>
      </c>
      <c r="B5433" s="86">
        <v>2016</v>
      </c>
      <c r="C5433" s="87" t="s">
        <v>1054</v>
      </c>
      <c r="D5433" s="88" t="s">
        <v>1051</v>
      </c>
      <c r="E5433" s="88" t="s">
        <v>102</v>
      </c>
      <c r="F5433" s="89">
        <v>182422362</v>
      </c>
      <c r="G5433" s="88">
        <v>4</v>
      </c>
      <c r="H5433" s="89">
        <v>24475662</v>
      </c>
      <c r="J5433" s="48"/>
    </row>
    <row r="5434" spans="1:10" x14ac:dyDescent="0.4">
      <c r="A5434" s="88" t="s">
        <v>3236</v>
      </c>
      <c r="B5434" s="86">
        <v>2016</v>
      </c>
      <c r="C5434" s="87" t="s">
        <v>1054</v>
      </c>
      <c r="D5434" s="88" t="s">
        <v>1051</v>
      </c>
      <c r="E5434" s="88" t="s">
        <v>102</v>
      </c>
      <c r="F5434" s="89">
        <v>211501795</v>
      </c>
      <c r="G5434" s="88">
        <v>3</v>
      </c>
      <c r="H5434" s="89">
        <v>21716424</v>
      </c>
      <c r="J5434" s="48"/>
    </row>
    <row r="5435" spans="1:10" x14ac:dyDescent="0.4">
      <c r="A5435" s="88" t="s">
        <v>3235</v>
      </c>
      <c r="B5435" s="86">
        <v>2016</v>
      </c>
      <c r="C5435" s="87" t="s">
        <v>1070</v>
      </c>
      <c r="D5435" s="88" t="s">
        <v>1051</v>
      </c>
      <c r="E5435" s="88" t="s">
        <v>102</v>
      </c>
      <c r="F5435" s="89">
        <v>133471916</v>
      </c>
      <c r="G5435" s="88">
        <v>3</v>
      </c>
      <c r="H5435" s="89">
        <v>19765706</v>
      </c>
      <c r="J5435" s="48"/>
    </row>
    <row r="5436" spans="1:10" x14ac:dyDescent="0.4">
      <c r="A5436" s="88" t="s">
        <v>3235</v>
      </c>
      <c r="B5436" s="86">
        <v>2016</v>
      </c>
      <c r="C5436" s="87" t="s">
        <v>1070</v>
      </c>
      <c r="D5436" s="88" t="s">
        <v>1051</v>
      </c>
      <c r="E5436" s="88" t="s">
        <v>102</v>
      </c>
      <c r="F5436" s="89">
        <v>141223401</v>
      </c>
      <c r="G5436" s="88">
        <v>4</v>
      </c>
      <c r="H5436" s="89">
        <v>22941665</v>
      </c>
      <c r="J5436" s="48"/>
    </row>
    <row r="5437" spans="1:10" x14ac:dyDescent="0.4">
      <c r="A5437" s="88" t="s">
        <v>3235</v>
      </c>
      <c r="B5437" s="86">
        <v>2016</v>
      </c>
      <c r="C5437" s="87" t="s">
        <v>1070</v>
      </c>
      <c r="D5437" s="88" t="s">
        <v>1051</v>
      </c>
      <c r="E5437" s="88" t="s">
        <v>102</v>
      </c>
      <c r="F5437" s="89">
        <v>97502962</v>
      </c>
      <c r="G5437" s="88">
        <v>4</v>
      </c>
      <c r="H5437" s="89">
        <v>22228193</v>
      </c>
      <c r="J5437" s="48"/>
    </row>
    <row r="5438" spans="1:10" x14ac:dyDescent="0.4">
      <c r="A5438" s="88" t="s">
        <v>3234</v>
      </c>
      <c r="B5438" s="86">
        <v>2016</v>
      </c>
      <c r="C5438" s="87" t="s">
        <v>1052</v>
      </c>
      <c r="D5438" s="88" t="s">
        <v>100</v>
      </c>
      <c r="E5438" s="88" t="s">
        <v>106</v>
      </c>
      <c r="F5438" s="89">
        <v>92252380</v>
      </c>
      <c r="G5438" s="88">
        <v>5</v>
      </c>
      <c r="H5438" s="89">
        <v>30242795</v>
      </c>
      <c r="J5438" s="48"/>
    </row>
    <row r="5439" spans="1:10" x14ac:dyDescent="0.4">
      <c r="A5439" s="88" t="s">
        <v>3234</v>
      </c>
      <c r="B5439" s="86">
        <v>2014</v>
      </c>
      <c r="C5439" s="87" t="s">
        <v>1052</v>
      </c>
      <c r="D5439" s="88" t="s">
        <v>100</v>
      </c>
      <c r="E5439" s="88" t="s">
        <v>106</v>
      </c>
      <c r="F5439" s="89">
        <v>103734658</v>
      </c>
      <c r="G5439" s="88">
        <v>3</v>
      </c>
      <c r="H5439" s="89">
        <v>26950638</v>
      </c>
      <c r="J5439" s="48"/>
    </row>
    <row r="5440" spans="1:10" x14ac:dyDescent="0.4">
      <c r="A5440" s="88" t="s">
        <v>3233</v>
      </c>
      <c r="B5440" s="86">
        <v>2014</v>
      </c>
      <c r="C5440" s="87" t="s">
        <v>1054</v>
      </c>
      <c r="D5440" s="88" t="s">
        <v>100</v>
      </c>
      <c r="E5440" s="88" t="s">
        <v>102</v>
      </c>
      <c r="F5440" s="89">
        <v>191352017</v>
      </c>
      <c r="G5440" s="88">
        <v>4</v>
      </c>
      <c r="H5440" s="89">
        <v>28063350</v>
      </c>
      <c r="J5440" s="48"/>
    </row>
    <row r="5441" spans="1:10" x14ac:dyDescent="0.4">
      <c r="A5441" s="88" t="s">
        <v>3232</v>
      </c>
      <c r="B5441" s="86">
        <v>2017</v>
      </c>
      <c r="C5441" s="87" t="s">
        <v>1054</v>
      </c>
      <c r="D5441" s="88" t="s">
        <v>100</v>
      </c>
      <c r="E5441" s="88" t="s">
        <v>104</v>
      </c>
      <c r="F5441" s="89">
        <v>244706335</v>
      </c>
      <c r="G5441" s="88">
        <v>5</v>
      </c>
      <c r="H5441" s="89">
        <v>18888662</v>
      </c>
      <c r="J5441" s="48"/>
    </row>
    <row r="5442" spans="1:10" x14ac:dyDescent="0.4">
      <c r="A5442" s="88" t="s">
        <v>3232</v>
      </c>
      <c r="B5442" s="86">
        <v>2017</v>
      </c>
      <c r="C5442" s="87" t="s">
        <v>1054</v>
      </c>
      <c r="D5442" s="88" t="s">
        <v>100</v>
      </c>
      <c r="E5442" s="88" t="s">
        <v>104</v>
      </c>
      <c r="F5442" s="89">
        <v>204695370</v>
      </c>
      <c r="G5442" s="88">
        <v>2</v>
      </c>
      <c r="H5442" s="89">
        <v>24280685</v>
      </c>
      <c r="J5442" s="48"/>
    </row>
    <row r="5443" spans="1:10" x14ac:dyDescent="0.4">
      <c r="A5443" s="88" t="s">
        <v>3231</v>
      </c>
      <c r="B5443" s="86">
        <v>2016</v>
      </c>
      <c r="C5443" s="87" t="s">
        <v>1054</v>
      </c>
      <c r="D5443" s="88" t="s">
        <v>1051</v>
      </c>
      <c r="E5443" s="88" t="s">
        <v>102</v>
      </c>
      <c r="F5443" s="89">
        <v>150938672</v>
      </c>
      <c r="G5443" s="88">
        <v>4</v>
      </c>
      <c r="H5443" s="89">
        <v>19077496</v>
      </c>
      <c r="J5443" s="48"/>
    </row>
    <row r="5444" spans="1:10" x14ac:dyDescent="0.4">
      <c r="A5444" s="88" t="s">
        <v>3230</v>
      </c>
      <c r="B5444" s="86">
        <v>2014</v>
      </c>
      <c r="C5444" s="87" t="s">
        <v>1054</v>
      </c>
      <c r="D5444" s="88" t="s">
        <v>1051</v>
      </c>
      <c r="E5444" s="88" t="s">
        <v>96</v>
      </c>
      <c r="F5444" s="89">
        <v>108643471</v>
      </c>
      <c r="G5444" s="88">
        <v>4</v>
      </c>
      <c r="H5444" s="89">
        <v>12052000</v>
      </c>
      <c r="J5444" s="48"/>
    </row>
    <row r="5445" spans="1:10" x14ac:dyDescent="0.4">
      <c r="A5445" s="88" t="s">
        <v>3229</v>
      </c>
      <c r="B5445" s="86">
        <v>2014</v>
      </c>
      <c r="C5445" s="87" t="s">
        <v>1054</v>
      </c>
      <c r="D5445" s="88" t="s">
        <v>1051</v>
      </c>
      <c r="E5445" s="88" t="s">
        <v>104</v>
      </c>
      <c r="F5445" s="89">
        <v>185814640</v>
      </c>
      <c r="G5445" s="88">
        <v>3</v>
      </c>
      <c r="H5445" s="89">
        <v>27021919</v>
      </c>
      <c r="J5445" s="48"/>
    </row>
    <row r="5446" spans="1:10" x14ac:dyDescent="0.4">
      <c r="A5446" s="88" t="s">
        <v>3228</v>
      </c>
      <c r="B5446" s="86">
        <v>2014</v>
      </c>
      <c r="C5446" s="87" t="s">
        <v>1061</v>
      </c>
      <c r="D5446" s="88" t="s">
        <v>1051</v>
      </c>
      <c r="E5446" s="88" t="s">
        <v>102</v>
      </c>
      <c r="F5446" s="89">
        <v>240910274</v>
      </c>
      <c r="G5446" s="88">
        <v>4</v>
      </c>
      <c r="H5446" s="89">
        <v>24549107</v>
      </c>
      <c r="J5446" s="48"/>
    </row>
    <row r="5447" spans="1:10" x14ac:dyDescent="0.4">
      <c r="A5447" s="88" t="s">
        <v>3227</v>
      </c>
      <c r="B5447" s="86">
        <v>2016</v>
      </c>
      <c r="C5447" s="87" t="s">
        <v>1054</v>
      </c>
      <c r="D5447" s="88" t="s">
        <v>100</v>
      </c>
      <c r="E5447" s="88" t="s">
        <v>96</v>
      </c>
      <c r="F5447" s="89">
        <v>237749250</v>
      </c>
      <c r="G5447" s="88">
        <v>3</v>
      </c>
      <c r="H5447" s="89">
        <v>11160104</v>
      </c>
      <c r="J5447" s="48"/>
    </row>
    <row r="5448" spans="1:10" x14ac:dyDescent="0.4">
      <c r="A5448" s="88" t="s">
        <v>3227</v>
      </c>
      <c r="B5448" s="86">
        <v>2015</v>
      </c>
      <c r="C5448" s="87" t="s">
        <v>1054</v>
      </c>
      <c r="D5448" s="88" t="s">
        <v>100</v>
      </c>
      <c r="E5448" s="88" t="s">
        <v>96</v>
      </c>
      <c r="F5448" s="89">
        <v>235636482</v>
      </c>
      <c r="G5448" s="88">
        <v>5</v>
      </c>
      <c r="H5448" s="89">
        <v>30861558</v>
      </c>
      <c r="J5448" s="48"/>
    </row>
    <row r="5449" spans="1:10" x14ac:dyDescent="0.4">
      <c r="A5449" s="88" t="s">
        <v>3226</v>
      </c>
      <c r="B5449" s="86">
        <v>2017</v>
      </c>
      <c r="C5449" s="87" t="s">
        <v>1054</v>
      </c>
      <c r="D5449" s="88" t="s">
        <v>1051</v>
      </c>
      <c r="E5449" s="88" t="s">
        <v>102</v>
      </c>
      <c r="F5449" s="89">
        <v>152393908</v>
      </c>
      <c r="G5449" s="88">
        <v>1</v>
      </c>
      <c r="H5449" s="89">
        <v>18551711</v>
      </c>
      <c r="J5449" s="48"/>
    </row>
    <row r="5450" spans="1:10" x14ac:dyDescent="0.4">
      <c r="A5450" s="88" t="s">
        <v>3225</v>
      </c>
      <c r="B5450" s="86">
        <v>2017</v>
      </c>
      <c r="C5450" s="87" t="s">
        <v>1054</v>
      </c>
      <c r="D5450" s="88" t="s">
        <v>100</v>
      </c>
      <c r="E5450" s="88" t="s">
        <v>102</v>
      </c>
      <c r="F5450" s="89">
        <v>108655836</v>
      </c>
      <c r="G5450" s="88">
        <v>1</v>
      </c>
      <c r="H5450" s="89">
        <v>18730814</v>
      </c>
      <c r="J5450" s="48"/>
    </row>
    <row r="5451" spans="1:10" x14ac:dyDescent="0.4">
      <c r="A5451" s="88" t="s">
        <v>3225</v>
      </c>
      <c r="B5451" s="86">
        <v>2017</v>
      </c>
      <c r="C5451" s="87" t="s">
        <v>1054</v>
      </c>
      <c r="D5451" s="88" t="s">
        <v>100</v>
      </c>
      <c r="E5451" s="88" t="s">
        <v>102</v>
      </c>
      <c r="F5451" s="89">
        <v>215625496</v>
      </c>
      <c r="G5451" s="88">
        <v>2</v>
      </c>
      <c r="H5451" s="89">
        <v>12418418</v>
      </c>
      <c r="J5451" s="48"/>
    </row>
    <row r="5452" spans="1:10" x14ac:dyDescent="0.4">
      <c r="A5452" s="88" t="s">
        <v>3225</v>
      </c>
      <c r="B5452" s="86">
        <v>2014</v>
      </c>
      <c r="C5452" s="87" t="s">
        <v>1054</v>
      </c>
      <c r="D5452" s="88" t="s">
        <v>100</v>
      </c>
      <c r="E5452" s="88" t="s">
        <v>102</v>
      </c>
      <c r="F5452" s="89">
        <v>241192999</v>
      </c>
      <c r="G5452" s="88">
        <v>2</v>
      </c>
      <c r="H5452" s="89">
        <v>29825782</v>
      </c>
      <c r="J5452" s="48"/>
    </row>
    <row r="5453" spans="1:10" x14ac:dyDescent="0.4">
      <c r="A5453" s="88" t="s">
        <v>3224</v>
      </c>
      <c r="B5453" s="86">
        <v>2014</v>
      </c>
      <c r="C5453" s="87" t="s">
        <v>1054</v>
      </c>
      <c r="D5453" s="88" t="s">
        <v>100</v>
      </c>
      <c r="E5453" s="88" t="s">
        <v>104</v>
      </c>
      <c r="F5453" s="89">
        <v>154800997</v>
      </c>
      <c r="G5453" s="88">
        <v>1</v>
      </c>
      <c r="H5453" s="89">
        <v>11353028</v>
      </c>
      <c r="J5453" s="48"/>
    </row>
    <row r="5454" spans="1:10" x14ac:dyDescent="0.4">
      <c r="A5454" s="88" t="s">
        <v>3223</v>
      </c>
      <c r="B5454" s="86">
        <v>2014</v>
      </c>
      <c r="C5454" s="87" t="s">
        <v>1061</v>
      </c>
      <c r="D5454" s="88" t="s">
        <v>1051</v>
      </c>
      <c r="E5454" s="88" t="s">
        <v>96</v>
      </c>
      <c r="F5454" s="89">
        <v>230852246</v>
      </c>
      <c r="G5454" s="88">
        <v>2</v>
      </c>
      <c r="H5454" s="89">
        <v>32723561</v>
      </c>
      <c r="J5454" s="48"/>
    </row>
    <row r="5455" spans="1:10" x14ac:dyDescent="0.4">
      <c r="A5455" s="88" t="s">
        <v>3222</v>
      </c>
      <c r="B5455" s="86">
        <v>2017</v>
      </c>
      <c r="C5455" s="87" t="s">
        <v>1054</v>
      </c>
      <c r="D5455" s="88" t="s">
        <v>100</v>
      </c>
      <c r="E5455" s="88" t="s">
        <v>106</v>
      </c>
      <c r="F5455" s="89">
        <v>161527930</v>
      </c>
      <c r="G5455" s="88">
        <v>2</v>
      </c>
      <c r="H5455" s="89">
        <v>31079847</v>
      </c>
      <c r="J5455" s="48"/>
    </row>
    <row r="5456" spans="1:10" x14ac:dyDescent="0.4">
      <c r="A5456" s="88" t="s">
        <v>3222</v>
      </c>
      <c r="B5456" s="86">
        <v>2016</v>
      </c>
      <c r="C5456" s="87" t="s">
        <v>1054</v>
      </c>
      <c r="D5456" s="88" t="s">
        <v>100</v>
      </c>
      <c r="E5456" s="88" t="s">
        <v>106</v>
      </c>
      <c r="F5456" s="89">
        <v>95294387</v>
      </c>
      <c r="G5456" s="88">
        <v>3</v>
      </c>
      <c r="H5456" s="89">
        <v>33235841</v>
      </c>
      <c r="J5456" s="48"/>
    </row>
    <row r="5457" spans="1:10" x14ac:dyDescent="0.4">
      <c r="A5457" s="88" t="s">
        <v>3222</v>
      </c>
      <c r="B5457" s="86">
        <v>2015</v>
      </c>
      <c r="C5457" s="87" t="s">
        <v>1054</v>
      </c>
      <c r="D5457" s="88" t="s">
        <v>100</v>
      </c>
      <c r="E5457" s="88" t="s">
        <v>106</v>
      </c>
      <c r="F5457" s="89">
        <v>91241150</v>
      </c>
      <c r="G5457" s="88">
        <v>1</v>
      </c>
      <c r="H5457" s="89">
        <v>20594004</v>
      </c>
      <c r="J5457" s="48"/>
    </row>
    <row r="5458" spans="1:10" x14ac:dyDescent="0.4">
      <c r="A5458" s="88" t="s">
        <v>3222</v>
      </c>
      <c r="B5458" s="86">
        <v>2017</v>
      </c>
      <c r="C5458" s="87" t="s">
        <v>1054</v>
      </c>
      <c r="D5458" s="88" t="s">
        <v>100</v>
      </c>
      <c r="E5458" s="88" t="s">
        <v>106</v>
      </c>
      <c r="F5458" s="89">
        <v>146316597</v>
      </c>
      <c r="G5458" s="88">
        <v>2</v>
      </c>
      <c r="H5458" s="89">
        <v>32861231</v>
      </c>
      <c r="J5458" s="48"/>
    </row>
    <row r="5459" spans="1:10" x14ac:dyDescent="0.4">
      <c r="A5459" s="88" t="s">
        <v>3221</v>
      </c>
      <c r="B5459" s="86">
        <v>2017</v>
      </c>
      <c r="C5459" s="87" t="s">
        <v>1052</v>
      </c>
      <c r="D5459" s="88" t="s">
        <v>100</v>
      </c>
      <c r="E5459" s="88" t="s">
        <v>96</v>
      </c>
      <c r="F5459" s="89">
        <v>176424656</v>
      </c>
      <c r="G5459" s="88">
        <v>4</v>
      </c>
      <c r="H5459" s="89">
        <v>20802588</v>
      </c>
      <c r="J5459" s="48"/>
    </row>
    <row r="5460" spans="1:10" x14ac:dyDescent="0.4">
      <c r="A5460" s="88" t="s">
        <v>3221</v>
      </c>
      <c r="B5460" s="86">
        <v>2015</v>
      </c>
      <c r="C5460" s="87" t="s">
        <v>1052</v>
      </c>
      <c r="D5460" s="88" t="s">
        <v>100</v>
      </c>
      <c r="E5460" s="88" t="s">
        <v>96</v>
      </c>
      <c r="F5460" s="89">
        <v>176309243</v>
      </c>
      <c r="G5460" s="88">
        <v>2</v>
      </c>
      <c r="H5460" s="89">
        <v>16141685</v>
      </c>
      <c r="J5460" s="48"/>
    </row>
    <row r="5461" spans="1:10" x14ac:dyDescent="0.4">
      <c r="A5461" s="88" t="s">
        <v>3220</v>
      </c>
      <c r="B5461" s="86">
        <v>2017</v>
      </c>
      <c r="C5461" s="87" t="s">
        <v>1052</v>
      </c>
      <c r="D5461" s="88" t="s">
        <v>1064</v>
      </c>
      <c r="E5461" s="88" t="s">
        <v>96</v>
      </c>
      <c r="F5461" s="89">
        <v>190165635</v>
      </c>
      <c r="G5461" s="88">
        <v>3</v>
      </c>
      <c r="H5461" s="89">
        <v>22161891</v>
      </c>
      <c r="J5461" s="48"/>
    </row>
    <row r="5462" spans="1:10" x14ac:dyDescent="0.4">
      <c r="A5462" s="88" t="s">
        <v>3220</v>
      </c>
      <c r="B5462" s="86">
        <v>2017</v>
      </c>
      <c r="C5462" s="87" t="s">
        <v>1052</v>
      </c>
      <c r="D5462" s="88" t="s">
        <v>1064</v>
      </c>
      <c r="E5462" s="88" t="s">
        <v>96</v>
      </c>
      <c r="F5462" s="89">
        <v>200053712</v>
      </c>
      <c r="G5462" s="88">
        <v>1</v>
      </c>
      <c r="H5462" s="89">
        <v>34355578</v>
      </c>
      <c r="J5462" s="48"/>
    </row>
    <row r="5463" spans="1:10" x14ac:dyDescent="0.4">
      <c r="A5463" s="88" t="s">
        <v>3219</v>
      </c>
      <c r="B5463" s="86">
        <v>2017</v>
      </c>
      <c r="C5463" s="87" t="s">
        <v>1054</v>
      </c>
      <c r="D5463" s="88" t="s">
        <v>100</v>
      </c>
      <c r="E5463" s="88" t="s">
        <v>104</v>
      </c>
      <c r="F5463" s="89">
        <v>229066475</v>
      </c>
      <c r="G5463" s="88">
        <v>4</v>
      </c>
      <c r="H5463" s="89">
        <v>21543863</v>
      </c>
      <c r="J5463" s="48"/>
    </row>
    <row r="5464" spans="1:10" x14ac:dyDescent="0.4">
      <c r="A5464" s="88" t="s">
        <v>3219</v>
      </c>
      <c r="B5464" s="86">
        <v>2017</v>
      </c>
      <c r="C5464" s="87" t="s">
        <v>1054</v>
      </c>
      <c r="D5464" s="88" t="s">
        <v>100</v>
      </c>
      <c r="E5464" s="88" t="s">
        <v>104</v>
      </c>
      <c r="F5464" s="89">
        <v>103513461</v>
      </c>
      <c r="G5464" s="88">
        <v>1</v>
      </c>
      <c r="H5464" s="89">
        <v>25572685</v>
      </c>
      <c r="J5464" s="48"/>
    </row>
    <row r="5465" spans="1:10" x14ac:dyDescent="0.4">
      <c r="A5465" s="88" t="s">
        <v>3218</v>
      </c>
      <c r="B5465" s="86">
        <v>2017</v>
      </c>
      <c r="C5465" s="87" t="s">
        <v>1052</v>
      </c>
      <c r="D5465" s="88" t="s">
        <v>1064</v>
      </c>
      <c r="E5465" s="88" t="s">
        <v>102</v>
      </c>
      <c r="F5465" s="89">
        <v>149323754</v>
      </c>
      <c r="G5465" s="88">
        <v>2</v>
      </c>
      <c r="H5465" s="89">
        <v>33241572</v>
      </c>
      <c r="J5465" s="48"/>
    </row>
    <row r="5466" spans="1:10" x14ac:dyDescent="0.4">
      <c r="A5466" s="88" t="s">
        <v>3217</v>
      </c>
      <c r="B5466" s="86">
        <v>2017</v>
      </c>
      <c r="C5466" s="87" t="s">
        <v>1054</v>
      </c>
      <c r="D5466" s="88" t="s">
        <v>1051</v>
      </c>
      <c r="E5466" s="88" t="s">
        <v>104</v>
      </c>
      <c r="F5466" s="89">
        <v>158890306</v>
      </c>
      <c r="G5466" s="88">
        <v>3</v>
      </c>
      <c r="H5466" s="89">
        <v>21416025</v>
      </c>
      <c r="J5466" s="48"/>
    </row>
    <row r="5467" spans="1:10" x14ac:dyDescent="0.4">
      <c r="A5467" s="88" t="s">
        <v>3217</v>
      </c>
      <c r="B5467" s="86">
        <v>2014</v>
      </c>
      <c r="C5467" s="87" t="s">
        <v>1054</v>
      </c>
      <c r="D5467" s="88" t="s">
        <v>1051</v>
      </c>
      <c r="E5467" s="88" t="s">
        <v>104</v>
      </c>
      <c r="F5467" s="89">
        <v>183493956</v>
      </c>
      <c r="G5467" s="88">
        <v>2</v>
      </c>
      <c r="H5467" s="89">
        <v>16925998</v>
      </c>
      <c r="J5467" s="48"/>
    </row>
    <row r="5468" spans="1:10" x14ac:dyDescent="0.4">
      <c r="A5468" s="88" t="s">
        <v>3217</v>
      </c>
      <c r="B5468" s="86">
        <v>2016</v>
      </c>
      <c r="C5468" s="87" t="s">
        <v>1054</v>
      </c>
      <c r="D5468" s="88" t="s">
        <v>1051</v>
      </c>
      <c r="E5468" s="88" t="s">
        <v>104</v>
      </c>
      <c r="F5468" s="89">
        <v>228515274</v>
      </c>
      <c r="G5468" s="88">
        <v>2</v>
      </c>
      <c r="H5468" s="89">
        <v>25492137</v>
      </c>
      <c r="J5468" s="48"/>
    </row>
    <row r="5469" spans="1:10" x14ac:dyDescent="0.4">
      <c r="A5469" s="88" t="s">
        <v>3216</v>
      </c>
      <c r="B5469" s="86">
        <v>2016</v>
      </c>
      <c r="C5469" s="87" t="s">
        <v>1052</v>
      </c>
      <c r="D5469" s="88" t="s">
        <v>1064</v>
      </c>
      <c r="E5469" s="88" t="s">
        <v>102</v>
      </c>
      <c r="F5469" s="89">
        <v>157606290</v>
      </c>
      <c r="G5469" s="88">
        <v>4</v>
      </c>
      <c r="H5469" s="89">
        <v>15194025</v>
      </c>
      <c r="J5469" s="48"/>
    </row>
    <row r="5470" spans="1:10" x14ac:dyDescent="0.4">
      <c r="A5470" s="88" t="s">
        <v>3215</v>
      </c>
      <c r="B5470" s="86">
        <v>2016</v>
      </c>
      <c r="C5470" s="87" t="s">
        <v>1061</v>
      </c>
      <c r="D5470" s="88" t="s">
        <v>1064</v>
      </c>
      <c r="E5470" s="88" t="s">
        <v>106</v>
      </c>
      <c r="F5470" s="89">
        <v>228781337</v>
      </c>
      <c r="G5470" s="88">
        <v>1</v>
      </c>
      <c r="H5470" s="89">
        <v>13718590</v>
      </c>
      <c r="J5470" s="48"/>
    </row>
    <row r="5471" spans="1:10" x14ac:dyDescent="0.4">
      <c r="A5471" s="88" t="s">
        <v>3214</v>
      </c>
      <c r="B5471" s="86">
        <v>2016</v>
      </c>
      <c r="C5471" s="87" t="s">
        <v>1054</v>
      </c>
      <c r="D5471" s="88" t="s">
        <v>1064</v>
      </c>
      <c r="E5471" s="88" t="s">
        <v>96</v>
      </c>
      <c r="F5471" s="89">
        <v>150252255</v>
      </c>
      <c r="G5471" s="88">
        <v>2</v>
      </c>
      <c r="H5471" s="89">
        <v>26890297</v>
      </c>
      <c r="J5471" s="48"/>
    </row>
    <row r="5472" spans="1:10" x14ac:dyDescent="0.4">
      <c r="A5472" s="88" t="s">
        <v>3214</v>
      </c>
      <c r="B5472" s="86">
        <v>2016</v>
      </c>
      <c r="C5472" s="87" t="s">
        <v>1054</v>
      </c>
      <c r="D5472" s="88" t="s">
        <v>1064</v>
      </c>
      <c r="E5472" s="88" t="s">
        <v>96</v>
      </c>
      <c r="F5472" s="89">
        <v>143278815</v>
      </c>
      <c r="G5472" s="88">
        <v>2</v>
      </c>
      <c r="H5472" s="89">
        <v>25767679</v>
      </c>
      <c r="J5472" s="48"/>
    </row>
    <row r="5473" spans="1:10" x14ac:dyDescent="0.4">
      <c r="A5473" s="88" t="s">
        <v>3213</v>
      </c>
      <c r="B5473" s="86">
        <v>2016</v>
      </c>
      <c r="C5473" s="87" t="s">
        <v>1054</v>
      </c>
      <c r="D5473" s="88" t="s">
        <v>100</v>
      </c>
      <c r="E5473" s="88" t="s">
        <v>106</v>
      </c>
      <c r="F5473" s="89">
        <v>197924562</v>
      </c>
      <c r="G5473" s="88">
        <v>1</v>
      </c>
      <c r="H5473" s="89">
        <v>15384358</v>
      </c>
      <c r="J5473" s="48"/>
    </row>
    <row r="5474" spans="1:10" x14ac:dyDescent="0.4">
      <c r="A5474" s="88" t="s">
        <v>3212</v>
      </c>
      <c r="B5474" s="86">
        <v>2016</v>
      </c>
      <c r="C5474" s="87" t="s">
        <v>1054</v>
      </c>
      <c r="D5474" s="88" t="s">
        <v>1051</v>
      </c>
      <c r="E5474" s="88" t="s">
        <v>96</v>
      </c>
      <c r="F5474" s="89">
        <v>189107360</v>
      </c>
      <c r="G5474" s="88">
        <v>1</v>
      </c>
      <c r="H5474" s="89">
        <v>11105743</v>
      </c>
      <c r="J5474" s="48"/>
    </row>
    <row r="5475" spans="1:10" x14ac:dyDescent="0.4">
      <c r="A5475" s="88" t="s">
        <v>3212</v>
      </c>
      <c r="B5475" s="86">
        <v>2016</v>
      </c>
      <c r="C5475" s="87" t="s">
        <v>1054</v>
      </c>
      <c r="D5475" s="88" t="s">
        <v>1051</v>
      </c>
      <c r="E5475" s="88" t="s">
        <v>96</v>
      </c>
      <c r="F5475" s="89">
        <v>156082630</v>
      </c>
      <c r="G5475" s="88">
        <v>1</v>
      </c>
      <c r="H5475" s="89">
        <v>16961580</v>
      </c>
      <c r="J5475" s="48"/>
    </row>
    <row r="5476" spans="1:10" x14ac:dyDescent="0.4">
      <c r="A5476" s="88" t="s">
        <v>3211</v>
      </c>
      <c r="B5476" s="86">
        <v>2016</v>
      </c>
      <c r="C5476" s="87" t="s">
        <v>1054</v>
      </c>
      <c r="D5476" s="88" t="s">
        <v>1064</v>
      </c>
      <c r="E5476" s="88" t="s">
        <v>102</v>
      </c>
      <c r="F5476" s="89">
        <v>147671688</v>
      </c>
      <c r="G5476" s="88">
        <v>4</v>
      </c>
      <c r="H5476" s="89">
        <v>13755227</v>
      </c>
      <c r="J5476" s="48"/>
    </row>
    <row r="5477" spans="1:10" x14ac:dyDescent="0.4">
      <c r="A5477" s="88" t="s">
        <v>3210</v>
      </c>
      <c r="B5477" s="86">
        <v>2016</v>
      </c>
      <c r="C5477" s="87" t="s">
        <v>1061</v>
      </c>
      <c r="D5477" s="88" t="s">
        <v>1064</v>
      </c>
      <c r="E5477" s="88" t="s">
        <v>102</v>
      </c>
      <c r="F5477" s="89">
        <v>239104313</v>
      </c>
      <c r="G5477" s="88">
        <v>1</v>
      </c>
      <c r="H5477" s="89">
        <v>11221573</v>
      </c>
      <c r="J5477" s="48"/>
    </row>
    <row r="5478" spans="1:10" x14ac:dyDescent="0.4">
      <c r="A5478" s="88" t="s">
        <v>3209</v>
      </c>
      <c r="B5478" s="86">
        <v>2016</v>
      </c>
      <c r="C5478" s="87" t="s">
        <v>1052</v>
      </c>
      <c r="D5478" s="88" t="s">
        <v>1064</v>
      </c>
      <c r="E5478" s="88" t="s">
        <v>104</v>
      </c>
      <c r="F5478" s="89">
        <v>238995068</v>
      </c>
      <c r="G5478" s="88">
        <v>4</v>
      </c>
      <c r="H5478" s="89">
        <v>30810106</v>
      </c>
      <c r="J5478" s="48"/>
    </row>
    <row r="5479" spans="1:10" x14ac:dyDescent="0.4">
      <c r="A5479" s="88" t="s">
        <v>3208</v>
      </c>
      <c r="B5479" s="86">
        <v>2016</v>
      </c>
      <c r="C5479" s="87" t="s">
        <v>1052</v>
      </c>
      <c r="D5479" s="88" t="s">
        <v>100</v>
      </c>
      <c r="E5479" s="88" t="s">
        <v>104</v>
      </c>
      <c r="F5479" s="89">
        <v>182528243</v>
      </c>
      <c r="G5479" s="88">
        <v>1</v>
      </c>
      <c r="H5479" s="89">
        <v>34434295</v>
      </c>
      <c r="J5479" s="48"/>
    </row>
    <row r="5480" spans="1:10" x14ac:dyDescent="0.4">
      <c r="A5480" s="88" t="s">
        <v>3207</v>
      </c>
      <c r="B5480" s="86">
        <v>2016</v>
      </c>
      <c r="C5480" s="87" t="s">
        <v>1061</v>
      </c>
      <c r="D5480" s="88" t="s">
        <v>1064</v>
      </c>
      <c r="E5480" s="88" t="s">
        <v>96</v>
      </c>
      <c r="F5480" s="89">
        <v>166884236</v>
      </c>
      <c r="G5480" s="88">
        <v>1</v>
      </c>
      <c r="H5480" s="89">
        <v>21023271</v>
      </c>
      <c r="J5480" s="48"/>
    </row>
    <row r="5481" spans="1:10" x14ac:dyDescent="0.4">
      <c r="A5481" s="88" t="s">
        <v>3206</v>
      </c>
      <c r="B5481" s="86">
        <v>2016</v>
      </c>
      <c r="C5481" s="87" t="s">
        <v>1054</v>
      </c>
      <c r="D5481" s="88" t="s">
        <v>100</v>
      </c>
      <c r="E5481" s="88" t="s">
        <v>102</v>
      </c>
      <c r="F5481" s="89">
        <v>226470587</v>
      </c>
      <c r="G5481" s="88">
        <v>3</v>
      </c>
      <c r="H5481" s="89">
        <v>22090528</v>
      </c>
      <c r="J5481" s="48"/>
    </row>
    <row r="5482" spans="1:10" x14ac:dyDescent="0.4">
      <c r="A5482" s="88" t="s">
        <v>3205</v>
      </c>
      <c r="B5482" s="86">
        <v>2016</v>
      </c>
      <c r="C5482" s="87" t="s">
        <v>1054</v>
      </c>
      <c r="D5482" s="88" t="s">
        <v>100</v>
      </c>
      <c r="E5482" s="88" t="s">
        <v>104</v>
      </c>
      <c r="F5482" s="89">
        <v>173085492</v>
      </c>
      <c r="G5482" s="88">
        <v>3</v>
      </c>
      <c r="H5482" s="89">
        <v>15926354</v>
      </c>
      <c r="J5482" s="48"/>
    </row>
    <row r="5483" spans="1:10" x14ac:dyDescent="0.4">
      <c r="A5483" s="88" t="s">
        <v>3204</v>
      </c>
      <c r="B5483" s="86">
        <v>2016</v>
      </c>
      <c r="C5483" s="87" t="s">
        <v>1054</v>
      </c>
      <c r="D5483" s="88" t="s">
        <v>1051</v>
      </c>
      <c r="E5483" s="88" t="s">
        <v>96</v>
      </c>
      <c r="F5483" s="89">
        <v>183517742</v>
      </c>
      <c r="G5483" s="88">
        <v>2</v>
      </c>
      <c r="H5483" s="89">
        <v>19025791</v>
      </c>
      <c r="J5483" s="48"/>
    </row>
    <row r="5484" spans="1:10" x14ac:dyDescent="0.4">
      <c r="A5484" s="88" t="s">
        <v>3203</v>
      </c>
      <c r="B5484" s="86">
        <v>2015</v>
      </c>
      <c r="C5484" s="87" t="s">
        <v>1052</v>
      </c>
      <c r="D5484" s="88" t="s">
        <v>100</v>
      </c>
      <c r="E5484" s="88" t="s">
        <v>96</v>
      </c>
      <c r="F5484" s="89">
        <v>96182943</v>
      </c>
      <c r="G5484" s="88">
        <v>3</v>
      </c>
      <c r="H5484" s="89">
        <v>26518262</v>
      </c>
      <c r="J5484" s="48"/>
    </row>
    <row r="5485" spans="1:10" x14ac:dyDescent="0.4">
      <c r="A5485" s="88" t="s">
        <v>3203</v>
      </c>
      <c r="B5485" s="86">
        <v>2015</v>
      </c>
      <c r="C5485" s="87" t="s">
        <v>1052</v>
      </c>
      <c r="D5485" s="88" t="s">
        <v>100</v>
      </c>
      <c r="E5485" s="88" t="s">
        <v>96</v>
      </c>
      <c r="F5485" s="89">
        <v>164927004</v>
      </c>
      <c r="G5485" s="88">
        <v>3</v>
      </c>
      <c r="H5485" s="89">
        <v>14882834</v>
      </c>
      <c r="J5485" s="48"/>
    </row>
    <row r="5486" spans="1:10" x14ac:dyDescent="0.4">
      <c r="A5486" s="88" t="s">
        <v>3203</v>
      </c>
      <c r="B5486" s="86">
        <v>2017</v>
      </c>
      <c r="C5486" s="87" t="s">
        <v>1052</v>
      </c>
      <c r="D5486" s="88" t="s">
        <v>100</v>
      </c>
      <c r="E5486" s="88" t="s">
        <v>96</v>
      </c>
      <c r="F5486" s="89">
        <v>140470148</v>
      </c>
      <c r="G5486" s="88">
        <v>3</v>
      </c>
      <c r="H5486" s="89">
        <v>11379182</v>
      </c>
      <c r="J5486" s="48"/>
    </row>
    <row r="5487" spans="1:10" x14ac:dyDescent="0.4">
      <c r="A5487" s="88" t="s">
        <v>3203</v>
      </c>
      <c r="B5487" s="86">
        <v>2017</v>
      </c>
      <c r="C5487" s="87" t="s">
        <v>1052</v>
      </c>
      <c r="D5487" s="88" t="s">
        <v>100</v>
      </c>
      <c r="E5487" s="88" t="s">
        <v>96</v>
      </c>
      <c r="F5487" s="89">
        <v>92042540</v>
      </c>
      <c r="G5487" s="88">
        <v>2</v>
      </c>
      <c r="H5487" s="89">
        <v>23980990</v>
      </c>
      <c r="J5487" s="48"/>
    </row>
    <row r="5488" spans="1:10" x14ac:dyDescent="0.4">
      <c r="A5488" s="88" t="s">
        <v>3202</v>
      </c>
      <c r="B5488" s="86">
        <v>2016</v>
      </c>
      <c r="C5488" s="87" t="s">
        <v>1054</v>
      </c>
      <c r="D5488" s="88" t="s">
        <v>100</v>
      </c>
      <c r="E5488" s="88" t="s">
        <v>102</v>
      </c>
      <c r="F5488" s="89">
        <v>234325142</v>
      </c>
      <c r="G5488" s="88">
        <v>3</v>
      </c>
      <c r="H5488" s="89">
        <v>17385236</v>
      </c>
      <c r="J5488" s="48"/>
    </row>
    <row r="5489" spans="1:10" x14ac:dyDescent="0.4">
      <c r="A5489" s="88" t="s">
        <v>3201</v>
      </c>
      <c r="B5489" s="86">
        <v>2014</v>
      </c>
      <c r="C5489" s="87" t="s">
        <v>1054</v>
      </c>
      <c r="D5489" s="88" t="s">
        <v>100</v>
      </c>
      <c r="E5489" s="88" t="s">
        <v>96</v>
      </c>
      <c r="F5489" s="89">
        <v>238380781</v>
      </c>
      <c r="G5489" s="88">
        <v>1</v>
      </c>
      <c r="H5489" s="89">
        <v>31183084</v>
      </c>
      <c r="J5489" s="48"/>
    </row>
    <row r="5490" spans="1:10" x14ac:dyDescent="0.4">
      <c r="A5490" s="88" t="s">
        <v>3200</v>
      </c>
      <c r="B5490" s="86">
        <v>2014</v>
      </c>
      <c r="C5490" s="87" t="s">
        <v>1061</v>
      </c>
      <c r="D5490" s="88" t="s">
        <v>1064</v>
      </c>
      <c r="E5490" s="88" t="s">
        <v>96</v>
      </c>
      <c r="F5490" s="89">
        <v>174937436</v>
      </c>
      <c r="G5490" s="88">
        <v>4</v>
      </c>
      <c r="H5490" s="89">
        <v>31773181</v>
      </c>
      <c r="J5490" s="48"/>
    </row>
    <row r="5491" spans="1:10" x14ac:dyDescent="0.4">
      <c r="A5491" s="88" t="s">
        <v>3200</v>
      </c>
      <c r="B5491" s="86">
        <v>2014</v>
      </c>
      <c r="C5491" s="87" t="s">
        <v>1061</v>
      </c>
      <c r="D5491" s="88" t="s">
        <v>1064</v>
      </c>
      <c r="E5491" s="88" t="s">
        <v>96</v>
      </c>
      <c r="F5491" s="89">
        <v>158023480</v>
      </c>
      <c r="G5491" s="88">
        <v>4</v>
      </c>
      <c r="H5491" s="89">
        <v>34761940</v>
      </c>
      <c r="J5491" s="48"/>
    </row>
    <row r="5492" spans="1:10" x14ac:dyDescent="0.4">
      <c r="A5492" s="88" t="s">
        <v>3200</v>
      </c>
      <c r="B5492" s="86">
        <v>2016</v>
      </c>
      <c r="C5492" s="87" t="s">
        <v>1061</v>
      </c>
      <c r="D5492" s="88" t="s">
        <v>1064</v>
      </c>
      <c r="E5492" s="88" t="s">
        <v>96</v>
      </c>
      <c r="F5492" s="89">
        <v>228313828</v>
      </c>
      <c r="G5492" s="88">
        <v>5</v>
      </c>
      <c r="H5492" s="89">
        <v>12116903</v>
      </c>
      <c r="J5492" s="48"/>
    </row>
    <row r="5493" spans="1:10" x14ac:dyDescent="0.4">
      <c r="A5493" s="88" t="s">
        <v>3200</v>
      </c>
      <c r="B5493" s="86">
        <v>2016</v>
      </c>
      <c r="C5493" s="87" t="s">
        <v>1061</v>
      </c>
      <c r="D5493" s="88" t="s">
        <v>1064</v>
      </c>
      <c r="E5493" s="88" t="s">
        <v>96</v>
      </c>
      <c r="F5493" s="89">
        <v>242852709</v>
      </c>
      <c r="G5493" s="88">
        <v>4</v>
      </c>
      <c r="H5493" s="89">
        <v>17747606</v>
      </c>
      <c r="J5493" s="48"/>
    </row>
    <row r="5494" spans="1:10" x14ac:dyDescent="0.4">
      <c r="A5494" s="88" t="s">
        <v>3200</v>
      </c>
      <c r="B5494" s="86">
        <v>2016</v>
      </c>
      <c r="C5494" s="87" t="s">
        <v>1061</v>
      </c>
      <c r="D5494" s="88" t="s">
        <v>1064</v>
      </c>
      <c r="E5494" s="88" t="s">
        <v>96</v>
      </c>
      <c r="F5494" s="89">
        <v>154262785</v>
      </c>
      <c r="G5494" s="88">
        <v>5</v>
      </c>
      <c r="H5494" s="89">
        <v>19855681</v>
      </c>
      <c r="J5494" s="48"/>
    </row>
    <row r="5495" spans="1:10" x14ac:dyDescent="0.4">
      <c r="A5495" s="88" t="s">
        <v>3200</v>
      </c>
      <c r="B5495" s="86">
        <v>2016</v>
      </c>
      <c r="C5495" s="87" t="s">
        <v>1061</v>
      </c>
      <c r="D5495" s="88" t="s">
        <v>1064</v>
      </c>
      <c r="E5495" s="88" t="s">
        <v>96</v>
      </c>
      <c r="F5495" s="89">
        <v>143484905</v>
      </c>
      <c r="G5495" s="88">
        <v>1</v>
      </c>
      <c r="H5495" s="89">
        <v>26601524</v>
      </c>
      <c r="J5495" s="48"/>
    </row>
    <row r="5496" spans="1:10" x14ac:dyDescent="0.4">
      <c r="A5496" s="88" t="s">
        <v>3200</v>
      </c>
      <c r="B5496" s="86">
        <v>2014</v>
      </c>
      <c r="C5496" s="87" t="s">
        <v>1061</v>
      </c>
      <c r="D5496" s="88" t="s">
        <v>1064</v>
      </c>
      <c r="E5496" s="88" t="s">
        <v>96</v>
      </c>
      <c r="F5496" s="89">
        <v>248256471</v>
      </c>
      <c r="G5496" s="88">
        <v>4</v>
      </c>
      <c r="H5496" s="89">
        <v>20186368</v>
      </c>
      <c r="J5496" s="48"/>
    </row>
    <row r="5497" spans="1:10" x14ac:dyDescent="0.4">
      <c r="A5497" s="88" t="s">
        <v>3199</v>
      </c>
      <c r="B5497" s="86">
        <v>2014</v>
      </c>
      <c r="C5497" s="87" t="s">
        <v>1054</v>
      </c>
      <c r="D5497" s="88" t="s">
        <v>1064</v>
      </c>
      <c r="E5497" s="88" t="s">
        <v>96</v>
      </c>
      <c r="F5497" s="89">
        <v>129030420</v>
      </c>
      <c r="G5497" s="88">
        <v>4</v>
      </c>
      <c r="H5497" s="89">
        <v>25384173</v>
      </c>
      <c r="J5497" s="48"/>
    </row>
    <row r="5498" spans="1:10" x14ac:dyDescent="0.4">
      <c r="A5498" s="88" t="s">
        <v>3199</v>
      </c>
      <c r="B5498" s="86">
        <v>2015</v>
      </c>
      <c r="C5498" s="87" t="s">
        <v>1054</v>
      </c>
      <c r="D5498" s="88" t="s">
        <v>1064</v>
      </c>
      <c r="E5498" s="88" t="s">
        <v>96</v>
      </c>
      <c r="F5498" s="89">
        <v>155607360</v>
      </c>
      <c r="G5498" s="88">
        <v>4</v>
      </c>
      <c r="H5498" s="89">
        <v>31409438</v>
      </c>
      <c r="J5498" s="48"/>
    </row>
    <row r="5499" spans="1:10" x14ac:dyDescent="0.4">
      <c r="A5499" s="88" t="s">
        <v>3198</v>
      </c>
      <c r="B5499" s="86">
        <v>2014</v>
      </c>
      <c r="C5499" s="87" t="s">
        <v>1070</v>
      </c>
      <c r="D5499" s="88" t="s">
        <v>100</v>
      </c>
      <c r="E5499" s="88" t="s">
        <v>102</v>
      </c>
      <c r="F5499" s="89">
        <v>231483815</v>
      </c>
      <c r="G5499" s="88">
        <v>2</v>
      </c>
      <c r="H5499" s="89">
        <v>34175018</v>
      </c>
      <c r="J5499" s="48"/>
    </row>
    <row r="5500" spans="1:10" x14ac:dyDescent="0.4">
      <c r="A5500" s="88" t="s">
        <v>3198</v>
      </c>
      <c r="B5500" s="86">
        <v>2014</v>
      </c>
      <c r="C5500" s="87" t="s">
        <v>1070</v>
      </c>
      <c r="D5500" s="88" t="s">
        <v>100</v>
      </c>
      <c r="E5500" s="88" t="s">
        <v>102</v>
      </c>
      <c r="F5500" s="89">
        <v>171348841</v>
      </c>
      <c r="G5500" s="88">
        <v>5</v>
      </c>
      <c r="H5500" s="89">
        <v>12063565</v>
      </c>
      <c r="J5500" s="48"/>
    </row>
    <row r="5501" spans="1:10" x14ac:dyDescent="0.4">
      <c r="A5501" s="88" t="s">
        <v>3198</v>
      </c>
      <c r="B5501" s="86">
        <v>2014</v>
      </c>
      <c r="C5501" s="87" t="s">
        <v>1070</v>
      </c>
      <c r="D5501" s="88" t="s">
        <v>100</v>
      </c>
      <c r="E5501" s="88" t="s">
        <v>102</v>
      </c>
      <c r="F5501" s="89">
        <v>201459654</v>
      </c>
      <c r="G5501" s="88">
        <v>3</v>
      </c>
      <c r="H5501" s="89">
        <v>30996646</v>
      </c>
      <c r="J5501" s="48"/>
    </row>
    <row r="5502" spans="1:10" x14ac:dyDescent="0.4">
      <c r="A5502" s="88" t="s">
        <v>3198</v>
      </c>
      <c r="B5502" s="86">
        <v>2015</v>
      </c>
      <c r="C5502" s="87" t="s">
        <v>1070</v>
      </c>
      <c r="D5502" s="88" t="s">
        <v>100</v>
      </c>
      <c r="E5502" s="88" t="s">
        <v>102</v>
      </c>
      <c r="F5502" s="89">
        <v>144744866</v>
      </c>
      <c r="G5502" s="88">
        <v>5</v>
      </c>
      <c r="H5502" s="89">
        <v>25824141</v>
      </c>
      <c r="J5502" s="48"/>
    </row>
    <row r="5503" spans="1:10" x14ac:dyDescent="0.4">
      <c r="A5503" s="88" t="s">
        <v>3197</v>
      </c>
      <c r="B5503" s="86">
        <v>2015</v>
      </c>
      <c r="C5503" s="87" t="s">
        <v>1054</v>
      </c>
      <c r="D5503" s="88" t="s">
        <v>1051</v>
      </c>
      <c r="E5503" s="88" t="s">
        <v>96</v>
      </c>
      <c r="F5503" s="89">
        <v>152276027</v>
      </c>
      <c r="G5503" s="88">
        <v>5</v>
      </c>
      <c r="H5503" s="89">
        <v>14695343</v>
      </c>
      <c r="J5503" s="48"/>
    </row>
    <row r="5504" spans="1:10" x14ac:dyDescent="0.4">
      <c r="A5504" s="88" t="s">
        <v>3197</v>
      </c>
      <c r="B5504" s="86">
        <v>2015</v>
      </c>
      <c r="C5504" s="87" t="s">
        <v>1054</v>
      </c>
      <c r="D5504" s="88" t="s">
        <v>1051</v>
      </c>
      <c r="E5504" s="88" t="s">
        <v>96</v>
      </c>
      <c r="F5504" s="89">
        <v>115138033</v>
      </c>
      <c r="G5504" s="88">
        <v>1</v>
      </c>
      <c r="H5504" s="89">
        <v>20784672</v>
      </c>
      <c r="J5504" s="48"/>
    </row>
    <row r="5505" spans="1:10" x14ac:dyDescent="0.4">
      <c r="A5505" s="88" t="s">
        <v>3197</v>
      </c>
      <c r="B5505" s="86">
        <v>2015</v>
      </c>
      <c r="C5505" s="87" t="s">
        <v>1054</v>
      </c>
      <c r="D5505" s="88" t="s">
        <v>1051</v>
      </c>
      <c r="E5505" s="88" t="s">
        <v>96</v>
      </c>
      <c r="F5505" s="89">
        <v>186417320</v>
      </c>
      <c r="G5505" s="88">
        <v>3</v>
      </c>
      <c r="H5505" s="89">
        <v>31887514</v>
      </c>
      <c r="J5505" s="48"/>
    </row>
    <row r="5506" spans="1:10" x14ac:dyDescent="0.4">
      <c r="A5506" s="88" t="s">
        <v>3196</v>
      </c>
      <c r="B5506" s="86">
        <v>2015</v>
      </c>
      <c r="C5506" s="87" t="s">
        <v>1052</v>
      </c>
      <c r="D5506" s="88" t="s">
        <v>1051</v>
      </c>
      <c r="E5506" s="88" t="s">
        <v>96</v>
      </c>
      <c r="F5506" s="89">
        <v>120120821</v>
      </c>
      <c r="G5506" s="88">
        <v>4</v>
      </c>
      <c r="H5506" s="89">
        <v>28684316</v>
      </c>
      <c r="J5506" s="48"/>
    </row>
    <row r="5507" spans="1:10" x14ac:dyDescent="0.4">
      <c r="A5507" s="88" t="s">
        <v>3196</v>
      </c>
      <c r="B5507" s="86">
        <v>2015</v>
      </c>
      <c r="C5507" s="87" t="s">
        <v>1052</v>
      </c>
      <c r="D5507" s="88" t="s">
        <v>1051</v>
      </c>
      <c r="E5507" s="88" t="s">
        <v>96</v>
      </c>
      <c r="F5507" s="89">
        <v>211031992</v>
      </c>
      <c r="G5507" s="88">
        <v>4</v>
      </c>
      <c r="H5507" s="89">
        <v>34350061</v>
      </c>
      <c r="J5507" s="48"/>
    </row>
    <row r="5508" spans="1:10" x14ac:dyDescent="0.4">
      <c r="A5508" s="88" t="s">
        <v>3195</v>
      </c>
      <c r="B5508" s="86">
        <v>2016</v>
      </c>
      <c r="C5508" s="87" t="s">
        <v>1054</v>
      </c>
      <c r="D5508" s="88" t="s">
        <v>100</v>
      </c>
      <c r="E5508" s="88" t="s">
        <v>106</v>
      </c>
      <c r="F5508" s="89">
        <v>105060053</v>
      </c>
      <c r="G5508" s="88">
        <v>5</v>
      </c>
      <c r="H5508" s="89">
        <v>21927535</v>
      </c>
      <c r="J5508" s="48"/>
    </row>
    <row r="5509" spans="1:10" x14ac:dyDescent="0.4">
      <c r="A5509" s="88" t="s">
        <v>3195</v>
      </c>
      <c r="B5509" s="86">
        <v>2017</v>
      </c>
      <c r="C5509" s="87" t="s">
        <v>1054</v>
      </c>
      <c r="D5509" s="88" t="s">
        <v>100</v>
      </c>
      <c r="E5509" s="88" t="s">
        <v>106</v>
      </c>
      <c r="F5509" s="89">
        <v>181089295</v>
      </c>
      <c r="G5509" s="88">
        <v>2</v>
      </c>
      <c r="H5509" s="89">
        <v>24713097</v>
      </c>
      <c r="J5509" s="48"/>
    </row>
    <row r="5510" spans="1:10" x14ac:dyDescent="0.4">
      <c r="A5510" s="88" t="s">
        <v>3194</v>
      </c>
      <c r="B5510" s="86">
        <v>2017</v>
      </c>
      <c r="C5510" s="87" t="s">
        <v>1054</v>
      </c>
      <c r="D5510" s="88" t="s">
        <v>1051</v>
      </c>
      <c r="E5510" s="88" t="s">
        <v>96</v>
      </c>
      <c r="F5510" s="89">
        <v>195869267</v>
      </c>
      <c r="G5510" s="88">
        <v>5</v>
      </c>
      <c r="H5510" s="89">
        <v>33026752</v>
      </c>
      <c r="J5510" s="48"/>
    </row>
    <row r="5511" spans="1:10" x14ac:dyDescent="0.4">
      <c r="A5511" s="88" t="s">
        <v>3193</v>
      </c>
      <c r="B5511" s="86">
        <v>2016</v>
      </c>
      <c r="C5511" s="87" t="s">
        <v>1054</v>
      </c>
      <c r="D5511" s="88" t="s">
        <v>100</v>
      </c>
      <c r="E5511" s="88" t="s">
        <v>96</v>
      </c>
      <c r="F5511" s="89">
        <v>205667035</v>
      </c>
      <c r="G5511" s="88">
        <v>2</v>
      </c>
      <c r="H5511" s="89">
        <v>16648317</v>
      </c>
      <c r="J5511" s="48"/>
    </row>
    <row r="5512" spans="1:10" x14ac:dyDescent="0.4">
      <c r="A5512" s="88" t="s">
        <v>3193</v>
      </c>
      <c r="B5512" s="86">
        <v>2017</v>
      </c>
      <c r="C5512" s="87" t="s">
        <v>1054</v>
      </c>
      <c r="D5512" s="88" t="s">
        <v>100</v>
      </c>
      <c r="E5512" s="88" t="s">
        <v>96</v>
      </c>
      <c r="F5512" s="89">
        <v>133837235</v>
      </c>
      <c r="G5512" s="88">
        <v>3</v>
      </c>
      <c r="H5512" s="89">
        <v>20886769</v>
      </c>
      <c r="J5512" s="48"/>
    </row>
    <row r="5513" spans="1:10" x14ac:dyDescent="0.4">
      <c r="A5513" s="88" t="s">
        <v>3192</v>
      </c>
      <c r="B5513" s="86">
        <v>2016</v>
      </c>
      <c r="C5513" s="87" t="s">
        <v>1054</v>
      </c>
      <c r="D5513" s="88" t="s">
        <v>1051</v>
      </c>
      <c r="E5513" s="88" t="s">
        <v>106</v>
      </c>
      <c r="F5513" s="89">
        <v>123281740</v>
      </c>
      <c r="G5513" s="88">
        <v>4</v>
      </c>
      <c r="H5513" s="89">
        <v>34836983</v>
      </c>
      <c r="J5513" s="48"/>
    </row>
    <row r="5514" spans="1:10" x14ac:dyDescent="0.4">
      <c r="A5514" s="88" t="s">
        <v>3191</v>
      </c>
      <c r="B5514" s="86">
        <v>2016</v>
      </c>
      <c r="C5514" s="87" t="s">
        <v>1054</v>
      </c>
      <c r="D5514" s="88" t="s">
        <v>1064</v>
      </c>
      <c r="E5514" s="88" t="s">
        <v>106</v>
      </c>
      <c r="F5514" s="89">
        <v>246794894</v>
      </c>
      <c r="G5514" s="88">
        <v>2</v>
      </c>
      <c r="H5514" s="89">
        <v>23879046</v>
      </c>
      <c r="J5514" s="48"/>
    </row>
    <row r="5515" spans="1:10" x14ac:dyDescent="0.4">
      <c r="A5515" s="88" t="s">
        <v>3191</v>
      </c>
      <c r="B5515" s="86">
        <v>2014</v>
      </c>
      <c r="C5515" s="87" t="s">
        <v>1054</v>
      </c>
      <c r="D5515" s="88" t="s">
        <v>1064</v>
      </c>
      <c r="E5515" s="88" t="s">
        <v>106</v>
      </c>
      <c r="F5515" s="89">
        <v>205868935</v>
      </c>
      <c r="G5515" s="88">
        <v>5</v>
      </c>
      <c r="H5515" s="89">
        <v>26504861</v>
      </c>
      <c r="J5515" s="48"/>
    </row>
    <row r="5516" spans="1:10" x14ac:dyDescent="0.4">
      <c r="A5516" s="88" t="s">
        <v>3190</v>
      </c>
      <c r="B5516" s="86">
        <v>2014</v>
      </c>
      <c r="C5516" s="87" t="s">
        <v>1054</v>
      </c>
      <c r="D5516" s="88" t="s">
        <v>1051</v>
      </c>
      <c r="E5516" s="88" t="s">
        <v>106</v>
      </c>
      <c r="F5516" s="89">
        <v>126289332</v>
      </c>
      <c r="G5516" s="88">
        <v>5</v>
      </c>
      <c r="H5516" s="89">
        <v>13598861</v>
      </c>
      <c r="J5516" s="48"/>
    </row>
    <row r="5517" spans="1:10" x14ac:dyDescent="0.4">
      <c r="A5517" s="88" t="s">
        <v>3190</v>
      </c>
      <c r="B5517" s="86">
        <v>2014</v>
      </c>
      <c r="C5517" s="87" t="s">
        <v>1054</v>
      </c>
      <c r="D5517" s="88" t="s">
        <v>1051</v>
      </c>
      <c r="E5517" s="88" t="s">
        <v>106</v>
      </c>
      <c r="F5517" s="89">
        <v>173873245</v>
      </c>
      <c r="G5517" s="88">
        <v>5</v>
      </c>
      <c r="H5517" s="89">
        <v>14243701</v>
      </c>
      <c r="J5517" s="48"/>
    </row>
    <row r="5518" spans="1:10" x14ac:dyDescent="0.4">
      <c r="A5518" s="88" t="s">
        <v>3189</v>
      </c>
      <c r="B5518" s="86">
        <v>2014</v>
      </c>
      <c r="C5518" s="87" t="s">
        <v>1054</v>
      </c>
      <c r="D5518" s="88" t="s">
        <v>1051</v>
      </c>
      <c r="E5518" s="88" t="s">
        <v>104</v>
      </c>
      <c r="F5518" s="89">
        <v>196451911</v>
      </c>
      <c r="G5518" s="88">
        <v>2</v>
      </c>
      <c r="H5518" s="89">
        <v>23020665</v>
      </c>
      <c r="J5518" s="48"/>
    </row>
    <row r="5519" spans="1:10" x14ac:dyDescent="0.4">
      <c r="A5519" s="88" t="s">
        <v>3189</v>
      </c>
      <c r="B5519" s="86">
        <v>2017</v>
      </c>
      <c r="C5519" s="87" t="s">
        <v>1054</v>
      </c>
      <c r="D5519" s="88" t="s">
        <v>1051</v>
      </c>
      <c r="E5519" s="88" t="s">
        <v>104</v>
      </c>
      <c r="F5519" s="89">
        <v>160319189</v>
      </c>
      <c r="G5519" s="88">
        <v>5</v>
      </c>
      <c r="H5519" s="89">
        <v>14661747</v>
      </c>
      <c r="J5519" s="48"/>
    </row>
    <row r="5520" spans="1:10" x14ac:dyDescent="0.4">
      <c r="A5520" s="88" t="s">
        <v>3188</v>
      </c>
      <c r="B5520" s="86">
        <v>2015</v>
      </c>
      <c r="C5520" s="87" t="s">
        <v>1070</v>
      </c>
      <c r="D5520" s="88" t="s">
        <v>1051</v>
      </c>
      <c r="E5520" s="88" t="s">
        <v>96</v>
      </c>
      <c r="F5520" s="89">
        <v>121618236</v>
      </c>
      <c r="G5520" s="88">
        <v>5</v>
      </c>
      <c r="H5520" s="89">
        <v>33077394</v>
      </c>
      <c r="J5520" s="48"/>
    </row>
    <row r="5521" spans="1:10" x14ac:dyDescent="0.4">
      <c r="A5521" s="88" t="s">
        <v>3187</v>
      </c>
      <c r="B5521" s="86">
        <v>2015</v>
      </c>
      <c r="C5521" s="87" t="s">
        <v>1070</v>
      </c>
      <c r="D5521" s="88" t="s">
        <v>1051</v>
      </c>
      <c r="E5521" s="88" t="s">
        <v>104</v>
      </c>
      <c r="F5521" s="89">
        <v>108944859</v>
      </c>
      <c r="G5521" s="88">
        <v>2</v>
      </c>
      <c r="H5521" s="89">
        <v>12506503</v>
      </c>
      <c r="J5521" s="48"/>
    </row>
    <row r="5522" spans="1:10" x14ac:dyDescent="0.4">
      <c r="A5522" s="88" t="s">
        <v>3187</v>
      </c>
      <c r="B5522" s="86">
        <v>2015</v>
      </c>
      <c r="C5522" s="87" t="s">
        <v>1070</v>
      </c>
      <c r="D5522" s="88" t="s">
        <v>1051</v>
      </c>
      <c r="E5522" s="88" t="s">
        <v>104</v>
      </c>
      <c r="F5522" s="89">
        <v>208272346</v>
      </c>
      <c r="G5522" s="88">
        <v>1</v>
      </c>
      <c r="H5522" s="89">
        <v>23409816</v>
      </c>
      <c r="J5522" s="48"/>
    </row>
    <row r="5523" spans="1:10" x14ac:dyDescent="0.4">
      <c r="A5523" s="88" t="s">
        <v>3187</v>
      </c>
      <c r="B5523" s="86">
        <v>2015</v>
      </c>
      <c r="C5523" s="87" t="s">
        <v>1070</v>
      </c>
      <c r="D5523" s="88" t="s">
        <v>1051</v>
      </c>
      <c r="E5523" s="88" t="s">
        <v>104</v>
      </c>
      <c r="F5523" s="89">
        <v>143383929</v>
      </c>
      <c r="G5523" s="88">
        <v>1</v>
      </c>
      <c r="H5523" s="89">
        <v>17958206</v>
      </c>
      <c r="J5523" s="48"/>
    </row>
    <row r="5524" spans="1:10" x14ac:dyDescent="0.4">
      <c r="A5524" s="88" t="s">
        <v>3186</v>
      </c>
      <c r="B5524" s="86">
        <v>2015</v>
      </c>
      <c r="C5524" s="87" t="s">
        <v>1054</v>
      </c>
      <c r="D5524" s="88" t="s">
        <v>1064</v>
      </c>
      <c r="E5524" s="88" t="s">
        <v>106</v>
      </c>
      <c r="F5524" s="89">
        <v>195468354</v>
      </c>
      <c r="G5524" s="88">
        <v>4</v>
      </c>
      <c r="H5524" s="89">
        <v>10212224</v>
      </c>
      <c r="J5524" s="48"/>
    </row>
    <row r="5525" spans="1:10" x14ac:dyDescent="0.4">
      <c r="A5525" s="88" t="s">
        <v>3185</v>
      </c>
      <c r="B5525" s="86">
        <v>2017</v>
      </c>
      <c r="C5525" s="87" t="s">
        <v>1054</v>
      </c>
      <c r="D5525" s="88" t="s">
        <v>100</v>
      </c>
      <c r="E5525" s="88" t="s">
        <v>102</v>
      </c>
      <c r="F5525" s="89">
        <v>99187668</v>
      </c>
      <c r="G5525" s="88">
        <v>1</v>
      </c>
      <c r="H5525" s="89">
        <v>26854912</v>
      </c>
      <c r="J5525" s="48"/>
    </row>
    <row r="5526" spans="1:10" x14ac:dyDescent="0.4">
      <c r="A5526" s="88" t="s">
        <v>3185</v>
      </c>
      <c r="B5526" s="86">
        <v>2014</v>
      </c>
      <c r="C5526" s="87" t="s">
        <v>1054</v>
      </c>
      <c r="D5526" s="88" t="s">
        <v>100</v>
      </c>
      <c r="E5526" s="88" t="s">
        <v>102</v>
      </c>
      <c r="F5526" s="89">
        <v>127539386</v>
      </c>
      <c r="G5526" s="88">
        <v>4</v>
      </c>
      <c r="H5526" s="89">
        <v>16373814</v>
      </c>
      <c r="J5526" s="48"/>
    </row>
    <row r="5527" spans="1:10" x14ac:dyDescent="0.4">
      <c r="A5527" s="88" t="s">
        <v>3185</v>
      </c>
      <c r="B5527" s="86">
        <v>2017</v>
      </c>
      <c r="C5527" s="87" t="s">
        <v>1054</v>
      </c>
      <c r="D5527" s="88" t="s">
        <v>100</v>
      </c>
      <c r="E5527" s="88" t="s">
        <v>102</v>
      </c>
      <c r="F5527" s="89">
        <v>170732597</v>
      </c>
      <c r="G5527" s="88">
        <v>1</v>
      </c>
      <c r="H5527" s="89">
        <v>27465661</v>
      </c>
      <c r="J5527" s="48"/>
    </row>
    <row r="5528" spans="1:10" x14ac:dyDescent="0.4">
      <c r="A5528" s="88" t="s">
        <v>3185</v>
      </c>
      <c r="B5528" s="86">
        <v>2015</v>
      </c>
      <c r="C5528" s="87" t="s">
        <v>1054</v>
      </c>
      <c r="D5528" s="88" t="s">
        <v>100</v>
      </c>
      <c r="E5528" s="88" t="s">
        <v>102</v>
      </c>
      <c r="F5528" s="89">
        <v>130952218</v>
      </c>
      <c r="G5528" s="88">
        <v>2</v>
      </c>
      <c r="H5528" s="89">
        <v>22766645</v>
      </c>
      <c r="J5528" s="48"/>
    </row>
    <row r="5529" spans="1:10" x14ac:dyDescent="0.4">
      <c r="A5529" s="88" t="s">
        <v>3185</v>
      </c>
      <c r="B5529" s="86">
        <v>2015</v>
      </c>
      <c r="C5529" s="87" t="s">
        <v>1054</v>
      </c>
      <c r="D5529" s="88" t="s">
        <v>100</v>
      </c>
      <c r="E5529" s="88" t="s">
        <v>102</v>
      </c>
      <c r="F5529" s="89">
        <v>146836811</v>
      </c>
      <c r="G5529" s="88">
        <v>5</v>
      </c>
      <c r="H5529" s="89">
        <v>34874782</v>
      </c>
      <c r="J5529" s="48"/>
    </row>
    <row r="5530" spans="1:10" x14ac:dyDescent="0.4">
      <c r="A5530" s="88" t="s">
        <v>3184</v>
      </c>
      <c r="B5530" s="86">
        <v>2015</v>
      </c>
      <c r="C5530" s="87" t="s">
        <v>1052</v>
      </c>
      <c r="D5530" s="88" t="s">
        <v>1051</v>
      </c>
      <c r="E5530" s="88" t="s">
        <v>96</v>
      </c>
      <c r="F5530" s="89">
        <v>111335160</v>
      </c>
      <c r="G5530" s="88">
        <v>2</v>
      </c>
      <c r="H5530" s="89">
        <v>31573000</v>
      </c>
      <c r="J5530" s="48"/>
    </row>
    <row r="5531" spans="1:10" x14ac:dyDescent="0.4">
      <c r="A5531" s="88" t="s">
        <v>3183</v>
      </c>
      <c r="B5531" s="86">
        <v>2015</v>
      </c>
      <c r="C5531" s="87" t="s">
        <v>1054</v>
      </c>
      <c r="D5531" s="88" t="s">
        <v>1064</v>
      </c>
      <c r="E5531" s="88" t="s">
        <v>106</v>
      </c>
      <c r="F5531" s="89">
        <v>163646121</v>
      </c>
      <c r="G5531" s="88">
        <v>2</v>
      </c>
      <c r="H5531" s="89">
        <v>24233897</v>
      </c>
      <c r="J5531" s="48"/>
    </row>
    <row r="5532" spans="1:10" x14ac:dyDescent="0.4">
      <c r="A5532" s="88" t="s">
        <v>3183</v>
      </c>
      <c r="B5532" s="86">
        <v>2017</v>
      </c>
      <c r="C5532" s="87" t="s">
        <v>1054</v>
      </c>
      <c r="D5532" s="88" t="s">
        <v>1064</v>
      </c>
      <c r="E5532" s="88" t="s">
        <v>106</v>
      </c>
      <c r="F5532" s="89">
        <v>202307367</v>
      </c>
      <c r="G5532" s="88">
        <v>4</v>
      </c>
      <c r="H5532" s="89">
        <v>13371815</v>
      </c>
      <c r="J5532" s="48"/>
    </row>
    <row r="5533" spans="1:10" x14ac:dyDescent="0.4">
      <c r="A5533" s="88" t="s">
        <v>3182</v>
      </c>
      <c r="B5533" s="86">
        <v>2015</v>
      </c>
      <c r="C5533" s="87" t="s">
        <v>1070</v>
      </c>
      <c r="D5533" s="88" t="s">
        <v>1051</v>
      </c>
      <c r="E5533" s="88" t="s">
        <v>106</v>
      </c>
      <c r="F5533" s="89">
        <v>111552493</v>
      </c>
      <c r="G5533" s="88">
        <v>5</v>
      </c>
      <c r="H5533" s="89">
        <v>20581852</v>
      </c>
      <c r="J5533" s="48"/>
    </row>
    <row r="5534" spans="1:10" x14ac:dyDescent="0.4">
      <c r="A5534" s="88" t="s">
        <v>3181</v>
      </c>
      <c r="B5534" s="86">
        <v>2015</v>
      </c>
      <c r="C5534" s="87" t="s">
        <v>1054</v>
      </c>
      <c r="D5534" s="88" t="s">
        <v>1051</v>
      </c>
      <c r="E5534" s="88" t="s">
        <v>96</v>
      </c>
      <c r="F5534" s="89">
        <v>128270477</v>
      </c>
      <c r="G5534" s="88">
        <v>4</v>
      </c>
      <c r="H5534" s="89">
        <v>22221115</v>
      </c>
      <c r="J5534" s="48"/>
    </row>
    <row r="5535" spans="1:10" x14ac:dyDescent="0.4">
      <c r="A5535" s="88" t="s">
        <v>3180</v>
      </c>
      <c r="B5535" s="86">
        <v>2015</v>
      </c>
      <c r="C5535" s="87" t="s">
        <v>1061</v>
      </c>
      <c r="D5535" s="88" t="s">
        <v>1064</v>
      </c>
      <c r="E5535" s="88" t="s">
        <v>102</v>
      </c>
      <c r="F5535" s="89">
        <v>243006865</v>
      </c>
      <c r="G5535" s="88">
        <v>3</v>
      </c>
      <c r="H5535" s="89">
        <v>12040488</v>
      </c>
      <c r="J5535" s="48"/>
    </row>
    <row r="5536" spans="1:10" x14ac:dyDescent="0.4">
      <c r="A5536" s="88" t="s">
        <v>3180</v>
      </c>
      <c r="B5536" s="86">
        <v>2016</v>
      </c>
      <c r="C5536" s="87" t="s">
        <v>1061</v>
      </c>
      <c r="D5536" s="88" t="s">
        <v>1064</v>
      </c>
      <c r="E5536" s="88" t="s">
        <v>102</v>
      </c>
      <c r="F5536" s="89">
        <v>147303526</v>
      </c>
      <c r="G5536" s="88">
        <v>5</v>
      </c>
      <c r="H5536" s="89">
        <v>29392598</v>
      </c>
      <c r="J5536" s="48"/>
    </row>
    <row r="5537" spans="1:10" x14ac:dyDescent="0.4">
      <c r="A5537" s="88" t="s">
        <v>3179</v>
      </c>
      <c r="B5537" s="86">
        <v>2014</v>
      </c>
      <c r="C5537" s="87" t="s">
        <v>1054</v>
      </c>
      <c r="D5537" s="88" t="s">
        <v>1051</v>
      </c>
      <c r="E5537" s="88" t="s">
        <v>102</v>
      </c>
      <c r="F5537" s="89">
        <v>157826134</v>
      </c>
      <c r="G5537" s="88">
        <v>1</v>
      </c>
      <c r="H5537" s="89">
        <v>13545690</v>
      </c>
      <c r="J5537" s="48"/>
    </row>
    <row r="5538" spans="1:10" x14ac:dyDescent="0.4">
      <c r="A5538" s="88" t="s">
        <v>3179</v>
      </c>
      <c r="B5538" s="86">
        <v>2015</v>
      </c>
      <c r="C5538" s="87" t="s">
        <v>1054</v>
      </c>
      <c r="D5538" s="88" t="s">
        <v>1051</v>
      </c>
      <c r="E5538" s="88" t="s">
        <v>102</v>
      </c>
      <c r="F5538" s="89">
        <v>224486236</v>
      </c>
      <c r="G5538" s="88">
        <v>1</v>
      </c>
      <c r="H5538" s="89">
        <v>14631241</v>
      </c>
      <c r="J5538" s="48"/>
    </row>
    <row r="5539" spans="1:10" x14ac:dyDescent="0.4">
      <c r="A5539" s="88" t="s">
        <v>3179</v>
      </c>
      <c r="B5539" s="86">
        <v>2015</v>
      </c>
      <c r="C5539" s="87" t="s">
        <v>1054</v>
      </c>
      <c r="D5539" s="88" t="s">
        <v>1051</v>
      </c>
      <c r="E5539" s="88" t="s">
        <v>102</v>
      </c>
      <c r="F5539" s="89">
        <v>133881654</v>
      </c>
      <c r="G5539" s="88">
        <v>2</v>
      </c>
      <c r="H5539" s="89">
        <v>28295424</v>
      </c>
      <c r="J5539" s="48"/>
    </row>
    <row r="5540" spans="1:10" x14ac:dyDescent="0.4">
      <c r="A5540" s="88" t="s">
        <v>3178</v>
      </c>
      <c r="B5540" s="86">
        <v>2017</v>
      </c>
      <c r="C5540" s="87" t="s">
        <v>1054</v>
      </c>
      <c r="D5540" s="88" t="s">
        <v>1051</v>
      </c>
      <c r="E5540" s="88" t="s">
        <v>102</v>
      </c>
      <c r="F5540" s="89">
        <v>234847283</v>
      </c>
      <c r="G5540" s="88">
        <v>4</v>
      </c>
      <c r="H5540" s="89">
        <v>18077114</v>
      </c>
      <c r="J5540" s="48"/>
    </row>
    <row r="5541" spans="1:10" x14ac:dyDescent="0.4">
      <c r="A5541" s="88" t="s">
        <v>3177</v>
      </c>
      <c r="B5541" s="86">
        <v>2017</v>
      </c>
      <c r="C5541" s="87" t="s">
        <v>1052</v>
      </c>
      <c r="D5541" s="88" t="s">
        <v>100</v>
      </c>
      <c r="E5541" s="88" t="s">
        <v>102</v>
      </c>
      <c r="F5541" s="89">
        <v>150495247</v>
      </c>
      <c r="G5541" s="88">
        <v>1</v>
      </c>
      <c r="H5541" s="89">
        <v>19532927</v>
      </c>
      <c r="J5541" s="48"/>
    </row>
    <row r="5542" spans="1:10" x14ac:dyDescent="0.4">
      <c r="A5542" s="88" t="s">
        <v>3176</v>
      </c>
      <c r="B5542" s="86">
        <v>2017</v>
      </c>
      <c r="C5542" s="87" t="s">
        <v>1054</v>
      </c>
      <c r="D5542" s="88" t="s">
        <v>1051</v>
      </c>
      <c r="E5542" s="88" t="s">
        <v>102</v>
      </c>
      <c r="F5542" s="89">
        <v>229576489</v>
      </c>
      <c r="G5542" s="88">
        <v>5</v>
      </c>
      <c r="H5542" s="89">
        <v>20778364</v>
      </c>
      <c r="J5542" s="48"/>
    </row>
    <row r="5543" spans="1:10" x14ac:dyDescent="0.4">
      <c r="A5543" s="88" t="s">
        <v>3176</v>
      </c>
      <c r="B5543" s="86">
        <v>2017</v>
      </c>
      <c r="C5543" s="87" t="s">
        <v>1054</v>
      </c>
      <c r="D5543" s="88" t="s">
        <v>1051</v>
      </c>
      <c r="E5543" s="88" t="s">
        <v>102</v>
      </c>
      <c r="F5543" s="89">
        <v>159352057</v>
      </c>
      <c r="G5543" s="88">
        <v>4</v>
      </c>
      <c r="H5543" s="89">
        <v>22584546</v>
      </c>
      <c r="J5543" s="48"/>
    </row>
    <row r="5544" spans="1:10" x14ac:dyDescent="0.4">
      <c r="A5544" s="88" t="s">
        <v>3176</v>
      </c>
      <c r="B5544" s="86">
        <v>2017</v>
      </c>
      <c r="C5544" s="87" t="s">
        <v>1054</v>
      </c>
      <c r="D5544" s="88" t="s">
        <v>1051</v>
      </c>
      <c r="E5544" s="88" t="s">
        <v>102</v>
      </c>
      <c r="F5544" s="89">
        <v>119133816</v>
      </c>
      <c r="G5544" s="88">
        <v>1</v>
      </c>
      <c r="H5544" s="89">
        <v>23911538</v>
      </c>
      <c r="J5544" s="48"/>
    </row>
    <row r="5545" spans="1:10" x14ac:dyDescent="0.4">
      <c r="A5545" s="88" t="s">
        <v>3176</v>
      </c>
      <c r="B5545" s="86">
        <v>2017</v>
      </c>
      <c r="C5545" s="87" t="s">
        <v>1054</v>
      </c>
      <c r="D5545" s="88" t="s">
        <v>1051</v>
      </c>
      <c r="E5545" s="88" t="s">
        <v>102</v>
      </c>
      <c r="F5545" s="89">
        <v>136855769</v>
      </c>
      <c r="G5545" s="88">
        <v>5</v>
      </c>
      <c r="H5545" s="89">
        <v>19761230</v>
      </c>
      <c r="J5545" s="48"/>
    </row>
    <row r="5546" spans="1:10" x14ac:dyDescent="0.4">
      <c r="A5546" s="88" t="s">
        <v>3176</v>
      </c>
      <c r="B5546" s="86">
        <v>2017</v>
      </c>
      <c r="C5546" s="87" t="s">
        <v>1054</v>
      </c>
      <c r="D5546" s="88" t="s">
        <v>1051</v>
      </c>
      <c r="E5546" s="88" t="s">
        <v>102</v>
      </c>
      <c r="F5546" s="89">
        <v>247181751</v>
      </c>
      <c r="G5546" s="88">
        <v>5</v>
      </c>
      <c r="H5546" s="89">
        <v>24381661</v>
      </c>
      <c r="J5546" s="48"/>
    </row>
    <row r="5547" spans="1:10" x14ac:dyDescent="0.4">
      <c r="A5547" s="88" t="s">
        <v>3175</v>
      </c>
      <c r="B5547" s="86">
        <v>2017</v>
      </c>
      <c r="C5547" s="87" t="s">
        <v>1070</v>
      </c>
      <c r="D5547" s="88" t="s">
        <v>1051</v>
      </c>
      <c r="E5547" s="88" t="s">
        <v>106</v>
      </c>
      <c r="F5547" s="89">
        <v>129143003</v>
      </c>
      <c r="G5547" s="88">
        <v>2</v>
      </c>
      <c r="H5547" s="89">
        <v>29298803</v>
      </c>
      <c r="J5547" s="48"/>
    </row>
    <row r="5548" spans="1:10" x14ac:dyDescent="0.4">
      <c r="A5548" s="88" t="s">
        <v>3174</v>
      </c>
      <c r="B5548" s="86">
        <v>2014</v>
      </c>
      <c r="C5548" s="87" t="s">
        <v>1054</v>
      </c>
      <c r="D5548" s="88" t="s">
        <v>1064</v>
      </c>
      <c r="E5548" s="88" t="s">
        <v>102</v>
      </c>
      <c r="F5548" s="89">
        <v>210126369</v>
      </c>
      <c r="G5548" s="88">
        <v>3</v>
      </c>
      <c r="H5548" s="89">
        <v>26641374</v>
      </c>
      <c r="J5548" s="48"/>
    </row>
    <row r="5549" spans="1:10" x14ac:dyDescent="0.4">
      <c r="A5549" s="88" t="s">
        <v>3173</v>
      </c>
      <c r="B5549" s="86">
        <v>2014</v>
      </c>
      <c r="C5549" s="87" t="s">
        <v>1054</v>
      </c>
      <c r="D5549" s="88" t="s">
        <v>1051</v>
      </c>
      <c r="E5549" s="88" t="s">
        <v>104</v>
      </c>
      <c r="F5549" s="89">
        <v>231994796</v>
      </c>
      <c r="G5549" s="88">
        <v>1</v>
      </c>
      <c r="H5549" s="89">
        <v>10528683</v>
      </c>
      <c r="J5549" s="48"/>
    </row>
    <row r="5550" spans="1:10" x14ac:dyDescent="0.4">
      <c r="A5550" s="88" t="s">
        <v>3172</v>
      </c>
      <c r="B5550" s="86">
        <v>2014</v>
      </c>
      <c r="C5550" s="87" t="s">
        <v>1052</v>
      </c>
      <c r="D5550" s="88" t="s">
        <v>100</v>
      </c>
      <c r="E5550" s="88" t="s">
        <v>106</v>
      </c>
      <c r="F5550" s="89">
        <v>236768397</v>
      </c>
      <c r="G5550" s="88">
        <v>2</v>
      </c>
      <c r="H5550" s="89">
        <v>21797813</v>
      </c>
      <c r="J5550" s="48"/>
    </row>
    <row r="5551" spans="1:10" x14ac:dyDescent="0.4">
      <c r="A5551" s="88" t="s">
        <v>3172</v>
      </c>
      <c r="B5551" s="86">
        <v>2017</v>
      </c>
      <c r="C5551" s="87" t="s">
        <v>1052</v>
      </c>
      <c r="D5551" s="88" t="s">
        <v>100</v>
      </c>
      <c r="E5551" s="88" t="s">
        <v>106</v>
      </c>
      <c r="F5551" s="89">
        <v>100468394</v>
      </c>
      <c r="G5551" s="88">
        <v>2</v>
      </c>
      <c r="H5551" s="89">
        <v>33637189</v>
      </c>
      <c r="J5551" s="48"/>
    </row>
    <row r="5552" spans="1:10" x14ac:dyDescent="0.4">
      <c r="A5552" s="88" t="s">
        <v>3172</v>
      </c>
      <c r="B5552" s="86">
        <v>2017</v>
      </c>
      <c r="C5552" s="87" t="s">
        <v>1052</v>
      </c>
      <c r="D5552" s="88" t="s">
        <v>100</v>
      </c>
      <c r="E5552" s="88" t="s">
        <v>106</v>
      </c>
      <c r="F5552" s="89">
        <v>110976566</v>
      </c>
      <c r="G5552" s="88">
        <v>1</v>
      </c>
      <c r="H5552" s="89">
        <v>31228358</v>
      </c>
      <c r="J5552" s="48"/>
    </row>
    <row r="5553" spans="1:10" x14ac:dyDescent="0.4">
      <c r="A5553" s="88" t="s">
        <v>3172</v>
      </c>
      <c r="B5553" s="86">
        <v>2017</v>
      </c>
      <c r="C5553" s="87" t="s">
        <v>1052</v>
      </c>
      <c r="D5553" s="88" t="s">
        <v>100</v>
      </c>
      <c r="E5553" s="88" t="s">
        <v>106</v>
      </c>
      <c r="F5553" s="89">
        <v>188270952</v>
      </c>
      <c r="G5553" s="88">
        <v>5</v>
      </c>
      <c r="H5553" s="89">
        <v>15762488</v>
      </c>
      <c r="J5553" s="48"/>
    </row>
    <row r="5554" spans="1:10" x14ac:dyDescent="0.4">
      <c r="A5554" s="88" t="s">
        <v>3171</v>
      </c>
      <c r="B5554" s="86">
        <v>2017</v>
      </c>
      <c r="C5554" s="87" t="s">
        <v>1052</v>
      </c>
      <c r="D5554" s="88" t="s">
        <v>1051</v>
      </c>
      <c r="E5554" s="88" t="s">
        <v>106</v>
      </c>
      <c r="F5554" s="89">
        <v>138140366</v>
      </c>
      <c r="G5554" s="88">
        <v>5</v>
      </c>
      <c r="H5554" s="89">
        <v>27701871</v>
      </c>
      <c r="J5554" s="48"/>
    </row>
    <row r="5555" spans="1:10" x14ac:dyDescent="0.4">
      <c r="A5555" s="88" t="s">
        <v>3170</v>
      </c>
      <c r="B5555" s="86">
        <v>2017</v>
      </c>
      <c r="C5555" s="87" t="s">
        <v>1061</v>
      </c>
      <c r="D5555" s="88" t="s">
        <v>100</v>
      </c>
      <c r="E5555" s="88" t="s">
        <v>96</v>
      </c>
      <c r="F5555" s="89">
        <v>214772463</v>
      </c>
      <c r="G5555" s="88">
        <v>4</v>
      </c>
      <c r="H5555" s="89">
        <v>13718605</v>
      </c>
      <c r="J5555" s="48"/>
    </row>
    <row r="5556" spans="1:10" x14ac:dyDescent="0.4">
      <c r="A5556" s="88" t="s">
        <v>3170</v>
      </c>
      <c r="B5556" s="86">
        <v>2017</v>
      </c>
      <c r="C5556" s="87" t="s">
        <v>1061</v>
      </c>
      <c r="D5556" s="88" t="s">
        <v>100</v>
      </c>
      <c r="E5556" s="88" t="s">
        <v>96</v>
      </c>
      <c r="F5556" s="89">
        <v>191596849</v>
      </c>
      <c r="G5556" s="88">
        <v>5</v>
      </c>
      <c r="H5556" s="89">
        <v>23136189</v>
      </c>
      <c r="J5556" s="48"/>
    </row>
    <row r="5557" spans="1:10" x14ac:dyDescent="0.4">
      <c r="A5557" s="88" t="s">
        <v>3170</v>
      </c>
      <c r="B5557" s="86">
        <v>2017</v>
      </c>
      <c r="C5557" s="87" t="s">
        <v>1061</v>
      </c>
      <c r="D5557" s="88" t="s">
        <v>100</v>
      </c>
      <c r="E5557" s="88" t="s">
        <v>96</v>
      </c>
      <c r="F5557" s="89">
        <v>151427261</v>
      </c>
      <c r="G5557" s="88">
        <v>2</v>
      </c>
      <c r="H5557" s="89">
        <v>27255266</v>
      </c>
      <c r="J5557" s="48"/>
    </row>
    <row r="5558" spans="1:10" x14ac:dyDescent="0.4">
      <c r="A5558" s="88" t="s">
        <v>3169</v>
      </c>
      <c r="B5558" s="86">
        <v>2016</v>
      </c>
      <c r="C5558" s="87" t="s">
        <v>1054</v>
      </c>
      <c r="D5558" s="88" t="s">
        <v>100</v>
      </c>
      <c r="E5558" s="88" t="s">
        <v>96</v>
      </c>
      <c r="F5558" s="89">
        <v>129274928</v>
      </c>
      <c r="G5558" s="88">
        <v>5</v>
      </c>
      <c r="H5558" s="89">
        <v>22277026</v>
      </c>
      <c r="J5558" s="48"/>
    </row>
    <row r="5559" spans="1:10" x14ac:dyDescent="0.4">
      <c r="A5559" s="88" t="s">
        <v>3168</v>
      </c>
      <c r="B5559" s="86">
        <v>2016</v>
      </c>
      <c r="C5559" s="87" t="s">
        <v>1054</v>
      </c>
      <c r="D5559" s="88" t="s">
        <v>100</v>
      </c>
      <c r="E5559" s="88" t="s">
        <v>106</v>
      </c>
      <c r="F5559" s="89">
        <v>139625829</v>
      </c>
      <c r="G5559" s="88">
        <v>2</v>
      </c>
      <c r="H5559" s="89">
        <v>11949207</v>
      </c>
      <c r="J5559" s="48"/>
    </row>
    <row r="5560" spans="1:10" x14ac:dyDescent="0.4">
      <c r="A5560" s="88" t="s">
        <v>3167</v>
      </c>
      <c r="B5560" s="86">
        <v>2016</v>
      </c>
      <c r="C5560" s="87" t="s">
        <v>1061</v>
      </c>
      <c r="D5560" s="88" t="s">
        <v>100</v>
      </c>
      <c r="E5560" s="88" t="s">
        <v>102</v>
      </c>
      <c r="F5560" s="89">
        <v>181532398</v>
      </c>
      <c r="G5560" s="88">
        <v>2</v>
      </c>
      <c r="H5560" s="89">
        <v>13519711</v>
      </c>
      <c r="J5560" s="48"/>
    </row>
    <row r="5561" spans="1:10" x14ac:dyDescent="0.4">
      <c r="A5561" s="88" t="s">
        <v>3166</v>
      </c>
      <c r="B5561" s="86">
        <v>2014</v>
      </c>
      <c r="C5561" s="87" t="s">
        <v>1054</v>
      </c>
      <c r="D5561" s="88" t="s">
        <v>100</v>
      </c>
      <c r="E5561" s="88" t="s">
        <v>106</v>
      </c>
      <c r="F5561" s="89">
        <v>150025151</v>
      </c>
      <c r="G5561" s="88">
        <v>4</v>
      </c>
      <c r="H5561" s="89">
        <v>10501268</v>
      </c>
      <c r="J5561" s="48"/>
    </row>
    <row r="5562" spans="1:10" x14ac:dyDescent="0.4">
      <c r="A5562" s="88" t="s">
        <v>3165</v>
      </c>
      <c r="B5562" s="86">
        <v>2016</v>
      </c>
      <c r="C5562" s="87" t="s">
        <v>1054</v>
      </c>
      <c r="D5562" s="88" t="s">
        <v>1051</v>
      </c>
      <c r="E5562" s="88" t="s">
        <v>106</v>
      </c>
      <c r="F5562" s="89">
        <v>172609588</v>
      </c>
      <c r="G5562" s="88">
        <v>1</v>
      </c>
      <c r="H5562" s="89">
        <v>34412565</v>
      </c>
      <c r="J5562" s="48"/>
    </row>
    <row r="5563" spans="1:10" x14ac:dyDescent="0.4">
      <c r="A5563" s="88" t="s">
        <v>3165</v>
      </c>
      <c r="B5563" s="86">
        <v>2016</v>
      </c>
      <c r="C5563" s="87" t="s">
        <v>1054</v>
      </c>
      <c r="D5563" s="88" t="s">
        <v>1051</v>
      </c>
      <c r="E5563" s="88" t="s">
        <v>106</v>
      </c>
      <c r="F5563" s="89">
        <v>170190061</v>
      </c>
      <c r="G5563" s="88">
        <v>5</v>
      </c>
      <c r="H5563" s="89">
        <v>17293230</v>
      </c>
      <c r="J5563" s="48"/>
    </row>
    <row r="5564" spans="1:10" x14ac:dyDescent="0.4">
      <c r="A5564" s="88" t="s">
        <v>3165</v>
      </c>
      <c r="B5564" s="86">
        <v>2016</v>
      </c>
      <c r="C5564" s="87" t="s">
        <v>1054</v>
      </c>
      <c r="D5564" s="88" t="s">
        <v>1051</v>
      </c>
      <c r="E5564" s="88" t="s">
        <v>106</v>
      </c>
      <c r="F5564" s="89">
        <v>136269311</v>
      </c>
      <c r="G5564" s="88">
        <v>1</v>
      </c>
      <c r="H5564" s="89">
        <v>29110842</v>
      </c>
      <c r="J5564" s="48"/>
    </row>
    <row r="5565" spans="1:10" x14ac:dyDescent="0.4">
      <c r="A5565" s="88" t="s">
        <v>3165</v>
      </c>
      <c r="B5565" s="86">
        <v>2015</v>
      </c>
      <c r="C5565" s="87" t="s">
        <v>1054</v>
      </c>
      <c r="D5565" s="88" t="s">
        <v>1051</v>
      </c>
      <c r="E5565" s="88" t="s">
        <v>106</v>
      </c>
      <c r="F5565" s="89">
        <v>141692875</v>
      </c>
      <c r="G5565" s="88">
        <v>4</v>
      </c>
      <c r="H5565" s="89">
        <v>25002334</v>
      </c>
      <c r="J5565" s="48"/>
    </row>
    <row r="5566" spans="1:10" x14ac:dyDescent="0.4">
      <c r="A5566" s="88" t="s">
        <v>3165</v>
      </c>
      <c r="B5566" s="86">
        <v>2014</v>
      </c>
      <c r="C5566" s="87" t="s">
        <v>1054</v>
      </c>
      <c r="D5566" s="88" t="s">
        <v>1051</v>
      </c>
      <c r="E5566" s="88" t="s">
        <v>106</v>
      </c>
      <c r="F5566" s="89">
        <v>106612865</v>
      </c>
      <c r="G5566" s="88">
        <v>1</v>
      </c>
      <c r="H5566" s="89">
        <v>28343984</v>
      </c>
      <c r="J5566" s="48"/>
    </row>
    <row r="5567" spans="1:10" x14ac:dyDescent="0.4">
      <c r="A5567" s="88" t="s">
        <v>3164</v>
      </c>
      <c r="B5567" s="86">
        <v>2014</v>
      </c>
      <c r="C5567" s="87" t="s">
        <v>1061</v>
      </c>
      <c r="D5567" s="88" t="s">
        <v>100</v>
      </c>
      <c r="E5567" s="88" t="s">
        <v>102</v>
      </c>
      <c r="F5567" s="89">
        <v>194632926</v>
      </c>
      <c r="G5567" s="88">
        <v>2</v>
      </c>
      <c r="H5567" s="89">
        <v>29898449</v>
      </c>
      <c r="J5567" s="48"/>
    </row>
    <row r="5568" spans="1:10" x14ac:dyDescent="0.4">
      <c r="A5568" s="88" t="s">
        <v>3164</v>
      </c>
      <c r="B5568" s="86">
        <v>2015</v>
      </c>
      <c r="C5568" s="87" t="s">
        <v>1061</v>
      </c>
      <c r="D5568" s="88" t="s">
        <v>100</v>
      </c>
      <c r="E5568" s="88" t="s">
        <v>102</v>
      </c>
      <c r="F5568" s="89">
        <v>247006459</v>
      </c>
      <c r="G5568" s="88">
        <v>4</v>
      </c>
      <c r="H5568" s="89">
        <v>32180972</v>
      </c>
      <c r="J5568" s="48"/>
    </row>
    <row r="5569" spans="1:10" x14ac:dyDescent="0.4">
      <c r="A5569" s="88" t="s">
        <v>3164</v>
      </c>
      <c r="B5569" s="86">
        <v>2015</v>
      </c>
      <c r="C5569" s="87" t="s">
        <v>1061</v>
      </c>
      <c r="D5569" s="88" t="s">
        <v>100</v>
      </c>
      <c r="E5569" s="88" t="s">
        <v>102</v>
      </c>
      <c r="F5569" s="89">
        <v>163079225</v>
      </c>
      <c r="G5569" s="88">
        <v>5</v>
      </c>
      <c r="H5569" s="89">
        <v>21472888</v>
      </c>
      <c r="J5569" s="48"/>
    </row>
    <row r="5570" spans="1:10" x14ac:dyDescent="0.4">
      <c r="A5570" s="88" t="s">
        <v>3163</v>
      </c>
      <c r="B5570" s="86">
        <v>2016</v>
      </c>
      <c r="C5570" s="87" t="s">
        <v>1054</v>
      </c>
      <c r="D5570" s="88" t="s">
        <v>1051</v>
      </c>
      <c r="E5570" s="88" t="s">
        <v>102</v>
      </c>
      <c r="F5570" s="89">
        <v>210601813</v>
      </c>
      <c r="G5570" s="88">
        <v>3</v>
      </c>
      <c r="H5570" s="89">
        <v>20666772</v>
      </c>
      <c r="J5570" s="48"/>
    </row>
    <row r="5571" spans="1:10" x14ac:dyDescent="0.4">
      <c r="A5571" s="88" t="s">
        <v>3162</v>
      </c>
      <c r="B5571" s="86">
        <v>2016</v>
      </c>
      <c r="C5571" s="87" t="s">
        <v>1054</v>
      </c>
      <c r="D5571" s="88" t="s">
        <v>1051</v>
      </c>
      <c r="E5571" s="88" t="s">
        <v>96</v>
      </c>
      <c r="F5571" s="89">
        <v>242553335</v>
      </c>
      <c r="G5571" s="88">
        <v>5</v>
      </c>
      <c r="H5571" s="89">
        <v>15916319</v>
      </c>
      <c r="J5571" s="48"/>
    </row>
    <row r="5572" spans="1:10" x14ac:dyDescent="0.4">
      <c r="A5572" s="88" t="s">
        <v>3162</v>
      </c>
      <c r="B5572" s="86">
        <v>2017</v>
      </c>
      <c r="C5572" s="87" t="s">
        <v>1054</v>
      </c>
      <c r="D5572" s="88" t="s">
        <v>1051</v>
      </c>
      <c r="E5572" s="88" t="s">
        <v>96</v>
      </c>
      <c r="F5572" s="89">
        <v>95761359</v>
      </c>
      <c r="G5572" s="88">
        <v>5</v>
      </c>
      <c r="H5572" s="89">
        <v>20630562</v>
      </c>
      <c r="J5572" s="48"/>
    </row>
    <row r="5573" spans="1:10" x14ac:dyDescent="0.4">
      <c r="A5573" s="88" t="s">
        <v>3161</v>
      </c>
      <c r="B5573" s="86">
        <v>2017</v>
      </c>
      <c r="C5573" s="87" t="s">
        <v>1054</v>
      </c>
      <c r="D5573" s="88" t="s">
        <v>1051</v>
      </c>
      <c r="E5573" s="88" t="s">
        <v>96</v>
      </c>
      <c r="F5573" s="89">
        <v>172196053</v>
      </c>
      <c r="G5573" s="88">
        <v>5</v>
      </c>
      <c r="H5573" s="89">
        <v>21475105</v>
      </c>
      <c r="J5573" s="48"/>
    </row>
    <row r="5574" spans="1:10" x14ac:dyDescent="0.4">
      <c r="A5574" s="88" t="s">
        <v>3160</v>
      </c>
      <c r="B5574" s="86">
        <v>2015</v>
      </c>
      <c r="C5574" s="87" t="s">
        <v>1061</v>
      </c>
      <c r="D5574" s="88" t="s">
        <v>100</v>
      </c>
      <c r="E5574" s="88" t="s">
        <v>96</v>
      </c>
      <c r="F5574" s="89">
        <v>248118817</v>
      </c>
      <c r="G5574" s="88">
        <v>1</v>
      </c>
      <c r="H5574" s="89">
        <v>16570283</v>
      </c>
      <c r="J5574" s="48"/>
    </row>
    <row r="5575" spans="1:10" x14ac:dyDescent="0.4">
      <c r="A5575" s="88" t="s">
        <v>3160</v>
      </c>
      <c r="B5575" s="86">
        <v>2014</v>
      </c>
      <c r="C5575" s="87" t="s">
        <v>1061</v>
      </c>
      <c r="D5575" s="88" t="s">
        <v>100</v>
      </c>
      <c r="E5575" s="88" t="s">
        <v>96</v>
      </c>
      <c r="F5575" s="89">
        <v>194686140</v>
      </c>
      <c r="G5575" s="88">
        <v>5</v>
      </c>
      <c r="H5575" s="89">
        <v>18877640</v>
      </c>
      <c r="J5575" s="48"/>
    </row>
    <row r="5576" spans="1:10" x14ac:dyDescent="0.4">
      <c r="A5576" s="88" t="s">
        <v>3160</v>
      </c>
      <c r="B5576" s="86">
        <v>2016</v>
      </c>
      <c r="C5576" s="87" t="s">
        <v>1061</v>
      </c>
      <c r="D5576" s="88" t="s">
        <v>100</v>
      </c>
      <c r="E5576" s="88" t="s">
        <v>96</v>
      </c>
      <c r="F5576" s="89">
        <v>158429563</v>
      </c>
      <c r="G5576" s="88">
        <v>3</v>
      </c>
      <c r="H5576" s="89">
        <v>29065395</v>
      </c>
      <c r="J5576" s="48"/>
    </row>
    <row r="5577" spans="1:10" x14ac:dyDescent="0.4">
      <c r="A5577" s="88" t="s">
        <v>3160</v>
      </c>
      <c r="B5577" s="86">
        <v>2017</v>
      </c>
      <c r="C5577" s="87" t="s">
        <v>1061</v>
      </c>
      <c r="D5577" s="88" t="s">
        <v>100</v>
      </c>
      <c r="E5577" s="88" t="s">
        <v>96</v>
      </c>
      <c r="F5577" s="89">
        <v>147211299</v>
      </c>
      <c r="G5577" s="88">
        <v>2</v>
      </c>
      <c r="H5577" s="89">
        <v>12319421</v>
      </c>
      <c r="J5577" s="48"/>
    </row>
    <row r="5578" spans="1:10" x14ac:dyDescent="0.4">
      <c r="A5578" s="88" t="s">
        <v>3160</v>
      </c>
      <c r="B5578" s="86">
        <v>2015</v>
      </c>
      <c r="C5578" s="87" t="s">
        <v>1061</v>
      </c>
      <c r="D5578" s="88" t="s">
        <v>100</v>
      </c>
      <c r="E5578" s="88" t="s">
        <v>96</v>
      </c>
      <c r="F5578" s="89">
        <v>163882922</v>
      </c>
      <c r="G5578" s="88">
        <v>2</v>
      </c>
      <c r="H5578" s="89">
        <v>22311305</v>
      </c>
      <c r="J5578" s="48"/>
    </row>
    <row r="5579" spans="1:10" x14ac:dyDescent="0.4">
      <c r="A5579" s="88" t="s">
        <v>3160</v>
      </c>
      <c r="B5579" s="86">
        <v>2015</v>
      </c>
      <c r="C5579" s="87" t="s">
        <v>1061</v>
      </c>
      <c r="D5579" s="88" t="s">
        <v>100</v>
      </c>
      <c r="E5579" s="88" t="s">
        <v>96</v>
      </c>
      <c r="F5579" s="89">
        <v>98660694</v>
      </c>
      <c r="G5579" s="88">
        <v>2</v>
      </c>
      <c r="H5579" s="89">
        <v>30668183</v>
      </c>
      <c r="J5579" s="48"/>
    </row>
    <row r="5580" spans="1:10" x14ac:dyDescent="0.4">
      <c r="A5580" s="88" t="s">
        <v>3159</v>
      </c>
      <c r="B5580" s="86">
        <v>2015</v>
      </c>
      <c r="C5580" s="87" t="s">
        <v>1054</v>
      </c>
      <c r="D5580" s="88" t="s">
        <v>1051</v>
      </c>
      <c r="E5580" s="88" t="s">
        <v>104</v>
      </c>
      <c r="F5580" s="89">
        <v>90155686</v>
      </c>
      <c r="G5580" s="88">
        <v>3</v>
      </c>
      <c r="H5580" s="89">
        <v>15414011</v>
      </c>
      <c r="J5580" s="48"/>
    </row>
    <row r="5581" spans="1:10" x14ac:dyDescent="0.4">
      <c r="A5581" s="88" t="s">
        <v>3159</v>
      </c>
      <c r="B5581" s="86">
        <v>2015</v>
      </c>
      <c r="C5581" s="87" t="s">
        <v>1054</v>
      </c>
      <c r="D5581" s="88" t="s">
        <v>1051</v>
      </c>
      <c r="E5581" s="88" t="s">
        <v>104</v>
      </c>
      <c r="F5581" s="89">
        <v>110605915</v>
      </c>
      <c r="G5581" s="88">
        <v>5</v>
      </c>
      <c r="H5581" s="89">
        <v>18127033</v>
      </c>
      <c r="J5581" s="48"/>
    </row>
    <row r="5582" spans="1:10" x14ac:dyDescent="0.4">
      <c r="A5582" s="88" t="s">
        <v>3159</v>
      </c>
      <c r="B5582" s="86">
        <v>2016</v>
      </c>
      <c r="C5582" s="87" t="s">
        <v>1054</v>
      </c>
      <c r="D5582" s="88" t="s">
        <v>1051</v>
      </c>
      <c r="E5582" s="88" t="s">
        <v>104</v>
      </c>
      <c r="F5582" s="89">
        <v>198975026</v>
      </c>
      <c r="G5582" s="88">
        <v>2</v>
      </c>
      <c r="H5582" s="89">
        <v>12673861</v>
      </c>
      <c r="J5582" s="48"/>
    </row>
    <row r="5583" spans="1:10" x14ac:dyDescent="0.4">
      <c r="A5583" s="88" t="s">
        <v>3158</v>
      </c>
      <c r="B5583" s="86">
        <v>2016</v>
      </c>
      <c r="C5583" s="87" t="s">
        <v>1054</v>
      </c>
      <c r="D5583" s="88" t="s">
        <v>1051</v>
      </c>
      <c r="E5583" s="88" t="s">
        <v>106</v>
      </c>
      <c r="F5583" s="89">
        <v>107990487</v>
      </c>
      <c r="G5583" s="88">
        <v>3</v>
      </c>
      <c r="H5583" s="89">
        <v>24904964</v>
      </c>
      <c r="J5583" s="48"/>
    </row>
    <row r="5584" spans="1:10" x14ac:dyDescent="0.4">
      <c r="A5584" s="88" t="s">
        <v>3157</v>
      </c>
      <c r="B5584" s="86">
        <v>2016</v>
      </c>
      <c r="C5584" s="87" t="s">
        <v>1054</v>
      </c>
      <c r="D5584" s="88" t="s">
        <v>1051</v>
      </c>
      <c r="E5584" s="88" t="s">
        <v>96</v>
      </c>
      <c r="F5584" s="89">
        <v>214809903</v>
      </c>
      <c r="G5584" s="88">
        <v>2</v>
      </c>
      <c r="H5584" s="89">
        <v>12835262</v>
      </c>
      <c r="J5584" s="48"/>
    </row>
    <row r="5585" spans="1:10" x14ac:dyDescent="0.4">
      <c r="A5585" s="88" t="s">
        <v>3157</v>
      </c>
      <c r="B5585" s="86">
        <v>2016</v>
      </c>
      <c r="C5585" s="87" t="s">
        <v>1054</v>
      </c>
      <c r="D5585" s="88" t="s">
        <v>1051</v>
      </c>
      <c r="E5585" s="88" t="s">
        <v>96</v>
      </c>
      <c r="F5585" s="89">
        <v>163161875</v>
      </c>
      <c r="G5585" s="88">
        <v>3</v>
      </c>
      <c r="H5585" s="89">
        <v>15758730</v>
      </c>
      <c r="J5585" s="48"/>
    </row>
    <row r="5586" spans="1:10" x14ac:dyDescent="0.4">
      <c r="A5586" s="88" t="s">
        <v>3156</v>
      </c>
      <c r="B5586" s="86">
        <v>2016</v>
      </c>
      <c r="C5586" s="87" t="s">
        <v>1054</v>
      </c>
      <c r="D5586" s="88" t="s">
        <v>1051</v>
      </c>
      <c r="E5586" s="88" t="s">
        <v>104</v>
      </c>
      <c r="F5586" s="89">
        <v>142849780</v>
      </c>
      <c r="G5586" s="88">
        <v>1</v>
      </c>
      <c r="H5586" s="89">
        <v>12446951</v>
      </c>
      <c r="J5586" s="48"/>
    </row>
    <row r="5587" spans="1:10" x14ac:dyDescent="0.4">
      <c r="A5587" s="88" t="s">
        <v>3155</v>
      </c>
      <c r="B5587" s="86">
        <v>2014</v>
      </c>
      <c r="C5587" s="87" t="s">
        <v>1052</v>
      </c>
      <c r="D5587" s="88" t="s">
        <v>1051</v>
      </c>
      <c r="E5587" s="88" t="s">
        <v>104</v>
      </c>
      <c r="F5587" s="89">
        <v>163154905</v>
      </c>
      <c r="G5587" s="88">
        <v>2</v>
      </c>
      <c r="H5587" s="89">
        <v>27852322</v>
      </c>
      <c r="J5587" s="48"/>
    </row>
    <row r="5588" spans="1:10" x14ac:dyDescent="0.4">
      <c r="A5588" s="88" t="s">
        <v>3154</v>
      </c>
      <c r="B5588" s="86">
        <v>2015</v>
      </c>
      <c r="C5588" s="87" t="s">
        <v>1054</v>
      </c>
      <c r="D5588" s="88" t="s">
        <v>1051</v>
      </c>
      <c r="E5588" s="88" t="s">
        <v>106</v>
      </c>
      <c r="F5588" s="89">
        <v>227454364</v>
      </c>
      <c r="G5588" s="88">
        <v>4</v>
      </c>
      <c r="H5588" s="89">
        <v>32656779</v>
      </c>
      <c r="J5588" s="48"/>
    </row>
    <row r="5589" spans="1:10" x14ac:dyDescent="0.4">
      <c r="A5589" s="88" t="s">
        <v>3154</v>
      </c>
      <c r="B5589" s="86">
        <v>2015</v>
      </c>
      <c r="C5589" s="87" t="s">
        <v>1054</v>
      </c>
      <c r="D5589" s="88" t="s">
        <v>1051</v>
      </c>
      <c r="E5589" s="88" t="s">
        <v>106</v>
      </c>
      <c r="F5589" s="89">
        <v>177186682</v>
      </c>
      <c r="G5589" s="88">
        <v>5</v>
      </c>
      <c r="H5589" s="89">
        <v>23218463</v>
      </c>
      <c r="J5589" s="48"/>
    </row>
    <row r="5590" spans="1:10" x14ac:dyDescent="0.4">
      <c r="A5590" s="88" t="s">
        <v>3153</v>
      </c>
      <c r="B5590" s="86">
        <v>2015</v>
      </c>
      <c r="C5590" s="87" t="s">
        <v>1054</v>
      </c>
      <c r="D5590" s="88" t="s">
        <v>1051</v>
      </c>
      <c r="E5590" s="88" t="s">
        <v>104</v>
      </c>
      <c r="F5590" s="89">
        <v>170118639</v>
      </c>
      <c r="G5590" s="88">
        <v>1</v>
      </c>
      <c r="H5590" s="89">
        <v>30836529</v>
      </c>
      <c r="J5590" s="48"/>
    </row>
    <row r="5591" spans="1:10" x14ac:dyDescent="0.4">
      <c r="A5591" s="88" t="s">
        <v>3152</v>
      </c>
      <c r="B5591" s="86">
        <v>2015</v>
      </c>
      <c r="C5591" s="87" t="s">
        <v>1061</v>
      </c>
      <c r="D5591" s="88" t="s">
        <v>1051</v>
      </c>
      <c r="E5591" s="88" t="s">
        <v>104</v>
      </c>
      <c r="F5591" s="89">
        <v>117629825</v>
      </c>
      <c r="G5591" s="88">
        <v>2</v>
      </c>
      <c r="H5591" s="89">
        <v>33958102</v>
      </c>
      <c r="J5591" s="48"/>
    </row>
    <row r="5592" spans="1:10" x14ac:dyDescent="0.4">
      <c r="A5592" s="88" t="s">
        <v>3151</v>
      </c>
      <c r="B5592" s="86">
        <v>2017</v>
      </c>
      <c r="C5592" s="87" t="s">
        <v>1070</v>
      </c>
      <c r="D5592" s="88" t="s">
        <v>1064</v>
      </c>
      <c r="E5592" s="88" t="s">
        <v>96</v>
      </c>
      <c r="F5592" s="89">
        <v>186857823</v>
      </c>
      <c r="G5592" s="88">
        <v>3</v>
      </c>
      <c r="H5592" s="89">
        <v>30856567</v>
      </c>
      <c r="J5592" s="48"/>
    </row>
    <row r="5593" spans="1:10" x14ac:dyDescent="0.4">
      <c r="A5593" s="88" t="s">
        <v>3151</v>
      </c>
      <c r="B5593" s="86">
        <v>2017</v>
      </c>
      <c r="C5593" s="87" t="s">
        <v>1070</v>
      </c>
      <c r="D5593" s="88" t="s">
        <v>1064</v>
      </c>
      <c r="E5593" s="88" t="s">
        <v>96</v>
      </c>
      <c r="F5593" s="89">
        <v>118106565</v>
      </c>
      <c r="G5593" s="88">
        <v>4</v>
      </c>
      <c r="H5593" s="89">
        <v>13884979</v>
      </c>
      <c r="J5593" s="48"/>
    </row>
    <row r="5594" spans="1:10" x14ac:dyDescent="0.4">
      <c r="A5594" s="88" t="s">
        <v>3150</v>
      </c>
      <c r="B5594" s="86">
        <v>2017</v>
      </c>
      <c r="C5594" s="87" t="s">
        <v>1061</v>
      </c>
      <c r="D5594" s="88" t="s">
        <v>1051</v>
      </c>
      <c r="E5594" s="88" t="s">
        <v>96</v>
      </c>
      <c r="F5594" s="89">
        <v>146695104</v>
      </c>
      <c r="G5594" s="88">
        <v>2</v>
      </c>
      <c r="H5594" s="89">
        <v>20820733</v>
      </c>
      <c r="J5594" s="48"/>
    </row>
    <row r="5595" spans="1:10" x14ac:dyDescent="0.4">
      <c r="A5595" s="88" t="s">
        <v>3150</v>
      </c>
      <c r="B5595" s="86">
        <v>2017</v>
      </c>
      <c r="C5595" s="87" t="s">
        <v>1061</v>
      </c>
      <c r="D5595" s="88" t="s">
        <v>1051</v>
      </c>
      <c r="E5595" s="88" t="s">
        <v>96</v>
      </c>
      <c r="F5595" s="89">
        <v>90050986</v>
      </c>
      <c r="G5595" s="88">
        <v>4</v>
      </c>
      <c r="H5595" s="89">
        <v>14947292</v>
      </c>
      <c r="J5595" s="48"/>
    </row>
    <row r="5596" spans="1:10" x14ac:dyDescent="0.4">
      <c r="A5596" s="88" t="s">
        <v>3149</v>
      </c>
      <c r="B5596" s="86">
        <v>2017</v>
      </c>
      <c r="C5596" s="87" t="s">
        <v>1061</v>
      </c>
      <c r="D5596" s="88" t="s">
        <v>100</v>
      </c>
      <c r="E5596" s="88" t="s">
        <v>102</v>
      </c>
      <c r="F5596" s="89">
        <v>154098126</v>
      </c>
      <c r="G5596" s="88">
        <v>3</v>
      </c>
      <c r="H5596" s="89">
        <v>27819294</v>
      </c>
      <c r="J5596" s="48"/>
    </row>
    <row r="5597" spans="1:10" x14ac:dyDescent="0.4">
      <c r="A5597" s="88" t="s">
        <v>3148</v>
      </c>
      <c r="B5597" s="86">
        <v>2017</v>
      </c>
      <c r="C5597" s="87" t="s">
        <v>1054</v>
      </c>
      <c r="D5597" s="88" t="s">
        <v>1051</v>
      </c>
      <c r="E5597" s="88" t="s">
        <v>96</v>
      </c>
      <c r="F5597" s="89">
        <v>175495300</v>
      </c>
      <c r="G5597" s="88">
        <v>1</v>
      </c>
      <c r="H5597" s="89">
        <v>33991867</v>
      </c>
      <c r="J5597" s="48"/>
    </row>
    <row r="5598" spans="1:10" x14ac:dyDescent="0.4">
      <c r="A5598" s="88" t="s">
        <v>3147</v>
      </c>
      <c r="B5598" s="86">
        <v>2017</v>
      </c>
      <c r="C5598" s="87" t="s">
        <v>1054</v>
      </c>
      <c r="D5598" s="88" t="s">
        <v>1064</v>
      </c>
      <c r="E5598" s="88" t="s">
        <v>106</v>
      </c>
      <c r="F5598" s="89">
        <v>160550434</v>
      </c>
      <c r="G5598" s="88">
        <v>1</v>
      </c>
      <c r="H5598" s="89">
        <v>13695933</v>
      </c>
      <c r="J5598" s="48"/>
    </row>
    <row r="5599" spans="1:10" x14ac:dyDescent="0.4">
      <c r="A5599" s="88" t="s">
        <v>3146</v>
      </c>
      <c r="B5599" s="86">
        <v>2017</v>
      </c>
      <c r="C5599" s="87" t="s">
        <v>1052</v>
      </c>
      <c r="D5599" s="88" t="s">
        <v>100</v>
      </c>
      <c r="E5599" s="88" t="s">
        <v>106</v>
      </c>
      <c r="F5599" s="89">
        <v>127171040</v>
      </c>
      <c r="G5599" s="88">
        <v>3</v>
      </c>
      <c r="H5599" s="89">
        <v>33046979</v>
      </c>
      <c r="J5599" s="48"/>
    </row>
    <row r="5600" spans="1:10" x14ac:dyDescent="0.4">
      <c r="A5600" s="88" t="s">
        <v>3145</v>
      </c>
      <c r="B5600" s="86">
        <v>2017</v>
      </c>
      <c r="C5600" s="87" t="s">
        <v>1054</v>
      </c>
      <c r="D5600" s="88" t="s">
        <v>1051</v>
      </c>
      <c r="E5600" s="88" t="s">
        <v>102</v>
      </c>
      <c r="F5600" s="89">
        <v>218940065</v>
      </c>
      <c r="G5600" s="88">
        <v>5</v>
      </c>
      <c r="H5600" s="89">
        <v>34481198</v>
      </c>
      <c r="J5600" s="48"/>
    </row>
    <row r="5601" spans="1:10" x14ac:dyDescent="0.4">
      <c r="A5601" s="88" t="s">
        <v>3144</v>
      </c>
      <c r="B5601" s="86">
        <v>2017</v>
      </c>
      <c r="C5601" s="87" t="s">
        <v>1054</v>
      </c>
      <c r="D5601" s="88" t="s">
        <v>100</v>
      </c>
      <c r="E5601" s="88" t="s">
        <v>96</v>
      </c>
      <c r="F5601" s="89">
        <v>208806750</v>
      </c>
      <c r="G5601" s="88">
        <v>1</v>
      </c>
      <c r="H5601" s="89">
        <v>27844716</v>
      </c>
      <c r="J5601" s="48"/>
    </row>
    <row r="5602" spans="1:10" x14ac:dyDescent="0.4">
      <c r="A5602" s="88" t="s">
        <v>3144</v>
      </c>
      <c r="B5602" s="86">
        <v>2014</v>
      </c>
      <c r="C5602" s="87" t="s">
        <v>1054</v>
      </c>
      <c r="D5602" s="88" t="s">
        <v>100</v>
      </c>
      <c r="E5602" s="88" t="s">
        <v>96</v>
      </c>
      <c r="F5602" s="89">
        <v>212181853</v>
      </c>
      <c r="G5602" s="88">
        <v>2</v>
      </c>
      <c r="H5602" s="89">
        <v>14139227</v>
      </c>
      <c r="J5602" s="48"/>
    </row>
    <row r="5603" spans="1:10" x14ac:dyDescent="0.4">
      <c r="A5603" s="88" t="s">
        <v>3143</v>
      </c>
      <c r="B5603" s="86">
        <v>2014</v>
      </c>
      <c r="C5603" s="87" t="s">
        <v>1054</v>
      </c>
      <c r="D5603" s="88" t="s">
        <v>100</v>
      </c>
      <c r="E5603" s="88" t="s">
        <v>106</v>
      </c>
      <c r="F5603" s="89">
        <v>239950521</v>
      </c>
      <c r="G5603" s="88">
        <v>2</v>
      </c>
      <c r="H5603" s="89">
        <v>19971782</v>
      </c>
      <c r="J5603" s="48"/>
    </row>
    <row r="5604" spans="1:10" x14ac:dyDescent="0.4">
      <c r="A5604" s="88" t="s">
        <v>3142</v>
      </c>
      <c r="B5604" s="86">
        <v>2014</v>
      </c>
      <c r="C5604" s="87" t="s">
        <v>1054</v>
      </c>
      <c r="D5604" s="88" t="s">
        <v>1051</v>
      </c>
      <c r="E5604" s="88" t="s">
        <v>106</v>
      </c>
      <c r="F5604" s="89">
        <v>193759281</v>
      </c>
      <c r="G5604" s="88">
        <v>2</v>
      </c>
      <c r="H5604" s="89">
        <v>29584520</v>
      </c>
      <c r="J5604" s="48"/>
    </row>
    <row r="5605" spans="1:10" x14ac:dyDescent="0.4">
      <c r="A5605" s="88" t="s">
        <v>3141</v>
      </c>
      <c r="B5605" s="86">
        <v>2014</v>
      </c>
      <c r="C5605" s="87" t="s">
        <v>1054</v>
      </c>
      <c r="D5605" s="88" t="s">
        <v>1051</v>
      </c>
      <c r="E5605" s="88" t="s">
        <v>96</v>
      </c>
      <c r="F5605" s="89">
        <v>116704316</v>
      </c>
      <c r="G5605" s="88">
        <v>3</v>
      </c>
      <c r="H5605" s="89">
        <v>22833335</v>
      </c>
      <c r="J5605" s="48"/>
    </row>
    <row r="5606" spans="1:10" x14ac:dyDescent="0.4">
      <c r="A5606" s="88" t="s">
        <v>3141</v>
      </c>
      <c r="B5606" s="86">
        <v>2014</v>
      </c>
      <c r="C5606" s="87" t="s">
        <v>1054</v>
      </c>
      <c r="D5606" s="88" t="s">
        <v>1051</v>
      </c>
      <c r="E5606" s="88" t="s">
        <v>96</v>
      </c>
      <c r="F5606" s="89">
        <v>145164977</v>
      </c>
      <c r="G5606" s="88">
        <v>4</v>
      </c>
      <c r="H5606" s="89">
        <v>18482096</v>
      </c>
      <c r="J5606" s="48"/>
    </row>
    <row r="5607" spans="1:10" x14ac:dyDescent="0.4">
      <c r="A5607" s="88" t="s">
        <v>3140</v>
      </c>
      <c r="B5607" s="86">
        <v>2014</v>
      </c>
      <c r="C5607" s="87" t="s">
        <v>1054</v>
      </c>
      <c r="D5607" s="88" t="s">
        <v>1051</v>
      </c>
      <c r="E5607" s="88" t="s">
        <v>102</v>
      </c>
      <c r="F5607" s="89">
        <v>195119460</v>
      </c>
      <c r="G5607" s="88">
        <v>5</v>
      </c>
      <c r="H5607" s="89">
        <v>10526406</v>
      </c>
      <c r="J5607" s="48"/>
    </row>
    <row r="5608" spans="1:10" x14ac:dyDescent="0.4">
      <c r="A5608" s="88" t="s">
        <v>3139</v>
      </c>
      <c r="B5608" s="86">
        <v>2015</v>
      </c>
      <c r="C5608" s="87" t="s">
        <v>1054</v>
      </c>
      <c r="D5608" s="88" t="s">
        <v>1051</v>
      </c>
      <c r="E5608" s="88" t="s">
        <v>96</v>
      </c>
      <c r="F5608" s="89">
        <v>102862610</v>
      </c>
      <c r="G5608" s="88">
        <v>5</v>
      </c>
      <c r="H5608" s="89">
        <v>19391803</v>
      </c>
      <c r="J5608" s="48"/>
    </row>
    <row r="5609" spans="1:10" x14ac:dyDescent="0.4">
      <c r="A5609" s="88" t="s">
        <v>3138</v>
      </c>
      <c r="B5609" s="86">
        <v>2017</v>
      </c>
      <c r="C5609" s="87" t="s">
        <v>1054</v>
      </c>
      <c r="D5609" s="88" t="s">
        <v>1051</v>
      </c>
      <c r="E5609" s="88" t="s">
        <v>96</v>
      </c>
      <c r="F5609" s="89">
        <v>225673525</v>
      </c>
      <c r="G5609" s="88">
        <v>4</v>
      </c>
      <c r="H5609" s="89">
        <v>30918727</v>
      </c>
      <c r="J5609" s="48"/>
    </row>
    <row r="5610" spans="1:10" x14ac:dyDescent="0.4">
      <c r="A5610" s="88" t="s">
        <v>3137</v>
      </c>
      <c r="B5610" s="86">
        <v>2017</v>
      </c>
      <c r="C5610" s="87" t="s">
        <v>1054</v>
      </c>
      <c r="D5610" s="88" t="s">
        <v>1051</v>
      </c>
      <c r="E5610" s="88" t="s">
        <v>96</v>
      </c>
      <c r="F5610" s="89">
        <v>108643515</v>
      </c>
      <c r="G5610" s="88">
        <v>1</v>
      </c>
      <c r="H5610" s="89">
        <v>34387530</v>
      </c>
      <c r="J5610" s="48"/>
    </row>
    <row r="5611" spans="1:10" x14ac:dyDescent="0.4">
      <c r="A5611" s="88" t="s">
        <v>3136</v>
      </c>
      <c r="B5611" s="86">
        <v>2017</v>
      </c>
      <c r="C5611" s="87" t="s">
        <v>1052</v>
      </c>
      <c r="D5611" s="88" t="s">
        <v>1051</v>
      </c>
      <c r="E5611" s="88" t="s">
        <v>96</v>
      </c>
      <c r="F5611" s="89">
        <v>118680328</v>
      </c>
      <c r="G5611" s="88">
        <v>1</v>
      </c>
      <c r="H5611" s="89">
        <v>10641465</v>
      </c>
      <c r="J5611" s="48"/>
    </row>
    <row r="5612" spans="1:10" x14ac:dyDescent="0.4">
      <c r="A5612" s="88" t="s">
        <v>3136</v>
      </c>
      <c r="B5612" s="86">
        <v>2016</v>
      </c>
      <c r="C5612" s="87" t="s">
        <v>1052</v>
      </c>
      <c r="D5612" s="88" t="s">
        <v>1051</v>
      </c>
      <c r="E5612" s="88" t="s">
        <v>96</v>
      </c>
      <c r="F5612" s="89">
        <v>167295644</v>
      </c>
      <c r="G5612" s="88">
        <v>3</v>
      </c>
      <c r="H5612" s="89">
        <v>15972923</v>
      </c>
      <c r="J5612" s="48"/>
    </row>
    <row r="5613" spans="1:10" x14ac:dyDescent="0.4">
      <c r="A5613" s="88" t="s">
        <v>3136</v>
      </c>
      <c r="B5613" s="86">
        <v>2016</v>
      </c>
      <c r="C5613" s="87" t="s">
        <v>1052</v>
      </c>
      <c r="D5613" s="88" t="s">
        <v>1051</v>
      </c>
      <c r="E5613" s="88" t="s">
        <v>96</v>
      </c>
      <c r="F5613" s="89">
        <v>126656832</v>
      </c>
      <c r="G5613" s="88">
        <v>2</v>
      </c>
      <c r="H5613" s="89">
        <v>28875057</v>
      </c>
      <c r="J5613" s="48"/>
    </row>
    <row r="5614" spans="1:10" x14ac:dyDescent="0.4">
      <c r="A5614" s="88" t="s">
        <v>3135</v>
      </c>
      <c r="B5614" s="86">
        <v>2016</v>
      </c>
      <c r="C5614" s="87" t="s">
        <v>1054</v>
      </c>
      <c r="D5614" s="88" t="s">
        <v>1051</v>
      </c>
      <c r="E5614" s="88" t="s">
        <v>96</v>
      </c>
      <c r="F5614" s="89">
        <v>162437815</v>
      </c>
      <c r="G5614" s="88">
        <v>2</v>
      </c>
      <c r="H5614" s="89">
        <v>22159192</v>
      </c>
      <c r="J5614" s="48"/>
    </row>
    <row r="5615" spans="1:10" x14ac:dyDescent="0.4">
      <c r="A5615" s="88" t="s">
        <v>3135</v>
      </c>
      <c r="B5615" s="86">
        <v>2016</v>
      </c>
      <c r="C5615" s="87" t="s">
        <v>1054</v>
      </c>
      <c r="D5615" s="88" t="s">
        <v>1051</v>
      </c>
      <c r="E5615" s="88" t="s">
        <v>96</v>
      </c>
      <c r="F5615" s="89">
        <v>190997108</v>
      </c>
      <c r="G5615" s="88">
        <v>5</v>
      </c>
      <c r="H5615" s="89">
        <v>33163067</v>
      </c>
      <c r="J5615" s="48"/>
    </row>
    <row r="5616" spans="1:10" x14ac:dyDescent="0.4">
      <c r="A5616" s="88" t="s">
        <v>3135</v>
      </c>
      <c r="B5616" s="86">
        <v>2015</v>
      </c>
      <c r="C5616" s="87" t="s">
        <v>1054</v>
      </c>
      <c r="D5616" s="88" t="s">
        <v>1051</v>
      </c>
      <c r="E5616" s="88" t="s">
        <v>96</v>
      </c>
      <c r="F5616" s="89">
        <v>222419765</v>
      </c>
      <c r="G5616" s="88">
        <v>2</v>
      </c>
      <c r="H5616" s="89">
        <v>19575855</v>
      </c>
      <c r="J5616" s="48"/>
    </row>
    <row r="5617" spans="1:10" x14ac:dyDescent="0.4">
      <c r="A5617" s="88" t="s">
        <v>3134</v>
      </c>
      <c r="B5617" s="86">
        <v>2015</v>
      </c>
      <c r="C5617" s="87" t="s">
        <v>1052</v>
      </c>
      <c r="D5617" s="88" t="s">
        <v>100</v>
      </c>
      <c r="E5617" s="88" t="s">
        <v>104</v>
      </c>
      <c r="F5617" s="89">
        <v>164410564</v>
      </c>
      <c r="G5617" s="88">
        <v>5</v>
      </c>
      <c r="H5617" s="89">
        <v>10666181</v>
      </c>
      <c r="J5617" s="48"/>
    </row>
    <row r="5618" spans="1:10" x14ac:dyDescent="0.4">
      <c r="A5618" s="88" t="s">
        <v>3134</v>
      </c>
      <c r="B5618" s="86">
        <v>2015</v>
      </c>
      <c r="C5618" s="87" t="s">
        <v>1052</v>
      </c>
      <c r="D5618" s="88" t="s">
        <v>100</v>
      </c>
      <c r="E5618" s="88" t="s">
        <v>104</v>
      </c>
      <c r="F5618" s="89">
        <v>117781363</v>
      </c>
      <c r="G5618" s="88">
        <v>4</v>
      </c>
      <c r="H5618" s="89">
        <v>19322888</v>
      </c>
      <c r="J5618" s="48"/>
    </row>
    <row r="5619" spans="1:10" x14ac:dyDescent="0.4">
      <c r="A5619" s="88" t="s">
        <v>3133</v>
      </c>
      <c r="B5619" s="86">
        <v>2015</v>
      </c>
      <c r="C5619" s="87" t="s">
        <v>1061</v>
      </c>
      <c r="D5619" s="88" t="s">
        <v>1051</v>
      </c>
      <c r="E5619" s="88" t="s">
        <v>96</v>
      </c>
      <c r="F5619" s="89">
        <v>153499802</v>
      </c>
      <c r="G5619" s="88">
        <v>5</v>
      </c>
      <c r="H5619" s="89">
        <v>33138933</v>
      </c>
      <c r="J5619" s="48"/>
    </row>
    <row r="5620" spans="1:10" x14ac:dyDescent="0.4">
      <c r="A5620" s="88" t="s">
        <v>3133</v>
      </c>
      <c r="B5620" s="86">
        <v>2015</v>
      </c>
      <c r="C5620" s="87" t="s">
        <v>1061</v>
      </c>
      <c r="D5620" s="88" t="s">
        <v>1051</v>
      </c>
      <c r="E5620" s="88" t="s">
        <v>96</v>
      </c>
      <c r="F5620" s="89">
        <v>226743025</v>
      </c>
      <c r="G5620" s="88">
        <v>3</v>
      </c>
      <c r="H5620" s="89">
        <v>28863333</v>
      </c>
      <c r="J5620" s="48"/>
    </row>
    <row r="5621" spans="1:10" x14ac:dyDescent="0.4">
      <c r="A5621" s="88" t="s">
        <v>3133</v>
      </c>
      <c r="B5621" s="86">
        <v>2014</v>
      </c>
      <c r="C5621" s="87" t="s">
        <v>1061</v>
      </c>
      <c r="D5621" s="88" t="s">
        <v>1051</v>
      </c>
      <c r="E5621" s="88" t="s">
        <v>96</v>
      </c>
      <c r="F5621" s="89">
        <v>242357879</v>
      </c>
      <c r="G5621" s="88">
        <v>2</v>
      </c>
      <c r="H5621" s="89">
        <v>24674696</v>
      </c>
      <c r="J5621" s="48"/>
    </row>
    <row r="5622" spans="1:10" x14ac:dyDescent="0.4">
      <c r="A5622" s="88" t="s">
        <v>3133</v>
      </c>
      <c r="B5622" s="86">
        <v>2014</v>
      </c>
      <c r="C5622" s="87" t="s">
        <v>1061</v>
      </c>
      <c r="D5622" s="88" t="s">
        <v>1051</v>
      </c>
      <c r="E5622" s="88" t="s">
        <v>96</v>
      </c>
      <c r="F5622" s="89">
        <v>153587607</v>
      </c>
      <c r="G5622" s="88">
        <v>1</v>
      </c>
      <c r="H5622" s="89">
        <v>11564169</v>
      </c>
      <c r="J5622" s="48"/>
    </row>
    <row r="5623" spans="1:10" x14ac:dyDescent="0.4">
      <c r="A5623" s="88" t="s">
        <v>3133</v>
      </c>
      <c r="B5623" s="86">
        <v>2014</v>
      </c>
      <c r="C5623" s="87" t="s">
        <v>1061</v>
      </c>
      <c r="D5623" s="88" t="s">
        <v>1051</v>
      </c>
      <c r="E5623" s="88" t="s">
        <v>96</v>
      </c>
      <c r="F5623" s="89">
        <v>111452989</v>
      </c>
      <c r="G5623" s="88">
        <v>1</v>
      </c>
      <c r="H5623" s="89">
        <v>17621661</v>
      </c>
      <c r="J5623" s="48"/>
    </row>
    <row r="5624" spans="1:10" x14ac:dyDescent="0.4">
      <c r="A5624" s="88" t="s">
        <v>3132</v>
      </c>
      <c r="B5624" s="86">
        <v>2014</v>
      </c>
      <c r="C5624" s="87" t="s">
        <v>1052</v>
      </c>
      <c r="D5624" s="88" t="s">
        <v>1051</v>
      </c>
      <c r="E5624" s="88" t="s">
        <v>102</v>
      </c>
      <c r="F5624" s="89">
        <v>141045648</v>
      </c>
      <c r="G5624" s="88">
        <v>2</v>
      </c>
      <c r="H5624" s="89">
        <v>30330952</v>
      </c>
      <c r="J5624" s="48"/>
    </row>
    <row r="5625" spans="1:10" x14ac:dyDescent="0.4">
      <c r="A5625" s="88" t="s">
        <v>3132</v>
      </c>
      <c r="B5625" s="86">
        <v>2014</v>
      </c>
      <c r="C5625" s="87" t="s">
        <v>1052</v>
      </c>
      <c r="D5625" s="88" t="s">
        <v>1051</v>
      </c>
      <c r="E5625" s="88" t="s">
        <v>102</v>
      </c>
      <c r="F5625" s="89">
        <v>95168023</v>
      </c>
      <c r="G5625" s="88">
        <v>4</v>
      </c>
      <c r="H5625" s="89">
        <v>33947264</v>
      </c>
      <c r="J5625" s="48"/>
    </row>
    <row r="5626" spans="1:10" x14ac:dyDescent="0.4">
      <c r="A5626" s="88" t="s">
        <v>3132</v>
      </c>
      <c r="B5626" s="86">
        <v>2017</v>
      </c>
      <c r="C5626" s="87" t="s">
        <v>1052</v>
      </c>
      <c r="D5626" s="88" t="s">
        <v>1051</v>
      </c>
      <c r="E5626" s="88" t="s">
        <v>102</v>
      </c>
      <c r="F5626" s="89">
        <v>192369987</v>
      </c>
      <c r="G5626" s="88">
        <v>3</v>
      </c>
      <c r="H5626" s="89">
        <v>26144031</v>
      </c>
      <c r="J5626" s="48"/>
    </row>
    <row r="5627" spans="1:10" x14ac:dyDescent="0.4">
      <c r="A5627" s="88" t="s">
        <v>3132</v>
      </c>
      <c r="B5627" s="86">
        <v>2017</v>
      </c>
      <c r="C5627" s="87" t="s">
        <v>1052</v>
      </c>
      <c r="D5627" s="88" t="s">
        <v>1051</v>
      </c>
      <c r="E5627" s="88" t="s">
        <v>102</v>
      </c>
      <c r="F5627" s="89">
        <v>217400613</v>
      </c>
      <c r="G5627" s="88">
        <v>4</v>
      </c>
      <c r="H5627" s="89">
        <v>16151980</v>
      </c>
      <c r="J5627" s="48"/>
    </row>
    <row r="5628" spans="1:10" x14ac:dyDescent="0.4">
      <c r="A5628" s="88" t="s">
        <v>3131</v>
      </c>
      <c r="B5628" s="86">
        <v>2017</v>
      </c>
      <c r="C5628" s="87" t="s">
        <v>1061</v>
      </c>
      <c r="D5628" s="88" t="s">
        <v>1051</v>
      </c>
      <c r="E5628" s="88" t="s">
        <v>106</v>
      </c>
      <c r="F5628" s="89">
        <v>213101447</v>
      </c>
      <c r="G5628" s="88">
        <v>2</v>
      </c>
      <c r="H5628" s="89">
        <v>33363646</v>
      </c>
      <c r="J5628" s="48"/>
    </row>
    <row r="5629" spans="1:10" x14ac:dyDescent="0.4">
      <c r="A5629" s="88" t="s">
        <v>3131</v>
      </c>
      <c r="B5629" s="86">
        <v>2017</v>
      </c>
      <c r="C5629" s="87" t="s">
        <v>1061</v>
      </c>
      <c r="D5629" s="88" t="s">
        <v>1051</v>
      </c>
      <c r="E5629" s="88" t="s">
        <v>106</v>
      </c>
      <c r="F5629" s="89">
        <v>147969306</v>
      </c>
      <c r="G5629" s="88">
        <v>5</v>
      </c>
      <c r="H5629" s="89">
        <v>17202279</v>
      </c>
      <c r="J5629" s="48"/>
    </row>
    <row r="5630" spans="1:10" x14ac:dyDescent="0.4">
      <c r="A5630" s="88" t="s">
        <v>3130</v>
      </c>
      <c r="B5630" s="86">
        <v>2014</v>
      </c>
      <c r="C5630" s="87" t="s">
        <v>1061</v>
      </c>
      <c r="D5630" s="88" t="s">
        <v>1051</v>
      </c>
      <c r="E5630" s="88" t="s">
        <v>96</v>
      </c>
      <c r="F5630" s="89">
        <v>242134106</v>
      </c>
      <c r="G5630" s="88">
        <v>2</v>
      </c>
      <c r="H5630" s="89">
        <v>11397943</v>
      </c>
      <c r="J5630" s="48"/>
    </row>
    <row r="5631" spans="1:10" x14ac:dyDescent="0.4">
      <c r="A5631" s="88" t="s">
        <v>3129</v>
      </c>
      <c r="B5631" s="86">
        <v>2017</v>
      </c>
      <c r="C5631" s="87" t="s">
        <v>1054</v>
      </c>
      <c r="D5631" s="88" t="s">
        <v>1064</v>
      </c>
      <c r="E5631" s="88" t="s">
        <v>102</v>
      </c>
      <c r="F5631" s="89">
        <v>106061819</v>
      </c>
      <c r="G5631" s="88">
        <v>4</v>
      </c>
      <c r="H5631" s="89">
        <v>25082602</v>
      </c>
      <c r="J5631" s="48"/>
    </row>
    <row r="5632" spans="1:10" x14ac:dyDescent="0.4">
      <c r="A5632" s="88" t="s">
        <v>3128</v>
      </c>
      <c r="B5632" s="86">
        <v>2017</v>
      </c>
      <c r="C5632" s="87" t="s">
        <v>1054</v>
      </c>
      <c r="D5632" s="88" t="s">
        <v>100</v>
      </c>
      <c r="E5632" s="88" t="s">
        <v>106</v>
      </c>
      <c r="F5632" s="89">
        <v>165611356</v>
      </c>
      <c r="G5632" s="88">
        <v>2</v>
      </c>
      <c r="H5632" s="89">
        <v>27891637</v>
      </c>
      <c r="J5632" s="48"/>
    </row>
    <row r="5633" spans="1:10" x14ac:dyDescent="0.4">
      <c r="A5633" s="88" t="s">
        <v>3128</v>
      </c>
      <c r="B5633" s="86">
        <v>2017</v>
      </c>
      <c r="C5633" s="87" t="s">
        <v>1054</v>
      </c>
      <c r="D5633" s="88" t="s">
        <v>100</v>
      </c>
      <c r="E5633" s="88" t="s">
        <v>106</v>
      </c>
      <c r="F5633" s="89">
        <v>208693770</v>
      </c>
      <c r="G5633" s="88">
        <v>3</v>
      </c>
      <c r="H5633" s="89">
        <v>20950967</v>
      </c>
      <c r="J5633" s="48"/>
    </row>
    <row r="5634" spans="1:10" x14ac:dyDescent="0.4">
      <c r="A5634" s="88" t="s">
        <v>3127</v>
      </c>
      <c r="B5634" s="86">
        <v>2017</v>
      </c>
      <c r="C5634" s="87" t="s">
        <v>1052</v>
      </c>
      <c r="D5634" s="88" t="s">
        <v>1051</v>
      </c>
      <c r="E5634" s="88" t="s">
        <v>104</v>
      </c>
      <c r="F5634" s="89">
        <v>94216360</v>
      </c>
      <c r="G5634" s="88">
        <v>1</v>
      </c>
      <c r="H5634" s="89">
        <v>19625845</v>
      </c>
      <c r="J5634" s="48"/>
    </row>
    <row r="5635" spans="1:10" x14ac:dyDescent="0.4">
      <c r="A5635" s="88" t="s">
        <v>3127</v>
      </c>
      <c r="B5635" s="86">
        <v>2016</v>
      </c>
      <c r="C5635" s="87" t="s">
        <v>1052</v>
      </c>
      <c r="D5635" s="88" t="s">
        <v>1051</v>
      </c>
      <c r="E5635" s="88" t="s">
        <v>104</v>
      </c>
      <c r="F5635" s="89">
        <v>137987787</v>
      </c>
      <c r="G5635" s="88">
        <v>5</v>
      </c>
      <c r="H5635" s="89">
        <v>21557306</v>
      </c>
      <c r="J5635" s="48"/>
    </row>
    <row r="5636" spans="1:10" x14ac:dyDescent="0.4">
      <c r="A5636" s="88" t="s">
        <v>3127</v>
      </c>
      <c r="B5636" s="86">
        <v>2016</v>
      </c>
      <c r="C5636" s="87" t="s">
        <v>1052</v>
      </c>
      <c r="D5636" s="88" t="s">
        <v>1051</v>
      </c>
      <c r="E5636" s="88" t="s">
        <v>104</v>
      </c>
      <c r="F5636" s="89">
        <v>174458857</v>
      </c>
      <c r="G5636" s="88">
        <v>5</v>
      </c>
      <c r="H5636" s="89">
        <v>28784681</v>
      </c>
      <c r="J5636" s="48"/>
    </row>
    <row r="5637" spans="1:10" x14ac:dyDescent="0.4">
      <c r="A5637" s="88" t="s">
        <v>3126</v>
      </c>
      <c r="B5637" s="86">
        <v>2015</v>
      </c>
      <c r="C5637" s="87" t="s">
        <v>1054</v>
      </c>
      <c r="D5637" s="88" t="s">
        <v>100</v>
      </c>
      <c r="E5637" s="88" t="s">
        <v>104</v>
      </c>
      <c r="F5637" s="89">
        <v>121024538</v>
      </c>
      <c r="G5637" s="88">
        <v>1</v>
      </c>
      <c r="H5637" s="89">
        <v>26491778</v>
      </c>
      <c r="J5637" s="48"/>
    </row>
    <row r="5638" spans="1:10" x14ac:dyDescent="0.4">
      <c r="A5638" s="88" t="s">
        <v>3125</v>
      </c>
      <c r="B5638" s="86">
        <v>2016</v>
      </c>
      <c r="C5638" s="87" t="s">
        <v>1054</v>
      </c>
      <c r="D5638" s="88" t="s">
        <v>100</v>
      </c>
      <c r="E5638" s="88" t="s">
        <v>96</v>
      </c>
      <c r="F5638" s="89">
        <v>147797510</v>
      </c>
      <c r="G5638" s="88">
        <v>4</v>
      </c>
      <c r="H5638" s="89">
        <v>24325922</v>
      </c>
      <c r="J5638" s="48"/>
    </row>
    <row r="5639" spans="1:10" x14ac:dyDescent="0.4">
      <c r="A5639" s="88" t="s">
        <v>3125</v>
      </c>
      <c r="B5639" s="86">
        <v>2016</v>
      </c>
      <c r="C5639" s="87" t="s">
        <v>1054</v>
      </c>
      <c r="D5639" s="88" t="s">
        <v>100</v>
      </c>
      <c r="E5639" s="88" t="s">
        <v>96</v>
      </c>
      <c r="F5639" s="89">
        <v>174493254</v>
      </c>
      <c r="G5639" s="88">
        <v>1</v>
      </c>
      <c r="H5639" s="89">
        <v>19417311</v>
      </c>
      <c r="J5639" s="48"/>
    </row>
    <row r="5640" spans="1:10" x14ac:dyDescent="0.4">
      <c r="A5640" s="88" t="s">
        <v>3125</v>
      </c>
      <c r="B5640" s="86">
        <v>2015</v>
      </c>
      <c r="C5640" s="87" t="s">
        <v>1054</v>
      </c>
      <c r="D5640" s="88" t="s">
        <v>100</v>
      </c>
      <c r="E5640" s="88" t="s">
        <v>96</v>
      </c>
      <c r="F5640" s="89">
        <v>236697416</v>
      </c>
      <c r="G5640" s="88">
        <v>1</v>
      </c>
      <c r="H5640" s="89">
        <v>26130627</v>
      </c>
      <c r="J5640" s="48"/>
    </row>
    <row r="5641" spans="1:10" x14ac:dyDescent="0.4">
      <c r="A5641" s="88" t="s">
        <v>3124</v>
      </c>
      <c r="B5641" s="86">
        <v>2015</v>
      </c>
      <c r="C5641" s="87" t="s">
        <v>1061</v>
      </c>
      <c r="D5641" s="88" t="s">
        <v>1064</v>
      </c>
      <c r="E5641" s="88" t="s">
        <v>102</v>
      </c>
      <c r="F5641" s="89">
        <v>106176845</v>
      </c>
      <c r="G5641" s="88">
        <v>1</v>
      </c>
      <c r="H5641" s="89">
        <v>13516090</v>
      </c>
      <c r="J5641" s="48"/>
    </row>
    <row r="5642" spans="1:10" x14ac:dyDescent="0.4">
      <c r="A5642" s="88" t="s">
        <v>3123</v>
      </c>
      <c r="B5642" s="86">
        <v>2015</v>
      </c>
      <c r="C5642" s="87" t="s">
        <v>1061</v>
      </c>
      <c r="D5642" s="88" t="s">
        <v>1051</v>
      </c>
      <c r="E5642" s="88" t="s">
        <v>104</v>
      </c>
      <c r="F5642" s="89">
        <v>237284067</v>
      </c>
      <c r="G5642" s="88">
        <v>2</v>
      </c>
      <c r="H5642" s="89">
        <v>31603532</v>
      </c>
      <c r="J5642" s="48"/>
    </row>
    <row r="5643" spans="1:10" x14ac:dyDescent="0.4">
      <c r="A5643" s="88" t="s">
        <v>3122</v>
      </c>
      <c r="B5643" s="86">
        <v>2017</v>
      </c>
      <c r="C5643" s="87" t="s">
        <v>1070</v>
      </c>
      <c r="D5643" s="88" t="s">
        <v>1051</v>
      </c>
      <c r="E5643" s="88" t="s">
        <v>102</v>
      </c>
      <c r="F5643" s="89">
        <v>249483118</v>
      </c>
      <c r="G5643" s="88">
        <v>4</v>
      </c>
      <c r="H5643" s="89">
        <v>20133183</v>
      </c>
      <c r="J5643" s="48"/>
    </row>
    <row r="5644" spans="1:10" x14ac:dyDescent="0.4">
      <c r="A5644" s="88" t="s">
        <v>3122</v>
      </c>
      <c r="B5644" s="86">
        <v>2015</v>
      </c>
      <c r="C5644" s="87" t="s">
        <v>1070</v>
      </c>
      <c r="D5644" s="88" t="s">
        <v>1051</v>
      </c>
      <c r="E5644" s="88" t="s">
        <v>102</v>
      </c>
      <c r="F5644" s="89">
        <v>204519140</v>
      </c>
      <c r="G5644" s="88">
        <v>4</v>
      </c>
      <c r="H5644" s="89">
        <v>16650381</v>
      </c>
      <c r="J5644" s="48"/>
    </row>
    <row r="5645" spans="1:10" x14ac:dyDescent="0.4">
      <c r="A5645" s="88" t="s">
        <v>3122</v>
      </c>
      <c r="B5645" s="86">
        <v>2015</v>
      </c>
      <c r="C5645" s="87" t="s">
        <v>1070</v>
      </c>
      <c r="D5645" s="88" t="s">
        <v>1051</v>
      </c>
      <c r="E5645" s="88" t="s">
        <v>102</v>
      </c>
      <c r="F5645" s="89">
        <v>159929958</v>
      </c>
      <c r="G5645" s="88">
        <v>4</v>
      </c>
      <c r="H5645" s="89">
        <v>12550105</v>
      </c>
      <c r="J5645" s="48"/>
    </row>
    <row r="5646" spans="1:10" x14ac:dyDescent="0.4">
      <c r="A5646" s="88" t="s">
        <v>3122</v>
      </c>
      <c r="B5646" s="86">
        <v>2015</v>
      </c>
      <c r="C5646" s="87" t="s">
        <v>1070</v>
      </c>
      <c r="D5646" s="88" t="s">
        <v>1051</v>
      </c>
      <c r="E5646" s="88" t="s">
        <v>102</v>
      </c>
      <c r="F5646" s="89">
        <v>206292837</v>
      </c>
      <c r="G5646" s="88">
        <v>2</v>
      </c>
      <c r="H5646" s="89">
        <v>26698740</v>
      </c>
      <c r="J5646" s="48"/>
    </row>
    <row r="5647" spans="1:10" x14ac:dyDescent="0.4">
      <c r="A5647" s="88" t="s">
        <v>3122</v>
      </c>
      <c r="B5647" s="86">
        <v>2015</v>
      </c>
      <c r="C5647" s="87" t="s">
        <v>1070</v>
      </c>
      <c r="D5647" s="88" t="s">
        <v>1051</v>
      </c>
      <c r="E5647" s="88" t="s">
        <v>102</v>
      </c>
      <c r="F5647" s="89">
        <v>92818393</v>
      </c>
      <c r="G5647" s="88">
        <v>2</v>
      </c>
      <c r="H5647" s="89">
        <v>25061126</v>
      </c>
      <c r="J5647" s="48"/>
    </row>
    <row r="5648" spans="1:10" x14ac:dyDescent="0.4">
      <c r="A5648" s="88" t="s">
        <v>3121</v>
      </c>
      <c r="B5648" s="86">
        <v>2015</v>
      </c>
      <c r="C5648" s="87" t="s">
        <v>1054</v>
      </c>
      <c r="D5648" s="88" t="s">
        <v>100</v>
      </c>
      <c r="E5648" s="88" t="s">
        <v>96</v>
      </c>
      <c r="F5648" s="89">
        <v>97565198</v>
      </c>
      <c r="G5648" s="88">
        <v>2</v>
      </c>
      <c r="H5648" s="89">
        <v>26381573</v>
      </c>
      <c r="J5648" s="48"/>
    </row>
    <row r="5649" spans="1:10" x14ac:dyDescent="0.4">
      <c r="A5649" s="88" t="s">
        <v>3121</v>
      </c>
      <c r="B5649" s="86">
        <v>2015</v>
      </c>
      <c r="C5649" s="87" t="s">
        <v>1054</v>
      </c>
      <c r="D5649" s="88" t="s">
        <v>100</v>
      </c>
      <c r="E5649" s="88" t="s">
        <v>96</v>
      </c>
      <c r="F5649" s="89">
        <v>114767939</v>
      </c>
      <c r="G5649" s="88">
        <v>3</v>
      </c>
      <c r="H5649" s="89">
        <v>14004675</v>
      </c>
      <c r="J5649" s="48"/>
    </row>
    <row r="5650" spans="1:10" x14ac:dyDescent="0.4">
      <c r="A5650" s="88" t="s">
        <v>3121</v>
      </c>
      <c r="B5650" s="86">
        <v>2015</v>
      </c>
      <c r="C5650" s="87" t="s">
        <v>1054</v>
      </c>
      <c r="D5650" s="88" t="s">
        <v>100</v>
      </c>
      <c r="E5650" s="88" t="s">
        <v>96</v>
      </c>
      <c r="F5650" s="89">
        <v>157482167</v>
      </c>
      <c r="G5650" s="88">
        <v>3</v>
      </c>
      <c r="H5650" s="89">
        <v>30487799</v>
      </c>
      <c r="J5650" s="48"/>
    </row>
    <row r="5651" spans="1:10" x14ac:dyDescent="0.4">
      <c r="A5651" s="88" t="s">
        <v>3121</v>
      </c>
      <c r="B5651" s="86">
        <v>2015</v>
      </c>
      <c r="C5651" s="87" t="s">
        <v>1054</v>
      </c>
      <c r="D5651" s="88" t="s">
        <v>100</v>
      </c>
      <c r="E5651" s="88" t="s">
        <v>96</v>
      </c>
      <c r="F5651" s="89">
        <v>90802055</v>
      </c>
      <c r="G5651" s="88">
        <v>2</v>
      </c>
      <c r="H5651" s="89">
        <v>18365754</v>
      </c>
      <c r="J5651" s="48"/>
    </row>
    <row r="5652" spans="1:10" x14ac:dyDescent="0.4">
      <c r="A5652" s="88" t="s">
        <v>3120</v>
      </c>
      <c r="B5652" s="86">
        <v>2015</v>
      </c>
      <c r="C5652" s="87" t="s">
        <v>1070</v>
      </c>
      <c r="D5652" s="88" t="s">
        <v>1051</v>
      </c>
      <c r="E5652" s="88" t="s">
        <v>102</v>
      </c>
      <c r="F5652" s="89">
        <v>90180107</v>
      </c>
      <c r="G5652" s="88">
        <v>3</v>
      </c>
      <c r="H5652" s="89">
        <v>20885170</v>
      </c>
      <c r="J5652" s="48"/>
    </row>
    <row r="5653" spans="1:10" x14ac:dyDescent="0.4">
      <c r="A5653" s="88" t="s">
        <v>3119</v>
      </c>
      <c r="B5653" s="86">
        <v>2015</v>
      </c>
      <c r="C5653" s="87" t="s">
        <v>1052</v>
      </c>
      <c r="D5653" s="88" t="s">
        <v>1064</v>
      </c>
      <c r="E5653" s="88" t="s">
        <v>102</v>
      </c>
      <c r="F5653" s="89">
        <v>244903886</v>
      </c>
      <c r="G5653" s="88">
        <v>3</v>
      </c>
      <c r="H5653" s="89">
        <v>14933200</v>
      </c>
      <c r="J5653" s="48"/>
    </row>
    <row r="5654" spans="1:10" x14ac:dyDescent="0.4">
      <c r="A5654" s="88" t="s">
        <v>3119</v>
      </c>
      <c r="B5654" s="86">
        <v>2015</v>
      </c>
      <c r="C5654" s="87" t="s">
        <v>1052</v>
      </c>
      <c r="D5654" s="88" t="s">
        <v>1064</v>
      </c>
      <c r="E5654" s="88" t="s">
        <v>102</v>
      </c>
      <c r="F5654" s="89">
        <v>191643808</v>
      </c>
      <c r="G5654" s="88">
        <v>4</v>
      </c>
      <c r="H5654" s="89">
        <v>21223243</v>
      </c>
      <c r="J5654" s="48"/>
    </row>
    <row r="5655" spans="1:10" x14ac:dyDescent="0.4">
      <c r="A5655" s="88" t="s">
        <v>3119</v>
      </c>
      <c r="B5655" s="86">
        <v>2015</v>
      </c>
      <c r="C5655" s="87" t="s">
        <v>1052</v>
      </c>
      <c r="D5655" s="88" t="s">
        <v>1064</v>
      </c>
      <c r="E5655" s="88" t="s">
        <v>102</v>
      </c>
      <c r="F5655" s="89">
        <v>221384319</v>
      </c>
      <c r="G5655" s="88">
        <v>5</v>
      </c>
      <c r="H5655" s="89">
        <v>18810672</v>
      </c>
      <c r="J5655" s="48"/>
    </row>
    <row r="5656" spans="1:10" x14ac:dyDescent="0.4">
      <c r="A5656" s="88" t="s">
        <v>3119</v>
      </c>
      <c r="B5656" s="86">
        <v>2015</v>
      </c>
      <c r="C5656" s="87" t="s">
        <v>1052</v>
      </c>
      <c r="D5656" s="88" t="s">
        <v>1064</v>
      </c>
      <c r="E5656" s="88" t="s">
        <v>102</v>
      </c>
      <c r="F5656" s="89">
        <v>226881529</v>
      </c>
      <c r="G5656" s="88">
        <v>5</v>
      </c>
      <c r="H5656" s="89">
        <v>10155188</v>
      </c>
      <c r="J5656" s="48"/>
    </row>
    <row r="5657" spans="1:10" x14ac:dyDescent="0.4">
      <c r="A5657" s="88" t="s">
        <v>3118</v>
      </c>
      <c r="B5657" s="86">
        <v>2014</v>
      </c>
      <c r="C5657" s="87" t="s">
        <v>1054</v>
      </c>
      <c r="D5657" s="88" t="s">
        <v>1051</v>
      </c>
      <c r="E5657" s="88" t="s">
        <v>106</v>
      </c>
      <c r="F5657" s="89">
        <v>145653365</v>
      </c>
      <c r="G5657" s="88">
        <v>1</v>
      </c>
      <c r="H5657" s="89">
        <v>17785043</v>
      </c>
      <c r="J5657" s="48"/>
    </row>
    <row r="5658" spans="1:10" x14ac:dyDescent="0.4">
      <c r="A5658" s="88" t="s">
        <v>3118</v>
      </c>
      <c r="B5658" s="86">
        <v>2015</v>
      </c>
      <c r="C5658" s="87" t="s">
        <v>1054</v>
      </c>
      <c r="D5658" s="88" t="s">
        <v>1051</v>
      </c>
      <c r="E5658" s="88" t="s">
        <v>106</v>
      </c>
      <c r="F5658" s="89">
        <v>138440736</v>
      </c>
      <c r="G5658" s="88">
        <v>3</v>
      </c>
      <c r="H5658" s="89">
        <v>32014166</v>
      </c>
      <c r="J5658" s="48"/>
    </row>
    <row r="5659" spans="1:10" x14ac:dyDescent="0.4">
      <c r="A5659" s="88" t="s">
        <v>3117</v>
      </c>
      <c r="B5659" s="86">
        <v>2015</v>
      </c>
      <c r="C5659" s="87" t="s">
        <v>1054</v>
      </c>
      <c r="D5659" s="88" t="s">
        <v>1051</v>
      </c>
      <c r="E5659" s="88" t="s">
        <v>96</v>
      </c>
      <c r="F5659" s="89">
        <v>95933712</v>
      </c>
      <c r="G5659" s="88">
        <v>5</v>
      </c>
      <c r="H5659" s="89">
        <v>20322006</v>
      </c>
      <c r="J5659" s="48"/>
    </row>
    <row r="5660" spans="1:10" x14ac:dyDescent="0.4">
      <c r="A5660" s="88" t="s">
        <v>3116</v>
      </c>
      <c r="B5660" s="86">
        <v>2015</v>
      </c>
      <c r="C5660" s="87" t="s">
        <v>1054</v>
      </c>
      <c r="D5660" s="88" t="s">
        <v>1051</v>
      </c>
      <c r="E5660" s="88" t="s">
        <v>104</v>
      </c>
      <c r="F5660" s="89">
        <v>169517016</v>
      </c>
      <c r="G5660" s="88">
        <v>3</v>
      </c>
      <c r="H5660" s="89">
        <v>13892449</v>
      </c>
      <c r="J5660" s="48"/>
    </row>
    <row r="5661" spans="1:10" x14ac:dyDescent="0.4">
      <c r="A5661" s="88" t="s">
        <v>3116</v>
      </c>
      <c r="B5661" s="86">
        <v>2015</v>
      </c>
      <c r="C5661" s="87" t="s">
        <v>1054</v>
      </c>
      <c r="D5661" s="88" t="s">
        <v>1051</v>
      </c>
      <c r="E5661" s="88" t="s">
        <v>104</v>
      </c>
      <c r="F5661" s="89">
        <v>120052189</v>
      </c>
      <c r="G5661" s="88">
        <v>5</v>
      </c>
      <c r="H5661" s="89">
        <v>30248592</v>
      </c>
      <c r="J5661" s="48"/>
    </row>
    <row r="5662" spans="1:10" x14ac:dyDescent="0.4">
      <c r="A5662" s="88" t="s">
        <v>3115</v>
      </c>
      <c r="B5662" s="86">
        <v>2017</v>
      </c>
      <c r="C5662" s="87" t="s">
        <v>1054</v>
      </c>
      <c r="D5662" s="88" t="s">
        <v>1051</v>
      </c>
      <c r="E5662" s="88" t="s">
        <v>104</v>
      </c>
      <c r="F5662" s="89">
        <v>147403943</v>
      </c>
      <c r="G5662" s="88">
        <v>5</v>
      </c>
      <c r="H5662" s="89">
        <v>28071486</v>
      </c>
      <c r="J5662" s="48"/>
    </row>
    <row r="5663" spans="1:10" x14ac:dyDescent="0.4">
      <c r="A5663" s="88" t="s">
        <v>3115</v>
      </c>
      <c r="B5663" s="86">
        <v>2015</v>
      </c>
      <c r="C5663" s="87" t="s">
        <v>1054</v>
      </c>
      <c r="D5663" s="88" t="s">
        <v>1051</v>
      </c>
      <c r="E5663" s="88" t="s">
        <v>104</v>
      </c>
      <c r="F5663" s="89">
        <v>116781590</v>
      </c>
      <c r="G5663" s="88">
        <v>3</v>
      </c>
      <c r="H5663" s="89">
        <v>34500553</v>
      </c>
      <c r="J5663" s="48"/>
    </row>
    <row r="5664" spans="1:10" x14ac:dyDescent="0.4">
      <c r="A5664" s="88" t="s">
        <v>3115</v>
      </c>
      <c r="B5664" s="86">
        <v>2015</v>
      </c>
      <c r="C5664" s="87" t="s">
        <v>1054</v>
      </c>
      <c r="D5664" s="88" t="s">
        <v>1051</v>
      </c>
      <c r="E5664" s="88" t="s">
        <v>104</v>
      </c>
      <c r="F5664" s="89">
        <v>90778806</v>
      </c>
      <c r="G5664" s="88">
        <v>5</v>
      </c>
      <c r="H5664" s="89">
        <v>21053927</v>
      </c>
      <c r="J5664" s="48"/>
    </row>
    <row r="5665" spans="1:10" x14ac:dyDescent="0.4">
      <c r="A5665" s="88" t="s">
        <v>3114</v>
      </c>
      <c r="B5665" s="86">
        <v>2016</v>
      </c>
      <c r="C5665" s="87" t="s">
        <v>1054</v>
      </c>
      <c r="D5665" s="88" t="s">
        <v>1051</v>
      </c>
      <c r="E5665" s="88" t="s">
        <v>96</v>
      </c>
      <c r="F5665" s="89">
        <v>171458424</v>
      </c>
      <c r="G5665" s="88">
        <v>4</v>
      </c>
      <c r="H5665" s="89">
        <v>30373465</v>
      </c>
      <c r="J5665" s="48"/>
    </row>
    <row r="5666" spans="1:10" x14ac:dyDescent="0.4">
      <c r="A5666" s="88" t="s">
        <v>3113</v>
      </c>
      <c r="B5666" s="86">
        <v>2016</v>
      </c>
      <c r="C5666" s="87" t="s">
        <v>1054</v>
      </c>
      <c r="D5666" s="88" t="s">
        <v>1051</v>
      </c>
      <c r="E5666" s="88" t="s">
        <v>96</v>
      </c>
      <c r="F5666" s="89">
        <v>172275199</v>
      </c>
      <c r="G5666" s="88">
        <v>1</v>
      </c>
      <c r="H5666" s="89">
        <v>10364009</v>
      </c>
      <c r="J5666" s="48"/>
    </row>
    <row r="5667" spans="1:10" x14ac:dyDescent="0.4">
      <c r="A5667" s="88" t="s">
        <v>3112</v>
      </c>
      <c r="B5667" s="86">
        <v>2016</v>
      </c>
      <c r="C5667" s="87" t="s">
        <v>1052</v>
      </c>
      <c r="D5667" s="88" t="s">
        <v>1064</v>
      </c>
      <c r="E5667" s="88" t="s">
        <v>104</v>
      </c>
      <c r="F5667" s="89">
        <v>234887580</v>
      </c>
      <c r="G5667" s="88">
        <v>5</v>
      </c>
      <c r="H5667" s="89">
        <v>28353688</v>
      </c>
      <c r="J5667" s="48"/>
    </row>
    <row r="5668" spans="1:10" x14ac:dyDescent="0.4">
      <c r="A5668" s="88" t="s">
        <v>3112</v>
      </c>
      <c r="B5668" s="86">
        <v>2014</v>
      </c>
      <c r="C5668" s="87" t="s">
        <v>1052</v>
      </c>
      <c r="D5668" s="88" t="s">
        <v>1064</v>
      </c>
      <c r="E5668" s="88" t="s">
        <v>104</v>
      </c>
      <c r="F5668" s="89">
        <v>156583580</v>
      </c>
      <c r="G5668" s="88">
        <v>3</v>
      </c>
      <c r="H5668" s="89">
        <v>13302672</v>
      </c>
      <c r="J5668" s="48"/>
    </row>
    <row r="5669" spans="1:10" x14ac:dyDescent="0.4">
      <c r="A5669" s="88" t="s">
        <v>3111</v>
      </c>
      <c r="B5669" s="86">
        <v>2014</v>
      </c>
      <c r="C5669" s="87" t="s">
        <v>1054</v>
      </c>
      <c r="D5669" s="88" t="s">
        <v>1051</v>
      </c>
      <c r="E5669" s="88" t="s">
        <v>96</v>
      </c>
      <c r="F5669" s="89">
        <v>190029153</v>
      </c>
      <c r="G5669" s="88">
        <v>3</v>
      </c>
      <c r="H5669" s="89">
        <v>20018357</v>
      </c>
      <c r="J5669" s="48"/>
    </row>
    <row r="5670" spans="1:10" x14ac:dyDescent="0.4">
      <c r="A5670" s="88" t="s">
        <v>3111</v>
      </c>
      <c r="B5670" s="86">
        <v>2014</v>
      </c>
      <c r="C5670" s="87" t="s">
        <v>1054</v>
      </c>
      <c r="D5670" s="88" t="s">
        <v>1051</v>
      </c>
      <c r="E5670" s="88" t="s">
        <v>96</v>
      </c>
      <c r="F5670" s="89">
        <v>104323478</v>
      </c>
      <c r="G5670" s="88">
        <v>2</v>
      </c>
      <c r="H5670" s="89">
        <v>29719955</v>
      </c>
      <c r="J5670" s="48"/>
    </row>
    <row r="5671" spans="1:10" x14ac:dyDescent="0.4">
      <c r="A5671" s="88" t="s">
        <v>3111</v>
      </c>
      <c r="B5671" s="86">
        <v>2016</v>
      </c>
      <c r="C5671" s="87" t="s">
        <v>1054</v>
      </c>
      <c r="D5671" s="88" t="s">
        <v>1051</v>
      </c>
      <c r="E5671" s="88" t="s">
        <v>96</v>
      </c>
      <c r="F5671" s="89">
        <v>169833828</v>
      </c>
      <c r="G5671" s="88">
        <v>3</v>
      </c>
      <c r="H5671" s="89">
        <v>25157332</v>
      </c>
      <c r="J5671" s="48"/>
    </row>
    <row r="5672" spans="1:10" x14ac:dyDescent="0.4">
      <c r="A5672" s="88" t="s">
        <v>3111</v>
      </c>
      <c r="B5672" s="86">
        <v>2016</v>
      </c>
      <c r="C5672" s="87" t="s">
        <v>1054</v>
      </c>
      <c r="D5672" s="88" t="s">
        <v>1051</v>
      </c>
      <c r="E5672" s="88" t="s">
        <v>96</v>
      </c>
      <c r="F5672" s="89">
        <v>113553510</v>
      </c>
      <c r="G5672" s="88">
        <v>4</v>
      </c>
      <c r="H5672" s="89">
        <v>34911285</v>
      </c>
      <c r="J5672" s="48"/>
    </row>
    <row r="5673" spans="1:10" x14ac:dyDescent="0.4">
      <c r="A5673" s="88" t="s">
        <v>3111</v>
      </c>
      <c r="B5673" s="86">
        <v>2016</v>
      </c>
      <c r="C5673" s="87" t="s">
        <v>1054</v>
      </c>
      <c r="D5673" s="88" t="s">
        <v>1051</v>
      </c>
      <c r="E5673" s="88" t="s">
        <v>96</v>
      </c>
      <c r="F5673" s="89">
        <v>183390656</v>
      </c>
      <c r="G5673" s="88">
        <v>3</v>
      </c>
      <c r="H5673" s="89">
        <v>11274468</v>
      </c>
      <c r="J5673" s="48"/>
    </row>
    <row r="5674" spans="1:10" x14ac:dyDescent="0.4">
      <c r="A5674" s="88" t="s">
        <v>3110</v>
      </c>
      <c r="B5674" s="86">
        <v>2016</v>
      </c>
      <c r="C5674" s="87" t="s">
        <v>1054</v>
      </c>
      <c r="D5674" s="88" t="s">
        <v>1064</v>
      </c>
      <c r="E5674" s="88" t="s">
        <v>106</v>
      </c>
      <c r="F5674" s="89">
        <v>237315738</v>
      </c>
      <c r="G5674" s="88">
        <v>3</v>
      </c>
      <c r="H5674" s="89">
        <v>28518036</v>
      </c>
      <c r="J5674" s="48"/>
    </row>
    <row r="5675" spans="1:10" x14ac:dyDescent="0.4">
      <c r="A5675" s="88" t="s">
        <v>3110</v>
      </c>
      <c r="B5675" s="86">
        <v>2016</v>
      </c>
      <c r="C5675" s="87" t="s">
        <v>1054</v>
      </c>
      <c r="D5675" s="88" t="s">
        <v>1064</v>
      </c>
      <c r="E5675" s="88" t="s">
        <v>106</v>
      </c>
      <c r="F5675" s="89">
        <v>121349052</v>
      </c>
      <c r="G5675" s="88">
        <v>4</v>
      </c>
      <c r="H5675" s="89">
        <v>10568382</v>
      </c>
      <c r="J5675" s="48"/>
    </row>
    <row r="5676" spans="1:10" x14ac:dyDescent="0.4">
      <c r="A5676" s="88" t="s">
        <v>3110</v>
      </c>
      <c r="B5676" s="86">
        <v>2017</v>
      </c>
      <c r="C5676" s="87" t="s">
        <v>1054</v>
      </c>
      <c r="D5676" s="88" t="s">
        <v>1064</v>
      </c>
      <c r="E5676" s="88" t="s">
        <v>106</v>
      </c>
      <c r="F5676" s="89">
        <v>236291059</v>
      </c>
      <c r="G5676" s="88">
        <v>3</v>
      </c>
      <c r="H5676" s="89">
        <v>34418752</v>
      </c>
      <c r="J5676" s="48"/>
    </row>
    <row r="5677" spans="1:10" x14ac:dyDescent="0.4">
      <c r="A5677" s="88" t="s">
        <v>3110</v>
      </c>
      <c r="B5677" s="86">
        <v>2017</v>
      </c>
      <c r="C5677" s="87" t="s">
        <v>1054</v>
      </c>
      <c r="D5677" s="88" t="s">
        <v>1064</v>
      </c>
      <c r="E5677" s="88" t="s">
        <v>106</v>
      </c>
      <c r="F5677" s="89">
        <v>236130996</v>
      </c>
      <c r="G5677" s="88">
        <v>2</v>
      </c>
      <c r="H5677" s="89">
        <v>15379305</v>
      </c>
      <c r="J5677" s="48"/>
    </row>
    <row r="5678" spans="1:10" x14ac:dyDescent="0.4">
      <c r="A5678" s="88" t="s">
        <v>3110</v>
      </c>
      <c r="B5678" s="86">
        <v>2015</v>
      </c>
      <c r="C5678" s="87" t="s">
        <v>1054</v>
      </c>
      <c r="D5678" s="88" t="s">
        <v>1064</v>
      </c>
      <c r="E5678" s="88" t="s">
        <v>106</v>
      </c>
      <c r="F5678" s="89">
        <v>96325477</v>
      </c>
      <c r="G5678" s="88">
        <v>1</v>
      </c>
      <c r="H5678" s="89">
        <v>14576044</v>
      </c>
      <c r="J5678" s="48"/>
    </row>
    <row r="5679" spans="1:10" x14ac:dyDescent="0.4">
      <c r="A5679" s="88" t="s">
        <v>3109</v>
      </c>
      <c r="B5679" s="86">
        <v>2014</v>
      </c>
      <c r="C5679" s="87" t="s">
        <v>1054</v>
      </c>
      <c r="D5679" s="88" t="s">
        <v>1064</v>
      </c>
      <c r="E5679" s="88" t="s">
        <v>104</v>
      </c>
      <c r="F5679" s="89">
        <v>107131479</v>
      </c>
      <c r="G5679" s="88">
        <v>3</v>
      </c>
      <c r="H5679" s="89">
        <v>16828417</v>
      </c>
      <c r="J5679" s="48"/>
    </row>
    <row r="5680" spans="1:10" x14ac:dyDescent="0.4">
      <c r="A5680" s="88" t="s">
        <v>3108</v>
      </c>
      <c r="B5680" s="86">
        <v>2014</v>
      </c>
      <c r="C5680" s="87" t="s">
        <v>1054</v>
      </c>
      <c r="D5680" s="88" t="s">
        <v>100</v>
      </c>
      <c r="E5680" s="88" t="s">
        <v>106</v>
      </c>
      <c r="F5680" s="89">
        <v>162183088</v>
      </c>
      <c r="G5680" s="88">
        <v>2</v>
      </c>
      <c r="H5680" s="89">
        <v>14981626</v>
      </c>
      <c r="J5680" s="48"/>
    </row>
    <row r="5681" spans="1:10" x14ac:dyDescent="0.4">
      <c r="A5681" s="88" t="s">
        <v>3108</v>
      </c>
      <c r="B5681" s="86">
        <v>2014</v>
      </c>
      <c r="C5681" s="87" t="s">
        <v>1054</v>
      </c>
      <c r="D5681" s="88" t="s">
        <v>100</v>
      </c>
      <c r="E5681" s="88" t="s">
        <v>106</v>
      </c>
      <c r="F5681" s="89">
        <v>240021041</v>
      </c>
      <c r="G5681" s="88">
        <v>3</v>
      </c>
      <c r="H5681" s="89">
        <v>14257343</v>
      </c>
      <c r="J5681" s="48"/>
    </row>
    <row r="5682" spans="1:10" x14ac:dyDescent="0.4">
      <c r="A5682" s="88" t="s">
        <v>3108</v>
      </c>
      <c r="B5682" s="86">
        <v>2016</v>
      </c>
      <c r="C5682" s="87" t="s">
        <v>1054</v>
      </c>
      <c r="D5682" s="88" t="s">
        <v>100</v>
      </c>
      <c r="E5682" s="88" t="s">
        <v>106</v>
      </c>
      <c r="F5682" s="89">
        <v>194010897</v>
      </c>
      <c r="G5682" s="88">
        <v>5</v>
      </c>
      <c r="H5682" s="89">
        <v>32776334</v>
      </c>
      <c r="J5682" s="48"/>
    </row>
    <row r="5683" spans="1:10" x14ac:dyDescent="0.4">
      <c r="A5683" s="88" t="s">
        <v>3108</v>
      </c>
      <c r="B5683" s="86">
        <v>2016</v>
      </c>
      <c r="C5683" s="87" t="s">
        <v>1054</v>
      </c>
      <c r="D5683" s="88" t="s">
        <v>100</v>
      </c>
      <c r="E5683" s="88" t="s">
        <v>106</v>
      </c>
      <c r="F5683" s="89">
        <v>97035979</v>
      </c>
      <c r="G5683" s="88">
        <v>1</v>
      </c>
      <c r="H5683" s="89">
        <v>12674899</v>
      </c>
      <c r="J5683" s="48"/>
    </row>
    <row r="5684" spans="1:10" x14ac:dyDescent="0.4">
      <c r="A5684" s="88" t="s">
        <v>3107</v>
      </c>
      <c r="B5684" s="86">
        <v>2016</v>
      </c>
      <c r="C5684" s="87" t="s">
        <v>1052</v>
      </c>
      <c r="D5684" s="88" t="s">
        <v>1051</v>
      </c>
      <c r="E5684" s="88" t="s">
        <v>96</v>
      </c>
      <c r="F5684" s="89">
        <v>110027561</v>
      </c>
      <c r="G5684" s="88">
        <v>2</v>
      </c>
      <c r="H5684" s="89">
        <v>16840928</v>
      </c>
      <c r="J5684" s="48"/>
    </row>
    <row r="5685" spans="1:10" x14ac:dyDescent="0.4">
      <c r="A5685" s="88" t="s">
        <v>3106</v>
      </c>
      <c r="B5685" s="86">
        <v>2016</v>
      </c>
      <c r="C5685" s="87" t="s">
        <v>1054</v>
      </c>
      <c r="D5685" s="88" t="s">
        <v>1051</v>
      </c>
      <c r="E5685" s="88" t="s">
        <v>104</v>
      </c>
      <c r="F5685" s="89">
        <v>197344426</v>
      </c>
      <c r="G5685" s="88">
        <v>3</v>
      </c>
      <c r="H5685" s="89">
        <v>28479310</v>
      </c>
      <c r="J5685" s="48"/>
    </row>
    <row r="5686" spans="1:10" x14ac:dyDescent="0.4">
      <c r="A5686" s="88" t="s">
        <v>3105</v>
      </c>
      <c r="B5686" s="86">
        <v>2016</v>
      </c>
      <c r="C5686" s="87" t="s">
        <v>1052</v>
      </c>
      <c r="D5686" s="88" t="s">
        <v>1064</v>
      </c>
      <c r="E5686" s="88" t="s">
        <v>102</v>
      </c>
      <c r="F5686" s="89">
        <v>209687275</v>
      </c>
      <c r="G5686" s="88">
        <v>5</v>
      </c>
      <c r="H5686" s="89">
        <v>29419801</v>
      </c>
      <c r="J5686" s="48"/>
    </row>
    <row r="5687" spans="1:10" x14ac:dyDescent="0.4">
      <c r="A5687" s="88" t="s">
        <v>3104</v>
      </c>
      <c r="B5687" s="86">
        <v>2016</v>
      </c>
      <c r="C5687" s="87" t="s">
        <v>1052</v>
      </c>
      <c r="D5687" s="88" t="s">
        <v>1051</v>
      </c>
      <c r="E5687" s="88" t="s">
        <v>104</v>
      </c>
      <c r="F5687" s="89">
        <v>100868538</v>
      </c>
      <c r="G5687" s="88">
        <v>5</v>
      </c>
      <c r="H5687" s="89">
        <v>15478834</v>
      </c>
      <c r="J5687" s="48"/>
    </row>
    <row r="5688" spans="1:10" x14ac:dyDescent="0.4">
      <c r="A5688" s="88" t="s">
        <v>3104</v>
      </c>
      <c r="B5688" s="86">
        <v>2014</v>
      </c>
      <c r="C5688" s="87" t="s">
        <v>1052</v>
      </c>
      <c r="D5688" s="88" t="s">
        <v>1051</v>
      </c>
      <c r="E5688" s="88" t="s">
        <v>104</v>
      </c>
      <c r="F5688" s="89">
        <v>214399988</v>
      </c>
      <c r="G5688" s="88">
        <v>2</v>
      </c>
      <c r="H5688" s="89">
        <v>32738407</v>
      </c>
      <c r="J5688" s="48"/>
    </row>
    <row r="5689" spans="1:10" x14ac:dyDescent="0.4">
      <c r="A5689" s="88" t="s">
        <v>3104</v>
      </c>
      <c r="B5689" s="86">
        <v>2014</v>
      </c>
      <c r="C5689" s="87" t="s">
        <v>1052</v>
      </c>
      <c r="D5689" s="88" t="s">
        <v>1051</v>
      </c>
      <c r="E5689" s="88" t="s">
        <v>104</v>
      </c>
      <c r="F5689" s="89">
        <v>114199336</v>
      </c>
      <c r="G5689" s="88">
        <v>1</v>
      </c>
      <c r="H5689" s="89">
        <v>18128414</v>
      </c>
      <c r="J5689" s="48"/>
    </row>
    <row r="5690" spans="1:10" x14ac:dyDescent="0.4">
      <c r="A5690" s="88" t="s">
        <v>3103</v>
      </c>
      <c r="B5690" s="86">
        <v>2017</v>
      </c>
      <c r="C5690" s="87" t="s">
        <v>1052</v>
      </c>
      <c r="D5690" s="88" t="s">
        <v>100</v>
      </c>
      <c r="E5690" s="88" t="s">
        <v>102</v>
      </c>
      <c r="F5690" s="89">
        <v>153943669</v>
      </c>
      <c r="G5690" s="88">
        <v>3</v>
      </c>
      <c r="H5690" s="89">
        <v>15886256</v>
      </c>
      <c r="J5690" s="48"/>
    </row>
    <row r="5691" spans="1:10" x14ac:dyDescent="0.4">
      <c r="A5691" s="88" t="s">
        <v>3103</v>
      </c>
      <c r="B5691" s="86">
        <v>2015</v>
      </c>
      <c r="C5691" s="87" t="s">
        <v>1052</v>
      </c>
      <c r="D5691" s="88" t="s">
        <v>100</v>
      </c>
      <c r="E5691" s="88" t="s">
        <v>102</v>
      </c>
      <c r="F5691" s="89">
        <v>241315165</v>
      </c>
      <c r="G5691" s="88">
        <v>3</v>
      </c>
      <c r="H5691" s="89">
        <v>16396148</v>
      </c>
      <c r="J5691" s="48"/>
    </row>
    <row r="5692" spans="1:10" x14ac:dyDescent="0.4">
      <c r="A5692" s="88" t="s">
        <v>3103</v>
      </c>
      <c r="B5692" s="86">
        <v>2016</v>
      </c>
      <c r="C5692" s="87" t="s">
        <v>1052</v>
      </c>
      <c r="D5692" s="88" t="s">
        <v>100</v>
      </c>
      <c r="E5692" s="88" t="s">
        <v>102</v>
      </c>
      <c r="F5692" s="89">
        <v>130435700</v>
      </c>
      <c r="G5692" s="88">
        <v>4</v>
      </c>
      <c r="H5692" s="89">
        <v>13690195</v>
      </c>
      <c r="J5692" s="48"/>
    </row>
    <row r="5693" spans="1:10" x14ac:dyDescent="0.4">
      <c r="A5693" s="88" t="s">
        <v>3102</v>
      </c>
      <c r="B5693" s="86">
        <v>2016</v>
      </c>
      <c r="C5693" s="87" t="s">
        <v>1054</v>
      </c>
      <c r="D5693" s="88" t="s">
        <v>100</v>
      </c>
      <c r="E5693" s="88" t="s">
        <v>102</v>
      </c>
      <c r="F5693" s="89">
        <v>180652790</v>
      </c>
      <c r="G5693" s="88">
        <v>1</v>
      </c>
      <c r="H5693" s="89">
        <v>24692303</v>
      </c>
      <c r="J5693" s="48"/>
    </row>
    <row r="5694" spans="1:10" x14ac:dyDescent="0.4">
      <c r="A5694" s="88" t="s">
        <v>3102</v>
      </c>
      <c r="B5694" s="86">
        <v>2016</v>
      </c>
      <c r="C5694" s="87" t="s">
        <v>1054</v>
      </c>
      <c r="D5694" s="88" t="s">
        <v>100</v>
      </c>
      <c r="E5694" s="88" t="s">
        <v>102</v>
      </c>
      <c r="F5694" s="89">
        <v>181473008</v>
      </c>
      <c r="G5694" s="88">
        <v>2</v>
      </c>
      <c r="H5694" s="89">
        <v>25340326</v>
      </c>
      <c r="J5694" s="48"/>
    </row>
    <row r="5695" spans="1:10" x14ac:dyDescent="0.4">
      <c r="A5695" s="88" t="s">
        <v>3101</v>
      </c>
      <c r="B5695" s="86">
        <v>2016</v>
      </c>
      <c r="C5695" s="87" t="s">
        <v>1054</v>
      </c>
      <c r="D5695" s="88" t="s">
        <v>1064</v>
      </c>
      <c r="E5695" s="88" t="s">
        <v>96</v>
      </c>
      <c r="F5695" s="89">
        <v>154715802</v>
      </c>
      <c r="G5695" s="88">
        <v>1</v>
      </c>
      <c r="H5695" s="89">
        <v>31758000</v>
      </c>
      <c r="J5695" s="48"/>
    </row>
    <row r="5696" spans="1:10" x14ac:dyDescent="0.4">
      <c r="A5696" s="88" t="s">
        <v>3100</v>
      </c>
      <c r="B5696" s="86">
        <v>2017</v>
      </c>
      <c r="C5696" s="87" t="s">
        <v>1070</v>
      </c>
      <c r="D5696" s="88" t="s">
        <v>100</v>
      </c>
      <c r="E5696" s="88" t="s">
        <v>96</v>
      </c>
      <c r="F5696" s="89">
        <v>171378188</v>
      </c>
      <c r="G5696" s="88">
        <v>4</v>
      </c>
      <c r="H5696" s="89">
        <v>21346599</v>
      </c>
      <c r="J5696" s="48"/>
    </row>
    <row r="5697" spans="1:10" x14ac:dyDescent="0.4">
      <c r="A5697" s="88" t="s">
        <v>3099</v>
      </c>
      <c r="B5697" s="86">
        <v>2017</v>
      </c>
      <c r="C5697" s="87" t="s">
        <v>1054</v>
      </c>
      <c r="D5697" s="88" t="s">
        <v>1051</v>
      </c>
      <c r="E5697" s="88" t="s">
        <v>106</v>
      </c>
      <c r="F5697" s="89">
        <v>203797507</v>
      </c>
      <c r="G5697" s="88">
        <v>2</v>
      </c>
      <c r="H5697" s="89">
        <v>20190782</v>
      </c>
      <c r="J5697" s="48"/>
    </row>
    <row r="5698" spans="1:10" x14ac:dyDescent="0.4">
      <c r="A5698" s="88" t="s">
        <v>3098</v>
      </c>
      <c r="B5698" s="86">
        <v>2014</v>
      </c>
      <c r="C5698" s="87" t="s">
        <v>1054</v>
      </c>
      <c r="D5698" s="88" t="s">
        <v>1064</v>
      </c>
      <c r="E5698" s="88" t="s">
        <v>104</v>
      </c>
      <c r="F5698" s="89">
        <v>230666009</v>
      </c>
      <c r="G5698" s="88">
        <v>1</v>
      </c>
      <c r="H5698" s="89">
        <v>19348297</v>
      </c>
      <c r="J5698" s="48"/>
    </row>
    <row r="5699" spans="1:10" x14ac:dyDescent="0.4">
      <c r="A5699" s="88" t="s">
        <v>3097</v>
      </c>
      <c r="B5699" s="86">
        <v>2014</v>
      </c>
      <c r="C5699" s="87" t="s">
        <v>1070</v>
      </c>
      <c r="D5699" s="88" t="s">
        <v>1064</v>
      </c>
      <c r="E5699" s="88" t="s">
        <v>104</v>
      </c>
      <c r="F5699" s="89">
        <v>119756174</v>
      </c>
      <c r="G5699" s="88">
        <v>3</v>
      </c>
      <c r="H5699" s="89">
        <v>32321311</v>
      </c>
      <c r="J5699" s="48"/>
    </row>
    <row r="5700" spans="1:10" x14ac:dyDescent="0.4">
      <c r="A5700" s="88" t="s">
        <v>3096</v>
      </c>
      <c r="B5700" s="86">
        <v>2016</v>
      </c>
      <c r="C5700" s="87" t="s">
        <v>1061</v>
      </c>
      <c r="D5700" s="88" t="s">
        <v>1064</v>
      </c>
      <c r="E5700" s="88" t="s">
        <v>102</v>
      </c>
      <c r="F5700" s="89">
        <v>229240802</v>
      </c>
      <c r="G5700" s="88">
        <v>5</v>
      </c>
      <c r="H5700" s="89">
        <v>19128057</v>
      </c>
      <c r="J5700" s="48"/>
    </row>
    <row r="5701" spans="1:10" x14ac:dyDescent="0.4">
      <c r="A5701" s="88" t="s">
        <v>3095</v>
      </c>
      <c r="B5701" s="86">
        <v>2016</v>
      </c>
      <c r="C5701" s="87" t="s">
        <v>1054</v>
      </c>
      <c r="D5701" s="88" t="s">
        <v>1064</v>
      </c>
      <c r="E5701" s="88" t="s">
        <v>102</v>
      </c>
      <c r="F5701" s="89">
        <v>167197117</v>
      </c>
      <c r="G5701" s="88">
        <v>2</v>
      </c>
      <c r="H5701" s="89">
        <v>28143330</v>
      </c>
      <c r="J5701" s="48"/>
    </row>
    <row r="5702" spans="1:10" x14ac:dyDescent="0.4">
      <c r="A5702" s="88" t="s">
        <v>3095</v>
      </c>
      <c r="B5702" s="86">
        <v>2017</v>
      </c>
      <c r="C5702" s="87" t="s">
        <v>1054</v>
      </c>
      <c r="D5702" s="88" t="s">
        <v>1064</v>
      </c>
      <c r="E5702" s="88" t="s">
        <v>102</v>
      </c>
      <c r="F5702" s="89">
        <v>188197683</v>
      </c>
      <c r="G5702" s="88">
        <v>2</v>
      </c>
      <c r="H5702" s="89">
        <v>33920037</v>
      </c>
      <c r="J5702" s="48"/>
    </row>
    <row r="5703" spans="1:10" x14ac:dyDescent="0.4">
      <c r="A5703" s="88" t="s">
        <v>3095</v>
      </c>
      <c r="B5703" s="86">
        <v>2015</v>
      </c>
      <c r="C5703" s="87" t="s">
        <v>1054</v>
      </c>
      <c r="D5703" s="88" t="s">
        <v>1064</v>
      </c>
      <c r="E5703" s="88" t="s">
        <v>102</v>
      </c>
      <c r="F5703" s="89">
        <v>101962160</v>
      </c>
      <c r="G5703" s="88">
        <v>4</v>
      </c>
      <c r="H5703" s="89">
        <v>33846031</v>
      </c>
      <c r="J5703" s="48"/>
    </row>
    <row r="5704" spans="1:10" x14ac:dyDescent="0.4">
      <c r="A5704" s="88" t="s">
        <v>3094</v>
      </c>
      <c r="B5704" s="86">
        <v>2016</v>
      </c>
      <c r="C5704" s="87" t="s">
        <v>1054</v>
      </c>
      <c r="D5704" s="88" t="s">
        <v>1051</v>
      </c>
      <c r="E5704" s="88" t="s">
        <v>102</v>
      </c>
      <c r="F5704" s="89">
        <v>210547169</v>
      </c>
      <c r="G5704" s="88">
        <v>4</v>
      </c>
      <c r="H5704" s="89">
        <v>24782303</v>
      </c>
      <c r="J5704" s="48"/>
    </row>
    <row r="5705" spans="1:10" x14ac:dyDescent="0.4">
      <c r="A5705" s="88" t="s">
        <v>3093</v>
      </c>
      <c r="B5705" s="86">
        <v>2017</v>
      </c>
      <c r="C5705" s="87" t="s">
        <v>1054</v>
      </c>
      <c r="D5705" s="88" t="s">
        <v>100</v>
      </c>
      <c r="E5705" s="88" t="s">
        <v>96</v>
      </c>
      <c r="F5705" s="89">
        <v>151090985</v>
      </c>
      <c r="G5705" s="88">
        <v>4</v>
      </c>
      <c r="H5705" s="89">
        <v>11518324</v>
      </c>
      <c r="J5705" s="48"/>
    </row>
    <row r="5706" spans="1:10" x14ac:dyDescent="0.4">
      <c r="A5706" s="88" t="s">
        <v>3093</v>
      </c>
      <c r="B5706" s="86">
        <v>2017</v>
      </c>
      <c r="C5706" s="87" t="s">
        <v>1054</v>
      </c>
      <c r="D5706" s="88" t="s">
        <v>100</v>
      </c>
      <c r="E5706" s="88" t="s">
        <v>96</v>
      </c>
      <c r="F5706" s="89">
        <v>180157438</v>
      </c>
      <c r="G5706" s="88">
        <v>5</v>
      </c>
      <c r="H5706" s="89">
        <v>26757275</v>
      </c>
      <c r="J5706" s="48"/>
    </row>
    <row r="5707" spans="1:10" x14ac:dyDescent="0.4">
      <c r="A5707" s="88" t="s">
        <v>3093</v>
      </c>
      <c r="B5707" s="86">
        <v>2017</v>
      </c>
      <c r="C5707" s="87" t="s">
        <v>1054</v>
      </c>
      <c r="D5707" s="88" t="s">
        <v>100</v>
      </c>
      <c r="E5707" s="88" t="s">
        <v>96</v>
      </c>
      <c r="F5707" s="89">
        <v>114914717</v>
      </c>
      <c r="G5707" s="88">
        <v>1</v>
      </c>
      <c r="H5707" s="89">
        <v>23443995</v>
      </c>
      <c r="J5707" s="48"/>
    </row>
    <row r="5708" spans="1:10" x14ac:dyDescent="0.4">
      <c r="A5708" s="88" t="s">
        <v>3092</v>
      </c>
      <c r="B5708" s="86">
        <v>2017</v>
      </c>
      <c r="C5708" s="87" t="s">
        <v>1052</v>
      </c>
      <c r="D5708" s="88" t="s">
        <v>100</v>
      </c>
      <c r="E5708" s="88" t="s">
        <v>96</v>
      </c>
      <c r="F5708" s="89">
        <v>132936406</v>
      </c>
      <c r="G5708" s="88">
        <v>4</v>
      </c>
      <c r="H5708" s="89">
        <v>24742188</v>
      </c>
      <c r="J5708" s="48"/>
    </row>
    <row r="5709" spans="1:10" x14ac:dyDescent="0.4">
      <c r="A5709" s="88" t="s">
        <v>3092</v>
      </c>
      <c r="B5709" s="86">
        <v>2017</v>
      </c>
      <c r="C5709" s="87" t="s">
        <v>1052</v>
      </c>
      <c r="D5709" s="88" t="s">
        <v>100</v>
      </c>
      <c r="E5709" s="88" t="s">
        <v>96</v>
      </c>
      <c r="F5709" s="89">
        <v>204938136</v>
      </c>
      <c r="G5709" s="88">
        <v>4</v>
      </c>
      <c r="H5709" s="89">
        <v>10553871</v>
      </c>
      <c r="J5709" s="48"/>
    </row>
    <row r="5710" spans="1:10" x14ac:dyDescent="0.4">
      <c r="A5710" s="88" t="s">
        <v>3091</v>
      </c>
      <c r="B5710" s="86">
        <v>2016</v>
      </c>
      <c r="C5710" s="87" t="s">
        <v>1070</v>
      </c>
      <c r="D5710" s="88" t="s">
        <v>1051</v>
      </c>
      <c r="E5710" s="88" t="s">
        <v>96</v>
      </c>
      <c r="F5710" s="89">
        <v>179821171</v>
      </c>
      <c r="G5710" s="88">
        <v>3</v>
      </c>
      <c r="H5710" s="89">
        <v>15337844</v>
      </c>
      <c r="J5710" s="48"/>
    </row>
    <row r="5711" spans="1:10" x14ac:dyDescent="0.4">
      <c r="A5711" s="88" t="s">
        <v>3091</v>
      </c>
      <c r="B5711" s="86">
        <v>2016</v>
      </c>
      <c r="C5711" s="87" t="s">
        <v>1070</v>
      </c>
      <c r="D5711" s="88" t="s">
        <v>1051</v>
      </c>
      <c r="E5711" s="88" t="s">
        <v>96</v>
      </c>
      <c r="F5711" s="89">
        <v>215139675</v>
      </c>
      <c r="G5711" s="88">
        <v>3</v>
      </c>
      <c r="H5711" s="89">
        <v>31328821</v>
      </c>
      <c r="J5711" s="48"/>
    </row>
    <row r="5712" spans="1:10" x14ac:dyDescent="0.4">
      <c r="A5712" s="88" t="s">
        <v>3090</v>
      </c>
      <c r="B5712" s="86">
        <v>2016</v>
      </c>
      <c r="C5712" s="87" t="s">
        <v>1061</v>
      </c>
      <c r="D5712" s="88" t="s">
        <v>100</v>
      </c>
      <c r="E5712" s="88" t="s">
        <v>102</v>
      </c>
      <c r="F5712" s="89">
        <v>107747164</v>
      </c>
      <c r="G5712" s="88">
        <v>4</v>
      </c>
      <c r="H5712" s="89">
        <v>12310896</v>
      </c>
      <c r="J5712" s="48"/>
    </row>
    <row r="5713" spans="1:10" x14ac:dyDescent="0.4">
      <c r="A5713" s="88" t="s">
        <v>3089</v>
      </c>
      <c r="B5713" s="86">
        <v>2016</v>
      </c>
      <c r="C5713" s="87" t="s">
        <v>1054</v>
      </c>
      <c r="D5713" s="88" t="s">
        <v>1051</v>
      </c>
      <c r="E5713" s="88" t="s">
        <v>104</v>
      </c>
      <c r="F5713" s="89">
        <v>196090317</v>
      </c>
      <c r="G5713" s="88">
        <v>2</v>
      </c>
      <c r="H5713" s="89">
        <v>13158703</v>
      </c>
      <c r="J5713" s="48"/>
    </row>
    <row r="5714" spans="1:10" x14ac:dyDescent="0.4">
      <c r="A5714" s="88" t="s">
        <v>3088</v>
      </c>
      <c r="B5714" s="86">
        <v>2016</v>
      </c>
      <c r="C5714" s="87" t="s">
        <v>1061</v>
      </c>
      <c r="D5714" s="88" t="s">
        <v>1051</v>
      </c>
      <c r="E5714" s="88" t="s">
        <v>102</v>
      </c>
      <c r="F5714" s="89">
        <v>247715001</v>
      </c>
      <c r="G5714" s="88">
        <v>3</v>
      </c>
      <c r="H5714" s="89">
        <v>34053148</v>
      </c>
      <c r="J5714" s="48"/>
    </row>
    <row r="5715" spans="1:10" x14ac:dyDescent="0.4">
      <c r="A5715" s="88" t="s">
        <v>3087</v>
      </c>
      <c r="B5715" s="86">
        <v>2014</v>
      </c>
      <c r="C5715" s="87" t="s">
        <v>1054</v>
      </c>
      <c r="D5715" s="88" t="s">
        <v>1051</v>
      </c>
      <c r="E5715" s="88" t="s">
        <v>106</v>
      </c>
      <c r="F5715" s="89">
        <v>226607987</v>
      </c>
      <c r="G5715" s="88">
        <v>1</v>
      </c>
      <c r="H5715" s="89">
        <v>34908441</v>
      </c>
      <c r="J5715" s="48"/>
    </row>
    <row r="5716" spans="1:10" x14ac:dyDescent="0.4">
      <c r="A5716" s="88" t="s">
        <v>3087</v>
      </c>
      <c r="B5716" s="86">
        <v>2015</v>
      </c>
      <c r="C5716" s="87" t="s">
        <v>1054</v>
      </c>
      <c r="D5716" s="88" t="s">
        <v>1051</v>
      </c>
      <c r="E5716" s="88" t="s">
        <v>106</v>
      </c>
      <c r="F5716" s="89">
        <v>179090250</v>
      </c>
      <c r="G5716" s="88">
        <v>5</v>
      </c>
      <c r="H5716" s="89">
        <v>25816103</v>
      </c>
      <c r="J5716" s="48"/>
    </row>
    <row r="5717" spans="1:10" x14ac:dyDescent="0.4">
      <c r="A5717" s="88" t="s">
        <v>3087</v>
      </c>
      <c r="B5717" s="86">
        <v>2015</v>
      </c>
      <c r="C5717" s="87" t="s">
        <v>1054</v>
      </c>
      <c r="D5717" s="88" t="s">
        <v>1051</v>
      </c>
      <c r="E5717" s="88" t="s">
        <v>106</v>
      </c>
      <c r="F5717" s="89">
        <v>191729809</v>
      </c>
      <c r="G5717" s="88">
        <v>1</v>
      </c>
      <c r="H5717" s="89">
        <v>10256012</v>
      </c>
      <c r="J5717" s="48"/>
    </row>
    <row r="5718" spans="1:10" x14ac:dyDescent="0.4">
      <c r="A5718" s="88" t="s">
        <v>3086</v>
      </c>
      <c r="B5718" s="86">
        <v>2015</v>
      </c>
      <c r="C5718" s="87" t="s">
        <v>1054</v>
      </c>
      <c r="D5718" s="88" t="s">
        <v>1051</v>
      </c>
      <c r="E5718" s="88" t="s">
        <v>104</v>
      </c>
      <c r="F5718" s="89">
        <v>210162062</v>
      </c>
      <c r="G5718" s="88">
        <v>2</v>
      </c>
      <c r="H5718" s="89">
        <v>19785634</v>
      </c>
      <c r="J5718" s="48"/>
    </row>
    <row r="5719" spans="1:10" x14ac:dyDescent="0.4">
      <c r="A5719" s="88" t="s">
        <v>3085</v>
      </c>
      <c r="B5719" s="86">
        <v>2015</v>
      </c>
      <c r="C5719" s="87" t="s">
        <v>1054</v>
      </c>
      <c r="D5719" s="88" t="s">
        <v>100</v>
      </c>
      <c r="E5719" s="88" t="s">
        <v>96</v>
      </c>
      <c r="F5719" s="89">
        <v>245454273</v>
      </c>
      <c r="G5719" s="88">
        <v>5</v>
      </c>
      <c r="H5719" s="89">
        <v>31945124</v>
      </c>
      <c r="J5719" s="48"/>
    </row>
    <row r="5720" spans="1:10" x14ac:dyDescent="0.4">
      <c r="A5720" s="88" t="s">
        <v>3084</v>
      </c>
      <c r="B5720" s="86">
        <v>2015</v>
      </c>
      <c r="C5720" s="87" t="s">
        <v>1054</v>
      </c>
      <c r="D5720" s="88" t="s">
        <v>1064</v>
      </c>
      <c r="E5720" s="88" t="s">
        <v>96</v>
      </c>
      <c r="F5720" s="89">
        <v>230209192</v>
      </c>
      <c r="G5720" s="88">
        <v>3</v>
      </c>
      <c r="H5720" s="89">
        <v>26290256</v>
      </c>
      <c r="J5720" s="48"/>
    </row>
    <row r="5721" spans="1:10" x14ac:dyDescent="0.4">
      <c r="A5721" s="88" t="s">
        <v>3084</v>
      </c>
      <c r="B5721" s="86">
        <v>2015</v>
      </c>
      <c r="C5721" s="87" t="s">
        <v>1054</v>
      </c>
      <c r="D5721" s="88" t="s">
        <v>1064</v>
      </c>
      <c r="E5721" s="88" t="s">
        <v>96</v>
      </c>
      <c r="F5721" s="89">
        <v>93237119</v>
      </c>
      <c r="G5721" s="88">
        <v>2</v>
      </c>
      <c r="H5721" s="89">
        <v>11405293</v>
      </c>
      <c r="J5721" s="48"/>
    </row>
    <row r="5722" spans="1:10" x14ac:dyDescent="0.4">
      <c r="A5722" s="88" t="s">
        <v>3083</v>
      </c>
      <c r="B5722" s="86">
        <v>2015</v>
      </c>
      <c r="C5722" s="87" t="s">
        <v>1054</v>
      </c>
      <c r="D5722" s="88" t="s">
        <v>1051</v>
      </c>
      <c r="E5722" s="88" t="s">
        <v>106</v>
      </c>
      <c r="F5722" s="89">
        <v>193239553</v>
      </c>
      <c r="G5722" s="88">
        <v>1</v>
      </c>
      <c r="H5722" s="89">
        <v>20359115</v>
      </c>
      <c r="J5722" s="48"/>
    </row>
    <row r="5723" spans="1:10" x14ac:dyDescent="0.4">
      <c r="A5723" s="88" t="s">
        <v>3083</v>
      </c>
      <c r="B5723" s="86">
        <v>2015</v>
      </c>
      <c r="C5723" s="87" t="s">
        <v>1054</v>
      </c>
      <c r="D5723" s="88" t="s">
        <v>1051</v>
      </c>
      <c r="E5723" s="88" t="s">
        <v>106</v>
      </c>
      <c r="F5723" s="89">
        <v>226596474</v>
      </c>
      <c r="G5723" s="88">
        <v>3</v>
      </c>
      <c r="H5723" s="89">
        <v>34857637</v>
      </c>
      <c r="J5723" s="48"/>
    </row>
    <row r="5724" spans="1:10" x14ac:dyDescent="0.4">
      <c r="A5724" s="88" t="s">
        <v>3082</v>
      </c>
      <c r="B5724" s="86">
        <v>2015</v>
      </c>
      <c r="C5724" s="87" t="s">
        <v>1054</v>
      </c>
      <c r="D5724" s="88" t="s">
        <v>100</v>
      </c>
      <c r="E5724" s="88" t="s">
        <v>96</v>
      </c>
      <c r="F5724" s="89">
        <v>110873516</v>
      </c>
      <c r="G5724" s="88">
        <v>5</v>
      </c>
      <c r="H5724" s="89">
        <v>13537916</v>
      </c>
      <c r="J5724" s="48"/>
    </row>
    <row r="5725" spans="1:10" x14ac:dyDescent="0.4">
      <c r="A5725" s="88" t="s">
        <v>3081</v>
      </c>
      <c r="B5725" s="86">
        <v>2015</v>
      </c>
      <c r="C5725" s="87" t="s">
        <v>1054</v>
      </c>
      <c r="D5725" s="88" t="s">
        <v>1064</v>
      </c>
      <c r="E5725" s="88" t="s">
        <v>96</v>
      </c>
      <c r="F5725" s="89">
        <v>99463699</v>
      </c>
      <c r="G5725" s="88">
        <v>1</v>
      </c>
      <c r="H5725" s="89">
        <v>24867966</v>
      </c>
      <c r="J5725" s="48"/>
    </row>
    <row r="5726" spans="1:10" x14ac:dyDescent="0.4">
      <c r="A5726" s="88" t="s">
        <v>3080</v>
      </c>
      <c r="B5726" s="86">
        <v>2016</v>
      </c>
      <c r="C5726" s="87" t="s">
        <v>1054</v>
      </c>
      <c r="D5726" s="88" t="s">
        <v>100</v>
      </c>
      <c r="E5726" s="88" t="s">
        <v>102</v>
      </c>
      <c r="F5726" s="89">
        <v>236297178</v>
      </c>
      <c r="G5726" s="88">
        <v>2</v>
      </c>
      <c r="H5726" s="89">
        <v>28223452</v>
      </c>
      <c r="J5726" s="48"/>
    </row>
    <row r="5727" spans="1:10" x14ac:dyDescent="0.4">
      <c r="A5727" s="88" t="s">
        <v>3079</v>
      </c>
      <c r="B5727" s="86">
        <v>2017</v>
      </c>
      <c r="C5727" s="87" t="s">
        <v>1070</v>
      </c>
      <c r="D5727" s="88" t="s">
        <v>1064</v>
      </c>
      <c r="E5727" s="88" t="s">
        <v>96</v>
      </c>
      <c r="F5727" s="89">
        <v>198334968</v>
      </c>
      <c r="G5727" s="88">
        <v>1</v>
      </c>
      <c r="H5727" s="89">
        <v>20818814</v>
      </c>
      <c r="J5727" s="48"/>
    </row>
    <row r="5728" spans="1:10" x14ac:dyDescent="0.4">
      <c r="A5728" s="88" t="s">
        <v>3079</v>
      </c>
      <c r="B5728" s="86">
        <v>2017</v>
      </c>
      <c r="C5728" s="87" t="s">
        <v>1070</v>
      </c>
      <c r="D5728" s="88" t="s">
        <v>1064</v>
      </c>
      <c r="E5728" s="88" t="s">
        <v>96</v>
      </c>
      <c r="F5728" s="89">
        <v>247486961</v>
      </c>
      <c r="G5728" s="88">
        <v>2</v>
      </c>
      <c r="H5728" s="89">
        <v>20379719</v>
      </c>
      <c r="J5728" s="48"/>
    </row>
    <row r="5729" spans="1:10" x14ac:dyDescent="0.4">
      <c r="A5729" s="88" t="s">
        <v>3079</v>
      </c>
      <c r="B5729" s="86">
        <v>2014</v>
      </c>
      <c r="C5729" s="87" t="s">
        <v>1070</v>
      </c>
      <c r="D5729" s="88" t="s">
        <v>1064</v>
      </c>
      <c r="E5729" s="88" t="s">
        <v>96</v>
      </c>
      <c r="F5729" s="89">
        <v>92844164</v>
      </c>
      <c r="G5729" s="88">
        <v>3</v>
      </c>
      <c r="H5729" s="89">
        <v>17243143</v>
      </c>
      <c r="J5729" s="48"/>
    </row>
    <row r="5730" spans="1:10" x14ac:dyDescent="0.4">
      <c r="A5730" s="88" t="s">
        <v>3079</v>
      </c>
      <c r="B5730" s="86">
        <v>2014</v>
      </c>
      <c r="C5730" s="87" t="s">
        <v>1070</v>
      </c>
      <c r="D5730" s="88" t="s">
        <v>1064</v>
      </c>
      <c r="E5730" s="88" t="s">
        <v>96</v>
      </c>
      <c r="F5730" s="89">
        <v>179640640</v>
      </c>
      <c r="G5730" s="88">
        <v>2</v>
      </c>
      <c r="H5730" s="89">
        <v>13204606</v>
      </c>
      <c r="J5730" s="48"/>
    </row>
    <row r="5731" spans="1:10" x14ac:dyDescent="0.4">
      <c r="A5731" s="88" t="s">
        <v>3079</v>
      </c>
      <c r="B5731" s="86">
        <v>2014</v>
      </c>
      <c r="C5731" s="87" t="s">
        <v>1070</v>
      </c>
      <c r="D5731" s="88" t="s">
        <v>1064</v>
      </c>
      <c r="E5731" s="88" t="s">
        <v>96</v>
      </c>
      <c r="F5731" s="89">
        <v>152860321</v>
      </c>
      <c r="G5731" s="88">
        <v>5</v>
      </c>
      <c r="H5731" s="89">
        <v>18822212</v>
      </c>
      <c r="J5731" s="48"/>
    </row>
    <row r="5732" spans="1:10" x14ac:dyDescent="0.4">
      <c r="A5732" s="88" t="s">
        <v>3078</v>
      </c>
      <c r="B5732" s="86">
        <v>2017</v>
      </c>
      <c r="C5732" s="87" t="s">
        <v>1054</v>
      </c>
      <c r="D5732" s="88" t="s">
        <v>100</v>
      </c>
      <c r="E5732" s="88" t="s">
        <v>96</v>
      </c>
      <c r="F5732" s="89">
        <v>160313961</v>
      </c>
      <c r="G5732" s="88">
        <v>1</v>
      </c>
      <c r="H5732" s="89">
        <v>27665949</v>
      </c>
      <c r="J5732" s="48"/>
    </row>
    <row r="5733" spans="1:10" x14ac:dyDescent="0.4">
      <c r="A5733" s="88" t="s">
        <v>3078</v>
      </c>
      <c r="B5733" s="86">
        <v>2017</v>
      </c>
      <c r="C5733" s="87" t="s">
        <v>1054</v>
      </c>
      <c r="D5733" s="88" t="s">
        <v>100</v>
      </c>
      <c r="E5733" s="88" t="s">
        <v>96</v>
      </c>
      <c r="F5733" s="89">
        <v>107642376</v>
      </c>
      <c r="G5733" s="88">
        <v>1</v>
      </c>
      <c r="H5733" s="89">
        <v>10924333</v>
      </c>
      <c r="J5733" s="48"/>
    </row>
    <row r="5734" spans="1:10" x14ac:dyDescent="0.4">
      <c r="A5734" s="88" t="s">
        <v>3078</v>
      </c>
      <c r="B5734" s="86">
        <v>2017</v>
      </c>
      <c r="C5734" s="87" t="s">
        <v>1054</v>
      </c>
      <c r="D5734" s="88" t="s">
        <v>100</v>
      </c>
      <c r="E5734" s="88" t="s">
        <v>96</v>
      </c>
      <c r="F5734" s="89">
        <v>215732511</v>
      </c>
      <c r="G5734" s="88">
        <v>1</v>
      </c>
      <c r="H5734" s="89">
        <v>19931189</v>
      </c>
      <c r="J5734" s="48"/>
    </row>
    <row r="5735" spans="1:10" x14ac:dyDescent="0.4">
      <c r="A5735" s="88" t="s">
        <v>3078</v>
      </c>
      <c r="B5735" s="86">
        <v>2017</v>
      </c>
      <c r="C5735" s="87" t="s">
        <v>1054</v>
      </c>
      <c r="D5735" s="88" t="s">
        <v>100</v>
      </c>
      <c r="E5735" s="88" t="s">
        <v>96</v>
      </c>
      <c r="F5735" s="89">
        <v>187412200</v>
      </c>
      <c r="G5735" s="88">
        <v>5</v>
      </c>
      <c r="H5735" s="89">
        <v>18399908</v>
      </c>
      <c r="J5735" s="48"/>
    </row>
    <row r="5736" spans="1:10" x14ac:dyDescent="0.4">
      <c r="A5736" s="88" t="s">
        <v>3077</v>
      </c>
      <c r="B5736" s="86">
        <v>2017</v>
      </c>
      <c r="C5736" s="87" t="s">
        <v>1054</v>
      </c>
      <c r="D5736" s="88" t="s">
        <v>1064</v>
      </c>
      <c r="E5736" s="88" t="s">
        <v>96</v>
      </c>
      <c r="F5736" s="89">
        <v>217916503</v>
      </c>
      <c r="G5736" s="88">
        <v>3</v>
      </c>
      <c r="H5736" s="89">
        <v>23695852</v>
      </c>
      <c r="J5736" s="48"/>
    </row>
    <row r="5737" spans="1:10" x14ac:dyDescent="0.4">
      <c r="A5737" s="88" t="s">
        <v>3076</v>
      </c>
      <c r="B5737" s="86">
        <v>2017</v>
      </c>
      <c r="C5737" s="87" t="s">
        <v>1052</v>
      </c>
      <c r="D5737" s="88" t="s">
        <v>100</v>
      </c>
      <c r="E5737" s="88" t="s">
        <v>104</v>
      </c>
      <c r="F5737" s="89">
        <v>154929130</v>
      </c>
      <c r="G5737" s="88">
        <v>2</v>
      </c>
      <c r="H5737" s="89">
        <v>34792494</v>
      </c>
      <c r="J5737" s="48"/>
    </row>
    <row r="5738" spans="1:10" x14ac:dyDescent="0.4">
      <c r="A5738" s="88" t="s">
        <v>3075</v>
      </c>
      <c r="B5738" s="86">
        <v>2016</v>
      </c>
      <c r="C5738" s="87" t="s">
        <v>1054</v>
      </c>
      <c r="D5738" s="88" t="s">
        <v>1051</v>
      </c>
      <c r="E5738" s="88" t="s">
        <v>102</v>
      </c>
      <c r="F5738" s="89">
        <v>140996485</v>
      </c>
      <c r="G5738" s="88">
        <v>5</v>
      </c>
      <c r="H5738" s="89">
        <v>19834231</v>
      </c>
      <c r="J5738" s="48"/>
    </row>
    <row r="5739" spans="1:10" x14ac:dyDescent="0.4">
      <c r="A5739" s="88" t="s">
        <v>3075</v>
      </c>
      <c r="B5739" s="86">
        <v>2016</v>
      </c>
      <c r="C5739" s="87" t="s">
        <v>1054</v>
      </c>
      <c r="D5739" s="88" t="s">
        <v>1051</v>
      </c>
      <c r="E5739" s="88" t="s">
        <v>102</v>
      </c>
      <c r="F5739" s="89">
        <v>172423871</v>
      </c>
      <c r="G5739" s="88">
        <v>3</v>
      </c>
      <c r="H5739" s="89">
        <v>33837330</v>
      </c>
      <c r="J5739" s="48"/>
    </row>
    <row r="5740" spans="1:10" x14ac:dyDescent="0.4">
      <c r="A5740" s="88" t="s">
        <v>3075</v>
      </c>
      <c r="B5740" s="86">
        <v>2017</v>
      </c>
      <c r="C5740" s="87" t="s">
        <v>1054</v>
      </c>
      <c r="D5740" s="88" t="s">
        <v>1051</v>
      </c>
      <c r="E5740" s="88" t="s">
        <v>102</v>
      </c>
      <c r="F5740" s="89">
        <v>226635560</v>
      </c>
      <c r="G5740" s="88">
        <v>1</v>
      </c>
      <c r="H5740" s="89">
        <v>29125347</v>
      </c>
      <c r="J5740" s="48"/>
    </row>
    <row r="5741" spans="1:10" x14ac:dyDescent="0.4">
      <c r="A5741" s="88" t="s">
        <v>3075</v>
      </c>
      <c r="B5741" s="86">
        <v>2017</v>
      </c>
      <c r="C5741" s="87" t="s">
        <v>1054</v>
      </c>
      <c r="D5741" s="88" t="s">
        <v>1051</v>
      </c>
      <c r="E5741" s="88" t="s">
        <v>102</v>
      </c>
      <c r="F5741" s="89">
        <v>190743459</v>
      </c>
      <c r="G5741" s="88">
        <v>3</v>
      </c>
      <c r="H5741" s="89">
        <v>10783244</v>
      </c>
      <c r="J5741" s="48"/>
    </row>
    <row r="5742" spans="1:10" x14ac:dyDescent="0.4">
      <c r="A5742" s="88" t="s">
        <v>3075</v>
      </c>
      <c r="B5742" s="86">
        <v>2017</v>
      </c>
      <c r="C5742" s="87" t="s">
        <v>1054</v>
      </c>
      <c r="D5742" s="88" t="s">
        <v>1051</v>
      </c>
      <c r="E5742" s="88" t="s">
        <v>102</v>
      </c>
      <c r="F5742" s="89">
        <v>221366678</v>
      </c>
      <c r="G5742" s="88">
        <v>4</v>
      </c>
      <c r="H5742" s="89">
        <v>10757126</v>
      </c>
      <c r="J5742" s="48"/>
    </row>
    <row r="5743" spans="1:10" x14ac:dyDescent="0.4">
      <c r="A5743" s="88" t="s">
        <v>3075</v>
      </c>
      <c r="B5743" s="86">
        <v>2017</v>
      </c>
      <c r="C5743" s="87" t="s">
        <v>1054</v>
      </c>
      <c r="D5743" s="88" t="s">
        <v>1051</v>
      </c>
      <c r="E5743" s="88" t="s">
        <v>102</v>
      </c>
      <c r="F5743" s="89">
        <v>110919430</v>
      </c>
      <c r="G5743" s="88">
        <v>3</v>
      </c>
      <c r="H5743" s="89">
        <v>19372568</v>
      </c>
      <c r="J5743" s="48"/>
    </row>
    <row r="5744" spans="1:10" x14ac:dyDescent="0.4">
      <c r="A5744" s="88" t="s">
        <v>3075</v>
      </c>
      <c r="B5744" s="86">
        <v>2016</v>
      </c>
      <c r="C5744" s="87" t="s">
        <v>1054</v>
      </c>
      <c r="D5744" s="88" t="s">
        <v>1051</v>
      </c>
      <c r="E5744" s="88" t="s">
        <v>102</v>
      </c>
      <c r="F5744" s="89">
        <v>161942726</v>
      </c>
      <c r="G5744" s="88">
        <v>1</v>
      </c>
      <c r="H5744" s="89">
        <v>10107440</v>
      </c>
      <c r="J5744" s="48"/>
    </row>
    <row r="5745" spans="1:10" x14ac:dyDescent="0.4">
      <c r="A5745" s="88" t="s">
        <v>3075</v>
      </c>
      <c r="B5745" s="86">
        <v>2014</v>
      </c>
      <c r="C5745" s="87" t="s">
        <v>1054</v>
      </c>
      <c r="D5745" s="88" t="s">
        <v>1051</v>
      </c>
      <c r="E5745" s="88" t="s">
        <v>102</v>
      </c>
      <c r="F5745" s="89">
        <v>234420439</v>
      </c>
      <c r="G5745" s="88">
        <v>3</v>
      </c>
      <c r="H5745" s="89">
        <v>10554606</v>
      </c>
      <c r="J5745" s="48"/>
    </row>
    <row r="5746" spans="1:10" x14ac:dyDescent="0.4">
      <c r="A5746" s="88" t="s">
        <v>3075</v>
      </c>
      <c r="B5746" s="86">
        <v>2014</v>
      </c>
      <c r="C5746" s="87" t="s">
        <v>1054</v>
      </c>
      <c r="D5746" s="88" t="s">
        <v>1051</v>
      </c>
      <c r="E5746" s="88" t="s">
        <v>102</v>
      </c>
      <c r="F5746" s="89">
        <v>182471300</v>
      </c>
      <c r="G5746" s="88">
        <v>1</v>
      </c>
      <c r="H5746" s="89">
        <v>27134711</v>
      </c>
      <c r="J5746" s="48"/>
    </row>
    <row r="5747" spans="1:10" x14ac:dyDescent="0.4">
      <c r="A5747" s="88" t="s">
        <v>3075</v>
      </c>
      <c r="B5747" s="86">
        <v>2014</v>
      </c>
      <c r="C5747" s="87" t="s">
        <v>1054</v>
      </c>
      <c r="D5747" s="88" t="s">
        <v>1051</v>
      </c>
      <c r="E5747" s="88" t="s">
        <v>102</v>
      </c>
      <c r="F5747" s="89">
        <v>229336510</v>
      </c>
      <c r="G5747" s="88">
        <v>4</v>
      </c>
      <c r="H5747" s="89">
        <v>16120600</v>
      </c>
      <c r="J5747" s="48"/>
    </row>
    <row r="5748" spans="1:10" x14ac:dyDescent="0.4">
      <c r="A5748" s="88" t="s">
        <v>3074</v>
      </c>
      <c r="B5748" s="86">
        <v>2014</v>
      </c>
      <c r="C5748" s="87" t="s">
        <v>1052</v>
      </c>
      <c r="D5748" s="88" t="s">
        <v>100</v>
      </c>
      <c r="E5748" s="88" t="s">
        <v>102</v>
      </c>
      <c r="F5748" s="89">
        <v>219988397</v>
      </c>
      <c r="G5748" s="88">
        <v>3</v>
      </c>
      <c r="H5748" s="89">
        <v>21714649</v>
      </c>
      <c r="J5748" s="48"/>
    </row>
    <row r="5749" spans="1:10" x14ac:dyDescent="0.4">
      <c r="A5749" s="88" t="s">
        <v>3073</v>
      </c>
      <c r="B5749" s="86">
        <v>2015</v>
      </c>
      <c r="C5749" s="87" t="s">
        <v>1052</v>
      </c>
      <c r="D5749" s="88" t="s">
        <v>1051</v>
      </c>
      <c r="E5749" s="88" t="s">
        <v>104</v>
      </c>
      <c r="F5749" s="89">
        <v>245568819</v>
      </c>
      <c r="G5749" s="88">
        <v>4</v>
      </c>
      <c r="H5749" s="89">
        <v>22771473</v>
      </c>
      <c r="J5749" s="48"/>
    </row>
    <row r="5750" spans="1:10" x14ac:dyDescent="0.4">
      <c r="A5750" s="88" t="s">
        <v>3072</v>
      </c>
      <c r="B5750" s="86">
        <v>2017</v>
      </c>
      <c r="C5750" s="87" t="s">
        <v>1054</v>
      </c>
      <c r="D5750" s="88" t="s">
        <v>100</v>
      </c>
      <c r="E5750" s="88" t="s">
        <v>96</v>
      </c>
      <c r="F5750" s="89">
        <v>225452002</v>
      </c>
      <c r="G5750" s="88">
        <v>3</v>
      </c>
      <c r="H5750" s="89">
        <v>23251600</v>
      </c>
      <c r="J5750" s="48"/>
    </row>
    <row r="5751" spans="1:10" x14ac:dyDescent="0.4">
      <c r="A5751" s="88" t="s">
        <v>3071</v>
      </c>
      <c r="B5751" s="86">
        <v>2017</v>
      </c>
      <c r="C5751" s="87" t="s">
        <v>1054</v>
      </c>
      <c r="D5751" s="88" t="s">
        <v>100</v>
      </c>
      <c r="E5751" s="88" t="s">
        <v>104</v>
      </c>
      <c r="F5751" s="89">
        <v>225424464</v>
      </c>
      <c r="G5751" s="88">
        <v>5</v>
      </c>
      <c r="H5751" s="89">
        <v>26238420</v>
      </c>
      <c r="J5751" s="48"/>
    </row>
    <row r="5752" spans="1:10" x14ac:dyDescent="0.4">
      <c r="A5752" s="88" t="s">
        <v>3070</v>
      </c>
      <c r="B5752" s="86">
        <v>2017</v>
      </c>
      <c r="C5752" s="87" t="s">
        <v>1054</v>
      </c>
      <c r="D5752" s="88" t="s">
        <v>100</v>
      </c>
      <c r="E5752" s="88" t="s">
        <v>104</v>
      </c>
      <c r="F5752" s="89">
        <v>192357899</v>
      </c>
      <c r="G5752" s="88">
        <v>4</v>
      </c>
      <c r="H5752" s="89">
        <v>18479029</v>
      </c>
      <c r="J5752" s="48"/>
    </row>
    <row r="5753" spans="1:10" x14ac:dyDescent="0.4">
      <c r="A5753" s="88" t="s">
        <v>3070</v>
      </c>
      <c r="B5753" s="86">
        <v>2017</v>
      </c>
      <c r="C5753" s="87" t="s">
        <v>1054</v>
      </c>
      <c r="D5753" s="88" t="s">
        <v>100</v>
      </c>
      <c r="E5753" s="88" t="s">
        <v>104</v>
      </c>
      <c r="F5753" s="89">
        <v>227807553</v>
      </c>
      <c r="G5753" s="88">
        <v>4</v>
      </c>
      <c r="H5753" s="89">
        <v>25345294</v>
      </c>
      <c r="J5753" s="48"/>
    </row>
    <row r="5754" spans="1:10" x14ac:dyDescent="0.4">
      <c r="A5754" s="88" t="s">
        <v>3069</v>
      </c>
      <c r="B5754" s="86">
        <v>2017</v>
      </c>
      <c r="C5754" s="87" t="s">
        <v>1061</v>
      </c>
      <c r="D5754" s="88" t="s">
        <v>1051</v>
      </c>
      <c r="E5754" s="88" t="s">
        <v>102</v>
      </c>
      <c r="F5754" s="89">
        <v>141608727</v>
      </c>
      <c r="G5754" s="88">
        <v>4</v>
      </c>
      <c r="H5754" s="89">
        <v>27304612</v>
      </c>
      <c r="J5754" s="48"/>
    </row>
    <row r="5755" spans="1:10" x14ac:dyDescent="0.4">
      <c r="A5755" s="88" t="s">
        <v>3069</v>
      </c>
      <c r="B5755" s="86">
        <v>2014</v>
      </c>
      <c r="C5755" s="87" t="s">
        <v>1061</v>
      </c>
      <c r="D5755" s="88" t="s">
        <v>1051</v>
      </c>
      <c r="E5755" s="88" t="s">
        <v>102</v>
      </c>
      <c r="F5755" s="89">
        <v>109830125</v>
      </c>
      <c r="G5755" s="88">
        <v>2</v>
      </c>
      <c r="H5755" s="89">
        <v>16147774</v>
      </c>
      <c r="J5755" s="48"/>
    </row>
    <row r="5756" spans="1:10" x14ac:dyDescent="0.4">
      <c r="A5756" s="88" t="s">
        <v>3069</v>
      </c>
      <c r="B5756" s="86">
        <v>2014</v>
      </c>
      <c r="C5756" s="87" t="s">
        <v>1061</v>
      </c>
      <c r="D5756" s="88" t="s">
        <v>1051</v>
      </c>
      <c r="E5756" s="88" t="s">
        <v>102</v>
      </c>
      <c r="F5756" s="89">
        <v>108590803</v>
      </c>
      <c r="G5756" s="88">
        <v>1</v>
      </c>
      <c r="H5756" s="89">
        <v>20369423</v>
      </c>
      <c r="J5756" s="48"/>
    </row>
    <row r="5757" spans="1:10" x14ac:dyDescent="0.4">
      <c r="A5757" s="88" t="s">
        <v>3069</v>
      </c>
      <c r="B5757" s="86">
        <v>2014</v>
      </c>
      <c r="C5757" s="87" t="s">
        <v>1061</v>
      </c>
      <c r="D5757" s="88" t="s">
        <v>1051</v>
      </c>
      <c r="E5757" s="88" t="s">
        <v>102</v>
      </c>
      <c r="F5757" s="89">
        <v>173758201</v>
      </c>
      <c r="G5757" s="88">
        <v>3</v>
      </c>
      <c r="H5757" s="89">
        <v>33755772</v>
      </c>
      <c r="J5757" s="48"/>
    </row>
    <row r="5758" spans="1:10" x14ac:dyDescent="0.4">
      <c r="A5758" s="88" t="s">
        <v>3069</v>
      </c>
      <c r="B5758" s="86">
        <v>2016</v>
      </c>
      <c r="C5758" s="87" t="s">
        <v>1061</v>
      </c>
      <c r="D5758" s="88" t="s">
        <v>1051</v>
      </c>
      <c r="E5758" s="88" t="s">
        <v>102</v>
      </c>
      <c r="F5758" s="89">
        <v>169072313</v>
      </c>
      <c r="G5758" s="88">
        <v>3</v>
      </c>
      <c r="H5758" s="89">
        <v>27829335</v>
      </c>
      <c r="J5758" s="48"/>
    </row>
    <row r="5759" spans="1:10" x14ac:dyDescent="0.4">
      <c r="A5759" s="88" t="s">
        <v>3069</v>
      </c>
      <c r="B5759" s="86">
        <v>2016</v>
      </c>
      <c r="C5759" s="87" t="s">
        <v>1061</v>
      </c>
      <c r="D5759" s="88" t="s">
        <v>1051</v>
      </c>
      <c r="E5759" s="88" t="s">
        <v>102</v>
      </c>
      <c r="F5759" s="89">
        <v>108576010</v>
      </c>
      <c r="G5759" s="88">
        <v>3</v>
      </c>
      <c r="H5759" s="89">
        <v>12093808</v>
      </c>
      <c r="J5759" s="48"/>
    </row>
    <row r="5760" spans="1:10" x14ac:dyDescent="0.4">
      <c r="A5760" s="88" t="s">
        <v>3068</v>
      </c>
      <c r="B5760" s="86">
        <v>2016</v>
      </c>
      <c r="C5760" s="87" t="s">
        <v>1070</v>
      </c>
      <c r="D5760" s="88" t="s">
        <v>1064</v>
      </c>
      <c r="E5760" s="88" t="s">
        <v>96</v>
      </c>
      <c r="F5760" s="89">
        <v>120109551</v>
      </c>
      <c r="G5760" s="88">
        <v>1</v>
      </c>
      <c r="H5760" s="89">
        <v>18431528</v>
      </c>
      <c r="J5760" s="48"/>
    </row>
    <row r="5761" spans="1:10" x14ac:dyDescent="0.4">
      <c r="A5761" s="88" t="s">
        <v>3068</v>
      </c>
      <c r="B5761" s="86">
        <v>2016</v>
      </c>
      <c r="C5761" s="87" t="s">
        <v>1070</v>
      </c>
      <c r="D5761" s="88" t="s">
        <v>1064</v>
      </c>
      <c r="E5761" s="88" t="s">
        <v>96</v>
      </c>
      <c r="F5761" s="89">
        <v>115678510</v>
      </c>
      <c r="G5761" s="88">
        <v>1</v>
      </c>
      <c r="H5761" s="89">
        <v>13130883</v>
      </c>
      <c r="J5761" s="48"/>
    </row>
    <row r="5762" spans="1:10" x14ac:dyDescent="0.4">
      <c r="A5762" s="88" t="s">
        <v>3067</v>
      </c>
      <c r="B5762" s="86">
        <v>2017</v>
      </c>
      <c r="C5762" s="87" t="s">
        <v>1054</v>
      </c>
      <c r="D5762" s="88" t="s">
        <v>1051</v>
      </c>
      <c r="E5762" s="88" t="s">
        <v>106</v>
      </c>
      <c r="F5762" s="89">
        <v>173330421</v>
      </c>
      <c r="G5762" s="88">
        <v>2</v>
      </c>
      <c r="H5762" s="89">
        <v>17588067</v>
      </c>
      <c r="J5762" s="48"/>
    </row>
    <row r="5763" spans="1:10" x14ac:dyDescent="0.4">
      <c r="A5763" s="88" t="s">
        <v>3067</v>
      </c>
      <c r="B5763" s="86">
        <v>2014</v>
      </c>
      <c r="C5763" s="87" t="s">
        <v>1054</v>
      </c>
      <c r="D5763" s="88" t="s">
        <v>1051</v>
      </c>
      <c r="E5763" s="88" t="s">
        <v>106</v>
      </c>
      <c r="F5763" s="89">
        <v>215369667</v>
      </c>
      <c r="G5763" s="88">
        <v>4</v>
      </c>
      <c r="H5763" s="89">
        <v>21811571</v>
      </c>
      <c r="J5763" s="48"/>
    </row>
    <row r="5764" spans="1:10" x14ac:dyDescent="0.4">
      <c r="A5764" s="88" t="s">
        <v>3066</v>
      </c>
      <c r="B5764" s="86">
        <v>2014</v>
      </c>
      <c r="C5764" s="87" t="s">
        <v>1052</v>
      </c>
      <c r="D5764" s="88" t="s">
        <v>1051</v>
      </c>
      <c r="E5764" s="88" t="s">
        <v>96</v>
      </c>
      <c r="F5764" s="89">
        <v>194396790</v>
      </c>
      <c r="G5764" s="88">
        <v>2</v>
      </c>
      <c r="H5764" s="89">
        <v>29183847</v>
      </c>
      <c r="J5764" s="48"/>
    </row>
    <row r="5765" spans="1:10" x14ac:dyDescent="0.4">
      <c r="A5765" s="88" t="s">
        <v>3066</v>
      </c>
      <c r="B5765" s="86">
        <v>2014</v>
      </c>
      <c r="C5765" s="87" t="s">
        <v>1052</v>
      </c>
      <c r="D5765" s="88" t="s">
        <v>1051</v>
      </c>
      <c r="E5765" s="88" t="s">
        <v>96</v>
      </c>
      <c r="F5765" s="89">
        <v>200030149</v>
      </c>
      <c r="G5765" s="88">
        <v>5</v>
      </c>
      <c r="H5765" s="89">
        <v>13268443</v>
      </c>
      <c r="J5765" s="48"/>
    </row>
    <row r="5766" spans="1:10" x14ac:dyDescent="0.4">
      <c r="A5766" s="88" t="s">
        <v>3065</v>
      </c>
      <c r="B5766" s="86">
        <v>2017</v>
      </c>
      <c r="C5766" s="87" t="s">
        <v>1054</v>
      </c>
      <c r="D5766" s="88" t="s">
        <v>1051</v>
      </c>
      <c r="E5766" s="88" t="s">
        <v>96</v>
      </c>
      <c r="F5766" s="89">
        <v>146487622</v>
      </c>
      <c r="G5766" s="88">
        <v>4</v>
      </c>
      <c r="H5766" s="89">
        <v>21381846</v>
      </c>
      <c r="J5766" s="48"/>
    </row>
    <row r="5767" spans="1:10" x14ac:dyDescent="0.4">
      <c r="A5767" s="88" t="s">
        <v>3064</v>
      </c>
      <c r="B5767" s="86">
        <v>2017</v>
      </c>
      <c r="C5767" s="87" t="s">
        <v>1054</v>
      </c>
      <c r="D5767" s="88" t="s">
        <v>100</v>
      </c>
      <c r="E5767" s="88" t="s">
        <v>96</v>
      </c>
      <c r="F5767" s="89">
        <v>239385742</v>
      </c>
      <c r="G5767" s="88">
        <v>1</v>
      </c>
      <c r="H5767" s="89">
        <v>15428132</v>
      </c>
      <c r="J5767" s="48"/>
    </row>
    <row r="5768" spans="1:10" x14ac:dyDescent="0.4">
      <c r="A5768" s="88" t="s">
        <v>3064</v>
      </c>
      <c r="B5768" s="86">
        <v>2017</v>
      </c>
      <c r="C5768" s="87" t="s">
        <v>1054</v>
      </c>
      <c r="D5768" s="88" t="s">
        <v>100</v>
      </c>
      <c r="E5768" s="88" t="s">
        <v>96</v>
      </c>
      <c r="F5768" s="89">
        <v>112690089</v>
      </c>
      <c r="G5768" s="88">
        <v>3</v>
      </c>
      <c r="H5768" s="89">
        <v>19757357</v>
      </c>
      <c r="J5768" s="48"/>
    </row>
    <row r="5769" spans="1:10" x14ac:dyDescent="0.4">
      <c r="A5769" s="88" t="s">
        <v>3064</v>
      </c>
      <c r="B5769" s="86">
        <v>2016</v>
      </c>
      <c r="C5769" s="87" t="s">
        <v>1054</v>
      </c>
      <c r="D5769" s="88" t="s">
        <v>100</v>
      </c>
      <c r="E5769" s="88" t="s">
        <v>96</v>
      </c>
      <c r="F5769" s="89">
        <v>161910508</v>
      </c>
      <c r="G5769" s="88">
        <v>4</v>
      </c>
      <c r="H5769" s="89">
        <v>12380245</v>
      </c>
      <c r="J5769" s="48"/>
    </row>
    <row r="5770" spans="1:10" x14ac:dyDescent="0.4">
      <c r="A5770" s="88" t="s">
        <v>3064</v>
      </c>
      <c r="B5770" s="86">
        <v>2014</v>
      </c>
      <c r="C5770" s="87" t="s">
        <v>1054</v>
      </c>
      <c r="D5770" s="88" t="s">
        <v>100</v>
      </c>
      <c r="E5770" s="88" t="s">
        <v>96</v>
      </c>
      <c r="F5770" s="89">
        <v>109187733</v>
      </c>
      <c r="G5770" s="88">
        <v>5</v>
      </c>
      <c r="H5770" s="89">
        <v>22258253</v>
      </c>
      <c r="J5770" s="48"/>
    </row>
    <row r="5771" spans="1:10" x14ac:dyDescent="0.4">
      <c r="A5771" s="88" t="s">
        <v>3063</v>
      </c>
      <c r="B5771" s="86">
        <v>2014</v>
      </c>
      <c r="C5771" s="87" t="s">
        <v>1052</v>
      </c>
      <c r="D5771" s="88" t="s">
        <v>1064</v>
      </c>
      <c r="E5771" s="88" t="s">
        <v>106</v>
      </c>
      <c r="F5771" s="89">
        <v>104343618</v>
      </c>
      <c r="G5771" s="88">
        <v>4</v>
      </c>
      <c r="H5771" s="89">
        <v>24898675</v>
      </c>
      <c r="J5771" s="48"/>
    </row>
    <row r="5772" spans="1:10" x14ac:dyDescent="0.4">
      <c r="A5772" s="88" t="s">
        <v>3062</v>
      </c>
      <c r="B5772" s="86">
        <v>2014</v>
      </c>
      <c r="C5772" s="87" t="s">
        <v>1070</v>
      </c>
      <c r="D5772" s="88" t="s">
        <v>100</v>
      </c>
      <c r="E5772" s="88" t="s">
        <v>104</v>
      </c>
      <c r="F5772" s="89">
        <v>128485252</v>
      </c>
      <c r="G5772" s="88">
        <v>2</v>
      </c>
      <c r="H5772" s="89">
        <v>34023983</v>
      </c>
      <c r="J5772" s="48"/>
    </row>
    <row r="5773" spans="1:10" x14ac:dyDescent="0.4">
      <c r="A5773" s="88" t="s">
        <v>3062</v>
      </c>
      <c r="B5773" s="86">
        <v>2014</v>
      </c>
      <c r="C5773" s="87" t="s">
        <v>1070</v>
      </c>
      <c r="D5773" s="88" t="s">
        <v>100</v>
      </c>
      <c r="E5773" s="88" t="s">
        <v>104</v>
      </c>
      <c r="F5773" s="89">
        <v>212998956</v>
      </c>
      <c r="G5773" s="88">
        <v>3</v>
      </c>
      <c r="H5773" s="89">
        <v>32258177</v>
      </c>
      <c r="J5773" s="48"/>
    </row>
    <row r="5774" spans="1:10" x14ac:dyDescent="0.4">
      <c r="A5774" s="88" t="s">
        <v>3062</v>
      </c>
      <c r="B5774" s="86">
        <v>2017</v>
      </c>
      <c r="C5774" s="87" t="s">
        <v>1070</v>
      </c>
      <c r="D5774" s="88" t="s">
        <v>100</v>
      </c>
      <c r="E5774" s="88" t="s">
        <v>104</v>
      </c>
      <c r="F5774" s="89">
        <v>143438977</v>
      </c>
      <c r="G5774" s="88">
        <v>3</v>
      </c>
      <c r="H5774" s="89">
        <v>10356310</v>
      </c>
      <c r="J5774" s="48"/>
    </row>
    <row r="5775" spans="1:10" x14ac:dyDescent="0.4">
      <c r="A5775" s="88" t="s">
        <v>3062</v>
      </c>
      <c r="B5775" s="86">
        <v>2015</v>
      </c>
      <c r="C5775" s="87" t="s">
        <v>1070</v>
      </c>
      <c r="D5775" s="88" t="s">
        <v>100</v>
      </c>
      <c r="E5775" s="88" t="s">
        <v>104</v>
      </c>
      <c r="F5775" s="89">
        <v>132176301</v>
      </c>
      <c r="G5775" s="88">
        <v>1</v>
      </c>
      <c r="H5775" s="89">
        <v>16868432</v>
      </c>
      <c r="J5775" s="48"/>
    </row>
    <row r="5776" spans="1:10" x14ac:dyDescent="0.4">
      <c r="A5776" s="88" t="s">
        <v>3061</v>
      </c>
      <c r="B5776" s="86">
        <v>2016</v>
      </c>
      <c r="C5776" s="87" t="s">
        <v>1054</v>
      </c>
      <c r="D5776" s="88" t="s">
        <v>1064</v>
      </c>
      <c r="E5776" s="88" t="s">
        <v>106</v>
      </c>
      <c r="F5776" s="89">
        <v>144982669</v>
      </c>
      <c r="G5776" s="88">
        <v>2</v>
      </c>
      <c r="H5776" s="89">
        <v>11113461</v>
      </c>
      <c r="J5776" s="48"/>
    </row>
    <row r="5777" spans="1:10" x14ac:dyDescent="0.4">
      <c r="A5777" s="88" t="s">
        <v>3060</v>
      </c>
      <c r="B5777" s="86">
        <v>2017</v>
      </c>
      <c r="C5777" s="87" t="s">
        <v>1061</v>
      </c>
      <c r="D5777" s="88" t="s">
        <v>100</v>
      </c>
      <c r="E5777" s="88" t="s">
        <v>102</v>
      </c>
      <c r="F5777" s="89">
        <v>194764230</v>
      </c>
      <c r="G5777" s="88">
        <v>1</v>
      </c>
      <c r="H5777" s="89">
        <v>11145716</v>
      </c>
      <c r="J5777" s="48"/>
    </row>
    <row r="5778" spans="1:10" x14ac:dyDescent="0.4">
      <c r="A5778" s="88" t="s">
        <v>3059</v>
      </c>
      <c r="B5778" s="86">
        <v>2017</v>
      </c>
      <c r="C5778" s="87" t="s">
        <v>1052</v>
      </c>
      <c r="D5778" s="88" t="s">
        <v>100</v>
      </c>
      <c r="E5778" s="88" t="s">
        <v>102</v>
      </c>
      <c r="F5778" s="89">
        <v>144264869</v>
      </c>
      <c r="G5778" s="88">
        <v>4</v>
      </c>
      <c r="H5778" s="89">
        <v>14326967</v>
      </c>
      <c r="J5778" s="48"/>
    </row>
    <row r="5779" spans="1:10" x14ac:dyDescent="0.4">
      <c r="A5779" s="88" t="s">
        <v>3059</v>
      </c>
      <c r="B5779" s="86">
        <v>2017</v>
      </c>
      <c r="C5779" s="87" t="s">
        <v>1052</v>
      </c>
      <c r="D5779" s="88" t="s">
        <v>100</v>
      </c>
      <c r="E5779" s="88" t="s">
        <v>102</v>
      </c>
      <c r="F5779" s="89">
        <v>107445172</v>
      </c>
      <c r="G5779" s="88">
        <v>1</v>
      </c>
      <c r="H5779" s="89">
        <v>34480844</v>
      </c>
      <c r="J5779" s="48"/>
    </row>
    <row r="5780" spans="1:10" x14ac:dyDescent="0.4">
      <c r="A5780" s="88" t="s">
        <v>3058</v>
      </c>
      <c r="B5780" s="86">
        <v>2014</v>
      </c>
      <c r="C5780" s="87" t="s">
        <v>1052</v>
      </c>
      <c r="D5780" s="88" t="s">
        <v>100</v>
      </c>
      <c r="E5780" s="88" t="s">
        <v>96</v>
      </c>
      <c r="F5780" s="89">
        <v>132274658</v>
      </c>
      <c r="G5780" s="88">
        <v>5</v>
      </c>
      <c r="H5780" s="89">
        <v>20943498</v>
      </c>
      <c r="J5780" s="48"/>
    </row>
    <row r="5781" spans="1:10" x14ac:dyDescent="0.4">
      <c r="A5781" s="88" t="s">
        <v>3058</v>
      </c>
      <c r="B5781" s="86">
        <v>2014</v>
      </c>
      <c r="C5781" s="87" t="s">
        <v>1052</v>
      </c>
      <c r="D5781" s="88" t="s">
        <v>100</v>
      </c>
      <c r="E5781" s="88" t="s">
        <v>96</v>
      </c>
      <c r="F5781" s="89">
        <v>95395527</v>
      </c>
      <c r="G5781" s="88">
        <v>4</v>
      </c>
      <c r="H5781" s="89">
        <v>11637548</v>
      </c>
      <c r="J5781" s="48"/>
    </row>
    <row r="5782" spans="1:10" x14ac:dyDescent="0.4">
      <c r="A5782" s="88" t="s">
        <v>3058</v>
      </c>
      <c r="B5782" s="86">
        <v>2014</v>
      </c>
      <c r="C5782" s="87" t="s">
        <v>1052</v>
      </c>
      <c r="D5782" s="88" t="s">
        <v>100</v>
      </c>
      <c r="E5782" s="88" t="s">
        <v>96</v>
      </c>
      <c r="F5782" s="89">
        <v>160597185</v>
      </c>
      <c r="G5782" s="88">
        <v>2</v>
      </c>
      <c r="H5782" s="89">
        <v>22917480</v>
      </c>
      <c r="J5782" s="48"/>
    </row>
    <row r="5783" spans="1:10" x14ac:dyDescent="0.4">
      <c r="A5783" s="88" t="s">
        <v>3058</v>
      </c>
      <c r="B5783" s="86">
        <v>2014</v>
      </c>
      <c r="C5783" s="87" t="s">
        <v>1052</v>
      </c>
      <c r="D5783" s="88" t="s">
        <v>100</v>
      </c>
      <c r="E5783" s="88" t="s">
        <v>96</v>
      </c>
      <c r="F5783" s="89">
        <v>209044442</v>
      </c>
      <c r="G5783" s="88">
        <v>3</v>
      </c>
      <c r="H5783" s="89">
        <v>32633989</v>
      </c>
      <c r="J5783" s="48"/>
    </row>
    <row r="5784" spans="1:10" x14ac:dyDescent="0.4">
      <c r="A5784" s="88" t="s">
        <v>3057</v>
      </c>
      <c r="B5784" s="86">
        <v>2016</v>
      </c>
      <c r="C5784" s="87" t="s">
        <v>1052</v>
      </c>
      <c r="D5784" s="88" t="s">
        <v>100</v>
      </c>
      <c r="E5784" s="88" t="s">
        <v>96</v>
      </c>
      <c r="F5784" s="89">
        <v>127274620</v>
      </c>
      <c r="G5784" s="88">
        <v>2</v>
      </c>
      <c r="H5784" s="89">
        <v>25961665</v>
      </c>
      <c r="J5784" s="48"/>
    </row>
    <row r="5785" spans="1:10" x14ac:dyDescent="0.4">
      <c r="A5785" s="88" t="s">
        <v>3056</v>
      </c>
      <c r="B5785" s="86">
        <v>2017</v>
      </c>
      <c r="C5785" s="87" t="s">
        <v>1052</v>
      </c>
      <c r="D5785" s="88" t="s">
        <v>1064</v>
      </c>
      <c r="E5785" s="88" t="s">
        <v>96</v>
      </c>
      <c r="F5785" s="89">
        <v>98383237</v>
      </c>
      <c r="G5785" s="88">
        <v>2</v>
      </c>
      <c r="H5785" s="89">
        <v>11758531</v>
      </c>
      <c r="J5785" s="48"/>
    </row>
    <row r="5786" spans="1:10" x14ac:dyDescent="0.4">
      <c r="A5786" s="88" t="s">
        <v>3056</v>
      </c>
      <c r="B5786" s="86">
        <v>2016</v>
      </c>
      <c r="C5786" s="87" t="s">
        <v>1052</v>
      </c>
      <c r="D5786" s="88" t="s">
        <v>1064</v>
      </c>
      <c r="E5786" s="88" t="s">
        <v>96</v>
      </c>
      <c r="F5786" s="89">
        <v>223992693</v>
      </c>
      <c r="G5786" s="88">
        <v>4</v>
      </c>
      <c r="H5786" s="89">
        <v>27621751</v>
      </c>
      <c r="J5786" s="48"/>
    </row>
    <row r="5787" spans="1:10" x14ac:dyDescent="0.4">
      <c r="A5787" s="88" t="s">
        <v>3056</v>
      </c>
      <c r="B5787" s="86">
        <v>2016</v>
      </c>
      <c r="C5787" s="87" t="s">
        <v>1052</v>
      </c>
      <c r="D5787" s="88" t="s">
        <v>1064</v>
      </c>
      <c r="E5787" s="88" t="s">
        <v>96</v>
      </c>
      <c r="F5787" s="89">
        <v>106910725</v>
      </c>
      <c r="G5787" s="88">
        <v>2</v>
      </c>
      <c r="H5787" s="89">
        <v>32054320</v>
      </c>
      <c r="J5787" s="48"/>
    </row>
    <row r="5788" spans="1:10" x14ac:dyDescent="0.4">
      <c r="A5788" s="88" t="s">
        <v>3055</v>
      </c>
      <c r="B5788" s="86">
        <v>2016</v>
      </c>
      <c r="C5788" s="87" t="s">
        <v>1054</v>
      </c>
      <c r="D5788" s="88" t="s">
        <v>100</v>
      </c>
      <c r="E5788" s="88" t="s">
        <v>96</v>
      </c>
      <c r="F5788" s="89">
        <v>189616328</v>
      </c>
      <c r="G5788" s="88">
        <v>1</v>
      </c>
      <c r="H5788" s="89">
        <v>11841075</v>
      </c>
      <c r="J5788" s="48"/>
    </row>
    <row r="5789" spans="1:10" x14ac:dyDescent="0.4">
      <c r="A5789" s="88" t="s">
        <v>3055</v>
      </c>
      <c r="B5789" s="86">
        <v>2016</v>
      </c>
      <c r="C5789" s="87" t="s">
        <v>1054</v>
      </c>
      <c r="D5789" s="88" t="s">
        <v>100</v>
      </c>
      <c r="E5789" s="88" t="s">
        <v>96</v>
      </c>
      <c r="F5789" s="89">
        <v>187787395</v>
      </c>
      <c r="G5789" s="88">
        <v>1</v>
      </c>
      <c r="H5789" s="89">
        <v>18866895</v>
      </c>
      <c r="J5789" s="48"/>
    </row>
    <row r="5790" spans="1:10" x14ac:dyDescent="0.4">
      <c r="A5790" s="88" t="s">
        <v>3055</v>
      </c>
      <c r="B5790" s="86">
        <v>2016</v>
      </c>
      <c r="C5790" s="87" t="s">
        <v>1054</v>
      </c>
      <c r="D5790" s="88" t="s">
        <v>100</v>
      </c>
      <c r="E5790" s="88" t="s">
        <v>96</v>
      </c>
      <c r="F5790" s="89">
        <v>185137034</v>
      </c>
      <c r="G5790" s="88">
        <v>1</v>
      </c>
      <c r="H5790" s="89">
        <v>33084030</v>
      </c>
      <c r="J5790" s="48"/>
    </row>
    <row r="5791" spans="1:10" x14ac:dyDescent="0.4">
      <c r="A5791" s="88" t="s">
        <v>3054</v>
      </c>
      <c r="B5791" s="86">
        <v>2016</v>
      </c>
      <c r="C5791" s="87" t="s">
        <v>1061</v>
      </c>
      <c r="D5791" s="88" t="s">
        <v>1064</v>
      </c>
      <c r="E5791" s="88" t="s">
        <v>102</v>
      </c>
      <c r="F5791" s="89">
        <v>145240377</v>
      </c>
      <c r="G5791" s="88">
        <v>1</v>
      </c>
      <c r="H5791" s="89">
        <v>31236115</v>
      </c>
      <c r="J5791" s="48"/>
    </row>
    <row r="5792" spans="1:10" x14ac:dyDescent="0.4">
      <c r="A5792" s="88" t="s">
        <v>3053</v>
      </c>
      <c r="B5792" s="86">
        <v>2017</v>
      </c>
      <c r="C5792" s="87" t="s">
        <v>1061</v>
      </c>
      <c r="D5792" s="88" t="s">
        <v>1051</v>
      </c>
      <c r="E5792" s="88" t="s">
        <v>96</v>
      </c>
      <c r="F5792" s="89">
        <v>137638211</v>
      </c>
      <c r="G5792" s="88">
        <v>5</v>
      </c>
      <c r="H5792" s="89">
        <v>25400056</v>
      </c>
      <c r="J5792" s="48"/>
    </row>
    <row r="5793" spans="1:10" x14ac:dyDescent="0.4">
      <c r="A5793" s="88" t="s">
        <v>3053</v>
      </c>
      <c r="B5793" s="86">
        <v>2017</v>
      </c>
      <c r="C5793" s="87" t="s">
        <v>1061</v>
      </c>
      <c r="D5793" s="88" t="s">
        <v>1051</v>
      </c>
      <c r="E5793" s="88" t="s">
        <v>96</v>
      </c>
      <c r="F5793" s="89">
        <v>196190453</v>
      </c>
      <c r="G5793" s="88">
        <v>5</v>
      </c>
      <c r="H5793" s="89">
        <v>22591267</v>
      </c>
      <c r="J5793" s="48"/>
    </row>
    <row r="5794" spans="1:10" x14ac:dyDescent="0.4">
      <c r="A5794" s="88" t="s">
        <v>3053</v>
      </c>
      <c r="B5794" s="86">
        <v>2017</v>
      </c>
      <c r="C5794" s="87" t="s">
        <v>1061</v>
      </c>
      <c r="D5794" s="88" t="s">
        <v>1051</v>
      </c>
      <c r="E5794" s="88" t="s">
        <v>96</v>
      </c>
      <c r="F5794" s="89">
        <v>104561915</v>
      </c>
      <c r="G5794" s="88">
        <v>2</v>
      </c>
      <c r="H5794" s="89">
        <v>25768992</v>
      </c>
      <c r="J5794" s="48"/>
    </row>
    <row r="5795" spans="1:10" x14ac:dyDescent="0.4">
      <c r="A5795" s="88" t="s">
        <v>3053</v>
      </c>
      <c r="B5795" s="86">
        <v>2016</v>
      </c>
      <c r="C5795" s="87" t="s">
        <v>1061</v>
      </c>
      <c r="D5795" s="88" t="s">
        <v>1051</v>
      </c>
      <c r="E5795" s="88" t="s">
        <v>96</v>
      </c>
      <c r="F5795" s="89">
        <v>183750976</v>
      </c>
      <c r="G5795" s="88">
        <v>3</v>
      </c>
      <c r="H5795" s="89">
        <v>29466286</v>
      </c>
      <c r="J5795" s="48"/>
    </row>
    <row r="5796" spans="1:10" x14ac:dyDescent="0.4">
      <c r="A5796" s="88" t="s">
        <v>3052</v>
      </c>
      <c r="B5796" s="86">
        <v>2016</v>
      </c>
      <c r="C5796" s="87" t="s">
        <v>1054</v>
      </c>
      <c r="D5796" s="88" t="s">
        <v>1051</v>
      </c>
      <c r="E5796" s="88" t="s">
        <v>102</v>
      </c>
      <c r="F5796" s="89">
        <v>120287800</v>
      </c>
      <c r="G5796" s="88">
        <v>1</v>
      </c>
      <c r="H5796" s="89">
        <v>23533843</v>
      </c>
      <c r="J5796" s="48"/>
    </row>
    <row r="5797" spans="1:10" x14ac:dyDescent="0.4">
      <c r="A5797" s="88" t="s">
        <v>3051</v>
      </c>
      <c r="B5797" s="86">
        <v>2016</v>
      </c>
      <c r="C5797" s="87" t="s">
        <v>1054</v>
      </c>
      <c r="D5797" s="88" t="s">
        <v>1064</v>
      </c>
      <c r="E5797" s="88" t="s">
        <v>102</v>
      </c>
      <c r="F5797" s="89">
        <v>192820327</v>
      </c>
      <c r="G5797" s="88">
        <v>1</v>
      </c>
      <c r="H5797" s="89">
        <v>20163874</v>
      </c>
      <c r="J5797" s="48"/>
    </row>
    <row r="5798" spans="1:10" x14ac:dyDescent="0.4">
      <c r="A5798" s="88" t="s">
        <v>3050</v>
      </c>
      <c r="B5798" s="86">
        <v>2016</v>
      </c>
      <c r="C5798" s="87" t="s">
        <v>1054</v>
      </c>
      <c r="D5798" s="88" t="s">
        <v>1051</v>
      </c>
      <c r="E5798" s="88" t="s">
        <v>104</v>
      </c>
      <c r="F5798" s="89">
        <v>163917218</v>
      </c>
      <c r="G5798" s="88">
        <v>3</v>
      </c>
      <c r="H5798" s="89">
        <v>25947801</v>
      </c>
      <c r="J5798" s="48"/>
    </row>
    <row r="5799" spans="1:10" x14ac:dyDescent="0.4">
      <c r="A5799" s="88" t="s">
        <v>3049</v>
      </c>
      <c r="B5799" s="86">
        <v>2016</v>
      </c>
      <c r="C5799" s="87" t="s">
        <v>1054</v>
      </c>
      <c r="D5799" s="88" t="s">
        <v>100</v>
      </c>
      <c r="E5799" s="88" t="s">
        <v>106</v>
      </c>
      <c r="F5799" s="89">
        <v>208538875</v>
      </c>
      <c r="G5799" s="88">
        <v>4</v>
      </c>
      <c r="H5799" s="89">
        <v>13272609</v>
      </c>
      <c r="J5799" s="48"/>
    </row>
    <row r="5800" spans="1:10" x14ac:dyDescent="0.4">
      <c r="A5800" s="88" t="s">
        <v>3049</v>
      </c>
      <c r="B5800" s="86">
        <v>2014</v>
      </c>
      <c r="C5800" s="87" t="s">
        <v>1054</v>
      </c>
      <c r="D5800" s="88" t="s">
        <v>100</v>
      </c>
      <c r="E5800" s="88" t="s">
        <v>106</v>
      </c>
      <c r="F5800" s="89">
        <v>93625216</v>
      </c>
      <c r="G5800" s="88">
        <v>4</v>
      </c>
      <c r="H5800" s="89">
        <v>10331057</v>
      </c>
      <c r="J5800" s="48"/>
    </row>
    <row r="5801" spans="1:10" x14ac:dyDescent="0.4">
      <c r="A5801" s="88" t="s">
        <v>3048</v>
      </c>
      <c r="B5801" s="86">
        <v>2014</v>
      </c>
      <c r="C5801" s="87" t="s">
        <v>1061</v>
      </c>
      <c r="D5801" s="88" t="s">
        <v>1051</v>
      </c>
      <c r="E5801" s="88" t="s">
        <v>96</v>
      </c>
      <c r="F5801" s="89">
        <v>93645254</v>
      </c>
      <c r="G5801" s="88">
        <v>4</v>
      </c>
      <c r="H5801" s="89">
        <v>33359613</v>
      </c>
      <c r="J5801" s="48"/>
    </row>
    <row r="5802" spans="1:10" x14ac:dyDescent="0.4">
      <c r="A5802" s="88" t="s">
        <v>3047</v>
      </c>
      <c r="B5802" s="86">
        <v>2014</v>
      </c>
      <c r="C5802" s="87" t="s">
        <v>1054</v>
      </c>
      <c r="D5802" s="88" t="s">
        <v>1064</v>
      </c>
      <c r="E5802" s="88" t="s">
        <v>106</v>
      </c>
      <c r="F5802" s="89">
        <v>201304072</v>
      </c>
      <c r="G5802" s="88">
        <v>2</v>
      </c>
      <c r="H5802" s="89">
        <v>17200275</v>
      </c>
      <c r="J5802" s="48"/>
    </row>
    <row r="5803" spans="1:10" x14ac:dyDescent="0.4">
      <c r="A5803" s="88" t="s">
        <v>3047</v>
      </c>
      <c r="B5803" s="86">
        <v>2014</v>
      </c>
      <c r="C5803" s="87" t="s">
        <v>1054</v>
      </c>
      <c r="D5803" s="88" t="s">
        <v>1064</v>
      </c>
      <c r="E5803" s="88" t="s">
        <v>106</v>
      </c>
      <c r="F5803" s="89">
        <v>181681012</v>
      </c>
      <c r="G5803" s="88">
        <v>2</v>
      </c>
      <c r="H5803" s="89">
        <v>30633729</v>
      </c>
      <c r="J5803" s="48"/>
    </row>
    <row r="5804" spans="1:10" x14ac:dyDescent="0.4">
      <c r="A5804" s="88" t="s">
        <v>3047</v>
      </c>
      <c r="B5804" s="86">
        <v>2014</v>
      </c>
      <c r="C5804" s="87" t="s">
        <v>1054</v>
      </c>
      <c r="D5804" s="88" t="s">
        <v>1064</v>
      </c>
      <c r="E5804" s="88" t="s">
        <v>106</v>
      </c>
      <c r="F5804" s="89">
        <v>201488740</v>
      </c>
      <c r="G5804" s="88">
        <v>5</v>
      </c>
      <c r="H5804" s="89">
        <v>28530407</v>
      </c>
      <c r="J5804" s="48"/>
    </row>
    <row r="5805" spans="1:10" x14ac:dyDescent="0.4">
      <c r="A5805" s="88" t="s">
        <v>3047</v>
      </c>
      <c r="B5805" s="86">
        <v>2017</v>
      </c>
      <c r="C5805" s="87" t="s">
        <v>1054</v>
      </c>
      <c r="D5805" s="88" t="s">
        <v>1064</v>
      </c>
      <c r="E5805" s="88" t="s">
        <v>106</v>
      </c>
      <c r="F5805" s="89">
        <v>187518505</v>
      </c>
      <c r="G5805" s="88">
        <v>5</v>
      </c>
      <c r="H5805" s="89">
        <v>19441379</v>
      </c>
      <c r="J5805" s="48"/>
    </row>
    <row r="5806" spans="1:10" x14ac:dyDescent="0.4">
      <c r="A5806" s="88" t="s">
        <v>3046</v>
      </c>
      <c r="B5806" s="86">
        <v>2017</v>
      </c>
      <c r="C5806" s="87" t="s">
        <v>1054</v>
      </c>
      <c r="D5806" s="88" t="s">
        <v>1051</v>
      </c>
      <c r="E5806" s="88" t="s">
        <v>102</v>
      </c>
      <c r="F5806" s="89">
        <v>189620227</v>
      </c>
      <c r="G5806" s="88">
        <v>3</v>
      </c>
      <c r="H5806" s="89">
        <v>32867345</v>
      </c>
      <c r="J5806" s="48"/>
    </row>
    <row r="5807" spans="1:10" x14ac:dyDescent="0.4">
      <c r="A5807" s="88" t="s">
        <v>3045</v>
      </c>
      <c r="B5807" s="86">
        <v>2015</v>
      </c>
      <c r="C5807" s="87" t="s">
        <v>1052</v>
      </c>
      <c r="D5807" s="88" t="s">
        <v>1051</v>
      </c>
      <c r="E5807" s="88" t="s">
        <v>102</v>
      </c>
      <c r="F5807" s="89">
        <v>197065339</v>
      </c>
      <c r="G5807" s="88">
        <v>5</v>
      </c>
      <c r="H5807" s="89">
        <v>16263501</v>
      </c>
      <c r="J5807" s="48"/>
    </row>
    <row r="5808" spans="1:10" x14ac:dyDescent="0.4">
      <c r="A5808" s="88" t="s">
        <v>3044</v>
      </c>
      <c r="B5808" s="86">
        <v>2017</v>
      </c>
      <c r="C5808" s="87" t="s">
        <v>1054</v>
      </c>
      <c r="D5808" s="88" t="s">
        <v>1051</v>
      </c>
      <c r="E5808" s="88" t="s">
        <v>104</v>
      </c>
      <c r="F5808" s="89">
        <v>187673084</v>
      </c>
      <c r="G5808" s="88">
        <v>4</v>
      </c>
      <c r="H5808" s="89">
        <v>18964924</v>
      </c>
      <c r="J5808" s="48"/>
    </row>
    <row r="5809" spans="1:10" x14ac:dyDescent="0.4">
      <c r="A5809" s="88" t="s">
        <v>3044</v>
      </c>
      <c r="B5809" s="86">
        <v>2017</v>
      </c>
      <c r="C5809" s="87" t="s">
        <v>1054</v>
      </c>
      <c r="D5809" s="88" t="s">
        <v>1051</v>
      </c>
      <c r="E5809" s="88" t="s">
        <v>104</v>
      </c>
      <c r="F5809" s="89">
        <v>209059056</v>
      </c>
      <c r="G5809" s="88">
        <v>3</v>
      </c>
      <c r="H5809" s="89">
        <v>29165218</v>
      </c>
      <c r="J5809" s="48"/>
    </row>
    <row r="5810" spans="1:10" x14ac:dyDescent="0.4">
      <c r="A5810" s="88" t="s">
        <v>3044</v>
      </c>
      <c r="B5810" s="86">
        <v>2015</v>
      </c>
      <c r="C5810" s="87" t="s">
        <v>1054</v>
      </c>
      <c r="D5810" s="88" t="s">
        <v>1051</v>
      </c>
      <c r="E5810" s="88" t="s">
        <v>104</v>
      </c>
      <c r="F5810" s="89">
        <v>103148243</v>
      </c>
      <c r="G5810" s="88">
        <v>1</v>
      </c>
      <c r="H5810" s="89">
        <v>20304319</v>
      </c>
      <c r="J5810" s="48"/>
    </row>
    <row r="5811" spans="1:10" x14ac:dyDescent="0.4">
      <c r="A5811" s="88" t="s">
        <v>3044</v>
      </c>
      <c r="B5811" s="86">
        <v>2015</v>
      </c>
      <c r="C5811" s="87" t="s">
        <v>1054</v>
      </c>
      <c r="D5811" s="88" t="s">
        <v>1051</v>
      </c>
      <c r="E5811" s="88" t="s">
        <v>104</v>
      </c>
      <c r="F5811" s="89">
        <v>117084347</v>
      </c>
      <c r="G5811" s="88">
        <v>2</v>
      </c>
      <c r="H5811" s="89">
        <v>17491005</v>
      </c>
      <c r="J5811" s="48"/>
    </row>
    <row r="5812" spans="1:10" x14ac:dyDescent="0.4">
      <c r="A5812" s="88" t="s">
        <v>3044</v>
      </c>
      <c r="B5812" s="86">
        <v>2015</v>
      </c>
      <c r="C5812" s="87" t="s">
        <v>1054</v>
      </c>
      <c r="D5812" s="88" t="s">
        <v>1051</v>
      </c>
      <c r="E5812" s="88" t="s">
        <v>104</v>
      </c>
      <c r="F5812" s="89">
        <v>195930133</v>
      </c>
      <c r="G5812" s="88">
        <v>5</v>
      </c>
      <c r="H5812" s="89">
        <v>21177502</v>
      </c>
      <c r="J5812" s="48"/>
    </row>
    <row r="5813" spans="1:10" x14ac:dyDescent="0.4">
      <c r="A5813" s="88" t="s">
        <v>3044</v>
      </c>
      <c r="B5813" s="86">
        <v>2015</v>
      </c>
      <c r="C5813" s="87" t="s">
        <v>1054</v>
      </c>
      <c r="D5813" s="88" t="s">
        <v>1051</v>
      </c>
      <c r="E5813" s="88" t="s">
        <v>104</v>
      </c>
      <c r="F5813" s="89">
        <v>90352108</v>
      </c>
      <c r="G5813" s="88">
        <v>3</v>
      </c>
      <c r="H5813" s="89">
        <v>20119149</v>
      </c>
      <c r="J5813" s="48"/>
    </row>
    <row r="5814" spans="1:10" x14ac:dyDescent="0.4">
      <c r="A5814" s="88" t="s">
        <v>3043</v>
      </c>
      <c r="B5814" s="86">
        <v>2015</v>
      </c>
      <c r="C5814" s="87" t="s">
        <v>1054</v>
      </c>
      <c r="D5814" s="88" t="s">
        <v>1051</v>
      </c>
      <c r="E5814" s="88" t="s">
        <v>96</v>
      </c>
      <c r="F5814" s="89">
        <v>192623212</v>
      </c>
      <c r="G5814" s="88">
        <v>4</v>
      </c>
      <c r="H5814" s="89">
        <v>12569335</v>
      </c>
      <c r="J5814" s="48"/>
    </row>
    <row r="5815" spans="1:10" x14ac:dyDescent="0.4">
      <c r="A5815" s="88" t="s">
        <v>3043</v>
      </c>
      <c r="B5815" s="86">
        <v>2016</v>
      </c>
      <c r="C5815" s="87" t="s">
        <v>1054</v>
      </c>
      <c r="D5815" s="88" t="s">
        <v>1051</v>
      </c>
      <c r="E5815" s="88" t="s">
        <v>96</v>
      </c>
      <c r="F5815" s="89">
        <v>96197345</v>
      </c>
      <c r="G5815" s="88">
        <v>2</v>
      </c>
      <c r="H5815" s="89">
        <v>28142518</v>
      </c>
      <c r="J5815" s="48"/>
    </row>
    <row r="5816" spans="1:10" x14ac:dyDescent="0.4">
      <c r="A5816" s="88" t="s">
        <v>3043</v>
      </c>
      <c r="B5816" s="86">
        <v>2016</v>
      </c>
      <c r="C5816" s="87" t="s">
        <v>1054</v>
      </c>
      <c r="D5816" s="88" t="s">
        <v>1051</v>
      </c>
      <c r="E5816" s="88" t="s">
        <v>96</v>
      </c>
      <c r="F5816" s="89">
        <v>104975316</v>
      </c>
      <c r="G5816" s="88">
        <v>2</v>
      </c>
      <c r="H5816" s="89">
        <v>11420910</v>
      </c>
      <c r="J5816" s="48"/>
    </row>
    <row r="5817" spans="1:10" x14ac:dyDescent="0.4">
      <c r="A5817" s="88" t="s">
        <v>3042</v>
      </c>
      <c r="B5817" s="86">
        <v>2014</v>
      </c>
      <c r="C5817" s="87" t="s">
        <v>1070</v>
      </c>
      <c r="D5817" s="88" t="s">
        <v>100</v>
      </c>
      <c r="E5817" s="88" t="s">
        <v>102</v>
      </c>
      <c r="F5817" s="89">
        <v>160944111</v>
      </c>
      <c r="G5817" s="88">
        <v>5</v>
      </c>
      <c r="H5817" s="89">
        <v>27265201</v>
      </c>
      <c r="J5817" s="48"/>
    </row>
    <row r="5818" spans="1:10" x14ac:dyDescent="0.4">
      <c r="A5818" s="88" t="s">
        <v>3042</v>
      </c>
      <c r="B5818" s="86">
        <v>2014</v>
      </c>
      <c r="C5818" s="87" t="s">
        <v>1070</v>
      </c>
      <c r="D5818" s="88" t="s">
        <v>100</v>
      </c>
      <c r="E5818" s="88" t="s">
        <v>102</v>
      </c>
      <c r="F5818" s="89">
        <v>249264485</v>
      </c>
      <c r="G5818" s="88">
        <v>1</v>
      </c>
      <c r="H5818" s="89">
        <v>13191903</v>
      </c>
      <c r="J5818" s="48"/>
    </row>
    <row r="5819" spans="1:10" x14ac:dyDescent="0.4">
      <c r="A5819" s="88" t="s">
        <v>3042</v>
      </c>
      <c r="B5819" s="86">
        <v>2014</v>
      </c>
      <c r="C5819" s="87" t="s">
        <v>1070</v>
      </c>
      <c r="D5819" s="88" t="s">
        <v>100</v>
      </c>
      <c r="E5819" s="88" t="s">
        <v>102</v>
      </c>
      <c r="F5819" s="89">
        <v>180544293</v>
      </c>
      <c r="G5819" s="88">
        <v>4</v>
      </c>
      <c r="H5819" s="89">
        <v>16001531</v>
      </c>
      <c r="J5819" s="48"/>
    </row>
    <row r="5820" spans="1:10" x14ac:dyDescent="0.4">
      <c r="A5820" s="88" t="s">
        <v>3042</v>
      </c>
      <c r="B5820" s="86">
        <v>2014</v>
      </c>
      <c r="C5820" s="87" t="s">
        <v>1070</v>
      </c>
      <c r="D5820" s="88" t="s">
        <v>100</v>
      </c>
      <c r="E5820" s="88" t="s">
        <v>102</v>
      </c>
      <c r="F5820" s="89">
        <v>92646070</v>
      </c>
      <c r="G5820" s="88">
        <v>4</v>
      </c>
      <c r="H5820" s="89">
        <v>31501919</v>
      </c>
      <c r="J5820" s="48"/>
    </row>
    <row r="5821" spans="1:10" x14ac:dyDescent="0.4">
      <c r="A5821" s="88" t="s">
        <v>3042</v>
      </c>
      <c r="B5821" s="86">
        <v>2014</v>
      </c>
      <c r="C5821" s="87" t="s">
        <v>1070</v>
      </c>
      <c r="D5821" s="88" t="s">
        <v>100</v>
      </c>
      <c r="E5821" s="88" t="s">
        <v>102</v>
      </c>
      <c r="F5821" s="89">
        <v>148310675</v>
      </c>
      <c r="G5821" s="88">
        <v>2</v>
      </c>
      <c r="H5821" s="89">
        <v>18937394</v>
      </c>
      <c r="J5821" s="48"/>
    </row>
    <row r="5822" spans="1:10" x14ac:dyDescent="0.4">
      <c r="A5822" s="88" t="s">
        <v>3041</v>
      </c>
      <c r="B5822" s="86">
        <v>2016</v>
      </c>
      <c r="C5822" s="87" t="s">
        <v>1054</v>
      </c>
      <c r="D5822" s="88" t="s">
        <v>100</v>
      </c>
      <c r="E5822" s="88" t="s">
        <v>96</v>
      </c>
      <c r="F5822" s="89">
        <v>93602744</v>
      </c>
      <c r="G5822" s="88">
        <v>3</v>
      </c>
      <c r="H5822" s="89">
        <v>32737132</v>
      </c>
      <c r="J5822" s="48"/>
    </row>
    <row r="5823" spans="1:10" x14ac:dyDescent="0.4">
      <c r="A5823" s="88" t="s">
        <v>3041</v>
      </c>
      <c r="B5823" s="86">
        <v>2016</v>
      </c>
      <c r="C5823" s="87" t="s">
        <v>1054</v>
      </c>
      <c r="D5823" s="88" t="s">
        <v>100</v>
      </c>
      <c r="E5823" s="88" t="s">
        <v>96</v>
      </c>
      <c r="F5823" s="89">
        <v>218729414</v>
      </c>
      <c r="G5823" s="88">
        <v>1</v>
      </c>
      <c r="H5823" s="89">
        <v>33577105</v>
      </c>
      <c r="J5823" s="48"/>
    </row>
    <row r="5824" spans="1:10" x14ac:dyDescent="0.4">
      <c r="A5824" s="88" t="s">
        <v>3041</v>
      </c>
      <c r="B5824" s="86">
        <v>2014</v>
      </c>
      <c r="C5824" s="87" t="s">
        <v>1054</v>
      </c>
      <c r="D5824" s="88" t="s">
        <v>100</v>
      </c>
      <c r="E5824" s="88" t="s">
        <v>96</v>
      </c>
      <c r="F5824" s="89">
        <v>207742426</v>
      </c>
      <c r="G5824" s="88">
        <v>3</v>
      </c>
      <c r="H5824" s="89">
        <v>29341226</v>
      </c>
      <c r="J5824" s="48"/>
    </row>
    <row r="5825" spans="1:10" x14ac:dyDescent="0.4">
      <c r="A5825" s="88" t="s">
        <v>3040</v>
      </c>
      <c r="B5825" s="86">
        <v>2017</v>
      </c>
      <c r="C5825" s="87" t="s">
        <v>1054</v>
      </c>
      <c r="D5825" s="88" t="s">
        <v>100</v>
      </c>
      <c r="E5825" s="88" t="s">
        <v>96</v>
      </c>
      <c r="F5825" s="89">
        <v>184511070</v>
      </c>
      <c r="G5825" s="88">
        <v>3</v>
      </c>
      <c r="H5825" s="89">
        <v>20848283</v>
      </c>
      <c r="J5825" s="48"/>
    </row>
    <row r="5826" spans="1:10" x14ac:dyDescent="0.4">
      <c r="A5826" s="88" t="s">
        <v>3040</v>
      </c>
      <c r="B5826" s="86">
        <v>2017</v>
      </c>
      <c r="C5826" s="87" t="s">
        <v>1054</v>
      </c>
      <c r="D5826" s="88" t="s">
        <v>100</v>
      </c>
      <c r="E5826" s="88" t="s">
        <v>96</v>
      </c>
      <c r="F5826" s="89">
        <v>149068060</v>
      </c>
      <c r="G5826" s="88">
        <v>5</v>
      </c>
      <c r="H5826" s="89">
        <v>26041554</v>
      </c>
      <c r="J5826" s="48"/>
    </row>
    <row r="5827" spans="1:10" x14ac:dyDescent="0.4">
      <c r="A5827" s="88" t="s">
        <v>3039</v>
      </c>
      <c r="B5827" s="86">
        <v>2017</v>
      </c>
      <c r="C5827" s="87" t="s">
        <v>1054</v>
      </c>
      <c r="D5827" s="88" t="s">
        <v>1051</v>
      </c>
      <c r="E5827" s="88" t="s">
        <v>104</v>
      </c>
      <c r="F5827" s="89">
        <v>114039454</v>
      </c>
      <c r="G5827" s="88">
        <v>2</v>
      </c>
      <c r="H5827" s="89">
        <v>29130550</v>
      </c>
      <c r="J5827" s="48"/>
    </row>
    <row r="5828" spans="1:10" x14ac:dyDescent="0.4">
      <c r="A5828" s="88" t="s">
        <v>3038</v>
      </c>
      <c r="B5828" s="86">
        <v>2017</v>
      </c>
      <c r="C5828" s="87" t="s">
        <v>1054</v>
      </c>
      <c r="D5828" s="88" t="s">
        <v>1051</v>
      </c>
      <c r="E5828" s="88" t="s">
        <v>96</v>
      </c>
      <c r="F5828" s="89">
        <v>171099117</v>
      </c>
      <c r="G5828" s="88">
        <v>1</v>
      </c>
      <c r="H5828" s="89">
        <v>20599102</v>
      </c>
      <c r="J5828" s="48"/>
    </row>
    <row r="5829" spans="1:10" x14ac:dyDescent="0.4">
      <c r="A5829" s="88" t="s">
        <v>3037</v>
      </c>
      <c r="B5829" s="86">
        <v>2016</v>
      </c>
      <c r="C5829" s="87" t="s">
        <v>1054</v>
      </c>
      <c r="D5829" s="88" t="s">
        <v>1051</v>
      </c>
      <c r="E5829" s="88" t="s">
        <v>102</v>
      </c>
      <c r="F5829" s="89">
        <v>204687128</v>
      </c>
      <c r="G5829" s="88">
        <v>3</v>
      </c>
      <c r="H5829" s="89">
        <v>31527407</v>
      </c>
      <c r="J5829" s="48"/>
    </row>
    <row r="5830" spans="1:10" x14ac:dyDescent="0.4">
      <c r="A5830" s="88" t="s">
        <v>3036</v>
      </c>
      <c r="B5830" s="86">
        <v>2016</v>
      </c>
      <c r="C5830" s="87" t="s">
        <v>1054</v>
      </c>
      <c r="D5830" s="88" t="s">
        <v>100</v>
      </c>
      <c r="E5830" s="88" t="s">
        <v>102</v>
      </c>
      <c r="F5830" s="89">
        <v>192507158</v>
      </c>
      <c r="G5830" s="88">
        <v>1</v>
      </c>
      <c r="H5830" s="89">
        <v>33662592</v>
      </c>
      <c r="J5830" s="48"/>
    </row>
    <row r="5831" spans="1:10" x14ac:dyDescent="0.4">
      <c r="A5831" s="88" t="s">
        <v>3035</v>
      </c>
      <c r="B5831" s="86">
        <v>2017</v>
      </c>
      <c r="C5831" s="87" t="s">
        <v>1061</v>
      </c>
      <c r="D5831" s="88" t="s">
        <v>100</v>
      </c>
      <c r="E5831" s="88" t="s">
        <v>104</v>
      </c>
      <c r="F5831" s="89">
        <v>195288617</v>
      </c>
      <c r="G5831" s="88">
        <v>3</v>
      </c>
      <c r="H5831" s="89">
        <v>18753991</v>
      </c>
      <c r="J5831" s="48"/>
    </row>
    <row r="5832" spans="1:10" x14ac:dyDescent="0.4">
      <c r="A5832" s="88" t="s">
        <v>3034</v>
      </c>
      <c r="B5832" s="86">
        <v>2016</v>
      </c>
      <c r="C5832" s="87" t="s">
        <v>1054</v>
      </c>
      <c r="D5832" s="88" t="s">
        <v>1051</v>
      </c>
      <c r="E5832" s="88" t="s">
        <v>96</v>
      </c>
      <c r="F5832" s="89">
        <v>105857056</v>
      </c>
      <c r="G5832" s="88">
        <v>3</v>
      </c>
      <c r="H5832" s="89">
        <v>34773868</v>
      </c>
      <c r="J5832" s="48"/>
    </row>
    <row r="5833" spans="1:10" x14ac:dyDescent="0.4">
      <c r="A5833" s="88" t="s">
        <v>3034</v>
      </c>
      <c r="B5833" s="86">
        <v>2017</v>
      </c>
      <c r="C5833" s="87" t="s">
        <v>1054</v>
      </c>
      <c r="D5833" s="88" t="s">
        <v>1051</v>
      </c>
      <c r="E5833" s="88" t="s">
        <v>96</v>
      </c>
      <c r="F5833" s="89">
        <v>199054496</v>
      </c>
      <c r="G5833" s="88">
        <v>5</v>
      </c>
      <c r="H5833" s="89">
        <v>29111378</v>
      </c>
      <c r="J5833" s="48"/>
    </row>
    <row r="5834" spans="1:10" x14ac:dyDescent="0.4">
      <c r="A5834" s="88" t="s">
        <v>3034</v>
      </c>
      <c r="B5834" s="86">
        <v>2015</v>
      </c>
      <c r="C5834" s="87" t="s">
        <v>1054</v>
      </c>
      <c r="D5834" s="88" t="s">
        <v>1051</v>
      </c>
      <c r="E5834" s="88" t="s">
        <v>96</v>
      </c>
      <c r="F5834" s="89">
        <v>222278454</v>
      </c>
      <c r="G5834" s="88">
        <v>3</v>
      </c>
      <c r="H5834" s="89">
        <v>29081028</v>
      </c>
      <c r="J5834" s="48"/>
    </row>
    <row r="5835" spans="1:10" x14ac:dyDescent="0.4">
      <c r="A5835" s="88" t="s">
        <v>3034</v>
      </c>
      <c r="B5835" s="86">
        <v>2015</v>
      </c>
      <c r="C5835" s="87" t="s">
        <v>1054</v>
      </c>
      <c r="D5835" s="88" t="s">
        <v>1051</v>
      </c>
      <c r="E5835" s="88" t="s">
        <v>96</v>
      </c>
      <c r="F5835" s="89">
        <v>129108604</v>
      </c>
      <c r="G5835" s="88">
        <v>4</v>
      </c>
      <c r="H5835" s="89">
        <v>25663730</v>
      </c>
      <c r="J5835" s="48"/>
    </row>
    <row r="5836" spans="1:10" x14ac:dyDescent="0.4">
      <c r="A5836" s="88" t="s">
        <v>3034</v>
      </c>
      <c r="B5836" s="86">
        <v>2015</v>
      </c>
      <c r="C5836" s="87" t="s">
        <v>1054</v>
      </c>
      <c r="D5836" s="88" t="s">
        <v>1051</v>
      </c>
      <c r="E5836" s="88" t="s">
        <v>96</v>
      </c>
      <c r="F5836" s="89">
        <v>115150384</v>
      </c>
      <c r="G5836" s="88">
        <v>3</v>
      </c>
      <c r="H5836" s="89">
        <v>13819303</v>
      </c>
      <c r="J5836" s="48"/>
    </row>
    <row r="5837" spans="1:10" x14ac:dyDescent="0.4">
      <c r="A5837" s="88" t="s">
        <v>3033</v>
      </c>
      <c r="B5837" s="86">
        <v>2016</v>
      </c>
      <c r="C5837" s="87" t="s">
        <v>1061</v>
      </c>
      <c r="D5837" s="88" t="s">
        <v>1064</v>
      </c>
      <c r="E5837" s="88" t="s">
        <v>96</v>
      </c>
      <c r="F5837" s="89">
        <v>113172558</v>
      </c>
      <c r="G5837" s="88">
        <v>2</v>
      </c>
      <c r="H5837" s="89">
        <v>23830125</v>
      </c>
      <c r="J5837" s="48"/>
    </row>
    <row r="5838" spans="1:10" x14ac:dyDescent="0.4">
      <c r="A5838" s="88" t="s">
        <v>3033</v>
      </c>
      <c r="B5838" s="86">
        <v>2016</v>
      </c>
      <c r="C5838" s="87" t="s">
        <v>1061</v>
      </c>
      <c r="D5838" s="88" t="s">
        <v>1064</v>
      </c>
      <c r="E5838" s="88" t="s">
        <v>96</v>
      </c>
      <c r="F5838" s="89">
        <v>133609843</v>
      </c>
      <c r="G5838" s="88">
        <v>4</v>
      </c>
      <c r="H5838" s="89">
        <v>18595515</v>
      </c>
      <c r="J5838" s="48"/>
    </row>
    <row r="5839" spans="1:10" x14ac:dyDescent="0.4">
      <c r="A5839" s="88" t="s">
        <v>3032</v>
      </c>
      <c r="B5839" s="86">
        <v>2016</v>
      </c>
      <c r="C5839" s="87" t="s">
        <v>1054</v>
      </c>
      <c r="D5839" s="88" t="s">
        <v>100</v>
      </c>
      <c r="E5839" s="88" t="s">
        <v>96</v>
      </c>
      <c r="F5839" s="89">
        <v>245523404</v>
      </c>
      <c r="G5839" s="88">
        <v>1</v>
      </c>
      <c r="H5839" s="89">
        <v>31740214</v>
      </c>
      <c r="J5839" s="48"/>
    </row>
    <row r="5840" spans="1:10" x14ac:dyDescent="0.4">
      <c r="A5840" s="88" t="s">
        <v>3032</v>
      </c>
      <c r="B5840" s="86">
        <v>2016</v>
      </c>
      <c r="C5840" s="87" t="s">
        <v>1054</v>
      </c>
      <c r="D5840" s="88" t="s">
        <v>100</v>
      </c>
      <c r="E5840" s="88" t="s">
        <v>96</v>
      </c>
      <c r="F5840" s="89">
        <v>92449045</v>
      </c>
      <c r="G5840" s="88">
        <v>5</v>
      </c>
      <c r="H5840" s="89">
        <v>29622930</v>
      </c>
      <c r="J5840" s="48"/>
    </row>
    <row r="5841" spans="1:10" x14ac:dyDescent="0.4">
      <c r="A5841" s="88" t="s">
        <v>3032</v>
      </c>
      <c r="B5841" s="86">
        <v>2017</v>
      </c>
      <c r="C5841" s="87" t="s">
        <v>1054</v>
      </c>
      <c r="D5841" s="88" t="s">
        <v>100</v>
      </c>
      <c r="E5841" s="88" t="s">
        <v>96</v>
      </c>
      <c r="F5841" s="89">
        <v>144653796</v>
      </c>
      <c r="G5841" s="88">
        <v>3</v>
      </c>
      <c r="H5841" s="89">
        <v>10179815</v>
      </c>
      <c r="J5841" s="48"/>
    </row>
    <row r="5842" spans="1:10" x14ac:dyDescent="0.4">
      <c r="A5842" s="88" t="s">
        <v>3032</v>
      </c>
      <c r="B5842" s="86">
        <v>2017</v>
      </c>
      <c r="C5842" s="87" t="s">
        <v>1054</v>
      </c>
      <c r="D5842" s="88" t="s">
        <v>100</v>
      </c>
      <c r="E5842" s="88" t="s">
        <v>96</v>
      </c>
      <c r="F5842" s="89">
        <v>217167597</v>
      </c>
      <c r="G5842" s="88">
        <v>3</v>
      </c>
      <c r="H5842" s="89">
        <v>27411449</v>
      </c>
      <c r="J5842" s="48"/>
    </row>
    <row r="5843" spans="1:10" x14ac:dyDescent="0.4">
      <c r="A5843" s="88" t="s">
        <v>3031</v>
      </c>
      <c r="B5843" s="86">
        <v>2017</v>
      </c>
      <c r="C5843" s="87" t="s">
        <v>1052</v>
      </c>
      <c r="D5843" s="88" t="s">
        <v>1051</v>
      </c>
      <c r="E5843" s="88" t="s">
        <v>102</v>
      </c>
      <c r="F5843" s="89">
        <v>225053941</v>
      </c>
      <c r="G5843" s="88">
        <v>4</v>
      </c>
      <c r="H5843" s="89">
        <v>11423439</v>
      </c>
      <c r="J5843" s="48"/>
    </row>
    <row r="5844" spans="1:10" x14ac:dyDescent="0.4">
      <c r="A5844" s="88" t="s">
        <v>3030</v>
      </c>
      <c r="B5844" s="86">
        <v>2017</v>
      </c>
      <c r="C5844" s="87" t="s">
        <v>1070</v>
      </c>
      <c r="D5844" s="88" t="s">
        <v>1051</v>
      </c>
      <c r="E5844" s="88" t="s">
        <v>104</v>
      </c>
      <c r="F5844" s="89">
        <v>100643079</v>
      </c>
      <c r="G5844" s="88">
        <v>1</v>
      </c>
      <c r="H5844" s="89">
        <v>22492138</v>
      </c>
      <c r="J5844" s="48"/>
    </row>
    <row r="5845" spans="1:10" x14ac:dyDescent="0.4">
      <c r="A5845" s="88" t="s">
        <v>3030</v>
      </c>
      <c r="B5845" s="86">
        <v>2015</v>
      </c>
      <c r="C5845" s="87" t="s">
        <v>1070</v>
      </c>
      <c r="D5845" s="88" t="s">
        <v>1051</v>
      </c>
      <c r="E5845" s="88" t="s">
        <v>104</v>
      </c>
      <c r="F5845" s="89">
        <v>143994490</v>
      </c>
      <c r="G5845" s="88">
        <v>2</v>
      </c>
      <c r="H5845" s="89">
        <v>27918241</v>
      </c>
      <c r="J5845" s="48"/>
    </row>
    <row r="5846" spans="1:10" x14ac:dyDescent="0.4">
      <c r="A5846" s="88" t="s">
        <v>3029</v>
      </c>
      <c r="B5846" s="86">
        <v>2015</v>
      </c>
      <c r="C5846" s="87" t="s">
        <v>1054</v>
      </c>
      <c r="D5846" s="88" t="s">
        <v>1051</v>
      </c>
      <c r="E5846" s="88" t="s">
        <v>106</v>
      </c>
      <c r="F5846" s="89">
        <v>135706687</v>
      </c>
      <c r="G5846" s="88">
        <v>2</v>
      </c>
      <c r="H5846" s="89">
        <v>30926992</v>
      </c>
      <c r="J5846" s="48"/>
    </row>
    <row r="5847" spans="1:10" x14ac:dyDescent="0.4">
      <c r="A5847" s="88" t="s">
        <v>3028</v>
      </c>
      <c r="B5847" s="86">
        <v>2015</v>
      </c>
      <c r="C5847" s="87" t="s">
        <v>1052</v>
      </c>
      <c r="D5847" s="88" t="s">
        <v>1051</v>
      </c>
      <c r="E5847" s="88" t="s">
        <v>102</v>
      </c>
      <c r="F5847" s="89">
        <v>176844365</v>
      </c>
      <c r="G5847" s="88">
        <v>5</v>
      </c>
      <c r="H5847" s="89">
        <v>28059397</v>
      </c>
      <c r="J5847" s="48"/>
    </row>
    <row r="5848" spans="1:10" x14ac:dyDescent="0.4">
      <c r="A5848" s="88" t="s">
        <v>3028</v>
      </c>
      <c r="B5848" s="86">
        <v>2016</v>
      </c>
      <c r="C5848" s="87" t="s">
        <v>1052</v>
      </c>
      <c r="D5848" s="88" t="s">
        <v>1051</v>
      </c>
      <c r="E5848" s="88" t="s">
        <v>102</v>
      </c>
      <c r="F5848" s="89">
        <v>149812468</v>
      </c>
      <c r="G5848" s="88">
        <v>2</v>
      </c>
      <c r="H5848" s="89">
        <v>19765231</v>
      </c>
      <c r="J5848" s="48"/>
    </row>
    <row r="5849" spans="1:10" x14ac:dyDescent="0.4">
      <c r="A5849" s="88" t="s">
        <v>3027</v>
      </c>
      <c r="B5849" s="86">
        <v>2015</v>
      </c>
      <c r="C5849" s="87" t="s">
        <v>1054</v>
      </c>
      <c r="D5849" s="88" t="s">
        <v>100</v>
      </c>
      <c r="E5849" s="88" t="s">
        <v>96</v>
      </c>
      <c r="F5849" s="89">
        <v>169017043</v>
      </c>
      <c r="G5849" s="88">
        <v>3</v>
      </c>
      <c r="H5849" s="89">
        <v>26585793</v>
      </c>
      <c r="J5849" s="48"/>
    </row>
    <row r="5850" spans="1:10" x14ac:dyDescent="0.4">
      <c r="A5850" s="88" t="s">
        <v>3027</v>
      </c>
      <c r="B5850" s="86">
        <v>2015</v>
      </c>
      <c r="C5850" s="87" t="s">
        <v>1054</v>
      </c>
      <c r="D5850" s="88" t="s">
        <v>100</v>
      </c>
      <c r="E5850" s="88" t="s">
        <v>96</v>
      </c>
      <c r="F5850" s="89">
        <v>154183776</v>
      </c>
      <c r="G5850" s="88">
        <v>1</v>
      </c>
      <c r="H5850" s="89">
        <v>30172044</v>
      </c>
      <c r="J5850" s="48"/>
    </row>
    <row r="5851" spans="1:10" x14ac:dyDescent="0.4">
      <c r="A5851" s="88" t="s">
        <v>3026</v>
      </c>
      <c r="B5851" s="86">
        <v>2016</v>
      </c>
      <c r="C5851" s="87" t="s">
        <v>1061</v>
      </c>
      <c r="D5851" s="88" t="s">
        <v>1051</v>
      </c>
      <c r="E5851" s="88" t="s">
        <v>104</v>
      </c>
      <c r="F5851" s="89">
        <v>171176263</v>
      </c>
      <c r="G5851" s="88">
        <v>4</v>
      </c>
      <c r="H5851" s="89">
        <v>27885538</v>
      </c>
      <c r="J5851" s="48"/>
    </row>
    <row r="5852" spans="1:10" x14ac:dyDescent="0.4">
      <c r="A5852" s="88" t="s">
        <v>3025</v>
      </c>
      <c r="B5852" s="86">
        <v>2016</v>
      </c>
      <c r="C5852" s="87" t="s">
        <v>1061</v>
      </c>
      <c r="D5852" s="88" t="s">
        <v>1051</v>
      </c>
      <c r="E5852" s="88" t="s">
        <v>96</v>
      </c>
      <c r="F5852" s="89">
        <v>103316127</v>
      </c>
      <c r="G5852" s="88">
        <v>5</v>
      </c>
      <c r="H5852" s="89">
        <v>12009882</v>
      </c>
      <c r="J5852" s="48"/>
    </row>
    <row r="5853" spans="1:10" x14ac:dyDescent="0.4">
      <c r="A5853" s="88" t="s">
        <v>3024</v>
      </c>
      <c r="B5853" s="86">
        <v>2016</v>
      </c>
      <c r="C5853" s="87" t="s">
        <v>1070</v>
      </c>
      <c r="D5853" s="88" t="s">
        <v>1051</v>
      </c>
      <c r="E5853" s="88" t="s">
        <v>104</v>
      </c>
      <c r="F5853" s="89">
        <v>211839406</v>
      </c>
      <c r="G5853" s="88">
        <v>2</v>
      </c>
      <c r="H5853" s="89">
        <v>21966727</v>
      </c>
      <c r="J5853" s="48"/>
    </row>
    <row r="5854" spans="1:10" x14ac:dyDescent="0.4">
      <c r="A5854" s="88" t="s">
        <v>3023</v>
      </c>
      <c r="B5854" s="86">
        <v>2016</v>
      </c>
      <c r="C5854" s="87" t="s">
        <v>1054</v>
      </c>
      <c r="D5854" s="88" t="s">
        <v>100</v>
      </c>
      <c r="E5854" s="88" t="s">
        <v>102</v>
      </c>
      <c r="F5854" s="89">
        <v>192016661</v>
      </c>
      <c r="G5854" s="88">
        <v>4</v>
      </c>
      <c r="H5854" s="89">
        <v>32480675</v>
      </c>
      <c r="J5854" s="48"/>
    </row>
    <row r="5855" spans="1:10" x14ac:dyDescent="0.4">
      <c r="A5855" s="88" t="s">
        <v>3022</v>
      </c>
      <c r="B5855" s="86">
        <v>2016</v>
      </c>
      <c r="C5855" s="87" t="s">
        <v>1061</v>
      </c>
      <c r="D5855" s="88" t="s">
        <v>1051</v>
      </c>
      <c r="E5855" s="88" t="s">
        <v>102</v>
      </c>
      <c r="F5855" s="89">
        <v>159014040</v>
      </c>
      <c r="G5855" s="88">
        <v>1</v>
      </c>
      <c r="H5855" s="89">
        <v>14191814</v>
      </c>
      <c r="J5855" s="48"/>
    </row>
    <row r="5856" spans="1:10" x14ac:dyDescent="0.4">
      <c r="A5856" s="88" t="s">
        <v>3021</v>
      </c>
      <c r="B5856" s="86">
        <v>2014</v>
      </c>
      <c r="C5856" s="87" t="s">
        <v>1054</v>
      </c>
      <c r="D5856" s="88" t="s">
        <v>1064</v>
      </c>
      <c r="E5856" s="88" t="s">
        <v>96</v>
      </c>
      <c r="F5856" s="89">
        <v>112123248</v>
      </c>
      <c r="G5856" s="88">
        <v>5</v>
      </c>
      <c r="H5856" s="89">
        <v>22337165</v>
      </c>
      <c r="J5856" s="48"/>
    </row>
    <row r="5857" spans="1:10" x14ac:dyDescent="0.4">
      <c r="A5857" s="88" t="s">
        <v>3020</v>
      </c>
      <c r="B5857" s="86">
        <v>2014</v>
      </c>
      <c r="C5857" s="87" t="s">
        <v>1054</v>
      </c>
      <c r="D5857" s="88" t="s">
        <v>1051</v>
      </c>
      <c r="E5857" s="88" t="s">
        <v>106</v>
      </c>
      <c r="F5857" s="89">
        <v>181198143</v>
      </c>
      <c r="G5857" s="88">
        <v>1</v>
      </c>
      <c r="H5857" s="89">
        <v>14031657</v>
      </c>
      <c r="J5857" s="48"/>
    </row>
    <row r="5858" spans="1:10" x14ac:dyDescent="0.4">
      <c r="A5858" s="88" t="s">
        <v>3020</v>
      </c>
      <c r="B5858" s="86">
        <v>2014</v>
      </c>
      <c r="C5858" s="87" t="s">
        <v>1054</v>
      </c>
      <c r="D5858" s="88" t="s">
        <v>1051</v>
      </c>
      <c r="E5858" s="88" t="s">
        <v>106</v>
      </c>
      <c r="F5858" s="89">
        <v>105217194</v>
      </c>
      <c r="G5858" s="88">
        <v>3</v>
      </c>
      <c r="H5858" s="89">
        <v>25194304</v>
      </c>
      <c r="J5858" s="48"/>
    </row>
    <row r="5859" spans="1:10" x14ac:dyDescent="0.4">
      <c r="A5859" s="88" t="s">
        <v>3019</v>
      </c>
      <c r="B5859" s="86">
        <v>2015</v>
      </c>
      <c r="C5859" s="87" t="s">
        <v>1054</v>
      </c>
      <c r="D5859" s="88" t="s">
        <v>1051</v>
      </c>
      <c r="E5859" s="88" t="s">
        <v>104</v>
      </c>
      <c r="F5859" s="89">
        <v>165753269</v>
      </c>
      <c r="G5859" s="88">
        <v>1</v>
      </c>
      <c r="H5859" s="89">
        <v>32291162</v>
      </c>
      <c r="J5859" s="48"/>
    </row>
    <row r="5860" spans="1:10" x14ac:dyDescent="0.4">
      <c r="A5860" s="88" t="s">
        <v>3019</v>
      </c>
      <c r="B5860" s="86">
        <v>2015</v>
      </c>
      <c r="C5860" s="87" t="s">
        <v>1054</v>
      </c>
      <c r="D5860" s="88" t="s">
        <v>1051</v>
      </c>
      <c r="E5860" s="88" t="s">
        <v>104</v>
      </c>
      <c r="F5860" s="89">
        <v>247633859</v>
      </c>
      <c r="G5860" s="88">
        <v>1</v>
      </c>
      <c r="H5860" s="89">
        <v>27811223</v>
      </c>
      <c r="J5860" s="48"/>
    </row>
    <row r="5861" spans="1:10" x14ac:dyDescent="0.4">
      <c r="A5861" s="88" t="s">
        <v>3019</v>
      </c>
      <c r="B5861" s="86">
        <v>2015</v>
      </c>
      <c r="C5861" s="87" t="s">
        <v>1054</v>
      </c>
      <c r="D5861" s="88" t="s">
        <v>1051</v>
      </c>
      <c r="E5861" s="88" t="s">
        <v>104</v>
      </c>
      <c r="F5861" s="89">
        <v>219242194</v>
      </c>
      <c r="G5861" s="88">
        <v>2</v>
      </c>
      <c r="H5861" s="89">
        <v>33963628</v>
      </c>
      <c r="J5861" s="48"/>
    </row>
    <row r="5862" spans="1:10" x14ac:dyDescent="0.4">
      <c r="A5862" s="88" t="s">
        <v>3019</v>
      </c>
      <c r="B5862" s="86">
        <v>2015</v>
      </c>
      <c r="C5862" s="87" t="s">
        <v>1054</v>
      </c>
      <c r="D5862" s="88" t="s">
        <v>1051</v>
      </c>
      <c r="E5862" s="88" t="s">
        <v>104</v>
      </c>
      <c r="F5862" s="89">
        <v>237221912</v>
      </c>
      <c r="G5862" s="88">
        <v>4</v>
      </c>
      <c r="H5862" s="89">
        <v>34993711</v>
      </c>
      <c r="J5862" s="48"/>
    </row>
    <row r="5863" spans="1:10" x14ac:dyDescent="0.4">
      <c r="A5863" s="88" t="s">
        <v>3018</v>
      </c>
      <c r="B5863" s="86">
        <v>2015</v>
      </c>
      <c r="C5863" s="87" t="s">
        <v>1054</v>
      </c>
      <c r="D5863" s="88" t="s">
        <v>100</v>
      </c>
      <c r="E5863" s="88" t="s">
        <v>96</v>
      </c>
      <c r="F5863" s="89">
        <v>123442900</v>
      </c>
      <c r="G5863" s="88">
        <v>4</v>
      </c>
      <c r="H5863" s="89">
        <v>12904028</v>
      </c>
      <c r="J5863" s="48"/>
    </row>
    <row r="5864" spans="1:10" x14ac:dyDescent="0.4">
      <c r="A5864" s="88" t="s">
        <v>3018</v>
      </c>
      <c r="B5864" s="86">
        <v>2015</v>
      </c>
      <c r="C5864" s="87" t="s">
        <v>1054</v>
      </c>
      <c r="D5864" s="88" t="s">
        <v>100</v>
      </c>
      <c r="E5864" s="88" t="s">
        <v>96</v>
      </c>
      <c r="F5864" s="89">
        <v>212789564</v>
      </c>
      <c r="G5864" s="88">
        <v>2</v>
      </c>
      <c r="H5864" s="89">
        <v>18698488</v>
      </c>
      <c r="J5864" s="48"/>
    </row>
    <row r="5865" spans="1:10" x14ac:dyDescent="0.4">
      <c r="A5865" s="88" t="s">
        <v>3017</v>
      </c>
      <c r="B5865" s="86">
        <v>2015</v>
      </c>
      <c r="C5865" s="87" t="s">
        <v>1052</v>
      </c>
      <c r="D5865" s="88" t="s">
        <v>100</v>
      </c>
      <c r="E5865" s="88" t="s">
        <v>104</v>
      </c>
      <c r="F5865" s="89">
        <v>139566477</v>
      </c>
      <c r="G5865" s="88">
        <v>1</v>
      </c>
      <c r="H5865" s="89">
        <v>28579408</v>
      </c>
      <c r="J5865" s="48"/>
    </row>
    <row r="5866" spans="1:10" x14ac:dyDescent="0.4">
      <c r="A5866" s="88" t="s">
        <v>3017</v>
      </c>
      <c r="B5866" s="86">
        <v>2017</v>
      </c>
      <c r="C5866" s="87" t="s">
        <v>1052</v>
      </c>
      <c r="D5866" s="88" t="s">
        <v>100</v>
      </c>
      <c r="E5866" s="88" t="s">
        <v>104</v>
      </c>
      <c r="F5866" s="89">
        <v>197129819</v>
      </c>
      <c r="G5866" s="88">
        <v>1</v>
      </c>
      <c r="H5866" s="89">
        <v>23445195</v>
      </c>
      <c r="J5866" s="48"/>
    </row>
    <row r="5867" spans="1:10" x14ac:dyDescent="0.4">
      <c r="A5867" s="88" t="s">
        <v>3016</v>
      </c>
      <c r="B5867" s="86">
        <v>2017</v>
      </c>
      <c r="C5867" s="87" t="s">
        <v>1054</v>
      </c>
      <c r="D5867" s="88" t="s">
        <v>100</v>
      </c>
      <c r="E5867" s="88" t="s">
        <v>96</v>
      </c>
      <c r="F5867" s="89">
        <v>194611216</v>
      </c>
      <c r="G5867" s="88">
        <v>3</v>
      </c>
      <c r="H5867" s="89">
        <v>23319646</v>
      </c>
      <c r="J5867" s="48"/>
    </row>
    <row r="5868" spans="1:10" x14ac:dyDescent="0.4">
      <c r="A5868" s="88" t="s">
        <v>3015</v>
      </c>
      <c r="B5868" s="86">
        <v>2017</v>
      </c>
      <c r="C5868" s="87" t="s">
        <v>1054</v>
      </c>
      <c r="D5868" s="88" t="s">
        <v>100</v>
      </c>
      <c r="E5868" s="88" t="s">
        <v>104</v>
      </c>
      <c r="F5868" s="89">
        <v>110068738</v>
      </c>
      <c r="G5868" s="88">
        <v>5</v>
      </c>
      <c r="H5868" s="89">
        <v>25080042</v>
      </c>
      <c r="J5868" s="48"/>
    </row>
    <row r="5869" spans="1:10" x14ac:dyDescent="0.4">
      <c r="A5869" s="88" t="s">
        <v>3015</v>
      </c>
      <c r="B5869" s="86">
        <v>2017</v>
      </c>
      <c r="C5869" s="87" t="s">
        <v>1054</v>
      </c>
      <c r="D5869" s="88" t="s">
        <v>100</v>
      </c>
      <c r="E5869" s="88" t="s">
        <v>104</v>
      </c>
      <c r="F5869" s="89">
        <v>125997358</v>
      </c>
      <c r="G5869" s="88">
        <v>1</v>
      </c>
      <c r="H5869" s="89">
        <v>18794071</v>
      </c>
      <c r="J5869" s="48"/>
    </row>
    <row r="5870" spans="1:10" x14ac:dyDescent="0.4">
      <c r="A5870" s="88" t="s">
        <v>3014</v>
      </c>
      <c r="B5870" s="86">
        <v>2015</v>
      </c>
      <c r="C5870" s="87" t="s">
        <v>1061</v>
      </c>
      <c r="D5870" s="88" t="s">
        <v>1051</v>
      </c>
      <c r="E5870" s="88" t="s">
        <v>106</v>
      </c>
      <c r="F5870" s="89">
        <v>136025156</v>
      </c>
      <c r="G5870" s="88">
        <v>2</v>
      </c>
      <c r="H5870" s="89">
        <v>26712633</v>
      </c>
      <c r="J5870" s="48"/>
    </row>
    <row r="5871" spans="1:10" x14ac:dyDescent="0.4">
      <c r="A5871" s="88" t="s">
        <v>3013</v>
      </c>
      <c r="B5871" s="86">
        <v>2015</v>
      </c>
      <c r="C5871" s="87" t="s">
        <v>1054</v>
      </c>
      <c r="D5871" s="88" t="s">
        <v>1051</v>
      </c>
      <c r="E5871" s="88" t="s">
        <v>106</v>
      </c>
      <c r="F5871" s="89">
        <v>150972224</v>
      </c>
      <c r="G5871" s="88">
        <v>1</v>
      </c>
      <c r="H5871" s="89">
        <v>18606899</v>
      </c>
      <c r="J5871" s="48"/>
    </row>
    <row r="5872" spans="1:10" x14ac:dyDescent="0.4">
      <c r="A5872" s="88" t="s">
        <v>3013</v>
      </c>
      <c r="B5872" s="86">
        <v>2015</v>
      </c>
      <c r="C5872" s="87" t="s">
        <v>1054</v>
      </c>
      <c r="D5872" s="88" t="s">
        <v>1051</v>
      </c>
      <c r="E5872" s="88" t="s">
        <v>106</v>
      </c>
      <c r="F5872" s="89">
        <v>213875151</v>
      </c>
      <c r="G5872" s="88">
        <v>3</v>
      </c>
      <c r="H5872" s="89">
        <v>11200538</v>
      </c>
      <c r="J5872" s="48"/>
    </row>
    <row r="5873" spans="1:10" x14ac:dyDescent="0.4">
      <c r="A5873" s="88" t="s">
        <v>3012</v>
      </c>
      <c r="B5873" s="86">
        <v>2017</v>
      </c>
      <c r="C5873" s="87" t="s">
        <v>1052</v>
      </c>
      <c r="D5873" s="88" t="s">
        <v>1064</v>
      </c>
      <c r="E5873" s="88" t="s">
        <v>102</v>
      </c>
      <c r="F5873" s="89">
        <v>159969613</v>
      </c>
      <c r="G5873" s="88">
        <v>2</v>
      </c>
      <c r="H5873" s="89">
        <v>26271713</v>
      </c>
      <c r="J5873" s="48"/>
    </row>
    <row r="5874" spans="1:10" x14ac:dyDescent="0.4">
      <c r="A5874" s="88" t="s">
        <v>3012</v>
      </c>
      <c r="B5874" s="86">
        <v>2017</v>
      </c>
      <c r="C5874" s="87" t="s">
        <v>1052</v>
      </c>
      <c r="D5874" s="88" t="s">
        <v>1064</v>
      </c>
      <c r="E5874" s="88" t="s">
        <v>102</v>
      </c>
      <c r="F5874" s="89">
        <v>208112644</v>
      </c>
      <c r="G5874" s="88">
        <v>2</v>
      </c>
      <c r="H5874" s="89">
        <v>11972589</v>
      </c>
      <c r="J5874" s="48"/>
    </row>
    <row r="5875" spans="1:10" x14ac:dyDescent="0.4">
      <c r="A5875" s="88" t="s">
        <v>3012</v>
      </c>
      <c r="B5875" s="86">
        <v>2016</v>
      </c>
      <c r="C5875" s="87" t="s">
        <v>1052</v>
      </c>
      <c r="D5875" s="88" t="s">
        <v>1064</v>
      </c>
      <c r="E5875" s="88" t="s">
        <v>102</v>
      </c>
      <c r="F5875" s="89">
        <v>212975527</v>
      </c>
      <c r="G5875" s="88">
        <v>5</v>
      </c>
      <c r="H5875" s="89">
        <v>28679091</v>
      </c>
      <c r="J5875" s="48"/>
    </row>
    <row r="5876" spans="1:10" x14ac:dyDescent="0.4">
      <c r="A5876" s="88" t="s">
        <v>3011</v>
      </c>
      <c r="B5876" s="86">
        <v>2016</v>
      </c>
      <c r="C5876" s="87" t="s">
        <v>1061</v>
      </c>
      <c r="D5876" s="88" t="s">
        <v>1051</v>
      </c>
      <c r="E5876" s="88" t="s">
        <v>106</v>
      </c>
      <c r="F5876" s="89">
        <v>165134081</v>
      </c>
      <c r="G5876" s="88">
        <v>1</v>
      </c>
      <c r="H5876" s="89">
        <v>33590357</v>
      </c>
      <c r="J5876" s="48"/>
    </row>
    <row r="5877" spans="1:10" x14ac:dyDescent="0.4">
      <c r="A5877" s="88" t="s">
        <v>3011</v>
      </c>
      <c r="B5877" s="86">
        <v>2016</v>
      </c>
      <c r="C5877" s="87" t="s">
        <v>1061</v>
      </c>
      <c r="D5877" s="88" t="s">
        <v>1051</v>
      </c>
      <c r="E5877" s="88" t="s">
        <v>106</v>
      </c>
      <c r="F5877" s="89">
        <v>244863854</v>
      </c>
      <c r="G5877" s="88">
        <v>4</v>
      </c>
      <c r="H5877" s="89">
        <v>34350204</v>
      </c>
      <c r="J5877" s="48"/>
    </row>
    <row r="5878" spans="1:10" x14ac:dyDescent="0.4">
      <c r="A5878" s="88" t="s">
        <v>3010</v>
      </c>
      <c r="B5878" s="86">
        <v>2016</v>
      </c>
      <c r="C5878" s="87" t="s">
        <v>1054</v>
      </c>
      <c r="D5878" s="88" t="s">
        <v>1064</v>
      </c>
      <c r="E5878" s="88" t="s">
        <v>102</v>
      </c>
      <c r="F5878" s="89">
        <v>235379877</v>
      </c>
      <c r="G5878" s="88">
        <v>3</v>
      </c>
      <c r="H5878" s="89">
        <v>14160101</v>
      </c>
      <c r="J5878" s="48"/>
    </row>
    <row r="5879" spans="1:10" x14ac:dyDescent="0.4">
      <c r="A5879" s="88" t="s">
        <v>3010</v>
      </c>
      <c r="B5879" s="86">
        <v>2017</v>
      </c>
      <c r="C5879" s="87" t="s">
        <v>1054</v>
      </c>
      <c r="D5879" s="88" t="s">
        <v>1064</v>
      </c>
      <c r="E5879" s="88" t="s">
        <v>102</v>
      </c>
      <c r="F5879" s="89">
        <v>200811994</v>
      </c>
      <c r="G5879" s="88">
        <v>2</v>
      </c>
      <c r="H5879" s="89">
        <v>26744267</v>
      </c>
      <c r="J5879" s="48"/>
    </row>
    <row r="5880" spans="1:10" x14ac:dyDescent="0.4">
      <c r="A5880" s="88" t="s">
        <v>3009</v>
      </c>
      <c r="B5880" s="86">
        <v>2014</v>
      </c>
      <c r="C5880" s="87" t="s">
        <v>1054</v>
      </c>
      <c r="D5880" s="88" t="s">
        <v>1051</v>
      </c>
      <c r="E5880" s="88" t="s">
        <v>102</v>
      </c>
      <c r="F5880" s="89">
        <v>242842331</v>
      </c>
      <c r="G5880" s="88">
        <v>3</v>
      </c>
      <c r="H5880" s="89">
        <v>32595948</v>
      </c>
      <c r="J5880" s="48"/>
    </row>
    <row r="5881" spans="1:10" x14ac:dyDescent="0.4">
      <c r="A5881" s="88" t="s">
        <v>3008</v>
      </c>
      <c r="B5881" s="86">
        <v>2016</v>
      </c>
      <c r="C5881" s="87" t="s">
        <v>1054</v>
      </c>
      <c r="D5881" s="88" t="s">
        <v>1064</v>
      </c>
      <c r="E5881" s="88" t="s">
        <v>102</v>
      </c>
      <c r="F5881" s="89">
        <v>204282634</v>
      </c>
      <c r="G5881" s="88">
        <v>3</v>
      </c>
      <c r="H5881" s="89">
        <v>13849397</v>
      </c>
      <c r="J5881" s="48"/>
    </row>
    <row r="5882" spans="1:10" x14ac:dyDescent="0.4">
      <c r="A5882" s="88" t="s">
        <v>3008</v>
      </c>
      <c r="B5882" s="86">
        <v>2016</v>
      </c>
      <c r="C5882" s="87" t="s">
        <v>1054</v>
      </c>
      <c r="D5882" s="88" t="s">
        <v>1064</v>
      </c>
      <c r="E5882" s="88" t="s">
        <v>102</v>
      </c>
      <c r="F5882" s="89">
        <v>153815843</v>
      </c>
      <c r="G5882" s="88">
        <v>4</v>
      </c>
      <c r="H5882" s="89">
        <v>29400247</v>
      </c>
      <c r="J5882" s="48"/>
    </row>
    <row r="5883" spans="1:10" x14ac:dyDescent="0.4">
      <c r="A5883" s="88" t="s">
        <v>3007</v>
      </c>
      <c r="B5883" s="86">
        <v>2016</v>
      </c>
      <c r="C5883" s="87" t="s">
        <v>1052</v>
      </c>
      <c r="D5883" s="88" t="s">
        <v>1051</v>
      </c>
      <c r="E5883" s="88" t="s">
        <v>96</v>
      </c>
      <c r="F5883" s="89">
        <v>225329324</v>
      </c>
      <c r="G5883" s="88">
        <v>4</v>
      </c>
      <c r="H5883" s="89">
        <v>30816716</v>
      </c>
      <c r="J5883" s="48"/>
    </row>
    <row r="5884" spans="1:10" x14ac:dyDescent="0.4">
      <c r="A5884" s="88" t="s">
        <v>3007</v>
      </c>
      <c r="B5884" s="86">
        <v>2016</v>
      </c>
      <c r="C5884" s="87" t="s">
        <v>1052</v>
      </c>
      <c r="D5884" s="88" t="s">
        <v>1051</v>
      </c>
      <c r="E5884" s="88" t="s">
        <v>96</v>
      </c>
      <c r="F5884" s="89">
        <v>114775632</v>
      </c>
      <c r="G5884" s="88">
        <v>1</v>
      </c>
      <c r="H5884" s="89">
        <v>23736912</v>
      </c>
      <c r="J5884" s="48"/>
    </row>
    <row r="5885" spans="1:10" x14ac:dyDescent="0.4">
      <c r="A5885" s="88" t="s">
        <v>3007</v>
      </c>
      <c r="B5885" s="86">
        <v>2016</v>
      </c>
      <c r="C5885" s="87" t="s">
        <v>1052</v>
      </c>
      <c r="D5885" s="88" t="s">
        <v>1051</v>
      </c>
      <c r="E5885" s="88" t="s">
        <v>96</v>
      </c>
      <c r="F5885" s="89">
        <v>153783042</v>
      </c>
      <c r="G5885" s="88">
        <v>5</v>
      </c>
      <c r="H5885" s="89">
        <v>23232312</v>
      </c>
      <c r="J5885" s="48"/>
    </row>
    <row r="5886" spans="1:10" x14ac:dyDescent="0.4">
      <c r="A5886" s="88" t="s">
        <v>3006</v>
      </c>
      <c r="B5886" s="86">
        <v>2015</v>
      </c>
      <c r="C5886" s="87" t="s">
        <v>1061</v>
      </c>
      <c r="D5886" s="88" t="s">
        <v>1051</v>
      </c>
      <c r="E5886" s="88" t="s">
        <v>102</v>
      </c>
      <c r="F5886" s="89">
        <v>101970999</v>
      </c>
      <c r="G5886" s="88">
        <v>2</v>
      </c>
      <c r="H5886" s="89">
        <v>31282285</v>
      </c>
      <c r="J5886" s="48"/>
    </row>
    <row r="5887" spans="1:10" x14ac:dyDescent="0.4">
      <c r="A5887" s="88" t="s">
        <v>3005</v>
      </c>
      <c r="B5887" s="86">
        <v>2015</v>
      </c>
      <c r="C5887" s="87" t="s">
        <v>1054</v>
      </c>
      <c r="D5887" s="88" t="s">
        <v>1051</v>
      </c>
      <c r="E5887" s="88" t="s">
        <v>104</v>
      </c>
      <c r="F5887" s="89">
        <v>235273695</v>
      </c>
      <c r="G5887" s="88">
        <v>3</v>
      </c>
      <c r="H5887" s="89">
        <v>34019192</v>
      </c>
      <c r="J5887" s="48"/>
    </row>
    <row r="5888" spans="1:10" x14ac:dyDescent="0.4">
      <c r="A5888" s="88" t="s">
        <v>3004</v>
      </c>
      <c r="B5888" s="86">
        <v>2017</v>
      </c>
      <c r="C5888" s="87" t="s">
        <v>1054</v>
      </c>
      <c r="D5888" s="88" t="s">
        <v>1064</v>
      </c>
      <c r="E5888" s="88" t="s">
        <v>96</v>
      </c>
      <c r="F5888" s="89">
        <v>125430518</v>
      </c>
      <c r="G5888" s="88">
        <v>3</v>
      </c>
      <c r="H5888" s="89">
        <v>19248144</v>
      </c>
      <c r="J5888" s="48"/>
    </row>
    <row r="5889" spans="1:10" x14ac:dyDescent="0.4">
      <c r="A5889" s="88" t="s">
        <v>3004</v>
      </c>
      <c r="B5889" s="86">
        <v>2017</v>
      </c>
      <c r="C5889" s="87" t="s">
        <v>1054</v>
      </c>
      <c r="D5889" s="88" t="s">
        <v>1064</v>
      </c>
      <c r="E5889" s="88" t="s">
        <v>96</v>
      </c>
      <c r="F5889" s="89">
        <v>202215468</v>
      </c>
      <c r="G5889" s="88">
        <v>1</v>
      </c>
      <c r="H5889" s="89">
        <v>12387433</v>
      </c>
      <c r="J5889" s="48"/>
    </row>
    <row r="5890" spans="1:10" x14ac:dyDescent="0.4">
      <c r="A5890" s="88" t="s">
        <v>3004</v>
      </c>
      <c r="B5890" s="86">
        <v>2017</v>
      </c>
      <c r="C5890" s="87" t="s">
        <v>1054</v>
      </c>
      <c r="D5890" s="88" t="s">
        <v>1064</v>
      </c>
      <c r="E5890" s="88" t="s">
        <v>96</v>
      </c>
      <c r="F5890" s="89">
        <v>159529394</v>
      </c>
      <c r="G5890" s="88">
        <v>2</v>
      </c>
      <c r="H5890" s="89">
        <v>18447949</v>
      </c>
      <c r="J5890" s="48"/>
    </row>
    <row r="5891" spans="1:10" x14ac:dyDescent="0.4">
      <c r="A5891" s="88" t="s">
        <v>3003</v>
      </c>
      <c r="B5891" s="86">
        <v>2017</v>
      </c>
      <c r="C5891" s="87" t="s">
        <v>1054</v>
      </c>
      <c r="D5891" s="88" t="s">
        <v>100</v>
      </c>
      <c r="E5891" s="88" t="s">
        <v>102</v>
      </c>
      <c r="F5891" s="89">
        <v>141660052</v>
      </c>
      <c r="G5891" s="88">
        <v>2</v>
      </c>
      <c r="H5891" s="89">
        <v>12642759</v>
      </c>
      <c r="J5891" s="48"/>
    </row>
    <row r="5892" spans="1:10" x14ac:dyDescent="0.4">
      <c r="A5892" s="88" t="s">
        <v>3002</v>
      </c>
      <c r="B5892" s="86">
        <v>2017</v>
      </c>
      <c r="C5892" s="87" t="s">
        <v>1054</v>
      </c>
      <c r="D5892" s="88" t="s">
        <v>1051</v>
      </c>
      <c r="E5892" s="88" t="s">
        <v>106</v>
      </c>
      <c r="F5892" s="89">
        <v>113791565</v>
      </c>
      <c r="G5892" s="88">
        <v>3</v>
      </c>
      <c r="H5892" s="89">
        <v>17588508</v>
      </c>
      <c r="J5892" s="48"/>
    </row>
    <row r="5893" spans="1:10" x14ac:dyDescent="0.4">
      <c r="A5893" s="88" t="s">
        <v>3002</v>
      </c>
      <c r="B5893" s="86">
        <v>2017</v>
      </c>
      <c r="C5893" s="87" t="s">
        <v>1054</v>
      </c>
      <c r="D5893" s="88" t="s">
        <v>1051</v>
      </c>
      <c r="E5893" s="88" t="s">
        <v>106</v>
      </c>
      <c r="F5893" s="89">
        <v>134178439</v>
      </c>
      <c r="G5893" s="88">
        <v>1</v>
      </c>
      <c r="H5893" s="89">
        <v>27580892</v>
      </c>
      <c r="J5893" s="48"/>
    </row>
    <row r="5894" spans="1:10" x14ac:dyDescent="0.4">
      <c r="A5894" s="88" t="s">
        <v>3002</v>
      </c>
      <c r="B5894" s="86">
        <v>2017</v>
      </c>
      <c r="C5894" s="87" t="s">
        <v>1054</v>
      </c>
      <c r="D5894" s="88" t="s">
        <v>1051</v>
      </c>
      <c r="E5894" s="88" t="s">
        <v>106</v>
      </c>
      <c r="F5894" s="89">
        <v>208419005</v>
      </c>
      <c r="G5894" s="88">
        <v>1</v>
      </c>
      <c r="H5894" s="89">
        <v>16872608</v>
      </c>
      <c r="J5894" s="48"/>
    </row>
    <row r="5895" spans="1:10" x14ac:dyDescent="0.4">
      <c r="A5895" s="88" t="s">
        <v>3001</v>
      </c>
      <c r="B5895" s="86">
        <v>2017</v>
      </c>
      <c r="C5895" s="87" t="s">
        <v>1054</v>
      </c>
      <c r="D5895" s="88" t="s">
        <v>100</v>
      </c>
      <c r="E5895" s="88" t="s">
        <v>96</v>
      </c>
      <c r="F5895" s="89">
        <v>224250704</v>
      </c>
      <c r="G5895" s="88">
        <v>5</v>
      </c>
      <c r="H5895" s="89">
        <v>24677914</v>
      </c>
      <c r="J5895" s="48"/>
    </row>
    <row r="5896" spans="1:10" x14ac:dyDescent="0.4">
      <c r="A5896" s="88" t="s">
        <v>3001</v>
      </c>
      <c r="B5896" s="86">
        <v>2017</v>
      </c>
      <c r="C5896" s="87" t="s">
        <v>1054</v>
      </c>
      <c r="D5896" s="88" t="s">
        <v>100</v>
      </c>
      <c r="E5896" s="88" t="s">
        <v>96</v>
      </c>
      <c r="F5896" s="89">
        <v>112055642</v>
      </c>
      <c r="G5896" s="88">
        <v>2</v>
      </c>
      <c r="H5896" s="89">
        <v>27705476</v>
      </c>
      <c r="J5896" s="48"/>
    </row>
    <row r="5897" spans="1:10" x14ac:dyDescent="0.4">
      <c r="A5897" s="88" t="s">
        <v>3000</v>
      </c>
      <c r="B5897" s="86">
        <v>2017</v>
      </c>
      <c r="C5897" s="87" t="s">
        <v>1054</v>
      </c>
      <c r="D5897" s="88" t="s">
        <v>1051</v>
      </c>
      <c r="E5897" s="88" t="s">
        <v>102</v>
      </c>
      <c r="F5897" s="89">
        <v>102997694</v>
      </c>
      <c r="G5897" s="88">
        <v>4</v>
      </c>
      <c r="H5897" s="89">
        <v>31589777</v>
      </c>
      <c r="J5897" s="48"/>
    </row>
    <row r="5898" spans="1:10" x14ac:dyDescent="0.4">
      <c r="A5898" s="88" t="s">
        <v>3000</v>
      </c>
      <c r="B5898" s="86">
        <v>2017</v>
      </c>
      <c r="C5898" s="87" t="s">
        <v>1054</v>
      </c>
      <c r="D5898" s="88" t="s">
        <v>1051</v>
      </c>
      <c r="E5898" s="88" t="s">
        <v>102</v>
      </c>
      <c r="F5898" s="89">
        <v>170186251</v>
      </c>
      <c r="G5898" s="88">
        <v>5</v>
      </c>
      <c r="H5898" s="89">
        <v>29970880</v>
      </c>
      <c r="J5898" s="48"/>
    </row>
    <row r="5899" spans="1:10" x14ac:dyDescent="0.4">
      <c r="A5899" s="88" t="s">
        <v>3000</v>
      </c>
      <c r="B5899" s="86">
        <v>2017</v>
      </c>
      <c r="C5899" s="87" t="s">
        <v>1054</v>
      </c>
      <c r="D5899" s="88" t="s">
        <v>1051</v>
      </c>
      <c r="E5899" s="88" t="s">
        <v>102</v>
      </c>
      <c r="F5899" s="89">
        <v>238199103</v>
      </c>
      <c r="G5899" s="88">
        <v>1</v>
      </c>
      <c r="H5899" s="89">
        <v>15152352</v>
      </c>
      <c r="J5899" s="48"/>
    </row>
    <row r="5900" spans="1:10" x14ac:dyDescent="0.4">
      <c r="A5900" s="88" t="s">
        <v>3000</v>
      </c>
      <c r="B5900" s="86">
        <v>2017</v>
      </c>
      <c r="C5900" s="87" t="s">
        <v>1054</v>
      </c>
      <c r="D5900" s="88" t="s">
        <v>1051</v>
      </c>
      <c r="E5900" s="88" t="s">
        <v>102</v>
      </c>
      <c r="F5900" s="89">
        <v>199567407</v>
      </c>
      <c r="G5900" s="88">
        <v>5</v>
      </c>
      <c r="H5900" s="89">
        <v>30332381</v>
      </c>
      <c r="J5900" s="48"/>
    </row>
    <row r="5901" spans="1:10" x14ac:dyDescent="0.4">
      <c r="A5901" s="88" t="s">
        <v>2999</v>
      </c>
      <c r="B5901" s="86">
        <v>2017</v>
      </c>
      <c r="C5901" s="87" t="s">
        <v>1061</v>
      </c>
      <c r="D5901" s="88" t="s">
        <v>1064</v>
      </c>
      <c r="E5901" s="88" t="s">
        <v>106</v>
      </c>
      <c r="F5901" s="89">
        <v>133349798</v>
      </c>
      <c r="G5901" s="88">
        <v>1</v>
      </c>
      <c r="H5901" s="89">
        <v>28074903</v>
      </c>
      <c r="J5901" s="48"/>
    </row>
    <row r="5902" spans="1:10" x14ac:dyDescent="0.4">
      <c r="A5902" s="88" t="s">
        <v>2998</v>
      </c>
      <c r="B5902" s="86">
        <v>2017</v>
      </c>
      <c r="C5902" s="87" t="s">
        <v>1070</v>
      </c>
      <c r="D5902" s="88" t="s">
        <v>1051</v>
      </c>
      <c r="E5902" s="88" t="s">
        <v>106</v>
      </c>
      <c r="F5902" s="89">
        <v>236310224</v>
      </c>
      <c r="G5902" s="88">
        <v>2</v>
      </c>
      <c r="H5902" s="89">
        <v>27876797</v>
      </c>
      <c r="J5902" s="48"/>
    </row>
    <row r="5903" spans="1:10" x14ac:dyDescent="0.4">
      <c r="A5903" s="88" t="s">
        <v>2997</v>
      </c>
      <c r="B5903" s="86">
        <v>2015</v>
      </c>
      <c r="C5903" s="87" t="s">
        <v>1054</v>
      </c>
      <c r="D5903" s="88" t="s">
        <v>1051</v>
      </c>
      <c r="E5903" s="88" t="s">
        <v>106</v>
      </c>
      <c r="F5903" s="89">
        <v>146604001</v>
      </c>
      <c r="G5903" s="88">
        <v>5</v>
      </c>
      <c r="H5903" s="89">
        <v>28125939</v>
      </c>
      <c r="J5903" s="48"/>
    </row>
    <row r="5904" spans="1:10" x14ac:dyDescent="0.4">
      <c r="A5904" s="88" t="s">
        <v>2997</v>
      </c>
      <c r="B5904" s="86">
        <v>2014</v>
      </c>
      <c r="C5904" s="87" t="s">
        <v>1054</v>
      </c>
      <c r="D5904" s="88" t="s">
        <v>1051</v>
      </c>
      <c r="E5904" s="88" t="s">
        <v>106</v>
      </c>
      <c r="F5904" s="89">
        <v>191705557</v>
      </c>
      <c r="G5904" s="88">
        <v>1</v>
      </c>
      <c r="H5904" s="89">
        <v>26102556</v>
      </c>
      <c r="J5904" s="48"/>
    </row>
    <row r="5905" spans="1:10" x14ac:dyDescent="0.4">
      <c r="A5905" s="88" t="s">
        <v>2997</v>
      </c>
      <c r="B5905" s="86">
        <v>2014</v>
      </c>
      <c r="C5905" s="87" t="s">
        <v>1054</v>
      </c>
      <c r="D5905" s="88" t="s">
        <v>1051</v>
      </c>
      <c r="E5905" s="88" t="s">
        <v>106</v>
      </c>
      <c r="F5905" s="89">
        <v>235150737</v>
      </c>
      <c r="G5905" s="88">
        <v>1</v>
      </c>
      <c r="H5905" s="89">
        <v>12129819</v>
      </c>
      <c r="J5905" s="48"/>
    </row>
    <row r="5906" spans="1:10" x14ac:dyDescent="0.4">
      <c r="A5906" s="88" t="s">
        <v>2997</v>
      </c>
      <c r="B5906" s="86">
        <v>2016</v>
      </c>
      <c r="C5906" s="87" t="s">
        <v>1054</v>
      </c>
      <c r="D5906" s="88" t="s">
        <v>1051</v>
      </c>
      <c r="E5906" s="88" t="s">
        <v>106</v>
      </c>
      <c r="F5906" s="89">
        <v>169185976</v>
      </c>
      <c r="G5906" s="88">
        <v>2</v>
      </c>
      <c r="H5906" s="89">
        <v>21558787</v>
      </c>
      <c r="J5906" s="48"/>
    </row>
    <row r="5907" spans="1:10" x14ac:dyDescent="0.4">
      <c r="A5907" s="88" t="s">
        <v>2997</v>
      </c>
      <c r="B5907" s="86">
        <v>2016</v>
      </c>
      <c r="C5907" s="87" t="s">
        <v>1054</v>
      </c>
      <c r="D5907" s="88" t="s">
        <v>1051</v>
      </c>
      <c r="E5907" s="88" t="s">
        <v>106</v>
      </c>
      <c r="F5907" s="89">
        <v>161198042</v>
      </c>
      <c r="G5907" s="88">
        <v>4</v>
      </c>
      <c r="H5907" s="89">
        <v>21812761</v>
      </c>
      <c r="J5907" s="48"/>
    </row>
    <row r="5908" spans="1:10" x14ac:dyDescent="0.4">
      <c r="A5908" s="88" t="s">
        <v>2996</v>
      </c>
      <c r="B5908" s="86">
        <v>2016</v>
      </c>
      <c r="C5908" s="87" t="s">
        <v>1054</v>
      </c>
      <c r="D5908" s="88" t="s">
        <v>1051</v>
      </c>
      <c r="E5908" s="88" t="s">
        <v>96</v>
      </c>
      <c r="F5908" s="89">
        <v>185582065</v>
      </c>
      <c r="G5908" s="88">
        <v>4</v>
      </c>
      <c r="H5908" s="89">
        <v>23357568</v>
      </c>
      <c r="J5908" s="48"/>
    </row>
    <row r="5909" spans="1:10" x14ac:dyDescent="0.4">
      <c r="A5909" s="88" t="s">
        <v>2995</v>
      </c>
      <c r="B5909" s="86">
        <v>2016</v>
      </c>
      <c r="C5909" s="87" t="s">
        <v>1054</v>
      </c>
      <c r="D5909" s="88" t="s">
        <v>100</v>
      </c>
      <c r="E5909" s="88" t="s">
        <v>104</v>
      </c>
      <c r="F5909" s="89">
        <v>167572019</v>
      </c>
      <c r="G5909" s="88">
        <v>5</v>
      </c>
      <c r="H5909" s="89">
        <v>29284074</v>
      </c>
      <c r="J5909" s="48"/>
    </row>
    <row r="5910" spans="1:10" x14ac:dyDescent="0.4">
      <c r="A5910" s="88" t="s">
        <v>2994</v>
      </c>
      <c r="B5910" s="86">
        <v>2016</v>
      </c>
      <c r="C5910" s="87" t="s">
        <v>1052</v>
      </c>
      <c r="D5910" s="88" t="s">
        <v>100</v>
      </c>
      <c r="E5910" s="88" t="s">
        <v>96</v>
      </c>
      <c r="F5910" s="89">
        <v>192561855</v>
      </c>
      <c r="G5910" s="88">
        <v>4</v>
      </c>
      <c r="H5910" s="89">
        <v>31343525</v>
      </c>
      <c r="J5910" s="48"/>
    </row>
    <row r="5911" spans="1:10" x14ac:dyDescent="0.4">
      <c r="A5911" s="88" t="s">
        <v>2993</v>
      </c>
      <c r="B5911" s="86">
        <v>2016</v>
      </c>
      <c r="C5911" s="87" t="s">
        <v>1054</v>
      </c>
      <c r="D5911" s="88" t="s">
        <v>1051</v>
      </c>
      <c r="E5911" s="88" t="s">
        <v>102</v>
      </c>
      <c r="F5911" s="89">
        <v>148129884</v>
      </c>
      <c r="G5911" s="88">
        <v>2</v>
      </c>
      <c r="H5911" s="89">
        <v>15360823</v>
      </c>
      <c r="J5911" s="48"/>
    </row>
    <row r="5912" spans="1:10" x14ac:dyDescent="0.4">
      <c r="A5912" s="88" t="s">
        <v>2993</v>
      </c>
      <c r="B5912" s="86">
        <v>2016</v>
      </c>
      <c r="C5912" s="87" t="s">
        <v>1054</v>
      </c>
      <c r="D5912" s="88" t="s">
        <v>1051</v>
      </c>
      <c r="E5912" s="88" t="s">
        <v>102</v>
      </c>
      <c r="F5912" s="89">
        <v>194274553</v>
      </c>
      <c r="G5912" s="88">
        <v>1</v>
      </c>
      <c r="H5912" s="89">
        <v>18662224</v>
      </c>
      <c r="J5912" s="48"/>
    </row>
    <row r="5913" spans="1:10" x14ac:dyDescent="0.4">
      <c r="A5913" s="88" t="s">
        <v>2993</v>
      </c>
      <c r="B5913" s="86">
        <v>2016</v>
      </c>
      <c r="C5913" s="87" t="s">
        <v>1054</v>
      </c>
      <c r="D5913" s="88" t="s">
        <v>1051</v>
      </c>
      <c r="E5913" s="88" t="s">
        <v>102</v>
      </c>
      <c r="F5913" s="89">
        <v>214976014</v>
      </c>
      <c r="G5913" s="88">
        <v>1</v>
      </c>
      <c r="H5913" s="89">
        <v>14323927</v>
      </c>
      <c r="J5913" s="48"/>
    </row>
    <row r="5914" spans="1:10" x14ac:dyDescent="0.4">
      <c r="A5914" s="88" t="s">
        <v>2993</v>
      </c>
      <c r="B5914" s="86">
        <v>2016</v>
      </c>
      <c r="C5914" s="87" t="s">
        <v>1054</v>
      </c>
      <c r="D5914" s="88" t="s">
        <v>1051</v>
      </c>
      <c r="E5914" s="88" t="s">
        <v>102</v>
      </c>
      <c r="F5914" s="89">
        <v>185357063</v>
      </c>
      <c r="G5914" s="88">
        <v>3</v>
      </c>
      <c r="H5914" s="89">
        <v>15184536</v>
      </c>
      <c r="J5914" s="48"/>
    </row>
    <row r="5915" spans="1:10" x14ac:dyDescent="0.4">
      <c r="A5915" s="88" t="s">
        <v>2993</v>
      </c>
      <c r="B5915" s="86">
        <v>2017</v>
      </c>
      <c r="C5915" s="87" t="s">
        <v>1054</v>
      </c>
      <c r="D5915" s="88" t="s">
        <v>1051</v>
      </c>
      <c r="E5915" s="88" t="s">
        <v>102</v>
      </c>
      <c r="F5915" s="89">
        <v>202288212</v>
      </c>
      <c r="G5915" s="88">
        <v>3</v>
      </c>
      <c r="H5915" s="89">
        <v>24258943</v>
      </c>
      <c r="J5915" s="48"/>
    </row>
    <row r="5916" spans="1:10" x14ac:dyDescent="0.4">
      <c r="A5916" s="88" t="s">
        <v>2993</v>
      </c>
      <c r="B5916" s="86">
        <v>2017</v>
      </c>
      <c r="C5916" s="87" t="s">
        <v>1054</v>
      </c>
      <c r="D5916" s="88" t="s">
        <v>1051</v>
      </c>
      <c r="E5916" s="88" t="s">
        <v>102</v>
      </c>
      <c r="F5916" s="89">
        <v>242290475</v>
      </c>
      <c r="G5916" s="88">
        <v>3</v>
      </c>
      <c r="H5916" s="89">
        <v>33913226</v>
      </c>
      <c r="J5916" s="48"/>
    </row>
    <row r="5917" spans="1:10" x14ac:dyDescent="0.4">
      <c r="A5917" s="88" t="s">
        <v>2993</v>
      </c>
      <c r="B5917" s="86">
        <v>2017</v>
      </c>
      <c r="C5917" s="87" t="s">
        <v>1054</v>
      </c>
      <c r="D5917" s="88" t="s">
        <v>1051</v>
      </c>
      <c r="E5917" s="88" t="s">
        <v>102</v>
      </c>
      <c r="F5917" s="89">
        <v>122843205</v>
      </c>
      <c r="G5917" s="88">
        <v>4</v>
      </c>
      <c r="H5917" s="89">
        <v>17395528</v>
      </c>
      <c r="J5917" s="48"/>
    </row>
    <row r="5918" spans="1:10" x14ac:dyDescent="0.4">
      <c r="A5918" s="88" t="s">
        <v>2993</v>
      </c>
      <c r="B5918" s="86">
        <v>2017</v>
      </c>
      <c r="C5918" s="87" t="s">
        <v>1054</v>
      </c>
      <c r="D5918" s="88" t="s">
        <v>1051</v>
      </c>
      <c r="E5918" s="88" t="s">
        <v>102</v>
      </c>
      <c r="F5918" s="89">
        <v>164839537</v>
      </c>
      <c r="G5918" s="88">
        <v>1</v>
      </c>
      <c r="H5918" s="89">
        <v>25447743</v>
      </c>
      <c r="J5918" s="48"/>
    </row>
    <row r="5919" spans="1:10" x14ac:dyDescent="0.4">
      <c r="A5919" s="88" t="s">
        <v>2993</v>
      </c>
      <c r="B5919" s="86">
        <v>2017</v>
      </c>
      <c r="C5919" s="87" t="s">
        <v>1054</v>
      </c>
      <c r="D5919" s="88" t="s">
        <v>1051</v>
      </c>
      <c r="E5919" s="88" t="s">
        <v>102</v>
      </c>
      <c r="F5919" s="89">
        <v>132624693</v>
      </c>
      <c r="G5919" s="88">
        <v>2</v>
      </c>
      <c r="H5919" s="89">
        <v>17642858</v>
      </c>
      <c r="J5919" s="48"/>
    </row>
    <row r="5920" spans="1:10" x14ac:dyDescent="0.4">
      <c r="A5920" s="88" t="s">
        <v>2993</v>
      </c>
      <c r="B5920" s="86">
        <v>2015</v>
      </c>
      <c r="C5920" s="87" t="s">
        <v>1054</v>
      </c>
      <c r="D5920" s="88" t="s">
        <v>1051</v>
      </c>
      <c r="E5920" s="88" t="s">
        <v>102</v>
      </c>
      <c r="F5920" s="89">
        <v>110178588</v>
      </c>
      <c r="G5920" s="88">
        <v>5</v>
      </c>
      <c r="H5920" s="89">
        <v>15380618</v>
      </c>
      <c r="J5920" s="48"/>
    </row>
    <row r="5921" spans="1:10" x14ac:dyDescent="0.4">
      <c r="A5921" s="88" t="s">
        <v>2993</v>
      </c>
      <c r="B5921" s="86">
        <v>2017</v>
      </c>
      <c r="C5921" s="87" t="s">
        <v>1054</v>
      </c>
      <c r="D5921" s="88" t="s">
        <v>1051</v>
      </c>
      <c r="E5921" s="88" t="s">
        <v>102</v>
      </c>
      <c r="F5921" s="89">
        <v>101851737</v>
      </c>
      <c r="G5921" s="88">
        <v>3</v>
      </c>
      <c r="H5921" s="89">
        <v>20625458</v>
      </c>
      <c r="J5921" s="48"/>
    </row>
    <row r="5922" spans="1:10" x14ac:dyDescent="0.4">
      <c r="A5922" s="88" t="s">
        <v>2993</v>
      </c>
      <c r="B5922" s="86">
        <v>2017</v>
      </c>
      <c r="C5922" s="87" t="s">
        <v>1054</v>
      </c>
      <c r="D5922" s="88" t="s">
        <v>1051</v>
      </c>
      <c r="E5922" s="88" t="s">
        <v>102</v>
      </c>
      <c r="F5922" s="89">
        <v>181290137</v>
      </c>
      <c r="G5922" s="88">
        <v>5</v>
      </c>
      <c r="H5922" s="89">
        <v>10689144</v>
      </c>
      <c r="J5922" s="48"/>
    </row>
    <row r="5923" spans="1:10" x14ac:dyDescent="0.4">
      <c r="A5923" s="88" t="s">
        <v>2993</v>
      </c>
      <c r="B5923" s="86">
        <v>2017</v>
      </c>
      <c r="C5923" s="87" t="s">
        <v>1054</v>
      </c>
      <c r="D5923" s="88" t="s">
        <v>1051</v>
      </c>
      <c r="E5923" s="88" t="s">
        <v>102</v>
      </c>
      <c r="F5923" s="89">
        <v>243721393</v>
      </c>
      <c r="G5923" s="88">
        <v>1</v>
      </c>
      <c r="H5923" s="89">
        <v>28575582</v>
      </c>
      <c r="J5923" s="48"/>
    </row>
    <row r="5924" spans="1:10" x14ac:dyDescent="0.4">
      <c r="A5924" s="88" t="s">
        <v>2992</v>
      </c>
      <c r="B5924" s="86">
        <v>2016</v>
      </c>
      <c r="C5924" s="87" t="s">
        <v>1061</v>
      </c>
      <c r="D5924" s="88" t="s">
        <v>1064</v>
      </c>
      <c r="E5924" s="88" t="s">
        <v>102</v>
      </c>
      <c r="F5924" s="89">
        <v>240303406</v>
      </c>
      <c r="G5924" s="88">
        <v>1</v>
      </c>
      <c r="H5924" s="89">
        <v>29399508</v>
      </c>
      <c r="J5924" s="48"/>
    </row>
    <row r="5925" spans="1:10" x14ac:dyDescent="0.4">
      <c r="A5925" s="88" t="s">
        <v>2991</v>
      </c>
      <c r="B5925" s="86">
        <v>2014</v>
      </c>
      <c r="C5925" s="87" t="s">
        <v>1054</v>
      </c>
      <c r="D5925" s="88" t="s">
        <v>100</v>
      </c>
      <c r="E5925" s="88" t="s">
        <v>104</v>
      </c>
      <c r="F5925" s="89">
        <v>242239456</v>
      </c>
      <c r="G5925" s="88">
        <v>3</v>
      </c>
      <c r="H5925" s="89">
        <v>17179073</v>
      </c>
      <c r="J5925" s="48"/>
    </row>
    <row r="5926" spans="1:10" x14ac:dyDescent="0.4">
      <c r="A5926" s="88" t="s">
        <v>2990</v>
      </c>
      <c r="B5926" s="86">
        <v>2017</v>
      </c>
      <c r="C5926" s="87" t="s">
        <v>1054</v>
      </c>
      <c r="D5926" s="88" t="s">
        <v>1051</v>
      </c>
      <c r="E5926" s="88" t="s">
        <v>106</v>
      </c>
      <c r="F5926" s="89">
        <v>222818653</v>
      </c>
      <c r="G5926" s="88">
        <v>4</v>
      </c>
      <c r="H5926" s="89">
        <v>10916727</v>
      </c>
      <c r="J5926" s="48"/>
    </row>
    <row r="5927" spans="1:10" x14ac:dyDescent="0.4">
      <c r="A5927" s="88" t="s">
        <v>2990</v>
      </c>
      <c r="B5927" s="86">
        <v>2017</v>
      </c>
      <c r="C5927" s="87" t="s">
        <v>1054</v>
      </c>
      <c r="D5927" s="88" t="s">
        <v>1051</v>
      </c>
      <c r="E5927" s="88" t="s">
        <v>106</v>
      </c>
      <c r="F5927" s="89">
        <v>152814071</v>
      </c>
      <c r="G5927" s="88">
        <v>1</v>
      </c>
      <c r="H5927" s="89">
        <v>31313615</v>
      </c>
      <c r="J5927" s="48"/>
    </row>
    <row r="5928" spans="1:10" x14ac:dyDescent="0.4">
      <c r="A5928" s="88" t="s">
        <v>2989</v>
      </c>
      <c r="B5928" s="86">
        <v>2014</v>
      </c>
      <c r="C5928" s="87" t="s">
        <v>1054</v>
      </c>
      <c r="D5928" s="88" t="s">
        <v>1051</v>
      </c>
      <c r="E5928" s="88" t="s">
        <v>106</v>
      </c>
      <c r="F5928" s="89">
        <v>193225280</v>
      </c>
      <c r="G5928" s="88">
        <v>5</v>
      </c>
      <c r="H5928" s="89">
        <v>23670410</v>
      </c>
      <c r="J5928" s="48"/>
    </row>
    <row r="5929" spans="1:10" x14ac:dyDescent="0.4">
      <c r="A5929" s="88" t="s">
        <v>2988</v>
      </c>
      <c r="B5929" s="86">
        <v>2017</v>
      </c>
      <c r="C5929" s="87" t="s">
        <v>1054</v>
      </c>
      <c r="D5929" s="88" t="s">
        <v>1051</v>
      </c>
      <c r="E5929" s="88" t="s">
        <v>102</v>
      </c>
      <c r="F5929" s="89">
        <v>247173683</v>
      </c>
      <c r="G5929" s="88">
        <v>1</v>
      </c>
      <c r="H5929" s="89">
        <v>18071919</v>
      </c>
      <c r="J5929" s="48"/>
    </row>
    <row r="5930" spans="1:10" x14ac:dyDescent="0.4">
      <c r="A5930" s="88" t="s">
        <v>2988</v>
      </c>
      <c r="B5930" s="86">
        <v>2016</v>
      </c>
      <c r="C5930" s="87" t="s">
        <v>1054</v>
      </c>
      <c r="D5930" s="88" t="s">
        <v>1051</v>
      </c>
      <c r="E5930" s="88" t="s">
        <v>102</v>
      </c>
      <c r="F5930" s="89">
        <v>221464073</v>
      </c>
      <c r="G5930" s="88">
        <v>4</v>
      </c>
      <c r="H5930" s="89">
        <v>23482948</v>
      </c>
      <c r="J5930" s="48"/>
    </row>
    <row r="5931" spans="1:10" x14ac:dyDescent="0.4">
      <c r="A5931" s="88" t="s">
        <v>2988</v>
      </c>
      <c r="B5931" s="86">
        <v>2016</v>
      </c>
      <c r="C5931" s="87" t="s">
        <v>1054</v>
      </c>
      <c r="D5931" s="88" t="s">
        <v>1051</v>
      </c>
      <c r="E5931" s="88" t="s">
        <v>102</v>
      </c>
      <c r="F5931" s="89">
        <v>161124247</v>
      </c>
      <c r="G5931" s="88">
        <v>3</v>
      </c>
      <c r="H5931" s="89">
        <v>13369006</v>
      </c>
      <c r="J5931" s="48"/>
    </row>
    <row r="5932" spans="1:10" x14ac:dyDescent="0.4">
      <c r="A5932" s="88" t="s">
        <v>2988</v>
      </c>
      <c r="B5932" s="86">
        <v>2015</v>
      </c>
      <c r="C5932" s="87" t="s">
        <v>1054</v>
      </c>
      <c r="D5932" s="88" t="s">
        <v>1051</v>
      </c>
      <c r="E5932" s="88" t="s">
        <v>102</v>
      </c>
      <c r="F5932" s="89">
        <v>195541233</v>
      </c>
      <c r="G5932" s="88">
        <v>4</v>
      </c>
      <c r="H5932" s="89">
        <v>34977498</v>
      </c>
      <c r="J5932" s="48"/>
    </row>
    <row r="5933" spans="1:10" x14ac:dyDescent="0.4">
      <c r="A5933" s="88" t="s">
        <v>2988</v>
      </c>
      <c r="B5933" s="86">
        <v>2015</v>
      </c>
      <c r="C5933" s="87" t="s">
        <v>1054</v>
      </c>
      <c r="D5933" s="88" t="s">
        <v>1051</v>
      </c>
      <c r="E5933" s="88" t="s">
        <v>102</v>
      </c>
      <c r="F5933" s="89">
        <v>226036406</v>
      </c>
      <c r="G5933" s="88">
        <v>4</v>
      </c>
      <c r="H5933" s="89">
        <v>34024654</v>
      </c>
      <c r="J5933" s="48"/>
    </row>
    <row r="5934" spans="1:10" x14ac:dyDescent="0.4">
      <c r="A5934" s="88" t="s">
        <v>2987</v>
      </c>
      <c r="B5934" s="86">
        <v>2016</v>
      </c>
      <c r="C5934" s="87" t="s">
        <v>1054</v>
      </c>
      <c r="D5934" s="88" t="s">
        <v>100</v>
      </c>
      <c r="E5934" s="88" t="s">
        <v>96</v>
      </c>
      <c r="F5934" s="89">
        <v>106289927</v>
      </c>
      <c r="G5934" s="88">
        <v>1</v>
      </c>
      <c r="H5934" s="89">
        <v>16219940</v>
      </c>
      <c r="J5934" s="48"/>
    </row>
    <row r="5935" spans="1:10" x14ac:dyDescent="0.4">
      <c r="A5935" s="88" t="s">
        <v>2986</v>
      </c>
      <c r="B5935" s="86">
        <v>2014</v>
      </c>
      <c r="C5935" s="87" t="s">
        <v>1054</v>
      </c>
      <c r="D5935" s="88" t="s">
        <v>1064</v>
      </c>
      <c r="E5935" s="88" t="s">
        <v>102</v>
      </c>
      <c r="F5935" s="89">
        <v>118389990</v>
      </c>
      <c r="G5935" s="88">
        <v>1</v>
      </c>
      <c r="H5935" s="89">
        <v>30282345</v>
      </c>
      <c r="J5935" s="48"/>
    </row>
    <row r="5936" spans="1:10" x14ac:dyDescent="0.4">
      <c r="A5936" s="88" t="s">
        <v>2986</v>
      </c>
      <c r="B5936" s="86">
        <v>2015</v>
      </c>
      <c r="C5936" s="87" t="s">
        <v>1054</v>
      </c>
      <c r="D5936" s="88" t="s">
        <v>1064</v>
      </c>
      <c r="E5936" s="88" t="s">
        <v>102</v>
      </c>
      <c r="F5936" s="89">
        <v>103747055</v>
      </c>
      <c r="G5936" s="88">
        <v>2</v>
      </c>
      <c r="H5936" s="89">
        <v>30809864</v>
      </c>
      <c r="J5936" s="48"/>
    </row>
    <row r="5937" spans="1:10" x14ac:dyDescent="0.4">
      <c r="A5937" s="88" t="s">
        <v>2985</v>
      </c>
      <c r="B5937" s="86">
        <v>2017</v>
      </c>
      <c r="C5937" s="87" t="s">
        <v>1054</v>
      </c>
      <c r="D5937" s="88" t="s">
        <v>100</v>
      </c>
      <c r="E5937" s="88" t="s">
        <v>96</v>
      </c>
      <c r="F5937" s="89">
        <v>176409344</v>
      </c>
      <c r="G5937" s="88">
        <v>1</v>
      </c>
      <c r="H5937" s="89">
        <v>11713644</v>
      </c>
      <c r="J5937" s="48"/>
    </row>
    <row r="5938" spans="1:10" x14ac:dyDescent="0.4">
      <c r="A5938" s="88" t="s">
        <v>2985</v>
      </c>
      <c r="B5938" s="86">
        <v>2017</v>
      </c>
      <c r="C5938" s="87" t="s">
        <v>1054</v>
      </c>
      <c r="D5938" s="88" t="s">
        <v>100</v>
      </c>
      <c r="E5938" s="88" t="s">
        <v>96</v>
      </c>
      <c r="F5938" s="89">
        <v>220582414</v>
      </c>
      <c r="G5938" s="88">
        <v>3</v>
      </c>
      <c r="H5938" s="89">
        <v>32968608</v>
      </c>
      <c r="J5938" s="48"/>
    </row>
    <row r="5939" spans="1:10" x14ac:dyDescent="0.4">
      <c r="A5939" s="88" t="s">
        <v>2985</v>
      </c>
      <c r="B5939" s="86">
        <v>2017</v>
      </c>
      <c r="C5939" s="87" t="s">
        <v>1054</v>
      </c>
      <c r="D5939" s="88" t="s">
        <v>100</v>
      </c>
      <c r="E5939" s="88" t="s">
        <v>96</v>
      </c>
      <c r="F5939" s="89">
        <v>216947381</v>
      </c>
      <c r="G5939" s="88">
        <v>1</v>
      </c>
      <c r="H5939" s="89">
        <v>31366883</v>
      </c>
      <c r="J5939" s="48"/>
    </row>
    <row r="5940" spans="1:10" x14ac:dyDescent="0.4">
      <c r="A5940" s="88" t="s">
        <v>2985</v>
      </c>
      <c r="B5940" s="86">
        <v>2017</v>
      </c>
      <c r="C5940" s="87" t="s">
        <v>1054</v>
      </c>
      <c r="D5940" s="88" t="s">
        <v>100</v>
      </c>
      <c r="E5940" s="88" t="s">
        <v>96</v>
      </c>
      <c r="F5940" s="89">
        <v>145317983</v>
      </c>
      <c r="G5940" s="88">
        <v>3</v>
      </c>
      <c r="H5940" s="89">
        <v>30664770</v>
      </c>
      <c r="J5940" s="48"/>
    </row>
    <row r="5941" spans="1:10" x14ac:dyDescent="0.4">
      <c r="A5941" s="88" t="s">
        <v>2984</v>
      </c>
      <c r="B5941" s="86">
        <v>2017</v>
      </c>
      <c r="C5941" s="87" t="s">
        <v>1054</v>
      </c>
      <c r="D5941" s="88" t="s">
        <v>1051</v>
      </c>
      <c r="E5941" s="88" t="s">
        <v>106</v>
      </c>
      <c r="F5941" s="89">
        <v>105842964</v>
      </c>
      <c r="G5941" s="88">
        <v>2</v>
      </c>
      <c r="H5941" s="89">
        <v>27554529</v>
      </c>
      <c r="J5941" s="48"/>
    </row>
    <row r="5942" spans="1:10" x14ac:dyDescent="0.4">
      <c r="A5942" s="88" t="s">
        <v>2983</v>
      </c>
      <c r="B5942" s="86">
        <v>2014</v>
      </c>
      <c r="C5942" s="87" t="s">
        <v>1054</v>
      </c>
      <c r="D5942" s="88" t="s">
        <v>1064</v>
      </c>
      <c r="E5942" s="88" t="s">
        <v>106</v>
      </c>
      <c r="F5942" s="89">
        <v>206481282</v>
      </c>
      <c r="G5942" s="88">
        <v>4</v>
      </c>
      <c r="H5942" s="89">
        <v>27775227</v>
      </c>
      <c r="J5942" s="48"/>
    </row>
    <row r="5943" spans="1:10" x14ac:dyDescent="0.4">
      <c r="A5943" s="88" t="s">
        <v>2982</v>
      </c>
      <c r="B5943" s="86">
        <v>2017</v>
      </c>
      <c r="C5943" s="87" t="s">
        <v>1054</v>
      </c>
      <c r="D5943" s="88" t="s">
        <v>100</v>
      </c>
      <c r="E5943" s="88" t="s">
        <v>96</v>
      </c>
      <c r="F5943" s="89">
        <v>185416934</v>
      </c>
      <c r="G5943" s="88">
        <v>4</v>
      </c>
      <c r="H5943" s="89">
        <v>10472621</v>
      </c>
      <c r="J5943" s="48"/>
    </row>
    <row r="5944" spans="1:10" x14ac:dyDescent="0.4">
      <c r="A5944" s="88" t="s">
        <v>2982</v>
      </c>
      <c r="B5944" s="86">
        <v>2016</v>
      </c>
      <c r="C5944" s="87" t="s">
        <v>1054</v>
      </c>
      <c r="D5944" s="88" t="s">
        <v>100</v>
      </c>
      <c r="E5944" s="88" t="s">
        <v>96</v>
      </c>
      <c r="F5944" s="89">
        <v>198187868</v>
      </c>
      <c r="G5944" s="88">
        <v>5</v>
      </c>
      <c r="H5944" s="89">
        <v>12591242</v>
      </c>
      <c r="J5944" s="48"/>
    </row>
    <row r="5945" spans="1:10" x14ac:dyDescent="0.4">
      <c r="A5945" s="88" t="s">
        <v>2982</v>
      </c>
      <c r="B5945" s="86">
        <v>2017</v>
      </c>
      <c r="C5945" s="87" t="s">
        <v>1054</v>
      </c>
      <c r="D5945" s="88" t="s">
        <v>100</v>
      </c>
      <c r="E5945" s="88" t="s">
        <v>96</v>
      </c>
      <c r="F5945" s="89">
        <v>239965734</v>
      </c>
      <c r="G5945" s="88">
        <v>4</v>
      </c>
      <c r="H5945" s="89">
        <v>26994871</v>
      </c>
      <c r="J5945" s="48"/>
    </row>
    <row r="5946" spans="1:10" x14ac:dyDescent="0.4">
      <c r="A5946" s="88" t="s">
        <v>2981</v>
      </c>
      <c r="B5946" s="86">
        <v>2016</v>
      </c>
      <c r="C5946" s="87" t="s">
        <v>1054</v>
      </c>
      <c r="D5946" s="88" t="s">
        <v>1051</v>
      </c>
      <c r="E5946" s="88" t="s">
        <v>102</v>
      </c>
      <c r="F5946" s="89">
        <v>131072803</v>
      </c>
      <c r="G5946" s="88">
        <v>3</v>
      </c>
      <c r="H5946" s="89">
        <v>33979509</v>
      </c>
      <c r="J5946" s="48"/>
    </row>
    <row r="5947" spans="1:10" x14ac:dyDescent="0.4">
      <c r="A5947" s="88" t="s">
        <v>2980</v>
      </c>
      <c r="B5947" s="86">
        <v>2014</v>
      </c>
      <c r="C5947" s="87" t="s">
        <v>1061</v>
      </c>
      <c r="D5947" s="88" t="s">
        <v>100</v>
      </c>
      <c r="E5947" s="88" t="s">
        <v>96</v>
      </c>
      <c r="F5947" s="89">
        <v>228633097</v>
      </c>
      <c r="G5947" s="88">
        <v>2</v>
      </c>
      <c r="H5947" s="89">
        <v>31304162</v>
      </c>
      <c r="J5947" s="48"/>
    </row>
    <row r="5948" spans="1:10" x14ac:dyDescent="0.4">
      <c r="A5948" s="88" t="s">
        <v>2979</v>
      </c>
      <c r="B5948" s="86">
        <v>2017</v>
      </c>
      <c r="C5948" s="87" t="s">
        <v>1054</v>
      </c>
      <c r="D5948" s="88" t="s">
        <v>1064</v>
      </c>
      <c r="E5948" s="88" t="s">
        <v>104</v>
      </c>
      <c r="F5948" s="89">
        <v>182725502</v>
      </c>
      <c r="G5948" s="88">
        <v>2</v>
      </c>
      <c r="H5948" s="89">
        <v>10628693</v>
      </c>
      <c r="J5948" s="48"/>
    </row>
    <row r="5949" spans="1:10" x14ac:dyDescent="0.4">
      <c r="A5949" s="88" t="s">
        <v>2979</v>
      </c>
      <c r="B5949" s="86">
        <v>2017</v>
      </c>
      <c r="C5949" s="87" t="s">
        <v>1054</v>
      </c>
      <c r="D5949" s="88" t="s">
        <v>1064</v>
      </c>
      <c r="E5949" s="88" t="s">
        <v>104</v>
      </c>
      <c r="F5949" s="89">
        <v>95652252</v>
      </c>
      <c r="G5949" s="88">
        <v>2</v>
      </c>
      <c r="H5949" s="89">
        <v>33408267</v>
      </c>
      <c r="J5949" s="48"/>
    </row>
    <row r="5950" spans="1:10" x14ac:dyDescent="0.4">
      <c r="A5950" s="88" t="s">
        <v>2978</v>
      </c>
      <c r="B5950" s="86">
        <v>2017</v>
      </c>
      <c r="C5950" s="87" t="s">
        <v>1054</v>
      </c>
      <c r="D5950" s="88" t="s">
        <v>1064</v>
      </c>
      <c r="E5950" s="88" t="s">
        <v>102</v>
      </c>
      <c r="F5950" s="89">
        <v>133659265</v>
      </c>
      <c r="G5950" s="88">
        <v>3</v>
      </c>
      <c r="H5950" s="89">
        <v>31749270</v>
      </c>
      <c r="J5950" s="48"/>
    </row>
    <row r="5951" spans="1:10" x14ac:dyDescent="0.4">
      <c r="A5951" s="88" t="s">
        <v>2977</v>
      </c>
      <c r="B5951" s="86">
        <v>2017</v>
      </c>
      <c r="C5951" s="87" t="s">
        <v>1054</v>
      </c>
      <c r="D5951" s="88" t="s">
        <v>1051</v>
      </c>
      <c r="E5951" s="88" t="s">
        <v>104</v>
      </c>
      <c r="F5951" s="89">
        <v>151449186</v>
      </c>
      <c r="G5951" s="88">
        <v>5</v>
      </c>
      <c r="H5951" s="89">
        <v>13283149</v>
      </c>
      <c r="J5951" s="48"/>
    </row>
    <row r="5952" spans="1:10" x14ac:dyDescent="0.4">
      <c r="A5952" s="88" t="s">
        <v>2976</v>
      </c>
      <c r="B5952" s="86">
        <v>2016</v>
      </c>
      <c r="C5952" s="87" t="s">
        <v>1061</v>
      </c>
      <c r="D5952" s="88" t="s">
        <v>100</v>
      </c>
      <c r="E5952" s="88" t="s">
        <v>96</v>
      </c>
      <c r="F5952" s="89">
        <v>102675626</v>
      </c>
      <c r="G5952" s="88">
        <v>3</v>
      </c>
      <c r="H5952" s="89">
        <v>34027517</v>
      </c>
      <c r="J5952" s="48"/>
    </row>
    <row r="5953" spans="1:10" x14ac:dyDescent="0.4">
      <c r="A5953" s="88" t="s">
        <v>2975</v>
      </c>
      <c r="B5953" s="86">
        <v>2016</v>
      </c>
      <c r="C5953" s="87" t="s">
        <v>1070</v>
      </c>
      <c r="D5953" s="88" t="s">
        <v>1051</v>
      </c>
      <c r="E5953" s="88" t="s">
        <v>96</v>
      </c>
      <c r="F5953" s="89">
        <v>135989417</v>
      </c>
      <c r="G5953" s="88">
        <v>2</v>
      </c>
      <c r="H5953" s="89">
        <v>34914579</v>
      </c>
      <c r="J5953" s="48"/>
    </row>
    <row r="5954" spans="1:10" x14ac:dyDescent="0.4">
      <c r="A5954" s="88" t="s">
        <v>2974</v>
      </c>
      <c r="B5954" s="86">
        <v>2016</v>
      </c>
      <c r="C5954" s="87" t="s">
        <v>1054</v>
      </c>
      <c r="D5954" s="88" t="s">
        <v>1064</v>
      </c>
      <c r="E5954" s="88" t="s">
        <v>106</v>
      </c>
      <c r="F5954" s="89">
        <v>230124802</v>
      </c>
      <c r="G5954" s="88">
        <v>2</v>
      </c>
      <c r="H5954" s="89">
        <v>28729156</v>
      </c>
      <c r="J5954" s="48"/>
    </row>
    <row r="5955" spans="1:10" x14ac:dyDescent="0.4">
      <c r="A5955" s="88" t="s">
        <v>2974</v>
      </c>
      <c r="B5955" s="86">
        <v>2014</v>
      </c>
      <c r="C5955" s="87" t="s">
        <v>1054</v>
      </c>
      <c r="D5955" s="88" t="s">
        <v>1064</v>
      </c>
      <c r="E5955" s="88" t="s">
        <v>106</v>
      </c>
      <c r="F5955" s="89">
        <v>128994346</v>
      </c>
      <c r="G5955" s="88">
        <v>1</v>
      </c>
      <c r="H5955" s="89">
        <v>23238007</v>
      </c>
      <c r="J5955" s="48"/>
    </row>
    <row r="5956" spans="1:10" x14ac:dyDescent="0.4">
      <c r="A5956" s="88" t="s">
        <v>2973</v>
      </c>
      <c r="B5956" s="86">
        <v>2014</v>
      </c>
      <c r="C5956" s="87" t="s">
        <v>1052</v>
      </c>
      <c r="D5956" s="88" t="s">
        <v>1051</v>
      </c>
      <c r="E5956" s="88" t="s">
        <v>104</v>
      </c>
      <c r="F5956" s="89">
        <v>138560600</v>
      </c>
      <c r="G5956" s="88">
        <v>1</v>
      </c>
      <c r="H5956" s="89">
        <v>13181997</v>
      </c>
      <c r="J5956" s="48"/>
    </row>
    <row r="5957" spans="1:10" x14ac:dyDescent="0.4">
      <c r="A5957" s="88" t="s">
        <v>2972</v>
      </c>
      <c r="B5957" s="86">
        <v>2014</v>
      </c>
      <c r="C5957" s="87" t="s">
        <v>1054</v>
      </c>
      <c r="D5957" s="88" t="s">
        <v>1051</v>
      </c>
      <c r="E5957" s="88" t="s">
        <v>96</v>
      </c>
      <c r="F5957" s="89">
        <v>176063604</v>
      </c>
      <c r="G5957" s="88">
        <v>2</v>
      </c>
      <c r="H5957" s="89">
        <v>29864535</v>
      </c>
      <c r="J5957" s="48"/>
    </row>
    <row r="5958" spans="1:10" x14ac:dyDescent="0.4">
      <c r="A5958" s="88" t="s">
        <v>2971</v>
      </c>
      <c r="B5958" s="86">
        <v>2014</v>
      </c>
      <c r="C5958" s="87" t="s">
        <v>1061</v>
      </c>
      <c r="D5958" s="88" t="s">
        <v>1051</v>
      </c>
      <c r="E5958" s="88" t="s">
        <v>96</v>
      </c>
      <c r="F5958" s="89">
        <v>237239524</v>
      </c>
      <c r="G5958" s="88">
        <v>5</v>
      </c>
      <c r="H5958" s="89">
        <v>23720749</v>
      </c>
      <c r="J5958" s="48"/>
    </row>
    <row r="5959" spans="1:10" x14ac:dyDescent="0.4">
      <c r="A5959" s="88" t="s">
        <v>2970</v>
      </c>
      <c r="B5959" s="86">
        <v>2014</v>
      </c>
      <c r="C5959" s="87" t="s">
        <v>1054</v>
      </c>
      <c r="D5959" s="88" t="s">
        <v>1051</v>
      </c>
      <c r="E5959" s="88" t="s">
        <v>102</v>
      </c>
      <c r="F5959" s="89">
        <v>147439460</v>
      </c>
      <c r="G5959" s="88">
        <v>1</v>
      </c>
      <c r="H5959" s="89">
        <v>23117383</v>
      </c>
      <c r="J5959" s="48"/>
    </row>
    <row r="5960" spans="1:10" x14ac:dyDescent="0.4">
      <c r="A5960" s="88" t="s">
        <v>2970</v>
      </c>
      <c r="B5960" s="86">
        <v>2014</v>
      </c>
      <c r="C5960" s="87" t="s">
        <v>1054</v>
      </c>
      <c r="D5960" s="88" t="s">
        <v>1051</v>
      </c>
      <c r="E5960" s="88" t="s">
        <v>102</v>
      </c>
      <c r="F5960" s="89">
        <v>245060182</v>
      </c>
      <c r="G5960" s="88">
        <v>5</v>
      </c>
      <c r="H5960" s="89">
        <v>29108751</v>
      </c>
      <c r="J5960" s="48"/>
    </row>
    <row r="5961" spans="1:10" x14ac:dyDescent="0.4">
      <c r="A5961" s="88" t="s">
        <v>2970</v>
      </c>
      <c r="B5961" s="86">
        <v>2014</v>
      </c>
      <c r="C5961" s="87" t="s">
        <v>1054</v>
      </c>
      <c r="D5961" s="88" t="s">
        <v>1051</v>
      </c>
      <c r="E5961" s="88" t="s">
        <v>102</v>
      </c>
      <c r="F5961" s="89">
        <v>220565487</v>
      </c>
      <c r="G5961" s="88">
        <v>1</v>
      </c>
      <c r="H5961" s="89">
        <v>19139738</v>
      </c>
      <c r="J5961" s="48"/>
    </row>
    <row r="5962" spans="1:10" x14ac:dyDescent="0.4">
      <c r="A5962" s="88" t="s">
        <v>2970</v>
      </c>
      <c r="B5962" s="86">
        <v>2015</v>
      </c>
      <c r="C5962" s="87" t="s">
        <v>1054</v>
      </c>
      <c r="D5962" s="88" t="s">
        <v>1051</v>
      </c>
      <c r="E5962" s="88" t="s">
        <v>102</v>
      </c>
      <c r="F5962" s="89">
        <v>124438598</v>
      </c>
      <c r="G5962" s="88">
        <v>4</v>
      </c>
      <c r="H5962" s="89">
        <v>23601259</v>
      </c>
      <c r="J5962" s="48"/>
    </row>
    <row r="5963" spans="1:10" x14ac:dyDescent="0.4">
      <c r="A5963" s="88" t="s">
        <v>2969</v>
      </c>
      <c r="B5963" s="86">
        <v>2015</v>
      </c>
      <c r="C5963" s="87" t="s">
        <v>1054</v>
      </c>
      <c r="D5963" s="88" t="s">
        <v>1051</v>
      </c>
      <c r="E5963" s="88" t="s">
        <v>106</v>
      </c>
      <c r="F5963" s="89">
        <v>216680572</v>
      </c>
      <c r="G5963" s="88">
        <v>2</v>
      </c>
      <c r="H5963" s="89">
        <v>28298994</v>
      </c>
      <c r="J5963" s="48"/>
    </row>
    <row r="5964" spans="1:10" x14ac:dyDescent="0.4">
      <c r="A5964" s="88" t="s">
        <v>2968</v>
      </c>
      <c r="B5964" s="86">
        <v>2014</v>
      </c>
      <c r="C5964" s="87" t="s">
        <v>1054</v>
      </c>
      <c r="D5964" s="88" t="s">
        <v>1051</v>
      </c>
      <c r="E5964" s="88" t="s">
        <v>96</v>
      </c>
      <c r="F5964" s="89">
        <v>196649597</v>
      </c>
      <c r="G5964" s="88">
        <v>5</v>
      </c>
      <c r="H5964" s="89">
        <v>10170460</v>
      </c>
      <c r="J5964" s="48"/>
    </row>
    <row r="5965" spans="1:10" x14ac:dyDescent="0.4">
      <c r="A5965" s="88" t="s">
        <v>2967</v>
      </c>
      <c r="B5965" s="86">
        <v>2016</v>
      </c>
      <c r="C5965" s="87" t="s">
        <v>1054</v>
      </c>
      <c r="D5965" s="88" t="s">
        <v>100</v>
      </c>
      <c r="E5965" s="88" t="s">
        <v>96</v>
      </c>
      <c r="F5965" s="89">
        <v>123054574</v>
      </c>
      <c r="G5965" s="88">
        <v>2</v>
      </c>
      <c r="H5965" s="89">
        <v>10645431</v>
      </c>
      <c r="J5965" s="48"/>
    </row>
    <row r="5966" spans="1:10" x14ac:dyDescent="0.4">
      <c r="A5966" s="88" t="s">
        <v>2966</v>
      </c>
      <c r="B5966" s="86">
        <v>2014</v>
      </c>
      <c r="C5966" s="87" t="s">
        <v>1052</v>
      </c>
      <c r="D5966" s="88" t="s">
        <v>1051</v>
      </c>
      <c r="E5966" s="88" t="s">
        <v>96</v>
      </c>
      <c r="F5966" s="89">
        <v>165483444</v>
      </c>
      <c r="G5966" s="88">
        <v>3</v>
      </c>
      <c r="H5966" s="89">
        <v>16099189</v>
      </c>
      <c r="J5966" s="48"/>
    </row>
    <row r="5967" spans="1:10" x14ac:dyDescent="0.4">
      <c r="A5967" s="88" t="s">
        <v>2965</v>
      </c>
      <c r="B5967" s="86">
        <v>2014</v>
      </c>
      <c r="C5967" s="87" t="s">
        <v>1061</v>
      </c>
      <c r="D5967" s="88" t="s">
        <v>100</v>
      </c>
      <c r="E5967" s="88" t="s">
        <v>96</v>
      </c>
      <c r="F5967" s="89">
        <v>194409595</v>
      </c>
      <c r="G5967" s="88">
        <v>4</v>
      </c>
      <c r="H5967" s="89">
        <v>17621524</v>
      </c>
      <c r="J5967" s="48"/>
    </row>
    <row r="5968" spans="1:10" x14ac:dyDescent="0.4">
      <c r="A5968" s="88" t="s">
        <v>2964</v>
      </c>
      <c r="B5968" s="86">
        <v>2014</v>
      </c>
      <c r="C5968" s="87" t="s">
        <v>1061</v>
      </c>
      <c r="D5968" s="88" t="s">
        <v>1051</v>
      </c>
      <c r="E5968" s="88" t="s">
        <v>104</v>
      </c>
      <c r="F5968" s="89">
        <v>129185770</v>
      </c>
      <c r="G5968" s="88">
        <v>4</v>
      </c>
      <c r="H5968" s="89">
        <v>22100275</v>
      </c>
      <c r="J5968" s="48"/>
    </row>
    <row r="5969" spans="1:10" x14ac:dyDescent="0.4">
      <c r="A5969" s="88" t="s">
        <v>2963</v>
      </c>
      <c r="B5969" s="86">
        <v>2015</v>
      </c>
      <c r="C5969" s="87" t="s">
        <v>1052</v>
      </c>
      <c r="D5969" s="88" t="s">
        <v>1064</v>
      </c>
      <c r="E5969" s="88" t="s">
        <v>96</v>
      </c>
      <c r="F5969" s="89">
        <v>203895189</v>
      </c>
      <c r="G5969" s="88">
        <v>3</v>
      </c>
      <c r="H5969" s="89">
        <v>16595340</v>
      </c>
      <c r="J5969" s="48"/>
    </row>
    <row r="5970" spans="1:10" x14ac:dyDescent="0.4">
      <c r="A5970" s="88" t="s">
        <v>2962</v>
      </c>
      <c r="B5970" s="86">
        <v>2015</v>
      </c>
      <c r="C5970" s="87" t="s">
        <v>1054</v>
      </c>
      <c r="D5970" s="88" t="s">
        <v>1051</v>
      </c>
      <c r="E5970" s="88" t="s">
        <v>96</v>
      </c>
      <c r="F5970" s="89">
        <v>98894834</v>
      </c>
      <c r="G5970" s="88">
        <v>4</v>
      </c>
      <c r="H5970" s="89">
        <v>14993101</v>
      </c>
      <c r="J5970" s="48"/>
    </row>
    <row r="5971" spans="1:10" x14ac:dyDescent="0.4">
      <c r="A5971" s="88" t="s">
        <v>2961</v>
      </c>
      <c r="B5971" s="86">
        <v>2015</v>
      </c>
      <c r="C5971" s="87" t="s">
        <v>1061</v>
      </c>
      <c r="D5971" s="88" t="s">
        <v>100</v>
      </c>
      <c r="E5971" s="88" t="s">
        <v>102</v>
      </c>
      <c r="F5971" s="89">
        <v>238302737</v>
      </c>
      <c r="G5971" s="88">
        <v>5</v>
      </c>
      <c r="H5971" s="89">
        <v>12813085</v>
      </c>
      <c r="J5971" s="48"/>
    </row>
    <row r="5972" spans="1:10" x14ac:dyDescent="0.4">
      <c r="A5972" s="88" t="s">
        <v>2961</v>
      </c>
      <c r="B5972" s="86">
        <v>2015</v>
      </c>
      <c r="C5972" s="87" t="s">
        <v>1061</v>
      </c>
      <c r="D5972" s="88" t="s">
        <v>100</v>
      </c>
      <c r="E5972" s="88" t="s">
        <v>102</v>
      </c>
      <c r="F5972" s="89">
        <v>241867812</v>
      </c>
      <c r="G5972" s="88">
        <v>1</v>
      </c>
      <c r="H5972" s="89">
        <v>18926995</v>
      </c>
      <c r="J5972" s="48"/>
    </row>
    <row r="5973" spans="1:10" x14ac:dyDescent="0.4">
      <c r="A5973" s="88" t="s">
        <v>2961</v>
      </c>
      <c r="B5973" s="86">
        <v>2015</v>
      </c>
      <c r="C5973" s="87" t="s">
        <v>1061</v>
      </c>
      <c r="D5973" s="88" t="s">
        <v>100</v>
      </c>
      <c r="E5973" s="88" t="s">
        <v>102</v>
      </c>
      <c r="F5973" s="89">
        <v>220149966</v>
      </c>
      <c r="G5973" s="88">
        <v>3</v>
      </c>
      <c r="H5973" s="89">
        <v>23439848</v>
      </c>
      <c r="J5973" s="48"/>
    </row>
    <row r="5974" spans="1:10" x14ac:dyDescent="0.4">
      <c r="A5974" s="88" t="s">
        <v>2960</v>
      </c>
      <c r="B5974" s="86">
        <v>2015</v>
      </c>
      <c r="C5974" s="87" t="s">
        <v>1052</v>
      </c>
      <c r="D5974" s="88" t="s">
        <v>1051</v>
      </c>
      <c r="E5974" s="88" t="s">
        <v>106</v>
      </c>
      <c r="F5974" s="89">
        <v>247315545</v>
      </c>
      <c r="G5974" s="88">
        <v>3</v>
      </c>
      <c r="H5974" s="89">
        <v>24097448</v>
      </c>
      <c r="J5974" s="48"/>
    </row>
    <row r="5975" spans="1:10" x14ac:dyDescent="0.4">
      <c r="A5975" s="88" t="s">
        <v>2960</v>
      </c>
      <c r="B5975" s="86">
        <v>2015</v>
      </c>
      <c r="C5975" s="87" t="s">
        <v>1052</v>
      </c>
      <c r="D5975" s="88" t="s">
        <v>1051</v>
      </c>
      <c r="E5975" s="88" t="s">
        <v>106</v>
      </c>
      <c r="F5975" s="89">
        <v>98461806</v>
      </c>
      <c r="G5975" s="88">
        <v>2</v>
      </c>
      <c r="H5975" s="89">
        <v>33265971</v>
      </c>
      <c r="J5975" s="48"/>
    </row>
    <row r="5976" spans="1:10" x14ac:dyDescent="0.4">
      <c r="A5976" s="88" t="s">
        <v>2959</v>
      </c>
      <c r="B5976" s="86">
        <v>2015</v>
      </c>
      <c r="C5976" s="87" t="s">
        <v>1054</v>
      </c>
      <c r="D5976" s="88" t="s">
        <v>1051</v>
      </c>
      <c r="E5976" s="88" t="s">
        <v>96</v>
      </c>
      <c r="F5976" s="89">
        <v>94252497</v>
      </c>
      <c r="G5976" s="88">
        <v>1</v>
      </c>
      <c r="H5976" s="89">
        <v>16912764</v>
      </c>
      <c r="J5976" s="48"/>
    </row>
    <row r="5977" spans="1:10" x14ac:dyDescent="0.4">
      <c r="A5977" s="88" t="s">
        <v>2958</v>
      </c>
      <c r="B5977" s="86">
        <v>2015</v>
      </c>
      <c r="C5977" s="87" t="s">
        <v>1061</v>
      </c>
      <c r="D5977" s="88" t="s">
        <v>100</v>
      </c>
      <c r="E5977" s="88" t="s">
        <v>104</v>
      </c>
      <c r="F5977" s="89">
        <v>199380120</v>
      </c>
      <c r="G5977" s="88">
        <v>4</v>
      </c>
      <c r="H5977" s="89">
        <v>31218284</v>
      </c>
      <c r="J5977" s="48"/>
    </row>
    <row r="5978" spans="1:10" x14ac:dyDescent="0.4">
      <c r="A5978" s="88" t="s">
        <v>2958</v>
      </c>
      <c r="B5978" s="86">
        <v>2016</v>
      </c>
      <c r="C5978" s="87" t="s">
        <v>1061</v>
      </c>
      <c r="D5978" s="88" t="s">
        <v>100</v>
      </c>
      <c r="E5978" s="88" t="s">
        <v>104</v>
      </c>
      <c r="F5978" s="89">
        <v>160256870</v>
      </c>
      <c r="G5978" s="88">
        <v>3</v>
      </c>
      <c r="H5978" s="89">
        <v>17934219</v>
      </c>
      <c r="J5978" s="48"/>
    </row>
    <row r="5979" spans="1:10" x14ac:dyDescent="0.4">
      <c r="A5979" s="88" t="s">
        <v>2958</v>
      </c>
      <c r="B5979" s="86">
        <v>2015</v>
      </c>
      <c r="C5979" s="87" t="s">
        <v>1061</v>
      </c>
      <c r="D5979" s="88" t="s">
        <v>100</v>
      </c>
      <c r="E5979" s="88" t="s">
        <v>104</v>
      </c>
      <c r="F5979" s="89">
        <v>130020599</v>
      </c>
      <c r="G5979" s="88">
        <v>2</v>
      </c>
      <c r="H5979" s="89">
        <v>31398744</v>
      </c>
      <c r="J5979" s="48"/>
    </row>
    <row r="5980" spans="1:10" x14ac:dyDescent="0.4">
      <c r="A5980" s="88" t="s">
        <v>2958</v>
      </c>
      <c r="B5980" s="86">
        <v>2015</v>
      </c>
      <c r="C5980" s="87" t="s">
        <v>1061</v>
      </c>
      <c r="D5980" s="88" t="s">
        <v>100</v>
      </c>
      <c r="E5980" s="88" t="s">
        <v>104</v>
      </c>
      <c r="F5980" s="89">
        <v>110885833</v>
      </c>
      <c r="G5980" s="88">
        <v>3</v>
      </c>
      <c r="H5980" s="89">
        <v>31215850</v>
      </c>
      <c r="J5980" s="48"/>
    </row>
    <row r="5981" spans="1:10" x14ac:dyDescent="0.4">
      <c r="A5981" s="88" t="s">
        <v>2958</v>
      </c>
      <c r="B5981" s="86">
        <v>2015</v>
      </c>
      <c r="C5981" s="87" t="s">
        <v>1061</v>
      </c>
      <c r="D5981" s="88" t="s">
        <v>100</v>
      </c>
      <c r="E5981" s="88" t="s">
        <v>104</v>
      </c>
      <c r="F5981" s="89">
        <v>240465962</v>
      </c>
      <c r="G5981" s="88">
        <v>1</v>
      </c>
      <c r="H5981" s="89">
        <v>10386434</v>
      </c>
      <c r="J5981" s="48"/>
    </row>
    <row r="5982" spans="1:10" x14ac:dyDescent="0.4">
      <c r="A5982" s="88" t="s">
        <v>2958</v>
      </c>
      <c r="B5982" s="86">
        <v>2015</v>
      </c>
      <c r="C5982" s="87" t="s">
        <v>1061</v>
      </c>
      <c r="D5982" s="88" t="s">
        <v>100</v>
      </c>
      <c r="E5982" s="88" t="s">
        <v>104</v>
      </c>
      <c r="F5982" s="89">
        <v>235668487</v>
      </c>
      <c r="G5982" s="88">
        <v>3</v>
      </c>
      <c r="H5982" s="89">
        <v>10656219</v>
      </c>
      <c r="J5982" s="48"/>
    </row>
    <row r="5983" spans="1:10" x14ac:dyDescent="0.4">
      <c r="A5983" s="88" t="s">
        <v>2958</v>
      </c>
      <c r="B5983" s="86">
        <v>2017</v>
      </c>
      <c r="C5983" s="87" t="s">
        <v>1061</v>
      </c>
      <c r="D5983" s="88" t="s">
        <v>100</v>
      </c>
      <c r="E5983" s="88" t="s">
        <v>104</v>
      </c>
      <c r="F5983" s="89">
        <v>215057628</v>
      </c>
      <c r="G5983" s="88">
        <v>3</v>
      </c>
      <c r="H5983" s="89">
        <v>26435165</v>
      </c>
      <c r="J5983" s="48"/>
    </row>
    <row r="5984" spans="1:10" x14ac:dyDescent="0.4">
      <c r="A5984" s="88" t="s">
        <v>2957</v>
      </c>
      <c r="B5984" s="86">
        <v>2016</v>
      </c>
      <c r="C5984" s="87" t="s">
        <v>1054</v>
      </c>
      <c r="D5984" s="88" t="s">
        <v>1051</v>
      </c>
      <c r="E5984" s="88" t="s">
        <v>106</v>
      </c>
      <c r="F5984" s="89">
        <v>212555317</v>
      </c>
      <c r="G5984" s="88">
        <v>1</v>
      </c>
      <c r="H5984" s="89">
        <v>10185000</v>
      </c>
      <c r="J5984" s="48"/>
    </row>
    <row r="5985" spans="1:10" x14ac:dyDescent="0.4">
      <c r="A5985" s="88" t="s">
        <v>2956</v>
      </c>
      <c r="B5985" s="86">
        <v>2017</v>
      </c>
      <c r="C5985" s="87" t="s">
        <v>1052</v>
      </c>
      <c r="D5985" s="88" t="s">
        <v>100</v>
      </c>
      <c r="E5985" s="88" t="s">
        <v>96</v>
      </c>
      <c r="F5985" s="89">
        <v>186882891</v>
      </c>
      <c r="G5985" s="88">
        <v>5</v>
      </c>
      <c r="H5985" s="89">
        <v>18156680</v>
      </c>
      <c r="J5985" s="48"/>
    </row>
    <row r="5986" spans="1:10" x14ac:dyDescent="0.4">
      <c r="A5986" s="88" t="s">
        <v>2955</v>
      </c>
      <c r="B5986" s="86">
        <v>2017</v>
      </c>
      <c r="C5986" s="87" t="s">
        <v>1052</v>
      </c>
      <c r="D5986" s="88" t="s">
        <v>1051</v>
      </c>
      <c r="E5986" s="88" t="s">
        <v>104</v>
      </c>
      <c r="F5986" s="89">
        <v>135584051</v>
      </c>
      <c r="G5986" s="88">
        <v>4</v>
      </c>
      <c r="H5986" s="89">
        <v>25811497</v>
      </c>
      <c r="J5986" s="48"/>
    </row>
    <row r="5987" spans="1:10" x14ac:dyDescent="0.4">
      <c r="A5987" s="88" t="s">
        <v>2954</v>
      </c>
      <c r="B5987" s="86">
        <v>2017</v>
      </c>
      <c r="C5987" s="87" t="s">
        <v>1052</v>
      </c>
      <c r="D5987" s="88" t="s">
        <v>100</v>
      </c>
      <c r="E5987" s="88" t="s">
        <v>102</v>
      </c>
      <c r="F5987" s="89">
        <v>208871784</v>
      </c>
      <c r="G5987" s="88">
        <v>4</v>
      </c>
      <c r="H5987" s="89">
        <v>16484457</v>
      </c>
      <c r="J5987" s="48"/>
    </row>
    <row r="5988" spans="1:10" x14ac:dyDescent="0.4">
      <c r="A5988" s="88" t="s">
        <v>2953</v>
      </c>
      <c r="B5988" s="86">
        <v>2017</v>
      </c>
      <c r="C5988" s="87" t="s">
        <v>1054</v>
      </c>
      <c r="D5988" s="88" t="s">
        <v>1064</v>
      </c>
      <c r="E5988" s="88" t="s">
        <v>106</v>
      </c>
      <c r="F5988" s="89">
        <v>209764099</v>
      </c>
      <c r="G5988" s="88">
        <v>3</v>
      </c>
      <c r="H5988" s="89">
        <v>16526558</v>
      </c>
      <c r="J5988" s="48"/>
    </row>
    <row r="5989" spans="1:10" x14ac:dyDescent="0.4">
      <c r="A5989" s="88" t="s">
        <v>2953</v>
      </c>
      <c r="B5989" s="86">
        <v>2017</v>
      </c>
      <c r="C5989" s="87" t="s">
        <v>1054</v>
      </c>
      <c r="D5989" s="88" t="s">
        <v>1064</v>
      </c>
      <c r="E5989" s="88" t="s">
        <v>106</v>
      </c>
      <c r="F5989" s="89">
        <v>246560849</v>
      </c>
      <c r="G5989" s="88">
        <v>5</v>
      </c>
      <c r="H5989" s="89">
        <v>16779356</v>
      </c>
      <c r="J5989" s="48"/>
    </row>
    <row r="5990" spans="1:10" x14ac:dyDescent="0.4">
      <c r="A5990" s="88" t="s">
        <v>2953</v>
      </c>
      <c r="B5990" s="86">
        <v>2017</v>
      </c>
      <c r="C5990" s="87" t="s">
        <v>1054</v>
      </c>
      <c r="D5990" s="88" t="s">
        <v>1064</v>
      </c>
      <c r="E5990" s="88" t="s">
        <v>106</v>
      </c>
      <c r="F5990" s="89">
        <v>113404967</v>
      </c>
      <c r="G5990" s="88">
        <v>3</v>
      </c>
      <c r="H5990" s="89">
        <v>16919796</v>
      </c>
      <c r="J5990" s="48"/>
    </row>
    <row r="5991" spans="1:10" x14ac:dyDescent="0.4">
      <c r="A5991" s="88" t="s">
        <v>2952</v>
      </c>
      <c r="B5991" s="86">
        <v>2015</v>
      </c>
      <c r="C5991" s="87" t="s">
        <v>1054</v>
      </c>
      <c r="D5991" s="88" t="s">
        <v>1051</v>
      </c>
      <c r="E5991" s="88" t="s">
        <v>104</v>
      </c>
      <c r="F5991" s="89">
        <v>93701208</v>
      </c>
      <c r="G5991" s="88">
        <v>1</v>
      </c>
      <c r="H5991" s="89">
        <v>27013336</v>
      </c>
      <c r="J5991" s="48"/>
    </row>
    <row r="5992" spans="1:10" x14ac:dyDescent="0.4">
      <c r="A5992" s="88" t="s">
        <v>2952</v>
      </c>
      <c r="B5992" s="86">
        <v>2015</v>
      </c>
      <c r="C5992" s="87" t="s">
        <v>1054</v>
      </c>
      <c r="D5992" s="88" t="s">
        <v>1051</v>
      </c>
      <c r="E5992" s="88" t="s">
        <v>104</v>
      </c>
      <c r="F5992" s="89">
        <v>174289479</v>
      </c>
      <c r="G5992" s="88">
        <v>5</v>
      </c>
      <c r="H5992" s="89">
        <v>28867367</v>
      </c>
      <c r="J5992" s="48"/>
    </row>
    <row r="5993" spans="1:10" x14ac:dyDescent="0.4">
      <c r="A5993" s="88" t="s">
        <v>2952</v>
      </c>
      <c r="B5993" s="86">
        <v>2015</v>
      </c>
      <c r="C5993" s="87" t="s">
        <v>1054</v>
      </c>
      <c r="D5993" s="88" t="s">
        <v>1051</v>
      </c>
      <c r="E5993" s="88" t="s">
        <v>104</v>
      </c>
      <c r="F5993" s="89">
        <v>182071078</v>
      </c>
      <c r="G5993" s="88">
        <v>5</v>
      </c>
      <c r="H5993" s="89">
        <v>24884046</v>
      </c>
      <c r="J5993" s="48"/>
    </row>
    <row r="5994" spans="1:10" x14ac:dyDescent="0.4">
      <c r="A5994" s="88" t="s">
        <v>2952</v>
      </c>
      <c r="B5994" s="86">
        <v>2015</v>
      </c>
      <c r="C5994" s="87" t="s">
        <v>1054</v>
      </c>
      <c r="D5994" s="88" t="s">
        <v>1051</v>
      </c>
      <c r="E5994" s="88" t="s">
        <v>104</v>
      </c>
      <c r="F5994" s="89">
        <v>187882695</v>
      </c>
      <c r="G5994" s="88">
        <v>4</v>
      </c>
      <c r="H5994" s="89">
        <v>30031387</v>
      </c>
      <c r="J5994" s="48"/>
    </row>
    <row r="5995" spans="1:10" x14ac:dyDescent="0.4">
      <c r="A5995" s="88" t="s">
        <v>2952</v>
      </c>
      <c r="B5995" s="86">
        <v>2015</v>
      </c>
      <c r="C5995" s="87" t="s">
        <v>1054</v>
      </c>
      <c r="D5995" s="88" t="s">
        <v>1051</v>
      </c>
      <c r="E5995" s="88" t="s">
        <v>104</v>
      </c>
      <c r="F5995" s="89">
        <v>91494831</v>
      </c>
      <c r="G5995" s="88">
        <v>2</v>
      </c>
      <c r="H5995" s="89">
        <v>28194814</v>
      </c>
      <c r="J5995" s="48"/>
    </row>
    <row r="5996" spans="1:10" x14ac:dyDescent="0.4">
      <c r="A5996" s="88" t="s">
        <v>2952</v>
      </c>
      <c r="B5996" s="86">
        <v>2016</v>
      </c>
      <c r="C5996" s="87" t="s">
        <v>1054</v>
      </c>
      <c r="D5996" s="88" t="s">
        <v>1051</v>
      </c>
      <c r="E5996" s="88" t="s">
        <v>104</v>
      </c>
      <c r="F5996" s="89">
        <v>237419857</v>
      </c>
      <c r="G5996" s="88">
        <v>1</v>
      </c>
      <c r="H5996" s="89">
        <v>28626121</v>
      </c>
      <c r="J5996" s="48"/>
    </row>
    <row r="5997" spans="1:10" x14ac:dyDescent="0.4">
      <c r="A5997" s="88" t="s">
        <v>2952</v>
      </c>
      <c r="B5997" s="86">
        <v>2016</v>
      </c>
      <c r="C5997" s="87" t="s">
        <v>1054</v>
      </c>
      <c r="D5997" s="88" t="s">
        <v>1051</v>
      </c>
      <c r="E5997" s="88" t="s">
        <v>104</v>
      </c>
      <c r="F5997" s="89">
        <v>230851723</v>
      </c>
      <c r="G5997" s="88">
        <v>2</v>
      </c>
      <c r="H5997" s="89">
        <v>33680555</v>
      </c>
      <c r="J5997" s="48"/>
    </row>
    <row r="5998" spans="1:10" x14ac:dyDescent="0.4">
      <c r="A5998" s="88" t="s">
        <v>2952</v>
      </c>
      <c r="B5998" s="86">
        <v>2017</v>
      </c>
      <c r="C5998" s="87" t="s">
        <v>1054</v>
      </c>
      <c r="D5998" s="88" t="s">
        <v>1051</v>
      </c>
      <c r="E5998" s="88" t="s">
        <v>104</v>
      </c>
      <c r="F5998" s="89">
        <v>92222843</v>
      </c>
      <c r="G5998" s="88">
        <v>2</v>
      </c>
      <c r="H5998" s="89">
        <v>14794455</v>
      </c>
      <c r="J5998" s="48"/>
    </row>
    <row r="5999" spans="1:10" x14ac:dyDescent="0.4">
      <c r="A5999" s="88" t="s">
        <v>2952</v>
      </c>
      <c r="B5999" s="86">
        <v>2016</v>
      </c>
      <c r="C5999" s="87" t="s">
        <v>1054</v>
      </c>
      <c r="D5999" s="88" t="s">
        <v>1051</v>
      </c>
      <c r="E5999" s="88" t="s">
        <v>104</v>
      </c>
      <c r="F5999" s="89">
        <v>236869027</v>
      </c>
      <c r="G5999" s="88">
        <v>3</v>
      </c>
      <c r="H5999" s="89">
        <v>14024401</v>
      </c>
      <c r="J5999" s="48"/>
    </row>
    <row r="6000" spans="1:10" x14ac:dyDescent="0.4">
      <c r="A6000" s="88" t="s">
        <v>2951</v>
      </c>
      <c r="B6000" s="86">
        <v>2016</v>
      </c>
      <c r="C6000" s="87" t="s">
        <v>1061</v>
      </c>
      <c r="D6000" s="88" t="s">
        <v>1064</v>
      </c>
      <c r="E6000" s="88" t="s">
        <v>96</v>
      </c>
      <c r="F6000" s="89">
        <v>118718713</v>
      </c>
      <c r="G6000" s="88">
        <v>1</v>
      </c>
      <c r="H6000" s="89">
        <v>13440082</v>
      </c>
      <c r="J6000" s="48"/>
    </row>
    <row r="6001" spans="1:10" x14ac:dyDescent="0.4">
      <c r="A6001" s="88" t="s">
        <v>2950</v>
      </c>
      <c r="B6001" s="86">
        <v>2016</v>
      </c>
      <c r="C6001" s="87" t="s">
        <v>1054</v>
      </c>
      <c r="D6001" s="88" t="s">
        <v>1051</v>
      </c>
      <c r="E6001" s="88" t="s">
        <v>102</v>
      </c>
      <c r="F6001" s="89">
        <v>213679852</v>
      </c>
      <c r="G6001" s="88">
        <v>3</v>
      </c>
      <c r="H6001" s="89">
        <v>12736864</v>
      </c>
      <c r="J6001" s="48"/>
    </row>
    <row r="6002" spans="1:10" x14ac:dyDescent="0.4">
      <c r="A6002" s="88" t="s">
        <v>2949</v>
      </c>
      <c r="B6002" s="86">
        <v>2017</v>
      </c>
      <c r="C6002" s="87" t="s">
        <v>1061</v>
      </c>
      <c r="D6002" s="88" t="s">
        <v>100</v>
      </c>
      <c r="E6002" s="88" t="s">
        <v>102</v>
      </c>
      <c r="F6002" s="89">
        <v>158250781</v>
      </c>
      <c r="G6002" s="88">
        <v>5</v>
      </c>
      <c r="H6002" s="89">
        <v>23130582</v>
      </c>
      <c r="J6002" s="48"/>
    </row>
    <row r="6003" spans="1:10" x14ac:dyDescent="0.4">
      <c r="A6003" s="88" t="s">
        <v>2949</v>
      </c>
      <c r="B6003" s="86">
        <v>2017</v>
      </c>
      <c r="C6003" s="87" t="s">
        <v>1061</v>
      </c>
      <c r="D6003" s="88" t="s">
        <v>100</v>
      </c>
      <c r="E6003" s="88" t="s">
        <v>102</v>
      </c>
      <c r="F6003" s="89">
        <v>216689173</v>
      </c>
      <c r="G6003" s="88">
        <v>2</v>
      </c>
      <c r="H6003" s="89">
        <v>30951102</v>
      </c>
      <c r="J6003" s="48"/>
    </row>
    <row r="6004" spans="1:10" x14ac:dyDescent="0.4">
      <c r="A6004" s="88" t="s">
        <v>2949</v>
      </c>
      <c r="B6004" s="86">
        <v>2017</v>
      </c>
      <c r="C6004" s="87" t="s">
        <v>1061</v>
      </c>
      <c r="D6004" s="88" t="s">
        <v>100</v>
      </c>
      <c r="E6004" s="88" t="s">
        <v>102</v>
      </c>
      <c r="F6004" s="89">
        <v>112501558</v>
      </c>
      <c r="G6004" s="88">
        <v>3</v>
      </c>
      <c r="H6004" s="89">
        <v>13079812</v>
      </c>
      <c r="J6004" s="48"/>
    </row>
    <row r="6005" spans="1:10" x14ac:dyDescent="0.4">
      <c r="A6005" s="88" t="s">
        <v>2948</v>
      </c>
      <c r="B6005" s="86">
        <v>2017</v>
      </c>
      <c r="C6005" s="87" t="s">
        <v>1054</v>
      </c>
      <c r="D6005" s="88" t="s">
        <v>1051</v>
      </c>
      <c r="E6005" s="88" t="s">
        <v>106</v>
      </c>
      <c r="F6005" s="89">
        <v>193671768</v>
      </c>
      <c r="G6005" s="88">
        <v>4</v>
      </c>
      <c r="H6005" s="89">
        <v>21429010</v>
      </c>
      <c r="J6005" s="48"/>
    </row>
    <row r="6006" spans="1:10" x14ac:dyDescent="0.4">
      <c r="A6006" s="88" t="s">
        <v>2947</v>
      </c>
      <c r="B6006" s="86">
        <v>2017</v>
      </c>
      <c r="C6006" s="87" t="s">
        <v>1054</v>
      </c>
      <c r="D6006" s="88" t="s">
        <v>1051</v>
      </c>
      <c r="E6006" s="88" t="s">
        <v>102</v>
      </c>
      <c r="F6006" s="89">
        <v>149728222</v>
      </c>
      <c r="G6006" s="88">
        <v>3</v>
      </c>
      <c r="H6006" s="89">
        <v>30721144</v>
      </c>
      <c r="J6006" s="48"/>
    </row>
    <row r="6007" spans="1:10" x14ac:dyDescent="0.4">
      <c r="A6007" s="88" t="s">
        <v>2946</v>
      </c>
      <c r="B6007" s="86">
        <v>2017</v>
      </c>
      <c r="C6007" s="87" t="s">
        <v>1070</v>
      </c>
      <c r="D6007" s="88" t="s">
        <v>1051</v>
      </c>
      <c r="E6007" s="88" t="s">
        <v>96</v>
      </c>
      <c r="F6007" s="89">
        <v>217426907</v>
      </c>
      <c r="G6007" s="88">
        <v>2</v>
      </c>
      <c r="H6007" s="89">
        <v>33638084</v>
      </c>
      <c r="J6007" s="48"/>
    </row>
    <row r="6008" spans="1:10" x14ac:dyDescent="0.4">
      <c r="A6008" s="88" t="s">
        <v>2945</v>
      </c>
      <c r="B6008" s="86">
        <v>2014</v>
      </c>
      <c r="C6008" s="87" t="s">
        <v>1054</v>
      </c>
      <c r="D6008" s="88" t="s">
        <v>1051</v>
      </c>
      <c r="E6008" s="88" t="s">
        <v>106</v>
      </c>
      <c r="F6008" s="89">
        <v>124532395</v>
      </c>
      <c r="G6008" s="88">
        <v>5</v>
      </c>
      <c r="H6008" s="89">
        <v>34122579</v>
      </c>
      <c r="J6008" s="48"/>
    </row>
    <row r="6009" spans="1:10" x14ac:dyDescent="0.4">
      <c r="A6009" s="88" t="s">
        <v>2945</v>
      </c>
      <c r="B6009" s="86">
        <v>2015</v>
      </c>
      <c r="C6009" s="87" t="s">
        <v>1054</v>
      </c>
      <c r="D6009" s="88" t="s">
        <v>1051</v>
      </c>
      <c r="E6009" s="88" t="s">
        <v>106</v>
      </c>
      <c r="F6009" s="89">
        <v>174292470</v>
      </c>
      <c r="G6009" s="88">
        <v>2</v>
      </c>
      <c r="H6009" s="89">
        <v>18001082</v>
      </c>
      <c r="J6009" s="48"/>
    </row>
    <row r="6010" spans="1:10" x14ac:dyDescent="0.4">
      <c r="A6010" s="88" t="s">
        <v>2945</v>
      </c>
      <c r="B6010" s="86">
        <v>2015</v>
      </c>
      <c r="C6010" s="87" t="s">
        <v>1054</v>
      </c>
      <c r="D6010" s="88" t="s">
        <v>1051</v>
      </c>
      <c r="E6010" s="88" t="s">
        <v>106</v>
      </c>
      <c r="F6010" s="89">
        <v>220096864</v>
      </c>
      <c r="G6010" s="88">
        <v>4</v>
      </c>
      <c r="H6010" s="89">
        <v>12768986</v>
      </c>
      <c r="J6010" s="48"/>
    </row>
    <row r="6011" spans="1:10" x14ac:dyDescent="0.4">
      <c r="A6011" s="88" t="s">
        <v>2944</v>
      </c>
      <c r="B6011" s="86">
        <v>2015</v>
      </c>
      <c r="C6011" s="87" t="s">
        <v>1054</v>
      </c>
      <c r="D6011" s="88" t="s">
        <v>1051</v>
      </c>
      <c r="E6011" s="88" t="s">
        <v>102</v>
      </c>
      <c r="F6011" s="89">
        <v>229084775</v>
      </c>
      <c r="G6011" s="88">
        <v>2</v>
      </c>
      <c r="H6011" s="89">
        <v>32911196</v>
      </c>
      <c r="J6011" s="48"/>
    </row>
    <row r="6012" spans="1:10" x14ac:dyDescent="0.4">
      <c r="A6012" s="88" t="s">
        <v>2944</v>
      </c>
      <c r="B6012" s="86">
        <v>2016</v>
      </c>
      <c r="C6012" s="87" t="s">
        <v>1054</v>
      </c>
      <c r="D6012" s="88" t="s">
        <v>1051</v>
      </c>
      <c r="E6012" s="88" t="s">
        <v>102</v>
      </c>
      <c r="F6012" s="89">
        <v>212069357</v>
      </c>
      <c r="G6012" s="88">
        <v>5</v>
      </c>
      <c r="H6012" s="89">
        <v>24900198</v>
      </c>
      <c r="J6012" s="48"/>
    </row>
    <row r="6013" spans="1:10" x14ac:dyDescent="0.4">
      <c r="A6013" s="88" t="s">
        <v>2943</v>
      </c>
      <c r="B6013" s="86">
        <v>2016</v>
      </c>
      <c r="C6013" s="87" t="s">
        <v>1054</v>
      </c>
      <c r="D6013" s="88" t="s">
        <v>1051</v>
      </c>
      <c r="E6013" s="88" t="s">
        <v>106</v>
      </c>
      <c r="F6013" s="89">
        <v>106752943</v>
      </c>
      <c r="G6013" s="88">
        <v>2</v>
      </c>
      <c r="H6013" s="89">
        <v>20940974</v>
      </c>
      <c r="J6013" s="48"/>
    </row>
    <row r="6014" spans="1:10" x14ac:dyDescent="0.4">
      <c r="A6014" s="88" t="s">
        <v>2943</v>
      </c>
      <c r="B6014" s="86">
        <v>2016</v>
      </c>
      <c r="C6014" s="87" t="s">
        <v>1054</v>
      </c>
      <c r="D6014" s="88" t="s">
        <v>1051</v>
      </c>
      <c r="E6014" s="88" t="s">
        <v>106</v>
      </c>
      <c r="F6014" s="89">
        <v>195166382</v>
      </c>
      <c r="G6014" s="88">
        <v>5</v>
      </c>
      <c r="H6014" s="89">
        <v>16242054</v>
      </c>
      <c r="J6014" s="48"/>
    </row>
    <row r="6015" spans="1:10" x14ac:dyDescent="0.4">
      <c r="A6015" s="88" t="s">
        <v>2943</v>
      </c>
      <c r="B6015" s="86">
        <v>2017</v>
      </c>
      <c r="C6015" s="87" t="s">
        <v>1054</v>
      </c>
      <c r="D6015" s="88" t="s">
        <v>1051</v>
      </c>
      <c r="E6015" s="88" t="s">
        <v>106</v>
      </c>
      <c r="F6015" s="89">
        <v>201529813</v>
      </c>
      <c r="G6015" s="88">
        <v>4</v>
      </c>
      <c r="H6015" s="89">
        <v>13613224</v>
      </c>
      <c r="J6015" s="48"/>
    </row>
    <row r="6016" spans="1:10" x14ac:dyDescent="0.4">
      <c r="A6016" s="88" t="s">
        <v>2942</v>
      </c>
      <c r="B6016" s="86">
        <v>2017</v>
      </c>
      <c r="C6016" s="87" t="s">
        <v>1054</v>
      </c>
      <c r="D6016" s="88" t="s">
        <v>1051</v>
      </c>
      <c r="E6016" s="88" t="s">
        <v>106</v>
      </c>
      <c r="F6016" s="89">
        <v>106039080</v>
      </c>
      <c r="G6016" s="88">
        <v>4</v>
      </c>
      <c r="H6016" s="89">
        <v>22924652</v>
      </c>
      <c r="J6016" s="48"/>
    </row>
    <row r="6017" spans="1:10" x14ac:dyDescent="0.4">
      <c r="A6017" s="88" t="s">
        <v>2942</v>
      </c>
      <c r="B6017" s="86">
        <v>2017</v>
      </c>
      <c r="C6017" s="87" t="s">
        <v>1054</v>
      </c>
      <c r="D6017" s="88" t="s">
        <v>1051</v>
      </c>
      <c r="E6017" s="88" t="s">
        <v>106</v>
      </c>
      <c r="F6017" s="89">
        <v>223882390</v>
      </c>
      <c r="G6017" s="88">
        <v>4</v>
      </c>
      <c r="H6017" s="89">
        <v>24760527</v>
      </c>
      <c r="J6017" s="48"/>
    </row>
    <row r="6018" spans="1:10" x14ac:dyDescent="0.4">
      <c r="A6018" s="88" t="s">
        <v>2941</v>
      </c>
      <c r="B6018" s="86">
        <v>2017</v>
      </c>
      <c r="C6018" s="87" t="s">
        <v>1054</v>
      </c>
      <c r="D6018" s="88" t="s">
        <v>1051</v>
      </c>
      <c r="E6018" s="88" t="s">
        <v>96</v>
      </c>
      <c r="F6018" s="89">
        <v>160368705</v>
      </c>
      <c r="G6018" s="88">
        <v>1</v>
      </c>
      <c r="H6018" s="89">
        <v>22545640</v>
      </c>
      <c r="J6018" s="48"/>
    </row>
    <row r="6019" spans="1:10" x14ac:dyDescent="0.4">
      <c r="A6019" s="88" t="s">
        <v>2940</v>
      </c>
      <c r="B6019" s="86">
        <v>2015</v>
      </c>
      <c r="C6019" s="87" t="s">
        <v>1054</v>
      </c>
      <c r="D6019" s="88" t="s">
        <v>1051</v>
      </c>
      <c r="E6019" s="88" t="s">
        <v>102</v>
      </c>
      <c r="F6019" s="89">
        <v>245808495</v>
      </c>
      <c r="G6019" s="88">
        <v>3</v>
      </c>
      <c r="H6019" s="89">
        <v>20106007</v>
      </c>
      <c r="J6019" s="48"/>
    </row>
    <row r="6020" spans="1:10" x14ac:dyDescent="0.4">
      <c r="A6020" s="88" t="s">
        <v>2939</v>
      </c>
      <c r="B6020" s="86">
        <v>2015</v>
      </c>
      <c r="C6020" s="87" t="s">
        <v>1061</v>
      </c>
      <c r="D6020" s="88" t="s">
        <v>1064</v>
      </c>
      <c r="E6020" s="88" t="s">
        <v>102</v>
      </c>
      <c r="F6020" s="89">
        <v>172128370</v>
      </c>
      <c r="G6020" s="88">
        <v>4</v>
      </c>
      <c r="H6020" s="89">
        <v>30281740</v>
      </c>
      <c r="J6020" s="48"/>
    </row>
    <row r="6021" spans="1:10" x14ac:dyDescent="0.4">
      <c r="A6021" s="88" t="s">
        <v>2938</v>
      </c>
      <c r="B6021" s="86">
        <v>2014</v>
      </c>
      <c r="C6021" s="87" t="s">
        <v>1052</v>
      </c>
      <c r="D6021" s="88" t="s">
        <v>1051</v>
      </c>
      <c r="E6021" s="88" t="s">
        <v>106</v>
      </c>
      <c r="F6021" s="89">
        <v>202357715</v>
      </c>
      <c r="G6021" s="88">
        <v>3</v>
      </c>
      <c r="H6021" s="89">
        <v>28931041</v>
      </c>
      <c r="J6021" s="48"/>
    </row>
    <row r="6022" spans="1:10" x14ac:dyDescent="0.4">
      <c r="A6022" s="88" t="s">
        <v>2938</v>
      </c>
      <c r="B6022" s="86">
        <v>2016</v>
      </c>
      <c r="C6022" s="87" t="s">
        <v>1052</v>
      </c>
      <c r="D6022" s="88" t="s">
        <v>1051</v>
      </c>
      <c r="E6022" s="88" t="s">
        <v>106</v>
      </c>
      <c r="F6022" s="89">
        <v>142187496</v>
      </c>
      <c r="G6022" s="88">
        <v>2</v>
      </c>
      <c r="H6022" s="89">
        <v>16800520</v>
      </c>
      <c r="J6022" s="48"/>
    </row>
    <row r="6023" spans="1:10" x14ac:dyDescent="0.4">
      <c r="A6023" s="88" t="s">
        <v>2938</v>
      </c>
      <c r="B6023" s="86">
        <v>2016</v>
      </c>
      <c r="C6023" s="87" t="s">
        <v>1052</v>
      </c>
      <c r="D6023" s="88" t="s">
        <v>1051</v>
      </c>
      <c r="E6023" s="88" t="s">
        <v>106</v>
      </c>
      <c r="F6023" s="89">
        <v>240437663</v>
      </c>
      <c r="G6023" s="88">
        <v>2</v>
      </c>
      <c r="H6023" s="89">
        <v>32979201</v>
      </c>
      <c r="J6023" s="48"/>
    </row>
    <row r="6024" spans="1:10" x14ac:dyDescent="0.4">
      <c r="A6024" s="88" t="s">
        <v>2937</v>
      </c>
      <c r="B6024" s="86">
        <v>2017</v>
      </c>
      <c r="C6024" s="87" t="s">
        <v>1054</v>
      </c>
      <c r="D6024" s="88" t="s">
        <v>100</v>
      </c>
      <c r="E6024" s="88" t="s">
        <v>102</v>
      </c>
      <c r="F6024" s="89">
        <v>174583720</v>
      </c>
      <c r="G6024" s="88">
        <v>4</v>
      </c>
      <c r="H6024" s="89">
        <v>33399790</v>
      </c>
      <c r="J6024" s="48"/>
    </row>
    <row r="6025" spans="1:10" x14ac:dyDescent="0.4">
      <c r="A6025" s="88" t="s">
        <v>2936</v>
      </c>
      <c r="B6025" s="86">
        <v>2017</v>
      </c>
      <c r="C6025" s="87" t="s">
        <v>1054</v>
      </c>
      <c r="D6025" s="88" t="s">
        <v>100</v>
      </c>
      <c r="E6025" s="88" t="s">
        <v>96</v>
      </c>
      <c r="F6025" s="89">
        <v>117288813</v>
      </c>
      <c r="G6025" s="88">
        <v>2</v>
      </c>
      <c r="H6025" s="89">
        <v>19735176</v>
      </c>
      <c r="J6025" s="48"/>
    </row>
    <row r="6026" spans="1:10" x14ac:dyDescent="0.4">
      <c r="A6026" s="88" t="s">
        <v>2936</v>
      </c>
      <c r="B6026" s="86">
        <v>2017</v>
      </c>
      <c r="C6026" s="87" t="s">
        <v>1054</v>
      </c>
      <c r="D6026" s="88" t="s">
        <v>100</v>
      </c>
      <c r="E6026" s="88" t="s">
        <v>96</v>
      </c>
      <c r="F6026" s="89">
        <v>163627187</v>
      </c>
      <c r="G6026" s="88">
        <v>3</v>
      </c>
      <c r="H6026" s="89">
        <v>27263036</v>
      </c>
      <c r="J6026" s="48"/>
    </row>
    <row r="6027" spans="1:10" x14ac:dyDescent="0.4">
      <c r="A6027" s="88" t="s">
        <v>2936</v>
      </c>
      <c r="B6027" s="86">
        <v>2017</v>
      </c>
      <c r="C6027" s="87" t="s">
        <v>1054</v>
      </c>
      <c r="D6027" s="88" t="s">
        <v>100</v>
      </c>
      <c r="E6027" s="88" t="s">
        <v>96</v>
      </c>
      <c r="F6027" s="89">
        <v>111186683</v>
      </c>
      <c r="G6027" s="88">
        <v>3</v>
      </c>
      <c r="H6027" s="89">
        <v>10644417</v>
      </c>
      <c r="J6027" s="48"/>
    </row>
    <row r="6028" spans="1:10" x14ac:dyDescent="0.4">
      <c r="A6028" s="88" t="s">
        <v>2935</v>
      </c>
      <c r="B6028" s="86">
        <v>2017</v>
      </c>
      <c r="C6028" s="87" t="s">
        <v>1052</v>
      </c>
      <c r="D6028" s="88" t="s">
        <v>1051</v>
      </c>
      <c r="E6028" s="88" t="s">
        <v>96</v>
      </c>
      <c r="F6028" s="89">
        <v>142101741</v>
      </c>
      <c r="G6028" s="88">
        <v>2</v>
      </c>
      <c r="H6028" s="89">
        <v>22847876</v>
      </c>
      <c r="J6028" s="48"/>
    </row>
    <row r="6029" spans="1:10" x14ac:dyDescent="0.4">
      <c r="A6029" s="88" t="s">
        <v>2935</v>
      </c>
      <c r="B6029" s="86">
        <v>2016</v>
      </c>
      <c r="C6029" s="87" t="s">
        <v>1052</v>
      </c>
      <c r="D6029" s="88" t="s">
        <v>1051</v>
      </c>
      <c r="E6029" s="88" t="s">
        <v>96</v>
      </c>
      <c r="F6029" s="89">
        <v>244739026</v>
      </c>
      <c r="G6029" s="88">
        <v>2</v>
      </c>
      <c r="H6029" s="89">
        <v>19387326</v>
      </c>
      <c r="J6029" s="48"/>
    </row>
    <row r="6030" spans="1:10" x14ac:dyDescent="0.4">
      <c r="A6030" s="88" t="s">
        <v>2934</v>
      </c>
      <c r="B6030" s="86">
        <v>2016</v>
      </c>
      <c r="C6030" s="87" t="s">
        <v>1054</v>
      </c>
      <c r="D6030" s="88" t="s">
        <v>1051</v>
      </c>
      <c r="E6030" s="88" t="s">
        <v>96</v>
      </c>
      <c r="F6030" s="89">
        <v>103233388</v>
      </c>
      <c r="G6030" s="88">
        <v>3</v>
      </c>
      <c r="H6030" s="89">
        <v>14009260</v>
      </c>
      <c r="J6030" s="48"/>
    </row>
    <row r="6031" spans="1:10" x14ac:dyDescent="0.4">
      <c r="A6031" s="88" t="s">
        <v>2933</v>
      </c>
      <c r="B6031" s="86">
        <v>2015</v>
      </c>
      <c r="C6031" s="87" t="s">
        <v>1054</v>
      </c>
      <c r="D6031" s="88" t="s">
        <v>100</v>
      </c>
      <c r="E6031" s="88" t="s">
        <v>102</v>
      </c>
      <c r="F6031" s="89">
        <v>102338106</v>
      </c>
      <c r="G6031" s="88">
        <v>3</v>
      </c>
      <c r="H6031" s="89">
        <v>16420802</v>
      </c>
      <c r="J6031" s="48"/>
    </row>
    <row r="6032" spans="1:10" x14ac:dyDescent="0.4">
      <c r="A6032" s="88" t="s">
        <v>2933</v>
      </c>
      <c r="B6032" s="86">
        <v>2015</v>
      </c>
      <c r="C6032" s="87" t="s">
        <v>1054</v>
      </c>
      <c r="D6032" s="88" t="s">
        <v>100</v>
      </c>
      <c r="E6032" s="88" t="s">
        <v>102</v>
      </c>
      <c r="F6032" s="89">
        <v>134440058</v>
      </c>
      <c r="G6032" s="88">
        <v>4</v>
      </c>
      <c r="H6032" s="89">
        <v>19512452</v>
      </c>
      <c r="J6032" s="48"/>
    </row>
    <row r="6033" spans="1:10" x14ac:dyDescent="0.4">
      <c r="A6033" s="88" t="s">
        <v>2932</v>
      </c>
      <c r="B6033" s="86">
        <v>2016</v>
      </c>
      <c r="C6033" s="87" t="s">
        <v>1054</v>
      </c>
      <c r="D6033" s="88" t="s">
        <v>1051</v>
      </c>
      <c r="E6033" s="88" t="s">
        <v>104</v>
      </c>
      <c r="F6033" s="89">
        <v>213622569</v>
      </c>
      <c r="G6033" s="88">
        <v>1</v>
      </c>
      <c r="H6033" s="89">
        <v>13600706</v>
      </c>
      <c r="J6033" s="48"/>
    </row>
    <row r="6034" spans="1:10" x14ac:dyDescent="0.4">
      <c r="A6034" s="88" t="s">
        <v>2931</v>
      </c>
      <c r="B6034" s="86">
        <v>2017</v>
      </c>
      <c r="C6034" s="87" t="s">
        <v>1054</v>
      </c>
      <c r="D6034" s="88" t="s">
        <v>1051</v>
      </c>
      <c r="E6034" s="88" t="s">
        <v>106</v>
      </c>
      <c r="F6034" s="89">
        <v>100564850</v>
      </c>
      <c r="G6034" s="88">
        <v>2</v>
      </c>
      <c r="H6034" s="89">
        <v>23518942</v>
      </c>
      <c r="J6034" s="48"/>
    </row>
    <row r="6035" spans="1:10" x14ac:dyDescent="0.4">
      <c r="A6035" s="88" t="s">
        <v>2931</v>
      </c>
      <c r="B6035" s="86">
        <v>2014</v>
      </c>
      <c r="C6035" s="87" t="s">
        <v>1054</v>
      </c>
      <c r="D6035" s="88" t="s">
        <v>1051</v>
      </c>
      <c r="E6035" s="88" t="s">
        <v>106</v>
      </c>
      <c r="F6035" s="89">
        <v>111709683</v>
      </c>
      <c r="G6035" s="88">
        <v>1</v>
      </c>
      <c r="H6035" s="89">
        <v>14586272</v>
      </c>
      <c r="J6035" s="48"/>
    </row>
    <row r="6036" spans="1:10" x14ac:dyDescent="0.4">
      <c r="A6036" s="88" t="s">
        <v>2931</v>
      </c>
      <c r="B6036" s="86">
        <v>2016</v>
      </c>
      <c r="C6036" s="87" t="s">
        <v>1054</v>
      </c>
      <c r="D6036" s="88" t="s">
        <v>1051</v>
      </c>
      <c r="E6036" s="88" t="s">
        <v>106</v>
      </c>
      <c r="F6036" s="89">
        <v>174301864</v>
      </c>
      <c r="G6036" s="88">
        <v>4</v>
      </c>
      <c r="H6036" s="89">
        <v>26940335</v>
      </c>
      <c r="J6036" s="48"/>
    </row>
    <row r="6037" spans="1:10" x14ac:dyDescent="0.4">
      <c r="A6037" s="88" t="s">
        <v>2930</v>
      </c>
      <c r="B6037" s="86">
        <v>2015</v>
      </c>
      <c r="C6037" s="87" t="s">
        <v>1052</v>
      </c>
      <c r="D6037" s="88" t="s">
        <v>1051</v>
      </c>
      <c r="E6037" s="88" t="s">
        <v>96</v>
      </c>
      <c r="F6037" s="89">
        <v>211471263</v>
      </c>
      <c r="G6037" s="88">
        <v>3</v>
      </c>
      <c r="H6037" s="89">
        <v>13619787</v>
      </c>
      <c r="J6037" s="48"/>
    </row>
    <row r="6038" spans="1:10" x14ac:dyDescent="0.4">
      <c r="A6038" s="88" t="s">
        <v>2929</v>
      </c>
      <c r="B6038" s="86">
        <v>2015</v>
      </c>
      <c r="C6038" s="87" t="s">
        <v>1054</v>
      </c>
      <c r="D6038" s="88" t="s">
        <v>1051</v>
      </c>
      <c r="E6038" s="88" t="s">
        <v>104</v>
      </c>
      <c r="F6038" s="89">
        <v>206840685</v>
      </c>
      <c r="G6038" s="88">
        <v>1</v>
      </c>
      <c r="H6038" s="89">
        <v>17624643</v>
      </c>
      <c r="J6038" s="48"/>
    </row>
    <row r="6039" spans="1:10" x14ac:dyDescent="0.4">
      <c r="A6039" s="88" t="s">
        <v>2929</v>
      </c>
      <c r="B6039" s="86">
        <v>2015</v>
      </c>
      <c r="C6039" s="87" t="s">
        <v>1054</v>
      </c>
      <c r="D6039" s="88" t="s">
        <v>1051</v>
      </c>
      <c r="E6039" s="88" t="s">
        <v>104</v>
      </c>
      <c r="F6039" s="89">
        <v>163417647</v>
      </c>
      <c r="G6039" s="88">
        <v>2</v>
      </c>
      <c r="H6039" s="89">
        <v>25569939</v>
      </c>
      <c r="J6039" s="48"/>
    </row>
    <row r="6040" spans="1:10" x14ac:dyDescent="0.4">
      <c r="A6040" s="88" t="s">
        <v>2929</v>
      </c>
      <c r="B6040" s="86">
        <v>2017</v>
      </c>
      <c r="C6040" s="87" t="s">
        <v>1054</v>
      </c>
      <c r="D6040" s="88" t="s">
        <v>1051</v>
      </c>
      <c r="E6040" s="88" t="s">
        <v>104</v>
      </c>
      <c r="F6040" s="89">
        <v>193825014</v>
      </c>
      <c r="G6040" s="88">
        <v>5</v>
      </c>
      <c r="H6040" s="89">
        <v>23308635</v>
      </c>
      <c r="J6040" s="48"/>
    </row>
    <row r="6041" spans="1:10" x14ac:dyDescent="0.4">
      <c r="A6041" s="88" t="s">
        <v>2928</v>
      </c>
      <c r="B6041" s="86">
        <v>2017</v>
      </c>
      <c r="C6041" s="87" t="s">
        <v>1054</v>
      </c>
      <c r="D6041" s="88" t="s">
        <v>1051</v>
      </c>
      <c r="E6041" s="88" t="s">
        <v>96</v>
      </c>
      <c r="F6041" s="89">
        <v>185826780</v>
      </c>
      <c r="G6041" s="88">
        <v>1</v>
      </c>
      <c r="H6041" s="89">
        <v>23844333</v>
      </c>
      <c r="J6041" s="48"/>
    </row>
    <row r="6042" spans="1:10" x14ac:dyDescent="0.4">
      <c r="A6042" s="88" t="s">
        <v>2928</v>
      </c>
      <c r="B6042" s="86">
        <v>2017</v>
      </c>
      <c r="C6042" s="87" t="s">
        <v>1054</v>
      </c>
      <c r="D6042" s="88" t="s">
        <v>1051</v>
      </c>
      <c r="E6042" s="88" t="s">
        <v>96</v>
      </c>
      <c r="F6042" s="89">
        <v>169253921</v>
      </c>
      <c r="G6042" s="88">
        <v>2</v>
      </c>
      <c r="H6042" s="89">
        <v>22417829</v>
      </c>
      <c r="J6042" s="48"/>
    </row>
    <row r="6043" spans="1:10" x14ac:dyDescent="0.4">
      <c r="A6043" s="88" t="s">
        <v>2927</v>
      </c>
      <c r="B6043" s="86">
        <v>2017</v>
      </c>
      <c r="C6043" s="87" t="s">
        <v>1054</v>
      </c>
      <c r="D6043" s="88" t="s">
        <v>1051</v>
      </c>
      <c r="E6043" s="88" t="s">
        <v>106</v>
      </c>
      <c r="F6043" s="89">
        <v>142888551</v>
      </c>
      <c r="G6043" s="88">
        <v>2</v>
      </c>
      <c r="H6043" s="89">
        <v>30573710</v>
      </c>
      <c r="J6043" s="48"/>
    </row>
    <row r="6044" spans="1:10" x14ac:dyDescent="0.4">
      <c r="A6044" s="88" t="s">
        <v>2926</v>
      </c>
      <c r="B6044" s="86">
        <v>2014</v>
      </c>
      <c r="C6044" s="87" t="s">
        <v>1054</v>
      </c>
      <c r="D6044" s="88" t="s">
        <v>1064</v>
      </c>
      <c r="E6044" s="88" t="s">
        <v>102</v>
      </c>
      <c r="F6044" s="89">
        <v>192084269</v>
      </c>
      <c r="G6044" s="88">
        <v>1</v>
      </c>
      <c r="H6044" s="89">
        <v>23722515</v>
      </c>
      <c r="J6044" s="48"/>
    </row>
    <row r="6045" spans="1:10" x14ac:dyDescent="0.4">
      <c r="A6045" s="88" t="s">
        <v>2926</v>
      </c>
      <c r="B6045" s="86">
        <v>2014</v>
      </c>
      <c r="C6045" s="87" t="s">
        <v>1054</v>
      </c>
      <c r="D6045" s="88" t="s">
        <v>1064</v>
      </c>
      <c r="E6045" s="88" t="s">
        <v>102</v>
      </c>
      <c r="F6045" s="89">
        <v>120210779</v>
      </c>
      <c r="G6045" s="88">
        <v>1</v>
      </c>
      <c r="H6045" s="89">
        <v>21175572</v>
      </c>
      <c r="J6045" s="48"/>
    </row>
    <row r="6046" spans="1:10" x14ac:dyDescent="0.4">
      <c r="A6046" s="88" t="s">
        <v>2925</v>
      </c>
      <c r="B6046" s="86">
        <v>2014</v>
      </c>
      <c r="C6046" s="87" t="s">
        <v>1054</v>
      </c>
      <c r="D6046" s="88" t="s">
        <v>1051</v>
      </c>
      <c r="E6046" s="88" t="s">
        <v>106</v>
      </c>
      <c r="F6046" s="89">
        <v>166150512</v>
      </c>
      <c r="G6046" s="88">
        <v>2</v>
      </c>
      <c r="H6046" s="89">
        <v>33891856</v>
      </c>
      <c r="J6046" s="48"/>
    </row>
    <row r="6047" spans="1:10" x14ac:dyDescent="0.4">
      <c r="A6047" s="88" t="s">
        <v>2924</v>
      </c>
      <c r="B6047" s="86">
        <v>2015</v>
      </c>
      <c r="C6047" s="87" t="s">
        <v>1070</v>
      </c>
      <c r="D6047" s="88" t="s">
        <v>1051</v>
      </c>
      <c r="E6047" s="88" t="s">
        <v>96</v>
      </c>
      <c r="F6047" s="89">
        <v>247098410</v>
      </c>
      <c r="G6047" s="88">
        <v>3</v>
      </c>
      <c r="H6047" s="89">
        <v>34847924</v>
      </c>
      <c r="J6047" s="48"/>
    </row>
    <row r="6048" spans="1:10" x14ac:dyDescent="0.4">
      <c r="A6048" s="88" t="s">
        <v>2924</v>
      </c>
      <c r="B6048" s="86">
        <v>2017</v>
      </c>
      <c r="C6048" s="87" t="s">
        <v>1070</v>
      </c>
      <c r="D6048" s="88" t="s">
        <v>1051</v>
      </c>
      <c r="E6048" s="88" t="s">
        <v>96</v>
      </c>
      <c r="F6048" s="89">
        <v>123933762</v>
      </c>
      <c r="G6048" s="88">
        <v>3</v>
      </c>
      <c r="H6048" s="89">
        <v>10395777</v>
      </c>
      <c r="J6048" s="48"/>
    </row>
    <row r="6049" spans="1:10" x14ac:dyDescent="0.4">
      <c r="A6049" s="88" t="s">
        <v>2924</v>
      </c>
      <c r="B6049" s="86">
        <v>2015</v>
      </c>
      <c r="C6049" s="87" t="s">
        <v>1070</v>
      </c>
      <c r="D6049" s="88" t="s">
        <v>1051</v>
      </c>
      <c r="E6049" s="88" t="s">
        <v>96</v>
      </c>
      <c r="F6049" s="89">
        <v>180695669</v>
      </c>
      <c r="G6049" s="88">
        <v>5</v>
      </c>
      <c r="H6049" s="89">
        <v>14370742</v>
      </c>
      <c r="J6049" s="48"/>
    </row>
    <row r="6050" spans="1:10" x14ac:dyDescent="0.4">
      <c r="A6050" s="88" t="s">
        <v>2924</v>
      </c>
      <c r="B6050" s="86">
        <v>2017</v>
      </c>
      <c r="C6050" s="87" t="s">
        <v>1070</v>
      </c>
      <c r="D6050" s="88" t="s">
        <v>1051</v>
      </c>
      <c r="E6050" s="88" t="s">
        <v>96</v>
      </c>
      <c r="F6050" s="89">
        <v>127765800</v>
      </c>
      <c r="G6050" s="88">
        <v>4</v>
      </c>
      <c r="H6050" s="89">
        <v>23298595</v>
      </c>
      <c r="J6050" s="48"/>
    </row>
    <row r="6051" spans="1:10" x14ac:dyDescent="0.4">
      <c r="A6051" s="88" t="s">
        <v>2923</v>
      </c>
      <c r="B6051" s="86">
        <v>2015</v>
      </c>
      <c r="C6051" s="87" t="s">
        <v>1054</v>
      </c>
      <c r="D6051" s="88" t="s">
        <v>100</v>
      </c>
      <c r="E6051" s="88" t="s">
        <v>102</v>
      </c>
      <c r="F6051" s="89">
        <v>188364505</v>
      </c>
      <c r="G6051" s="88">
        <v>1</v>
      </c>
      <c r="H6051" s="89">
        <v>16030723</v>
      </c>
      <c r="J6051" s="48"/>
    </row>
    <row r="6052" spans="1:10" x14ac:dyDescent="0.4">
      <c r="A6052" s="88" t="s">
        <v>2922</v>
      </c>
      <c r="B6052" s="86">
        <v>2015</v>
      </c>
      <c r="C6052" s="87" t="s">
        <v>1054</v>
      </c>
      <c r="D6052" s="88" t="s">
        <v>1051</v>
      </c>
      <c r="E6052" s="88" t="s">
        <v>102</v>
      </c>
      <c r="F6052" s="89">
        <v>126867432</v>
      </c>
      <c r="G6052" s="88">
        <v>2</v>
      </c>
      <c r="H6052" s="89">
        <v>28156659</v>
      </c>
      <c r="J6052" s="48"/>
    </row>
    <row r="6053" spans="1:10" x14ac:dyDescent="0.4">
      <c r="A6053" s="88" t="s">
        <v>2921</v>
      </c>
      <c r="B6053" s="86">
        <v>2015</v>
      </c>
      <c r="C6053" s="87" t="s">
        <v>1054</v>
      </c>
      <c r="D6053" s="88" t="s">
        <v>1051</v>
      </c>
      <c r="E6053" s="88" t="s">
        <v>96</v>
      </c>
      <c r="F6053" s="89">
        <v>141462276</v>
      </c>
      <c r="G6053" s="88">
        <v>3</v>
      </c>
      <c r="H6053" s="89">
        <v>20220634</v>
      </c>
      <c r="J6053" s="48"/>
    </row>
    <row r="6054" spans="1:10" x14ac:dyDescent="0.4">
      <c r="A6054" s="88" t="s">
        <v>2921</v>
      </c>
      <c r="B6054" s="86">
        <v>2016</v>
      </c>
      <c r="C6054" s="87" t="s">
        <v>1054</v>
      </c>
      <c r="D6054" s="88" t="s">
        <v>1051</v>
      </c>
      <c r="E6054" s="88" t="s">
        <v>96</v>
      </c>
      <c r="F6054" s="89">
        <v>232719947</v>
      </c>
      <c r="G6054" s="88">
        <v>1</v>
      </c>
      <c r="H6054" s="89">
        <v>18553703</v>
      </c>
      <c r="J6054" s="48"/>
    </row>
    <row r="6055" spans="1:10" x14ac:dyDescent="0.4">
      <c r="A6055" s="88" t="s">
        <v>2920</v>
      </c>
      <c r="B6055" s="86">
        <v>2017</v>
      </c>
      <c r="C6055" s="87" t="s">
        <v>1052</v>
      </c>
      <c r="D6055" s="88" t="s">
        <v>1051</v>
      </c>
      <c r="E6055" s="88" t="s">
        <v>96</v>
      </c>
      <c r="F6055" s="89">
        <v>231914494</v>
      </c>
      <c r="G6055" s="88">
        <v>5</v>
      </c>
      <c r="H6055" s="89">
        <v>24533153</v>
      </c>
      <c r="J6055" s="48"/>
    </row>
    <row r="6056" spans="1:10" x14ac:dyDescent="0.4">
      <c r="A6056" s="88" t="s">
        <v>2919</v>
      </c>
      <c r="B6056" s="86">
        <v>2016</v>
      </c>
      <c r="C6056" s="87" t="s">
        <v>1052</v>
      </c>
      <c r="D6056" s="88" t="s">
        <v>100</v>
      </c>
      <c r="E6056" s="88" t="s">
        <v>102</v>
      </c>
      <c r="F6056" s="89">
        <v>244382687</v>
      </c>
      <c r="G6056" s="88">
        <v>2</v>
      </c>
      <c r="H6056" s="89">
        <v>32323103</v>
      </c>
      <c r="J6056" s="48"/>
    </row>
    <row r="6057" spans="1:10" x14ac:dyDescent="0.4">
      <c r="A6057" s="88" t="s">
        <v>2918</v>
      </c>
      <c r="B6057" s="86">
        <v>2014</v>
      </c>
      <c r="C6057" s="87" t="s">
        <v>1054</v>
      </c>
      <c r="D6057" s="88" t="s">
        <v>1064</v>
      </c>
      <c r="E6057" s="88" t="s">
        <v>104</v>
      </c>
      <c r="F6057" s="89">
        <v>192286534</v>
      </c>
      <c r="G6057" s="88">
        <v>5</v>
      </c>
      <c r="H6057" s="89">
        <v>24570566</v>
      </c>
      <c r="J6057" s="48"/>
    </row>
    <row r="6058" spans="1:10" x14ac:dyDescent="0.4">
      <c r="A6058" s="88" t="s">
        <v>2917</v>
      </c>
      <c r="B6058" s="86">
        <v>2014</v>
      </c>
      <c r="C6058" s="87" t="s">
        <v>1054</v>
      </c>
      <c r="D6058" s="88" t="s">
        <v>1064</v>
      </c>
      <c r="E6058" s="88" t="s">
        <v>96</v>
      </c>
      <c r="F6058" s="89">
        <v>232247097</v>
      </c>
      <c r="G6058" s="88">
        <v>1</v>
      </c>
      <c r="H6058" s="89">
        <v>18656862</v>
      </c>
      <c r="J6058" s="48"/>
    </row>
    <row r="6059" spans="1:10" x14ac:dyDescent="0.4">
      <c r="A6059" s="88" t="s">
        <v>2916</v>
      </c>
      <c r="B6059" s="86">
        <v>2015</v>
      </c>
      <c r="C6059" s="87" t="s">
        <v>1054</v>
      </c>
      <c r="D6059" s="88" t="s">
        <v>1064</v>
      </c>
      <c r="E6059" s="88" t="s">
        <v>96</v>
      </c>
      <c r="F6059" s="89">
        <v>233148669</v>
      </c>
      <c r="G6059" s="88">
        <v>5</v>
      </c>
      <c r="H6059" s="89">
        <v>17084734</v>
      </c>
      <c r="J6059" s="48"/>
    </row>
    <row r="6060" spans="1:10" x14ac:dyDescent="0.4">
      <c r="A6060" s="88" t="s">
        <v>2916</v>
      </c>
      <c r="B6060" s="86">
        <v>2015</v>
      </c>
      <c r="C6060" s="87" t="s">
        <v>1054</v>
      </c>
      <c r="D6060" s="88" t="s">
        <v>1064</v>
      </c>
      <c r="E6060" s="88" t="s">
        <v>96</v>
      </c>
      <c r="F6060" s="89">
        <v>129563384</v>
      </c>
      <c r="G6060" s="88">
        <v>1</v>
      </c>
      <c r="H6060" s="89">
        <v>20029884</v>
      </c>
      <c r="J6060" s="48"/>
    </row>
    <row r="6061" spans="1:10" x14ac:dyDescent="0.4">
      <c r="A6061" s="88" t="s">
        <v>2916</v>
      </c>
      <c r="B6061" s="86">
        <v>2017</v>
      </c>
      <c r="C6061" s="87" t="s">
        <v>1054</v>
      </c>
      <c r="D6061" s="88" t="s">
        <v>1064</v>
      </c>
      <c r="E6061" s="88" t="s">
        <v>96</v>
      </c>
      <c r="F6061" s="89">
        <v>112472161</v>
      </c>
      <c r="G6061" s="88">
        <v>5</v>
      </c>
      <c r="H6061" s="89">
        <v>15908858</v>
      </c>
      <c r="J6061" s="48"/>
    </row>
    <row r="6062" spans="1:10" x14ac:dyDescent="0.4">
      <c r="A6062" s="88" t="s">
        <v>2915</v>
      </c>
      <c r="B6062" s="86">
        <v>2017</v>
      </c>
      <c r="C6062" s="87" t="s">
        <v>1054</v>
      </c>
      <c r="D6062" s="88" t="s">
        <v>1051</v>
      </c>
      <c r="E6062" s="88" t="s">
        <v>106</v>
      </c>
      <c r="F6062" s="89">
        <v>177937239</v>
      </c>
      <c r="G6062" s="88">
        <v>1</v>
      </c>
      <c r="H6062" s="89">
        <v>11086687</v>
      </c>
      <c r="J6062" s="48"/>
    </row>
    <row r="6063" spans="1:10" x14ac:dyDescent="0.4">
      <c r="A6063" s="88" t="s">
        <v>2915</v>
      </c>
      <c r="B6063" s="86">
        <v>2017</v>
      </c>
      <c r="C6063" s="87" t="s">
        <v>1054</v>
      </c>
      <c r="D6063" s="88" t="s">
        <v>1051</v>
      </c>
      <c r="E6063" s="88" t="s">
        <v>106</v>
      </c>
      <c r="F6063" s="89">
        <v>143442647</v>
      </c>
      <c r="G6063" s="88">
        <v>1</v>
      </c>
      <c r="H6063" s="89">
        <v>31305499</v>
      </c>
      <c r="J6063" s="48"/>
    </row>
    <row r="6064" spans="1:10" x14ac:dyDescent="0.4">
      <c r="A6064" s="88" t="s">
        <v>2915</v>
      </c>
      <c r="B6064" s="86">
        <v>2017</v>
      </c>
      <c r="C6064" s="87" t="s">
        <v>1054</v>
      </c>
      <c r="D6064" s="88" t="s">
        <v>1051</v>
      </c>
      <c r="E6064" s="88" t="s">
        <v>106</v>
      </c>
      <c r="F6064" s="89">
        <v>136828174</v>
      </c>
      <c r="G6064" s="88">
        <v>3</v>
      </c>
      <c r="H6064" s="89">
        <v>19315985</v>
      </c>
      <c r="J6064" s="48"/>
    </row>
    <row r="6065" spans="1:10" x14ac:dyDescent="0.4">
      <c r="A6065" s="88" t="s">
        <v>2915</v>
      </c>
      <c r="B6065" s="86">
        <v>2016</v>
      </c>
      <c r="C6065" s="87" t="s">
        <v>1054</v>
      </c>
      <c r="D6065" s="88" t="s">
        <v>1051</v>
      </c>
      <c r="E6065" s="88" t="s">
        <v>106</v>
      </c>
      <c r="F6065" s="89">
        <v>194674677</v>
      </c>
      <c r="G6065" s="88">
        <v>5</v>
      </c>
      <c r="H6065" s="89">
        <v>10846775</v>
      </c>
      <c r="J6065" s="48"/>
    </row>
    <row r="6066" spans="1:10" x14ac:dyDescent="0.4">
      <c r="A6066" s="88" t="s">
        <v>2914</v>
      </c>
      <c r="B6066" s="86">
        <v>2016</v>
      </c>
      <c r="C6066" s="87" t="s">
        <v>1061</v>
      </c>
      <c r="D6066" s="88" t="s">
        <v>1051</v>
      </c>
      <c r="E6066" s="88" t="s">
        <v>106</v>
      </c>
      <c r="F6066" s="89">
        <v>131591729</v>
      </c>
      <c r="G6066" s="88">
        <v>4</v>
      </c>
      <c r="H6066" s="89">
        <v>26146235</v>
      </c>
      <c r="J6066" s="48"/>
    </row>
    <row r="6067" spans="1:10" x14ac:dyDescent="0.4">
      <c r="A6067" s="88" t="s">
        <v>2913</v>
      </c>
      <c r="B6067" s="86">
        <v>2016</v>
      </c>
      <c r="C6067" s="87" t="s">
        <v>1070</v>
      </c>
      <c r="D6067" s="88" t="s">
        <v>1064</v>
      </c>
      <c r="E6067" s="88" t="s">
        <v>104</v>
      </c>
      <c r="F6067" s="89">
        <v>211354386</v>
      </c>
      <c r="G6067" s="88">
        <v>1</v>
      </c>
      <c r="H6067" s="89">
        <v>10796068</v>
      </c>
      <c r="J6067" s="48"/>
    </row>
    <row r="6068" spans="1:10" x14ac:dyDescent="0.4">
      <c r="A6068" s="88" t="s">
        <v>2913</v>
      </c>
      <c r="B6068" s="86">
        <v>2016</v>
      </c>
      <c r="C6068" s="87" t="s">
        <v>1070</v>
      </c>
      <c r="D6068" s="88" t="s">
        <v>1064</v>
      </c>
      <c r="E6068" s="88" t="s">
        <v>104</v>
      </c>
      <c r="F6068" s="89">
        <v>105786544</v>
      </c>
      <c r="G6068" s="88">
        <v>2</v>
      </c>
      <c r="H6068" s="89">
        <v>11320851</v>
      </c>
      <c r="J6068" s="48"/>
    </row>
    <row r="6069" spans="1:10" x14ac:dyDescent="0.4">
      <c r="A6069" s="88" t="s">
        <v>2912</v>
      </c>
      <c r="B6069" s="86">
        <v>2016</v>
      </c>
      <c r="C6069" s="87" t="s">
        <v>1054</v>
      </c>
      <c r="D6069" s="88" t="s">
        <v>100</v>
      </c>
      <c r="E6069" s="88" t="s">
        <v>104</v>
      </c>
      <c r="F6069" s="89">
        <v>243141711</v>
      </c>
      <c r="G6069" s="88">
        <v>2</v>
      </c>
      <c r="H6069" s="89">
        <v>29328125</v>
      </c>
      <c r="J6069" s="48"/>
    </row>
    <row r="6070" spans="1:10" x14ac:dyDescent="0.4">
      <c r="A6070" s="88" t="s">
        <v>2911</v>
      </c>
      <c r="B6070" s="86">
        <v>2016</v>
      </c>
      <c r="C6070" s="87" t="s">
        <v>1054</v>
      </c>
      <c r="D6070" s="88" t="s">
        <v>100</v>
      </c>
      <c r="E6070" s="88" t="s">
        <v>106</v>
      </c>
      <c r="F6070" s="89">
        <v>119356919</v>
      </c>
      <c r="G6070" s="88">
        <v>3</v>
      </c>
      <c r="H6070" s="89">
        <v>22863956</v>
      </c>
      <c r="J6070" s="48"/>
    </row>
    <row r="6071" spans="1:10" x14ac:dyDescent="0.4">
      <c r="A6071" s="88" t="s">
        <v>2910</v>
      </c>
      <c r="B6071" s="86">
        <v>2016</v>
      </c>
      <c r="C6071" s="87" t="s">
        <v>1052</v>
      </c>
      <c r="D6071" s="88" t="s">
        <v>1064</v>
      </c>
      <c r="E6071" s="88" t="s">
        <v>104</v>
      </c>
      <c r="F6071" s="89">
        <v>181301744</v>
      </c>
      <c r="G6071" s="88">
        <v>4</v>
      </c>
      <c r="H6071" s="89">
        <v>13918579</v>
      </c>
      <c r="J6071" s="48"/>
    </row>
    <row r="6072" spans="1:10" x14ac:dyDescent="0.4">
      <c r="A6072" s="88" t="s">
        <v>2909</v>
      </c>
      <c r="B6072" s="86">
        <v>2017</v>
      </c>
      <c r="C6072" s="87" t="s">
        <v>1052</v>
      </c>
      <c r="D6072" s="88" t="s">
        <v>100</v>
      </c>
      <c r="E6072" s="88" t="s">
        <v>102</v>
      </c>
      <c r="F6072" s="89">
        <v>118006953</v>
      </c>
      <c r="G6072" s="88">
        <v>1</v>
      </c>
      <c r="H6072" s="89">
        <v>30192597</v>
      </c>
      <c r="J6072" s="48"/>
    </row>
    <row r="6073" spans="1:10" x14ac:dyDescent="0.4">
      <c r="A6073" s="88" t="s">
        <v>2908</v>
      </c>
      <c r="B6073" s="86">
        <v>2015</v>
      </c>
      <c r="C6073" s="87" t="s">
        <v>1052</v>
      </c>
      <c r="D6073" s="88" t="s">
        <v>1051</v>
      </c>
      <c r="E6073" s="88" t="s">
        <v>102</v>
      </c>
      <c r="F6073" s="89">
        <v>244040759</v>
      </c>
      <c r="G6073" s="88">
        <v>5</v>
      </c>
      <c r="H6073" s="89">
        <v>30067058</v>
      </c>
      <c r="J6073" s="48"/>
    </row>
    <row r="6074" spans="1:10" x14ac:dyDescent="0.4">
      <c r="A6074" s="88" t="s">
        <v>2907</v>
      </c>
      <c r="B6074" s="86">
        <v>2015</v>
      </c>
      <c r="C6074" s="87" t="s">
        <v>1052</v>
      </c>
      <c r="D6074" s="88" t="s">
        <v>1051</v>
      </c>
      <c r="E6074" s="88" t="s">
        <v>106</v>
      </c>
      <c r="F6074" s="89">
        <v>189419984</v>
      </c>
      <c r="G6074" s="88">
        <v>2</v>
      </c>
      <c r="H6074" s="89">
        <v>19045319</v>
      </c>
      <c r="J6074" s="48"/>
    </row>
    <row r="6075" spans="1:10" x14ac:dyDescent="0.4">
      <c r="A6075" s="88" t="s">
        <v>2906</v>
      </c>
      <c r="B6075" s="86">
        <v>2016</v>
      </c>
      <c r="C6075" s="87" t="s">
        <v>1054</v>
      </c>
      <c r="D6075" s="88" t="s">
        <v>1051</v>
      </c>
      <c r="E6075" s="88" t="s">
        <v>96</v>
      </c>
      <c r="F6075" s="89">
        <v>122431044</v>
      </c>
      <c r="G6075" s="88">
        <v>3</v>
      </c>
      <c r="H6075" s="89">
        <v>33108113</v>
      </c>
      <c r="J6075" s="48"/>
    </row>
    <row r="6076" spans="1:10" x14ac:dyDescent="0.4">
      <c r="A6076" s="88" t="s">
        <v>2905</v>
      </c>
      <c r="B6076" s="86">
        <v>2016</v>
      </c>
      <c r="C6076" s="87" t="s">
        <v>1061</v>
      </c>
      <c r="D6076" s="88" t="s">
        <v>100</v>
      </c>
      <c r="E6076" s="88" t="s">
        <v>106</v>
      </c>
      <c r="F6076" s="89">
        <v>204281483</v>
      </c>
      <c r="G6076" s="88">
        <v>4</v>
      </c>
      <c r="H6076" s="89">
        <v>18662171</v>
      </c>
      <c r="J6076" s="48"/>
    </row>
    <row r="6077" spans="1:10" x14ac:dyDescent="0.4">
      <c r="A6077" s="88" t="s">
        <v>2904</v>
      </c>
      <c r="B6077" s="86">
        <v>2016</v>
      </c>
      <c r="C6077" s="87" t="s">
        <v>1054</v>
      </c>
      <c r="D6077" s="88" t="s">
        <v>100</v>
      </c>
      <c r="E6077" s="88" t="s">
        <v>104</v>
      </c>
      <c r="F6077" s="89">
        <v>162696995</v>
      </c>
      <c r="G6077" s="88">
        <v>5</v>
      </c>
      <c r="H6077" s="89">
        <v>10888070</v>
      </c>
      <c r="J6077" s="48"/>
    </row>
    <row r="6078" spans="1:10" x14ac:dyDescent="0.4">
      <c r="A6078" s="88" t="s">
        <v>2903</v>
      </c>
      <c r="B6078" s="86">
        <v>2016</v>
      </c>
      <c r="C6078" s="87" t="s">
        <v>1070</v>
      </c>
      <c r="D6078" s="88" t="s">
        <v>1051</v>
      </c>
      <c r="E6078" s="88" t="s">
        <v>106</v>
      </c>
      <c r="F6078" s="89">
        <v>227112798</v>
      </c>
      <c r="G6078" s="88">
        <v>1</v>
      </c>
      <c r="H6078" s="89">
        <v>15879134</v>
      </c>
      <c r="J6078" s="48"/>
    </row>
    <row r="6079" spans="1:10" x14ac:dyDescent="0.4">
      <c r="A6079" s="88" t="s">
        <v>2902</v>
      </c>
      <c r="B6079" s="86">
        <v>2014</v>
      </c>
      <c r="C6079" s="87" t="s">
        <v>1054</v>
      </c>
      <c r="D6079" s="88" t="s">
        <v>1051</v>
      </c>
      <c r="E6079" s="88" t="s">
        <v>104</v>
      </c>
      <c r="F6079" s="89">
        <v>128081291</v>
      </c>
      <c r="G6079" s="88">
        <v>2</v>
      </c>
      <c r="H6079" s="89">
        <v>16966325</v>
      </c>
      <c r="J6079" s="48"/>
    </row>
    <row r="6080" spans="1:10" x14ac:dyDescent="0.4">
      <c r="A6080" s="88" t="s">
        <v>2902</v>
      </c>
      <c r="B6080" s="86">
        <v>2014</v>
      </c>
      <c r="C6080" s="87" t="s">
        <v>1054</v>
      </c>
      <c r="D6080" s="88" t="s">
        <v>1051</v>
      </c>
      <c r="E6080" s="88" t="s">
        <v>104</v>
      </c>
      <c r="F6080" s="89">
        <v>172861300</v>
      </c>
      <c r="G6080" s="88">
        <v>4</v>
      </c>
      <c r="H6080" s="89">
        <v>31352033</v>
      </c>
      <c r="J6080" s="48"/>
    </row>
    <row r="6081" spans="1:10" x14ac:dyDescent="0.4">
      <c r="A6081" s="88" t="s">
        <v>2901</v>
      </c>
      <c r="B6081" s="86">
        <v>2015</v>
      </c>
      <c r="C6081" s="87" t="s">
        <v>1052</v>
      </c>
      <c r="D6081" s="88" t="s">
        <v>1064</v>
      </c>
      <c r="E6081" s="88" t="s">
        <v>102</v>
      </c>
      <c r="F6081" s="89">
        <v>197207442</v>
      </c>
      <c r="G6081" s="88">
        <v>2</v>
      </c>
      <c r="H6081" s="89">
        <v>34517531</v>
      </c>
      <c r="J6081" s="48"/>
    </row>
    <row r="6082" spans="1:10" x14ac:dyDescent="0.4">
      <c r="A6082" s="88" t="s">
        <v>2901</v>
      </c>
      <c r="B6082" s="86">
        <v>2015</v>
      </c>
      <c r="C6082" s="87" t="s">
        <v>1052</v>
      </c>
      <c r="D6082" s="88" t="s">
        <v>1064</v>
      </c>
      <c r="E6082" s="88" t="s">
        <v>102</v>
      </c>
      <c r="F6082" s="89">
        <v>129155130</v>
      </c>
      <c r="G6082" s="88">
        <v>2</v>
      </c>
      <c r="H6082" s="89">
        <v>33625217</v>
      </c>
      <c r="J6082" s="48"/>
    </row>
    <row r="6083" spans="1:10" x14ac:dyDescent="0.4">
      <c r="A6083" s="88" t="s">
        <v>2900</v>
      </c>
      <c r="B6083" s="86">
        <v>2017</v>
      </c>
      <c r="C6083" s="87" t="s">
        <v>1054</v>
      </c>
      <c r="D6083" s="88" t="s">
        <v>100</v>
      </c>
      <c r="E6083" s="88" t="s">
        <v>96</v>
      </c>
      <c r="F6083" s="89">
        <v>222558324</v>
      </c>
      <c r="G6083" s="88">
        <v>1</v>
      </c>
      <c r="H6083" s="89">
        <v>14085360</v>
      </c>
      <c r="J6083" s="48"/>
    </row>
    <row r="6084" spans="1:10" x14ac:dyDescent="0.4">
      <c r="A6084" s="88" t="s">
        <v>2900</v>
      </c>
      <c r="B6084" s="86">
        <v>2015</v>
      </c>
      <c r="C6084" s="87" t="s">
        <v>1054</v>
      </c>
      <c r="D6084" s="88" t="s">
        <v>100</v>
      </c>
      <c r="E6084" s="88" t="s">
        <v>96</v>
      </c>
      <c r="F6084" s="89">
        <v>175889525</v>
      </c>
      <c r="G6084" s="88">
        <v>4</v>
      </c>
      <c r="H6084" s="89">
        <v>27991490</v>
      </c>
      <c r="J6084" s="48"/>
    </row>
    <row r="6085" spans="1:10" x14ac:dyDescent="0.4">
      <c r="A6085" s="88" t="s">
        <v>2900</v>
      </c>
      <c r="B6085" s="86">
        <v>2015</v>
      </c>
      <c r="C6085" s="87" t="s">
        <v>1054</v>
      </c>
      <c r="D6085" s="88" t="s">
        <v>100</v>
      </c>
      <c r="E6085" s="88" t="s">
        <v>96</v>
      </c>
      <c r="F6085" s="89">
        <v>235395796</v>
      </c>
      <c r="G6085" s="88">
        <v>1</v>
      </c>
      <c r="H6085" s="89">
        <v>14291441</v>
      </c>
      <c r="J6085" s="48"/>
    </row>
    <row r="6086" spans="1:10" x14ac:dyDescent="0.4">
      <c r="A6086" s="88" t="s">
        <v>2899</v>
      </c>
      <c r="B6086" s="86">
        <v>2014</v>
      </c>
      <c r="C6086" s="87" t="s">
        <v>1061</v>
      </c>
      <c r="D6086" s="88" t="s">
        <v>100</v>
      </c>
      <c r="E6086" s="88" t="s">
        <v>106</v>
      </c>
      <c r="F6086" s="89">
        <v>151353265</v>
      </c>
      <c r="G6086" s="88">
        <v>1</v>
      </c>
      <c r="H6086" s="89">
        <v>25956980</v>
      </c>
      <c r="J6086" s="48"/>
    </row>
    <row r="6087" spans="1:10" x14ac:dyDescent="0.4">
      <c r="A6087" s="88" t="s">
        <v>2898</v>
      </c>
      <c r="B6087" s="86">
        <v>2014</v>
      </c>
      <c r="C6087" s="87" t="s">
        <v>1052</v>
      </c>
      <c r="D6087" s="88" t="s">
        <v>1051</v>
      </c>
      <c r="E6087" s="88" t="s">
        <v>96</v>
      </c>
      <c r="F6087" s="89">
        <v>236084843</v>
      </c>
      <c r="G6087" s="88">
        <v>3</v>
      </c>
      <c r="H6087" s="89">
        <v>17511012</v>
      </c>
      <c r="J6087" s="48"/>
    </row>
    <row r="6088" spans="1:10" x14ac:dyDescent="0.4">
      <c r="A6088" s="88" t="s">
        <v>2898</v>
      </c>
      <c r="B6088" s="86">
        <v>2014</v>
      </c>
      <c r="C6088" s="87" t="s">
        <v>1052</v>
      </c>
      <c r="D6088" s="88" t="s">
        <v>1051</v>
      </c>
      <c r="E6088" s="88" t="s">
        <v>96</v>
      </c>
      <c r="F6088" s="89">
        <v>146103733</v>
      </c>
      <c r="G6088" s="88">
        <v>3</v>
      </c>
      <c r="H6088" s="89">
        <v>31496908</v>
      </c>
      <c r="J6088" s="48"/>
    </row>
    <row r="6089" spans="1:10" x14ac:dyDescent="0.4">
      <c r="A6089" s="88" t="s">
        <v>2898</v>
      </c>
      <c r="B6089" s="86">
        <v>2014</v>
      </c>
      <c r="C6089" s="87" t="s">
        <v>1052</v>
      </c>
      <c r="D6089" s="88" t="s">
        <v>1051</v>
      </c>
      <c r="E6089" s="88" t="s">
        <v>96</v>
      </c>
      <c r="F6089" s="89">
        <v>137138100</v>
      </c>
      <c r="G6089" s="88">
        <v>1</v>
      </c>
      <c r="H6089" s="89">
        <v>17176415</v>
      </c>
      <c r="J6089" s="48"/>
    </row>
    <row r="6090" spans="1:10" x14ac:dyDescent="0.4">
      <c r="A6090" s="88" t="s">
        <v>2898</v>
      </c>
      <c r="B6090" s="86">
        <v>2014</v>
      </c>
      <c r="C6090" s="87" t="s">
        <v>1052</v>
      </c>
      <c r="D6090" s="88" t="s">
        <v>1051</v>
      </c>
      <c r="E6090" s="88" t="s">
        <v>96</v>
      </c>
      <c r="F6090" s="89">
        <v>135980385</v>
      </c>
      <c r="G6090" s="88">
        <v>2</v>
      </c>
      <c r="H6090" s="89">
        <v>20937475</v>
      </c>
      <c r="J6090" s="48"/>
    </row>
    <row r="6091" spans="1:10" x14ac:dyDescent="0.4">
      <c r="A6091" s="88" t="s">
        <v>2898</v>
      </c>
      <c r="B6091" s="86">
        <v>2017</v>
      </c>
      <c r="C6091" s="87" t="s">
        <v>1052</v>
      </c>
      <c r="D6091" s="88" t="s">
        <v>1051</v>
      </c>
      <c r="E6091" s="88" t="s">
        <v>96</v>
      </c>
      <c r="F6091" s="89">
        <v>136872112</v>
      </c>
      <c r="G6091" s="88">
        <v>3</v>
      </c>
      <c r="H6091" s="89">
        <v>29394118</v>
      </c>
      <c r="J6091" s="48"/>
    </row>
    <row r="6092" spans="1:10" x14ac:dyDescent="0.4">
      <c r="A6092" s="88" t="s">
        <v>2898</v>
      </c>
      <c r="B6092" s="86">
        <v>2014</v>
      </c>
      <c r="C6092" s="87" t="s">
        <v>1052</v>
      </c>
      <c r="D6092" s="88" t="s">
        <v>1051</v>
      </c>
      <c r="E6092" s="88" t="s">
        <v>96</v>
      </c>
      <c r="F6092" s="89">
        <v>206075132</v>
      </c>
      <c r="G6092" s="88">
        <v>1</v>
      </c>
      <c r="H6092" s="89">
        <v>28885887</v>
      </c>
      <c r="J6092" s="48"/>
    </row>
    <row r="6093" spans="1:10" x14ac:dyDescent="0.4">
      <c r="A6093" s="88" t="s">
        <v>2898</v>
      </c>
      <c r="B6093" s="86">
        <v>2014</v>
      </c>
      <c r="C6093" s="87" t="s">
        <v>1052</v>
      </c>
      <c r="D6093" s="88" t="s">
        <v>1051</v>
      </c>
      <c r="E6093" s="88" t="s">
        <v>96</v>
      </c>
      <c r="F6093" s="89">
        <v>212176566</v>
      </c>
      <c r="G6093" s="88">
        <v>5</v>
      </c>
      <c r="H6093" s="89">
        <v>28153485</v>
      </c>
      <c r="J6093" s="48"/>
    </row>
    <row r="6094" spans="1:10" x14ac:dyDescent="0.4">
      <c r="A6094" s="88" t="s">
        <v>2897</v>
      </c>
      <c r="B6094" s="86">
        <v>2017</v>
      </c>
      <c r="C6094" s="87" t="s">
        <v>1054</v>
      </c>
      <c r="D6094" s="88" t="s">
        <v>1051</v>
      </c>
      <c r="E6094" s="88" t="s">
        <v>102</v>
      </c>
      <c r="F6094" s="89">
        <v>116464256</v>
      </c>
      <c r="G6094" s="88">
        <v>5</v>
      </c>
      <c r="H6094" s="89">
        <v>27079711</v>
      </c>
      <c r="J6094" s="48"/>
    </row>
    <row r="6095" spans="1:10" x14ac:dyDescent="0.4">
      <c r="A6095" s="88" t="s">
        <v>2896</v>
      </c>
      <c r="B6095" s="86">
        <v>2017</v>
      </c>
      <c r="C6095" s="87" t="s">
        <v>1054</v>
      </c>
      <c r="D6095" s="88" t="s">
        <v>1051</v>
      </c>
      <c r="E6095" s="88" t="s">
        <v>102</v>
      </c>
      <c r="F6095" s="89">
        <v>249550719</v>
      </c>
      <c r="G6095" s="88">
        <v>1</v>
      </c>
      <c r="H6095" s="89">
        <v>21839788</v>
      </c>
      <c r="J6095" s="48"/>
    </row>
    <row r="6096" spans="1:10" x14ac:dyDescent="0.4">
      <c r="A6096" s="88" t="s">
        <v>2896</v>
      </c>
      <c r="B6096" s="86">
        <v>2016</v>
      </c>
      <c r="C6096" s="87" t="s">
        <v>1054</v>
      </c>
      <c r="D6096" s="88" t="s">
        <v>1051</v>
      </c>
      <c r="E6096" s="88" t="s">
        <v>102</v>
      </c>
      <c r="F6096" s="89">
        <v>184188966</v>
      </c>
      <c r="G6096" s="88">
        <v>3</v>
      </c>
      <c r="H6096" s="89">
        <v>32667367</v>
      </c>
      <c r="J6096" s="48"/>
    </row>
    <row r="6097" spans="1:10" x14ac:dyDescent="0.4">
      <c r="A6097" s="88" t="s">
        <v>2895</v>
      </c>
      <c r="B6097" s="86">
        <v>2016</v>
      </c>
      <c r="C6097" s="87" t="s">
        <v>1054</v>
      </c>
      <c r="D6097" s="88" t="s">
        <v>100</v>
      </c>
      <c r="E6097" s="88" t="s">
        <v>96</v>
      </c>
      <c r="F6097" s="89">
        <v>163850109</v>
      </c>
      <c r="G6097" s="88">
        <v>1</v>
      </c>
      <c r="H6097" s="89">
        <v>10007432</v>
      </c>
      <c r="J6097" s="48"/>
    </row>
    <row r="6098" spans="1:10" x14ac:dyDescent="0.4">
      <c r="A6098" s="88" t="s">
        <v>2895</v>
      </c>
      <c r="B6098" s="86">
        <v>2016</v>
      </c>
      <c r="C6098" s="87" t="s">
        <v>1054</v>
      </c>
      <c r="D6098" s="88" t="s">
        <v>100</v>
      </c>
      <c r="E6098" s="88" t="s">
        <v>96</v>
      </c>
      <c r="F6098" s="89">
        <v>237540328</v>
      </c>
      <c r="G6098" s="88">
        <v>5</v>
      </c>
      <c r="H6098" s="89">
        <v>13120077</v>
      </c>
      <c r="J6098" s="48"/>
    </row>
    <row r="6099" spans="1:10" x14ac:dyDescent="0.4">
      <c r="A6099" s="88" t="s">
        <v>2894</v>
      </c>
      <c r="B6099" s="86">
        <v>2016</v>
      </c>
      <c r="C6099" s="87" t="s">
        <v>1054</v>
      </c>
      <c r="D6099" s="88" t="s">
        <v>100</v>
      </c>
      <c r="E6099" s="88" t="s">
        <v>102</v>
      </c>
      <c r="F6099" s="89">
        <v>136922652</v>
      </c>
      <c r="G6099" s="88">
        <v>3</v>
      </c>
      <c r="H6099" s="89">
        <v>11211673</v>
      </c>
      <c r="J6099" s="48"/>
    </row>
    <row r="6100" spans="1:10" x14ac:dyDescent="0.4">
      <c r="A6100" s="88" t="s">
        <v>2893</v>
      </c>
      <c r="B6100" s="86">
        <v>2016</v>
      </c>
      <c r="C6100" s="87" t="s">
        <v>1054</v>
      </c>
      <c r="D6100" s="88" t="s">
        <v>1064</v>
      </c>
      <c r="E6100" s="88" t="s">
        <v>104</v>
      </c>
      <c r="F6100" s="89">
        <v>122412049</v>
      </c>
      <c r="G6100" s="88">
        <v>3</v>
      </c>
      <c r="H6100" s="89">
        <v>32964516</v>
      </c>
      <c r="J6100" s="48"/>
    </row>
    <row r="6101" spans="1:10" x14ac:dyDescent="0.4">
      <c r="A6101" s="88" t="s">
        <v>2892</v>
      </c>
      <c r="B6101" s="86">
        <v>2016</v>
      </c>
      <c r="C6101" s="87" t="s">
        <v>1054</v>
      </c>
      <c r="D6101" s="88" t="s">
        <v>100</v>
      </c>
      <c r="E6101" s="88" t="s">
        <v>96</v>
      </c>
      <c r="F6101" s="89">
        <v>150074540</v>
      </c>
      <c r="G6101" s="88">
        <v>5</v>
      </c>
      <c r="H6101" s="89">
        <v>31296915</v>
      </c>
      <c r="J6101" s="48"/>
    </row>
    <row r="6102" spans="1:10" x14ac:dyDescent="0.4">
      <c r="A6102" s="88" t="s">
        <v>2892</v>
      </c>
      <c r="B6102" s="86">
        <v>2014</v>
      </c>
      <c r="C6102" s="87" t="s">
        <v>1054</v>
      </c>
      <c r="D6102" s="88" t="s">
        <v>100</v>
      </c>
      <c r="E6102" s="88" t="s">
        <v>96</v>
      </c>
      <c r="F6102" s="89">
        <v>183792490</v>
      </c>
      <c r="G6102" s="88">
        <v>4</v>
      </c>
      <c r="H6102" s="89">
        <v>20871306</v>
      </c>
      <c r="J6102" s="48"/>
    </row>
    <row r="6103" spans="1:10" x14ac:dyDescent="0.4">
      <c r="A6103" s="88" t="s">
        <v>2891</v>
      </c>
      <c r="B6103" s="86">
        <v>2017</v>
      </c>
      <c r="C6103" s="87" t="s">
        <v>1052</v>
      </c>
      <c r="D6103" s="88" t="s">
        <v>1064</v>
      </c>
      <c r="E6103" s="88" t="s">
        <v>96</v>
      </c>
      <c r="F6103" s="89">
        <v>211777418</v>
      </c>
      <c r="G6103" s="88">
        <v>4</v>
      </c>
      <c r="H6103" s="89">
        <v>30113472</v>
      </c>
      <c r="J6103" s="48"/>
    </row>
    <row r="6104" spans="1:10" x14ac:dyDescent="0.4">
      <c r="A6104" s="88" t="s">
        <v>2891</v>
      </c>
      <c r="B6104" s="86">
        <v>2017</v>
      </c>
      <c r="C6104" s="87" t="s">
        <v>1052</v>
      </c>
      <c r="D6104" s="88" t="s">
        <v>1064</v>
      </c>
      <c r="E6104" s="88" t="s">
        <v>96</v>
      </c>
      <c r="F6104" s="89">
        <v>171498727</v>
      </c>
      <c r="G6104" s="88">
        <v>5</v>
      </c>
      <c r="H6104" s="89">
        <v>33428720</v>
      </c>
      <c r="J6104" s="48"/>
    </row>
    <row r="6105" spans="1:10" x14ac:dyDescent="0.4">
      <c r="A6105" s="88" t="s">
        <v>2890</v>
      </c>
      <c r="B6105" s="86">
        <v>2014</v>
      </c>
      <c r="C6105" s="87" t="s">
        <v>1061</v>
      </c>
      <c r="D6105" s="88" t="s">
        <v>1051</v>
      </c>
      <c r="E6105" s="88" t="s">
        <v>104</v>
      </c>
      <c r="F6105" s="89">
        <v>165111112</v>
      </c>
      <c r="G6105" s="88">
        <v>1</v>
      </c>
      <c r="H6105" s="89">
        <v>33223272</v>
      </c>
      <c r="J6105" s="48"/>
    </row>
    <row r="6106" spans="1:10" x14ac:dyDescent="0.4">
      <c r="A6106" s="88" t="s">
        <v>2889</v>
      </c>
      <c r="B6106" s="86">
        <v>2014</v>
      </c>
      <c r="C6106" s="87" t="s">
        <v>1054</v>
      </c>
      <c r="D6106" s="88" t="s">
        <v>1051</v>
      </c>
      <c r="E6106" s="88" t="s">
        <v>96</v>
      </c>
      <c r="F6106" s="89">
        <v>207568745</v>
      </c>
      <c r="G6106" s="88">
        <v>3</v>
      </c>
      <c r="H6106" s="89">
        <v>20831707</v>
      </c>
      <c r="J6106" s="48"/>
    </row>
    <row r="6107" spans="1:10" x14ac:dyDescent="0.4">
      <c r="A6107" s="88" t="s">
        <v>2889</v>
      </c>
      <c r="B6107" s="86">
        <v>2014</v>
      </c>
      <c r="C6107" s="87" t="s">
        <v>1054</v>
      </c>
      <c r="D6107" s="88" t="s">
        <v>1051</v>
      </c>
      <c r="E6107" s="88" t="s">
        <v>96</v>
      </c>
      <c r="F6107" s="89">
        <v>246709662</v>
      </c>
      <c r="G6107" s="88">
        <v>5</v>
      </c>
      <c r="H6107" s="89">
        <v>29596375</v>
      </c>
      <c r="J6107" s="48"/>
    </row>
    <row r="6108" spans="1:10" x14ac:dyDescent="0.4">
      <c r="A6108" s="88" t="s">
        <v>2888</v>
      </c>
      <c r="B6108" s="86">
        <v>2014</v>
      </c>
      <c r="C6108" s="87" t="s">
        <v>1061</v>
      </c>
      <c r="D6108" s="88" t="s">
        <v>100</v>
      </c>
      <c r="E6108" s="88" t="s">
        <v>102</v>
      </c>
      <c r="F6108" s="89">
        <v>225800706</v>
      </c>
      <c r="G6108" s="88">
        <v>1</v>
      </c>
      <c r="H6108" s="89">
        <v>24317046</v>
      </c>
      <c r="J6108" s="48"/>
    </row>
    <row r="6109" spans="1:10" x14ac:dyDescent="0.4">
      <c r="A6109" s="88" t="s">
        <v>2887</v>
      </c>
      <c r="B6109" s="86">
        <v>2017</v>
      </c>
      <c r="C6109" s="87" t="s">
        <v>1054</v>
      </c>
      <c r="D6109" s="88" t="s">
        <v>100</v>
      </c>
      <c r="E6109" s="88" t="s">
        <v>102</v>
      </c>
      <c r="F6109" s="89">
        <v>173594609</v>
      </c>
      <c r="G6109" s="88">
        <v>4</v>
      </c>
      <c r="H6109" s="89">
        <v>11076598</v>
      </c>
      <c r="J6109" s="48"/>
    </row>
    <row r="6110" spans="1:10" x14ac:dyDescent="0.4">
      <c r="A6110" s="88" t="s">
        <v>2887</v>
      </c>
      <c r="B6110" s="86">
        <v>2017</v>
      </c>
      <c r="C6110" s="87" t="s">
        <v>1054</v>
      </c>
      <c r="D6110" s="88" t="s">
        <v>100</v>
      </c>
      <c r="E6110" s="88" t="s">
        <v>102</v>
      </c>
      <c r="F6110" s="89">
        <v>188884382</v>
      </c>
      <c r="G6110" s="88">
        <v>4</v>
      </c>
      <c r="H6110" s="89">
        <v>16441836</v>
      </c>
      <c r="J6110" s="48"/>
    </row>
    <row r="6111" spans="1:10" x14ac:dyDescent="0.4">
      <c r="A6111" s="88" t="s">
        <v>2887</v>
      </c>
      <c r="B6111" s="86">
        <v>2017</v>
      </c>
      <c r="C6111" s="87" t="s">
        <v>1054</v>
      </c>
      <c r="D6111" s="88" t="s">
        <v>100</v>
      </c>
      <c r="E6111" s="88" t="s">
        <v>102</v>
      </c>
      <c r="F6111" s="89">
        <v>243372152</v>
      </c>
      <c r="G6111" s="88">
        <v>3</v>
      </c>
      <c r="H6111" s="89">
        <v>32669506</v>
      </c>
      <c r="J6111" s="48"/>
    </row>
    <row r="6112" spans="1:10" x14ac:dyDescent="0.4">
      <c r="A6112" s="88" t="s">
        <v>2886</v>
      </c>
      <c r="B6112" s="86">
        <v>2014</v>
      </c>
      <c r="C6112" s="87" t="s">
        <v>1054</v>
      </c>
      <c r="D6112" s="88" t="s">
        <v>100</v>
      </c>
      <c r="E6112" s="88" t="s">
        <v>96</v>
      </c>
      <c r="F6112" s="89">
        <v>145755486</v>
      </c>
      <c r="G6112" s="88">
        <v>1</v>
      </c>
      <c r="H6112" s="89">
        <v>29978261</v>
      </c>
      <c r="J6112" s="48"/>
    </row>
    <row r="6113" spans="1:10" x14ac:dyDescent="0.4">
      <c r="A6113" s="88" t="s">
        <v>2885</v>
      </c>
      <c r="B6113" s="86">
        <v>2014</v>
      </c>
      <c r="C6113" s="87" t="s">
        <v>1061</v>
      </c>
      <c r="D6113" s="88" t="s">
        <v>1064</v>
      </c>
      <c r="E6113" s="88" t="s">
        <v>96</v>
      </c>
      <c r="F6113" s="89">
        <v>235510397</v>
      </c>
      <c r="G6113" s="88">
        <v>5</v>
      </c>
      <c r="H6113" s="89">
        <v>26206959</v>
      </c>
      <c r="J6113" s="48"/>
    </row>
    <row r="6114" spans="1:10" x14ac:dyDescent="0.4">
      <c r="A6114" s="88" t="s">
        <v>2884</v>
      </c>
      <c r="B6114" s="86">
        <v>2014</v>
      </c>
      <c r="C6114" s="87" t="s">
        <v>1054</v>
      </c>
      <c r="D6114" s="88" t="s">
        <v>1051</v>
      </c>
      <c r="E6114" s="88" t="s">
        <v>106</v>
      </c>
      <c r="F6114" s="89">
        <v>231207887</v>
      </c>
      <c r="G6114" s="88">
        <v>5</v>
      </c>
      <c r="H6114" s="89">
        <v>32879429</v>
      </c>
      <c r="J6114" s="48"/>
    </row>
    <row r="6115" spans="1:10" x14ac:dyDescent="0.4">
      <c r="A6115" s="88" t="s">
        <v>2884</v>
      </c>
      <c r="B6115" s="86">
        <v>2015</v>
      </c>
      <c r="C6115" s="87" t="s">
        <v>1054</v>
      </c>
      <c r="D6115" s="88" t="s">
        <v>1051</v>
      </c>
      <c r="E6115" s="88" t="s">
        <v>106</v>
      </c>
      <c r="F6115" s="89">
        <v>228370636</v>
      </c>
      <c r="G6115" s="88">
        <v>3</v>
      </c>
      <c r="H6115" s="89">
        <v>17671373</v>
      </c>
      <c r="J6115" s="48"/>
    </row>
    <row r="6116" spans="1:10" x14ac:dyDescent="0.4">
      <c r="A6116" s="88" t="s">
        <v>2883</v>
      </c>
      <c r="B6116" s="86">
        <v>2015</v>
      </c>
      <c r="C6116" s="87" t="s">
        <v>1052</v>
      </c>
      <c r="D6116" s="88" t="s">
        <v>1064</v>
      </c>
      <c r="E6116" s="88" t="s">
        <v>106</v>
      </c>
      <c r="F6116" s="89">
        <v>197136074</v>
      </c>
      <c r="G6116" s="88">
        <v>1</v>
      </c>
      <c r="H6116" s="89">
        <v>14374677</v>
      </c>
      <c r="J6116" s="48"/>
    </row>
    <row r="6117" spans="1:10" x14ac:dyDescent="0.4">
      <c r="A6117" s="88" t="s">
        <v>2882</v>
      </c>
      <c r="B6117" s="86">
        <v>2014</v>
      </c>
      <c r="C6117" s="87" t="s">
        <v>1070</v>
      </c>
      <c r="D6117" s="88" t="s">
        <v>1051</v>
      </c>
      <c r="E6117" s="88" t="s">
        <v>102</v>
      </c>
      <c r="F6117" s="89">
        <v>178730024</v>
      </c>
      <c r="G6117" s="88">
        <v>1</v>
      </c>
      <c r="H6117" s="89">
        <v>12613735</v>
      </c>
      <c r="J6117" s="48"/>
    </row>
    <row r="6118" spans="1:10" x14ac:dyDescent="0.4">
      <c r="A6118" s="88" t="s">
        <v>2881</v>
      </c>
      <c r="B6118" s="86">
        <v>2014</v>
      </c>
      <c r="C6118" s="87" t="s">
        <v>1052</v>
      </c>
      <c r="D6118" s="88" t="s">
        <v>100</v>
      </c>
      <c r="E6118" s="88" t="s">
        <v>96</v>
      </c>
      <c r="F6118" s="89">
        <v>95735094</v>
      </c>
      <c r="G6118" s="88">
        <v>2</v>
      </c>
      <c r="H6118" s="89">
        <v>13964003</v>
      </c>
      <c r="J6118" s="48"/>
    </row>
    <row r="6119" spans="1:10" x14ac:dyDescent="0.4">
      <c r="A6119" s="88" t="s">
        <v>2881</v>
      </c>
      <c r="B6119" s="86">
        <v>2014</v>
      </c>
      <c r="C6119" s="87" t="s">
        <v>1052</v>
      </c>
      <c r="D6119" s="88" t="s">
        <v>100</v>
      </c>
      <c r="E6119" s="88" t="s">
        <v>96</v>
      </c>
      <c r="F6119" s="89">
        <v>233001752</v>
      </c>
      <c r="G6119" s="88">
        <v>4</v>
      </c>
      <c r="H6119" s="89">
        <v>12264052</v>
      </c>
      <c r="J6119" s="48"/>
    </row>
    <row r="6120" spans="1:10" x14ac:dyDescent="0.4">
      <c r="A6120" s="88" t="s">
        <v>2881</v>
      </c>
      <c r="B6120" s="86">
        <v>2014</v>
      </c>
      <c r="C6120" s="87" t="s">
        <v>1052</v>
      </c>
      <c r="D6120" s="88" t="s">
        <v>100</v>
      </c>
      <c r="E6120" s="88" t="s">
        <v>96</v>
      </c>
      <c r="F6120" s="89">
        <v>234693091</v>
      </c>
      <c r="G6120" s="88">
        <v>4</v>
      </c>
      <c r="H6120" s="89">
        <v>28498179</v>
      </c>
      <c r="J6120" s="48"/>
    </row>
    <row r="6121" spans="1:10" x14ac:dyDescent="0.4">
      <c r="A6121" s="88" t="s">
        <v>2881</v>
      </c>
      <c r="B6121" s="86">
        <v>2014</v>
      </c>
      <c r="C6121" s="87" t="s">
        <v>1052</v>
      </c>
      <c r="D6121" s="88" t="s">
        <v>100</v>
      </c>
      <c r="E6121" s="88" t="s">
        <v>96</v>
      </c>
      <c r="F6121" s="89">
        <v>177256322</v>
      </c>
      <c r="G6121" s="88">
        <v>5</v>
      </c>
      <c r="H6121" s="89">
        <v>17596269</v>
      </c>
      <c r="J6121" s="48"/>
    </row>
    <row r="6122" spans="1:10" x14ac:dyDescent="0.4">
      <c r="A6122" s="88" t="s">
        <v>2881</v>
      </c>
      <c r="B6122" s="86">
        <v>2014</v>
      </c>
      <c r="C6122" s="87" t="s">
        <v>1052</v>
      </c>
      <c r="D6122" s="88" t="s">
        <v>100</v>
      </c>
      <c r="E6122" s="88" t="s">
        <v>96</v>
      </c>
      <c r="F6122" s="89">
        <v>202008581</v>
      </c>
      <c r="G6122" s="88">
        <v>4</v>
      </c>
      <c r="H6122" s="89">
        <v>24092310</v>
      </c>
      <c r="J6122" s="48"/>
    </row>
    <row r="6123" spans="1:10" x14ac:dyDescent="0.4">
      <c r="A6123" s="88" t="s">
        <v>2881</v>
      </c>
      <c r="B6123" s="86">
        <v>2014</v>
      </c>
      <c r="C6123" s="87" t="s">
        <v>1052</v>
      </c>
      <c r="D6123" s="88" t="s">
        <v>100</v>
      </c>
      <c r="E6123" s="88" t="s">
        <v>96</v>
      </c>
      <c r="F6123" s="89">
        <v>121763699</v>
      </c>
      <c r="G6123" s="88">
        <v>1</v>
      </c>
      <c r="H6123" s="89">
        <v>14296218</v>
      </c>
      <c r="J6123" s="48"/>
    </row>
    <row r="6124" spans="1:10" x14ac:dyDescent="0.4">
      <c r="A6124" s="88" t="s">
        <v>2880</v>
      </c>
      <c r="B6124" s="86">
        <v>2014</v>
      </c>
      <c r="C6124" s="87" t="s">
        <v>1054</v>
      </c>
      <c r="D6124" s="88" t="s">
        <v>1051</v>
      </c>
      <c r="E6124" s="88" t="s">
        <v>96</v>
      </c>
      <c r="F6124" s="89">
        <v>247486983</v>
      </c>
      <c r="G6124" s="88">
        <v>1</v>
      </c>
      <c r="H6124" s="89">
        <v>22094228</v>
      </c>
      <c r="J6124" s="48"/>
    </row>
    <row r="6125" spans="1:10" x14ac:dyDescent="0.4">
      <c r="A6125" s="88" t="s">
        <v>2879</v>
      </c>
      <c r="B6125" s="86">
        <v>2014</v>
      </c>
      <c r="C6125" s="87" t="s">
        <v>1054</v>
      </c>
      <c r="D6125" s="88" t="s">
        <v>100</v>
      </c>
      <c r="E6125" s="88" t="s">
        <v>102</v>
      </c>
      <c r="F6125" s="89">
        <v>220788900</v>
      </c>
      <c r="G6125" s="88">
        <v>3</v>
      </c>
      <c r="H6125" s="89">
        <v>11165621</v>
      </c>
      <c r="J6125" s="48"/>
    </row>
    <row r="6126" spans="1:10" x14ac:dyDescent="0.4">
      <c r="A6126" s="88" t="s">
        <v>2879</v>
      </c>
      <c r="B6126" s="86">
        <v>2016</v>
      </c>
      <c r="C6126" s="87" t="s">
        <v>1054</v>
      </c>
      <c r="D6126" s="88" t="s">
        <v>100</v>
      </c>
      <c r="E6126" s="88" t="s">
        <v>102</v>
      </c>
      <c r="F6126" s="89">
        <v>161539848</v>
      </c>
      <c r="G6126" s="88">
        <v>1</v>
      </c>
      <c r="H6126" s="89">
        <v>25987187</v>
      </c>
      <c r="J6126" s="48"/>
    </row>
    <row r="6127" spans="1:10" x14ac:dyDescent="0.4">
      <c r="A6127" s="88" t="s">
        <v>2878</v>
      </c>
      <c r="B6127" s="86">
        <v>2016</v>
      </c>
      <c r="C6127" s="87" t="s">
        <v>1054</v>
      </c>
      <c r="D6127" s="88" t="s">
        <v>100</v>
      </c>
      <c r="E6127" s="88" t="s">
        <v>106</v>
      </c>
      <c r="F6127" s="89">
        <v>158872134</v>
      </c>
      <c r="G6127" s="88">
        <v>1</v>
      </c>
      <c r="H6127" s="89">
        <v>16957906</v>
      </c>
      <c r="J6127" s="48"/>
    </row>
    <row r="6128" spans="1:10" x14ac:dyDescent="0.4">
      <c r="A6128" s="88" t="s">
        <v>2878</v>
      </c>
      <c r="B6128" s="86">
        <v>2017</v>
      </c>
      <c r="C6128" s="87" t="s">
        <v>1054</v>
      </c>
      <c r="D6128" s="88" t="s">
        <v>100</v>
      </c>
      <c r="E6128" s="88" t="s">
        <v>106</v>
      </c>
      <c r="F6128" s="89">
        <v>222484657</v>
      </c>
      <c r="G6128" s="88">
        <v>3</v>
      </c>
      <c r="H6128" s="89">
        <v>17560476</v>
      </c>
      <c r="J6128" s="48"/>
    </row>
    <row r="6129" spans="1:10" x14ac:dyDescent="0.4">
      <c r="A6129" s="88" t="s">
        <v>2878</v>
      </c>
      <c r="B6129" s="86">
        <v>2017</v>
      </c>
      <c r="C6129" s="87" t="s">
        <v>1054</v>
      </c>
      <c r="D6129" s="88" t="s">
        <v>100</v>
      </c>
      <c r="E6129" s="88" t="s">
        <v>106</v>
      </c>
      <c r="F6129" s="89">
        <v>238726238</v>
      </c>
      <c r="G6129" s="88">
        <v>3</v>
      </c>
      <c r="H6129" s="89">
        <v>16030278</v>
      </c>
      <c r="J6129" s="48"/>
    </row>
    <row r="6130" spans="1:10" x14ac:dyDescent="0.4">
      <c r="A6130" s="88" t="s">
        <v>2878</v>
      </c>
      <c r="B6130" s="86">
        <v>2017</v>
      </c>
      <c r="C6130" s="87" t="s">
        <v>1054</v>
      </c>
      <c r="D6130" s="88" t="s">
        <v>100</v>
      </c>
      <c r="E6130" s="88" t="s">
        <v>106</v>
      </c>
      <c r="F6130" s="89">
        <v>148948493</v>
      </c>
      <c r="G6130" s="88">
        <v>3</v>
      </c>
      <c r="H6130" s="89">
        <v>33505635</v>
      </c>
      <c r="J6130" s="48"/>
    </row>
    <row r="6131" spans="1:10" x14ac:dyDescent="0.4">
      <c r="A6131" s="88" t="s">
        <v>2877</v>
      </c>
      <c r="B6131" s="86">
        <v>2017</v>
      </c>
      <c r="C6131" s="87" t="s">
        <v>1052</v>
      </c>
      <c r="D6131" s="88" t="s">
        <v>100</v>
      </c>
      <c r="E6131" s="88" t="s">
        <v>96</v>
      </c>
      <c r="F6131" s="89">
        <v>148883206</v>
      </c>
      <c r="G6131" s="88">
        <v>2</v>
      </c>
      <c r="H6131" s="89">
        <v>27214049</v>
      </c>
      <c r="J6131" s="48"/>
    </row>
    <row r="6132" spans="1:10" x14ac:dyDescent="0.4">
      <c r="A6132" s="88" t="s">
        <v>2877</v>
      </c>
      <c r="B6132" s="86">
        <v>2015</v>
      </c>
      <c r="C6132" s="87" t="s">
        <v>1052</v>
      </c>
      <c r="D6132" s="88" t="s">
        <v>100</v>
      </c>
      <c r="E6132" s="88" t="s">
        <v>96</v>
      </c>
      <c r="F6132" s="89">
        <v>153685929</v>
      </c>
      <c r="G6132" s="88">
        <v>3</v>
      </c>
      <c r="H6132" s="89">
        <v>21397400</v>
      </c>
      <c r="J6132" s="48"/>
    </row>
    <row r="6133" spans="1:10" x14ac:dyDescent="0.4">
      <c r="A6133" s="88" t="s">
        <v>2876</v>
      </c>
      <c r="B6133" s="86">
        <v>2015</v>
      </c>
      <c r="C6133" s="87" t="s">
        <v>1054</v>
      </c>
      <c r="D6133" s="88" t="s">
        <v>100</v>
      </c>
      <c r="E6133" s="88" t="s">
        <v>104</v>
      </c>
      <c r="F6133" s="89">
        <v>119635651</v>
      </c>
      <c r="G6133" s="88">
        <v>1</v>
      </c>
      <c r="H6133" s="89">
        <v>11047314</v>
      </c>
      <c r="J6133" s="48"/>
    </row>
    <row r="6134" spans="1:10" x14ac:dyDescent="0.4">
      <c r="A6134" s="88" t="s">
        <v>2875</v>
      </c>
      <c r="B6134" s="86">
        <v>2015</v>
      </c>
      <c r="C6134" s="87" t="s">
        <v>1054</v>
      </c>
      <c r="D6134" s="88" t="s">
        <v>100</v>
      </c>
      <c r="E6134" s="88" t="s">
        <v>102</v>
      </c>
      <c r="F6134" s="89">
        <v>241823469</v>
      </c>
      <c r="G6134" s="88">
        <v>5</v>
      </c>
      <c r="H6134" s="89">
        <v>34078192</v>
      </c>
      <c r="J6134" s="48"/>
    </row>
    <row r="6135" spans="1:10" x14ac:dyDescent="0.4">
      <c r="A6135" s="88" t="s">
        <v>2874</v>
      </c>
      <c r="B6135" s="86">
        <v>2015</v>
      </c>
      <c r="C6135" s="87" t="s">
        <v>1052</v>
      </c>
      <c r="D6135" s="88" t="s">
        <v>1064</v>
      </c>
      <c r="E6135" s="88" t="s">
        <v>106</v>
      </c>
      <c r="F6135" s="89">
        <v>123072215</v>
      </c>
      <c r="G6135" s="88">
        <v>3</v>
      </c>
      <c r="H6135" s="89">
        <v>16240679</v>
      </c>
      <c r="J6135" s="48"/>
    </row>
    <row r="6136" spans="1:10" x14ac:dyDescent="0.4">
      <c r="A6136" s="88" t="s">
        <v>2873</v>
      </c>
      <c r="B6136" s="86">
        <v>2017</v>
      </c>
      <c r="C6136" s="87" t="s">
        <v>1054</v>
      </c>
      <c r="D6136" s="88" t="s">
        <v>1051</v>
      </c>
      <c r="E6136" s="88" t="s">
        <v>102</v>
      </c>
      <c r="F6136" s="89">
        <v>207839112</v>
      </c>
      <c r="G6136" s="88">
        <v>3</v>
      </c>
      <c r="H6136" s="89">
        <v>30551224</v>
      </c>
      <c r="J6136" s="48"/>
    </row>
    <row r="6137" spans="1:10" x14ac:dyDescent="0.4">
      <c r="A6137" s="88" t="s">
        <v>2872</v>
      </c>
      <c r="B6137" s="86">
        <v>2015</v>
      </c>
      <c r="C6137" s="87" t="s">
        <v>1054</v>
      </c>
      <c r="D6137" s="88" t="s">
        <v>100</v>
      </c>
      <c r="E6137" s="88" t="s">
        <v>96</v>
      </c>
      <c r="F6137" s="89">
        <v>219550004</v>
      </c>
      <c r="G6137" s="88">
        <v>1</v>
      </c>
      <c r="H6137" s="89">
        <v>30678881</v>
      </c>
      <c r="J6137" s="48"/>
    </row>
    <row r="6138" spans="1:10" x14ac:dyDescent="0.4">
      <c r="A6138" s="88" t="s">
        <v>2872</v>
      </c>
      <c r="B6138" s="86">
        <v>2015</v>
      </c>
      <c r="C6138" s="87" t="s">
        <v>1054</v>
      </c>
      <c r="D6138" s="88" t="s">
        <v>100</v>
      </c>
      <c r="E6138" s="88" t="s">
        <v>96</v>
      </c>
      <c r="F6138" s="89">
        <v>150509217</v>
      </c>
      <c r="G6138" s="88">
        <v>2</v>
      </c>
      <c r="H6138" s="89">
        <v>12206761</v>
      </c>
      <c r="J6138" s="48"/>
    </row>
    <row r="6139" spans="1:10" x14ac:dyDescent="0.4">
      <c r="A6139" s="88" t="s">
        <v>2871</v>
      </c>
      <c r="B6139" s="86">
        <v>2015</v>
      </c>
      <c r="C6139" s="87" t="s">
        <v>1054</v>
      </c>
      <c r="D6139" s="88" t="s">
        <v>1051</v>
      </c>
      <c r="E6139" s="88" t="s">
        <v>106</v>
      </c>
      <c r="F6139" s="89">
        <v>174472283</v>
      </c>
      <c r="G6139" s="88">
        <v>2</v>
      </c>
      <c r="H6139" s="89">
        <v>23091924</v>
      </c>
      <c r="J6139" s="48"/>
    </row>
    <row r="6140" spans="1:10" x14ac:dyDescent="0.4">
      <c r="A6140" s="88" t="s">
        <v>2871</v>
      </c>
      <c r="B6140" s="86">
        <v>2017</v>
      </c>
      <c r="C6140" s="87" t="s">
        <v>1054</v>
      </c>
      <c r="D6140" s="88" t="s">
        <v>1051</v>
      </c>
      <c r="E6140" s="88" t="s">
        <v>106</v>
      </c>
      <c r="F6140" s="89">
        <v>240869546</v>
      </c>
      <c r="G6140" s="88">
        <v>3</v>
      </c>
      <c r="H6140" s="89">
        <v>24991008</v>
      </c>
      <c r="J6140" s="48"/>
    </row>
    <row r="6141" spans="1:10" x14ac:dyDescent="0.4">
      <c r="A6141" s="88" t="s">
        <v>2871</v>
      </c>
      <c r="B6141" s="86">
        <v>2017</v>
      </c>
      <c r="C6141" s="87" t="s">
        <v>1054</v>
      </c>
      <c r="D6141" s="88" t="s">
        <v>1051</v>
      </c>
      <c r="E6141" s="88" t="s">
        <v>106</v>
      </c>
      <c r="F6141" s="89">
        <v>185449478</v>
      </c>
      <c r="G6141" s="88">
        <v>5</v>
      </c>
      <c r="H6141" s="89">
        <v>33742165</v>
      </c>
      <c r="J6141" s="48"/>
    </row>
    <row r="6142" spans="1:10" x14ac:dyDescent="0.4">
      <c r="A6142" s="88" t="s">
        <v>2871</v>
      </c>
      <c r="B6142" s="86">
        <v>2015</v>
      </c>
      <c r="C6142" s="87" t="s">
        <v>1054</v>
      </c>
      <c r="D6142" s="88" t="s">
        <v>1051</v>
      </c>
      <c r="E6142" s="88" t="s">
        <v>106</v>
      </c>
      <c r="F6142" s="89">
        <v>156214540</v>
      </c>
      <c r="G6142" s="88">
        <v>2</v>
      </c>
      <c r="H6142" s="89">
        <v>27488068</v>
      </c>
      <c r="J6142" s="48"/>
    </row>
    <row r="6143" spans="1:10" x14ac:dyDescent="0.4">
      <c r="A6143" s="88" t="s">
        <v>2871</v>
      </c>
      <c r="B6143" s="86">
        <v>2015</v>
      </c>
      <c r="C6143" s="87" t="s">
        <v>1054</v>
      </c>
      <c r="D6143" s="88" t="s">
        <v>1051</v>
      </c>
      <c r="E6143" s="88" t="s">
        <v>106</v>
      </c>
      <c r="F6143" s="89">
        <v>165067053</v>
      </c>
      <c r="G6143" s="88">
        <v>4</v>
      </c>
      <c r="H6143" s="89">
        <v>10855470</v>
      </c>
      <c r="J6143" s="48"/>
    </row>
    <row r="6144" spans="1:10" x14ac:dyDescent="0.4">
      <c r="A6144" s="88" t="s">
        <v>2871</v>
      </c>
      <c r="B6144" s="86">
        <v>2015</v>
      </c>
      <c r="C6144" s="87" t="s">
        <v>1054</v>
      </c>
      <c r="D6144" s="88" t="s">
        <v>1051</v>
      </c>
      <c r="E6144" s="88" t="s">
        <v>106</v>
      </c>
      <c r="F6144" s="89">
        <v>208620089</v>
      </c>
      <c r="G6144" s="88">
        <v>4</v>
      </c>
      <c r="H6144" s="89">
        <v>31384795</v>
      </c>
      <c r="J6144" s="48"/>
    </row>
    <row r="6145" spans="1:10" x14ac:dyDescent="0.4">
      <c r="A6145" s="88" t="s">
        <v>2871</v>
      </c>
      <c r="B6145" s="86">
        <v>2014</v>
      </c>
      <c r="C6145" s="87" t="s">
        <v>1054</v>
      </c>
      <c r="D6145" s="88" t="s">
        <v>1051</v>
      </c>
      <c r="E6145" s="88" t="s">
        <v>106</v>
      </c>
      <c r="F6145" s="89">
        <v>239848573</v>
      </c>
      <c r="G6145" s="88">
        <v>1</v>
      </c>
      <c r="H6145" s="89">
        <v>14716894</v>
      </c>
      <c r="J6145" s="48"/>
    </row>
    <row r="6146" spans="1:10" x14ac:dyDescent="0.4">
      <c r="A6146" s="88" t="s">
        <v>2870</v>
      </c>
      <c r="B6146" s="86">
        <v>2017</v>
      </c>
      <c r="C6146" s="87" t="s">
        <v>1054</v>
      </c>
      <c r="D6146" s="88" t="s">
        <v>1051</v>
      </c>
      <c r="E6146" s="88" t="s">
        <v>102</v>
      </c>
      <c r="F6146" s="89">
        <v>104133258</v>
      </c>
      <c r="G6146" s="88">
        <v>5</v>
      </c>
      <c r="H6146" s="89">
        <v>32262625</v>
      </c>
      <c r="J6146" s="48"/>
    </row>
    <row r="6147" spans="1:10" x14ac:dyDescent="0.4">
      <c r="A6147" s="88" t="s">
        <v>2870</v>
      </c>
      <c r="B6147" s="86">
        <v>2017</v>
      </c>
      <c r="C6147" s="87" t="s">
        <v>1054</v>
      </c>
      <c r="D6147" s="88" t="s">
        <v>1051</v>
      </c>
      <c r="E6147" s="88" t="s">
        <v>102</v>
      </c>
      <c r="F6147" s="89">
        <v>237065784</v>
      </c>
      <c r="G6147" s="88">
        <v>1</v>
      </c>
      <c r="H6147" s="89">
        <v>10271308</v>
      </c>
      <c r="J6147" s="48"/>
    </row>
    <row r="6148" spans="1:10" x14ac:dyDescent="0.4">
      <c r="A6148" s="88" t="s">
        <v>2869</v>
      </c>
      <c r="B6148" s="86">
        <v>2017</v>
      </c>
      <c r="C6148" s="87" t="s">
        <v>1054</v>
      </c>
      <c r="D6148" s="88" t="s">
        <v>1051</v>
      </c>
      <c r="E6148" s="88" t="s">
        <v>96</v>
      </c>
      <c r="F6148" s="89">
        <v>139623977</v>
      </c>
      <c r="G6148" s="88">
        <v>4</v>
      </c>
      <c r="H6148" s="89">
        <v>14429875</v>
      </c>
      <c r="J6148" s="48"/>
    </row>
    <row r="6149" spans="1:10" x14ac:dyDescent="0.4">
      <c r="A6149" s="88" t="s">
        <v>2869</v>
      </c>
      <c r="B6149" s="86">
        <v>2017</v>
      </c>
      <c r="C6149" s="87" t="s">
        <v>1054</v>
      </c>
      <c r="D6149" s="88" t="s">
        <v>1051</v>
      </c>
      <c r="E6149" s="88" t="s">
        <v>96</v>
      </c>
      <c r="F6149" s="89">
        <v>103396597</v>
      </c>
      <c r="G6149" s="88">
        <v>4</v>
      </c>
      <c r="H6149" s="89">
        <v>27228540</v>
      </c>
      <c r="J6149" s="48"/>
    </row>
    <row r="6150" spans="1:10" x14ac:dyDescent="0.4">
      <c r="A6150" s="88" t="s">
        <v>2868</v>
      </c>
      <c r="B6150" s="86">
        <v>2015</v>
      </c>
      <c r="C6150" s="87" t="s">
        <v>1054</v>
      </c>
      <c r="D6150" s="88" t="s">
        <v>100</v>
      </c>
      <c r="E6150" s="88" t="s">
        <v>102</v>
      </c>
      <c r="F6150" s="89">
        <v>179864287</v>
      </c>
      <c r="G6150" s="88">
        <v>1</v>
      </c>
      <c r="H6150" s="89">
        <v>22298746</v>
      </c>
      <c r="J6150" s="48"/>
    </row>
    <row r="6151" spans="1:10" x14ac:dyDescent="0.4">
      <c r="A6151" s="88" t="s">
        <v>2868</v>
      </c>
      <c r="B6151" s="86">
        <v>2014</v>
      </c>
      <c r="C6151" s="87" t="s">
        <v>1054</v>
      </c>
      <c r="D6151" s="88" t="s">
        <v>100</v>
      </c>
      <c r="E6151" s="88" t="s">
        <v>102</v>
      </c>
      <c r="F6151" s="89">
        <v>113344598</v>
      </c>
      <c r="G6151" s="88">
        <v>1</v>
      </c>
      <c r="H6151" s="89">
        <v>28820360</v>
      </c>
      <c r="J6151" s="48"/>
    </row>
    <row r="6152" spans="1:10" x14ac:dyDescent="0.4">
      <c r="A6152" s="88" t="s">
        <v>2868</v>
      </c>
      <c r="B6152" s="86">
        <v>2017</v>
      </c>
      <c r="C6152" s="87" t="s">
        <v>1054</v>
      </c>
      <c r="D6152" s="88" t="s">
        <v>100</v>
      </c>
      <c r="E6152" s="88" t="s">
        <v>102</v>
      </c>
      <c r="F6152" s="89">
        <v>108290245</v>
      </c>
      <c r="G6152" s="88">
        <v>1</v>
      </c>
      <c r="H6152" s="89">
        <v>10865124</v>
      </c>
      <c r="J6152" s="48"/>
    </row>
    <row r="6153" spans="1:10" x14ac:dyDescent="0.4">
      <c r="A6153" s="88" t="s">
        <v>2867</v>
      </c>
      <c r="B6153" s="86">
        <v>2017</v>
      </c>
      <c r="C6153" s="87" t="s">
        <v>1061</v>
      </c>
      <c r="D6153" s="88" t="s">
        <v>1051</v>
      </c>
      <c r="E6153" s="88" t="s">
        <v>102</v>
      </c>
      <c r="F6153" s="89">
        <v>234881407</v>
      </c>
      <c r="G6153" s="88">
        <v>4</v>
      </c>
      <c r="H6153" s="89">
        <v>31043702</v>
      </c>
      <c r="J6153" s="48"/>
    </row>
    <row r="6154" spans="1:10" x14ac:dyDescent="0.4">
      <c r="A6154" s="88" t="s">
        <v>2866</v>
      </c>
      <c r="B6154" s="86">
        <v>2017</v>
      </c>
      <c r="C6154" s="87" t="s">
        <v>1061</v>
      </c>
      <c r="D6154" s="88" t="s">
        <v>1064</v>
      </c>
      <c r="E6154" s="88" t="s">
        <v>102</v>
      </c>
      <c r="F6154" s="89">
        <v>164828485</v>
      </c>
      <c r="G6154" s="88">
        <v>4</v>
      </c>
      <c r="H6154" s="89">
        <v>19530946</v>
      </c>
      <c r="J6154" s="48"/>
    </row>
    <row r="6155" spans="1:10" x14ac:dyDescent="0.4">
      <c r="A6155" s="88" t="s">
        <v>2866</v>
      </c>
      <c r="B6155" s="86">
        <v>2017</v>
      </c>
      <c r="C6155" s="87" t="s">
        <v>1061</v>
      </c>
      <c r="D6155" s="88" t="s">
        <v>1064</v>
      </c>
      <c r="E6155" s="88" t="s">
        <v>102</v>
      </c>
      <c r="F6155" s="89">
        <v>177720673</v>
      </c>
      <c r="G6155" s="88">
        <v>3</v>
      </c>
      <c r="H6155" s="89">
        <v>10765142</v>
      </c>
      <c r="J6155" s="48"/>
    </row>
    <row r="6156" spans="1:10" x14ac:dyDescent="0.4">
      <c r="A6156" s="88" t="s">
        <v>2866</v>
      </c>
      <c r="B6156" s="86">
        <v>2017</v>
      </c>
      <c r="C6156" s="87" t="s">
        <v>1061</v>
      </c>
      <c r="D6156" s="88" t="s">
        <v>1064</v>
      </c>
      <c r="E6156" s="88" t="s">
        <v>102</v>
      </c>
      <c r="F6156" s="89">
        <v>227951242</v>
      </c>
      <c r="G6156" s="88">
        <v>5</v>
      </c>
      <c r="H6156" s="89">
        <v>22321779</v>
      </c>
      <c r="J6156" s="48"/>
    </row>
    <row r="6157" spans="1:10" x14ac:dyDescent="0.4">
      <c r="A6157" s="88" t="s">
        <v>2866</v>
      </c>
      <c r="B6157" s="86">
        <v>2017</v>
      </c>
      <c r="C6157" s="87" t="s">
        <v>1061</v>
      </c>
      <c r="D6157" s="88" t="s">
        <v>1064</v>
      </c>
      <c r="E6157" s="88" t="s">
        <v>102</v>
      </c>
      <c r="F6157" s="89">
        <v>243273736</v>
      </c>
      <c r="G6157" s="88">
        <v>4</v>
      </c>
      <c r="H6157" s="89">
        <v>14987962</v>
      </c>
      <c r="J6157" s="48"/>
    </row>
    <row r="6158" spans="1:10" x14ac:dyDescent="0.4">
      <c r="A6158" s="88" t="s">
        <v>2865</v>
      </c>
      <c r="B6158" s="86">
        <v>2017</v>
      </c>
      <c r="C6158" s="87" t="s">
        <v>1070</v>
      </c>
      <c r="D6158" s="88" t="s">
        <v>1064</v>
      </c>
      <c r="E6158" s="88" t="s">
        <v>102</v>
      </c>
      <c r="F6158" s="89">
        <v>217405503</v>
      </c>
      <c r="G6158" s="88">
        <v>4</v>
      </c>
      <c r="H6158" s="89">
        <v>25260947</v>
      </c>
      <c r="J6158" s="48"/>
    </row>
    <row r="6159" spans="1:10" x14ac:dyDescent="0.4">
      <c r="A6159" s="88" t="s">
        <v>2864</v>
      </c>
      <c r="B6159" s="86">
        <v>2016</v>
      </c>
      <c r="C6159" s="87" t="s">
        <v>1054</v>
      </c>
      <c r="D6159" s="88" t="s">
        <v>1051</v>
      </c>
      <c r="E6159" s="88" t="s">
        <v>96</v>
      </c>
      <c r="F6159" s="89">
        <v>111270921</v>
      </c>
      <c r="G6159" s="88">
        <v>5</v>
      </c>
      <c r="H6159" s="89">
        <v>22302334</v>
      </c>
      <c r="J6159" s="48"/>
    </row>
    <row r="6160" spans="1:10" x14ac:dyDescent="0.4">
      <c r="A6160" s="88" t="s">
        <v>2864</v>
      </c>
      <c r="B6160" s="86">
        <v>2016</v>
      </c>
      <c r="C6160" s="87" t="s">
        <v>1054</v>
      </c>
      <c r="D6160" s="88" t="s">
        <v>1051</v>
      </c>
      <c r="E6160" s="88" t="s">
        <v>96</v>
      </c>
      <c r="F6160" s="89">
        <v>100548660</v>
      </c>
      <c r="G6160" s="88">
        <v>5</v>
      </c>
      <c r="H6160" s="89">
        <v>24009943</v>
      </c>
      <c r="J6160" s="48"/>
    </row>
    <row r="6161" spans="1:10" x14ac:dyDescent="0.4">
      <c r="A6161" s="88" t="s">
        <v>2864</v>
      </c>
      <c r="B6161" s="86">
        <v>2017</v>
      </c>
      <c r="C6161" s="87" t="s">
        <v>1054</v>
      </c>
      <c r="D6161" s="88" t="s">
        <v>1051</v>
      </c>
      <c r="E6161" s="88" t="s">
        <v>96</v>
      </c>
      <c r="F6161" s="89">
        <v>189376261</v>
      </c>
      <c r="G6161" s="88">
        <v>2</v>
      </c>
      <c r="H6161" s="89">
        <v>29747935</v>
      </c>
      <c r="J6161" s="48"/>
    </row>
    <row r="6162" spans="1:10" x14ac:dyDescent="0.4">
      <c r="A6162" s="88" t="s">
        <v>2863</v>
      </c>
      <c r="B6162" s="86">
        <v>2017</v>
      </c>
      <c r="C6162" s="87" t="s">
        <v>1054</v>
      </c>
      <c r="D6162" s="88" t="s">
        <v>1051</v>
      </c>
      <c r="E6162" s="88" t="s">
        <v>106</v>
      </c>
      <c r="F6162" s="89">
        <v>109388507</v>
      </c>
      <c r="G6162" s="88">
        <v>4</v>
      </c>
      <c r="H6162" s="89">
        <v>25297097</v>
      </c>
      <c r="J6162" s="48"/>
    </row>
    <row r="6163" spans="1:10" x14ac:dyDescent="0.4">
      <c r="A6163" s="88" t="s">
        <v>2862</v>
      </c>
      <c r="B6163" s="86">
        <v>2017</v>
      </c>
      <c r="C6163" s="87" t="s">
        <v>1054</v>
      </c>
      <c r="D6163" s="88" t="s">
        <v>100</v>
      </c>
      <c r="E6163" s="88" t="s">
        <v>104</v>
      </c>
      <c r="F6163" s="89">
        <v>228133910</v>
      </c>
      <c r="G6163" s="88">
        <v>3</v>
      </c>
      <c r="H6163" s="89">
        <v>11188382</v>
      </c>
      <c r="J6163" s="48"/>
    </row>
    <row r="6164" spans="1:10" x14ac:dyDescent="0.4">
      <c r="A6164" s="88" t="s">
        <v>2861</v>
      </c>
      <c r="B6164" s="86">
        <v>2014</v>
      </c>
      <c r="C6164" s="87" t="s">
        <v>1054</v>
      </c>
      <c r="D6164" s="88" t="s">
        <v>1051</v>
      </c>
      <c r="E6164" s="88" t="s">
        <v>102</v>
      </c>
      <c r="F6164" s="89">
        <v>107181641</v>
      </c>
      <c r="G6164" s="88">
        <v>4</v>
      </c>
      <c r="H6164" s="89">
        <v>14388473</v>
      </c>
      <c r="J6164" s="48"/>
    </row>
    <row r="6165" spans="1:10" x14ac:dyDescent="0.4">
      <c r="A6165" s="88" t="s">
        <v>2860</v>
      </c>
      <c r="B6165" s="86">
        <v>2014</v>
      </c>
      <c r="C6165" s="87" t="s">
        <v>1054</v>
      </c>
      <c r="D6165" s="88" t="s">
        <v>100</v>
      </c>
      <c r="E6165" s="88" t="s">
        <v>102</v>
      </c>
      <c r="F6165" s="89">
        <v>215464144</v>
      </c>
      <c r="G6165" s="88">
        <v>5</v>
      </c>
      <c r="H6165" s="89">
        <v>30767449</v>
      </c>
      <c r="J6165" s="48"/>
    </row>
    <row r="6166" spans="1:10" x14ac:dyDescent="0.4">
      <c r="A6166" s="88" t="s">
        <v>2860</v>
      </c>
      <c r="B6166" s="86">
        <v>2016</v>
      </c>
      <c r="C6166" s="87" t="s">
        <v>1054</v>
      </c>
      <c r="D6166" s="88" t="s">
        <v>100</v>
      </c>
      <c r="E6166" s="88" t="s">
        <v>102</v>
      </c>
      <c r="F6166" s="89">
        <v>109216212</v>
      </c>
      <c r="G6166" s="88">
        <v>3</v>
      </c>
      <c r="H6166" s="89">
        <v>26821991</v>
      </c>
      <c r="J6166" s="48"/>
    </row>
    <row r="6167" spans="1:10" x14ac:dyDescent="0.4">
      <c r="A6167" s="88" t="s">
        <v>2859</v>
      </c>
      <c r="B6167" s="86">
        <v>2016</v>
      </c>
      <c r="C6167" s="87" t="s">
        <v>1054</v>
      </c>
      <c r="D6167" s="88" t="s">
        <v>1051</v>
      </c>
      <c r="E6167" s="88" t="s">
        <v>102</v>
      </c>
      <c r="F6167" s="89">
        <v>103345823</v>
      </c>
      <c r="G6167" s="88">
        <v>4</v>
      </c>
      <c r="H6167" s="89">
        <v>34020021</v>
      </c>
      <c r="J6167" s="48"/>
    </row>
    <row r="6168" spans="1:10" x14ac:dyDescent="0.4">
      <c r="A6168" s="88" t="s">
        <v>2858</v>
      </c>
      <c r="B6168" s="86">
        <v>2017</v>
      </c>
      <c r="C6168" s="87" t="s">
        <v>1054</v>
      </c>
      <c r="D6168" s="88" t="s">
        <v>100</v>
      </c>
      <c r="E6168" s="88" t="s">
        <v>96</v>
      </c>
      <c r="F6168" s="89">
        <v>187125043</v>
      </c>
      <c r="G6168" s="88">
        <v>2</v>
      </c>
      <c r="H6168" s="89">
        <v>17227256</v>
      </c>
      <c r="J6168" s="48"/>
    </row>
    <row r="6169" spans="1:10" x14ac:dyDescent="0.4">
      <c r="A6169" s="88" t="s">
        <v>2858</v>
      </c>
      <c r="B6169" s="86">
        <v>2017</v>
      </c>
      <c r="C6169" s="87" t="s">
        <v>1054</v>
      </c>
      <c r="D6169" s="88" t="s">
        <v>100</v>
      </c>
      <c r="E6169" s="88" t="s">
        <v>96</v>
      </c>
      <c r="F6169" s="89">
        <v>168136136</v>
      </c>
      <c r="G6169" s="88">
        <v>3</v>
      </c>
      <c r="H6169" s="89">
        <v>26911658</v>
      </c>
      <c r="J6169" s="48"/>
    </row>
    <row r="6170" spans="1:10" x14ac:dyDescent="0.4">
      <c r="A6170" s="88" t="s">
        <v>2858</v>
      </c>
      <c r="B6170" s="86">
        <v>2014</v>
      </c>
      <c r="C6170" s="87" t="s">
        <v>1054</v>
      </c>
      <c r="D6170" s="88" t="s">
        <v>100</v>
      </c>
      <c r="E6170" s="88" t="s">
        <v>96</v>
      </c>
      <c r="F6170" s="89">
        <v>124222594</v>
      </c>
      <c r="G6170" s="88">
        <v>3</v>
      </c>
      <c r="H6170" s="89">
        <v>32172548</v>
      </c>
      <c r="J6170" s="48"/>
    </row>
    <row r="6171" spans="1:10" x14ac:dyDescent="0.4">
      <c r="A6171" s="88" t="s">
        <v>2858</v>
      </c>
      <c r="B6171" s="86">
        <v>2016</v>
      </c>
      <c r="C6171" s="87" t="s">
        <v>1054</v>
      </c>
      <c r="D6171" s="88" t="s">
        <v>100</v>
      </c>
      <c r="E6171" s="88" t="s">
        <v>96</v>
      </c>
      <c r="F6171" s="89">
        <v>128403976</v>
      </c>
      <c r="G6171" s="88">
        <v>3</v>
      </c>
      <c r="H6171" s="89">
        <v>13924335</v>
      </c>
      <c r="J6171" s="48"/>
    </row>
    <row r="6172" spans="1:10" x14ac:dyDescent="0.4">
      <c r="A6172" s="88" t="s">
        <v>2857</v>
      </c>
      <c r="B6172" s="86">
        <v>2016</v>
      </c>
      <c r="C6172" s="87" t="s">
        <v>1054</v>
      </c>
      <c r="D6172" s="88" t="s">
        <v>1064</v>
      </c>
      <c r="E6172" s="88" t="s">
        <v>96</v>
      </c>
      <c r="F6172" s="89">
        <v>93553921</v>
      </c>
      <c r="G6172" s="88">
        <v>3</v>
      </c>
      <c r="H6172" s="89">
        <v>24738194</v>
      </c>
      <c r="J6172" s="48"/>
    </row>
    <row r="6173" spans="1:10" x14ac:dyDescent="0.4">
      <c r="A6173" s="88" t="s">
        <v>2856</v>
      </c>
      <c r="B6173" s="86">
        <v>2017</v>
      </c>
      <c r="C6173" s="87" t="s">
        <v>1054</v>
      </c>
      <c r="D6173" s="88" t="s">
        <v>1051</v>
      </c>
      <c r="E6173" s="88" t="s">
        <v>96</v>
      </c>
      <c r="F6173" s="89">
        <v>173773375</v>
      </c>
      <c r="G6173" s="88">
        <v>1</v>
      </c>
      <c r="H6173" s="89">
        <v>28160926</v>
      </c>
      <c r="J6173" s="48"/>
    </row>
    <row r="6174" spans="1:10" x14ac:dyDescent="0.4">
      <c r="A6174" s="88" t="s">
        <v>2855</v>
      </c>
      <c r="B6174" s="86">
        <v>2017</v>
      </c>
      <c r="C6174" s="87" t="s">
        <v>1054</v>
      </c>
      <c r="D6174" s="88" t="s">
        <v>1051</v>
      </c>
      <c r="E6174" s="88" t="s">
        <v>96</v>
      </c>
      <c r="F6174" s="89">
        <v>141287882</v>
      </c>
      <c r="G6174" s="88">
        <v>4</v>
      </c>
      <c r="H6174" s="89">
        <v>16903436</v>
      </c>
      <c r="J6174" s="48"/>
    </row>
    <row r="6175" spans="1:10" x14ac:dyDescent="0.4">
      <c r="A6175" s="88" t="s">
        <v>2855</v>
      </c>
      <c r="B6175" s="86">
        <v>2017</v>
      </c>
      <c r="C6175" s="87" t="s">
        <v>1054</v>
      </c>
      <c r="D6175" s="88" t="s">
        <v>1051</v>
      </c>
      <c r="E6175" s="88" t="s">
        <v>96</v>
      </c>
      <c r="F6175" s="89">
        <v>249953668</v>
      </c>
      <c r="G6175" s="88">
        <v>1</v>
      </c>
      <c r="H6175" s="89">
        <v>11939689</v>
      </c>
      <c r="J6175" s="48"/>
    </row>
    <row r="6176" spans="1:10" x14ac:dyDescent="0.4">
      <c r="A6176" s="88" t="s">
        <v>2855</v>
      </c>
      <c r="B6176" s="86">
        <v>2017</v>
      </c>
      <c r="C6176" s="87" t="s">
        <v>1054</v>
      </c>
      <c r="D6176" s="88" t="s">
        <v>1051</v>
      </c>
      <c r="E6176" s="88" t="s">
        <v>96</v>
      </c>
      <c r="F6176" s="89">
        <v>190307971</v>
      </c>
      <c r="G6176" s="88">
        <v>1</v>
      </c>
      <c r="H6176" s="89">
        <v>18007069</v>
      </c>
      <c r="J6176" s="48"/>
    </row>
    <row r="6177" spans="1:10" x14ac:dyDescent="0.4">
      <c r="A6177" s="88" t="s">
        <v>2854</v>
      </c>
      <c r="B6177" s="86">
        <v>2014</v>
      </c>
      <c r="C6177" s="87" t="s">
        <v>1061</v>
      </c>
      <c r="D6177" s="88" t="s">
        <v>1064</v>
      </c>
      <c r="E6177" s="88" t="s">
        <v>102</v>
      </c>
      <c r="F6177" s="89">
        <v>185381052</v>
      </c>
      <c r="G6177" s="88">
        <v>3</v>
      </c>
      <c r="H6177" s="89">
        <v>11321584</v>
      </c>
      <c r="J6177" s="48"/>
    </row>
    <row r="6178" spans="1:10" x14ac:dyDescent="0.4">
      <c r="A6178" s="88" t="s">
        <v>2854</v>
      </c>
      <c r="B6178" s="86">
        <v>2014</v>
      </c>
      <c r="C6178" s="87" t="s">
        <v>1061</v>
      </c>
      <c r="D6178" s="88" t="s">
        <v>1064</v>
      </c>
      <c r="E6178" s="88" t="s">
        <v>102</v>
      </c>
      <c r="F6178" s="89">
        <v>157343657</v>
      </c>
      <c r="G6178" s="88">
        <v>5</v>
      </c>
      <c r="H6178" s="89">
        <v>14536877</v>
      </c>
      <c r="J6178" s="48"/>
    </row>
    <row r="6179" spans="1:10" x14ac:dyDescent="0.4">
      <c r="A6179" s="88" t="s">
        <v>2854</v>
      </c>
      <c r="B6179" s="86">
        <v>2015</v>
      </c>
      <c r="C6179" s="87" t="s">
        <v>1061</v>
      </c>
      <c r="D6179" s="88" t="s">
        <v>1064</v>
      </c>
      <c r="E6179" s="88" t="s">
        <v>102</v>
      </c>
      <c r="F6179" s="89">
        <v>125572328</v>
      </c>
      <c r="G6179" s="88">
        <v>4</v>
      </c>
      <c r="H6179" s="89">
        <v>24033752</v>
      </c>
      <c r="J6179" s="48"/>
    </row>
    <row r="6180" spans="1:10" x14ac:dyDescent="0.4">
      <c r="A6180" s="88" t="s">
        <v>2853</v>
      </c>
      <c r="B6180" s="86">
        <v>2015</v>
      </c>
      <c r="C6180" s="87" t="s">
        <v>1054</v>
      </c>
      <c r="D6180" s="88" t="s">
        <v>1051</v>
      </c>
      <c r="E6180" s="88" t="s">
        <v>96</v>
      </c>
      <c r="F6180" s="89">
        <v>116217050</v>
      </c>
      <c r="G6180" s="88">
        <v>2</v>
      </c>
      <c r="H6180" s="89">
        <v>29548719</v>
      </c>
      <c r="J6180" s="48"/>
    </row>
    <row r="6181" spans="1:10" x14ac:dyDescent="0.4">
      <c r="A6181" s="88" t="s">
        <v>2852</v>
      </c>
      <c r="B6181" s="86">
        <v>2016</v>
      </c>
      <c r="C6181" s="87" t="s">
        <v>1054</v>
      </c>
      <c r="D6181" s="88" t="s">
        <v>100</v>
      </c>
      <c r="E6181" s="88" t="s">
        <v>106</v>
      </c>
      <c r="F6181" s="89">
        <v>244599582</v>
      </c>
      <c r="G6181" s="88">
        <v>3</v>
      </c>
      <c r="H6181" s="89">
        <v>22233155</v>
      </c>
      <c r="J6181" s="48"/>
    </row>
    <row r="6182" spans="1:10" x14ac:dyDescent="0.4">
      <c r="A6182" s="88" t="s">
        <v>2851</v>
      </c>
      <c r="B6182" s="86">
        <v>2016</v>
      </c>
      <c r="C6182" s="87" t="s">
        <v>1070</v>
      </c>
      <c r="D6182" s="88" t="s">
        <v>1064</v>
      </c>
      <c r="E6182" s="88" t="s">
        <v>102</v>
      </c>
      <c r="F6182" s="89">
        <v>236055436</v>
      </c>
      <c r="G6182" s="88">
        <v>4</v>
      </c>
      <c r="H6182" s="89">
        <v>20931456</v>
      </c>
      <c r="J6182" s="48"/>
    </row>
    <row r="6183" spans="1:10" x14ac:dyDescent="0.4">
      <c r="A6183" s="88" t="s">
        <v>2850</v>
      </c>
      <c r="B6183" s="86">
        <v>2016</v>
      </c>
      <c r="C6183" s="87" t="s">
        <v>1052</v>
      </c>
      <c r="D6183" s="88" t="s">
        <v>1064</v>
      </c>
      <c r="E6183" s="88" t="s">
        <v>102</v>
      </c>
      <c r="F6183" s="89">
        <v>208376004</v>
      </c>
      <c r="G6183" s="88">
        <v>1</v>
      </c>
      <c r="H6183" s="89">
        <v>26940446</v>
      </c>
      <c r="J6183" s="48"/>
    </row>
    <row r="6184" spans="1:10" x14ac:dyDescent="0.4">
      <c r="A6184" s="88" t="s">
        <v>2850</v>
      </c>
      <c r="B6184" s="86">
        <v>2016</v>
      </c>
      <c r="C6184" s="87" t="s">
        <v>1052</v>
      </c>
      <c r="D6184" s="88" t="s">
        <v>1064</v>
      </c>
      <c r="E6184" s="88" t="s">
        <v>102</v>
      </c>
      <c r="F6184" s="89">
        <v>229019317</v>
      </c>
      <c r="G6184" s="88">
        <v>2</v>
      </c>
      <c r="H6184" s="89">
        <v>30604099</v>
      </c>
      <c r="J6184" s="48"/>
    </row>
    <row r="6185" spans="1:10" x14ac:dyDescent="0.4">
      <c r="A6185" s="88" t="s">
        <v>2850</v>
      </c>
      <c r="B6185" s="86">
        <v>2016</v>
      </c>
      <c r="C6185" s="87" t="s">
        <v>1052</v>
      </c>
      <c r="D6185" s="88" t="s">
        <v>1064</v>
      </c>
      <c r="E6185" s="88" t="s">
        <v>102</v>
      </c>
      <c r="F6185" s="89">
        <v>142256899</v>
      </c>
      <c r="G6185" s="88">
        <v>1</v>
      </c>
      <c r="H6185" s="89">
        <v>30900937</v>
      </c>
      <c r="J6185" s="48"/>
    </row>
    <row r="6186" spans="1:10" x14ac:dyDescent="0.4">
      <c r="A6186" s="88" t="s">
        <v>2849</v>
      </c>
      <c r="B6186" s="86">
        <v>2016</v>
      </c>
      <c r="C6186" s="87" t="s">
        <v>1054</v>
      </c>
      <c r="D6186" s="88" t="s">
        <v>100</v>
      </c>
      <c r="E6186" s="88" t="s">
        <v>104</v>
      </c>
      <c r="F6186" s="89">
        <v>120803620</v>
      </c>
      <c r="G6186" s="88">
        <v>5</v>
      </c>
      <c r="H6186" s="89">
        <v>27474503</v>
      </c>
      <c r="J6186" s="48"/>
    </row>
    <row r="6187" spans="1:10" x14ac:dyDescent="0.4">
      <c r="A6187" s="88" t="s">
        <v>2849</v>
      </c>
      <c r="B6187" s="86">
        <v>2017</v>
      </c>
      <c r="C6187" s="87" t="s">
        <v>1054</v>
      </c>
      <c r="D6187" s="88" t="s">
        <v>100</v>
      </c>
      <c r="E6187" s="88" t="s">
        <v>104</v>
      </c>
      <c r="F6187" s="89">
        <v>146295847</v>
      </c>
      <c r="G6187" s="88">
        <v>1</v>
      </c>
      <c r="H6187" s="89">
        <v>30874388</v>
      </c>
      <c r="J6187" s="48"/>
    </row>
    <row r="6188" spans="1:10" x14ac:dyDescent="0.4">
      <c r="A6188" s="88" t="s">
        <v>2848</v>
      </c>
      <c r="B6188" s="86">
        <v>2017</v>
      </c>
      <c r="C6188" s="87" t="s">
        <v>1061</v>
      </c>
      <c r="D6188" s="88" t="s">
        <v>1064</v>
      </c>
      <c r="E6188" s="88" t="s">
        <v>102</v>
      </c>
      <c r="F6188" s="89">
        <v>248629031</v>
      </c>
      <c r="G6188" s="88">
        <v>4</v>
      </c>
      <c r="H6188" s="89">
        <v>18173121</v>
      </c>
      <c r="J6188" s="48"/>
    </row>
    <row r="6189" spans="1:10" x14ac:dyDescent="0.4">
      <c r="A6189" s="88" t="s">
        <v>2847</v>
      </c>
      <c r="B6189" s="86">
        <v>2017</v>
      </c>
      <c r="C6189" s="87" t="s">
        <v>1054</v>
      </c>
      <c r="D6189" s="88" t="s">
        <v>1051</v>
      </c>
      <c r="E6189" s="88" t="s">
        <v>96</v>
      </c>
      <c r="F6189" s="89">
        <v>190681927</v>
      </c>
      <c r="G6189" s="88">
        <v>3</v>
      </c>
      <c r="H6189" s="89">
        <v>11597598</v>
      </c>
      <c r="J6189" s="48"/>
    </row>
    <row r="6190" spans="1:10" x14ac:dyDescent="0.4">
      <c r="A6190" s="88" t="s">
        <v>2846</v>
      </c>
      <c r="B6190" s="86">
        <v>2017</v>
      </c>
      <c r="C6190" s="87" t="s">
        <v>1054</v>
      </c>
      <c r="D6190" s="88" t="s">
        <v>1064</v>
      </c>
      <c r="E6190" s="88" t="s">
        <v>102</v>
      </c>
      <c r="F6190" s="89">
        <v>239462871</v>
      </c>
      <c r="G6190" s="88">
        <v>5</v>
      </c>
      <c r="H6190" s="89">
        <v>21114574</v>
      </c>
      <c r="J6190" s="48"/>
    </row>
    <row r="6191" spans="1:10" x14ac:dyDescent="0.4">
      <c r="A6191" s="88" t="s">
        <v>2846</v>
      </c>
      <c r="B6191" s="86">
        <v>2017</v>
      </c>
      <c r="C6191" s="87" t="s">
        <v>1054</v>
      </c>
      <c r="D6191" s="88" t="s">
        <v>1064</v>
      </c>
      <c r="E6191" s="88" t="s">
        <v>102</v>
      </c>
      <c r="F6191" s="89">
        <v>124008308</v>
      </c>
      <c r="G6191" s="88">
        <v>4</v>
      </c>
      <c r="H6191" s="89">
        <v>22256848</v>
      </c>
      <c r="J6191" s="48"/>
    </row>
    <row r="6192" spans="1:10" x14ac:dyDescent="0.4">
      <c r="A6192" s="88" t="s">
        <v>2845</v>
      </c>
      <c r="B6192" s="86">
        <v>2017</v>
      </c>
      <c r="C6192" s="87" t="s">
        <v>1054</v>
      </c>
      <c r="D6192" s="88" t="s">
        <v>1064</v>
      </c>
      <c r="E6192" s="88" t="s">
        <v>96</v>
      </c>
      <c r="F6192" s="89">
        <v>175935705</v>
      </c>
      <c r="G6192" s="88">
        <v>3</v>
      </c>
      <c r="H6192" s="89">
        <v>12569035</v>
      </c>
      <c r="J6192" s="48"/>
    </row>
    <row r="6193" spans="1:10" x14ac:dyDescent="0.4">
      <c r="A6193" s="88" t="s">
        <v>2844</v>
      </c>
      <c r="B6193" s="86">
        <v>2017</v>
      </c>
      <c r="C6193" s="87" t="s">
        <v>1054</v>
      </c>
      <c r="D6193" s="88" t="s">
        <v>1051</v>
      </c>
      <c r="E6193" s="88" t="s">
        <v>102</v>
      </c>
      <c r="F6193" s="89">
        <v>181661916</v>
      </c>
      <c r="G6193" s="88">
        <v>5</v>
      </c>
      <c r="H6193" s="89">
        <v>28751911</v>
      </c>
      <c r="J6193" s="48"/>
    </row>
    <row r="6194" spans="1:10" x14ac:dyDescent="0.4">
      <c r="A6194" s="88" t="s">
        <v>2844</v>
      </c>
      <c r="B6194" s="86">
        <v>2015</v>
      </c>
      <c r="C6194" s="87" t="s">
        <v>1054</v>
      </c>
      <c r="D6194" s="88" t="s">
        <v>1051</v>
      </c>
      <c r="E6194" s="88" t="s">
        <v>102</v>
      </c>
      <c r="F6194" s="89">
        <v>236798363</v>
      </c>
      <c r="G6194" s="88">
        <v>5</v>
      </c>
      <c r="H6194" s="89">
        <v>33247894</v>
      </c>
      <c r="J6194" s="48"/>
    </row>
    <row r="6195" spans="1:10" x14ac:dyDescent="0.4">
      <c r="A6195" s="88" t="s">
        <v>2843</v>
      </c>
      <c r="B6195" s="86">
        <v>2017</v>
      </c>
      <c r="C6195" s="87" t="s">
        <v>1061</v>
      </c>
      <c r="D6195" s="88" t="s">
        <v>1051</v>
      </c>
      <c r="E6195" s="88" t="s">
        <v>106</v>
      </c>
      <c r="F6195" s="89">
        <v>232665446</v>
      </c>
      <c r="G6195" s="88">
        <v>4</v>
      </c>
      <c r="H6195" s="89">
        <v>12792454</v>
      </c>
      <c r="J6195" s="48"/>
    </row>
    <row r="6196" spans="1:10" x14ac:dyDescent="0.4">
      <c r="A6196" s="88" t="s">
        <v>2843</v>
      </c>
      <c r="B6196" s="86">
        <v>2017</v>
      </c>
      <c r="C6196" s="87" t="s">
        <v>1061</v>
      </c>
      <c r="D6196" s="88" t="s">
        <v>1051</v>
      </c>
      <c r="E6196" s="88" t="s">
        <v>106</v>
      </c>
      <c r="F6196" s="89">
        <v>239504271</v>
      </c>
      <c r="G6196" s="88">
        <v>3</v>
      </c>
      <c r="H6196" s="89">
        <v>25748334</v>
      </c>
      <c r="J6196" s="48"/>
    </row>
    <row r="6197" spans="1:10" x14ac:dyDescent="0.4">
      <c r="A6197" s="88" t="s">
        <v>2843</v>
      </c>
      <c r="B6197" s="86">
        <v>2017</v>
      </c>
      <c r="C6197" s="87" t="s">
        <v>1061</v>
      </c>
      <c r="D6197" s="88" t="s">
        <v>1051</v>
      </c>
      <c r="E6197" s="88" t="s">
        <v>106</v>
      </c>
      <c r="F6197" s="89">
        <v>211057171</v>
      </c>
      <c r="G6197" s="88">
        <v>3</v>
      </c>
      <c r="H6197" s="89">
        <v>32156272</v>
      </c>
      <c r="J6197" s="48"/>
    </row>
    <row r="6198" spans="1:10" x14ac:dyDescent="0.4">
      <c r="A6198" s="88" t="s">
        <v>2843</v>
      </c>
      <c r="B6198" s="86">
        <v>2017</v>
      </c>
      <c r="C6198" s="87" t="s">
        <v>1061</v>
      </c>
      <c r="D6198" s="88" t="s">
        <v>1051</v>
      </c>
      <c r="E6198" s="88" t="s">
        <v>106</v>
      </c>
      <c r="F6198" s="89">
        <v>214370682</v>
      </c>
      <c r="G6198" s="88">
        <v>2</v>
      </c>
      <c r="H6198" s="89">
        <v>25748533</v>
      </c>
      <c r="J6198" s="48"/>
    </row>
    <row r="6199" spans="1:10" x14ac:dyDescent="0.4">
      <c r="A6199" s="88" t="s">
        <v>2842</v>
      </c>
      <c r="B6199" s="86">
        <v>2017</v>
      </c>
      <c r="C6199" s="87" t="s">
        <v>1054</v>
      </c>
      <c r="D6199" s="88" t="s">
        <v>1051</v>
      </c>
      <c r="E6199" s="88" t="s">
        <v>106</v>
      </c>
      <c r="F6199" s="89">
        <v>97182007</v>
      </c>
      <c r="G6199" s="88">
        <v>3</v>
      </c>
      <c r="H6199" s="89">
        <v>21409210</v>
      </c>
      <c r="J6199" s="48"/>
    </row>
    <row r="6200" spans="1:10" x14ac:dyDescent="0.4">
      <c r="A6200" s="88" t="s">
        <v>2842</v>
      </c>
      <c r="B6200" s="86">
        <v>2017</v>
      </c>
      <c r="C6200" s="87" t="s">
        <v>1054</v>
      </c>
      <c r="D6200" s="88" t="s">
        <v>1051</v>
      </c>
      <c r="E6200" s="88" t="s">
        <v>106</v>
      </c>
      <c r="F6200" s="89">
        <v>216115820</v>
      </c>
      <c r="G6200" s="88">
        <v>2</v>
      </c>
      <c r="H6200" s="89">
        <v>13321471</v>
      </c>
      <c r="J6200" s="48"/>
    </row>
    <row r="6201" spans="1:10" x14ac:dyDescent="0.4">
      <c r="A6201" s="88" t="s">
        <v>2841</v>
      </c>
      <c r="B6201" s="86">
        <v>2017</v>
      </c>
      <c r="C6201" s="87" t="s">
        <v>1054</v>
      </c>
      <c r="D6201" s="88" t="s">
        <v>100</v>
      </c>
      <c r="E6201" s="88" t="s">
        <v>104</v>
      </c>
      <c r="F6201" s="89">
        <v>143993737</v>
      </c>
      <c r="G6201" s="88">
        <v>5</v>
      </c>
      <c r="H6201" s="89">
        <v>32481437</v>
      </c>
      <c r="J6201" s="48"/>
    </row>
    <row r="6202" spans="1:10" x14ac:dyDescent="0.4">
      <c r="A6202" s="88" t="s">
        <v>2841</v>
      </c>
      <c r="B6202" s="86">
        <v>2017</v>
      </c>
      <c r="C6202" s="87" t="s">
        <v>1054</v>
      </c>
      <c r="D6202" s="88" t="s">
        <v>100</v>
      </c>
      <c r="E6202" s="88" t="s">
        <v>104</v>
      </c>
      <c r="F6202" s="89">
        <v>95516224</v>
      </c>
      <c r="G6202" s="88">
        <v>4</v>
      </c>
      <c r="H6202" s="89">
        <v>11043761</v>
      </c>
      <c r="J6202" s="48"/>
    </row>
    <row r="6203" spans="1:10" x14ac:dyDescent="0.4">
      <c r="A6203" s="88" t="s">
        <v>2840</v>
      </c>
      <c r="B6203" s="86">
        <v>2017</v>
      </c>
      <c r="C6203" s="87" t="s">
        <v>1054</v>
      </c>
      <c r="D6203" s="88" t="s">
        <v>1051</v>
      </c>
      <c r="E6203" s="88" t="s">
        <v>102</v>
      </c>
      <c r="F6203" s="89">
        <v>179894680</v>
      </c>
      <c r="G6203" s="88">
        <v>2</v>
      </c>
      <c r="H6203" s="89">
        <v>20420504</v>
      </c>
      <c r="J6203" s="48"/>
    </row>
    <row r="6204" spans="1:10" x14ac:dyDescent="0.4">
      <c r="A6204" s="88" t="s">
        <v>2840</v>
      </c>
      <c r="B6204" s="86">
        <v>2017</v>
      </c>
      <c r="C6204" s="87" t="s">
        <v>1054</v>
      </c>
      <c r="D6204" s="88" t="s">
        <v>1051</v>
      </c>
      <c r="E6204" s="88" t="s">
        <v>102</v>
      </c>
      <c r="F6204" s="89">
        <v>109871776</v>
      </c>
      <c r="G6204" s="88">
        <v>2</v>
      </c>
      <c r="H6204" s="89">
        <v>30706630</v>
      </c>
      <c r="J6204" s="48"/>
    </row>
    <row r="6205" spans="1:10" x14ac:dyDescent="0.4">
      <c r="A6205" s="88" t="s">
        <v>2840</v>
      </c>
      <c r="B6205" s="86">
        <v>2016</v>
      </c>
      <c r="C6205" s="87" t="s">
        <v>1054</v>
      </c>
      <c r="D6205" s="88" t="s">
        <v>1051</v>
      </c>
      <c r="E6205" s="88" t="s">
        <v>102</v>
      </c>
      <c r="F6205" s="89">
        <v>112152411</v>
      </c>
      <c r="G6205" s="88">
        <v>3</v>
      </c>
      <c r="H6205" s="89">
        <v>19273956</v>
      </c>
      <c r="J6205" s="48"/>
    </row>
    <row r="6206" spans="1:10" x14ac:dyDescent="0.4">
      <c r="A6206" s="88" t="s">
        <v>2840</v>
      </c>
      <c r="B6206" s="86">
        <v>2016</v>
      </c>
      <c r="C6206" s="87" t="s">
        <v>1054</v>
      </c>
      <c r="D6206" s="88" t="s">
        <v>1051</v>
      </c>
      <c r="E6206" s="88" t="s">
        <v>102</v>
      </c>
      <c r="F6206" s="89">
        <v>116122912</v>
      </c>
      <c r="G6206" s="88">
        <v>1</v>
      </c>
      <c r="H6206" s="89">
        <v>22914778</v>
      </c>
      <c r="J6206" s="48"/>
    </row>
    <row r="6207" spans="1:10" x14ac:dyDescent="0.4">
      <c r="A6207" s="88" t="s">
        <v>2840</v>
      </c>
      <c r="B6207" s="86">
        <v>2016</v>
      </c>
      <c r="C6207" s="87" t="s">
        <v>1054</v>
      </c>
      <c r="D6207" s="88" t="s">
        <v>1051</v>
      </c>
      <c r="E6207" s="88" t="s">
        <v>102</v>
      </c>
      <c r="F6207" s="89">
        <v>111558631</v>
      </c>
      <c r="G6207" s="88">
        <v>2</v>
      </c>
      <c r="H6207" s="89">
        <v>21300928</v>
      </c>
      <c r="J6207" s="48"/>
    </row>
    <row r="6208" spans="1:10" x14ac:dyDescent="0.4">
      <c r="A6208" s="88" t="s">
        <v>2840</v>
      </c>
      <c r="B6208" s="86">
        <v>2016</v>
      </c>
      <c r="C6208" s="87" t="s">
        <v>1054</v>
      </c>
      <c r="D6208" s="88" t="s">
        <v>1051</v>
      </c>
      <c r="E6208" s="88" t="s">
        <v>102</v>
      </c>
      <c r="F6208" s="89">
        <v>240336995</v>
      </c>
      <c r="G6208" s="88">
        <v>2</v>
      </c>
      <c r="H6208" s="89">
        <v>27376670</v>
      </c>
      <c r="J6208" s="48"/>
    </row>
    <row r="6209" spans="1:10" x14ac:dyDescent="0.4">
      <c r="A6209" s="88" t="s">
        <v>2839</v>
      </c>
      <c r="B6209" s="86">
        <v>2016</v>
      </c>
      <c r="C6209" s="87" t="s">
        <v>1054</v>
      </c>
      <c r="D6209" s="88" t="s">
        <v>1064</v>
      </c>
      <c r="E6209" s="88" t="s">
        <v>106</v>
      </c>
      <c r="F6209" s="89">
        <v>155749992</v>
      </c>
      <c r="G6209" s="88">
        <v>5</v>
      </c>
      <c r="H6209" s="89">
        <v>15878900</v>
      </c>
      <c r="J6209" s="48"/>
    </row>
    <row r="6210" spans="1:10" x14ac:dyDescent="0.4">
      <c r="A6210" s="88" t="s">
        <v>2838</v>
      </c>
      <c r="B6210" s="86">
        <v>2016</v>
      </c>
      <c r="C6210" s="87" t="s">
        <v>1054</v>
      </c>
      <c r="D6210" s="88" t="s">
        <v>1064</v>
      </c>
      <c r="E6210" s="88" t="s">
        <v>102</v>
      </c>
      <c r="F6210" s="89">
        <v>145887929</v>
      </c>
      <c r="G6210" s="88">
        <v>5</v>
      </c>
      <c r="H6210" s="89">
        <v>29698760</v>
      </c>
      <c r="J6210" s="48"/>
    </row>
    <row r="6211" spans="1:10" x14ac:dyDescent="0.4">
      <c r="A6211" s="88" t="s">
        <v>2838</v>
      </c>
      <c r="B6211" s="86">
        <v>2014</v>
      </c>
      <c r="C6211" s="87" t="s">
        <v>1054</v>
      </c>
      <c r="D6211" s="88" t="s">
        <v>1064</v>
      </c>
      <c r="E6211" s="88" t="s">
        <v>102</v>
      </c>
      <c r="F6211" s="89">
        <v>216266537</v>
      </c>
      <c r="G6211" s="88">
        <v>3</v>
      </c>
      <c r="H6211" s="89">
        <v>16025566</v>
      </c>
      <c r="J6211" s="48"/>
    </row>
    <row r="6212" spans="1:10" x14ac:dyDescent="0.4">
      <c r="A6212" s="88" t="s">
        <v>2838</v>
      </c>
      <c r="B6212" s="86">
        <v>2015</v>
      </c>
      <c r="C6212" s="87" t="s">
        <v>1054</v>
      </c>
      <c r="D6212" s="88" t="s">
        <v>1064</v>
      </c>
      <c r="E6212" s="88" t="s">
        <v>102</v>
      </c>
      <c r="F6212" s="89">
        <v>212780955</v>
      </c>
      <c r="G6212" s="88">
        <v>1</v>
      </c>
      <c r="H6212" s="89">
        <v>30951989</v>
      </c>
      <c r="J6212" s="48"/>
    </row>
    <row r="6213" spans="1:10" x14ac:dyDescent="0.4">
      <c r="A6213" s="88" t="s">
        <v>2837</v>
      </c>
      <c r="B6213" s="86">
        <v>2017</v>
      </c>
      <c r="C6213" s="87" t="s">
        <v>1061</v>
      </c>
      <c r="D6213" s="88" t="s">
        <v>1051</v>
      </c>
      <c r="E6213" s="88" t="s">
        <v>104</v>
      </c>
      <c r="F6213" s="89">
        <v>142478914</v>
      </c>
      <c r="G6213" s="88">
        <v>3</v>
      </c>
      <c r="H6213" s="89">
        <v>30527057</v>
      </c>
      <c r="J6213" s="48"/>
    </row>
    <row r="6214" spans="1:10" x14ac:dyDescent="0.4">
      <c r="A6214" s="88" t="s">
        <v>2837</v>
      </c>
      <c r="B6214" s="86">
        <v>2016</v>
      </c>
      <c r="C6214" s="87" t="s">
        <v>1061</v>
      </c>
      <c r="D6214" s="88" t="s">
        <v>1051</v>
      </c>
      <c r="E6214" s="88" t="s">
        <v>104</v>
      </c>
      <c r="F6214" s="89">
        <v>177731836</v>
      </c>
      <c r="G6214" s="88">
        <v>1</v>
      </c>
      <c r="H6214" s="89">
        <v>10954961</v>
      </c>
      <c r="J6214" s="48"/>
    </row>
    <row r="6215" spans="1:10" x14ac:dyDescent="0.4">
      <c r="A6215" s="88" t="s">
        <v>2837</v>
      </c>
      <c r="B6215" s="86">
        <v>2016</v>
      </c>
      <c r="C6215" s="87" t="s">
        <v>1061</v>
      </c>
      <c r="D6215" s="88" t="s">
        <v>1051</v>
      </c>
      <c r="E6215" s="88" t="s">
        <v>104</v>
      </c>
      <c r="F6215" s="89">
        <v>93132617</v>
      </c>
      <c r="G6215" s="88">
        <v>3</v>
      </c>
      <c r="H6215" s="89">
        <v>31167463</v>
      </c>
      <c r="J6215" s="48"/>
    </row>
    <row r="6216" spans="1:10" x14ac:dyDescent="0.4">
      <c r="A6216" s="88" t="s">
        <v>2836</v>
      </c>
      <c r="B6216" s="86">
        <v>2016</v>
      </c>
      <c r="C6216" s="87" t="s">
        <v>1054</v>
      </c>
      <c r="D6216" s="88" t="s">
        <v>1051</v>
      </c>
      <c r="E6216" s="88" t="s">
        <v>104</v>
      </c>
      <c r="F6216" s="89">
        <v>181376685</v>
      </c>
      <c r="G6216" s="88">
        <v>4</v>
      </c>
      <c r="H6216" s="89">
        <v>21574633</v>
      </c>
      <c r="J6216" s="48"/>
    </row>
    <row r="6217" spans="1:10" x14ac:dyDescent="0.4">
      <c r="A6217" s="88" t="s">
        <v>2835</v>
      </c>
      <c r="B6217" s="86">
        <v>2016</v>
      </c>
      <c r="C6217" s="87" t="s">
        <v>1052</v>
      </c>
      <c r="D6217" s="88" t="s">
        <v>100</v>
      </c>
      <c r="E6217" s="88" t="s">
        <v>96</v>
      </c>
      <c r="F6217" s="89">
        <v>159707413</v>
      </c>
      <c r="G6217" s="88">
        <v>1</v>
      </c>
      <c r="H6217" s="89">
        <v>16976170</v>
      </c>
      <c r="J6217" s="48"/>
    </row>
    <row r="6218" spans="1:10" x14ac:dyDescent="0.4">
      <c r="A6218" s="88" t="s">
        <v>2835</v>
      </c>
      <c r="B6218" s="86">
        <v>2014</v>
      </c>
      <c r="C6218" s="87" t="s">
        <v>1052</v>
      </c>
      <c r="D6218" s="88" t="s">
        <v>100</v>
      </c>
      <c r="E6218" s="88" t="s">
        <v>96</v>
      </c>
      <c r="F6218" s="89">
        <v>216044192</v>
      </c>
      <c r="G6218" s="88">
        <v>2</v>
      </c>
      <c r="H6218" s="89">
        <v>33536014</v>
      </c>
      <c r="J6218" s="48"/>
    </row>
    <row r="6219" spans="1:10" x14ac:dyDescent="0.4">
      <c r="A6219" s="88" t="s">
        <v>2834</v>
      </c>
      <c r="B6219" s="86">
        <v>2014</v>
      </c>
      <c r="C6219" s="87" t="s">
        <v>1061</v>
      </c>
      <c r="D6219" s="88" t="s">
        <v>1051</v>
      </c>
      <c r="E6219" s="88" t="s">
        <v>106</v>
      </c>
      <c r="F6219" s="89">
        <v>103841230</v>
      </c>
      <c r="G6219" s="88">
        <v>5</v>
      </c>
      <c r="H6219" s="89">
        <v>32637797</v>
      </c>
      <c r="J6219" s="48"/>
    </row>
    <row r="6220" spans="1:10" x14ac:dyDescent="0.4">
      <c r="A6220" s="88" t="s">
        <v>2834</v>
      </c>
      <c r="B6220" s="86">
        <v>2014</v>
      </c>
      <c r="C6220" s="87" t="s">
        <v>1061</v>
      </c>
      <c r="D6220" s="88" t="s">
        <v>1051</v>
      </c>
      <c r="E6220" s="88" t="s">
        <v>106</v>
      </c>
      <c r="F6220" s="89">
        <v>241801615</v>
      </c>
      <c r="G6220" s="88">
        <v>5</v>
      </c>
      <c r="H6220" s="89">
        <v>11512509</v>
      </c>
      <c r="J6220" s="48"/>
    </row>
    <row r="6221" spans="1:10" x14ac:dyDescent="0.4">
      <c r="A6221" s="88" t="s">
        <v>2834</v>
      </c>
      <c r="B6221" s="86">
        <v>2014</v>
      </c>
      <c r="C6221" s="87" t="s">
        <v>1061</v>
      </c>
      <c r="D6221" s="88" t="s">
        <v>1051</v>
      </c>
      <c r="E6221" s="88" t="s">
        <v>106</v>
      </c>
      <c r="F6221" s="89">
        <v>196079992</v>
      </c>
      <c r="G6221" s="88">
        <v>5</v>
      </c>
      <c r="H6221" s="89">
        <v>21857097</v>
      </c>
      <c r="J6221" s="48"/>
    </row>
    <row r="6222" spans="1:10" x14ac:dyDescent="0.4">
      <c r="A6222" s="88" t="s">
        <v>2834</v>
      </c>
      <c r="B6222" s="86">
        <v>2015</v>
      </c>
      <c r="C6222" s="87" t="s">
        <v>1061</v>
      </c>
      <c r="D6222" s="88" t="s">
        <v>1051</v>
      </c>
      <c r="E6222" s="88" t="s">
        <v>106</v>
      </c>
      <c r="F6222" s="89">
        <v>156281503</v>
      </c>
      <c r="G6222" s="88">
        <v>5</v>
      </c>
      <c r="H6222" s="89">
        <v>25479339</v>
      </c>
      <c r="J6222" s="48"/>
    </row>
    <row r="6223" spans="1:10" x14ac:dyDescent="0.4">
      <c r="A6223" s="88" t="s">
        <v>2834</v>
      </c>
      <c r="B6223" s="86">
        <v>2015</v>
      </c>
      <c r="C6223" s="87" t="s">
        <v>1061</v>
      </c>
      <c r="D6223" s="88" t="s">
        <v>1051</v>
      </c>
      <c r="E6223" s="88" t="s">
        <v>106</v>
      </c>
      <c r="F6223" s="89">
        <v>243957132</v>
      </c>
      <c r="G6223" s="88">
        <v>1</v>
      </c>
      <c r="H6223" s="89">
        <v>18271577</v>
      </c>
      <c r="J6223" s="48"/>
    </row>
    <row r="6224" spans="1:10" x14ac:dyDescent="0.4">
      <c r="A6224" s="88" t="s">
        <v>2833</v>
      </c>
      <c r="B6224" s="86">
        <v>2017</v>
      </c>
      <c r="C6224" s="87" t="s">
        <v>1054</v>
      </c>
      <c r="D6224" s="88" t="s">
        <v>1064</v>
      </c>
      <c r="E6224" s="88" t="s">
        <v>104</v>
      </c>
      <c r="F6224" s="89">
        <v>210327543</v>
      </c>
      <c r="G6224" s="88">
        <v>4</v>
      </c>
      <c r="H6224" s="89">
        <v>28703053</v>
      </c>
      <c r="J6224" s="48"/>
    </row>
    <row r="6225" spans="1:10" x14ac:dyDescent="0.4">
      <c r="A6225" s="88" t="s">
        <v>2833</v>
      </c>
      <c r="B6225" s="86">
        <v>2017</v>
      </c>
      <c r="C6225" s="87" t="s">
        <v>1054</v>
      </c>
      <c r="D6225" s="88" t="s">
        <v>1064</v>
      </c>
      <c r="E6225" s="88" t="s">
        <v>104</v>
      </c>
      <c r="F6225" s="89">
        <v>199468113</v>
      </c>
      <c r="G6225" s="88">
        <v>1</v>
      </c>
      <c r="H6225" s="89">
        <v>22095985</v>
      </c>
      <c r="J6225" s="48"/>
    </row>
    <row r="6226" spans="1:10" x14ac:dyDescent="0.4">
      <c r="A6226" s="88" t="s">
        <v>2832</v>
      </c>
      <c r="B6226" s="86">
        <v>2017</v>
      </c>
      <c r="C6226" s="87" t="s">
        <v>1070</v>
      </c>
      <c r="D6226" s="88" t="s">
        <v>100</v>
      </c>
      <c r="E6226" s="88" t="s">
        <v>96</v>
      </c>
      <c r="F6226" s="89">
        <v>230957028</v>
      </c>
      <c r="G6226" s="88">
        <v>1</v>
      </c>
      <c r="H6226" s="89">
        <v>22525408</v>
      </c>
      <c r="J6226" s="48"/>
    </row>
    <row r="6227" spans="1:10" x14ac:dyDescent="0.4">
      <c r="A6227" s="88" t="s">
        <v>2831</v>
      </c>
      <c r="B6227" s="86">
        <v>2017</v>
      </c>
      <c r="C6227" s="87" t="s">
        <v>1054</v>
      </c>
      <c r="D6227" s="88" t="s">
        <v>1051</v>
      </c>
      <c r="E6227" s="88" t="s">
        <v>102</v>
      </c>
      <c r="F6227" s="89">
        <v>107121623</v>
      </c>
      <c r="G6227" s="88">
        <v>5</v>
      </c>
      <c r="H6227" s="89">
        <v>29496175</v>
      </c>
      <c r="J6227" s="48"/>
    </row>
    <row r="6228" spans="1:10" x14ac:dyDescent="0.4">
      <c r="A6228" s="88" t="s">
        <v>2831</v>
      </c>
      <c r="B6228" s="86">
        <v>2014</v>
      </c>
      <c r="C6228" s="87" t="s">
        <v>1054</v>
      </c>
      <c r="D6228" s="88" t="s">
        <v>1051</v>
      </c>
      <c r="E6228" s="88" t="s">
        <v>102</v>
      </c>
      <c r="F6228" s="89">
        <v>145690458</v>
      </c>
      <c r="G6228" s="88">
        <v>2</v>
      </c>
      <c r="H6228" s="89">
        <v>15035943</v>
      </c>
      <c r="J6228" s="48"/>
    </row>
    <row r="6229" spans="1:10" x14ac:dyDescent="0.4">
      <c r="A6229" s="88" t="s">
        <v>2830</v>
      </c>
      <c r="B6229" s="86">
        <v>2016</v>
      </c>
      <c r="C6229" s="87" t="s">
        <v>1054</v>
      </c>
      <c r="D6229" s="88" t="s">
        <v>100</v>
      </c>
      <c r="E6229" s="88" t="s">
        <v>106</v>
      </c>
      <c r="F6229" s="89">
        <v>145534640</v>
      </c>
      <c r="G6229" s="88">
        <v>3</v>
      </c>
      <c r="H6229" s="89">
        <v>26617972</v>
      </c>
      <c r="J6229" s="48"/>
    </row>
    <row r="6230" spans="1:10" x14ac:dyDescent="0.4">
      <c r="A6230" s="88" t="s">
        <v>2830</v>
      </c>
      <c r="B6230" s="86">
        <v>2016</v>
      </c>
      <c r="C6230" s="87" t="s">
        <v>1054</v>
      </c>
      <c r="D6230" s="88" t="s">
        <v>100</v>
      </c>
      <c r="E6230" s="88" t="s">
        <v>106</v>
      </c>
      <c r="F6230" s="89">
        <v>232046129</v>
      </c>
      <c r="G6230" s="88">
        <v>2</v>
      </c>
      <c r="H6230" s="89">
        <v>33966753</v>
      </c>
      <c r="J6230" s="48"/>
    </row>
    <row r="6231" spans="1:10" x14ac:dyDescent="0.4">
      <c r="A6231" s="88" t="s">
        <v>2830</v>
      </c>
      <c r="B6231" s="86">
        <v>2016</v>
      </c>
      <c r="C6231" s="87" t="s">
        <v>1054</v>
      </c>
      <c r="D6231" s="88" t="s">
        <v>100</v>
      </c>
      <c r="E6231" s="88" t="s">
        <v>106</v>
      </c>
      <c r="F6231" s="89">
        <v>190264997</v>
      </c>
      <c r="G6231" s="88">
        <v>3</v>
      </c>
      <c r="H6231" s="89">
        <v>30536213</v>
      </c>
      <c r="J6231" s="48"/>
    </row>
    <row r="6232" spans="1:10" x14ac:dyDescent="0.4">
      <c r="A6232" s="88" t="s">
        <v>2830</v>
      </c>
      <c r="B6232" s="86">
        <v>2016</v>
      </c>
      <c r="C6232" s="87" t="s">
        <v>1054</v>
      </c>
      <c r="D6232" s="88" t="s">
        <v>100</v>
      </c>
      <c r="E6232" s="88" t="s">
        <v>106</v>
      </c>
      <c r="F6232" s="89">
        <v>101285563</v>
      </c>
      <c r="G6232" s="88">
        <v>5</v>
      </c>
      <c r="H6232" s="89">
        <v>22816854</v>
      </c>
      <c r="J6232" s="48"/>
    </row>
    <row r="6233" spans="1:10" x14ac:dyDescent="0.4">
      <c r="A6233" s="88" t="s">
        <v>2829</v>
      </c>
      <c r="B6233" s="86">
        <v>2016</v>
      </c>
      <c r="C6233" s="87" t="s">
        <v>1054</v>
      </c>
      <c r="D6233" s="88" t="s">
        <v>100</v>
      </c>
      <c r="E6233" s="88" t="s">
        <v>96</v>
      </c>
      <c r="F6233" s="89">
        <v>202523069</v>
      </c>
      <c r="G6233" s="88">
        <v>2</v>
      </c>
      <c r="H6233" s="89">
        <v>29362015</v>
      </c>
      <c r="J6233" s="48"/>
    </row>
    <row r="6234" spans="1:10" x14ac:dyDescent="0.4">
      <c r="A6234" s="88" t="s">
        <v>2828</v>
      </c>
      <c r="B6234" s="86">
        <v>2015</v>
      </c>
      <c r="C6234" s="87" t="s">
        <v>1061</v>
      </c>
      <c r="D6234" s="88" t="s">
        <v>1064</v>
      </c>
      <c r="E6234" s="88" t="s">
        <v>96</v>
      </c>
      <c r="F6234" s="89">
        <v>231025193</v>
      </c>
      <c r="G6234" s="88">
        <v>1</v>
      </c>
      <c r="H6234" s="89">
        <v>32389834</v>
      </c>
      <c r="J6234" s="48"/>
    </row>
    <row r="6235" spans="1:10" x14ac:dyDescent="0.4">
      <c r="A6235" s="88" t="s">
        <v>2827</v>
      </c>
      <c r="B6235" s="86">
        <v>2017</v>
      </c>
      <c r="C6235" s="87" t="s">
        <v>1054</v>
      </c>
      <c r="D6235" s="88" t="s">
        <v>1051</v>
      </c>
      <c r="E6235" s="88" t="s">
        <v>102</v>
      </c>
      <c r="F6235" s="89">
        <v>184104837</v>
      </c>
      <c r="G6235" s="88">
        <v>5</v>
      </c>
      <c r="H6235" s="89">
        <v>28704571</v>
      </c>
      <c r="J6235" s="48"/>
    </row>
    <row r="6236" spans="1:10" x14ac:dyDescent="0.4">
      <c r="A6236" s="88" t="s">
        <v>2826</v>
      </c>
      <c r="B6236" s="86">
        <v>2017</v>
      </c>
      <c r="C6236" s="87" t="s">
        <v>1054</v>
      </c>
      <c r="D6236" s="88" t="s">
        <v>1051</v>
      </c>
      <c r="E6236" s="88" t="s">
        <v>102</v>
      </c>
      <c r="F6236" s="89">
        <v>140971449</v>
      </c>
      <c r="G6236" s="88">
        <v>4</v>
      </c>
      <c r="H6236" s="89">
        <v>26332118</v>
      </c>
      <c r="J6236" s="48"/>
    </row>
    <row r="6237" spans="1:10" x14ac:dyDescent="0.4">
      <c r="A6237" s="88" t="s">
        <v>2826</v>
      </c>
      <c r="B6237" s="86">
        <v>2015</v>
      </c>
      <c r="C6237" s="87" t="s">
        <v>1054</v>
      </c>
      <c r="D6237" s="88" t="s">
        <v>1051</v>
      </c>
      <c r="E6237" s="88" t="s">
        <v>102</v>
      </c>
      <c r="F6237" s="89">
        <v>98347516</v>
      </c>
      <c r="G6237" s="88">
        <v>4</v>
      </c>
      <c r="H6237" s="89">
        <v>32456655</v>
      </c>
      <c r="J6237" s="48"/>
    </row>
    <row r="6238" spans="1:10" x14ac:dyDescent="0.4">
      <c r="A6238" s="88" t="s">
        <v>2826</v>
      </c>
      <c r="B6238" s="86">
        <v>2015</v>
      </c>
      <c r="C6238" s="87" t="s">
        <v>1054</v>
      </c>
      <c r="D6238" s="88" t="s">
        <v>1051</v>
      </c>
      <c r="E6238" s="88" t="s">
        <v>102</v>
      </c>
      <c r="F6238" s="89">
        <v>108627887</v>
      </c>
      <c r="G6238" s="88">
        <v>4</v>
      </c>
      <c r="H6238" s="89">
        <v>12118945</v>
      </c>
      <c r="J6238" s="48"/>
    </row>
    <row r="6239" spans="1:10" x14ac:dyDescent="0.4">
      <c r="A6239" s="88" t="s">
        <v>2826</v>
      </c>
      <c r="B6239" s="86">
        <v>2015</v>
      </c>
      <c r="C6239" s="87" t="s">
        <v>1054</v>
      </c>
      <c r="D6239" s="88" t="s">
        <v>1051</v>
      </c>
      <c r="E6239" s="88" t="s">
        <v>102</v>
      </c>
      <c r="F6239" s="89">
        <v>187289593</v>
      </c>
      <c r="G6239" s="88">
        <v>1</v>
      </c>
      <c r="H6239" s="89">
        <v>24896176</v>
      </c>
      <c r="J6239" s="48"/>
    </row>
    <row r="6240" spans="1:10" x14ac:dyDescent="0.4">
      <c r="A6240" s="88" t="s">
        <v>2825</v>
      </c>
      <c r="B6240" s="86">
        <v>2015</v>
      </c>
      <c r="C6240" s="87" t="s">
        <v>1054</v>
      </c>
      <c r="D6240" s="88" t="s">
        <v>1051</v>
      </c>
      <c r="E6240" s="88" t="s">
        <v>104</v>
      </c>
      <c r="F6240" s="89">
        <v>217124551</v>
      </c>
      <c r="G6240" s="88">
        <v>3</v>
      </c>
      <c r="H6240" s="89">
        <v>28292668</v>
      </c>
      <c r="J6240" s="48"/>
    </row>
    <row r="6241" spans="1:10" x14ac:dyDescent="0.4">
      <c r="A6241" s="88" t="s">
        <v>2825</v>
      </c>
      <c r="B6241" s="86">
        <v>2015</v>
      </c>
      <c r="C6241" s="87" t="s">
        <v>1054</v>
      </c>
      <c r="D6241" s="88" t="s">
        <v>1051</v>
      </c>
      <c r="E6241" s="88" t="s">
        <v>104</v>
      </c>
      <c r="F6241" s="89">
        <v>164662123</v>
      </c>
      <c r="G6241" s="88">
        <v>5</v>
      </c>
      <c r="H6241" s="89">
        <v>17325904</v>
      </c>
      <c r="J6241" s="48"/>
    </row>
    <row r="6242" spans="1:10" x14ac:dyDescent="0.4">
      <c r="A6242" s="88" t="s">
        <v>2825</v>
      </c>
      <c r="B6242" s="86">
        <v>2017</v>
      </c>
      <c r="C6242" s="87" t="s">
        <v>1054</v>
      </c>
      <c r="D6242" s="88" t="s">
        <v>1051</v>
      </c>
      <c r="E6242" s="88" t="s">
        <v>104</v>
      </c>
      <c r="F6242" s="89">
        <v>114675258</v>
      </c>
      <c r="G6242" s="88">
        <v>5</v>
      </c>
      <c r="H6242" s="89">
        <v>24378606</v>
      </c>
      <c r="J6242" s="48"/>
    </row>
    <row r="6243" spans="1:10" x14ac:dyDescent="0.4">
      <c r="A6243" s="88" t="s">
        <v>2825</v>
      </c>
      <c r="B6243" s="86">
        <v>2017</v>
      </c>
      <c r="C6243" s="87" t="s">
        <v>1054</v>
      </c>
      <c r="D6243" s="88" t="s">
        <v>1051</v>
      </c>
      <c r="E6243" s="88" t="s">
        <v>104</v>
      </c>
      <c r="F6243" s="89">
        <v>90284913</v>
      </c>
      <c r="G6243" s="88">
        <v>4</v>
      </c>
      <c r="H6243" s="89">
        <v>28038720</v>
      </c>
      <c r="J6243" s="48"/>
    </row>
    <row r="6244" spans="1:10" x14ac:dyDescent="0.4">
      <c r="A6244" s="88" t="s">
        <v>2824</v>
      </c>
      <c r="B6244" s="86">
        <v>2014</v>
      </c>
      <c r="C6244" s="87" t="s">
        <v>1054</v>
      </c>
      <c r="D6244" s="88" t="s">
        <v>100</v>
      </c>
      <c r="E6244" s="88" t="s">
        <v>106</v>
      </c>
      <c r="F6244" s="89">
        <v>185171798</v>
      </c>
      <c r="G6244" s="88">
        <v>3</v>
      </c>
      <c r="H6244" s="89">
        <v>14166000</v>
      </c>
      <c r="J6244" s="48"/>
    </row>
    <row r="6245" spans="1:10" x14ac:dyDescent="0.4">
      <c r="A6245" s="88" t="s">
        <v>2824</v>
      </c>
      <c r="B6245" s="86">
        <v>2014</v>
      </c>
      <c r="C6245" s="87" t="s">
        <v>1054</v>
      </c>
      <c r="D6245" s="88" t="s">
        <v>100</v>
      </c>
      <c r="E6245" s="88" t="s">
        <v>106</v>
      </c>
      <c r="F6245" s="89">
        <v>228600306</v>
      </c>
      <c r="G6245" s="88">
        <v>3</v>
      </c>
      <c r="H6245" s="89">
        <v>20542381</v>
      </c>
      <c r="J6245" s="48"/>
    </row>
    <row r="6246" spans="1:10" x14ac:dyDescent="0.4">
      <c r="A6246" s="88" t="s">
        <v>2823</v>
      </c>
      <c r="B6246" s="86">
        <v>2017</v>
      </c>
      <c r="C6246" s="87" t="s">
        <v>1061</v>
      </c>
      <c r="D6246" s="88" t="s">
        <v>1051</v>
      </c>
      <c r="E6246" s="88" t="s">
        <v>96</v>
      </c>
      <c r="F6246" s="89">
        <v>244779004</v>
      </c>
      <c r="G6246" s="88">
        <v>4</v>
      </c>
      <c r="H6246" s="89">
        <v>30604544</v>
      </c>
      <c r="J6246" s="48"/>
    </row>
    <row r="6247" spans="1:10" x14ac:dyDescent="0.4">
      <c r="A6247" s="88" t="s">
        <v>2823</v>
      </c>
      <c r="B6247" s="86">
        <v>2017</v>
      </c>
      <c r="C6247" s="87" t="s">
        <v>1061</v>
      </c>
      <c r="D6247" s="88" t="s">
        <v>1051</v>
      </c>
      <c r="E6247" s="88" t="s">
        <v>96</v>
      </c>
      <c r="F6247" s="89">
        <v>240844307</v>
      </c>
      <c r="G6247" s="88">
        <v>2</v>
      </c>
      <c r="H6247" s="89">
        <v>31729738</v>
      </c>
      <c r="J6247" s="48"/>
    </row>
    <row r="6248" spans="1:10" x14ac:dyDescent="0.4">
      <c r="A6248" s="88" t="s">
        <v>2823</v>
      </c>
      <c r="B6248" s="86">
        <v>2017</v>
      </c>
      <c r="C6248" s="87" t="s">
        <v>1061</v>
      </c>
      <c r="D6248" s="88" t="s">
        <v>1051</v>
      </c>
      <c r="E6248" s="88" t="s">
        <v>96</v>
      </c>
      <c r="F6248" s="89">
        <v>195789010</v>
      </c>
      <c r="G6248" s="88">
        <v>4</v>
      </c>
      <c r="H6248" s="89">
        <v>10048388</v>
      </c>
      <c r="J6248" s="48"/>
    </row>
    <row r="6249" spans="1:10" x14ac:dyDescent="0.4">
      <c r="A6249" s="88" t="s">
        <v>2822</v>
      </c>
      <c r="B6249" s="86">
        <v>2017</v>
      </c>
      <c r="C6249" s="87" t="s">
        <v>1054</v>
      </c>
      <c r="D6249" s="88" t="s">
        <v>1051</v>
      </c>
      <c r="E6249" s="88" t="s">
        <v>106</v>
      </c>
      <c r="F6249" s="89">
        <v>212599061</v>
      </c>
      <c r="G6249" s="88">
        <v>5</v>
      </c>
      <c r="H6249" s="89">
        <v>12758529</v>
      </c>
      <c r="J6249" s="48"/>
    </row>
    <row r="6250" spans="1:10" x14ac:dyDescent="0.4">
      <c r="A6250" s="88" t="s">
        <v>2821</v>
      </c>
      <c r="B6250" s="86">
        <v>2017</v>
      </c>
      <c r="C6250" s="87" t="s">
        <v>1061</v>
      </c>
      <c r="D6250" s="88" t="s">
        <v>1051</v>
      </c>
      <c r="E6250" s="88" t="s">
        <v>102</v>
      </c>
      <c r="F6250" s="89">
        <v>155864875</v>
      </c>
      <c r="G6250" s="88">
        <v>5</v>
      </c>
      <c r="H6250" s="89">
        <v>34269460</v>
      </c>
      <c r="J6250" s="48"/>
    </row>
    <row r="6251" spans="1:10" x14ac:dyDescent="0.4">
      <c r="A6251" s="88" t="s">
        <v>2820</v>
      </c>
      <c r="B6251" s="86">
        <v>2017</v>
      </c>
      <c r="C6251" s="87" t="s">
        <v>1054</v>
      </c>
      <c r="D6251" s="88" t="s">
        <v>100</v>
      </c>
      <c r="E6251" s="88" t="s">
        <v>102</v>
      </c>
      <c r="F6251" s="89">
        <v>216198858</v>
      </c>
      <c r="G6251" s="88">
        <v>1</v>
      </c>
      <c r="H6251" s="89">
        <v>28398665</v>
      </c>
      <c r="J6251" s="48"/>
    </row>
    <row r="6252" spans="1:10" x14ac:dyDescent="0.4">
      <c r="A6252" s="88" t="s">
        <v>2820</v>
      </c>
      <c r="B6252" s="86">
        <v>2016</v>
      </c>
      <c r="C6252" s="87" t="s">
        <v>1054</v>
      </c>
      <c r="D6252" s="88" t="s">
        <v>100</v>
      </c>
      <c r="E6252" s="88" t="s">
        <v>102</v>
      </c>
      <c r="F6252" s="89">
        <v>93452356</v>
      </c>
      <c r="G6252" s="88">
        <v>5</v>
      </c>
      <c r="H6252" s="89">
        <v>31113041</v>
      </c>
      <c r="J6252" s="48"/>
    </row>
    <row r="6253" spans="1:10" x14ac:dyDescent="0.4">
      <c r="A6253" s="88" t="s">
        <v>2820</v>
      </c>
      <c r="B6253" s="86">
        <v>2015</v>
      </c>
      <c r="C6253" s="87" t="s">
        <v>1054</v>
      </c>
      <c r="D6253" s="88" t="s">
        <v>100</v>
      </c>
      <c r="E6253" s="88" t="s">
        <v>102</v>
      </c>
      <c r="F6253" s="89">
        <v>128225342</v>
      </c>
      <c r="G6253" s="88">
        <v>4</v>
      </c>
      <c r="H6253" s="89">
        <v>28392980</v>
      </c>
      <c r="J6253" s="48"/>
    </row>
    <row r="6254" spans="1:10" x14ac:dyDescent="0.4">
      <c r="A6254" s="88" t="s">
        <v>2820</v>
      </c>
      <c r="B6254" s="86">
        <v>2017</v>
      </c>
      <c r="C6254" s="87" t="s">
        <v>1054</v>
      </c>
      <c r="D6254" s="88" t="s">
        <v>100</v>
      </c>
      <c r="E6254" s="88" t="s">
        <v>102</v>
      </c>
      <c r="F6254" s="89">
        <v>136225949</v>
      </c>
      <c r="G6254" s="88">
        <v>1</v>
      </c>
      <c r="H6254" s="89">
        <v>17515764</v>
      </c>
      <c r="J6254" s="48"/>
    </row>
    <row r="6255" spans="1:10" x14ac:dyDescent="0.4">
      <c r="A6255" s="88" t="s">
        <v>2820</v>
      </c>
      <c r="B6255" s="86">
        <v>2016</v>
      </c>
      <c r="C6255" s="87" t="s">
        <v>1054</v>
      </c>
      <c r="D6255" s="88" t="s">
        <v>100</v>
      </c>
      <c r="E6255" s="88" t="s">
        <v>102</v>
      </c>
      <c r="F6255" s="89">
        <v>103100495</v>
      </c>
      <c r="G6255" s="88">
        <v>4</v>
      </c>
      <c r="H6255" s="89">
        <v>13195198</v>
      </c>
      <c r="J6255" s="48"/>
    </row>
    <row r="6256" spans="1:10" x14ac:dyDescent="0.4">
      <c r="A6256" s="88" t="s">
        <v>2819</v>
      </c>
      <c r="B6256" s="86">
        <v>2016</v>
      </c>
      <c r="C6256" s="87" t="s">
        <v>1054</v>
      </c>
      <c r="D6256" s="88" t="s">
        <v>1051</v>
      </c>
      <c r="E6256" s="88" t="s">
        <v>106</v>
      </c>
      <c r="F6256" s="89">
        <v>110277933</v>
      </c>
      <c r="G6256" s="88">
        <v>1</v>
      </c>
      <c r="H6256" s="89">
        <v>20456804</v>
      </c>
      <c r="J6256" s="48"/>
    </row>
    <row r="6257" spans="1:10" x14ac:dyDescent="0.4">
      <c r="A6257" s="88" t="s">
        <v>2818</v>
      </c>
      <c r="B6257" s="86">
        <v>2016</v>
      </c>
      <c r="C6257" s="87" t="s">
        <v>1052</v>
      </c>
      <c r="D6257" s="88" t="s">
        <v>1064</v>
      </c>
      <c r="E6257" s="88" t="s">
        <v>106</v>
      </c>
      <c r="F6257" s="89">
        <v>205428723</v>
      </c>
      <c r="G6257" s="88">
        <v>2</v>
      </c>
      <c r="H6257" s="89">
        <v>10570386</v>
      </c>
      <c r="J6257" s="48"/>
    </row>
    <row r="6258" spans="1:10" x14ac:dyDescent="0.4">
      <c r="A6258" s="88" t="s">
        <v>2818</v>
      </c>
      <c r="B6258" s="86">
        <v>2015</v>
      </c>
      <c r="C6258" s="87" t="s">
        <v>1052</v>
      </c>
      <c r="D6258" s="88" t="s">
        <v>1064</v>
      </c>
      <c r="E6258" s="88" t="s">
        <v>106</v>
      </c>
      <c r="F6258" s="89">
        <v>154069414</v>
      </c>
      <c r="G6258" s="88">
        <v>3</v>
      </c>
      <c r="H6258" s="89">
        <v>13709536</v>
      </c>
      <c r="J6258" s="48"/>
    </row>
    <row r="6259" spans="1:10" x14ac:dyDescent="0.4">
      <c r="A6259" s="88" t="s">
        <v>2817</v>
      </c>
      <c r="B6259" s="86">
        <v>2015</v>
      </c>
      <c r="C6259" s="87" t="s">
        <v>1054</v>
      </c>
      <c r="D6259" s="88" t="s">
        <v>1051</v>
      </c>
      <c r="E6259" s="88" t="s">
        <v>102</v>
      </c>
      <c r="F6259" s="89">
        <v>179135432</v>
      </c>
      <c r="G6259" s="88">
        <v>3</v>
      </c>
      <c r="H6259" s="89">
        <v>21542540</v>
      </c>
      <c r="J6259" s="48"/>
    </row>
    <row r="6260" spans="1:10" x14ac:dyDescent="0.4">
      <c r="A6260" s="88" t="s">
        <v>2817</v>
      </c>
      <c r="B6260" s="86">
        <v>2014</v>
      </c>
      <c r="C6260" s="87" t="s">
        <v>1054</v>
      </c>
      <c r="D6260" s="88" t="s">
        <v>1051</v>
      </c>
      <c r="E6260" s="88" t="s">
        <v>102</v>
      </c>
      <c r="F6260" s="89">
        <v>184207651</v>
      </c>
      <c r="G6260" s="88">
        <v>1</v>
      </c>
      <c r="H6260" s="89">
        <v>33611479</v>
      </c>
      <c r="J6260" s="48"/>
    </row>
    <row r="6261" spans="1:10" x14ac:dyDescent="0.4">
      <c r="A6261" s="88" t="s">
        <v>2817</v>
      </c>
      <c r="B6261" s="86">
        <v>2016</v>
      </c>
      <c r="C6261" s="87" t="s">
        <v>1054</v>
      </c>
      <c r="D6261" s="88" t="s">
        <v>1051</v>
      </c>
      <c r="E6261" s="88" t="s">
        <v>102</v>
      </c>
      <c r="F6261" s="89">
        <v>221735237</v>
      </c>
      <c r="G6261" s="88">
        <v>4</v>
      </c>
      <c r="H6261" s="89">
        <v>25176447</v>
      </c>
      <c r="J6261" s="48"/>
    </row>
    <row r="6262" spans="1:10" x14ac:dyDescent="0.4">
      <c r="A6262" s="88" t="s">
        <v>2816</v>
      </c>
      <c r="B6262" s="86">
        <v>2014</v>
      </c>
      <c r="C6262" s="87" t="s">
        <v>1052</v>
      </c>
      <c r="D6262" s="88" t="s">
        <v>1051</v>
      </c>
      <c r="E6262" s="88" t="s">
        <v>106</v>
      </c>
      <c r="F6262" s="89">
        <v>90964677</v>
      </c>
      <c r="G6262" s="88">
        <v>4</v>
      </c>
      <c r="H6262" s="89">
        <v>10099171</v>
      </c>
      <c r="J6262" s="48"/>
    </row>
    <row r="6263" spans="1:10" x14ac:dyDescent="0.4">
      <c r="A6263" s="88" t="s">
        <v>2815</v>
      </c>
      <c r="B6263" s="86">
        <v>2017</v>
      </c>
      <c r="C6263" s="87" t="s">
        <v>1054</v>
      </c>
      <c r="D6263" s="88" t="s">
        <v>1051</v>
      </c>
      <c r="E6263" s="88" t="s">
        <v>106</v>
      </c>
      <c r="F6263" s="89">
        <v>133609974</v>
      </c>
      <c r="G6263" s="88">
        <v>1</v>
      </c>
      <c r="H6263" s="89">
        <v>23842722</v>
      </c>
      <c r="J6263" s="48"/>
    </row>
    <row r="6264" spans="1:10" x14ac:dyDescent="0.4">
      <c r="A6264" s="88" t="s">
        <v>2814</v>
      </c>
      <c r="B6264" s="86">
        <v>2017</v>
      </c>
      <c r="C6264" s="87" t="s">
        <v>1061</v>
      </c>
      <c r="D6264" s="88" t="s">
        <v>1051</v>
      </c>
      <c r="E6264" s="88" t="s">
        <v>96</v>
      </c>
      <c r="F6264" s="89">
        <v>153446441</v>
      </c>
      <c r="G6264" s="88">
        <v>4</v>
      </c>
      <c r="H6264" s="89">
        <v>25261286</v>
      </c>
      <c r="J6264" s="48"/>
    </row>
    <row r="6265" spans="1:10" x14ac:dyDescent="0.4">
      <c r="A6265" s="88" t="s">
        <v>2814</v>
      </c>
      <c r="B6265" s="86">
        <v>2017</v>
      </c>
      <c r="C6265" s="87" t="s">
        <v>1061</v>
      </c>
      <c r="D6265" s="88" t="s">
        <v>1051</v>
      </c>
      <c r="E6265" s="88" t="s">
        <v>96</v>
      </c>
      <c r="F6265" s="89">
        <v>243192429</v>
      </c>
      <c r="G6265" s="88">
        <v>3</v>
      </c>
      <c r="H6265" s="89">
        <v>32255290</v>
      </c>
      <c r="J6265" s="48"/>
    </row>
    <row r="6266" spans="1:10" x14ac:dyDescent="0.4">
      <c r="A6266" s="88" t="s">
        <v>2813</v>
      </c>
      <c r="B6266" s="86">
        <v>2017</v>
      </c>
      <c r="C6266" s="87" t="s">
        <v>1054</v>
      </c>
      <c r="D6266" s="88" t="s">
        <v>100</v>
      </c>
      <c r="E6266" s="88" t="s">
        <v>102</v>
      </c>
      <c r="F6266" s="89">
        <v>216864767</v>
      </c>
      <c r="G6266" s="88">
        <v>1</v>
      </c>
      <c r="H6266" s="89">
        <v>18749681</v>
      </c>
      <c r="J6266" s="48"/>
    </row>
    <row r="6267" spans="1:10" x14ac:dyDescent="0.4">
      <c r="A6267" s="88" t="s">
        <v>2813</v>
      </c>
      <c r="B6267" s="86">
        <v>2017</v>
      </c>
      <c r="C6267" s="87" t="s">
        <v>1054</v>
      </c>
      <c r="D6267" s="88" t="s">
        <v>100</v>
      </c>
      <c r="E6267" s="88" t="s">
        <v>102</v>
      </c>
      <c r="F6267" s="89">
        <v>234342777</v>
      </c>
      <c r="G6267" s="88">
        <v>4</v>
      </c>
      <c r="H6267" s="89">
        <v>21990997</v>
      </c>
      <c r="J6267" s="48"/>
    </row>
    <row r="6268" spans="1:10" x14ac:dyDescent="0.4">
      <c r="A6268" s="88" t="s">
        <v>2812</v>
      </c>
      <c r="B6268" s="86">
        <v>2017</v>
      </c>
      <c r="C6268" s="87" t="s">
        <v>1061</v>
      </c>
      <c r="D6268" s="88" t="s">
        <v>100</v>
      </c>
      <c r="E6268" s="88" t="s">
        <v>102</v>
      </c>
      <c r="F6268" s="89">
        <v>193160479</v>
      </c>
      <c r="G6268" s="88">
        <v>1</v>
      </c>
      <c r="H6268" s="89">
        <v>32479073</v>
      </c>
      <c r="J6268" s="48"/>
    </row>
    <row r="6269" spans="1:10" x14ac:dyDescent="0.4">
      <c r="A6269" s="88" t="s">
        <v>2812</v>
      </c>
      <c r="B6269" s="86">
        <v>2017</v>
      </c>
      <c r="C6269" s="87" t="s">
        <v>1061</v>
      </c>
      <c r="D6269" s="88" t="s">
        <v>100</v>
      </c>
      <c r="E6269" s="88" t="s">
        <v>102</v>
      </c>
      <c r="F6269" s="89">
        <v>183726060</v>
      </c>
      <c r="G6269" s="88">
        <v>5</v>
      </c>
      <c r="H6269" s="89">
        <v>26563505</v>
      </c>
      <c r="J6269" s="48"/>
    </row>
    <row r="6270" spans="1:10" x14ac:dyDescent="0.4">
      <c r="A6270" s="88" t="s">
        <v>2812</v>
      </c>
      <c r="B6270" s="86">
        <v>2017</v>
      </c>
      <c r="C6270" s="87" t="s">
        <v>1061</v>
      </c>
      <c r="D6270" s="88" t="s">
        <v>100</v>
      </c>
      <c r="E6270" s="88" t="s">
        <v>102</v>
      </c>
      <c r="F6270" s="89">
        <v>102362434</v>
      </c>
      <c r="G6270" s="88">
        <v>3</v>
      </c>
      <c r="H6270" s="89">
        <v>34299978</v>
      </c>
      <c r="J6270" s="48"/>
    </row>
    <row r="6271" spans="1:10" x14ac:dyDescent="0.4">
      <c r="A6271" s="88" t="s">
        <v>2812</v>
      </c>
      <c r="B6271" s="86">
        <v>2017</v>
      </c>
      <c r="C6271" s="87" t="s">
        <v>1061</v>
      </c>
      <c r="D6271" s="88" t="s">
        <v>100</v>
      </c>
      <c r="E6271" s="88" t="s">
        <v>102</v>
      </c>
      <c r="F6271" s="89">
        <v>109503886</v>
      </c>
      <c r="G6271" s="88">
        <v>5</v>
      </c>
      <c r="H6271" s="89">
        <v>12279492</v>
      </c>
      <c r="J6271" s="48"/>
    </row>
    <row r="6272" spans="1:10" x14ac:dyDescent="0.4">
      <c r="A6272" s="88" t="s">
        <v>2812</v>
      </c>
      <c r="B6272" s="86">
        <v>2015</v>
      </c>
      <c r="C6272" s="87" t="s">
        <v>1061</v>
      </c>
      <c r="D6272" s="88" t="s">
        <v>100</v>
      </c>
      <c r="E6272" s="88" t="s">
        <v>102</v>
      </c>
      <c r="F6272" s="89">
        <v>138881562</v>
      </c>
      <c r="G6272" s="88">
        <v>2</v>
      </c>
      <c r="H6272" s="89">
        <v>15919645</v>
      </c>
      <c r="J6272" s="48"/>
    </row>
    <row r="6273" spans="1:10" x14ac:dyDescent="0.4">
      <c r="A6273" s="88" t="s">
        <v>2812</v>
      </c>
      <c r="B6273" s="86">
        <v>2015</v>
      </c>
      <c r="C6273" s="87" t="s">
        <v>1061</v>
      </c>
      <c r="D6273" s="88" t="s">
        <v>100</v>
      </c>
      <c r="E6273" s="88" t="s">
        <v>102</v>
      </c>
      <c r="F6273" s="89">
        <v>136585122</v>
      </c>
      <c r="G6273" s="88">
        <v>5</v>
      </c>
      <c r="H6273" s="89">
        <v>15266416</v>
      </c>
      <c r="J6273" s="48"/>
    </row>
    <row r="6274" spans="1:10" x14ac:dyDescent="0.4">
      <c r="A6274" s="88" t="s">
        <v>2811</v>
      </c>
      <c r="B6274" s="86">
        <v>2015</v>
      </c>
      <c r="C6274" s="87" t="s">
        <v>1054</v>
      </c>
      <c r="D6274" s="88" t="s">
        <v>1064</v>
      </c>
      <c r="E6274" s="88" t="s">
        <v>104</v>
      </c>
      <c r="F6274" s="89">
        <v>178899271</v>
      </c>
      <c r="G6274" s="88">
        <v>5</v>
      </c>
      <c r="H6274" s="89">
        <v>23695304</v>
      </c>
      <c r="J6274" s="48"/>
    </row>
    <row r="6275" spans="1:10" x14ac:dyDescent="0.4">
      <c r="A6275" s="88" t="s">
        <v>2810</v>
      </c>
      <c r="B6275" s="86">
        <v>2017</v>
      </c>
      <c r="C6275" s="87" t="s">
        <v>1054</v>
      </c>
      <c r="D6275" s="88" t="s">
        <v>1051</v>
      </c>
      <c r="E6275" s="88" t="s">
        <v>104</v>
      </c>
      <c r="F6275" s="89">
        <v>157512404</v>
      </c>
      <c r="G6275" s="88">
        <v>2</v>
      </c>
      <c r="H6275" s="89">
        <v>11931794</v>
      </c>
      <c r="J6275" s="48"/>
    </row>
    <row r="6276" spans="1:10" x14ac:dyDescent="0.4">
      <c r="A6276" s="88" t="s">
        <v>2809</v>
      </c>
      <c r="B6276" s="86">
        <v>2014</v>
      </c>
      <c r="C6276" s="87" t="s">
        <v>1052</v>
      </c>
      <c r="D6276" s="88" t="s">
        <v>1051</v>
      </c>
      <c r="E6276" s="88" t="s">
        <v>96</v>
      </c>
      <c r="F6276" s="89">
        <v>112622218</v>
      </c>
      <c r="G6276" s="88">
        <v>4</v>
      </c>
      <c r="H6276" s="89">
        <v>25882009</v>
      </c>
      <c r="J6276" s="48"/>
    </row>
    <row r="6277" spans="1:10" x14ac:dyDescent="0.4">
      <c r="A6277" s="88" t="s">
        <v>2808</v>
      </c>
      <c r="B6277" s="86">
        <v>2016</v>
      </c>
      <c r="C6277" s="87" t="s">
        <v>1054</v>
      </c>
      <c r="D6277" s="88" t="s">
        <v>1064</v>
      </c>
      <c r="E6277" s="88" t="s">
        <v>102</v>
      </c>
      <c r="F6277" s="89">
        <v>203125805</v>
      </c>
      <c r="G6277" s="88">
        <v>2</v>
      </c>
      <c r="H6277" s="89">
        <v>14241911</v>
      </c>
      <c r="J6277" s="48"/>
    </row>
    <row r="6278" spans="1:10" x14ac:dyDescent="0.4">
      <c r="A6278" s="88" t="s">
        <v>2808</v>
      </c>
      <c r="B6278" s="86">
        <v>2016</v>
      </c>
      <c r="C6278" s="87" t="s">
        <v>1054</v>
      </c>
      <c r="D6278" s="88" t="s">
        <v>1064</v>
      </c>
      <c r="E6278" s="88" t="s">
        <v>102</v>
      </c>
      <c r="F6278" s="89">
        <v>105389795</v>
      </c>
      <c r="G6278" s="88">
        <v>4</v>
      </c>
      <c r="H6278" s="89">
        <v>20459439</v>
      </c>
      <c r="J6278" s="48"/>
    </row>
    <row r="6279" spans="1:10" x14ac:dyDescent="0.4">
      <c r="A6279" s="88" t="s">
        <v>2808</v>
      </c>
      <c r="B6279" s="86">
        <v>2016</v>
      </c>
      <c r="C6279" s="87" t="s">
        <v>1054</v>
      </c>
      <c r="D6279" s="88" t="s">
        <v>1064</v>
      </c>
      <c r="E6279" s="88" t="s">
        <v>102</v>
      </c>
      <c r="F6279" s="89">
        <v>111914401</v>
      </c>
      <c r="G6279" s="88">
        <v>3</v>
      </c>
      <c r="H6279" s="89">
        <v>16950287</v>
      </c>
      <c r="J6279" s="48"/>
    </row>
    <row r="6280" spans="1:10" x14ac:dyDescent="0.4">
      <c r="A6280" s="88" t="s">
        <v>2807</v>
      </c>
      <c r="B6280" s="86">
        <v>2017</v>
      </c>
      <c r="C6280" s="87" t="s">
        <v>1054</v>
      </c>
      <c r="D6280" s="88" t="s">
        <v>1064</v>
      </c>
      <c r="E6280" s="88" t="s">
        <v>106</v>
      </c>
      <c r="F6280" s="89">
        <v>238467827</v>
      </c>
      <c r="G6280" s="88">
        <v>4</v>
      </c>
      <c r="H6280" s="89">
        <v>22402971</v>
      </c>
      <c r="J6280" s="48"/>
    </row>
    <row r="6281" spans="1:10" x14ac:dyDescent="0.4">
      <c r="A6281" s="88" t="s">
        <v>2807</v>
      </c>
      <c r="B6281" s="86">
        <v>2017</v>
      </c>
      <c r="C6281" s="87" t="s">
        <v>1054</v>
      </c>
      <c r="D6281" s="88" t="s">
        <v>1064</v>
      </c>
      <c r="E6281" s="88" t="s">
        <v>106</v>
      </c>
      <c r="F6281" s="89">
        <v>101806839</v>
      </c>
      <c r="G6281" s="88">
        <v>3</v>
      </c>
      <c r="H6281" s="89">
        <v>25315538</v>
      </c>
      <c r="J6281" s="48"/>
    </row>
    <row r="6282" spans="1:10" x14ac:dyDescent="0.4">
      <c r="A6282" s="88" t="s">
        <v>2806</v>
      </c>
      <c r="B6282" s="86">
        <v>2017</v>
      </c>
      <c r="C6282" s="87" t="s">
        <v>1054</v>
      </c>
      <c r="D6282" s="88" t="s">
        <v>1064</v>
      </c>
      <c r="E6282" s="88" t="s">
        <v>106</v>
      </c>
      <c r="F6282" s="89">
        <v>201760106</v>
      </c>
      <c r="G6282" s="88">
        <v>4</v>
      </c>
      <c r="H6282" s="89">
        <v>30865000</v>
      </c>
      <c r="J6282" s="48"/>
    </row>
    <row r="6283" spans="1:10" x14ac:dyDescent="0.4">
      <c r="A6283" s="88" t="s">
        <v>2805</v>
      </c>
      <c r="B6283" s="86">
        <v>2015</v>
      </c>
      <c r="C6283" s="87" t="s">
        <v>1052</v>
      </c>
      <c r="D6283" s="88" t="s">
        <v>1051</v>
      </c>
      <c r="E6283" s="88" t="s">
        <v>104</v>
      </c>
      <c r="F6283" s="89">
        <v>236447180</v>
      </c>
      <c r="G6283" s="88">
        <v>1</v>
      </c>
      <c r="H6283" s="89">
        <v>10274980</v>
      </c>
      <c r="J6283" s="48"/>
    </row>
    <row r="6284" spans="1:10" x14ac:dyDescent="0.4">
      <c r="A6284" s="88" t="s">
        <v>2804</v>
      </c>
      <c r="B6284" s="86">
        <v>2015</v>
      </c>
      <c r="C6284" s="87" t="s">
        <v>1061</v>
      </c>
      <c r="D6284" s="88" t="s">
        <v>100</v>
      </c>
      <c r="E6284" s="88" t="s">
        <v>102</v>
      </c>
      <c r="F6284" s="89">
        <v>143530780</v>
      </c>
      <c r="G6284" s="88">
        <v>3</v>
      </c>
      <c r="H6284" s="89">
        <v>25947804</v>
      </c>
      <c r="J6284" s="48"/>
    </row>
    <row r="6285" spans="1:10" x14ac:dyDescent="0.4">
      <c r="A6285" s="88" t="s">
        <v>2803</v>
      </c>
      <c r="B6285" s="86">
        <v>2015</v>
      </c>
      <c r="C6285" s="87" t="s">
        <v>1054</v>
      </c>
      <c r="D6285" s="88" t="s">
        <v>1051</v>
      </c>
      <c r="E6285" s="88" t="s">
        <v>104</v>
      </c>
      <c r="F6285" s="89">
        <v>166327484</v>
      </c>
      <c r="G6285" s="88">
        <v>2</v>
      </c>
      <c r="H6285" s="89">
        <v>18324250</v>
      </c>
      <c r="J6285" s="48"/>
    </row>
    <row r="6286" spans="1:10" x14ac:dyDescent="0.4">
      <c r="A6286" s="88" t="s">
        <v>2803</v>
      </c>
      <c r="B6286" s="86">
        <v>2015</v>
      </c>
      <c r="C6286" s="87" t="s">
        <v>1054</v>
      </c>
      <c r="D6286" s="88" t="s">
        <v>1051</v>
      </c>
      <c r="E6286" s="88" t="s">
        <v>104</v>
      </c>
      <c r="F6286" s="89">
        <v>211457595</v>
      </c>
      <c r="G6286" s="88">
        <v>2</v>
      </c>
      <c r="H6286" s="89">
        <v>17072049</v>
      </c>
      <c r="J6286" s="48"/>
    </row>
    <row r="6287" spans="1:10" x14ac:dyDescent="0.4">
      <c r="A6287" s="88" t="s">
        <v>2803</v>
      </c>
      <c r="B6287" s="86">
        <v>2014</v>
      </c>
      <c r="C6287" s="87" t="s">
        <v>1054</v>
      </c>
      <c r="D6287" s="88" t="s">
        <v>1051</v>
      </c>
      <c r="E6287" s="88" t="s">
        <v>104</v>
      </c>
      <c r="F6287" s="89">
        <v>142807556</v>
      </c>
      <c r="G6287" s="88">
        <v>1</v>
      </c>
      <c r="H6287" s="89">
        <v>18282094</v>
      </c>
      <c r="J6287" s="48"/>
    </row>
    <row r="6288" spans="1:10" x14ac:dyDescent="0.4">
      <c r="A6288" s="88" t="s">
        <v>2803</v>
      </c>
      <c r="B6288" s="86">
        <v>2014</v>
      </c>
      <c r="C6288" s="87" t="s">
        <v>1054</v>
      </c>
      <c r="D6288" s="88" t="s">
        <v>1051</v>
      </c>
      <c r="E6288" s="88" t="s">
        <v>104</v>
      </c>
      <c r="F6288" s="89">
        <v>195460943</v>
      </c>
      <c r="G6288" s="88">
        <v>5</v>
      </c>
      <c r="H6288" s="89">
        <v>21297429</v>
      </c>
      <c r="J6288" s="48"/>
    </row>
    <row r="6289" spans="1:10" x14ac:dyDescent="0.4">
      <c r="A6289" s="88" t="s">
        <v>2803</v>
      </c>
      <c r="B6289" s="86">
        <v>2014</v>
      </c>
      <c r="C6289" s="87" t="s">
        <v>1054</v>
      </c>
      <c r="D6289" s="88" t="s">
        <v>1051</v>
      </c>
      <c r="E6289" s="88" t="s">
        <v>104</v>
      </c>
      <c r="F6289" s="89">
        <v>101279711</v>
      </c>
      <c r="G6289" s="88">
        <v>5</v>
      </c>
      <c r="H6289" s="89">
        <v>23192701</v>
      </c>
      <c r="J6289" s="48"/>
    </row>
    <row r="6290" spans="1:10" x14ac:dyDescent="0.4">
      <c r="A6290" s="88" t="s">
        <v>2803</v>
      </c>
      <c r="B6290" s="86">
        <v>2017</v>
      </c>
      <c r="C6290" s="87" t="s">
        <v>1054</v>
      </c>
      <c r="D6290" s="88" t="s">
        <v>1051</v>
      </c>
      <c r="E6290" s="88" t="s">
        <v>104</v>
      </c>
      <c r="F6290" s="89">
        <v>97144560</v>
      </c>
      <c r="G6290" s="88">
        <v>1</v>
      </c>
      <c r="H6290" s="89">
        <v>14843368</v>
      </c>
      <c r="J6290" s="48"/>
    </row>
    <row r="6291" spans="1:10" x14ac:dyDescent="0.4">
      <c r="A6291" s="88" t="s">
        <v>2803</v>
      </c>
      <c r="B6291" s="86">
        <v>2016</v>
      </c>
      <c r="C6291" s="87" t="s">
        <v>1054</v>
      </c>
      <c r="D6291" s="88" t="s">
        <v>1051</v>
      </c>
      <c r="E6291" s="88" t="s">
        <v>104</v>
      </c>
      <c r="F6291" s="89">
        <v>240770697</v>
      </c>
      <c r="G6291" s="88">
        <v>1</v>
      </c>
      <c r="H6291" s="89">
        <v>21549160</v>
      </c>
      <c r="J6291" s="48"/>
    </row>
    <row r="6292" spans="1:10" x14ac:dyDescent="0.4">
      <c r="A6292" s="88" t="s">
        <v>2802</v>
      </c>
      <c r="B6292" s="86">
        <v>2016</v>
      </c>
      <c r="C6292" s="87" t="s">
        <v>1054</v>
      </c>
      <c r="D6292" s="88" t="s">
        <v>100</v>
      </c>
      <c r="E6292" s="88" t="s">
        <v>102</v>
      </c>
      <c r="F6292" s="89">
        <v>229884198</v>
      </c>
      <c r="G6292" s="88">
        <v>5</v>
      </c>
      <c r="H6292" s="89">
        <v>29093890</v>
      </c>
      <c r="J6292" s="48"/>
    </row>
    <row r="6293" spans="1:10" x14ac:dyDescent="0.4">
      <c r="A6293" s="88" t="s">
        <v>2802</v>
      </c>
      <c r="B6293" s="86">
        <v>2016</v>
      </c>
      <c r="C6293" s="87" t="s">
        <v>1054</v>
      </c>
      <c r="D6293" s="88" t="s">
        <v>100</v>
      </c>
      <c r="E6293" s="88" t="s">
        <v>102</v>
      </c>
      <c r="F6293" s="89">
        <v>129743269</v>
      </c>
      <c r="G6293" s="88">
        <v>5</v>
      </c>
      <c r="H6293" s="89">
        <v>12660113</v>
      </c>
      <c r="J6293" s="48"/>
    </row>
    <row r="6294" spans="1:10" x14ac:dyDescent="0.4">
      <c r="A6294" s="88" t="s">
        <v>2801</v>
      </c>
      <c r="B6294" s="86">
        <v>2017</v>
      </c>
      <c r="C6294" s="87" t="s">
        <v>1054</v>
      </c>
      <c r="D6294" s="88" t="s">
        <v>1051</v>
      </c>
      <c r="E6294" s="88" t="s">
        <v>104</v>
      </c>
      <c r="F6294" s="89">
        <v>206818348</v>
      </c>
      <c r="G6294" s="88">
        <v>3</v>
      </c>
      <c r="H6294" s="89">
        <v>28858211</v>
      </c>
      <c r="J6294" s="48"/>
    </row>
    <row r="6295" spans="1:10" x14ac:dyDescent="0.4">
      <c r="A6295" s="88" t="s">
        <v>2801</v>
      </c>
      <c r="B6295" s="86">
        <v>2017</v>
      </c>
      <c r="C6295" s="87" t="s">
        <v>1054</v>
      </c>
      <c r="D6295" s="88" t="s">
        <v>1051</v>
      </c>
      <c r="E6295" s="88" t="s">
        <v>104</v>
      </c>
      <c r="F6295" s="89">
        <v>242170887</v>
      </c>
      <c r="G6295" s="88">
        <v>1</v>
      </c>
      <c r="H6295" s="89">
        <v>14483558</v>
      </c>
      <c r="J6295" s="48"/>
    </row>
    <row r="6296" spans="1:10" x14ac:dyDescent="0.4">
      <c r="A6296" s="88" t="s">
        <v>2801</v>
      </c>
      <c r="B6296" s="86">
        <v>2017</v>
      </c>
      <c r="C6296" s="87" t="s">
        <v>1054</v>
      </c>
      <c r="D6296" s="88" t="s">
        <v>1051</v>
      </c>
      <c r="E6296" s="88" t="s">
        <v>104</v>
      </c>
      <c r="F6296" s="89">
        <v>91583612</v>
      </c>
      <c r="G6296" s="88">
        <v>5</v>
      </c>
      <c r="H6296" s="89">
        <v>34277454</v>
      </c>
      <c r="J6296" s="48"/>
    </row>
    <row r="6297" spans="1:10" x14ac:dyDescent="0.4">
      <c r="A6297" s="88" t="s">
        <v>2800</v>
      </c>
      <c r="B6297" s="86">
        <v>2017</v>
      </c>
      <c r="C6297" s="87" t="s">
        <v>1054</v>
      </c>
      <c r="D6297" s="88" t="s">
        <v>1051</v>
      </c>
      <c r="E6297" s="88" t="s">
        <v>102</v>
      </c>
      <c r="F6297" s="89">
        <v>211658072</v>
      </c>
      <c r="G6297" s="88">
        <v>2</v>
      </c>
      <c r="H6297" s="89">
        <v>23479839</v>
      </c>
      <c r="J6297" s="48"/>
    </row>
    <row r="6298" spans="1:10" x14ac:dyDescent="0.4">
      <c r="A6298" s="88" t="s">
        <v>2799</v>
      </c>
      <c r="B6298" s="86">
        <v>2017</v>
      </c>
      <c r="C6298" s="87" t="s">
        <v>1054</v>
      </c>
      <c r="D6298" s="88" t="s">
        <v>100</v>
      </c>
      <c r="E6298" s="88" t="s">
        <v>102</v>
      </c>
      <c r="F6298" s="89">
        <v>153303086</v>
      </c>
      <c r="G6298" s="88">
        <v>5</v>
      </c>
      <c r="H6298" s="89">
        <v>19297421</v>
      </c>
      <c r="J6298" s="48"/>
    </row>
    <row r="6299" spans="1:10" x14ac:dyDescent="0.4">
      <c r="A6299" s="88" t="s">
        <v>2798</v>
      </c>
      <c r="B6299" s="86">
        <v>2017</v>
      </c>
      <c r="C6299" s="87" t="s">
        <v>1054</v>
      </c>
      <c r="D6299" s="88" t="s">
        <v>100</v>
      </c>
      <c r="E6299" s="88" t="s">
        <v>104</v>
      </c>
      <c r="F6299" s="89">
        <v>175455878</v>
      </c>
      <c r="G6299" s="88">
        <v>3</v>
      </c>
      <c r="H6299" s="89">
        <v>14502949</v>
      </c>
      <c r="J6299" s="48"/>
    </row>
    <row r="6300" spans="1:10" x14ac:dyDescent="0.4">
      <c r="A6300" s="88" t="s">
        <v>2798</v>
      </c>
      <c r="B6300" s="86">
        <v>2017</v>
      </c>
      <c r="C6300" s="87" t="s">
        <v>1054</v>
      </c>
      <c r="D6300" s="88" t="s">
        <v>100</v>
      </c>
      <c r="E6300" s="88" t="s">
        <v>104</v>
      </c>
      <c r="F6300" s="89">
        <v>121099522</v>
      </c>
      <c r="G6300" s="88">
        <v>4</v>
      </c>
      <c r="H6300" s="89">
        <v>34178896</v>
      </c>
      <c r="J6300" s="48"/>
    </row>
    <row r="6301" spans="1:10" x14ac:dyDescent="0.4">
      <c r="A6301" s="88" t="s">
        <v>2798</v>
      </c>
      <c r="B6301" s="86">
        <v>2017</v>
      </c>
      <c r="C6301" s="87" t="s">
        <v>1054</v>
      </c>
      <c r="D6301" s="88" t="s">
        <v>100</v>
      </c>
      <c r="E6301" s="88" t="s">
        <v>104</v>
      </c>
      <c r="F6301" s="89">
        <v>186916258</v>
      </c>
      <c r="G6301" s="88">
        <v>4</v>
      </c>
      <c r="H6301" s="89">
        <v>15096225</v>
      </c>
      <c r="J6301" s="48"/>
    </row>
    <row r="6302" spans="1:10" x14ac:dyDescent="0.4">
      <c r="A6302" s="88" t="s">
        <v>2797</v>
      </c>
      <c r="B6302" s="86">
        <v>2017</v>
      </c>
      <c r="C6302" s="87" t="s">
        <v>1052</v>
      </c>
      <c r="D6302" s="88" t="s">
        <v>1051</v>
      </c>
      <c r="E6302" s="88" t="s">
        <v>106</v>
      </c>
      <c r="F6302" s="89">
        <v>106840187</v>
      </c>
      <c r="G6302" s="88">
        <v>2</v>
      </c>
      <c r="H6302" s="89">
        <v>24852851</v>
      </c>
      <c r="J6302" s="48"/>
    </row>
    <row r="6303" spans="1:10" x14ac:dyDescent="0.4">
      <c r="A6303" s="88" t="s">
        <v>2797</v>
      </c>
      <c r="B6303" s="86">
        <v>2017</v>
      </c>
      <c r="C6303" s="87" t="s">
        <v>1052</v>
      </c>
      <c r="D6303" s="88" t="s">
        <v>1051</v>
      </c>
      <c r="E6303" s="88" t="s">
        <v>106</v>
      </c>
      <c r="F6303" s="89">
        <v>167931043</v>
      </c>
      <c r="G6303" s="88">
        <v>3</v>
      </c>
      <c r="H6303" s="89">
        <v>11673473</v>
      </c>
      <c r="J6303" s="48"/>
    </row>
    <row r="6304" spans="1:10" x14ac:dyDescent="0.4">
      <c r="A6304" s="88" t="s">
        <v>2797</v>
      </c>
      <c r="B6304" s="86">
        <v>2017</v>
      </c>
      <c r="C6304" s="87" t="s">
        <v>1052</v>
      </c>
      <c r="D6304" s="88" t="s">
        <v>1051</v>
      </c>
      <c r="E6304" s="88" t="s">
        <v>106</v>
      </c>
      <c r="F6304" s="89">
        <v>195706181</v>
      </c>
      <c r="G6304" s="88">
        <v>5</v>
      </c>
      <c r="H6304" s="89">
        <v>26731892</v>
      </c>
      <c r="J6304" s="48"/>
    </row>
    <row r="6305" spans="1:10" x14ac:dyDescent="0.4">
      <c r="A6305" s="88" t="s">
        <v>2796</v>
      </c>
      <c r="B6305" s="86">
        <v>2017</v>
      </c>
      <c r="C6305" s="87" t="s">
        <v>1054</v>
      </c>
      <c r="D6305" s="88" t="s">
        <v>1064</v>
      </c>
      <c r="E6305" s="88" t="s">
        <v>104</v>
      </c>
      <c r="F6305" s="89">
        <v>216543952</v>
      </c>
      <c r="G6305" s="88">
        <v>1</v>
      </c>
      <c r="H6305" s="89">
        <v>31344343</v>
      </c>
      <c r="J6305" s="48"/>
    </row>
    <row r="6306" spans="1:10" x14ac:dyDescent="0.4">
      <c r="A6306" s="88" t="s">
        <v>2796</v>
      </c>
      <c r="B6306" s="86">
        <v>2017</v>
      </c>
      <c r="C6306" s="87" t="s">
        <v>1054</v>
      </c>
      <c r="D6306" s="88" t="s">
        <v>1064</v>
      </c>
      <c r="E6306" s="88" t="s">
        <v>104</v>
      </c>
      <c r="F6306" s="89">
        <v>96613330</v>
      </c>
      <c r="G6306" s="88">
        <v>5</v>
      </c>
      <c r="H6306" s="89">
        <v>34766004</v>
      </c>
      <c r="J6306" s="48"/>
    </row>
    <row r="6307" spans="1:10" x14ac:dyDescent="0.4">
      <c r="A6307" s="88" t="s">
        <v>2796</v>
      </c>
      <c r="B6307" s="86">
        <v>2017</v>
      </c>
      <c r="C6307" s="87" t="s">
        <v>1054</v>
      </c>
      <c r="D6307" s="88" t="s">
        <v>1064</v>
      </c>
      <c r="E6307" s="88" t="s">
        <v>104</v>
      </c>
      <c r="F6307" s="89">
        <v>164424657</v>
      </c>
      <c r="G6307" s="88">
        <v>5</v>
      </c>
      <c r="H6307" s="89">
        <v>11754283</v>
      </c>
      <c r="J6307" s="48"/>
    </row>
    <row r="6308" spans="1:10" x14ac:dyDescent="0.4">
      <c r="A6308" s="88" t="s">
        <v>2796</v>
      </c>
      <c r="B6308" s="86">
        <v>2017</v>
      </c>
      <c r="C6308" s="87" t="s">
        <v>1054</v>
      </c>
      <c r="D6308" s="88" t="s">
        <v>1064</v>
      </c>
      <c r="E6308" s="88" t="s">
        <v>104</v>
      </c>
      <c r="F6308" s="89">
        <v>184637561</v>
      </c>
      <c r="G6308" s="88">
        <v>5</v>
      </c>
      <c r="H6308" s="89">
        <v>15331860</v>
      </c>
      <c r="J6308" s="48"/>
    </row>
    <row r="6309" spans="1:10" x14ac:dyDescent="0.4">
      <c r="A6309" s="88" t="s">
        <v>2795</v>
      </c>
      <c r="B6309" s="86">
        <v>2016</v>
      </c>
      <c r="C6309" s="87" t="s">
        <v>1054</v>
      </c>
      <c r="D6309" s="88" t="s">
        <v>1051</v>
      </c>
      <c r="E6309" s="88" t="s">
        <v>102</v>
      </c>
      <c r="F6309" s="89">
        <v>168331505</v>
      </c>
      <c r="G6309" s="88">
        <v>2</v>
      </c>
      <c r="H6309" s="89">
        <v>25765176</v>
      </c>
      <c r="J6309" s="48"/>
    </row>
    <row r="6310" spans="1:10" x14ac:dyDescent="0.4">
      <c r="A6310" s="88" t="s">
        <v>2795</v>
      </c>
      <c r="B6310" s="86">
        <v>2016</v>
      </c>
      <c r="C6310" s="87" t="s">
        <v>1054</v>
      </c>
      <c r="D6310" s="88" t="s">
        <v>1051</v>
      </c>
      <c r="E6310" s="88" t="s">
        <v>102</v>
      </c>
      <c r="F6310" s="89">
        <v>151769724</v>
      </c>
      <c r="G6310" s="88">
        <v>1</v>
      </c>
      <c r="H6310" s="89">
        <v>25916362</v>
      </c>
      <c r="J6310" s="48"/>
    </row>
    <row r="6311" spans="1:10" x14ac:dyDescent="0.4">
      <c r="A6311" s="88" t="s">
        <v>2795</v>
      </c>
      <c r="B6311" s="86">
        <v>2016</v>
      </c>
      <c r="C6311" s="87" t="s">
        <v>1054</v>
      </c>
      <c r="D6311" s="88" t="s">
        <v>1051</v>
      </c>
      <c r="E6311" s="88" t="s">
        <v>102</v>
      </c>
      <c r="F6311" s="89">
        <v>100766642</v>
      </c>
      <c r="G6311" s="88">
        <v>5</v>
      </c>
      <c r="H6311" s="89">
        <v>15971546</v>
      </c>
      <c r="J6311" s="48"/>
    </row>
    <row r="6312" spans="1:10" x14ac:dyDescent="0.4">
      <c r="A6312" s="88" t="s">
        <v>2794</v>
      </c>
      <c r="B6312" s="86">
        <v>2016</v>
      </c>
      <c r="C6312" s="87" t="s">
        <v>1052</v>
      </c>
      <c r="D6312" s="88" t="s">
        <v>100</v>
      </c>
      <c r="E6312" s="88" t="s">
        <v>102</v>
      </c>
      <c r="F6312" s="89">
        <v>226949654</v>
      </c>
      <c r="G6312" s="88">
        <v>5</v>
      </c>
      <c r="H6312" s="89">
        <v>25239013</v>
      </c>
      <c r="J6312" s="48"/>
    </row>
    <row r="6313" spans="1:10" x14ac:dyDescent="0.4">
      <c r="A6313" s="88" t="s">
        <v>2793</v>
      </c>
      <c r="B6313" s="86">
        <v>2016</v>
      </c>
      <c r="C6313" s="87" t="s">
        <v>1054</v>
      </c>
      <c r="D6313" s="88" t="s">
        <v>100</v>
      </c>
      <c r="E6313" s="88" t="s">
        <v>106</v>
      </c>
      <c r="F6313" s="89">
        <v>167325605</v>
      </c>
      <c r="G6313" s="88">
        <v>1</v>
      </c>
      <c r="H6313" s="89">
        <v>20622945</v>
      </c>
      <c r="J6313" s="48"/>
    </row>
    <row r="6314" spans="1:10" x14ac:dyDescent="0.4">
      <c r="A6314" s="88" t="s">
        <v>2792</v>
      </c>
      <c r="B6314" s="86">
        <v>2014</v>
      </c>
      <c r="C6314" s="87" t="s">
        <v>1052</v>
      </c>
      <c r="D6314" s="88" t="s">
        <v>100</v>
      </c>
      <c r="E6314" s="88" t="s">
        <v>102</v>
      </c>
      <c r="F6314" s="89">
        <v>134677141</v>
      </c>
      <c r="G6314" s="88">
        <v>2</v>
      </c>
      <c r="H6314" s="89">
        <v>10849106</v>
      </c>
      <c r="J6314" s="48"/>
    </row>
    <row r="6315" spans="1:10" x14ac:dyDescent="0.4">
      <c r="A6315" s="88" t="s">
        <v>2792</v>
      </c>
      <c r="B6315" s="86">
        <v>2014</v>
      </c>
      <c r="C6315" s="87" t="s">
        <v>1052</v>
      </c>
      <c r="D6315" s="88" t="s">
        <v>100</v>
      </c>
      <c r="E6315" s="88" t="s">
        <v>102</v>
      </c>
      <c r="F6315" s="89">
        <v>161763022</v>
      </c>
      <c r="G6315" s="88">
        <v>1</v>
      </c>
      <c r="H6315" s="89">
        <v>18533141</v>
      </c>
      <c r="J6315" s="48"/>
    </row>
    <row r="6316" spans="1:10" x14ac:dyDescent="0.4">
      <c r="A6316" s="88" t="s">
        <v>2791</v>
      </c>
      <c r="B6316" s="86">
        <v>2014</v>
      </c>
      <c r="C6316" s="87" t="s">
        <v>1054</v>
      </c>
      <c r="D6316" s="88" t="s">
        <v>100</v>
      </c>
      <c r="E6316" s="88" t="s">
        <v>102</v>
      </c>
      <c r="F6316" s="89">
        <v>136382696</v>
      </c>
      <c r="G6316" s="88">
        <v>1</v>
      </c>
      <c r="H6316" s="89">
        <v>23845761</v>
      </c>
      <c r="J6316" s="48"/>
    </row>
    <row r="6317" spans="1:10" x14ac:dyDescent="0.4">
      <c r="A6317" s="88" t="s">
        <v>2791</v>
      </c>
      <c r="B6317" s="86">
        <v>2017</v>
      </c>
      <c r="C6317" s="87" t="s">
        <v>1054</v>
      </c>
      <c r="D6317" s="88" t="s">
        <v>100</v>
      </c>
      <c r="E6317" s="88" t="s">
        <v>102</v>
      </c>
      <c r="F6317" s="89">
        <v>235940231</v>
      </c>
      <c r="G6317" s="88">
        <v>1</v>
      </c>
      <c r="H6317" s="89">
        <v>15231948</v>
      </c>
      <c r="J6317" s="48"/>
    </row>
    <row r="6318" spans="1:10" x14ac:dyDescent="0.4">
      <c r="A6318" s="88" t="s">
        <v>2791</v>
      </c>
      <c r="B6318" s="86">
        <v>2017</v>
      </c>
      <c r="C6318" s="87" t="s">
        <v>1054</v>
      </c>
      <c r="D6318" s="88" t="s">
        <v>100</v>
      </c>
      <c r="E6318" s="88" t="s">
        <v>102</v>
      </c>
      <c r="F6318" s="89">
        <v>95577067</v>
      </c>
      <c r="G6318" s="88">
        <v>4</v>
      </c>
      <c r="H6318" s="89">
        <v>20746451</v>
      </c>
      <c r="J6318" s="48"/>
    </row>
    <row r="6319" spans="1:10" x14ac:dyDescent="0.4">
      <c r="A6319" s="88" t="s">
        <v>2790</v>
      </c>
      <c r="B6319" s="86">
        <v>2017</v>
      </c>
      <c r="C6319" s="87" t="s">
        <v>1054</v>
      </c>
      <c r="D6319" s="88" t="s">
        <v>1064</v>
      </c>
      <c r="E6319" s="88" t="s">
        <v>96</v>
      </c>
      <c r="F6319" s="89">
        <v>134711756</v>
      </c>
      <c r="G6319" s="88">
        <v>1</v>
      </c>
      <c r="H6319" s="89">
        <v>27112764</v>
      </c>
      <c r="J6319" s="48"/>
    </row>
    <row r="6320" spans="1:10" x14ac:dyDescent="0.4">
      <c r="A6320" s="88" t="s">
        <v>2790</v>
      </c>
      <c r="B6320" s="86">
        <v>2014</v>
      </c>
      <c r="C6320" s="87" t="s">
        <v>1054</v>
      </c>
      <c r="D6320" s="88" t="s">
        <v>1064</v>
      </c>
      <c r="E6320" s="88" t="s">
        <v>96</v>
      </c>
      <c r="F6320" s="89">
        <v>181252922</v>
      </c>
      <c r="G6320" s="88">
        <v>5</v>
      </c>
      <c r="H6320" s="89">
        <v>12106658</v>
      </c>
      <c r="J6320" s="48"/>
    </row>
    <row r="6321" spans="1:10" x14ac:dyDescent="0.4">
      <c r="A6321" s="88" t="s">
        <v>2790</v>
      </c>
      <c r="B6321" s="86">
        <v>2014</v>
      </c>
      <c r="C6321" s="87" t="s">
        <v>1054</v>
      </c>
      <c r="D6321" s="88" t="s">
        <v>1064</v>
      </c>
      <c r="E6321" s="88" t="s">
        <v>96</v>
      </c>
      <c r="F6321" s="89">
        <v>140232296</v>
      </c>
      <c r="G6321" s="88">
        <v>1</v>
      </c>
      <c r="H6321" s="89">
        <v>16277549</v>
      </c>
      <c r="J6321" s="48"/>
    </row>
    <row r="6322" spans="1:10" x14ac:dyDescent="0.4">
      <c r="A6322" s="88" t="s">
        <v>2790</v>
      </c>
      <c r="B6322" s="86">
        <v>2014</v>
      </c>
      <c r="C6322" s="87" t="s">
        <v>1054</v>
      </c>
      <c r="D6322" s="88" t="s">
        <v>1064</v>
      </c>
      <c r="E6322" s="88" t="s">
        <v>96</v>
      </c>
      <c r="F6322" s="89">
        <v>151909651</v>
      </c>
      <c r="G6322" s="88">
        <v>1</v>
      </c>
      <c r="H6322" s="89">
        <v>28580319</v>
      </c>
      <c r="J6322" s="48"/>
    </row>
    <row r="6323" spans="1:10" x14ac:dyDescent="0.4">
      <c r="A6323" s="88" t="s">
        <v>2789</v>
      </c>
      <c r="B6323" s="86">
        <v>2014</v>
      </c>
      <c r="C6323" s="87" t="s">
        <v>1054</v>
      </c>
      <c r="D6323" s="88" t="s">
        <v>1051</v>
      </c>
      <c r="E6323" s="88" t="s">
        <v>96</v>
      </c>
      <c r="F6323" s="89">
        <v>158454571</v>
      </c>
      <c r="G6323" s="88">
        <v>5</v>
      </c>
      <c r="H6323" s="89">
        <v>17653513</v>
      </c>
      <c r="J6323" s="48"/>
    </row>
    <row r="6324" spans="1:10" x14ac:dyDescent="0.4">
      <c r="A6324" s="88" t="s">
        <v>2789</v>
      </c>
      <c r="B6324" s="86">
        <v>2015</v>
      </c>
      <c r="C6324" s="87" t="s">
        <v>1054</v>
      </c>
      <c r="D6324" s="88" t="s">
        <v>1051</v>
      </c>
      <c r="E6324" s="88" t="s">
        <v>96</v>
      </c>
      <c r="F6324" s="89">
        <v>148115536</v>
      </c>
      <c r="G6324" s="88">
        <v>2</v>
      </c>
      <c r="H6324" s="89">
        <v>10162095</v>
      </c>
      <c r="J6324" s="48"/>
    </row>
    <row r="6325" spans="1:10" x14ac:dyDescent="0.4">
      <c r="A6325" s="88" t="s">
        <v>2789</v>
      </c>
      <c r="B6325" s="86">
        <v>2015</v>
      </c>
      <c r="C6325" s="87" t="s">
        <v>1054</v>
      </c>
      <c r="D6325" s="88" t="s">
        <v>1051</v>
      </c>
      <c r="E6325" s="88" t="s">
        <v>96</v>
      </c>
      <c r="F6325" s="89">
        <v>248495885</v>
      </c>
      <c r="G6325" s="88">
        <v>1</v>
      </c>
      <c r="H6325" s="89">
        <v>19044371</v>
      </c>
      <c r="J6325" s="48"/>
    </row>
    <row r="6326" spans="1:10" x14ac:dyDescent="0.4">
      <c r="A6326" s="88" t="s">
        <v>2789</v>
      </c>
      <c r="B6326" s="86">
        <v>2017</v>
      </c>
      <c r="C6326" s="87" t="s">
        <v>1054</v>
      </c>
      <c r="D6326" s="88" t="s">
        <v>1051</v>
      </c>
      <c r="E6326" s="88" t="s">
        <v>96</v>
      </c>
      <c r="F6326" s="89">
        <v>182136034</v>
      </c>
      <c r="G6326" s="88">
        <v>2</v>
      </c>
      <c r="H6326" s="89">
        <v>24155468</v>
      </c>
      <c r="J6326" s="48"/>
    </row>
    <row r="6327" spans="1:10" x14ac:dyDescent="0.4">
      <c r="A6327" s="88" t="s">
        <v>2789</v>
      </c>
      <c r="B6327" s="86">
        <v>2017</v>
      </c>
      <c r="C6327" s="87" t="s">
        <v>1054</v>
      </c>
      <c r="D6327" s="88" t="s">
        <v>1051</v>
      </c>
      <c r="E6327" s="88" t="s">
        <v>96</v>
      </c>
      <c r="F6327" s="89">
        <v>92937680</v>
      </c>
      <c r="G6327" s="88">
        <v>4</v>
      </c>
      <c r="H6327" s="89">
        <v>10760360</v>
      </c>
      <c r="J6327" s="48"/>
    </row>
    <row r="6328" spans="1:10" x14ac:dyDescent="0.4">
      <c r="A6328" s="88" t="s">
        <v>2788</v>
      </c>
      <c r="B6328" s="86">
        <v>2017</v>
      </c>
      <c r="C6328" s="87" t="s">
        <v>1052</v>
      </c>
      <c r="D6328" s="88" t="s">
        <v>1051</v>
      </c>
      <c r="E6328" s="88" t="s">
        <v>106</v>
      </c>
      <c r="F6328" s="89">
        <v>203071578</v>
      </c>
      <c r="G6328" s="88">
        <v>1</v>
      </c>
      <c r="H6328" s="89">
        <v>21906836</v>
      </c>
      <c r="J6328" s="48"/>
    </row>
    <row r="6329" spans="1:10" x14ac:dyDescent="0.4">
      <c r="A6329" s="88" t="s">
        <v>2788</v>
      </c>
      <c r="B6329" s="86">
        <v>2017</v>
      </c>
      <c r="C6329" s="87" t="s">
        <v>1052</v>
      </c>
      <c r="D6329" s="88" t="s">
        <v>1051</v>
      </c>
      <c r="E6329" s="88" t="s">
        <v>106</v>
      </c>
      <c r="F6329" s="89">
        <v>193525682</v>
      </c>
      <c r="G6329" s="88">
        <v>4</v>
      </c>
      <c r="H6329" s="89">
        <v>34774048</v>
      </c>
      <c r="J6329" s="48"/>
    </row>
    <row r="6330" spans="1:10" x14ac:dyDescent="0.4">
      <c r="A6330" s="88" t="s">
        <v>2788</v>
      </c>
      <c r="B6330" s="86">
        <v>2017</v>
      </c>
      <c r="C6330" s="87" t="s">
        <v>1052</v>
      </c>
      <c r="D6330" s="88" t="s">
        <v>1051</v>
      </c>
      <c r="E6330" s="88" t="s">
        <v>106</v>
      </c>
      <c r="F6330" s="89">
        <v>130782354</v>
      </c>
      <c r="G6330" s="88">
        <v>3</v>
      </c>
      <c r="H6330" s="89">
        <v>32139156</v>
      </c>
      <c r="J6330" s="48"/>
    </row>
    <row r="6331" spans="1:10" x14ac:dyDescent="0.4">
      <c r="A6331" s="88" t="s">
        <v>2787</v>
      </c>
      <c r="B6331" s="86">
        <v>2017</v>
      </c>
      <c r="C6331" s="87" t="s">
        <v>1054</v>
      </c>
      <c r="D6331" s="88" t="s">
        <v>1064</v>
      </c>
      <c r="E6331" s="88" t="s">
        <v>102</v>
      </c>
      <c r="F6331" s="89">
        <v>125454153</v>
      </c>
      <c r="G6331" s="88">
        <v>4</v>
      </c>
      <c r="H6331" s="89">
        <v>20471663</v>
      </c>
      <c r="J6331" s="48"/>
    </row>
    <row r="6332" spans="1:10" x14ac:dyDescent="0.4">
      <c r="A6332" s="88" t="s">
        <v>2787</v>
      </c>
      <c r="B6332" s="86">
        <v>2017</v>
      </c>
      <c r="C6332" s="87" t="s">
        <v>1054</v>
      </c>
      <c r="D6332" s="88" t="s">
        <v>1064</v>
      </c>
      <c r="E6332" s="88" t="s">
        <v>102</v>
      </c>
      <c r="F6332" s="89">
        <v>211398311</v>
      </c>
      <c r="G6332" s="88">
        <v>1</v>
      </c>
      <c r="H6332" s="89">
        <v>22971668</v>
      </c>
      <c r="J6332" s="48"/>
    </row>
    <row r="6333" spans="1:10" x14ac:dyDescent="0.4">
      <c r="A6333" s="88" t="s">
        <v>2787</v>
      </c>
      <c r="B6333" s="86">
        <v>2014</v>
      </c>
      <c r="C6333" s="87" t="s">
        <v>1054</v>
      </c>
      <c r="D6333" s="88" t="s">
        <v>1064</v>
      </c>
      <c r="E6333" s="88" t="s">
        <v>102</v>
      </c>
      <c r="F6333" s="89">
        <v>233269092</v>
      </c>
      <c r="G6333" s="88">
        <v>1</v>
      </c>
      <c r="H6333" s="89">
        <v>33465807</v>
      </c>
      <c r="J6333" s="48"/>
    </row>
    <row r="6334" spans="1:10" x14ac:dyDescent="0.4">
      <c r="A6334" s="88" t="s">
        <v>2787</v>
      </c>
      <c r="B6334" s="86">
        <v>2014</v>
      </c>
      <c r="C6334" s="87" t="s">
        <v>1054</v>
      </c>
      <c r="D6334" s="88" t="s">
        <v>1064</v>
      </c>
      <c r="E6334" s="88" t="s">
        <v>102</v>
      </c>
      <c r="F6334" s="89">
        <v>97373190</v>
      </c>
      <c r="G6334" s="88">
        <v>1</v>
      </c>
      <c r="H6334" s="89">
        <v>22095187</v>
      </c>
      <c r="J6334" s="48"/>
    </row>
    <row r="6335" spans="1:10" x14ac:dyDescent="0.4">
      <c r="A6335" s="88" t="s">
        <v>2786</v>
      </c>
      <c r="B6335" s="86">
        <v>2015</v>
      </c>
      <c r="C6335" s="87" t="s">
        <v>1052</v>
      </c>
      <c r="D6335" s="88" t="s">
        <v>100</v>
      </c>
      <c r="E6335" s="88" t="s">
        <v>102</v>
      </c>
      <c r="F6335" s="89">
        <v>223794909</v>
      </c>
      <c r="G6335" s="88">
        <v>5</v>
      </c>
      <c r="H6335" s="89">
        <v>17918259</v>
      </c>
      <c r="J6335" s="48"/>
    </row>
    <row r="6336" spans="1:10" x14ac:dyDescent="0.4">
      <c r="A6336" s="88" t="s">
        <v>2785</v>
      </c>
      <c r="B6336" s="86">
        <v>2015</v>
      </c>
      <c r="C6336" s="87" t="s">
        <v>1054</v>
      </c>
      <c r="D6336" s="88" t="s">
        <v>1064</v>
      </c>
      <c r="E6336" s="88" t="s">
        <v>102</v>
      </c>
      <c r="F6336" s="89">
        <v>238835704</v>
      </c>
      <c r="G6336" s="88">
        <v>5</v>
      </c>
      <c r="H6336" s="89">
        <v>32132228</v>
      </c>
      <c r="J6336" s="48"/>
    </row>
    <row r="6337" spans="1:10" x14ac:dyDescent="0.4">
      <c r="A6337" s="88" t="s">
        <v>2784</v>
      </c>
      <c r="B6337" s="86">
        <v>2017</v>
      </c>
      <c r="C6337" s="87" t="s">
        <v>1054</v>
      </c>
      <c r="D6337" s="88" t="s">
        <v>1064</v>
      </c>
      <c r="E6337" s="88" t="s">
        <v>106</v>
      </c>
      <c r="F6337" s="89">
        <v>117192304</v>
      </c>
      <c r="G6337" s="88">
        <v>1</v>
      </c>
      <c r="H6337" s="89">
        <v>20444564</v>
      </c>
      <c r="J6337" s="48"/>
    </row>
    <row r="6338" spans="1:10" x14ac:dyDescent="0.4">
      <c r="A6338" s="88" t="s">
        <v>2784</v>
      </c>
      <c r="B6338" s="86">
        <v>2017</v>
      </c>
      <c r="C6338" s="87" t="s">
        <v>1054</v>
      </c>
      <c r="D6338" s="88" t="s">
        <v>1064</v>
      </c>
      <c r="E6338" s="88" t="s">
        <v>106</v>
      </c>
      <c r="F6338" s="89">
        <v>201337317</v>
      </c>
      <c r="G6338" s="88">
        <v>3</v>
      </c>
      <c r="H6338" s="89">
        <v>31469596</v>
      </c>
      <c r="J6338" s="48"/>
    </row>
    <row r="6339" spans="1:10" x14ac:dyDescent="0.4">
      <c r="A6339" s="88" t="s">
        <v>2783</v>
      </c>
      <c r="B6339" s="86">
        <v>2014</v>
      </c>
      <c r="C6339" s="87" t="s">
        <v>1054</v>
      </c>
      <c r="D6339" s="88" t="s">
        <v>1051</v>
      </c>
      <c r="E6339" s="88" t="s">
        <v>106</v>
      </c>
      <c r="F6339" s="89">
        <v>135817673</v>
      </c>
      <c r="G6339" s="88">
        <v>3</v>
      </c>
      <c r="H6339" s="89">
        <v>28493630</v>
      </c>
      <c r="J6339" s="48"/>
    </row>
    <row r="6340" spans="1:10" x14ac:dyDescent="0.4">
      <c r="A6340" s="88" t="s">
        <v>2783</v>
      </c>
      <c r="B6340" s="86">
        <v>2014</v>
      </c>
      <c r="C6340" s="87" t="s">
        <v>1054</v>
      </c>
      <c r="D6340" s="88" t="s">
        <v>1051</v>
      </c>
      <c r="E6340" s="88" t="s">
        <v>106</v>
      </c>
      <c r="F6340" s="89">
        <v>147224673</v>
      </c>
      <c r="G6340" s="88">
        <v>2</v>
      </c>
      <c r="H6340" s="89">
        <v>32045828</v>
      </c>
      <c r="J6340" s="48"/>
    </row>
    <row r="6341" spans="1:10" x14ac:dyDescent="0.4">
      <c r="A6341" s="88" t="s">
        <v>2783</v>
      </c>
      <c r="B6341" s="86">
        <v>2014</v>
      </c>
      <c r="C6341" s="87" t="s">
        <v>1054</v>
      </c>
      <c r="D6341" s="88" t="s">
        <v>1051</v>
      </c>
      <c r="E6341" s="88" t="s">
        <v>106</v>
      </c>
      <c r="F6341" s="89">
        <v>102761533</v>
      </c>
      <c r="G6341" s="88">
        <v>1</v>
      </c>
      <c r="H6341" s="89">
        <v>24298919</v>
      </c>
      <c r="J6341" s="48"/>
    </row>
    <row r="6342" spans="1:10" x14ac:dyDescent="0.4">
      <c r="A6342" s="88" t="s">
        <v>2782</v>
      </c>
      <c r="B6342" s="86">
        <v>2014</v>
      </c>
      <c r="C6342" s="87" t="s">
        <v>1054</v>
      </c>
      <c r="D6342" s="88" t="s">
        <v>1051</v>
      </c>
      <c r="E6342" s="88" t="s">
        <v>102</v>
      </c>
      <c r="F6342" s="89">
        <v>125407769</v>
      </c>
      <c r="G6342" s="88">
        <v>3</v>
      </c>
      <c r="H6342" s="89">
        <v>14399012</v>
      </c>
      <c r="J6342" s="48"/>
    </row>
    <row r="6343" spans="1:10" x14ac:dyDescent="0.4">
      <c r="A6343" s="88" t="s">
        <v>2782</v>
      </c>
      <c r="B6343" s="86">
        <v>2014</v>
      </c>
      <c r="C6343" s="87" t="s">
        <v>1054</v>
      </c>
      <c r="D6343" s="88" t="s">
        <v>1051</v>
      </c>
      <c r="E6343" s="88" t="s">
        <v>102</v>
      </c>
      <c r="F6343" s="89">
        <v>123443890</v>
      </c>
      <c r="G6343" s="88">
        <v>3</v>
      </c>
      <c r="H6343" s="89">
        <v>27972364</v>
      </c>
      <c r="J6343" s="48"/>
    </row>
    <row r="6344" spans="1:10" x14ac:dyDescent="0.4">
      <c r="A6344" s="88" t="s">
        <v>2781</v>
      </c>
      <c r="B6344" s="86">
        <v>2015</v>
      </c>
      <c r="C6344" s="87" t="s">
        <v>1061</v>
      </c>
      <c r="D6344" s="88" t="s">
        <v>100</v>
      </c>
      <c r="E6344" s="88" t="s">
        <v>104</v>
      </c>
      <c r="F6344" s="89">
        <v>182700372</v>
      </c>
      <c r="G6344" s="88">
        <v>5</v>
      </c>
      <c r="H6344" s="89">
        <v>18667636</v>
      </c>
      <c r="J6344" s="48"/>
    </row>
    <row r="6345" spans="1:10" x14ac:dyDescent="0.4">
      <c r="A6345" s="88" t="s">
        <v>2781</v>
      </c>
      <c r="B6345" s="86">
        <v>2016</v>
      </c>
      <c r="C6345" s="87" t="s">
        <v>1061</v>
      </c>
      <c r="D6345" s="88" t="s">
        <v>100</v>
      </c>
      <c r="E6345" s="88" t="s">
        <v>104</v>
      </c>
      <c r="F6345" s="89">
        <v>168962527</v>
      </c>
      <c r="G6345" s="88">
        <v>1</v>
      </c>
      <c r="H6345" s="89">
        <v>29389056</v>
      </c>
      <c r="J6345" s="48"/>
    </row>
    <row r="6346" spans="1:10" x14ac:dyDescent="0.4">
      <c r="A6346" s="88" t="s">
        <v>2780</v>
      </c>
      <c r="B6346" s="86">
        <v>2016</v>
      </c>
      <c r="C6346" s="87" t="s">
        <v>1054</v>
      </c>
      <c r="D6346" s="88" t="s">
        <v>100</v>
      </c>
      <c r="E6346" s="88" t="s">
        <v>102</v>
      </c>
      <c r="F6346" s="89">
        <v>135146651</v>
      </c>
      <c r="G6346" s="88">
        <v>2</v>
      </c>
      <c r="H6346" s="89">
        <v>28885841</v>
      </c>
      <c r="J6346" s="48"/>
    </row>
    <row r="6347" spans="1:10" x14ac:dyDescent="0.4">
      <c r="A6347" s="88" t="s">
        <v>2780</v>
      </c>
      <c r="B6347" s="86">
        <v>2017</v>
      </c>
      <c r="C6347" s="87" t="s">
        <v>1054</v>
      </c>
      <c r="D6347" s="88" t="s">
        <v>100</v>
      </c>
      <c r="E6347" s="88" t="s">
        <v>102</v>
      </c>
      <c r="F6347" s="89">
        <v>217894754</v>
      </c>
      <c r="G6347" s="88">
        <v>5</v>
      </c>
      <c r="H6347" s="89">
        <v>22822173</v>
      </c>
      <c r="J6347" s="48"/>
    </row>
    <row r="6348" spans="1:10" x14ac:dyDescent="0.4">
      <c r="A6348" s="88" t="s">
        <v>2779</v>
      </c>
      <c r="B6348" s="86">
        <v>2014</v>
      </c>
      <c r="C6348" s="87" t="s">
        <v>1061</v>
      </c>
      <c r="D6348" s="88" t="s">
        <v>1051</v>
      </c>
      <c r="E6348" s="88" t="s">
        <v>96</v>
      </c>
      <c r="F6348" s="89">
        <v>175957898</v>
      </c>
      <c r="G6348" s="88">
        <v>1</v>
      </c>
      <c r="H6348" s="89">
        <v>33019290</v>
      </c>
      <c r="J6348" s="48"/>
    </row>
    <row r="6349" spans="1:10" x14ac:dyDescent="0.4">
      <c r="A6349" s="88" t="s">
        <v>2779</v>
      </c>
      <c r="B6349" s="86">
        <v>2014</v>
      </c>
      <c r="C6349" s="87" t="s">
        <v>1061</v>
      </c>
      <c r="D6349" s="88" t="s">
        <v>1051</v>
      </c>
      <c r="E6349" s="88" t="s">
        <v>96</v>
      </c>
      <c r="F6349" s="89">
        <v>162508299</v>
      </c>
      <c r="G6349" s="88">
        <v>4</v>
      </c>
      <c r="H6349" s="89">
        <v>29020756</v>
      </c>
      <c r="J6349" s="48"/>
    </row>
    <row r="6350" spans="1:10" x14ac:dyDescent="0.4">
      <c r="A6350" s="88" t="s">
        <v>2779</v>
      </c>
      <c r="B6350" s="86">
        <v>2014</v>
      </c>
      <c r="C6350" s="87" t="s">
        <v>1061</v>
      </c>
      <c r="D6350" s="88" t="s">
        <v>1051</v>
      </c>
      <c r="E6350" s="88" t="s">
        <v>96</v>
      </c>
      <c r="F6350" s="89">
        <v>125116323</v>
      </c>
      <c r="G6350" s="88">
        <v>5</v>
      </c>
      <c r="H6350" s="89">
        <v>30090841</v>
      </c>
      <c r="J6350" s="48"/>
    </row>
    <row r="6351" spans="1:10" x14ac:dyDescent="0.4">
      <c r="A6351" s="88" t="s">
        <v>2779</v>
      </c>
      <c r="B6351" s="86">
        <v>2014</v>
      </c>
      <c r="C6351" s="87" t="s">
        <v>1061</v>
      </c>
      <c r="D6351" s="88" t="s">
        <v>1051</v>
      </c>
      <c r="E6351" s="88" t="s">
        <v>96</v>
      </c>
      <c r="F6351" s="89">
        <v>158550921</v>
      </c>
      <c r="G6351" s="88">
        <v>3</v>
      </c>
      <c r="H6351" s="89">
        <v>25671642</v>
      </c>
      <c r="J6351" s="48"/>
    </row>
    <row r="6352" spans="1:10" x14ac:dyDescent="0.4">
      <c r="A6352" s="88" t="s">
        <v>2778</v>
      </c>
      <c r="B6352" s="86">
        <v>2017</v>
      </c>
      <c r="C6352" s="87" t="s">
        <v>1054</v>
      </c>
      <c r="D6352" s="88" t="s">
        <v>1051</v>
      </c>
      <c r="E6352" s="88" t="s">
        <v>102</v>
      </c>
      <c r="F6352" s="89">
        <v>180705069</v>
      </c>
      <c r="G6352" s="88">
        <v>4</v>
      </c>
      <c r="H6352" s="89">
        <v>32885964</v>
      </c>
      <c r="J6352" s="48"/>
    </row>
    <row r="6353" spans="1:10" x14ac:dyDescent="0.4">
      <c r="A6353" s="88" t="s">
        <v>2778</v>
      </c>
      <c r="B6353" s="86">
        <v>2017</v>
      </c>
      <c r="C6353" s="87" t="s">
        <v>1054</v>
      </c>
      <c r="D6353" s="88" t="s">
        <v>1051</v>
      </c>
      <c r="E6353" s="88" t="s">
        <v>102</v>
      </c>
      <c r="F6353" s="89">
        <v>133612393</v>
      </c>
      <c r="G6353" s="88">
        <v>2</v>
      </c>
      <c r="H6353" s="89">
        <v>11172131</v>
      </c>
      <c r="J6353" s="48"/>
    </row>
    <row r="6354" spans="1:10" x14ac:dyDescent="0.4">
      <c r="A6354" s="88" t="s">
        <v>2778</v>
      </c>
      <c r="B6354" s="86">
        <v>2014</v>
      </c>
      <c r="C6354" s="87" t="s">
        <v>1054</v>
      </c>
      <c r="D6354" s="88" t="s">
        <v>1051</v>
      </c>
      <c r="E6354" s="88" t="s">
        <v>102</v>
      </c>
      <c r="F6354" s="89">
        <v>240509689</v>
      </c>
      <c r="G6354" s="88">
        <v>1</v>
      </c>
      <c r="H6354" s="89">
        <v>26744813</v>
      </c>
      <c r="J6354" s="48"/>
    </row>
    <row r="6355" spans="1:10" x14ac:dyDescent="0.4">
      <c r="A6355" s="88" t="s">
        <v>2777</v>
      </c>
      <c r="B6355" s="86">
        <v>2014</v>
      </c>
      <c r="C6355" s="87" t="s">
        <v>1054</v>
      </c>
      <c r="D6355" s="88" t="s">
        <v>1064</v>
      </c>
      <c r="E6355" s="88" t="s">
        <v>106</v>
      </c>
      <c r="F6355" s="89">
        <v>209108333</v>
      </c>
      <c r="G6355" s="88">
        <v>4</v>
      </c>
      <c r="H6355" s="89">
        <v>24249975</v>
      </c>
      <c r="J6355" s="48"/>
    </row>
    <row r="6356" spans="1:10" x14ac:dyDescent="0.4">
      <c r="A6356" s="88" t="s">
        <v>2777</v>
      </c>
      <c r="B6356" s="86">
        <v>2014</v>
      </c>
      <c r="C6356" s="87" t="s">
        <v>1054</v>
      </c>
      <c r="D6356" s="88" t="s">
        <v>1064</v>
      </c>
      <c r="E6356" s="88" t="s">
        <v>106</v>
      </c>
      <c r="F6356" s="89">
        <v>159188076</v>
      </c>
      <c r="G6356" s="88">
        <v>2</v>
      </c>
      <c r="H6356" s="89">
        <v>22028916</v>
      </c>
      <c r="J6356" s="48"/>
    </row>
    <row r="6357" spans="1:10" x14ac:dyDescent="0.4">
      <c r="A6357" s="88" t="s">
        <v>2776</v>
      </c>
      <c r="B6357" s="86">
        <v>2014</v>
      </c>
      <c r="C6357" s="87" t="s">
        <v>1061</v>
      </c>
      <c r="D6357" s="88" t="s">
        <v>1064</v>
      </c>
      <c r="E6357" s="88" t="s">
        <v>106</v>
      </c>
      <c r="F6357" s="89">
        <v>121878744</v>
      </c>
      <c r="G6357" s="88">
        <v>1</v>
      </c>
      <c r="H6357" s="89">
        <v>33685810</v>
      </c>
      <c r="J6357" s="48"/>
    </row>
    <row r="6358" spans="1:10" x14ac:dyDescent="0.4">
      <c r="A6358" s="88" t="s">
        <v>2775</v>
      </c>
      <c r="B6358" s="86">
        <v>2016</v>
      </c>
      <c r="C6358" s="87" t="s">
        <v>1052</v>
      </c>
      <c r="D6358" s="88" t="s">
        <v>1051</v>
      </c>
      <c r="E6358" s="88" t="s">
        <v>102</v>
      </c>
      <c r="F6358" s="89">
        <v>242675817</v>
      </c>
      <c r="G6358" s="88">
        <v>5</v>
      </c>
      <c r="H6358" s="89">
        <v>23722744</v>
      </c>
      <c r="J6358" s="48"/>
    </row>
    <row r="6359" spans="1:10" x14ac:dyDescent="0.4">
      <c r="A6359" s="88" t="s">
        <v>2774</v>
      </c>
      <c r="B6359" s="86">
        <v>2016</v>
      </c>
      <c r="C6359" s="87" t="s">
        <v>1052</v>
      </c>
      <c r="D6359" s="88" t="s">
        <v>1064</v>
      </c>
      <c r="E6359" s="88" t="s">
        <v>96</v>
      </c>
      <c r="F6359" s="89">
        <v>196701411</v>
      </c>
      <c r="G6359" s="88">
        <v>2</v>
      </c>
      <c r="H6359" s="89">
        <v>19191123</v>
      </c>
      <c r="J6359" s="48"/>
    </row>
    <row r="6360" spans="1:10" x14ac:dyDescent="0.4">
      <c r="A6360" s="88" t="s">
        <v>2774</v>
      </c>
      <c r="B6360" s="86">
        <v>2016</v>
      </c>
      <c r="C6360" s="87" t="s">
        <v>1052</v>
      </c>
      <c r="D6360" s="88" t="s">
        <v>1064</v>
      </c>
      <c r="E6360" s="88" t="s">
        <v>96</v>
      </c>
      <c r="F6360" s="89">
        <v>96526272</v>
      </c>
      <c r="G6360" s="88">
        <v>5</v>
      </c>
      <c r="H6360" s="89">
        <v>23452464</v>
      </c>
      <c r="J6360" s="48"/>
    </row>
    <row r="6361" spans="1:10" x14ac:dyDescent="0.4">
      <c r="A6361" s="88" t="s">
        <v>2773</v>
      </c>
      <c r="B6361" s="86">
        <v>2017</v>
      </c>
      <c r="C6361" s="87" t="s">
        <v>1052</v>
      </c>
      <c r="D6361" s="88" t="s">
        <v>1064</v>
      </c>
      <c r="E6361" s="88" t="s">
        <v>106</v>
      </c>
      <c r="F6361" s="89">
        <v>180073476</v>
      </c>
      <c r="G6361" s="88">
        <v>2</v>
      </c>
      <c r="H6361" s="89">
        <v>32135445</v>
      </c>
      <c r="J6361" s="48"/>
    </row>
    <row r="6362" spans="1:10" x14ac:dyDescent="0.4">
      <c r="A6362" s="88" t="s">
        <v>2773</v>
      </c>
      <c r="B6362" s="86">
        <v>2017</v>
      </c>
      <c r="C6362" s="87" t="s">
        <v>1052</v>
      </c>
      <c r="D6362" s="88" t="s">
        <v>1064</v>
      </c>
      <c r="E6362" s="88" t="s">
        <v>106</v>
      </c>
      <c r="F6362" s="89">
        <v>107356540</v>
      </c>
      <c r="G6362" s="88">
        <v>4</v>
      </c>
      <c r="H6362" s="89">
        <v>32299083</v>
      </c>
      <c r="J6362" s="48"/>
    </row>
    <row r="6363" spans="1:10" x14ac:dyDescent="0.4">
      <c r="A6363" s="88" t="s">
        <v>2773</v>
      </c>
      <c r="B6363" s="86">
        <v>2015</v>
      </c>
      <c r="C6363" s="87" t="s">
        <v>1052</v>
      </c>
      <c r="D6363" s="88" t="s">
        <v>1064</v>
      </c>
      <c r="E6363" s="88" t="s">
        <v>106</v>
      </c>
      <c r="F6363" s="89">
        <v>162635884</v>
      </c>
      <c r="G6363" s="88">
        <v>3</v>
      </c>
      <c r="H6363" s="89">
        <v>24164581</v>
      </c>
      <c r="J6363" s="48"/>
    </row>
    <row r="6364" spans="1:10" x14ac:dyDescent="0.4">
      <c r="A6364" s="88" t="s">
        <v>2773</v>
      </c>
      <c r="B6364" s="86">
        <v>2014</v>
      </c>
      <c r="C6364" s="87" t="s">
        <v>1052</v>
      </c>
      <c r="D6364" s="88" t="s">
        <v>1064</v>
      </c>
      <c r="E6364" s="88" t="s">
        <v>106</v>
      </c>
      <c r="F6364" s="89">
        <v>108147332</v>
      </c>
      <c r="G6364" s="88">
        <v>2</v>
      </c>
      <c r="H6364" s="89">
        <v>29870794</v>
      </c>
      <c r="J6364" s="48"/>
    </row>
    <row r="6365" spans="1:10" x14ac:dyDescent="0.4">
      <c r="A6365" s="88" t="s">
        <v>2773</v>
      </c>
      <c r="B6365" s="86">
        <v>2016</v>
      </c>
      <c r="C6365" s="87" t="s">
        <v>1052</v>
      </c>
      <c r="D6365" s="88" t="s">
        <v>1064</v>
      </c>
      <c r="E6365" s="88" t="s">
        <v>106</v>
      </c>
      <c r="F6365" s="89">
        <v>118151997</v>
      </c>
      <c r="G6365" s="88">
        <v>4</v>
      </c>
      <c r="H6365" s="89">
        <v>33179846</v>
      </c>
      <c r="J6365" s="48"/>
    </row>
    <row r="6366" spans="1:10" x14ac:dyDescent="0.4">
      <c r="A6366" s="88" t="s">
        <v>2772</v>
      </c>
      <c r="B6366" s="86">
        <v>2016</v>
      </c>
      <c r="C6366" s="87" t="s">
        <v>1054</v>
      </c>
      <c r="D6366" s="88" t="s">
        <v>100</v>
      </c>
      <c r="E6366" s="88" t="s">
        <v>102</v>
      </c>
      <c r="F6366" s="89">
        <v>238264795</v>
      </c>
      <c r="G6366" s="88">
        <v>3</v>
      </c>
      <c r="H6366" s="89">
        <v>25789390</v>
      </c>
      <c r="J6366" s="48"/>
    </row>
    <row r="6367" spans="1:10" x14ac:dyDescent="0.4">
      <c r="A6367" s="88" t="s">
        <v>2771</v>
      </c>
      <c r="B6367" s="86">
        <v>2016</v>
      </c>
      <c r="C6367" s="87" t="s">
        <v>1054</v>
      </c>
      <c r="D6367" s="88" t="s">
        <v>100</v>
      </c>
      <c r="E6367" s="88" t="s">
        <v>96</v>
      </c>
      <c r="F6367" s="89">
        <v>197336472</v>
      </c>
      <c r="G6367" s="88">
        <v>3</v>
      </c>
      <c r="H6367" s="89">
        <v>21328002</v>
      </c>
      <c r="J6367" s="48"/>
    </row>
    <row r="6368" spans="1:10" x14ac:dyDescent="0.4">
      <c r="A6368" s="88" t="s">
        <v>2771</v>
      </c>
      <c r="B6368" s="86">
        <v>2016</v>
      </c>
      <c r="C6368" s="87" t="s">
        <v>1054</v>
      </c>
      <c r="D6368" s="88" t="s">
        <v>100</v>
      </c>
      <c r="E6368" s="88" t="s">
        <v>96</v>
      </c>
      <c r="F6368" s="89">
        <v>238273549</v>
      </c>
      <c r="G6368" s="88">
        <v>4</v>
      </c>
      <c r="H6368" s="89">
        <v>11476102</v>
      </c>
      <c r="J6368" s="48"/>
    </row>
    <row r="6369" spans="1:10" x14ac:dyDescent="0.4">
      <c r="A6369" s="88" t="s">
        <v>2770</v>
      </c>
      <c r="B6369" s="86">
        <v>2017</v>
      </c>
      <c r="C6369" s="87" t="s">
        <v>1061</v>
      </c>
      <c r="D6369" s="88" t="s">
        <v>100</v>
      </c>
      <c r="E6369" s="88" t="s">
        <v>106</v>
      </c>
      <c r="F6369" s="89">
        <v>138473668</v>
      </c>
      <c r="G6369" s="88">
        <v>4</v>
      </c>
      <c r="H6369" s="89">
        <v>14793822</v>
      </c>
      <c r="J6369" s="48"/>
    </row>
    <row r="6370" spans="1:10" x14ac:dyDescent="0.4">
      <c r="A6370" s="88" t="s">
        <v>2769</v>
      </c>
      <c r="B6370" s="86">
        <v>2017</v>
      </c>
      <c r="C6370" s="87" t="s">
        <v>1054</v>
      </c>
      <c r="D6370" s="88" t="s">
        <v>1051</v>
      </c>
      <c r="E6370" s="88" t="s">
        <v>102</v>
      </c>
      <c r="F6370" s="89">
        <v>110372039</v>
      </c>
      <c r="G6370" s="88">
        <v>5</v>
      </c>
      <c r="H6370" s="89">
        <v>13275010</v>
      </c>
      <c r="J6370" s="48"/>
    </row>
    <row r="6371" spans="1:10" x14ac:dyDescent="0.4">
      <c r="A6371" s="88" t="s">
        <v>2769</v>
      </c>
      <c r="B6371" s="86">
        <v>2017</v>
      </c>
      <c r="C6371" s="87" t="s">
        <v>1054</v>
      </c>
      <c r="D6371" s="88" t="s">
        <v>1051</v>
      </c>
      <c r="E6371" s="88" t="s">
        <v>102</v>
      </c>
      <c r="F6371" s="89">
        <v>195649024</v>
      </c>
      <c r="G6371" s="88">
        <v>2</v>
      </c>
      <c r="H6371" s="89">
        <v>13980552</v>
      </c>
      <c r="J6371" s="48"/>
    </row>
    <row r="6372" spans="1:10" x14ac:dyDescent="0.4">
      <c r="A6372" s="88" t="s">
        <v>2769</v>
      </c>
      <c r="B6372" s="86">
        <v>2017</v>
      </c>
      <c r="C6372" s="87" t="s">
        <v>1054</v>
      </c>
      <c r="D6372" s="88" t="s">
        <v>1051</v>
      </c>
      <c r="E6372" s="88" t="s">
        <v>102</v>
      </c>
      <c r="F6372" s="89">
        <v>97021323</v>
      </c>
      <c r="G6372" s="88">
        <v>3</v>
      </c>
      <c r="H6372" s="89">
        <v>31074997</v>
      </c>
      <c r="J6372" s="48"/>
    </row>
    <row r="6373" spans="1:10" x14ac:dyDescent="0.4">
      <c r="A6373" s="88" t="s">
        <v>2769</v>
      </c>
      <c r="B6373" s="86">
        <v>2017</v>
      </c>
      <c r="C6373" s="87" t="s">
        <v>1054</v>
      </c>
      <c r="D6373" s="88" t="s">
        <v>1051</v>
      </c>
      <c r="E6373" s="88" t="s">
        <v>102</v>
      </c>
      <c r="F6373" s="89">
        <v>242428222</v>
      </c>
      <c r="G6373" s="88">
        <v>5</v>
      </c>
      <c r="H6373" s="89">
        <v>31104547</v>
      </c>
      <c r="J6373" s="48"/>
    </row>
    <row r="6374" spans="1:10" x14ac:dyDescent="0.4">
      <c r="A6374" s="88" t="s">
        <v>2768</v>
      </c>
      <c r="B6374" s="86">
        <v>2017</v>
      </c>
      <c r="C6374" s="87" t="s">
        <v>1052</v>
      </c>
      <c r="D6374" s="88" t="s">
        <v>1051</v>
      </c>
      <c r="E6374" s="88" t="s">
        <v>106</v>
      </c>
      <c r="F6374" s="89">
        <v>139084248</v>
      </c>
      <c r="G6374" s="88">
        <v>4</v>
      </c>
      <c r="H6374" s="89">
        <v>25766699</v>
      </c>
      <c r="J6374" s="48"/>
    </row>
    <row r="6375" spans="1:10" x14ac:dyDescent="0.4">
      <c r="A6375" s="88" t="s">
        <v>2768</v>
      </c>
      <c r="B6375" s="86">
        <v>2014</v>
      </c>
      <c r="C6375" s="87" t="s">
        <v>1052</v>
      </c>
      <c r="D6375" s="88" t="s">
        <v>1051</v>
      </c>
      <c r="E6375" s="88" t="s">
        <v>106</v>
      </c>
      <c r="F6375" s="89">
        <v>175961710</v>
      </c>
      <c r="G6375" s="88">
        <v>4</v>
      </c>
      <c r="H6375" s="89">
        <v>33805944</v>
      </c>
      <c r="J6375" s="48"/>
    </row>
    <row r="6376" spans="1:10" x14ac:dyDescent="0.4">
      <c r="A6376" s="88" t="s">
        <v>2767</v>
      </c>
      <c r="B6376" s="86">
        <v>2015</v>
      </c>
      <c r="C6376" s="87" t="s">
        <v>1054</v>
      </c>
      <c r="D6376" s="88" t="s">
        <v>1051</v>
      </c>
      <c r="E6376" s="88" t="s">
        <v>106</v>
      </c>
      <c r="F6376" s="89">
        <v>161399989</v>
      </c>
      <c r="G6376" s="88">
        <v>2</v>
      </c>
      <c r="H6376" s="89">
        <v>24905590</v>
      </c>
      <c r="J6376" s="48"/>
    </row>
    <row r="6377" spans="1:10" x14ac:dyDescent="0.4">
      <c r="A6377" s="88" t="s">
        <v>2767</v>
      </c>
      <c r="B6377" s="86">
        <v>2015</v>
      </c>
      <c r="C6377" s="87" t="s">
        <v>1054</v>
      </c>
      <c r="D6377" s="88" t="s">
        <v>1051</v>
      </c>
      <c r="E6377" s="88" t="s">
        <v>106</v>
      </c>
      <c r="F6377" s="89">
        <v>117275203</v>
      </c>
      <c r="G6377" s="88">
        <v>5</v>
      </c>
      <c r="H6377" s="89">
        <v>16620201</v>
      </c>
      <c r="J6377" s="48"/>
    </row>
    <row r="6378" spans="1:10" x14ac:dyDescent="0.4">
      <c r="A6378" s="88" t="s">
        <v>2767</v>
      </c>
      <c r="B6378" s="86">
        <v>2016</v>
      </c>
      <c r="C6378" s="87" t="s">
        <v>1054</v>
      </c>
      <c r="D6378" s="88" t="s">
        <v>1051</v>
      </c>
      <c r="E6378" s="88" t="s">
        <v>106</v>
      </c>
      <c r="F6378" s="89">
        <v>111952997</v>
      </c>
      <c r="G6378" s="88">
        <v>5</v>
      </c>
      <c r="H6378" s="89">
        <v>30272094</v>
      </c>
      <c r="J6378" s="48"/>
    </row>
    <row r="6379" spans="1:10" x14ac:dyDescent="0.4">
      <c r="A6379" s="88" t="s">
        <v>2767</v>
      </c>
      <c r="B6379" s="86">
        <v>2015</v>
      </c>
      <c r="C6379" s="87" t="s">
        <v>1054</v>
      </c>
      <c r="D6379" s="88" t="s">
        <v>1051</v>
      </c>
      <c r="E6379" s="88" t="s">
        <v>106</v>
      </c>
      <c r="F6379" s="89">
        <v>229980268</v>
      </c>
      <c r="G6379" s="88">
        <v>1</v>
      </c>
      <c r="H6379" s="89">
        <v>26526743</v>
      </c>
      <c r="J6379" s="48"/>
    </row>
    <row r="6380" spans="1:10" x14ac:dyDescent="0.4">
      <c r="A6380" s="88" t="s">
        <v>2766</v>
      </c>
      <c r="B6380" s="86">
        <v>2017</v>
      </c>
      <c r="C6380" s="87" t="s">
        <v>1054</v>
      </c>
      <c r="D6380" s="88" t="s">
        <v>1051</v>
      </c>
      <c r="E6380" s="88" t="s">
        <v>96</v>
      </c>
      <c r="F6380" s="89">
        <v>105292777</v>
      </c>
      <c r="G6380" s="88">
        <v>4</v>
      </c>
      <c r="H6380" s="89">
        <v>10687070</v>
      </c>
      <c r="J6380" s="48"/>
    </row>
    <row r="6381" spans="1:10" x14ac:dyDescent="0.4">
      <c r="A6381" s="88" t="s">
        <v>2765</v>
      </c>
      <c r="B6381" s="86">
        <v>2017</v>
      </c>
      <c r="C6381" s="87" t="s">
        <v>1054</v>
      </c>
      <c r="D6381" s="88" t="s">
        <v>100</v>
      </c>
      <c r="E6381" s="88" t="s">
        <v>102</v>
      </c>
      <c r="F6381" s="89">
        <v>181985015</v>
      </c>
      <c r="G6381" s="88">
        <v>5</v>
      </c>
      <c r="H6381" s="89">
        <v>23085298</v>
      </c>
      <c r="J6381" s="48"/>
    </row>
    <row r="6382" spans="1:10" x14ac:dyDescent="0.4">
      <c r="A6382" s="88" t="s">
        <v>2765</v>
      </c>
      <c r="B6382" s="86">
        <v>2014</v>
      </c>
      <c r="C6382" s="87" t="s">
        <v>1054</v>
      </c>
      <c r="D6382" s="88" t="s">
        <v>100</v>
      </c>
      <c r="E6382" s="88" t="s">
        <v>102</v>
      </c>
      <c r="F6382" s="89">
        <v>149406846</v>
      </c>
      <c r="G6382" s="88">
        <v>3</v>
      </c>
      <c r="H6382" s="89">
        <v>17049016</v>
      </c>
      <c r="J6382" s="48"/>
    </row>
    <row r="6383" spans="1:10" x14ac:dyDescent="0.4">
      <c r="A6383" s="88" t="s">
        <v>2764</v>
      </c>
      <c r="B6383" s="86">
        <v>2014</v>
      </c>
      <c r="C6383" s="87" t="s">
        <v>1054</v>
      </c>
      <c r="D6383" s="88" t="s">
        <v>1051</v>
      </c>
      <c r="E6383" s="88" t="s">
        <v>96</v>
      </c>
      <c r="F6383" s="89">
        <v>132086133</v>
      </c>
      <c r="G6383" s="88">
        <v>4</v>
      </c>
      <c r="H6383" s="89">
        <v>10224874</v>
      </c>
      <c r="J6383" s="48"/>
    </row>
    <row r="6384" spans="1:10" x14ac:dyDescent="0.4">
      <c r="A6384" s="88" t="s">
        <v>2764</v>
      </c>
      <c r="B6384" s="86">
        <v>2014</v>
      </c>
      <c r="C6384" s="87" t="s">
        <v>1054</v>
      </c>
      <c r="D6384" s="88" t="s">
        <v>1051</v>
      </c>
      <c r="E6384" s="88" t="s">
        <v>96</v>
      </c>
      <c r="F6384" s="89">
        <v>149889262</v>
      </c>
      <c r="G6384" s="88">
        <v>1</v>
      </c>
      <c r="H6384" s="89">
        <v>20191471</v>
      </c>
      <c r="J6384" s="48"/>
    </row>
    <row r="6385" spans="1:10" x14ac:dyDescent="0.4">
      <c r="A6385" s="88" t="s">
        <v>2763</v>
      </c>
      <c r="B6385" s="86">
        <v>2014</v>
      </c>
      <c r="C6385" s="87" t="s">
        <v>1052</v>
      </c>
      <c r="D6385" s="88" t="s">
        <v>1051</v>
      </c>
      <c r="E6385" s="88" t="s">
        <v>104</v>
      </c>
      <c r="F6385" s="89">
        <v>98601540</v>
      </c>
      <c r="G6385" s="88">
        <v>5</v>
      </c>
      <c r="H6385" s="89">
        <v>27769852</v>
      </c>
      <c r="J6385" s="48"/>
    </row>
    <row r="6386" spans="1:10" x14ac:dyDescent="0.4">
      <c r="A6386" s="88" t="s">
        <v>2762</v>
      </c>
      <c r="B6386" s="86">
        <v>2014</v>
      </c>
      <c r="C6386" s="87" t="s">
        <v>1054</v>
      </c>
      <c r="D6386" s="88" t="s">
        <v>1051</v>
      </c>
      <c r="E6386" s="88" t="s">
        <v>96</v>
      </c>
      <c r="F6386" s="89">
        <v>161896270</v>
      </c>
      <c r="G6386" s="88">
        <v>5</v>
      </c>
      <c r="H6386" s="89">
        <v>33066337</v>
      </c>
      <c r="J6386" s="48"/>
    </row>
    <row r="6387" spans="1:10" x14ac:dyDescent="0.4">
      <c r="A6387" s="88" t="s">
        <v>2761</v>
      </c>
      <c r="B6387" s="86">
        <v>2014</v>
      </c>
      <c r="C6387" s="87" t="s">
        <v>1070</v>
      </c>
      <c r="D6387" s="88" t="s">
        <v>1051</v>
      </c>
      <c r="E6387" s="88" t="s">
        <v>96</v>
      </c>
      <c r="F6387" s="89">
        <v>109088994</v>
      </c>
      <c r="G6387" s="88">
        <v>5</v>
      </c>
      <c r="H6387" s="89">
        <v>12378849</v>
      </c>
      <c r="J6387" s="48"/>
    </row>
    <row r="6388" spans="1:10" x14ac:dyDescent="0.4">
      <c r="A6388" s="88" t="s">
        <v>2761</v>
      </c>
      <c r="B6388" s="86">
        <v>2016</v>
      </c>
      <c r="C6388" s="87" t="s">
        <v>1070</v>
      </c>
      <c r="D6388" s="88" t="s">
        <v>1051</v>
      </c>
      <c r="E6388" s="88" t="s">
        <v>96</v>
      </c>
      <c r="F6388" s="89">
        <v>211607896</v>
      </c>
      <c r="G6388" s="88">
        <v>4</v>
      </c>
      <c r="H6388" s="89">
        <v>21948234</v>
      </c>
      <c r="J6388" s="48"/>
    </row>
    <row r="6389" spans="1:10" x14ac:dyDescent="0.4">
      <c r="A6389" s="88" t="s">
        <v>2761</v>
      </c>
      <c r="B6389" s="86">
        <v>2016</v>
      </c>
      <c r="C6389" s="87" t="s">
        <v>1070</v>
      </c>
      <c r="D6389" s="88" t="s">
        <v>1051</v>
      </c>
      <c r="E6389" s="88" t="s">
        <v>96</v>
      </c>
      <c r="F6389" s="89">
        <v>174402593</v>
      </c>
      <c r="G6389" s="88">
        <v>5</v>
      </c>
      <c r="H6389" s="89">
        <v>13427483</v>
      </c>
      <c r="J6389" s="48"/>
    </row>
    <row r="6390" spans="1:10" x14ac:dyDescent="0.4">
      <c r="A6390" s="88" t="s">
        <v>2760</v>
      </c>
      <c r="B6390" s="86">
        <v>2016</v>
      </c>
      <c r="C6390" s="87" t="s">
        <v>1054</v>
      </c>
      <c r="D6390" s="88" t="s">
        <v>100</v>
      </c>
      <c r="E6390" s="88" t="s">
        <v>96</v>
      </c>
      <c r="F6390" s="89">
        <v>184628291</v>
      </c>
      <c r="G6390" s="88">
        <v>5</v>
      </c>
      <c r="H6390" s="89">
        <v>25842252</v>
      </c>
      <c r="J6390" s="48"/>
    </row>
    <row r="6391" spans="1:10" x14ac:dyDescent="0.4">
      <c r="A6391" s="88" t="s">
        <v>2759</v>
      </c>
      <c r="B6391" s="86">
        <v>2016</v>
      </c>
      <c r="C6391" s="87" t="s">
        <v>1054</v>
      </c>
      <c r="D6391" s="88" t="s">
        <v>1051</v>
      </c>
      <c r="E6391" s="88" t="s">
        <v>104</v>
      </c>
      <c r="F6391" s="89">
        <v>130516396</v>
      </c>
      <c r="G6391" s="88">
        <v>5</v>
      </c>
      <c r="H6391" s="89">
        <v>20687999</v>
      </c>
      <c r="J6391" s="48"/>
    </row>
    <row r="6392" spans="1:10" x14ac:dyDescent="0.4">
      <c r="A6392" s="88" t="s">
        <v>2759</v>
      </c>
      <c r="B6392" s="86">
        <v>2016</v>
      </c>
      <c r="C6392" s="87" t="s">
        <v>1054</v>
      </c>
      <c r="D6392" s="88" t="s">
        <v>1051</v>
      </c>
      <c r="E6392" s="88" t="s">
        <v>104</v>
      </c>
      <c r="F6392" s="89">
        <v>188103323</v>
      </c>
      <c r="G6392" s="88">
        <v>3</v>
      </c>
      <c r="H6392" s="89">
        <v>30228895</v>
      </c>
      <c r="J6392" s="48"/>
    </row>
    <row r="6393" spans="1:10" x14ac:dyDescent="0.4">
      <c r="A6393" s="88" t="s">
        <v>2759</v>
      </c>
      <c r="B6393" s="86">
        <v>2015</v>
      </c>
      <c r="C6393" s="87" t="s">
        <v>1054</v>
      </c>
      <c r="D6393" s="88" t="s">
        <v>1051</v>
      </c>
      <c r="E6393" s="88" t="s">
        <v>104</v>
      </c>
      <c r="F6393" s="89">
        <v>157521633</v>
      </c>
      <c r="G6393" s="88">
        <v>4</v>
      </c>
      <c r="H6393" s="89">
        <v>17977839</v>
      </c>
      <c r="J6393" s="48"/>
    </row>
    <row r="6394" spans="1:10" x14ac:dyDescent="0.4">
      <c r="A6394" s="88" t="s">
        <v>2759</v>
      </c>
      <c r="B6394" s="86">
        <v>2016</v>
      </c>
      <c r="C6394" s="87" t="s">
        <v>1054</v>
      </c>
      <c r="D6394" s="88" t="s">
        <v>1051</v>
      </c>
      <c r="E6394" s="88" t="s">
        <v>104</v>
      </c>
      <c r="F6394" s="89">
        <v>131783640</v>
      </c>
      <c r="G6394" s="88">
        <v>2</v>
      </c>
      <c r="H6394" s="89">
        <v>24343841</v>
      </c>
      <c r="J6394" s="48"/>
    </row>
    <row r="6395" spans="1:10" x14ac:dyDescent="0.4">
      <c r="A6395" s="88" t="s">
        <v>2759</v>
      </c>
      <c r="B6395" s="86">
        <v>2015</v>
      </c>
      <c r="C6395" s="87" t="s">
        <v>1054</v>
      </c>
      <c r="D6395" s="88" t="s">
        <v>1051</v>
      </c>
      <c r="E6395" s="88" t="s">
        <v>104</v>
      </c>
      <c r="F6395" s="89">
        <v>184479035</v>
      </c>
      <c r="G6395" s="88">
        <v>5</v>
      </c>
      <c r="H6395" s="89">
        <v>17574662</v>
      </c>
      <c r="J6395" s="48"/>
    </row>
    <row r="6396" spans="1:10" x14ac:dyDescent="0.4">
      <c r="A6396" s="88" t="s">
        <v>2759</v>
      </c>
      <c r="B6396" s="86">
        <v>2015</v>
      </c>
      <c r="C6396" s="87" t="s">
        <v>1054</v>
      </c>
      <c r="D6396" s="88" t="s">
        <v>1051</v>
      </c>
      <c r="E6396" s="88" t="s">
        <v>104</v>
      </c>
      <c r="F6396" s="89">
        <v>98950457</v>
      </c>
      <c r="G6396" s="88">
        <v>5</v>
      </c>
      <c r="H6396" s="89">
        <v>19776446</v>
      </c>
      <c r="J6396" s="48"/>
    </row>
    <row r="6397" spans="1:10" x14ac:dyDescent="0.4">
      <c r="A6397" s="88" t="s">
        <v>2758</v>
      </c>
      <c r="B6397" s="86">
        <v>2015</v>
      </c>
      <c r="C6397" s="87" t="s">
        <v>1061</v>
      </c>
      <c r="D6397" s="88" t="s">
        <v>1051</v>
      </c>
      <c r="E6397" s="88" t="s">
        <v>104</v>
      </c>
      <c r="F6397" s="89">
        <v>186523823</v>
      </c>
      <c r="G6397" s="88">
        <v>5</v>
      </c>
      <c r="H6397" s="89">
        <v>15895675</v>
      </c>
      <c r="J6397" s="48"/>
    </row>
    <row r="6398" spans="1:10" x14ac:dyDescent="0.4">
      <c r="A6398" s="88" t="s">
        <v>2757</v>
      </c>
      <c r="B6398" s="86">
        <v>2015</v>
      </c>
      <c r="C6398" s="87" t="s">
        <v>1054</v>
      </c>
      <c r="D6398" s="88" t="s">
        <v>100</v>
      </c>
      <c r="E6398" s="88" t="s">
        <v>96</v>
      </c>
      <c r="F6398" s="89">
        <v>92482871</v>
      </c>
      <c r="G6398" s="88">
        <v>2</v>
      </c>
      <c r="H6398" s="89">
        <v>22306652</v>
      </c>
      <c r="J6398" s="48"/>
    </row>
    <row r="6399" spans="1:10" x14ac:dyDescent="0.4">
      <c r="A6399" s="88" t="s">
        <v>2757</v>
      </c>
      <c r="B6399" s="86">
        <v>2016</v>
      </c>
      <c r="C6399" s="87" t="s">
        <v>1054</v>
      </c>
      <c r="D6399" s="88" t="s">
        <v>100</v>
      </c>
      <c r="E6399" s="88" t="s">
        <v>96</v>
      </c>
      <c r="F6399" s="89">
        <v>203907165</v>
      </c>
      <c r="G6399" s="88">
        <v>5</v>
      </c>
      <c r="H6399" s="89">
        <v>23712757</v>
      </c>
      <c r="J6399" s="48"/>
    </row>
    <row r="6400" spans="1:10" x14ac:dyDescent="0.4">
      <c r="A6400" s="88" t="s">
        <v>2756</v>
      </c>
      <c r="B6400" s="86">
        <v>2016</v>
      </c>
      <c r="C6400" s="87" t="s">
        <v>1052</v>
      </c>
      <c r="D6400" s="88" t="s">
        <v>1051</v>
      </c>
      <c r="E6400" s="88" t="s">
        <v>102</v>
      </c>
      <c r="F6400" s="89">
        <v>188543657</v>
      </c>
      <c r="G6400" s="88">
        <v>5</v>
      </c>
      <c r="H6400" s="89">
        <v>10545739</v>
      </c>
      <c r="J6400" s="48"/>
    </row>
    <row r="6401" spans="1:10" x14ac:dyDescent="0.4">
      <c r="A6401" s="88" t="s">
        <v>2755</v>
      </c>
      <c r="B6401" s="86">
        <v>2016</v>
      </c>
      <c r="C6401" s="87" t="s">
        <v>1054</v>
      </c>
      <c r="D6401" s="88" t="s">
        <v>100</v>
      </c>
      <c r="E6401" s="88" t="s">
        <v>106</v>
      </c>
      <c r="F6401" s="89">
        <v>98162048</v>
      </c>
      <c r="G6401" s="88">
        <v>1</v>
      </c>
      <c r="H6401" s="89">
        <v>22729580</v>
      </c>
      <c r="J6401" s="48"/>
    </row>
    <row r="6402" spans="1:10" x14ac:dyDescent="0.4">
      <c r="A6402" s="88" t="s">
        <v>2754</v>
      </c>
      <c r="B6402" s="86">
        <v>2017</v>
      </c>
      <c r="C6402" s="87" t="s">
        <v>1061</v>
      </c>
      <c r="D6402" s="88" t="s">
        <v>100</v>
      </c>
      <c r="E6402" s="88" t="s">
        <v>102</v>
      </c>
      <c r="F6402" s="89">
        <v>125026793</v>
      </c>
      <c r="G6402" s="88">
        <v>4</v>
      </c>
      <c r="H6402" s="89">
        <v>13646676</v>
      </c>
      <c r="J6402" s="48"/>
    </row>
    <row r="6403" spans="1:10" x14ac:dyDescent="0.4">
      <c r="A6403" s="88" t="s">
        <v>2754</v>
      </c>
      <c r="B6403" s="86">
        <v>2017</v>
      </c>
      <c r="C6403" s="87" t="s">
        <v>1061</v>
      </c>
      <c r="D6403" s="88" t="s">
        <v>100</v>
      </c>
      <c r="E6403" s="88" t="s">
        <v>102</v>
      </c>
      <c r="F6403" s="89">
        <v>219673177</v>
      </c>
      <c r="G6403" s="88">
        <v>4</v>
      </c>
      <c r="H6403" s="89">
        <v>15439940</v>
      </c>
      <c r="J6403" s="48"/>
    </row>
    <row r="6404" spans="1:10" x14ac:dyDescent="0.4">
      <c r="A6404" s="88" t="s">
        <v>2753</v>
      </c>
      <c r="B6404" s="86">
        <v>2017</v>
      </c>
      <c r="C6404" s="87" t="s">
        <v>1054</v>
      </c>
      <c r="D6404" s="88" t="s">
        <v>1051</v>
      </c>
      <c r="E6404" s="88" t="s">
        <v>104</v>
      </c>
      <c r="F6404" s="89">
        <v>128000217</v>
      </c>
      <c r="G6404" s="88">
        <v>5</v>
      </c>
      <c r="H6404" s="89">
        <v>30857570</v>
      </c>
      <c r="J6404" s="48"/>
    </row>
    <row r="6405" spans="1:10" x14ac:dyDescent="0.4">
      <c r="A6405" s="88" t="s">
        <v>2753</v>
      </c>
      <c r="B6405" s="86">
        <v>2017</v>
      </c>
      <c r="C6405" s="87" t="s">
        <v>1054</v>
      </c>
      <c r="D6405" s="88" t="s">
        <v>1051</v>
      </c>
      <c r="E6405" s="88" t="s">
        <v>104</v>
      </c>
      <c r="F6405" s="89">
        <v>233026884</v>
      </c>
      <c r="G6405" s="88">
        <v>4</v>
      </c>
      <c r="H6405" s="89">
        <v>33880840</v>
      </c>
      <c r="J6405" s="48"/>
    </row>
    <row r="6406" spans="1:10" x14ac:dyDescent="0.4">
      <c r="A6406" s="88" t="s">
        <v>2752</v>
      </c>
      <c r="B6406" s="86">
        <v>2014</v>
      </c>
      <c r="C6406" s="87" t="s">
        <v>1054</v>
      </c>
      <c r="D6406" s="88" t="s">
        <v>100</v>
      </c>
      <c r="E6406" s="88" t="s">
        <v>102</v>
      </c>
      <c r="F6406" s="89">
        <v>141389566</v>
      </c>
      <c r="G6406" s="88">
        <v>2</v>
      </c>
      <c r="H6406" s="89">
        <v>34230375</v>
      </c>
      <c r="J6406" s="48"/>
    </row>
    <row r="6407" spans="1:10" x14ac:dyDescent="0.4">
      <c r="A6407" s="88" t="s">
        <v>2752</v>
      </c>
      <c r="B6407" s="86">
        <v>2014</v>
      </c>
      <c r="C6407" s="87" t="s">
        <v>1054</v>
      </c>
      <c r="D6407" s="88" t="s">
        <v>100</v>
      </c>
      <c r="E6407" s="88" t="s">
        <v>102</v>
      </c>
      <c r="F6407" s="89">
        <v>246962183</v>
      </c>
      <c r="G6407" s="88">
        <v>1</v>
      </c>
      <c r="H6407" s="89">
        <v>30620361</v>
      </c>
      <c r="J6407" s="48"/>
    </row>
    <row r="6408" spans="1:10" x14ac:dyDescent="0.4">
      <c r="A6408" s="88" t="s">
        <v>2752</v>
      </c>
      <c r="B6408" s="86">
        <v>2015</v>
      </c>
      <c r="C6408" s="87" t="s">
        <v>1054</v>
      </c>
      <c r="D6408" s="88" t="s">
        <v>100</v>
      </c>
      <c r="E6408" s="88" t="s">
        <v>102</v>
      </c>
      <c r="F6408" s="89">
        <v>159554190</v>
      </c>
      <c r="G6408" s="88">
        <v>1</v>
      </c>
      <c r="H6408" s="89">
        <v>31397693</v>
      </c>
      <c r="J6408" s="48"/>
    </row>
    <row r="6409" spans="1:10" x14ac:dyDescent="0.4">
      <c r="A6409" s="88" t="s">
        <v>2752</v>
      </c>
      <c r="B6409" s="86">
        <v>2015</v>
      </c>
      <c r="C6409" s="87" t="s">
        <v>1054</v>
      </c>
      <c r="D6409" s="88" t="s">
        <v>100</v>
      </c>
      <c r="E6409" s="88" t="s">
        <v>102</v>
      </c>
      <c r="F6409" s="89">
        <v>128388934</v>
      </c>
      <c r="G6409" s="88">
        <v>5</v>
      </c>
      <c r="H6409" s="89">
        <v>12425871</v>
      </c>
      <c r="J6409" s="48"/>
    </row>
    <row r="6410" spans="1:10" x14ac:dyDescent="0.4">
      <c r="A6410" s="88" t="s">
        <v>2751</v>
      </c>
      <c r="B6410" s="86">
        <v>2014</v>
      </c>
      <c r="C6410" s="87" t="s">
        <v>1054</v>
      </c>
      <c r="D6410" s="88" t="s">
        <v>1051</v>
      </c>
      <c r="E6410" s="88" t="s">
        <v>96</v>
      </c>
      <c r="F6410" s="89">
        <v>225446230</v>
      </c>
      <c r="G6410" s="88">
        <v>1</v>
      </c>
      <c r="H6410" s="89">
        <v>19452969</v>
      </c>
      <c r="J6410" s="48"/>
    </row>
    <row r="6411" spans="1:10" x14ac:dyDescent="0.4">
      <c r="A6411" s="88" t="s">
        <v>2751</v>
      </c>
      <c r="B6411" s="86">
        <v>2014</v>
      </c>
      <c r="C6411" s="87" t="s">
        <v>1054</v>
      </c>
      <c r="D6411" s="88" t="s">
        <v>1051</v>
      </c>
      <c r="E6411" s="88" t="s">
        <v>96</v>
      </c>
      <c r="F6411" s="89">
        <v>91113191</v>
      </c>
      <c r="G6411" s="88">
        <v>1</v>
      </c>
      <c r="H6411" s="89">
        <v>32077528</v>
      </c>
      <c r="J6411" s="48"/>
    </row>
    <row r="6412" spans="1:10" x14ac:dyDescent="0.4">
      <c r="A6412" s="88" t="s">
        <v>2751</v>
      </c>
      <c r="B6412" s="86">
        <v>2015</v>
      </c>
      <c r="C6412" s="87" t="s">
        <v>1054</v>
      </c>
      <c r="D6412" s="88" t="s">
        <v>1051</v>
      </c>
      <c r="E6412" s="88" t="s">
        <v>96</v>
      </c>
      <c r="F6412" s="89">
        <v>225137899</v>
      </c>
      <c r="G6412" s="88">
        <v>1</v>
      </c>
      <c r="H6412" s="89">
        <v>22110369</v>
      </c>
      <c r="J6412" s="48"/>
    </row>
    <row r="6413" spans="1:10" x14ac:dyDescent="0.4">
      <c r="A6413" s="88" t="s">
        <v>2751</v>
      </c>
      <c r="B6413" s="86">
        <v>2015</v>
      </c>
      <c r="C6413" s="87" t="s">
        <v>1054</v>
      </c>
      <c r="D6413" s="88" t="s">
        <v>1051</v>
      </c>
      <c r="E6413" s="88" t="s">
        <v>96</v>
      </c>
      <c r="F6413" s="89">
        <v>248076676</v>
      </c>
      <c r="G6413" s="88">
        <v>5</v>
      </c>
      <c r="H6413" s="89">
        <v>29265818</v>
      </c>
      <c r="J6413" s="48"/>
    </row>
    <row r="6414" spans="1:10" x14ac:dyDescent="0.4">
      <c r="A6414" s="88" t="s">
        <v>2751</v>
      </c>
      <c r="B6414" s="86">
        <v>2016</v>
      </c>
      <c r="C6414" s="87" t="s">
        <v>1054</v>
      </c>
      <c r="D6414" s="88" t="s">
        <v>1051</v>
      </c>
      <c r="E6414" s="88" t="s">
        <v>96</v>
      </c>
      <c r="F6414" s="89">
        <v>147062235</v>
      </c>
      <c r="G6414" s="88">
        <v>3</v>
      </c>
      <c r="H6414" s="89">
        <v>25065771</v>
      </c>
      <c r="J6414" s="48"/>
    </row>
    <row r="6415" spans="1:10" x14ac:dyDescent="0.4">
      <c r="A6415" s="88" t="s">
        <v>2750</v>
      </c>
      <c r="B6415" s="86">
        <v>2016</v>
      </c>
      <c r="C6415" s="87" t="s">
        <v>1070</v>
      </c>
      <c r="D6415" s="88" t="s">
        <v>100</v>
      </c>
      <c r="E6415" s="88" t="s">
        <v>102</v>
      </c>
      <c r="F6415" s="89">
        <v>101172272</v>
      </c>
      <c r="G6415" s="88">
        <v>5</v>
      </c>
      <c r="H6415" s="89">
        <v>29149511</v>
      </c>
      <c r="J6415" s="48"/>
    </row>
    <row r="6416" spans="1:10" x14ac:dyDescent="0.4">
      <c r="A6416" s="88" t="s">
        <v>2749</v>
      </c>
      <c r="B6416" s="86">
        <v>2016</v>
      </c>
      <c r="C6416" s="87" t="s">
        <v>1061</v>
      </c>
      <c r="D6416" s="88" t="s">
        <v>100</v>
      </c>
      <c r="E6416" s="88" t="s">
        <v>96</v>
      </c>
      <c r="F6416" s="89">
        <v>240980311</v>
      </c>
      <c r="G6416" s="88">
        <v>3</v>
      </c>
      <c r="H6416" s="89">
        <v>12646446</v>
      </c>
      <c r="J6416" s="48"/>
    </row>
    <row r="6417" spans="1:10" x14ac:dyDescent="0.4">
      <c r="A6417" s="88" t="s">
        <v>2748</v>
      </c>
      <c r="B6417" s="86">
        <v>2016</v>
      </c>
      <c r="C6417" s="87" t="s">
        <v>1054</v>
      </c>
      <c r="D6417" s="88" t="s">
        <v>1051</v>
      </c>
      <c r="E6417" s="88" t="s">
        <v>104</v>
      </c>
      <c r="F6417" s="89">
        <v>112027657</v>
      </c>
      <c r="G6417" s="88">
        <v>2</v>
      </c>
      <c r="H6417" s="89">
        <v>32389367</v>
      </c>
      <c r="J6417" s="48"/>
    </row>
    <row r="6418" spans="1:10" x14ac:dyDescent="0.4">
      <c r="A6418" s="88" t="s">
        <v>2748</v>
      </c>
      <c r="B6418" s="86">
        <v>2017</v>
      </c>
      <c r="C6418" s="87" t="s">
        <v>1054</v>
      </c>
      <c r="D6418" s="88" t="s">
        <v>1051</v>
      </c>
      <c r="E6418" s="88" t="s">
        <v>104</v>
      </c>
      <c r="F6418" s="89">
        <v>117880217</v>
      </c>
      <c r="G6418" s="88">
        <v>5</v>
      </c>
      <c r="H6418" s="89">
        <v>20261006</v>
      </c>
      <c r="J6418" s="48"/>
    </row>
    <row r="6419" spans="1:10" x14ac:dyDescent="0.4">
      <c r="A6419" s="88" t="s">
        <v>2748</v>
      </c>
      <c r="B6419" s="86">
        <v>2017</v>
      </c>
      <c r="C6419" s="87" t="s">
        <v>1054</v>
      </c>
      <c r="D6419" s="88" t="s">
        <v>1051</v>
      </c>
      <c r="E6419" s="88" t="s">
        <v>104</v>
      </c>
      <c r="F6419" s="89">
        <v>93606696</v>
      </c>
      <c r="G6419" s="88">
        <v>2</v>
      </c>
      <c r="H6419" s="89">
        <v>12246037</v>
      </c>
      <c r="J6419" s="48"/>
    </row>
    <row r="6420" spans="1:10" x14ac:dyDescent="0.4">
      <c r="A6420" s="88" t="s">
        <v>2748</v>
      </c>
      <c r="B6420" s="86">
        <v>2017</v>
      </c>
      <c r="C6420" s="87" t="s">
        <v>1054</v>
      </c>
      <c r="D6420" s="88" t="s">
        <v>1051</v>
      </c>
      <c r="E6420" s="88" t="s">
        <v>104</v>
      </c>
      <c r="F6420" s="89">
        <v>143693386</v>
      </c>
      <c r="G6420" s="88">
        <v>4</v>
      </c>
      <c r="H6420" s="89">
        <v>25904814</v>
      </c>
      <c r="J6420" s="48"/>
    </row>
    <row r="6421" spans="1:10" x14ac:dyDescent="0.4">
      <c r="A6421" s="88" t="s">
        <v>2747</v>
      </c>
      <c r="B6421" s="86">
        <v>2017</v>
      </c>
      <c r="C6421" s="87" t="s">
        <v>1061</v>
      </c>
      <c r="D6421" s="88" t="s">
        <v>1051</v>
      </c>
      <c r="E6421" s="88" t="s">
        <v>96</v>
      </c>
      <c r="F6421" s="89">
        <v>193420126</v>
      </c>
      <c r="G6421" s="88">
        <v>2</v>
      </c>
      <c r="H6421" s="89">
        <v>22243130</v>
      </c>
      <c r="J6421" s="48"/>
    </row>
    <row r="6422" spans="1:10" x14ac:dyDescent="0.4">
      <c r="A6422" s="88" t="s">
        <v>2747</v>
      </c>
      <c r="B6422" s="86">
        <v>2017</v>
      </c>
      <c r="C6422" s="87" t="s">
        <v>1061</v>
      </c>
      <c r="D6422" s="88" t="s">
        <v>1051</v>
      </c>
      <c r="E6422" s="88" t="s">
        <v>96</v>
      </c>
      <c r="F6422" s="89">
        <v>138664505</v>
      </c>
      <c r="G6422" s="88">
        <v>5</v>
      </c>
      <c r="H6422" s="89">
        <v>16270179</v>
      </c>
      <c r="J6422" s="48"/>
    </row>
    <row r="6423" spans="1:10" x14ac:dyDescent="0.4">
      <c r="A6423" s="88" t="s">
        <v>2747</v>
      </c>
      <c r="B6423" s="86">
        <v>2014</v>
      </c>
      <c r="C6423" s="87" t="s">
        <v>1061</v>
      </c>
      <c r="D6423" s="88" t="s">
        <v>1051</v>
      </c>
      <c r="E6423" s="88" t="s">
        <v>96</v>
      </c>
      <c r="F6423" s="89">
        <v>114367862</v>
      </c>
      <c r="G6423" s="88">
        <v>1</v>
      </c>
      <c r="H6423" s="89">
        <v>28371965</v>
      </c>
      <c r="J6423" s="48"/>
    </row>
    <row r="6424" spans="1:10" x14ac:dyDescent="0.4">
      <c r="A6424" s="88" t="s">
        <v>2746</v>
      </c>
      <c r="B6424" s="86">
        <v>2017</v>
      </c>
      <c r="C6424" s="87" t="s">
        <v>1052</v>
      </c>
      <c r="D6424" s="88" t="s">
        <v>100</v>
      </c>
      <c r="E6424" s="88" t="s">
        <v>106</v>
      </c>
      <c r="F6424" s="89">
        <v>159520951</v>
      </c>
      <c r="G6424" s="88">
        <v>5</v>
      </c>
      <c r="H6424" s="89">
        <v>23840365</v>
      </c>
      <c r="J6424" s="48"/>
    </row>
    <row r="6425" spans="1:10" x14ac:dyDescent="0.4">
      <c r="A6425" s="88" t="s">
        <v>2746</v>
      </c>
      <c r="B6425" s="86">
        <v>2017</v>
      </c>
      <c r="C6425" s="87" t="s">
        <v>1052</v>
      </c>
      <c r="D6425" s="88" t="s">
        <v>100</v>
      </c>
      <c r="E6425" s="88" t="s">
        <v>106</v>
      </c>
      <c r="F6425" s="89">
        <v>235221265</v>
      </c>
      <c r="G6425" s="88">
        <v>5</v>
      </c>
      <c r="H6425" s="89">
        <v>31918631</v>
      </c>
      <c r="J6425" s="48"/>
    </row>
    <row r="6426" spans="1:10" x14ac:dyDescent="0.4">
      <c r="A6426" s="88" t="s">
        <v>2746</v>
      </c>
      <c r="B6426" s="86">
        <v>2017</v>
      </c>
      <c r="C6426" s="87" t="s">
        <v>1052</v>
      </c>
      <c r="D6426" s="88" t="s">
        <v>100</v>
      </c>
      <c r="E6426" s="88" t="s">
        <v>106</v>
      </c>
      <c r="F6426" s="89">
        <v>108384497</v>
      </c>
      <c r="G6426" s="88">
        <v>4</v>
      </c>
      <c r="H6426" s="89">
        <v>32848389</v>
      </c>
      <c r="J6426" s="48"/>
    </row>
    <row r="6427" spans="1:10" x14ac:dyDescent="0.4">
      <c r="A6427" s="88" t="s">
        <v>2746</v>
      </c>
      <c r="B6427" s="86">
        <v>2015</v>
      </c>
      <c r="C6427" s="87" t="s">
        <v>1052</v>
      </c>
      <c r="D6427" s="88" t="s">
        <v>100</v>
      </c>
      <c r="E6427" s="88" t="s">
        <v>106</v>
      </c>
      <c r="F6427" s="89">
        <v>128966036</v>
      </c>
      <c r="G6427" s="88">
        <v>2</v>
      </c>
      <c r="H6427" s="89">
        <v>27677977</v>
      </c>
      <c r="J6427" s="48"/>
    </row>
    <row r="6428" spans="1:10" x14ac:dyDescent="0.4">
      <c r="A6428" s="88" t="s">
        <v>2745</v>
      </c>
      <c r="B6428" s="86">
        <v>2015</v>
      </c>
      <c r="C6428" s="87" t="s">
        <v>1061</v>
      </c>
      <c r="D6428" s="88" t="s">
        <v>100</v>
      </c>
      <c r="E6428" s="88" t="s">
        <v>96</v>
      </c>
      <c r="F6428" s="89">
        <v>221473869</v>
      </c>
      <c r="G6428" s="88">
        <v>1</v>
      </c>
      <c r="H6428" s="89">
        <v>31273292</v>
      </c>
      <c r="J6428" s="48"/>
    </row>
    <row r="6429" spans="1:10" x14ac:dyDescent="0.4">
      <c r="A6429" s="88" t="s">
        <v>2745</v>
      </c>
      <c r="B6429" s="86">
        <v>2015</v>
      </c>
      <c r="C6429" s="87" t="s">
        <v>1061</v>
      </c>
      <c r="D6429" s="88" t="s">
        <v>100</v>
      </c>
      <c r="E6429" s="88" t="s">
        <v>96</v>
      </c>
      <c r="F6429" s="89">
        <v>136104483</v>
      </c>
      <c r="G6429" s="88">
        <v>3</v>
      </c>
      <c r="H6429" s="89">
        <v>19566239</v>
      </c>
      <c r="J6429" s="48"/>
    </row>
    <row r="6430" spans="1:10" x14ac:dyDescent="0.4">
      <c r="A6430" s="88" t="s">
        <v>2744</v>
      </c>
      <c r="B6430" s="86">
        <v>2016</v>
      </c>
      <c r="C6430" s="87" t="s">
        <v>1054</v>
      </c>
      <c r="D6430" s="88" t="s">
        <v>1051</v>
      </c>
      <c r="E6430" s="88" t="s">
        <v>106</v>
      </c>
      <c r="F6430" s="89">
        <v>123179519</v>
      </c>
      <c r="G6430" s="88">
        <v>1</v>
      </c>
      <c r="H6430" s="89">
        <v>14789453</v>
      </c>
      <c r="J6430" s="48"/>
    </row>
    <row r="6431" spans="1:10" x14ac:dyDescent="0.4">
      <c r="A6431" s="88" t="s">
        <v>2744</v>
      </c>
      <c r="B6431" s="86">
        <v>2016</v>
      </c>
      <c r="C6431" s="87" t="s">
        <v>1054</v>
      </c>
      <c r="D6431" s="88" t="s">
        <v>1051</v>
      </c>
      <c r="E6431" s="88" t="s">
        <v>106</v>
      </c>
      <c r="F6431" s="89">
        <v>215758910</v>
      </c>
      <c r="G6431" s="88">
        <v>4</v>
      </c>
      <c r="H6431" s="89">
        <v>14035423</v>
      </c>
      <c r="J6431" s="48"/>
    </row>
    <row r="6432" spans="1:10" x14ac:dyDescent="0.4">
      <c r="A6432" s="88" t="s">
        <v>2743</v>
      </c>
      <c r="B6432" s="86">
        <v>2017</v>
      </c>
      <c r="C6432" s="87" t="s">
        <v>1054</v>
      </c>
      <c r="D6432" s="88" t="s">
        <v>1051</v>
      </c>
      <c r="E6432" s="88" t="s">
        <v>102</v>
      </c>
      <c r="F6432" s="89">
        <v>163082531</v>
      </c>
      <c r="G6432" s="88">
        <v>1</v>
      </c>
      <c r="H6432" s="89">
        <v>18809846</v>
      </c>
      <c r="J6432" s="48"/>
    </row>
    <row r="6433" spans="1:10" x14ac:dyDescent="0.4">
      <c r="A6433" s="88" t="s">
        <v>2742</v>
      </c>
      <c r="B6433" s="86">
        <v>2017</v>
      </c>
      <c r="C6433" s="87" t="s">
        <v>1054</v>
      </c>
      <c r="D6433" s="88" t="s">
        <v>1051</v>
      </c>
      <c r="E6433" s="88" t="s">
        <v>96</v>
      </c>
      <c r="F6433" s="89">
        <v>202298270</v>
      </c>
      <c r="G6433" s="88">
        <v>5</v>
      </c>
      <c r="H6433" s="89">
        <v>11836914</v>
      </c>
      <c r="J6433" s="48"/>
    </row>
    <row r="6434" spans="1:10" x14ac:dyDescent="0.4">
      <c r="A6434" s="88" t="s">
        <v>2741</v>
      </c>
      <c r="B6434" s="86">
        <v>2017</v>
      </c>
      <c r="C6434" s="87" t="s">
        <v>1052</v>
      </c>
      <c r="D6434" s="88" t="s">
        <v>1051</v>
      </c>
      <c r="E6434" s="88" t="s">
        <v>102</v>
      </c>
      <c r="F6434" s="89">
        <v>241170113</v>
      </c>
      <c r="G6434" s="88">
        <v>4</v>
      </c>
      <c r="H6434" s="89">
        <v>17430778</v>
      </c>
      <c r="J6434" s="48"/>
    </row>
    <row r="6435" spans="1:10" x14ac:dyDescent="0.4">
      <c r="A6435" s="88" t="s">
        <v>2740</v>
      </c>
      <c r="B6435" s="86">
        <v>2017</v>
      </c>
      <c r="C6435" s="87" t="s">
        <v>1054</v>
      </c>
      <c r="D6435" s="88" t="s">
        <v>1064</v>
      </c>
      <c r="E6435" s="88" t="s">
        <v>104</v>
      </c>
      <c r="F6435" s="89">
        <v>179523975</v>
      </c>
      <c r="G6435" s="88">
        <v>1</v>
      </c>
      <c r="H6435" s="89">
        <v>31791544</v>
      </c>
      <c r="J6435" s="48"/>
    </row>
    <row r="6436" spans="1:10" x14ac:dyDescent="0.4">
      <c r="A6436" s="88" t="s">
        <v>2739</v>
      </c>
      <c r="B6436" s="86">
        <v>2017</v>
      </c>
      <c r="C6436" s="87" t="s">
        <v>1054</v>
      </c>
      <c r="D6436" s="88" t="s">
        <v>1051</v>
      </c>
      <c r="E6436" s="88" t="s">
        <v>96</v>
      </c>
      <c r="F6436" s="89">
        <v>190921783</v>
      </c>
      <c r="G6436" s="88">
        <v>3</v>
      </c>
      <c r="H6436" s="89">
        <v>26645566</v>
      </c>
      <c r="J6436" s="48"/>
    </row>
    <row r="6437" spans="1:10" x14ac:dyDescent="0.4">
      <c r="A6437" s="88" t="s">
        <v>2739</v>
      </c>
      <c r="B6437" s="86">
        <v>2017</v>
      </c>
      <c r="C6437" s="87" t="s">
        <v>1054</v>
      </c>
      <c r="D6437" s="88" t="s">
        <v>1051</v>
      </c>
      <c r="E6437" s="88" t="s">
        <v>96</v>
      </c>
      <c r="F6437" s="89">
        <v>113348117</v>
      </c>
      <c r="G6437" s="88">
        <v>5</v>
      </c>
      <c r="H6437" s="89">
        <v>21969403</v>
      </c>
      <c r="J6437" s="48"/>
    </row>
    <row r="6438" spans="1:10" x14ac:dyDescent="0.4">
      <c r="A6438" s="88" t="s">
        <v>2738</v>
      </c>
      <c r="B6438" s="86">
        <v>2017</v>
      </c>
      <c r="C6438" s="87" t="s">
        <v>1052</v>
      </c>
      <c r="D6438" s="88" t="s">
        <v>1064</v>
      </c>
      <c r="E6438" s="88" t="s">
        <v>106</v>
      </c>
      <c r="F6438" s="89">
        <v>165629389</v>
      </c>
      <c r="G6438" s="88">
        <v>2</v>
      </c>
      <c r="H6438" s="89">
        <v>32508154</v>
      </c>
      <c r="J6438" s="48"/>
    </row>
    <row r="6439" spans="1:10" x14ac:dyDescent="0.4">
      <c r="A6439" s="88" t="s">
        <v>2737</v>
      </c>
      <c r="B6439" s="86">
        <v>2017</v>
      </c>
      <c r="C6439" s="87" t="s">
        <v>1070</v>
      </c>
      <c r="D6439" s="88" t="s">
        <v>1051</v>
      </c>
      <c r="E6439" s="88" t="s">
        <v>96</v>
      </c>
      <c r="F6439" s="89">
        <v>121988476</v>
      </c>
      <c r="G6439" s="88">
        <v>5</v>
      </c>
      <c r="H6439" s="89">
        <v>18178232</v>
      </c>
      <c r="J6439" s="48"/>
    </row>
    <row r="6440" spans="1:10" x14ac:dyDescent="0.4">
      <c r="A6440" s="88" t="s">
        <v>2736</v>
      </c>
      <c r="B6440" s="86">
        <v>2017</v>
      </c>
      <c r="C6440" s="87" t="s">
        <v>1070</v>
      </c>
      <c r="D6440" s="88" t="s">
        <v>1051</v>
      </c>
      <c r="E6440" s="88" t="s">
        <v>104</v>
      </c>
      <c r="F6440" s="89">
        <v>114288544</v>
      </c>
      <c r="G6440" s="88">
        <v>3</v>
      </c>
      <c r="H6440" s="89">
        <v>24793477</v>
      </c>
      <c r="J6440" s="48"/>
    </row>
    <row r="6441" spans="1:10" x14ac:dyDescent="0.4">
      <c r="A6441" s="88" t="s">
        <v>2736</v>
      </c>
      <c r="B6441" s="86">
        <v>2017</v>
      </c>
      <c r="C6441" s="87" t="s">
        <v>1070</v>
      </c>
      <c r="D6441" s="88" t="s">
        <v>1051</v>
      </c>
      <c r="E6441" s="88" t="s">
        <v>104</v>
      </c>
      <c r="F6441" s="89">
        <v>172092092</v>
      </c>
      <c r="G6441" s="88">
        <v>5</v>
      </c>
      <c r="H6441" s="89">
        <v>24409010</v>
      </c>
      <c r="J6441" s="48"/>
    </row>
    <row r="6442" spans="1:10" x14ac:dyDescent="0.4">
      <c r="A6442" s="88" t="s">
        <v>2736</v>
      </c>
      <c r="B6442" s="86">
        <v>2017</v>
      </c>
      <c r="C6442" s="87" t="s">
        <v>1070</v>
      </c>
      <c r="D6442" s="88" t="s">
        <v>1051</v>
      </c>
      <c r="E6442" s="88" t="s">
        <v>104</v>
      </c>
      <c r="F6442" s="89">
        <v>247175682</v>
      </c>
      <c r="G6442" s="88">
        <v>1</v>
      </c>
      <c r="H6442" s="89">
        <v>14506877</v>
      </c>
      <c r="J6442" s="48"/>
    </row>
    <row r="6443" spans="1:10" x14ac:dyDescent="0.4">
      <c r="A6443" s="88" t="s">
        <v>2735</v>
      </c>
      <c r="B6443" s="86">
        <v>2017</v>
      </c>
      <c r="C6443" s="87" t="s">
        <v>1052</v>
      </c>
      <c r="D6443" s="88" t="s">
        <v>1051</v>
      </c>
      <c r="E6443" s="88" t="s">
        <v>102</v>
      </c>
      <c r="F6443" s="89">
        <v>214943888</v>
      </c>
      <c r="G6443" s="88">
        <v>2</v>
      </c>
      <c r="H6443" s="89">
        <v>12428453</v>
      </c>
      <c r="J6443" s="48"/>
    </row>
    <row r="6444" spans="1:10" x14ac:dyDescent="0.4">
      <c r="A6444" s="88" t="s">
        <v>2735</v>
      </c>
      <c r="B6444" s="86">
        <v>2015</v>
      </c>
      <c r="C6444" s="87" t="s">
        <v>1052</v>
      </c>
      <c r="D6444" s="88" t="s">
        <v>1051</v>
      </c>
      <c r="E6444" s="88" t="s">
        <v>102</v>
      </c>
      <c r="F6444" s="89">
        <v>245932044</v>
      </c>
      <c r="G6444" s="88">
        <v>3</v>
      </c>
      <c r="H6444" s="89">
        <v>11264756</v>
      </c>
      <c r="J6444" s="48"/>
    </row>
    <row r="6445" spans="1:10" x14ac:dyDescent="0.4">
      <c r="A6445" s="88" t="s">
        <v>2734</v>
      </c>
      <c r="B6445" s="86">
        <v>2015</v>
      </c>
      <c r="C6445" s="87" t="s">
        <v>1052</v>
      </c>
      <c r="D6445" s="88" t="s">
        <v>100</v>
      </c>
      <c r="E6445" s="88" t="s">
        <v>102</v>
      </c>
      <c r="F6445" s="89">
        <v>228303507</v>
      </c>
      <c r="G6445" s="88">
        <v>1</v>
      </c>
      <c r="H6445" s="89">
        <v>31702868</v>
      </c>
      <c r="J6445" s="48"/>
    </row>
    <row r="6446" spans="1:10" x14ac:dyDescent="0.4">
      <c r="A6446" s="88" t="s">
        <v>2733</v>
      </c>
      <c r="B6446" s="86">
        <v>2015</v>
      </c>
      <c r="C6446" s="87" t="s">
        <v>1054</v>
      </c>
      <c r="D6446" s="88" t="s">
        <v>1051</v>
      </c>
      <c r="E6446" s="88" t="s">
        <v>106</v>
      </c>
      <c r="F6446" s="89">
        <v>133783621</v>
      </c>
      <c r="G6446" s="88">
        <v>5</v>
      </c>
      <c r="H6446" s="89">
        <v>31048409</v>
      </c>
      <c r="J6446" s="48"/>
    </row>
    <row r="6447" spans="1:10" x14ac:dyDescent="0.4">
      <c r="A6447" s="88" t="s">
        <v>2733</v>
      </c>
      <c r="B6447" s="86">
        <v>2017</v>
      </c>
      <c r="C6447" s="87" t="s">
        <v>1054</v>
      </c>
      <c r="D6447" s="88" t="s">
        <v>1051</v>
      </c>
      <c r="E6447" s="88" t="s">
        <v>106</v>
      </c>
      <c r="F6447" s="89">
        <v>243101097</v>
      </c>
      <c r="G6447" s="88">
        <v>3</v>
      </c>
      <c r="H6447" s="89">
        <v>33117433</v>
      </c>
      <c r="J6447" s="48"/>
    </row>
    <row r="6448" spans="1:10" x14ac:dyDescent="0.4">
      <c r="A6448" s="88" t="s">
        <v>2733</v>
      </c>
      <c r="B6448" s="86">
        <v>2017</v>
      </c>
      <c r="C6448" s="87" t="s">
        <v>1054</v>
      </c>
      <c r="D6448" s="88" t="s">
        <v>1051</v>
      </c>
      <c r="E6448" s="88" t="s">
        <v>106</v>
      </c>
      <c r="F6448" s="89">
        <v>154325496</v>
      </c>
      <c r="G6448" s="88">
        <v>3</v>
      </c>
      <c r="H6448" s="89">
        <v>32286094</v>
      </c>
      <c r="J6448" s="48"/>
    </row>
    <row r="6449" spans="1:10" x14ac:dyDescent="0.4">
      <c r="A6449" s="88" t="s">
        <v>2732</v>
      </c>
      <c r="B6449" s="86">
        <v>2016</v>
      </c>
      <c r="C6449" s="87" t="s">
        <v>1054</v>
      </c>
      <c r="D6449" s="88" t="s">
        <v>1051</v>
      </c>
      <c r="E6449" s="88" t="s">
        <v>96</v>
      </c>
      <c r="F6449" s="89">
        <v>182081107</v>
      </c>
      <c r="G6449" s="88">
        <v>4</v>
      </c>
      <c r="H6449" s="89">
        <v>10281030</v>
      </c>
      <c r="J6449" s="48"/>
    </row>
    <row r="6450" spans="1:10" x14ac:dyDescent="0.4">
      <c r="A6450" s="88" t="s">
        <v>2732</v>
      </c>
      <c r="B6450" s="86">
        <v>2017</v>
      </c>
      <c r="C6450" s="87" t="s">
        <v>1054</v>
      </c>
      <c r="D6450" s="88" t="s">
        <v>1051</v>
      </c>
      <c r="E6450" s="88" t="s">
        <v>96</v>
      </c>
      <c r="F6450" s="89">
        <v>159657468</v>
      </c>
      <c r="G6450" s="88">
        <v>4</v>
      </c>
      <c r="H6450" s="89">
        <v>18338098</v>
      </c>
      <c r="J6450" s="48"/>
    </row>
    <row r="6451" spans="1:10" x14ac:dyDescent="0.4">
      <c r="A6451" s="88" t="s">
        <v>2732</v>
      </c>
      <c r="B6451" s="86">
        <v>2017</v>
      </c>
      <c r="C6451" s="87" t="s">
        <v>1054</v>
      </c>
      <c r="D6451" s="88" t="s">
        <v>1051</v>
      </c>
      <c r="E6451" s="88" t="s">
        <v>96</v>
      </c>
      <c r="F6451" s="89">
        <v>114101933</v>
      </c>
      <c r="G6451" s="88">
        <v>5</v>
      </c>
      <c r="H6451" s="89">
        <v>30626373</v>
      </c>
      <c r="J6451" s="48"/>
    </row>
    <row r="6452" spans="1:10" x14ac:dyDescent="0.4">
      <c r="A6452" s="88" t="s">
        <v>2731</v>
      </c>
      <c r="B6452" s="86">
        <v>2017</v>
      </c>
      <c r="C6452" s="87" t="s">
        <v>1054</v>
      </c>
      <c r="D6452" s="88" t="s">
        <v>1064</v>
      </c>
      <c r="E6452" s="88" t="s">
        <v>96</v>
      </c>
      <c r="F6452" s="89">
        <v>173913454</v>
      </c>
      <c r="G6452" s="88">
        <v>1</v>
      </c>
      <c r="H6452" s="89">
        <v>31382140</v>
      </c>
      <c r="J6452" s="48"/>
    </row>
    <row r="6453" spans="1:10" x14ac:dyDescent="0.4">
      <c r="A6453" s="88" t="s">
        <v>2731</v>
      </c>
      <c r="B6453" s="86">
        <v>2017</v>
      </c>
      <c r="C6453" s="87" t="s">
        <v>1054</v>
      </c>
      <c r="D6453" s="88" t="s">
        <v>1064</v>
      </c>
      <c r="E6453" s="88" t="s">
        <v>96</v>
      </c>
      <c r="F6453" s="89">
        <v>96619022</v>
      </c>
      <c r="G6453" s="88">
        <v>5</v>
      </c>
      <c r="H6453" s="89">
        <v>26775140</v>
      </c>
      <c r="J6453" s="48"/>
    </row>
    <row r="6454" spans="1:10" x14ac:dyDescent="0.4">
      <c r="A6454" s="88" t="s">
        <v>2730</v>
      </c>
      <c r="B6454" s="86">
        <v>2017</v>
      </c>
      <c r="C6454" s="87" t="s">
        <v>1061</v>
      </c>
      <c r="D6454" s="88" t="s">
        <v>100</v>
      </c>
      <c r="E6454" s="88" t="s">
        <v>106</v>
      </c>
      <c r="F6454" s="89">
        <v>162868857</v>
      </c>
      <c r="G6454" s="88">
        <v>5</v>
      </c>
      <c r="H6454" s="89">
        <v>32516982</v>
      </c>
      <c r="J6454" s="48"/>
    </row>
    <row r="6455" spans="1:10" x14ac:dyDescent="0.4">
      <c r="A6455" s="88" t="s">
        <v>2730</v>
      </c>
      <c r="B6455" s="86">
        <v>2014</v>
      </c>
      <c r="C6455" s="87" t="s">
        <v>1061</v>
      </c>
      <c r="D6455" s="88" t="s">
        <v>100</v>
      </c>
      <c r="E6455" s="88" t="s">
        <v>106</v>
      </c>
      <c r="F6455" s="89">
        <v>155049625</v>
      </c>
      <c r="G6455" s="88">
        <v>5</v>
      </c>
      <c r="H6455" s="89">
        <v>14569360</v>
      </c>
      <c r="J6455" s="48"/>
    </row>
    <row r="6456" spans="1:10" x14ac:dyDescent="0.4">
      <c r="A6456" s="88" t="s">
        <v>2730</v>
      </c>
      <c r="B6456" s="86">
        <v>2015</v>
      </c>
      <c r="C6456" s="87" t="s">
        <v>1061</v>
      </c>
      <c r="D6456" s="88" t="s">
        <v>100</v>
      </c>
      <c r="E6456" s="88" t="s">
        <v>106</v>
      </c>
      <c r="F6456" s="89">
        <v>144732804</v>
      </c>
      <c r="G6456" s="88">
        <v>5</v>
      </c>
      <c r="H6456" s="89">
        <v>20778928</v>
      </c>
      <c r="J6456" s="48"/>
    </row>
    <row r="6457" spans="1:10" x14ac:dyDescent="0.4">
      <c r="A6457" s="88" t="s">
        <v>2730</v>
      </c>
      <c r="B6457" s="86">
        <v>2015</v>
      </c>
      <c r="C6457" s="87" t="s">
        <v>1061</v>
      </c>
      <c r="D6457" s="88" t="s">
        <v>100</v>
      </c>
      <c r="E6457" s="88" t="s">
        <v>106</v>
      </c>
      <c r="F6457" s="89">
        <v>195717018</v>
      </c>
      <c r="G6457" s="88">
        <v>1</v>
      </c>
      <c r="H6457" s="89">
        <v>34879529</v>
      </c>
      <c r="J6457" s="48"/>
    </row>
    <row r="6458" spans="1:10" x14ac:dyDescent="0.4">
      <c r="A6458" s="88" t="s">
        <v>2730</v>
      </c>
      <c r="B6458" s="86">
        <v>2015</v>
      </c>
      <c r="C6458" s="87" t="s">
        <v>1061</v>
      </c>
      <c r="D6458" s="88" t="s">
        <v>100</v>
      </c>
      <c r="E6458" s="88" t="s">
        <v>106</v>
      </c>
      <c r="F6458" s="89">
        <v>159102098</v>
      </c>
      <c r="G6458" s="88">
        <v>5</v>
      </c>
      <c r="H6458" s="89">
        <v>17549649</v>
      </c>
      <c r="J6458" s="48"/>
    </row>
    <row r="6459" spans="1:10" x14ac:dyDescent="0.4">
      <c r="A6459" s="88" t="s">
        <v>2730</v>
      </c>
      <c r="B6459" s="86">
        <v>2015</v>
      </c>
      <c r="C6459" s="87" t="s">
        <v>1061</v>
      </c>
      <c r="D6459" s="88" t="s">
        <v>100</v>
      </c>
      <c r="E6459" s="88" t="s">
        <v>106</v>
      </c>
      <c r="F6459" s="89">
        <v>232939385</v>
      </c>
      <c r="G6459" s="88">
        <v>4</v>
      </c>
      <c r="H6459" s="89">
        <v>15789677</v>
      </c>
      <c r="J6459" s="48"/>
    </row>
    <row r="6460" spans="1:10" x14ac:dyDescent="0.4">
      <c r="A6460" s="88" t="s">
        <v>2729</v>
      </c>
      <c r="B6460" s="86">
        <v>2015</v>
      </c>
      <c r="C6460" s="87" t="s">
        <v>1054</v>
      </c>
      <c r="D6460" s="88" t="s">
        <v>1064</v>
      </c>
      <c r="E6460" s="88" t="s">
        <v>96</v>
      </c>
      <c r="F6460" s="89">
        <v>231641229</v>
      </c>
      <c r="G6460" s="88">
        <v>3</v>
      </c>
      <c r="H6460" s="89">
        <v>22075091</v>
      </c>
      <c r="J6460" s="48"/>
    </row>
    <row r="6461" spans="1:10" x14ac:dyDescent="0.4">
      <c r="A6461" s="88" t="s">
        <v>2729</v>
      </c>
      <c r="B6461" s="86">
        <v>2015</v>
      </c>
      <c r="C6461" s="87" t="s">
        <v>1054</v>
      </c>
      <c r="D6461" s="88" t="s">
        <v>1064</v>
      </c>
      <c r="E6461" s="88" t="s">
        <v>96</v>
      </c>
      <c r="F6461" s="89">
        <v>216684106</v>
      </c>
      <c r="G6461" s="88">
        <v>5</v>
      </c>
      <c r="H6461" s="89">
        <v>25801666</v>
      </c>
      <c r="J6461" s="48"/>
    </row>
    <row r="6462" spans="1:10" x14ac:dyDescent="0.4">
      <c r="A6462" s="88" t="s">
        <v>2729</v>
      </c>
      <c r="B6462" s="86">
        <v>2014</v>
      </c>
      <c r="C6462" s="87" t="s">
        <v>1054</v>
      </c>
      <c r="D6462" s="88" t="s">
        <v>1064</v>
      </c>
      <c r="E6462" s="88" t="s">
        <v>96</v>
      </c>
      <c r="F6462" s="89">
        <v>128887813</v>
      </c>
      <c r="G6462" s="88">
        <v>3</v>
      </c>
      <c r="H6462" s="89">
        <v>13058097</v>
      </c>
      <c r="J6462" s="48"/>
    </row>
    <row r="6463" spans="1:10" x14ac:dyDescent="0.4">
      <c r="A6463" s="88" t="s">
        <v>2729</v>
      </c>
      <c r="B6463" s="86">
        <v>2017</v>
      </c>
      <c r="C6463" s="87" t="s">
        <v>1054</v>
      </c>
      <c r="D6463" s="88" t="s">
        <v>1064</v>
      </c>
      <c r="E6463" s="88" t="s">
        <v>96</v>
      </c>
      <c r="F6463" s="89">
        <v>216650316</v>
      </c>
      <c r="G6463" s="88">
        <v>1</v>
      </c>
      <c r="H6463" s="89">
        <v>17699719</v>
      </c>
      <c r="J6463" s="48"/>
    </row>
    <row r="6464" spans="1:10" x14ac:dyDescent="0.4">
      <c r="A6464" s="88" t="s">
        <v>2729</v>
      </c>
      <c r="B6464" s="86">
        <v>2017</v>
      </c>
      <c r="C6464" s="87" t="s">
        <v>1054</v>
      </c>
      <c r="D6464" s="88" t="s">
        <v>1064</v>
      </c>
      <c r="E6464" s="88" t="s">
        <v>96</v>
      </c>
      <c r="F6464" s="89">
        <v>110809678</v>
      </c>
      <c r="G6464" s="88">
        <v>2</v>
      </c>
      <c r="H6464" s="89">
        <v>31586199</v>
      </c>
      <c r="J6464" s="48"/>
    </row>
    <row r="6465" spans="1:10" x14ac:dyDescent="0.4">
      <c r="A6465" s="88" t="s">
        <v>2729</v>
      </c>
      <c r="B6465" s="86">
        <v>2017</v>
      </c>
      <c r="C6465" s="87" t="s">
        <v>1054</v>
      </c>
      <c r="D6465" s="88" t="s">
        <v>1064</v>
      </c>
      <c r="E6465" s="88" t="s">
        <v>96</v>
      </c>
      <c r="F6465" s="89">
        <v>170418151</v>
      </c>
      <c r="G6465" s="88">
        <v>2</v>
      </c>
      <c r="H6465" s="89">
        <v>34232035</v>
      </c>
      <c r="J6465" s="48"/>
    </row>
    <row r="6466" spans="1:10" x14ac:dyDescent="0.4">
      <c r="A6466" s="88" t="s">
        <v>2728</v>
      </c>
      <c r="B6466" s="86">
        <v>2017</v>
      </c>
      <c r="C6466" s="87" t="s">
        <v>1052</v>
      </c>
      <c r="D6466" s="88" t="s">
        <v>1051</v>
      </c>
      <c r="E6466" s="88" t="s">
        <v>102</v>
      </c>
      <c r="F6466" s="89">
        <v>128089660</v>
      </c>
      <c r="G6466" s="88">
        <v>1</v>
      </c>
      <c r="H6466" s="89">
        <v>30631448</v>
      </c>
      <c r="J6466" s="48"/>
    </row>
    <row r="6467" spans="1:10" x14ac:dyDescent="0.4">
      <c r="A6467" s="88" t="s">
        <v>2728</v>
      </c>
      <c r="B6467" s="86">
        <v>2014</v>
      </c>
      <c r="C6467" s="87" t="s">
        <v>1052</v>
      </c>
      <c r="D6467" s="88" t="s">
        <v>1051</v>
      </c>
      <c r="E6467" s="88" t="s">
        <v>102</v>
      </c>
      <c r="F6467" s="89">
        <v>160301808</v>
      </c>
      <c r="G6467" s="88">
        <v>5</v>
      </c>
      <c r="H6467" s="89">
        <v>27817040</v>
      </c>
      <c r="J6467" s="48"/>
    </row>
    <row r="6468" spans="1:10" x14ac:dyDescent="0.4">
      <c r="A6468" s="88" t="s">
        <v>2728</v>
      </c>
      <c r="B6468" s="86">
        <v>2015</v>
      </c>
      <c r="C6468" s="87" t="s">
        <v>1052</v>
      </c>
      <c r="D6468" s="88" t="s">
        <v>1051</v>
      </c>
      <c r="E6468" s="88" t="s">
        <v>102</v>
      </c>
      <c r="F6468" s="89">
        <v>135258882</v>
      </c>
      <c r="G6468" s="88">
        <v>2</v>
      </c>
      <c r="H6468" s="89">
        <v>13272264</v>
      </c>
      <c r="J6468" s="48"/>
    </row>
    <row r="6469" spans="1:10" x14ac:dyDescent="0.4">
      <c r="A6469" s="88" t="s">
        <v>2727</v>
      </c>
      <c r="B6469" s="86">
        <v>2015</v>
      </c>
      <c r="C6469" s="87" t="s">
        <v>1054</v>
      </c>
      <c r="D6469" s="88" t="s">
        <v>1051</v>
      </c>
      <c r="E6469" s="88" t="s">
        <v>104</v>
      </c>
      <c r="F6469" s="89">
        <v>246039266</v>
      </c>
      <c r="G6469" s="88">
        <v>4</v>
      </c>
      <c r="H6469" s="89">
        <v>18244385</v>
      </c>
      <c r="J6469" s="48"/>
    </row>
    <row r="6470" spans="1:10" x14ac:dyDescent="0.4">
      <c r="A6470" s="88" t="s">
        <v>2727</v>
      </c>
      <c r="B6470" s="86">
        <v>2015</v>
      </c>
      <c r="C6470" s="87" t="s">
        <v>1054</v>
      </c>
      <c r="D6470" s="88" t="s">
        <v>1051</v>
      </c>
      <c r="E6470" s="88" t="s">
        <v>104</v>
      </c>
      <c r="F6470" s="89">
        <v>201741397</v>
      </c>
      <c r="G6470" s="88">
        <v>2</v>
      </c>
      <c r="H6470" s="89">
        <v>13866886</v>
      </c>
      <c r="J6470" s="48"/>
    </row>
    <row r="6471" spans="1:10" x14ac:dyDescent="0.4">
      <c r="A6471" s="88" t="s">
        <v>2726</v>
      </c>
      <c r="B6471" s="86">
        <v>2015</v>
      </c>
      <c r="C6471" s="87" t="s">
        <v>1052</v>
      </c>
      <c r="D6471" s="88" t="s">
        <v>1051</v>
      </c>
      <c r="E6471" s="88" t="s">
        <v>106</v>
      </c>
      <c r="F6471" s="89">
        <v>179900431</v>
      </c>
      <c r="G6471" s="88">
        <v>5</v>
      </c>
      <c r="H6471" s="89">
        <v>17183993</v>
      </c>
      <c r="J6471" s="48"/>
    </row>
    <row r="6472" spans="1:10" x14ac:dyDescent="0.4">
      <c r="A6472" s="88" t="s">
        <v>2725</v>
      </c>
      <c r="B6472" s="86">
        <v>2017</v>
      </c>
      <c r="C6472" s="87" t="s">
        <v>1052</v>
      </c>
      <c r="D6472" s="88" t="s">
        <v>1051</v>
      </c>
      <c r="E6472" s="88" t="s">
        <v>102</v>
      </c>
      <c r="F6472" s="89">
        <v>222195802</v>
      </c>
      <c r="G6472" s="88">
        <v>5</v>
      </c>
      <c r="H6472" s="89">
        <v>26707865</v>
      </c>
      <c r="J6472" s="48"/>
    </row>
    <row r="6473" spans="1:10" x14ac:dyDescent="0.4">
      <c r="A6473" s="88" t="s">
        <v>2725</v>
      </c>
      <c r="B6473" s="86">
        <v>2017</v>
      </c>
      <c r="C6473" s="87" t="s">
        <v>1052</v>
      </c>
      <c r="D6473" s="88" t="s">
        <v>1051</v>
      </c>
      <c r="E6473" s="88" t="s">
        <v>102</v>
      </c>
      <c r="F6473" s="89">
        <v>208421572</v>
      </c>
      <c r="G6473" s="88">
        <v>2</v>
      </c>
      <c r="H6473" s="89">
        <v>28906303</v>
      </c>
      <c r="J6473" s="48"/>
    </row>
    <row r="6474" spans="1:10" x14ac:dyDescent="0.4">
      <c r="A6474" s="88" t="s">
        <v>2725</v>
      </c>
      <c r="B6474" s="86">
        <v>2017</v>
      </c>
      <c r="C6474" s="87" t="s">
        <v>1052</v>
      </c>
      <c r="D6474" s="88" t="s">
        <v>1051</v>
      </c>
      <c r="E6474" s="88" t="s">
        <v>102</v>
      </c>
      <c r="F6474" s="89">
        <v>218369105</v>
      </c>
      <c r="G6474" s="88">
        <v>2</v>
      </c>
      <c r="H6474" s="89">
        <v>16180775</v>
      </c>
      <c r="J6474" s="48"/>
    </row>
    <row r="6475" spans="1:10" x14ac:dyDescent="0.4">
      <c r="A6475" s="88" t="s">
        <v>2725</v>
      </c>
      <c r="B6475" s="86">
        <v>2017</v>
      </c>
      <c r="C6475" s="87" t="s">
        <v>1052</v>
      </c>
      <c r="D6475" s="88" t="s">
        <v>1051</v>
      </c>
      <c r="E6475" s="88" t="s">
        <v>102</v>
      </c>
      <c r="F6475" s="89">
        <v>118148396</v>
      </c>
      <c r="G6475" s="88">
        <v>2</v>
      </c>
      <c r="H6475" s="89">
        <v>16706153</v>
      </c>
      <c r="J6475" s="48"/>
    </row>
    <row r="6476" spans="1:10" x14ac:dyDescent="0.4">
      <c r="A6476" s="88" t="s">
        <v>2724</v>
      </c>
      <c r="B6476" s="86">
        <v>2016</v>
      </c>
      <c r="C6476" s="87" t="s">
        <v>1054</v>
      </c>
      <c r="D6476" s="88" t="s">
        <v>1064</v>
      </c>
      <c r="E6476" s="88" t="s">
        <v>104</v>
      </c>
      <c r="F6476" s="89">
        <v>163043844</v>
      </c>
      <c r="G6476" s="88">
        <v>3</v>
      </c>
      <c r="H6476" s="89">
        <v>26756768</v>
      </c>
      <c r="J6476" s="48"/>
    </row>
    <row r="6477" spans="1:10" x14ac:dyDescent="0.4">
      <c r="A6477" s="88" t="s">
        <v>2723</v>
      </c>
      <c r="B6477" s="86">
        <v>2016</v>
      </c>
      <c r="C6477" s="87" t="s">
        <v>1052</v>
      </c>
      <c r="D6477" s="88" t="s">
        <v>100</v>
      </c>
      <c r="E6477" s="88" t="s">
        <v>96</v>
      </c>
      <c r="F6477" s="89">
        <v>217078331</v>
      </c>
      <c r="G6477" s="88">
        <v>5</v>
      </c>
      <c r="H6477" s="89">
        <v>25343795</v>
      </c>
      <c r="J6477" s="48"/>
    </row>
    <row r="6478" spans="1:10" x14ac:dyDescent="0.4">
      <c r="A6478" s="88" t="s">
        <v>2722</v>
      </c>
      <c r="B6478" s="86">
        <v>2016</v>
      </c>
      <c r="C6478" s="87" t="s">
        <v>1054</v>
      </c>
      <c r="D6478" s="88" t="s">
        <v>100</v>
      </c>
      <c r="E6478" s="88" t="s">
        <v>96</v>
      </c>
      <c r="F6478" s="89">
        <v>161368261</v>
      </c>
      <c r="G6478" s="88">
        <v>3</v>
      </c>
      <c r="H6478" s="89">
        <v>28573855</v>
      </c>
      <c r="J6478" s="48"/>
    </row>
    <row r="6479" spans="1:10" x14ac:dyDescent="0.4">
      <c r="A6479" s="88" t="s">
        <v>2721</v>
      </c>
      <c r="B6479" s="86">
        <v>2017</v>
      </c>
      <c r="C6479" s="87" t="s">
        <v>1054</v>
      </c>
      <c r="D6479" s="88" t="s">
        <v>1064</v>
      </c>
      <c r="E6479" s="88" t="s">
        <v>104</v>
      </c>
      <c r="F6479" s="89">
        <v>112248369</v>
      </c>
      <c r="G6479" s="88">
        <v>5</v>
      </c>
      <c r="H6479" s="89">
        <v>18848738</v>
      </c>
      <c r="J6479" s="48"/>
    </row>
    <row r="6480" spans="1:10" x14ac:dyDescent="0.4">
      <c r="A6480" s="88" t="s">
        <v>2720</v>
      </c>
      <c r="B6480" s="86">
        <v>2017</v>
      </c>
      <c r="C6480" s="87" t="s">
        <v>1052</v>
      </c>
      <c r="D6480" s="88" t="s">
        <v>1051</v>
      </c>
      <c r="E6480" s="88" t="s">
        <v>106</v>
      </c>
      <c r="F6480" s="89">
        <v>178474451</v>
      </c>
      <c r="G6480" s="88">
        <v>3</v>
      </c>
      <c r="H6480" s="89">
        <v>28724812</v>
      </c>
      <c r="J6480" s="48"/>
    </row>
    <row r="6481" spans="1:10" x14ac:dyDescent="0.4">
      <c r="A6481" s="88" t="s">
        <v>2720</v>
      </c>
      <c r="B6481" s="86">
        <v>2017</v>
      </c>
      <c r="C6481" s="87" t="s">
        <v>1052</v>
      </c>
      <c r="D6481" s="88" t="s">
        <v>1051</v>
      </c>
      <c r="E6481" s="88" t="s">
        <v>106</v>
      </c>
      <c r="F6481" s="89">
        <v>192898923</v>
      </c>
      <c r="G6481" s="88">
        <v>4</v>
      </c>
      <c r="H6481" s="89">
        <v>14844566</v>
      </c>
      <c r="J6481" s="48"/>
    </row>
    <row r="6482" spans="1:10" x14ac:dyDescent="0.4">
      <c r="A6482" s="88" t="s">
        <v>2720</v>
      </c>
      <c r="B6482" s="86">
        <v>2015</v>
      </c>
      <c r="C6482" s="87" t="s">
        <v>1052</v>
      </c>
      <c r="D6482" s="88" t="s">
        <v>1051</v>
      </c>
      <c r="E6482" s="88" t="s">
        <v>106</v>
      </c>
      <c r="F6482" s="89">
        <v>178156583</v>
      </c>
      <c r="G6482" s="88">
        <v>2</v>
      </c>
      <c r="H6482" s="89">
        <v>32547259</v>
      </c>
      <c r="J6482" s="48"/>
    </row>
    <row r="6483" spans="1:10" x14ac:dyDescent="0.4">
      <c r="A6483" s="88" t="s">
        <v>2720</v>
      </c>
      <c r="B6483" s="86">
        <v>2015</v>
      </c>
      <c r="C6483" s="87" t="s">
        <v>1052</v>
      </c>
      <c r="D6483" s="88" t="s">
        <v>1051</v>
      </c>
      <c r="E6483" s="88" t="s">
        <v>106</v>
      </c>
      <c r="F6483" s="89">
        <v>242382461</v>
      </c>
      <c r="G6483" s="88">
        <v>1</v>
      </c>
      <c r="H6483" s="89">
        <v>19086209</v>
      </c>
      <c r="J6483" s="48"/>
    </row>
    <row r="6484" spans="1:10" x14ac:dyDescent="0.4">
      <c r="A6484" s="88" t="s">
        <v>2719</v>
      </c>
      <c r="B6484" s="86">
        <v>2015</v>
      </c>
      <c r="C6484" s="87" t="s">
        <v>1054</v>
      </c>
      <c r="D6484" s="88" t="s">
        <v>1064</v>
      </c>
      <c r="E6484" s="88" t="s">
        <v>96</v>
      </c>
      <c r="F6484" s="89">
        <v>92021380</v>
      </c>
      <c r="G6484" s="88">
        <v>2</v>
      </c>
      <c r="H6484" s="89">
        <v>26129784</v>
      </c>
      <c r="J6484" s="48"/>
    </row>
    <row r="6485" spans="1:10" x14ac:dyDescent="0.4">
      <c r="A6485" s="88" t="s">
        <v>2718</v>
      </c>
      <c r="B6485" s="86">
        <v>2015</v>
      </c>
      <c r="C6485" s="87" t="s">
        <v>1052</v>
      </c>
      <c r="D6485" s="88" t="s">
        <v>1051</v>
      </c>
      <c r="E6485" s="88" t="s">
        <v>102</v>
      </c>
      <c r="F6485" s="89">
        <v>238934085</v>
      </c>
      <c r="G6485" s="88">
        <v>4</v>
      </c>
      <c r="H6485" s="89">
        <v>19875501</v>
      </c>
      <c r="J6485" s="48"/>
    </row>
    <row r="6486" spans="1:10" x14ac:dyDescent="0.4">
      <c r="A6486" s="88" t="s">
        <v>2718</v>
      </c>
      <c r="B6486" s="86">
        <v>2016</v>
      </c>
      <c r="C6486" s="87" t="s">
        <v>1052</v>
      </c>
      <c r="D6486" s="88" t="s">
        <v>1051</v>
      </c>
      <c r="E6486" s="88" t="s">
        <v>102</v>
      </c>
      <c r="F6486" s="89">
        <v>114725468</v>
      </c>
      <c r="G6486" s="88">
        <v>3</v>
      </c>
      <c r="H6486" s="89">
        <v>34204213</v>
      </c>
      <c r="J6486" s="48"/>
    </row>
    <row r="6487" spans="1:10" x14ac:dyDescent="0.4">
      <c r="A6487" s="88" t="s">
        <v>2718</v>
      </c>
      <c r="B6487" s="86">
        <v>2014</v>
      </c>
      <c r="C6487" s="87" t="s">
        <v>1052</v>
      </c>
      <c r="D6487" s="88" t="s">
        <v>1051</v>
      </c>
      <c r="E6487" s="88" t="s">
        <v>102</v>
      </c>
      <c r="F6487" s="89">
        <v>186030340</v>
      </c>
      <c r="G6487" s="88">
        <v>3</v>
      </c>
      <c r="H6487" s="89">
        <v>18235816</v>
      </c>
      <c r="J6487" s="48"/>
    </row>
    <row r="6488" spans="1:10" x14ac:dyDescent="0.4">
      <c r="A6488" s="88" t="s">
        <v>2717</v>
      </c>
      <c r="B6488" s="86">
        <v>2015</v>
      </c>
      <c r="C6488" s="87" t="s">
        <v>1061</v>
      </c>
      <c r="D6488" s="88" t="s">
        <v>1064</v>
      </c>
      <c r="E6488" s="88" t="s">
        <v>106</v>
      </c>
      <c r="F6488" s="89">
        <v>212738169</v>
      </c>
      <c r="G6488" s="88">
        <v>4</v>
      </c>
      <c r="H6488" s="89">
        <v>32277033</v>
      </c>
      <c r="J6488" s="48"/>
    </row>
    <row r="6489" spans="1:10" x14ac:dyDescent="0.4">
      <c r="A6489" s="88" t="s">
        <v>2716</v>
      </c>
      <c r="B6489" s="86">
        <v>2015</v>
      </c>
      <c r="C6489" s="87" t="s">
        <v>1054</v>
      </c>
      <c r="D6489" s="88" t="s">
        <v>1064</v>
      </c>
      <c r="E6489" s="88" t="s">
        <v>96</v>
      </c>
      <c r="F6489" s="89">
        <v>105538857</v>
      </c>
      <c r="G6489" s="88">
        <v>2</v>
      </c>
      <c r="H6489" s="89">
        <v>23767695</v>
      </c>
      <c r="J6489" s="48"/>
    </row>
    <row r="6490" spans="1:10" x14ac:dyDescent="0.4">
      <c r="A6490" s="88" t="s">
        <v>2715</v>
      </c>
      <c r="B6490" s="86">
        <v>2016</v>
      </c>
      <c r="C6490" s="87" t="s">
        <v>1054</v>
      </c>
      <c r="D6490" s="88" t="s">
        <v>1051</v>
      </c>
      <c r="E6490" s="88" t="s">
        <v>106</v>
      </c>
      <c r="F6490" s="89">
        <v>109782872</v>
      </c>
      <c r="G6490" s="88">
        <v>4</v>
      </c>
      <c r="H6490" s="89">
        <v>19116379</v>
      </c>
      <c r="J6490" s="48"/>
    </row>
    <row r="6491" spans="1:10" x14ac:dyDescent="0.4">
      <c r="A6491" s="88" t="s">
        <v>2715</v>
      </c>
      <c r="B6491" s="86">
        <v>2017</v>
      </c>
      <c r="C6491" s="87" t="s">
        <v>1054</v>
      </c>
      <c r="D6491" s="88" t="s">
        <v>1051</v>
      </c>
      <c r="E6491" s="88" t="s">
        <v>106</v>
      </c>
      <c r="F6491" s="89">
        <v>233673975</v>
      </c>
      <c r="G6491" s="88">
        <v>3</v>
      </c>
      <c r="H6491" s="89">
        <v>26384244</v>
      </c>
      <c r="J6491" s="48"/>
    </row>
    <row r="6492" spans="1:10" x14ac:dyDescent="0.4">
      <c r="A6492" s="88" t="s">
        <v>2715</v>
      </c>
      <c r="B6492" s="86">
        <v>2017</v>
      </c>
      <c r="C6492" s="87" t="s">
        <v>1054</v>
      </c>
      <c r="D6492" s="88" t="s">
        <v>1051</v>
      </c>
      <c r="E6492" s="88" t="s">
        <v>106</v>
      </c>
      <c r="F6492" s="89">
        <v>156571272</v>
      </c>
      <c r="G6492" s="88">
        <v>2</v>
      </c>
      <c r="H6492" s="89">
        <v>30398112</v>
      </c>
      <c r="J6492" s="48"/>
    </row>
    <row r="6493" spans="1:10" x14ac:dyDescent="0.4">
      <c r="A6493" s="88" t="s">
        <v>2714</v>
      </c>
      <c r="B6493" s="86">
        <v>2017</v>
      </c>
      <c r="C6493" s="87" t="s">
        <v>1054</v>
      </c>
      <c r="D6493" s="88" t="s">
        <v>1051</v>
      </c>
      <c r="E6493" s="88" t="s">
        <v>96</v>
      </c>
      <c r="F6493" s="89">
        <v>136681226</v>
      </c>
      <c r="G6493" s="88">
        <v>5</v>
      </c>
      <c r="H6493" s="89">
        <v>14185717</v>
      </c>
      <c r="J6493" s="48"/>
    </row>
    <row r="6494" spans="1:10" x14ac:dyDescent="0.4">
      <c r="A6494" s="88" t="s">
        <v>2713</v>
      </c>
      <c r="B6494" s="86">
        <v>2017</v>
      </c>
      <c r="C6494" s="87" t="s">
        <v>1054</v>
      </c>
      <c r="D6494" s="88" t="s">
        <v>100</v>
      </c>
      <c r="E6494" s="88" t="s">
        <v>106</v>
      </c>
      <c r="F6494" s="89">
        <v>141504623</v>
      </c>
      <c r="G6494" s="88">
        <v>4</v>
      </c>
      <c r="H6494" s="89">
        <v>12094123</v>
      </c>
      <c r="J6494" s="48"/>
    </row>
    <row r="6495" spans="1:10" x14ac:dyDescent="0.4">
      <c r="A6495" s="88" t="s">
        <v>2712</v>
      </c>
      <c r="B6495" s="86">
        <v>2017</v>
      </c>
      <c r="C6495" s="87" t="s">
        <v>1054</v>
      </c>
      <c r="D6495" s="88" t="s">
        <v>100</v>
      </c>
      <c r="E6495" s="88" t="s">
        <v>106</v>
      </c>
      <c r="F6495" s="89">
        <v>204866626</v>
      </c>
      <c r="G6495" s="88">
        <v>3</v>
      </c>
      <c r="H6495" s="89">
        <v>30003270</v>
      </c>
      <c r="J6495" s="48"/>
    </row>
    <row r="6496" spans="1:10" x14ac:dyDescent="0.4">
      <c r="A6496" s="88" t="s">
        <v>2712</v>
      </c>
      <c r="B6496" s="86">
        <v>2016</v>
      </c>
      <c r="C6496" s="87" t="s">
        <v>1054</v>
      </c>
      <c r="D6496" s="88" t="s">
        <v>100</v>
      </c>
      <c r="E6496" s="88" t="s">
        <v>106</v>
      </c>
      <c r="F6496" s="89">
        <v>194533881</v>
      </c>
      <c r="G6496" s="88">
        <v>5</v>
      </c>
      <c r="H6496" s="89">
        <v>28175922</v>
      </c>
      <c r="J6496" s="48"/>
    </row>
    <row r="6497" spans="1:10" x14ac:dyDescent="0.4">
      <c r="A6497" s="88" t="s">
        <v>2711</v>
      </c>
      <c r="B6497" s="86">
        <v>2016</v>
      </c>
      <c r="C6497" s="87" t="s">
        <v>1052</v>
      </c>
      <c r="D6497" s="88" t="s">
        <v>1064</v>
      </c>
      <c r="E6497" s="88" t="s">
        <v>104</v>
      </c>
      <c r="F6497" s="89">
        <v>244449174</v>
      </c>
      <c r="G6497" s="88">
        <v>3</v>
      </c>
      <c r="H6497" s="89">
        <v>22226888</v>
      </c>
      <c r="J6497" s="48"/>
    </row>
    <row r="6498" spans="1:10" x14ac:dyDescent="0.4">
      <c r="A6498" s="88" t="s">
        <v>2710</v>
      </c>
      <c r="B6498" s="86">
        <v>2016</v>
      </c>
      <c r="C6498" s="87" t="s">
        <v>1054</v>
      </c>
      <c r="D6498" s="88" t="s">
        <v>1051</v>
      </c>
      <c r="E6498" s="88" t="s">
        <v>102</v>
      </c>
      <c r="F6498" s="89">
        <v>113541808</v>
      </c>
      <c r="G6498" s="88">
        <v>1</v>
      </c>
      <c r="H6498" s="89">
        <v>24685448</v>
      </c>
      <c r="J6498" s="48"/>
    </row>
    <row r="6499" spans="1:10" x14ac:dyDescent="0.4">
      <c r="A6499" s="88" t="s">
        <v>2710</v>
      </c>
      <c r="B6499" s="86">
        <v>2016</v>
      </c>
      <c r="C6499" s="87" t="s">
        <v>1054</v>
      </c>
      <c r="D6499" s="88" t="s">
        <v>1051</v>
      </c>
      <c r="E6499" s="88" t="s">
        <v>102</v>
      </c>
      <c r="F6499" s="89">
        <v>140314577</v>
      </c>
      <c r="G6499" s="88">
        <v>3</v>
      </c>
      <c r="H6499" s="89">
        <v>24758150</v>
      </c>
      <c r="J6499" s="48"/>
    </row>
    <row r="6500" spans="1:10" x14ac:dyDescent="0.4">
      <c r="A6500" s="88" t="s">
        <v>2710</v>
      </c>
      <c r="B6500" s="86">
        <v>2017</v>
      </c>
      <c r="C6500" s="87" t="s">
        <v>1054</v>
      </c>
      <c r="D6500" s="88" t="s">
        <v>1051</v>
      </c>
      <c r="E6500" s="88" t="s">
        <v>102</v>
      </c>
      <c r="F6500" s="89">
        <v>193720808</v>
      </c>
      <c r="G6500" s="88">
        <v>5</v>
      </c>
      <c r="H6500" s="89">
        <v>13418311</v>
      </c>
      <c r="J6500" s="48"/>
    </row>
    <row r="6501" spans="1:10" x14ac:dyDescent="0.4">
      <c r="A6501" s="88" t="s">
        <v>2709</v>
      </c>
      <c r="B6501" s="86">
        <v>2017</v>
      </c>
      <c r="C6501" s="87" t="s">
        <v>1054</v>
      </c>
      <c r="D6501" s="88" t="s">
        <v>1051</v>
      </c>
      <c r="E6501" s="88" t="s">
        <v>96</v>
      </c>
      <c r="F6501" s="89">
        <v>167053221</v>
      </c>
      <c r="G6501" s="88">
        <v>4</v>
      </c>
      <c r="H6501" s="89">
        <v>20637231</v>
      </c>
      <c r="J6501" s="48"/>
    </row>
    <row r="6502" spans="1:10" x14ac:dyDescent="0.4">
      <c r="A6502" s="88" t="s">
        <v>2709</v>
      </c>
      <c r="B6502" s="86">
        <v>2017</v>
      </c>
      <c r="C6502" s="87" t="s">
        <v>1054</v>
      </c>
      <c r="D6502" s="88" t="s">
        <v>1051</v>
      </c>
      <c r="E6502" s="88" t="s">
        <v>96</v>
      </c>
      <c r="F6502" s="89">
        <v>98971134</v>
      </c>
      <c r="G6502" s="88">
        <v>1</v>
      </c>
      <c r="H6502" s="89">
        <v>24726894</v>
      </c>
      <c r="J6502" s="48"/>
    </row>
    <row r="6503" spans="1:10" x14ac:dyDescent="0.4">
      <c r="A6503" s="88" t="s">
        <v>2709</v>
      </c>
      <c r="B6503" s="86">
        <v>2017</v>
      </c>
      <c r="C6503" s="87" t="s">
        <v>1054</v>
      </c>
      <c r="D6503" s="88" t="s">
        <v>1051</v>
      </c>
      <c r="E6503" s="88" t="s">
        <v>96</v>
      </c>
      <c r="F6503" s="89">
        <v>165134350</v>
      </c>
      <c r="G6503" s="88">
        <v>1</v>
      </c>
      <c r="H6503" s="89">
        <v>33105756</v>
      </c>
      <c r="J6503" s="48"/>
    </row>
    <row r="6504" spans="1:10" x14ac:dyDescent="0.4">
      <c r="A6504" s="88" t="s">
        <v>2708</v>
      </c>
      <c r="B6504" s="86">
        <v>2016</v>
      </c>
      <c r="C6504" s="87" t="s">
        <v>1054</v>
      </c>
      <c r="D6504" s="88" t="s">
        <v>1051</v>
      </c>
      <c r="E6504" s="88" t="s">
        <v>104</v>
      </c>
      <c r="F6504" s="89">
        <v>116654224</v>
      </c>
      <c r="G6504" s="88">
        <v>1</v>
      </c>
      <c r="H6504" s="89">
        <v>21739000</v>
      </c>
      <c r="J6504" s="48"/>
    </row>
    <row r="6505" spans="1:10" x14ac:dyDescent="0.4">
      <c r="A6505" s="88" t="s">
        <v>2707</v>
      </c>
      <c r="B6505" s="86">
        <v>2016</v>
      </c>
      <c r="C6505" s="87" t="s">
        <v>1054</v>
      </c>
      <c r="D6505" s="88" t="s">
        <v>1051</v>
      </c>
      <c r="E6505" s="88" t="s">
        <v>96</v>
      </c>
      <c r="F6505" s="89">
        <v>143309844</v>
      </c>
      <c r="G6505" s="88">
        <v>3</v>
      </c>
      <c r="H6505" s="89">
        <v>12431335</v>
      </c>
      <c r="J6505" s="48"/>
    </row>
    <row r="6506" spans="1:10" x14ac:dyDescent="0.4">
      <c r="A6506" s="88" t="s">
        <v>2707</v>
      </c>
      <c r="B6506" s="86">
        <v>2016</v>
      </c>
      <c r="C6506" s="87" t="s">
        <v>1054</v>
      </c>
      <c r="D6506" s="88" t="s">
        <v>1051</v>
      </c>
      <c r="E6506" s="88" t="s">
        <v>96</v>
      </c>
      <c r="F6506" s="89">
        <v>213093209</v>
      </c>
      <c r="G6506" s="88">
        <v>1</v>
      </c>
      <c r="H6506" s="89">
        <v>16974527</v>
      </c>
      <c r="J6506" s="48"/>
    </row>
    <row r="6507" spans="1:10" x14ac:dyDescent="0.4">
      <c r="A6507" s="88" t="s">
        <v>2707</v>
      </c>
      <c r="B6507" s="86">
        <v>2017</v>
      </c>
      <c r="C6507" s="87" t="s">
        <v>1054</v>
      </c>
      <c r="D6507" s="88" t="s">
        <v>1051</v>
      </c>
      <c r="E6507" s="88" t="s">
        <v>96</v>
      </c>
      <c r="F6507" s="89">
        <v>137229593</v>
      </c>
      <c r="G6507" s="88">
        <v>3</v>
      </c>
      <c r="H6507" s="89">
        <v>14271078</v>
      </c>
      <c r="J6507" s="48"/>
    </row>
    <row r="6508" spans="1:10" x14ac:dyDescent="0.4">
      <c r="A6508" s="88" t="s">
        <v>2706</v>
      </c>
      <c r="B6508" s="86">
        <v>2016</v>
      </c>
      <c r="C6508" s="87" t="s">
        <v>1054</v>
      </c>
      <c r="D6508" s="88" t="s">
        <v>100</v>
      </c>
      <c r="E6508" s="88" t="s">
        <v>104</v>
      </c>
      <c r="F6508" s="89">
        <v>187702930</v>
      </c>
      <c r="G6508" s="88">
        <v>3</v>
      </c>
      <c r="H6508" s="89">
        <v>18319749</v>
      </c>
      <c r="J6508" s="48"/>
    </row>
    <row r="6509" spans="1:10" x14ac:dyDescent="0.4">
      <c r="A6509" s="88" t="s">
        <v>2705</v>
      </c>
      <c r="B6509" s="86">
        <v>2015</v>
      </c>
      <c r="C6509" s="87" t="s">
        <v>1054</v>
      </c>
      <c r="D6509" s="88" t="s">
        <v>1064</v>
      </c>
      <c r="E6509" s="88" t="s">
        <v>102</v>
      </c>
      <c r="F6509" s="89">
        <v>211891888</v>
      </c>
      <c r="G6509" s="88">
        <v>3</v>
      </c>
      <c r="H6509" s="89">
        <v>21775749</v>
      </c>
      <c r="J6509" s="48"/>
    </row>
    <row r="6510" spans="1:10" x14ac:dyDescent="0.4">
      <c r="A6510" s="88" t="s">
        <v>2704</v>
      </c>
      <c r="B6510" s="86">
        <v>2015</v>
      </c>
      <c r="C6510" s="87" t="s">
        <v>1054</v>
      </c>
      <c r="D6510" s="88" t="s">
        <v>1051</v>
      </c>
      <c r="E6510" s="88" t="s">
        <v>96</v>
      </c>
      <c r="F6510" s="89">
        <v>132841676</v>
      </c>
      <c r="G6510" s="88">
        <v>4</v>
      </c>
      <c r="H6510" s="89">
        <v>12702777</v>
      </c>
      <c r="J6510" s="48"/>
    </row>
    <row r="6511" spans="1:10" x14ac:dyDescent="0.4">
      <c r="A6511" s="88" t="s">
        <v>2704</v>
      </c>
      <c r="B6511" s="86">
        <v>2015</v>
      </c>
      <c r="C6511" s="87" t="s">
        <v>1054</v>
      </c>
      <c r="D6511" s="88" t="s">
        <v>1051</v>
      </c>
      <c r="E6511" s="88" t="s">
        <v>96</v>
      </c>
      <c r="F6511" s="89">
        <v>120933922</v>
      </c>
      <c r="G6511" s="88">
        <v>1</v>
      </c>
      <c r="H6511" s="89">
        <v>23690430</v>
      </c>
      <c r="J6511" s="48"/>
    </row>
    <row r="6512" spans="1:10" x14ac:dyDescent="0.4">
      <c r="A6512" s="88" t="s">
        <v>2703</v>
      </c>
      <c r="B6512" s="86">
        <v>2014</v>
      </c>
      <c r="C6512" s="87" t="s">
        <v>1061</v>
      </c>
      <c r="D6512" s="88" t="s">
        <v>100</v>
      </c>
      <c r="E6512" s="88" t="s">
        <v>96</v>
      </c>
      <c r="F6512" s="89">
        <v>157787680</v>
      </c>
      <c r="G6512" s="88">
        <v>3</v>
      </c>
      <c r="H6512" s="89">
        <v>20148042</v>
      </c>
      <c r="J6512" s="48"/>
    </row>
    <row r="6513" spans="1:10" x14ac:dyDescent="0.4">
      <c r="A6513" s="88" t="s">
        <v>2702</v>
      </c>
      <c r="B6513" s="86">
        <v>2014</v>
      </c>
      <c r="C6513" s="87" t="s">
        <v>1052</v>
      </c>
      <c r="D6513" s="88" t="s">
        <v>1051</v>
      </c>
      <c r="E6513" s="88" t="s">
        <v>102</v>
      </c>
      <c r="F6513" s="89">
        <v>209790574</v>
      </c>
      <c r="G6513" s="88">
        <v>4</v>
      </c>
      <c r="H6513" s="89">
        <v>25434276</v>
      </c>
      <c r="J6513" s="48"/>
    </row>
    <row r="6514" spans="1:10" x14ac:dyDescent="0.4">
      <c r="A6514" s="88" t="s">
        <v>2701</v>
      </c>
      <c r="B6514" s="86">
        <v>2015</v>
      </c>
      <c r="C6514" s="87" t="s">
        <v>1070</v>
      </c>
      <c r="D6514" s="88" t="s">
        <v>1051</v>
      </c>
      <c r="E6514" s="88" t="s">
        <v>106</v>
      </c>
      <c r="F6514" s="89">
        <v>206803615</v>
      </c>
      <c r="G6514" s="88">
        <v>1</v>
      </c>
      <c r="H6514" s="89">
        <v>33249106</v>
      </c>
      <c r="J6514" s="48"/>
    </row>
    <row r="6515" spans="1:10" x14ac:dyDescent="0.4">
      <c r="A6515" s="88" t="s">
        <v>2701</v>
      </c>
      <c r="B6515" s="86">
        <v>2016</v>
      </c>
      <c r="C6515" s="87" t="s">
        <v>1070</v>
      </c>
      <c r="D6515" s="88" t="s">
        <v>1051</v>
      </c>
      <c r="E6515" s="88" t="s">
        <v>106</v>
      </c>
      <c r="F6515" s="89">
        <v>164894743</v>
      </c>
      <c r="G6515" s="88">
        <v>1</v>
      </c>
      <c r="H6515" s="89">
        <v>24765297</v>
      </c>
      <c r="J6515" s="48"/>
    </row>
    <row r="6516" spans="1:10" x14ac:dyDescent="0.4">
      <c r="A6516" s="88" t="s">
        <v>2701</v>
      </c>
      <c r="B6516" s="86">
        <v>2016</v>
      </c>
      <c r="C6516" s="87" t="s">
        <v>1070</v>
      </c>
      <c r="D6516" s="88" t="s">
        <v>1051</v>
      </c>
      <c r="E6516" s="88" t="s">
        <v>106</v>
      </c>
      <c r="F6516" s="89">
        <v>109530724</v>
      </c>
      <c r="G6516" s="88">
        <v>2</v>
      </c>
      <c r="H6516" s="89">
        <v>34324928</v>
      </c>
      <c r="J6516" s="48"/>
    </row>
    <row r="6517" spans="1:10" x14ac:dyDescent="0.4">
      <c r="A6517" s="88" t="s">
        <v>2701</v>
      </c>
      <c r="B6517" s="86">
        <v>2016</v>
      </c>
      <c r="C6517" s="87" t="s">
        <v>1070</v>
      </c>
      <c r="D6517" s="88" t="s">
        <v>1051</v>
      </c>
      <c r="E6517" s="88" t="s">
        <v>106</v>
      </c>
      <c r="F6517" s="89">
        <v>206882751</v>
      </c>
      <c r="G6517" s="88">
        <v>3</v>
      </c>
      <c r="H6517" s="89">
        <v>26024857</v>
      </c>
      <c r="J6517" s="48"/>
    </row>
    <row r="6518" spans="1:10" x14ac:dyDescent="0.4">
      <c r="A6518" s="88" t="s">
        <v>2700</v>
      </c>
      <c r="B6518" s="86">
        <v>2016</v>
      </c>
      <c r="C6518" s="87" t="s">
        <v>1054</v>
      </c>
      <c r="D6518" s="88" t="s">
        <v>1064</v>
      </c>
      <c r="E6518" s="88" t="s">
        <v>104</v>
      </c>
      <c r="F6518" s="89">
        <v>224909187</v>
      </c>
      <c r="G6518" s="88">
        <v>1</v>
      </c>
      <c r="H6518" s="89">
        <v>22375470</v>
      </c>
      <c r="J6518" s="48"/>
    </row>
    <row r="6519" spans="1:10" x14ac:dyDescent="0.4">
      <c r="A6519" s="88" t="s">
        <v>2700</v>
      </c>
      <c r="B6519" s="86">
        <v>2014</v>
      </c>
      <c r="C6519" s="87" t="s">
        <v>1054</v>
      </c>
      <c r="D6519" s="88" t="s">
        <v>1064</v>
      </c>
      <c r="E6519" s="88" t="s">
        <v>104</v>
      </c>
      <c r="F6519" s="89">
        <v>110770195</v>
      </c>
      <c r="G6519" s="88">
        <v>1</v>
      </c>
      <c r="H6519" s="89">
        <v>26616019</v>
      </c>
      <c r="J6519" s="48"/>
    </row>
    <row r="6520" spans="1:10" x14ac:dyDescent="0.4">
      <c r="A6520" s="88" t="s">
        <v>2700</v>
      </c>
      <c r="B6520" s="86">
        <v>2014</v>
      </c>
      <c r="C6520" s="87" t="s">
        <v>1054</v>
      </c>
      <c r="D6520" s="88" t="s">
        <v>1064</v>
      </c>
      <c r="E6520" s="88" t="s">
        <v>104</v>
      </c>
      <c r="F6520" s="89">
        <v>180517126</v>
      </c>
      <c r="G6520" s="88">
        <v>3</v>
      </c>
      <c r="H6520" s="89">
        <v>11308890</v>
      </c>
      <c r="J6520" s="48"/>
    </row>
    <row r="6521" spans="1:10" x14ac:dyDescent="0.4">
      <c r="A6521" s="88" t="s">
        <v>2699</v>
      </c>
      <c r="B6521" s="86">
        <v>2014</v>
      </c>
      <c r="C6521" s="87" t="s">
        <v>1061</v>
      </c>
      <c r="D6521" s="88" t="s">
        <v>1051</v>
      </c>
      <c r="E6521" s="88" t="s">
        <v>104</v>
      </c>
      <c r="F6521" s="89">
        <v>247468775</v>
      </c>
      <c r="G6521" s="88">
        <v>4</v>
      </c>
      <c r="H6521" s="89">
        <v>12185652</v>
      </c>
      <c r="J6521" s="48"/>
    </row>
    <row r="6522" spans="1:10" x14ac:dyDescent="0.4">
      <c r="A6522" s="88" t="s">
        <v>2698</v>
      </c>
      <c r="B6522" s="86">
        <v>2015</v>
      </c>
      <c r="C6522" s="87" t="s">
        <v>1054</v>
      </c>
      <c r="D6522" s="88" t="s">
        <v>100</v>
      </c>
      <c r="E6522" s="88" t="s">
        <v>96</v>
      </c>
      <c r="F6522" s="89">
        <v>219580099</v>
      </c>
      <c r="G6522" s="88">
        <v>2</v>
      </c>
      <c r="H6522" s="89">
        <v>20619129</v>
      </c>
      <c r="J6522" s="48"/>
    </row>
    <row r="6523" spans="1:10" x14ac:dyDescent="0.4">
      <c r="A6523" s="88" t="s">
        <v>2698</v>
      </c>
      <c r="B6523" s="86">
        <v>2017</v>
      </c>
      <c r="C6523" s="87" t="s">
        <v>1054</v>
      </c>
      <c r="D6523" s="88" t="s">
        <v>100</v>
      </c>
      <c r="E6523" s="88" t="s">
        <v>96</v>
      </c>
      <c r="F6523" s="89">
        <v>103520945</v>
      </c>
      <c r="G6523" s="88">
        <v>1</v>
      </c>
      <c r="H6523" s="89">
        <v>29276205</v>
      </c>
      <c r="J6523" s="48"/>
    </row>
    <row r="6524" spans="1:10" x14ac:dyDescent="0.4">
      <c r="A6524" s="88" t="s">
        <v>2698</v>
      </c>
      <c r="B6524" s="86">
        <v>2017</v>
      </c>
      <c r="C6524" s="87" t="s">
        <v>1054</v>
      </c>
      <c r="D6524" s="88" t="s">
        <v>100</v>
      </c>
      <c r="E6524" s="88" t="s">
        <v>96</v>
      </c>
      <c r="F6524" s="89">
        <v>190594605</v>
      </c>
      <c r="G6524" s="88">
        <v>4</v>
      </c>
      <c r="H6524" s="89">
        <v>29066596</v>
      </c>
      <c r="J6524" s="48"/>
    </row>
    <row r="6525" spans="1:10" x14ac:dyDescent="0.4">
      <c r="A6525" s="88" t="s">
        <v>2697</v>
      </c>
      <c r="B6525" s="86">
        <v>2017</v>
      </c>
      <c r="C6525" s="87" t="s">
        <v>1052</v>
      </c>
      <c r="D6525" s="88" t="s">
        <v>1051</v>
      </c>
      <c r="E6525" s="88" t="s">
        <v>102</v>
      </c>
      <c r="F6525" s="89">
        <v>222915540</v>
      </c>
      <c r="G6525" s="88">
        <v>2</v>
      </c>
      <c r="H6525" s="89">
        <v>15280231</v>
      </c>
      <c r="J6525" s="48"/>
    </row>
    <row r="6526" spans="1:10" x14ac:dyDescent="0.4">
      <c r="A6526" s="88" t="s">
        <v>2696</v>
      </c>
      <c r="B6526" s="86">
        <v>2017</v>
      </c>
      <c r="C6526" s="87" t="s">
        <v>1054</v>
      </c>
      <c r="D6526" s="88" t="s">
        <v>1051</v>
      </c>
      <c r="E6526" s="88" t="s">
        <v>96</v>
      </c>
      <c r="F6526" s="89">
        <v>205065676</v>
      </c>
      <c r="G6526" s="88">
        <v>1</v>
      </c>
      <c r="H6526" s="89">
        <v>13060757</v>
      </c>
      <c r="J6526" s="48"/>
    </row>
    <row r="6527" spans="1:10" x14ac:dyDescent="0.4">
      <c r="A6527" s="88" t="s">
        <v>2696</v>
      </c>
      <c r="B6527" s="86">
        <v>2017</v>
      </c>
      <c r="C6527" s="87" t="s">
        <v>1054</v>
      </c>
      <c r="D6527" s="88" t="s">
        <v>1051</v>
      </c>
      <c r="E6527" s="88" t="s">
        <v>96</v>
      </c>
      <c r="F6527" s="89">
        <v>113074911</v>
      </c>
      <c r="G6527" s="88">
        <v>1</v>
      </c>
      <c r="H6527" s="89">
        <v>15971322</v>
      </c>
      <c r="J6527" s="48"/>
    </row>
    <row r="6528" spans="1:10" x14ac:dyDescent="0.4">
      <c r="A6528" s="88" t="s">
        <v>2696</v>
      </c>
      <c r="B6528" s="86">
        <v>2017</v>
      </c>
      <c r="C6528" s="87" t="s">
        <v>1054</v>
      </c>
      <c r="D6528" s="88" t="s">
        <v>1051</v>
      </c>
      <c r="E6528" s="88" t="s">
        <v>96</v>
      </c>
      <c r="F6528" s="89">
        <v>212206134</v>
      </c>
      <c r="G6528" s="88">
        <v>1</v>
      </c>
      <c r="H6528" s="89">
        <v>20722406</v>
      </c>
      <c r="J6528" s="48"/>
    </row>
    <row r="6529" spans="1:10" x14ac:dyDescent="0.4">
      <c r="A6529" s="88" t="s">
        <v>2695</v>
      </c>
      <c r="B6529" s="86">
        <v>2016</v>
      </c>
      <c r="C6529" s="87" t="s">
        <v>1052</v>
      </c>
      <c r="D6529" s="88" t="s">
        <v>100</v>
      </c>
      <c r="E6529" s="88" t="s">
        <v>106</v>
      </c>
      <c r="F6529" s="89">
        <v>168072389</v>
      </c>
      <c r="G6529" s="88">
        <v>3</v>
      </c>
      <c r="H6529" s="89">
        <v>24991356</v>
      </c>
      <c r="J6529" s="48"/>
    </row>
    <row r="6530" spans="1:10" x14ac:dyDescent="0.4">
      <c r="A6530" s="88" t="s">
        <v>2694</v>
      </c>
      <c r="B6530" s="86">
        <v>2016</v>
      </c>
      <c r="C6530" s="87" t="s">
        <v>1054</v>
      </c>
      <c r="D6530" s="88" t="s">
        <v>100</v>
      </c>
      <c r="E6530" s="88" t="s">
        <v>104</v>
      </c>
      <c r="F6530" s="89">
        <v>175447277</v>
      </c>
      <c r="G6530" s="88">
        <v>2</v>
      </c>
      <c r="H6530" s="89">
        <v>33856111</v>
      </c>
      <c r="J6530" s="48"/>
    </row>
    <row r="6531" spans="1:10" x14ac:dyDescent="0.4">
      <c r="A6531" s="88" t="s">
        <v>2693</v>
      </c>
      <c r="B6531" s="86">
        <v>2016</v>
      </c>
      <c r="C6531" s="87" t="s">
        <v>1061</v>
      </c>
      <c r="D6531" s="88" t="s">
        <v>100</v>
      </c>
      <c r="E6531" s="88" t="s">
        <v>104</v>
      </c>
      <c r="F6531" s="89">
        <v>241991987</v>
      </c>
      <c r="G6531" s="88">
        <v>2</v>
      </c>
      <c r="H6531" s="89">
        <v>18510106</v>
      </c>
      <c r="J6531" s="48"/>
    </row>
    <row r="6532" spans="1:10" x14ac:dyDescent="0.4">
      <c r="A6532" s="88" t="s">
        <v>2693</v>
      </c>
      <c r="B6532" s="86">
        <v>2016</v>
      </c>
      <c r="C6532" s="87" t="s">
        <v>1061</v>
      </c>
      <c r="D6532" s="88" t="s">
        <v>100</v>
      </c>
      <c r="E6532" s="88" t="s">
        <v>104</v>
      </c>
      <c r="F6532" s="89">
        <v>246809946</v>
      </c>
      <c r="G6532" s="88">
        <v>4</v>
      </c>
      <c r="H6532" s="89">
        <v>28527211</v>
      </c>
      <c r="J6532" s="48"/>
    </row>
    <row r="6533" spans="1:10" x14ac:dyDescent="0.4">
      <c r="A6533" s="88" t="s">
        <v>2693</v>
      </c>
      <c r="B6533" s="86">
        <v>2016</v>
      </c>
      <c r="C6533" s="87" t="s">
        <v>1061</v>
      </c>
      <c r="D6533" s="88" t="s">
        <v>100</v>
      </c>
      <c r="E6533" s="88" t="s">
        <v>104</v>
      </c>
      <c r="F6533" s="89">
        <v>98590734</v>
      </c>
      <c r="G6533" s="88">
        <v>5</v>
      </c>
      <c r="H6533" s="89">
        <v>31278146</v>
      </c>
      <c r="J6533" s="48"/>
    </row>
    <row r="6534" spans="1:10" x14ac:dyDescent="0.4">
      <c r="A6534" s="88" t="s">
        <v>2692</v>
      </c>
      <c r="B6534" s="86">
        <v>2017</v>
      </c>
      <c r="C6534" s="87" t="s">
        <v>1061</v>
      </c>
      <c r="D6534" s="88" t="s">
        <v>100</v>
      </c>
      <c r="E6534" s="88" t="s">
        <v>96</v>
      </c>
      <c r="F6534" s="89">
        <v>220439851</v>
      </c>
      <c r="G6534" s="88">
        <v>2</v>
      </c>
      <c r="H6534" s="89">
        <v>22989447</v>
      </c>
      <c r="J6534" s="48"/>
    </row>
    <row r="6535" spans="1:10" x14ac:dyDescent="0.4">
      <c r="A6535" s="88" t="s">
        <v>2692</v>
      </c>
      <c r="B6535" s="86">
        <v>2017</v>
      </c>
      <c r="C6535" s="87" t="s">
        <v>1061</v>
      </c>
      <c r="D6535" s="88" t="s">
        <v>100</v>
      </c>
      <c r="E6535" s="88" t="s">
        <v>96</v>
      </c>
      <c r="F6535" s="89">
        <v>237707694</v>
      </c>
      <c r="G6535" s="88">
        <v>3</v>
      </c>
      <c r="H6535" s="89">
        <v>24285326</v>
      </c>
      <c r="J6535" s="48"/>
    </row>
    <row r="6536" spans="1:10" x14ac:dyDescent="0.4">
      <c r="A6536" s="88" t="s">
        <v>2691</v>
      </c>
      <c r="B6536" s="86">
        <v>2017</v>
      </c>
      <c r="C6536" s="87" t="s">
        <v>1054</v>
      </c>
      <c r="D6536" s="88" t="s">
        <v>1064</v>
      </c>
      <c r="E6536" s="88" t="s">
        <v>104</v>
      </c>
      <c r="F6536" s="89">
        <v>142093576</v>
      </c>
      <c r="G6536" s="88">
        <v>2</v>
      </c>
      <c r="H6536" s="89">
        <v>21289395</v>
      </c>
      <c r="J6536" s="48"/>
    </row>
    <row r="6537" spans="1:10" x14ac:dyDescent="0.4">
      <c r="A6537" s="88" t="s">
        <v>2690</v>
      </c>
      <c r="B6537" s="86">
        <v>2017</v>
      </c>
      <c r="C6537" s="87" t="s">
        <v>1054</v>
      </c>
      <c r="D6537" s="88" t="s">
        <v>1051</v>
      </c>
      <c r="E6537" s="88" t="s">
        <v>96</v>
      </c>
      <c r="F6537" s="89">
        <v>194861276</v>
      </c>
      <c r="G6537" s="88">
        <v>3</v>
      </c>
      <c r="H6537" s="89">
        <v>25640079</v>
      </c>
      <c r="J6537" s="48"/>
    </row>
    <row r="6538" spans="1:10" x14ac:dyDescent="0.4">
      <c r="A6538" s="88" t="s">
        <v>2690</v>
      </c>
      <c r="B6538" s="86">
        <v>2017</v>
      </c>
      <c r="C6538" s="87" t="s">
        <v>1054</v>
      </c>
      <c r="D6538" s="88" t="s">
        <v>1051</v>
      </c>
      <c r="E6538" s="88" t="s">
        <v>96</v>
      </c>
      <c r="F6538" s="89">
        <v>142622473</v>
      </c>
      <c r="G6538" s="88">
        <v>4</v>
      </c>
      <c r="H6538" s="89">
        <v>22203634</v>
      </c>
      <c r="J6538" s="48"/>
    </row>
    <row r="6539" spans="1:10" x14ac:dyDescent="0.4">
      <c r="A6539" s="88" t="s">
        <v>2690</v>
      </c>
      <c r="B6539" s="86">
        <v>2017</v>
      </c>
      <c r="C6539" s="87" t="s">
        <v>1054</v>
      </c>
      <c r="D6539" s="88" t="s">
        <v>1051</v>
      </c>
      <c r="E6539" s="88" t="s">
        <v>96</v>
      </c>
      <c r="F6539" s="89">
        <v>112964843</v>
      </c>
      <c r="G6539" s="88">
        <v>3</v>
      </c>
      <c r="H6539" s="89">
        <v>12970406</v>
      </c>
      <c r="J6539" s="48"/>
    </row>
    <row r="6540" spans="1:10" x14ac:dyDescent="0.4">
      <c r="A6540" s="88" t="s">
        <v>2690</v>
      </c>
      <c r="B6540" s="86">
        <v>2016</v>
      </c>
      <c r="C6540" s="87" t="s">
        <v>1054</v>
      </c>
      <c r="D6540" s="88" t="s">
        <v>1051</v>
      </c>
      <c r="E6540" s="88" t="s">
        <v>96</v>
      </c>
      <c r="F6540" s="89">
        <v>100411245</v>
      </c>
      <c r="G6540" s="88">
        <v>5</v>
      </c>
      <c r="H6540" s="89">
        <v>26254444</v>
      </c>
      <c r="J6540" s="48"/>
    </row>
    <row r="6541" spans="1:10" x14ac:dyDescent="0.4">
      <c r="A6541" s="88" t="s">
        <v>2689</v>
      </c>
      <c r="B6541" s="86">
        <v>2016</v>
      </c>
      <c r="C6541" s="87" t="s">
        <v>1054</v>
      </c>
      <c r="D6541" s="88" t="s">
        <v>1051</v>
      </c>
      <c r="E6541" s="88" t="s">
        <v>106</v>
      </c>
      <c r="F6541" s="89">
        <v>146000852</v>
      </c>
      <c r="G6541" s="88">
        <v>1</v>
      </c>
      <c r="H6541" s="89">
        <v>10649850</v>
      </c>
      <c r="J6541" s="48"/>
    </row>
    <row r="6542" spans="1:10" x14ac:dyDescent="0.4">
      <c r="A6542" s="88" t="s">
        <v>2689</v>
      </c>
      <c r="B6542" s="86">
        <v>2016</v>
      </c>
      <c r="C6542" s="87" t="s">
        <v>1054</v>
      </c>
      <c r="D6542" s="88" t="s">
        <v>1051</v>
      </c>
      <c r="E6542" s="88" t="s">
        <v>106</v>
      </c>
      <c r="F6542" s="89">
        <v>188399309</v>
      </c>
      <c r="G6542" s="88">
        <v>3</v>
      </c>
      <c r="H6542" s="89">
        <v>17359242</v>
      </c>
      <c r="J6542" s="48"/>
    </row>
    <row r="6543" spans="1:10" x14ac:dyDescent="0.4">
      <c r="A6543" s="88" t="s">
        <v>2689</v>
      </c>
      <c r="B6543" s="86">
        <v>2016</v>
      </c>
      <c r="C6543" s="87" t="s">
        <v>1054</v>
      </c>
      <c r="D6543" s="88" t="s">
        <v>1051</v>
      </c>
      <c r="E6543" s="88" t="s">
        <v>106</v>
      </c>
      <c r="F6543" s="89">
        <v>132251488</v>
      </c>
      <c r="G6543" s="88">
        <v>1</v>
      </c>
      <c r="H6543" s="89">
        <v>19826490</v>
      </c>
      <c r="J6543" s="48"/>
    </row>
    <row r="6544" spans="1:10" x14ac:dyDescent="0.4">
      <c r="A6544" s="88" t="s">
        <v>2688</v>
      </c>
      <c r="B6544" s="86">
        <v>2017</v>
      </c>
      <c r="C6544" s="87" t="s">
        <v>1054</v>
      </c>
      <c r="D6544" s="88" t="s">
        <v>100</v>
      </c>
      <c r="E6544" s="88" t="s">
        <v>102</v>
      </c>
      <c r="F6544" s="89">
        <v>99975692</v>
      </c>
      <c r="G6544" s="88">
        <v>4</v>
      </c>
      <c r="H6544" s="89">
        <v>34338609</v>
      </c>
      <c r="J6544" s="48"/>
    </row>
    <row r="6545" spans="1:10" x14ac:dyDescent="0.4">
      <c r="A6545" s="88" t="s">
        <v>2687</v>
      </c>
      <c r="B6545" s="86">
        <v>2017</v>
      </c>
      <c r="C6545" s="87" t="s">
        <v>1052</v>
      </c>
      <c r="D6545" s="88" t="s">
        <v>1051</v>
      </c>
      <c r="E6545" s="88" t="s">
        <v>102</v>
      </c>
      <c r="F6545" s="89">
        <v>114316420</v>
      </c>
      <c r="G6545" s="88">
        <v>3</v>
      </c>
      <c r="H6545" s="89">
        <v>31686695</v>
      </c>
      <c r="J6545" s="48"/>
    </row>
    <row r="6546" spans="1:10" x14ac:dyDescent="0.4">
      <c r="A6546" s="88" t="s">
        <v>2687</v>
      </c>
      <c r="B6546" s="86">
        <v>2017</v>
      </c>
      <c r="C6546" s="87" t="s">
        <v>1052</v>
      </c>
      <c r="D6546" s="88" t="s">
        <v>1051</v>
      </c>
      <c r="E6546" s="88" t="s">
        <v>102</v>
      </c>
      <c r="F6546" s="89">
        <v>212292688</v>
      </c>
      <c r="G6546" s="88">
        <v>2</v>
      </c>
      <c r="H6546" s="89">
        <v>34289985</v>
      </c>
      <c r="J6546" s="48"/>
    </row>
    <row r="6547" spans="1:10" x14ac:dyDescent="0.4">
      <c r="A6547" s="88" t="s">
        <v>2686</v>
      </c>
      <c r="B6547" s="86">
        <v>2014</v>
      </c>
      <c r="C6547" s="87" t="s">
        <v>1061</v>
      </c>
      <c r="D6547" s="88" t="s">
        <v>100</v>
      </c>
      <c r="E6547" s="88" t="s">
        <v>102</v>
      </c>
      <c r="F6547" s="89">
        <v>142443772</v>
      </c>
      <c r="G6547" s="88">
        <v>3</v>
      </c>
      <c r="H6547" s="89">
        <v>29269139</v>
      </c>
      <c r="J6547" s="48"/>
    </row>
    <row r="6548" spans="1:10" x14ac:dyDescent="0.4">
      <c r="A6548" s="88" t="s">
        <v>2685</v>
      </c>
      <c r="B6548" s="86">
        <v>2017</v>
      </c>
      <c r="C6548" s="87" t="s">
        <v>1054</v>
      </c>
      <c r="D6548" s="88" t="s">
        <v>1051</v>
      </c>
      <c r="E6548" s="88" t="s">
        <v>102</v>
      </c>
      <c r="F6548" s="89">
        <v>112608591</v>
      </c>
      <c r="G6548" s="88">
        <v>5</v>
      </c>
      <c r="H6548" s="89">
        <v>32279942</v>
      </c>
      <c r="J6548" s="48"/>
    </row>
    <row r="6549" spans="1:10" x14ac:dyDescent="0.4">
      <c r="A6549" s="88" t="s">
        <v>2685</v>
      </c>
      <c r="B6549" s="86">
        <v>2017</v>
      </c>
      <c r="C6549" s="87" t="s">
        <v>1054</v>
      </c>
      <c r="D6549" s="88" t="s">
        <v>1051</v>
      </c>
      <c r="E6549" s="88" t="s">
        <v>102</v>
      </c>
      <c r="F6549" s="89">
        <v>189278211</v>
      </c>
      <c r="G6549" s="88">
        <v>4</v>
      </c>
      <c r="H6549" s="89">
        <v>10243945</v>
      </c>
      <c r="J6549" s="48"/>
    </row>
    <row r="6550" spans="1:10" x14ac:dyDescent="0.4">
      <c r="A6550" s="88" t="s">
        <v>2685</v>
      </c>
      <c r="B6550" s="86">
        <v>2017</v>
      </c>
      <c r="C6550" s="87" t="s">
        <v>1054</v>
      </c>
      <c r="D6550" s="88" t="s">
        <v>1051</v>
      </c>
      <c r="E6550" s="88" t="s">
        <v>102</v>
      </c>
      <c r="F6550" s="89">
        <v>137686822</v>
      </c>
      <c r="G6550" s="88">
        <v>3</v>
      </c>
      <c r="H6550" s="89">
        <v>19920599</v>
      </c>
      <c r="J6550" s="48"/>
    </row>
    <row r="6551" spans="1:10" x14ac:dyDescent="0.4">
      <c r="A6551" s="88" t="s">
        <v>2684</v>
      </c>
      <c r="B6551" s="86">
        <v>2016</v>
      </c>
      <c r="C6551" s="87" t="s">
        <v>1052</v>
      </c>
      <c r="D6551" s="88" t="s">
        <v>1051</v>
      </c>
      <c r="E6551" s="88" t="s">
        <v>102</v>
      </c>
      <c r="F6551" s="89">
        <v>154401839</v>
      </c>
      <c r="G6551" s="88">
        <v>4</v>
      </c>
      <c r="H6551" s="89">
        <v>26362617</v>
      </c>
      <c r="J6551" s="48"/>
    </row>
    <row r="6552" spans="1:10" x14ac:dyDescent="0.4">
      <c r="A6552" s="88" t="s">
        <v>2684</v>
      </c>
      <c r="B6552" s="86">
        <v>2016</v>
      </c>
      <c r="C6552" s="87" t="s">
        <v>1052</v>
      </c>
      <c r="D6552" s="88" t="s">
        <v>1051</v>
      </c>
      <c r="E6552" s="88" t="s">
        <v>102</v>
      </c>
      <c r="F6552" s="89">
        <v>158769183</v>
      </c>
      <c r="G6552" s="88">
        <v>2</v>
      </c>
      <c r="H6552" s="89">
        <v>29856586</v>
      </c>
      <c r="J6552" s="48"/>
    </row>
    <row r="6553" spans="1:10" x14ac:dyDescent="0.4">
      <c r="A6553" s="88" t="s">
        <v>2684</v>
      </c>
      <c r="B6553" s="86">
        <v>2016</v>
      </c>
      <c r="C6553" s="87" t="s">
        <v>1052</v>
      </c>
      <c r="D6553" s="88" t="s">
        <v>1051</v>
      </c>
      <c r="E6553" s="88" t="s">
        <v>102</v>
      </c>
      <c r="F6553" s="89">
        <v>185064304</v>
      </c>
      <c r="G6553" s="88">
        <v>4</v>
      </c>
      <c r="H6553" s="89">
        <v>18121381</v>
      </c>
      <c r="J6553" s="48"/>
    </row>
    <row r="6554" spans="1:10" x14ac:dyDescent="0.4">
      <c r="A6554" s="88" t="s">
        <v>2684</v>
      </c>
      <c r="B6554" s="86">
        <v>2015</v>
      </c>
      <c r="C6554" s="87" t="s">
        <v>1052</v>
      </c>
      <c r="D6554" s="88" t="s">
        <v>1051</v>
      </c>
      <c r="E6554" s="88" t="s">
        <v>102</v>
      </c>
      <c r="F6554" s="89">
        <v>230225567</v>
      </c>
      <c r="G6554" s="88">
        <v>2</v>
      </c>
      <c r="H6554" s="89">
        <v>30678935</v>
      </c>
      <c r="J6554" s="48"/>
    </row>
    <row r="6555" spans="1:10" x14ac:dyDescent="0.4">
      <c r="A6555" s="88" t="s">
        <v>2684</v>
      </c>
      <c r="B6555" s="86">
        <v>2016</v>
      </c>
      <c r="C6555" s="87" t="s">
        <v>1052</v>
      </c>
      <c r="D6555" s="88" t="s">
        <v>1051</v>
      </c>
      <c r="E6555" s="88" t="s">
        <v>102</v>
      </c>
      <c r="F6555" s="89">
        <v>175360173</v>
      </c>
      <c r="G6555" s="88">
        <v>1</v>
      </c>
      <c r="H6555" s="89">
        <v>27995290</v>
      </c>
      <c r="J6555" s="48"/>
    </row>
    <row r="6556" spans="1:10" x14ac:dyDescent="0.4">
      <c r="A6556" s="88" t="s">
        <v>2683</v>
      </c>
      <c r="B6556" s="86">
        <v>2017</v>
      </c>
      <c r="C6556" s="87" t="s">
        <v>1054</v>
      </c>
      <c r="D6556" s="88" t="s">
        <v>100</v>
      </c>
      <c r="E6556" s="88" t="s">
        <v>102</v>
      </c>
      <c r="F6556" s="89">
        <v>234426750</v>
      </c>
      <c r="G6556" s="88">
        <v>5</v>
      </c>
      <c r="H6556" s="89">
        <v>12470026</v>
      </c>
      <c r="J6556" s="48"/>
    </row>
    <row r="6557" spans="1:10" x14ac:dyDescent="0.4">
      <c r="A6557" s="88" t="s">
        <v>2683</v>
      </c>
      <c r="B6557" s="86">
        <v>2016</v>
      </c>
      <c r="C6557" s="87" t="s">
        <v>1054</v>
      </c>
      <c r="D6557" s="88" t="s">
        <v>100</v>
      </c>
      <c r="E6557" s="88" t="s">
        <v>102</v>
      </c>
      <c r="F6557" s="89">
        <v>168265320</v>
      </c>
      <c r="G6557" s="88">
        <v>4</v>
      </c>
      <c r="H6557" s="89">
        <v>24261642</v>
      </c>
      <c r="J6557" s="48"/>
    </row>
    <row r="6558" spans="1:10" x14ac:dyDescent="0.4">
      <c r="A6558" s="88" t="s">
        <v>2683</v>
      </c>
      <c r="B6558" s="86">
        <v>2016</v>
      </c>
      <c r="C6558" s="87" t="s">
        <v>1054</v>
      </c>
      <c r="D6558" s="88" t="s">
        <v>100</v>
      </c>
      <c r="E6558" s="88" t="s">
        <v>102</v>
      </c>
      <c r="F6558" s="89">
        <v>198763236</v>
      </c>
      <c r="G6558" s="88">
        <v>2</v>
      </c>
      <c r="H6558" s="89">
        <v>19157125</v>
      </c>
      <c r="J6558" s="48"/>
    </row>
    <row r="6559" spans="1:10" x14ac:dyDescent="0.4">
      <c r="A6559" s="88" t="s">
        <v>2683</v>
      </c>
      <c r="B6559" s="86">
        <v>2016</v>
      </c>
      <c r="C6559" s="87" t="s">
        <v>1054</v>
      </c>
      <c r="D6559" s="88" t="s">
        <v>100</v>
      </c>
      <c r="E6559" s="88" t="s">
        <v>102</v>
      </c>
      <c r="F6559" s="89">
        <v>197374693</v>
      </c>
      <c r="G6559" s="88">
        <v>4</v>
      </c>
      <c r="H6559" s="89">
        <v>21949663</v>
      </c>
      <c r="J6559" s="48"/>
    </row>
    <row r="6560" spans="1:10" x14ac:dyDescent="0.4">
      <c r="A6560" s="88" t="s">
        <v>2682</v>
      </c>
      <c r="B6560" s="86">
        <v>2016</v>
      </c>
      <c r="C6560" s="87" t="s">
        <v>1054</v>
      </c>
      <c r="D6560" s="88" t="s">
        <v>1051</v>
      </c>
      <c r="E6560" s="88" t="s">
        <v>104</v>
      </c>
      <c r="F6560" s="89">
        <v>148100423</v>
      </c>
      <c r="G6560" s="88">
        <v>2</v>
      </c>
      <c r="H6560" s="89">
        <v>28108736</v>
      </c>
      <c r="J6560" s="48"/>
    </row>
    <row r="6561" spans="1:10" x14ac:dyDescent="0.4">
      <c r="A6561" s="88" t="s">
        <v>2681</v>
      </c>
      <c r="B6561" s="86">
        <v>2017</v>
      </c>
      <c r="C6561" s="87" t="s">
        <v>1054</v>
      </c>
      <c r="D6561" s="88" t="s">
        <v>1051</v>
      </c>
      <c r="E6561" s="88" t="s">
        <v>102</v>
      </c>
      <c r="F6561" s="89">
        <v>117132507</v>
      </c>
      <c r="G6561" s="88">
        <v>2</v>
      </c>
      <c r="H6561" s="89">
        <v>10071582</v>
      </c>
      <c r="J6561" s="48"/>
    </row>
    <row r="6562" spans="1:10" x14ac:dyDescent="0.4">
      <c r="A6562" s="88" t="s">
        <v>2680</v>
      </c>
      <c r="B6562" s="86">
        <v>2017</v>
      </c>
      <c r="C6562" s="87" t="s">
        <v>1052</v>
      </c>
      <c r="D6562" s="88" t="s">
        <v>100</v>
      </c>
      <c r="E6562" s="88" t="s">
        <v>102</v>
      </c>
      <c r="F6562" s="89">
        <v>242633401</v>
      </c>
      <c r="G6562" s="88">
        <v>2</v>
      </c>
      <c r="H6562" s="89">
        <v>32195265</v>
      </c>
      <c r="J6562" s="48"/>
    </row>
    <row r="6563" spans="1:10" x14ac:dyDescent="0.4">
      <c r="A6563" s="88" t="s">
        <v>2679</v>
      </c>
      <c r="B6563" s="86">
        <v>2017</v>
      </c>
      <c r="C6563" s="87" t="s">
        <v>1054</v>
      </c>
      <c r="D6563" s="88" t="s">
        <v>1051</v>
      </c>
      <c r="E6563" s="88" t="s">
        <v>106</v>
      </c>
      <c r="F6563" s="89">
        <v>204100122</v>
      </c>
      <c r="G6563" s="88">
        <v>3</v>
      </c>
      <c r="H6563" s="89">
        <v>11405648</v>
      </c>
      <c r="J6563" s="48"/>
    </row>
    <row r="6564" spans="1:10" x14ac:dyDescent="0.4">
      <c r="A6564" s="88" t="s">
        <v>2679</v>
      </c>
      <c r="B6564" s="86">
        <v>2017</v>
      </c>
      <c r="C6564" s="87" t="s">
        <v>1054</v>
      </c>
      <c r="D6564" s="88" t="s">
        <v>1051</v>
      </c>
      <c r="E6564" s="88" t="s">
        <v>106</v>
      </c>
      <c r="F6564" s="89">
        <v>191661782</v>
      </c>
      <c r="G6564" s="88">
        <v>3</v>
      </c>
      <c r="H6564" s="89">
        <v>34109025</v>
      </c>
      <c r="J6564" s="48"/>
    </row>
    <row r="6565" spans="1:10" x14ac:dyDescent="0.4">
      <c r="A6565" s="88" t="s">
        <v>2679</v>
      </c>
      <c r="B6565" s="86">
        <v>2017</v>
      </c>
      <c r="C6565" s="87" t="s">
        <v>1054</v>
      </c>
      <c r="D6565" s="88" t="s">
        <v>1051</v>
      </c>
      <c r="E6565" s="88" t="s">
        <v>106</v>
      </c>
      <c r="F6565" s="89">
        <v>93751237</v>
      </c>
      <c r="G6565" s="88">
        <v>1</v>
      </c>
      <c r="H6565" s="89">
        <v>28142612</v>
      </c>
      <c r="J6565" s="48"/>
    </row>
    <row r="6566" spans="1:10" x14ac:dyDescent="0.4">
      <c r="A6566" s="88" t="s">
        <v>2678</v>
      </c>
      <c r="B6566" s="86">
        <v>2015</v>
      </c>
      <c r="C6566" s="87" t="s">
        <v>1054</v>
      </c>
      <c r="D6566" s="88" t="s">
        <v>1051</v>
      </c>
      <c r="E6566" s="88" t="s">
        <v>106</v>
      </c>
      <c r="F6566" s="89">
        <v>188781481</v>
      </c>
      <c r="G6566" s="88">
        <v>4</v>
      </c>
      <c r="H6566" s="89">
        <v>31039954</v>
      </c>
      <c r="J6566" s="48"/>
    </row>
    <row r="6567" spans="1:10" x14ac:dyDescent="0.4">
      <c r="A6567" s="88" t="s">
        <v>2678</v>
      </c>
      <c r="B6567" s="86">
        <v>2015</v>
      </c>
      <c r="C6567" s="87" t="s">
        <v>1054</v>
      </c>
      <c r="D6567" s="88" t="s">
        <v>1051</v>
      </c>
      <c r="E6567" s="88" t="s">
        <v>106</v>
      </c>
      <c r="F6567" s="89">
        <v>185806905</v>
      </c>
      <c r="G6567" s="88">
        <v>5</v>
      </c>
      <c r="H6567" s="89">
        <v>28022994</v>
      </c>
      <c r="J6567" s="48"/>
    </row>
    <row r="6568" spans="1:10" x14ac:dyDescent="0.4">
      <c r="A6568" s="88" t="s">
        <v>2678</v>
      </c>
      <c r="B6568" s="86">
        <v>2015</v>
      </c>
      <c r="C6568" s="87" t="s">
        <v>1054</v>
      </c>
      <c r="D6568" s="88" t="s">
        <v>1051</v>
      </c>
      <c r="E6568" s="88" t="s">
        <v>106</v>
      </c>
      <c r="F6568" s="89">
        <v>101730431</v>
      </c>
      <c r="G6568" s="88">
        <v>2</v>
      </c>
      <c r="H6568" s="89">
        <v>25986857</v>
      </c>
      <c r="J6568" s="48"/>
    </row>
    <row r="6569" spans="1:10" x14ac:dyDescent="0.4">
      <c r="A6569" s="88" t="s">
        <v>2677</v>
      </c>
      <c r="B6569" s="86">
        <v>2016</v>
      </c>
      <c r="C6569" s="87" t="s">
        <v>1054</v>
      </c>
      <c r="D6569" s="88" t="s">
        <v>100</v>
      </c>
      <c r="E6569" s="88" t="s">
        <v>102</v>
      </c>
      <c r="F6569" s="89">
        <v>134573297</v>
      </c>
      <c r="G6569" s="88">
        <v>5</v>
      </c>
      <c r="H6569" s="89">
        <v>33837599</v>
      </c>
      <c r="J6569" s="48"/>
    </row>
    <row r="6570" spans="1:10" x14ac:dyDescent="0.4">
      <c r="A6570" s="88" t="s">
        <v>2676</v>
      </c>
      <c r="B6570" s="86">
        <v>2016</v>
      </c>
      <c r="C6570" s="87" t="s">
        <v>1054</v>
      </c>
      <c r="D6570" s="88" t="s">
        <v>1064</v>
      </c>
      <c r="E6570" s="88" t="s">
        <v>104</v>
      </c>
      <c r="F6570" s="89">
        <v>160934799</v>
      </c>
      <c r="G6570" s="88">
        <v>4</v>
      </c>
      <c r="H6570" s="89">
        <v>33003388</v>
      </c>
      <c r="J6570" s="48"/>
    </row>
    <row r="6571" spans="1:10" x14ac:dyDescent="0.4">
      <c r="A6571" s="88" t="s">
        <v>2675</v>
      </c>
      <c r="B6571" s="86">
        <v>2014</v>
      </c>
      <c r="C6571" s="87" t="s">
        <v>1054</v>
      </c>
      <c r="D6571" s="88" t="s">
        <v>100</v>
      </c>
      <c r="E6571" s="88" t="s">
        <v>96</v>
      </c>
      <c r="F6571" s="89">
        <v>218692521</v>
      </c>
      <c r="G6571" s="88">
        <v>3</v>
      </c>
      <c r="H6571" s="89">
        <v>14870208</v>
      </c>
      <c r="J6571" s="48"/>
    </row>
    <row r="6572" spans="1:10" x14ac:dyDescent="0.4">
      <c r="A6572" s="88" t="s">
        <v>2675</v>
      </c>
      <c r="B6572" s="86">
        <v>2015</v>
      </c>
      <c r="C6572" s="87" t="s">
        <v>1054</v>
      </c>
      <c r="D6572" s="88" t="s">
        <v>100</v>
      </c>
      <c r="E6572" s="88" t="s">
        <v>96</v>
      </c>
      <c r="F6572" s="89">
        <v>167047201</v>
      </c>
      <c r="G6572" s="88">
        <v>1</v>
      </c>
      <c r="H6572" s="89">
        <v>17802649</v>
      </c>
      <c r="J6572" s="48"/>
    </row>
    <row r="6573" spans="1:10" x14ac:dyDescent="0.4">
      <c r="A6573" s="88" t="s">
        <v>2674</v>
      </c>
      <c r="B6573" s="86">
        <v>2015</v>
      </c>
      <c r="C6573" s="87" t="s">
        <v>1054</v>
      </c>
      <c r="D6573" s="88" t="s">
        <v>1064</v>
      </c>
      <c r="E6573" s="88" t="s">
        <v>96</v>
      </c>
      <c r="F6573" s="89">
        <v>102359621</v>
      </c>
      <c r="G6573" s="88">
        <v>3</v>
      </c>
      <c r="H6573" s="89">
        <v>13191722</v>
      </c>
      <c r="J6573" s="48"/>
    </row>
    <row r="6574" spans="1:10" x14ac:dyDescent="0.4">
      <c r="A6574" s="88" t="s">
        <v>2674</v>
      </c>
      <c r="B6574" s="86">
        <v>2015</v>
      </c>
      <c r="C6574" s="87" t="s">
        <v>1054</v>
      </c>
      <c r="D6574" s="88" t="s">
        <v>1064</v>
      </c>
      <c r="E6574" s="88" t="s">
        <v>96</v>
      </c>
      <c r="F6574" s="89">
        <v>231505747</v>
      </c>
      <c r="G6574" s="88">
        <v>3</v>
      </c>
      <c r="H6574" s="89">
        <v>18701019</v>
      </c>
      <c r="J6574" s="48"/>
    </row>
    <row r="6575" spans="1:10" x14ac:dyDescent="0.4">
      <c r="A6575" s="88" t="s">
        <v>2674</v>
      </c>
      <c r="B6575" s="86">
        <v>2015</v>
      </c>
      <c r="C6575" s="87" t="s">
        <v>1054</v>
      </c>
      <c r="D6575" s="88" t="s">
        <v>1064</v>
      </c>
      <c r="E6575" s="88" t="s">
        <v>96</v>
      </c>
      <c r="F6575" s="89">
        <v>149840330</v>
      </c>
      <c r="G6575" s="88">
        <v>2</v>
      </c>
      <c r="H6575" s="89">
        <v>33258812</v>
      </c>
      <c r="J6575" s="48"/>
    </row>
    <row r="6576" spans="1:10" x14ac:dyDescent="0.4">
      <c r="A6576" s="88" t="s">
        <v>2673</v>
      </c>
      <c r="B6576" s="86">
        <v>2015</v>
      </c>
      <c r="C6576" s="87" t="s">
        <v>1054</v>
      </c>
      <c r="D6576" s="88" t="s">
        <v>1051</v>
      </c>
      <c r="E6576" s="88" t="s">
        <v>102</v>
      </c>
      <c r="F6576" s="89">
        <v>223281627</v>
      </c>
      <c r="G6576" s="88">
        <v>1</v>
      </c>
      <c r="H6576" s="89">
        <v>28763813</v>
      </c>
      <c r="J6576" s="48"/>
    </row>
    <row r="6577" spans="1:10" x14ac:dyDescent="0.4">
      <c r="A6577" s="88" t="s">
        <v>2672</v>
      </c>
      <c r="B6577" s="86">
        <v>2015</v>
      </c>
      <c r="C6577" s="87" t="s">
        <v>1054</v>
      </c>
      <c r="D6577" s="88" t="s">
        <v>1051</v>
      </c>
      <c r="E6577" s="88" t="s">
        <v>106</v>
      </c>
      <c r="F6577" s="89">
        <v>144586741</v>
      </c>
      <c r="G6577" s="88">
        <v>5</v>
      </c>
      <c r="H6577" s="89">
        <v>31040423</v>
      </c>
      <c r="J6577" s="48"/>
    </row>
    <row r="6578" spans="1:10" x14ac:dyDescent="0.4">
      <c r="A6578" s="88" t="s">
        <v>2671</v>
      </c>
      <c r="B6578" s="86">
        <v>2016</v>
      </c>
      <c r="C6578" s="87" t="s">
        <v>1054</v>
      </c>
      <c r="D6578" s="88" t="s">
        <v>1064</v>
      </c>
      <c r="E6578" s="88" t="s">
        <v>102</v>
      </c>
      <c r="F6578" s="89">
        <v>142393269</v>
      </c>
      <c r="G6578" s="88">
        <v>1</v>
      </c>
      <c r="H6578" s="89">
        <v>19627925</v>
      </c>
      <c r="J6578" s="48"/>
    </row>
    <row r="6579" spans="1:10" x14ac:dyDescent="0.4">
      <c r="A6579" s="88" t="s">
        <v>2670</v>
      </c>
      <c r="B6579" s="86">
        <v>2016</v>
      </c>
      <c r="C6579" s="87" t="s">
        <v>1052</v>
      </c>
      <c r="D6579" s="88" t="s">
        <v>1051</v>
      </c>
      <c r="E6579" s="88" t="s">
        <v>102</v>
      </c>
      <c r="F6579" s="89">
        <v>92415668</v>
      </c>
      <c r="G6579" s="88">
        <v>2</v>
      </c>
      <c r="H6579" s="89">
        <v>34522321</v>
      </c>
      <c r="J6579" s="48"/>
    </row>
    <row r="6580" spans="1:10" x14ac:dyDescent="0.4">
      <c r="A6580" s="88" t="s">
        <v>2670</v>
      </c>
      <c r="B6580" s="86">
        <v>2016</v>
      </c>
      <c r="C6580" s="87" t="s">
        <v>1052</v>
      </c>
      <c r="D6580" s="88" t="s">
        <v>1051</v>
      </c>
      <c r="E6580" s="88" t="s">
        <v>102</v>
      </c>
      <c r="F6580" s="89">
        <v>215710702</v>
      </c>
      <c r="G6580" s="88">
        <v>5</v>
      </c>
      <c r="H6580" s="89">
        <v>32299212</v>
      </c>
      <c r="J6580" s="48"/>
    </row>
    <row r="6581" spans="1:10" x14ac:dyDescent="0.4">
      <c r="A6581" s="88" t="s">
        <v>2670</v>
      </c>
      <c r="B6581" s="86">
        <v>2016</v>
      </c>
      <c r="C6581" s="87" t="s">
        <v>1052</v>
      </c>
      <c r="D6581" s="88" t="s">
        <v>1051</v>
      </c>
      <c r="E6581" s="88" t="s">
        <v>102</v>
      </c>
      <c r="F6581" s="89">
        <v>137097712</v>
      </c>
      <c r="G6581" s="88">
        <v>1</v>
      </c>
      <c r="H6581" s="89">
        <v>11681370</v>
      </c>
      <c r="J6581" s="48"/>
    </row>
    <row r="6582" spans="1:10" x14ac:dyDescent="0.4">
      <c r="A6582" s="88" t="s">
        <v>2670</v>
      </c>
      <c r="B6582" s="86">
        <v>2016</v>
      </c>
      <c r="C6582" s="87" t="s">
        <v>1052</v>
      </c>
      <c r="D6582" s="88" t="s">
        <v>1051</v>
      </c>
      <c r="E6582" s="88" t="s">
        <v>102</v>
      </c>
      <c r="F6582" s="89">
        <v>235683771</v>
      </c>
      <c r="G6582" s="88">
        <v>3</v>
      </c>
      <c r="H6582" s="89">
        <v>19669764</v>
      </c>
      <c r="J6582" s="48"/>
    </row>
    <row r="6583" spans="1:10" x14ac:dyDescent="0.4">
      <c r="A6583" s="88" t="s">
        <v>2669</v>
      </c>
      <c r="B6583" s="86">
        <v>2014</v>
      </c>
      <c r="C6583" s="87" t="s">
        <v>1052</v>
      </c>
      <c r="D6583" s="88" t="s">
        <v>1051</v>
      </c>
      <c r="E6583" s="88" t="s">
        <v>102</v>
      </c>
      <c r="F6583" s="89">
        <v>136657181</v>
      </c>
      <c r="G6583" s="88">
        <v>4</v>
      </c>
      <c r="H6583" s="89">
        <v>29019509</v>
      </c>
      <c r="J6583" s="48"/>
    </row>
    <row r="6584" spans="1:10" x14ac:dyDescent="0.4">
      <c r="A6584" s="88" t="s">
        <v>2669</v>
      </c>
      <c r="B6584" s="86">
        <v>2017</v>
      </c>
      <c r="C6584" s="87" t="s">
        <v>1052</v>
      </c>
      <c r="D6584" s="88" t="s">
        <v>1051</v>
      </c>
      <c r="E6584" s="88" t="s">
        <v>102</v>
      </c>
      <c r="F6584" s="89">
        <v>189476227</v>
      </c>
      <c r="G6584" s="88">
        <v>2</v>
      </c>
      <c r="H6584" s="89">
        <v>27785139</v>
      </c>
      <c r="J6584" s="48"/>
    </row>
    <row r="6585" spans="1:10" x14ac:dyDescent="0.4">
      <c r="A6585" s="88" t="s">
        <v>2669</v>
      </c>
      <c r="B6585" s="86">
        <v>2015</v>
      </c>
      <c r="C6585" s="87" t="s">
        <v>1052</v>
      </c>
      <c r="D6585" s="88" t="s">
        <v>1051</v>
      </c>
      <c r="E6585" s="88" t="s">
        <v>102</v>
      </c>
      <c r="F6585" s="89">
        <v>153426546</v>
      </c>
      <c r="G6585" s="88">
        <v>2</v>
      </c>
      <c r="H6585" s="89">
        <v>27044575</v>
      </c>
      <c r="J6585" s="48"/>
    </row>
    <row r="6586" spans="1:10" x14ac:dyDescent="0.4">
      <c r="A6586" s="88" t="s">
        <v>2669</v>
      </c>
      <c r="B6586" s="86">
        <v>2017</v>
      </c>
      <c r="C6586" s="87" t="s">
        <v>1052</v>
      </c>
      <c r="D6586" s="88" t="s">
        <v>1051</v>
      </c>
      <c r="E6586" s="88" t="s">
        <v>102</v>
      </c>
      <c r="F6586" s="89">
        <v>223615997</v>
      </c>
      <c r="G6586" s="88">
        <v>1</v>
      </c>
      <c r="H6586" s="89">
        <v>24141886</v>
      </c>
      <c r="J6586" s="48"/>
    </row>
    <row r="6587" spans="1:10" x14ac:dyDescent="0.4">
      <c r="A6587" s="88" t="s">
        <v>2669</v>
      </c>
      <c r="B6587" s="86">
        <v>2017</v>
      </c>
      <c r="C6587" s="87" t="s">
        <v>1052</v>
      </c>
      <c r="D6587" s="88" t="s">
        <v>1051</v>
      </c>
      <c r="E6587" s="88" t="s">
        <v>102</v>
      </c>
      <c r="F6587" s="89">
        <v>124887368</v>
      </c>
      <c r="G6587" s="88">
        <v>1</v>
      </c>
      <c r="H6587" s="89">
        <v>10817195</v>
      </c>
      <c r="J6587" s="48"/>
    </row>
    <row r="6588" spans="1:10" x14ac:dyDescent="0.4">
      <c r="A6588" s="88" t="s">
        <v>2668</v>
      </c>
      <c r="B6588" s="86">
        <v>2017</v>
      </c>
      <c r="C6588" s="87" t="s">
        <v>1054</v>
      </c>
      <c r="D6588" s="88" t="s">
        <v>1051</v>
      </c>
      <c r="E6588" s="88" t="s">
        <v>104</v>
      </c>
      <c r="F6588" s="89">
        <v>123037734</v>
      </c>
      <c r="G6588" s="88">
        <v>5</v>
      </c>
      <c r="H6588" s="89">
        <v>30597492</v>
      </c>
      <c r="J6588" s="48"/>
    </row>
    <row r="6589" spans="1:10" x14ac:dyDescent="0.4">
      <c r="A6589" s="88" t="s">
        <v>2668</v>
      </c>
      <c r="B6589" s="86">
        <v>2017</v>
      </c>
      <c r="C6589" s="87" t="s">
        <v>1054</v>
      </c>
      <c r="D6589" s="88" t="s">
        <v>1051</v>
      </c>
      <c r="E6589" s="88" t="s">
        <v>104</v>
      </c>
      <c r="F6589" s="89">
        <v>108489384</v>
      </c>
      <c r="G6589" s="88">
        <v>4</v>
      </c>
      <c r="H6589" s="89">
        <v>29324770</v>
      </c>
      <c r="J6589" s="48"/>
    </row>
    <row r="6590" spans="1:10" x14ac:dyDescent="0.4">
      <c r="A6590" s="88" t="s">
        <v>2667</v>
      </c>
      <c r="B6590" s="86">
        <v>2017</v>
      </c>
      <c r="C6590" s="87" t="s">
        <v>1052</v>
      </c>
      <c r="D6590" s="88" t="s">
        <v>100</v>
      </c>
      <c r="E6590" s="88" t="s">
        <v>104</v>
      </c>
      <c r="F6590" s="89">
        <v>245166553</v>
      </c>
      <c r="G6590" s="88">
        <v>5</v>
      </c>
      <c r="H6590" s="89">
        <v>11885281</v>
      </c>
      <c r="J6590" s="48"/>
    </row>
    <row r="6591" spans="1:10" x14ac:dyDescent="0.4">
      <c r="A6591" s="88" t="s">
        <v>2666</v>
      </c>
      <c r="B6591" s="86">
        <v>2017</v>
      </c>
      <c r="C6591" s="87" t="s">
        <v>1061</v>
      </c>
      <c r="D6591" s="88" t="s">
        <v>1051</v>
      </c>
      <c r="E6591" s="88" t="s">
        <v>96</v>
      </c>
      <c r="F6591" s="89">
        <v>139079134</v>
      </c>
      <c r="G6591" s="88">
        <v>1</v>
      </c>
      <c r="H6591" s="89">
        <v>20574209</v>
      </c>
      <c r="J6591" s="48"/>
    </row>
    <row r="6592" spans="1:10" x14ac:dyDescent="0.4">
      <c r="A6592" s="88" t="s">
        <v>2665</v>
      </c>
      <c r="B6592" s="86">
        <v>2014</v>
      </c>
      <c r="C6592" s="87" t="s">
        <v>1054</v>
      </c>
      <c r="D6592" s="88" t="s">
        <v>1064</v>
      </c>
      <c r="E6592" s="88" t="s">
        <v>96</v>
      </c>
      <c r="F6592" s="89">
        <v>215084725</v>
      </c>
      <c r="G6592" s="88">
        <v>4</v>
      </c>
      <c r="H6592" s="89">
        <v>34899284</v>
      </c>
      <c r="J6592" s="48"/>
    </row>
    <row r="6593" spans="1:10" x14ac:dyDescent="0.4">
      <c r="A6593" s="88" t="s">
        <v>2664</v>
      </c>
      <c r="B6593" s="86">
        <v>2014</v>
      </c>
      <c r="C6593" s="87" t="s">
        <v>1061</v>
      </c>
      <c r="D6593" s="88" t="s">
        <v>1051</v>
      </c>
      <c r="E6593" s="88" t="s">
        <v>102</v>
      </c>
      <c r="F6593" s="89">
        <v>201961961</v>
      </c>
      <c r="G6593" s="88">
        <v>2</v>
      </c>
      <c r="H6593" s="89">
        <v>16208912</v>
      </c>
      <c r="J6593" s="48"/>
    </row>
    <row r="6594" spans="1:10" x14ac:dyDescent="0.4">
      <c r="A6594" s="88" t="s">
        <v>2663</v>
      </c>
      <c r="B6594" s="86">
        <v>2014</v>
      </c>
      <c r="C6594" s="87" t="s">
        <v>1054</v>
      </c>
      <c r="D6594" s="88" t="s">
        <v>100</v>
      </c>
      <c r="E6594" s="88" t="s">
        <v>106</v>
      </c>
      <c r="F6594" s="89">
        <v>193320433</v>
      </c>
      <c r="G6594" s="88">
        <v>3</v>
      </c>
      <c r="H6594" s="89">
        <v>29316832</v>
      </c>
      <c r="J6594" s="48"/>
    </row>
    <row r="6595" spans="1:10" x14ac:dyDescent="0.4">
      <c r="A6595" s="88" t="s">
        <v>2663</v>
      </c>
      <c r="B6595" s="86">
        <v>2017</v>
      </c>
      <c r="C6595" s="87" t="s">
        <v>1054</v>
      </c>
      <c r="D6595" s="88" t="s">
        <v>100</v>
      </c>
      <c r="E6595" s="88" t="s">
        <v>106</v>
      </c>
      <c r="F6595" s="89">
        <v>147622349</v>
      </c>
      <c r="G6595" s="88">
        <v>2</v>
      </c>
      <c r="H6595" s="89">
        <v>18495293</v>
      </c>
      <c r="J6595" s="48"/>
    </row>
    <row r="6596" spans="1:10" x14ac:dyDescent="0.4">
      <c r="A6596" s="88" t="s">
        <v>2663</v>
      </c>
      <c r="B6596" s="86">
        <v>2017</v>
      </c>
      <c r="C6596" s="87" t="s">
        <v>1054</v>
      </c>
      <c r="D6596" s="88" t="s">
        <v>100</v>
      </c>
      <c r="E6596" s="88" t="s">
        <v>106</v>
      </c>
      <c r="F6596" s="89">
        <v>162189782</v>
      </c>
      <c r="G6596" s="88">
        <v>5</v>
      </c>
      <c r="H6596" s="89">
        <v>29903601</v>
      </c>
      <c r="J6596" s="48"/>
    </row>
    <row r="6597" spans="1:10" x14ac:dyDescent="0.4">
      <c r="A6597" s="88" t="s">
        <v>2662</v>
      </c>
      <c r="B6597" s="86">
        <v>2017</v>
      </c>
      <c r="C6597" s="87" t="s">
        <v>1070</v>
      </c>
      <c r="D6597" s="88" t="s">
        <v>1051</v>
      </c>
      <c r="E6597" s="88" t="s">
        <v>106</v>
      </c>
      <c r="F6597" s="89">
        <v>105234580</v>
      </c>
      <c r="G6597" s="88">
        <v>4</v>
      </c>
      <c r="H6597" s="89">
        <v>13562226</v>
      </c>
      <c r="J6597" s="48"/>
    </row>
    <row r="6598" spans="1:10" x14ac:dyDescent="0.4">
      <c r="A6598" s="88" t="s">
        <v>2662</v>
      </c>
      <c r="B6598" s="86">
        <v>2017</v>
      </c>
      <c r="C6598" s="87" t="s">
        <v>1070</v>
      </c>
      <c r="D6598" s="88" t="s">
        <v>1051</v>
      </c>
      <c r="E6598" s="88" t="s">
        <v>106</v>
      </c>
      <c r="F6598" s="89">
        <v>204861800</v>
      </c>
      <c r="G6598" s="88">
        <v>3</v>
      </c>
      <c r="H6598" s="89">
        <v>21342156</v>
      </c>
      <c r="J6598" s="48"/>
    </row>
    <row r="6599" spans="1:10" x14ac:dyDescent="0.4">
      <c r="A6599" s="88" t="s">
        <v>2662</v>
      </c>
      <c r="B6599" s="86">
        <v>2017</v>
      </c>
      <c r="C6599" s="87" t="s">
        <v>1070</v>
      </c>
      <c r="D6599" s="88" t="s">
        <v>1051</v>
      </c>
      <c r="E6599" s="88" t="s">
        <v>106</v>
      </c>
      <c r="F6599" s="89">
        <v>186085578</v>
      </c>
      <c r="G6599" s="88">
        <v>1</v>
      </c>
      <c r="H6599" s="89">
        <v>23076415</v>
      </c>
      <c r="J6599" s="48"/>
    </row>
    <row r="6600" spans="1:10" x14ac:dyDescent="0.4">
      <c r="A6600" s="88" t="s">
        <v>2661</v>
      </c>
      <c r="B6600" s="86">
        <v>2015</v>
      </c>
      <c r="C6600" s="87" t="s">
        <v>1054</v>
      </c>
      <c r="D6600" s="88" t="s">
        <v>100</v>
      </c>
      <c r="E6600" s="88" t="s">
        <v>96</v>
      </c>
      <c r="F6600" s="89">
        <v>117358354</v>
      </c>
      <c r="G6600" s="88">
        <v>2</v>
      </c>
      <c r="H6600" s="89">
        <v>32541488</v>
      </c>
      <c r="J6600" s="48"/>
    </row>
    <row r="6601" spans="1:10" x14ac:dyDescent="0.4">
      <c r="A6601" s="88" t="s">
        <v>2661</v>
      </c>
      <c r="B6601" s="86">
        <v>2016</v>
      </c>
      <c r="C6601" s="87" t="s">
        <v>1054</v>
      </c>
      <c r="D6601" s="88" t="s">
        <v>100</v>
      </c>
      <c r="E6601" s="88" t="s">
        <v>96</v>
      </c>
      <c r="F6601" s="89">
        <v>244603044</v>
      </c>
      <c r="G6601" s="88">
        <v>2</v>
      </c>
      <c r="H6601" s="89">
        <v>19028308</v>
      </c>
      <c r="J6601" s="48"/>
    </row>
    <row r="6602" spans="1:10" x14ac:dyDescent="0.4">
      <c r="A6602" s="88" t="s">
        <v>2661</v>
      </c>
      <c r="B6602" s="86">
        <v>2016</v>
      </c>
      <c r="C6602" s="87" t="s">
        <v>1054</v>
      </c>
      <c r="D6602" s="88" t="s">
        <v>100</v>
      </c>
      <c r="E6602" s="88" t="s">
        <v>96</v>
      </c>
      <c r="F6602" s="89">
        <v>113690455</v>
      </c>
      <c r="G6602" s="88">
        <v>3</v>
      </c>
      <c r="H6602" s="89">
        <v>17240159</v>
      </c>
      <c r="J6602" s="48"/>
    </row>
    <row r="6603" spans="1:10" x14ac:dyDescent="0.4">
      <c r="A6603" s="88" t="s">
        <v>2661</v>
      </c>
      <c r="B6603" s="86">
        <v>2016</v>
      </c>
      <c r="C6603" s="87" t="s">
        <v>1054</v>
      </c>
      <c r="D6603" s="88" t="s">
        <v>100</v>
      </c>
      <c r="E6603" s="88" t="s">
        <v>96</v>
      </c>
      <c r="F6603" s="89">
        <v>241505512</v>
      </c>
      <c r="G6603" s="88">
        <v>5</v>
      </c>
      <c r="H6603" s="89">
        <v>28129901</v>
      </c>
      <c r="J6603" s="48"/>
    </row>
    <row r="6604" spans="1:10" x14ac:dyDescent="0.4">
      <c r="A6604" s="88" t="s">
        <v>2661</v>
      </c>
      <c r="B6604" s="86">
        <v>2016</v>
      </c>
      <c r="C6604" s="87" t="s">
        <v>1054</v>
      </c>
      <c r="D6604" s="88" t="s">
        <v>100</v>
      </c>
      <c r="E6604" s="88" t="s">
        <v>96</v>
      </c>
      <c r="F6604" s="89">
        <v>90564102</v>
      </c>
      <c r="G6604" s="88">
        <v>1</v>
      </c>
      <c r="H6604" s="89">
        <v>14434388</v>
      </c>
      <c r="J6604" s="48"/>
    </row>
    <row r="6605" spans="1:10" x14ac:dyDescent="0.4">
      <c r="A6605" s="88" t="s">
        <v>2660</v>
      </c>
      <c r="B6605" s="86">
        <v>2016</v>
      </c>
      <c r="C6605" s="87" t="s">
        <v>1061</v>
      </c>
      <c r="D6605" s="88" t="s">
        <v>100</v>
      </c>
      <c r="E6605" s="88" t="s">
        <v>104</v>
      </c>
      <c r="F6605" s="89">
        <v>210621262</v>
      </c>
      <c r="G6605" s="88">
        <v>4</v>
      </c>
      <c r="H6605" s="89">
        <v>13910361</v>
      </c>
      <c r="J6605" s="48"/>
    </row>
    <row r="6606" spans="1:10" x14ac:dyDescent="0.4">
      <c r="A6606" s="88" t="s">
        <v>2659</v>
      </c>
      <c r="B6606" s="86">
        <v>2017</v>
      </c>
      <c r="C6606" s="87" t="s">
        <v>1054</v>
      </c>
      <c r="D6606" s="88" t="s">
        <v>100</v>
      </c>
      <c r="E6606" s="88" t="s">
        <v>96</v>
      </c>
      <c r="F6606" s="89">
        <v>210640859</v>
      </c>
      <c r="G6606" s="88">
        <v>5</v>
      </c>
      <c r="H6606" s="89">
        <v>24352625</v>
      </c>
      <c r="J6606" s="48"/>
    </row>
    <row r="6607" spans="1:10" x14ac:dyDescent="0.4">
      <c r="A6607" s="88" t="s">
        <v>2658</v>
      </c>
      <c r="B6607" s="86">
        <v>2015</v>
      </c>
      <c r="C6607" s="87" t="s">
        <v>1054</v>
      </c>
      <c r="D6607" s="88" t="s">
        <v>100</v>
      </c>
      <c r="E6607" s="88" t="s">
        <v>106</v>
      </c>
      <c r="F6607" s="89">
        <v>220319590</v>
      </c>
      <c r="G6607" s="88">
        <v>5</v>
      </c>
      <c r="H6607" s="89">
        <v>28901661</v>
      </c>
      <c r="J6607" s="48"/>
    </row>
    <row r="6608" spans="1:10" x14ac:dyDescent="0.4">
      <c r="A6608" s="88" t="s">
        <v>2657</v>
      </c>
      <c r="B6608" s="86">
        <v>2016</v>
      </c>
      <c r="C6608" s="87" t="s">
        <v>1061</v>
      </c>
      <c r="D6608" s="88" t="s">
        <v>1051</v>
      </c>
      <c r="E6608" s="88" t="s">
        <v>102</v>
      </c>
      <c r="F6608" s="89">
        <v>135599844</v>
      </c>
      <c r="G6608" s="88">
        <v>1</v>
      </c>
      <c r="H6608" s="89">
        <v>14434245</v>
      </c>
      <c r="J6608" s="48"/>
    </row>
    <row r="6609" spans="1:10" x14ac:dyDescent="0.4">
      <c r="A6609" s="88" t="s">
        <v>2657</v>
      </c>
      <c r="B6609" s="86">
        <v>2016</v>
      </c>
      <c r="C6609" s="87" t="s">
        <v>1061</v>
      </c>
      <c r="D6609" s="88" t="s">
        <v>1051</v>
      </c>
      <c r="E6609" s="88" t="s">
        <v>102</v>
      </c>
      <c r="F6609" s="89">
        <v>245581517</v>
      </c>
      <c r="G6609" s="88">
        <v>3</v>
      </c>
      <c r="H6609" s="89">
        <v>12535498</v>
      </c>
      <c r="J6609" s="48"/>
    </row>
    <row r="6610" spans="1:10" x14ac:dyDescent="0.4">
      <c r="A6610" s="88" t="s">
        <v>2657</v>
      </c>
      <c r="B6610" s="86">
        <v>2017</v>
      </c>
      <c r="C6610" s="87" t="s">
        <v>1061</v>
      </c>
      <c r="D6610" s="88" t="s">
        <v>1051</v>
      </c>
      <c r="E6610" s="88" t="s">
        <v>102</v>
      </c>
      <c r="F6610" s="89">
        <v>242406383</v>
      </c>
      <c r="G6610" s="88">
        <v>2</v>
      </c>
      <c r="H6610" s="89">
        <v>25854816</v>
      </c>
      <c r="J6610" s="48"/>
    </row>
    <row r="6611" spans="1:10" x14ac:dyDescent="0.4">
      <c r="A6611" s="88" t="s">
        <v>2657</v>
      </c>
      <c r="B6611" s="86">
        <v>2017</v>
      </c>
      <c r="C6611" s="87" t="s">
        <v>1061</v>
      </c>
      <c r="D6611" s="88" t="s">
        <v>1051</v>
      </c>
      <c r="E6611" s="88" t="s">
        <v>102</v>
      </c>
      <c r="F6611" s="89">
        <v>91207192</v>
      </c>
      <c r="G6611" s="88">
        <v>5</v>
      </c>
      <c r="H6611" s="89">
        <v>31972103</v>
      </c>
      <c r="J6611" s="48"/>
    </row>
    <row r="6612" spans="1:10" x14ac:dyDescent="0.4">
      <c r="A6612" s="88" t="s">
        <v>2657</v>
      </c>
      <c r="B6612" s="86">
        <v>2015</v>
      </c>
      <c r="C6612" s="87" t="s">
        <v>1061</v>
      </c>
      <c r="D6612" s="88" t="s">
        <v>1051</v>
      </c>
      <c r="E6612" s="88" t="s">
        <v>102</v>
      </c>
      <c r="F6612" s="89">
        <v>181663922</v>
      </c>
      <c r="G6612" s="88">
        <v>3</v>
      </c>
      <c r="H6612" s="89">
        <v>32459367</v>
      </c>
      <c r="J6612" s="48"/>
    </row>
    <row r="6613" spans="1:10" x14ac:dyDescent="0.4">
      <c r="A6613" s="88" t="s">
        <v>2657</v>
      </c>
      <c r="B6613" s="86">
        <v>2017</v>
      </c>
      <c r="C6613" s="87" t="s">
        <v>1061</v>
      </c>
      <c r="D6613" s="88" t="s">
        <v>1051</v>
      </c>
      <c r="E6613" s="88" t="s">
        <v>102</v>
      </c>
      <c r="F6613" s="89">
        <v>104519787</v>
      </c>
      <c r="G6613" s="88">
        <v>1</v>
      </c>
      <c r="H6613" s="89">
        <v>33646000</v>
      </c>
      <c r="J6613" s="48"/>
    </row>
    <row r="6614" spans="1:10" x14ac:dyDescent="0.4">
      <c r="A6614" s="88" t="s">
        <v>2656</v>
      </c>
      <c r="B6614" s="86">
        <v>2015</v>
      </c>
      <c r="C6614" s="87" t="s">
        <v>1054</v>
      </c>
      <c r="D6614" s="88" t="s">
        <v>1051</v>
      </c>
      <c r="E6614" s="88" t="s">
        <v>96</v>
      </c>
      <c r="F6614" s="89">
        <v>152151877</v>
      </c>
      <c r="G6614" s="88">
        <v>4</v>
      </c>
      <c r="H6614" s="89">
        <v>12200079</v>
      </c>
      <c r="J6614" s="48"/>
    </row>
    <row r="6615" spans="1:10" x14ac:dyDescent="0.4">
      <c r="A6615" s="88" t="s">
        <v>2656</v>
      </c>
      <c r="B6615" s="86">
        <v>2016</v>
      </c>
      <c r="C6615" s="87" t="s">
        <v>1054</v>
      </c>
      <c r="D6615" s="88" t="s">
        <v>1051</v>
      </c>
      <c r="E6615" s="88" t="s">
        <v>96</v>
      </c>
      <c r="F6615" s="89">
        <v>190129487</v>
      </c>
      <c r="G6615" s="88">
        <v>3</v>
      </c>
      <c r="H6615" s="89">
        <v>12252216</v>
      </c>
      <c r="J6615" s="48"/>
    </row>
    <row r="6616" spans="1:10" x14ac:dyDescent="0.4">
      <c r="A6616" s="88" t="s">
        <v>2656</v>
      </c>
      <c r="B6616" s="86">
        <v>2016</v>
      </c>
      <c r="C6616" s="87" t="s">
        <v>1054</v>
      </c>
      <c r="D6616" s="88" t="s">
        <v>1051</v>
      </c>
      <c r="E6616" s="88" t="s">
        <v>96</v>
      </c>
      <c r="F6616" s="89">
        <v>153917641</v>
      </c>
      <c r="G6616" s="88">
        <v>2</v>
      </c>
      <c r="H6616" s="89">
        <v>27696511</v>
      </c>
      <c r="J6616" s="48"/>
    </row>
    <row r="6617" spans="1:10" x14ac:dyDescent="0.4">
      <c r="A6617" s="88" t="s">
        <v>2655</v>
      </c>
      <c r="B6617" s="86">
        <v>2016</v>
      </c>
      <c r="C6617" s="87" t="s">
        <v>1054</v>
      </c>
      <c r="D6617" s="88" t="s">
        <v>100</v>
      </c>
      <c r="E6617" s="88" t="s">
        <v>106</v>
      </c>
      <c r="F6617" s="89">
        <v>161152642</v>
      </c>
      <c r="G6617" s="88">
        <v>1</v>
      </c>
      <c r="H6617" s="89">
        <v>23593032</v>
      </c>
      <c r="J6617" s="48"/>
    </row>
    <row r="6618" spans="1:10" x14ac:dyDescent="0.4">
      <c r="A6618" s="88" t="s">
        <v>2655</v>
      </c>
      <c r="B6618" s="86">
        <v>2014</v>
      </c>
      <c r="C6618" s="87" t="s">
        <v>1054</v>
      </c>
      <c r="D6618" s="88" t="s">
        <v>100</v>
      </c>
      <c r="E6618" s="88" t="s">
        <v>106</v>
      </c>
      <c r="F6618" s="89">
        <v>239157563</v>
      </c>
      <c r="G6618" s="88">
        <v>2</v>
      </c>
      <c r="H6618" s="89">
        <v>12866086</v>
      </c>
      <c r="J6618" s="48"/>
    </row>
    <row r="6619" spans="1:10" x14ac:dyDescent="0.4">
      <c r="A6619" s="88" t="s">
        <v>2655</v>
      </c>
      <c r="B6619" s="86">
        <v>2016</v>
      </c>
      <c r="C6619" s="87" t="s">
        <v>1054</v>
      </c>
      <c r="D6619" s="88" t="s">
        <v>100</v>
      </c>
      <c r="E6619" s="88" t="s">
        <v>106</v>
      </c>
      <c r="F6619" s="89">
        <v>125893073</v>
      </c>
      <c r="G6619" s="88">
        <v>1</v>
      </c>
      <c r="H6619" s="89">
        <v>21063721</v>
      </c>
      <c r="J6619" s="48"/>
    </row>
    <row r="6620" spans="1:10" x14ac:dyDescent="0.4">
      <c r="A6620" s="88" t="s">
        <v>2655</v>
      </c>
      <c r="B6620" s="86">
        <v>2016</v>
      </c>
      <c r="C6620" s="87" t="s">
        <v>1054</v>
      </c>
      <c r="D6620" s="88" t="s">
        <v>100</v>
      </c>
      <c r="E6620" s="88" t="s">
        <v>106</v>
      </c>
      <c r="F6620" s="89">
        <v>173040119</v>
      </c>
      <c r="G6620" s="88">
        <v>1</v>
      </c>
      <c r="H6620" s="89">
        <v>34006922</v>
      </c>
      <c r="J6620" s="48"/>
    </row>
    <row r="6621" spans="1:10" x14ac:dyDescent="0.4">
      <c r="A6621" s="88" t="s">
        <v>2654</v>
      </c>
      <c r="B6621" s="86">
        <v>2016</v>
      </c>
      <c r="C6621" s="87" t="s">
        <v>1054</v>
      </c>
      <c r="D6621" s="88" t="s">
        <v>1051</v>
      </c>
      <c r="E6621" s="88" t="s">
        <v>96</v>
      </c>
      <c r="F6621" s="89">
        <v>133994395</v>
      </c>
      <c r="G6621" s="88">
        <v>1</v>
      </c>
      <c r="H6621" s="89">
        <v>17128527</v>
      </c>
      <c r="J6621" s="48"/>
    </row>
    <row r="6622" spans="1:10" x14ac:dyDescent="0.4">
      <c r="A6622" s="88" t="s">
        <v>2653</v>
      </c>
      <c r="B6622" s="86">
        <v>2014</v>
      </c>
      <c r="C6622" s="87" t="s">
        <v>1054</v>
      </c>
      <c r="D6622" s="88" t="s">
        <v>100</v>
      </c>
      <c r="E6622" s="88" t="s">
        <v>104</v>
      </c>
      <c r="F6622" s="89">
        <v>113566469</v>
      </c>
      <c r="G6622" s="88">
        <v>2</v>
      </c>
      <c r="H6622" s="89">
        <v>13111422</v>
      </c>
      <c r="J6622" s="48"/>
    </row>
    <row r="6623" spans="1:10" x14ac:dyDescent="0.4">
      <c r="A6623" s="88" t="s">
        <v>2652</v>
      </c>
      <c r="B6623" s="86">
        <v>2016</v>
      </c>
      <c r="C6623" s="87" t="s">
        <v>1054</v>
      </c>
      <c r="D6623" s="88" t="s">
        <v>100</v>
      </c>
      <c r="E6623" s="88" t="s">
        <v>106</v>
      </c>
      <c r="F6623" s="89">
        <v>157533576</v>
      </c>
      <c r="G6623" s="88">
        <v>1</v>
      </c>
      <c r="H6623" s="89">
        <v>34721309</v>
      </c>
      <c r="J6623" s="48"/>
    </row>
    <row r="6624" spans="1:10" x14ac:dyDescent="0.4">
      <c r="A6624" s="88" t="s">
        <v>2652</v>
      </c>
      <c r="B6624" s="86">
        <v>2016</v>
      </c>
      <c r="C6624" s="87" t="s">
        <v>1054</v>
      </c>
      <c r="D6624" s="88" t="s">
        <v>100</v>
      </c>
      <c r="E6624" s="88" t="s">
        <v>106</v>
      </c>
      <c r="F6624" s="89">
        <v>107276021</v>
      </c>
      <c r="G6624" s="88">
        <v>1</v>
      </c>
      <c r="H6624" s="89">
        <v>24148408</v>
      </c>
      <c r="J6624" s="48"/>
    </row>
    <row r="6625" spans="1:10" x14ac:dyDescent="0.4">
      <c r="A6625" s="88" t="s">
        <v>2652</v>
      </c>
      <c r="B6625" s="86">
        <v>2017</v>
      </c>
      <c r="C6625" s="87" t="s">
        <v>1054</v>
      </c>
      <c r="D6625" s="88" t="s">
        <v>100</v>
      </c>
      <c r="E6625" s="88" t="s">
        <v>106</v>
      </c>
      <c r="F6625" s="89">
        <v>174535073</v>
      </c>
      <c r="G6625" s="88">
        <v>3</v>
      </c>
      <c r="H6625" s="89">
        <v>33396044</v>
      </c>
      <c r="J6625" s="48"/>
    </row>
    <row r="6626" spans="1:10" x14ac:dyDescent="0.4">
      <c r="A6626" s="88" t="s">
        <v>2652</v>
      </c>
      <c r="B6626" s="86">
        <v>2017</v>
      </c>
      <c r="C6626" s="87" t="s">
        <v>1054</v>
      </c>
      <c r="D6626" s="88" t="s">
        <v>100</v>
      </c>
      <c r="E6626" s="88" t="s">
        <v>106</v>
      </c>
      <c r="F6626" s="89">
        <v>98722391</v>
      </c>
      <c r="G6626" s="88">
        <v>1</v>
      </c>
      <c r="H6626" s="89">
        <v>17829562</v>
      </c>
      <c r="J6626" s="48"/>
    </row>
    <row r="6627" spans="1:10" x14ac:dyDescent="0.4">
      <c r="A6627" s="88" t="s">
        <v>2651</v>
      </c>
      <c r="B6627" s="86">
        <v>2017</v>
      </c>
      <c r="C6627" s="87" t="s">
        <v>1052</v>
      </c>
      <c r="D6627" s="88" t="s">
        <v>100</v>
      </c>
      <c r="E6627" s="88" t="s">
        <v>102</v>
      </c>
      <c r="F6627" s="89">
        <v>113211110</v>
      </c>
      <c r="G6627" s="88">
        <v>4</v>
      </c>
      <c r="H6627" s="89">
        <v>23518781</v>
      </c>
      <c r="J6627" s="48"/>
    </row>
    <row r="6628" spans="1:10" x14ac:dyDescent="0.4">
      <c r="A6628" s="88" t="s">
        <v>2650</v>
      </c>
      <c r="B6628" s="86">
        <v>2017</v>
      </c>
      <c r="C6628" s="87" t="s">
        <v>1054</v>
      </c>
      <c r="D6628" s="88" t="s">
        <v>1051</v>
      </c>
      <c r="E6628" s="88" t="s">
        <v>102</v>
      </c>
      <c r="F6628" s="89">
        <v>206059473</v>
      </c>
      <c r="G6628" s="88">
        <v>1</v>
      </c>
      <c r="H6628" s="89">
        <v>23476324</v>
      </c>
      <c r="J6628" s="48"/>
    </row>
    <row r="6629" spans="1:10" x14ac:dyDescent="0.4">
      <c r="A6629" s="88" t="s">
        <v>2649</v>
      </c>
      <c r="B6629" s="86">
        <v>2017</v>
      </c>
      <c r="C6629" s="87" t="s">
        <v>1054</v>
      </c>
      <c r="D6629" s="88" t="s">
        <v>1051</v>
      </c>
      <c r="E6629" s="88" t="s">
        <v>106</v>
      </c>
      <c r="F6629" s="89">
        <v>232339289</v>
      </c>
      <c r="G6629" s="88">
        <v>1</v>
      </c>
      <c r="H6629" s="89">
        <v>24809320</v>
      </c>
      <c r="J6629" s="48"/>
    </row>
    <row r="6630" spans="1:10" x14ac:dyDescent="0.4">
      <c r="A6630" s="88" t="s">
        <v>2648</v>
      </c>
      <c r="B6630" s="86">
        <v>2017</v>
      </c>
      <c r="C6630" s="87" t="s">
        <v>1070</v>
      </c>
      <c r="D6630" s="88" t="s">
        <v>1051</v>
      </c>
      <c r="E6630" s="88" t="s">
        <v>96</v>
      </c>
      <c r="F6630" s="89">
        <v>230436834</v>
      </c>
      <c r="G6630" s="88">
        <v>1</v>
      </c>
      <c r="H6630" s="89">
        <v>18503297</v>
      </c>
      <c r="J6630" s="48"/>
    </row>
    <row r="6631" spans="1:10" x14ac:dyDescent="0.4">
      <c r="A6631" s="88" t="s">
        <v>2647</v>
      </c>
      <c r="B6631" s="86">
        <v>2017</v>
      </c>
      <c r="C6631" s="87" t="s">
        <v>1054</v>
      </c>
      <c r="D6631" s="88" t="s">
        <v>100</v>
      </c>
      <c r="E6631" s="88" t="s">
        <v>96</v>
      </c>
      <c r="F6631" s="89">
        <v>181710692</v>
      </c>
      <c r="G6631" s="88">
        <v>4</v>
      </c>
      <c r="H6631" s="89">
        <v>18671978</v>
      </c>
      <c r="J6631" s="48"/>
    </row>
    <row r="6632" spans="1:10" x14ac:dyDescent="0.4">
      <c r="A6632" s="88" t="s">
        <v>2646</v>
      </c>
      <c r="B6632" s="86">
        <v>2017</v>
      </c>
      <c r="C6632" s="87" t="s">
        <v>1054</v>
      </c>
      <c r="D6632" s="88" t="s">
        <v>100</v>
      </c>
      <c r="E6632" s="88" t="s">
        <v>96</v>
      </c>
      <c r="F6632" s="89">
        <v>167622838</v>
      </c>
      <c r="G6632" s="88">
        <v>1</v>
      </c>
      <c r="H6632" s="89">
        <v>25545348</v>
      </c>
      <c r="J6632" s="48"/>
    </row>
    <row r="6633" spans="1:10" x14ac:dyDescent="0.4">
      <c r="A6633" s="88" t="s">
        <v>2646</v>
      </c>
      <c r="B6633" s="86">
        <v>2017</v>
      </c>
      <c r="C6633" s="87" t="s">
        <v>1054</v>
      </c>
      <c r="D6633" s="88" t="s">
        <v>100</v>
      </c>
      <c r="E6633" s="88" t="s">
        <v>96</v>
      </c>
      <c r="F6633" s="89">
        <v>218640375</v>
      </c>
      <c r="G6633" s="88">
        <v>5</v>
      </c>
      <c r="H6633" s="89">
        <v>33748925</v>
      </c>
      <c r="J6633" s="48"/>
    </row>
    <row r="6634" spans="1:10" x14ac:dyDescent="0.4">
      <c r="A6634" s="88" t="s">
        <v>2645</v>
      </c>
      <c r="B6634" s="86">
        <v>2017</v>
      </c>
      <c r="C6634" s="87" t="s">
        <v>1054</v>
      </c>
      <c r="D6634" s="88" t="s">
        <v>100</v>
      </c>
      <c r="E6634" s="88" t="s">
        <v>102</v>
      </c>
      <c r="F6634" s="89">
        <v>156210376</v>
      </c>
      <c r="G6634" s="88">
        <v>2</v>
      </c>
      <c r="H6634" s="89">
        <v>24775428</v>
      </c>
      <c r="J6634" s="48"/>
    </row>
    <row r="6635" spans="1:10" x14ac:dyDescent="0.4">
      <c r="A6635" s="88" t="s">
        <v>2644</v>
      </c>
      <c r="B6635" s="86">
        <v>2017</v>
      </c>
      <c r="C6635" s="87" t="s">
        <v>1054</v>
      </c>
      <c r="D6635" s="88" t="s">
        <v>100</v>
      </c>
      <c r="E6635" s="88" t="s">
        <v>96</v>
      </c>
      <c r="F6635" s="89">
        <v>105066430</v>
      </c>
      <c r="G6635" s="88">
        <v>5</v>
      </c>
      <c r="H6635" s="89">
        <v>16411295</v>
      </c>
      <c r="J6635" s="48"/>
    </row>
    <row r="6636" spans="1:10" x14ac:dyDescent="0.4">
      <c r="A6636" s="88" t="s">
        <v>2643</v>
      </c>
      <c r="B6636" s="86">
        <v>2016</v>
      </c>
      <c r="C6636" s="87" t="s">
        <v>1061</v>
      </c>
      <c r="D6636" s="88" t="s">
        <v>1064</v>
      </c>
      <c r="E6636" s="88" t="s">
        <v>102</v>
      </c>
      <c r="F6636" s="89">
        <v>221119890</v>
      </c>
      <c r="G6636" s="88">
        <v>4</v>
      </c>
      <c r="H6636" s="89">
        <v>10971410</v>
      </c>
      <c r="J6636" s="48"/>
    </row>
    <row r="6637" spans="1:10" x14ac:dyDescent="0.4">
      <c r="A6637" s="88" t="s">
        <v>2642</v>
      </c>
      <c r="B6637" s="86">
        <v>2016</v>
      </c>
      <c r="C6637" s="87" t="s">
        <v>1054</v>
      </c>
      <c r="D6637" s="88" t="s">
        <v>100</v>
      </c>
      <c r="E6637" s="88" t="s">
        <v>104</v>
      </c>
      <c r="F6637" s="89">
        <v>142280299</v>
      </c>
      <c r="G6637" s="88">
        <v>4</v>
      </c>
      <c r="H6637" s="89">
        <v>11236065</v>
      </c>
      <c r="J6637" s="48"/>
    </row>
    <row r="6638" spans="1:10" x14ac:dyDescent="0.4">
      <c r="A6638" s="88" t="s">
        <v>2642</v>
      </c>
      <c r="B6638" s="86">
        <v>2016</v>
      </c>
      <c r="C6638" s="87" t="s">
        <v>1054</v>
      </c>
      <c r="D6638" s="88" t="s">
        <v>100</v>
      </c>
      <c r="E6638" s="88" t="s">
        <v>104</v>
      </c>
      <c r="F6638" s="89">
        <v>171964616</v>
      </c>
      <c r="G6638" s="88">
        <v>1</v>
      </c>
      <c r="H6638" s="89">
        <v>28346730</v>
      </c>
      <c r="J6638" s="48"/>
    </row>
    <row r="6639" spans="1:10" x14ac:dyDescent="0.4">
      <c r="A6639" s="88" t="s">
        <v>2642</v>
      </c>
      <c r="B6639" s="86">
        <v>2016</v>
      </c>
      <c r="C6639" s="87" t="s">
        <v>1054</v>
      </c>
      <c r="D6639" s="88" t="s">
        <v>100</v>
      </c>
      <c r="E6639" s="88" t="s">
        <v>104</v>
      </c>
      <c r="F6639" s="89">
        <v>235676840</v>
      </c>
      <c r="G6639" s="88">
        <v>2</v>
      </c>
      <c r="H6639" s="89">
        <v>12810107</v>
      </c>
      <c r="J6639" s="48"/>
    </row>
    <row r="6640" spans="1:10" x14ac:dyDescent="0.4">
      <c r="A6640" s="88" t="s">
        <v>2641</v>
      </c>
      <c r="B6640" s="86">
        <v>2016</v>
      </c>
      <c r="C6640" s="87" t="s">
        <v>1054</v>
      </c>
      <c r="D6640" s="88" t="s">
        <v>1064</v>
      </c>
      <c r="E6640" s="88" t="s">
        <v>96</v>
      </c>
      <c r="F6640" s="89">
        <v>93349976</v>
      </c>
      <c r="G6640" s="88">
        <v>2</v>
      </c>
      <c r="H6640" s="89">
        <v>17580254</v>
      </c>
      <c r="J6640" s="48"/>
    </row>
    <row r="6641" spans="1:10" x14ac:dyDescent="0.4">
      <c r="A6641" s="88" t="s">
        <v>2640</v>
      </c>
      <c r="B6641" s="86">
        <v>2016</v>
      </c>
      <c r="C6641" s="87" t="s">
        <v>1054</v>
      </c>
      <c r="D6641" s="88" t="s">
        <v>100</v>
      </c>
      <c r="E6641" s="88" t="s">
        <v>96</v>
      </c>
      <c r="F6641" s="89">
        <v>110383834</v>
      </c>
      <c r="G6641" s="88">
        <v>2</v>
      </c>
      <c r="H6641" s="89">
        <v>20978616</v>
      </c>
      <c r="J6641" s="48"/>
    </row>
    <row r="6642" spans="1:10" x14ac:dyDescent="0.4">
      <c r="A6642" s="88" t="s">
        <v>2639</v>
      </c>
      <c r="B6642" s="86">
        <v>2016</v>
      </c>
      <c r="C6642" s="87" t="s">
        <v>1054</v>
      </c>
      <c r="D6642" s="88" t="s">
        <v>1051</v>
      </c>
      <c r="E6642" s="88" t="s">
        <v>96</v>
      </c>
      <c r="F6642" s="89">
        <v>108375066</v>
      </c>
      <c r="G6642" s="88">
        <v>4</v>
      </c>
      <c r="H6642" s="89">
        <v>31374363</v>
      </c>
      <c r="J6642" s="48"/>
    </row>
    <row r="6643" spans="1:10" x14ac:dyDescent="0.4">
      <c r="A6643" s="88" t="s">
        <v>2638</v>
      </c>
      <c r="B6643" s="86">
        <v>2016</v>
      </c>
      <c r="C6643" s="87" t="s">
        <v>1061</v>
      </c>
      <c r="D6643" s="88" t="s">
        <v>1051</v>
      </c>
      <c r="E6643" s="88" t="s">
        <v>106</v>
      </c>
      <c r="F6643" s="89">
        <v>190173816</v>
      </c>
      <c r="G6643" s="88">
        <v>3</v>
      </c>
      <c r="H6643" s="89">
        <v>12154200</v>
      </c>
      <c r="J6643" s="48"/>
    </row>
    <row r="6644" spans="1:10" x14ac:dyDescent="0.4">
      <c r="A6644" s="88" t="s">
        <v>2637</v>
      </c>
      <c r="B6644" s="86">
        <v>2015</v>
      </c>
      <c r="C6644" s="87" t="s">
        <v>1054</v>
      </c>
      <c r="D6644" s="88" t="s">
        <v>1051</v>
      </c>
      <c r="E6644" s="88" t="s">
        <v>96</v>
      </c>
      <c r="F6644" s="89">
        <v>233328073</v>
      </c>
      <c r="G6644" s="88">
        <v>5</v>
      </c>
      <c r="H6644" s="89">
        <v>32379170</v>
      </c>
      <c r="J6644" s="48"/>
    </row>
    <row r="6645" spans="1:10" x14ac:dyDescent="0.4">
      <c r="A6645" s="88" t="s">
        <v>2636</v>
      </c>
      <c r="B6645" s="86">
        <v>2014</v>
      </c>
      <c r="C6645" s="87" t="s">
        <v>1054</v>
      </c>
      <c r="D6645" s="88" t="s">
        <v>100</v>
      </c>
      <c r="E6645" s="88" t="s">
        <v>106</v>
      </c>
      <c r="F6645" s="89">
        <v>94588622</v>
      </c>
      <c r="G6645" s="88">
        <v>5</v>
      </c>
      <c r="H6645" s="89">
        <v>12457804</v>
      </c>
      <c r="J6645" s="48"/>
    </row>
    <row r="6646" spans="1:10" x14ac:dyDescent="0.4">
      <c r="A6646" s="88" t="s">
        <v>2636</v>
      </c>
      <c r="B6646" s="86">
        <v>2014</v>
      </c>
      <c r="C6646" s="87" t="s">
        <v>1054</v>
      </c>
      <c r="D6646" s="88" t="s">
        <v>100</v>
      </c>
      <c r="E6646" s="88" t="s">
        <v>106</v>
      </c>
      <c r="F6646" s="89">
        <v>233113228</v>
      </c>
      <c r="G6646" s="88">
        <v>5</v>
      </c>
      <c r="H6646" s="89">
        <v>14323713</v>
      </c>
      <c r="J6646" s="48"/>
    </row>
    <row r="6647" spans="1:10" x14ac:dyDescent="0.4">
      <c r="A6647" s="88" t="s">
        <v>2635</v>
      </c>
      <c r="B6647" s="86">
        <v>2016</v>
      </c>
      <c r="C6647" s="87" t="s">
        <v>1052</v>
      </c>
      <c r="D6647" s="88" t="s">
        <v>100</v>
      </c>
      <c r="E6647" s="88" t="s">
        <v>104</v>
      </c>
      <c r="F6647" s="89">
        <v>223286395</v>
      </c>
      <c r="G6647" s="88">
        <v>1</v>
      </c>
      <c r="H6647" s="89">
        <v>16256204</v>
      </c>
      <c r="J6647" s="48"/>
    </row>
    <row r="6648" spans="1:10" x14ac:dyDescent="0.4">
      <c r="A6648" s="88" t="s">
        <v>2635</v>
      </c>
      <c r="B6648" s="86">
        <v>2016</v>
      </c>
      <c r="C6648" s="87" t="s">
        <v>1052</v>
      </c>
      <c r="D6648" s="88" t="s">
        <v>100</v>
      </c>
      <c r="E6648" s="88" t="s">
        <v>104</v>
      </c>
      <c r="F6648" s="89">
        <v>175916838</v>
      </c>
      <c r="G6648" s="88">
        <v>3</v>
      </c>
      <c r="H6648" s="89">
        <v>15941609</v>
      </c>
      <c r="J6648" s="48"/>
    </row>
    <row r="6649" spans="1:10" x14ac:dyDescent="0.4">
      <c r="A6649" s="88" t="s">
        <v>2635</v>
      </c>
      <c r="B6649" s="86">
        <v>2015</v>
      </c>
      <c r="C6649" s="87" t="s">
        <v>1052</v>
      </c>
      <c r="D6649" s="88" t="s">
        <v>100</v>
      </c>
      <c r="E6649" s="88" t="s">
        <v>104</v>
      </c>
      <c r="F6649" s="89">
        <v>225698528</v>
      </c>
      <c r="G6649" s="88">
        <v>4</v>
      </c>
      <c r="H6649" s="89">
        <v>34018166</v>
      </c>
      <c r="J6649" s="48"/>
    </row>
    <row r="6650" spans="1:10" x14ac:dyDescent="0.4">
      <c r="A6650" s="88" t="s">
        <v>2635</v>
      </c>
      <c r="B6650" s="86">
        <v>2015</v>
      </c>
      <c r="C6650" s="87" t="s">
        <v>1052</v>
      </c>
      <c r="D6650" s="88" t="s">
        <v>100</v>
      </c>
      <c r="E6650" s="88" t="s">
        <v>104</v>
      </c>
      <c r="F6650" s="89">
        <v>100259905</v>
      </c>
      <c r="G6650" s="88">
        <v>4</v>
      </c>
      <c r="H6650" s="89">
        <v>11157959</v>
      </c>
      <c r="J6650" s="48"/>
    </row>
    <row r="6651" spans="1:10" x14ac:dyDescent="0.4">
      <c r="A6651" s="88" t="s">
        <v>2635</v>
      </c>
      <c r="B6651" s="86">
        <v>2015</v>
      </c>
      <c r="C6651" s="87" t="s">
        <v>1052</v>
      </c>
      <c r="D6651" s="88" t="s">
        <v>100</v>
      </c>
      <c r="E6651" s="88" t="s">
        <v>104</v>
      </c>
      <c r="F6651" s="89">
        <v>217742330</v>
      </c>
      <c r="G6651" s="88">
        <v>3</v>
      </c>
      <c r="H6651" s="89">
        <v>24946699</v>
      </c>
      <c r="J6651" s="48"/>
    </row>
    <row r="6652" spans="1:10" x14ac:dyDescent="0.4">
      <c r="A6652" s="88" t="s">
        <v>2634</v>
      </c>
      <c r="B6652" s="86">
        <v>2015</v>
      </c>
      <c r="C6652" s="87" t="s">
        <v>1054</v>
      </c>
      <c r="D6652" s="88" t="s">
        <v>1051</v>
      </c>
      <c r="E6652" s="88" t="s">
        <v>96</v>
      </c>
      <c r="F6652" s="89">
        <v>212032306</v>
      </c>
      <c r="G6652" s="88">
        <v>4</v>
      </c>
      <c r="H6652" s="89">
        <v>10584973</v>
      </c>
      <c r="J6652" s="48"/>
    </row>
    <row r="6653" spans="1:10" x14ac:dyDescent="0.4">
      <c r="A6653" s="88" t="s">
        <v>2634</v>
      </c>
      <c r="B6653" s="86">
        <v>2015</v>
      </c>
      <c r="C6653" s="87" t="s">
        <v>1054</v>
      </c>
      <c r="D6653" s="88" t="s">
        <v>1051</v>
      </c>
      <c r="E6653" s="88" t="s">
        <v>96</v>
      </c>
      <c r="F6653" s="89">
        <v>110410549</v>
      </c>
      <c r="G6653" s="88">
        <v>1</v>
      </c>
      <c r="H6653" s="89">
        <v>34588784</v>
      </c>
      <c r="J6653" s="48"/>
    </row>
    <row r="6654" spans="1:10" x14ac:dyDescent="0.4">
      <c r="A6654" s="88" t="s">
        <v>2634</v>
      </c>
      <c r="B6654" s="86">
        <v>2015</v>
      </c>
      <c r="C6654" s="87" t="s">
        <v>1054</v>
      </c>
      <c r="D6654" s="88" t="s">
        <v>1051</v>
      </c>
      <c r="E6654" s="88" t="s">
        <v>96</v>
      </c>
      <c r="F6654" s="89">
        <v>135825387</v>
      </c>
      <c r="G6654" s="88">
        <v>3</v>
      </c>
      <c r="H6654" s="89">
        <v>27708652</v>
      </c>
      <c r="J6654" s="48"/>
    </row>
    <row r="6655" spans="1:10" x14ac:dyDescent="0.4">
      <c r="A6655" s="88" t="s">
        <v>2634</v>
      </c>
      <c r="B6655" s="86">
        <v>2015</v>
      </c>
      <c r="C6655" s="87" t="s">
        <v>1054</v>
      </c>
      <c r="D6655" s="88" t="s">
        <v>1051</v>
      </c>
      <c r="E6655" s="88" t="s">
        <v>96</v>
      </c>
      <c r="F6655" s="89">
        <v>244570787</v>
      </c>
      <c r="G6655" s="88">
        <v>5</v>
      </c>
      <c r="H6655" s="89">
        <v>24914101</v>
      </c>
      <c r="J6655" s="48"/>
    </row>
    <row r="6656" spans="1:10" x14ac:dyDescent="0.4">
      <c r="A6656" s="88" t="s">
        <v>2634</v>
      </c>
      <c r="B6656" s="86">
        <v>2015</v>
      </c>
      <c r="C6656" s="87" t="s">
        <v>1054</v>
      </c>
      <c r="D6656" s="88" t="s">
        <v>1051</v>
      </c>
      <c r="E6656" s="88" t="s">
        <v>96</v>
      </c>
      <c r="F6656" s="89">
        <v>166546972</v>
      </c>
      <c r="G6656" s="88">
        <v>3</v>
      </c>
      <c r="H6656" s="89">
        <v>19202663</v>
      </c>
      <c r="J6656" s="48"/>
    </row>
    <row r="6657" spans="1:10" x14ac:dyDescent="0.4">
      <c r="A6657" s="88" t="s">
        <v>2633</v>
      </c>
      <c r="B6657" s="86">
        <v>2017</v>
      </c>
      <c r="C6657" s="87" t="s">
        <v>1054</v>
      </c>
      <c r="D6657" s="88" t="s">
        <v>100</v>
      </c>
      <c r="E6657" s="88" t="s">
        <v>106</v>
      </c>
      <c r="F6657" s="89">
        <v>247586025</v>
      </c>
      <c r="G6657" s="88">
        <v>2</v>
      </c>
      <c r="H6657" s="89">
        <v>12452447</v>
      </c>
      <c r="J6657" s="48"/>
    </row>
    <row r="6658" spans="1:10" x14ac:dyDescent="0.4">
      <c r="A6658" s="88" t="s">
        <v>2632</v>
      </c>
      <c r="B6658" s="86">
        <v>2017</v>
      </c>
      <c r="C6658" s="87" t="s">
        <v>1054</v>
      </c>
      <c r="D6658" s="88" t="s">
        <v>100</v>
      </c>
      <c r="E6658" s="88" t="s">
        <v>96</v>
      </c>
      <c r="F6658" s="89">
        <v>201340789</v>
      </c>
      <c r="G6658" s="88">
        <v>1</v>
      </c>
      <c r="H6658" s="89">
        <v>33136854</v>
      </c>
      <c r="J6658" s="48"/>
    </row>
    <row r="6659" spans="1:10" x14ac:dyDescent="0.4">
      <c r="A6659" s="88" t="s">
        <v>2632</v>
      </c>
      <c r="B6659" s="86">
        <v>2017</v>
      </c>
      <c r="C6659" s="87" t="s">
        <v>1054</v>
      </c>
      <c r="D6659" s="88" t="s">
        <v>100</v>
      </c>
      <c r="E6659" s="88" t="s">
        <v>96</v>
      </c>
      <c r="F6659" s="89">
        <v>220974135</v>
      </c>
      <c r="G6659" s="88">
        <v>1</v>
      </c>
      <c r="H6659" s="89">
        <v>20455465</v>
      </c>
      <c r="J6659" s="48"/>
    </row>
    <row r="6660" spans="1:10" x14ac:dyDescent="0.4">
      <c r="A6660" s="88" t="s">
        <v>2632</v>
      </c>
      <c r="B6660" s="86">
        <v>2017</v>
      </c>
      <c r="C6660" s="87" t="s">
        <v>1054</v>
      </c>
      <c r="D6660" s="88" t="s">
        <v>100</v>
      </c>
      <c r="E6660" s="88" t="s">
        <v>96</v>
      </c>
      <c r="F6660" s="89">
        <v>170019694</v>
      </c>
      <c r="G6660" s="88">
        <v>5</v>
      </c>
      <c r="H6660" s="89">
        <v>22347131</v>
      </c>
      <c r="J6660" s="48"/>
    </row>
    <row r="6661" spans="1:10" x14ac:dyDescent="0.4">
      <c r="A6661" s="88" t="s">
        <v>2632</v>
      </c>
      <c r="B6661" s="86">
        <v>2017</v>
      </c>
      <c r="C6661" s="87" t="s">
        <v>1054</v>
      </c>
      <c r="D6661" s="88" t="s">
        <v>100</v>
      </c>
      <c r="E6661" s="88" t="s">
        <v>96</v>
      </c>
      <c r="F6661" s="89">
        <v>182344555</v>
      </c>
      <c r="G6661" s="88">
        <v>2</v>
      </c>
      <c r="H6661" s="89">
        <v>18888021</v>
      </c>
      <c r="J6661" s="48"/>
    </row>
    <row r="6662" spans="1:10" x14ac:dyDescent="0.4">
      <c r="A6662" s="88" t="s">
        <v>2632</v>
      </c>
      <c r="B6662" s="86">
        <v>2017</v>
      </c>
      <c r="C6662" s="87" t="s">
        <v>1054</v>
      </c>
      <c r="D6662" s="88" t="s">
        <v>100</v>
      </c>
      <c r="E6662" s="88" t="s">
        <v>96</v>
      </c>
      <c r="F6662" s="89">
        <v>239352071</v>
      </c>
      <c r="G6662" s="88">
        <v>5</v>
      </c>
      <c r="H6662" s="89">
        <v>24798367</v>
      </c>
      <c r="J6662" s="48"/>
    </row>
    <row r="6663" spans="1:10" x14ac:dyDescent="0.4">
      <c r="A6663" s="88" t="s">
        <v>2632</v>
      </c>
      <c r="B6663" s="86">
        <v>2017</v>
      </c>
      <c r="C6663" s="87" t="s">
        <v>1054</v>
      </c>
      <c r="D6663" s="88" t="s">
        <v>100</v>
      </c>
      <c r="E6663" s="88" t="s">
        <v>96</v>
      </c>
      <c r="F6663" s="89">
        <v>147419286</v>
      </c>
      <c r="G6663" s="88">
        <v>2</v>
      </c>
      <c r="H6663" s="89">
        <v>28090207</v>
      </c>
      <c r="J6663" s="48"/>
    </row>
    <row r="6664" spans="1:10" x14ac:dyDescent="0.4">
      <c r="A6664" s="88" t="s">
        <v>2632</v>
      </c>
      <c r="B6664" s="86">
        <v>2017</v>
      </c>
      <c r="C6664" s="87" t="s">
        <v>1054</v>
      </c>
      <c r="D6664" s="88" t="s">
        <v>100</v>
      </c>
      <c r="E6664" s="88" t="s">
        <v>96</v>
      </c>
      <c r="F6664" s="89">
        <v>99091187</v>
      </c>
      <c r="G6664" s="88">
        <v>1</v>
      </c>
      <c r="H6664" s="89">
        <v>31109731</v>
      </c>
      <c r="J6664" s="48"/>
    </row>
    <row r="6665" spans="1:10" x14ac:dyDescent="0.4">
      <c r="A6665" s="88" t="s">
        <v>2631</v>
      </c>
      <c r="B6665" s="86">
        <v>2017</v>
      </c>
      <c r="C6665" s="87" t="s">
        <v>1052</v>
      </c>
      <c r="D6665" s="88" t="s">
        <v>100</v>
      </c>
      <c r="E6665" s="88" t="s">
        <v>106</v>
      </c>
      <c r="F6665" s="89">
        <v>178228847</v>
      </c>
      <c r="G6665" s="88">
        <v>4</v>
      </c>
      <c r="H6665" s="89">
        <v>26977310</v>
      </c>
      <c r="J6665" s="48"/>
    </row>
    <row r="6666" spans="1:10" x14ac:dyDescent="0.4">
      <c r="A6666" s="88" t="s">
        <v>2630</v>
      </c>
      <c r="B6666" s="86">
        <v>2017</v>
      </c>
      <c r="C6666" s="87" t="s">
        <v>1061</v>
      </c>
      <c r="D6666" s="88" t="s">
        <v>1051</v>
      </c>
      <c r="E6666" s="88" t="s">
        <v>96</v>
      </c>
      <c r="F6666" s="89">
        <v>106882837</v>
      </c>
      <c r="G6666" s="88">
        <v>1</v>
      </c>
      <c r="H6666" s="89">
        <v>28677121</v>
      </c>
      <c r="J6666" s="48"/>
    </row>
    <row r="6667" spans="1:10" x14ac:dyDescent="0.4">
      <c r="A6667" s="88" t="s">
        <v>2629</v>
      </c>
      <c r="B6667" s="86">
        <v>2017</v>
      </c>
      <c r="C6667" s="87" t="s">
        <v>1052</v>
      </c>
      <c r="D6667" s="88" t="s">
        <v>1051</v>
      </c>
      <c r="E6667" s="88" t="s">
        <v>106</v>
      </c>
      <c r="F6667" s="89">
        <v>189904102</v>
      </c>
      <c r="G6667" s="88">
        <v>2</v>
      </c>
      <c r="H6667" s="89">
        <v>15274616</v>
      </c>
      <c r="J6667" s="48"/>
    </row>
    <row r="6668" spans="1:10" x14ac:dyDescent="0.4">
      <c r="A6668" s="88" t="s">
        <v>2629</v>
      </c>
      <c r="B6668" s="86">
        <v>2017</v>
      </c>
      <c r="C6668" s="87" t="s">
        <v>1052</v>
      </c>
      <c r="D6668" s="88" t="s">
        <v>1051</v>
      </c>
      <c r="E6668" s="88" t="s">
        <v>106</v>
      </c>
      <c r="F6668" s="89">
        <v>93841282</v>
      </c>
      <c r="G6668" s="88">
        <v>1</v>
      </c>
      <c r="H6668" s="89">
        <v>23809467</v>
      </c>
      <c r="J6668" s="48"/>
    </row>
    <row r="6669" spans="1:10" x14ac:dyDescent="0.4">
      <c r="A6669" s="88" t="s">
        <v>2628</v>
      </c>
      <c r="B6669" s="86">
        <v>2017</v>
      </c>
      <c r="C6669" s="87" t="s">
        <v>1054</v>
      </c>
      <c r="D6669" s="88" t="s">
        <v>1051</v>
      </c>
      <c r="E6669" s="88" t="s">
        <v>104</v>
      </c>
      <c r="F6669" s="89">
        <v>238905322</v>
      </c>
      <c r="G6669" s="88">
        <v>2</v>
      </c>
      <c r="H6669" s="89">
        <v>31964302</v>
      </c>
      <c r="J6669" s="48"/>
    </row>
    <row r="6670" spans="1:10" x14ac:dyDescent="0.4">
      <c r="A6670" s="88" t="s">
        <v>2628</v>
      </c>
      <c r="B6670" s="86">
        <v>2015</v>
      </c>
      <c r="C6670" s="87" t="s">
        <v>1054</v>
      </c>
      <c r="D6670" s="88" t="s">
        <v>1051</v>
      </c>
      <c r="E6670" s="88" t="s">
        <v>104</v>
      </c>
      <c r="F6670" s="89">
        <v>195955007</v>
      </c>
      <c r="G6670" s="88">
        <v>4</v>
      </c>
      <c r="H6670" s="89">
        <v>28840052</v>
      </c>
      <c r="J6670" s="48"/>
    </row>
    <row r="6671" spans="1:10" x14ac:dyDescent="0.4">
      <c r="A6671" s="88" t="s">
        <v>2627</v>
      </c>
      <c r="B6671" s="86">
        <v>2015</v>
      </c>
      <c r="C6671" s="87" t="s">
        <v>1070</v>
      </c>
      <c r="D6671" s="88" t="s">
        <v>1051</v>
      </c>
      <c r="E6671" s="88" t="s">
        <v>106</v>
      </c>
      <c r="F6671" s="89">
        <v>202940786</v>
      </c>
      <c r="G6671" s="88">
        <v>2</v>
      </c>
      <c r="H6671" s="89">
        <v>24458442</v>
      </c>
      <c r="J6671" s="48"/>
    </row>
    <row r="6672" spans="1:10" x14ac:dyDescent="0.4">
      <c r="A6672" s="88" t="s">
        <v>2627</v>
      </c>
      <c r="B6672" s="86">
        <v>2015</v>
      </c>
      <c r="C6672" s="87" t="s">
        <v>1070</v>
      </c>
      <c r="D6672" s="88" t="s">
        <v>1051</v>
      </c>
      <c r="E6672" s="88" t="s">
        <v>106</v>
      </c>
      <c r="F6672" s="89">
        <v>158519408</v>
      </c>
      <c r="G6672" s="88">
        <v>1</v>
      </c>
      <c r="H6672" s="89">
        <v>34752375</v>
      </c>
      <c r="J6672" s="48"/>
    </row>
    <row r="6673" spans="1:10" x14ac:dyDescent="0.4">
      <c r="A6673" s="88" t="s">
        <v>2626</v>
      </c>
      <c r="B6673" s="86">
        <v>2017</v>
      </c>
      <c r="C6673" s="87" t="s">
        <v>1052</v>
      </c>
      <c r="D6673" s="88" t="s">
        <v>1064</v>
      </c>
      <c r="E6673" s="88" t="s">
        <v>96</v>
      </c>
      <c r="F6673" s="89">
        <v>158788554</v>
      </c>
      <c r="G6673" s="88">
        <v>4</v>
      </c>
      <c r="H6673" s="89">
        <v>23021489</v>
      </c>
      <c r="J6673" s="48"/>
    </row>
    <row r="6674" spans="1:10" x14ac:dyDescent="0.4">
      <c r="A6674" s="88" t="s">
        <v>2626</v>
      </c>
      <c r="B6674" s="86">
        <v>2017</v>
      </c>
      <c r="C6674" s="87" t="s">
        <v>1052</v>
      </c>
      <c r="D6674" s="88" t="s">
        <v>1064</v>
      </c>
      <c r="E6674" s="88" t="s">
        <v>96</v>
      </c>
      <c r="F6674" s="89">
        <v>191844426</v>
      </c>
      <c r="G6674" s="88">
        <v>3</v>
      </c>
      <c r="H6674" s="89">
        <v>14945639</v>
      </c>
      <c r="J6674" s="48"/>
    </row>
    <row r="6675" spans="1:10" x14ac:dyDescent="0.4">
      <c r="A6675" s="88" t="s">
        <v>2626</v>
      </c>
      <c r="B6675" s="86">
        <v>2017</v>
      </c>
      <c r="C6675" s="87" t="s">
        <v>1052</v>
      </c>
      <c r="D6675" s="88" t="s">
        <v>1064</v>
      </c>
      <c r="E6675" s="88" t="s">
        <v>96</v>
      </c>
      <c r="F6675" s="89">
        <v>164633657</v>
      </c>
      <c r="G6675" s="88">
        <v>1</v>
      </c>
      <c r="H6675" s="89">
        <v>30408869</v>
      </c>
      <c r="J6675" s="48"/>
    </row>
    <row r="6676" spans="1:10" x14ac:dyDescent="0.4">
      <c r="A6676" s="88" t="s">
        <v>2626</v>
      </c>
      <c r="B6676" s="86">
        <v>2017</v>
      </c>
      <c r="C6676" s="87" t="s">
        <v>1052</v>
      </c>
      <c r="D6676" s="88" t="s">
        <v>1064</v>
      </c>
      <c r="E6676" s="88" t="s">
        <v>96</v>
      </c>
      <c r="F6676" s="89">
        <v>98505649</v>
      </c>
      <c r="G6676" s="88">
        <v>4</v>
      </c>
      <c r="H6676" s="89">
        <v>31522717</v>
      </c>
      <c r="J6676" s="48"/>
    </row>
    <row r="6677" spans="1:10" x14ac:dyDescent="0.4">
      <c r="A6677" s="88" t="s">
        <v>2626</v>
      </c>
      <c r="B6677" s="86">
        <v>2016</v>
      </c>
      <c r="C6677" s="87" t="s">
        <v>1052</v>
      </c>
      <c r="D6677" s="88" t="s">
        <v>1064</v>
      </c>
      <c r="E6677" s="88" t="s">
        <v>96</v>
      </c>
      <c r="F6677" s="89">
        <v>103726454</v>
      </c>
      <c r="G6677" s="88">
        <v>3</v>
      </c>
      <c r="H6677" s="89">
        <v>31584195</v>
      </c>
      <c r="J6677" s="48"/>
    </row>
    <row r="6678" spans="1:10" x14ac:dyDescent="0.4">
      <c r="A6678" s="88" t="s">
        <v>2625</v>
      </c>
      <c r="B6678" s="86">
        <v>2017</v>
      </c>
      <c r="C6678" s="87" t="s">
        <v>1054</v>
      </c>
      <c r="D6678" s="88" t="s">
        <v>1051</v>
      </c>
      <c r="E6678" s="88" t="s">
        <v>106</v>
      </c>
      <c r="F6678" s="89">
        <v>186533662</v>
      </c>
      <c r="G6678" s="88">
        <v>5</v>
      </c>
      <c r="H6678" s="89">
        <v>29929059</v>
      </c>
      <c r="J6678" s="48"/>
    </row>
    <row r="6679" spans="1:10" x14ac:dyDescent="0.4">
      <c r="A6679" s="88" t="s">
        <v>2624</v>
      </c>
      <c r="B6679" s="86">
        <v>2014</v>
      </c>
      <c r="C6679" s="87" t="s">
        <v>1054</v>
      </c>
      <c r="D6679" s="88" t="s">
        <v>1051</v>
      </c>
      <c r="E6679" s="88" t="s">
        <v>102</v>
      </c>
      <c r="F6679" s="89">
        <v>169477915</v>
      </c>
      <c r="G6679" s="88">
        <v>5</v>
      </c>
      <c r="H6679" s="89">
        <v>34824243</v>
      </c>
      <c r="J6679" s="48"/>
    </row>
    <row r="6680" spans="1:10" x14ac:dyDescent="0.4">
      <c r="A6680" s="88" t="s">
        <v>2624</v>
      </c>
      <c r="B6680" s="86">
        <v>2017</v>
      </c>
      <c r="C6680" s="87" t="s">
        <v>1054</v>
      </c>
      <c r="D6680" s="88" t="s">
        <v>1051</v>
      </c>
      <c r="E6680" s="88" t="s">
        <v>102</v>
      </c>
      <c r="F6680" s="89">
        <v>125026948</v>
      </c>
      <c r="G6680" s="88">
        <v>4</v>
      </c>
      <c r="H6680" s="89">
        <v>34168121</v>
      </c>
      <c r="J6680" s="48"/>
    </row>
    <row r="6681" spans="1:10" x14ac:dyDescent="0.4">
      <c r="A6681" s="88" t="s">
        <v>2623</v>
      </c>
      <c r="B6681" s="86">
        <v>2017</v>
      </c>
      <c r="C6681" s="87" t="s">
        <v>1054</v>
      </c>
      <c r="D6681" s="88" t="s">
        <v>1051</v>
      </c>
      <c r="E6681" s="88" t="s">
        <v>96</v>
      </c>
      <c r="F6681" s="89">
        <v>181011525</v>
      </c>
      <c r="G6681" s="88">
        <v>3</v>
      </c>
      <c r="H6681" s="89">
        <v>11114509</v>
      </c>
      <c r="J6681" s="48"/>
    </row>
    <row r="6682" spans="1:10" x14ac:dyDescent="0.4">
      <c r="A6682" s="88" t="s">
        <v>2623</v>
      </c>
      <c r="B6682" s="86">
        <v>2017</v>
      </c>
      <c r="C6682" s="87" t="s">
        <v>1054</v>
      </c>
      <c r="D6682" s="88" t="s">
        <v>1051</v>
      </c>
      <c r="E6682" s="88" t="s">
        <v>96</v>
      </c>
      <c r="F6682" s="89">
        <v>114812760</v>
      </c>
      <c r="G6682" s="88">
        <v>1</v>
      </c>
      <c r="H6682" s="89">
        <v>14799303</v>
      </c>
      <c r="J6682" s="48"/>
    </row>
    <row r="6683" spans="1:10" x14ac:dyDescent="0.4">
      <c r="A6683" s="88" t="s">
        <v>2622</v>
      </c>
      <c r="B6683" s="86">
        <v>2015</v>
      </c>
      <c r="C6683" s="87" t="s">
        <v>1054</v>
      </c>
      <c r="D6683" s="88" t="s">
        <v>100</v>
      </c>
      <c r="E6683" s="88" t="s">
        <v>104</v>
      </c>
      <c r="F6683" s="89">
        <v>130489502</v>
      </c>
      <c r="G6683" s="88">
        <v>3</v>
      </c>
      <c r="H6683" s="89">
        <v>23994663</v>
      </c>
      <c r="J6683" s="48"/>
    </row>
    <row r="6684" spans="1:10" x14ac:dyDescent="0.4">
      <c r="A6684" s="88" t="s">
        <v>2622</v>
      </c>
      <c r="B6684" s="86">
        <v>2014</v>
      </c>
      <c r="C6684" s="87" t="s">
        <v>1054</v>
      </c>
      <c r="D6684" s="88" t="s">
        <v>100</v>
      </c>
      <c r="E6684" s="88" t="s">
        <v>104</v>
      </c>
      <c r="F6684" s="89">
        <v>100092010</v>
      </c>
      <c r="G6684" s="88">
        <v>2</v>
      </c>
      <c r="H6684" s="89">
        <v>30154730</v>
      </c>
      <c r="J6684" s="48"/>
    </row>
    <row r="6685" spans="1:10" x14ac:dyDescent="0.4">
      <c r="A6685" s="88" t="s">
        <v>2622</v>
      </c>
      <c r="B6685" s="86">
        <v>2014</v>
      </c>
      <c r="C6685" s="87" t="s">
        <v>1054</v>
      </c>
      <c r="D6685" s="88" t="s">
        <v>100</v>
      </c>
      <c r="E6685" s="88" t="s">
        <v>104</v>
      </c>
      <c r="F6685" s="89">
        <v>183283793</v>
      </c>
      <c r="G6685" s="88">
        <v>1</v>
      </c>
      <c r="H6685" s="89">
        <v>17293208</v>
      </c>
      <c r="J6685" s="48"/>
    </row>
    <row r="6686" spans="1:10" x14ac:dyDescent="0.4">
      <c r="A6686" s="88" t="s">
        <v>2622</v>
      </c>
      <c r="B6686" s="86">
        <v>2014</v>
      </c>
      <c r="C6686" s="87" t="s">
        <v>1054</v>
      </c>
      <c r="D6686" s="88" t="s">
        <v>100</v>
      </c>
      <c r="E6686" s="88" t="s">
        <v>104</v>
      </c>
      <c r="F6686" s="89">
        <v>135999571</v>
      </c>
      <c r="G6686" s="88">
        <v>3</v>
      </c>
      <c r="H6686" s="89">
        <v>17916528</v>
      </c>
      <c r="J6686" s="48"/>
    </row>
    <row r="6687" spans="1:10" x14ac:dyDescent="0.4">
      <c r="A6687" s="88" t="s">
        <v>2622</v>
      </c>
      <c r="B6687" s="86">
        <v>2014</v>
      </c>
      <c r="C6687" s="87" t="s">
        <v>1054</v>
      </c>
      <c r="D6687" s="88" t="s">
        <v>100</v>
      </c>
      <c r="E6687" s="88" t="s">
        <v>104</v>
      </c>
      <c r="F6687" s="89">
        <v>217149721</v>
      </c>
      <c r="G6687" s="88">
        <v>1</v>
      </c>
      <c r="H6687" s="89">
        <v>22542708</v>
      </c>
      <c r="J6687" s="48"/>
    </row>
    <row r="6688" spans="1:10" x14ac:dyDescent="0.4">
      <c r="A6688" s="88" t="s">
        <v>2622</v>
      </c>
      <c r="B6688" s="86">
        <v>2016</v>
      </c>
      <c r="C6688" s="87" t="s">
        <v>1054</v>
      </c>
      <c r="D6688" s="88" t="s">
        <v>100</v>
      </c>
      <c r="E6688" s="88" t="s">
        <v>104</v>
      </c>
      <c r="F6688" s="89">
        <v>98470661</v>
      </c>
      <c r="G6688" s="88">
        <v>1</v>
      </c>
      <c r="H6688" s="89">
        <v>24125962</v>
      </c>
      <c r="J6688" s="48"/>
    </row>
    <row r="6689" spans="1:10" x14ac:dyDescent="0.4">
      <c r="A6689" s="88" t="s">
        <v>2622</v>
      </c>
      <c r="B6689" s="86">
        <v>2015</v>
      </c>
      <c r="C6689" s="87" t="s">
        <v>1054</v>
      </c>
      <c r="D6689" s="88" t="s">
        <v>100</v>
      </c>
      <c r="E6689" s="88" t="s">
        <v>104</v>
      </c>
      <c r="F6689" s="89">
        <v>96407067</v>
      </c>
      <c r="G6689" s="88">
        <v>4</v>
      </c>
      <c r="H6689" s="89">
        <v>16099121</v>
      </c>
      <c r="J6689" s="48"/>
    </row>
    <row r="6690" spans="1:10" x14ac:dyDescent="0.4">
      <c r="A6690" s="88" t="s">
        <v>2622</v>
      </c>
      <c r="B6690" s="86">
        <v>2017</v>
      </c>
      <c r="C6690" s="87" t="s">
        <v>1054</v>
      </c>
      <c r="D6690" s="88" t="s">
        <v>100</v>
      </c>
      <c r="E6690" s="88" t="s">
        <v>104</v>
      </c>
      <c r="F6690" s="89">
        <v>121257550</v>
      </c>
      <c r="G6690" s="88">
        <v>4</v>
      </c>
      <c r="H6690" s="89">
        <v>18596653</v>
      </c>
      <c r="J6690" s="48"/>
    </row>
    <row r="6691" spans="1:10" x14ac:dyDescent="0.4">
      <c r="A6691" s="88" t="s">
        <v>2621</v>
      </c>
      <c r="B6691" s="86">
        <v>2017</v>
      </c>
      <c r="C6691" s="87" t="s">
        <v>1054</v>
      </c>
      <c r="D6691" s="88" t="s">
        <v>1051</v>
      </c>
      <c r="E6691" s="88" t="s">
        <v>102</v>
      </c>
      <c r="F6691" s="89">
        <v>135922249</v>
      </c>
      <c r="G6691" s="88">
        <v>3</v>
      </c>
      <c r="H6691" s="89">
        <v>10036700</v>
      </c>
      <c r="J6691" s="48"/>
    </row>
    <row r="6692" spans="1:10" x14ac:dyDescent="0.4">
      <c r="A6692" s="88" t="s">
        <v>2620</v>
      </c>
      <c r="B6692" s="86">
        <v>2015</v>
      </c>
      <c r="C6692" s="87" t="s">
        <v>1052</v>
      </c>
      <c r="D6692" s="88" t="s">
        <v>1051</v>
      </c>
      <c r="E6692" s="88" t="s">
        <v>106</v>
      </c>
      <c r="F6692" s="89">
        <v>96839978</v>
      </c>
      <c r="G6692" s="88">
        <v>1</v>
      </c>
      <c r="H6692" s="89">
        <v>24066310</v>
      </c>
      <c r="J6692" s="48"/>
    </row>
    <row r="6693" spans="1:10" x14ac:dyDescent="0.4">
      <c r="A6693" s="88" t="s">
        <v>2620</v>
      </c>
      <c r="B6693" s="86">
        <v>2015</v>
      </c>
      <c r="C6693" s="87" t="s">
        <v>1052</v>
      </c>
      <c r="D6693" s="88" t="s">
        <v>1051</v>
      </c>
      <c r="E6693" s="88" t="s">
        <v>106</v>
      </c>
      <c r="F6693" s="89">
        <v>229931770</v>
      </c>
      <c r="G6693" s="88">
        <v>3</v>
      </c>
      <c r="H6693" s="89">
        <v>32875105</v>
      </c>
      <c r="J6693" s="48"/>
    </row>
    <row r="6694" spans="1:10" x14ac:dyDescent="0.4">
      <c r="A6694" s="88" t="s">
        <v>2619</v>
      </c>
      <c r="B6694" s="86">
        <v>2015</v>
      </c>
      <c r="C6694" s="87" t="s">
        <v>1054</v>
      </c>
      <c r="D6694" s="88" t="s">
        <v>1064</v>
      </c>
      <c r="E6694" s="88" t="s">
        <v>102</v>
      </c>
      <c r="F6694" s="89">
        <v>208998810</v>
      </c>
      <c r="G6694" s="88">
        <v>2</v>
      </c>
      <c r="H6694" s="89">
        <v>13956769</v>
      </c>
      <c r="J6694" s="48"/>
    </row>
    <row r="6695" spans="1:10" x14ac:dyDescent="0.4">
      <c r="A6695" s="88" t="s">
        <v>2618</v>
      </c>
      <c r="B6695" s="86">
        <v>2015</v>
      </c>
      <c r="C6695" s="87" t="s">
        <v>1070</v>
      </c>
      <c r="D6695" s="88" t="s">
        <v>100</v>
      </c>
      <c r="E6695" s="88" t="s">
        <v>96</v>
      </c>
      <c r="F6695" s="89">
        <v>154340437</v>
      </c>
      <c r="G6695" s="88">
        <v>2</v>
      </c>
      <c r="H6695" s="89">
        <v>19029663</v>
      </c>
      <c r="J6695" s="48"/>
    </row>
    <row r="6696" spans="1:10" x14ac:dyDescent="0.4">
      <c r="A6696" s="88" t="s">
        <v>2617</v>
      </c>
      <c r="B6696" s="86">
        <v>2016</v>
      </c>
      <c r="C6696" s="87" t="s">
        <v>1054</v>
      </c>
      <c r="D6696" s="88" t="s">
        <v>100</v>
      </c>
      <c r="E6696" s="88" t="s">
        <v>106</v>
      </c>
      <c r="F6696" s="89">
        <v>140457478</v>
      </c>
      <c r="G6696" s="88">
        <v>5</v>
      </c>
      <c r="H6696" s="89">
        <v>14336514</v>
      </c>
      <c r="J6696" s="48"/>
    </row>
    <row r="6697" spans="1:10" x14ac:dyDescent="0.4">
      <c r="A6697" s="88" t="s">
        <v>2616</v>
      </c>
      <c r="B6697" s="86">
        <v>2016</v>
      </c>
      <c r="C6697" s="87" t="s">
        <v>1052</v>
      </c>
      <c r="D6697" s="88" t="s">
        <v>100</v>
      </c>
      <c r="E6697" s="88" t="s">
        <v>96</v>
      </c>
      <c r="F6697" s="89">
        <v>230128449</v>
      </c>
      <c r="G6697" s="88">
        <v>3</v>
      </c>
      <c r="H6697" s="89">
        <v>28358167</v>
      </c>
      <c r="J6697" s="48"/>
    </row>
    <row r="6698" spans="1:10" x14ac:dyDescent="0.4">
      <c r="A6698" s="88" t="s">
        <v>2615</v>
      </c>
      <c r="B6698" s="86">
        <v>2016</v>
      </c>
      <c r="C6698" s="87" t="s">
        <v>1070</v>
      </c>
      <c r="D6698" s="88" t="s">
        <v>100</v>
      </c>
      <c r="E6698" s="88" t="s">
        <v>106</v>
      </c>
      <c r="F6698" s="89">
        <v>136226851</v>
      </c>
      <c r="G6698" s="88">
        <v>1</v>
      </c>
      <c r="H6698" s="89">
        <v>12238741</v>
      </c>
      <c r="J6698" s="48"/>
    </row>
    <row r="6699" spans="1:10" x14ac:dyDescent="0.4">
      <c r="A6699" s="88" t="s">
        <v>2614</v>
      </c>
      <c r="B6699" s="86">
        <v>2016</v>
      </c>
      <c r="C6699" s="87" t="s">
        <v>1054</v>
      </c>
      <c r="D6699" s="88" t="s">
        <v>1051</v>
      </c>
      <c r="E6699" s="88" t="s">
        <v>96</v>
      </c>
      <c r="F6699" s="89">
        <v>208250637</v>
      </c>
      <c r="G6699" s="88">
        <v>4</v>
      </c>
      <c r="H6699" s="89">
        <v>14768843</v>
      </c>
      <c r="J6699" s="48"/>
    </row>
    <row r="6700" spans="1:10" x14ac:dyDescent="0.4">
      <c r="A6700" s="88" t="s">
        <v>2613</v>
      </c>
      <c r="B6700" s="86">
        <v>2016</v>
      </c>
      <c r="C6700" s="87" t="s">
        <v>1054</v>
      </c>
      <c r="D6700" s="88" t="s">
        <v>100</v>
      </c>
      <c r="E6700" s="88" t="s">
        <v>104</v>
      </c>
      <c r="F6700" s="89">
        <v>210596670</v>
      </c>
      <c r="G6700" s="88">
        <v>5</v>
      </c>
      <c r="H6700" s="89">
        <v>33923872</v>
      </c>
      <c r="J6700" s="48"/>
    </row>
    <row r="6701" spans="1:10" x14ac:dyDescent="0.4">
      <c r="A6701" s="88" t="s">
        <v>2612</v>
      </c>
      <c r="B6701" s="86">
        <v>2014</v>
      </c>
      <c r="C6701" s="87" t="s">
        <v>1052</v>
      </c>
      <c r="D6701" s="88" t="s">
        <v>1051</v>
      </c>
      <c r="E6701" s="88" t="s">
        <v>102</v>
      </c>
      <c r="F6701" s="89">
        <v>240919215</v>
      </c>
      <c r="G6701" s="88">
        <v>5</v>
      </c>
      <c r="H6701" s="89">
        <v>19238039</v>
      </c>
      <c r="J6701" s="48"/>
    </row>
    <row r="6702" spans="1:10" x14ac:dyDescent="0.4">
      <c r="A6702" s="88" t="s">
        <v>2611</v>
      </c>
      <c r="B6702" s="86">
        <v>2014</v>
      </c>
      <c r="C6702" s="87" t="s">
        <v>1054</v>
      </c>
      <c r="D6702" s="88" t="s">
        <v>1051</v>
      </c>
      <c r="E6702" s="88" t="s">
        <v>96</v>
      </c>
      <c r="F6702" s="89">
        <v>198274429</v>
      </c>
      <c r="G6702" s="88">
        <v>2</v>
      </c>
      <c r="H6702" s="89">
        <v>22931348</v>
      </c>
      <c r="J6702" s="48"/>
    </row>
    <row r="6703" spans="1:10" x14ac:dyDescent="0.4">
      <c r="A6703" s="88" t="s">
        <v>2610</v>
      </c>
      <c r="B6703" s="86">
        <v>2014</v>
      </c>
      <c r="C6703" s="87" t="s">
        <v>1052</v>
      </c>
      <c r="D6703" s="88" t="s">
        <v>1051</v>
      </c>
      <c r="E6703" s="88" t="s">
        <v>96</v>
      </c>
      <c r="F6703" s="89">
        <v>239212903</v>
      </c>
      <c r="G6703" s="88">
        <v>1</v>
      </c>
      <c r="H6703" s="89">
        <v>34867698</v>
      </c>
      <c r="J6703" s="48"/>
    </row>
    <row r="6704" spans="1:10" x14ac:dyDescent="0.4">
      <c r="A6704" s="88" t="s">
        <v>2609</v>
      </c>
      <c r="B6704" s="86">
        <v>2017</v>
      </c>
      <c r="C6704" s="87" t="s">
        <v>1052</v>
      </c>
      <c r="D6704" s="88" t="s">
        <v>100</v>
      </c>
      <c r="E6704" s="88" t="s">
        <v>96</v>
      </c>
      <c r="F6704" s="89">
        <v>245574428</v>
      </c>
      <c r="G6704" s="88">
        <v>5</v>
      </c>
      <c r="H6704" s="89">
        <v>33994830</v>
      </c>
      <c r="J6704" s="48"/>
    </row>
    <row r="6705" spans="1:10" x14ac:dyDescent="0.4">
      <c r="A6705" s="88" t="s">
        <v>2608</v>
      </c>
      <c r="B6705" s="86">
        <v>2016</v>
      </c>
      <c r="C6705" s="87" t="s">
        <v>1054</v>
      </c>
      <c r="D6705" s="88" t="s">
        <v>1051</v>
      </c>
      <c r="E6705" s="88" t="s">
        <v>104</v>
      </c>
      <c r="F6705" s="89">
        <v>249897851</v>
      </c>
      <c r="G6705" s="88">
        <v>1</v>
      </c>
      <c r="H6705" s="89">
        <v>14683279</v>
      </c>
      <c r="J6705" s="48"/>
    </row>
    <row r="6706" spans="1:10" x14ac:dyDescent="0.4">
      <c r="A6706" s="88" t="s">
        <v>2607</v>
      </c>
      <c r="B6706" s="86">
        <v>2014</v>
      </c>
      <c r="C6706" s="87" t="s">
        <v>1054</v>
      </c>
      <c r="D6706" s="88" t="s">
        <v>1051</v>
      </c>
      <c r="E6706" s="88" t="s">
        <v>106</v>
      </c>
      <c r="F6706" s="89">
        <v>232383952</v>
      </c>
      <c r="G6706" s="88">
        <v>5</v>
      </c>
      <c r="H6706" s="89">
        <v>21759707</v>
      </c>
      <c r="J6706" s="48"/>
    </row>
    <row r="6707" spans="1:10" x14ac:dyDescent="0.4">
      <c r="A6707" s="88" t="s">
        <v>2607</v>
      </c>
      <c r="B6707" s="86">
        <v>2016</v>
      </c>
      <c r="C6707" s="87" t="s">
        <v>1054</v>
      </c>
      <c r="D6707" s="88" t="s">
        <v>1051</v>
      </c>
      <c r="E6707" s="88" t="s">
        <v>106</v>
      </c>
      <c r="F6707" s="89">
        <v>141444897</v>
      </c>
      <c r="G6707" s="88">
        <v>4</v>
      </c>
      <c r="H6707" s="89">
        <v>19703863</v>
      </c>
      <c r="J6707" s="48"/>
    </row>
    <row r="6708" spans="1:10" x14ac:dyDescent="0.4">
      <c r="A6708" s="88" t="s">
        <v>2607</v>
      </c>
      <c r="B6708" s="86">
        <v>2017</v>
      </c>
      <c r="C6708" s="87" t="s">
        <v>1054</v>
      </c>
      <c r="D6708" s="88" t="s">
        <v>1051</v>
      </c>
      <c r="E6708" s="88" t="s">
        <v>106</v>
      </c>
      <c r="F6708" s="89">
        <v>209835236</v>
      </c>
      <c r="G6708" s="88">
        <v>1</v>
      </c>
      <c r="H6708" s="89">
        <v>31775074</v>
      </c>
      <c r="J6708" s="48"/>
    </row>
    <row r="6709" spans="1:10" x14ac:dyDescent="0.4">
      <c r="A6709" s="88" t="s">
        <v>2606</v>
      </c>
      <c r="B6709" s="86">
        <v>2017</v>
      </c>
      <c r="C6709" s="87" t="s">
        <v>1054</v>
      </c>
      <c r="D6709" s="88" t="s">
        <v>100</v>
      </c>
      <c r="E6709" s="88" t="s">
        <v>96</v>
      </c>
      <c r="F6709" s="89">
        <v>190863780</v>
      </c>
      <c r="G6709" s="88">
        <v>3</v>
      </c>
      <c r="H6709" s="89">
        <v>34571298</v>
      </c>
      <c r="J6709" s="48"/>
    </row>
    <row r="6710" spans="1:10" x14ac:dyDescent="0.4">
      <c r="A6710" s="88" t="s">
        <v>2605</v>
      </c>
      <c r="B6710" s="86">
        <v>2017</v>
      </c>
      <c r="C6710" s="87" t="s">
        <v>1052</v>
      </c>
      <c r="D6710" s="88" t="s">
        <v>1051</v>
      </c>
      <c r="E6710" s="88" t="s">
        <v>96</v>
      </c>
      <c r="F6710" s="89">
        <v>229852113</v>
      </c>
      <c r="G6710" s="88">
        <v>2</v>
      </c>
      <c r="H6710" s="89">
        <v>30157105</v>
      </c>
      <c r="J6710" s="48"/>
    </row>
    <row r="6711" spans="1:10" x14ac:dyDescent="0.4">
      <c r="A6711" s="88" t="s">
        <v>2604</v>
      </c>
      <c r="B6711" s="86">
        <v>2017</v>
      </c>
      <c r="C6711" s="87" t="s">
        <v>1054</v>
      </c>
      <c r="D6711" s="88" t="s">
        <v>100</v>
      </c>
      <c r="E6711" s="88" t="s">
        <v>102</v>
      </c>
      <c r="F6711" s="89">
        <v>159724362</v>
      </c>
      <c r="G6711" s="88">
        <v>4</v>
      </c>
      <c r="H6711" s="89">
        <v>26614242</v>
      </c>
      <c r="J6711" s="48"/>
    </row>
    <row r="6712" spans="1:10" x14ac:dyDescent="0.4">
      <c r="A6712" s="88" t="s">
        <v>2603</v>
      </c>
      <c r="B6712" s="86">
        <v>2015</v>
      </c>
      <c r="C6712" s="87" t="s">
        <v>1054</v>
      </c>
      <c r="D6712" s="88" t="s">
        <v>1051</v>
      </c>
      <c r="E6712" s="88" t="s">
        <v>96</v>
      </c>
      <c r="F6712" s="89">
        <v>120929647</v>
      </c>
      <c r="G6712" s="88">
        <v>5</v>
      </c>
      <c r="H6712" s="89">
        <v>21883065</v>
      </c>
      <c r="J6712" s="48"/>
    </row>
    <row r="6713" spans="1:10" x14ac:dyDescent="0.4">
      <c r="A6713" s="88" t="s">
        <v>2602</v>
      </c>
      <c r="B6713" s="86">
        <v>2014</v>
      </c>
      <c r="C6713" s="87" t="s">
        <v>1054</v>
      </c>
      <c r="D6713" s="88" t="s">
        <v>1064</v>
      </c>
      <c r="E6713" s="88" t="s">
        <v>102</v>
      </c>
      <c r="F6713" s="89">
        <v>103697043</v>
      </c>
      <c r="G6713" s="88">
        <v>5</v>
      </c>
      <c r="H6713" s="89">
        <v>20147122</v>
      </c>
      <c r="J6713" s="48"/>
    </row>
    <row r="6714" spans="1:10" x14ac:dyDescent="0.4">
      <c r="A6714" s="88" t="s">
        <v>2601</v>
      </c>
      <c r="B6714" s="86">
        <v>2016</v>
      </c>
      <c r="C6714" s="87" t="s">
        <v>1052</v>
      </c>
      <c r="D6714" s="88" t="s">
        <v>1051</v>
      </c>
      <c r="E6714" s="88" t="s">
        <v>104</v>
      </c>
      <c r="F6714" s="89">
        <v>195842800</v>
      </c>
      <c r="G6714" s="88">
        <v>5</v>
      </c>
      <c r="H6714" s="89">
        <v>21923504</v>
      </c>
      <c r="J6714" s="48"/>
    </row>
    <row r="6715" spans="1:10" x14ac:dyDescent="0.4">
      <c r="A6715" s="88" t="s">
        <v>2601</v>
      </c>
      <c r="B6715" s="86">
        <v>2015</v>
      </c>
      <c r="C6715" s="87" t="s">
        <v>1052</v>
      </c>
      <c r="D6715" s="88" t="s">
        <v>1051</v>
      </c>
      <c r="E6715" s="88" t="s">
        <v>104</v>
      </c>
      <c r="F6715" s="89">
        <v>210977519</v>
      </c>
      <c r="G6715" s="88">
        <v>2</v>
      </c>
      <c r="H6715" s="89">
        <v>20900037</v>
      </c>
      <c r="J6715" s="48"/>
    </row>
    <row r="6716" spans="1:10" x14ac:dyDescent="0.4">
      <c r="A6716" s="88" t="s">
        <v>2600</v>
      </c>
      <c r="B6716" s="86">
        <v>2015</v>
      </c>
      <c r="C6716" s="87" t="s">
        <v>1054</v>
      </c>
      <c r="D6716" s="88" t="s">
        <v>1051</v>
      </c>
      <c r="E6716" s="88" t="s">
        <v>102</v>
      </c>
      <c r="F6716" s="89">
        <v>159662297</v>
      </c>
      <c r="G6716" s="88">
        <v>2</v>
      </c>
      <c r="H6716" s="89">
        <v>29909490</v>
      </c>
      <c r="J6716" s="48"/>
    </row>
    <row r="6717" spans="1:10" x14ac:dyDescent="0.4">
      <c r="A6717" s="88" t="s">
        <v>2600</v>
      </c>
      <c r="B6717" s="86">
        <v>2015</v>
      </c>
      <c r="C6717" s="87" t="s">
        <v>1054</v>
      </c>
      <c r="D6717" s="88" t="s">
        <v>1051</v>
      </c>
      <c r="E6717" s="88" t="s">
        <v>102</v>
      </c>
      <c r="F6717" s="89">
        <v>229835385</v>
      </c>
      <c r="G6717" s="88">
        <v>5</v>
      </c>
      <c r="H6717" s="89">
        <v>17040962</v>
      </c>
      <c r="J6717" s="48"/>
    </row>
    <row r="6718" spans="1:10" x14ac:dyDescent="0.4">
      <c r="A6718" s="88" t="s">
        <v>2599</v>
      </c>
      <c r="B6718" s="86">
        <v>2017</v>
      </c>
      <c r="C6718" s="87" t="s">
        <v>1054</v>
      </c>
      <c r="D6718" s="88" t="s">
        <v>1051</v>
      </c>
      <c r="E6718" s="88" t="s">
        <v>96</v>
      </c>
      <c r="F6718" s="89">
        <v>200938712</v>
      </c>
      <c r="G6718" s="88">
        <v>2</v>
      </c>
      <c r="H6718" s="89">
        <v>10394118</v>
      </c>
      <c r="J6718" s="48"/>
    </row>
    <row r="6719" spans="1:10" x14ac:dyDescent="0.4">
      <c r="A6719" s="88" t="s">
        <v>2598</v>
      </c>
      <c r="B6719" s="86">
        <v>2017</v>
      </c>
      <c r="C6719" s="87" t="s">
        <v>1052</v>
      </c>
      <c r="D6719" s="88" t="s">
        <v>1051</v>
      </c>
      <c r="E6719" s="88" t="s">
        <v>96</v>
      </c>
      <c r="F6719" s="89">
        <v>127223102</v>
      </c>
      <c r="G6719" s="88">
        <v>4</v>
      </c>
      <c r="H6719" s="89">
        <v>27951493</v>
      </c>
      <c r="J6719" s="48"/>
    </row>
    <row r="6720" spans="1:10" x14ac:dyDescent="0.4">
      <c r="A6720" s="88" t="s">
        <v>2598</v>
      </c>
      <c r="B6720" s="86">
        <v>2015</v>
      </c>
      <c r="C6720" s="87" t="s">
        <v>1052</v>
      </c>
      <c r="D6720" s="88" t="s">
        <v>1051</v>
      </c>
      <c r="E6720" s="88" t="s">
        <v>96</v>
      </c>
      <c r="F6720" s="89">
        <v>232176921</v>
      </c>
      <c r="G6720" s="88">
        <v>5</v>
      </c>
      <c r="H6720" s="89">
        <v>26327027</v>
      </c>
      <c r="J6720" s="48"/>
    </row>
    <row r="6721" spans="1:10" x14ac:dyDescent="0.4">
      <c r="A6721" s="88" t="s">
        <v>2598</v>
      </c>
      <c r="B6721" s="86">
        <v>2015</v>
      </c>
      <c r="C6721" s="87" t="s">
        <v>1052</v>
      </c>
      <c r="D6721" s="88" t="s">
        <v>1051</v>
      </c>
      <c r="E6721" s="88" t="s">
        <v>96</v>
      </c>
      <c r="F6721" s="89">
        <v>159982464</v>
      </c>
      <c r="G6721" s="88">
        <v>1</v>
      </c>
      <c r="H6721" s="89">
        <v>19367818</v>
      </c>
      <c r="J6721" s="48"/>
    </row>
    <row r="6722" spans="1:10" x14ac:dyDescent="0.4">
      <c r="A6722" s="88" t="s">
        <v>2598</v>
      </c>
      <c r="B6722" s="86">
        <v>2015</v>
      </c>
      <c r="C6722" s="87" t="s">
        <v>1052</v>
      </c>
      <c r="D6722" s="88" t="s">
        <v>1051</v>
      </c>
      <c r="E6722" s="88" t="s">
        <v>96</v>
      </c>
      <c r="F6722" s="89">
        <v>194127786</v>
      </c>
      <c r="G6722" s="88">
        <v>3</v>
      </c>
      <c r="H6722" s="89">
        <v>15995194</v>
      </c>
      <c r="J6722" s="48"/>
    </row>
    <row r="6723" spans="1:10" x14ac:dyDescent="0.4">
      <c r="A6723" s="88" t="s">
        <v>2597</v>
      </c>
      <c r="B6723" s="86">
        <v>2015</v>
      </c>
      <c r="C6723" s="87" t="s">
        <v>1054</v>
      </c>
      <c r="D6723" s="88" t="s">
        <v>1051</v>
      </c>
      <c r="E6723" s="88" t="s">
        <v>102</v>
      </c>
      <c r="F6723" s="89">
        <v>97668165</v>
      </c>
      <c r="G6723" s="88">
        <v>3</v>
      </c>
      <c r="H6723" s="89">
        <v>23436941</v>
      </c>
      <c r="J6723" s="48"/>
    </row>
    <row r="6724" spans="1:10" x14ac:dyDescent="0.4">
      <c r="A6724" s="88" t="s">
        <v>2597</v>
      </c>
      <c r="B6724" s="86">
        <v>2015</v>
      </c>
      <c r="C6724" s="87" t="s">
        <v>1054</v>
      </c>
      <c r="D6724" s="88" t="s">
        <v>1051</v>
      </c>
      <c r="E6724" s="88" t="s">
        <v>102</v>
      </c>
      <c r="F6724" s="89">
        <v>178233459</v>
      </c>
      <c r="G6724" s="88">
        <v>5</v>
      </c>
      <c r="H6724" s="89">
        <v>27605397</v>
      </c>
      <c r="J6724" s="48"/>
    </row>
    <row r="6725" spans="1:10" x14ac:dyDescent="0.4">
      <c r="A6725" s="88" t="s">
        <v>2597</v>
      </c>
      <c r="B6725" s="86">
        <v>2016</v>
      </c>
      <c r="C6725" s="87" t="s">
        <v>1054</v>
      </c>
      <c r="D6725" s="88" t="s">
        <v>1051</v>
      </c>
      <c r="E6725" s="88" t="s">
        <v>102</v>
      </c>
      <c r="F6725" s="89">
        <v>178627205</v>
      </c>
      <c r="G6725" s="88">
        <v>2</v>
      </c>
      <c r="H6725" s="89">
        <v>15498616</v>
      </c>
      <c r="J6725" s="48"/>
    </row>
    <row r="6726" spans="1:10" x14ac:dyDescent="0.4">
      <c r="A6726" s="88" t="s">
        <v>2596</v>
      </c>
      <c r="B6726" s="86">
        <v>2016</v>
      </c>
      <c r="C6726" s="87" t="s">
        <v>1052</v>
      </c>
      <c r="D6726" s="88" t="s">
        <v>100</v>
      </c>
      <c r="E6726" s="88" t="s">
        <v>106</v>
      </c>
      <c r="F6726" s="89">
        <v>122794596</v>
      </c>
      <c r="G6726" s="88">
        <v>1</v>
      </c>
      <c r="H6726" s="89">
        <v>18258360</v>
      </c>
      <c r="J6726" s="48"/>
    </row>
    <row r="6727" spans="1:10" x14ac:dyDescent="0.4">
      <c r="A6727" s="88" t="s">
        <v>2595</v>
      </c>
      <c r="B6727" s="86">
        <v>2015</v>
      </c>
      <c r="C6727" s="87" t="s">
        <v>1061</v>
      </c>
      <c r="D6727" s="88" t="s">
        <v>1064</v>
      </c>
      <c r="E6727" s="88" t="s">
        <v>106</v>
      </c>
      <c r="F6727" s="89">
        <v>232676923</v>
      </c>
      <c r="G6727" s="88">
        <v>3</v>
      </c>
      <c r="H6727" s="89">
        <v>14613684</v>
      </c>
      <c r="J6727" s="48"/>
    </row>
    <row r="6728" spans="1:10" x14ac:dyDescent="0.4">
      <c r="A6728" s="88" t="s">
        <v>2594</v>
      </c>
      <c r="B6728" s="86">
        <v>2015</v>
      </c>
      <c r="C6728" s="87" t="s">
        <v>1070</v>
      </c>
      <c r="D6728" s="88" t="s">
        <v>1051</v>
      </c>
      <c r="E6728" s="88" t="s">
        <v>106</v>
      </c>
      <c r="F6728" s="89">
        <v>162501697</v>
      </c>
      <c r="G6728" s="88">
        <v>1</v>
      </c>
      <c r="H6728" s="89">
        <v>22610387</v>
      </c>
      <c r="J6728" s="48"/>
    </row>
    <row r="6729" spans="1:10" x14ac:dyDescent="0.4">
      <c r="A6729" s="88" t="s">
        <v>2593</v>
      </c>
      <c r="B6729" s="86">
        <v>2015</v>
      </c>
      <c r="C6729" s="87" t="s">
        <v>1054</v>
      </c>
      <c r="D6729" s="88" t="s">
        <v>1051</v>
      </c>
      <c r="E6729" s="88" t="s">
        <v>96</v>
      </c>
      <c r="F6729" s="89">
        <v>107677634</v>
      </c>
      <c r="G6729" s="88">
        <v>3</v>
      </c>
      <c r="H6729" s="89">
        <v>13571361</v>
      </c>
      <c r="J6729" s="48"/>
    </row>
    <row r="6730" spans="1:10" x14ac:dyDescent="0.4">
      <c r="A6730" s="88" t="s">
        <v>2592</v>
      </c>
      <c r="B6730" s="86">
        <v>2017</v>
      </c>
      <c r="C6730" s="87" t="s">
        <v>1054</v>
      </c>
      <c r="D6730" s="88" t="s">
        <v>100</v>
      </c>
      <c r="E6730" s="88" t="s">
        <v>102</v>
      </c>
      <c r="F6730" s="89">
        <v>182967970</v>
      </c>
      <c r="G6730" s="88">
        <v>4</v>
      </c>
      <c r="H6730" s="89">
        <v>12048398</v>
      </c>
      <c r="J6730" s="48"/>
    </row>
    <row r="6731" spans="1:10" x14ac:dyDescent="0.4">
      <c r="A6731" s="88" t="s">
        <v>2592</v>
      </c>
      <c r="B6731" s="86">
        <v>2016</v>
      </c>
      <c r="C6731" s="87" t="s">
        <v>1054</v>
      </c>
      <c r="D6731" s="88" t="s">
        <v>100</v>
      </c>
      <c r="E6731" s="88" t="s">
        <v>102</v>
      </c>
      <c r="F6731" s="89">
        <v>179646932</v>
      </c>
      <c r="G6731" s="88">
        <v>3</v>
      </c>
      <c r="H6731" s="89">
        <v>23108460</v>
      </c>
      <c r="J6731" s="48"/>
    </row>
    <row r="6732" spans="1:10" x14ac:dyDescent="0.4">
      <c r="A6732" s="88" t="s">
        <v>2592</v>
      </c>
      <c r="B6732" s="86">
        <v>2016</v>
      </c>
      <c r="C6732" s="87" t="s">
        <v>1054</v>
      </c>
      <c r="D6732" s="88" t="s">
        <v>100</v>
      </c>
      <c r="E6732" s="88" t="s">
        <v>102</v>
      </c>
      <c r="F6732" s="89">
        <v>182541810</v>
      </c>
      <c r="G6732" s="88">
        <v>4</v>
      </c>
      <c r="H6732" s="89">
        <v>19335179</v>
      </c>
      <c r="J6732" s="48"/>
    </row>
    <row r="6733" spans="1:10" x14ac:dyDescent="0.4">
      <c r="A6733" s="88" t="s">
        <v>2592</v>
      </c>
      <c r="B6733" s="86">
        <v>2016</v>
      </c>
      <c r="C6733" s="87" t="s">
        <v>1054</v>
      </c>
      <c r="D6733" s="88" t="s">
        <v>100</v>
      </c>
      <c r="E6733" s="88" t="s">
        <v>102</v>
      </c>
      <c r="F6733" s="89">
        <v>240216554</v>
      </c>
      <c r="G6733" s="88">
        <v>4</v>
      </c>
      <c r="H6733" s="89">
        <v>17529731</v>
      </c>
      <c r="J6733" s="48"/>
    </row>
    <row r="6734" spans="1:10" x14ac:dyDescent="0.4">
      <c r="A6734" s="88" t="s">
        <v>2591</v>
      </c>
      <c r="B6734" s="86">
        <v>2016</v>
      </c>
      <c r="C6734" s="87" t="s">
        <v>1054</v>
      </c>
      <c r="D6734" s="88" t="s">
        <v>1051</v>
      </c>
      <c r="E6734" s="88" t="s">
        <v>96</v>
      </c>
      <c r="F6734" s="89">
        <v>192497542</v>
      </c>
      <c r="G6734" s="88">
        <v>4</v>
      </c>
      <c r="H6734" s="89">
        <v>24295533</v>
      </c>
      <c r="J6734" s="48"/>
    </row>
    <row r="6735" spans="1:10" x14ac:dyDescent="0.4">
      <c r="A6735" s="88" t="s">
        <v>2590</v>
      </c>
      <c r="B6735" s="86">
        <v>2016</v>
      </c>
      <c r="C6735" s="87" t="s">
        <v>1054</v>
      </c>
      <c r="D6735" s="88" t="s">
        <v>100</v>
      </c>
      <c r="E6735" s="88" t="s">
        <v>102</v>
      </c>
      <c r="F6735" s="89">
        <v>192386818</v>
      </c>
      <c r="G6735" s="88">
        <v>2</v>
      </c>
      <c r="H6735" s="89">
        <v>20506075</v>
      </c>
      <c r="J6735" s="48"/>
    </row>
    <row r="6736" spans="1:10" x14ac:dyDescent="0.4">
      <c r="A6736" s="88" t="s">
        <v>2589</v>
      </c>
      <c r="B6736" s="86">
        <v>2016</v>
      </c>
      <c r="C6736" s="87" t="s">
        <v>1054</v>
      </c>
      <c r="D6736" s="88" t="s">
        <v>1051</v>
      </c>
      <c r="E6736" s="88" t="s">
        <v>102</v>
      </c>
      <c r="F6736" s="89">
        <v>122923120</v>
      </c>
      <c r="G6736" s="88">
        <v>5</v>
      </c>
      <c r="H6736" s="89">
        <v>31105478</v>
      </c>
      <c r="J6736" s="48"/>
    </row>
    <row r="6737" spans="1:10" x14ac:dyDescent="0.4">
      <c r="A6737" s="88" t="s">
        <v>2588</v>
      </c>
      <c r="B6737" s="86">
        <v>2015</v>
      </c>
      <c r="C6737" s="87" t="s">
        <v>1054</v>
      </c>
      <c r="D6737" s="88" t="s">
        <v>1064</v>
      </c>
      <c r="E6737" s="88" t="s">
        <v>96</v>
      </c>
      <c r="F6737" s="89">
        <v>119520697</v>
      </c>
      <c r="G6737" s="88">
        <v>1</v>
      </c>
      <c r="H6737" s="89">
        <v>14477268</v>
      </c>
      <c r="J6737" s="48"/>
    </row>
    <row r="6738" spans="1:10" x14ac:dyDescent="0.4">
      <c r="A6738" s="88" t="s">
        <v>2587</v>
      </c>
      <c r="B6738" s="86">
        <v>2016</v>
      </c>
      <c r="C6738" s="87" t="s">
        <v>1054</v>
      </c>
      <c r="D6738" s="88" t="s">
        <v>1051</v>
      </c>
      <c r="E6738" s="88" t="s">
        <v>106</v>
      </c>
      <c r="F6738" s="89">
        <v>185643792</v>
      </c>
      <c r="G6738" s="88">
        <v>5</v>
      </c>
      <c r="H6738" s="89">
        <v>24000319</v>
      </c>
      <c r="J6738" s="48"/>
    </row>
    <row r="6739" spans="1:10" x14ac:dyDescent="0.4">
      <c r="A6739" s="88" t="s">
        <v>2587</v>
      </c>
      <c r="B6739" s="86">
        <v>2017</v>
      </c>
      <c r="C6739" s="87" t="s">
        <v>1054</v>
      </c>
      <c r="D6739" s="88" t="s">
        <v>1051</v>
      </c>
      <c r="E6739" s="88" t="s">
        <v>106</v>
      </c>
      <c r="F6739" s="89">
        <v>200781114</v>
      </c>
      <c r="G6739" s="88">
        <v>5</v>
      </c>
      <c r="H6739" s="89">
        <v>12524060</v>
      </c>
      <c r="J6739" s="48"/>
    </row>
    <row r="6740" spans="1:10" x14ac:dyDescent="0.4">
      <c r="A6740" s="88" t="s">
        <v>2586</v>
      </c>
      <c r="B6740" s="86">
        <v>2017</v>
      </c>
      <c r="C6740" s="87" t="s">
        <v>1070</v>
      </c>
      <c r="D6740" s="88" t="s">
        <v>1064</v>
      </c>
      <c r="E6740" s="88" t="s">
        <v>102</v>
      </c>
      <c r="F6740" s="89">
        <v>205365893</v>
      </c>
      <c r="G6740" s="88">
        <v>3</v>
      </c>
      <c r="H6740" s="89">
        <v>30950038</v>
      </c>
      <c r="J6740" s="48"/>
    </row>
    <row r="6741" spans="1:10" x14ac:dyDescent="0.4">
      <c r="A6741" s="88" t="s">
        <v>2586</v>
      </c>
      <c r="B6741" s="86">
        <v>2017</v>
      </c>
      <c r="C6741" s="87" t="s">
        <v>1070</v>
      </c>
      <c r="D6741" s="88" t="s">
        <v>1064</v>
      </c>
      <c r="E6741" s="88" t="s">
        <v>102</v>
      </c>
      <c r="F6741" s="89">
        <v>171886780</v>
      </c>
      <c r="G6741" s="88">
        <v>2</v>
      </c>
      <c r="H6741" s="89">
        <v>22601910</v>
      </c>
      <c r="J6741" s="48"/>
    </row>
    <row r="6742" spans="1:10" x14ac:dyDescent="0.4">
      <c r="A6742" s="88" t="s">
        <v>2585</v>
      </c>
      <c r="B6742" s="86">
        <v>2017</v>
      </c>
      <c r="C6742" s="87" t="s">
        <v>1054</v>
      </c>
      <c r="D6742" s="88" t="s">
        <v>100</v>
      </c>
      <c r="E6742" s="88" t="s">
        <v>106</v>
      </c>
      <c r="F6742" s="89">
        <v>158461029</v>
      </c>
      <c r="G6742" s="88">
        <v>4</v>
      </c>
      <c r="H6742" s="89">
        <v>17310169</v>
      </c>
      <c r="J6742" s="48"/>
    </row>
    <row r="6743" spans="1:10" x14ac:dyDescent="0.4">
      <c r="A6743" s="88" t="s">
        <v>2584</v>
      </c>
      <c r="B6743" s="86">
        <v>2017</v>
      </c>
      <c r="C6743" s="87" t="s">
        <v>1061</v>
      </c>
      <c r="D6743" s="88" t="s">
        <v>1051</v>
      </c>
      <c r="E6743" s="88" t="s">
        <v>96</v>
      </c>
      <c r="F6743" s="89">
        <v>247052737</v>
      </c>
      <c r="G6743" s="88">
        <v>4</v>
      </c>
      <c r="H6743" s="89">
        <v>11619671</v>
      </c>
      <c r="J6743" s="48"/>
    </row>
    <row r="6744" spans="1:10" x14ac:dyDescent="0.4">
      <c r="A6744" s="88" t="s">
        <v>2584</v>
      </c>
      <c r="B6744" s="86">
        <v>2015</v>
      </c>
      <c r="C6744" s="87" t="s">
        <v>1061</v>
      </c>
      <c r="D6744" s="88" t="s">
        <v>1051</v>
      </c>
      <c r="E6744" s="88" t="s">
        <v>96</v>
      </c>
      <c r="F6744" s="89">
        <v>108235533</v>
      </c>
      <c r="G6744" s="88">
        <v>1</v>
      </c>
      <c r="H6744" s="89">
        <v>18874867</v>
      </c>
      <c r="J6744" s="48"/>
    </row>
    <row r="6745" spans="1:10" x14ac:dyDescent="0.4">
      <c r="A6745" s="88" t="s">
        <v>2584</v>
      </c>
      <c r="B6745" s="86">
        <v>2015</v>
      </c>
      <c r="C6745" s="87" t="s">
        <v>1061</v>
      </c>
      <c r="D6745" s="88" t="s">
        <v>1051</v>
      </c>
      <c r="E6745" s="88" t="s">
        <v>96</v>
      </c>
      <c r="F6745" s="89">
        <v>92773260</v>
      </c>
      <c r="G6745" s="88">
        <v>3</v>
      </c>
      <c r="H6745" s="89">
        <v>10137509</v>
      </c>
      <c r="J6745" s="48"/>
    </row>
    <row r="6746" spans="1:10" x14ac:dyDescent="0.4">
      <c r="A6746" s="88" t="s">
        <v>2583</v>
      </c>
      <c r="B6746" s="86">
        <v>2016</v>
      </c>
      <c r="C6746" s="87" t="s">
        <v>1054</v>
      </c>
      <c r="D6746" s="88" t="s">
        <v>100</v>
      </c>
      <c r="E6746" s="88" t="s">
        <v>96</v>
      </c>
      <c r="F6746" s="89">
        <v>159286833</v>
      </c>
      <c r="G6746" s="88">
        <v>3</v>
      </c>
      <c r="H6746" s="89">
        <v>17464868</v>
      </c>
      <c r="J6746" s="48"/>
    </row>
    <row r="6747" spans="1:10" x14ac:dyDescent="0.4">
      <c r="A6747" s="88" t="s">
        <v>2582</v>
      </c>
      <c r="B6747" s="86">
        <v>2017</v>
      </c>
      <c r="C6747" s="87" t="s">
        <v>1054</v>
      </c>
      <c r="D6747" s="88" t="s">
        <v>1051</v>
      </c>
      <c r="E6747" s="88" t="s">
        <v>104</v>
      </c>
      <c r="F6747" s="89">
        <v>108462179</v>
      </c>
      <c r="G6747" s="88">
        <v>3</v>
      </c>
      <c r="H6747" s="89">
        <v>30826370</v>
      </c>
      <c r="J6747" s="48"/>
    </row>
    <row r="6748" spans="1:10" x14ac:dyDescent="0.4">
      <c r="A6748" s="88" t="s">
        <v>2582</v>
      </c>
      <c r="B6748" s="86">
        <v>2017</v>
      </c>
      <c r="C6748" s="87" t="s">
        <v>1054</v>
      </c>
      <c r="D6748" s="88" t="s">
        <v>1051</v>
      </c>
      <c r="E6748" s="88" t="s">
        <v>104</v>
      </c>
      <c r="F6748" s="89">
        <v>155918116</v>
      </c>
      <c r="G6748" s="88">
        <v>1</v>
      </c>
      <c r="H6748" s="89">
        <v>13250847</v>
      </c>
      <c r="J6748" s="48"/>
    </row>
    <row r="6749" spans="1:10" x14ac:dyDescent="0.4">
      <c r="A6749" s="88" t="s">
        <v>2581</v>
      </c>
      <c r="B6749" s="86">
        <v>2014</v>
      </c>
      <c r="C6749" s="87" t="s">
        <v>1052</v>
      </c>
      <c r="D6749" s="88" t="s">
        <v>1064</v>
      </c>
      <c r="E6749" s="88" t="s">
        <v>96</v>
      </c>
      <c r="F6749" s="89">
        <v>191470339</v>
      </c>
      <c r="G6749" s="88">
        <v>1</v>
      </c>
      <c r="H6749" s="89">
        <v>11290276</v>
      </c>
      <c r="J6749" s="48"/>
    </row>
    <row r="6750" spans="1:10" x14ac:dyDescent="0.4">
      <c r="A6750" s="88" t="s">
        <v>2581</v>
      </c>
      <c r="B6750" s="86">
        <v>2014</v>
      </c>
      <c r="C6750" s="87" t="s">
        <v>1052</v>
      </c>
      <c r="D6750" s="88" t="s">
        <v>1064</v>
      </c>
      <c r="E6750" s="88" t="s">
        <v>96</v>
      </c>
      <c r="F6750" s="89">
        <v>206284610</v>
      </c>
      <c r="G6750" s="88">
        <v>4</v>
      </c>
      <c r="H6750" s="89">
        <v>23532479</v>
      </c>
      <c r="J6750" s="48"/>
    </row>
    <row r="6751" spans="1:10" x14ac:dyDescent="0.4">
      <c r="A6751" s="88" t="s">
        <v>2581</v>
      </c>
      <c r="B6751" s="86">
        <v>2016</v>
      </c>
      <c r="C6751" s="87" t="s">
        <v>1052</v>
      </c>
      <c r="D6751" s="88" t="s">
        <v>1064</v>
      </c>
      <c r="E6751" s="88" t="s">
        <v>96</v>
      </c>
      <c r="F6751" s="89">
        <v>232390094</v>
      </c>
      <c r="G6751" s="88">
        <v>4</v>
      </c>
      <c r="H6751" s="89">
        <v>33659234</v>
      </c>
      <c r="J6751" s="48"/>
    </row>
    <row r="6752" spans="1:10" x14ac:dyDescent="0.4">
      <c r="A6752" s="88" t="s">
        <v>2580</v>
      </c>
      <c r="B6752" s="86">
        <v>2016</v>
      </c>
      <c r="C6752" s="87" t="s">
        <v>1070</v>
      </c>
      <c r="D6752" s="88" t="s">
        <v>1064</v>
      </c>
      <c r="E6752" s="88" t="s">
        <v>96</v>
      </c>
      <c r="F6752" s="89">
        <v>137332067</v>
      </c>
      <c r="G6752" s="88">
        <v>5</v>
      </c>
      <c r="H6752" s="89">
        <v>25120308</v>
      </c>
      <c r="J6752" s="48"/>
    </row>
    <row r="6753" spans="1:10" x14ac:dyDescent="0.4">
      <c r="A6753" s="88" t="s">
        <v>2579</v>
      </c>
      <c r="B6753" s="86">
        <v>2016</v>
      </c>
      <c r="C6753" s="87" t="s">
        <v>1052</v>
      </c>
      <c r="D6753" s="88" t="s">
        <v>100</v>
      </c>
      <c r="E6753" s="88" t="s">
        <v>104</v>
      </c>
      <c r="F6753" s="89">
        <v>139956671</v>
      </c>
      <c r="G6753" s="88">
        <v>1</v>
      </c>
      <c r="H6753" s="89">
        <v>15031533</v>
      </c>
      <c r="J6753" s="48"/>
    </row>
    <row r="6754" spans="1:10" x14ac:dyDescent="0.4">
      <c r="A6754" s="88" t="s">
        <v>2579</v>
      </c>
      <c r="B6754" s="86">
        <v>2016</v>
      </c>
      <c r="C6754" s="87" t="s">
        <v>1052</v>
      </c>
      <c r="D6754" s="88" t="s">
        <v>100</v>
      </c>
      <c r="E6754" s="88" t="s">
        <v>104</v>
      </c>
      <c r="F6754" s="89">
        <v>237149360</v>
      </c>
      <c r="G6754" s="88">
        <v>1</v>
      </c>
      <c r="H6754" s="89">
        <v>14487709</v>
      </c>
      <c r="J6754" s="48"/>
    </row>
    <row r="6755" spans="1:10" x14ac:dyDescent="0.4">
      <c r="A6755" s="88" t="s">
        <v>2579</v>
      </c>
      <c r="B6755" s="86">
        <v>2016</v>
      </c>
      <c r="C6755" s="87" t="s">
        <v>1052</v>
      </c>
      <c r="D6755" s="88" t="s">
        <v>100</v>
      </c>
      <c r="E6755" s="88" t="s">
        <v>104</v>
      </c>
      <c r="F6755" s="89">
        <v>221653129</v>
      </c>
      <c r="G6755" s="88">
        <v>4</v>
      </c>
      <c r="H6755" s="89">
        <v>16210461</v>
      </c>
      <c r="J6755" s="48"/>
    </row>
    <row r="6756" spans="1:10" x14ac:dyDescent="0.4">
      <c r="A6756" s="88" t="s">
        <v>2579</v>
      </c>
      <c r="B6756" s="86">
        <v>2016</v>
      </c>
      <c r="C6756" s="87" t="s">
        <v>1052</v>
      </c>
      <c r="D6756" s="88" t="s">
        <v>100</v>
      </c>
      <c r="E6756" s="88" t="s">
        <v>104</v>
      </c>
      <c r="F6756" s="89">
        <v>174822738</v>
      </c>
      <c r="G6756" s="88">
        <v>2</v>
      </c>
      <c r="H6756" s="89">
        <v>14882907</v>
      </c>
      <c r="J6756" s="48"/>
    </row>
    <row r="6757" spans="1:10" x14ac:dyDescent="0.4">
      <c r="A6757" s="88" t="s">
        <v>2579</v>
      </c>
      <c r="B6757" s="86">
        <v>2017</v>
      </c>
      <c r="C6757" s="87" t="s">
        <v>1052</v>
      </c>
      <c r="D6757" s="88" t="s">
        <v>100</v>
      </c>
      <c r="E6757" s="88" t="s">
        <v>104</v>
      </c>
      <c r="F6757" s="89">
        <v>249948831</v>
      </c>
      <c r="G6757" s="88">
        <v>3</v>
      </c>
      <c r="H6757" s="89">
        <v>17433812</v>
      </c>
      <c r="J6757" s="48"/>
    </row>
    <row r="6758" spans="1:10" x14ac:dyDescent="0.4">
      <c r="A6758" s="88" t="s">
        <v>2579</v>
      </c>
      <c r="B6758" s="86">
        <v>2017</v>
      </c>
      <c r="C6758" s="87" t="s">
        <v>1052</v>
      </c>
      <c r="D6758" s="88" t="s">
        <v>100</v>
      </c>
      <c r="E6758" s="88" t="s">
        <v>104</v>
      </c>
      <c r="F6758" s="89">
        <v>127284494</v>
      </c>
      <c r="G6758" s="88">
        <v>5</v>
      </c>
      <c r="H6758" s="89">
        <v>31116542</v>
      </c>
      <c r="J6758" s="48"/>
    </row>
    <row r="6759" spans="1:10" x14ac:dyDescent="0.4">
      <c r="A6759" s="88" t="s">
        <v>2578</v>
      </c>
      <c r="B6759" s="86">
        <v>2015</v>
      </c>
      <c r="C6759" s="87" t="s">
        <v>1052</v>
      </c>
      <c r="D6759" s="88" t="s">
        <v>100</v>
      </c>
      <c r="E6759" s="88" t="s">
        <v>102</v>
      </c>
      <c r="F6759" s="89">
        <v>186075637</v>
      </c>
      <c r="G6759" s="88">
        <v>4</v>
      </c>
      <c r="H6759" s="89">
        <v>14449086</v>
      </c>
      <c r="J6759" s="48"/>
    </row>
    <row r="6760" spans="1:10" x14ac:dyDescent="0.4">
      <c r="A6760" s="88" t="s">
        <v>2577</v>
      </c>
      <c r="B6760" s="86">
        <v>2015</v>
      </c>
      <c r="C6760" s="87" t="s">
        <v>1052</v>
      </c>
      <c r="D6760" s="88" t="s">
        <v>1051</v>
      </c>
      <c r="E6760" s="88" t="s">
        <v>96</v>
      </c>
      <c r="F6760" s="89">
        <v>169926284</v>
      </c>
      <c r="G6760" s="88">
        <v>3</v>
      </c>
      <c r="H6760" s="89">
        <v>28858139</v>
      </c>
      <c r="J6760" s="48"/>
    </row>
    <row r="6761" spans="1:10" x14ac:dyDescent="0.4">
      <c r="A6761" s="88" t="s">
        <v>2576</v>
      </c>
      <c r="B6761" s="86">
        <v>2015</v>
      </c>
      <c r="C6761" s="87" t="s">
        <v>1054</v>
      </c>
      <c r="D6761" s="88" t="s">
        <v>1051</v>
      </c>
      <c r="E6761" s="88" t="s">
        <v>96</v>
      </c>
      <c r="F6761" s="89">
        <v>233797253</v>
      </c>
      <c r="G6761" s="88">
        <v>1</v>
      </c>
      <c r="H6761" s="89">
        <v>11122838</v>
      </c>
      <c r="J6761" s="48"/>
    </row>
    <row r="6762" spans="1:10" x14ac:dyDescent="0.4">
      <c r="A6762" s="88" t="s">
        <v>2576</v>
      </c>
      <c r="B6762" s="86">
        <v>2015</v>
      </c>
      <c r="C6762" s="87" t="s">
        <v>1054</v>
      </c>
      <c r="D6762" s="88" t="s">
        <v>1051</v>
      </c>
      <c r="E6762" s="88" t="s">
        <v>96</v>
      </c>
      <c r="F6762" s="89">
        <v>124434631</v>
      </c>
      <c r="G6762" s="88">
        <v>2</v>
      </c>
      <c r="H6762" s="89">
        <v>12589971</v>
      </c>
      <c r="J6762" s="48"/>
    </row>
    <row r="6763" spans="1:10" x14ac:dyDescent="0.4">
      <c r="A6763" s="88" t="s">
        <v>2576</v>
      </c>
      <c r="B6763" s="86">
        <v>2015</v>
      </c>
      <c r="C6763" s="87" t="s">
        <v>1054</v>
      </c>
      <c r="D6763" s="88" t="s">
        <v>1051</v>
      </c>
      <c r="E6763" s="88" t="s">
        <v>96</v>
      </c>
      <c r="F6763" s="89">
        <v>154844180</v>
      </c>
      <c r="G6763" s="88">
        <v>4</v>
      </c>
      <c r="H6763" s="89">
        <v>11817120</v>
      </c>
      <c r="J6763" s="48"/>
    </row>
    <row r="6764" spans="1:10" x14ac:dyDescent="0.4">
      <c r="A6764" s="88" t="s">
        <v>2576</v>
      </c>
      <c r="B6764" s="86">
        <v>2017</v>
      </c>
      <c r="C6764" s="87" t="s">
        <v>1054</v>
      </c>
      <c r="D6764" s="88" t="s">
        <v>1051</v>
      </c>
      <c r="E6764" s="88" t="s">
        <v>96</v>
      </c>
      <c r="F6764" s="89">
        <v>149456822</v>
      </c>
      <c r="G6764" s="88">
        <v>2</v>
      </c>
      <c r="H6764" s="89">
        <v>20096350</v>
      </c>
      <c r="J6764" s="48"/>
    </row>
    <row r="6765" spans="1:10" x14ac:dyDescent="0.4">
      <c r="A6765" s="88" t="s">
        <v>2575</v>
      </c>
      <c r="B6765" s="86">
        <v>2017</v>
      </c>
      <c r="C6765" s="87" t="s">
        <v>1054</v>
      </c>
      <c r="D6765" s="88" t="s">
        <v>1051</v>
      </c>
      <c r="E6765" s="88" t="s">
        <v>106</v>
      </c>
      <c r="F6765" s="89">
        <v>168350517</v>
      </c>
      <c r="G6765" s="88">
        <v>5</v>
      </c>
      <c r="H6765" s="89">
        <v>13065233</v>
      </c>
      <c r="J6765" s="48"/>
    </row>
    <row r="6766" spans="1:10" x14ac:dyDescent="0.4">
      <c r="A6766" s="88" t="s">
        <v>2574</v>
      </c>
      <c r="B6766" s="86">
        <v>2016</v>
      </c>
      <c r="C6766" s="87" t="s">
        <v>1054</v>
      </c>
      <c r="D6766" s="88" t="s">
        <v>100</v>
      </c>
      <c r="E6766" s="88" t="s">
        <v>96</v>
      </c>
      <c r="F6766" s="89">
        <v>185459945</v>
      </c>
      <c r="G6766" s="88">
        <v>5</v>
      </c>
      <c r="H6766" s="89">
        <v>26399572</v>
      </c>
      <c r="J6766" s="48"/>
    </row>
    <row r="6767" spans="1:10" x14ac:dyDescent="0.4">
      <c r="A6767" s="88" t="s">
        <v>2574</v>
      </c>
      <c r="B6767" s="86">
        <v>2017</v>
      </c>
      <c r="C6767" s="87" t="s">
        <v>1054</v>
      </c>
      <c r="D6767" s="88" t="s">
        <v>100</v>
      </c>
      <c r="E6767" s="88" t="s">
        <v>96</v>
      </c>
      <c r="F6767" s="89">
        <v>227887703</v>
      </c>
      <c r="G6767" s="88">
        <v>3</v>
      </c>
      <c r="H6767" s="89">
        <v>13923202</v>
      </c>
      <c r="J6767" s="48"/>
    </row>
    <row r="6768" spans="1:10" x14ac:dyDescent="0.4">
      <c r="A6768" s="88" t="s">
        <v>2573</v>
      </c>
      <c r="B6768" s="86">
        <v>2017</v>
      </c>
      <c r="C6768" s="87" t="s">
        <v>1061</v>
      </c>
      <c r="D6768" s="88" t="s">
        <v>1051</v>
      </c>
      <c r="E6768" s="88" t="s">
        <v>104</v>
      </c>
      <c r="F6768" s="89">
        <v>233164276</v>
      </c>
      <c r="G6768" s="88">
        <v>2</v>
      </c>
      <c r="H6768" s="89">
        <v>17834400</v>
      </c>
      <c r="J6768" s="48"/>
    </row>
    <row r="6769" spans="1:10" x14ac:dyDescent="0.4">
      <c r="A6769" s="88" t="s">
        <v>2572</v>
      </c>
      <c r="B6769" s="86">
        <v>2015</v>
      </c>
      <c r="C6769" s="87" t="s">
        <v>1052</v>
      </c>
      <c r="D6769" s="88" t="s">
        <v>1051</v>
      </c>
      <c r="E6769" s="88" t="s">
        <v>104</v>
      </c>
      <c r="F6769" s="89">
        <v>181670654</v>
      </c>
      <c r="G6769" s="88">
        <v>1</v>
      </c>
      <c r="H6769" s="89">
        <v>18324246</v>
      </c>
      <c r="J6769" s="48"/>
    </row>
    <row r="6770" spans="1:10" x14ac:dyDescent="0.4">
      <c r="A6770" s="88" t="s">
        <v>2571</v>
      </c>
      <c r="B6770" s="86">
        <v>2014</v>
      </c>
      <c r="C6770" s="87" t="s">
        <v>1054</v>
      </c>
      <c r="D6770" s="88" t="s">
        <v>1051</v>
      </c>
      <c r="E6770" s="88" t="s">
        <v>96</v>
      </c>
      <c r="F6770" s="89">
        <v>244962791</v>
      </c>
      <c r="G6770" s="88">
        <v>5</v>
      </c>
      <c r="H6770" s="89">
        <v>29112284</v>
      </c>
      <c r="J6770" s="48"/>
    </row>
    <row r="6771" spans="1:10" x14ac:dyDescent="0.4">
      <c r="A6771" s="88" t="s">
        <v>2570</v>
      </c>
      <c r="B6771" s="86">
        <v>2014</v>
      </c>
      <c r="C6771" s="87" t="s">
        <v>1061</v>
      </c>
      <c r="D6771" s="88" t="s">
        <v>100</v>
      </c>
      <c r="E6771" s="88" t="s">
        <v>102</v>
      </c>
      <c r="F6771" s="89">
        <v>191267278</v>
      </c>
      <c r="G6771" s="88">
        <v>5</v>
      </c>
      <c r="H6771" s="89">
        <v>27452361</v>
      </c>
      <c r="J6771" s="48"/>
    </row>
    <row r="6772" spans="1:10" x14ac:dyDescent="0.4">
      <c r="A6772" s="88" t="s">
        <v>2570</v>
      </c>
      <c r="B6772" s="86">
        <v>2014</v>
      </c>
      <c r="C6772" s="87" t="s">
        <v>1061</v>
      </c>
      <c r="D6772" s="88" t="s">
        <v>100</v>
      </c>
      <c r="E6772" s="88" t="s">
        <v>102</v>
      </c>
      <c r="F6772" s="89">
        <v>114788648</v>
      </c>
      <c r="G6772" s="88">
        <v>4</v>
      </c>
      <c r="H6772" s="89">
        <v>20780764</v>
      </c>
      <c r="J6772" s="48"/>
    </row>
    <row r="6773" spans="1:10" x14ac:dyDescent="0.4">
      <c r="A6773" s="88" t="s">
        <v>2569</v>
      </c>
      <c r="B6773" s="86">
        <v>2015</v>
      </c>
      <c r="C6773" s="87" t="s">
        <v>1054</v>
      </c>
      <c r="D6773" s="88" t="s">
        <v>1051</v>
      </c>
      <c r="E6773" s="88" t="s">
        <v>106</v>
      </c>
      <c r="F6773" s="89">
        <v>124690103</v>
      </c>
      <c r="G6773" s="88">
        <v>4</v>
      </c>
      <c r="H6773" s="89">
        <v>30134738</v>
      </c>
      <c r="J6773" s="48"/>
    </row>
    <row r="6774" spans="1:10" x14ac:dyDescent="0.4">
      <c r="A6774" s="88" t="s">
        <v>2569</v>
      </c>
      <c r="B6774" s="86">
        <v>2014</v>
      </c>
      <c r="C6774" s="87" t="s">
        <v>1054</v>
      </c>
      <c r="D6774" s="88" t="s">
        <v>1051</v>
      </c>
      <c r="E6774" s="88" t="s">
        <v>106</v>
      </c>
      <c r="F6774" s="89">
        <v>182632512</v>
      </c>
      <c r="G6774" s="88">
        <v>1</v>
      </c>
      <c r="H6774" s="89">
        <v>19731567</v>
      </c>
      <c r="J6774" s="48"/>
    </row>
    <row r="6775" spans="1:10" x14ac:dyDescent="0.4">
      <c r="A6775" s="88" t="s">
        <v>2569</v>
      </c>
      <c r="B6775" s="86">
        <v>2015</v>
      </c>
      <c r="C6775" s="87" t="s">
        <v>1054</v>
      </c>
      <c r="D6775" s="88" t="s">
        <v>1051</v>
      </c>
      <c r="E6775" s="88" t="s">
        <v>106</v>
      </c>
      <c r="F6775" s="89">
        <v>245641942</v>
      </c>
      <c r="G6775" s="88">
        <v>2</v>
      </c>
      <c r="H6775" s="89">
        <v>31977216</v>
      </c>
      <c r="J6775" s="48"/>
    </row>
    <row r="6776" spans="1:10" x14ac:dyDescent="0.4">
      <c r="A6776" s="88" t="s">
        <v>2569</v>
      </c>
      <c r="B6776" s="86">
        <v>2015</v>
      </c>
      <c r="C6776" s="87" t="s">
        <v>1054</v>
      </c>
      <c r="D6776" s="88" t="s">
        <v>1051</v>
      </c>
      <c r="E6776" s="88" t="s">
        <v>106</v>
      </c>
      <c r="F6776" s="89">
        <v>102413093</v>
      </c>
      <c r="G6776" s="88">
        <v>4</v>
      </c>
      <c r="H6776" s="89">
        <v>13553203</v>
      </c>
      <c r="J6776" s="48"/>
    </row>
    <row r="6777" spans="1:10" x14ac:dyDescent="0.4">
      <c r="A6777" s="88" t="s">
        <v>2569</v>
      </c>
      <c r="B6777" s="86">
        <v>2015</v>
      </c>
      <c r="C6777" s="87" t="s">
        <v>1054</v>
      </c>
      <c r="D6777" s="88" t="s">
        <v>1051</v>
      </c>
      <c r="E6777" s="88" t="s">
        <v>106</v>
      </c>
      <c r="F6777" s="89">
        <v>147894603</v>
      </c>
      <c r="G6777" s="88">
        <v>3</v>
      </c>
      <c r="H6777" s="89">
        <v>16497950</v>
      </c>
      <c r="J6777" s="48"/>
    </row>
    <row r="6778" spans="1:10" x14ac:dyDescent="0.4">
      <c r="A6778" s="88" t="s">
        <v>2569</v>
      </c>
      <c r="B6778" s="86">
        <v>2014</v>
      </c>
      <c r="C6778" s="87" t="s">
        <v>1054</v>
      </c>
      <c r="D6778" s="88" t="s">
        <v>1051</v>
      </c>
      <c r="E6778" s="88" t="s">
        <v>106</v>
      </c>
      <c r="F6778" s="89">
        <v>215682014</v>
      </c>
      <c r="G6778" s="88">
        <v>2</v>
      </c>
      <c r="H6778" s="89">
        <v>21890215</v>
      </c>
      <c r="J6778" s="48"/>
    </row>
    <row r="6779" spans="1:10" x14ac:dyDescent="0.4">
      <c r="A6779" s="88" t="s">
        <v>2568</v>
      </c>
      <c r="B6779" s="86">
        <v>2014</v>
      </c>
      <c r="C6779" s="87" t="s">
        <v>1052</v>
      </c>
      <c r="D6779" s="88" t="s">
        <v>100</v>
      </c>
      <c r="E6779" s="88" t="s">
        <v>104</v>
      </c>
      <c r="F6779" s="89">
        <v>215245676</v>
      </c>
      <c r="G6779" s="88">
        <v>5</v>
      </c>
      <c r="H6779" s="89">
        <v>16650793</v>
      </c>
      <c r="J6779" s="48"/>
    </row>
    <row r="6780" spans="1:10" x14ac:dyDescent="0.4">
      <c r="A6780" s="88" t="s">
        <v>2567</v>
      </c>
      <c r="B6780" s="86">
        <v>2014</v>
      </c>
      <c r="C6780" s="87" t="s">
        <v>1061</v>
      </c>
      <c r="D6780" s="88" t="s">
        <v>1051</v>
      </c>
      <c r="E6780" s="88" t="s">
        <v>106</v>
      </c>
      <c r="F6780" s="89">
        <v>170554405</v>
      </c>
      <c r="G6780" s="88">
        <v>4</v>
      </c>
      <c r="H6780" s="89">
        <v>32861820</v>
      </c>
      <c r="J6780" s="48"/>
    </row>
    <row r="6781" spans="1:10" x14ac:dyDescent="0.4">
      <c r="A6781" s="88" t="s">
        <v>2566</v>
      </c>
      <c r="B6781" s="86">
        <v>2017</v>
      </c>
      <c r="C6781" s="87" t="s">
        <v>1052</v>
      </c>
      <c r="D6781" s="88" t="s">
        <v>1051</v>
      </c>
      <c r="E6781" s="88" t="s">
        <v>104</v>
      </c>
      <c r="F6781" s="89">
        <v>236309611</v>
      </c>
      <c r="G6781" s="88">
        <v>4</v>
      </c>
      <c r="H6781" s="89">
        <v>24605292</v>
      </c>
      <c r="J6781" s="48"/>
    </row>
    <row r="6782" spans="1:10" x14ac:dyDescent="0.4">
      <c r="A6782" s="88" t="s">
        <v>2566</v>
      </c>
      <c r="B6782" s="86">
        <v>2014</v>
      </c>
      <c r="C6782" s="87" t="s">
        <v>1052</v>
      </c>
      <c r="D6782" s="88" t="s">
        <v>1051</v>
      </c>
      <c r="E6782" s="88" t="s">
        <v>104</v>
      </c>
      <c r="F6782" s="89">
        <v>130198517</v>
      </c>
      <c r="G6782" s="88">
        <v>1</v>
      </c>
      <c r="H6782" s="89">
        <v>10558906</v>
      </c>
      <c r="J6782" s="48"/>
    </row>
    <row r="6783" spans="1:10" x14ac:dyDescent="0.4">
      <c r="A6783" s="88" t="s">
        <v>2566</v>
      </c>
      <c r="B6783" s="86">
        <v>2014</v>
      </c>
      <c r="C6783" s="87" t="s">
        <v>1052</v>
      </c>
      <c r="D6783" s="88" t="s">
        <v>1051</v>
      </c>
      <c r="E6783" s="88" t="s">
        <v>104</v>
      </c>
      <c r="F6783" s="89">
        <v>210616586</v>
      </c>
      <c r="G6783" s="88">
        <v>2</v>
      </c>
      <c r="H6783" s="89">
        <v>22390818</v>
      </c>
      <c r="J6783" s="48"/>
    </row>
    <row r="6784" spans="1:10" x14ac:dyDescent="0.4">
      <c r="A6784" s="88" t="s">
        <v>2566</v>
      </c>
      <c r="B6784" s="86">
        <v>2014</v>
      </c>
      <c r="C6784" s="87" t="s">
        <v>1052</v>
      </c>
      <c r="D6784" s="88" t="s">
        <v>1051</v>
      </c>
      <c r="E6784" s="88" t="s">
        <v>104</v>
      </c>
      <c r="F6784" s="89">
        <v>225820283</v>
      </c>
      <c r="G6784" s="88">
        <v>1</v>
      </c>
      <c r="H6784" s="89">
        <v>11770941</v>
      </c>
      <c r="J6784" s="48"/>
    </row>
    <row r="6785" spans="1:10" x14ac:dyDescent="0.4">
      <c r="A6785" s="88" t="s">
        <v>2566</v>
      </c>
      <c r="B6785" s="86">
        <v>2014</v>
      </c>
      <c r="C6785" s="87" t="s">
        <v>1052</v>
      </c>
      <c r="D6785" s="88" t="s">
        <v>1051</v>
      </c>
      <c r="E6785" s="88" t="s">
        <v>104</v>
      </c>
      <c r="F6785" s="89">
        <v>98195488</v>
      </c>
      <c r="G6785" s="88">
        <v>3</v>
      </c>
      <c r="H6785" s="89">
        <v>19685929</v>
      </c>
      <c r="J6785" s="48"/>
    </row>
    <row r="6786" spans="1:10" x14ac:dyDescent="0.4">
      <c r="A6786" s="88" t="s">
        <v>2565</v>
      </c>
      <c r="B6786" s="86">
        <v>2016</v>
      </c>
      <c r="C6786" s="87" t="s">
        <v>1052</v>
      </c>
      <c r="D6786" s="88" t="s">
        <v>100</v>
      </c>
      <c r="E6786" s="88" t="s">
        <v>106</v>
      </c>
      <c r="F6786" s="89">
        <v>215533790</v>
      </c>
      <c r="G6786" s="88">
        <v>1</v>
      </c>
      <c r="H6786" s="89">
        <v>13399637</v>
      </c>
      <c r="J6786" s="48"/>
    </row>
    <row r="6787" spans="1:10" x14ac:dyDescent="0.4">
      <c r="A6787" s="88" t="s">
        <v>2565</v>
      </c>
      <c r="B6787" s="86">
        <v>2014</v>
      </c>
      <c r="C6787" s="87" t="s">
        <v>1052</v>
      </c>
      <c r="D6787" s="88" t="s">
        <v>100</v>
      </c>
      <c r="E6787" s="88" t="s">
        <v>106</v>
      </c>
      <c r="F6787" s="89">
        <v>238867667</v>
      </c>
      <c r="G6787" s="88">
        <v>5</v>
      </c>
      <c r="H6787" s="89">
        <v>22768357</v>
      </c>
      <c r="J6787" s="48"/>
    </row>
    <row r="6788" spans="1:10" x14ac:dyDescent="0.4">
      <c r="A6788" s="88" t="s">
        <v>2564</v>
      </c>
      <c r="B6788" s="86">
        <v>2014</v>
      </c>
      <c r="C6788" s="87" t="s">
        <v>1054</v>
      </c>
      <c r="D6788" s="88" t="s">
        <v>1064</v>
      </c>
      <c r="E6788" s="88" t="s">
        <v>96</v>
      </c>
      <c r="F6788" s="89">
        <v>176530133</v>
      </c>
      <c r="G6788" s="88">
        <v>1</v>
      </c>
      <c r="H6788" s="89">
        <v>30422071</v>
      </c>
      <c r="J6788" s="48"/>
    </row>
    <row r="6789" spans="1:10" x14ac:dyDescent="0.4">
      <c r="A6789" s="88" t="s">
        <v>2563</v>
      </c>
      <c r="B6789" s="86">
        <v>2014</v>
      </c>
      <c r="C6789" s="87" t="s">
        <v>1061</v>
      </c>
      <c r="D6789" s="88" t="s">
        <v>100</v>
      </c>
      <c r="E6789" s="88" t="s">
        <v>104</v>
      </c>
      <c r="F6789" s="89">
        <v>154901969</v>
      </c>
      <c r="G6789" s="88">
        <v>2</v>
      </c>
      <c r="H6789" s="89">
        <v>23385252</v>
      </c>
      <c r="J6789" s="48"/>
    </row>
    <row r="6790" spans="1:10" x14ac:dyDescent="0.4">
      <c r="A6790" s="88" t="s">
        <v>2563</v>
      </c>
      <c r="B6790" s="86">
        <v>2014</v>
      </c>
      <c r="C6790" s="87" t="s">
        <v>1061</v>
      </c>
      <c r="D6790" s="88" t="s">
        <v>100</v>
      </c>
      <c r="E6790" s="88" t="s">
        <v>104</v>
      </c>
      <c r="F6790" s="89">
        <v>239846854</v>
      </c>
      <c r="G6790" s="88">
        <v>1</v>
      </c>
      <c r="H6790" s="89">
        <v>24926207</v>
      </c>
      <c r="J6790" s="48"/>
    </row>
    <row r="6791" spans="1:10" x14ac:dyDescent="0.4">
      <c r="A6791" s="88" t="s">
        <v>2562</v>
      </c>
      <c r="B6791" s="86">
        <v>2014</v>
      </c>
      <c r="C6791" s="87" t="s">
        <v>1054</v>
      </c>
      <c r="D6791" s="88" t="s">
        <v>1064</v>
      </c>
      <c r="E6791" s="88" t="s">
        <v>106</v>
      </c>
      <c r="F6791" s="89">
        <v>93097508</v>
      </c>
      <c r="G6791" s="88">
        <v>3</v>
      </c>
      <c r="H6791" s="89">
        <v>26416111</v>
      </c>
      <c r="J6791" s="48"/>
    </row>
    <row r="6792" spans="1:10" x14ac:dyDescent="0.4">
      <c r="A6792" s="88" t="s">
        <v>2561</v>
      </c>
      <c r="B6792" s="86">
        <v>2014</v>
      </c>
      <c r="C6792" s="87" t="s">
        <v>1052</v>
      </c>
      <c r="D6792" s="88" t="s">
        <v>100</v>
      </c>
      <c r="E6792" s="88" t="s">
        <v>96</v>
      </c>
      <c r="F6792" s="89">
        <v>130213135</v>
      </c>
      <c r="G6792" s="88">
        <v>5</v>
      </c>
      <c r="H6792" s="89">
        <v>34356573</v>
      </c>
      <c r="J6792" s="48"/>
    </row>
    <row r="6793" spans="1:10" x14ac:dyDescent="0.4">
      <c r="A6793" s="88" t="s">
        <v>2561</v>
      </c>
      <c r="B6793" s="86">
        <v>2017</v>
      </c>
      <c r="C6793" s="87" t="s">
        <v>1052</v>
      </c>
      <c r="D6793" s="88" t="s">
        <v>100</v>
      </c>
      <c r="E6793" s="88" t="s">
        <v>96</v>
      </c>
      <c r="F6793" s="89">
        <v>198945856</v>
      </c>
      <c r="G6793" s="88">
        <v>1</v>
      </c>
      <c r="H6793" s="89">
        <v>27883994</v>
      </c>
      <c r="J6793" s="48"/>
    </row>
    <row r="6794" spans="1:10" x14ac:dyDescent="0.4">
      <c r="A6794" s="88" t="s">
        <v>2560</v>
      </c>
      <c r="B6794" s="86">
        <v>2017</v>
      </c>
      <c r="C6794" s="87" t="s">
        <v>1054</v>
      </c>
      <c r="D6794" s="88" t="s">
        <v>100</v>
      </c>
      <c r="E6794" s="88" t="s">
        <v>106</v>
      </c>
      <c r="F6794" s="89">
        <v>172388379</v>
      </c>
      <c r="G6794" s="88">
        <v>5</v>
      </c>
      <c r="H6794" s="89">
        <v>22400589</v>
      </c>
      <c r="J6794" s="48"/>
    </row>
    <row r="6795" spans="1:10" x14ac:dyDescent="0.4">
      <c r="A6795" s="88" t="s">
        <v>2559</v>
      </c>
      <c r="B6795" s="86">
        <v>2017</v>
      </c>
      <c r="C6795" s="87" t="s">
        <v>1054</v>
      </c>
      <c r="D6795" s="88" t="s">
        <v>1051</v>
      </c>
      <c r="E6795" s="88" t="s">
        <v>102</v>
      </c>
      <c r="F6795" s="89">
        <v>100969595</v>
      </c>
      <c r="G6795" s="88">
        <v>5</v>
      </c>
      <c r="H6795" s="89">
        <v>31638217</v>
      </c>
      <c r="J6795" s="48"/>
    </row>
    <row r="6796" spans="1:10" x14ac:dyDescent="0.4">
      <c r="A6796" s="88" t="s">
        <v>2558</v>
      </c>
      <c r="B6796" s="86">
        <v>2016</v>
      </c>
      <c r="C6796" s="87" t="s">
        <v>1054</v>
      </c>
      <c r="D6796" s="88" t="s">
        <v>100</v>
      </c>
      <c r="E6796" s="88" t="s">
        <v>106</v>
      </c>
      <c r="F6796" s="89">
        <v>139083819</v>
      </c>
      <c r="G6796" s="88">
        <v>1</v>
      </c>
      <c r="H6796" s="89">
        <v>22517155</v>
      </c>
      <c r="J6796" s="48"/>
    </row>
    <row r="6797" spans="1:10" x14ac:dyDescent="0.4">
      <c r="A6797" s="88" t="s">
        <v>2557</v>
      </c>
      <c r="B6797" s="86">
        <v>2016</v>
      </c>
      <c r="C6797" s="87" t="s">
        <v>1054</v>
      </c>
      <c r="D6797" s="88" t="s">
        <v>100</v>
      </c>
      <c r="E6797" s="88" t="s">
        <v>102</v>
      </c>
      <c r="F6797" s="89">
        <v>215675836</v>
      </c>
      <c r="G6797" s="88">
        <v>3</v>
      </c>
      <c r="H6797" s="89">
        <v>30379423</v>
      </c>
      <c r="J6797" s="48"/>
    </row>
    <row r="6798" spans="1:10" x14ac:dyDescent="0.4">
      <c r="A6798" s="88" t="s">
        <v>2557</v>
      </c>
      <c r="B6798" s="86">
        <v>2016</v>
      </c>
      <c r="C6798" s="87" t="s">
        <v>1054</v>
      </c>
      <c r="D6798" s="88" t="s">
        <v>100</v>
      </c>
      <c r="E6798" s="88" t="s">
        <v>102</v>
      </c>
      <c r="F6798" s="89">
        <v>96344940</v>
      </c>
      <c r="G6798" s="88">
        <v>5</v>
      </c>
      <c r="H6798" s="89">
        <v>17080422</v>
      </c>
      <c r="J6798" s="48"/>
    </row>
    <row r="6799" spans="1:10" x14ac:dyDescent="0.4">
      <c r="A6799" s="88" t="s">
        <v>2557</v>
      </c>
      <c r="B6799" s="86">
        <v>2016</v>
      </c>
      <c r="C6799" s="87" t="s">
        <v>1054</v>
      </c>
      <c r="D6799" s="88" t="s">
        <v>100</v>
      </c>
      <c r="E6799" s="88" t="s">
        <v>102</v>
      </c>
      <c r="F6799" s="89">
        <v>186591895</v>
      </c>
      <c r="G6799" s="88">
        <v>2</v>
      </c>
      <c r="H6799" s="89">
        <v>11493407</v>
      </c>
      <c r="J6799" s="48"/>
    </row>
    <row r="6800" spans="1:10" x14ac:dyDescent="0.4">
      <c r="A6800" s="88" t="s">
        <v>2556</v>
      </c>
      <c r="B6800" s="86">
        <v>2016</v>
      </c>
      <c r="C6800" s="87" t="s">
        <v>1054</v>
      </c>
      <c r="D6800" s="88" t="s">
        <v>1051</v>
      </c>
      <c r="E6800" s="88" t="s">
        <v>102</v>
      </c>
      <c r="F6800" s="89">
        <v>227336075</v>
      </c>
      <c r="G6800" s="88">
        <v>5</v>
      </c>
      <c r="H6800" s="89">
        <v>30352187</v>
      </c>
      <c r="J6800" s="48"/>
    </row>
    <row r="6801" spans="1:10" x14ac:dyDescent="0.4">
      <c r="A6801" s="88" t="s">
        <v>2556</v>
      </c>
      <c r="B6801" s="86">
        <v>2016</v>
      </c>
      <c r="C6801" s="87" t="s">
        <v>1054</v>
      </c>
      <c r="D6801" s="88" t="s">
        <v>1051</v>
      </c>
      <c r="E6801" s="88" t="s">
        <v>102</v>
      </c>
      <c r="F6801" s="89">
        <v>123172522</v>
      </c>
      <c r="G6801" s="88">
        <v>3</v>
      </c>
      <c r="H6801" s="89">
        <v>15024721</v>
      </c>
      <c r="J6801" s="48"/>
    </row>
    <row r="6802" spans="1:10" x14ac:dyDescent="0.4">
      <c r="A6802" s="88" t="s">
        <v>2556</v>
      </c>
      <c r="B6802" s="86">
        <v>2016</v>
      </c>
      <c r="C6802" s="87" t="s">
        <v>1054</v>
      </c>
      <c r="D6802" s="88" t="s">
        <v>1051</v>
      </c>
      <c r="E6802" s="88" t="s">
        <v>102</v>
      </c>
      <c r="F6802" s="89">
        <v>93561391</v>
      </c>
      <c r="G6802" s="88">
        <v>1</v>
      </c>
      <c r="H6802" s="89">
        <v>14804704</v>
      </c>
      <c r="J6802" s="48"/>
    </row>
    <row r="6803" spans="1:10" x14ac:dyDescent="0.4">
      <c r="A6803" s="88" t="s">
        <v>2555</v>
      </c>
      <c r="B6803" s="86">
        <v>2017</v>
      </c>
      <c r="C6803" s="87" t="s">
        <v>1052</v>
      </c>
      <c r="D6803" s="88" t="s">
        <v>1064</v>
      </c>
      <c r="E6803" s="88" t="s">
        <v>96</v>
      </c>
      <c r="F6803" s="89">
        <v>99540776</v>
      </c>
      <c r="G6803" s="88">
        <v>4</v>
      </c>
      <c r="H6803" s="89">
        <v>13118245</v>
      </c>
      <c r="J6803" s="48"/>
    </row>
    <row r="6804" spans="1:10" x14ac:dyDescent="0.4">
      <c r="A6804" s="88" t="s">
        <v>2554</v>
      </c>
      <c r="B6804" s="86">
        <v>2014</v>
      </c>
      <c r="C6804" s="87" t="s">
        <v>1052</v>
      </c>
      <c r="D6804" s="88" t="s">
        <v>100</v>
      </c>
      <c r="E6804" s="88" t="s">
        <v>104</v>
      </c>
      <c r="F6804" s="89">
        <v>214562590</v>
      </c>
      <c r="G6804" s="88">
        <v>3</v>
      </c>
      <c r="H6804" s="89">
        <v>10790381</v>
      </c>
      <c r="J6804" s="48"/>
    </row>
    <row r="6805" spans="1:10" x14ac:dyDescent="0.4">
      <c r="A6805" s="88" t="s">
        <v>2554</v>
      </c>
      <c r="B6805" s="86">
        <v>2017</v>
      </c>
      <c r="C6805" s="87" t="s">
        <v>1052</v>
      </c>
      <c r="D6805" s="88" t="s">
        <v>100</v>
      </c>
      <c r="E6805" s="88" t="s">
        <v>104</v>
      </c>
      <c r="F6805" s="89">
        <v>99880211</v>
      </c>
      <c r="G6805" s="88">
        <v>2</v>
      </c>
      <c r="H6805" s="89">
        <v>10135485</v>
      </c>
      <c r="J6805" s="48"/>
    </row>
    <row r="6806" spans="1:10" x14ac:dyDescent="0.4">
      <c r="A6806" s="88" t="s">
        <v>2554</v>
      </c>
      <c r="B6806" s="86">
        <v>2017</v>
      </c>
      <c r="C6806" s="87" t="s">
        <v>1052</v>
      </c>
      <c r="D6806" s="88" t="s">
        <v>100</v>
      </c>
      <c r="E6806" s="88" t="s">
        <v>104</v>
      </c>
      <c r="F6806" s="89">
        <v>217635480</v>
      </c>
      <c r="G6806" s="88">
        <v>3</v>
      </c>
      <c r="H6806" s="89">
        <v>29249793</v>
      </c>
      <c r="J6806" s="48"/>
    </row>
    <row r="6807" spans="1:10" x14ac:dyDescent="0.4">
      <c r="A6807" s="88" t="s">
        <v>2554</v>
      </c>
      <c r="B6807" s="86">
        <v>2017</v>
      </c>
      <c r="C6807" s="87" t="s">
        <v>1052</v>
      </c>
      <c r="D6807" s="88" t="s">
        <v>100</v>
      </c>
      <c r="E6807" s="88" t="s">
        <v>104</v>
      </c>
      <c r="F6807" s="89">
        <v>165217767</v>
      </c>
      <c r="G6807" s="88">
        <v>5</v>
      </c>
      <c r="H6807" s="89">
        <v>13915126</v>
      </c>
      <c r="J6807" s="48"/>
    </row>
    <row r="6808" spans="1:10" x14ac:dyDescent="0.4">
      <c r="A6808" s="88" t="s">
        <v>2553</v>
      </c>
      <c r="B6808" s="86">
        <v>2017</v>
      </c>
      <c r="C6808" s="87" t="s">
        <v>1052</v>
      </c>
      <c r="D6808" s="88" t="s">
        <v>1051</v>
      </c>
      <c r="E6808" s="88" t="s">
        <v>102</v>
      </c>
      <c r="F6808" s="89">
        <v>187111791</v>
      </c>
      <c r="G6808" s="88">
        <v>3</v>
      </c>
      <c r="H6808" s="89">
        <v>23271004</v>
      </c>
      <c r="J6808" s="48"/>
    </row>
    <row r="6809" spans="1:10" x14ac:dyDescent="0.4">
      <c r="A6809" s="88" t="s">
        <v>2552</v>
      </c>
      <c r="B6809" s="86">
        <v>2017</v>
      </c>
      <c r="C6809" s="87" t="s">
        <v>1054</v>
      </c>
      <c r="D6809" s="88" t="s">
        <v>1051</v>
      </c>
      <c r="E6809" s="88" t="s">
        <v>96</v>
      </c>
      <c r="F6809" s="89">
        <v>233489354</v>
      </c>
      <c r="G6809" s="88">
        <v>2</v>
      </c>
      <c r="H6809" s="89">
        <v>17488811</v>
      </c>
      <c r="J6809" s="48"/>
    </row>
    <row r="6810" spans="1:10" x14ac:dyDescent="0.4">
      <c r="A6810" s="88" t="s">
        <v>2552</v>
      </c>
      <c r="B6810" s="86">
        <v>2017</v>
      </c>
      <c r="C6810" s="87" t="s">
        <v>1054</v>
      </c>
      <c r="D6810" s="88" t="s">
        <v>1051</v>
      </c>
      <c r="E6810" s="88" t="s">
        <v>96</v>
      </c>
      <c r="F6810" s="89">
        <v>95781835</v>
      </c>
      <c r="G6810" s="88">
        <v>3</v>
      </c>
      <c r="H6810" s="89">
        <v>15569819</v>
      </c>
      <c r="J6810" s="48"/>
    </row>
    <row r="6811" spans="1:10" x14ac:dyDescent="0.4">
      <c r="A6811" s="88" t="s">
        <v>2552</v>
      </c>
      <c r="B6811" s="86">
        <v>2017</v>
      </c>
      <c r="C6811" s="87" t="s">
        <v>1054</v>
      </c>
      <c r="D6811" s="88" t="s">
        <v>1051</v>
      </c>
      <c r="E6811" s="88" t="s">
        <v>96</v>
      </c>
      <c r="F6811" s="89">
        <v>165165211</v>
      </c>
      <c r="G6811" s="88">
        <v>1</v>
      </c>
      <c r="H6811" s="89">
        <v>14668212</v>
      </c>
      <c r="J6811" s="48"/>
    </row>
    <row r="6812" spans="1:10" x14ac:dyDescent="0.4">
      <c r="A6812" s="88" t="s">
        <v>2552</v>
      </c>
      <c r="B6812" s="86">
        <v>2017</v>
      </c>
      <c r="C6812" s="87" t="s">
        <v>1054</v>
      </c>
      <c r="D6812" s="88" t="s">
        <v>1051</v>
      </c>
      <c r="E6812" s="88" t="s">
        <v>96</v>
      </c>
      <c r="F6812" s="89">
        <v>125914904</v>
      </c>
      <c r="G6812" s="88">
        <v>2</v>
      </c>
      <c r="H6812" s="89">
        <v>28786151</v>
      </c>
      <c r="J6812" s="48"/>
    </row>
    <row r="6813" spans="1:10" x14ac:dyDescent="0.4">
      <c r="A6813" s="88" t="s">
        <v>2552</v>
      </c>
      <c r="B6813" s="86">
        <v>2016</v>
      </c>
      <c r="C6813" s="87" t="s">
        <v>1054</v>
      </c>
      <c r="D6813" s="88" t="s">
        <v>1051</v>
      </c>
      <c r="E6813" s="88" t="s">
        <v>96</v>
      </c>
      <c r="F6813" s="89">
        <v>178067194</v>
      </c>
      <c r="G6813" s="88">
        <v>1</v>
      </c>
      <c r="H6813" s="89">
        <v>10434757</v>
      </c>
      <c r="J6813" s="48"/>
    </row>
    <row r="6814" spans="1:10" x14ac:dyDescent="0.4">
      <c r="A6814" s="88" t="s">
        <v>2552</v>
      </c>
      <c r="B6814" s="86">
        <v>2014</v>
      </c>
      <c r="C6814" s="87" t="s">
        <v>1054</v>
      </c>
      <c r="D6814" s="88" t="s">
        <v>1051</v>
      </c>
      <c r="E6814" s="88" t="s">
        <v>96</v>
      </c>
      <c r="F6814" s="89">
        <v>156730854</v>
      </c>
      <c r="G6814" s="88">
        <v>3</v>
      </c>
      <c r="H6814" s="89">
        <v>32468354</v>
      </c>
      <c r="J6814" s="48"/>
    </row>
    <row r="6815" spans="1:10" x14ac:dyDescent="0.4">
      <c r="A6815" s="88" t="s">
        <v>2551</v>
      </c>
      <c r="B6815" s="86">
        <v>2014</v>
      </c>
      <c r="C6815" s="87" t="s">
        <v>1054</v>
      </c>
      <c r="D6815" s="88" t="s">
        <v>100</v>
      </c>
      <c r="E6815" s="88" t="s">
        <v>102</v>
      </c>
      <c r="F6815" s="89">
        <v>94535760</v>
      </c>
      <c r="G6815" s="88">
        <v>3</v>
      </c>
      <c r="H6815" s="89">
        <v>29589274</v>
      </c>
      <c r="J6815" s="48"/>
    </row>
    <row r="6816" spans="1:10" x14ac:dyDescent="0.4">
      <c r="A6816" s="88" t="s">
        <v>2551</v>
      </c>
      <c r="B6816" s="86">
        <v>2016</v>
      </c>
      <c r="C6816" s="87" t="s">
        <v>1054</v>
      </c>
      <c r="D6816" s="88" t="s">
        <v>100</v>
      </c>
      <c r="E6816" s="88" t="s">
        <v>102</v>
      </c>
      <c r="F6816" s="89">
        <v>142262439</v>
      </c>
      <c r="G6816" s="88">
        <v>3</v>
      </c>
      <c r="H6816" s="89">
        <v>12734090</v>
      </c>
      <c r="J6816" s="48"/>
    </row>
    <row r="6817" spans="1:10" x14ac:dyDescent="0.4">
      <c r="A6817" s="88" t="s">
        <v>2550</v>
      </c>
      <c r="B6817" s="86">
        <v>2014</v>
      </c>
      <c r="C6817" s="87" t="s">
        <v>1054</v>
      </c>
      <c r="D6817" s="88" t="s">
        <v>1051</v>
      </c>
      <c r="E6817" s="88" t="s">
        <v>102</v>
      </c>
      <c r="F6817" s="89">
        <v>177528073</v>
      </c>
      <c r="G6817" s="88">
        <v>2</v>
      </c>
      <c r="H6817" s="89">
        <v>15364275</v>
      </c>
      <c r="J6817" s="48"/>
    </row>
    <row r="6818" spans="1:10" x14ac:dyDescent="0.4">
      <c r="A6818" s="88" t="s">
        <v>2549</v>
      </c>
      <c r="B6818" s="86">
        <v>2016</v>
      </c>
      <c r="C6818" s="87" t="s">
        <v>1052</v>
      </c>
      <c r="D6818" s="88" t="s">
        <v>1051</v>
      </c>
      <c r="E6818" s="88" t="s">
        <v>106</v>
      </c>
      <c r="F6818" s="89">
        <v>248520409</v>
      </c>
      <c r="G6818" s="88">
        <v>5</v>
      </c>
      <c r="H6818" s="89">
        <v>33457900</v>
      </c>
      <c r="J6818" s="48"/>
    </row>
    <row r="6819" spans="1:10" x14ac:dyDescent="0.4">
      <c r="A6819" s="88" t="s">
        <v>2548</v>
      </c>
      <c r="B6819" s="86">
        <v>2016</v>
      </c>
      <c r="C6819" s="87" t="s">
        <v>1054</v>
      </c>
      <c r="D6819" s="88" t="s">
        <v>100</v>
      </c>
      <c r="E6819" s="88" t="s">
        <v>102</v>
      </c>
      <c r="F6819" s="89">
        <v>219127487</v>
      </c>
      <c r="G6819" s="88">
        <v>2</v>
      </c>
      <c r="H6819" s="89">
        <v>19404496</v>
      </c>
      <c r="J6819" s="48"/>
    </row>
    <row r="6820" spans="1:10" x14ac:dyDescent="0.4">
      <c r="A6820" s="88" t="s">
        <v>2548</v>
      </c>
      <c r="B6820" s="86">
        <v>2016</v>
      </c>
      <c r="C6820" s="87" t="s">
        <v>1054</v>
      </c>
      <c r="D6820" s="88" t="s">
        <v>100</v>
      </c>
      <c r="E6820" s="88" t="s">
        <v>102</v>
      </c>
      <c r="F6820" s="89">
        <v>92560860</v>
      </c>
      <c r="G6820" s="88">
        <v>2</v>
      </c>
      <c r="H6820" s="89">
        <v>14575891</v>
      </c>
      <c r="J6820" s="48"/>
    </row>
    <row r="6821" spans="1:10" x14ac:dyDescent="0.4">
      <c r="A6821" s="88" t="s">
        <v>2548</v>
      </c>
      <c r="B6821" s="86">
        <v>2016</v>
      </c>
      <c r="C6821" s="87" t="s">
        <v>1054</v>
      </c>
      <c r="D6821" s="88" t="s">
        <v>100</v>
      </c>
      <c r="E6821" s="88" t="s">
        <v>102</v>
      </c>
      <c r="F6821" s="89">
        <v>214109938</v>
      </c>
      <c r="G6821" s="88">
        <v>4</v>
      </c>
      <c r="H6821" s="89">
        <v>13586509</v>
      </c>
      <c r="J6821" s="48"/>
    </row>
    <row r="6822" spans="1:10" x14ac:dyDescent="0.4">
      <c r="A6822" s="88" t="s">
        <v>2548</v>
      </c>
      <c r="B6822" s="86">
        <v>2016</v>
      </c>
      <c r="C6822" s="87" t="s">
        <v>1054</v>
      </c>
      <c r="D6822" s="88" t="s">
        <v>100</v>
      </c>
      <c r="E6822" s="88" t="s">
        <v>102</v>
      </c>
      <c r="F6822" s="89">
        <v>95680337</v>
      </c>
      <c r="G6822" s="88">
        <v>1</v>
      </c>
      <c r="H6822" s="89">
        <v>28318183</v>
      </c>
      <c r="J6822" s="48"/>
    </row>
    <row r="6823" spans="1:10" x14ac:dyDescent="0.4">
      <c r="A6823" s="88" t="s">
        <v>2548</v>
      </c>
      <c r="B6823" s="86">
        <v>2016</v>
      </c>
      <c r="C6823" s="87" t="s">
        <v>1054</v>
      </c>
      <c r="D6823" s="88" t="s">
        <v>100</v>
      </c>
      <c r="E6823" s="88" t="s">
        <v>102</v>
      </c>
      <c r="F6823" s="89">
        <v>213286073</v>
      </c>
      <c r="G6823" s="88">
        <v>5</v>
      </c>
      <c r="H6823" s="89">
        <v>15708824</v>
      </c>
      <c r="J6823" s="48"/>
    </row>
    <row r="6824" spans="1:10" x14ac:dyDescent="0.4">
      <c r="A6824" s="88" t="s">
        <v>2548</v>
      </c>
      <c r="B6824" s="86">
        <v>2016</v>
      </c>
      <c r="C6824" s="87" t="s">
        <v>1054</v>
      </c>
      <c r="D6824" s="88" t="s">
        <v>100</v>
      </c>
      <c r="E6824" s="88" t="s">
        <v>102</v>
      </c>
      <c r="F6824" s="89">
        <v>174880850</v>
      </c>
      <c r="G6824" s="88">
        <v>5</v>
      </c>
      <c r="H6824" s="89">
        <v>29520037</v>
      </c>
      <c r="J6824" s="48"/>
    </row>
    <row r="6825" spans="1:10" x14ac:dyDescent="0.4">
      <c r="A6825" s="88" t="s">
        <v>2547</v>
      </c>
      <c r="B6825" s="86">
        <v>2016</v>
      </c>
      <c r="C6825" s="87" t="s">
        <v>1054</v>
      </c>
      <c r="D6825" s="88" t="s">
        <v>100</v>
      </c>
      <c r="E6825" s="88" t="s">
        <v>96</v>
      </c>
      <c r="F6825" s="89">
        <v>241157088</v>
      </c>
      <c r="G6825" s="88">
        <v>5</v>
      </c>
      <c r="H6825" s="89">
        <v>14626550</v>
      </c>
      <c r="J6825" s="48"/>
    </row>
    <row r="6826" spans="1:10" x14ac:dyDescent="0.4">
      <c r="A6826" s="88" t="s">
        <v>2546</v>
      </c>
      <c r="B6826" s="86">
        <v>2016</v>
      </c>
      <c r="C6826" s="87" t="s">
        <v>1052</v>
      </c>
      <c r="D6826" s="88" t="s">
        <v>1051</v>
      </c>
      <c r="E6826" s="88" t="s">
        <v>104</v>
      </c>
      <c r="F6826" s="89">
        <v>165498440</v>
      </c>
      <c r="G6826" s="88">
        <v>2</v>
      </c>
      <c r="H6826" s="89">
        <v>21154378</v>
      </c>
      <c r="J6826" s="48"/>
    </row>
    <row r="6827" spans="1:10" x14ac:dyDescent="0.4">
      <c r="A6827" s="88" t="s">
        <v>2545</v>
      </c>
      <c r="B6827" s="86">
        <v>2016</v>
      </c>
      <c r="C6827" s="87" t="s">
        <v>1054</v>
      </c>
      <c r="D6827" s="88" t="s">
        <v>1051</v>
      </c>
      <c r="E6827" s="88" t="s">
        <v>104</v>
      </c>
      <c r="F6827" s="89">
        <v>115299280</v>
      </c>
      <c r="G6827" s="88">
        <v>3</v>
      </c>
      <c r="H6827" s="89">
        <v>12753690</v>
      </c>
      <c r="J6827" s="48"/>
    </row>
    <row r="6828" spans="1:10" x14ac:dyDescent="0.4">
      <c r="A6828" s="88" t="s">
        <v>2545</v>
      </c>
      <c r="B6828" s="86">
        <v>2016</v>
      </c>
      <c r="C6828" s="87" t="s">
        <v>1054</v>
      </c>
      <c r="D6828" s="88" t="s">
        <v>1051</v>
      </c>
      <c r="E6828" s="88" t="s">
        <v>104</v>
      </c>
      <c r="F6828" s="89">
        <v>94555586</v>
      </c>
      <c r="G6828" s="88">
        <v>5</v>
      </c>
      <c r="H6828" s="89">
        <v>15672785</v>
      </c>
      <c r="J6828" s="48"/>
    </row>
    <row r="6829" spans="1:10" x14ac:dyDescent="0.4">
      <c r="A6829" s="88" t="s">
        <v>2544</v>
      </c>
      <c r="B6829" s="86">
        <v>2015</v>
      </c>
      <c r="C6829" s="87" t="s">
        <v>1054</v>
      </c>
      <c r="D6829" s="88" t="s">
        <v>1051</v>
      </c>
      <c r="E6829" s="88" t="s">
        <v>102</v>
      </c>
      <c r="F6829" s="89">
        <v>204757387</v>
      </c>
      <c r="G6829" s="88">
        <v>3</v>
      </c>
      <c r="H6829" s="89">
        <v>11306674</v>
      </c>
      <c r="J6829" s="48"/>
    </row>
    <row r="6830" spans="1:10" x14ac:dyDescent="0.4">
      <c r="A6830" s="88" t="s">
        <v>2544</v>
      </c>
      <c r="B6830" s="86">
        <v>2016</v>
      </c>
      <c r="C6830" s="87" t="s">
        <v>1054</v>
      </c>
      <c r="D6830" s="88" t="s">
        <v>1051</v>
      </c>
      <c r="E6830" s="88" t="s">
        <v>102</v>
      </c>
      <c r="F6830" s="89">
        <v>211213253</v>
      </c>
      <c r="G6830" s="88">
        <v>3</v>
      </c>
      <c r="H6830" s="89">
        <v>10804853</v>
      </c>
      <c r="J6830" s="48"/>
    </row>
    <row r="6831" spans="1:10" x14ac:dyDescent="0.4">
      <c r="A6831" s="88" t="s">
        <v>2544</v>
      </c>
      <c r="B6831" s="86">
        <v>2017</v>
      </c>
      <c r="C6831" s="87" t="s">
        <v>1054</v>
      </c>
      <c r="D6831" s="88" t="s">
        <v>1051</v>
      </c>
      <c r="E6831" s="88" t="s">
        <v>102</v>
      </c>
      <c r="F6831" s="89">
        <v>184527160</v>
      </c>
      <c r="G6831" s="88">
        <v>4</v>
      </c>
      <c r="H6831" s="89">
        <v>24720737</v>
      </c>
      <c r="J6831" s="48"/>
    </row>
    <row r="6832" spans="1:10" x14ac:dyDescent="0.4">
      <c r="A6832" s="88" t="s">
        <v>2543</v>
      </c>
      <c r="B6832" s="86">
        <v>2017</v>
      </c>
      <c r="C6832" s="87" t="s">
        <v>1054</v>
      </c>
      <c r="D6832" s="88" t="s">
        <v>1051</v>
      </c>
      <c r="E6832" s="88" t="s">
        <v>102</v>
      </c>
      <c r="F6832" s="89">
        <v>125516668</v>
      </c>
      <c r="G6832" s="88">
        <v>3</v>
      </c>
      <c r="H6832" s="89">
        <v>12503644</v>
      </c>
      <c r="J6832" s="48"/>
    </row>
    <row r="6833" spans="1:10" x14ac:dyDescent="0.4">
      <c r="A6833" s="88" t="s">
        <v>2543</v>
      </c>
      <c r="B6833" s="86">
        <v>2014</v>
      </c>
      <c r="C6833" s="87" t="s">
        <v>1054</v>
      </c>
      <c r="D6833" s="88" t="s">
        <v>1051</v>
      </c>
      <c r="E6833" s="88" t="s">
        <v>102</v>
      </c>
      <c r="F6833" s="89">
        <v>125428061</v>
      </c>
      <c r="G6833" s="88">
        <v>1</v>
      </c>
      <c r="H6833" s="89">
        <v>25291674</v>
      </c>
      <c r="J6833" s="48"/>
    </row>
    <row r="6834" spans="1:10" x14ac:dyDescent="0.4">
      <c r="A6834" s="88" t="s">
        <v>2543</v>
      </c>
      <c r="B6834" s="86">
        <v>2016</v>
      </c>
      <c r="C6834" s="87" t="s">
        <v>1054</v>
      </c>
      <c r="D6834" s="88" t="s">
        <v>1051</v>
      </c>
      <c r="E6834" s="88" t="s">
        <v>102</v>
      </c>
      <c r="F6834" s="89">
        <v>140368886</v>
      </c>
      <c r="G6834" s="88">
        <v>1</v>
      </c>
      <c r="H6834" s="89">
        <v>24776489</v>
      </c>
      <c r="J6834" s="48"/>
    </row>
    <row r="6835" spans="1:10" x14ac:dyDescent="0.4">
      <c r="A6835" s="88" t="s">
        <v>2542</v>
      </c>
      <c r="B6835" s="86">
        <v>2016</v>
      </c>
      <c r="C6835" s="87" t="s">
        <v>1054</v>
      </c>
      <c r="D6835" s="88" t="s">
        <v>100</v>
      </c>
      <c r="E6835" s="88" t="s">
        <v>106</v>
      </c>
      <c r="F6835" s="89">
        <v>179159691</v>
      </c>
      <c r="G6835" s="88">
        <v>4</v>
      </c>
      <c r="H6835" s="89">
        <v>29303601</v>
      </c>
      <c r="J6835" s="48"/>
    </row>
    <row r="6836" spans="1:10" x14ac:dyDescent="0.4">
      <c r="A6836" s="88" t="s">
        <v>2541</v>
      </c>
      <c r="B6836" s="86">
        <v>2016</v>
      </c>
      <c r="C6836" s="87" t="s">
        <v>1054</v>
      </c>
      <c r="D6836" s="88" t="s">
        <v>1064</v>
      </c>
      <c r="E6836" s="88" t="s">
        <v>96</v>
      </c>
      <c r="F6836" s="89">
        <v>212869607</v>
      </c>
      <c r="G6836" s="88">
        <v>1</v>
      </c>
      <c r="H6836" s="89">
        <v>12459841</v>
      </c>
      <c r="J6836" s="48"/>
    </row>
    <row r="6837" spans="1:10" x14ac:dyDescent="0.4">
      <c r="A6837" s="88" t="s">
        <v>2541</v>
      </c>
      <c r="B6837" s="86">
        <v>2014</v>
      </c>
      <c r="C6837" s="87" t="s">
        <v>1054</v>
      </c>
      <c r="D6837" s="88" t="s">
        <v>1064</v>
      </c>
      <c r="E6837" s="88" t="s">
        <v>96</v>
      </c>
      <c r="F6837" s="89">
        <v>138375860</v>
      </c>
      <c r="G6837" s="88">
        <v>2</v>
      </c>
      <c r="H6837" s="89">
        <v>15833771</v>
      </c>
      <c r="J6837" s="48"/>
    </row>
    <row r="6838" spans="1:10" x14ac:dyDescent="0.4">
      <c r="A6838" s="88" t="s">
        <v>2540</v>
      </c>
      <c r="B6838" s="86">
        <v>2016</v>
      </c>
      <c r="C6838" s="87" t="s">
        <v>1061</v>
      </c>
      <c r="D6838" s="88" t="s">
        <v>1051</v>
      </c>
      <c r="E6838" s="88" t="s">
        <v>104</v>
      </c>
      <c r="F6838" s="89">
        <v>160818211</v>
      </c>
      <c r="G6838" s="88">
        <v>4</v>
      </c>
      <c r="H6838" s="89">
        <v>24019089</v>
      </c>
      <c r="J6838" s="48"/>
    </row>
    <row r="6839" spans="1:10" x14ac:dyDescent="0.4">
      <c r="A6839" s="88" t="s">
        <v>2539</v>
      </c>
      <c r="B6839" s="86">
        <v>2016</v>
      </c>
      <c r="C6839" s="87" t="s">
        <v>1054</v>
      </c>
      <c r="D6839" s="88" t="s">
        <v>1064</v>
      </c>
      <c r="E6839" s="88" t="s">
        <v>96</v>
      </c>
      <c r="F6839" s="89">
        <v>146390537</v>
      </c>
      <c r="G6839" s="88">
        <v>4</v>
      </c>
      <c r="H6839" s="89">
        <v>12478282</v>
      </c>
      <c r="J6839" s="48"/>
    </row>
    <row r="6840" spans="1:10" x14ac:dyDescent="0.4">
      <c r="A6840" s="88" t="s">
        <v>2538</v>
      </c>
      <c r="B6840" s="86">
        <v>2016</v>
      </c>
      <c r="C6840" s="87" t="s">
        <v>1070</v>
      </c>
      <c r="D6840" s="88" t="s">
        <v>1051</v>
      </c>
      <c r="E6840" s="88" t="s">
        <v>96</v>
      </c>
      <c r="F6840" s="89">
        <v>199012669</v>
      </c>
      <c r="G6840" s="88">
        <v>1</v>
      </c>
      <c r="H6840" s="89">
        <v>28647481</v>
      </c>
      <c r="J6840" s="48"/>
    </row>
    <row r="6841" spans="1:10" x14ac:dyDescent="0.4">
      <c r="A6841" s="88" t="s">
        <v>2538</v>
      </c>
      <c r="B6841" s="86">
        <v>2016</v>
      </c>
      <c r="C6841" s="87" t="s">
        <v>1070</v>
      </c>
      <c r="D6841" s="88" t="s">
        <v>1051</v>
      </c>
      <c r="E6841" s="88" t="s">
        <v>96</v>
      </c>
      <c r="F6841" s="89">
        <v>181053223</v>
      </c>
      <c r="G6841" s="88">
        <v>4</v>
      </c>
      <c r="H6841" s="89">
        <v>31191521</v>
      </c>
      <c r="J6841" s="48"/>
    </row>
    <row r="6842" spans="1:10" x14ac:dyDescent="0.4">
      <c r="A6842" s="88" t="s">
        <v>2538</v>
      </c>
      <c r="B6842" s="86">
        <v>2016</v>
      </c>
      <c r="C6842" s="87" t="s">
        <v>1070</v>
      </c>
      <c r="D6842" s="88" t="s">
        <v>1051</v>
      </c>
      <c r="E6842" s="88" t="s">
        <v>96</v>
      </c>
      <c r="F6842" s="89">
        <v>182680999</v>
      </c>
      <c r="G6842" s="88">
        <v>1</v>
      </c>
      <c r="H6842" s="89">
        <v>12920819</v>
      </c>
      <c r="J6842" s="48"/>
    </row>
    <row r="6843" spans="1:10" x14ac:dyDescent="0.4">
      <c r="A6843" s="88" t="s">
        <v>2538</v>
      </c>
      <c r="B6843" s="86">
        <v>2016</v>
      </c>
      <c r="C6843" s="87" t="s">
        <v>1070</v>
      </c>
      <c r="D6843" s="88" t="s">
        <v>1051</v>
      </c>
      <c r="E6843" s="88" t="s">
        <v>96</v>
      </c>
      <c r="F6843" s="89">
        <v>232572535</v>
      </c>
      <c r="G6843" s="88">
        <v>5</v>
      </c>
      <c r="H6843" s="89">
        <v>15751748</v>
      </c>
      <c r="J6843" s="48"/>
    </row>
    <row r="6844" spans="1:10" x14ac:dyDescent="0.4">
      <c r="A6844" s="88" t="s">
        <v>2538</v>
      </c>
      <c r="B6844" s="86">
        <v>2016</v>
      </c>
      <c r="C6844" s="87" t="s">
        <v>1070</v>
      </c>
      <c r="D6844" s="88" t="s">
        <v>1051</v>
      </c>
      <c r="E6844" s="88" t="s">
        <v>96</v>
      </c>
      <c r="F6844" s="89">
        <v>203356884</v>
      </c>
      <c r="G6844" s="88">
        <v>1</v>
      </c>
      <c r="H6844" s="89">
        <v>24685724</v>
      </c>
      <c r="J6844" s="48"/>
    </row>
    <row r="6845" spans="1:10" x14ac:dyDescent="0.4">
      <c r="A6845" s="88" t="s">
        <v>2538</v>
      </c>
      <c r="B6845" s="86">
        <v>2016</v>
      </c>
      <c r="C6845" s="87" t="s">
        <v>1070</v>
      </c>
      <c r="D6845" s="88" t="s">
        <v>1051</v>
      </c>
      <c r="E6845" s="88" t="s">
        <v>96</v>
      </c>
      <c r="F6845" s="89">
        <v>201946115</v>
      </c>
      <c r="G6845" s="88">
        <v>2</v>
      </c>
      <c r="H6845" s="89">
        <v>21423811</v>
      </c>
      <c r="J6845" s="48"/>
    </row>
    <row r="6846" spans="1:10" x14ac:dyDescent="0.4">
      <c r="A6846" s="88" t="s">
        <v>2538</v>
      </c>
      <c r="B6846" s="86">
        <v>2016</v>
      </c>
      <c r="C6846" s="87" t="s">
        <v>1070</v>
      </c>
      <c r="D6846" s="88" t="s">
        <v>1051</v>
      </c>
      <c r="E6846" s="88" t="s">
        <v>96</v>
      </c>
      <c r="F6846" s="89">
        <v>154423450</v>
      </c>
      <c r="G6846" s="88">
        <v>1</v>
      </c>
      <c r="H6846" s="89">
        <v>25697396</v>
      </c>
      <c r="J6846" s="48"/>
    </row>
    <row r="6847" spans="1:10" x14ac:dyDescent="0.4">
      <c r="A6847" s="88" t="s">
        <v>2538</v>
      </c>
      <c r="B6847" s="86">
        <v>2016</v>
      </c>
      <c r="C6847" s="87" t="s">
        <v>1070</v>
      </c>
      <c r="D6847" s="88" t="s">
        <v>1051</v>
      </c>
      <c r="E6847" s="88" t="s">
        <v>96</v>
      </c>
      <c r="F6847" s="89">
        <v>182870820</v>
      </c>
      <c r="G6847" s="88">
        <v>2</v>
      </c>
      <c r="H6847" s="89">
        <v>20563509</v>
      </c>
      <c r="J6847" s="48"/>
    </row>
    <row r="6848" spans="1:10" x14ac:dyDescent="0.4">
      <c r="A6848" s="88" t="s">
        <v>2538</v>
      </c>
      <c r="B6848" s="86">
        <v>2016</v>
      </c>
      <c r="C6848" s="87" t="s">
        <v>1070</v>
      </c>
      <c r="D6848" s="88" t="s">
        <v>1051</v>
      </c>
      <c r="E6848" s="88" t="s">
        <v>96</v>
      </c>
      <c r="F6848" s="89">
        <v>176508276</v>
      </c>
      <c r="G6848" s="88">
        <v>5</v>
      </c>
      <c r="H6848" s="89">
        <v>21123332</v>
      </c>
      <c r="J6848" s="48"/>
    </row>
    <row r="6849" spans="1:10" x14ac:dyDescent="0.4">
      <c r="A6849" s="88" t="s">
        <v>2538</v>
      </c>
      <c r="B6849" s="86">
        <v>2016</v>
      </c>
      <c r="C6849" s="87" t="s">
        <v>1070</v>
      </c>
      <c r="D6849" s="88" t="s">
        <v>1051</v>
      </c>
      <c r="E6849" s="88" t="s">
        <v>96</v>
      </c>
      <c r="F6849" s="89">
        <v>139752835</v>
      </c>
      <c r="G6849" s="88">
        <v>1</v>
      </c>
      <c r="H6849" s="89">
        <v>12842147</v>
      </c>
      <c r="J6849" s="48"/>
    </row>
    <row r="6850" spans="1:10" x14ac:dyDescent="0.4">
      <c r="A6850" s="88" t="s">
        <v>2538</v>
      </c>
      <c r="B6850" s="86">
        <v>2017</v>
      </c>
      <c r="C6850" s="87" t="s">
        <v>1070</v>
      </c>
      <c r="D6850" s="88" t="s">
        <v>1051</v>
      </c>
      <c r="E6850" s="88" t="s">
        <v>96</v>
      </c>
      <c r="F6850" s="89">
        <v>212458604</v>
      </c>
      <c r="G6850" s="88">
        <v>4</v>
      </c>
      <c r="H6850" s="89">
        <v>13238862</v>
      </c>
      <c r="J6850" s="48"/>
    </row>
    <row r="6851" spans="1:10" x14ac:dyDescent="0.4">
      <c r="A6851" s="88" t="s">
        <v>2537</v>
      </c>
      <c r="B6851" s="86">
        <v>2017</v>
      </c>
      <c r="C6851" s="87" t="s">
        <v>1052</v>
      </c>
      <c r="D6851" s="88" t="s">
        <v>100</v>
      </c>
      <c r="E6851" s="88" t="s">
        <v>96</v>
      </c>
      <c r="F6851" s="89">
        <v>139709866</v>
      </c>
      <c r="G6851" s="88">
        <v>5</v>
      </c>
      <c r="H6851" s="89">
        <v>27863382</v>
      </c>
      <c r="J6851" s="48"/>
    </row>
    <row r="6852" spans="1:10" x14ac:dyDescent="0.4">
      <c r="A6852" s="88" t="s">
        <v>2536</v>
      </c>
      <c r="B6852" s="86">
        <v>2017</v>
      </c>
      <c r="C6852" s="87" t="s">
        <v>1052</v>
      </c>
      <c r="D6852" s="88" t="s">
        <v>1051</v>
      </c>
      <c r="E6852" s="88" t="s">
        <v>96</v>
      </c>
      <c r="F6852" s="89">
        <v>185676560</v>
      </c>
      <c r="G6852" s="88">
        <v>3</v>
      </c>
      <c r="H6852" s="89">
        <v>23171454</v>
      </c>
      <c r="J6852" s="48"/>
    </row>
    <row r="6853" spans="1:10" x14ac:dyDescent="0.4">
      <c r="A6853" s="88" t="s">
        <v>2535</v>
      </c>
      <c r="B6853" s="86">
        <v>2017</v>
      </c>
      <c r="C6853" s="87" t="s">
        <v>1054</v>
      </c>
      <c r="D6853" s="88" t="s">
        <v>1064</v>
      </c>
      <c r="E6853" s="88" t="s">
        <v>96</v>
      </c>
      <c r="F6853" s="89">
        <v>184591261</v>
      </c>
      <c r="G6853" s="88">
        <v>5</v>
      </c>
      <c r="H6853" s="89">
        <v>29433503</v>
      </c>
      <c r="J6853" s="48"/>
    </row>
    <row r="6854" spans="1:10" x14ac:dyDescent="0.4">
      <c r="A6854" s="88" t="s">
        <v>2534</v>
      </c>
      <c r="B6854" s="86">
        <v>2017</v>
      </c>
      <c r="C6854" s="87" t="s">
        <v>1054</v>
      </c>
      <c r="D6854" s="88" t="s">
        <v>1051</v>
      </c>
      <c r="E6854" s="88" t="s">
        <v>102</v>
      </c>
      <c r="F6854" s="89">
        <v>220287236</v>
      </c>
      <c r="G6854" s="88">
        <v>4</v>
      </c>
      <c r="H6854" s="89">
        <v>28204045</v>
      </c>
      <c r="J6854" s="48"/>
    </row>
    <row r="6855" spans="1:10" x14ac:dyDescent="0.4">
      <c r="A6855" s="88" t="s">
        <v>2533</v>
      </c>
      <c r="B6855" s="86">
        <v>2015</v>
      </c>
      <c r="C6855" s="87" t="s">
        <v>1061</v>
      </c>
      <c r="D6855" s="88" t="s">
        <v>100</v>
      </c>
      <c r="E6855" s="88" t="s">
        <v>96</v>
      </c>
      <c r="F6855" s="89">
        <v>103003782</v>
      </c>
      <c r="G6855" s="88">
        <v>2</v>
      </c>
      <c r="H6855" s="89">
        <v>15676364</v>
      </c>
      <c r="J6855" s="48"/>
    </row>
    <row r="6856" spans="1:10" x14ac:dyDescent="0.4">
      <c r="A6856" s="88" t="s">
        <v>2532</v>
      </c>
      <c r="B6856" s="86">
        <v>2017</v>
      </c>
      <c r="C6856" s="87" t="s">
        <v>1054</v>
      </c>
      <c r="D6856" s="88" t="s">
        <v>1064</v>
      </c>
      <c r="E6856" s="88" t="s">
        <v>96</v>
      </c>
      <c r="F6856" s="89">
        <v>113826482</v>
      </c>
      <c r="G6856" s="88">
        <v>4</v>
      </c>
      <c r="H6856" s="89">
        <v>17591723</v>
      </c>
      <c r="J6856" s="48"/>
    </row>
    <row r="6857" spans="1:10" x14ac:dyDescent="0.4">
      <c r="A6857" s="88" t="s">
        <v>2531</v>
      </c>
      <c r="B6857" s="86">
        <v>2015</v>
      </c>
      <c r="C6857" s="87" t="s">
        <v>1054</v>
      </c>
      <c r="D6857" s="88" t="s">
        <v>100</v>
      </c>
      <c r="E6857" s="88" t="s">
        <v>106</v>
      </c>
      <c r="F6857" s="89">
        <v>159328951</v>
      </c>
      <c r="G6857" s="88">
        <v>5</v>
      </c>
      <c r="H6857" s="89">
        <v>12953576</v>
      </c>
      <c r="J6857" s="48"/>
    </row>
    <row r="6858" spans="1:10" x14ac:dyDescent="0.4">
      <c r="A6858" s="88" t="s">
        <v>2531</v>
      </c>
      <c r="B6858" s="86">
        <v>2015</v>
      </c>
      <c r="C6858" s="87" t="s">
        <v>1054</v>
      </c>
      <c r="D6858" s="88" t="s">
        <v>100</v>
      </c>
      <c r="E6858" s="88" t="s">
        <v>106</v>
      </c>
      <c r="F6858" s="89">
        <v>236981350</v>
      </c>
      <c r="G6858" s="88">
        <v>3</v>
      </c>
      <c r="H6858" s="89">
        <v>31430770</v>
      </c>
      <c r="J6858" s="48"/>
    </row>
    <row r="6859" spans="1:10" x14ac:dyDescent="0.4">
      <c r="A6859" s="88" t="s">
        <v>2530</v>
      </c>
      <c r="B6859" s="86">
        <v>2015</v>
      </c>
      <c r="C6859" s="87" t="s">
        <v>1054</v>
      </c>
      <c r="D6859" s="88" t="s">
        <v>1051</v>
      </c>
      <c r="E6859" s="88" t="s">
        <v>96</v>
      </c>
      <c r="F6859" s="89">
        <v>118388598</v>
      </c>
      <c r="G6859" s="88">
        <v>3</v>
      </c>
      <c r="H6859" s="89">
        <v>32862188</v>
      </c>
      <c r="J6859" s="48"/>
    </row>
    <row r="6860" spans="1:10" x14ac:dyDescent="0.4">
      <c r="A6860" s="88" t="s">
        <v>2529</v>
      </c>
      <c r="B6860" s="86">
        <v>2015</v>
      </c>
      <c r="C6860" s="87" t="s">
        <v>1052</v>
      </c>
      <c r="D6860" s="88" t="s">
        <v>1064</v>
      </c>
      <c r="E6860" s="88" t="s">
        <v>106</v>
      </c>
      <c r="F6860" s="89">
        <v>149214555</v>
      </c>
      <c r="G6860" s="88">
        <v>4</v>
      </c>
      <c r="H6860" s="89">
        <v>24732170</v>
      </c>
      <c r="J6860" s="48"/>
    </row>
    <row r="6861" spans="1:10" x14ac:dyDescent="0.4">
      <c r="A6861" s="88" t="s">
        <v>2528</v>
      </c>
      <c r="B6861" s="86">
        <v>2015</v>
      </c>
      <c r="C6861" s="87" t="s">
        <v>1054</v>
      </c>
      <c r="D6861" s="88" t="s">
        <v>1051</v>
      </c>
      <c r="E6861" s="88" t="s">
        <v>106</v>
      </c>
      <c r="F6861" s="89">
        <v>189700106</v>
      </c>
      <c r="G6861" s="88">
        <v>3</v>
      </c>
      <c r="H6861" s="89">
        <v>26606148</v>
      </c>
      <c r="J6861" s="48"/>
    </row>
    <row r="6862" spans="1:10" x14ac:dyDescent="0.4">
      <c r="A6862" s="88" t="s">
        <v>2528</v>
      </c>
      <c r="B6862" s="86">
        <v>2016</v>
      </c>
      <c r="C6862" s="87" t="s">
        <v>1054</v>
      </c>
      <c r="D6862" s="88" t="s">
        <v>1051</v>
      </c>
      <c r="E6862" s="88" t="s">
        <v>106</v>
      </c>
      <c r="F6862" s="89">
        <v>146072007</v>
      </c>
      <c r="G6862" s="88">
        <v>1</v>
      </c>
      <c r="H6862" s="89">
        <v>23377275</v>
      </c>
      <c r="J6862" s="48"/>
    </row>
    <row r="6863" spans="1:10" x14ac:dyDescent="0.4">
      <c r="A6863" s="88" t="s">
        <v>2528</v>
      </c>
      <c r="B6863" s="86">
        <v>2016</v>
      </c>
      <c r="C6863" s="87" t="s">
        <v>1054</v>
      </c>
      <c r="D6863" s="88" t="s">
        <v>1051</v>
      </c>
      <c r="E6863" s="88" t="s">
        <v>106</v>
      </c>
      <c r="F6863" s="89">
        <v>141119577</v>
      </c>
      <c r="G6863" s="88">
        <v>2</v>
      </c>
      <c r="H6863" s="89">
        <v>29674588</v>
      </c>
      <c r="J6863" s="48"/>
    </row>
    <row r="6864" spans="1:10" x14ac:dyDescent="0.4">
      <c r="A6864" s="88" t="s">
        <v>2528</v>
      </c>
      <c r="B6864" s="86">
        <v>2016</v>
      </c>
      <c r="C6864" s="87" t="s">
        <v>1054</v>
      </c>
      <c r="D6864" s="88" t="s">
        <v>1051</v>
      </c>
      <c r="E6864" s="88" t="s">
        <v>106</v>
      </c>
      <c r="F6864" s="89">
        <v>185278832</v>
      </c>
      <c r="G6864" s="88">
        <v>1</v>
      </c>
      <c r="H6864" s="89">
        <v>30504685</v>
      </c>
      <c r="J6864" s="48"/>
    </row>
    <row r="6865" spans="1:10" x14ac:dyDescent="0.4">
      <c r="A6865" s="88" t="s">
        <v>2528</v>
      </c>
      <c r="B6865" s="86">
        <v>2017</v>
      </c>
      <c r="C6865" s="87" t="s">
        <v>1054</v>
      </c>
      <c r="D6865" s="88" t="s">
        <v>1051</v>
      </c>
      <c r="E6865" s="88" t="s">
        <v>106</v>
      </c>
      <c r="F6865" s="89">
        <v>161558864</v>
      </c>
      <c r="G6865" s="88">
        <v>1</v>
      </c>
      <c r="H6865" s="89">
        <v>30101766</v>
      </c>
      <c r="J6865" s="48"/>
    </row>
    <row r="6866" spans="1:10" x14ac:dyDescent="0.4">
      <c r="A6866" s="88" t="s">
        <v>2527</v>
      </c>
      <c r="B6866" s="86">
        <v>2015</v>
      </c>
      <c r="C6866" s="87" t="s">
        <v>1054</v>
      </c>
      <c r="D6866" s="88" t="s">
        <v>1051</v>
      </c>
      <c r="E6866" s="88" t="s">
        <v>96</v>
      </c>
      <c r="F6866" s="89">
        <v>162546180</v>
      </c>
      <c r="G6866" s="88">
        <v>5</v>
      </c>
      <c r="H6866" s="89">
        <v>14271965</v>
      </c>
      <c r="J6866" s="48"/>
    </row>
    <row r="6867" spans="1:10" x14ac:dyDescent="0.4">
      <c r="A6867" s="88" t="s">
        <v>2526</v>
      </c>
      <c r="B6867" s="86">
        <v>2014</v>
      </c>
      <c r="C6867" s="87" t="s">
        <v>1054</v>
      </c>
      <c r="D6867" s="88" t="s">
        <v>1051</v>
      </c>
      <c r="E6867" s="88" t="s">
        <v>104</v>
      </c>
      <c r="F6867" s="89">
        <v>128662951</v>
      </c>
      <c r="G6867" s="88">
        <v>1</v>
      </c>
      <c r="H6867" s="89">
        <v>13321214</v>
      </c>
      <c r="J6867" s="48"/>
    </row>
    <row r="6868" spans="1:10" x14ac:dyDescent="0.4">
      <c r="A6868" s="88" t="s">
        <v>2526</v>
      </c>
      <c r="B6868" s="86">
        <v>2014</v>
      </c>
      <c r="C6868" s="87" t="s">
        <v>1054</v>
      </c>
      <c r="D6868" s="88" t="s">
        <v>1051</v>
      </c>
      <c r="E6868" s="88" t="s">
        <v>104</v>
      </c>
      <c r="F6868" s="89">
        <v>122597724</v>
      </c>
      <c r="G6868" s="88">
        <v>2</v>
      </c>
      <c r="H6868" s="89">
        <v>15762189</v>
      </c>
      <c r="J6868" s="48"/>
    </row>
    <row r="6869" spans="1:10" x14ac:dyDescent="0.4">
      <c r="A6869" s="88" t="s">
        <v>2526</v>
      </c>
      <c r="B6869" s="86">
        <v>2017</v>
      </c>
      <c r="C6869" s="87" t="s">
        <v>1054</v>
      </c>
      <c r="D6869" s="88" t="s">
        <v>1051</v>
      </c>
      <c r="E6869" s="88" t="s">
        <v>104</v>
      </c>
      <c r="F6869" s="89">
        <v>153845201</v>
      </c>
      <c r="G6869" s="88">
        <v>5</v>
      </c>
      <c r="H6869" s="89">
        <v>31123921</v>
      </c>
      <c r="J6869" s="48"/>
    </row>
    <row r="6870" spans="1:10" x14ac:dyDescent="0.4">
      <c r="A6870" s="88" t="s">
        <v>2526</v>
      </c>
      <c r="B6870" s="86">
        <v>2017</v>
      </c>
      <c r="C6870" s="87" t="s">
        <v>1054</v>
      </c>
      <c r="D6870" s="88" t="s">
        <v>1051</v>
      </c>
      <c r="E6870" s="88" t="s">
        <v>104</v>
      </c>
      <c r="F6870" s="89">
        <v>93270384</v>
      </c>
      <c r="G6870" s="88">
        <v>4</v>
      </c>
      <c r="H6870" s="89">
        <v>31720417</v>
      </c>
      <c r="J6870" s="48"/>
    </row>
    <row r="6871" spans="1:10" x14ac:dyDescent="0.4">
      <c r="A6871" s="88" t="s">
        <v>2526</v>
      </c>
      <c r="B6871" s="86">
        <v>2017</v>
      </c>
      <c r="C6871" s="87" t="s">
        <v>1054</v>
      </c>
      <c r="D6871" s="88" t="s">
        <v>1051</v>
      </c>
      <c r="E6871" s="88" t="s">
        <v>104</v>
      </c>
      <c r="F6871" s="89">
        <v>234267960</v>
      </c>
      <c r="G6871" s="88">
        <v>3</v>
      </c>
      <c r="H6871" s="89">
        <v>19640040</v>
      </c>
      <c r="J6871" s="48"/>
    </row>
    <row r="6872" spans="1:10" x14ac:dyDescent="0.4">
      <c r="A6872" s="88" t="s">
        <v>2525</v>
      </c>
      <c r="B6872" s="86">
        <v>2016</v>
      </c>
      <c r="C6872" s="87" t="s">
        <v>1052</v>
      </c>
      <c r="D6872" s="88" t="s">
        <v>100</v>
      </c>
      <c r="E6872" s="88" t="s">
        <v>96</v>
      </c>
      <c r="F6872" s="89">
        <v>207166511</v>
      </c>
      <c r="G6872" s="88">
        <v>3</v>
      </c>
      <c r="H6872" s="89">
        <v>15008245</v>
      </c>
      <c r="J6872" s="48"/>
    </row>
    <row r="6873" spans="1:10" x14ac:dyDescent="0.4">
      <c r="A6873" s="88" t="s">
        <v>2525</v>
      </c>
      <c r="B6873" s="86">
        <v>2016</v>
      </c>
      <c r="C6873" s="87" t="s">
        <v>1052</v>
      </c>
      <c r="D6873" s="88" t="s">
        <v>100</v>
      </c>
      <c r="E6873" s="88" t="s">
        <v>96</v>
      </c>
      <c r="F6873" s="89">
        <v>228575329</v>
      </c>
      <c r="G6873" s="88">
        <v>5</v>
      </c>
      <c r="H6873" s="89">
        <v>10971212</v>
      </c>
      <c r="J6873" s="48"/>
    </row>
    <row r="6874" spans="1:10" x14ac:dyDescent="0.4">
      <c r="A6874" s="88" t="s">
        <v>2524</v>
      </c>
      <c r="B6874" s="86">
        <v>2016</v>
      </c>
      <c r="C6874" s="87" t="s">
        <v>1061</v>
      </c>
      <c r="D6874" s="88" t="s">
        <v>100</v>
      </c>
      <c r="E6874" s="88" t="s">
        <v>102</v>
      </c>
      <c r="F6874" s="89">
        <v>133139397</v>
      </c>
      <c r="G6874" s="88">
        <v>3</v>
      </c>
      <c r="H6874" s="89">
        <v>31397549</v>
      </c>
      <c r="J6874" s="48"/>
    </row>
    <row r="6875" spans="1:10" x14ac:dyDescent="0.4">
      <c r="A6875" s="88" t="s">
        <v>2524</v>
      </c>
      <c r="B6875" s="86">
        <v>2016</v>
      </c>
      <c r="C6875" s="87" t="s">
        <v>1061</v>
      </c>
      <c r="D6875" s="88" t="s">
        <v>100</v>
      </c>
      <c r="E6875" s="88" t="s">
        <v>102</v>
      </c>
      <c r="F6875" s="89">
        <v>109689724</v>
      </c>
      <c r="G6875" s="88">
        <v>5</v>
      </c>
      <c r="H6875" s="89">
        <v>21725478</v>
      </c>
      <c r="J6875" s="48"/>
    </row>
    <row r="6876" spans="1:10" x14ac:dyDescent="0.4">
      <c r="A6876" s="88" t="s">
        <v>2523</v>
      </c>
      <c r="B6876" s="86">
        <v>2016</v>
      </c>
      <c r="C6876" s="87" t="s">
        <v>1052</v>
      </c>
      <c r="D6876" s="88" t="s">
        <v>1051</v>
      </c>
      <c r="E6876" s="88" t="s">
        <v>96</v>
      </c>
      <c r="F6876" s="89">
        <v>135667707</v>
      </c>
      <c r="G6876" s="88">
        <v>2</v>
      </c>
      <c r="H6876" s="89">
        <v>22756327</v>
      </c>
      <c r="J6876" s="48"/>
    </row>
    <row r="6877" spans="1:10" x14ac:dyDescent="0.4">
      <c r="A6877" s="88" t="s">
        <v>2522</v>
      </c>
      <c r="B6877" s="86">
        <v>2016</v>
      </c>
      <c r="C6877" s="87" t="s">
        <v>1052</v>
      </c>
      <c r="D6877" s="88" t="s">
        <v>1051</v>
      </c>
      <c r="E6877" s="88" t="s">
        <v>96</v>
      </c>
      <c r="F6877" s="89">
        <v>206850508</v>
      </c>
      <c r="G6877" s="88">
        <v>1</v>
      </c>
      <c r="H6877" s="89">
        <v>12177733</v>
      </c>
      <c r="J6877" s="48"/>
    </row>
    <row r="6878" spans="1:10" x14ac:dyDescent="0.4">
      <c r="A6878" s="88" t="s">
        <v>2521</v>
      </c>
      <c r="B6878" s="86">
        <v>2016</v>
      </c>
      <c r="C6878" s="87" t="s">
        <v>1052</v>
      </c>
      <c r="D6878" s="88" t="s">
        <v>100</v>
      </c>
      <c r="E6878" s="88" t="s">
        <v>96</v>
      </c>
      <c r="F6878" s="89">
        <v>97669948</v>
      </c>
      <c r="G6878" s="88">
        <v>2</v>
      </c>
      <c r="H6878" s="89">
        <v>25168366</v>
      </c>
      <c r="J6878" s="48"/>
    </row>
    <row r="6879" spans="1:10" x14ac:dyDescent="0.4">
      <c r="A6879" s="88" t="s">
        <v>2520</v>
      </c>
      <c r="B6879" s="86">
        <v>2016</v>
      </c>
      <c r="C6879" s="87" t="s">
        <v>1054</v>
      </c>
      <c r="D6879" s="88" t="s">
        <v>1051</v>
      </c>
      <c r="E6879" s="88" t="s">
        <v>104</v>
      </c>
      <c r="F6879" s="89">
        <v>119046374</v>
      </c>
      <c r="G6879" s="88">
        <v>4</v>
      </c>
      <c r="H6879" s="89">
        <v>33260917</v>
      </c>
      <c r="J6879" s="48"/>
    </row>
    <row r="6880" spans="1:10" x14ac:dyDescent="0.4">
      <c r="A6880" s="88" t="s">
        <v>2520</v>
      </c>
      <c r="B6880" s="86">
        <v>2016</v>
      </c>
      <c r="C6880" s="87" t="s">
        <v>1054</v>
      </c>
      <c r="D6880" s="88" t="s">
        <v>1051</v>
      </c>
      <c r="E6880" s="88" t="s">
        <v>104</v>
      </c>
      <c r="F6880" s="89">
        <v>229809970</v>
      </c>
      <c r="G6880" s="88">
        <v>4</v>
      </c>
      <c r="H6880" s="89">
        <v>31591207</v>
      </c>
      <c r="J6880" s="48"/>
    </row>
    <row r="6881" spans="1:10" x14ac:dyDescent="0.4">
      <c r="A6881" s="88" t="s">
        <v>2520</v>
      </c>
      <c r="B6881" s="86">
        <v>2014</v>
      </c>
      <c r="C6881" s="87" t="s">
        <v>1054</v>
      </c>
      <c r="D6881" s="88" t="s">
        <v>1051</v>
      </c>
      <c r="E6881" s="88" t="s">
        <v>104</v>
      </c>
      <c r="F6881" s="89">
        <v>245815142</v>
      </c>
      <c r="G6881" s="88">
        <v>3</v>
      </c>
      <c r="H6881" s="89">
        <v>13194344</v>
      </c>
      <c r="J6881" s="48"/>
    </row>
    <row r="6882" spans="1:10" x14ac:dyDescent="0.4">
      <c r="A6882" s="88" t="s">
        <v>2520</v>
      </c>
      <c r="B6882" s="86">
        <v>2014</v>
      </c>
      <c r="C6882" s="87" t="s">
        <v>1054</v>
      </c>
      <c r="D6882" s="88" t="s">
        <v>1051</v>
      </c>
      <c r="E6882" s="88" t="s">
        <v>104</v>
      </c>
      <c r="F6882" s="89">
        <v>94551435</v>
      </c>
      <c r="G6882" s="88">
        <v>2</v>
      </c>
      <c r="H6882" s="89">
        <v>24007452</v>
      </c>
      <c r="J6882" s="48"/>
    </row>
    <row r="6883" spans="1:10" x14ac:dyDescent="0.4">
      <c r="A6883" s="88" t="s">
        <v>2519</v>
      </c>
      <c r="B6883" s="86">
        <v>2017</v>
      </c>
      <c r="C6883" s="87" t="s">
        <v>1052</v>
      </c>
      <c r="D6883" s="88" t="s">
        <v>1051</v>
      </c>
      <c r="E6883" s="88" t="s">
        <v>106</v>
      </c>
      <c r="F6883" s="89">
        <v>98269224</v>
      </c>
      <c r="G6883" s="88">
        <v>4</v>
      </c>
      <c r="H6883" s="89">
        <v>34841709</v>
      </c>
      <c r="J6883" s="48"/>
    </row>
    <row r="6884" spans="1:10" x14ac:dyDescent="0.4">
      <c r="A6884" s="88" t="s">
        <v>2518</v>
      </c>
      <c r="B6884" s="86">
        <v>2017</v>
      </c>
      <c r="C6884" s="87" t="s">
        <v>1061</v>
      </c>
      <c r="D6884" s="88" t="s">
        <v>1051</v>
      </c>
      <c r="E6884" s="88" t="s">
        <v>102</v>
      </c>
      <c r="F6884" s="89">
        <v>208992553</v>
      </c>
      <c r="G6884" s="88">
        <v>3</v>
      </c>
      <c r="H6884" s="89">
        <v>22636850</v>
      </c>
      <c r="J6884" s="48"/>
    </row>
    <row r="6885" spans="1:10" x14ac:dyDescent="0.4">
      <c r="A6885" s="88" t="s">
        <v>2518</v>
      </c>
      <c r="B6885" s="86">
        <v>2014</v>
      </c>
      <c r="C6885" s="87" t="s">
        <v>1061</v>
      </c>
      <c r="D6885" s="88" t="s">
        <v>1051</v>
      </c>
      <c r="E6885" s="88" t="s">
        <v>102</v>
      </c>
      <c r="F6885" s="89">
        <v>158297159</v>
      </c>
      <c r="G6885" s="88">
        <v>2</v>
      </c>
      <c r="H6885" s="89">
        <v>15230738</v>
      </c>
      <c r="J6885" s="48"/>
    </row>
    <row r="6886" spans="1:10" x14ac:dyDescent="0.4">
      <c r="A6886" s="88" t="s">
        <v>2518</v>
      </c>
      <c r="B6886" s="86">
        <v>2017</v>
      </c>
      <c r="C6886" s="87" t="s">
        <v>1061</v>
      </c>
      <c r="D6886" s="88" t="s">
        <v>1051</v>
      </c>
      <c r="E6886" s="88" t="s">
        <v>102</v>
      </c>
      <c r="F6886" s="89">
        <v>158909928</v>
      </c>
      <c r="G6886" s="88">
        <v>2</v>
      </c>
      <c r="H6886" s="89">
        <v>13516986</v>
      </c>
      <c r="J6886" s="48"/>
    </row>
    <row r="6887" spans="1:10" x14ac:dyDescent="0.4">
      <c r="A6887" s="88" t="s">
        <v>2517</v>
      </c>
      <c r="B6887" s="86">
        <v>2017</v>
      </c>
      <c r="C6887" s="87" t="s">
        <v>1054</v>
      </c>
      <c r="D6887" s="88" t="s">
        <v>1051</v>
      </c>
      <c r="E6887" s="88" t="s">
        <v>102</v>
      </c>
      <c r="F6887" s="89">
        <v>91339336</v>
      </c>
      <c r="G6887" s="88">
        <v>3</v>
      </c>
      <c r="H6887" s="89">
        <v>24681493</v>
      </c>
      <c r="J6887" s="48"/>
    </row>
    <row r="6888" spans="1:10" x14ac:dyDescent="0.4">
      <c r="A6888" s="88" t="s">
        <v>2516</v>
      </c>
      <c r="B6888" s="86">
        <v>2015</v>
      </c>
      <c r="C6888" s="87" t="s">
        <v>1052</v>
      </c>
      <c r="D6888" s="88" t="s">
        <v>1051</v>
      </c>
      <c r="E6888" s="88" t="s">
        <v>102</v>
      </c>
      <c r="F6888" s="89">
        <v>182522075</v>
      </c>
      <c r="G6888" s="88">
        <v>1</v>
      </c>
      <c r="H6888" s="89">
        <v>21852169</v>
      </c>
      <c r="J6888" s="48"/>
    </row>
    <row r="6889" spans="1:10" x14ac:dyDescent="0.4">
      <c r="A6889" s="88" t="s">
        <v>2515</v>
      </c>
      <c r="B6889" s="86">
        <v>2015</v>
      </c>
      <c r="C6889" s="87" t="s">
        <v>1054</v>
      </c>
      <c r="D6889" s="88" t="s">
        <v>1051</v>
      </c>
      <c r="E6889" s="88" t="s">
        <v>96</v>
      </c>
      <c r="F6889" s="89">
        <v>156887969</v>
      </c>
      <c r="G6889" s="88">
        <v>5</v>
      </c>
      <c r="H6889" s="89">
        <v>34766508</v>
      </c>
      <c r="J6889" s="48"/>
    </row>
    <row r="6890" spans="1:10" x14ac:dyDescent="0.4">
      <c r="A6890" s="88" t="s">
        <v>2514</v>
      </c>
      <c r="B6890" s="86">
        <v>2016</v>
      </c>
      <c r="C6890" s="87" t="s">
        <v>1061</v>
      </c>
      <c r="D6890" s="88" t="s">
        <v>1051</v>
      </c>
      <c r="E6890" s="88" t="s">
        <v>102</v>
      </c>
      <c r="F6890" s="89">
        <v>176519581</v>
      </c>
      <c r="G6890" s="88">
        <v>5</v>
      </c>
      <c r="H6890" s="89">
        <v>30699076</v>
      </c>
      <c r="J6890" s="48"/>
    </row>
    <row r="6891" spans="1:10" x14ac:dyDescent="0.4">
      <c r="A6891" s="88" t="s">
        <v>2513</v>
      </c>
      <c r="B6891" s="86">
        <v>2016</v>
      </c>
      <c r="C6891" s="87" t="s">
        <v>1054</v>
      </c>
      <c r="D6891" s="88" t="s">
        <v>1051</v>
      </c>
      <c r="E6891" s="88" t="s">
        <v>96</v>
      </c>
      <c r="F6891" s="89">
        <v>142087625</v>
      </c>
      <c r="G6891" s="88">
        <v>3</v>
      </c>
      <c r="H6891" s="89">
        <v>25369285</v>
      </c>
      <c r="J6891" s="48"/>
    </row>
    <row r="6892" spans="1:10" x14ac:dyDescent="0.4">
      <c r="A6892" s="88" t="s">
        <v>2512</v>
      </c>
      <c r="B6892" s="86">
        <v>2016</v>
      </c>
      <c r="C6892" s="87" t="s">
        <v>1052</v>
      </c>
      <c r="D6892" s="88" t="s">
        <v>100</v>
      </c>
      <c r="E6892" s="88" t="s">
        <v>102</v>
      </c>
      <c r="F6892" s="89">
        <v>121881905</v>
      </c>
      <c r="G6892" s="88">
        <v>2</v>
      </c>
      <c r="H6892" s="89">
        <v>21072762</v>
      </c>
      <c r="J6892" s="48"/>
    </row>
    <row r="6893" spans="1:10" x14ac:dyDescent="0.4">
      <c r="A6893" s="88" t="s">
        <v>2512</v>
      </c>
      <c r="B6893" s="86">
        <v>2016</v>
      </c>
      <c r="C6893" s="87" t="s">
        <v>1052</v>
      </c>
      <c r="D6893" s="88" t="s">
        <v>100</v>
      </c>
      <c r="E6893" s="88" t="s">
        <v>102</v>
      </c>
      <c r="F6893" s="89">
        <v>248840119</v>
      </c>
      <c r="G6893" s="88">
        <v>2</v>
      </c>
      <c r="H6893" s="89">
        <v>34182808</v>
      </c>
      <c r="J6893" s="48"/>
    </row>
    <row r="6894" spans="1:10" x14ac:dyDescent="0.4">
      <c r="A6894" s="88" t="s">
        <v>2511</v>
      </c>
      <c r="B6894" s="86">
        <v>2016</v>
      </c>
      <c r="C6894" s="87" t="s">
        <v>1054</v>
      </c>
      <c r="D6894" s="88" t="s">
        <v>1051</v>
      </c>
      <c r="E6894" s="88" t="s">
        <v>102</v>
      </c>
      <c r="F6894" s="89">
        <v>132438777</v>
      </c>
      <c r="G6894" s="88">
        <v>3</v>
      </c>
      <c r="H6894" s="89">
        <v>18869547</v>
      </c>
      <c r="J6894" s="48"/>
    </row>
    <row r="6895" spans="1:10" x14ac:dyDescent="0.4">
      <c r="A6895" s="88" t="s">
        <v>2511</v>
      </c>
      <c r="B6895" s="86">
        <v>2016</v>
      </c>
      <c r="C6895" s="87" t="s">
        <v>1054</v>
      </c>
      <c r="D6895" s="88" t="s">
        <v>1051</v>
      </c>
      <c r="E6895" s="88" t="s">
        <v>102</v>
      </c>
      <c r="F6895" s="89">
        <v>183580800</v>
      </c>
      <c r="G6895" s="88">
        <v>3</v>
      </c>
      <c r="H6895" s="89">
        <v>30372601</v>
      </c>
      <c r="J6895" s="48"/>
    </row>
    <row r="6896" spans="1:10" x14ac:dyDescent="0.4">
      <c r="A6896" s="88" t="s">
        <v>2511</v>
      </c>
      <c r="B6896" s="86">
        <v>2017</v>
      </c>
      <c r="C6896" s="87" t="s">
        <v>1054</v>
      </c>
      <c r="D6896" s="88" t="s">
        <v>1051</v>
      </c>
      <c r="E6896" s="88" t="s">
        <v>102</v>
      </c>
      <c r="F6896" s="89">
        <v>108023876</v>
      </c>
      <c r="G6896" s="88">
        <v>3</v>
      </c>
      <c r="H6896" s="89">
        <v>19674001</v>
      </c>
      <c r="J6896" s="48"/>
    </row>
    <row r="6897" spans="1:10" x14ac:dyDescent="0.4">
      <c r="A6897" s="88" t="s">
        <v>2511</v>
      </c>
      <c r="B6897" s="86">
        <v>2017</v>
      </c>
      <c r="C6897" s="87" t="s">
        <v>1054</v>
      </c>
      <c r="D6897" s="88" t="s">
        <v>1051</v>
      </c>
      <c r="E6897" s="88" t="s">
        <v>102</v>
      </c>
      <c r="F6897" s="89">
        <v>245346408</v>
      </c>
      <c r="G6897" s="88">
        <v>2</v>
      </c>
      <c r="H6897" s="89">
        <v>12120076</v>
      </c>
      <c r="J6897" s="48"/>
    </row>
    <row r="6898" spans="1:10" x14ac:dyDescent="0.4">
      <c r="A6898" s="88" t="s">
        <v>2511</v>
      </c>
      <c r="B6898" s="86">
        <v>2017</v>
      </c>
      <c r="C6898" s="87" t="s">
        <v>1054</v>
      </c>
      <c r="D6898" s="88" t="s">
        <v>1051</v>
      </c>
      <c r="E6898" s="88" t="s">
        <v>102</v>
      </c>
      <c r="F6898" s="89">
        <v>130654579</v>
      </c>
      <c r="G6898" s="88">
        <v>2</v>
      </c>
      <c r="H6898" s="89">
        <v>33151843</v>
      </c>
      <c r="J6898" s="48"/>
    </row>
    <row r="6899" spans="1:10" x14ac:dyDescent="0.4">
      <c r="A6899" s="88" t="s">
        <v>2511</v>
      </c>
      <c r="B6899" s="86">
        <v>2017</v>
      </c>
      <c r="C6899" s="87" t="s">
        <v>1054</v>
      </c>
      <c r="D6899" s="88" t="s">
        <v>1051</v>
      </c>
      <c r="E6899" s="88" t="s">
        <v>102</v>
      </c>
      <c r="F6899" s="89">
        <v>125761195</v>
      </c>
      <c r="G6899" s="88">
        <v>5</v>
      </c>
      <c r="H6899" s="89">
        <v>23961344</v>
      </c>
      <c r="J6899" s="48"/>
    </row>
    <row r="6900" spans="1:10" x14ac:dyDescent="0.4">
      <c r="A6900" s="88" t="s">
        <v>2511</v>
      </c>
      <c r="B6900" s="86">
        <v>2017</v>
      </c>
      <c r="C6900" s="87" t="s">
        <v>1054</v>
      </c>
      <c r="D6900" s="88" t="s">
        <v>1051</v>
      </c>
      <c r="E6900" s="88" t="s">
        <v>102</v>
      </c>
      <c r="F6900" s="89">
        <v>154762217</v>
      </c>
      <c r="G6900" s="88">
        <v>3</v>
      </c>
      <c r="H6900" s="89">
        <v>18221134</v>
      </c>
      <c r="J6900" s="48"/>
    </row>
    <row r="6901" spans="1:10" x14ac:dyDescent="0.4">
      <c r="A6901" s="88" t="s">
        <v>2510</v>
      </c>
      <c r="B6901" s="86">
        <v>2015</v>
      </c>
      <c r="C6901" s="87" t="s">
        <v>1061</v>
      </c>
      <c r="D6901" s="88" t="s">
        <v>100</v>
      </c>
      <c r="E6901" s="88" t="s">
        <v>96</v>
      </c>
      <c r="F6901" s="89">
        <v>110818931</v>
      </c>
      <c r="G6901" s="88">
        <v>5</v>
      </c>
      <c r="H6901" s="89">
        <v>31428688</v>
      </c>
      <c r="J6901" s="48"/>
    </row>
    <row r="6902" spans="1:10" x14ac:dyDescent="0.4">
      <c r="A6902" s="88" t="s">
        <v>2510</v>
      </c>
      <c r="B6902" s="86">
        <v>2015</v>
      </c>
      <c r="C6902" s="87" t="s">
        <v>1061</v>
      </c>
      <c r="D6902" s="88" t="s">
        <v>100</v>
      </c>
      <c r="E6902" s="88" t="s">
        <v>96</v>
      </c>
      <c r="F6902" s="89">
        <v>209887638</v>
      </c>
      <c r="G6902" s="88">
        <v>4</v>
      </c>
      <c r="H6902" s="89">
        <v>11152004</v>
      </c>
      <c r="J6902" s="48"/>
    </row>
    <row r="6903" spans="1:10" x14ac:dyDescent="0.4">
      <c r="A6903" s="88" t="s">
        <v>2509</v>
      </c>
      <c r="B6903" s="86">
        <v>2015</v>
      </c>
      <c r="C6903" s="87" t="s">
        <v>1052</v>
      </c>
      <c r="D6903" s="88" t="s">
        <v>1051</v>
      </c>
      <c r="E6903" s="88" t="s">
        <v>96</v>
      </c>
      <c r="F6903" s="89">
        <v>202559669</v>
      </c>
      <c r="G6903" s="88">
        <v>2</v>
      </c>
      <c r="H6903" s="89">
        <v>27584180</v>
      </c>
      <c r="J6903" s="48"/>
    </row>
    <row r="6904" spans="1:10" x14ac:dyDescent="0.4">
      <c r="A6904" s="88" t="s">
        <v>2509</v>
      </c>
      <c r="B6904" s="86">
        <v>2015</v>
      </c>
      <c r="C6904" s="87" t="s">
        <v>1052</v>
      </c>
      <c r="D6904" s="88" t="s">
        <v>1051</v>
      </c>
      <c r="E6904" s="88" t="s">
        <v>96</v>
      </c>
      <c r="F6904" s="89">
        <v>224671384</v>
      </c>
      <c r="G6904" s="88">
        <v>4</v>
      </c>
      <c r="H6904" s="89">
        <v>23936587</v>
      </c>
      <c r="J6904" s="48"/>
    </row>
    <row r="6905" spans="1:10" x14ac:dyDescent="0.4">
      <c r="A6905" s="88" t="s">
        <v>2508</v>
      </c>
      <c r="B6905" s="86">
        <v>2017</v>
      </c>
      <c r="C6905" s="87" t="s">
        <v>1054</v>
      </c>
      <c r="D6905" s="88" t="s">
        <v>100</v>
      </c>
      <c r="E6905" s="88" t="s">
        <v>102</v>
      </c>
      <c r="F6905" s="89">
        <v>135081175</v>
      </c>
      <c r="G6905" s="88">
        <v>3</v>
      </c>
      <c r="H6905" s="89">
        <v>22747378</v>
      </c>
      <c r="J6905" s="48"/>
    </row>
    <row r="6906" spans="1:10" x14ac:dyDescent="0.4">
      <c r="A6906" s="88" t="s">
        <v>2507</v>
      </c>
      <c r="B6906" s="86">
        <v>2017</v>
      </c>
      <c r="C6906" s="87" t="s">
        <v>1054</v>
      </c>
      <c r="D6906" s="88" t="s">
        <v>100</v>
      </c>
      <c r="E6906" s="88" t="s">
        <v>96</v>
      </c>
      <c r="F6906" s="89">
        <v>151939023</v>
      </c>
      <c r="G6906" s="88">
        <v>5</v>
      </c>
      <c r="H6906" s="89">
        <v>25777460</v>
      </c>
      <c r="J6906" s="48"/>
    </row>
    <row r="6907" spans="1:10" x14ac:dyDescent="0.4">
      <c r="A6907" s="88" t="s">
        <v>2506</v>
      </c>
      <c r="B6907" s="86">
        <v>2014</v>
      </c>
      <c r="C6907" s="87" t="s">
        <v>1054</v>
      </c>
      <c r="D6907" s="88" t="s">
        <v>100</v>
      </c>
      <c r="E6907" s="88" t="s">
        <v>104</v>
      </c>
      <c r="F6907" s="89">
        <v>144107088</v>
      </c>
      <c r="G6907" s="88">
        <v>5</v>
      </c>
      <c r="H6907" s="89">
        <v>30557294</v>
      </c>
      <c r="J6907" s="48"/>
    </row>
    <row r="6908" spans="1:10" x14ac:dyDescent="0.4">
      <c r="A6908" s="88" t="s">
        <v>2505</v>
      </c>
      <c r="B6908" s="86">
        <v>2017</v>
      </c>
      <c r="C6908" s="87" t="s">
        <v>1054</v>
      </c>
      <c r="D6908" s="88" t="s">
        <v>1051</v>
      </c>
      <c r="E6908" s="88" t="s">
        <v>96</v>
      </c>
      <c r="F6908" s="89">
        <v>164696822</v>
      </c>
      <c r="G6908" s="88">
        <v>3</v>
      </c>
      <c r="H6908" s="89">
        <v>19067065</v>
      </c>
      <c r="J6908" s="48"/>
    </row>
    <row r="6909" spans="1:10" x14ac:dyDescent="0.4">
      <c r="A6909" s="88" t="s">
        <v>2505</v>
      </c>
      <c r="B6909" s="86">
        <v>2017</v>
      </c>
      <c r="C6909" s="87" t="s">
        <v>1054</v>
      </c>
      <c r="D6909" s="88" t="s">
        <v>1051</v>
      </c>
      <c r="E6909" s="88" t="s">
        <v>96</v>
      </c>
      <c r="F6909" s="89">
        <v>108574737</v>
      </c>
      <c r="G6909" s="88">
        <v>2</v>
      </c>
      <c r="H6909" s="89">
        <v>25377907</v>
      </c>
      <c r="J6909" s="48"/>
    </row>
    <row r="6910" spans="1:10" x14ac:dyDescent="0.4">
      <c r="A6910" s="88" t="s">
        <v>2504</v>
      </c>
      <c r="B6910" s="86">
        <v>2017</v>
      </c>
      <c r="C6910" s="87" t="s">
        <v>1054</v>
      </c>
      <c r="D6910" s="88" t="s">
        <v>100</v>
      </c>
      <c r="E6910" s="88" t="s">
        <v>102</v>
      </c>
      <c r="F6910" s="89">
        <v>129152502</v>
      </c>
      <c r="G6910" s="88">
        <v>1</v>
      </c>
      <c r="H6910" s="89">
        <v>11573236</v>
      </c>
      <c r="J6910" s="48"/>
    </row>
    <row r="6911" spans="1:10" x14ac:dyDescent="0.4">
      <c r="A6911" s="88" t="s">
        <v>2504</v>
      </c>
      <c r="B6911" s="86">
        <v>2017</v>
      </c>
      <c r="C6911" s="87" t="s">
        <v>1054</v>
      </c>
      <c r="D6911" s="88" t="s">
        <v>100</v>
      </c>
      <c r="E6911" s="88" t="s">
        <v>102</v>
      </c>
      <c r="F6911" s="89">
        <v>197985551</v>
      </c>
      <c r="G6911" s="88">
        <v>1</v>
      </c>
      <c r="H6911" s="89">
        <v>22040597</v>
      </c>
      <c r="J6911" s="48"/>
    </row>
    <row r="6912" spans="1:10" x14ac:dyDescent="0.4">
      <c r="A6912" s="88" t="s">
        <v>2503</v>
      </c>
      <c r="B6912" s="86">
        <v>2016</v>
      </c>
      <c r="C6912" s="87" t="s">
        <v>1052</v>
      </c>
      <c r="D6912" s="88" t="s">
        <v>1051</v>
      </c>
      <c r="E6912" s="88" t="s">
        <v>104</v>
      </c>
      <c r="F6912" s="89">
        <v>176306156</v>
      </c>
      <c r="G6912" s="88">
        <v>4</v>
      </c>
      <c r="H6912" s="89">
        <v>24543275</v>
      </c>
      <c r="J6912" s="48"/>
    </row>
    <row r="6913" spans="1:10" x14ac:dyDescent="0.4">
      <c r="A6913" s="88" t="s">
        <v>2503</v>
      </c>
      <c r="B6913" s="86">
        <v>2016</v>
      </c>
      <c r="C6913" s="87" t="s">
        <v>1052</v>
      </c>
      <c r="D6913" s="88" t="s">
        <v>1051</v>
      </c>
      <c r="E6913" s="88" t="s">
        <v>104</v>
      </c>
      <c r="F6913" s="89">
        <v>249510103</v>
      </c>
      <c r="G6913" s="88">
        <v>1</v>
      </c>
      <c r="H6913" s="89">
        <v>20355718</v>
      </c>
      <c r="J6913" s="48"/>
    </row>
    <row r="6914" spans="1:10" x14ac:dyDescent="0.4">
      <c r="A6914" s="88" t="s">
        <v>2502</v>
      </c>
      <c r="B6914" s="86">
        <v>2015</v>
      </c>
      <c r="C6914" s="87" t="s">
        <v>1054</v>
      </c>
      <c r="D6914" s="88" t="s">
        <v>1051</v>
      </c>
      <c r="E6914" s="88" t="s">
        <v>102</v>
      </c>
      <c r="F6914" s="89">
        <v>123134072</v>
      </c>
      <c r="G6914" s="88">
        <v>5</v>
      </c>
      <c r="H6914" s="89">
        <v>17090640</v>
      </c>
      <c r="J6914" s="48"/>
    </row>
    <row r="6915" spans="1:10" x14ac:dyDescent="0.4">
      <c r="A6915" s="88" t="s">
        <v>2502</v>
      </c>
      <c r="B6915" s="86">
        <v>2017</v>
      </c>
      <c r="C6915" s="87" t="s">
        <v>1054</v>
      </c>
      <c r="D6915" s="88" t="s">
        <v>1051</v>
      </c>
      <c r="E6915" s="88" t="s">
        <v>102</v>
      </c>
      <c r="F6915" s="89">
        <v>201291037</v>
      </c>
      <c r="G6915" s="88">
        <v>2</v>
      </c>
      <c r="H6915" s="89">
        <v>30604503</v>
      </c>
      <c r="J6915" s="48"/>
    </row>
    <row r="6916" spans="1:10" x14ac:dyDescent="0.4">
      <c r="A6916" s="88" t="s">
        <v>2501</v>
      </c>
      <c r="B6916" s="86">
        <v>2017</v>
      </c>
      <c r="C6916" s="87" t="s">
        <v>1054</v>
      </c>
      <c r="D6916" s="88" t="s">
        <v>1051</v>
      </c>
      <c r="E6916" s="88" t="s">
        <v>104</v>
      </c>
      <c r="F6916" s="89">
        <v>114420369</v>
      </c>
      <c r="G6916" s="88">
        <v>1</v>
      </c>
      <c r="H6916" s="89">
        <v>22392230</v>
      </c>
      <c r="J6916" s="48"/>
    </row>
    <row r="6917" spans="1:10" x14ac:dyDescent="0.4">
      <c r="A6917" s="88" t="s">
        <v>2501</v>
      </c>
      <c r="B6917" s="86">
        <v>2014</v>
      </c>
      <c r="C6917" s="87" t="s">
        <v>1054</v>
      </c>
      <c r="D6917" s="88" t="s">
        <v>1051</v>
      </c>
      <c r="E6917" s="88" t="s">
        <v>104</v>
      </c>
      <c r="F6917" s="89">
        <v>204109407</v>
      </c>
      <c r="G6917" s="88">
        <v>1</v>
      </c>
      <c r="H6917" s="89">
        <v>15721596</v>
      </c>
      <c r="J6917" s="48"/>
    </row>
    <row r="6918" spans="1:10" x14ac:dyDescent="0.4">
      <c r="A6918" s="88" t="s">
        <v>2500</v>
      </c>
      <c r="B6918" s="86">
        <v>2015</v>
      </c>
      <c r="C6918" s="87" t="s">
        <v>1054</v>
      </c>
      <c r="D6918" s="88" t="s">
        <v>1064</v>
      </c>
      <c r="E6918" s="88" t="s">
        <v>106</v>
      </c>
      <c r="F6918" s="89">
        <v>155541862</v>
      </c>
      <c r="G6918" s="88">
        <v>4</v>
      </c>
      <c r="H6918" s="89">
        <v>23600292</v>
      </c>
      <c r="J6918" s="48"/>
    </row>
    <row r="6919" spans="1:10" x14ac:dyDescent="0.4">
      <c r="A6919" s="88" t="s">
        <v>2500</v>
      </c>
      <c r="B6919" s="86">
        <v>2015</v>
      </c>
      <c r="C6919" s="87" t="s">
        <v>1054</v>
      </c>
      <c r="D6919" s="88" t="s">
        <v>1064</v>
      </c>
      <c r="E6919" s="88" t="s">
        <v>106</v>
      </c>
      <c r="F6919" s="89">
        <v>182786482</v>
      </c>
      <c r="G6919" s="88">
        <v>3</v>
      </c>
      <c r="H6919" s="89">
        <v>33348930</v>
      </c>
      <c r="J6919" s="48"/>
    </row>
    <row r="6920" spans="1:10" x14ac:dyDescent="0.4">
      <c r="A6920" s="88" t="s">
        <v>2500</v>
      </c>
      <c r="B6920" s="86">
        <v>2015</v>
      </c>
      <c r="C6920" s="87" t="s">
        <v>1054</v>
      </c>
      <c r="D6920" s="88" t="s">
        <v>1064</v>
      </c>
      <c r="E6920" s="88" t="s">
        <v>106</v>
      </c>
      <c r="F6920" s="89">
        <v>101633480</v>
      </c>
      <c r="G6920" s="88">
        <v>3</v>
      </c>
      <c r="H6920" s="89">
        <v>17912844</v>
      </c>
      <c r="J6920" s="48"/>
    </row>
    <row r="6921" spans="1:10" x14ac:dyDescent="0.4">
      <c r="A6921" s="88" t="s">
        <v>2500</v>
      </c>
      <c r="B6921" s="86">
        <v>2017</v>
      </c>
      <c r="C6921" s="87" t="s">
        <v>1054</v>
      </c>
      <c r="D6921" s="88" t="s">
        <v>1064</v>
      </c>
      <c r="E6921" s="88" t="s">
        <v>106</v>
      </c>
      <c r="F6921" s="89">
        <v>242185748</v>
      </c>
      <c r="G6921" s="88">
        <v>5</v>
      </c>
      <c r="H6921" s="89">
        <v>10954926</v>
      </c>
      <c r="J6921" s="48"/>
    </row>
    <row r="6922" spans="1:10" x14ac:dyDescent="0.4">
      <c r="A6922" s="88" t="s">
        <v>2500</v>
      </c>
      <c r="B6922" s="86">
        <v>2016</v>
      </c>
      <c r="C6922" s="87" t="s">
        <v>1054</v>
      </c>
      <c r="D6922" s="88" t="s">
        <v>1064</v>
      </c>
      <c r="E6922" s="88" t="s">
        <v>106</v>
      </c>
      <c r="F6922" s="89">
        <v>212224717</v>
      </c>
      <c r="G6922" s="88">
        <v>1</v>
      </c>
      <c r="H6922" s="89">
        <v>13319441</v>
      </c>
      <c r="J6922" s="48"/>
    </row>
    <row r="6923" spans="1:10" x14ac:dyDescent="0.4">
      <c r="A6923" s="88" t="s">
        <v>2499</v>
      </c>
      <c r="B6923" s="86">
        <v>2016</v>
      </c>
      <c r="C6923" s="87" t="s">
        <v>1054</v>
      </c>
      <c r="D6923" s="88" t="s">
        <v>1051</v>
      </c>
      <c r="E6923" s="88" t="s">
        <v>104</v>
      </c>
      <c r="F6923" s="89">
        <v>166519346</v>
      </c>
      <c r="G6923" s="88">
        <v>4</v>
      </c>
      <c r="H6923" s="89">
        <v>26763789</v>
      </c>
      <c r="J6923" s="48"/>
    </row>
    <row r="6924" spans="1:10" x14ac:dyDescent="0.4">
      <c r="A6924" s="88" t="s">
        <v>2499</v>
      </c>
      <c r="B6924" s="86">
        <v>2015</v>
      </c>
      <c r="C6924" s="87" t="s">
        <v>1054</v>
      </c>
      <c r="D6924" s="88" t="s">
        <v>1051</v>
      </c>
      <c r="E6924" s="88" t="s">
        <v>104</v>
      </c>
      <c r="F6924" s="89">
        <v>180418796</v>
      </c>
      <c r="G6924" s="88">
        <v>5</v>
      </c>
      <c r="H6924" s="89">
        <v>26693203</v>
      </c>
      <c r="J6924" s="48"/>
    </row>
    <row r="6925" spans="1:10" x14ac:dyDescent="0.4">
      <c r="A6925" s="88" t="s">
        <v>2499</v>
      </c>
      <c r="B6925" s="86">
        <v>2015</v>
      </c>
      <c r="C6925" s="87" t="s">
        <v>1054</v>
      </c>
      <c r="D6925" s="88" t="s">
        <v>1051</v>
      </c>
      <c r="E6925" s="88" t="s">
        <v>104</v>
      </c>
      <c r="F6925" s="89">
        <v>197365467</v>
      </c>
      <c r="G6925" s="88">
        <v>1</v>
      </c>
      <c r="H6925" s="89">
        <v>14266377</v>
      </c>
      <c r="J6925" s="48"/>
    </row>
    <row r="6926" spans="1:10" x14ac:dyDescent="0.4">
      <c r="A6926" s="88" t="s">
        <v>2499</v>
      </c>
      <c r="B6926" s="86">
        <v>2014</v>
      </c>
      <c r="C6926" s="87" t="s">
        <v>1054</v>
      </c>
      <c r="D6926" s="88" t="s">
        <v>1051</v>
      </c>
      <c r="E6926" s="88" t="s">
        <v>104</v>
      </c>
      <c r="F6926" s="89">
        <v>126466182</v>
      </c>
      <c r="G6926" s="88">
        <v>1</v>
      </c>
      <c r="H6926" s="89">
        <v>27662835</v>
      </c>
      <c r="J6926" s="48"/>
    </row>
    <row r="6927" spans="1:10" x14ac:dyDescent="0.4">
      <c r="A6927" s="88" t="s">
        <v>2498</v>
      </c>
      <c r="B6927" s="86">
        <v>2014</v>
      </c>
      <c r="C6927" s="87" t="s">
        <v>1070</v>
      </c>
      <c r="D6927" s="88" t="s">
        <v>1051</v>
      </c>
      <c r="E6927" s="88" t="s">
        <v>106</v>
      </c>
      <c r="F6927" s="89">
        <v>237679600</v>
      </c>
      <c r="G6927" s="88">
        <v>1</v>
      </c>
      <c r="H6927" s="89">
        <v>25473290</v>
      </c>
      <c r="J6927" s="48"/>
    </row>
    <row r="6928" spans="1:10" x14ac:dyDescent="0.4">
      <c r="A6928" s="88" t="s">
        <v>2498</v>
      </c>
      <c r="B6928" s="86">
        <v>2014</v>
      </c>
      <c r="C6928" s="87" t="s">
        <v>1070</v>
      </c>
      <c r="D6928" s="88" t="s">
        <v>1051</v>
      </c>
      <c r="E6928" s="88" t="s">
        <v>106</v>
      </c>
      <c r="F6928" s="89">
        <v>116687230</v>
      </c>
      <c r="G6928" s="88">
        <v>3</v>
      </c>
      <c r="H6928" s="89">
        <v>23470292</v>
      </c>
      <c r="J6928" s="48"/>
    </row>
    <row r="6929" spans="1:10" x14ac:dyDescent="0.4">
      <c r="A6929" s="88" t="s">
        <v>2497</v>
      </c>
      <c r="B6929" s="86">
        <v>2016</v>
      </c>
      <c r="C6929" s="87" t="s">
        <v>1054</v>
      </c>
      <c r="D6929" s="88" t="s">
        <v>1064</v>
      </c>
      <c r="E6929" s="88" t="s">
        <v>104</v>
      </c>
      <c r="F6929" s="89">
        <v>132228361</v>
      </c>
      <c r="G6929" s="88">
        <v>3</v>
      </c>
      <c r="H6929" s="89">
        <v>31018423</v>
      </c>
      <c r="J6929" s="48"/>
    </row>
    <row r="6930" spans="1:10" x14ac:dyDescent="0.4">
      <c r="A6930" s="88" t="s">
        <v>2496</v>
      </c>
      <c r="B6930" s="86">
        <v>2014</v>
      </c>
      <c r="C6930" s="87" t="s">
        <v>1054</v>
      </c>
      <c r="D6930" s="88" t="s">
        <v>1064</v>
      </c>
      <c r="E6930" s="88" t="s">
        <v>102</v>
      </c>
      <c r="F6930" s="89">
        <v>172874795</v>
      </c>
      <c r="G6930" s="88">
        <v>3</v>
      </c>
      <c r="H6930" s="89">
        <v>13046829</v>
      </c>
      <c r="J6930" s="48"/>
    </row>
    <row r="6931" spans="1:10" x14ac:dyDescent="0.4">
      <c r="A6931" s="88" t="s">
        <v>2496</v>
      </c>
      <c r="B6931" s="86">
        <v>2014</v>
      </c>
      <c r="C6931" s="87" t="s">
        <v>1054</v>
      </c>
      <c r="D6931" s="88" t="s">
        <v>1064</v>
      </c>
      <c r="E6931" s="88" t="s">
        <v>102</v>
      </c>
      <c r="F6931" s="89">
        <v>107772612</v>
      </c>
      <c r="G6931" s="88">
        <v>1</v>
      </c>
      <c r="H6931" s="89">
        <v>21256221</v>
      </c>
      <c r="J6931" s="48"/>
    </row>
    <row r="6932" spans="1:10" x14ac:dyDescent="0.4">
      <c r="A6932" s="88" t="s">
        <v>2496</v>
      </c>
      <c r="B6932" s="86">
        <v>2014</v>
      </c>
      <c r="C6932" s="87" t="s">
        <v>1054</v>
      </c>
      <c r="D6932" s="88" t="s">
        <v>1064</v>
      </c>
      <c r="E6932" s="88" t="s">
        <v>102</v>
      </c>
      <c r="F6932" s="89">
        <v>221616653</v>
      </c>
      <c r="G6932" s="88">
        <v>1</v>
      </c>
      <c r="H6932" s="89">
        <v>19748163</v>
      </c>
      <c r="J6932" s="48"/>
    </row>
    <row r="6933" spans="1:10" x14ac:dyDescent="0.4">
      <c r="A6933" s="88" t="s">
        <v>2496</v>
      </c>
      <c r="B6933" s="86">
        <v>2017</v>
      </c>
      <c r="C6933" s="87" t="s">
        <v>1054</v>
      </c>
      <c r="D6933" s="88" t="s">
        <v>1064</v>
      </c>
      <c r="E6933" s="88" t="s">
        <v>102</v>
      </c>
      <c r="F6933" s="89">
        <v>178805841</v>
      </c>
      <c r="G6933" s="88">
        <v>4</v>
      </c>
      <c r="H6933" s="89">
        <v>17899549</v>
      </c>
      <c r="J6933" s="48"/>
    </row>
    <row r="6934" spans="1:10" x14ac:dyDescent="0.4">
      <c r="A6934" s="88" t="s">
        <v>2495</v>
      </c>
      <c r="B6934" s="86">
        <v>2017</v>
      </c>
      <c r="C6934" s="87" t="s">
        <v>1054</v>
      </c>
      <c r="D6934" s="88" t="s">
        <v>1051</v>
      </c>
      <c r="E6934" s="88" t="s">
        <v>102</v>
      </c>
      <c r="F6934" s="89">
        <v>193668611</v>
      </c>
      <c r="G6934" s="88">
        <v>3</v>
      </c>
      <c r="H6934" s="89">
        <v>27909122</v>
      </c>
      <c r="J6934" s="48"/>
    </row>
    <row r="6935" spans="1:10" x14ac:dyDescent="0.4">
      <c r="A6935" s="88" t="s">
        <v>2495</v>
      </c>
      <c r="B6935" s="86">
        <v>2017</v>
      </c>
      <c r="C6935" s="87" t="s">
        <v>1054</v>
      </c>
      <c r="D6935" s="88" t="s">
        <v>1051</v>
      </c>
      <c r="E6935" s="88" t="s">
        <v>102</v>
      </c>
      <c r="F6935" s="89">
        <v>157400506</v>
      </c>
      <c r="G6935" s="88">
        <v>1</v>
      </c>
      <c r="H6935" s="89">
        <v>34860118</v>
      </c>
      <c r="J6935" s="48"/>
    </row>
    <row r="6936" spans="1:10" x14ac:dyDescent="0.4">
      <c r="A6936" s="88" t="s">
        <v>2494</v>
      </c>
      <c r="B6936" s="86">
        <v>2017</v>
      </c>
      <c r="C6936" s="87" t="s">
        <v>1054</v>
      </c>
      <c r="D6936" s="88" t="s">
        <v>1051</v>
      </c>
      <c r="E6936" s="88" t="s">
        <v>106</v>
      </c>
      <c r="F6936" s="89">
        <v>217199928</v>
      </c>
      <c r="G6936" s="88">
        <v>3</v>
      </c>
      <c r="H6936" s="89">
        <v>13793446</v>
      </c>
      <c r="J6936" s="48"/>
    </row>
    <row r="6937" spans="1:10" x14ac:dyDescent="0.4">
      <c r="A6937" s="88" t="s">
        <v>2493</v>
      </c>
      <c r="B6937" s="86">
        <v>2017</v>
      </c>
      <c r="C6937" s="87" t="s">
        <v>1054</v>
      </c>
      <c r="D6937" s="88" t="s">
        <v>1064</v>
      </c>
      <c r="E6937" s="88" t="s">
        <v>104</v>
      </c>
      <c r="F6937" s="89">
        <v>173294059</v>
      </c>
      <c r="G6937" s="88">
        <v>2</v>
      </c>
      <c r="H6937" s="89">
        <v>17474808</v>
      </c>
      <c r="J6937" s="48"/>
    </row>
    <row r="6938" spans="1:10" x14ac:dyDescent="0.4">
      <c r="A6938" s="88" t="s">
        <v>2492</v>
      </c>
      <c r="B6938" s="86">
        <v>2017</v>
      </c>
      <c r="C6938" s="87" t="s">
        <v>1052</v>
      </c>
      <c r="D6938" s="88" t="s">
        <v>1051</v>
      </c>
      <c r="E6938" s="88" t="s">
        <v>96</v>
      </c>
      <c r="F6938" s="89">
        <v>179813142</v>
      </c>
      <c r="G6938" s="88">
        <v>1</v>
      </c>
      <c r="H6938" s="89">
        <v>23437910</v>
      </c>
      <c r="J6938" s="48"/>
    </row>
    <row r="6939" spans="1:10" x14ac:dyDescent="0.4">
      <c r="A6939" s="88" t="s">
        <v>2491</v>
      </c>
      <c r="B6939" s="86">
        <v>2017</v>
      </c>
      <c r="C6939" s="87" t="s">
        <v>1054</v>
      </c>
      <c r="D6939" s="88" t="s">
        <v>100</v>
      </c>
      <c r="E6939" s="88" t="s">
        <v>104</v>
      </c>
      <c r="F6939" s="89">
        <v>143367624</v>
      </c>
      <c r="G6939" s="88">
        <v>5</v>
      </c>
      <c r="H6939" s="89">
        <v>25295179</v>
      </c>
      <c r="J6939" s="48"/>
    </row>
    <row r="6940" spans="1:10" x14ac:dyDescent="0.4">
      <c r="A6940" s="88" t="s">
        <v>2490</v>
      </c>
      <c r="B6940" s="86">
        <v>2017</v>
      </c>
      <c r="C6940" s="87" t="s">
        <v>1054</v>
      </c>
      <c r="D6940" s="88" t="s">
        <v>1051</v>
      </c>
      <c r="E6940" s="88" t="s">
        <v>106</v>
      </c>
      <c r="F6940" s="89">
        <v>121570955</v>
      </c>
      <c r="G6940" s="88">
        <v>2</v>
      </c>
      <c r="H6940" s="89">
        <v>23556332</v>
      </c>
      <c r="J6940" s="48"/>
    </row>
    <row r="6941" spans="1:10" x14ac:dyDescent="0.4">
      <c r="A6941" s="88" t="s">
        <v>2489</v>
      </c>
      <c r="B6941" s="86">
        <v>2017</v>
      </c>
      <c r="C6941" s="87" t="s">
        <v>1052</v>
      </c>
      <c r="D6941" s="88" t="s">
        <v>1051</v>
      </c>
      <c r="E6941" s="88" t="s">
        <v>104</v>
      </c>
      <c r="F6941" s="89">
        <v>154147327</v>
      </c>
      <c r="G6941" s="88">
        <v>2</v>
      </c>
      <c r="H6941" s="89">
        <v>26740836</v>
      </c>
      <c r="J6941" s="48"/>
    </row>
    <row r="6942" spans="1:10" x14ac:dyDescent="0.4">
      <c r="A6942" s="88" t="s">
        <v>2489</v>
      </c>
      <c r="B6942" s="86">
        <v>2016</v>
      </c>
      <c r="C6942" s="87" t="s">
        <v>1052</v>
      </c>
      <c r="D6942" s="88" t="s">
        <v>1051</v>
      </c>
      <c r="E6942" s="88" t="s">
        <v>104</v>
      </c>
      <c r="F6942" s="89">
        <v>208717042</v>
      </c>
      <c r="G6942" s="88">
        <v>3</v>
      </c>
      <c r="H6942" s="89">
        <v>25466854</v>
      </c>
      <c r="J6942" s="48"/>
    </row>
    <row r="6943" spans="1:10" x14ac:dyDescent="0.4">
      <c r="A6943" s="88" t="s">
        <v>2488</v>
      </c>
      <c r="B6943" s="86">
        <v>2014</v>
      </c>
      <c r="C6943" s="87" t="s">
        <v>1054</v>
      </c>
      <c r="D6943" s="88" t="s">
        <v>1051</v>
      </c>
      <c r="E6943" s="88" t="s">
        <v>102</v>
      </c>
      <c r="F6943" s="89">
        <v>178114206</v>
      </c>
      <c r="G6943" s="88">
        <v>5</v>
      </c>
      <c r="H6943" s="89">
        <v>24700757</v>
      </c>
      <c r="J6943" s="48"/>
    </row>
    <row r="6944" spans="1:10" x14ac:dyDescent="0.4">
      <c r="A6944" s="88" t="s">
        <v>2487</v>
      </c>
      <c r="B6944" s="86">
        <v>2016</v>
      </c>
      <c r="C6944" s="87" t="s">
        <v>1052</v>
      </c>
      <c r="D6944" s="88" t="s">
        <v>1051</v>
      </c>
      <c r="E6944" s="88" t="s">
        <v>96</v>
      </c>
      <c r="F6944" s="89">
        <v>209698937</v>
      </c>
      <c r="G6944" s="88">
        <v>4</v>
      </c>
      <c r="H6944" s="89">
        <v>20814873</v>
      </c>
      <c r="J6944" s="48"/>
    </row>
    <row r="6945" spans="1:10" x14ac:dyDescent="0.4">
      <c r="A6945" s="88" t="s">
        <v>2487</v>
      </c>
      <c r="B6945" s="86">
        <v>2017</v>
      </c>
      <c r="C6945" s="87" t="s">
        <v>1052</v>
      </c>
      <c r="D6945" s="88" t="s">
        <v>1051</v>
      </c>
      <c r="E6945" s="88" t="s">
        <v>96</v>
      </c>
      <c r="F6945" s="89">
        <v>114956699</v>
      </c>
      <c r="G6945" s="88">
        <v>2</v>
      </c>
      <c r="H6945" s="89">
        <v>32981413</v>
      </c>
      <c r="J6945" s="48"/>
    </row>
    <row r="6946" spans="1:10" x14ac:dyDescent="0.4">
      <c r="A6946" s="88" t="s">
        <v>2486</v>
      </c>
      <c r="B6946" s="86">
        <v>2017</v>
      </c>
      <c r="C6946" s="87" t="s">
        <v>1052</v>
      </c>
      <c r="D6946" s="88" t="s">
        <v>1064</v>
      </c>
      <c r="E6946" s="88" t="s">
        <v>106</v>
      </c>
      <c r="F6946" s="89">
        <v>223549706</v>
      </c>
      <c r="G6946" s="88">
        <v>1</v>
      </c>
      <c r="H6946" s="89">
        <v>26987484</v>
      </c>
      <c r="J6946" s="48"/>
    </row>
    <row r="6947" spans="1:10" x14ac:dyDescent="0.4">
      <c r="A6947" s="88" t="s">
        <v>2486</v>
      </c>
      <c r="B6947" s="86">
        <v>2017</v>
      </c>
      <c r="C6947" s="87" t="s">
        <v>1052</v>
      </c>
      <c r="D6947" s="88" t="s">
        <v>1064</v>
      </c>
      <c r="E6947" s="88" t="s">
        <v>106</v>
      </c>
      <c r="F6947" s="89">
        <v>225615638</v>
      </c>
      <c r="G6947" s="88">
        <v>2</v>
      </c>
      <c r="H6947" s="89">
        <v>22064103</v>
      </c>
      <c r="J6947" s="48"/>
    </row>
    <row r="6948" spans="1:10" x14ac:dyDescent="0.4">
      <c r="A6948" s="88" t="s">
        <v>2485</v>
      </c>
      <c r="B6948" s="86">
        <v>2017</v>
      </c>
      <c r="C6948" s="87" t="s">
        <v>1054</v>
      </c>
      <c r="D6948" s="88" t="s">
        <v>1051</v>
      </c>
      <c r="E6948" s="88" t="s">
        <v>104</v>
      </c>
      <c r="F6948" s="89">
        <v>98074355</v>
      </c>
      <c r="G6948" s="88">
        <v>4</v>
      </c>
      <c r="H6948" s="89">
        <v>33196927</v>
      </c>
      <c r="J6948" s="48"/>
    </row>
    <row r="6949" spans="1:10" x14ac:dyDescent="0.4">
      <c r="A6949" s="88" t="s">
        <v>2484</v>
      </c>
      <c r="B6949" s="86">
        <v>2017</v>
      </c>
      <c r="C6949" s="87" t="s">
        <v>1052</v>
      </c>
      <c r="D6949" s="88" t="s">
        <v>100</v>
      </c>
      <c r="E6949" s="88" t="s">
        <v>102</v>
      </c>
      <c r="F6949" s="89">
        <v>226542147</v>
      </c>
      <c r="G6949" s="88">
        <v>4</v>
      </c>
      <c r="H6949" s="89">
        <v>13578965</v>
      </c>
      <c r="J6949" s="48"/>
    </row>
    <row r="6950" spans="1:10" x14ac:dyDescent="0.4">
      <c r="A6950" s="88" t="s">
        <v>2484</v>
      </c>
      <c r="B6950" s="86">
        <v>2017</v>
      </c>
      <c r="C6950" s="87" t="s">
        <v>1052</v>
      </c>
      <c r="D6950" s="88" t="s">
        <v>100</v>
      </c>
      <c r="E6950" s="88" t="s">
        <v>102</v>
      </c>
      <c r="F6950" s="89">
        <v>100343047</v>
      </c>
      <c r="G6950" s="88">
        <v>2</v>
      </c>
      <c r="H6950" s="89">
        <v>18192114</v>
      </c>
      <c r="J6950" s="48"/>
    </row>
    <row r="6951" spans="1:10" x14ac:dyDescent="0.4">
      <c r="A6951" s="88" t="s">
        <v>2483</v>
      </c>
      <c r="B6951" s="86">
        <v>2017</v>
      </c>
      <c r="C6951" s="87" t="s">
        <v>1061</v>
      </c>
      <c r="D6951" s="88" t="s">
        <v>1051</v>
      </c>
      <c r="E6951" s="88" t="s">
        <v>102</v>
      </c>
      <c r="F6951" s="89">
        <v>140020454</v>
      </c>
      <c r="G6951" s="88">
        <v>3</v>
      </c>
      <c r="H6951" s="89">
        <v>22590396</v>
      </c>
      <c r="J6951" s="48"/>
    </row>
    <row r="6952" spans="1:10" x14ac:dyDescent="0.4">
      <c r="A6952" s="88" t="s">
        <v>2482</v>
      </c>
      <c r="B6952" s="86">
        <v>2016</v>
      </c>
      <c r="C6952" s="87" t="s">
        <v>1052</v>
      </c>
      <c r="D6952" s="88" t="s">
        <v>1051</v>
      </c>
      <c r="E6952" s="88" t="s">
        <v>96</v>
      </c>
      <c r="F6952" s="89">
        <v>165346717</v>
      </c>
      <c r="G6952" s="88">
        <v>2</v>
      </c>
      <c r="H6952" s="89">
        <v>22382447</v>
      </c>
      <c r="J6952" s="48"/>
    </row>
    <row r="6953" spans="1:10" x14ac:dyDescent="0.4">
      <c r="A6953" s="88" t="s">
        <v>2482</v>
      </c>
      <c r="B6953" s="86">
        <v>2016</v>
      </c>
      <c r="C6953" s="87" t="s">
        <v>1052</v>
      </c>
      <c r="D6953" s="88" t="s">
        <v>1051</v>
      </c>
      <c r="E6953" s="88" t="s">
        <v>96</v>
      </c>
      <c r="F6953" s="89">
        <v>113403400</v>
      </c>
      <c r="G6953" s="88">
        <v>1</v>
      </c>
      <c r="H6953" s="89">
        <v>11581326</v>
      </c>
      <c r="J6953" s="48"/>
    </row>
    <row r="6954" spans="1:10" x14ac:dyDescent="0.4">
      <c r="A6954" s="88" t="s">
        <v>2482</v>
      </c>
      <c r="B6954" s="86">
        <v>2016</v>
      </c>
      <c r="C6954" s="87" t="s">
        <v>1052</v>
      </c>
      <c r="D6954" s="88" t="s">
        <v>1051</v>
      </c>
      <c r="E6954" s="88" t="s">
        <v>96</v>
      </c>
      <c r="F6954" s="89">
        <v>129412245</v>
      </c>
      <c r="G6954" s="88">
        <v>4</v>
      </c>
      <c r="H6954" s="89">
        <v>17318961</v>
      </c>
      <c r="J6954" s="48"/>
    </row>
    <row r="6955" spans="1:10" x14ac:dyDescent="0.4">
      <c r="A6955" s="88" t="s">
        <v>2481</v>
      </c>
      <c r="B6955" s="86">
        <v>2016</v>
      </c>
      <c r="C6955" s="87" t="s">
        <v>1054</v>
      </c>
      <c r="D6955" s="88" t="s">
        <v>1051</v>
      </c>
      <c r="E6955" s="88" t="s">
        <v>102</v>
      </c>
      <c r="F6955" s="89">
        <v>122157169</v>
      </c>
      <c r="G6955" s="88">
        <v>3</v>
      </c>
      <c r="H6955" s="89">
        <v>18084718</v>
      </c>
      <c r="J6955" s="48"/>
    </row>
    <row r="6956" spans="1:10" x14ac:dyDescent="0.4">
      <c r="A6956" s="88" t="s">
        <v>2480</v>
      </c>
      <c r="B6956" s="86">
        <v>2016</v>
      </c>
      <c r="C6956" s="87" t="s">
        <v>1052</v>
      </c>
      <c r="D6956" s="88" t="s">
        <v>1051</v>
      </c>
      <c r="E6956" s="88" t="s">
        <v>96</v>
      </c>
      <c r="F6956" s="89">
        <v>228300016</v>
      </c>
      <c r="G6956" s="88">
        <v>1</v>
      </c>
      <c r="H6956" s="89">
        <v>22959016</v>
      </c>
      <c r="J6956" s="48"/>
    </row>
    <row r="6957" spans="1:10" x14ac:dyDescent="0.4">
      <c r="A6957" s="88" t="s">
        <v>2479</v>
      </c>
      <c r="B6957" s="86">
        <v>2016</v>
      </c>
      <c r="C6957" s="87" t="s">
        <v>1054</v>
      </c>
      <c r="D6957" s="88" t="s">
        <v>100</v>
      </c>
      <c r="E6957" s="88" t="s">
        <v>106</v>
      </c>
      <c r="F6957" s="89">
        <v>187966739</v>
      </c>
      <c r="G6957" s="88">
        <v>4</v>
      </c>
      <c r="H6957" s="89">
        <v>30722076</v>
      </c>
      <c r="J6957" s="48"/>
    </row>
    <row r="6958" spans="1:10" x14ac:dyDescent="0.4">
      <c r="A6958" s="88" t="s">
        <v>2479</v>
      </c>
      <c r="B6958" s="86">
        <v>2016</v>
      </c>
      <c r="C6958" s="87" t="s">
        <v>1054</v>
      </c>
      <c r="D6958" s="88" t="s">
        <v>100</v>
      </c>
      <c r="E6958" s="88" t="s">
        <v>106</v>
      </c>
      <c r="F6958" s="89">
        <v>233423611</v>
      </c>
      <c r="G6958" s="88">
        <v>1</v>
      </c>
      <c r="H6958" s="89">
        <v>23064437</v>
      </c>
      <c r="J6958" s="48"/>
    </row>
    <row r="6959" spans="1:10" x14ac:dyDescent="0.4">
      <c r="A6959" s="88" t="s">
        <v>2479</v>
      </c>
      <c r="B6959" s="86">
        <v>2014</v>
      </c>
      <c r="C6959" s="87" t="s">
        <v>1054</v>
      </c>
      <c r="D6959" s="88" t="s">
        <v>100</v>
      </c>
      <c r="E6959" s="88" t="s">
        <v>106</v>
      </c>
      <c r="F6959" s="89">
        <v>226687996</v>
      </c>
      <c r="G6959" s="88">
        <v>5</v>
      </c>
      <c r="H6959" s="89">
        <v>13204205</v>
      </c>
      <c r="J6959" s="48"/>
    </row>
    <row r="6960" spans="1:10" x14ac:dyDescent="0.4">
      <c r="A6960" s="88" t="s">
        <v>2479</v>
      </c>
      <c r="B6960" s="86">
        <v>2014</v>
      </c>
      <c r="C6960" s="87" t="s">
        <v>1054</v>
      </c>
      <c r="D6960" s="88" t="s">
        <v>100</v>
      </c>
      <c r="E6960" s="88" t="s">
        <v>106</v>
      </c>
      <c r="F6960" s="89">
        <v>235811203</v>
      </c>
      <c r="G6960" s="88">
        <v>5</v>
      </c>
      <c r="H6960" s="89">
        <v>32214596</v>
      </c>
      <c r="J6960" s="48"/>
    </row>
    <row r="6961" spans="1:10" x14ac:dyDescent="0.4">
      <c r="A6961" s="88" t="s">
        <v>2479</v>
      </c>
      <c r="B6961" s="86">
        <v>2015</v>
      </c>
      <c r="C6961" s="87" t="s">
        <v>1054</v>
      </c>
      <c r="D6961" s="88" t="s">
        <v>100</v>
      </c>
      <c r="E6961" s="88" t="s">
        <v>106</v>
      </c>
      <c r="F6961" s="89">
        <v>175955650</v>
      </c>
      <c r="G6961" s="88">
        <v>2</v>
      </c>
      <c r="H6961" s="89">
        <v>24823200</v>
      </c>
      <c r="J6961" s="48"/>
    </row>
    <row r="6962" spans="1:10" x14ac:dyDescent="0.4">
      <c r="A6962" s="88" t="s">
        <v>2478</v>
      </c>
      <c r="B6962" s="86">
        <v>2015</v>
      </c>
      <c r="C6962" s="87" t="s">
        <v>1054</v>
      </c>
      <c r="D6962" s="88" t="s">
        <v>100</v>
      </c>
      <c r="E6962" s="88" t="s">
        <v>102</v>
      </c>
      <c r="F6962" s="89">
        <v>218586062</v>
      </c>
      <c r="G6962" s="88">
        <v>4</v>
      </c>
      <c r="H6962" s="89">
        <v>22296448</v>
      </c>
      <c r="J6962" s="48"/>
    </row>
    <row r="6963" spans="1:10" x14ac:dyDescent="0.4">
      <c r="A6963" s="88" t="s">
        <v>2478</v>
      </c>
      <c r="B6963" s="86">
        <v>2016</v>
      </c>
      <c r="C6963" s="87" t="s">
        <v>1054</v>
      </c>
      <c r="D6963" s="88" t="s">
        <v>100</v>
      </c>
      <c r="E6963" s="88" t="s">
        <v>102</v>
      </c>
      <c r="F6963" s="89">
        <v>99332738</v>
      </c>
      <c r="G6963" s="88">
        <v>4</v>
      </c>
      <c r="H6963" s="89">
        <v>29976986</v>
      </c>
      <c r="J6963" s="48"/>
    </row>
    <row r="6964" spans="1:10" x14ac:dyDescent="0.4">
      <c r="A6964" s="88" t="s">
        <v>2477</v>
      </c>
      <c r="B6964" s="86">
        <v>2016</v>
      </c>
      <c r="C6964" s="87" t="s">
        <v>1054</v>
      </c>
      <c r="D6964" s="88" t="s">
        <v>1051</v>
      </c>
      <c r="E6964" s="88" t="s">
        <v>102</v>
      </c>
      <c r="F6964" s="89">
        <v>120377711</v>
      </c>
      <c r="G6964" s="88">
        <v>4</v>
      </c>
      <c r="H6964" s="89">
        <v>11752304</v>
      </c>
      <c r="J6964" s="48"/>
    </row>
    <row r="6965" spans="1:10" x14ac:dyDescent="0.4">
      <c r="A6965" s="88" t="s">
        <v>2476</v>
      </c>
      <c r="B6965" s="86">
        <v>2016</v>
      </c>
      <c r="C6965" s="87" t="s">
        <v>1061</v>
      </c>
      <c r="D6965" s="88" t="s">
        <v>100</v>
      </c>
      <c r="E6965" s="88" t="s">
        <v>104</v>
      </c>
      <c r="F6965" s="89">
        <v>97558055</v>
      </c>
      <c r="G6965" s="88">
        <v>3</v>
      </c>
      <c r="H6965" s="89">
        <v>25358994</v>
      </c>
      <c r="J6965" s="48"/>
    </row>
    <row r="6966" spans="1:10" x14ac:dyDescent="0.4">
      <c r="A6966" s="88" t="s">
        <v>2475</v>
      </c>
      <c r="B6966" s="86">
        <v>2014</v>
      </c>
      <c r="C6966" s="87" t="s">
        <v>1052</v>
      </c>
      <c r="D6966" s="88" t="s">
        <v>1051</v>
      </c>
      <c r="E6966" s="88" t="s">
        <v>102</v>
      </c>
      <c r="F6966" s="89">
        <v>148276936</v>
      </c>
      <c r="G6966" s="88">
        <v>5</v>
      </c>
      <c r="H6966" s="89">
        <v>31808961</v>
      </c>
      <c r="J6966" s="48"/>
    </row>
    <row r="6967" spans="1:10" x14ac:dyDescent="0.4">
      <c r="A6967" s="88" t="s">
        <v>2474</v>
      </c>
      <c r="B6967" s="86">
        <v>2015</v>
      </c>
      <c r="C6967" s="87" t="s">
        <v>1054</v>
      </c>
      <c r="D6967" s="88" t="s">
        <v>1064</v>
      </c>
      <c r="E6967" s="88" t="s">
        <v>96</v>
      </c>
      <c r="F6967" s="89">
        <v>121734871</v>
      </c>
      <c r="G6967" s="88">
        <v>5</v>
      </c>
      <c r="H6967" s="89">
        <v>29222651</v>
      </c>
      <c r="J6967" s="48"/>
    </row>
    <row r="6968" spans="1:10" x14ac:dyDescent="0.4">
      <c r="A6968" s="88" t="s">
        <v>2473</v>
      </c>
      <c r="B6968" s="86">
        <v>2017</v>
      </c>
      <c r="C6968" s="87" t="s">
        <v>1061</v>
      </c>
      <c r="D6968" s="88" t="s">
        <v>1051</v>
      </c>
      <c r="E6968" s="88" t="s">
        <v>102</v>
      </c>
      <c r="F6968" s="89">
        <v>208522714</v>
      </c>
      <c r="G6968" s="88">
        <v>4</v>
      </c>
      <c r="H6968" s="89">
        <v>14111202</v>
      </c>
      <c r="J6968" s="48"/>
    </row>
    <row r="6969" spans="1:10" x14ac:dyDescent="0.4">
      <c r="A6969" s="88" t="s">
        <v>2472</v>
      </c>
      <c r="B6969" s="86">
        <v>2016</v>
      </c>
      <c r="C6969" s="87" t="s">
        <v>1054</v>
      </c>
      <c r="D6969" s="88" t="s">
        <v>1064</v>
      </c>
      <c r="E6969" s="88" t="s">
        <v>106</v>
      </c>
      <c r="F6969" s="89">
        <v>127931174</v>
      </c>
      <c r="G6969" s="88">
        <v>2</v>
      </c>
      <c r="H6969" s="89">
        <v>16020685</v>
      </c>
      <c r="J6969" s="48"/>
    </row>
    <row r="6970" spans="1:10" x14ac:dyDescent="0.4">
      <c r="A6970" s="88" t="s">
        <v>2472</v>
      </c>
      <c r="B6970" s="86">
        <v>2016</v>
      </c>
      <c r="C6970" s="87" t="s">
        <v>1054</v>
      </c>
      <c r="D6970" s="88" t="s">
        <v>1064</v>
      </c>
      <c r="E6970" s="88" t="s">
        <v>106</v>
      </c>
      <c r="F6970" s="89">
        <v>198805626</v>
      </c>
      <c r="G6970" s="88">
        <v>5</v>
      </c>
      <c r="H6970" s="89">
        <v>23658015</v>
      </c>
      <c r="J6970" s="48"/>
    </row>
    <row r="6971" spans="1:10" x14ac:dyDescent="0.4">
      <c r="A6971" s="88" t="s">
        <v>2472</v>
      </c>
      <c r="B6971" s="86">
        <v>2016</v>
      </c>
      <c r="C6971" s="87" t="s">
        <v>1054</v>
      </c>
      <c r="D6971" s="88" t="s">
        <v>1064</v>
      </c>
      <c r="E6971" s="88" t="s">
        <v>106</v>
      </c>
      <c r="F6971" s="89">
        <v>144346585</v>
      </c>
      <c r="G6971" s="88">
        <v>3</v>
      </c>
      <c r="H6971" s="89">
        <v>17079980</v>
      </c>
      <c r="J6971" s="48"/>
    </row>
    <row r="6972" spans="1:10" x14ac:dyDescent="0.4">
      <c r="A6972" s="88" t="s">
        <v>2472</v>
      </c>
      <c r="B6972" s="86">
        <v>2016</v>
      </c>
      <c r="C6972" s="87" t="s">
        <v>1054</v>
      </c>
      <c r="D6972" s="88" t="s">
        <v>1064</v>
      </c>
      <c r="E6972" s="88" t="s">
        <v>106</v>
      </c>
      <c r="F6972" s="89">
        <v>155082451</v>
      </c>
      <c r="G6972" s="88">
        <v>1</v>
      </c>
      <c r="H6972" s="89">
        <v>34437568</v>
      </c>
      <c r="J6972" s="48"/>
    </row>
    <row r="6973" spans="1:10" x14ac:dyDescent="0.4">
      <c r="A6973" s="88" t="s">
        <v>2472</v>
      </c>
      <c r="B6973" s="86">
        <v>2016</v>
      </c>
      <c r="C6973" s="87" t="s">
        <v>1054</v>
      </c>
      <c r="D6973" s="88" t="s">
        <v>1064</v>
      </c>
      <c r="E6973" s="88" t="s">
        <v>106</v>
      </c>
      <c r="F6973" s="89">
        <v>168342054</v>
      </c>
      <c r="G6973" s="88">
        <v>5</v>
      </c>
      <c r="H6973" s="89">
        <v>34379034</v>
      </c>
      <c r="J6973" s="48"/>
    </row>
    <row r="6974" spans="1:10" x14ac:dyDescent="0.4">
      <c r="A6974" s="88" t="s">
        <v>2471</v>
      </c>
      <c r="B6974" s="86">
        <v>2016</v>
      </c>
      <c r="C6974" s="87" t="s">
        <v>1061</v>
      </c>
      <c r="D6974" s="88" t="s">
        <v>1064</v>
      </c>
      <c r="E6974" s="88" t="s">
        <v>96</v>
      </c>
      <c r="F6974" s="89">
        <v>177252743</v>
      </c>
      <c r="G6974" s="88">
        <v>1</v>
      </c>
      <c r="H6974" s="89">
        <v>21852420</v>
      </c>
      <c r="J6974" s="48"/>
    </row>
    <row r="6975" spans="1:10" x14ac:dyDescent="0.4">
      <c r="A6975" s="88" t="s">
        <v>2471</v>
      </c>
      <c r="B6975" s="86">
        <v>2017</v>
      </c>
      <c r="C6975" s="87" t="s">
        <v>1061</v>
      </c>
      <c r="D6975" s="88" t="s">
        <v>1064</v>
      </c>
      <c r="E6975" s="88" t="s">
        <v>96</v>
      </c>
      <c r="F6975" s="89">
        <v>238461571</v>
      </c>
      <c r="G6975" s="88">
        <v>3</v>
      </c>
      <c r="H6975" s="89">
        <v>25588523</v>
      </c>
      <c r="J6975" s="48"/>
    </row>
    <row r="6976" spans="1:10" x14ac:dyDescent="0.4">
      <c r="A6976" s="88" t="s">
        <v>2470</v>
      </c>
      <c r="B6976" s="86">
        <v>2015</v>
      </c>
      <c r="C6976" s="87" t="s">
        <v>1052</v>
      </c>
      <c r="D6976" s="88" t="s">
        <v>1051</v>
      </c>
      <c r="E6976" s="88" t="s">
        <v>104</v>
      </c>
      <c r="F6976" s="89">
        <v>237065549</v>
      </c>
      <c r="G6976" s="88">
        <v>2</v>
      </c>
      <c r="H6976" s="89">
        <v>23608832</v>
      </c>
      <c r="J6976" s="48"/>
    </row>
    <row r="6977" spans="1:10" x14ac:dyDescent="0.4">
      <c r="A6977" s="88" t="s">
        <v>2470</v>
      </c>
      <c r="B6977" s="86">
        <v>2015</v>
      </c>
      <c r="C6977" s="87" t="s">
        <v>1052</v>
      </c>
      <c r="D6977" s="88" t="s">
        <v>1051</v>
      </c>
      <c r="E6977" s="88" t="s">
        <v>104</v>
      </c>
      <c r="F6977" s="89">
        <v>194508027</v>
      </c>
      <c r="G6977" s="88">
        <v>3</v>
      </c>
      <c r="H6977" s="89">
        <v>15023667</v>
      </c>
      <c r="J6977" s="48"/>
    </row>
    <row r="6978" spans="1:10" x14ac:dyDescent="0.4">
      <c r="A6978" s="88" t="s">
        <v>2469</v>
      </c>
      <c r="B6978" s="86">
        <v>2015</v>
      </c>
      <c r="C6978" s="87" t="s">
        <v>1061</v>
      </c>
      <c r="D6978" s="88" t="s">
        <v>1051</v>
      </c>
      <c r="E6978" s="88" t="s">
        <v>104</v>
      </c>
      <c r="F6978" s="89">
        <v>124200557</v>
      </c>
      <c r="G6978" s="88">
        <v>4</v>
      </c>
      <c r="H6978" s="89">
        <v>28737590</v>
      </c>
      <c r="J6978" s="48"/>
    </row>
    <row r="6979" spans="1:10" x14ac:dyDescent="0.4">
      <c r="A6979" s="88" t="s">
        <v>2469</v>
      </c>
      <c r="B6979" s="86">
        <v>2015</v>
      </c>
      <c r="C6979" s="87" t="s">
        <v>1061</v>
      </c>
      <c r="D6979" s="88" t="s">
        <v>1051</v>
      </c>
      <c r="E6979" s="88" t="s">
        <v>104</v>
      </c>
      <c r="F6979" s="89">
        <v>202891407</v>
      </c>
      <c r="G6979" s="88">
        <v>4</v>
      </c>
      <c r="H6979" s="89">
        <v>10333131</v>
      </c>
      <c r="J6979" s="48"/>
    </row>
    <row r="6980" spans="1:10" x14ac:dyDescent="0.4">
      <c r="A6980" s="88" t="s">
        <v>2468</v>
      </c>
      <c r="B6980" s="86">
        <v>2015</v>
      </c>
      <c r="C6980" s="87" t="s">
        <v>1054</v>
      </c>
      <c r="D6980" s="88" t="s">
        <v>1064</v>
      </c>
      <c r="E6980" s="88" t="s">
        <v>96</v>
      </c>
      <c r="F6980" s="89">
        <v>134605551</v>
      </c>
      <c r="G6980" s="88">
        <v>1</v>
      </c>
      <c r="H6980" s="89">
        <v>34018438</v>
      </c>
      <c r="J6980" s="48"/>
    </row>
    <row r="6981" spans="1:10" x14ac:dyDescent="0.4">
      <c r="A6981" s="88" t="s">
        <v>2467</v>
      </c>
      <c r="B6981" s="86">
        <v>2017</v>
      </c>
      <c r="C6981" s="87" t="s">
        <v>1054</v>
      </c>
      <c r="D6981" s="88" t="s">
        <v>1064</v>
      </c>
      <c r="E6981" s="88" t="s">
        <v>96</v>
      </c>
      <c r="F6981" s="89">
        <v>169177776</v>
      </c>
      <c r="G6981" s="88">
        <v>1</v>
      </c>
      <c r="H6981" s="89">
        <v>10985020</v>
      </c>
      <c r="J6981" s="48"/>
    </row>
    <row r="6982" spans="1:10" x14ac:dyDescent="0.4">
      <c r="A6982" s="88" t="s">
        <v>2467</v>
      </c>
      <c r="B6982" s="86">
        <v>2017</v>
      </c>
      <c r="C6982" s="87" t="s">
        <v>1054</v>
      </c>
      <c r="D6982" s="88" t="s">
        <v>1064</v>
      </c>
      <c r="E6982" s="88" t="s">
        <v>96</v>
      </c>
      <c r="F6982" s="89">
        <v>100102634</v>
      </c>
      <c r="G6982" s="88">
        <v>1</v>
      </c>
      <c r="H6982" s="89">
        <v>12964786</v>
      </c>
      <c r="J6982" s="48"/>
    </row>
    <row r="6983" spans="1:10" x14ac:dyDescent="0.4">
      <c r="A6983" s="88" t="s">
        <v>2466</v>
      </c>
      <c r="B6983" s="86">
        <v>2017</v>
      </c>
      <c r="C6983" s="87" t="s">
        <v>1054</v>
      </c>
      <c r="D6983" s="88" t="s">
        <v>1064</v>
      </c>
      <c r="E6983" s="88" t="s">
        <v>102</v>
      </c>
      <c r="F6983" s="89">
        <v>95439967</v>
      </c>
      <c r="G6983" s="88">
        <v>5</v>
      </c>
      <c r="H6983" s="89">
        <v>10227725</v>
      </c>
      <c r="J6983" s="48"/>
    </row>
    <row r="6984" spans="1:10" x14ac:dyDescent="0.4">
      <c r="A6984" s="88" t="s">
        <v>2466</v>
      </c>
      <c r="B6984" s="86">
        <v>2016</v>
      </c>
      <c r="C6984" s="87" t="s">
        <v>1054</v>
      </c>
      <c r="D6984" s="88" t="s">
        <v>1064</v>
      </c>
      <c r="E6984" s="88" t="s">
        <v>102</v>
      </c>
      <c r="F6984" s="89">
        <v>224181756</v>
      </c>
      <c r="G6984" s="88">
        <v>1</v>
      </c>
      <c r="H6984" s="89">
        <v>31326338</v>
      </c>
      <c r="J6984" s="48"/>
    </row>
    <row r="6985" spans="1:10" x14ac:dyDescent="0.4">
      <c r="A6985" s="88" t="s">
        <v>2465</v>
      </c>
      <c r="B6985" s="86">
        <v>2016</v>
      </c>
      <c r="C6985" s="87" t="s">
        <v>1054</v>
      </c>
      <c r="D6985" s="88" t="s">
        <v>1051</v>
      </c>
      <c r="E6985" s="88" t="s">
        <v>104</v>
      </c>
      <c r="F6985" s="89">
        <v>228822783</v>
      </c>
      <c r="G6985" s="88">
        <v>1</v>
      </c>
      <c r="H6985" s="89">
        <v>27273330</v>
      </c>
      <c r="J6985" s="48"/>
    </row>
    <row r="6986" spans="1:10" x14ac:dyDescent="0.4">
      <c r="A6986" s="88" t="s">
        <v>2465</v>
      </c>
      <c r="B6986" s="86">
        <v>2016</v>
      </c>
      <c r="C6986" s="87" t="s">
        <v>1054</v>
      </c>
      <c r="D6986" s="88" t="s">
        <v>1051</v>
      </c>
      <c r="E6986" s="88" t="s">
        <v>104</v>
      </c>
      <c r="F6986" s="89">
        <v>123905383</v>
      </c>
      <c r="G6986" s="88">
        <v>3</v>
      </c>
      <c r="H6986" s="89">
        <v>30067130</v>
      </c>
      <c r="J6986" s="48"/>
    </row>
    <row r="6987" spans="1:10" x14ac:dyDescent="0.4">
      <c r="A6987" s="88" t="s">
        <v>2464</v>
      </c>
      <c r="B6987" s="86">
        <v>2017</v>
      </c>
      <c r="C6987" s="87" t="s">
        <v>1070</v>
      </c>
      <c r="D6987" s="88" t="s">
        <v>100</v>
      </c>
      <c r="E6987" s="88" t="s">
        <v>102</v>
      </c>
      <c r="F6987" s="89">
        <v>157752584</v>
      </c>
      <c r="G6987" s="88">
        <v>5</v>
      </c>
      <c r="H6987" s="89">
        <v>20191542</v>
      </c>
      <c r="J6987" s="48"/>
    </row>
    <row r="6988" spans="1:10" x14ac:dyDescent="0.4">
      <c r="A6988" s="88" t="s">
        <v>2463</v>
      </c>
      <c r="B6988" s="86">
        <v>2017</v>
      </c>
      <c r="C6988" s="87" t="s">
        <v>1054</v>
      </c>
      <c r="D6988" s="88" t="s">
        <v>1064</v>
      </c>
      <c r="E6988" s="88" t="s">
        <v>106</v>
      </c>
      <c r="F6988" s="89">
        <v>100854128</v>
      </c>
      <c r="G6988" s="88">
        <v>2</v>
      </c>
      <c r="H6988" s="89">
        <v>31284920</v>
      </c>
      <c r="J6988" s="48"/>
    </row>
    <row r="6989" spans="1:10" x14ac:dyDescent="0.4">
      <c r="A6989" s="88" t="s">
        <v>2462</v>
      </c>
      <c r="B6989" s="86">
        <v>2014</v>
      </c>
      <c r="C6989" s="87" t="s">
        <v>1054</v>
      </c>
      <c r="D6989" s="88" t="s">
        <v>1051</v>
      </c>
      <c r="E6989" s="88" t="s">
        <v>102</v>
      </c>
      <c r="F6989" s="89">
        <v>95818869</v>
      </c>
      <c r="G6989" s="88">
        <v>4</v>
      </c>
      <c r="H6989" s="89">
        <v>27548011</v>
      </c>
      <c r="J6989" s="48"/>
    </row>
    <row r="6990" spans="1:10" x14ac:dyDescent="0.4">
      <c r="A6990" s="88" t="s">
        <v>2461</v>
      </c>
      <c r="B6990" s="86">
        <v>2017</v>
      </c>
      <c r="C6990" s="87" t="s">
        <v>1054</v>
      </c>
      <c r="D6990" s="88" t="s">
        <v>1051</v>
      </c>
      <c r="E6990" s="88" t="s">
        <v>96</v>
      </c>
      <c r="F6990" s="89">
        <v>178024418</v>
      </c>
      <c r="G6990" s="88">
        <v>2</v>
      </c>
      <c r="H6990" s="89">
        <v>33310189</v>
      </c>
      <c r="J6990" s="48"/>
    </row>
    <row r="6991" spans="1:10" x14ac:dyDescent="0.4">
      <c r="A6991" s="88" t="s">
        <v>2460</v>
      </c>
      <c r="B6991" s="86">
        <v>2017</v>
      </c>
      <c r="C6991" s="87" t="s">
        <v>1061</v>
      </c>
      <c r="D6991" s="88" t="s">
        <v>100</v>
      </c>
      <c r="E6991" s="88" t="s">
        <v>96</v>
      </c>
      <c r="F6991" s="89">
        <v>226676305</v>
      </c>
      <c r="G6991" s="88">
        <v>4</v>
      </c>
      <c r="H6991" s="89">
        <v>19815478</v>
      </c>
      <c r="J6991" s="48"/>
    </row>
    <row r="6992" spans="1:10" x14ac:dyDescent="0.4">
      <c r="A6992" s="88" t="s">
        <v>2460</v>
      </c>
      <c r="B6992" s="86">
        <v>2017</v>
      </c>
      <c r="C6992" s="87" t="s">
        <v>1061</v>
      </c>
      <c r="D6992" s="88" t="s">
        <v>100</v>
      </c>
      <c r="E6992" s="88" t="s">
        <v>96</v>
      </c>
      <c r="F6992" s="89">
        <v>109966749</v>
      </c>
      <c r="G6992" s="88">
        <v>2</v>
      </c>
      <c r="H6992" s="89">
        <v>31602043</v>
      </c>
      <c r="J6992" s="48"/>
    </row>
    <row r="6993" spans="1:10" x14ac:dyDescent="0.4">
      <c r="A6993" s="88" t="s">
        <v>2460</v>
      </c>
      <c r="B6993" s="86">
        <v>2016</v>
      </c>
      <c r="C6993" s="87" t="s">
        <v>1061</v>
      </c>
      <c r="D6993" s="88" t="s">
        <v>100</v>
      </c>
      <c r="E6993" s="88" t="s">
        <v>96</v>
      </c>
      <c r="F6993" s="89">
        <v>234879592</v>
      </c>
      <c r="G6993" s="88">
        <v>1</v>
      </c>
      <c r="H6993" s="89">
        <v>24665672</v>
      </c>
      <c r="J6993" s="48"/>
    </row>
    <row r="6994" spans="1:10" x14ac:dyDescent="0.4">
      <c r="A6994" s="88" t="s">
        <v>2459</v>
      </c>
      <c r="B6994" s="86">
        <v>2016</v>
      </c>
      <c r="C6994" s="87" t="s">
        <v>1054</v>
      </c>
      <c r="D6994" s="88" t="s">
        <v>100</v>
      </c>
      <c r="E6994" s="88" t="s">
        <v>96</v>
      </c>
      <c r="F6994" s="89">
        <v>196883772</v>
      </c>
      <c r="G6994" s="88">
        <v>1</v>
      </c>
      <c r="H6994" s="89">
        <v>14313239</v>
      </c>
      <c r="J6994" s="48"/>
    </row>
    <row r="6995" spans="1:10" x14ac:dyDescent="0.4">
      <c r="A6995" s="88" t="s">
        <v>2459</v>
      </c>
      <c r="B6995" s="86">
        <v>2016</v>
      </c>
      <c r="C6995" s="87" t="s">
        <v>1054</v>
      </c>
      <c r="D6995" s="88" t="s">
        <v>100</v>
      </c>
      <c r="E6995" s="88" t="s">
        <v>96</v>
      </c>
      <c r="F6995" s="89">
        <v>240320125</v>
      </c>
      <c r="G6995" s="88">
        <v>2</v>
      </c>
      <c r="H6995" s="89">
        <v>32167293</v>
      </c>
      <c r="J6995" s="48"/>
    </row>
    <row r="6996" spans="1:10" x14ac:dyDescent="0.4">
      <c r="A6996" s="88" t="s">
        <v>2459</v>
      </c>
      <c r="B6996" s="86">
        <v>2014</v>
      </c>
      <c r="C6996" s="87" t="s">
        <v>1054</v>
      </c>
      <c r="D6996" s="88" t="s">
        <v>100</v>
      </c>
      <c r="E6996" s="88" t="s">
        <v>96</v>
      </c>
      <c r="F6996" s="89">
        <v>139134712</v>
      </c>
      <c r="G6996" s="88">
        <v>5</v>
      </c>
      <c r="H6996" s="89">
        <v>26668200</v>
      </c>
      <c r="J6996" s="48"/>
    </row>
    <row r="6997" spans="1:10" x14ac:dyDescent="0.4">
      <c r="A6997" s="88" t="s">
        <v>2458</v>
      </c>
      <c r="B6997" s="86">
        <v>2016</v>
      </c>
      <c r="C6997" s="87" t="s">
        <v>1054</v>
      </c>
      <c r="D6997" s="88" t="s">
        <v>1051</v>
      </c>
      <c r="E6997" s="88" t="s">
        <v>96</v>
      </c>
      <c r="F6997" s="89">
        <v>172007024</v>
      </c>
      <c r="G6997" s="88">
        <v>1</v>
      </c>
      <c r="H6997" s="89">
        <v>28999403</v>
      </c>
      <c r="J6997" s="48"/>
    </row>
    <row r="6998" spans="1:10" x14ac:dyDescent="0.4">
      <c r="A6998" s="88" t="s">
        <v>2457</v>
      </c>
      <c r="B6998" s="86">
        <v>2016</v>
      </c>
      <c r="C6998" s="87" t="s">
        <v>1052</v>
      </c>
      <c r="D6998" s="88" t="s">
        <v>100</v>
      </c>
      <c r="E6998" s="88" t="s">
        <v>106</v>
      </c>
      <c r="F6998" s="89">
        <v>114625693</v>
      </c>
      <c r="G6998" s="88">
        <v>3</v>
      </c>
      <c r="H6998" s="89">
        <v>26279690</v>
      </c>
      <c r="J6998" s="48"/>
    </row>
    <row r="6999" spans="1:10" x14ac:dyDescent="0.4">
      <c r="A6999" s="88" t="s">
        <v>2456</v>
      </c>
      <c r="B6999" s="86">
        <v>2016</v>
      </c>
      <c r="C6999" s="87" t="s">
        <v>1061</v>
      </c>
      <c r="D6999" s="88" t="s">
        <v>1051</v>
      </c>
      <c r="E6999" s="88" t="s">
        <v>96</v>
      </c>
      <c r="F6999" s="89">
        <v>133352206</v>
      </c>
      <c r="G6999" s="88">
        <v>3</v>
      </c>
      <c r="H6999" s="89">
        <v>25163599</v>
      </c>
      <c r="J6999" s="48"/>
    </row>
    <row r="7000" spans="1:10" x14ac:dyDescent="0.4">
      <c r="A7000" s="88" t="s">
        <v>2456</v>
      </c>
      <c r="B7000" s="86">
        <v>2017</v>
      </c>
      <c r="C7000" s="87" t="s">
        <v>1061</v>
      </c>
      <c r="D7000" s="88" t="s">
        <v>1051</v>
      </c>
      <c r="E7000" s="88" t="s">
        <v>96</v>
      </c>
      <c r="F7000" s="89">
        <v>184480130</v>
      </c>
      <c r="G7000" s="88">
        <v>1</v>
      </c>
      <c r="H7000" s="89">
        <v>30132829</v>
      </c>
      <c r="J7000" s="48"/>
    </row>
    <row r="7001" spans="1:10" x14ac:dyDescent="0.4">
      <c r="A7001" s="88" t="s">
        <v>2456</v>
      </c>
      <c r="B7001" s="86">
        <v>2017</v>
      </c>
      <c r="C7001" s="87" t="s">
        <v>1061</v>
      </c>
      <c r="D7001" s="88" t="s">
        <v>1051</v>
      </c>
      <c r="E7001" s="88" t="s">
        <v>96</v>
      </c>
      <c r="F7001" s="89">
        <v>208814673</v>
      </c>
      <c r="G7001" s="88">
        <v>4</v>
      </c>
      <c r="H7001" s="89">
        <v>33170714</v>
      </c>
      <c r="J7001" s="48"/>
    </row>
    <row r="7002" spans="1:10" x14ac:dyDescent="0.4">
      <c r="A7002" s="88" t="s">
        <v>2456</v>
      </c>
      <c r="B7002" s="86">
        <v>2017</v>
      </c>
      <c r="C7002" s="87" t="s">
        <v>1061</v>
      </c>
      <c r="D7002" s="88" t="s">
        <v>1051</v>
      </c>
      <c r="E7002" s="88" t="s">
        <v>96</v>
      </c>
      <c r="F7002" s="89">
        <v>102781280</v>
      </c>
      <c r="G7002" s="88">
        <v>3</v>
      </c>
      <c r="H7002" s="89">
        <v>11211516</v>
      </c>
      <c r="J7002" s="48"/>
    </row>
    <row r="7003" spans="1:10" x14ac:dyDescent="0.4">
      <c r="A7003" s="88" t="s">
        <v>2455</v>
      </c>
      <c r="B7003" s="86">
        <v>2017</v>
      </c>
      <c r="C7003" s="87" t="s">
        <v>1054</v>
      </c>
      <c r="D7003" s="88" t="s">
        <v>1051</v>
      </c>
      <c r="E7003" s="88" t="s">
        <v>102</v>
      </c>
      <c r="F7003" s="89">
        <v>226311886</v>
      </c>
      <c r="G7003" s="88">
        <v>4</v>
      </c>
      <c r="H7003" s="89">
        <v>34123214</v>
      </c>
      <c r="J7003" s="48"/>
    </row>
    <row r="7004" spans="1:10" x14ac:dyDescent="0.4">
      <c r="A7004" s="88" t="s">
        <v>2454</v>
      </c>
      <c r="B7004" s="86">
        <v>2017</v>
      </c>
      <c r="C7004" s="87" t="s">
        <v>1054</v>
      </c>
      <c r="D7004" s="88" t="s">
        <v>1051</v>
      </c>
      <c r="E7004" s="88" t="s">
        <v>102</v>
      </c>
      <c r="F7004" s="89">
        <v>115260073</v>
      </c>
      <c r="G7004" s="88">
        <v>2</v>
      </c>
      <c r="H7004" s="89">
        <v>14678725</v>
      </c>
      <c r="J7004" s="48"/>
    </row>
    <row r="7005" spans="1:10" x14ac:dyDescent="0.4">
      <c r="A7005" s="88" t="s">
        <v>2453</v>
      </c>
      <c r="B7005" s="86">
        <v>2017</v>
      </c>
      <c r="C7005" s="87" t="s">
        <v>1054</v>
      </c>
      <c r="D7005" s="88" t="s">
        <v>1051</v>
      </c>
      <c r="E7005" s="88" t="s">
        <v>106</v>
      </c>
      <c r="F7005" s="89">
        <v>209108487</v>
      </c>
      <c r="G7005" s="88">
        <v>5</v>
      </c>
      <c r="H7005" s="89">
        <v>34892413</v>
      </c>
      <c r="J7005" s="48"/>
    </row>
    <row r="7006" spans="1:10" x14ac:dyDescent="0.4">
      <c r="A7006" s="88" t="s">
        <v>2452</v>
      </c>
      <c r="B7006" s="86">
        <v>2014</v>
      </c>
      <c r="C7006" s="87" t="s">
        <v>1054</v>
      </c>
      <c r="D7006" s="88" t="s">
        <v>1051</v>
      </c>
      <c r="E7006" s="88" t="s">
        <v>96</v>
      </c>
      <c r="F7006" s="89">
        <v>235044424</v>
      </c>
      <c r="G7006" s="88">
        <v>5</v>
      </c>
      <c r="H7006" s="89">
        <v>25799705</v>
      </c>
      <c r="J7006" s="48"/>
    </row>
    <row r="7007" spans="1:10" x14ac:dyDescent="0.4">
      <c r="A7007" s="88" t="s">
        <v>2452</v>
      </c>
      <c r="B7007" s="86">
        <v>2014</v>
      </c>
      <c r="C7007" s="87" t="s">
        <v>1054</v>
      </c>
      <c r="D7007" s="88" t="s">
        <v>1051</v>
      </c>
      <c r="E7007" s="88" t="s">
        <v>96</v>
      </c>
      <c r="F7007" s="89">
        <v>105366527</v>
      </c>
      <c r="G7007" s="88">
        <v>3</v>
      </c>
      <c r="H7007" s="89">
        <v>16413998</v>
      </c>
      <c r="J7007" s="48"/>
    </row>
    <row r="7008" spans="1:10" x14ac:dyDescent="0.4">
      <c r="A7008" s="88" t="s">
        <v>2452</v>
      </c>
      <c r="B7008" s="86">
        <v>2014</v>
      </c>
      <c r="C7008" s="87" t="s">
        <v>1054</v>
      </c>
      <c r="D7008" s="88" t="s">
        <v>1051</v>
      </c>
      <c r="E7008" s="88" t="s">
        <v>96</v>
      </c>
      <c r="F7008" s="89">
        <v>224027988</v>
      </c>
      <c r="G7008" s="88">
        <v>5</v>
      </c>
      <c r="H7008" s="89">
        <v>27071545</v>
      </c>
      <c r="J7008" s="48"/>
    </row>
    <row r="7009" spans="1:10" x14ac:dyDescent="0.4">
      <c r="A7009" s="88" t="s">
        <v>2451</v>
      </c>
      <c r="B7009" s="86">
        <v>2015</v>
      </c>
      <c r="C7009" s="87" t="s">
        <v>1054</v>
      </c>
      <c r="D7009" s="88" t="s">
        <v>100</v>
      </c>
      <c r="E7009" s="88" t="s">
        <v>102</v>
      </c>
      <c r="F7009" s="89">
        <v>199187210</v>
      </c>
      <c r="G7009" s="88">
        <v>2</v>
      </c>
      <c r="H7009" s="89">
        <v>19237605</v>
      </c>
      <c r="J7009" s="48"/>
    </row>
    <row r="7010" spans="1:10" x14ac:dyDescent="0.4">
      <c r="A7010" s="88" t="s">
        <v>2451</v>
      </c>
      <c r="B7010" s="86">
        <v>2015</v>
      </c>
      <c r="C7010" s="87" t="s">
        <v>1054</v>
      </c>
      <c r="D7010" s="88" t="s">
        <v>100</v>
      </c>
      <c r="E7010" s="88" t="s">
        <v>102</v>
      </c>
      <c r="F7010" s="89">
        <v>193259943</v>
      </c>
      <c r="G7010" s="88">
        <v>3</v>
      </c>
      <c r="H7010" s="89">
        <v>26873081</v>
      </c>
      <c r="J7010" s="48"/>
    </row>
    <row r="7011" spans="1:10" x14ac:dyDescent="0.4">
      <c r="A7011" s="88" t="s">
        <v>2450</v>
      </c>
      <c r="B7011" s="86">
        <v>2016</v>
      </c>
      <c r="C7011" s="87" t="s">
        <v>1061</v>
      </c>
      <c r="D7011" s="88" t="s">
        <v>1051</v>
      </c>
      <c r="E7011" s="88" t="s">
        <v>96</v>
      </c>
      <c r="F7011" s="89">
        <v>154327990</v>
      </c>
      <c r="G7011" s="88">
        <v>5</v>
      </c>
      <c r="H7011" s="89">
        <v>32048457</v>
      </c>
      <c r="J7011" s="48"/>
    </row>
    <row r="7012" spans="1:10" x14ac:dyDescent="0.4">
      <c r="A7012" s="88" t="s">
        <v>2449</v>
      </c>
      <c r="B7012" s="86">
        <v>2016</v>
      </c>
      <c r="C7012" s="87" t="s">
        <v>1061</v>
      </c>
      <c r="D7012" s="88" t="s">
        <v>1051</v>
      </c>
      <c r="E7012" s="88" t="s">
        <v>102</v>
      </c>
      <c r="F7012" s="89">
        <v>218031988</v>
      </c>
      <c r="G7012" s="88">
        <v>1</v>
      </c>
      <c r="H7012" s="89">
        <v>11074989</v>
      </c>
      <c r="J7012" s="48"/>
    </row>
    <row r="7013" spans="1:10" x14ac:dyDescent="0.4">
      <c r="A7013" s="88" t="s">
        <v>2449</v>
      </c>
      <c r="B7013" s="86">
        <v>2016</v>
      </c>
      <c r="C7013" s="87" t="s">
        <v>1061</v>
      </c>
      <c r="D7013" s="88" t="s">
        <v>1051</v>
      </c>
      <c r="E7013" s="88" t="s">
        <v>102</v>
      </c>
      <c r="F7013" s="89">
        <v>109997525</v>
      </c>
      <c r="G7013" s="88">
        <v>3</v>
      </c>
      <c r="H7013" s="89">
        <v>30351059</v>
      </c>
      <c r="J7013" s="48"/>
    </row>
    <row r="7014" spans="1:10" x14ac:dyDescent="0.4">
      <c r="A7014" s="88" t="s">
        <v>2449</v>
      </c>
      <c r="B7014" s="86">
        <v>2016</v>
      </c>
      <c r="C7014" s="87" t="s">
        <v>1061</v>
      </c>
      <c r="D7014" s="88" t="s">
        <v>1051</v>
      </c>
      <c r="E7014" s="88" t="s">
        <v>102</v>
      </c>
      <c r="F7014" s="89">
        <v>182158561</v>
      </c>
      <c r="G7014" s="88">
        <v>3</v>
      </c>
      <c r="H7014" s="89">
        <v>30376506</v>
      </c>
      <c r="J7014" s="48"/>
    </row>
    <row r="7015" spans="1:10" x14ac:dyDescent="0.4">
      <c r="A7015" s="88" t="s">
        <v>2448</v>
      </c>
      <c r="B7015" s="86">
        <v>2016</v>
      </c>
      <c r="C7015" s="87" t="s">
        <v>1054</v>
      </c>
      <c r="D7015" s="88" t="s">
        <v>1051</v>
      </c>
      <c r="E7015" s="88" t="s">
        <v>102</v>
      </c>
      <c r="F7015" s="89">
        <v>242046778</v>
      </c>
      <c r="G7015" s="88">
        <v>5</v>
      </c>
      <c r="H7015" s="89">
        <v>15428654</v>
      </c>
      <c r="J7015" s="48"/>
    </row>
    <row r="7016" spans="1:10" x14ac:dyDescent="0.4">
      <c r="A7016" s="88" t="s">
        <v>2448</v>
      </c>
      <c r="B7016" s="86">
        <v>2016</v>
      </c>
      <c r="C7016" s="87" t="s">
        <v>1054</v>
      </c>
      <c r="D7016" s="88" t="s">
        <v>1051</v>
      </c>
      <c r="E7016" s="88" t="s">
        <v>102</v>
      </c>
      <c r="F7016" s="89">
        <v>186487806</v>
      </c>
      <c r="G7016" s="88">
        <v>1</v>
      </c>
      <c r="H7016" s="89">
        <v>17741265</v>
      </c>
      <c r="J7016" s="48"/>
    </row>
    <row r="7017" spans="1:10" x14ac:dyDescent="0.4">
      <c r="A7017" s="88" t="s">
        <v>2448</v>
      </c>
      <c r="B7017" s="86">
        <v>2016</v>
      </c>
      <c r="C7017" s="87" t="s">
        <v>1054</v>
      </c>
      <c r="D7017" s="88" t="s">
        <v>1051</v>
      </c>
      <c r="E7017" s="88" t="s">
        <v>102</v>
      </c>
      <c r="F7017" s="89">
        <v>229131367</v>
      </c>
      <c r="G7017" s="88">
        <v>3</v>
      </c>
      <c r="H7017" s="89">
        <v>20216016</v>
      </c>
      <c r="J7017" s="48"/>
    </row>
    <row r="7018" spans="1:10" x14ac:dyDescent="0.4">
      <c r="A7018" s="88" t="s">
        <v>2447</v>
      </c>
      <c r="B7018" s="86">
        <v>2016</v>
      </c>
      <c r="C7018" s="87" t="s">
        <v>1061</v>
      </c>
      <c r="D7018" s="88" t="s">
        <v>1051</v>
      </c>
      <c r="E7018" s="88" t="s">
        <v>96</v>
      </c>
      <c r="F7018" s="89">
        <v>211620989</v>
      </c>
      <c r="G7018" s="88">
        <v>5</v>
      </c>
      <c r="H7018" s="89">
        <v>32738230</v>
      </c>
      <c r="J7018" s="48"/>
    </row>
    <row r="7019" spans="1:10" x14ac:dyDescent="0.4">
      <c r="A7019" s="88" t="s">
        <v>2446</v>
      </c>
      <c r="B7019" s="86">
        <v>2016</v>
      </c>
      <c r="C7019" s="87" t="s">
        <v>1070</v>
      </c>
      <c r="D7019" s="88" t="s">
        <v>100</v>
      </c>
      <c r="E7019" s="88" t="s">
        <v>102</v>
      </c>
      <c r="F7019" s="89">
        <v>203429460</v>
      </c>
      <c r="G7019" s="88">
        <v>2</v>
      </c>
      <c r="H7019" s="89">
        <v>32947348</v>
      </c>
      <c r="J7019" s="48"/>
    </row>
    <row r="7020" spans="1:10" x14ac:dyDescent="0.4">
      <c r="A7020" s="88" t="s">
        <v>2445</v>
      </c>
      <c r="B7020" s="86">
        <v>2016</v>
      </c>
      <c r="C7020" s="87" t="s">
        <v>1054</v>
      </c>
      <c r="D7020" s="88" t="s">
        <v>1051</v>
      </c>
      <c r="E7020" s="88" t="s">
        <v>96</v>
      </c>
      <c r="F7020" s="89">
        <v>116099586</v>
      </c>
      <c r="G7020" s="88">
        <v>3</v>
      </c>
      <c r="H7020" s="89">
        <v>16329016</v>
      </c>
      <c r="J7020" s="48"/>
    </row>
    <row r="7021" spans="1:10" x14ac:dyDescent="0.4">
      <c r="A7021" s="88" t="s">
        <v>2445</v>
      </c>
      <c r="B7021" s="86">
        <v>2017</v>
      </c>
      <c r="C7021" s="87" t="s">
        <v>1054</v>
      </c>
      <c r="D7021" s="88" t="s">
        <v>1051</v>
      </c>
      <c r="E7021" s="88" t="s">
        <v>96</v>
      </c>
      <c r="F7021" s="89">
        <v>190807363</v>
      </c>
      <c r="G7021" s="88">
        <v>5</v>
      </c>
      <c r="H7021" s="89">
        <v>13138434</v>
      </c>
      <c r="J7021" s="48"/>
    </row>
    <row r="7022" spans="1:10" x14ac:dyDescent="0.4">
      <c r="A7022" s="88" t="s">
        <v>2444</v>
      </c>
      <c r="B7022" s="86">
        <v>2017</v>
      </c>
      <c r="C7022" s="87" t="s">
        <v>1052</v>
      </c>
      <c r="D7022" s="88" t="s">
        <v>1051</v>
      </c>
      <c r="E7022" s="88" t="s">
        <v>96</v>
      </c>
      <c r="F7022" s="89">
        <v>165388191</v>
      </c>
      <c r="G7022" s="88">
        <v>5</v>
      </c>
      <c r="H7022" s="89">
        <v>18218414</v>
      </c>
      <c r="J7022" s="48"/>
    </row>
    <row r="7023" spans="1:10" x14ac:dyDescent="0.4">
      <c r="A7023" s="88" t="s">
        <v>2444</v>
      </c>
      <c r="B7023" s="86">
        <v>2017</v>
      </c>
      <c r="C7023" s="87" t="s">
        <v>1052</v>
      </c>
      <c r="D7023" s="88" t="s">
        <v>1051</v>
      </c>
      <c r="E7023" s="88" t="s">
        <v>96</v>
      </c>
      <c r="F7023" s="89">
        <v>204574961</v>
      </c>
      <c r="G7023" s="88">
        <v>2</v>
      </c>
      <c r="H7023" s="89">
        <v>17095391</v>
      </c>
      <c r="J7023" s="48"/>
    </row>
    <row r="7024" spans="1:10" x14ac:dyDescent="0.4">
      <c r="A7024" s="88" t="s">
        <v>2444</v>
      </c>
      <c r="B7024" s="86">
        <v>2017</v>
      </c>
      <c r="C7024" s="87" t="s">
        <v>1052</v>
      </c>
      <c r="D7024" s="88" t="s">
        <v>1051</v>
      </c>
      <c r="E7024" s="88" t="s">
        <v>96</v>
      </c>
      <c r="F7024" s="89">
        <v>197981826</v>
      </c>
      <c r="G7024" s="88">
        <v>5</v>
      </c>
      <c r="H7024" s="89">
        <v>10941621</v>
      </c>
      <c r="J7024" s="48"/>
    </row>
    <row r="7025" spans="1:10" x14ac:dyDescent="0.4">
      <c r="A7025" s="88" t="s">
        <v>2443</v>
      </c>
      <c r="B7025" s="86">
        <v>2014</v>
      </c>
      <c r="C7025" s="87" t="s">
        <v>1052</v>
      </c>
      <c r="D7025" s="88" t="s">
        <v>1051</v>
      </c>
      <c r="E7025" s="88" t="s">
        <v>102</v>
      </c>
      <c r="F7025" s="89">
        <v>113415432</v>
      </c>
      <c r="G7025" s="88">
        <v>4</v>
      </c>
      <c r="H7025" s="89">
        <v>15258158</v>
      </c>
      <c r="J7025" s="48"/>
    </row>
    <row r="7026" spans="1:10" x14ac:dyDescent="0.4">
      <c r="A7026" s="88" t="s">
        <v>2442</v>
      </c>
      <c r="B7026" s="86">
        <v>2017</v>
      </c>
      <c r="C7026" s="87" t="s">
        <v>1061</v>
      </c>
      <c r="D7026" s="88" t="s">
        <v>1051</v>
      </c>
      <c r="E7026" s="88" t="s">
        <v>96</v>
      </c>
      <c r="F7026" s="89">
        <v>144422734</v>
      </c>
      <c r="G7026" s="88">
        <v>3</v>
      </c>
      <c r="H7026" s="89">
        <v>15579937</v>
      </c>
      <c r="J7026" s="48"/>
    </row>
    <row r="7027" spans="1:10" x14ac:dyDescent="0.4">
      <c r="A7027" s="88" t="s">
        <v>2441</v>
      </c>
      <c r="B7027" s="86">
        <v>2017</v>
      </c>
      <c r="C7027" s="87" t="s">
        <v>1054</v>
      </c>
      <c r="D7027" s="88" t="s">
        <v>1051</v>
      </c>
      <c r="E7027" s="88" t="s">
        <v>96</v>
      </c>
      <c r="F7027" s="89">
        <v>230328759</v>
      </c>
      <c r="G7027" s="88">
        <v>2</v>
      </c>
      <c r="H7027" s="89">
        <v>30716745</v>
      </c>
      <c r="J7027" s="48"/>
    </row>
    <row r="7028" spans="1:10" x14ac:dyDescent="0.4">
      <c r="A7028" s="88" t="s">
        <v>2440</v>
      </c>
      <c r="B7028" s="86">
        <v>2016</v>
      </c>
      <c r="C7028" s="87" t="s">
        <v>1054</v>
      </c>
      <c r="D7028" s="88" t="s">
        <v>100</v>
      </c>
      <c r="E7028" s="88" t="s">
        <v>102</v>
      </c>
      <c r="F7028" s="89">
        <v>169119433</v>
      </c>
      <c r="G7028" s="88">
        <v>5</v>
      </c>
      <c r="H7028" s="89">
        <v>29805124</v>
      </c>
      <c r="J7028" s="48"/>
    </row>
    <row r="7029" spans="1:10" x14ac:dyDescent="0.4">
      <c r="A7029" s="88" t="s">
        <v>2440</v>
      </c>
      <c r="B7029" s="86">
        <v>2016</v>
      </c>
      <c r="C7029" s="87" t="s">
        <v>1054</v>
      </c>
      <c r="D7029" s="88" t="s">
        <v>100</v>
      </c>
      <c r="E7029" s="88" t="s">
        <v>102</v>
      </c>
      <c r="F7029" s="89">
        <v>226265964</v>
      </c>
      <c r="G7029" s="88">
        <v>2</v>
      </c>
      <c r="H7029" s="89">
        <v>18522664</v>
      </c>
      <c r="J7029" s="48"/>
    </row>
    <row r="7030" spans="1:10" x14ac:dyDescent="0.4">
      <c r="A7030" s="88" t="s">
        <v>2440</v>
      </c>
      <c r="B7030" s="86">
        <v>2016</v>
      </c>
      <c r="C7030" s="87" t="s">
        <v>1054</v>
      </c>
      <c r="D7030" s="88" t="s">
        <v>100</v>
      </c>
      <c r="E7030" s="88" t="s">
        <v>102</v>
      </c>
      <c r="F7030" s="89">
        <v>195476656</v>
      </c>
      <c r="G7030" s="88">
        <v>2</v>
      </c>
      <c r="H7030" s="89">
        <v>12416853</v>
      </c>
      <c r="J7030" s="48"/>
    </row>
    <row r="7031" spans="1:10" x14ac:dyDescent="0.4">
      <c r="A7031" s="88" t="s">
        <v>2439</v>
      </c>
      <c r="B7031" s="86">
        <v>2016</v>
      </c>
      <c r="C7031" s="87" t="s">
        <v>1052</v>
      </c>
      <c r="D7031" s="88" t="s">
        <v>1051</v>
      </c>
      <c r="E7031" s="88" t="s">
        <v>96</v>
      </c>
      <c r="F7031" s="89">
        <v>241637478</v>
      </c>
      <c r="G7031" s="88">
        <v>5</v>
      </c>
      <c r="H7031" s="89">
        <v>33454810</v>
      </c>
      <c r="J7031" s="48"/>
    </row>
    <row r="7032" spans="1:10" x14ac:dyDescent="0.4">
      <c r="A7032" s="88" t="s">
        <v>2439</v>
      </c>
      <c r="B7032" s="86">
        <v>2016</v>
      </c>
      <c r="C7032" s="87" t="s">
        <v>1052</v>
      </c>
      <c r="D7032" s="88" t="s">
        <v>1051</v>
      </c>
      <c r="E7032" s="88" t="s">
        <v>96</v>
      </c>
      <c r="F7032" s="89">
        <v>176620813</v>
      </c>
      <c r="G7032" s="88">
        <v>1</v>
      </c>
      <c r="H7032" s="89">
        <v>19089697</v>
      </c>
      <c r="J7032" s="48"/>
    </row>
    <row r="7033" spans="1:10" x14ac:dyDescent="0.4">
      <c r="A7033" s="88" t="s">
        <v>2438</v>
      </c>
      <c r="B7033" s="86">
        <v>2016</v>
      </c>
      <c r="C7033" s="87" t="s">
        <v>1054</v>
      </c>
      <c r="D7033" s="88" t="s">
        <v>100</v>
      </c>
      <c r="E7033" s="88" t="s">
        <v>104</v>
      </c>
      <c r="F7033" s="89">
        <v>184079674</v>
      </c>
      <c r="G7033" s="88">
        <v>1</v>
      </c>
      <c r="H7033" s="89">
        <v>13432050</v>
      </c>
      <c r="J7033" s="48"/>
    </row>
    <row r="7034" spans="1:10" x14ac:dyDescent="0.4">
      <c r="A7034" s="88" t="s">
        <v>2437</v>
      </c>
      <c r="B7034" s="86">
        <v>2015</v>
      </c>
      <c r="C7034" s="87" t="s">
        <v>1054</v>
      </c>
      <c r="D7034" s="88" t="s">
        <v>100</v>
      </c>
      <c r="E7034" s="88" t="s">
        <v>106</v>
      </c>
      <c r="F7034" s="89">
        <v>145775193</v>
      </c>
      <c r="G7034" s="88">
        <v>1</v>
      </c>
      <c r="H7034" s="89">
        <v>11319845</v>
      </c>
      <c r="J7034" s="48"/>
    </row>
    <row r="7035" spans="1:10" x14ac:dyDescent="0.4">
      <c r="A7035" s="88" t="s">
        <v>2436</v>
      </c>
      <c r="B7035" s="86">
        <v>2015</v>
      </c>
      <c r="C7035" s="87" t="s">
        <v>1054</v>
      </c>
      <c r="D7035" s="88" t="s">
        <v>1064</v>
      </c>
      <c r="E7035" s="88" t="s">
        <v>106</v>
      </c>
      <c r="F7035" s="89">
        <v>162491698</v>
      </c>
      <c r="G7035" s="88">
        <v>3</v>
      </c>
      <c r="H7035" s="89">
        <v>10824157</v>
      </c>
      <c r="J7035" s="48"/>
    </row>
    <row r="7036" spans="1:10" x14ac:dyDescent="0.4">
      <c r="A7036" s="88" t="s">
        <v>2436</v>
      </c>
      <c r="B7036" s="86">
        <v>2014</v>
      </c>
      <c r="C7036" s="87" t="s">
        <v>1054</v>
      </c>
      <c r="D7036" s="88" t="s">
        <v>1064</v>
      </c>
      <c r="E7036" s="88" t="s">
        <v>106</v>
      </c>
      <c r="F7036" s="89">
        <v>139793514</v>
      </c>
      <c r="G7036" s="88">
        <v>4</v>
      </c>
      <c r="H7036" s="89">
        <v>27507725</v>
      </c>
      <c r="J7036" s="48"/>
    </row>
    <row r="7037" spans="1:10" x14ac:dyDescent="0.4">
      <c r="A7037" s="88" t="s">
        <v>2436</v>
      </c>
      <c r="B7037" s="86">
        <v>2016</v>
      </c>
      <c r="C7037" s="87" t="s">
        <v>1054</v>
      </c>
      <c r="D7037" s="88" t="s">
        <v>1064</v>
      </c>
      <c r="E7037" s="88" t="s">
        <v>106</v>
      </c>
      <c r="F7037" s="89">
        <v>134748949</v>
      </c>
      <c r="G7037" s="88">
        <v>2</v>
      </c>
      <c r="H7037" s="89">
        <v>33302633</v>
      </c>
      <c r="J7037" s="48"/>
    </row>
    <row r="7038" spans="1:10" x14ac:dyDescent="0.4">
      <c r="A7038" s="88" t="s">
        <v>2436</v>
      </c>
      <c r="B7038" s="86">
        <v>2016</v>
      </c>
      <c r="C7038" s="87" t="s">
        <v>1054</v>
      </c>
      <c r="D7038" s="88" t="s">
        <v>1064</v>
      </c>
      <c r="E7038" s="88" t="s">
        <v>106</v>
      </c>
      <c r="F7038" s="89">
        <v>167897080</v>
      </c>
      <c r="G7038" s="88">
        <v>3</v>
      </c>
      <c r="H7038" s="89">
        <v>10905935</v>
      </c>
      <c r="J7038" s="48"/>
    </row>
    <row r="7039" spans="1:10" x14ac:dyDescent="0.4">
      <c r="A7039" s="88" t="s">
        <v>2436</v>
      </c>
      <c r="B7039" s="86">
        <v>2016</v>
      </c>
      <c r="C7039" s="87" t="s">
        <v>1054</v>
      </c>
      <c r="D7039" s="88" t="s">
        <v>1064</v>
      </c>
      <c r="E7039" s="88" t="s">
        <v>106</v>
      </c>
      <c r="F7039" s="89">
        <v>125433654</v>
      </c>
      <c r="G7039" s="88">
        <v>3</v>
      </c>
      <c r="H7039" s="89">
        <v>28704701</v>
      </c>
      <c r="J7039" s="48"/>
    </row>
    <row r="7040" spans="1:10" x14ac:dyDescent="0.4">
      <c r="A7040" s="88" t="s">
        <v>2436</v>
      </c>
      <c r="B7040" s="86">
        <v>2015</v>
      </c>
      <c r="C7040" s="87" t="s">
        <v>1054</v>
      </c>
      <c r="D7040" s="88" t="s">
        <v>1064</v>
      </c>
      <c r="E7040" s="88" t="s">
        <v>106</v>
      </c>
      <c r="F7040" s="89">
        <v>99739580</v>
      </c>
      <c r="G7040" s="88">
        <v>1</v>
      </c>
      <c r="H7040" s="89">
        <v>24464864</v>
      </c>
      <c r="J7040" s="48"/>
    </row>
    <row r="7041" spans="1:10" x14ac:dyDescent="0.4">
      <c r="A7041" s="88" t="s">
        <v>2436</v>
      </c>
      <c r="B7041" s="86">
        <v>2017</v>
      </c>
      <c r="C7041" s="87" t="s">
        <v>1054</v>
      </c>
      <c r="D7041" s="88" t="s">
        <v>1064</v>
      </c>
      <c r="E7041" s="88" t="s">
        <v>106</v>
      </c>
      <c r="F7041" s="89">
        <v>183009422</v>
      </c>
      <c r="G7041" s="88">
        <v>1</v>
      </c>
      <c r="H7041" s="89">
        <v>15768709</v>
      </c>
      <c r="J7041" s="48"/>
    </row>
    <row r="7042" spans="1:10" x14ac:dyDescent="0.4">
      <c r="A7042" s="88" t="s">
        <v>2436</v>
      </c>
      <c r="B7042" s="86">
        <v>2017</v>
      </c>
      <c r="C7042" s="87" t="s">
        <v>1054</v>
      </c>
      <c r="D7042" s="88" t="s">
        <v>1064</v>
      </c>
      <c r="E7042" s="88" t="s">
        <v>106</v>
      </c>
      <c r="F7042" s="89">
        <v>139737923</v>
      </c>
      <c r="G7042" s="88">
        <v>3</v>
      </c>
      <c r="H7042" s="89">
        <v>10660514</v>
      </c>
      <c r="J7042" s="48"/>
    </row>
    <row r="7043" spans="1:10" x14ac:dyDescent="0.4">
      <c r="A7043" s="88" t="s">
        <v>2435</v>
      </c>
      <c r="B7043" s="86">
        <v>2017</v>
      </c>
      <c r="C7043" s="87" t="s">
        <v>1052</v>
      </c>
      <c r="D7043" s="88" t="s">
        <v>100</v>
      </c>
      <c r="E7043" s="88" t="s">
        <v>96</v>
      </c>
      <c r="F7043" s="89">
        <v>235710439</v>
      </c>
      <c r="G7043" s="88">
        <v>5</v>
      </c>
      <c r="H7043" s="89">
        <v>10721667</v>
      </c>
      <c r="J7043" s="48"/>
    </row>
    <row r="7044" spans="1:10" x14ac:dyDescent="0.4">
      <c r="A7044" s="88" t="s">
        <v>2434</v>
      </c>
      <c r="B7044" s="86">
        <v>2017</v>
      </c>
      <c r="C7044" s="87" t="s">
        <v>1054</v>
      </c>
      <c r="D7044" s="88" t="s">
        <v>100</v>
      </c>
      <c r="E7044" s="88" t="s">
        <v>102</v>
      </c>
      <c r="F7044" s="89">
        <v>92006399</v>
      </c>
      <c r="G7044" s="88">
        <v>5</v>
      </c>
      <c r="H7044" s="89">
        <v>10504015</v>
      </c>
      <c r="J7044" s="48"/>
    </row>
    <row r="7045" spans="1:10" x14ac:dyDescent="0.4">
      <c r="A7045" s="88" t="s">
        <v>2434</v>
      </c>
      <c r="B7045" s="86">
        <v>2017</v>
      </c>
      <c r="C7045" s="87" t="s">
        <v>1054</v>
      </c>
      <c r="D7045" s="88" t="s">
        <v>100</v>
      </c>
      <c r="E7045" s="88" t="s">
        <v>102</v>
      </c>
      <c r="F7045" s="89">
        <v>168561409</v>
      </c>
      <c r="G7045" s="88">
        <v>3</v>
      </c>
      <c r="H7045" s="89">
        <v>31086704</v>
      </c>
      <c r="J7045" s="48"/>
    </row>
    <row r="7046" spans="1:10" x14ac:dyDescent="0.4">
      <c r="A7046" s="88" t="s">
        <v>2433</v>
      </c>
      <c r="B7046" s="86">
        <v>2016</v>
      </c>
      <c r="C7046" s="87" t="s">
        <v>1054</v>
      </c>
      <c r="D7046" s="88" t="s">
        <v>1051</v>
      </c>
      <c r="E7046" s="88" t="s">
        <v>104</v>
      </c>
      <c r="F7046" s="89">
        <v>112643865</v>
      </c>
      <c r="G7046" s="88">
        <v>4</v>
      </c>
      <c r="H7046" s="89">
        <v>21317975</v>
      </c>
      <c r="J7046" s="48"/>
    </row>
    <row r="7047" spans="1:10" x14ac:dyDescent="0.4">
      <c r="A7047" s="88" t="s">
        <v>2432</v>
      </c>
      <c r="B7047" s="86">
        <v>2016</v>
      </c>
      <c r="C7047" s="87" t="s">
        <v>1052</v>
      </c>
      <c r="D7047" s="88" t="s">
        <v>100</v>
      </c>
      <c r="E7047" s="88" t="s">
        <v>106</v>
      </c>
      <c r="F7047" s="89">
        <v>128094233</v>
      </c>
      <c r="G7047" s="88">
        <v>1</v>
      </c>
      <c r="H7047" s="89">
        <v>32702900</v>
      </c>
      <c r="J7047" s="48"/>
    </row>
    <row r="7048" spans="1:10" x14ac:dyDescent="0.4">
      <c r="A7048" s="88" t="s">
        <v>2431</v>
      </c>
      <c r="B7048" s="86">
        <v>2014</v>
      </c>
      <c r="C7048" s="87" t="s">
        <v>1070</v>
      </c>
      <c r="D7048" s="88" t="s">
        <v>1051</v>
      </c>
      <c r="E7048" s="88" t="s">
        <v>104</v>
      </c>
      <c r="F7048" s="89">
        <v>154070737</v>
      </c>
      <c r="G7048" s="88">
        <v>1</v>
      </c>
      <c r="H7048" s="89">
        <v>12793788</v>
      </c>
      <c r="J7048" s="48"/>
    </row>
    <row r="7049" spans="1:10" x14ac:dyDescent="0.4">
      <c r="A7049" s="88" t="s">
        <v>2431</v>
      </c>
      <c r="B7049" s="86">
        <v>2016</v>
      </c>
      <c r="C7049" s="87" t="s">
        <v>1070</v>
      </c>
      <c r="D7049" s="88" t="s">
        <v>1051</v>
      </c>
      <c r="E7049" s="88" t="s">
        <v>104</v>
      </c>
      <c r="F7049" s="89">
        <v>111851925</v>
      </c>
      <c r="G7049" s="88">
        <v>1</v>
      </c>
      <c r="H7049" s="89">
        <v>23119339</v>
      </c>
      <c r="J7049" s="48"/>
    </row>
    <row r="7050" spans="1:10" x14ac:dyDescent="0.4">
      <c r="A7050" s="88" t="s">
        <v>2430</v>
      </c>
      <c r="B7050" s="86">
        <v>2016</v>
      </c>
      <c r="C7050" s="87" t="s">
        <v>1054</v>
      </c>
      <c r="D7050" s="88" t="s">
        <v>1051</v>
      </c>
      <c r="E7050" s="88" t="s">
        <v>104</v>
      </c>
      <c r="F7050" s="89">
        <v>132754986</v>
      </c>
      <c r="G7050" s="88">
        <v>4</v>
      </c>
      <c r="H7050" s="89">
        <v>12018558</v>
      </c>
      <c r="J7050" s="48"/>
    </row>
    <row r="7051" spans="1:10" x14ac:dyDescent="0.4">
      <c r="A7051" s="88" t="s">
        <v>2430</v>
      </c>
      <c r="B7051" s="86">
        <v>2016</v>
      </c>
      <c r="C7051" s="87" t="s">
        <v>1054</v>
      </c>
      <c r="D7051" s="88" t="s">
        <v>1051</v>
      </c>
      <c r="E7051" s="88" t="s">
        <v>104</v>
      </c>
      <c r="F7051" s="89">
        <v>107082338</v>
      </c>
      <c r="G7051" s="88">
        <v>3</v>
      </c>
      <c r="H7051" s="89">
        <v>17427543</v>
      </c>
      <c r="J7051" s="48"/>
    </row>
    <row r="7052" spans="1:10" x14ac:dyDescent="0.4">
      <c r="A7052" s="88" t="s">
        <v>2429</v>
      </c>
      <c r="B7052" s="86">
        <v>2016</v>
      </c>
      <c r="C7052" s="87" t="s">
        <v>1054</v>
      </c>
      <c r="D7052" s="88" t="s">
        <v>100</v>
      </c>
      <c r="E7052" s="88" t="s">
        <v>96</v>
      </c>
      <c r="F7052" s="89">
        <v>246363308</v>
      </c>
      <c r="G7052" s="88">
        <v>2</v>
      </c>
      <c r="H7052" s="89">
        <v>10977163</v>
      </c>
      <c r="J7052" s="48"/>
    </row>
    <row r="7053" spans="1:10" x14ac:dyDescent="0.4">
      <c r="A7053" s="88" t="s">
        <v>2429</v>
      </c>
      <c r="B7053" s="86">
        <v>2015</v>
      </c>
      <c r="C7053" s="87" t="s">
        <v>1054</v>
      </c>
      <c r="D7053" s="88" t="s">
        <v>100</v>
      </c>
      <c r="E7053" s="88" t="s">
        <v>96</v>
      </c>
      <c r="F7053" s="89">
        <v>109975736</v>
      </c>
      <c r="G7053" s="88">
        <v>4</v>
      </c>
      <c r="H7053" s="89">
        <v>23186630</v>
      </c>
      <c r="J7053" s="48"/>
    </row>
    <row r="7054" spans="1:10" x14ac:dyDescent="0.4">
      <c r="A7054" s="88" t="s">
        <v>2428</v>
      </c>
      <c r="B7054" s="86">
        <v>2014</v>
      </c>
      <c r="C7054" s="87" t="s">
        <v>1054</v>
      </c>
      <c r="D7054" s="88" t="s">
        <v>100</v>
      </c>
      <c r="E7054" s="88" t="s">
        <v>104</v>
      </c>
      <c r="F7054" s="89">
        <v>213897889</v>
      </c>
      <c r="G7054" s="88">
        <v>1</v>
      </c>
      <c r="H7054" s="89">
        <v>11666039</v>
      </c>
      <c r="J7054" s="48"/>
    </row>
    <row r="7055" spans="1:10" x14ac:dyDescent="0.4">
      <c r="A7055" s="88" t="s">
        <v>2428</v>
      </c>
      <c r="B7055" s="86">
        <v>2014</v>
      </c>
      <c r="C7055" s="87" t="s">
        <v>1054</v>
      </c>
      <c r="D7055" s="88" t="s">
        <v>100</v>
      </c>
      <c r="E7055" s="88" t="s">
        <v>104</v>
      </c>
      <c r="F7055" s="89">
        <v>232514740</v>
      </c>
      <c r="G7055" s="88">
        <v>2</v>
      </c>
      <c r="H7055" s="89">
        <v>34351584</v>
      </c>
      <c r="J7055" s="48"/>
    </row>
    <row r="7056" spans="1:10" x14ac:dyDescent="0.4">
      <c r="A7056" s="88" t="s">
        <v>2427</v>
      </c>
      <c r="B7056" s="86">
        <v>2015</v>
      </c>
      <c r="C7056" s="87" t="s">
        <v>1054</v>
      </c>
      <c r="D7056" s="88" t="s">
        <v>1064</v>
      </c>
      <c r="E7056" s="88" t="s">
        <v>96</v>
      </c>
      <c r="F7056" s="89">
        <v>242203420</v>
      </c>
      <c r="G7056" s="88">
        <v>3</v>
      </c>
      <c r="H7056" s="89">
        <v>27789124</v>
      </c>
      <c r="J7056" s="48"/>
    </row>
    <row r="7057" spans="1:10" x14ac:dyDescent="0.4">
      <c r="A7057" s="88" t="s">
        <v>2427</v>
      </c>
      <c r="B7057" s="86">
        <v>2014</v>
      </c>
      <c r="C7057" s="87" t="s">
        <v>1054</v>
      </c>
      <c r="D7057" s="88" t="s">
        <v>1064</v>
      </c>
      <c r="E7057" s="88" t="s">
        <v>96</v>
      </c>
      <c r="F7057" s="89">
        <v>99175658</v>
      </c>
      <c r="G7057" s="88">
        <v>3</v>
      </c>
      <c r="H7057" s="89">
        <v>21028319</v>
      </c>
      <c r="J7057" s="48"/>
    </row>
    <row r="7058" spans="1:10" x14ac:dyDescent="0.4">
      <c r="A7058" s="88" t="s">
        <v>2426</v>
      </c>
      <c r="B7058" s="86">
        <v>2014</v>
      </c>
      <c r="C7058" s="87" t="s">
        <v>1054</v>
      </c>
      <c r="D7058" s="88" t="s">
        <v>1064</v>
      </c>
      <c r="E7058" s="88" t="s">
        <v>104</v>
      </c>
      <c r="F7058" s="89">
        <v>115050946</v>
      </c>
      <c r="G7058" s="88">
        <v>3</v>
      </c>
      <c r="H7058" s="89">
        <v>13239183</v>
      </c>
      <c r="J7058" s="48"/>
    </row>
    <row r="7059" spans="1:10" x14ac:dyDescent="0.4">
      <c r="A7059" s="88" t="s">
        <v>2425</v>
      </c>
      <c r="B7059" s="86">
        <v>2014</v>
      </c>
      <c r="C7059" s="87" t="s">
        <v>1061</v>
      </c>
      <c r="D7059" s="88" t="s">
        <v>1064</v>
      </c>
      <c r="E7059" s="88" t="s">
        <v>96</v>
      </c>
      <c r="F7059" s="89">
        <v>96629805</v>
      </c>
      <c r="G7059" s="88">
        <v>1</v>
      </c>
      <c r="H7059" s="89">
        <v>12774732</v>
      </c>
      <c r="J7059" s="48"/>
    </row>
    <row r="7060" spans="1:10" x14ac:dyDescent="0.4">
      <c r="A7060" s="88" t="s">
        <v>2425</v>
      </c>
      <c r="B7060" s="86">
        <v>2014</v>
      </c>
      <c r="C7060" s="87" t="s">
        <v>1061</v>
      </c>
      <c r="D7060" s="88" t="s">
        <v>1064</v>
      </c>
      <c r="E7060" s="88" t="s">
        <v>96</v>
      </c>
      <c r="F7060" s="89">
        <v>97072091</v>
      </c>
      <c r="G7060" s="88">
        <v>5</v>
      </c>
      <c r="H7060" s="89">
        <v>11194407</v>
      </c>
      <c r="J7060" s="48"/>
    </row>
    <row r="7061" spans="1:10" x14ac:dyDescent="0.4">
      <c r="A7061" s="88" t="s">
        <v>2424</v>
      </c>
      <c r="B7061" s="86">
        <v>2014</v>
      </c>
      <c r="C7061" s="87" t="s">
        <v>1070</v>
      </c>
      <c r="D7061" s="88" t="s">
        <v>100</v>
      </c>
      <c r="E7061" s="88" t="s">
        <v>96</v>
      </c>
      <c r="F7061" s="89">
        <v>235882216</v>
      </c>
      <c r="G7061" s="88">
        <v>2</v>
      </c>
      <c r="H7061" s="89">
        <v>34489954</v>
      </c>
      <c r="J7061" s="48"/>
    </row>
    <row r="7062" spans="1:10" x14ac:dyDescent="0.4">
      <c r="A7062" s="88" t="s">
        <v>2423</v>
      </c>
      <c r="B7062" s="86">
        <v>2017</v>
      </c>
      <c r="C7062" s="87" t="s">
        <v>1054</v>
      </c>
      <c r="D7062" s="88" t="s">
        <v>1051</v>
      </c>
      <c r="E7062" s="88" t="s">
        <v>102</v>
      </c>
      <c r="F7062" s="89">
        <v>192357989</v>
      </c>
      <c r="G7062" s="88">
        <v>5</v>
      </c>
      <c r="H7062" s="89">
        <v>14714126</v>
      </c>
      <c r="J7062" s="48"/>
    </row>
    <row r="7063" spans="1:10" x14ac:dyDescent="0.4">
      <c r="A7063" s="88" t="s">
        <v>2422</v>
      </c>
      <c r="B7063" s="86">
        <v>2017</v>
      </c>
      <c r="C7063" s="87" t="s">
        <v>1054</v>
      </c>
      <c r="D7063" s="88" t="s">
        <v>1064</v>
      </c>
      <c r="E7063" s="88" t="s">
        <v>96</v>
      </c>
      <c r="F7063" s="89">
        <v>211067293</v>
      </c>
      <c r="G7063" s="88">
        <v>4</v>
      </c>
      <c r="H7063" s="89">
        <v>20941364</v>
      </c>
      <c r="J7063" s="48"/>
    </row>
    <row r="7064" spans="1:10" x14ac:dyDescent="0.4">
      <c r="A7064" s="88" t="s">
        <v>2421</v>
      </c>
      <c r="B7064" s="86">
        <v>2014</v>
      </c>
      <c r="C7064" s="87" t="s">
        <v>1054</v>
      </c>
      <c r="D7064" s="88" t="s">
        <v>1051</v>
      </c>
      <c r="E7064" s="88" t="s">
        <v>106</v>
      </c>
      <c r="F7064" s="89">
        <v>207553859</v>
      </c>
      <c r="G7064" s="88">
        <v>5</v>
      </c>
      <c r="H7064" s="89">
        <v>16539814</v>
      </c>
      <c r="J7064" s="48"/>
    </row>
    <row r="7065" spans="1:10" x14ac:dyDescent="0.4">
      <c r="A7065" s="88" t="s">
        <v>2420</v>
      </c>
      <c r="B7065" s="86">
        <v>2016</v>
      </c>
      <c r="C7065" s="87" t="s">
        <v>1054</v>
      </c>
      <c r="D7065" s="88" t="s">
        <v>1051</v>
      </c>
      <c r="E7065" s="88" t="s">
        <v>102</v>
      </c>
      <c r="F7065" s="89">
        <v>248203364</v>
      </c>
      <c r="G7065" s="88">
        <v>5</v>
      </c>
      <c r="H7065" s="89">
        <v>24993676</v>
      </c>
      <c r="J7065" s="48"/>
    </row>
    <row r="7066" spans="1:10" x14ac:dyDescent="0.4">
      <c r="A7066" s="88" t="s">
        <v>2420</v>
      </c>
      <c r="B7066" s="86">
        <v>2016</v>
      </c>
      <c r="C7066" s="87" t="s">
        <v>1054</v>
      </c>
      <c r="D7066" s="88" t="s">
        <v>1051</v>
      </c>
      <c r="E7066" s="88" t="s">
        <v>102</v>
      </c>
      <c r="F7066" s="89">
        <v>218263015</v>
      </c>
      <c r="G7066" s="88">
        <v>3</v>
      </c>
      <c r="H7066" s="89">
        <v>28397723</v>
      </c>
      <c r="J7066" s="48"/>
    </row>
    <row r="7067" spans="1:10" x14ac:dyDescent="0.4">
      <c r="A7067" s="88" t="s">
        <v>2419</v>
      </c>
      <c r="B7067" s="86">
        <v>2016</v>
      </c>
      <c r="C7067" s="87" t="s">
        <v>1054</v>
      </c>
      <c r="D7067" s="88" t="s">
        <v>1051</v>
      </c>
      <c r="E7067" s="88" t="s">
        <v>96</v>
      </c>
      <c r="F7067" s="89">
        <v>111770447</v>
      </c>
      <c r="G7067" s="88">
        <v>2</v>
      </c>
      <c r="H7067" s="89">
        <v>10996385</v>
      </c>
      <c r="J7067" s="48"/>
    </row>
    <row r="7068" spans="1:10" x14ac:dyDescent="0.4">
      <c r="A7068" s="88" t="s">
        <v>2418</v>
      </c>
      <c r="B7068" s="86">
        <v>2017</v>
      </c>
      <c r="C7068" s="87" t="s">
        <v>1054</v>
      </c>
      <c r="D7068" s="88" t="s">
        <v>100</v>
      </c>
      <c r="E7068" s="88" t="s">
        <v>106</v>
      </c>
      <c r="F7068" s="89">
        <v>144140210</v>
      </c>
      <c r="G7068" s="88">
        <v>5</v>
      </c>
      <c r="H7068" s="89">
        <v>32005784</v>
      </c>
      <c r="J7068" s="48"/>
    </row>
    <row r="7069" spans="1:10" x14ac:dyDescent="0.4">
      <c r="A7069" s="88" t="s">
        <v>2418</v>
      </c>
      <c r="B7069" s="86">
        <v>2015</v>
      </c>
      <c r="C7069" s="87" t="s">
        <v>1054</v>
      </c>
      <c r="D7069" s="88" t="s">
        <v>100</v>
      </c>
      <c r="E7069" s="88" t="s">
        <v>106</v>
      </c>
      <c r="F7069" s="89">
        <v>115564228</v>
      </c>
      <c r="G7069" s="88">
        <v>4</v>
      </c>
      <c r="H7069" s="89">
        <v>11891794</v>
      </c>
      <c r="J7069" s="48"/>
    </row>
    <row r="7070" spans="1:10" x14ac:dyDescent="0.4">
      <c r="A7070" s="88" t="s">
        <v>2417</v>
      </c>
      <c r="B7070" s="86">
        <v>2015</v>
      </c>
      <c r="C7070" s="87" t="s">
        <v>1054</v>
      </c>
      <c r="D7070" s="88" t="s">
        <v>100</v>
      </c>
      <c r="E7070" s="88" t="s">
        <v>106</v>
      </c>
      <c r="F7070" s="89">
        <v>240475842</v>
      </c>
      <c r="G7070" s="88">
        <v>5</v>
      </c>
      <c r="H7070" s="89">
        <v>15021007</v>
      </c>
      <c r="J7070" s="48"/>
    </row>
    <row r="7071" spans="1:10" x14ac:dyDescent="0.4">
      <c r="A7071" s="88" t="s">
        <v>2416</v>
      </c>
      <c r="B7071" s="86">
        <v>2015</v>
      </c>
      <c r="C7071" s="87" t="s">
        <v>1061</v>
      </c>
      <c r="D7071" s="88" t="s">
        <v>1051</v>
      </c>
      <c r="E7071" s="88" t="s">
        <v>96</v>
      </c>
      <c r="F7071" s="89">
        <v>208980389</v>
      </c>
      <c r="G7071" s="88">
        <v>2</v>
      </c>
      <c r="H7071" s="89">
        <v>14222190</v>
      </c>
      <c r="J7071" s="48"/>
    </row>
    <row r="7072" spans="1:10" x14ac:dyDescent="0.4">
      <c r="A7072" s="88" t="s">
        <v>2416</v>
      </c>
      <c r="B7072" s="86">
        <v>2015</v>
      </c>
      <c r="C7072" s="87" t="s">
        <v>1061</v>
      </c>
      <c r="D7072" s="88" t="s">
        <v>1051</v>
      </c>
      <c r="E7072" s="88" t="s">
        <v>96</v>
      </c>
      <c r="F7072" s="89">
        <v>240049676</v>
      </c>
      <c r="G7072" s="88">
        <v>3</v>
      </c>
      <c r="H7072" s="89">
        <v>34006275</v>
      </c>
      <c r="J7072" s="48"/>
    </row>
    <row r="7073" spans="1:10" x14ac:dyDescent="0.4">
      <c r="A7073" s="88" t="s">
        <v>2416</v>
      </c>
      <c r="B7073" s="86">
        <v>2016</v>
      </c>
      <c r="C7073" s="87" t="s">
        <v>1061</v>
      </c>
      <c r="D7073" s="88" t="s">
        <v>1051</v>
      </c>
      <c r="E7073" s="88" t="s">
        <v>96</v>
      </c>
      <c r="F7073" s="89">
        <v>172295222</v>
      </c>
      <c r="G7073" s="88">
        <v>2</v>
      </c>
      <c r="H7073" s="89">
        <v>24760106</v>
      </c>
      <c r="J7073" s="48"/>
    </row>
    <row r="7074" spans="1:10" x14ac:dyDescent="0.4">
      <c r="A7074" s="88" t="s">
        <v>2415</v>
      </c>
      <c r="B7074" s="86">
        <v>2017</v>
      </c>
      <c r="C7074" s="87" t="s">
        <v>1054</v>
      </c>
      <c r="D7074" s="88" t="s">
        <v>1051</v>
      </c>
      <c r="E7074" s="88" t="s">
        <v>96</v>
      </c>
      <c r="F7074" s="89">
        <v>192508046</v>
      </c>
      <c r="G7074" s="88">
        <v>4</v>
      </c>
      <c r="H7074" s="89">
        <v>26761533</v>
      </c>
      <c r="J7074" s="48"/>
    </row>
    <row r="7075" spans="1:10" x14ac:dyDescent="0.4">
      <c r="A7075" s="88" t="s">
        <v>2414</v>
      </c>
      <c r="B7075" s="86">
        <v>2016</v>
      </c>
      <c r="C7075" s="87" t="s">
        <v>1054</v>
      </c>
      <c r="D7075" s="88" t="s">
        <v>1051</v>
      </c>
      <c r="E7075" s="88" t="s">
        <v>96</v>
      </c>
      <c r="F7075" s="89">
        <v>125597032</v>
      </c>
      <c r="G7075" s="88">
        <v>3</v>
      </c>
      <c r="H7075" s="89">
        <v>12078922</v>
      </c>
      <c r="J7075" s="48"/>
    </row>
    <row r="7076" spans="1:10" x14ac:dyDescent="0.4">
      <c r="A7076" s="88" t="s">
        <v>2413</v>
      </c>
      <c r="B7076" s="86">
        <v>2017</v>
      </c>
      <c r="C7076" s="87" t="s">
        <v>1061</v>
      </c>
      <c r="D7076" s="88" t="s">
        <v>1051</v>
      </c>
      <c r="E7076" s="88" t="s">
        <v>106</v>
      </c>
      <c r="F7076" s="89">
        <v>191881775</v>
      </c>
      <c r="G7076" s="88">
        <v>5</v>
      </c>
      <c r="H7076" s="89">
        <v>29015784</v>
      </c>
      <c r="J7076" s="48"/>
    </row>
    <row r="7077" spans="1:10" x14ac:dyDescent="0.4">
      <c r="A7077" s="88" t="s">
        <v>2413</v>
      </c>
      <c r="B7077" s="86">
        <v>2017</v>
      </c>
      <c r="C7077" s="87" t="s">
        <v>1061</v>
      </c>
      <c r="D7077" s="88" t="s">
        <v>1051</v>
      </c>
      <c r="E7077" s="88" t="s">
        <v>106</v>
      </c>
      <c r="F7077" s="89">
        <v>95114339</v>
      </c>
      <c r="G7077" s="88">
        <v>1</v>
      </c>
      <c r="H7077" s="89">
        <v>26926866</v>
      </c>
      <c r="J7077" s="48"/>
    </row>
    <row r="7078" spans="1:10" x14ac:dyDescent="0.4">
      <c r="A7078" s="88" t="s">
        <v>2412</v>
      </c>
      <c r="B7078" s="86">
        <v>2017</v>
      </c>
      <c r="C7078" s="87" t="s">
        <v>1052</v>
      </c>
      <c r="D7078" s="88" t="s">
        <v>100</v>
      </c>
      <c r="E7078" s="88" t="s">
        <v>102</v>
      </c>
      <c r="F7078" s="89">
        <v>228613252</v>
      </c>
      <c r="G7078" s="88">
        <v>4</v>
      </c>
      <c r="H7078" s="89">
        <v>24658589</v>
      </c>
      <c r="J7078" s="48"/>
    </row>
    <row r="7079" spans="1:10" x14ac:dyDescent="0.4">
      <c r="A7079" s="88" t="s">
        <v>2411</v>
      </c>
      <c r="B7079" s="86">
        <v>2017</v>
      </c>
      <c r="C7079" s="87" t="s">
        <v>1061</v>
      </c>
      <c r="D7079" s="88" t="s">
        <v>1051</v>
      </c>
      <c r="E7079" s="88" t="s">
        <v>106</v>
      </c>
      <c r="F7079" s="89">
        <v>243645967</v>
      </c>
      <c r="G7079" s="88">
        <v>2</v>
      </c>
      <c r="H7079" s="89">
        <v>34957822</v>
      </c>
      <c r="J7079" s="48"/>
    </row>
    <row r="7080" spans="1:10" x14ac:dyDescent="0.4">
      <c r="A7080" s="88" t="s">
        <v>2411</v>
      </c>
      <c r="B7080" s="86">
        <v>2017</v>
      </c>
      <c r="C7080" s="87" t="s">
        <v>1061</v>
      </c>
      <c r="D7080" s="88" t="s">
        <v>1051</v>
      </c>
      <c r="E7080" s="88" t="s">
        <v>106</v>
      </c>
      <c r="F7080" s="89">
        <v>132251763</v>
      </c>
      <c r="G7080" s="88">
        <v>2</v>
      </c>
      <c r="H7080" s="89">
        <v>29043210</v>
      </c>
      <c r="J7080" s="48"/>
    </row>
    <row r="7081" spans="1:10" x14ac:dyDescent="0.4">
      <c r="A7081" s="88" t="s">
        <v>2411</v>
      </c>
      <c r="B7081" s="86">
        <v>2017</v>
      </c>
      <c r="C7081" s="87" t="s">
        <v>1061</v>
      </c>
      <c r="D7081" s="88" t="s">
        <v>1051</v>
      </c>
      <c r="E7081" s="88" t="s">
        <v>106</v>
      </c>
      <c r="F7081" s="89">
        <v>118251893</v>
      </c>
      <c r="G7081" s="88">
        <v>2</v>
      </c>
      <c r="H7081" s="89">
        <v>14068653</v>
      </c>
      <c r="J7081" s="48"/>
    </row>
    <row r="7082" spans="1:10" x14ac:dyDescent="0.4">
      <c r="A7082" s="88" t="s">
        <v>2411</v>
      </c>
      <c r="B7082" s="86">
        <v>2017</v>
      </c>
      <c r="C7082" s="87" t="s">
        <v>1061</v>
      </c>
      <c r="D7082" s="88" t="s">
        <v>1051</v>
      </c>
      <c r="E7082" s="88" t="s">
        <v>106</v>
      </c>
      <c r="F7082" s="89">
        <v>143593166</v>
      </c>
      <c r="G7082" s="88">
        <v>5</v>
      </c>
      <c r="H7082" s="89">
        <v>24529863</v>
      </c>
      <c r="J7082" s="48"/>
    </row>
    <row r="7083" spans="1:10" x14ac:dyDescent="0.4">
      <c r="A7083" s="88" t="s">
        <v>2411</v>
      </c>
      <c r="B7083" s="86">
        <v>2017</v>
      </c>
      <c r="C7083" s="87" t="s">
        <v>1061</v>
      </c>
      <c r="D7083" s="88" t="s">
        <v>1051</v>
      </c>
      <c r="E7083" s="88" t="s">
        <v>106</v>
      </c>
      <c r="F7083" s="89">
        <v>140751266</v>
      </c>
      <c r="G7083" s="88">
        <v>1</v>
      </c>
      <c r="H7083" s="89">
        <v>11621858</v>
      </c>
      <c r="J7083" s="48"/>
    </row>
    <row r="7084" spans="1:10" x14ac:dyDescent="0.4">
      <c r="A7084" s="88" t="s">
        <v>2410</v>
      </c>
      <c r="B7084" s="86">
        <v>2017</v>
      </c>
      <c r="C7084" s="87" t="s">
        <v>1054</v>
      </c>
      <c r="D7084" s="88" t="s">
        <v>1051</v>
      </c>
      <c r="E7084" s="88" t="s">
        <v>104</v>
      </c>
      <c r="F7084" s="89">
        <v>197643480</v>
      </c>
      <c r="G7084" s="88">
        <v>3</v>
      </c>
      <c r="H7084" s="89">
        <v>12147809</v>
      </c>
      <c r="J7084" s="48"/>
    </row>
    <row r="7085" spans="1:10" x14ac:dyDescent="0.4">
      <c r="A7085" s="88" t="s">
        <v>2410</v>
      </c>
      <c r="B7085" s="86">
        <v>2014</v>
      </c>
      <c r="C7085" s="87" t="s">
        <v>1054</v>
      </c>
      <c r="D7085" s="88" t="s">
        <v>1051</v>
      </c>
      <c r="E7085" s="88" t="s">
        <v>104</v>
      </c>
      <c r="F7085" s="89">
        <v>139272508</v>
      </c>
      <c r="G7085" s="88">
        <v>2</v>
      </c>
      <c r="H7085" s="89">
        <v>32302600</v>
      </c>
      <c r="J7085" s="48"/>
    </row>
    <row r="7086" spans="1:10" x14ac:dyDescent="0.4">
      <c r="A7086" s="88" t="s">
        <v>2409</v>
      </c>
      <c r="B7086" s="86">
        <v>2014</v>
      </c>
      <c r="C7086" s="87" t="s">
        <v>1054</v>
      </c>
      <c r="D7086" s="88" t="s">
        <v>1051</v>
      </c>
      <c r="E7086" s="88" t="s">
        <v>106</v>
      </c>
      <c r="F7086" s="89">
        <v>207476420</v>
      </c>
      <c r="G7086" s="88">
        <v>1</v>
      </c>
      <c r="H7086" s="89">
        <v>33824051</v>
      </c>
      <c r="J7086" s="48"/>
    </row>
    <row r="7087" spans="1:10" x14ac:dyDescent="0.4">
      <c r="A7087" s="88" t="s">
        <v>2408</v>
      </c>
      <c r="B7087" s="86">
        <v>2014</v>
      </c>
      <c r="C7087" s="87" t="s">
        <v>1052</v>
      </c>
      <c r="D7087" s="88" t="s">
        <v>1051</v>
      </c>
      <c r="E7087" s="88" t="s">
        <v>96</v>
      </c>
      <c r="F7087" s="89">
        <v>158572826</v>
      </c>
      <c r="G7087" s="88">
        <v>2</v>
      </c>
      <c r="H7087" s="89">
        <v>34733880</v>
      </c>
      <c r="J7087" s="48"/>
    </row>
    <row r="7088" spans="1:10" x14ac:dyDescent="0.4">
      <c r="A7088" s="88" t="s">
        <v>2408</v>
      </c>
      <c r="B7088" s="86">
        <v>2016</v>
      </c>
      <c r="C7088" s="87" t="s">
        <v>1052</v>
      </c>
      <c r="D7088" s="88" t="s">
        <v>1051</v>
      </c>
      <c r="E7088" s="88" t="s">
        <v>96</v>
      </c>
      <c r="F7088" s="89">
        <v>120986513</v>
      </c>
      <c r="G7088" s="88">
        <v>1</v>
      </c>
      <c r="H7088" s="89">
        <v>13032123</v>
      </c>
      <c r="J7088" s="48"/>
    </row>
    <row r="7089" spans="1:10" x14ac:dyDescent="0.4">
      <c r="A7089" s="88" t="s">
        <v>2408</v>
      </c>
      <c r="B7089" s="86">
        <v>2017</v>
      </c>
      <c r="C7089" s="87" t="s">
        <v>1052</v>
      </c>
      <c r="D7089" s="88" t="s">
        <v>1051</v>
      </c>
      <c r="E7089" s="88" t="s">
        <v>96</v>
      </c>
      <c r="F7089" s="89">
        <v>132425892</v>
      </c>
      <c r="G7089" s="88">
        <v>3</v>
      </c>
      <c r="H7089" s="89">
        <v>24943305</v>
      </c>
      <c r="J7089" s="48"/>
    </row>
    <row r="7090" spans="1:10" x14ac:dyDescent="0.4">
      <c r="A7090" s="88" t="s">
        <v>2407</v>
      </c>
      <c r="B7090" s="86">
        <v>2017</v>
      </c>
      <c r="C7090" s="87" t="s">
        <v>1052</v>
      </c>
      <c r="D7090" s="88" t="s">
        <v>100</v>
      </c>
      <c r="E7090" s="88" t="s">
        <v>102</v>
      </c>
      <c r="F7090" s="89">
        <v>97122842</v>
      </c>
      <c r="G7090" s="88">
        <v>4</v>
      </c>
      <c r="H7090" s="89">
        <v>16629929</v>
      </c>
      <c r="J7090" s="48"/>
    </row>
    <row r="7091" spans="1:10" x14ac:dyDescent="0.4">
      <c r="A7091" s="88" t="s">
        <v>2406</v>
      </c>
      <c r="B7091" s="86">
        <v>2015</v>
      </c>
      <c r="C7091" s="87" t="s">
        <v>1054</v>
      </c>
      <c r="D7091" s="88" t="s">
        <v>1051</v>
      </c>
      <c r="E7091" s="88" t="s">
        <v>106</v>
      </c>
      <c r="F7091" s="89">
        <v>124740137</v>
      </c>
      <c r="G7091" s="88">
        <v>1</v>
      </c>
      <c r="H7091" s="89">
        <v>21294124</v>
      </c>
      <c r="J7091" s="48"/>
    </row>
    <row r="7092" spans="1:10" x14ac:dyDescent="0.4">
      <c r="A7092" s="88" t="s">
        <v>2405</v>
      </c>
      <c r="B7092" s="86">
        <v>2015</v>
      </c>
      <c r="C7092" s="87" t="s">
        <v>1054</v>
      </c>
      <c r="D7092" s="88" t="s">
        <v>1051</v>
      </c>
      <c r="E7092" s="88" t="s">
        <v>104</v>
      </c>
      <c r="F7092" s="89">
        <v>174419047</v>
      </c>
      <c r="G7092" s="88">
        <v>1</v>
      </c>
      <c r="H7092" s="89">
        <v>12060610</v>
      </c>
      <c r="J7092" s="48"/>
    </row>
    <row r="7093" spans="1:10" x14ac:dyDescent="0.4">
      <c r="A7093" s="88" t="s">
        <v>2405</v>
      </c>
      <c r="B7093" s="86">
        <v>2015</v>
      </c>
      <c r="C7093" s="87" t="s">
        <v>1054</v>
      </c>
      <c r="D7093" s="88" t="s">
        <v>1051</v>
      </c>
      <c r="E7093" s="88" t="s">
        <v>104</v>
      </c>
      <c r="F7093" s="89">
        <v>181715905</v>
      </c>
      <c r="G7093" s="88">
        <v>2</v>
      </c>
      <c r="H7093" s="89">
        <v>12538713</v>
      </c>
      <c r="J7093" s="48"/>
    </row>
    <row r="7094" spans="1:10" x14ac:dyDescent="0.4">
      <c r="A7094" s="88" t="s">
        <v>2405</v>
      </c>
      <c r="B7094" s="86">
        <v>2015</v>
      </c>
      <c r="C7094" s="87" t="s">
        <v>1054</v>
      </c>
      <c r="D7094" s="88" t="s">
        <v>1051</v>
      </c>
      <c r="E7094" s="88" t="s">
        <v>104</v>
      </c>
      <c r="F7094" s="89">
        <v>164838253</v>
      </c>
      <c r="G7094" s="88">
        <v>4</v>
      </c>
      <c r="H7094" s="89">
        <v>28787376</v>
      </c>
      <c r="J7094" s="48"/>
    </row>
    <row r="7095" spans="1:10" x14ac:dyDescent="0.4">
      <c r="A7095" s="88" t="s">
        <v>2404</v>
      </c>
      <c r="B7095" s="86">
        <v>2017</v>
      </c>
      <c r="C7095" s="87" t="s">
        <v>1054</v>
      </c>
      <c r="D7095" s="88" t="s">
        <v>1064</v>
      </c>
      <c r="E7095" s="88" t="s">
        <v>106</v>
      </c>
      <c r="F7095" s="89">
        <v>139441508</v>
      </c>
      <c r="G7095" s="88">
        <v>2</v>
      </c>
      <c r="H7095" s="89">
        <v>21861585</v>
      </c>
      <c r="J7095" s="48"/>
    </row>
    <row r="7096" spans="1:10" x14ac:dyDescent="0.4">
      <c r="A7096" s="88" t="s">
        <v>2403</v>
      </c>
      <c r="B7096" s="86">
        <v>2014</v>
      </c>
      <c r="C7096" s="87" t="s">
        <v>1052</v>
      </c>
      <c r="D7096" s="88" t="s">
        <v>1051</v>
      </c>
      <c r="E7096" s="88" t="s">
        <v>102</v>
      </c>
      <c r="F7096" s="89">
        <v>136157263</v>
      </c>
      <c r="G7096" s="88">
        <v>3</v>
      </c>
      <c r="H7096" s="89">
        <v>32466911</v>
      </c>
      <c r="J7096" s="48"/>
    </row>
    <row r="7097" spans="1:10" x14ac:dyDescent="0.4">
      <c r="A7097" s="88" t="s">
        <v>2402</v>
      </c>
      <c r="B7097" s="86">
        <v>2015</v>
      </c>
      <c r="C7097" s="87" t="s">
        <v>1054</v>
      </c>
      <c r="D7097" s="88" t="s">
        <v>100</v>
      </c>
      <c r="E7097" s="88" t="s">
        <v>102</v>
      </c>
      <c r="F7097" s="89">
        <v>133074683</v>
      </c>
      <c r="G7097" s="88">
        <v>1</v>
      </c>
      <c r="H7097" s="89">
        <v>11454678</v>
      </c>
      <c r="J7097" s="48"/>
    </row>
    <row r="7098" spans="1:10" x14ac:dyDescent="0.4">
      <c r="A7098" s="88" t="s">
        <v>2401</v>
      </c>
      <c r="B7098" s="86">
        <v>2014</v>
      </c>
      <c r="C7098" s="87" t="s">
        <v>1054</v>
      </c>
      <c r="D7098" s="88" t="s">
        <v>100</v>
      </c>
      <c r="E7098" s="88" t="s">
        <v>96</v>
      </c>
      <c r="F7098" s="89">
        <v>197071599</v>
      </c>
      <c r="G7098" s="88">
        <v>3</v>
      </c>
      <c r="H7098" s="89">
        <v>10322866</v>
      </c>
      <c r="J7098" s="48"/>
    </row>
    <row r="7099" spans="1:10" x14ac:dyDescent="0.4">
      <c r="A7099" s="88" t="s">
        <v>2401</v>
      </c>
      <c r="B7099" s="86">
        <v>2014</v>
      </c>
      <c r="C7099" s="87" t="s">
        <v>1054</v>
      </c>
      <c r="D7099" s="88" t="s">
        <v>100</v>
      </c>
      <c r="E7099" s="88" t="s">
        <v>96</v>
      </c>
      <c r="F7099" s="89">
        <v>151619759</v>
      </c>
      <c r="G7099" s="88">
        <v>3</v>
      </c>
      <c r="H7099" s="89">
        <v>19694794</v>
      </c>
      <c r="J7099" s="48"/>
    </row>
    <row r="7100" spans="1:10" x14ac:dyDescent="0.4">
      <c r="A7100" s="88" t="s">
        <v>2400</v>
      </c>
      <c r="B7100" s="86">
        <v>2014</v>
      </c>
      <c r="C7100" s="87" t="s">
        <v>1052</v>
      </c>
      <c r="D7100" s="88" t="s">
        <v>1051</v>
      </c>
      <c r="E7100" s="88" t="s">
        <v>102</v>
      </c>
      <c r="F7100" s="89">
        <v>166628323</v>
      </c>
      <c r="G7100" s="88">
        <v>1</v>
      </c>
      <c r="H7100" s="89">
        <v>25010992</v>
      </c>
      <c r="J7100" s="48"/>
    </row>
    <row r="7101" spans="1:10" x14ac:dyDescent="0.4">
      <c r="A7101" s="88" t="s">
        <v>2399</v>
      </c>
      <c r="B7101" s="86">
        <v>2014</v>
      </c>
      <c r="C7101" s="87" t="s">
        <v>1054</v>
      </c>
      <c r="D7101" s="88" t="s">
        <v>100</v>
      </c>
      <c r="E7101" s="88" t="s">
        <v>106</v>
      </c>
      <c r="F7101" s="89">
        <v>137495004</v>
      </c>
      <c r="G7101" s="88">
        <v>2</v>
      </c>
      <c r="H7101" s="89">
        <v>26042102</v>
      </c>
      <c r="J7101" s="48"/>
    </row>
    <row r="7102" spans="1:10" x14ac:dyDescent="0.4">
      <c r="A7102" s="88" t="s">
        <v>2399</v>
      </c>
      <c r="B7102" s="86">
        <v>2017</v>
      </c>
      <c r="C7102" s="87" t="s">
        <v>1054</v>
      </c>
      <c r="D7102" s="88" t="s">
        <v>100</v>
      </c>
      <c r="E7102" s="88" t="s">
        <v>106</v>
      </c>
      <c r="F7102" s="89">
        <v>119506634</v>
      </c>
      <c r="G7102" s="88">
        <v>4</v>
      </c>
      <c r="H7102" s="89">
        <v>17904270</v>
      </c>
      <c r="J7102" s="48"/>
    </row>
    <row r="7103" spans="1:10" x14ac:dyDescent="0.4">
      <c r="A7103" s="88" t="s">
        <v>2398</v>
      </c>
      <c r="B7103" s="86">
        <v>2017</v>
      </c>
      <c r="C7103" s="87" t="s">
        <v>1061</v>
      </c>
      <c r="D7103" s="88" t="s">
        <v>1051</v>
      </c>
      <c r="E7103" s="88" t="s">
        <v>102</v>
      </c>
      <c r="F7103" s="89">
        <v>119643032</v>
      </c>
      <c r="G7103" s="88">
        <v>5</v>
      </c>
      <c r="H7103" s="89">
        <v>21258455</v>
      </c>
      <c r="J7103" s="48"/>
    </row>
    <row r="7104" spans="1:10" x14ac:dyDescent="0.4">
      <c r="A7104" s="88" t="s">
        <v>2398</v>
      </c>
      <c r="B7104" s="86">
        <v>2017</v>
      </c>
      <c r="C7104" s="87" t="s">
        <v>1061</v>
      </c>
      <c r="D7104" s="88" t="s">
        <v>1051</v>
      </c>
      <c r="E7104" s="88" t="s">
        <v>102</v>
      </c>
      <c r="F7104" s="89">
        <v>111439877</v>
      </c>
      <c r="G7104" s="88">
        <v>2</v>
      </c>
      <c r="H7104" s="89">
        <v>24174005</v>
      </c>
      <c r="J7104" s="48"/>
    </row>
    <row r="7105" spans="1:10" x14ac:dyDescent="0.4">
      <c r="A7105" s="88" t="s">
        <v>2397</v>
      </c>
      <c r="B7105" s="86">
        <v>2017</v>
      </c>
      <c r="C7105" s="87" t="s">
        <v>1054</v>
      </c>
      <c r="D7105" s="88" t="s">
        <v>1051</v>
      </c>
      <c r="E7105" s="88" t="s">
        <v>96</v>
      </c>
      <c r="F7105" s="89">
        <v>228834144</v>
      </c>
      <c r="G7105" s="88">
        <v>1</v>
      </c>
      <c r="H7105" s="89">
        <v>26338917</v>
      </c>
      <c r="J7105" s="48"/>
    </row>
    <row r="7106" spans="1:10" x14ac:dyDescent="0.4">
      <c r="A7106" s="88" t="s">
        <v>2397</v>
      </c>
      <c r="B7106" s="86">
        <v>2014</v>
      </c>
      <c r="C7106" s="87" t="s">
        <v>1054</v>
      </c>
      <c r="D7106" s="88" t="s">
        <v>1051</v>
      </c>
      <c r="E7106" s="88" t="s">
        <v>96</v>
      </c>
      <c r="F7106" s="89">
        <v>223663643</v>
      </c>
      <c r="G7106" s="88">
        <v>4</v>
      </c>
      <c r="H7106" s="89">
        <v>20195873</v>
      </c>
      <c r="J7106" s="48"/>
    </row>
    <row r="7107" spans="1:10" x14ac:dyDescent="0.4">
      <c r="A7107" s="88" t="s">
        <v>2396</v>
      </c>
      <c r="B7107" s="86">
        <v>2017</v>
      </c>
      <c r="C7107" s="87" t="s">
        <v>1054</v>
      </c>
      <c r="D7107" s="88" t="s">
        <v>1064</v>
      </c>
      <c r="E7107" s="88" t="s">
        <v>96</v>
      </c>
      <c r="F7107" s="89">
        <v>196326371</v>
      </c>
      <c r="G7107" s="88">
        <v>3</v>
      </c>
      <c r="H7107" s="89">
        <v>34355586</v>
      </c>
      <c r="J7107" s="48"/>
    </row>
    <row r="7108" spans="1:10" x14ac:dyDescent="0.4">
      <c r="A7108" s="88" t="s">
        <v>2396</v>
      </c>
      <c r="B7108" s="86">
        <v>2017</v>
      </c>
      <c r="C7108" s="87" t="s">
        <v>1054</v>
      </c>
      <c r="D7108" s="88" t="s">
        <v>1064</v>
      </c>
      <c r="E7108" s="88" t="s">
        <v>96</v>
      </c>
      <c r="F7108" s="89">
        <v>246826234</v>
      </c>
      <c r="G7108" s="88">
        <v>2</v>
      </c>
      <c r="H7108" s="89">
        <v>32005901</v>
      </c>
      <c r="J7108" s="48"/>
    </row>
    <row r="7109" spans="1:10" x14ac:dyDescent="0.4">
      <c r="A7109" s="88" t="s">
        <v>2396</v>
      </c>
      <c r="B7109" s="86">
        <v>2017</v>
      </c>
      <c r="C7109" s="87" t="s">
        <v>1054</v>
      </c>
      <c r="D7109" s="88" t="s">
        <v>1064</v>
      </c>
      <c r="E7109" s="88" t="s">
        <v>96</v>
      </c>
      <c r="F7109" s="89">
        <v>223410765</v>
      </c>
      <c r="G7109" s="88">
        <v>2</v>
      </c>
      <c r="H7109" s="89">
        <v>26457529</v>
      </c>
      <c r="J7109" s="48"/>
    </row>
    <row r="7110" spans="1:10" x14ac:dyDescent="0.4">
      <c r="A7110" s="88" t="s">
        <v>2395</v>
      </c>
      <c r="B7110" s="86">
        <v>2017</v>
      </c>
      <c r="C7110" s="87" t="s">
        <v>1061</v>
      </c>
      <c r="D7110" s="88" t="s">
        <v>100</v>
      </c>
      <c r="E7110" s="88" t="s">
        <v>106</v>
      </c>
      <c r="F7110" s="89">
        <v>185571646</v>
      </c>
      <c r="G7110" s="88">
        <v>1</v>
      </c>
      <c r="H7110" s="89">
        <v>15895421</v>
      </c>
      <c r="J7110" s="48"/>
    </row>
    <row r="7111" spans="1:10" x14ac:dyDescent="0.4">
      <c r="A7111" s="88" t="s">
        <v>2394</v>
      </c>
      <c r="B7111" s="86">
        <v>2016</v>
      </c>
      <c r="C7111" s="87" t="s">
        <v>1054</v>
      </c>
      <c r="D7111" s="88" t="s">
        <v>100</v>
      </c>
      <c r="E7111" s="88" t="s">
        <v>102</v>
      </c>
      <c r="F7111" s="89">
        <v>188460770</v>
      </c>
      <c r="G7111" s="88">
        <v>4</v>
      </c>
      <c r="H7111" s="89">
        <v>15390346</v>
      </c>
      <c r="J7111" s="48"/>
    </row>
    <row r="7112" spans="1:10" x14ac:dyDescent="0.4">
      <c r="A7112" s="88" t="s">
        <v>2394</v>
      </c>
      <c r="B7112" s="86">
        <v>2017</v>
      </c>
      <c r="C7112" s="87" t="s">
        <v>1054</v>
      </c>
      <c r="D7112" s="88" t="s">
        <v>100</v>
      </c>
      <c r="E7112" s="88" t="s">
        <v>102</v>
      </c>
      <c r="F7112" s="89">
        <v>188378486</v>
      </c>
      <c r="G7112" s="88">
        <v>4</v>
      </c>
      <c r="H7112" s="89">
        <v>33944237</v>
      </c>
      <c r="J7112" s="48"/>
    </row>
    <row r="7113" spans="1:10" x14ac:dyDescent="0.4">
      <c r="A7113" s="88" t="s">
        <v>2393</v>
      </c>
      <c r="B7113" s="86">
        <v>2015</v>
      </c>
      <c r="C7113" s="87" t="s">
        <v>1054</v>
      </c>
      <c r="D7113" s="88" t="s">
        <v>1051</v>
      </c>
      <c r="E7113" s="88" t="s">
        <v>104</v>
      </c>
      <c r="F7113" s="89">
        <v>192018691</v>
      </c>
      <c r="G7113" s="88">
        <v>5</v>
      </c>
      <c r="H7113" s="89">
        <v>11126215</v>
      </c>
      <c r="J7113" s="48"/>
    </row>
    <row r="7114" spans="1:10" x14ac:dyDescent="0.4">
      <c r="A7114" s="88" t="s">
        <v>2393</v>
      </c>
      <c r="B7114" s="86">
        <v>2016</v>
      </c>
      <c r="C7114" s="87" t="s">
        <v>1054</v>
      </c>
      <c r="D7114" s="88" t="s">
        <v>1051</v>
      </c>
      <c r="E7114" s="88" t="s">
        <v>104</v>
      </c>
      <c r="F7114" s="89">
        <v>229275522</v>
      </c>
      <c r="G7114" s="88">
        <v>3</v>
      </c>
      <c r="H7114" s="89">
        <v>25124086</v>
      </c>
      <c r="J7114" s="48"/>
    </row>
    <row r="7115" spans="1:10" x14ac:dyDescent="0.4">
      <c r="A7115" s="88" t="s">
        <v>2392</v>
      </c>
      <c r="B7115" s="86">
        <v>2016</v>
      </c>
      <c r="C7115" s="87" t="s">
        <v>1054</v>
      </c>
      <c r="D7115" s="88" t="s">
        <v>1051</v>
      </c>
      <c r="E7115" s="88" t="s">
        <v>102</v>
      </c>
      <c r="F7115" s="89">
        <v>105846168</v>
      </c>
      <c r="G7115" s="88">
        <v>2</v>
      </c>
      <c r="H7115" s="89">
        <v>20487006</v>
      </c>
      <c r="J7115" s="48"/>
    </row>
    <row r="7116" spans="1:10" x14ac:dyDescent="0.4">
      <c r="A7116" s="88" t="s">
        <v>2392</v>
      </c>
      <c r="B7116" s="86">
        <v>2014</v>
      </c>
      <c r="C7116" s="87" t="s">
        <v>1054</v>
      </c>
      <c r="D7116" s="88" t="s">
        <v>1051</v>
      </c>
      <c r="E7116" s="88" t="s">
        <v>102</v>
      </c>
      <c r="F7116" s="89">
        <v>126098625</v>
      </c>
      <c r="G7116" s="88">
        <v>4</v>
      </c>
      <c r="H7116" s="89">
        <v>10945714</v>
      </c>
      <c r="J7116" s="48"/>
    </row>
    <row r="7117" spans="1:10" x14ac:dyDescent="0.4">
      <c r="A7117" s="88" t="s">
        <v>2391</v>
      </c>
      <c r="B7117" s="86">
        <v>2014</v>
      </c>
      <c r="C7117" s="87" t="s">
        <v>1061</v>
      </c>
      <c r="D7117" s="88" t="s">
        <v>100</v>
      </c>
      <c r="E7117" s="88" t="s">
        <v>96</v>
      </c>
      <c r="F7117" s="89">
        <v>92790438</v>
      </c>
      <c r="G7117" s="88">
        <v>1</v>
      </c>
      <c r="H7117" s="89">
        <v>31770380</v>
      </c>
      <c r="J7117" s="48"/>
    </row>
    <row r="7118" spans="1:10" x14ac:dyDescent="0.4">
      <c r="A7118" s="88" t="s">
        <v>2390</v>
      </c>
      <c r="B7118" s="86">
        <v>2016</v>
      </c>
      <c r="C7118" s="87" t="s">
        <v>1052</v>
      </c>
      <c r="D7118" s="88" t="s">
        <v>100</v>
      </c>
      <c r="E7118" s="88" t="s">
        <v>102</v>
      </c>
      <c r="F7118" s="89">
        <v>158663163</v>
      </c>
      <c r="G7118" s="88">
        <v>4</v>
      </c>
      <c r="H7118" s="89">
        <v>24210929</v>
      </c>
      <c r="J7118" s="48"/>
    </row>
    <row r="7119" spans="1:10" x14ac:dyDescent="0.4">
      <c r="A7119" s="88" t="s">
        <v>2389</v>
      </c>
      <c r="B7119" s="86">
        <v>2016</v>
      </c>
      <c r="C7119" s="87" t="s">
        <v>1061</v>
      </c>
      <c r="D7119" s="88" t="s">
        <v>100</v>
      </c>
      <c r="E7119" s="88" t="s">
        <v>102</v>
      </c>
      <c r="F7119" s="89">
        <v>228057886</v>
      </c>
      <c r="G7119" s="88">
        <v>2</v>
      </c>
      <c r="H7119" s="89">
        <v>17718388</v>
      </c>
      <c r="J7119" s="48"/>
    </row>
    <row r="7120" spans="1:10" x14ac:dyDescent="0.4">
      <c r="A7120" s="88" t="s">
        <v>2388</v>
      </c>
      <c r="B7120" s="86">
        <v>2016</v>
      </c>
      <c r="C7120" s="87" t="s">
        <v>1054</v>
      </c>
      <c r="D7120" s="88" t="s">
        <v>1051</v>
      </c>
      <c r="E7120" s="88" t="s">
        <v>104</v>
      </c>
      <c r="F7120" s="89">
        <v>217105087</v>
      </c>
      <c r="G7120" s="88">
        <v>5</v>
      </c>
      <c r="H7120" s="89">
        <v>27474364</v>
      </c>
      <c r="J7120" s="48"/>
    </row>
    <row r="7121" spans="1:10" x14ac:dyDescent="0.4">
      <c r="A7121" s="88" t="s">
        <v>2388</v>
      </c>
      <c r="B7121" s="86">
        <v>2016</v>
      </c>
      <c r="C7121" s="87" t="s">
        <v>1054</v>
      </c>
      <c r="D7121" s="88" t="s">
        <v>1051</v>
      </c>
      <c r="E7121" s="88" t="s">
        <v>104</v>
      </c>
      <c r="F7121" s="89">
        <v>153761848</v>
      </c>
      <c r="G7121" s="88">
        <v>1</v>
      </c>
      <c r="H7121" s="89">
        <v>12447788</v>
      </c>
      <c r="J7121" s="48"/>
    </row>
    <row r="7122" spans="1:10" x14ac:dyDescent="0.4">
      <c r="A7122" s="88" t="s">
        <v>2388</v>
      </c>
      <c r="B7122" s="86">
        <v>2016</v>
      </c>
      <c r="C7122" s="87" t="s">
        <v>1054</v>
      </c>
      <c r="D7122" s="88" t="s">
        <v>1051</v>
      </c>
      <c r="E7122" s="88" t="s">
        <v>104</v>
      </c>
      <c r="F7122" s="89">
        <v>169686866</v>
      </c>
      <c r="G7122" s="88">
        <v>1</v>
      </c>
      <c r="H7122" s="89">
        <v>26502459</v>
      </c>
      <c r="J7122" s="48"/>
    </row>
    <row r="7123" spans="1:10" x14ac:dyDescent="0.4">
      <c r="A7123" s="88" t="s">
        <v>2387</v>
      </c>
      <c r="B7123" s="86">
        <v>2016</v>
      </c>
      <c r="C7123" s="87" t="s">
        <v>1054</v>
      </c>
      <c r="D7123" s="88" t="s">
        <v>1051</v>
      </c>
      <c r="E7123" s="88" t="s">
        <v>102</v>
      </c>
      <c r="F7123" s="89">
        <v>209489058</v>
      </c>
      <c r="G7123" s="88">
        <v>2</v>
      </c>
      <c r="H7123" s="89">
        <v>13827683</v>
      </c>
      <c r="J7123" s="48"/>
    </row>
    <row r="7124" spans="1:10" x14ac:dyDescent="0.4">
      <c r="A7124" s="88" t="s">
        <v>2386</v>
      </c>
      <c r="B7124" s="86">
        <v>2016</v>
      </c>
      <c r="C7124" s="87" t="s">
        <v>1054</v>
      </c>
      <c r="D7124" s="88" t="s">
        <v>100</v>
      </c>
      <c r="E7124" s="88" t="s">
        <v>104</v>
      </c>
      <c r="F7124" s="89">
        <v>122816637</v>
      </c>
      <c r="G7124" s="88">
        <v>1</v>
      </c>
      <c r="H7124" s="89">
        <v>13404276</v>
      </c>
      <c r="J7124" s="48"/>
    </row>
    <row r="7125" spans="1:10" x14ac:dyDescent="0.4">
      <c r="A7125" s="88" t="s">
        <v>2386</v>
      </c>
      <c r="B7125" s="86">
        <v>2017</v>
      </c>
      <c r="C7125" s="87" t="s">
        <v>1054</v>
      </c>
      <c r="D7125" s="88" t="s">
        <v>100</v>
      </c>
      <c r="E7125" s="88" t="s">
        <v>104</v>
      </c>
      <c r="F7125" s="89">
        <v>235877454</v>
      </c>
      <c r="G7125" s="88">
        <v>1</v>
      </c>
      <c r="H7125" s="89">
        <v>11501908</v>
      </c>
      <c r="J7125" s="48"/>
    </row>
    <row r="7126" spans="1:10" x14ac:dyDescent="0.4">
      <c r="A7126" s="88" t="s">
        <v>2386</v>
      </c>
      <c r="B7126" s="86">
        <v>2015</v>
      </c>
      <c r="C7126" s="87" t="s">
        <v>1054</v>
      </c>
      <c r="D7126" s="88" t="s">
        <v>100</v>
      </c>
      <c r="E7126" s="88" t="s">
        <v>104</v>
      </c>
      <c r="F7126" s="89">
        <v>210863676</v>
      </c>
      <c r="G7126" s="88">
        <v>5</v>
      </c>
      <c r="H7126" s="89">
        <v>31116213</v>
      </c>
      <c r="J7126" s="48"/>
    </row>
    <row r="7127" spans="1:10" x14ac:dyDescent="0.4">
      <c r="A7127" s="88" t="s">
        <v>2386</v>
      </c>
      <c r="B7127" s="86">
        <v>2014</v>
      </c>
      <c r="C7127" s="87" t="s">
        <v>1054</v>
      </c>
      <c r="D7127" s="88" t="s">
        <v>100</v>
      </c>
      <c r="E7127" s="88" t="s">
        <v>104</v>
      </c>
      <c r="F7127" s="89">
        <v>169980710</v>
      </c>
      <c r="G7127" s="88">
        <v>2</v>
      </c>
      <c r="H7127" s="89">
        <v>20568693</v>
      </c>
      <c r="J7127" s="48"/>
    </row>
    <row r="7128" spans="1:10" x14ac:dyDescent="0.4">
      <c r="A7128" s="88" t="s">
        <v>2385</v>
      </c>
      <c r="B7128" s="86">
        <v>2017</v>
      </c>
      <c r="C7128" s="87" t="s">
        <v>1054</v>
      </c>
      <c r="D7128" s="88" t="s">
        <v>1051</v>
      </c>
      <c r="E7128" s="88" t="s">
        <v>106</v>
      </c>
      <c r="F7128" s="89">
        <v>169146659</v>
      </c>
      <c r="G7128" s="88">
        <v>4</v>
      </c>
      <c r="H7128" s="89">
        <v>13204679</v>
      </c>
      <c r="J7128" s="48"/>
    </row>
    <row r="7129" spans="1:10" x14ac:dyDescent="0.4">
      <c r="A7129" s="88" t="s">
        <v>2384</v>
      </c>
      <c r="B7129" s="86">
        <v>2017</v>
      </c>
      <c r="C7129" s="87" t="s">
        <v>1054</v>
      </c>
      <c r="D7129" s="88" t="s">
        <v>100</v>
      </c>
      <c r="E7129" s="88" t="s">
        <v>106</v>
      </c>
      <c r="F7129" s="89">
        <v>201559612</v>
      </c>
      <c r="G7129" s="88">
        <v>3</v>
      </c>
      <c r="H7129" s="89">
        <v>18985891</v>
      </c>
      <c r="J7129" s="48"/>
    </row>
    <row r="7130" spans="1:10" x14ac:dyDescent="0.4">
      <c r="A7130" s="88" t="s">
        <v>2384</v>
      </c>
      <c r="B7130" s="86">
        <v>2017</v>
      </c>
      <c r="C7130" s="87" t="s">
        <v>1054</v>
      </c>
      <c r="D7130" s="88" t="s">
        <v>100</v>
      </c>
      <c r="E7130" s="88" t="s">
        <v>106</v>
      </c>
      <c r="F7130" s="89">
        <v>142201419</v>
      </c>
      <c r="G7130" s="88">
        <v>2</v>
      </c>
      <c r="H7130" s="89">
        <v>26360272</v>
      </c>
      <c r="J7130" s="48"/>
    </row>
    <row r="7131" spans="1:10" x14ac:dyDescent="0.4">
      <c r="A7131" s="88" t="s">
        <v>2383</v>
      </c>
      <c r="B7131" s="86">
        <v>2017</v>
      </c>
      <c r="C7131" s="87" t="s">
        <v>1054</v>
      </c>
      <c r="D7131" s="88" t="s">
        <v>1051</v>
      </c>
      <c r="E7131" s="88" t="s">
        <v>96</v>
      </c>
      <c r="F7131" s="89">
        <v>247109342</v>
      </c>
      <c r="G7131" s="88">
        <v>1</v>
      </c>
      <c r="H7131" s="89">
        <v>31617976</v>
      </c>
      <c r="J7131" s="48"/>
    </row>
    <row r="7132" spans="1:10" x14ac:dyDescent="0.4">
      <c r="A7132" s="88" t="s">
        <v>2382</v>
      </c>
      <c r="B7132" s="86">
        <v>2017</v>
      </c>
      <c r="C7132" s="87" t="s">
        <v>1052</v>
      </c>
      <c r="D7132" s="88" t="s">
        <v>1064</v>
      </c>
      <c r="E7132" s="88" t="s">
        <v>102</v>
      </c>
      <c r="F7132" s="89">
        <v>248145924</v>
      </c>
      <c r="G7132" s="88">
        <v>3</v>
      </c>
      <c r="H7132" s="89">
        <v>25395869</v>
      </c>
      <c r="J7132" s="48"/>
    </row>
    <row r="7133" spans="1:10" x14ac:dyDescent="0.4">
      <c r="A7133" s="88" t="s">
        <v>2381</v>
      </c>
      <c r="B7133" s="86">
        <v>2017</v>
      </c>
      <c r="C7133" s="87" t="s">
        <v>1054</v>
      </c>
      <c r="D7133" s="88" t="s">
        <v>1064</v>
      </c>
      <c r="E7133" s="88" t="s">
        <v>102</v>
      </c>
      <c r="F7133" s="89">
        <v>183173010</v>
      </c>
      <c r="G7133" s="88">
        <v>2</v>
      </c>
      <c r="H7133" s="89">
        <v>33398705</v>
      </c>
      <c r="J7133" s="48"/>
    </row>
    <row r="7134" spans="1:10" x14ac:dyDescent="0.4">
      <c r="A7134" s="88" t="s">
        <v>2380</v>
      </c>
      <c r="B7134" s="86">
        <v>2014</v>
      </c>
      <c r="C7134" s="87" t="s">
        <v>1054</v>
      </c>
      <c r="D7134" s="88" t="s">
        <v>1064</v>
      </c>
      <c r="E7134" s="88" t="s">
        <v>96</v>
      </c>
      <c r="F7134" s="89">
        <v>121331524</v>
      </c>
      <c r="G7134" s="88">
        <v>3</v>
      </c>
      <c r="H7134" s="89">
        <v>29873851</v>
      </c>
      <c r="J7134" s="48"/>
    </row>
    <row r="7135" spans="1:10" x14ac:dyDescent="0.4">
      <c r="A7135" s="88" t="s">
        <v>2379</v>
      </c>
      <c r="B7135" s="86">
        <v>2015</v>
      </c>
      <c r="C7135" s="87" t="s">
        <v>1052</v>
      </c>
      <c r="D7135" s="88" t="s">
        <v>100</v>
      </c>
      <c r="E7135" s="88" t="s">
        <v>106</v>
      </c>
      <c r="F7135" s="89">
        <v>244885484</v>
      </c>
      <c r="G7135" s="88">
        <v>2</v>
      </c>
      <c r="H7135" s="89">
        <v>15522115</v>
      </c>
      <c r="J7135" s="48"/>
    </row>
    <row r="7136" spans="1:10" x14ac:dyDescent="0.4">
      <c r="A7136" s="88" t="s">
        <v>2378</v>
      </c>
      <c r="B7136" s="86">
        <v>2016</v>
      </c>
      <c r="C7136" s="87" t="s">
        <v>1054</v>
      </c>
      <c r="D7136" s="88" t="s">
        <v>1064</v>
      </c>
      <c r="E7136" s="88" t="s">
        <v>96</v>
      </c>
      <c r="F7136" s="89">
        <v>196352493</v>
      </c>
      <c r="G7136" s="88">
        <v>1</v>
      </c>
      <c r="H7136" s="89">
        <v>10611422</v>
      </c>
      <c r="J7136" s="48"/>
    </row>
    <row r="7137" spans="1:10" x14ac:dyDescent="0.4">
      <c r="A7137" s="88" t="s">
        <v>2378</v>
      </c>
      <c r="B7137" s="86">
        <v>2016</v>
      </c>
      <c r="C7137" s="87" t="s">
        <v>1054</v>
      </c>
      <c r="D7137" s="88" t="s">
        <v>1064</v>
      </c>
      <c r="E7137" s="88" t="s">
        <v>96</v>
      </c>
      <c r="F7137" s="89">
        <v>138728217</v>
      </c>
      <c r="G7137" s="88">
        <v>1</v>
      </c>
      <c r="H7137" s="89">
        <v>25302245</v>
      </c>
      <c r="J7137" s="48"/>
    </row>
    <row r="7138" spans="1:10" x14ac:dyDescent="0.4">
      <c r="A7138" s="88" t="s">
        <v>2377</v>
      </c>
      <c r="B7138" s="86">
        <v>2016</v>
      </c>
      <c r="C7138" s="87" t="s">
        <v>1052</v>
      </c>
      <c r="D7138" s="88" t="s">
        <v>100</v>
      </c>
      <c r="E7138" s="88" t="s">
        <v>102</v>
      </c>
      <c r="F7138" s="89">
        <v>222404439</v>
      </c>
      <c r="G7138" s="88">
        <v>3</v>
      </c>
      <c r="H7138" s="89">
        <v>10403253</v>
      </c>
      <c r="J7138" s="48"/>
    </row>
    <row r="7139" spans="1:10" x14ac:dyDescent="0.4">
      <c r="A7139" s="88" t="s">
        <v>2377</v>
      </c>
      <c r="B7139" s="86">
        <v>2016</v>
      </c>
      <c r="C7139" s="87" t="s">
        <v>1052</v>
      </c>
      <c r="D7139" s="88" t="s">
        <v>100</v>
      </c>
      <c r="E7139" s="88" t="s">
        <v>102</v>
      </c>
      <c r="F7139" s="89">
        <v>230514543</v>
      </c>
      <c r="G7139" s="88">
        <v>1</v>
      </c>
      <c r="H7139" s="89">
        <v>33739330</v>
      </c>
      <c r="J7139" s="48"/>
    </row>
    <row r="7140" spans="1:10" x14ac:dyDescent="0.4">
      <c r="A7140" s="88" t="s">
        <v>2376</v>
      </c>
      <c r="B7140" s="86">
        <v>2016</v>
      </c>
      <c r="C7140" s="87" t="s">
        <v>1061</v>
      </c>
      <c r="D7140" s="88" t="s">
        <v>1051</v>
      </c>
      <c r="E7140" s="88" t="s">
        <v>96</v>
      </c>
      <c r="F7140" s="89">
        <v>211084777</v>
      </c>
      <c r="G7140" s="88">
        <v>2</v>
      </c>
      <c r="H7140" s="89">
        <v>19139963</v>
      </c>
      <c r="J7140" s="48"/>
    </row>
    <row r="7141" spans="1:10" x14ac:dyDescent="0.4">
      <c r="A7141" s="88" t="s">
        <v>2376</v>
      </c>
      <c r="B7141" s="86">
        <v>2016</v>
      </c>
      <c r="C7141" s="87" t="s">
        <v>1061</v>
      </c>
      <c r="D7141" s="88" t="s">
        <v>1051</v>
      </c>
      <c r="E7141" s="88" t="s">
        <v>96</v>
      </c>
      <c r="F7141" s="89">
        <v>210327958</v>
      </c>
      <c r="G7141" s="88">
        <v>2</v>
      </c>
      <c r="H7141" s="89">
        <v>19507519</v>
      </c>
      <c r="J7141" s="48"/>
    </row>
    <row r="7142" spans="1:10" x14ac:dyDescent="0.4">
      <c r="A7142" s="88" t="s">
        <v>2375</v>
      </c>
      <c r="B7142" s="86">
        <v>2016</v>
      </c>
      <c r="C7142" s="87" t="s">
        <v>1054</v>
      </c>
      <c r="D7142" s="88" t="s">
        <v>100</v>
      </c>
      <c r="E7142" s="88" t="s">
        <v>102</v>
      </c>
      <c r="F7142" s="89">
        <v>99068384</v>
      </c>
      <c r="G7142" s="88">
        <v>1</v>
      </c>
      <c r="H7142" s="89">
        <v>13066659</v>
      </c>
      <c r="J7142" s="48"/>
    </row>
    <row r="7143" spans="1:10" x14ac:dyDescent="0.4">
      <c r="A7143" s="88" t="s">
        <v>2375</v>
      </c>
      <c r="B7143" s="86">
        <v>2016</v>
      </c>
      <c r="C7143" s="87" t="s">
        <v>1054</v>
      </c>
      <c r="D7143" s="88" t="s">
        <v>100</v>
      </c>
      <c r="E7143" s="88" t="s">
        <v>102</v>
      </c>
      <c r="F7143" s="89">
        <v>184085172</v>
      </c>
      <c r="G7143" s="88">
        <v>1</v>
      </c>
      <c r="H7143" s="89">
        <v>16338230</v>
      </c>
      <c r="J7143" s="48"/>
    </row>
    <row r="7144" spans="1:10" x14ac:dyDescent="0.4">
      <c r="A7144" s="88" t="s">
        <v>2375</v>
      </c>
      <c r="B7144" s="86">
        <v>2016</v>
      </c>
      <c r="C7144" s="87" t="s">
        <v>1054</v>
      </c>
      <c r="D7144" s="88" t="s">
        <v>100</v>
      </c>
      <c r="E7144" s="88" t="s">
        <v>102</v>
      </c>
      <c r="F7144" s="89">
        <v>107437470</v>
      </c>
      <c r="G7144" s="88">
        <v>5</v>
      </c>
      <c r="H7144" s="89">
        <v>34532448</v>
      </c>
      <c r="J7144" s="48"/>
    </row>
    <row r="7145" spans="1:10" x14ac:dyDescent="0.4">
      <c r="A7145" s="88" t="s">
        <v>2375</v>
      </c>
      <c r="B7145" s="86">
        <v>2016</v>
      </c>
      <c r="C7145" s="87" t="s">
        <v>1054</v>
      </c>
      <c r="D7145" s="88" t="s">
        <v>100</v>
      </c>
      <c r="E7145" s="88" t="s">
        <v>102</v>
      </c>
      <c r="F7145" s="89">
        <v>246914185</v>
      </c>
      <c r="G7145" s="88">
        <v>3</v>
      </c>
      <c r="H7145" s="89">
        <v>30881374</v>
      </c>
      <c r="J7145" s="48"/>
    </row>
    <row r="7146" spans="1:10" x14ac:dyDescent="0.4">
      <c r="A7146" s="88" t="s">
        <v>2375</v>
      </c>
      <c r="B7146" s="86">
        <v>2017</v>
      </c>
      <c r="C7146" s="87" t="s">
        <v>1054</v>
      </c>
      <c r="D7146" s="88" t="s">
        <v>100</v>
      </c>
      <c r="E7146" s="88" t="s">
        <v>102</v>
      </c>
      <c r="F7146" s="89">
        <v>221978974</v>
      </c>
      <c r="G7146" s="88">
        <v>4</v>
      </c>
      <c r="H7146" s="89">
        <v>28116616</v>
      </c>
      <c r="J7146" s="48"/>
    </row>
    <row r="7147" spans="1:10" x14ac:dyDescent="0.4">
      <c r="A7147" s="88" t="s">
        <v>2374</v>
      </c>
      <c r="B7147" s="86">
        <v>2017</v>
      </c>
      <c r="C7147" s="87" t="s">
        <v>1061</v>
      </c>
      <c r="D7147" s="88" t="s">
        <v>100</v>
      </c>
      <c r="E7147" s="88" t="s">
        <v>104</v>
      </c>
      <c r="F7147" s="89">
        <v>175044181</v>
      </c>
      <c r="G7147" s="88">
        <v>5</v>
      </c>
      <c r="H7147" s="89">
        <v>11205571</v>
      </c>
      <c r="J7147" s="48"/>
    </row>
    <row r="7148" spans="1:10" x14ac:dyDescent="0.4">
      <c r="A7148" s="88" t="s">
        <v>2373</v>
      </c>
      <c r="B7148" s="86">
        <v>2017</v>
      </c>
      <c r="C7148" s="87" t="s">
        <v>1052</v>
      </c>
      <c r="D7148" s="88" t="s">
        <v>1051</v>
      </c>
      <c r="E7148" s="88" t="s">
        <v>104</v>
      </c>
      <c r="F7148" s="89">
        <v>218668507</v>
      </c>
      <c r="G7148" s="88">
        <v>4</v>
      </c>
      <c r="H7148" s="89">
        <v>19301451</v>
      </c>
      <c r="J7148" s="48"/>
    </row>
    <row r="7149" spans="1:10" x14ac:dyDescent="0.4">
      <c r="A7149" s="88" t="s">
        <v>2372</v>
      </c>
      <c r="B7149" s="86">
        <v>2017</v>
      </c>
      <c r="C7149" s="87" t="s">
        <v>1054</v>
      </c>
      <c r="D7149" s="88" t="s">
        <v>100</v>
      </c>
      <c r="E7149" s="88" t="s">
        <v>106</v>
      </c>
      <c r="F7149" s="89">
        <v>164207846</v>
      </c>
      <c r="G7149" s="88">
        <v>5</v>
      </c>
      <c r="H7149" s="89">
        <v>20354477</v>
      </c>
      <c r="J7149" s="48"/>
    </row>
    <row r="7150" spans="1:10" x14ac:dyDescent="0.4">
      <c r="A7150" s="88" t="s">
        <v>2371</v>
      </c>
      <c r="B7150" s="86">
        <v>2017</v>
      </c>
      <c r="C7150" s="87" t="s">
        <v>1052</v>
      </c>
      <c r="D7150" s="88" t="s">
        <v>1051</v>
      </c>
      <c r="E7150" s="88" t="s">
        <v>96</v>
      </c>
      <c r="F7150" s="89">
        <v>247611046</v>
      </c>
      <c r="G7150" s="88">
        <v>4</v>
      </c>
      <c r="H7150" s="89">
        <v>30517653</v>
      </c>
      <c r="J7150" s="48"/>
    </row>
    <row r="7151" spans="1:10" x14ac:dyDescent="0.4">
      <c r="A7151" s="88" t="s">
        <v>2371</v>
      </c>
      <c r="B7151" s="86">
        <v>2016</v>
      </c>
      <c r="C7151" s="87" t="s">
        <v>1052</v>
      </c>
      <c r="D7151" s="88" t="s">
        <v>1051</v>
      </c>
      <c r="E7151" s="88" t="s">
        <v>96</v>
      </c>
      <c r="F7151" s="89">
        <v>92794731</v>
      </c>
      <c r="G7151" s="88">
        <v>3</v>
      </c>
      <c r="H7151" s="89">
        <v>30572778</v>
      </c>
      <c r="J7151" s="48"/>
    </row>
    <row r="7152" spans="1:10" x14ac:dyDescent="0.4">
      <c r="A7152" s="88" t="s">
        <v>2371</v>
      </c>
      <c r="B7152" s="86">
        <v>2016</v>
      </c>
      <c r="C7152" s="87" t="s">
        <v>1052</v>
      </c>
      <c r="D7152" s="88" t="s">
        <v>1051</v>
      </c>
      <c r="E7152" s="88" t="s">
        <v>96</v>
      </c>
      <c r="F7152" s="89">
        <v>182060102</v>
      </c>
      <c r="G7152" s="88">
        <v>1</v>
      </c>
      <c r="H7152" s="89">
        <v>15036132</v>
      </c>
      <c r="J7152" s="48"/>
    </row>
    <row r="7153" spans="1:10" x14ac:dyDescent="0.4">
      <c r="A7153" s="88" t="s">
        <v>2371</v>
      </c>
      <c r="B7153" s="86">
        <v>2014</v>
      </c>
      <c r="C7153" s="87" t="s">
        <v>1052</v>
      </c>
      <c r="D7153" s="88" t="s">
        <v>1051</v>
      </c>
      <c r="E7153" s="88" t="s">
        <v>96</v>
      </c>
      <c r="F7153" s="89">
        <v>230512721</v>
      </c>
      <c r="G7153" s="88">
        <v>2</v>
      </c>
      <c r="H7153" s="89">
        <v>34588889</v>
      </c>
      <c r="J7153" s="48"/>
    </row>
    <row r="7154" spans="1:10" x14ac:dyDescent="0.4">
      <c r="A7154" s="88" t="s">
        <v>2370</v>
      </c>
      <c r="B7154" s="86">
        <v>2014</v>
      </c>
      <c r="C7154" s="87" t="s">
        <v>1054</v>
      </c>
      <c r="D7154" s="88" t="s">
        <v>100</v>
      </c>
      <c r="E7154" s="88" t="s">
        <v>96</v>
      </c>
      <c r="F7154" s="89">
        <v>238324711</v>
      </c>
      <c r="G7154" s="88">
        <v>3</v>
      </c>
      <c r="H7154" s="89">
        <v>13441240</v>
      </c>
      <c r="J7154" s="48"/>
    </row>
    <row r="7155" spans="1:10" x14ac:dyDescent="0.4">
      <c r="A7155" s="88" t="s">
        <v>2369</v>
      </c>
      <c r="B7155" s="86">
        <v>2014</v>
      </c>
      <c r="C7155" s="87" t="s">
        <v>1061</v>
      </c>
      <c r="D7155" s="88" t="s">
        <v>100</v>
      </c>
      <c r="E7155" s="88" t="s">
        <v>106</v>
      </c>
      <c r="F7155" s="89">
        <v>188697941</v>
      </c>
      <c r="G7155" s="88">
        <v>4</v>
      </c>
      <c r="H7155" s="89">
        <v>31344792</v>
      </c>
      <c r="J7155" s="48"/>
    </row>
    <row r="7156" spans="1:10" x14ac:dyDescent="0.4">
      <c r="A7156" s="88" t="s">
        <v>2368</v>
      </c>
      <c r="B7156" s="86">
        <v>2016</v>
      </c>
      <c r="C7156" s="87" t="s">
        <v>1054</v>
      </c>
      <c r="D7156" s="88" t="s">
        <v>100</v>
      </c>
      <c r="E7156" s="88" t="s">
        <v>96</v>
      </c>
      <c r="F7156" s="89">
        <v>109841262</v>
      </c>
      <c r="G7156" s="88">
        <v>4</v>
      </c>
      <c r="H7156" s="89">
        <v>34881404</v>
      </c>
      <c r="J7156" s="48"/>
    </row>
    <row r="7157" spans="1:10" x14ac:dyDescent="0.4">
      <c r="A7157" s="88" t="s">
        <v>2367</v>
      </c>
      <c r="B7157" s="86">
        <v>2016</v>
      </c>
      <c r="C7157" s="87" t="s">
        <v>1070</v>
      </c>
      <c r="D7157" s="88" t="s">
        <v>1051</v>
      </c>
      <c r="E7157" s="88" t="s">
        <v>104</v>
      </c>
      <c r="F7157" s="89">
        <v>239701856</v>
      </c>
      <c r="G7157" s="88">
        <v>2</v>
      </c>
      <c r="H7157" s="89">
        <v>20793339</v>
      </c>
      <c r="J7157" s="48"/>
    </row>
    <row r="7158" spans="1:10" x14ac:dyDescent="0.4">
      <c r="A7158" s="88" t="s">
        <v>2366</v>
      </c>
      <c r="B7158" s="86">
        <v>2017</v>
      </c>
      <c r="C7158" s="87" t="s">
        <v>1054</v>
      </c>
      <c r="D7158" s="88" t="s">
        <v>1051</v>
      </c>
      <c r="E7158" s="88" t="s">
        <v>106</v>
      </c>
      <c r="F7158" s="89">
        <v>175058147</v>
      </c>
      <c r="G7158" s="88">
        <v>1</v>
      </c>
      <c r="H7158" s="89">
        <v>10804873</v>
      </c>
      <c r="J7158" s="48"/>
    </row>
    <row r="7159" spans="1:10" x14ac:dyDescent="0.4">
      <c r="A7159" s="88" t="s">
        <v>2366</v>
      </c>
      <c r="B7159" s="86">
        <v>2015</v>
      </c>
      <c r="C7159" s="87" t="s">
        <v>1054</v>
      </c>
      <c r="D7159" s="88" t="s">
        <v>1051</v>
      </c>
      <c r="E7159" s="88" t="s">
        <v>106</v>
      </c>
      <c r="F7159" s="89">
        <v>149876746</v>
      </c>
      <c r="G7159" s="88">
        <v>1</v>
      </c>
      <c r="H7159" s="89">
        <v>30192887</v>
      </c>
      <c r="J7159" s="48"/>
    </row>
    <row r="7160" spans="1:10" x14ac:dyDescent="0.4">
      <c r="A7160" s="88" t="s">
        <v>2366</v>
      </c>
      <c r="B7160" s="86">
        <v>2015</v>
      </c>
      <c r="C7160" s="87" t="s">
        <v>1054</v>
      </c>
      <c r="D7160" s="88" t="s">
        <v>1051</v>
      </c>
      <c r="E7160" s="88" t="s">
        <v>106</v>
      </c>
      <c r="F7160" s="89">
        <v>116630564</v>
      </c>
      <c r="G7160" s="88">
        <v>5</v>
      </c>
      <c r="H7160" s="89">
        <v>33153877</v>
      </c>
      <c r="J7160" s="48"/>
    </row>
    <row r="7161" spans="1:10" x14ac:dyDescent="0.4">
      <c r="A7161" s="88" t="s">
        <v>2366</v>
      </c>
      <c r="B7161" s="86">
        <v>2015</v>
      </c>
      <c r="C7161" s="87" t="s">
        <v>1054</v>
      </c>
      <c r="D7161" s="88" t="s">
        <v>1051</v>
      </c>
      <c r="E7161" s="88" t="s">
        <v>106</v>
      </c>
      <c r="F7161" s="89">
        <v>147259943</v>
      </c>
      <c r="G7161" s="88">
        <v>2</v>
      </c>
      <c r="H7161" s="89">
        <v>20565491</v>
      </c>
      <c r="J7161" s="48"/>
    </row>
    <row r="7162" spans="1:10" x14ac:dyDescent="0.4">
      <c r="A7162" s="88" t="s">
        <v>2366</v>
      </c>
      <c r="B7162" s="86">
        <v>2015</v>
      </c>
      <c r="C7162" s="87" t="s">
        <v>1054</v>
      </c>
      <c r="D7162" s="88" t="s">
        <v>1051</v>
      </c>
      <c r="E7162" s="88" t="s">
        <v>106</v>
      </c>
      <c r="F7162" s="89">
        <v>147826648</v>
      </c>
      <c r="G7162" s="88">
        <v>2</v>
      </c>
      <c r="H7162" s="89">
        <v>20523560</v>
      </c>
      <c r="J7162" s="48"/>
    </row>
    <row r="7163" spans="1:10" x14ac:dyDescent="0.4">
      <c r="A7163" s="88" t="s">
        <v>2366</v>
      </c>
      <c r="B7163" s="86">
        <v>2017</v>
      </c>
      <c r="C7163" s="87" t="s">
        <v>1054</v>
      </c>
      <c r="D7163" s="88" t="s">
        <v>1051</v>
      </c>
      <c r="E7163" s="88" t="s">
        <v>106</v>
      </c>
      <c r="F7163" s="89">
        <v>155171522</v>
      </c>
      <c r="G7163" s="88">
        <v>5</v>
      </c>
      <c r="H7163" s="89">
        <v>22685135</v>
      </c>
      <c r="J7163" s="48"/>
    </row>
    <row r="7164" spans="1:10" x14ac:dyDescent="0.4">
      <c r="A7164" s="88" t="s">
        <v>2366</v>
      </c>
      <c r="B7164" s="86">
        <v>2016</v>
      </c>
      <c r="C7164" s="87" t="s">
        <v>1054</v>
      </c>
      <c r="D7164" s="88" t="s">
        <v>1051</v>
      </c>
      <c r="E7164" s="88" t="s">
        <v>106</v>
      </c>
      <c r="F7164" s="89">
        <v>191753058</v>
      </c>
      <c r="G7164" s="88">
        <v>4</v>
      </c>
      <c r="H7164" s="89">
        <v>32171253</v>
      </c>
      <c r="J7164" s="48"/>
    </row>
    <row r="7165" spans="1:10" x14ac:dyDescent="0.4">
      <c r="A7165" s="88" t="s">
        <v>2366</v>
      </c>
      <c r="B7165" s="86">
        <v>2014</v>
      </c>
      <c r="C7165" s="87" t="s">
        <v>1054</v>
      </c>
      <c r="D7165" s="88" t="s">
        <v>1051</v>
      </c>
      <c r="E7165" s="88" t="s">
        <v>106</v>
      </c>
      <c r="F7165" s="89">
        <v>123558931</v>
      </c>
      <c r="G7165" s="88">
        <v>2</v>
      </c>
      <c r="H7165" s="89">
        <v>22936233</v>
      </c>
      <c r="J7165" s="48"/>
    </row>
    <row r="7166" spans="1:10" x14ac:dyDescent="0.4">
      <c r="A7166" s="88" t="s">
        <v>2366</v>
      </c>
      <c r="B7166" s="86">
        <v>2014</v>
      </c>
      <c r="C7166" s="87" t="s">
        <v>1054</v>
      </c>
      <c r="D7166" s="88" t="s">
        <v>1051</v>
      </c>
      <c r="E7166" s="88" t="s">
        <v>106</v>
      </c>
      <c r="F7166" s="89">
        <v>98911469</v>
      </c>
      <c r="G7166" s="88">
        <v>4</v>
      </c>
      <c r="H7166" s="89">
        <v>21145726</v>
      </c>
      <c r="J7166" s="48"/>
    </row>
    <row r="7167" spans="1:10" x14ac:dyDescent="0.4">
      <c r="A7167" s="88" t="s">
        <v>2366</v>
      </c>
      <c r="B7167" s="86">
        <v>2017</v>
      </c>
      <c r="C7167" s="87" t="s">
        <v>1054</v>
      </c>
      <c r="D7167" s="88" t="s">
        <v>1051</v>
      </c>
      <c r="E7167" s="88" t="s">
        <v>106</v>
      </c>
      <c r="F7167" s="89">
        <v>215881478</v>
      </c>
      <c r="G7167" s="88">
        <v>2</v>
      </c>
      <c r="H7167" s="89">
        <v>15214133</v>
      </c>
      <c r="J7167" s="48"/>
    </row>
    <row r="7168" spans="1:10" x14ac:dyDescent="0.4">
      <c r="A7168" s="88" t="s">
        <v>2365</v>
      </c>
      <c r="B7168" s="86">
        <v>2017</v>
      </c>
      <c r="C7168" s="87" t="s">
        <v>1054</v>
      </c>
      <c r="D7168" s="88" t="s">
        <v>1051</v>
      </c>
      <c r="E7168" s="88" t="s">
        <v>104</v>
      </c>
      <c r="F7168" s="89">
        <v>100973189</v>
      </c>
      <c r="G7168" s="88">
        <v>2</v>
      </c>
      <c r="H7168" s="89">
        <v>24145356</v>
      </c>
      <c r="J7168" s="48"/>
    </row>
    <row r="7169" spans="1:10" x14ac:dyDescent="0.4">
      <c r="A7169" s="88" t="s">
        <v>2365</v>
      </c>
      <c r="B7169" s="86">
        <v>2017</v>
      </c>
      <c r="C7169" s="87" t="s">
        <v>1054</v>
      </c>
      <c r="D7169" s="88" t="s">
        <v>1051</v>
      </c>
      <c r="E7169" s="88" t="s">
        <v>104</v>
      </c>
      <c r="F7169" s="89">
        <v>173286568</v>
      </c>
      <c r="G7169" s="88">
        <v>2</v>
      </c>
      <c r="H7169" s="89">
        <v>10249507</v>
      </c>
      <c r="J7169" s="48"/>
    </row>
    <row r="7170" spans="1:10" x14ac:dyDescent="0.4">
      <c r="A7170" s="88" t="s">
        <v>2364</v>
      </c>
      <c r="B7170" s="86">
        <v>2016</v>
      </c>
      <c r="C7170" s="87" t="s">
        <v>1052</v>
      </c>
      <c r="D7170" s="88" t="s">
        <v>1051</v>
      </c>
      <c r="E7170" s="88" t="s">
        <v>102</v>
      </c>
      <c r="F7170" s="89">
        <v>176951657</v>
      </c>
      <c r="G7170" s="88">
        <v>1</v>
      </c>
      <c r="H7170" s="89">
        <v>13526367</v>
      </c>
      <c r="J7170" s="48"/>
    </row>
    <row r="7171" spans="1:10" x14ac:dyDescent="0.4">
      <c r="A7171" s="88" t="s">
        <v>2363</v>
      </c>
      <c r="B7171" s="86">
        <v>2016</v>
      </c>
      <c r="C7171" s="87" t="s">
        <v>1054</v>
      </c>
      <c r="D7171" s="88" t="s">
        <v>1051</v>
      </c>
      <c r="E7171" s="88" t="s">
        <v>96</v>
      </c>
      <c r="F7171" s="89">
        <v>94111305</v>
      </c>
      <c r="G7171" s="88">
        <v>1</v>
      </c>
      <c r="H7171" s="89">
        <v>22294920</v>
      </c>
      <c r="J7171" s="48"/>
    </row>
    <row r="7172" spans="1:10" x14ac:dyDescent="0.4">
      <c r="A7172" s="88" t="s">
        <v>2363</v>
      </c>
      <c r="B7172" s="86">
        <v>2016</v>
      </c>
      <c r="C7172" s="87" t="s">
        <v>1054</v>
      </c>
      <c r="D7172" s="88" t="s">
        <v>1051</v>
      </c>
      <c r="E7172" s="88" t="s">
        <v>96</v>
      </c>
      <c r="F7172" s="89">
        <v>183803049</v>
      </c>
      <c r="G7172" s="88">
        <v>4</v>
      </c>
      <c r="H7172" s="89">
        <v>11553230</v>
      </c>
      <c r="J7172" s="48"/>
    </row>
    <row r="7173" spans="1:10" x14ac:dyDescent="0.4">
      <c r="A7173" s="88" t="s">
        <v>2362</v>
      </c>
      <c r="B7173" s="86">
        <v>2016</v>
      </c>
      <c r="C7173" s="87" t="s">
        <v>1054</v>
      </c>
      <c r="D7173" s="88" t="s">
        <v>100</v>
      </c>
      <c r="E7173" s="88" t="s">
        <v>102</v>
      </c>
      <c r="F7173" s="89">
        <v>194392480</v>
      </c>
      <c r="G7173" s="88">
        <v>1</v>
      </c>
      <c r="H7173" s="89">
        <v>13818354</v>
      </c>
      <c r="J7173" s="48"/>
    </row>
    <row r="7174" spans="1:10" x14ac:dyDescent="0.4">
      <c r="A7174" s="88" t="s">
        <v>2362</v>
      </c>
      <c r="B7174" s="86">
        <v>2016</v>
      </c>
      <c r="C7174" s="87" t="s">
        <v>1054</v>
      </c>
      <c r="D7174" s="88" t="s">
        <v>100</v>
      </c>
      <c r="E7174" s="88" t="s">
        <v>102</v>
      </c>
      <c r="F7174" s="89">
        <v>187234554</v>
      </c>
      <c r="G7174" s="88">
        <v>1</v>
      </c>
      <c r="H7174" s="89">
        <v>15549678</v>
      </c>
      <c r="J7174" s="48"/>
    </row>
    <row r="7175" spans="1:10" x14ac:dyDescent="0.4">
      <c r="A7175" s="88" t="s">
        <v>2361</v>
      </c>
      <c r="B7175" s="86">
        <v>2016</v>
      </c>
      <c r="C7175" s="87" t="s">
        <v>1070</v>
      </c>
      <c r="D7175" s="88" t="s">
        <v>100</v>
      </c>
      <c r="E7175" s="88" t="s">
        <v>102</v>
      </c>
      <c r="F7175" s="89">
        <v>117773891</v>
      </c>
      <c r="G7175" s="88">
        <v>2</v>
      </c>
      <c r="H7175" s="89">
        <v>21898805</v>
      </c>
      <c r="J7175" s="48"/>
    </row>
    <row r="7176" spans="1:10" x14ac:dyDescent="0.4">
      <c r="A7176" s="88" t="s">
        <v>2360</v>
      </c>
      <c r="B7176" s="86">
        <v>2016</v>
      </c>
      <c r="C7176" s="87" t="s">
        <v>1052</v>
      </c>
      <c r="D7176" s="88" t="s">
        <v>1051</v>
      </c>
      <c r="E7176" s="88" t="s">
        <v>106</v>
      </c>
      <c r="F7176" s="89">
        <v>186507324</v>
      </c>
      <c r="G7176" s="88">
        <v>2</v>
      </c>
      <c r="H7176" s="89">
        <v>26178272</v>
      </c>
      <c r="J7176" s="48"/>
    </row>
    <row r="7177" spans="1:10" x14ac:dyDescent="0.4">
      <c r="A7177" s="88" t="s">
        <v>2360</v>
      </c>
      <c r="B7177" s="86">
        <v>2016</v>
      </c>
      <c r="C7177" s="87" t="s">
        <v>1052</v>
      </c>
      <c r="D7177" s="88" t="s">
        <v>1051</v>
      </c>
      <c r="E7177" s="88" t="s">
        <v>106</v>
      </c>
      <c r="F7177" s="89">
        <v>154226775</v>
      </c>
      <c r="G7177" s="88">
        <v>3</v>
      </c>
      <c r="H7177" s="89">
        <v>19659372</v>
      </c>
      <c r="J7177" s="48"/>
    </row>
    <row r="7178" spans="1:10" x14ac:dyDescent="0.4">
      <c r="A7178" s="88" t="s">
        <v>2359</v>
      </c>
      <c r="B7178" s="86">
        <v>2016</v>
      </c>
      <c r="C7178" s="87" t="s">
        <v>1054</v>
      </c>
      <c r="D7178" s="88" t="s">
        <v>1051</v>
      </c>
      <c r="E7178" s="88" t="s">
        <v>96</v>
      </c>
      <c r="F7178" s="89">
        <v>206344440</v>
      </c>
      <c r="G7178" s="88">
        <v>1</v>
      </c>
      <c r="H7178" s="89">
        <v>21520897</v>
      </c>
      <c r="J7178" s="48"/>
    </row>
    <row r="7179" spans="1:10" x14ac:dyDescent="0.4">
      <c r="A7179" s="88" t="s">
        <v>2359</v>
      </c>
      <c r="B7179" s="86">
        <v>2017</v>
      </c>
      <c r="C7179" s="87" t="s">
        <v>1054</v>
      </c>
      <c r="D7179" s="88" t="s">
        <v>1051</v>
      </c>
      <c r="E7179" s="88" t="s">
        <v>96</v>
      </c>
      <c r="F7179" s="89">
        <v>168982779</v>
      </c>
      <c r="G7179" s="88">
        <v>1</v>
      </c>
      <c r="H7179" s="89">
        <v>21074407</v>
      </c>
      <c r="J7179" s="48"/>
    </row>
    <row r="7180" spans="1:10" x14ac:dyDescent="0.4">
      <c r="A7180" s="88" t="s">
        <v>2358</v>
      </c>
      <c r="B7180" s="86">
        <v>2017</v>
      </c>
      <c r="C7180" s="87" t="s">
        <v>1054</v>
      </c>
      <c r="D7180" s="88" t="s">
        <v>1051</v>
      </c>
      <c r="E7180" s="88" t="s">
        <v>102</v>
      </c>
      <c r="F7180" s="89">
        <v>113470874</v>
      </c>
      <c r="G7180" s="88">
        <v>4</v>
      </c>
      <c r="H7180" s="89">
        <v>19656111</v>
      </c>
      <c r="J7180" s="48"/>
    </row>
    <row r="7181" spans="1:10" x14ac:dyDescent="0.4">
      <c r="A7181" s="88" t="s">
        <v>2357</v>
      </c>
      <c r="B7181" s="86">
        <v>2016</v>
      </c>
      <c r="C7181" s="87" t="s">
        <v>1054</v>
      </c>
      <c r="D7181" s="88" t="s">
        <v>100</v>
      </c>
      <c r="E7181" s="88" t="s">
        <v>96</v>
      </c>
      <c r="F7181" s="89">
        <v>126677666</v>
      </c>
      <c r="G7181" s="88">
        <v>1</v>
      </c>
      <c r="H7181" s="89">
        <v>25568479</v>
      </c>
      <c r="J7181" s="48"/>
    </row>
    <row r="7182" spans="1:10" x14ac:dyDescent="0.4">
      <c r="A7182" s="88" t="s">
        <v>2357</v>
      </c>
      <c r="B7182" s="86">
        <v>2016</v>
      </c>
      <c r="C7182" s="87" t="s">
        <v>1054</v>
      </c>
      <c r="D7182" s="88" t="s">
        <v>100</v>
      </c>
      <c r="E7182" s="88" t="s">
        <v>96</v>
      </c>
      <c r="F7182" s="89">
        <v>192362963</v>
      </c>
      <c r="G7182" s="88">
        <v>4</v>
      </c>
      <c r="H7182" s="89">
        <v>32556846</v>
      </c>
      <c r="J7182" s="48"/>
    </row>
    <row r="7183" spans="1:10" x14ac:dyDescent="0.4">
      <c r="A7183" s="88" t="s">
        <v>2357</v>
      </c>
      <c r="B7183" s="86">
        <v>2014</v>
      </c>
      <c r="C7183" s="87" t="s">
        <v>1054</v>
      </c>
      <c r="D7183" s="88" t="s">
        <v>100</v>
      </c>
      <c r="E7183" s="88" t="s">
        <v>96</v>
      </c>
      <c r="F7183" s="89">
        <v>235328940</v>
      </c>
      <c r="G7183" s="88">
        <v>1</v>
      </c>
      <c r="H7183" s="89">
        <v>32878821</v>
      </c>
      <c r="J7183" s="48"/>
    </row>
    <row r="7184" spans="1:10" x14ac:dyDescent="0.4">
      <c r="A7184" s="88" t="s">
        <v>2357</v>
      </c>
      <c r="B7184" s="86">
        <v>2014</v>
      </c>
      <c r="C7184" s="87" t="s">
        <v>1054</v>
      </c>
      <c r="D7184" s="88" t="s">
        <v>100</v>
      </c>
      <c r="E7184" s="88" t="s">
        <v>96</v>
      </c>
      <c r="F7184" s="89">
        <v>111227728</v>
      </c>
      <c r="G7184" s="88">
        <v>1</v>
      </c>
      <c r="H7184" s="89">
        <v>22045455</v>
      </c>
      <c r="J7184" s="48"/>
    </row>
    <row r="7185" spans="1:10" x14ac:dyDescent="0.4">
      <c r="A7185" s="88" t="s">
        <v>2356</v>
      </c>
      <c r="B7185" s="86">
        <v>2014</v>
      </c>
      <c r="C7185" s="87" t="s">
        <v>1061</v>
      </c>
      <c r="D7185" s="88" t="s">
        <v>1051</v>
      </c>
      <c r="E7185" s="88" t="s">
        <v>106</v>
      </c>
      <c r="F7185" s="89">
        <v>227774337</v>
      </c>
      <c r="G7185" s="88">
        <v>3</v>
      </c>
      <c r="H7185" s="89">
        <v>28380800</v>
      </c>
      <c r="J7185" s="48"/>
    </row>
    <row r="7186" spans="1:10" x14ac:dyDescent="0.4">
      <c r="A7186" s="88" t="s">
        <v>2355</v>
      </c>
      <c r="B7186" s="86">
        <v>2014</v>
      </c>
      <c r="C7186" s="87" t="s">
        <v>1054</v>
      </c>
      <c r="D7186" s="88" t="s">
        <v>100</v>
      </c>
      <c r="E7186" s="88" t="s">
        <v>96</v>
      </c>
      <c r="F7186" s="89">
        <v>117991306</v>
      </c>
      <c r="G7186" s="88">
        <v>2</v>
      </c>
      <c r="H7186" s="89">
        <v>30572838</v>
      </c>
      <c r="J7186" s="48"/>
    </row>
    <row r="7187" spans="1:10" x14ac:dyDescent="0.4">
      <c r="A7187" s="88" t="s">
        <v>2354</v>
      </c>
      <c r="B7187" s="86">
        <v>2014</v>
      </c>
      <c r="C7187" s="87" t="s">
        <v>1054</v>
      </c>
      <c r="D7187" s="88" t="s">
        <v>1051</v>
      </c>
      <c r="E7187" s="88" t="s">
        <v>102</v>
      </c>
      <c r="F7187" s="89">
        <v>144627130</v>
      </c>
      <c r="G7187" s="88">
        <v>3</v>
      </c>
      <c r="H7187" s="89">
        <v>24349452</v>
      </c>
      <c r="J7187" s="48"/>
    </row>
    <row r="7188" spans="1:10" x14ac:dyDescent="0.4">
      <c r="A7188" s="88" t="s">
        <v>2353</v>
      </c>
      <c r="B7188" s="86">
        <v>2014</v>
      </c>
      <c r="C7188" s="87" t="s">
        <v>1061</v>
      </c>
      <c r="D7188" s="88" t="s">
        <v>1051</v>
      </c>
      <c r="E7188" s="88" t="s">
        <v>102</v>
      </c>
      <c r="F7188" s="89">
        <v>182052820</v>
      </c>
      <c r="G7188" s="88">
        <v>5</v>
      </c>
      <c r="H7188" s="89">
        <v>22708250</v>
      </c>
      <c r="J7188" s="48"/>
    </row>
    <row r="7189" spans="1:10" x14ac:dyDescent="0.4">
      <c r="A7189" s="88" t="s">
        <v>2352</v>
      </c>
      <c r="B7189" s="86">
        <v>2014</v>
      </c>
      <c r="C7189" s="87" t="s">
        <v>1054</v>
      </c>
      <c r="D7189" s="88" t="s">
        <v>1064</v>
      </c>
      <c r="E7189" s="88" t="s">
        <v>96</v>
      </c>
      <c r="F7189" s="89">
        <v>95633619</v>
      </c>
      <c r="G7189" s="88">
        <v>3</v>
      </c>
      <c r="H7189" s="89">
        <v>11811345</v>
      </c>
      <c r="J7189" s="48"/>
    </row>
    <row r="7190" spans="1:10" x14ac:dyDescent="0.4">
      <c r="A7190" s="88" t="s">
        <v>2352</v>
      </c>
      <c r="B7190" s="86">
        <v>2015</v>
      </c>
      <c r="C7190" s="87" t="s">
        <v>1054</v>
      </c>
      <c r="D7190" s="88" t="s">
        <v>1064</v>
      </c>
      <c r="E7190" s="88" t="s">
        <v>96</v>
      </c>
      <c r="F7190" s="89">
        <v>96887219</v>
      </c>
      <c r="G7190" s="88">
        <v>3</v>
      </c>
      <c r="H7190" s="89">
        <v>17554395</v>
      </c>
      <c r="J7190" s="48"/>
    </row>
    <row r="7191" spans="1:10" x14ac:dyDescent="0.4">
      <c r="A7191" s="88" t="s">
        <v>2352</v>
      </c>
      <c r="B7191" s="86">
        <v>2015</v>
      </c>
      <c r="C7191" s="87" t="s">
        <v>1054</v>
      </c>
      <c r="D7191" s="88" t="s">
        <v>1064</v>
      </c>
      <c r="E7191" s="88" t="s">
        <v>96</v>
      </c>
      <c r="F7191" s="89">
        <v>149616608</v>
      </c>
      <c r="G7191" s="88">
        <v>3</v>
      </c>
      <c r="H7191" s="89">
        <v>34812476</v>
      </c>
      <c r="J7191" s="48"/>
    </row>
    <row r="7192" spans="1:10" x14ac:dyDescent="0.4">
      <c r="A7192" s="88" t="s">
        <v>2351</v>
      </c>
      <c r="B7192" s="86">
        <v>2015</v>
      </c>
      <c r="C7192" s="87" t="s">
        <v>1052</v>
      </c>
      <c r="D7192" s="88" t="s">
        <v>100</v>
      </c>
      <c r="E7192" s="88" t="s">
        <v>102</v>
      </c>
      <c r="F7192" s="89">
        <v>186605591</v>
      </c>
      <c r="G7192" s="88">
        <v>4</v>
      </c>
      <c r="H7192" s="89">
        <v>23435920</v>
      </c>
      <c r="J7192" s="48"/>
    </row>
    <row r="7193" spans="1:10" x14ac:dyDescent="0.4">
      <c r="A7193" s="88" t="s">
        <v>2351</v>
      </c>
      <c r="B7193" s="86">
        <v>2014</v>
      </c>
      <c r="C7193" s="87" t="s">
        <v>1052</v>
      </c>
      <c r="D7193" s="88" t="s">
        <v>100</v>
      </c>
      <c r="E7193" s="88" t="s">
        <v>102</v>
      </c>
      <c r="F7193" s="89">
        <v>200440941</v>
      </c>
      <c r="G7193" s="88">
        <v>5</v>
      </c>
      <c r="H7193" s="89">
        <v>30319158</v>
      </c>
      <c r="J7193" s="48"/>
    </row>
    <row r="7194" spans="1:10" x14ac:dyDescent="0.4">
      <c r="A7194" s="88" t="s">
        <v>2351</v>
      </c>
      <c r="B7194" s="86">
        <v>2015</v>
      </c>
      <c r="C7194" s="87" t="s">
        <v>1052</v>
      </c>
      <c r="D7194" s="88" t="s">
        <v>100</v>
      </c>
      <c r="E7194" s="88" t="s">
        <v>102</v>
      </c>
      <c r="F7194" s="89">
        <v>198340508</v>
      </c>
      <c r="G7194" s="88">
        <v>5</v>
      </c>
      <c r="H7194" s="89">
        <v>30449269</v>
      </c>
      <c r="J7194" s="48"/>
    </row>
    <row r="7195" spans="1:10" x14ac:dyDescent="0.4">
      <c r="A7195" s="88" t="s">
        <v>2351</v>
      </c>
      <c r="B7195" s="86">
        <v>2017</v>
      </c>
      <c r="C7195" s="87" t="s">
        <v>1052</v>
      </c>
      <c r="D7195" s="88" t="s">
        <v>100</v>
      </c>
      <c r="E7195" s="88" t="s">
        <v>102</v>
      </c>
      <c r="F7195" s="89">
        <v>97770148</v>
      </c>
      <c r="G7195" s="88">
        <v>4</v>
      </c>
      <c r="H7195" s="89">
        <v>11230915</v>
      </c>
      <c r="J7195" s="48"/>
    </row>
    <row r="7196" spans="1:10" x14ac:dyDescent="0.4">
      <c r="A7196" s="88" t="s">
        <v>2351</v>
      </c>
      <c r="B7196" s="86">
        <v>2017</v>
      </c>
      <c r="C7196" s="87" t="s">
        <v>1052</v>
      </c>
      <c r="D7196" s="88" t="s">
        <v>100</v>
      </c>
      <c r="E7196" s="88" t="s">
        <v>102</v>
      </c>
      <c r="F7196" s="89">
        <v>148536495</v>
      </c>
      <c r="G7196" s="88">
        <v>3</v>
      </c>
      <c r="H7196" s="89">
        <v>17355094</v>
      </c>
      <c r="J7196" s="48"/>
    </row>
    <row r="7197" spans="1:10" x14ac:dyDescent="0.4">
      <c r="A7197" s="88" t="s">
        <v>2351</v>
      </c>
      <c r="B7197" s="86">
        <v>2015</v>
      </c>
      <c r="C7197" s="87" t="s">
        <v>1052</v>
      </c>
      <c r="D7197" s="88" t="s">
        <v>100</v>
      </c>
      <c r="E7197" s="88" t="s">
        <v>102</v>
      </c>
      <c r="F7197" s="89">
        <v>104657584</v>
      </c>
      <c r="G7197" s="88">
        <v>3</v>
      </c>
      <c r="H7197" s="89">
        <v>25510253</v>
      </c>
      <c r="J7197" s="48"/>
    </row>
    <row r="7198" spans="1:10" x14ac:dyDescent="0.4">
      <c r="A7198" s="88" t="s">
        <v>2351</v>
      </c>
      <c r="B7198" s="86">
        <v>2014</v>
      </c>
      <c r="C7198" s="87" t="s">
        <v>1052</v>
      </c>
      <c r="D7198" s="88" t="s">
        <v>100</v>
      </c>
      <c r="E7198" s="88" t="s">
        <v>102</v>
      </c>
      <c r="F7198" s="89">
        <v>249656694</v>
      </c>
      <c r="G7198" s="88">
        <v>1</v>
      </c>
      <c r="H7198" s="89">
        <v>20912561</v>
      </c>
      <c r="J7198" s="48"/>
    </row>
    <row r="7199" spans="1:10" x14ac:dyDescent="0.4">
      <c r="A7199" s="88" t="s">
        <v>2351</v>
      </c>
      <c r="B7199" s="86">
        <v>2014</v>
      </c>
      <c r="C7199" s="87" t="s">
        <v>1052</v>
      </c>
      <c r="D7199" s="88" t="s">
        <v>100</v>
      </c>
      <c r="E7199" s="88" t="s">
        <v>102</v>
      </c>
      <c r="F7199" s="89">
        <v>118637265</v>
      </c>
      <c r="G7199" s="88">
        <v>1</v>
      </c>
      <c r="H7199" s="89">
        <v>11783141</v>
      </c>
      <c r="J7199" s="48"/>
    </row>
    <row r="7200" spans="1:10" x14ac:dyDescent="0.4">
      <c r="A7200" s="88" t="s">
        <v>2351</v>
      </c>
      <c r="B7200" s="86">
        <v>2017</v>
      </c>
      <c r="C7200" s="87" t="s">
        <v>1052</v>
      </c>
      <c r="D7200" s="88" t="s">
        <v>100</v>
      </c>
      <c r="E7200" s="88" t="s">
        <v>102</v>
      </c>
      <c r="F7200" s="89">
        <v>93955651</v>
      </c>
      <c r="G7200" s="88">
        <v>1</v>
      </c>
      <c r="H7200" s="89">
        <v>26431071</v>
      </c>
      <c r="J7200" s="48"/>
    </row>
    <row r="7201" spans="1:10" x14ac:dyDescent="0.4">
      <c r="A7201" s="88" t="s">
        <v>2350</v>
      </c>
      <c r="B7201" s="86">
        <v>2017</v>
      </c>
      <c r="C7201" s="87" t="s">
        <v>1054</v>
      </c>
      <c r="D7201" s="88" t="s">
        <v>1051</v>
      </c>
      <c r="E7201" s="88" t="s">
        <v>102</v>
      </c>
      <c r="F7201" s="89">
        <v>201504061</v>
      </c>
      <c r="G7201" s="88">
        <v>3</v>
      </c>
      <c r="H7201" s="89">
        <v>29958787</v>
      </c>
      <c r="J7201" s="48"/>
    </row>
    <row r="7202" spans="1:10" x14ac:dyDescent="0.4">
      <c r="A7202" s="88" t="s">
        <v>2350</v>
      </c>
      <c r="B7202" s="86">
        <v>2017</v>
      </c>
      <c r="C7202" s="87" t="s">
        <v>1054</v>
      </c>
      <c r="D7202" s="88" t="s">
        <v>1051</v>
      </c>
      <c r="E7202" s="88" t="s">
        <v>102</v>
      </c>
      <c r="F7202" s="89">
        <v>205415946</v>
      </c>
      <c r="G7202" s="88">
        <v>1</v>
      </c>
      <c r="H7202" s="89">
        <v>15688954</v>
      </c>
      <c r="J7202" s="48"/>
    </row>
    <row r="7203" spans="1:10" x14ac:dyDescent="0.4">
      <c r="A7203" s="88" t="s">
        <v>2349</v>
      </c>
      <c r="B7203" s="86">
        <v>2017</v>
      </c>
      <c r="C7203" s="87" t="s">
        <v>1052</v>
      </c>
      <c r="D7203" s="88" t="s">
        <v>1051</v>
      </c>
      <c r="E7203" s="88" t="s">
        <v>106</v>
      </c>
      <c r="F7203" s="89">
        <v>93632692</v>
      </c>
      <c r="G7203" s="88">
        <v>5</v>
      </c>
      <c r="H7203" s="89">
        <v>16998892</v>
      </c>
      <c r="J7203" s="48"/>
    </row>
    <row r="7204" spans="1:10" x14ac:dyDescent="0.4">
      <c r="A7204" s="88" t="s">
        <v>2349</v>
      </c>
      <c r="B7204" s="86">
        <v>2017</v>
      </c>
      <c r="C7204" s="87" t="s">
        <v>1052</v>
      </c>
      <c r="D7204" s="88" t="s">
        <v>1051</v>
      </c>
      <c r="E7204" s="88" t="s">
        <v>106</v>
      </c>
      <c r="F7204" s="89">
        <v>122046479</v>
      </c>
      <c r="G7204" s="88">
        <v>4</v>
      </c>
      <c r="H7204" s="89">
        <v>14964441</v>
      </c>
      <c r="J7204" s="48"/>
    </row>
    <row r="7205" spans="1:10" x14ac:dyDescent="0.4">
      <c r="A7205" s="88" t="s">
        <v>2348</v>
      </c>
      <c r="B7205" s="86">
        <v>2017</v>
      </c>
      <c r="C7205" s="87" t="s">
        <v>1054</v>
      </c>
      <c r="D7205" s="88" t="s">
        <v>100</v>
      </c>
      <c r="E7205" s="88" t="s">
        <v>104</v>
      </c>
      <c r="F7205" s="89">
        <v>140785990</v>
      </c>
      <c r="G7205" s="88">
        <v>2</v>
      </c>
      <c r="H7205" s="89">
        <v>20686632</v>
      </c>
      <c r="J7205" s="48"/>
    </row>
    <row r="7206" spans="1:10" x14ac:dyDescent="0.4">
      <c r="A7206" s="88" t="s">
        <v>2348</v>
      </c>
      <c r="B7206" s="86">
        <v>2017</v>
      </c>
      <c r="C7206" s="87" t="s">
        <v>1054</v>
      </c>
      <c r="D7206" s="88" t="s">
        <v>100</v>
      </c>
      <c r="E7206" s="88" t="s">
        <v>104</v>
      </c>
      <c r="F7206" s="89">
        <v>108870434</v>
      </c>
      <c r="G7206" s="88">
        <v>5</v>
      </c>
      <c r="H7206" s="89">
        <v>32236282</v>
      </c>
      <c r="J7206" s="48"/>
    </row>
    <row r="7207" spans="1:10" x14ac:dyDescent="0.4">
      <c r="A7207" s="88" t="s">
        <v>2348</v>
      </c>
      <c r="B7207" s="86">
        <v>2017</v>
      </c>
      <c r="C7207" s="87" t="s">
        <v>1054</v>
      </c>
      <c r="D7207" s="88" t="s">
        <v>100</v>
      </c>
      <c r="E7207" s="88" t="s">
        <v>104</v>
      </c>
      <c r="F7207" s="89">
        <v>158892457</v>
      </c>
      <c r="G7207" s="88">
        <v>5</v>
      </c>
      <c r="H7207" s="89">
        <v>15117581</v>
      </c>
      <c r="J7207" s="48"/>
    </row>
    <row r="7208" spans="1:10" x14ac:dyDescent="0.4">
      <c r="A7208" s="88" t="s">
        <v>2348</v>
      </c>
      <c r="B7208" s="86">
        <v>2017</v>
      </c>
      <c r="C7208" s="87" t="s">
        <v>1054</v>
      </c>
      <c r="D7208" s="88" t="s">
        <v>100</v>
      </c>
      <c r="E7208" s="88" t="s">
        <v>104</v>
      </c>
      <c r="F7208" s="89">
        <v>150198508</v>
      </c>
      <c r="G7208" s="88">
        <v>5</v>
      </c>
      <c r="H7208" s="89">
        <v>21840439</v>
      </c>
      <c r="J7208" s="48"/>
    </row>
    <row r="7209" spans="1:10" x14ac:dyDescent="0.4">
      <c r="A7209" s="88" t="s">
        <v>2348</v>
      </c>
      <c r="B7209" s="86">
        <v>2017</v>
      </c>
      <c r="C7209" s="87" t="s">
        <v>1054</v>
      </c>
      <c r="D7209" s="88" t="s">
        <v>100</v>
      </c>
      <c r="E7209" s="88" t="s">
        <v>104</v>
      </c>
      <c r="F7209" s="89">
        <v>225924615</v>
      </c>
      <c r="G7209" s="88">
        <v>3</v>
      </c>
      <c r="H7209" s="89">
        <v>25880258</v>
      </c>
      <c r="J7209" s="48"/>
    </row>
    <row r="7210" spans="1:10" x14ac:dyDescent="0.4">
      <c r="A7210" s="88" t="s">
        <v>2347</v>
      </c>
      <c r="B7210" s="86">
        <v>2016</v>
      </c>
      <c r="C7210" s="87" t="s">
        <v>1054</v>
      </c>
      <c r="D7210" s="88" t="s">
        <v>1051</v>
      </c>
      <c r="E7210" s="88" t="s">
        <v>96</v>
      </c>
      <c r="F7210" s="89">
        <v>177623685</v>
      </c>
      <c r="G7210" s="88">
        <v>2</v>
      </c>
      <c r="H7210" s="89">
        <v>33812026</v>
      </c>
      <c r="J7210" s="48"/>
    </row>
    <row r="7211" spans="1:10" x14ac:dyDescent="0.4">
      <c r="A7211" s="88" t="s">
        <v>2347</v>
      </c>
      <c r="B7211" s="86">
        <v>2016</v>
      </c>
      <c r="C7211" s="87" t="s">
        <v>1054</v>
      </c>
      <c r="D7211" s="88" t="s">
        <v>1051</v>
      </c>
      <c r="E7211" s="88" t="s">
        <v>96</v>
      </c>
      <c r="F7211" s="89">
        <v>208880584</v>
      </c>
      <c r="G7211" s="88">
        <v>1</v>
      </c>
      <c r="H7211" s="89">
        <v>24507172</v>
      </c>
      <c r="J7211" s="48"/>
    </row>
    <row r="7212" spans="1:10" x14ac:dyDescent="0.4">
      <c r="A7212" s="88" t="s">
        <v>2346</v>
      </c>
      <c r="B7212" s="86">
        <v>2015</v>
      </c>
      <c r="C7212" s="87" t="s">
        <v>1054</v>
      </c>
      <c r="D7212" s="88" t="s">
        <v>100</v>
      </c>
      <c r="E7212" s="88" t="s">
        <v>96</v>
      </c>
      <c r="F7212" s="89">
        <v>159684459</v>
      </c>
      <c r="G7212" s="88">
        <v>3</v>
      </c>
      <c r="H7212" s="89">
        <v>27018101</v>
      </c>
      <c r="J7212" s="48"/>
    </row>
    <row r="7213" spans="1:10" x14ac:dyDescent="0.4">
      <c r="A7213" s="88" t="s">
        <v>2346</v>
      </c>
      <c r="B7213" s="86">
        <v>2015</v>
      </c>
      <c r="C7213" s="87" t="s">
        <v>1054</v>
      </c>
      <c r="D7213" s="88" t="s">
        <v>100</v>
      </c>
      <c r="E7213" s="88" t="s">
        <v>96</v>
      </c>
      <c r="F7213" s="89">
        <v>223065862</v>
      </c>
      <c r="G7213" s="88">
        <v>1</v>
      </c>
      <c r="H7213" s="89">
        <v>15328804</v>
      </c>
      <c r="J7213" s="48"/>
    </row>
    <row r="7214" spans="1:10" x14ac:dyDescent="0.4">
      <c r="A7214" s="88" t="s">
        <v>2346</v>
      </c>
      <c r="B7214" s="86">
        <v>2015</v>
      </c>
      <c r="C7214" s="87" t="s">
        <v>1054</v>
      </c>
      <c r="D7214" s="88" t="s">
        <v>100</v>
      </c>
      <c r="E7214" s="88" t="s">
        <v>96</v>
      </c>
      <c r="F7214" s="89">
        <v>134577495</v>
      </c>
      <c r="G7214" s="88">
        <v>2</v>
      </c>
      <c r="H7214" s="89">
        <v>19533463</v>
      </c>
      <c r="J7214" s="48"/>
    </row>
    <row r="7215" spans="1:10" x14ac:dyDescent="0.4">
      <c r="A7215" s="88" t="s">
        <v>2345</v>
      </c>
      <c r="B7215" s="86">
        <v>2015</v>
      </c>
      <c r="C7215" s="87" t="s">
        <v>1054</v>
      </c>
      <c r="D7215" s="88" t="s">
        <v>100</v>
      </c>
      <c r="E7215" s="88" t="s">
        <v>96</v>
      </c>
      <c r="F7215" s="89">
        <v>90632388</v>
      </c>
      <c r="G7215" s="88">
        <v>1</v>
      </c>
      <c r="H7215" s="89">
        <v>31060903</v>
      </c>
      <c r="J7215" s="48"/>
    </row>
    <row r="7216" spans="1:10" x14ac:dyDescent="0.4">
      <c r="A7216" s="88" t="s">
        <v>2344</v>
      </c>
      <c r="B7216" s="86">
        <v>2015</v>
      </c>
      <c r="C7216" s="87" t="s">
        <v>1052</v>
      </c>
      <c r="D7216" s="88" t="s">
        <v>100</v>
      </c>
      <c r="E7216" s="88" t="s">
        <v>96</v>
      </c>
      <c r="F7216" s="89">
        <v>198942895</v>
      </c>
      <c r="G7216" s="88">
        <v>2</v>
      </c>
      <c r="H7216" s="89">
        <v>19711032</v>
      </c>
      <c r="J7216" s="48"/>
    </row>
    <row r="7217" spans="1:10" x14ac:dyDescent="0.4">
      <c r="A7217" s="88" t="s">
        <v>2343</v>
      </c>
      <c r="B7217" s="86">
        <v>2015</v>
      </c>
      <c r="C7217" s="87" t="s">
        <v>1054</v>
      </c>
      <c r="D7217" s="88" t="s">
        <v>1051</v>
      </c>
      <c r="E7217" s="88" t="s">
        <v>96</v>
      </c>
      <c r="F7217" s="89">
        <v>158839846</v>
      </c>
      <c r="G7217" s="88">
        <v>5</v>
      </c>
      <c r="H7217" s="89">
        <v>16002128</v>
      </c>
      <c r="J7217" s="48"/>
    </row>
    <row r="7218" spans="1:10" x14ac:dyDescent="0.4">
      <c r="A7218" s="88" t="s">
        <v>2343</v>
      </c>
      <c r="B7218" s="86">
        <v>2015</v>
      </c>
      <c r="C7218" s="87" t="s">
        <v>1054</v>
      </c>
      <c r="D7218" s="88" t="s">
        <v>1051</v>
      </c>
      <c r="E7218" s="88" t="s">
        <v>96</v>
      </c>
      <c r="F7218" s="89">
        <v>147405316</v>
      </c>
      <c r="G7218" s="88">
        <v>4</v>
      </c>
      <c r="H7218" s="89">
        <v>20018919</v>
      </c>
      <c r="J7218" s="48"/>
    </row>
    <row r="7219" spans="1:10" x14ac:dyDescent="0.4">
      <c r="A7219" s="88" t="s">
        <v>2342</v>
      </c>
      <c r="B7219" s="86">
        <v>2016</v>
      </c>
      <c r="C7219" s="87" t="s">
        <v>1061</v>
      </c>
      <c r="D7219" s="88" t="s">
        <v>100</v>
      </c>
      <c r="E7219" s="88" t="s">
        <v>96</v>
      </c>
      <c r="F7219" s="89">
        <v>179963475</v>
      </c>
      <c r="G7219" s="88">
        <v>4</v>
      </c>
      <c r="H7219" s="89">
        <v>29772125</v>
      </c>
      <c r="J7219" s="48"/>
    </row>
    <row r="7220" spans="1:10" x14ac:dyDescent="0.4">
      <c r="A7220" s="88" t="s">
        <v>2341</v>
      </c>
      <c r="B7220" s="86">
        <v>2016</v>
      </c>
      <c r="C7220" s="87" t="s">
        <v>1061</v>
      </c>
      <c r="D7220" s="88" t="s">
        <v>100</v>
      </c>
      <c r="E7220" s="88" t="s">
        <v>106</v>
      </c>
      <c r="F7220" s="89">
        <v>110936685</v>
      </c>
      <c r="G7220" s="88">
        <v>5</v>
      </c>
      <c r="H7220" s="89">
        <v>11595092</v>
      </c>
      <c r="J7220" s="48"/>
    </row>
    <row r="7221" spans="1:10" x14ac:dyDescent="0.4">
      <c r="A7221" s="88" t="s">
        <v>2341</v>
      </c>
      <c r="B7221" s="86">
        <v>2016</v>
      </c>
      <c r="C7221" s="87" t="s">
        <v>1061</v>
      </c>
      <c r="D7221" s="88" t="s">
        <v>100</v>
      </c>
      <c r="E7221" s="88" t="s">
        <v>106</v>
      </c>
      <c r="F7221" s="89">
        <v>232592113</v>
      </c>
      <c r="G7221" s="88">
        <v>1</v>
      </c>
      <c r="H7221" s="89">
        <v>25681299</v>
      </c>
      <c r="J7221" s="48"/>
    </row>
    <row r="7222" spans="1:10" x14ac:dyDescent="0.4">
      <c r="A7222" s="88" t="s">
        <v>2340</v>
      </c>
      <c r="B7222" s="86">
        <v>2016</v>
      </c>
      <c r="C7222" s="87" t="s">
        <v>1052</v>
      </c>
      <c r="D7222" s="88" t="s">
        <v>1064</v>
      </c>
      <c r="E7222" s="88" t="s">
        <v>106</v>
      </c>
      <c r="F7222" s="89">
        <v>115108601</v>
      </c>
      <c r="G7222" s="88">
        <v>2</v>
      </c>
      <c r="H7222" s="89">
        <v>11029967</v>
      </c>
      <c r="J7222" s="48"/>
    </row>
    <row r="7223" spans="1:10" x14ac:dyDescent="0.4">
      <c r="A7223" s="88" t="s">
        <v>2340</v>
      </c>
      <c r="B7223" s="86">
        <v>2017</v>
      </c>
      <c r="C7223" s="87" t="s">
        <v>1052</v>
      </c>
      <c r="D7223" s="88" t="s">
        <v>1064</v>
      </c>
      <c r="E7223" s="88" t="s">
        <v>106</v>
      </c>
      <c r="F7223" s="89">
        <v>219456317</v>
      </c>
      <c r="G7223" s="88">
        <v>5</v>
      </c>
      <c r="H7223" s="89">
        <v>30709589</v>
      </c>
      <c r="J7223" s="48"/>
    </row>
    <row r="7224" spans="1:10" x14ac:dyDescent="0.4">
      <c r="A7224" s="88" t="s">
        <v>2340</v>
      </c>
      <c r="B7224" s="86">
        <v>2014</v>
      </c>
      <c r="C7224" s="87" t="s">
        <v>1052</v>
      </c>
      <c r="D7224" s="88" t="s">
        <v>1064</v>
      </c>
      <c r="E7224" s="88" t="s">
        <v>106</v>
      </c>
      <c r="F7224" s="89">
        <v>185261655</v>
      </c>
      <c r="G7224" s="88">
        <v>3</v>
      </c>
      <c r="H7224" s="89">
        <v>23113805</v>
      </c>
      <c r="J7224" s="48"/>
    </row>
    <row r="7225" spans="1:10" x14ac:dyDescent="0.4">
      <c r="A7225" s="88" t="s">
        <v>2340</v>
      </c>
      <c r="B7225" s="86">
        <v>2014</v>
      </c>
      <c r="C7225" s="87" t="s">
        <v>1052</v>
      </c>
      <c r="D7225" s="88" t="s">
        <v>1064</v>
      </c>
      <c r="E7225" s="88" t="s">
        <v>106</v>
      </c>
      <c r="F7225" s="89">
        <v>172521634</v>
      </c>
      <c r="G7225" s="88">
        <v>5</v>
      </c>
      <c r="H7225" s="89">
        <v>13938522</v>
      </c>
      <c r="J7225" s="48"/>
    </row>
    <row r="7226" spans="1:10" x14ac:dyDescent="0.4">
      <c r="A7226" s="88" t="s">
        <v>2339</v>
      </c>
      <c r="B7226" s="86">
        <v>2015</v>
      </c>
      <c r="C7226" s="87" t="s">
        <v>1061</v>
      </c>
      <c r="D7226" s="88" t="s">
        <v>1051</v>
      </c>
      <c r="E7226" s="88" t="s">
        <v>104</v>
      </c>
      <c r="F7226" s="89">
        <v>145343857</v>
      </c>
      <c r="G7226" s="88">
        <v>2</v>
      </c>
      <c r="H7226" s="89">
        <v>27342704</v>
      </c>
      <c r="J7226" s="48"/>
    </row>
    <row r="7227" spans="1:10" x14ac:dyDescent="0.4">
      <c r="A7227" s="88" t="s">
        <v>2338</v>
      </c>
      <c r="B7227" s="86">
        <v>2015</v>
      </c>
      <c r="C7227" s="87" t="s">
        <v>1052</v>
      </c>
      <c r="D7227" s="88" t="s">
        <v>1064</v>
      </c>
      <c r="E7227" s="88" t="s">
        <v>106</v>
      </c>
      <c r="F7227" s="89">
        <v>141183014</v>
      </c>
      <c r="G7227" s="88">
        <v>5</v>
      </c>
      <c r="H7227" s="89">
        <v>27700975</v>
      </c>
      <c r="J7227" s="48"/>
    </row>
    <row r="7228" spans="1:10" x14ac:dyDescent="0.4">
      <c r="A7228" s="88" t="s">
        <v>2338</v>
      </c>
      <c r="B7228" s="86">
        <v>2016</v>
      </c>
      <c r="C7228" s="87" t="s">
        <v>1052</v>
      </c>
      <c r="D7228" s="88" t="s">
        <v>1064</v>
      </c>
      <c r="E7228" s="88" t="s">
        <v>106</v>
      </c>
      <c r="F7228" s="89">
        <v>139907067</v>
      </c>
      <c r="G7228" s="88">
        <v>5</v>
      </c>
      <c r="H7228" s="89">
        <v>12315229</v>
      </c>
      <c r="J7228" s="48"/>
    </row>
    <row r="7229" spans="1:10" x14ac:dyDescent="0.4">
      <c r="A7229" s="88" t="s">
        <v>2338</v>
      </c>
      <c r="B7229" s="86">
        <v>2014</v>
      </c>
      <c r="C7229" s="87" t="s">
        <v>1052</v>
      </c>
      <c r="D7229" s="88" t="s">
        <v>1064</v>
      </c>
      <c r="E7229" s="88" t="s">
        <v>106</v>
      </c>
      <c r="F7229" s="89">
        <v>114965334</v>
      </c>
      <c r="G7229" s="88">
        <v>1</v>
      </c>
      <c r="H7229" s="89">
        <v>16164453</v>
      </c>
      <c r="J7229" s="48"/>
    </row>
    <row r="7230" spans="1:10" x14ac:dyDescent="0.4">
      <c r="A7230" s="88" t="s">
        <v>2338</v>
      </c>
      <c r="B7230" s="86">
        <v>2014</v>
      </c>
      <c r="C7230" s="87" t="s">
        <v>1052</v>
      </c>
      <c r="D7230" s="88" t="s">
        <v>1064</v>
      </c>
      <c r="E7230" s="88" t="s">
        <v>106</v>
      </c>
      <c r="F7230" s="89">
        <v>240423577</v>
      </c>
      <c r="G7230" s="88">
        <v>2</v>
      </c>
      <c r="H7230" s="89">
        <v>28945830</v>
      </c>
      <c r="J7230" s="48"/>
    </row>
    <row r="7231" spans="1:10" x14ac:dyDescent="0.4">
      <c r="A7231" s="88" t="s">
        <v>2337</v>
      </c>
      <c r="B7231" s="86">
        <v>2014</v>
      </c>
      <c r="C7231" s="87" t="s">
        <v>1054</v>
      </c>
      <c r="D7231" s="88" t="s">
        <v>1051</v>
      </c>
      <c r="E7231" s="88" t="s">
        <v>106</v>
      </c>
      <c r="F7231" s="89">
        <v>126421348</v>
      </c>
      <c r="G7231" s="88">
        <v>4</v>
      </c>
      <c r="H7231" s="89">
        <v>20858894</v>
      </c>
      <c r="J7231" s="48"/>
    </row>
    <row r="7232" spans="1:10" x14ac:dyDescent="0.4">
      <c r="A7232" s="88" t="s">
        <v>2336</v>
      </c>
      <c r="B7232" s="86">
        <v>2014</v>
      </c>
      <c r="C7232" s="87" t="s">
        <v>1054</v>
      </c>
      <c r="D7232" s="88" t="s">
        <v>1051</v>
      </c>
      <c r="E7232" s="88" t="s">
        <v>106</v>
      </c>
      <c r="F7232" s="89">
        <v>104359131</v>
      </c>
      <c r="G7232" s="88">
        <v>4</v>
      </c>
      <c r="H7232" s="89">
        <v>26504556</v>
      </c>
      <c r="J7232" s="48"/>
    </row>
    <row r="7233" spans="1:10" x14ac:dyDescent="0.4">
      <c r="A7233" s="88" t="s">
        <v>2336</v>
      </c>
      <c r="B7233" s="86">
        <v>2014</v>
      </c>
      <c r="C7233" s="87" t="s">
        <v>1054</v>
      </c>
      <c r="D7233" s="88" t="s">
        <v>1051</v>
      </c>
      <c r="E7233" s="88" t="s">
        <v>106</v>
      </c>
      <c r="F7233" s="89">
        <v>110497956</v>
      </c>
      <c r="G7233" s="88">
        <v>5</v>
      </c>
      <c r="H7233" s="89">
        <v>32318485</v>
      </c>
      <c r="J7233" s="48"/>
    </row>
    <row r="7234" spans="1:10" x14ac:dyDescent="0.4">
      <c r="A7234" s="88" t="s">
        <v>2335</v>
      </c>
      <c r="B7234" s="86">
        <v>2014</v>
      </c>
      <c r="C7234" s="87" t="s">
        <v>1061</v>
      </c>
      <c r="D7234" s="88" t="s">
        <v>1051</v>
      </c>
      <c r="E7234" s="88" t="s">
        <v>104</v>
      </c>
      <c r="F7234" s="89">
        <v>166229945</v>
      </c>
      <c r="G7234" s="88">
        <v>4</v>
      </c>
      <c r="H7234" s="89">
        <v>17321983</v>
      </c>
      <c r="J7234" s="48"/>
    </row>
    <row r="7235" spans="1:10" x14ac:dyDescent="0.4">
      <c r="A7235" s="88" t="s">
        <v>2335</v>
      </c>
      <c r="B7235" s="86">
        <v>2014</v>
      </c>
      <c r="C7235" s="87" t="s">
        <v>1061</v>
      </c>
      <c r="D7235" s="88" t="s">
        <v>1051</v>
      </c>
      <c r="E7235" s="88" t="s">
        <v>104</v>
      </c>
      <c r="F7235" s="89">
        <v>138347570</v>
      </c>
      <c r="G7235" s="88">
        <v>5</v>
      </c>
      <c r="H7235" s="89">
        <v>27980554</v>
      </c>
      <c r="J7235" s="48"/>
    </row>
    <row r="7236" spans="1:10" x14ac:dyDescent="0.4">
      <c r="A7236" s="88" t="s">
        <v>2335</v>
      </c>
      <c r="B7236" s="86">
        <v>2016</v>
      </c>
      <c r="C7236" s="87" t="s">
        <v>1061</v>
      </c>
      <c r="D7236" s="88" t="s">
        <v>1051</v>
      </c>
      <c r="E7236" s="88" t="s">
        <v>104</v>
      </c>
      <c r="F7236" s="89">
        <v>176766106</v>
      </c>
      <c r="G7236" s="88">
        <v>4</v>
      </c>
      <c r="H7236" s="89">
        <v>29406000</v>
      </c>
      <c r="J7236" s="48"/>
    </row>
    <row r="7237" spans="1:10" x14ac:dyDescent="0.4">
      <c r="A7237" s="88" t="s">
        <v>2335</v>
      </c>
      <c r="B7237" s="86">
        <v>2014</v>
      </c>
      <c r="C7237" s="87" t="s">
        <v>1061</v>
      </c>
      <c r="D7237" s="88" t="s">
        <v>1051</v>
      </c>
      <c r="E7237" s="88" t="s">
        <v>104</v>
      </c>
      <c r="F7237" s="89">
        <v>143631097</v>
      </c>
      <c r="G7237" s="88">
        <v>2</v>
      </c>
      <c r="H7237" s="89">
        <v>23407811</v>
      </c>
      <c r="J7237" s="48"/>
    </row>
    <row r="7238" spans="1:10" x14ac:dyDescent="0.4">
      <c r="A7238" s="88" t="s">
        <v>2334</v>
      </c>
      <c r="B7238" s="86">
        <v>2014</v>
      </c>
      <c r="C7238" s="87" t="s">
        <v>1052</v>
      </c>
      <c r="D7238" s="88" t="s">
        <v>1051</v>
      </c>
      <c r="E7238" s="88" t="s">
        <v>96</v>
      </c>
      <c r="F7238" s="89">
        <v>148200975</v>
      </c>
      <c r="G7238" s="88">
        <v>2</v>
      </c>
      <c r="H7238" s="89">
        <v>15864982</v>
      </c>
      <c r="J7238" s="48"/>
    </row>
    <row r="7239" spans="1:10" x14ac:dyDescent="0.4">
      <c r="A7239" s="88" t="s">
        <v>2334</v>
      </c>
      <c r="B7239" s="86">
        <v>2017</v>
      </c>
      <c r="C7239" s="87" t="s">
        <v>1052</v>
      </c>
      <c r="D7239" s="88" t="s">
        <v>1051</v>
      </c>
      <c r="E7239" s="88" t="s">
        <v>96</v>
      </c>
      <c r="F7239" s="89">
        <v>227213975</v>
      </c>
      <c r="G7239" s="88">
        <v>5</v>
      </c>
      <c r="H7239" s="89">
        <v>10123286</v>
      </c>
      <c r="J7239" s="48"/>
    </row>
    <row r="7240" spans="1:10" x14ac:dyDescent="0.4">
      <c r="A7240" s="88" t="s">
        <v>2333</v>
      </c>
      <c r="B7240" s="86">
        <v>2017</v>
      </c>
      <c r="C7240" s="87" t="s">
        <v>1052</v>
      </c>
      <c r="D7240" s="88" t="s">
        <v>1051</v>
      </c>
      <c r="E7240" s="88" t="s">
        <v>96</v>
      </c>
      <c r="F7240" s="89">
        <v>91843564</v>
      </c>
      <c r="G7240" s="88">
        <v>5</v>
      </c>
      <c r="H7240" s="89">
        <v>34528049</v>
      </c>
      <c r="J7240" s="48"/>
    </row>
    <row r="7241" spans="1:10" x14ac:dyDescent="0.4">
      <c r="A7241" s="88" t="s">
        <v>2332</v>
      </c>
      <c r="B7241" s="86">
        <v>2015</v>
      </c>
      <c r="C7241" s="87" t="s">
        <v>1054</v>
      </c>
      <c r="D7241" s="88" t="s">
        <v>1051</v>
      </c>
      <c r="E7241" s="88" t="s">
        <v>96</v>
      </c>
      <c r="F7241" s="89">
        <v>201500460</v>
      </c>
      <c r="G7241" s="88">
        <v>3</v>
      </c>
      <c r="H7241" s="89">
        <v>14783962</v>
      </c>
      <c r="J7241" s="48"/>
    </row>
    <row r="7242" spans="1:10" x14ac:dyDescent="0.4">
      <c r="A7242" s="88" t="s">
        <v>2332</v>
      </c>
      <c r="B7242" s="86">
        <v>2015</v>
      </c>
      <c r="C7242" s="87" t="s">
        <v>1054</v>
      </c>
      <c r="D7242" s="88" t="s">
        <v>1051</v>
      </c>
      <c r="E7242" s="88" t="s">
        <v>96</v>
      </c>
      <c r="F7242" s="89">
        <v>112930370</v>
      </c>
      <c r="G7242" s="88">
        <v>1</v>
      </c>
      <c r="H7242" s="89">
        <v>21212069</v>
      </c>
      <c r="J7242" s="48"/>
    </row>
    <row r="7243" spans="1:10" x14ac:dyDescent="0.4">
      <c r="A7243" s="88" t="s">
        <v>2332</v>
      </c>
      <c r="B7243" s="86">
        <v>2015</v>
      </c>
      <c r="C7243" s="87" t="s">
        <v>1054</v>
      </c>
      <c r="D7243" s="88" t="s">
        <v>1051</v>
      </c>
      <c r="E7243" s="88" t="s">
        <v>96</v>
      </c>
      <c r="F7243" s="89">
        <v>167251180</v>
      </c>
      <c r="G7243" s="88">
        <v>2</v>
      </c>
      <c r="H7243" s="89">
        <v>24326801</v>
      </c>
      <c r="J7243" s="48"/>
    </row>
    <row r="7244" spans="1:10" x14ac:dyDescent="0.4">
      <c r="A7244" s="88" t="s">
        <v>2331</v>
      </c>
      <c r="B7244" s="86">
        <v>2017</v>
      </c>
      <c r="C7244" s="87" t="s">
        <v>1054</v>
      </c>
      <c r="D7244" s="88" t="s">
        <v>100</v>
      </c>
      <c r="E7244" s="88" t="s">
        <v>96</v>
      </c>
      <c r="F7244" s="89">
        <v>213868923</v>
      </c>
      <c r="G7244" s="88">
        <v>2</v>
      </c>
      <c r="H7244" s="89">
        <v>10253229</v>
      </c>
      <c r="J7244" s="48"/>
    </row>
    <row r="7245" spans="1:10" x14ac:dyDescent="0.4">
      <c r="A7245" s="88" t="s">
        <v>2330</v>
      </c>
      <c r="B7245" s="86">
        <v>2015</v>
      </c>
      <c r="C7245" s="87" t="s">
        <v>1052</v>
      </c>
      <c r="D7245" s="88" t="s">
        <v>1064</v>
      </c>
      <c r="E7245" s="88" t="s">
        <v>96</v>
      </c>
      <c r="F7245" s="89">
        <v>146971976</v>
      </c>
      <c r="G7245" s="88">
        <v>1</v>
      </c>
      <c r="H7245" s="89">
        <v>22854040</v>
      </c>
      <c r="J7245" s="48"/>
    </row>
    <row r="7246" spans="1:10" x14ac:dyDescent="0.4">
      <c r="A7246" s="88" t="s">
        <v>2329</v>
      </c>
      <c r="B7246" s="86">
        <v>2017</v>
      </c>
      <c r="C7246" s="87" t="s">
        <v>1054</v>
      </c>
      <c r="D7246" s="88" t="s">
        <v>1051</v>
      </c>
      <c r="E7246" s="88" t="s">
        <v>102</v>
      </c>
      <c r="F7246" s="89">
        <v>181123409</v>
      </c>
      <c r="G7246" s="88">
        <v>5</v>
      </c>
      <c r="H7246" s="89">
        <v>12270175</v>
      </c>
      <c r="J7246" s="48"/>
    </row>
    <row r="7247" spans="1:10" x14ac:dyDescent="0.4">
      <c r="A7247" s="88" t="s">
        <v>2329</v>
      </c>
      <c r="B7247" s="86">
        <v>2017</v>
      </c>
      <c r="C7247" s="87" t="s">
        <v>1054</v>
      </c>
      <c r="D7247" s="88" t="s">
        <v>1051</v>
      </c>
      <c r="E7247" s="88" t="s">
        <v>102</v>
      </c>
      <c r="F7247" s="89">
        <v>174510045</v>
      </c>
      <c r="G7247" s="88">
        <v>2</v>
      </c>
      <c r="H7247" s="89">
        <v>17464837</v>
      </c>
      <c r="J7247" s="48"/>
    </row>
    <row r="7248" spans="1:10" x14ac:dyDescent="0.4">
      <c r="A7248" s="88" t="s">
        <v>2328</v>
      </c>
      <c r="B7248" s="86">
        <v>2017</v>
      </c>
      <c r="C7248" s="87" t="s">
        <v>1054</v>
      </c>
      <c r="D7248" s="88" t="s">
        <v>100</v>
      </c>
      <c r="E7248" s="88" t="s">
        <v>102</v>
      </c>
      <c r="F7248" s="89">
        <v>162578535</v>
      </c>
      <c r="G7248" s="88">
        <v>1</v>
      </c>
      <c r="H7248" s="89">
        <v>24111371</v>
      </c>
      <c r="J7248" s="48"/>
    </row>
    <row r="7249" spans="1:10" x14ac:dyDescent="0.4">
      <c r="A7249" s="88" t="s">
        <v>2328</v>
      </c>
      <c r="B7249" s="86">
        <v>2017</v>
      </c>
      <c r="C7249" s="87" t="s">
        <v>1054</v>
      </c>
      <c r="D7249" s="88" t="s">
        <v>100</v>
      </c>
      <c r="E7249" s="88" t="s">
        <v>102</v>
      </c>
      <c r="F7249" s="89">
        <v>185369010</v>
      </c>
      <c r="G7249" s="88">
        <v>3</v>
      </c>
      <c r="H7249" s="89">
        <v>24806167</v>
      </c>
      <c r="J7249" s="48"/>
    </row>
    <row r="7250" spans="1:10" x14ac:dyDescent="0.4">
      <c r="A7250" s="88" t="s">
        <v>2327</v>
      </c>
      <c r="B7250" s="86">
        <v>2017</v>
      </c>
      <c r="C7250" s="87" t="s">
        <v>1061</v>
      </c>
      <c r="D7250" s="88" t="s">
        <v>1064</v>
      </c>
      <c r="E7250" s="88" t="s">
        <v>96</v>
      </c>
      <c r="F7250" s="89">
        <v>219387569</v>
      </c>
      <c r="G7250" s="88">
        <v>4</v>
      </c>
      <c r="H7250" s="89">
        <v>12054479</v>
      </c>
      <c r="J7250" s="48"/>
    </row>
    <row r="7251" spans="1:10" x14ac:dyDescent="0.4">
      <c r="A7251" s="88" t="s">
        <v>2326</v>
      </c>
      <c r="B7251" s="86">
        <v>2017</v>
      </c>
      <c r="C7251" s="87" t="s">
        <v>1054</v>
      </c>
      <c r="D7251" s="88" t="s">
        <v>1064</v>
      </c>
      <c r="E7251" s="88" t="s">
        <v>104</v>
      </c>
      <c r="F7251" s="89">
        <v>246711866</v>
      </c>
      <c r="G7251" s="88">
        <v>4</v>
      </c>
      <c r="H7251" s="89">
        <v>33661618</v>
      </c>
      <c r="J7251" s="48"/>
    </row>
    <row r="7252" spans="1:10" x14ac:dyDescent="0.4">
      <c r="A7252" s="88" t="s">
        <v>2326</v>
      </c>
      <c r="B7252" s="86">
        <v>2017</v>
      </c>
      <c r="C7252" s="87" t="s">
        <v>1054</v>
      </c>
      <c r="D7252" s="88" t="s">
        <v>1064</v>
      </c>
      <c r="E7252" s="88" t="s">
        <v>104</v>
      </c>
      <c r="F7252" s="89">
        <v>144591655</v>
      </c>
      <c r="G7252" s="88">
        <v>4</v>
      </c>
      <c r="H7252" s="89">
        <v>15278203</v>
      </c>
      <c r="J7252" s="48"/>
    </row>
    <row r="7253" spans="1:10" x14ac:dyDescent="0.4">
      <c r="A7253" s="88" t="s">
        <v>2326</v>
      </c>
      <c r="B7253" s="86">
        <v>2017</v>
      </c>
      <c r="C7253" s="87" t="s">
        <v>1054</v>
      </c>
      <c r="D7253" s="88" t="s">
        <v>1064</v>
      </c>
      <c r="E7253" s="88" t="s">
        <v>104</v>
      </c>
      <c r="F7253" s="89">
        <v>179680595</v>
      </c>
      <c r="G7253" s="88">
        <v>1</v>
      </c>
      <c r="H7253" s="89">
        <v>34410094</v>
      </c>
      <c r="J7253" s="48"/>
    </row>
    <row r="7254" spans="1:10" x14ac:dyDescent="0.4">
      <c r="A7254" s="88" t="s">
        <v>2326</v>
      </c>
      <c r="B7254" s="86">
        <v>2017</v>
      </c>
      <c r="C7254" s="87" t="s">
        <v>1054</v>
      </c>
      <c r="D7254" s="88" t="s">
        <v>1064</v>
      </c>
      <c r="E7254" s="88" t="s">
        <v>104</v>
      </c>
      <c r="F7254" s="89">
        <v>195318882</v>
      </c>
      <c r="G7254" s="88">
        <v>3</v>
      </c>
      <c r="H7254" s="89">
        <v>31186322</v>
      </c>
      <c r="J7254" s="48"/>
    </row>
    <row r="7255" spans="1:10" x14ac:dyDescent="0.4">
      <c r="A7255" s="88" t="s">
        <v>2326</v>
      </c>
      <c r="B7255" s="86">
        <v>2017</v>
      </c>
      <c r="C7255" s="87" t="s">
        <v>1054</v>
      </c>
      <c r="D7255" s="88" t="s">
        <v>1064</v>
      </c>
      <c r="E7255" s="88" t="s">
        <v>104</v>
      </c>
      <c r="F7255" s="89">
        <v>145201561</v>
      </c>
      <c r="G7255" s="88">
        <v>3</v>
      </c>
      <c r="H7255" s="89">
        <v>16306180</v>
      </c>
      <c r="J7255" s="48"/>
    </row>
    <row r="7256" spans="1:10" x14ac:dyDescent="0.4">
      <c r="A7256" s="88" t="s">
        <v>2326</v>
      </c>
      <c r="B7256" s="86">
        <v>2017</v>
      </c>
      <c r="C7256" s="87" t="s">
        <v>1054</v>
      </c>
      <c r="D7256" s="88" t="s">
        <v>1064</v>
      </c>
      <c r="E7256" s="88" t="s">
        <v>104</v>
      </c>
      <c r="F7256" s="89">
        <v>118770403</v>
      </c>
      <c r="G7256" s="88">
        <v>3</v>
      </c>
      <c r="H7256" s="89">
        <v>34398461</v>
      </c>
      <c r="J7256" s="48"/>
    </row>
    <row r="7257" spans="1:10" x14ac:dyDescent="0.4">
      <c r="A7257" s="88" t="s">
        <v>2326</v>
      </c>
      <c r="B7257" s="86">
        <v>2017</v>
      </c>
      <c r="C7257" s="87" t="s">
        <v>1054</v>
      </c>
      <c r="D7257" s="88" t="s">
        <v>1064</v>
      </c>
      <c r="E7257" s="88" t="s">
        <v>104</v>
      </c>
      <c r="F7257" s="89">
        <v>129692801</v>
      </c>
      <c r="G7257" s="88">
        <v>1</v>
      </c>
      <c r="H7257" s="89">
        <v>28884906</v>
      </c>
      <c r="J7257" s="48"/>
    </row>
    <row r="7258" spans="1:10" x14ac:dyDescent="0.4">
      <c r="A7258" s="88" t="s">
        <v>2325</v>
      </c>
      <c r="B7258" s="86">
        <v>2017</v>
      </c>
      <c r="C7258" s="87" t="s">
        <v>1052</v>
      </c>
      <c r="D7258" s="88" t="s">
        <v>1064</v>
      </c>
      <c r="E7258" s="88" t="s">
        <v>96</v>
      </c>
      <c r="F7258" s="89">
        <v>186008039</v>
      </c>
      <c r="G7258" s="88">
        <v>2</v>
      </c>
      <c r="H7258" s="89">
        <v>10464477</v>
      </c>
      <c r="J7258" s="48"/>
    </row>
    <row r="7259" spans="1:10" x14ac:dyDescent="0.4">
      <c r="A7259" s="88" t="s">
        <v>2324</v>
      </c>
      <c r="B7259" s="86">
        <v>2016</v>
      </c>
      <c r="C7259" s="87" t="s">
        <v>1054</v>
      </c>
      <c r="D7259" s="88" t="s">
        <v>1064</v>
      </c>
      <c r="E7259" s="88" t="s">
        <v>102</v>
      </c>
      <c r="F7259" s="89">
        <v>149698323</v>
      </c>
      <c r="G7259" s="88">
        <v>3</v>
      </c>
      <c r="H7259" s="89">
        <v>26897339</v>
      </c>
      <c r="J7259" s="48"/>
    </row>
    <row r="7260" spans="1:10" x14ac:dyDescent="0.4">
      <c r="A7260" s="88" t="s">
        <v>2323</v>
      </c>
      <c r="B7260" s="86">
        <v>2017</v>
      </c>
      <c r="C7260" s="87" t="s">
        <v>1052</v>
      </c>
      <c r="D7260" s="88" t="s">
        <v>100</v>
      </c>
      <c r="E7260" s="88" t="s">
        <v>102</v>
      </c>
      <c r="F7260" s="89">
        <v>154090809</v>
      </c>
      <c r="G7260" s="88">
        <v>5</v>
      </c>
      <c r="H7260" s="89">
        <v>14084518</v>
      </c>
      <c r="J7260" s="48"/>
    </row>
    <row r="7261" spans="1:10" x14ac:dyDescent="0.4">
      <c r="A7261" s="88" t="s">
        <v>2322</v>
      </c>
      <c r="B7261" s="86">
        <v>2014</v>
      </c>
      <c r="C7261" s="87" t="s">
        <v>1054</v>
      </c>
      <c r="D7261" s="88" t="s">
        <v>1064</v>
      </c>
      <c r="E7261" s="88" t="s">
        <v>106</v>
      </c>
      <c r="F7261" s="89">
        <v>149473973</v>
      </c>
      <c r="G7261" s="88">
        <v>5</v>
      </c>
      <c r="H7261" s="89">
        <v>31403890</v>
      </c>
      <c r="J7261" s="48"/>
    </row>
    <row r="7262" spans="1:10" x14ac:dyDescent="0.4">
      <c r="A7262" s="88" t="s">
        <v>2322</v>
      </c>
      <c r="B7262" s="86">
        <v>2017</v>
      </c>
      <c r="C7262" s="87" t="s">
        <v>1054</v>
      </c>
      <c r="D7262" s="88" t="s">
        <v>1064</v>
      </c>
      <c r="E7262" s="88" t="s">
        <v>106</v>
      </c>
      <c r="F7262" s="89">
        <v>238107856</v>
      </c>
      <c r="G7262" s="88">
        <v>5</v>
      </c>
      <c r="H7262" s="89">
        <v>14801399</v>
      </c>
      <c r="J7262" s="48"/>
    </row>
    <row r="7263" spans="1:10" x14ac:dyDescent="0.4">
      <c r="A7263" s="88" t="s">
        <v>2321</v>
      </c>
      <c r="B7263" s="86">
        <v>2017</v>
      </c>
      <c r="C7263" s="87" t="s">
        <v>1052</v>
      </c>
      <c r="D7263" s="88" t="s">
        <v>1064</v>
      </c>
      <c r="E7263" s="88" t="s">
        <v>102</v>
      </c>
      <c r="F7263" s="89">
        <v>207794397</v>
      </c>
      <c r="G7263" s="88">
        <v>2</v>
      </c>
      <c r="H7263" s="89">
        <v>13952345</v>
      </c>
      <c r="J7263" s="48"/>
    </row>
    <row r="7264" spans="1:10" x14ac:dyDescent="0.4">
      <c r="A7264" s="88" t="s">
        <v>2321</v>
      </c>
      <c r="B7264" s="86">
        <v>2017</v>
      </c>
      <c r="C7264" s="87" t="s">
        <v>1052</v>
      </c>
      <c r="D7264" s="88" t="s">
        <v>1064</v>
      </c>
      <c r="E7264" s="88" t="s">
        <v>102</v>
      </c>
      <c r="F7264" s="89">
        <v>206946174</v>
      </c>
      <c r="G7264" s="88">
        <v>3</v>
      </c>
      <c r="H7264" s="89">
        <v>34335784</v>
      </c>
      <c r="J7264" s="48"/>
    </row>
    <row r="7265" spans="1:10" x14ac:dyDescent="0.4">
      <c r="A7265" s="88" t="s">
        <v>2321</v>
      </c>
      <c r="B7265" s="86">
        <v>2017</v>
      </c>
      <c r="C7265" s="87" t="s">
        <v>1052</v>
      </c>
      <c r="D7265" s="88" t="s">
        <v>1064</v>
      </c>
      <c r="E7265" s="88" t="s">
        <v>102</v>
      </c>
      <c r="F7265" s="89">
        <v>236915807</v>
      </c>
      <c r="G7265" s="88">
        <v>4</v>
      </c>
      <c r="H7265" s="89">
        <v>28618718</v>
      </c>
      <c r="J7265" s="48"/>
    </row>
    <row r="7266" spans="1:10" x14ac:dyDescent="0.4">
      <c r="A7266" s="88" t="s">
        <v>2320</v>
      </c>
      <c r="B7266" s="86">
        <v>2017</v>
      </c>
      <c r="C7266" s="87" t="s">
        <v>1054</v>
      </c>
      <c r="D7266" s="88" t="s">
        <v>1051</v>
      </c>
      <c r="E7266" s="88" t="s">
        <v>96</v>
      </c>
      <c r="F7266" s="89">
        <v>128881353</v>
      </c>
      <c r="G7266" s="88">
        <v>2</v>
      </c>
      <c r="H7266" s="89">
        <v>17170621</v>
      </c>
      <c r="J7266" s="48"/>
    </row>
    <row r="7267" spans="1:10" x14ac:dyDescent="0.4">
      <c r="A7267" s="88" t="s">
        <v>2319</v>
      </c>
      <c r="B7267" s="86">
        <v>2017</v>
      </c>
      <c r="C7267" s="87" t="s">
        <v>1054</v>
      </c>
      <c r="D7267" s="88" t="s">
        <v>100</v>
      </c>
      <c r="E7267" s="88" t="s">
        <v>96</v>
      </c>
      <c r="F7267" s="89">
        <v>114655019</v>
      </c>
      <c r="G7267" s="88">
        <v>5</v>
      </c>
      <c r="H7267" s="89">
        <v>21785915</v>
      </c>
      <c r="J7267" s="48"/>
    </row>
    <row r="7268" spans="1:10" x14ac:dyDescent="0.4">
      <c r="A7268" s="88" t="s">
        <v>2318</v>
      </c>
      <c r="B7268" s="86">
        <v>2017</v>
      </c>
      <c r="C7268" s="87" t="s">
        <v>1070</v>
      </c>
      <c r="D7268" s="88" t="s">
        <v>1051</v>
      </c>
      <c r="E7268" s="88" t="s">
        <v>102</v>
      </c>
      <c r="F7268" s="89">
        <v>114114649</v>
      </c>
      <c r="G7268" s="88">
        <v>5</v>
      </c>
      <c r="H7268" s="89">
        <v>30256128</v>
      </c>
      <c r="J7268" s="48"/>
    </row>
    <row r="7269" spans="1:10" x14ac:dyDescent="0.4">
      <c r="A7269" s="88" t="s">
        <v>2317</v>
      </c>
      <c r="B7269" s="86">
        <v>2017</v>
      </c>
      <c r="C7269" s="87" t="s">
        <v>1054</v>
      </c>
      <c r="D7269" s="88" t="s">
        <v>1051</v>
      </c>
      <c r="E7269" s="88" t="s">
        <v>106</v>
      </c>
      <c r="F7269" s="89">
        <v>198586630</v>
      </c>
      <c r="G7269" s="88">
        <v>4</v>
      </c>
      <c r="H7269" s="89">
        <v>31650590</v>
      </c>
      <c r="J7269" s="48"/>
    </row>
    <row r="7270" spans="1:10" x14ac:dyDescent="0.4">
      <c r="A7270" s="88" t="s">
        <v>2317</v>
      </c>
      <c r="B7270" s="86">
        <v>2017</v>
      </c>
      <c r="C7270" s="87" t="s">
        <v>1054</v>
      </c>
      <c r="D7270" s="88" t="s">
        <v>1051</v>
      </c>
      <c r="E7270" s="88" t="s">
        <v>106</v>
      </c>
      <c r="F7270" s="89">
        <v>130224981</v>
      </c>
      <c r="G7270" s="88">
        <v>5</v>
      </c>
      <c r="H7270" s="89">
        <v>23971397</v>
      </c>
      <c r="J7270" s="48"/>
    </row>
    <row r="7271" spans="1:10" x14ac:dyDescent="0.4">
      <c r="A7271" s="88" t="s">
        <v>2317</v>
      </c>
      <c r="B7271" s="86">
        <v>2017</v>
      </c>
      <c r="C7271" s="87" t="s">
        <v>1054</v>
      </c>
      <c r="D7271" s="88" t="s">
        <v>1051</v>
      </c>
      <c r="E7271" s="88" t="s">
        <v>106</v>
      </c>
      <c r="F7271" s="89">
        <v>167058421</v>
      </c>
      <c r="G7271" s="88">
        <v>2</v>
      </c>
      <c r="H7271" s="89">
        <v>18786972</v>
      </c>
      <c r="J7271" s="48"/>
    </row>
    <row r="7272" spans="1:10" x14ac:dyDescent="0.4">
      <c r="A7272" s="88" t="s">
        <v>2316</v>
      </c>
      <c r="B7272" s="86">
        <v>2017</v>
      </c>
      <c r="C7272" s="87" t="s">
        <v>1054</v>
      </c>
      <c r="D7272" s="88" t="s">
        <v>1051</v>
      </c>
      <c r="E7272" s="88" t="s">
        <v>96</v>
      </c>
      <c r="F7272" s="89">
        <v>97210483</v>
      </c>
      <c r="G7272" s="88">
        <v>1</v>
      </c>
      <c r="H7272" s="89">
        <v>27572411</v>
      </c>
      <c r="J7272" s="48"/>
    </row>
    <row r="7273" spans="1:10" x14ac:dyDescent="0.4">
      <c r="A7273" s="88" t="s">
        <v>2316</v>
      </c>
      <c r="B7273" s="86">
        <v>2017</v>
      </c>
      <c r="C7273" s="87" t="s">
        <v>1054</v>
      </c>
      <c r="D7273" s="88" t="s">
        <v>1051</v>
      </c>
      <c r="E7273" s="88" t="s">
        <v>96</v>
      </c>
      <c r="F7273" s="89">
        <v>194691701</v>
      </c>
      <c r="G7273" s="88">
        <v>1</v>
      </c>
      <c r="H7273" s="89">
        <v>32650814</v>
      </c>
      <c r="J7273" s="48"/>
    </row>
    <row r="7274" spans="1:10" x14ac:dyDescent="0.4">
      <c r="A7274" s="88" t="s">
        <v>2316</v>
      </c>
      <c r="B7274" s="86">
        <v>2017</v>
      </c>
      <c r="C7274" s="87" t="s">
        <v>1054</v>
      </c>
      <c r="D7274" s="88" t="s">
        <v>1051</v>
      </c>
      <c r="E7274" s="88" t="s">
        <v>96</v>
      </c>
      <c r="F7274" s="89">
        <v>244444767</v>
      </c>
      <c r="G7274" s="88">
        <v>1</v>
      </c>
      <c r="H7274" s="89">
        <v>18240911</v>
      </c>
      <c r="J7274" s="48"/>
    </row>
    <row r="7275" spans="1:10" x14ac:dyDescent="0.4">
      <c r="A7275" s="88" t="s">
        <v>2316</v>
      </c>
      <c r="B7275" s="86">
        <v>2016</v>
      </c>
      <c r="C7275" s="87" t="s">
        <v>1054</v>
      </c>
      <c r="D7275" s="88" t="s">
        <v>1051</v>
      </c>
      <c r="E7275" s="88" t="s">
        <v>96</v>
      </c>
      <c r="F7275" s="89">
        <v>98970374</v>
      </c>
      <c r="G7275" s="88">
        <v>5</v>
      </c>
      <c r="H7275" s="89">
        <v>25922030</v>
      </c>
      <c r="J7275" s="48"/>
    </row>
    <row r="7276" spans="1:10" x14ac:dyDescent="0.4">
      <c r="A7276" s="88" t="s">
        <v>2316</v>
      </c>
      <c r="B7276" s="86">
        <v>2016</v>
      </c>
      <c r="C7276" s="87" t="s">
        <v>1054</v>
      </c>
      <c r="D7276" s="88" t="s">
        <v>1051</v>
      </c>
      <c r="E7276" s="88" t="s">
        <v>96</v>
      </c>
      <c r="F7276" s="89">
        <v>211478240</v>
      </c>
      <c r="G7276" s="88">
        <v>4</v>
      </c>
      <c r="H7276" s="89">
        <v>10463791</v>
      </c>
      <c r="J7276" s="48"/>
    </row>
    <row r="7277" spans="1:10" x14ac:dyDescent="0.4">
      <c r="A7277" s="88" t="s">
        <v>2316</v>
      </c>
      <c r="B7277" s="86">
        <v>2016</v>
      </c>
      <c r="C7277" s="87" t="s">
        <v>1054</v>
      </c>
      <c r="D7277" s="88" t="s">
        <v>1051</v>
      </c>
      <c r="E7277" s="88" t="s">
        <v>96</v>
      </c>
      <c r="F7277" s="89">
        <v>212882012</v>
      </c>
      <c r="G7277" s="88">
        <v>5</v>
      </c>
      <c r="H7277" s="89">
        <v>13482271</v>
      </c>
      <c r="J7277" s="48"/>
    </row>
    <row r="7278" spans="1:10" x14ac:dyDescent="0.4">
      <c r="A7278" s="88" t="s">
        <v>2316</v>
      </c>
      <c r="B7278" s="86">
        <v>2014</v>
      </c>
      <c r="C7278" s="87" t="s">
        <v>1054</v>
      </c>
      <c r="D7278" s="88" t="s">
        <v>1051</v>
      </c>
      <c r="E7278" s="88" t="s">
        <v>96</v>
      </c>
      <c r="F7278" s="89">
        <v>234260664</v>
      </c>
      <c r="G7278" s="88">
        <v>2</v>
      </c>
      <c r="H7278" s="89">
        <v>27811532</v>
      </c>
      <c r="J7278" s="48"/>
    </row>
    <row r="7279" spans="1:10" x14ac:dyDescent="0.4">
      <c r="A7279" s="88" t="s">
        <v>2315</v>
      </c>
      <c r="B7279" s="86">
        <v>2014</v>
      </c>
      <c r="C7279" s="87" t="s">
        <v>1070</v>
      </c>
      <c r="D7279" s="88" t="s">
        <v>1051</v>
      </c>
      <c r="E7279" s="88" t="s">
        <v>96</v>
      </c>
      <c r="F7279" s="89">
        <v>162017823</v>
      </c>
      <c r="G7279" s="88">
        <v>4</v>
      </c>
      <c r="H7279" s="89">
        <v>24057008</v>
      </c>
      <c r="J7279" s="48"/>
    </row>
    <row r="7280" spans="1:10" x14ac:dyDescent="0.4">
      <c r="A7280" s="88" t="s">
        <v>2315</v>
      </c>
      <c r="B7280" s="86">
        <v>2017</v>
      </c>
      <c r="C7280" s="87" t="s">
        <v>1070</v>
      </c>
      <c r="D7280" s="88" t="s">
        <v>1051</v>
      </c>
      <c r="E7280" s="88" t="s">
        <v>96</v>
      </c>
      <c r="F7280" s="89">
        <v>141096750</v>
      </c>
      <c r="G7280" s="88">
        <v>1</v>
      </c>
      <c r="H7280" s="89">
        <v>26146703</v>
      </c>
      <c r="J7280" s="48"/>
    </row>
    <row r="7281" spans="1:10" x14ac:dyDescent="0.4">
      <c r="A7281" s="88" t="s">
        <v>2314</v>
      </c>
      <c r="B7281" s="86">
        <v>2017</v>
      </c>
      <c r="C7281" s="87" t="s">
        <v>1052</v>
      </c>
      <c r="D7281" s="88" t="s">
        <v>100</v>
      </c>
      <c r="E7281" s="88" t="s">
        <v>102</v>
      </c>
      <c r="F7281" s="89">
        <v>124214071</v>
      </c>
      <c r="G7281" s="88">
        <v>1</v>
      </c>
      <c r="H7281" s="89">
        <v>32998654</v>
      </c>
      <c r="J7281" s="48"/>
    </row>
    <row r="7282" spans="1:10" x14ac:dyDescent="0.4">
      <c r="A7282" s="88" t="s">
        <v>2313</v>
      </c>
      <c r="B7282" s="86">
        <v>2017</v>
      </c>
      <c r="C7282" s="87" t="s">
        <v>1054</v>
      </c>
      <c r="D7282" s="88" t="s">
        <v>1051</v>
      </c>
      <c r="E7282" s="88" t="s">
        <v>106</v>
      </c>
      <c r="F7282" s="89">
        <v>147937472</v>
      </c>
      <c r="G7282" s="88">
        <v>3</v>
      </c>
      <c r="H7282" s="89">
        <v>32530131</v>
      </c>
      <c r="J7282" s="48"/>
    </row>
    <row r="7283" spans="1:10" x14ac:dyDescent="0.4">
      <c r="A7283" s="88" t="s">
        <v>2312</v>
      </c>
      <c r="B7283" s="86">
        <v>2017</v>
      </c>
      <c r="C7283" s="87" t="s">
        <v>1054</v>
      </c>
      <c r="D7283" s="88" t="s">
        <v>1051</v>
      </c>
      <c r="E7283" s="88" t="s">
        <v>96</v>
      </c>
      <c r="F7283" s="89">
        <v>91945404</v>
      </c>
      <c r="G7283" s="88">
        <v>5</v>
      </c>
      <c r="H7283" s="89">
        <v>11148836</v>
      </c>
      <c r="J7283" s="48"/>
    </row>
    <row r="7284" spans="1:10" x14ac:dyDescent="0.4">
      <c r="A7284" s="88" t="s">
        <v>2311</v>
      </c>
      <c r="B7284" s="86">
        <v>2017</v>
      </c>
      <c r="C7284" s="87" t="s">
        <v>1054</v>
      </c>
      <c r="D7284" s="88" t="s">
        <v>1051</v>
      </c>
      <c r="E7284" s="88" t="s">
        <v>102</v>
      </c>
      <c r="F7284" s="89">
        <v>238904769</v>
      </c>
      <c r="G7284" s="88">
        <v>5</v>
      </c>
      <c r="H7284" s="89">
        <v>15223586</v>
      </c>
      <c r="J7284" s="48"/>
    </row>
    <row r="7285" spans="1:10" x14ac:dyDescent="0.4">
      <c r="A7285" s="88" t="s">
        <v>2311</v>
      </c>
      <c r="B7285" s="86">
        <v>2016</v>
      </c>
      <c r="C7285" s="87" t="s">
        <v>1054</v>
      </c>
      <c r="D7285" s="88" t="s">
        <v>1051</v>
      </c>
      <c r="E7285" s="88" t="s">
        <v>102</v>
      </c>
      <c r="F7285" s="89">
        <v>196488264</v>
      </c>
      <c r="G7285" s="88">
        <v>1</v>
      </c>
      <c r="H7285" s="89">
        <v>29649689</v>
      </c>
      <c r="J7285" s="48"/>
    </row>
    <row r="7286" spans="1:10" x14ac:dyDescent="0.4">
      <c r="A7286" s="88" t="s">
        <v>2311</v>
      </c>
      <c r="B7286" s="86">
        <v>2016</v>
      </c>
      <c r="C7286" s="87" t="s">
        <v>1054</v>
      </c>
      <c r="D7286" s="88" t="s">
        <v>1051</v>
      </c>
      <c r="E7286" s="88" t="s">
        <v>102</v>
      </c>
      <c r="F7286" s="89">
        <v>163991163</v>
      </c>
      <c r="G7286" s="88">
        <v>4</v>
      </c>
      <c r="H7286" s="89">
        <v>30611585</v>
      </c>
      <c r="J7286" s="48"/>
    </row>
    <row r="7287" spans="1:10" x14ac:dyDescent="0.4">
      <c r="A7287" s="88" t="s">
        <v>2311</v>
      </c>
      <c r="B7287" s="86">
        <v>2017</v>
      </c>
      <c r="C7287" s="87" t="s">
        <v>1054</v>
      </c>
      <c r="D7287" s="88" t="s">
        <v>1051</v>
      </c>
      <c r="E7287" s="88" t="s">
        <v>102</v>
      </c>
      <c r="F7287" s="89">
        <v>194429560</v>
      </c>
      <c r="G7287" s="88">
        <v>1</v>
      </c>
      <c r="H7287" s="89">
        <v>27943606</v>
      </c>
      <c r="J7287" s="48"/>
    </row>
    <row r="7288" spans="1:10" x14ac:dyDescent="0.4">
      <c r="A7288" s="88" t="s">
        <v>2311</v>
      </c>
      <c r="B7288" s="86">
        <v>2017</v>
      </c>
      <c r="C7288" s="87" t="s">
        <v>1054</v>
      </c>
      <c r="D7288" s="88" t="s">
        <v>1051</v>
      </c>
      <c r="E7288" s="88" t="s">
        <v>102</v>
      </c>
      <c r="F7288" s="89">
        <v>161424227</v>
      </c>
      <c r="G7288" s="88">
        <v>4</v>
      </c>
      <c r="H7288" s="89">
        <v>18163382</v>
      </c>
      <c r="J7288" s="48"/>
    </row>
    <row r="7289" spans="1:10" x14ac:dyDescent="0.4">
      <c r="A7289" s="88" t="s">
        <v>2311</v>
      </c>
      <c r="B7289" s="86">
        <v>2017</v>
      </c>
      <c r="C7289" s="87" t="s">
        <v>1054</v>
      </c>
      <c r="D7289" s="88" t="s">
        <v>1051</v>
      </c>
      <c r="E7289" s="88" t="s">
        <v>102</v>
      </c>
      <c r="F7289" s="89">
        <v>212387218</v>
      </c>
      <c r="G7289" s="88">
        <v>5</v>
      </c>
      <c r="H7289" s="89">
        <v>18157502</v>
      </c>
      <c r="J7289" s="48"/>
    </row>
    <row r="7290" spans="1:10" x14ac:dyDescent="0.4">
      <c r="A7290" s="88" t="s">
        <v>2310</v>
      </c>
      <c r="B7290" s="86">
        <v>2017</v>
      </c>
      <c r="C7290" s="87" t="s">
        <v>1052</v>
      </c>
      <c r="D7290" s="88" t="s">
        <v>1051</v>
      </c>
      <c r="E7290" s="88" t="s">
        <v>104</v>
      </c>
      <c r="F7290" s="89">
        <v>244810550</v>
      </c>
      <c r="G7290" s="88">
        <v>4</v>
      </c>
      <c r="H7290" s="89">
        <v>28793754</v>
      </c>
      <c r="J7290" s="48"/>
    </row>
    <row r="7291" spans="1:10" x14ac:dyDescent="0.4">
      <c r="A7291" s="88" t="s">
        <v>2310</v>
      </c>
      <c r="B7291" s="86">
        <v>2016</v>
      </c>
      <c r="C7291" s="87" t="s">
        <v>1052</v>
      </c>
      <c r="D7291" s="88" t="s">
        <v>1051</v>
      </c>
      <c r="E7291" s="88" t="s">
        <v>104</v>
      </c>
      <c r="F7291" s="89">
        <v>153581723</v>
      </c>
      <c r="G7291" s="88">
        <v>1</v>
      </c>
      <c r="H7291" s="89">
        <v>19369961</v>
      </c>
      <c r="J7291" s="48"/>
    </row>
    <row r="7292" spans="1:10" x14ac:dyDescent="0.4">
      <c r="A7292" s="88" t="s">
        <v>2310</v>
      </c>
      <c r="B7292" s="86">
        <v>2017</v>
      </c>
      <c r="C7292" s="87" t="s">
        <v>1052</v>
      </c>
      <c r="D7292" s="88" t="s">
        <v>1051</v>
      </c>
      <c r="E7292" s="88" t="s">
        <v>104</v>
      </c>
      <c r="F7292" s="89">
        <v>218509584</v>
      </c>
      <c r="G7292" s="88">
        <v>1</v>
      </c>
      <c r="H7292" s="89">
        <v>23948327</v>
      </c>
      <c r="J7292" s="48"/>
    </row>
    <row r="7293" spans="1:10" x14ac:dyDescent="0.4">
      <c r="A7293" s="88" t="s">
        <v>2310</v>
      </c>
      <c r="B7293" s="86">
        <v>2017</v>
      </c>
      <c r="C7293" s="87" t="s">
        <v>1052</v>
      </c>
      <c r="D7293" s="88" t="s">
        <v>1051</v>
      </c>
      <c r="E7293" s="88" t="s">
        <v>104</v>
      </c>
      <c r="F7293" s="89">
        <v>152498029</v>
      </c>
      <c r="G7293" s="88">
        <v>3</v>
      </c>
      <c r="H7293" s="89">
        <v>18078297</v>
      </c>
      <c r="J7293" s="48"/>
    </row>
    <row r="7294" spans="1:10" x14ac:dyDescent="0.4">
      <c r="A7294" s="88" t="s">
        <v>2310</v>
      </c>
      <c r="B7294" s="86">
        <v>2017</v>
      </c>
      <c r="C7294" s="87" t="s">
        <v>1052</v>
      </c>
      <c r="D7294" s="88" t="s">
        <v>1051</v>
      </c>
      <c r="E7294" s="88" t="s">
        <v>104</v>
      </c>
      <c r="F7294" s="89">
        <v>134974347</v>
      </c>
      <c r="G7294" s="88">
        <v>3</v>
      </c>
      <c r="H7294" s="89">
        <v>10385129</v>
      </c>
      <c r="J7294" s="48"/>
    </row>
    <row r="7295" spans="1:10" x14ac:dyDescent="0.4">
      <c r="A7295" s="88" t="s">
        <v>2310</v>
      </c>
      <c r="B7295" s="86">
        <v>2017</v>
      </c>
      <c r="C7295" s="87" t="s">
        <v>1052</v>
      </c>
      <c r="D7295" s="88" t="s">
        <v>1051</v>
      </c>
      <c r="E7295" s="88" t="s">
        <v>104</v>
      </c>
      <c r="F7295" s="89">
        <v>148455726</v>
      </c>
      <c r="G7295" s="88">
        <v>1</v>
      </c>
      <c r="H7295" s="89">
        <v>19448761</v>
      </c>
      <c r="J7295" s="48"/>
    </row>
    <row r="7296" spans="1:10" x14ac:dyDescent="0.4">
      <c r="A7296" s="88" t="s">
        <v>2310</v>
      </c>
      <c r="B7296" s="86">
        <v>2017</v>
      </c>
      <c r="C7296" s="87" t="s">
        <v>1052</v>
      </c>
      <c r="D7296" s="88" t="s">
        <v>1051</v>
      </c>
      <c r="E7296" s="88" t="s">
        <v>104</v>
      </c>
      <c r="F7296" s="89">
        <v>102189550</v>
      </c>
      <c r="G7296" s="88">
        <v>4</v>
      </c>
      <c r="H7296" s="89">
        <v>20174168</v>
      </c>
      <c r="J7296" s="48"/>
    </row>
    <row r="7297" spans="1:10" x14ac:dyDescent="0.4">
      <c r="A7297" s="88" t="s">
        <v>2309</v>
      </c>
      <c r="B7297" s="86">
        <v>2014</v>
      </c>
      <c r="C7297" s="87" t="s">
        <v>1054</v>
      </c>
      <c r="D7297" s="88" t="s">
        <v>1051</v>
      </c>
      <c r="E7297" s="88" t="s">
        <v>102</v>
      </c>
      <c r="F7297" s="89">
        <v>226848437</v>
      </c>
      <c r="G7297" s="88">
        <v>2</v>
      </c>
      <c r="H7297" s="89">
        <v>19259498</v>
      </c>
      <c r="J7297" s="48"/>
    </row>
    <row r="7298" spans="1:10" x14ac:dyDescent="0.4">
      <c r="A7298" s="88" t="s">
        <v>2309</v>
      </c>
      <c r="B7298" s="86">
        <v>2014</v>
      </c>
      <c r="C7298" s="87" t="s">
        <v>1054</v>
      </c>
      <c r="D7298" s="88" t="s">
        <v>1051</v>
      </c>
      <c r="E7298" s="88" t="s">
        <v>102</v>
      </c>
      <c r="F7298" s="89">
        <v>214647238</v>
      </c>
      <c r="G7298" s="88">
        <v>2</v>
      </c>
      <c r="H7298" s="89">
        <v>14327257</v>
      </c>
      <c r="J7298" s="48"/>
    </row>
    <row r="7299" spans="1:10" x14ac:dyDescent="0.4">
      <c r="A7299" s="88" t="s">
        <v>2309</v>
      </c>
      <c r="B7299" s="86">
        <v>2014</v>
      </c>
      <c r="C7299" s="87" t="s">
        <v>1054</v>
      </c>
      <c r="D7299" s="88" t="s">
        <v>1051</v>
      </c>
      <c r="E7299" s="88" t="s">
        <v>102</v>
      </c>
      <c r="F7299" s="89">
        <v>187318943</v>
      </c>
      <c r="G7299" s="88">
        <v>1</v>
      </c>
      <c r="H7299" s="89">
        <v>14120661</v>
      </c>
      <c r="J7299" s="48"/>
    </row>
    <row r="7300" spans="1:10" x14ac:dyDescent="0.4">
      <c r="A7300" s="88" t="s">
        <v>2308</v>
      </c>
      <c r="B7300" s="86">
        <v>2014</v>
      </c>
      <c r="C7300" s="87" t="s">
        <v>1054</v>
      </c>
      <c r="D7300" s="88" t="s">
        <v>1051</v>
      </c>
      <c r="E7300" s="88" t="s">
        <v>96</v>
      </c>
      <c r="F7300" s="89">
        <v>139422053</v>
      </c>
      <c r="G7300" s="88">
        <v>1</v>
      </c>
      <c r="H7300" s="89">
        <v>17587215</v>
      </c>
      <c r="J7300" s="48"/>
    </row>
    <row r="7301" spans="1:10" x14ac:dyDescent="0.4">
      <c r="A7301" s="88" t="s">
        <v>2308</v>
      </c>
      <c r="B7301" s="86">
        <v>2016</v>
      </c>
      <c r="C7301" s="87" t="s">
        <v>1054</v>
      </c>
      <c r="D7301" s="88" t="s">
        <v>1051</v>
      </c>
      <c r="E7301" s="88" t="s">
        <v>96</v>
      </c>
      <c r="F7301" s="89">
        <v>212129590</v>
      </c>
      <c r="G7301" s="88">
        <v>5</v>
      </c>
      <c r="H7301" s="89">
        <v>21445595</v>
      </c>
      <c r="J7301" s="48"/>
    </row>
    <row r="7302" spans="1:10" x14ac:dyDescent="0.4">
      <c r="A7302" s="88" t="s">
        <v>2307</v>
      </c>
      <c r="B7302" s="86">
        <v>2014</v>
      </c>
      <c r="C7302" s="87" t="s">
        <v>1070</v>
      </c>
      <c r="D7302" s="88" t="s">
        <v>100</v>
      </c>
      <c r="E7302" s="88" t="s">
        <v>96</v>
      </c>
      <c r="F7302" s="89">
        <v>226327749</v>
      </c>
      <c r="G7302" s="88">
        <v>3</v>
      </c>
      <c r="H7302" s="89">
        <v>34811156</v>
      </c>
      <c r="J7302" s="48"/>
    </row>
    <row r="7303" spans="1:10" x14ac:dyDescent="0.4">
      <c r="A7303" s="88" t="s">
        <v>2307</v>
      </c>
      <c r="B7303" s="86">
        <v>2014</v>
      </c>
      <c r="C7303" s="87" t="s">
        <v>1070</v>
      </c>
      <c r="D7303" s="88" t="s">
        <v>100</v>
      </c>
      <c r="E7303" s="88" t="s">
        <v>96</v>
      </c>
      <c r="F7303" s="89">
        <v>91917399</v>
      </c>
      <c r="G7303" s="88">
        <v>1</v>
      </c>
      <c r="H7303" s="89">
        <v>15260208</v>
      </c>
      <c r="J7303" s="48"/>
    </row>
    <row r="7304" spans="1:10" x14ac:dyDescent="0.4">
      <c r="A7304" s="88" t="s">
        <v>2307</v>
      </c>
      <c r="B7304" s="86">
        <v>2014</v>
      </c>
      <c r="C7304" s="87" t="s">
        <v>1070</v>
      </c>
      <c r="D7304" s="88" t="s">
        <v>100</v>
      </c>
      <c r="E7304" s="88" t="s">
        <v>96</v>
      </c>
      <c r="F7304" s="89">
        <v>93062514</v>
      </c>
      <c r="G7304" s="88">
        <v>4</v>
      </c>
      <c r="H7304" s="89">
        <v>21913982</v>
      </c>
      <c r="J7304" s="48"/>
    </row>
    <row r="7305" spans="1:10" x14ac:dyDescent="0.4">
      <c r="A7305" s="88" t="s">
        <v>2307</v>
      </c>
      <c r="B7305" s="86">
        <v>2014</v>
      </c>
      <c r="C7305" s="87" t="s">
        <v>1070</v>
      </c>
      <c r="D7305" s="88" t="s">
        <v>100</v>
      </c>
      <c r="E7305" s="88" t="s">
        <v>96</v>
      </c>
      <c r="F7305" s="89">
        <v>248641390</v>
      </c>
      <c r="G7305" s="88">
        <v>1</v>
      </c>
      <c r="H7305" s="89">
        <v>31121280</v>
      </c>
      <c r="J7305" s="48"/>
    </row>
    <row r="7306" spans="1:10" x14ac:dyDescent="0.4">
      <c r="A7306" s="88" t="s">
        <v>2307</v>
      </c>
      <c r="B7306" s="86">
        <v>2014</v>
      </c>
      <c r="C7306" s="87" t="s">
        <v>1070</v>
      </c>
      <c r="D7306" s="88" t="s">
        <v>100</v>
      </c>
      <c r="E7306" s="88" t="s">
        <v>96</v>
      </c>
      <c r="F7306" s="89">
        <v>205774452</v>
      </c>
      <c r="G7306" s="88">
        <v>2</v>
      </c>
      <c r="H7306" s="89">
        <v>22915080</v>
      </c>
      <c r="J7306" s="48"/>
    </row>
    <row r="7307" spans="1:10" x14ac:dyDescent="0.4">
      <c r="A7307" s="88" t="s">
        <v>2306</v>
      </c>
      <c r="B7307" s="86">
        <v>2014</v>
      </c>
      <c r="C7307" s="87" t="s">
        <v>1061</v>
      </c>
      <c r="D7307" s="88" t="s">
        <v>1051</v>
      </c>
      <c r="E7307" s="88" t="s">
        <v>96</v>
      </c>
      <c r="F7307" s="89">
        <v>133274040</v>
      </c>
      <c r="G7307" s="88">
        <v>1</v>
      </c>
      <c r="H7307" s="89">
        <v>25029986</v>
      </c>
      <c r="J7307" s="48"/>
    </row>
    <row r="7308" spans="1:10" x14ac:dyDescent="0.4">
      <c r="A7308" s="88" t="s">
        <v>2306</v>
      </c>
      <c r="B7308" s="86">
        <v>2017</v>
      </c>
      <c r="C7308" s="87" t="s">
        <v>1061</v>
      </c>
      <c r="D7308" s="88" t="s">
        <v>1051</v>
      </c>
      <c r="E7308" s="88" t="s">
        <v>96</v>
      </c>
      <c r="F7308" s="89">
        <v>159741052</v>
      </c>
      <c r="G7308" s="88">
        <v>5</v>
      </c>
      <c r="H7308" s="89">
        <v>28123677</v>
      </c>
      <c r="J7308" s="48"/>
    </row>
    <row r="7309" spans="1:10" x14ac:dyDescent="0.4">
      <c r="A7309" s="88" t="s">
        <v>2305</v>
      </c>
      <c r="B7309" s="86">
        <v>2017</v>
      </c>
      <c r="C7309" s="87" t="s">
        <v>1054</v>
      </c>
      <c r="D7309" s="88" t="s">
        <v>1051</v>
      </c>
      <c r="E7309" s="88" t="s">
        <v>104</v>
      </c>
      <c r="F7309" s="89">
        <v>227729153</v>
      </c>
      <c r="G7309" s="88">
        <v>2</v>
      </c>
      <c r="H7309" s="89">
        <v>33685170</v>
      </c>
      <c r="J7309" s="48"/>
    </row>
    <row r="7310" spans="1:10" x14ac:dyDescent="0.4">
      <c r="A7310" s="88" t="s">
        <v>2305</v>
      </c>
      <c r="B7310" s="86">
        <v>2014</v>
      </c>
      <c r="C7310" s="87" t="s">
        <v>1054</v>
      </c>
      <c r="D7310" s="88" t="s">
        <v>1051</v>
      </c>
      <c r="E7310" s="88" t="s">
        <v>104</v>
      </c>
      <c r="F7310" s="89">
        <v>223289905</v>
      </c>
      <c r="G7310" s="88">
        <v>2</v>
      </c>
      <c r="H7310" s="89">
        <v>26589552</v>
      </c>
      <c r="J7310" s="48"/>
    </row>
    <row r="7311" spans="1:10" x14ac:dyDescent="0.4">
      <c r="A7311" s="88" t="s">
        <v>2304</v>
      </c>
      <c r="B7311" s="86">
        <v>2014</v>
      </c>
      <c r="C7311" s="87" t="s">
        <v>1054</v>
      </c>
      <c r="D7311" s="88" t="s">
        <v>100</v>
      </c>
      <c r="E7311" s="88" t="s">
        <v>96</v>
      </c>
      <c r="F7311" s="89">
        <v>112540769</v>
      </c>
      <c r="G7311" s="88">
        <v>1</v>
      </c>
      <c r="H7311" s="89">
        <v>32625024</v>
      </c>
      <c r="J7311" s="48"/>
    </row>
    <row r="7312" spans="1:10" x14ac:dyDescent="0.4">
      <c r="A7312" s="88" t="s">
        <v>2303</v>
      </c>
      <c r="B7312" s="86">
        <v>2014</v>
      </c>
      <c r="C7312" s="87" t="s">
        <v>1054</v>
      </c>
      <c r="D7312" s="88" t="s">
        <v>1051</v>
      </c>
      <c r="E7312" s="88" t="s">
        <v>106</v>
      </c>
      <c r="F7312" s="89">
        <v>148008318</v>
      </c>
      <c r="G7312" s="88">
        <v>1</v>
      </c>
      <c r="H7312" s="89">
        <v>32660865</v>
      </c>
      <c r="J7312" s="48"/>
    </row>
    <row r="7313" spans="1:10" x14ac:dyDescent="0.4">
      <c r="A7313" s="88" t="s">
        <v>2302</v>
      </c>
      <c r="B7313" s="86">
        <v>2016</v>
      </c>
      <c r="C7313" s="87" t="s">
        <v>1052</v>
      </c>
      <c r="D7313" s="88" t="s">
        <v>1051</v>
      </c>
      <c r="E7313" s="88" t="s">
        <v>96</v>
      </c>
      <c r="F7313" s="89">
        <v>136518802</v>
      </c>
      <c r="G7313" s="88">
        <v>5</v>
      </c>
      <c r="H7313" s="89">
        <v>33461523</v>
      </c>
      <c r="J7313" s="48"/>
    </row>
    <row r="7314" spans="1:10" x14ac:dyDescent="0.4">
      <c r="A7314" s="88" t="s">
        <v>2301</v>
      </c>
      <c r="B7314" s="86">
        <v>2016</v>
      </c>
      <c r="C7314" s="87" t="s">
        <v>1054</v>
      </c>
      <c r="D7314" s="88" t="s">
        <v>100</v>
      </c>
      <c r="E7314" s="88" t="s">
        <v>96</v>
      </c>
      <c r="F7314" s="89">
        <v>224091744</v>
      </c>
      <c r="G7314" s="88">
        <v>5</v>
      </c>
      <c r="H7314" s="89">
        <v>13989714</v>
      </c>
      <c r="J7314" s="48"/>
    </row>
    <row r="7315" spans="1:10" x14ac:dyDescent="0.4">
      <c r="A7315" s="88" t="s">
        <v>2301</v>
      </c>
      <c r="B7315" s="86">
        <v>2017</v>
      </c>
      <c r="C7315" s="87" t="s">
        <v>1054</v>
      </c>
      <c r="D7315" s="88" t="s">
        <v>100</v>
      </c>
      <c r="E7315" s="88" t="s">
        <v>96</v>
      </c>
      <c r="F7315" s="89">
        <v>125096415</v>
      </c>
      <c r="G7315" s="88">
        <v>5</v>
      </c>
      <c r="H7315" s="89">
        <v>28624063</v>
      </c>
      <c r="J7315" s="48"/>
    </row>
    <row r="7316" spans="1:10" x14ac:dyDescent="0.4">
      <c r="A7316" s="88" t="s">
        <v>2301</v>
      </c>
      <c r="B7316" s="86">
        <v>2016</v>
      </c>
      <c r="C7316" s="87" t="s">
        <v>1054</v>
      </c>
      <c r="D7316" s="88" t="s">
        <v>100</v>
      </c>
      <c r="E7316" s="88" t="s">
        <v>96</v>
      </c>
      <c r="F7316" s="89">
        <v>199853179</v>
      </c>
      <c r="G7316" s="88">
        <v>4</v>
      </c>
      <c r="H7316" s="89">
        <v>28192958</v>
      </c>
      <c r="J7316" s="48"/>
    </row>
    <row r="7317" spans="1:10" x14ac:dyDescent="0.4">
      <c r="A7317" s="88" t="s">
        <v>2301</v>
      </c>
      <c r="B7317" s="86">
        <v>2016</v>
      </c>
      <c r="C7317" s="87" t="s">
        <v>1054</v>
      </c>
      <c r="D7317" s="88" t="s">
        <v>100</v>
      </c>
      <c r="E7317" s="88" t="s">
        <v>96</v>
      </c>
      <c r="F7317" s="89">
        <v>126044273</v>
      </c>
      <c r="G7317" s="88">
        <v>4</v>
      </c>
      <c r="H7317" s="89">
        <v>15981658</v>
      </c>
      <c r="J7317" s="48"/>
    </row>
    <row r="7318" spans="1:10" x14ac:dyDescent="0.4">
      <c r="A7318" s="88" t="s">
        <v>2301</v>
      </c>
      <c r="B7318" s="86">
        <v>2017</v>
      </c>
      <c r="C7318" s="87" t="s">
        <v>1054</v>
      </c>
      <c r="D7318" s="88" t="s">
        <v>100</v>
      </c>
      <c r="E7318" s="88" t="s">
        <v>96</v>
      </c>
      <c r="F7318" s="89">
        <v>143733501</v>
      </c>
      <c r="G7318" s="88">
        <v>5</v>
      </c>
      <c r="H7318" s="89">
        <v>12060256</v>
      </c>
      <c r="J7318" s="48"/>
    </row>
    <row r="7319" spans="1:10" x14ac:dyDescent="0.4">
      <c r="A7319" s="88" t="s">
        <v>2300</v>
      </c>
      <c r="B7319" s="86">
        <v>2017</v>
      </c>
      <c r="C7319" s="87" t="s">
        <v>1054</v>
      </c>
      <c r="D7319" s="88" t="s">
        <v>100</v>
      </c>
      <c r="E7319" s="88" t="s">
        <v>106</v>
      </c>
      <c r="F7319" s="89">
        <v>180152435</v>
      </c>
      <c r="G7319" s="88">
        <v>3</v>
      </c>
      <c r="H7319" s="89">
        <v>28667773</v>
      </c>
      <c r="J7319" s="48"/>
    </row>
    <row r="7320" spans="1:10" x14ac:dyDescent="0.4">
      <c r="A7320" s="88" t="s">
        <v>2300</v>
      </c>
      <c r="B7320" s="86">
        <v>2014</v>
      </c>
      <c r="C7320" s="87" t="s">
        <v>1054</v>
      </c>
      <c r="D7320" s="88" t="s">
        <v>100</v>
      </c>
      <c r="E7320" s="88" t="s">
        <v>106</v>
      </c>
      <c r="F7320" s="89">
        <v>244938924</v>
      </c>
      <c r="G7320" s="88">
        <v>4</v>
      </c>
      <c r="H7320" s="89">
        <v>29839478</v>
      </c>
      <c r="J7320" s="48"/>
    </row>
    <row r="7321" spans="1:10" x14ac:dyDescent="0.4">
      <c r="A7321" s="88" t="s">
        <v>2300</v>
      </c>
      <c r="B7321" s="86">
        <v>2014</v>
      </c>
      <c r="C7321" s="87" t="s">
        <v>1054</v>
      </c>
      <c r="D7321" s="88" t="s">
        <v>100</v>
      </c>
      <c r="E7321" s="88" t="s">
        <v>106</v>
      </c>
      <c r="F7321" s="89">
        <v>194286346</v>
      </c>
      <c r="G7321" s="88">
        <v>3</v>
      </c>
      <c r="H7321" s="89">
        <v>15557987</v>
      </c>
      <c r="J7321" s="48"/>
    </row>
    <row r="7322" spans="1:10" x14ac:dyDescent="0.4">
      <c r="A7322" s="88" t="s">
        <v>2300</v>
      </c>
      <c r="B7322" s="86">
        <v>2014</v>
      </c>
      <c r="C7322" s="87" t="s">
        <v>1054</v>
      </c>
      <c r="D7322" s="88" t="s">
        <v>100</v>
      </c>
      <c r="E7322" s="88" t="s">
        <v>106</v>
      </c>
      <c r="F7322" s="89">
        <v>106144049</v>
      </c>
      <c r="G7322" s="88">
        <v>1</v>
      </c>
      <c r="H7322" s="89">
        <v>13066279</v>
      </c>
      <c r="J7322" s="48"/>
    </row>
    <row r="7323" spans="1:10" x14ac:dyDescent="0.4">
      <c r="A7323" s="88" t="s">
        <v>2299</v>
      </c>
      <c r="B7323" s="86">
        <v>2014</v>
      </c>
      <c r="C7323" s="87" t="s">
        <v>1061</v>
      </c>
      <c r="D7323" s="88" t="s">
        <v>100</v>
      </c>
      <c r="E7323" s="88" t="s">
        <v>106</v>
      </c>
      <c r="F7323" s="89">
        <v>239814987</v>
      </c>
      <c r="G7323" s="88">
        <v>2</v>
      </c>
      <c r="H7323" s="89">
        <v>25944304</v>
      </c>
      <c r="J7323" s="48"/>
    </row>
    <row r="7324" spans="1:10" x14ac:dyDescent="0.4">
      <c r="A7324" s="88" t="s">
        <v>2298</v>
      </c>
      <c r="B7324" s="86">
        <v>2014</v>
      </c>
      <c r="C7324" s="87" t="s">
        <v>1054</v>
      </c>
      <c r="D7324" s="88" t="s">
        <v>100</v>
      </c>
      <c r="E7324" s="88" t="s">
        <v>102</v>
      </c>
      <c r="F7324" s="89">
        <v>167277457</v>
      </c>
      <c r="G7324" s="88">
        <v>3</v>
      </c>
      <c r="H7324" s="89">
        <v>13249163</v>
      </c>
      <c r="J7324" s="48"/>
    </row>
    <row r="7325" spans="1:10" x14ac:dyDescent="0.4">
      <c r="A7325" s="88" t="s">
        <v>2298</v>
      </c>
      <c r="B7325" s="86">
        <v>2014</v>
      </c>
      <c r="C7325" s="87" t="s">
        <v>1054</v>
      </c>
      <c r="D7325" s="88" t="s">
        <v>100</v>
      </c>
      <c r="E7325" s="88" t="s">
        <v>102</v>
      </c>
      <c r="F7325" s="89">
        <v>97144994</v>
      </c>
      <c r="G7325" s="88">
        <v>5</v>
      </c>
      <c r="H7325" s="89">
        <v>25411664</v>
      </c>
      <c r="J7325" s="48"/>
    </row>
    <row r="7326" spans="1:10" x14ac:dyDescent="0.4">
      <c r="A7326" s="88" t="s">
        <v>2298</v>
      </c>
      <c r="B7326" s="86">
        <v>2015</v>
      </c>
      <c r="C7326" s="87" t="s">
        <v>1054</v>
      </c>
      <c r="D7326" s="88" t="s">
        <v>100</v>
      </c>
      <c r="E7326" s="88" t="s">
        <v>102</v>
      </c>
      <c r="F7326" s="89">
        <v>216442144</v>
      </c>
      <c r="G7326" s="88">
        <v>4</v>
      </c>
      <c r="H7326" s="89">
        <v>33877694</v>
      </c>
      <c r="J7326" s="48"/>
    </row>
    <row r="7327" spans="1:10" x14ac:dyDescent="0.4">
      <c r="A7327" s="88" t="s">
        <v>2298</v>
      </c>
      <c r="B7327" s="86">
        <v>2015</v>
      </c>
      <c r="C7327" s="87" t="s">
        <v>1054</v>
      </c>
      <c r="D7327" s="88" t="s">
        <v>100</v>
      </c>
      <c r="E7327" s="88" t="s">
        <v>102</v>
      </c>
      <c r="F7327" s="89">
        <v>163459647</v>
      </c>
      <c r="G7327" s="88">
        <v>5</v>
      </c>
      <c r="H7327" s="89">
        <v>16083808</v>
      </c>
      <c r="J7327" s="48"/>
    </row>
    <row r="7328" spans="1:10" x14ac:dyDescent="0.4">
      <c r="A7328" s="88" t="s">
        <v>2297</v>
      </c>
      <c r="B7328" s="86">
        <v>2014</v>
      </c>
      <c r="C7328" s="87" t="s">
        <v>1052</v>
      </c>
      <c r="D7328" s="88" t="s">
        <v>1051</v>
      </c>
      <c r="E7328" s="88" t="s">
        <v>102</v>
      </c>
      <c r="F7328" s="89">
        <v>176230829</v>
      </c>
      <c r="G7328" s="88">
        <v>1</v>
      </c>
      <c r="H7328" s="89">
        <v>25929068</v>
      </c>
      <c r="J7328" s="48"/>
    </row>
    <row r="7329" spans="1:10" x14ac:dyDescent="0.4">
      <c r="A7329" s="88" t="s">
        <v>2297</v>
      </c>
      <c r="B7329" s="86">
        <v>2014</v>
      </c>
      <c r="C7329" s="87" t="s">
        <v>1052</v>
      </c>
      <c r="D7329" s="88" t="s">
        <v>1051</v>
      </c>
      <c r="E7329" s="88" t="s">
        <v>102</v>
      </c>
      <c r="F7329" s="89">
        <v>141547321</v>
      </c>
      <c r="G7329" s="88">
        <v>5</v>
      </c>
      <c r="H7329" s="89">
        <v>13209372</v>
      </c>
      <c r="J7329" s="48"/>
    </row>
    <row r="7330" spans="1:10" x14ac:dyDescent="0.4">
      <c r="A7330" s="88" t="s">
        <v>2296</v>
      </c>
      <c r="B7330" s="86">
        <v>2016</v>
      </c>
      <c r="C7330" s="87" t="s">
        <v>1054</v>
      </c>
      <c r="D7330" s="88" t="s">
        <v>100</v>
      </c>
      <c r="E7330" s="88" t="s">
        <v>106</v>
      </c>
      <c r="F7330" s="89">
        <v>101755414</v>
      </c>
      <c r="G7330" s="88">
        <v>4</v>
      </c>
      <c r="H7330" s="89">
        <v>10753870</v>
      </c>
      <c r="J7330" s="48"/>
    </row>
    <row r="7331" spans="1:10" x14ac:dyDescent="0.4">
      <c r="A7331" s="88" t="s">
        <v>2296</v>
      </c>
      <c r="B7331" s="86">
        <v>2015</v>
      </c>
      <c r="C7331" s="87" t="s">
        <v>1054</v>
      </c>
      <c r="D7331" s="88" t="s">
        <v>100</v>
      </c>
      <c r="E7331" s="88" t="s">
        <v>106</v>
      </c>
      <c r="F7331" s="89">
        <v>164946994</v>
      </c>
      <c r="G7331" s="88">
        <v>1</v>
      </c>
      <c r="H7331" s="89">
        <v>21763665</v>
      </c>
      <c r="J7331" s="48"/>
    </row>
    <row r="7332" spans="1:10" x14ac:dyDescent="0.4">
      <c r="A7332" s="88" t="s">
        <v>2295</v>
      </c>
      <c r="B7332" s="86">
        <v>2015</v>
      </c>
      <c r="C7332" s="87" t="s">
        <v>1054</v>
      </c>
      <c r="D7332" s="88" t="s">
        <v>1051</v>
      </c>
      <c r="E7332" s="88" t="s">
        <v>102</v>
      </c>
      <c r="F7332" s="89">
        <v>131644123</v>
      </c>
      <c r="G7332" s="88">
        <v>3</v>
      </c>
      <c r="H7332" s="89">
        <v>20624774</v>
      </c>
      <c r="J7332" s="48"/>
    </row>
    <row r="7333" spans="1:10" x14ac:dyDescent="0.4">
      <c r="A7333" s="88" t="s">
        <v>2295</v>
      </c>
      <c r="B7333" s="86">
        <v>2015</v>
      </c>
      <c r="C7333" s="87" t="s">
        <v>1054</v>
      </c>
      <c r="D7333" s="88" t="s">
        <v>1051</v>
      </c>
      <c r="E7333" s="88" t="s">
        <v>102</v>
      </c>
      <c r="F7333" s="89">
        <v>129667550</v>
      </c>
      <c r="G7333" s="88">
        <v>4</v>
      </c>
      <c r="H7333" s="89">
        <v>25835416</v>
      </c>
      <c r="J7333" s="48"/>
    </row>
    <row r="7334" spans="1:10" x14ac:dyDescent="0.4">
      <c r="A7334" s="88" t="s">
        <v>2295</v>
      </c>
      <c r="B7334" s="86">
        <v>2015</v>
      </c>
      <c r="C7334" s="87" t="s">
        <v>1054</v>
      </c>
      <c r="D7334" s="88" t="s">
        <v>1051</v>
      </c>
      <c r="E7334" s="88" t="s">
        <v>102</v>
      </c>
      <c r="F7334" s="89">
        <v>99656268</v>
      </c>
      <c r="G7334" s="88">
        <v>5</v>
      </c>
      <c r="H7334" s="89">
        <v>34990201</v>
      </c>
      <c r="J7334" s="48"/>
    </row>
    <row r="7335" spans="1:10" x14ac:dyDescent="0.4">
      <c r="A7335" s="88" t="s">
        <v>2294</v>
      </c>
      <c r="B7335" s="86">
        <v>2014</v>
      </c>
      <c r="C7335" s="87" t="s">
        <v>1061</v>
      </c>
      <c r="D7335" s="88" t="s">
        <v>1051</v>
      </c>
      <c r="E7335" s="88" t="s">
        <v>102</v>
      </c>
      <c r="F7335" s="89">
        <v>172545541</v>
      </c>
      <c r="G7335" s="88">
        <v>2</v>
      </c>
      <c r="H7335" s="89">
        <v>10352526</v>
      </c>
      <c r="J7335" s="48"/>
    </row>
    <row r="7336" spans="1:10" x14ac:dyDescent="0.4">
      <c r="A7336" s="88" t="s">
        <v>2293</v>
      </c>
      <c r="B7336" s="86">
        <v>2014</v>
      </c>
      <c r="C7336" s="87" t="s">
        <v>1054</v>
      </c>
      <c r="D7336" s="88" t="s">
        <v>1051</v>
      </c>
      <c r="E7336" s="88" t="s">
        <v>106</v>
      </c>
      <c r="F7336" s="89">
        <v>231084133</v>
      </c>
      <c r="G7336" s="88">
        <v>3</v>
      </c>
      <c r="H7336" s="89">
        <v>16763023</v>
      </c>
      <c r="J7336" s="48"/>
    </row>
    <row r="7337" spans="1:10" x14ac:dyDescent="0.4">
      <c r="A7337" s="88" t="s">
        <v>2292</v>
      </c>
      <c r="B7337" s="86">
        <v>2014</v>
      </c>
      <c r="C7337" s="87" t="s">
        <v>1061</v>
      </c>
      <c r="D7337" s="88" t="s">
        <v>1064</v>
      </c>
      <c r="E7337" s="88" t="s">
        <v>96</v>
      </c>
      <c r="F7337" s="89">
        <v>216324638</v>
      </c>
      <c r="G7337" s="88">
        <v>1</v>
      </c>
      <c r="H7337" s="89">
        <v>12859182</v>
      </c>
      <c r="J7337" s="48"/>
    </row>
    <row r="7338" spans="1:10" x14ac:dyDescent="0.4">
      <c r="A7338" s="88" t="s">
        <v>2291</v>
      </c>
      <c r="B7338" s="86">
        <v>2014</v>
      </c>
      <c r="C7338" s="87" t="s">
        <v>1052</v>
      </c>
      <c r="D7338" s="88" t="s">
        <v>1051</v>
      </c>
      <c r="E7338" s="88" t="s">
        <v>96</v>
      </c>
      <c r="F7338" s="89">
        <v>203667271</v>
      </c>
      <c r="G7338" s="88">
        <v>1</v>
      </c>
      <c r="H7338" s="89">
        <v>24613114</v>
      </c>
      <c r="J7338" s="48"/>
    </row>
    <row r="7339" spans="1:10" x14ac:dyDescent="0.4">
      <c r="A7339" s="88" t="s">
        <v>2291</v>
      </c>
      <c r="B7339" s="86">
        <v>2014</v>
      </c>
      <c r="C7339" s="87" t="s">
        <v>1052</v>
      </c>
      <c r="D7339" s="88" t="s">
        <v>1051</v>
      </c>
      <c r="E7339" s="88" t="s">
        <v>96</v>
      </c>
      <c r="F7339" s="89">
        <v>170939715</v>
      </c>
      <c r="G7339" s="88">
        <v>4</v>
      </c>
      <c r="H7339" s="89">
        <v>14848474</v>
      </c>
      <c r="J7339" s="48"/>
    </row>
    <row r="7340" spans="1:10" x14ac:dyDescent="0.4">
      <c r="A7340" s="88" t="s">
        <v>2290</v>
      </c>
      <c r="B7340" s="86">
        <v>2017</v>
      </c>
      <c r="C7340" s="87" t="s">
        <v>1061</v>
      </c>
      <c r="D7340" s="88" t="s">
        <v>100</v>
      </c>
      <c r="E7340" s="88" t="s">
        <v>106</v>
      </c>
      <c r="F7340" s="89">
        <v>206070592</v>
      </c>
      <c r="G7340" s="88">
        <v>4</v>
      </c>
      <c r="H7340" s="89">
        <v>34037298</v>
      </c>
      <c r="J7340" s="48"/>
    </row>
    <row r="7341" spans="1:10" x14ac:dyDescent="0.4">
      <c r="A7341" s="88" t="s">
        <v>2290</v>
      </c>
      <c r="B7341" s="86">
        <v>2015</v>
      </c>
      <c r="C7341" s="87" t="s">
        <v>1061</v>
      </c>
      <c r="D7341" s="88" t="s">
        <v>100</v>
      </c>
      <c r="E7341" s="88" t="s">
        <v>106</v>
      </c>
      <c r="F7341" s="89">
        <v>191236692</v>
      </c>
      <c r="G7341" s="88">
        <v>1</v>
      </c>
      <c r="H7341" s="89">
        <v>29676442</v>
      </c>
      <c r="J7341" s="48"/>
    </row>
    <row r="7342" spans="1:10" x14ac:dyDescent="0.4">
      <c r="A7342" s="88" t="s">
        <v>2289</v>
      </c>
      <c r="B7342" s="86">
        <v>2016</v>
      </c>
      <c r="C7342" s="87" t="s">
        <v>1054</v>
      </c>
      <c r="D7342" s="88" t="s">
        <v>1051</v>
      </c>
      <c r="E7342" s="88" t="s">
        <v>96</v>
      </c>
      <c r="F7342" s="89">
        <v>144598777</v>
      </c>
      <c r="G7342" s="88">
        <v>5</v>
      </c>
      <c r="H7342" s="89">
        <v>12632817</v>
      </c>
      <c r="J7342" s="48"/>
    </row>
    <row r="7343" spans="1:10" x14ac:dyDescent="0.4">
      <c r="A7343" s="88" t="s">
        <v>2289</v>
      </c>
      <c r="B7343" s="86">
        <v>2016</v>
      </c>
      <c r="C7343" s="87" t="s">
        <v>1054</v>
      </c>
      <c r="D7343" s="88" t="s">
        <v>1051</v>
      </c>
      <c r="E7343" s="88" t="s">
        <v>96</v>
      </c>
      <c r="F7343" s="89">
        <v>145277175</v>
      </c>
      <c r="G7343" s="88">
        <v>5</v>
      </c>
      <c r="H7343" s="89">
        <v>16359352</v>
      </c>
      <c r="J7343" s="48"/>
    </row>
    <row r="7344" spans="1:10" x14ac:dyDescent="0.4">
      <c r="A7344" s="88" t="s">
        <v>2289</v>
      </c>
      <c r="B7344" s="86">
        <v>2016</v>
      </c>
      <c r="C7344" s="87" t="s">
        <v>1054</v>
      </c>
      <c r="D7344" s="88" t="s">
        <v>1051</v>
      </c>
      <c r="E7344" s="88" t="s">
        <v>96</v>
      </c>
      <c r="F7344" s="89">
        <v>90467685</v>
      </c>
      <c r="G7344" s="88">
        <v>3</v>
      </c>
      <c r="H7344" s="89">
        <v>11168747</v>
      </c>
      <c r="J7344" s="48"/>
    </row>
    <row r="7345" spans="1:10" x14ac:dyDescent="0.4">
      <c r="A7345" s="88" t="s">
        <v>2288</v>
      </c>
      <c r="B7345" s="86">
        <v>2016</v>
      </c>
      <c r="C7345" s="87" t="s">
        <v>1054</v>
      </c>
      <c r="D7345" s="88" t="s">
        <v>100</v>
      </c>
      <c r="E7345" s="88" t="s">
        <v>104</v>
      </c>
      <c r="F7345" s="89">
        <v>91356163</v>
      </c>
      <c r="G7345" s="88">
        <v>2</v>
      </c>
      <c r="H7345" s="89">
        <v>22852008</v>
      </c>
      <c r="J7345" s="48"/>
    </row>
    <row r="7346" spans="1:10" x14ac:dyDescent="0.4">
      <c r="A7346" s="88" t="s">
        <v>2288</v>
      </c>
      <c r="B7346" s="86">
        <v>2017</v>
      </c>
      <c r="C7346" s="87" t="s">
        <v>1054</v>
      </c>
      <c r="D7346" s="88" t="s">
        <v>100</v>
      </c>
      <c r="E7346" s="88" t="s">
        <v>104</v>
      </c>
      <c r="F7346" s="89">
        <v>147279739</v>
      </c>
      <c r="G7346" s="88">
        <v>1</v>
      </c>
      <c r="H7346" s="89">
        <v>14028160</v>
      </c>
      <c r="J7346" s="48"/>
    </row>
    <row r="7347" spans="1:10" x14ac:dyDescent="0.4">
      <c r="A7347" s="88" t="s">
        <v>2288</v>
      </c>
      <c r="B7347" s="86">
        <v>2017</v>
      </c>
      <c r="C7347" s="87" t="s">
        <v>1054</v>
      </c>
      <c r="D7347" s="88" t="s">
        <v>100</v>
      </c>
      <c r="E7347" s="88" t="s">
        <v>104</v>
      </c>
      <c r="F7347" s="89">
        <v>223267198</v>
      </c>
      <c r="G7347" s="88">
        <v>2</v>
      </c>
      <c r="H7347" s="89">
        <v>28128363</v>
      </c>
      <c r="J7347" s="48"/>
    </row>
    <row r="7348" spans="1:10" x14ac:dyDescent="0.4">
      <c r="A7348" s="88" t="s">
        <v>2287</v>
      </c>
      <c r="B7348" s="86">
        <v>2015</v>
      </c>
      <c r="C7348" s="87" t="s">
        <v>1054</v>
      </c>
      <c r="D7348" s="88" t="s">
        <v>100</v>
      </c>
      <c r="E7348" s="88" t="s">
        <v>96</v>
      </c>
      <c r="F7348" s="89">
        <v>198968665</v>
      </c>
      <c r="G7348" s="88">
        <v>4</v>
      </c>
      <c r="H7348" s="89">
        <v>22798789</v>
      </c>
      <c r="J7348" s="48"/>
    </row>
    <row r="7349" spans="1:10" x14ac:dyDescent="0.4">
      <c r="A7349" s="88" t="s">
        <v>2287</v>
      </c>
      <c r="B7349" s="86">
        <v>2014</v>
      </c>
      <c r="C7349" s="87" t="s">
        <v>1054</v>
      </c>
      <c r="D7349" s="88" t="s">
        <v>100</v>
      </c>
      <c r="E7349" s="88" t="s">
        <v>96</v>
      </c>
      <c r="F7349" s="89">
        <v>212199233</v>
      </c>
      <c r="G7349" s="88">
        <v>2</v>
      </c>
      <c r="H7349" s="89">
        <v>22879922</v>
      </c>
      <c r="J7349" s="48"/>
    </row>
    <row r="7350" spans="1:10" x14ac:dyDescent="0.4">
      <c r="A7350" s="88" t="s">
        <v>2286</v>
      </c>
      <c r="B7350" s="86">
        <v>2014</v>
      </c>
      <c r="C7350" s="87" t="s">
        <v>1052</v>
      </c>
      <c r="D7350" s="88" t="s">
        <v>100</v>
      </c>
      <c r="E7350" s="88" t="s">
        <v>96</v>
      </c>
      <c r="F7350" s="89">
        <v>136204959</v>
      </c>
      <c r="G7350" s="88">
        <v>4</v>
      </c>
      <c r="H7350" s="89">
        <v>31064572</v>
      </c>
      <c r="J7350" s="48"/>
    </row>
    <row r="7351" spans="1:10" x14ac:dyDescent="0.4">
      <c r="A7351" s="88" t="s">
        <v>2286</v>
      </c>
      <c r="B7351" s="86">
        <v>2014</v>
      </c>
      <c r="C7351" s="87" t="s">
        <v>1052</v>
      </c>
      <c r="D7351" s="88" t="s">
        <v>100</v>
      </c>
      <c r="E7351" s="88" t="s">
        <v>96</v>
      </c>
      <c r="F7351" s="89">
        <v>94204630</v>
      </c>
      <c r="G7351" s="88">
        <v>3</v>
      </c>
      <c r="H7351" s="89">
        <v>19542348</v>
      </c>
      <c r="J7351" s="48"/>
    </row>
    <row r="7352" spans="1:10" x14ac:dyDescent="0.4">
      <c r="A7352" s="88" t="s">
        <v>2285</v>
      </c>
      <c r="B7352" s="86">
        <v>2014</v>
      </c>
      <c r="C7352" s="87" t="s">
        <v>1061</v>
      </c>
      <c r="D7352" s="88" t="s">
        <v>1064</v>
      </c>
      <c r="E7352" s="88" t="s">
        <v>106</v>
      </c>
      <c r="F7352" s="89">
        <v>96475339</v>
      </c>
      <c r="G7352" s="88">
        <v>3</v>
      </c>
      <c r="H7352" s="89">
        <v>18231065</v>
      </c>
      <c r="J7352" s="48"/>
    </row>
    <row r="7353" spans="1:10" x14ac:dyDescent="0.4">
      <c r="A7353" s="88" t="s">
        <v>2284</v>
      </c>
      <c r="B7353" s="86">
        <v>2014</v>
      </c>
      <c r="C7353" s="87" t="s">
        <v>1052</v>
      </c>
      <c r="D7353" s="88" t="s">
        <v>1051</v>
      </c>
      <c r="E7353" s="88" t="s">
        <v>102</v>
      </c>
      <c r="F7353" s="89">
        <v>230083932</v>
      </c>
      <c r="G7353" s="88">
        <v>1</v>
      </c>
      <c r="H7353" s="89">
        <v>34748578</v>
      </c>
      <c r="J7353" s="48"/>
    </row>
    <row r="7354" spans="1:10" x14ac:dyDescent="0.4">
      <c r="A7354" s="88" t="s">
        <v>2284</v>
      </c>
      <c r="B7354" s="86">
        <v>2014</v>
      </c>
      <c r="C7354" s="87" t="s">
        <v>1052</v>
      </c>
      <c r="D7354" s="88" t="s">
        <v>1051</v>
      </c>
      <c r="E7354" s="88" t="s">
        <v>102</v>
      </c>
      <c r="F7354" s="89">
        <v>247455579</v>
      </c>
      <c r="G7354" s="88">
        <v>3</v>
      </c>
      <c r="H7354" s="89">
        <v>22440636</v>
      </c>
      <c r="J7354" s="48"/>
    </row>
    <row r="7355" spans="1:10" x14ac:dyDescent="0.4">
      <c r="A7355" s="88" t="s">
        <v>2283</v>
      </c>
      <c r="B7355" s="86">
        <v>2016</v>
      </c>
      <c r="C7355" s="87" t="s">
        <v>1061</v>
      </c>
      <c r="D7355" s="88" t="s">
        <v>1051</v>
      </c>
      <c r="E7355" s="88" t="s">
        <v>102</v>
      </c>
      <c r="F7355" s="89">
        <v>92278866</v>
      </c>
      <c r="G7355" s="88">
        <v>5</v>
      </c>
      <c r="H7355" s="89">
        <v>17186945</v>
      </c>
      <c r="J7355" s="48"/>
    </row>
    <row r="7356" spans="1:10" x14ac:dyDescent="0.4">
      <c r="A7356" s="88" t="s">
        <v>2282</v>
      </c>
      <c r="B7356" s="86">
        <v>2016</v>
      </c>
      <c r="C7356" s="87" t="s">
        <v>1054</v>
      </c>
      <c r="D7356" s="88" t="s">
        <v>100</v>
      </c>
      <c r="E7356" s="88" t="s">
        <v>102</v>
      </c>
      <c r="F7356" s="89">
        <v>249731793</v>
      </c>
      <c r="G7356" s="88">
        <v>3</v>
      </c>
      <c r="H7356" s="89">
        <v>31530818</v>
      </c>
      <c r="J7356" s="48"/>
    </row>
    <row r="7357" spans="1:10" x14ac:dyDescent="0.4">
      <c r="A7357" s="88" t="s">
        <v>2281</v>
      </c>
      <c r="B7357" s="86">
        <v>2016</v>
      </c>
      <c r="C7357" s="87" t="s">
        <v>1054</v>
      </c>
      <c r="D7357" s="88" t="s">
        <v>100</v>
      </c>
      <c r="E7357" s="88" t="s">
        <v>104</v>
      </c>
      <c r="F7357" s="89">
        <v>141721399</v>
      </c>
      <c r="G7357" s="88">
        <v>2</v>
      </c>
      <c r="H7357" s="89">
        <v>34189444</v>
      </c>
      <c r="J7357" s="48"/>
    </row>
    <row r="7358" spans="1:10" x14ac:dyDescent="0.4">
      <c r="A7358" s="88" t="s">
        <v>2281</v>
      </c>
      <c r="B7358" s="86">
        <v>2016</v>
      </c>
      <c r="C7358" s="87" t="s">
        <v>1054</v>
      </c>
      <c r="D7358" s="88" t="s">
        <v>100</v>
      </c>
      <c r="E7358" s="88" t="s">
        <v>104</v>
      </c>
      <c r="F7358" s="89">
        <v>109406318</v>
      </c>
      <c r="G7358" s="88">
        <v>1</v>
      </c>
      <c r="H7358" s="89">
        <v>28281418</v>
      </c>
      <c r="J7358" s="48"/>
    </row>
    <row r="7359" spans="1:10" x14ac:dyDescent="0.4">
      <c r="A7359" s="88" t="s">
        <v>2281</v>
      </c>
      <c r="B7359" s="86">
        <v>2017</v>
      </c>
      <c r="C7359" s="87" t="s">
        <v>1054</v>
      </c>
      <c r="D7359" s="88" t="s">
        <v>100</v>
      </c>
      <c r="E7359" s="88" t="s">
        <v>104</v>
      </c>
      <c r="F7359" s="89">
        <v>139111178</v>
      </c>
      <c r="G7359" s="88">
        <v>4</v>
      </c>
      <c r="H7359" s="89">
        <v>10807053</v>
      </c>
      <c r="J7359" s="48"/>
    </row>
    <row r="7360" spans="1:10" x14ac:dyDescent="0.4">
      <c r="A7360" s="88" t="s">
        <v>2281</v>
      </c>
      <c r="B7360" s="86">
        <v>2017</v>
      </c>
      <c r="C7360" s="87" t="s">
        <v>1054</v>
      </c>
      <c r="D7360" s="88" t="s">
        <v>100</v>
      </c>
      <c r="E7360" s="88" t="s">
        <v>104</v>
      </c>
      <c r="F7360" s="89">
        <v>229387349</v>
      </c>
      <c r="G7360" s="88">
        <v>2</v>
      </c>
      <c r="H7360" s="89">
        <v>28239725</v>
      </c>
      <c r="J7360" s="48"/>
    </row>
    <row r="7361" spans="1:10" x14ac:dyDescent="0.4">
      <c r="A7361" s="88" t="s">
        <v>2281</v>
      </c>
      <c r="B7361" s="86">
        <v>2017</v>
      </c>
      <c r="C7361" s="87" t="s">
        <v>1054</v>
      </c>
      <c r="D7361" s="88" t="s">
        <v>100</v>
      </c>
      <c r="E7361" s="88" t="s">
        <v>104</v>
      </c>
      <c r="F7361" s="89">
        <v>113280481</v>
      </c>
      <c r="G7361" s="88">
        <v>3</v>
      </c>
      <c r="H7361" s="89">
        <v>32471381</v>
      </c>
      <c r="J7361" s="48"/>
    </row>
    <row r="7362" spans="1:10" x14ac:dyDescent="0.4">
      <c r="A7362" s="88" t="s">
        <v>2280</v>
      </c>
      <c r="B7362" s="86">
        <v>2014</v>
      </c>
      <c r="C7362" s="87" t="s">
        <v>1054</v>
      </c>
      <c r="D7362" s="88" t="s">
        <v>1051</v>
      </c>
      <c r="E7362" s="88" t="s">
        <v>96</v>
      </c>
      <c r="F7362" s="89">
        <v>93169117</v>
      </c>
      <c r="G7362" s="88">
        <v>1</v>
      </c>
      <c r="H7362" s="89">
        <v>33725940</v>
      </c>
      <c r="J7362" s="48"/>
    </row>
    <row r="7363" spans="1:10" x14ac:dyDescent="0.4">
      <c r="A7363" s="88" t="s">
        <v>2279</v>
      </c>
      <c r="B7363" s="86">
        <v>2015</v>
      </c>
      <c r="C7363" s="87" t="s">
        <v>1054</v>
      </c>
      <c r="D7363" s="88" t="s">
        <v>1051</v>
      </c>
      <c r="E7363" s="88" t="s">
        <v>106</v>
      </c>
      <c r="F7363" s="89">
        <v>136748529</v>
      </c>
      <c r="G7363" s="88">
        <v>1</v>
      </c>
      <c r="H7363" s="89">
        <v>30314755</v>
      </c>
      <c r="J7363" s="48"/>
    </row>
    <row r="7364" spans="1:10" x14ac:dyDescent="0.4">
      <c r="A7364" s="88" t="s">
        <v>2278</v>
      </c>
      <c r="B7364" s="86">
        <v>2015</v>
      </c>
      <c r="C7364" s="87" t="s">
        <v>1054</v>
      </c>
      <c r="D7364" s="88" t="s">
        <v>1051</v>
      </c>
      <c r="E7364" s="88" t="s">
        <v>102</v>
      </c>
      <c r="F7364" s="89">
        <v>198184478</v>
      </c>
      <c r="G7364" s="88">
        <v>1</v>
      </c>
      <c r="H7364" s="89">
        <v>10474435</v>
      </c>
      <c r="J7364" s="48"/>
    </row>
    <row r="7365" spans="1:10" x14ac:dyDescent="0.4">
      <c r="A7365" s="88" t="s">
        <v>2278</v>
      </c>
      <c r="B7365" s="86">
        <v>2015</v>
      </c>
      <c r="C7365" s="87" t="s">
        <v>1054</v>
      </c>
      <c r="D7365" s="88" t="s">
        <v>1051</v>
      </c>
      <c r="E7365" s="88" t="s">
        <v>102</v>
      </c>
      <c r="F7365" s="89">
        <v>105584551</v>
      </c>
      <c r="G7365" s="88">
        <v>5</v>
      </c>
      <c r="H7365" s="89">
        <v>18218908</v>
      </c>
      <c r="J7365" s="48"/>
    </row>
    <row r="7366" spans="1:10" x14ac:dyDescent="0.4">
      <c r="A7366" s="88" t="s">
        <v>2278</v>
      </c>
      <c r="B7366" s="86">
        <v>2015</v>
      </c>
      <c r="C7366" s="87" t="s">
        <v>1054</v>
      </c>
      <c r="D7366" s="88" t="s">
        <v>1051</v>
      </c>
      <c r="E7366" s="88" t="s">
        <v>102</v>
      </c>
      <c r="F7366" s="89">
        <v>119179219</v>
      </c>
      <c r="G7366" s="88">
        <v>4</v>
      </c>
      <c r="H7366" s="89">
        <v>27911816</v>
      </c>
      <c r="J7366" s="48"/>
    </row>
    <row r="7367" spans="1:10" x14ac:dyDescent="0.4">
      <c r="A7367" s="88" t="s">
        <v>2278</v>
      </c>
      <c r="B7367" s="86">
        <v>2014</v>
      </c>
      <c r="C7367" s="87" t="s">
        <v>1054</v>
      </c>
      <c r="D7367" s="88" t="s">
        <v>1051</v>
      </c>
      <c r="E7367" s="88" t="s">
        <v>102</v>
      </c>
      <c r="F7367" s="89">
        <v>121273485</v>
      </c>
      <c r="G7367" s="88">
        <v>4</v>
      </c>
      <c r="H7367" s="89">
        <v>24911379</v>
      </c>
      <c r="J7367" s="48"/>
    </row>
    <row r="7368" spans="1:10" x14ac:dyDescent="0.4">
      <c r="A7368" s="88" t="s">
        <v>2277</v>
      </c>
      <c r="B7368" s="86">
        <v>2016</v>
      </c>
      <c r="C7368" s="87" t="s">
        <v>1054</v>
      </c>
      <c r="D7368" s="88" t="s">
        <v>1051</v>
      </c>
      <c r="E7368" s="88" t="s">
        <v>106</v>
      </c>
      <c r="F7368" s="89">
        <v>245113229</v>
      </c>
      <c r="G7368" s="88">
        <v>4</v>
      </c>
      <c r="H7368" s="89">
        <v>11538403</v>
      </c>
      <c r="J7368" s="48"/>
    </row>
    <row r="7369" spans="1:10" x14ac:dyDescent="0.4">
      <c r="A7369" s="88" t="s">
        <v>2277</v>
      </c>
      <c r="B7369" s="86">
        <v>2016</v>
      </c>
      <c r="C7369" s="87" t="s">
        <v>1054</v>
      </c>
      <c r="D7369" s="88" t="s">
        <v>1051</v>
      </c>
      <c r="E7369" s="88" t="s">
        <v>106</v>
      </c>
      <c r="F7369" s="89">
        <v>211901751</v>
      </c>
      <c r="G7369" s="88">
        <v>2</v>
      </c>
      <c r="H7369" s="89">
        <v>31854065</v>
      </c>
      <c r="J7369" s="48"/>
    </row>
    <row r="7370" spans="1:10" x14ac:dyDescent="0.4">
      <c r="A7370" s="88" t="s">
        <v>2276</v>
      </c>
      <c r="B7370" s="86">
        <v>2017</v>
      </c>
      <c r="C7370" s="87" t="s">
        <v>1054</v>
      </c>
      <c r="D7370" s="88" t="s">
        <v>100</v>
      </c>
      <c r="E7370" s="88" t="s">
        <v>96</v>
      </c>
      <c r="F7370" s="89">
        <v>98660632</v>
      </c>
      <c r="G7370" s="88">
        <v>4</v>
      </c>
      <c r="H7370" s="89">
        <v>33635352</v>
      </c>
      <c r="J7370" s="48"/>
    </row>
    <row r="7371" spans="1:10" x14ac:dyDescent="0.4">
      <c r="A7371" s="88" t="s">
        <v>2275</v>
      </c>
      <c r="B7371" s="86">
        <v>2017</v>
      </c>
      <c r="C7371" s="87" t="s">
        <v>1054</v>
      </c>
      <c r="D7371" s="88" t="s">
        <v>1051</v>
      </c>
      <c r="E7371" s="88" t="s">
        <v>96</v>
      </c>
      <c r="F7371" s="89">
        <v>137437031</v>
      </c>
      <c r="G7371" s="88">
        <v>4</v>
      </c>
      <c r="H7371" s="89">
        <v>25127970</v>
      </c>
      <c r="J7371" s="48"/>
    </row>
    <row r="7372" spans="1:10" x14ac:dyDescent="0.4">
      <c r="A7372" s="88" t="s">
        <v>2275</v>
      </c>
      <c r="B7372" s="86">
        <v>2014</v>
      </c>
      <c r="C7372" s="87" t="s">
        <v>1054</v>
      </c>
      <c r="D7372" s="88" t="s">
        <v>1051</v>
      </c>
      <c r="E7372" s="88" t="s">
        <v>96</v>
      </c>
      <c r="F7372" s="89">
        <v>128467927</v>
      </c>
      <c r="G7372" s="88">
        <v>3</v>
      </c>
      <c r="H7372" s="89">
        <v>30087117</v>
      </c>
      <c r="J7372" s="48"/>
    </row>
    <row r="7373" spans="1:10" x14ac:dyDescent="0.4">
      <c r="A7373" s="88" t="s">
        <v>2275</v>
      </c>
      <c r="B7373" s="86">
        <v>2014</v>
      </c>
      <c r="C7373" s="87" t="s">
        <v>1054</v>
      </c>
      <c r="D7373" s="88" t="s">
        <v>1051</v>
      </c>
      <c r="E7373" s="88" t="s">
        <v>96</v>
      </c>
      <c r="F7373" s="89">
        <v>169568474</v>
      </c>
      <c r="G7373" s="88">
        <v>5</v>
      </c>
      <c r="H7373" s="89">
        <v>21935766</v>
      </c>
      <c r="J7373" s="48"/>
    </row>
    <row r="7374" spans="1:10" x14ac:dyDescent="0.4">
      <c r="A7374" s="88" t="s">
        <v>2275</v>
      </c>
      <c r="B7374" s="86">
        <v>2014</v>
      </c>
      <c r="C7374" s="87" t="s">
        <v>1054</v>
      </c>
      <c r="D7374" s="88" t="s">
        <v>1051</v>
      </c>
      <c r="E7374" s="88" t="s">
        <v>96</v>
      </c>
      <c r="F7374" s="89">
        <v>115425556</v>
      </c>
      <c r="G7374" s="88">
        <v>1</v>
      </c>
      <c r="H7374" s="89">
        <v>12539157</v>
      </c>
      <c r="J7374" s="48"/>
    </row>
    <row r="7375" spans="1:10" x14ac:dyDescent="0.4">
      <c r="A7375" s="88" t="s">
        <v>2275</v>
      </c>
      <c r="B7375" s="86">
        <v>2014</v>
      </c>
      <c r="C7375" s="87" t="s">
        <v>1054</v>
      </c>
      <c r="D7375" s="88" t="s">
        <v>1051</v>
      </c>
      <c r="E7375" s="88" t="s">
        <v>96</v>
      </c>
      <c r="F7375" s="89">
        <v>186700365</v>
      </c>
      <c r="G7375" s="88">
        <v>4</v>
      </c>
      <c r="H7375" s="89">
        <v>20988113</v>
      </c>
      <c r="J7375" s="48"/>
    </row>
    <row r="7376" spans="1:10" x14ac:dyDescent="0.4">
      <c r="A7376" s="88" t="s">
        <v>2275</v>
      </c>
      <c r="B7376" s="86">
        <v>2015</v>
      </c>
      <c r="C7376" s="87" t="s">
        <v>1054</v>
      </c>
      <c r="D7376" s="88" t="s">
        <v>1051</v>
      </c>
      <c r="E7376" s="88" t="s">
        <v>96</v>
      </c>
      <c r="F7376" s="89">
        <v>193371573</v>
      </c>
      <c r="G7376" s="88">
        <v>5</v>
      </c>
      <c r="H7376" s="89">
        <v>28580225</v>
      </c>
      <c r="J7376" s="48"/>
    </row>
    <row r="7377" spans="1:10" x14ac:dyDescent="0.4">
      <c r="A7377" s="88" t="s">
        <v>2274</v>
      </c>
      <c r="B7377" s="86">
        <v>2015</v>
      </c>
      <c r="C7377" s="87" t="s">
        <v>1054</v>
      </c>
      <c r="D7377" s="88" t="s">
        <v>100</v>
      </c>
      <c r="E7377" s="88" t="s">
        <v>102</v>
      </c>
      <c r="F7377" s="89">
        <v>182392069</v>
      </c>
      <c r="G7377" s="88">
        <v>3</v>
      </c>
      <c r="H7377" s="89">
        <v>18330631</v>
      </c>
      <c r="J7377" s="48"/>
    </row>
    <row r="7378" spans="1:10" x14ac:dyDescent="0.4">
      <c r="A7378" s="88" t="s">
        <v>2273</v>
      </c>
      <c r="B7378" s="86">
        <v>2015</v>
      </c>
      <c r="C7378" s="87" t="s">
        <v>1054</v>
      </c>
      <c r="D7378" s="88" t="s">
        <v>1051</v>
      </c>
      <c r="E7378" s="88" t="s">
        <v>106</v>
      </c>
      <c r="F7378" s="89">
        <v>103462996</v>
      </c>
      <c r="G7378" s="88">
        <v>2</v>
      </c>
      <c r="H7378" s="89">
        <v>32015469</v>
      </c>
      <c r="J7378" s="48"/>
    </row>
    <row r="7379" spans="1:10" x14ac:dyDescent="0.4">
      <c r="A7379" s="88" t="s">
        <v>2273</v>
      </c>
      <c r="B7379" s="86">
        <v>2015</v>
      </c>
      <c r="C7379" s="87" t="s">
        <v>1054</v>
      </c>
      <c r="D7379" s="88" t="s">
        <v>1051</v>
      </c>
      <c r="E7379" s="88" t="s">
        <v>106</v>
      </c>
      <c r="F7379" s="89">
        <v>203080026</v>
      </c>
      <c r="G7379" s="88">
        <v>2</v>
      </c>
      <c r="H7379" s="89">
        <v>22700018</v>
      </c>
      <c r="J7379" s="48"/>
    </row>
    <row r="7380" spans="1:10" x14ac:dyDescent="0.4">
      <c r="A7380" s="88" t="s">
        <v>2273</v>
      </c>
      <c r="B7380" s="86">
        <v>2015</v>
      </c>
      <c r="C7380" s="87" t="s">
        <v>1054</v>
      </c>
      <c r="D7380" s="88" t="s">
        <v>1051</v>
      </c>
      <c r="E7380" s="88" t="s">
        <v>106</v>
      </c>
      <c r="F7380" s="89">
        <v>164013929</v>
      </c>
      <c r="G7380" s="88">
        <v>2</v>
      </c>
      <c r="H7380" s="89">
        <v>28565147</v>
      </c>
      <c r="J7380" s="48"/>
    </row>
    <row r="7381" spans="1:10" x14ac:dyDescent="0.4">
      <c r="A7381" s="88" t="s">
        <v>2272</v>
      </c>
      <c r="B7381" s="86">
        <v>2014</v>
      </c>
      <c r="C7381" s="87" t="s">
        <v>1061</v>
      </c>
      <c r="D7381" s="88" t="s">
        <v>1051</v>
      </c>
      <c r="E7381" s="88" t="s">
        <v>106</v>
      </c>
      <c r="F7381" s="89">
        <v>206558088</v>
      </c>
      <c r="G7381" s="88">
        <v>3</v>
      </c>
      <c r="H7381" s="89">
        <v>18197655</v>
      </c>
      <c r="J7381" s="48"/>
    </row>
    <row r="7382" spans="1:10" x14ac:dyDescent="0.4">
      <c r="A7382" s="88" t="s">
        <v>2271</v>
      </c>
      <c r="B7382" s="86">
        <v>2014</v>
      </c>
      <c r="C7382" s="87" t="s">
        <v>1054</v>
      </c>
      <c r="D7382" s="88" t="s">
        <v>1051</v>
      </c>
      <c r="E7382" s="88" t="s">
        <v>96</v>
      </c>
      <c r="F7382" s="89">
        <v>91764096</v>
      </c>
      <c r="G7382" s="88">
        <v>4</v>
      </c>
      <c r="H7382" s="89">
        <v>12685877</v>
      </c>
      <c r="J7382" s="48"/>
    </row>
    <row r="7383" spans="1:10" x14ac:dyDescent="0.4">
      <c r="A7383" s="88" t="s">
        <v>2271</v>
      </c>
      <c r="B7383" s="86">
        <v>2014</v>
      </c>
      <c r="C7383" s="87" t="s">
        <v>1054</v>
      </c>
      <c r="D7383" s="88" t="s">
        <v>1051</v>
      </c>
      <c r="E7383" s="88" t="s">
        <v>96</v>
      </c>
      <c r="F7383" s="89">
        <v>134894456</v>
      </c>
      <c r="G7383" s="88">
        <v>5</v>
      </c>
      <c r="H7383" s="89">
        <v>18806537</v>
      </c>
      <c r="J7383" s="48"/>
    </row>
    <row r="7384" spans="1:10" x14ac:dyDescent="0.4">
      <c r="A7384" s="88" t="s">
        <v>2270</v>
      </c>
      <c r="B7384" s="86">
        <v>2017</v>
      </c>
      <c r="C7384" s="87" t="s">
        <v>1061</v>
      </c>
      <c r="D7384" s="88" t="s">
        <v>1051</v>
      </c>
      <c r="E7384" s="88" t="s">
        <v>96</v>
      </c>
      <c r="F7384" s="89">
        <v>223658966</v>
      </c>
      <c r="G7384" s="88">
        <v>5</v>
      </c>
      <c r="H7384" s="89">
        <v>33114915</v>
      </c>
      <c r="J7384" s="48"/>
    </row>
    <row r="7385" spans="1:10" x14ac:dyDescent="0.4">
      <c r="A7385" s="88" t="s">
        <v>2269</v>
      </c>
      <c r="B7385" s="86">
        <v>2017</v>
      </c>
      <c r="C7385" s="87" t="s">
        <v>1061</v>
      </c>
      <c r="D7385" s="88" t="s">
        <v>1051</v>
      </c>
      <c r="E7385" s="88" t="s">
        <v>106</v>
      </c>
      <c r="F7385" s="89">
        <v>222292126</v>
      </c>
      <c r="G7385" s="88">
        <v>3</v>
      </c>
      <c r="H7385" s="89">
        <v>34800501</v>
      </c>
      <c r="J7385" s="48"/>
    </row>
    <row r="7386" spans="1:10" x14ac:dyDescent="0.4">
      <c r="A7386" s="88" t="s">
        <v>2269</v>
      </c>
      <c r="B7386" s="86">
        <v>2017</v>
      </c>
      <c r="C7386" s="87" t="s">
        <v>1061</v>
      </c>
      <c r="D7386" s="88" t="s">
        <v>1051</v>
      </c>
      <c r="E7386" s="88" t="s">
        <v>106</v>
      </c>
      <c r="F7386" s="89">
        <v>237735611</v>
      </c>
      <c r="G7386" s="88">
        <v>4</v>
      </c>
      <c r="H7386" s="89">
        <v>24832333</v>
      </c>
      <c r="J7386" s="48"/>
    </row>
    <row r="7387" spans="1:10" x14ac:dyDescent="0.4">
      <c r="A7387" s="88" t="s">
        <v>2269</v>
      </c>
      <c r="B7387" s="86">
        <v>2017</v>
      </c>
      <c r="C7387" s="87" t="s">
        <v>1061</v>
      </c>
      <c r="D7387" s="88" t="s">
        <v>1051</v>
      </c>
      <c r="E7387" s="88" t="s">
        <v>106</v>
      </c>
      <c r="F7387" s="89">
        <v>236546400</v>
      </c>
      <c r="G7387" s="88">
        <v>5</v>
      </c>
      <c r="H7387" s="89">
        <v>13522705</v>
      </c>
      <c r="J7387" s="48"/>
    </row>
    <row r="7388" spans="1:10" x14ac:dyDescent="0.4">
      <c r="A7388" s="88" t="s">
        <v>2268</v>
      </c>
      <c r="B7388" s="86">
        <v>2017</v>
      </c>
      <c r="C7388" s="87" t="s">
        <v>1052</v>
      </c>
      <c r="D7388" s="88" t="s">
        <v>1051</v>
      </c>
      <c r="E7388" s="88" t="s">
        <v>102</v>
      </c>
      <c r="F7388" s="89">
        <v>231497315</v>
      </c>
      <c r="G7388" s="88">
        <v>3</v>
      </c>
      <c r="H7388" s="89">
        <v>25696040</v>
      </c>
      <c r="J7388" s="48"/>
    </row>
    <row r="7389" spans="1:10" x14ac:dyDescent="0.4">
      <c r="A7389" s="88" t="s">
        <v>2267</v>
      </c>
      <c r="B7389" s="86">
        <v>2017</v>
      </c>
      <c r="C7389" s="87" t="s">
        <v>1054</v>
      </c>
      <c r="D7389" s="88" t="s">
        <v>100</v>
      </c>
      <c r="E7389" s="88" t="s">
        <v>104</v>
      </c>
      <c r="F7389" s="89">
        <v>99137725</v>
      </c>
      <c r="G7389" s="88">
        <v>2</v>
      </c>
      <c r="H7389" s="89">
        <v>29875240</v>
      </c>
      <c r="J7389" s="48"/>
    </row>
    <row r="7390" spans="1:10" x14ac:dyDescent="0.4">
      <c r="A7390" s="88" t="s">
        <v>2266</v>
      </c>
      <c r="B7390" s="86">
        <v>2017</v>
      </c>
      <c r="C7390" s="87" t="s">
        <v>1054</v>
      </c>
      <c r="D7390" s="88" t="s">
        <v>1051</v>
      </c>
      <c r="E7390" s="88" t="s">
        <v>102</v>
      </c>
      <c r="F7390" s="89">
        <v>243423019</v>
      </c>
      <c r="G7390" s="88">
        <v>2</v>
      </c>
      <c r="H7390" s="89">
        <v>21937730</v>
      </c>
      <c r="J7390" s="48"/>
    </row>
    <row r="7391" spans="1:10" x14ac:dyDescent="0.4">
      <c r="A7391" s="88" t="s">
        <v>2266</v>
      </c>
      <c r="B7391" s="86">
        <v>2017</v>
      </c>
      <c r="C7391" s="87" t="s">
        <v>1054</v>
      </c>
      <c r="D7391" s="88" t="s">
        <v>1051</v>
      </c>
      <c r="E7391" s="88" t="s">
        <v>102</v>
      </c>
      <c r="F7391" s="89">
        <v>227668125</v>
      </c>
      <c r="G7391" s="88">
        <v>5</v>
      </c>
      <c r="H7391" s="89">
        <v>27959789</v>
      </c>
      <c r="J7391" s="48"/>
    </row>
    <row r="7392" spans="1:10" x14ac:dyDescent="0.4">
      <c r="A7392" s="88" t="s">
        <v>2265</v>
      </c>
      <c r="B7392" s="86">
        <v>2017</v>
      </c>
      <c r="C7392" s="87" t="s">
        <v>1061</v>
      </c>
      <c r="D7392" s="88" t="s">
        <v>100</v>
      </c>
      <c r="E7392" s="88" t="s">
        <v>96</v>
      </c>
      <c r="F7392" s="89">
        <v>209269042</v>
      </c>
      <c r="G7392" s="88">
        <v>5</v>
      </c>
      <c r="H7392" s="89">
        <v>27556249</v>
      </c>
      <c r="J7392" s="48"/>
    </row>
    <row r="7393" spans="1:10" x14ac:dyDescent="0.4">
      <c r="A7393" s="88" t="s">
        <v>2265</v>
      </c>
      <c r="B7393" s="86">
        <v>2016</v>
      </c>
      <c r="C7393" s="87" t="s">
        <v>1061</v>
      </c>
      <c r="D7393" s="88" t="s">
        <v>100</v>
      </c>
      <c r="E7393" s="88" t="s">
        <v>96</v>
      </c>
      <c r="F7393" s="89">
        <v>107091457</v>
      </c>
      <c r="G7393" s="88">
        <v>2</v>
      </c>
      <c r="H7393" s="89">
        <v>16135405</v>
      </c>
      <c r="J7393" s="48"/>
    </row>
    <row r="7394" spans="1:10" x14ac:dyDescent="0.4">
      <c r="A7394" s="88" t="s">
        <v>2264</v>
      </c>
      <c r="B7394" s="86">
        <v>2016</v>
      </c>
      <c r="C7394" s="87" t="s">
        <v>1054</v>
      </c>
      <c r="D7394" s="88" t="s">
        <v>1051</v>
      </c>
      <c r="E7394" s="88" t="s">
        <v>96</v>
      </c>
      <c r="F7394" s="89">
        <v>229903538</v>
      </c>
      <c r="G7394" s="88">
        <v>3</v>
      </c>
      <c r="H7394" s="89">
        <v>13608205</v>
      </c>
      <c r="J7394" s="48"/>
    </row>
    <row r="7395" spans="1:10" x14ac:dyDescent="0.4">
      <c r="A7395" s="88" t="s">
        <v>2264</v>
      </c>
      <c r="B7395" s="86">
        <v>2016</v>
      </c>
      <c r="C7395" s="87" t="s">
        <v>1054</v>
      </c>
      <c r="D7395" s="88" t="s">
        <v>1051</v>
      </c>
      <c r="E7395" s="88" t="s">
        <v>96</v>
      </c>
      <c r="F7395" s="89">
        <v>130793824</v>
      </c>
      <c r="G7395" s="88">
        <v>1</v>
      </c>
      <c r="H7395" s="89">
        <v>26336601</v>
      </c>
      <c r="J7395" s="48"/>
    </row>
    <row r="7396" spans="1:10" x14ac:dyDescent="0.4">
      <c r="A7396" s="88" t="s">
        <v>2264</v>
      </c>
      <c r="B7396" s="86">
        <v>2015</v>
      </c>
      <c r="C7396" s="87" t="s">
        <v>1054</v>
      </c>
      <c r="D7396" s="88" t="s">
        <v>1051</v>
      </c>
      <c r="E7396" s="88" t="s">
        <v>96</v>
      </c>
      <c r="F7396" s="89">
        <v>125402201</v>
      </c>
      <c r="G7396" s="88">
        <v>5</v>
      </c>
      <c r="H7396" s="89">
        <v>25021609</v>
      </c>
      <c r="J7396" s="48"/>
    </row>
    <row r="7397" spans="1:10" x14ac:dyDescent="0.4">
      <c r="A7397" s="88" t="s">
        <v>2263</v>
      </c>
      <c r="B7397" s="86">
        <v>2014</v>
      </c>
      <c r="C7397" s="87" t="s">
        <v>1054</v>
      </c>
      <c r="D7397" s="88" t="s">
        <v>1064</v>
      </c>
      <c r="E7397" s="88" t="s">
        <v>102</v>
      </c>
      <c r="F7397" s="89">
        <v>206888950</v>
      </c>
      <c r="G7397" s="88">
        <v>4</v>
      </c>
      <c r="H7397" s="89">
        <v>21811461</v>
      </c>
      <c r="J7397" s="48"/>
    </row>
    <row r="7398" spans="1:10" x14ac:dyDescent="0.4">
      <c r="A7398" s="88" t="s">
        <v>2262</v>
      </c>
      <c r="B7398" s="86">
        <v>2016</v>
      </c>
      <c r="C7398" s="87" t="s">
        <v>1052</v>
      </c>
      <c r="D7398" s="88" t="s">
        <v>1064</v>
      </c>
      <c r="E7398" s="88" t="s">
        <v>106</v>
      </c>
      <c r="F7398" s="89">
        <v>211955089</v>
      </c>
      <c r="G7398" s="88">
        <v>5</v>
      </c>
      <c r="H7398" s="89">
        <v>26181354</v>
      </c>
      <c r="J7398" s="48"/>
    </row>
    <row r="7399" spans="1:10" x14ac:dyDescent="0.4">
      <c r="A7399" s="88" t="s">
        <v>2262</v>
      </c>
      <c r="B7399" s="86">
        <v>2016</v>
      </c>
      <c r="C7399" s="87" t="s">
        <v>1052</v>
      </c>
      <c r="D7399" s="88" t="s">
        <v>1064</v>
      </c>
      <c r="E7399" s="88" t="s">
        <v>106</v>
      </c>
      <c r="F7399" s="89">
        <v>151152835</v>
      </c>
      <c r="G7399" s="88">
        <v>4</v>
      </c>
      <c r="H7399" s="89">
        <v>23737017</v>
      </c>
      <c r="J7399" s="48"/>
    </row>
    <row r="7400" spans="1:10" x14ac:dyDescent="0.4">
      <c r="A7400" s="88" t="s">
        <v>2261</v>
      </c>
      <c r="B7400" s="86">
        <v>2015</v>
      </c>
      <c r="C7400" s="87" t="s">
        <v>1052</v>
      </c>
      <c r="D7400" s="88" t="s">
        <v>100</v>
      </c>
      <c r="E7400" s="88" t="s">
        <v>96</v>
      </c>
      <c r="F7400" s="89">
        <v>120638498</v>
      </c>
      <c r="G7400" s="88">
        <v>2</v>
      </c>
      <c r="H7400" s="89">
        <v>30400338</v>
      </c>
      <c r="J7400" s="48"/>
    </row>
    <row r="7401" spans="1:10" x14ac:dyDescent="0.4">
      <c r="A7401" s="88" t="s">
        <v>2261</v>
      </c>
      <c r="B7401" s="86">
        <v>2015</v>
      </c>
      <c r="C7401" s="87" t="s">
        <v>1052</v>
      </c>
      <c r="D7401" s="88" t="s">
        <v>100</v>
      </c>
      <c r="E7401" s="88" t="s">
        <v>96</v>
      </c>
      <c r="F7401" s="89">
        <v>161611660</v>
      </c>
      <c r="G7401" s="88">
        <v>2</v>
      </c>
      <c r="H7401" s="89">
        <v>22295598</v>
      </c>
      <c r="J7401" s="48"/>
    </row>
    <row r="7402" spans="1:10" x14ac:dyDescent="0.4">
      <c r="A7402" s="88" t="s">
        <v>2261</v>
      </c>
      <c r="B7402" s="86">
        <v>2017</v>
      </c>
      <c r="C7402" s="87" t="s">
        <v>1052</v>
      </c>
      <c r="D7402" s="88" t="s">
        <v>100</v>
      </c>
      <c r="E7402" s="88" t="s">
        <v>96</v>
      </c>
      <c r="F7402" s="89">
        <v>249788118</v>
      </c>
      <c r="G7402" s="88">
        <v>1</v>
      </c>
      <c r="H7402" s="89">
        <v>27107756</v>
      </c>
      <c r="J7402" s="48"/>
    </row>
    <row r="7403" spans="1:10" x14ac:dyDescent="0.4">
      <c r="A7403" s="88" t="s">
        <v>2260</v>
      </c>
      <c r="B7403" s="86">
        <v>2017</v>
      </c>
      <c r="C7403" s="87" t="s">
        <v>1061</v>
      </c>
      <c r="D7403" s="88" t="s">
        <v>1064</v>
      </c>
      <c r="E7403" s="88" t="s">
        <v>106</v>
      </c>
      <c r="F7403" s="89">
        <v>92297183</v>
      </c>
      <c r="G7403" s="88">
        <v>3</v>
      </c>
      <c r="H7403" s="89">
        <v>33546114</v>
      </c>
      <c r="J7403" s="48"/>
    </row>
    <row r="7404" spans="1:10" x14ac:dyDescent="0.4">
      <c r="A7404" s="88" t="s">
        <v>2260</v>
      </c>
      <c r="B7404" s="86">
        <v>2015</v>
      </c>
      <c r="C7404" s="87" t="s">
        <v>1061</v>
      </c>
      <c r="D7404" s="88" t="s">
        <v>1064</v>
      </c>
      <c r="E7404" s="88" t="s">
        <v>106</v>
      </c>
      <c r="F7404" s="89">
        <v>104405266</v>
      </c>
      <c r="G7404" s="88">
        <v>2</v>
      </c>
      <c r="H7404" s="89">
        <v>22111406</v>
      </c>
      <c r="J7404" s="48"/>
    </row>
    <row r="7405" spans="1:10" x14ac:dyDescent="0.4">
      <c r="A7405" s="88" t="s">
        <v>2260</v>
      </c>
      <c r="B7405" s="86">
        <v>2015</v>
      </c>
      <c r="C7405" s="87" t="s">
        <v>1061</v>
      </c>
      <c r="D7405" s="88" t="s">
        <v>1064</v>
      </c>
      <c r="E7405" s="88" t="s">
        <v>106</v>
      </c>
      <c r="F7405" s="89">
        <v>109326615</v>
      </c>
      <c r="G7405" s="88">
        <v>4</v>
      </c>
      <c r="H7405" s="89">
        <v>29455982</v>
      </c>
      <c r="J7405" s="48"/>
    </row>
    <row r="7406" spans="1:10" x14ac:dyDescent="0.4">
      <c r="A7406" s="88" t="s">
        <v>2259</v>
      </c>
      <c r="B7406" s="86">
        <v>2015</v>
      </c>
      <c r="C7406" s="87" t="s">
        <v>1052</v>
      </c>
      <c r="D7406" s="88" t="s">
        <v>1051</v>
      </c>
      <c r="E7406" s="88" t="s">
        <v>104</v>
      </c>
      <c r="F7406" s="89">
        <v>93926243</v>
      </c>
      <c r="G7406" s="88">
        <v>3</v>
      </c>
      <c r="H7406" s="89">
        <v>22208426</v>
      </c>
      <c r="J7406" s="48"/>
    </row>
    <row r="7407" spans="1:10" x14ac:dyDescent="0.4">
      <c r="A7407" s="88" t="s">
        <v>2259</v>
      </c>
      <c r="B7407" s="86">
        <v>2014</v>
      </c>
      <c r="C7407" s="87" t="s">
        <v>1052</v>
      </c>
      <c r="D7407" s="88" t="s">
        <v>1051</v>
      </c>
      <c r="E7407" s="88" t="s">
        <v>104</v>
      </c>
      <c r="F7407" s="89">
        <v>131259120</v>
      </c>
      <c r="G7407" s="88">
        <v>3</v>
      </c>
      <c r="H7407" s="89">
        <v>32824870</v>
      </c>
      <c r="J7407" s="48"/>
    </row>
    <row r="7408" spans="1:10" x14ac:dyDescent="0.4">
      <c r="A7408" s="88" t="s">
        <v>2259</v>
      </c>
      <c r="B7408" s="86">
        <v>2014</v>
      </c>
      <c r="C7408" s="87" t="s">
        <v>1052</v>
      </c>
      <c r="D7408" s="88" t="s">
        <v>1051</v>
      </c>
      <c r="E7408" s="88" t="s">
        <v>104</v>
      </c>
      <c r="F7408" s="89">
        <v>229465918</v>
      </c>
      <c r="G7408" s="88">
        <v>4</v>
      </c>
      <c r="H7408" s="89">
        <v>20164479</v>
      </c>
      <c r="J7408" s="48"/>
    </row>
    <row r="7409" spans="1:10" x14ac:dyDescent="0.4">
      <c r="A7409" s="88" t="s">
        <v>2259</v>
      </c>
      <c r="B7409" s="86">
        <v>2017</v>
      </c>
      <c r="C7409" s="87" t="s">
        <v>1052</v>
      </c>
      <c r="D7409" s="88" t="s">
        <v>1051</v>
      </c>
      <c r="E7409" s="88" t="s">
        <v>104</v>
      </c>
      <c r="F7409" s="89">
        <v>111089531</v>
      </c>
      <c r="G7409" s="88">
        <v>3</v>
      </c>
      <c r="H7409" s="89">
        <v>11482815</v>
      </c>
      <c r="J7409" s="48"/>
    </row>
    <row r="7410" spans="1:10" x14ac:dyDescent="0.4">
      <c r="A7410" s="88" t="s">
        <v>2259</v>
      </c>
      <c r="B7410" s="86">
        <v>2017</v>
      </c>
      <c r="C7410" s="87" t="s">
        <v>1052</v>
      </c>
      <c r="D7410" s="88" t="s">
        <v>1051</v>
      </c>
      <c r="E7410" s="88" t="s">
        <v>104</v>
      </c>
      <c r="F7410" s="89">
        <v>243237577</v>
      </c>
      <c r="G7410" s="88">
        <v>2</v>
      </c>
      <c r="H7410" s="89">
        <v>29587176</v>
      </c>
      <c r="J7410" s="48"/>
    </row>
    <row r="7411" spans="1:10" x14ac:dyDescent="0.4">
      <c r="A7411" s="88" t="s">
        <v>2258</v>
      </c>
      <c r="B7411" s="86">
        <v>2014</v>
      </c>
      <c r="C7411" s="87" t="s">
        <v>1054</v>
      </c>
      <c r="D7411" s="88" t="s">
        <v>100</v>
      </c>
      <c r="E7411" s="88" t="s">
        <v>102</v>
      </c>
      <c r="F7411" s="89">
        <v>138604776</v>
      </c>
      <c r="G7411" s="88">
        <v>3</v>
      </c>
      <c r="H7411" s="89">
        <v>15762816</v>
      </c>
      <c r="J7411" s="48"/>
    </row>
    <row r="7412" spans="1:10" x14ac:dyDescent="0.4">
      <c r="A7412" s="88" t="s">
        <v>2258</v>
      </c>
      <c r="B7412" s="86">
        <v>2014</v>
      </c>
      <c r="C7412" s="87" t="s">
        <v>1054</v>
      </c>
      <c r="D7412" s="88" t="s">
        <v>100</v>
      </c>
      <c r="E7412" s="88" t="s">
        <v>102</v>
      </c>
      <c r="F7412" s="89">
        <v>244007442</v>
      </c>
      <c r="G7412" s="88">
        <v>2</v>
      </c>
      <c r="H7412" s="89">
        <v>23461342</v>
      </c>
      <c r="J7412" s="48"/>
    </row>
    <row r="7413" spans="1:10" x14ac:dyDescent="0.4">
      <c r="A7413" s="88" t="s">
        <v>2258</v>
      </c>
      <c r="B7413" s="86">
        <v>2017</v>
      </c>
      <c r="C7413" s="87" t="s">
        <v>1054</v>
      </c>
      <c r="D7413" s="88" t="s">
        <v>100</v>
      </c>
      <c r="E7413" s="88" t="s">
        <v>102</v>
      </c>
      <c r="F7413" s="89">
        <v>154217176</v>
      </c>
      <c r="G7413" s="88">
        <v>3</v>
      </c>
      <c r="H7413" s="89">
        <v>10749045</v>
      </c>
      <c r="J7413" s="48"/>
    </row>
    <row r="7414" spans="1:10" x14ac:dyDescent="0.4">
      <c r="A7414" s="88" t="s">
        <v>2258</v>
      </c>
      <c r="B7414" s="86">
        <v>2014</v>
      </c>
      <c r="C7414" s="87" t="s">
        <v>1054</v>
      </c>
      <c r="D7414" s="88" t="s">
        <v>100</v>
      </c>
      <c r="E7414" s="88" t="s">
        <v>102</v>
      </c>
      <c r="F7414" s="89">
        <v>143394232</v>
      </c>
      <c r="G7414" s="88">
        <v>4</v>
      </c>
      <c r="H7414" s="89">
        <v>27506532</v>
      </c>
      <c r="J7414" s="48"/>
    </row>
    <row r="7415" spans="1:10" x14ac:dyDescent="0.4">
      <c r="A7415" s="88" t="s">
        <v>2257</v>
      </c>
      <c r="B7415" s="86">
        <v>2016</v>
      </c>
      <c r="C7415" s="87" t="s">
        <v>1061</v>
      </c>
      <c r="D7415" s="88" t="s">
        <v>1064</v>
      </c>
      <c r="E7415" s="88" t="s">
        <v>96</v>
      </c>
      <c r="F7415" s="89">
        <v>228310184</v>
      </c>
      <c r="G7415" s="88">
        <v>3</v>
      </c>
      <c r="H7415" s="89">
        <v>31141188</v>
      </c>
      <c r="J7415" s="48"/>
    </row>
    <row r="7416" spans="1:10" x14ac:dyDescent="0.4">
      <c r="A7416" s="88" t="s">
        <v>2257</v>
      </c>
      <c r="B7416" s="86">
        <v>2016</v>
      </c>
      <c r="C7416" s="87" t="s">
        <v>1061</v>
      </c>
      <c r="D7416" s="88" t="s">
        <v>1064</v>
      </c>
      <c r="E7416" s="88" t="s">
        <v>96</v>
      </c>
      <c r="F7416" s="89">
        <v>104072125</v>
      </c>
      <c r="G7416" s="88">
        <v>3</v>
      </c>
      <c r="H7416" s="89">
        <v>17370786</v>
      </c>
      <c r="J7416" s="48"/>
    </row>
    <row r="7417" spans="1:10" x14ac:dyDescent="0.4">
      <c r="A7417" s="88" t="s">
        <v>2257</v>
      </c>
      <c r="B7417" s="86">
        <v>2016</v>
      </c>
      <c r="C7417" s="87" t="s">
        <v>1061</v>
      </c>
      <c r="D7417" s="88" t="s">
        <v>1064</v>
      </c>
      <c r="E7417" s="88" t="s">
        <v>96</v>
      </c>
      <c r="F7417" s="89">
        <v>105856713</v>
      </c>
      <c r="G7417" s="88">
        <v>3</v>
      </c>
      <c r="H7417" s="89">
        <v>13144464</v>
      </c>
      <c r="J7417" s="48"/>
    </row>
    <row r="7418" spans="1:10" x14ac:dyDescent="0.4">
      <c r="A7418" s="88" t="s">
        <v>2256</v>
      </c>
      <c r="B7418" s="86">
        <v>2015</v>
      </c>
      <c r="C7418" s="87" t="s">
        <v>1054</v>
      </c>
      <c r="D7418" s="88" t="s">
        <v>100</v>
      </c>
      <c r="E7418" s="88" t="s">
        <v>96</v>
      </c>
      <c r="F7418" s="89">
        <v>191562619</v>
      </c>
      <c r="G7418" s="88">
        <v>2</v>
      </c>
      <c r="H7418" s="89">
        <v>32644738</v>
      </c>
      <c r="J7418" s="48"/>
    </row>
    <row r="7419" spans="1:10" x14ac:dyDescent="0.4">
      <c r="A7419" s="88" t="s">
        <v>2255</v>
      </c>
      <c r="B7419" s="86">
        <v>2015</v>
      </c>
      <c r="C7419" s="87" t="s">
        <v>1054</v>
      </c>
      <c r="D7419" s="88" t="s">
        <v>1051</v>
      </c>
      <c r="E7419" s="88" t="s">
        <v>104</v>
      </c>
      <c r="F7419" s="89">
        <v>179071742</v>
      </c>
      <c r="G7419" s="88">
        <v>5</v>
      </c>
      <c r="H7419" s="89">
        <v>28083397</v>
      </c>
      <c r="J7419" s="48"/>
    </row>
    <row r="7420" spans="1:10" x14ac:dyDescent="0.4">
      <c r="A7420" s="88" t="s">
        <v>2254</v>
      </c>
      <c r="B7420" s="86">
        <v>2015</v>
      </c>
      <c r="C7420" s="87" t="s">
        <v>1061</v>
      </c>
      <c r="D7420" s="88" t="s">
        <v>100</v>
      </c>
      <c r="E7420" s="88" t="s">
        <v>96</v>
      </c>
      <c r="F7420" s="89">
        <v>155455139</v>
      </c>
      <c r="G7420" s="88">
        <v>3</v>
      </c>
      <c r="H7420" s="89">
        <v>32199029</v>
      </c>
      <c r="J7420" s="48"/>
    </row>
    <row r="7421" spans="1:10" x14ac:dyDescent="0.4">
      <c r="A7421" s="88" t="s">
        <v>2254</v>
      </c>
      <c r="B7421" s="86">
        <v>2015</v>
      </c>
      <c r="C7421" s="87" t="s">
        <v>1061</v>
      </c>
      <c r="D7421" s="88" t="s">
        <v>100</v>
      </c>
      <c r="E7421" s="88" t="s">
        <v>96</v>
      </c>
      <c r="F7421" s="89">
        <v>246628867</v>
      </c>
      <c r="G7421" s="88">
        <v>1</v>
      </c>
      <c r="H7421" s="89">
        <v>15577282</v>
      </c>
      <c r="J7421" s="48"/>
    </row>
    <row r="7422" spans="1:10" x14ac:dyDescent="0.4">
      <c r="A7422" s="88" t="s">
        <v>2253</v>
      </c>
      <c r="B7422" s="86">
        <v>2015</v>
      </c>
      <c r="C7422" s="87" t="s">
        <v>1054</v>
      </c>
      <c r="D7422" s="88" t="s">
        <v>100</v>
      </c>
      <c r="E7422" s="88" t="s">
        <v>102</v>
      </c>
      <c r="F7422" s="89">
        <v>118680551</v>
      </c>
      <c r="G7422" s="88">
        <v>2</v>
      </c>
      <c r="H7422" s="89">
        <v>11056512</v>
      </c>
      <c r="J7422" s="48"/>
    </row>
    <row r="7423" spans="1:10" x14ac:dyDescent="0.4">
      <c r="A7423" s="88" t="s">
        <v>2253</v>
      </c>
      <c r="B7423" s="86">
        <v>2015</v>
      </c>
      <c r="C7423" s="87" t="s">
        <v>1054</v>
      </c>
      <c r="D7423" s="88" t="s">
        <v>100</v>
      </c>
      <c r="E7423" s="88" t="s">
        <v>102</v>
      </c>
      <c r="F7423" s="89">
        <v>95689080</v>
      </c>
      <c r="G7423" s="88">
        <v>2</v>
      </c>
      <c r="H7423" s="89">
        <v>22136353</v>
      </c>
      <c r="J7423" s="48"/>
    </row>
    <row r="7424" spans="1:10" x14ac:dyDescent="0.4">
      <c r="A7424" s="88" t="s">
        <v>2252</v>
      </c>
      <c r="B7424" s="86">
        <v>2015</v>
      </c>
      <c r="C7424" s="87" t="s">
        <v>1061</v>
      </c>
      <c r="D7424" s="88" t="s">
        <v>1051</v>
      </c>
      <c r="E7424" s="88" t="s">
        <v>106</v>
      </c>
      <c r="F7424" s="89">
        <v>197250348</v>
      </c>
      <c r="G7424" s="88">
        <v>5</v>
      </c>
      <c r="H7424" s="89">
        <v>21806721</v>
      </c>
      <c r="J7424" s="48"/>
    </row>
    <row r="7425" spans="1:10" x14ac:dyDescent="0.4">
      <c r="A7425" s="88" t="s">
        <v>2252</v>
      </c>
      <c r="B7425" s="86">
        <v>2017</v>
      </c>
      <c r="C7425" s="87" t="s">
        <v>1061</v>
      </c>
      <c r="D7425" s="88" t="s">
        <v>1051</v>
      </c>
      <c r="E7425" s="88" t="s">
        <v>106</v>
      </c>
      <c r="F7425" s="89">
        <v>204765091</v>
      </c>
      <c r="G7425" s="88">
        <v>1</v>
      </c>
      <c r="H7425" s="89">
        <v>30738035</v>
      </c>
      <c r="J7425" s="48"/>
    </row>
    <row r="7426" spans="1:10" x14ac:dyDescent="0.4">
      <c r="A7426" s="88" t="s">
        <v>2251</v>
      </c>
      <c r="B7426" s="86">
        <v>2014</v>
      </c>
      <c r="C7426" s="87" t="s">
        <v>1054</v>
      </c>
      <c r="D7426" s="88" t="s">
        <v>100</v>
      </c>
      <c r="E7426" s="88" t="s">
        <v>104</v>
      </c>
      <c r="F7426" s="89">
        <v>105148899</v>
      </c>
      <c r="G7426" s="88">
        <v>2</v>
      </c>
      <c r="H7426" s="89">
        <v>10923019</v>
      </c>
      <c r="J7426" s="48"/>
    </row>
    <row r="7427" spans="1:10" x14ac:dyDescent="0.4">
      <c r="A7427" s="88" t="s">
        <v>2250</v>
      </c>
      <c r="B7427" s="86">
        <v>2014</v>
      </c>
      <c r="C7427" s="87" t="s">
        <v>1052</v>
      </c>
      <c r="D7427" s="88" t="s">
        <v>1051</v>
      </c>
      <c r="E7427" s="88" t="s">
        <v>96</v>
      </c>
      <c r="F7427" s="89">
        <v>135085101</v>
      </c>
      <c r="G7427" s="88">
        <v>1</v>
      </c>
      <c r="H7427" s="89">
        <v>21684017</v>
      </c>
      <c r="J7427" s="48"/>
    </row>
    <row r="7428" spans="1:10" x14ac:dyDescent="0.4">
      <c r="A7428" s="88" t="s">
        <v>2250</v>
      </c>
      <c r="B7428" s="86">
        <v>2014</v>
      </c>
      <c r="C7428" s="87" t="s">
        <v>1052</v>
      </c>
      <c r="D7428" s="88" t="s">
        <v>1051</v>
      </c>
      <c r="E7428" s="88" t="s">
        <v>96</v>
      </c>
      <c r="F7428" s="89">
        <v>118781712</v>
      </c>
      <c r="G7428" s="88">
        <v>2</v>
      </c>
      <c r="H7428" s="89">
        <v>21558292</v>
      </c>
      <c r="J7428" s="48"/>
    </row>
    <row r="7429" spans="1:10" x14ac:dyDescent="0.4">
      <c r="A7429" s="88" t="s">
        <v>2249</v>
      </c>
      <c r="B7429" s="86">
        <v>2014</v>
      </c>
      <c r="C7429" s="87" t="s">
        <v>1070</v>
      </c>
      <c r="D7429" s="88" t="s">
        <v>1064</v>
      </c>
      <c r="E7429" s="88" t="s">
        <v>96</v>
      </c>
      <c r="F7429" s="89">
        <v>151472812</v>
      </c>
      <c r="G7429" s="88">
        <v>1</v>
      </c>
      <c r="H7429" s="89">
        <v>13777009</v>
      </c>
      <c r="J7429" s="48"/>
    </row>
    <row r="7430" spans="1:10" x14ac:dyDescent="0.4">
      <c r="A7430" s="88" t="s">
        <v>2249</v>
      </c>
      <c r="B7430" s="86">
        <v>2014</v>
      </c>
      <c r="C7430" s="87" t="s">
        <v>1070</v>
      </c>
      <c r="D7430" s="88" t="s">
        <v>1064</v>
      </c>
      <c r="E7430" s="88" t="s">
        <v>96</v>
      </c>
      <c r="F7430" s="89">
        <v>241887255</v>
      </c>
      <c r="G7430" s="88">
        <v>3</v>
      </c>
      <c r="H7430" s="89">
        <v>33694816</v>
      </c>
      <c r="J7430" s="48"/>
    </row>
    <row r="7431" spans="1:10" x14ac:dyDescent="0.4">
      <c r="A7431" s="88" t="s">
        <v>2248</v>
      </c>
      <c r="B7431" s="86">
        <v>2014</v>
      </c>
      <c r="C7431" s="87" t="s">
        <v>1061</v>
      </c>
      <c r="D7431" s="88" t="s">
        <v>1064</v>
      </c>
      <c r="E7431" s="88" t="s">
        <v>102</v>
      </c>
      <c r="F7431" s="89">
        <v>205212870</v>
      </c>
      <c r="G7431" s="88">
        <v>2</v>
      </c>
      <c r="H7431" s="89">
        <v>29456882</v>
      </c>
      <c r="J7431" s="48"/>
    </row>
    <row r="7432" spans="1:10" x14ac:dyDescent="0.4">
      <c r="A7432" s="88" t="s">
        <v>2247</v>
      </c>
      <c r="B7432" s="86">
        <v>2015</v>
      </c>
      <c r="C7432" s="87" t="s">
        <v>1054</v>
      </c>
      <c r="D7432" s="88" t="s">
        <v>100</v>
      </c>
      <c r="E7432" s="88" t="s">
        <v>106</v>
      </c>
      <c r="F7432" s="89">
        <v>209333550</v>
      </c>
      <c r="G7432" s="88">
        <v>4</v>
      </c>
      <c r="H7432" s="89">
        <v>32915877</v>
      </c>
      <c r="J7432" s="48"/>
    </row>
    <row r="7433" spans="1:10" x14ac:dyDescent="0.4">
      <c r="A7433" s="88" t="s">
        <v>2246</v>
      </c>
      <c r="B7433" s="86">
        <v>2015</v>
      </c>
      <c r="C7433" s="87" t="s">
        <v>1054</v>
      </c>
      <c r="D7433" s="88" t="s">
        <v>1051</v>
      </c>
      <c r="E7433" s="88" t="s">
        <v>106</v>
      </c>
      <c r="F7433" s="89">
        <v>97209605</v>
      </c>
      <c r="G7433" s="88">
        <v>1</v>
      </c>
      <c r="H7433" s="89">
        <v>31701663</v>
      </c>
      <c r="J7433" s="48"/>
    </row>
    <row r="7434" spans="1:10" x14ac:dyDescent="0.4">
      <c r="A7434" s="88" t="s">
        <v>2246</v>
      </c>
      <c r="B7434" s="86">
        <v>2015</v>
      </c>
      <c r="C7434" s="87" t="s">
        <v>1054</v>
      </c>
      <c r="D7434" s="88" t="s">
        <v>1051</v>
      </c>
      <c r="E7434" s="88" t="s">
        <v>106</v>
      </c>
      <c r="F7434" s="89">
        <v>173238683</v>
      </c>
      <c r="G7434" s="88">
        <v>4</v>
      </c>
      <c r="H7434" s="89">
        <v>24023183</v>
      </c>
      <c r="J7434" s="48"/>
    </row>
    <row r="7435" spans="1:10" x14ac:dyDescent="0.4">
      <c r="A7435" s="88" t="s">
        <v>2245</v>
      </c>
      <c r="B7435" s="86">
        <v>2015</v>
      </c>
      <c r="C7435" s="87" t="s">
        <v>1054</v>
      </c>
      <c r="D7435" s="88" t="s">
        <v>1051</v>
      </c>
      <c r="E7435" s="88" t="s">
        <v>104</v>
      </c>
      <c r="F7435" s="89">
        <v>212140981</v>
      </c>
      <c r="G7435" s="88">
        <v>1</v>
      </c>
      <c r="H7435" s="89">
        <v>31519810</v>
      </c>
      <c r="J7435" s="48"/>
    </row>
    <row r="7436" spans="1:10" x14ac:dyDescent="0.4">
      <c r="A7436" s="88" t="s">
        <v>2244</v>
      </c>
      <c r="B7436" s="86">
        <v>2016</v>
      </c>
      <c r="C7436" s="87" t="s">
        <v>1054</v>
      </c>
      <c r="D7436" s="88" t="s">
        <v>100</v>
      </c>
      <c r="E7436" s="88" t="s">
        <v>104</v>
      </c>
      <c r="F7436" s="89">
        <v>107714623</v>
      </c>
      <c r="G7436" s="88">
        <v>5</v>
      </c>
      <c r="H7436" s="89">
        <v>13828997</v>
      </c>
      <c r="J7436" s="48"/>
    </row>
    <row r="7437" spans="1:10" x14ac:dyDescent="0.4">
      <c r="A7437" s="88" t="s">
        <v>2243</v>
      </c>
      <c r="B7437" s="86">
        <v>2016</v>
      </c>
      <c r="C7437" s="87" t="s">
        <v>1054</v>
      </c>
      <c r="D7437" s="88" t="s">
        <v>1064</v>
      </c>
      <c r="E7437" s="88" t="s">
        <v>102</v>
      </c>
      <c r="F7437" s="89">
        <v>96786212</v>
      </c>
      <c r="G7437" s="88">
        <v>1</v>
      </c>
      <c r="H7437" s="89">
        <v>16572574</v>
      </c>
      <c r="J7437" s="48"/>
    </row>
    <row r="7438" spans="1:10" x14ac:dyDescent="0.4">
      <c r="A7438" s="88" t="s">
        <v>2243</v>
      </c>
      <c r="B7438" s="86">
        <v>2016</v>
      </c>
      <c r="C7438" s="87" t="s">
        <v>1054</v>
      </c>
      <c r="D7438" s="88" t="s">
        <v>1064</v>
      </c>
      <c r="E7438" s="88" t="s">
        <v>102</v>
      </c>
      <c r="F7438" s="89">
        <v>196750938</v>
      </c>
      <c r="G7438" s="88">
        <v>1</v>
      </c>
      <c r="H7438" s="89">
        <v>17511177</v>
      </c>
      <c r="J7438" s="48"/>
    </row>
    <row r="7439" spans="1:10" x14ac:dyDescent="0.4">
      <c r="A7439" s="88" t="s">
        <v>2243</v>
      </c>
      <c r="B7439" s="86">
        <v>2017</v>
      </c>
      <c r="C7439" s="87" t="s">
        <v>1054</v>
      </c>
      <c r="D7439" s="88" t="s">
        <v>1064</v>
      </c>
      <c r="E7439" s="88" t="s">
        <v>102</v>
      </c>
      <c r="F7439" s="89">
        <v>159718803</v>
      </c>
      <c r="G7439" s="88">
        <v>2</v>
      </c>
      <c r="H7439" s="89">
        <v>27313530</v>
      </c>
      <c r="J7439" s="48"/>
    </row>
    <row r="7440" spans="1:10" x14ac:dyDescent="0.4">
      <c r="A7440" s="88" t="s">
        <v>2242</v>
      </c>
      <c r="B7440" s="86">
        <v>2017</v>
      </c>
      <c r="C7440" s="87" t="s">
        <v>1052</v>
      </c>
      <c r="D7440" s="88" t="s">
        <v>1064</v>
      </c>
      <c r="E7440" s="88" t="s">
        <v>102</v>
      </c>
      <c r="F7440" s="89">
        <v>140048057</v>
      </c>
      <c r="G7440" s="88">
        <v>2</v>
      </c>
      <c r="H7440" s="89">
        <v>25839988</v>
      </c>
      <c r="J7440" s="48"/>
    </row>
    <row r="7441" spans="1:10" x14ac:dyDescent="0.4">
      <c r="A7441" s="88" t="s">
        <v>2242</v>
      </c>
      <c r="B7441" s="86">
        <v>2017</v>
      </c>
      <c r="C7441" s="87" t="s">
        <v>1052</v>
      </c>
      <c r="D7441" s="88" t="s">
        <v>1064</v>
      </c>
      <c r="E7441" s="88" t="s">
        <v>102</v>
      </c>
      <c r="F7441" s="89">
        <v>167098135</v>
      </c>
      <c r="G7441" s="88">
        <v>5</v>
      </c>
      <c r="H7441" s="89">
        <v>31443210</v>
      </c>
      <c r="J7441" s="48"/>
    </row>
    <row r="7442" spans="1:10" x14ac:dyDescent="0.4">
      <c r="A7442" s="88" t="s">
        <v>2242</v>
      </c>
      <c r="B7442" s="86">
        <v>2014</v>
      </c>
      <c r="C7442" s="87" t="s">
        <v>1052</v>
      </c>
      <c r="D7442" s="88" t="s">
        <v>1064</v>
      </c>
      <c r="E7442" s="88" t="s">
        <v>102</v>
      </c>
      <c r="F7442" s="89">
        <v>165725716</v>
      </c>
      <c r="G7442" s="88">
        <v>3</v>
      </c>
      <c r="H7442" s="89">
        <v>34788112</v>
      </c>
      <c r="J7442" s="48"/>
    </row>
    <row r="7443" spans="1:10" x14ac:dyDescent="0.4">
      <c r="A7443" s="88" t="s">
        <v>2242</v>
      </c>
      <c r="B7443" s="86">
        <v>2014</v>
      </c>
      <c r="C7443" s="87" t="s">
        <v>1052</v>
      </c>
      <c r="D7443" s="88" t="s">
        <v>1064</v>
      </c>
      <c r="E7443" s="88" t="s">
        <v>102</v>
      </c>
      <c r="F7443" s="89">
        <v>90283184</v>
      </c>
      <c r="G7443" s="88">
        <v>5</v>
      </c>
      <c r="H7443" s="89">
        <v>15825251</v>
      </c>
      <c r="J7443" s="48"/>
    </row>
    <row r="7444" spans="1:10" x14ac:dyDescent="0.4">
      <c r="A7444" s="88" t="s">
        <v>2242</v>
      </c>
      <c r="B7444" s="86">
        <v>2016</v>
      </c>
      <c r="C7444" s="87" t="s">
        <v>1052</v>
      </c>
      <c r="D7444" s="88" t="s">
        <v>1064</v>
      </c>
      <c r="E7444" s="88" t="s">
        <v>102</v>
      </c>
      <c r="F7444" s="89">
        <v>102631612</v>
      </c>
      <c r="G7444" s="88">
        <v>1</v>
      </c>
      <c r="H7444" s="89">
        <v>11262739</v>
      </c>
      <c r="J7444" s="48"/>
    </row>
    <row r="7445" spans="1:10" x14ac:dyDescent="0.4">
      <c r="A7445" s="88" t="s">
        <v>2242</v>
      </c>
      <c r="B7445" s="86">
        <v>2017</v>
      </c>
      <c r="C7445" s="87" t="s">
        <v>1052</v>
      </c>
      <c r="D7445" s="88" t="s">
        <v>1064</v>
      </c>
      <c r="E7445" s="88" t="s">
        <v>102</v>
      </c>
      <c r="F7445" s="89">
        <v>236389315</v>
      </c>
      <c r="G7445" s="88">
        <v>5</v>
      </c>
      <c r="H7445" s="89">
        <v>16476902</v>
      </c>
      <c r="J7445" s="48"/>
    </row>
    <row r="7446" spans="1:10" x14ac:dyDescent="0.4">
      <c r="A7446" s="88" t="s">
        <v>2242</v>
      </c>
      <c r="B7446" s="86">
        <v>2017</v>
      </c>
      <c r="C7446" s="87" t="s">
        <v>1052</v>
      </c>
      <c r="D7446" s="88" t="s">
        <v>1064</v>
      </c>
      <c r="E7446" s="88" t="s">
        <v>102</v>
      </c>
      <c r="F7446" s="89">
        <v>213164533</v>
      </c>
      <c r="G7446" s="88">
        <v>3</v>
      </c>
      <c r="H7446" s="89">
        <v>16148893</v>
      </c>
      <c r="J7446" s="48"/>
    </row>
    <row r="7447" spans="1:10" x14ac:dyDescent="0.4">
      <c r="A7447" s="88" t="s">
        <v>2241</v>
      </c>
      <c r="B7447" s="86">
        <v>2017</v>
      </c>
      <c r="C7447" s="87" t="s">
        <v>1052</v>
      </c>
      <c r="D7447" s="88" t="s">
        <v>1051</v>
      </c>
      <c r="E7447" s="88" t="s">
        <v>96</v>
      </c>
      <c r="F7447" s="89">
        <v>189924572</v>
      </c>
      <c r="G7447" s="88">
        <v>1</v>
      </c>
      <c r="H7447" s="89">
        <v>18548781</v>
      </c>
      <c r="J7447" s="48"/>
    </row>
    <row r="7448" spans="1:10" x14ac:dyDescent="0.4">
      <c r="A7448" s="88" t="s">
        <v>2240</v>
      </c>
      <c r="B7448" s="86">
        <v>2017</v>
      </c>
      <c r="C7448" s="87" t="s">
        <v>1070</v>
      </c>
      <c r="D7448" s="88" t="s">
        <v>1051</v>
      </c>
      <c r="E7448" s="88" t="s">
        <v>104</v>
      </c>
      <c r="F7448" s="89">
        <v>181783640</v>
      </c>
      <c r="G7448" s="88">
        <v>5</v>
      </c>
      <c r="H7448" s="89">
        <v>28602305</v>
      </c>
      <c r="J7448" s="48"/>
    </row>
    <row r="7449" spans="1:10" x14ac:dyDescent="0.4">
      <c r="A7449" s="88" t="s">
        <v>2239</v>
      </c>
      <c r="B7449" s="86">
        <v>2017</v>
      </c>
      <c r="C7449" s="87" t="s">
        <v>1054</v>
      </c>
      <c r="D7449" s="88" t="s">
        <v>1064</v>
      </c>
      <c r="E7449" s="88" t="s">
        <v>102</v>
      </c>
      <c r="F7449" s="89">
        <v>204969617</v>
      </c>
      <c r="G7449" s="88">
        <v>4</v>
      </c>
      <c r="H7449" s="89">
        <v>25485597</v>
      </c>
      <c r="J7449" s="48"/>
    </row>
    <row r="7450" spans="1:10" x14ac:dyDescent="0.4">
      <c r="A7450" s="88" t="s">
        <v>2239</v>
      </c>
      <c r="B7450" s="86">
        <v>2017</v>
      </c>
      <c r="C7450" s="87" t="s">
        <v>1054</v>
      </c>
      <c r="D7450" s="88" t="s">
        <v>1064</v>
      </c>
      <c r="E7450" s="88" t="s">
        <v>102</v>
      </c>
      <c r="F7450" s="89">
        <v>188622935</v>
      </c>
      <c r="G7450" s="88">
        <v>5</v>
      </c>
      <c r="H7450" s="89">
        <v>29109263</v>
      </c>
      <c r="J7450" s="48"/>
    </row>
    <row r="7451" spans="1:10" x14ac:dyDescent="0.4">
      <c r="A7451" s="88" t="s">
        <v>2239</v>
      </c>
      <c r="B7451" s="86">
        <v>2017</v>
      </c>
      <c r="C7451" s="87" t="s">
        <v>1054</v>
      </c>
      <c r="D7451" s="88" t="s">
        <v>1064</v>
      </c>
      <c r="E7451" s="88" t="s">
        <v>102</v>
      </c>
      <c r="F7451" s="89">
        <v>224106617</v>
      </c>
      <c r="G7451" s="88">
        <v>3</v>
      </c>
      <c r="H7451" s="89">
        <v>28681884</v>
      </c>
      <c r="J7451" s="48"/>
    </row>
    <row r="7452" spans="1:10" x14ac:dyDescent="0.4">
      <c r="A7452" s="88" t="s">
        <v>2239</v>
      </c>
      <c r="B7452" s="86">
        <v>2016</v>
      </c>
      <c r="C7452" s="87" t="s">
        <v>1054</v>
      </c>
      <c r="D7452" s="88" t="s">
        <v>1064</v>
      </c>
      <c r="E7452" s="88" t="s">
        <v>102</v>
      </c>
      <c r="F7452" s="89">
        <v>143519372</v>
      </c>
      <c r="G7452" s="88">
        <v>1</v>
      </c>
      <c r="H7452" s="89">
        <v>25931134</v>
      </c>
      <c r="J7452" s="48"/>
    </row>
    <row r="7453" spans="1:10" x14ac:dyDescent="0.4">
      <c r="A7453" s="88" t="s">
        <v>2239</v>
      </c>
      <c r="B7453" s="86">
        <v>2016</v>
      </c>
      <c r="C7453" s="87" t="s">
        <v>1054</v>
      </c>
      <c r="D7453" s="88" t="s">
        <v>1064</v>
      </c>
      <c r="E7453" s="88" t="s">
        <v>102</v>
      </c>
      <c r="F7453" s="89">
        <v>126258726</v>
      </c>
      <c r="G7453" s="88">
        <v>3</v>
      </c>
      <c r="H7453" s="89">
        <v>19551618</v>
      </c>
      <c r="J7453" s="48"/>
    </row>
    <row r="7454" spans="1:10" x14ac:dyDescent="0.4">
      <c r="A7454" s="88" t="s">
        <v>2238</v>
      </c>
      <c r="B7454" s="86">
        <v>2016</v>
      </c>
      <c r="C7454" s="87" t="s">
        <v>1061</v>
      </c>
      <c r="D7454" s="88" t="s">
        <v>1064</v>
      </c>
      <c r="E7454" s="88" t="s">
        <v>106</v>
      </c>
      <c r="F7454" s="89">
        <v>100760285</v>
      </c>
      <c r="G7454" s="88">
        <v>2</v>
      </c>
      <c r="H7454" s="89">
        <v>34836947</v>
      </c>
      <c r="J7454" s="48"/>
    </row>
    <row r="7455" spans="1:10" x14ac:dyDescent="0.4">
      <c r="A7455" s="88" t="s">
        <v>2238</v>
      </c>
      <c r="B7455" s="86">
        <v>2016</v>
      </c>
      <c r="C7455" s="87" t="s">
        <v>1061</v>
      </c>
      <c r="D7455" s="88" t="s">
        <v>1064</v>
      </c>
      <c r="E7455" s="88" t="s">
        <v>106</v>
      </c>
      <c r="F7455" s="89">
        <v>139604218</v>
      </c>
      <c r="G7455" s="88">
        <v>5</v>
      </c>
      <c r="H7455" s="89">
        <v>22434571</v>
      </c>
      <c r="J7455" s="48"/>
    </row>
    <row r="7456" spans="1:10" x14ac:dyDescent="0.4">
      <c r="A7456" s="88" t="s">
        <v>2237</v>
      </c>
      <c r="B7456" s="86">
        <v>2016</v>
      </c>
      <c r="C7456" s="87" t="s">
        <v>1054</v>
      </c>
      <c r="D7456" s="88" t="s">
        <v>1051</v>
      </c>
      <c r="E7456" s="88" t="s">
        <v>102</v>
      </c>
      <c r="F7456" s="89">
        <v>176078271</v>
      </c>
      <c r="G7456" s="88">
        <v>3</v>
      </c>
      <c r="H7456" s="89">
        <v>19313847</v>
      </c>
      <c r="J7456" s="48"/>
    </row>
    <row r="7457" spans="1:10" x14ac:dyDescent="0.4">
      <c r="A7457" s="88" t="s">
        <v>2237</v>
      </c>
      <c r="B7457" s="86">
        <v>2017</v>
      </c>
      <c r="C7457" s="87" t="s">
        <v>1054</v>
      </c>
      <c r="D7457" s="88" t="s">
        <v>1051</v>
      </c>
      <c r="E7457" s="88" t="s">
        <v>102</v>
      </c>
      <c r="F7457" s="89">
        <v>130596931</v>
      </c>
      <c r="G7457" s="88">
        <v>3</v>
      </c>
      <c r="H7457" s="89">
        <v>28638811</v>
      </c>
      <c r="J7457" s="48"/>
    </row>
    <row r="7458" spans="1:10" x14ac:dyDescent="0.4">
      <c r="A7458" s="88" t="s">
        <v>2236</v>
      </c>
      <c r="B7458" s="86">
        <v>2014</v>
      </c>
      <c r="C7458" s="87" t="s">
        <v>1054</v>
      </c>
      <c r="D7458" s="88" t="s">
        <v>100</v>
      </c>
      <c r="E7458" s="88" t="s">
        <v>106</v>
      </c>
      <c r="F7458" s="89">
        <v>211947683</v>
      </c>
      <c r="G7458" s="88">
        <v>4</v>
      </c>
      <c r="H7458" s="89">
        <v>32701024</v>
      </c>
      <c r="J7458" s="48"/>
    </row>
    <row r="7459" spans="1:10" x14ac:dyDescent="0.4">
      <c r="A7459" s="88" t="s">
        <v>2236</v>
      </c>
      <c r="B7459" s="86">
        <v>2014</v>
      </c>
      <c r="C7459" s="87" t="s">
        <v>1054</v>
      </c>
      <c r="D7459" s="88" t="s">
        <v>100</v>
      </c>
      <c r="E7459" s="88" t="s">
        <v>106</v>
      </c>
      <c r="F7459" s="89">
        <v>212995116</v>
      </c>
      <c r="G7459" s="88">
        <v>4</v>
      </c>
      <c r="H7459" s="89">
        <v>15195596</v>
      </c>
      <c r="J7459" s="48"/>
    </row>
    <row r="7460" spans="1:10" x14ac:dyDescent="0.4">
      <c r="A7460" s="88" t="s">
        <v>2236</v>
      </c>
      <c r="B7460" s="86">
        <v>2015</v>
      </c>
      <c r="C7460" s="87" t="s">
        <v>1054</v>
      </c>
      <c r="D7460" s="88" t="s">
        <v>100</v>
      </c>
      <c r="E7460" s="88" t="s">
        <v>106</v>
      </c>
      <c r="F7460" s="89">
        <v>170538726</v>
      </c>
      <c r="G7460" s="88">
        <v>3</v>
      </c>
      <c r="H7460" s="89">
        <v>27584233</v>
      </c>
      <c r="J7460" s="48"/>
    </row>
    <row r="7461" spans="1:10" x14ac:dyDescent="0.4">
      <c r="A7461" s="88" t="s">
        <v>2235</v>
      </c>
      <c r="B7461" s="86">
        <v>2017</v>
      </c>
      <c r="C7461" s="87" t="s">
        <v>1061</v>
      </c>
      <c r="D7461" s="88" t="s">
        <v>100</v>
      </c>
      <c r="E7461" s="88" t="s">
        <v>104</v>
      </c>
      <c r="F7461" s="89">
        <v>97790558</v>
      </c>
      <c r="G7461" s="88">
        <v>4</v>
      </c>
      <c r="H7461" s="89">
        <v>24972637</v>
      </c>
      <c r="J7461" s="48"/>
    </row>
    <row r="7462" spans="1:10" x14ac:dyDescent="0.4">
      <c r="A7462" s="88" t="s">
        <v>2235</v>
      </c>
      <c r="B7462" s="86">
        <v>2017</v>
      </c>
      <c r="C7462" s="87" t="s">
        <v>1061</v>
      </c>
      <c r="D7462" s="88" t="s">
        <v>100</v>
      </c>
      <c r="E7462" s="88" t="s">
        <v>104</v>
      </c>
      <c r="F7462" s="89">
        <v>149107371</v>
      </c>
      <c r="G7462" s="88">
        <v>3</v>
      </c>
      <c r="H7462" s="89">
        <v>10125524</v>
      </c>
      <c r="J7462" s="48"/>
    </row>
    <row r="7463" spans="1:10" x14ac:dyDescent="0.4">
      <c r="A7463" s="88" t="s">
        <v>2235</v>
      </c>
      <c r="B7463" s="86">
        <v>2017</v>
      </c>
      <c r="C7463" s="87" t="s">
        <v>1061</v>
      </c>
      <c r="D7463" s="88" t="s">
        <v>100</v>
      </c>
      <c r="E7463" s="88" t="s">
        <v>104</v>
      </c>
      <c r="F7463" s="89">
        <v>119691256</v>
      </c>
      <c r="G7463" s="88">
        <v>1</v>
      </c>
      <c r="H7463" s="89">
        <v>15513954</v>
      </c>
      <c r="J7463" s="48"/>
    </row>
    <row r="7464" spans="1:10" x14ac:dyDescent="0.4">
      <c r="A7464" s="88" t="s">
        <v>2234</v>
      </c>
      <c r="B7464" s="86">
        <v>2014</v>
      </c>
      <c r="C7464" s="87" t="s">
        <v>1054</v>
      </c>
      <c r="D7464" s="88" t="s">
        <v>1051</v>
      </c>
      <c r="E7464" s="88" t="s">
        <v>96</v>
      </c>
      <c r="F7464" s="89">
        <v>115356306</v>
      </c>
      <c r="G7464" s="88">
        <v>4</v>
      </c>
      <c r="H7464" s="89">
        <v>11035700</v>
      </c>
      <c r="J7464" s="48"/>
    </row>
    <row r="7465" spans="1:10" x14ac:dyDescent="0.4">
      <c r="A7465" s="88" t="s">
        <v>2234</v>
      </c>
      <c r="B7465" s="86">
        <v>2017</v>
      </c>
      <c r="C7465" s="87" t="s">
        <v>1054</v>
      </c>
      <c r="D7465" s="88" t="s">
        <v>1051</v>
      </c>
      <c r="E7465" s="88" t="s">
        <v>96</v>
      </c>
      <c r="F7465" s="89">
        <v>179178424</v>
      </c>
      <c r="G7465" s="88">
        <v>3</v>
      </c>
      <c r="H7465" s="89">
        <v>28509294</v>
      </c>
      <c r="J7465" s="48"/>
    </row>
    <row r="7466" spans="1:10" x14ac:dyDescent="0.4">
      <c r="A7466" s="88" t="s">
        <v>2233</v>
      </c>
      <c r="B7466" s="86">
        <v>2015</v>
      </c>
      <c r="C7466" s="87" t="s">
        <v>1070</v>
      </c>
      <c r="D7466" s="88" t="s">
        <v>1051</v>
      </c>
      <c r="E7466" s="88" t="s">
        <v>96</v>
      </c>
      <c r="F7466" s="89">
        <v>172000771</v>
      </c>
      <c r="G7466" s="88">
        <v>4</v>
      </c>
      <c r="H7466" s="89">
        <v>11616344</v>
      </c>
      <c r="J7466" s="48"/>
    </row>
    <row r="7467" spans="1:10" x14ac:dyDescent="0.4">
      <c r="A7467" s="88" t="s">
        <v>2232</v>
      </c>
      <c r="B7467" s="86">
        <v>2015</v>
      </c>
      <c r="C7467" s="87" t="s">
        <v>1061</v>
      </c>
      <c r="D7467" s="88" t="s">
        <v>1064</v>
      </c>
      <c r="E7467" s="88" t="s">
        <v>106</v>
      </c>
      <c r="F7467" s="89">
        <v>111219430</v>
      </c>
      <c r="G7467" s="88">
        <v>2</v>
      </c>
      <c r="H7467" s="89">
        <v>13450063</v>
      </c>
      <c r="J7467" s="48"/>
    </row>
    <row r="7468" spans="1:10" x14ac:dyDescent="0.4">
      <c r="A7468" s="88" t="s">
        <v>2232</v>
      </c>
      <c r="B7468" s="86">
        <v>2017</v>
      </c>
      <c r="C7468" s="87" t="s">
        <v>1061</v>
      </c>
      <c r="D7468" s="88" t="s">
        <v>1064</v>
      </c>
      <c r="E7468" s="88" t="s">
        <v>106</v>
      </c>
      <c r="F7468" s="89">
        <v>226764320</v>
      </c>
      <c r="G7468" s="88">
        <v>3</v>
      </c>
      <c r="H7468" s="89">
        <v>15595871</v>
      </c>
      <c r="J7468" s="48"/>
    </row>
    <row r="7469" spans="1:10" x14ac:dyDescent="0.4">
      <c r="A7469" s="88" t="s">
        <v>2231</v>
      </c>
      <c r="B7469" s="86">
        <v>2015</v>
      </c>
      <c r="C7469" s="87" t="s">
        <v>1054</v>
      </c>
      <c r="D7469" s="88" t="s">
        <v>1064</v>
      </c>
      <c r="E7469" s="88" t="s">
        <v>102</v>
      </c>
      <c r="F7469" s="89">
        <v>249439376</v>
      </c>
      <c r="G7469" s="88">
        <v>4</v>
      </c>
      <c r="H7469" s="89">
        <v>14737119</v>
      </c>
      <c r="J7469" s="48"/>
    </row>
    <row r="7470" spans="1:10" x14ac:dyDescent="0.4">
      <c r="A7470" s="88" t="s">
        <v>2231</v>
      </c>
      <c r="B7470" s="86">
        <v>2015</v>
      </c>
      <c r="C7470" s="87" t="s">
        <v>1054</v>
      </c>
      <c r="D7470" s="88" t="s">
        <v>1064</v>
      </c>
      <c r="E7470" s="88" t="s">
        <v>102</v>
      </c>
      <c r="F7470" s="89">
        <v>115550007</v>
      </c>
      <c r="G7470" s="88">
        <v>5</v>
      </c>
      <c r="H7470" s="89">
        <v>12241124</v>
      </c>
      <c r="J7470" s="48"/>
    </row>
    <row r="7471" spans="1:10" x14ac:dyDescent="0.4">
      <c r="A7471" s="88" t="s">
        <v>2231</v>
      </c>
      <c r="B7471" s="86">
        <v>2015</v>
      </c>
      <c r="C7471" s="87" t="s">
        <v>1054</v>
      </c>
      <c r="D7471" s="88" t="s">
        <v>1064</v>
      </c>
      <c r="E7471" s="88" t="s">
        <v>102</v>
      </c>
      <c r="F7471" s="89">
        <v>131360503</v>
      </c>
      <c r="G7471" s="88">
        <v>5</v>
      </c>
      <c r="H7471" s="89">
        <v>10614746</v>
      </c>
      <c r="J7471" s="48"/>
    </row>
    <row r="7472" spans="1:10" x14ac:dyDescent="0.4">
      <c r="A7472" s="88" t="s">
        <v>2231</v>
      </c>
      <c r="B7472" s="86">
        <v>2017</v>
      </c>
      <c r="C7472" s="87" t="s">
        <v>1054</v>
      </c>
      <c r="D7472" s="88" t="s">
        <v>1064</v>
      </c>
      <c r="E7472" s="88" t="s">
        <v>102</v>
      </c>
      <c r="F7472" s="89">
        <v>248678641</v>
      </c>
      <c r="G7472" s="88">
        <v>1</v>
      </c>
      <c r="H7472" s="89">
        <v>25346822</v>
      </c>
      <c r="J7472" s="48"/>
    </row>
    <row r="7473" spans="1:10" x14ac:dyDescent="0.4">
      <c r="A7473" s="88" t="s">
        <v>2231</v>
      </c>
      <c r="B7473" s="86">
        <v>2015</v>
      </c>
      <c r="C7473" s="87" t="s">
        <v>1054</v>
      </c>
      <c r="D7473" s="88" t="s">
        <v>1064</v>
      </c>
      <c r="E7473" s="88" t="s">
        <v>102</v>
      </c>
      <c r="F7473" s="89">
        <v>172354755</v>
      </c>
      <c r="G7473" s="88">
        <v>2</v>
      </c>
      <c r="H7473" s="89">
        <v>14320277</v>
      </c>
      <c r="J7473" s="48"/>
    </row>
    <row r="7474" spans="1:10" x14ac:dyDescent="0.4">
      <c r="A7474" s="88" t="s">
        <v>2230</v>
      </c>
      <c r="B7474" s="86">
        <v>2016</v>
      </c>
      <c r="C7474" s="87" t="s">
        <v>1054</v>
      </c>
      <c r="D7474" s="88" t="s">
        <v>1051</v>
      </c>
      <c r="E7474" s="88" t="s">
        <v>106</v>
      </c>
      <c r="F7474" s="89">
        <v>119632474</v>
      </c>
      <c r="G7474" s="88">
        <v>4</v>
      </c>
      <c r="H7474" s="89">
        <v>15293408</v>
      </c>
      <c r="J7474" s="48"/>
    </row>
    <row r="7475" spans="1:10" x14ac:dyDescent="0.4">
      <c r="A7475" s="88" t="s">
        <v>2230</v>
      </c>
      <c r="B7475" s="86">
        <v>2016</v>
      </c>
      <c r="C7475" s="87" t="s">
        <v>1054</v>
      </c>
      <c r="D7475" s="88" t="s">
        <v>1051</v>
      </c>
      <c r="E7475" s="88" t="s">
        <v>106</v>
      </c>
      <c r="F7475" s="89">
        <v>113145002</v>
      </c>
      <c r="G7475" s="88">
        <v>1</v>
      </c>
      <c r="H7475" s="89">
        <v>19859598</v>
      </c>
      <c r="J7475" s="48"/>
    </row>
    <row r="7476" spans="1:10" x14ac:dyDescent="0.4">
      <c r="A7476" s="88" t="s">
        <v>2230</v>
      </c>
      <c r="B7476" s="86">
        <v>2016</v>
      </c>
      <c r="C7476" s="87" t="s">
        <v>1054</v>
      </c>
      <c r="D7476" s="88" t="s">
        <v>1051</v>
      </c>
      <c r="E7476" s="88" t="s">
        <v>106</v>
      </c>
      <c r="F7476" s="89">
        <v>235800500</v>
      </c>
      <c r="G7476" s="88">
        <v>2</v>
      </c>
      <c r="H7476" s="89">
        <v>17416021</v>
      </c>
      <c r="J7476" s="48"/>
    </row>
    <row r="7477" spans="1:10" x14ac:dyDescent="0.4">
      <c r="A7477" s="88" t="s">
        <v>2230</v>
      </c>
      <c r="B7477" s="86">
        <v>2015</v>
      </c>
      <c r="C7477" s="87" t="s">
        <v>1054</v>
      </c>
      <c r="D7477" s="88" t="s">
        <v>1051</v>
      </c>
      <c r="E7477" s="88" t="s">
        <v>106</v>
      </c>
      <c r="F7477" s="89">
        <v>244732074</v>
      </c>
      <c r="G7477" s="88">
        <v>4</v>
      </c>
      <c r="H7477" s="89">
        <v>23076462</v>
      </c>
      <c r="J7477" s="48"/>
    </row>
    <row r="7478" spans="1:10" x14ac:dyDescent="0.4">
      <c r="A7478" s="88" t="s">
        <v>2230</v>
      </c>
      <c r="B7478" s="86">
        <v>2016</v>
      </c>
      <c r="C7478" s="87" t="s">
        <v>1054</v>
      </c>
      <c r="D7478" s="88" t="s">
        <v>1051</v>
      </c>
      <c r="E7478" s="88" t="s">
        <v>106</v>
      </c>
      <c r="F7478" s="89">
        <v>109126001</v>
      </c>
      <c r="G7478" s="88">
        <v>1</v>
      </c>
      <c r="H7478" s="89">
        <v>12375965</v>
      </c>
      <c r="J7478" s="48"/>
    </row>
    <row r="7479" spans="1:10" x14ac:dyDescent="0.4">
      <c r="A7479" s="88" t="s">
        <v>2229</v>
      </c>
      <c r="B7479" s="86">
        <v>2016</v>
      </c>
      <c r="C7479" s="87" t="s">
        <v>1054</v>
      </c>
      <c r="D7479" s="88" t="s">
        <v>100</v>
      </c>
      <c r="E7479" s="88" t="s">
        <v>96</v>
      </c>
      <c r="F7479" s="89">
        <v>149320790</v>
      </c>
      <c r="G7479" s="88">
        <v>5</v>
      </c>
      <c r="H7479" s="89">
        <v>30613865</v>
      </c>
      <c r="J7479" s="48"/>
    </row>
    <row r="7480" spans="1:10" x14ac:dyDescent="0.4">
      <c r="A7480" s="88" t="s">
        <v>2228</v>
      </c>
      <c r="B7480" s="86">
        <v>2017</v>
      </c>
      <c r="C7480" s="87" t="s">
        <v>1054</v>
      </c>
      <c r="D7480" s="88" t="s">
        <v>1051</v>
      </c>
      <c r="E7480" s="88" t="s">
        <v>102</v>
      </c>
      <c r="F7480" s="89">
        <v>228766578</v>
      </c>
      <c r="G7480" s="88">
        <v>5</v>
      </c>
      <c r="H7480" s="89">
        <v>24288716</v>
      </c>
      <c r="J7480" s="48"/>
    </row>
    <row r="7481" spans="1:10" x14ac:dyDescent="0.4">
      <c r="A7481" s="88" t="s">
        <v>2228</v>
      </c>
      <c r="B7481" s="86">
        <v>2017</v>
      </c>
      <c r="C7481" s="87" t="s">
        <v>1054</v>
      </c>
      <c r="D7481" s="88" t="s">
        <v>1051</v>
      </c>
      <c r="E7481" s="88" t="s">
        <v>102</v>
      </c>
      <c r="F7481" s="89">
        <v>188751300</v>
      </c>
      <c r="G7481" s="88">
        <v>2</v>
      </c>
      <c r="H7481" s="89">
        <v>29344979</v>
      </c>
      <c r="J7481" s="48"/>
    </row>
    <row r="7482" spans="1:10" x14ac:dyDescent="0.4">
      <c r="A7482" s="88" t="s">
        <v>2227</v>
      </c>
      <c r="B7482" s="86">
        <v>2017</v>
      </c>
      <c r="C7482" s="87" t="s">
        <v>1054</v>
      </c>
      <c r="D7482" s="88" t="s">
        <v>1051</v>
      </c>
      <c r="E7482" s="88" t="s">
        <v>96</v>
      </c>
      <c r="F7482" s="89">
        <v>111391837</v>
      </c>
      <c r="G7482" s="88">
        <v>4</v>
      </c>
      <c r="H7482" s="89">
        <v>26860034</v>
      </c>
      <c r="J7482" s="48"/>
    </row>
    <row r="7483" spans="1:10" x14ac:dyDescent="0.4">
      <c r="A7483" s="88" t="s">
        <v>2226</v>
      </c>
      <c r="B7483" s="86">
        <v>2016</v>
      </c>
      <c r="C7483" s="87" t="s">
        <v>1052</v>
      </c>
      <c r="D7483" s="88" t="s">
        <v>1051</v>
      </c>
      <c r="E7483" s="88" t="s">
        <v>104</v>
      </c>
      <c r="F7483" s="89">
        <v>108146882</v>
      </c>
      <c r="G7483" s="88">
        <v>4</v>
      </c>
      <c r="H7483" s="89">
        <v>32062808</v>
      </c>
      <c r="J7483" s="48"/>
    </row>
    <row r="7484" spans="1:10" x14ac:dyDescent="0.4">
      <c r="A7484" s="88" t="s">
        <v>2226</v>
      </c>
      <c r="B7484" s="86">
        <v>2017</v>
      </c>
      <c r="C7484" s="87" t="s">
        <v>1052</v>
      </c>
      <c r="D7484" s="88" t="s">
        <v>1051</v>
      </c>
      <c r="E7484" s="88" t="s">
        <v>104</v>
      </c>
      <c r="F7484" s="89">
        <v>210454073</v>
      </c>
      <c r="G7484" s="88">
        <v>2</v>
      </c>
      <c r="H7484" s="89">
        <v>30833756</v>
      </c>
      <c r="J7484" s="48"/>
    </row>
    <row r="7485" spans="1:10" x14ac:dyDescent="0.4">
      <c r="A7485" s="88" t="s">
        <v>2226</v>
      </c>
      <c r="B7485" s="86">
        <v>2016</v>
      </c>
      <c r="C7485" s="87" t="s">
        <v>1052</v>
      </c>
      <c r="D7485" s="88" t="s">
        <v>1051</v>
      </c>
      <c r="E7485" s="88" t="s">
        <v>104</v>
      </c>
      <c r="F7485" s="89">
        <v>180548025</v>
      </c>
      <c r="G7485" s="88">
        <v>3</v>
      </c>
      <c r="H7485" s="89">
        <v>22611581</v>
      </c>
      <c r="J7485" s="48"/>
    </row>
    <row r="7486" spans="1:10" x14ac:dyDescent="0.4">
      <c r="A7486" s="88" t="s">
        <v>2225</v>
      </c>
      <c r="B7486" s="86">
        <v>2014</v>
      </c>
      <c r="C7486" s="87" t="s">
        <v>1061</v>
      </c>
      <c r="D7486" s="88" t="s">
        <v>1051</v>
      </c>
      <c r="E7486" s="88" t="s">
        <v>96</v>
      </c>
      <c r="F7486" s="89">
        <v>169183162</v>
      </c>
      <c r="G7486" s="88">
        <v>2</v>
      </c>
      <c r="H7486" s="89">
        <v>19495331</v>
      </c>
      <c r="J7486" s="48"/>
    </row>
    <row r="7487" spans="1:10" x14ac:dyDescent="0.4">
      <c r="A7487" s="88" t="s">
        <v>2224</v>
      </c>
      <c r="B7487" s="86">
        <v>2017</v>
      </c>
      <c r="C7487" s="87" t="s">
        <v>1054</v>
      </c>
      <c r="D7487" s="88" t="s">
        <v>1051</v>
      </c>
      <c r="E7487" s="88" t="s">
        <v>102</v>
      </c>
      <c r="F7487" s="89">
        <v>191398875</v>
      </c>
      <c r="G7487" s="88">
        <v>5</v>
      </c>
      <c r="H7487" s="89">
        <v>18665213</v>
      </c>
      <c r="J7487" s="48"/>
    </row>
    <row r="7488" spans="1:10" x14ac:dyDescent="0.4">
      <c r="A7488" s="88" t="s">
        <v>2223</v>
      </c>
      <c r="B7488" s="86">
        <v>2017</v>
      </c>
      <c r="C7488" s="87" t="s">
        <v>1054</v>
      </c>
      <c r="D7488" s="88" t="s">
        <v>100</v>
      </c>
      <c r="E7488" s="88" t="s">
        <v>96</v>
      </c>
      <c r="F7488" s="89">
        <v>143335205</v>
      </c>
      <c r="G7488" s="88">
        <v>2</v>
      </c>
      <c r="H7488" s="89">
        <v>13914110</v>
      </c>
      <c r="J7488" s="48"/>
    </row>
    <row r="7489" spans="1:10" x14ac:dyDescent="0.4">
      <c r="A7489" s="88" t="s">
        <v>2223</v>
      </c>
      <c r="B7489" s="86">
        <v>2014</v>
      </c>
      <c r="C7489" s="87" t="s">
        <v>1054</v>
      </c>
      <c r="D7489" s="88" t="s">
        <v>100</v>
      </c>
      <c r="E7489" s="88" t="s">
        <v>96</v>
      </c>
      <c r="F7489" s="89">
        <v>197100921</v>
      </c>
      <c r="G7489" s="88">
        <v>2</v>
      </c>
      <c r="H7489" s="89">
        <v>31064833</v>
      </c>
      <c r="J7489" s="48"/>
    </row>
    <row r="7490" spans="1:10" x14ac:dyDescent="0.4">
      <c r="A7490" s="88" t="s">
        <v>2222</v>
      </c>
      <c r="B7490" s="86">
        <v>2014</v>
      </c>
      <c r="C7490" s="87" t="s">
        <v>1054</v>
      </c>
      <c r="D7490" s="88" t="s">
        <v>100</v>
      </c>
      <c r="E7490" s="88" t="s">
        <v>96</v>
      </c>
      <c r="F7490" s="89">
        <v>128180578</v>
      </c>
      <c r="G7490" s="88">
        <v>3</v>
      </c>
      <c r="H7490" s="89">
        <v>26004364</v>
      </c>
      <c r="J7490" s="48"/>
    </row>
    <row r="7491" spans="1:10" x14ac:dyDescent="0.4">
      <c r="A7491" s="88" t="s">
        <v>2221</v>
      </c>
      <c r="B7491" s="86">
        <v>2015</v>
      </c>
      <c r="C7491" s="87" t="s">
        <v>1054</v>
      </c>
      <c r="D7491" s="88" t="s">
        <v>100</v>
      </c>
      <c r="E7491" s="88" t="s">
        <v>102</v>
      </c>
      <c r="F7491" s="89">
        <v>225711467</v>
      </c>
      <c r="G7491" s="88">
        <v>5</v>
      </c>
      <c r="H7491" s="89">
        <v>29779275</v>
      </c>
      <c r="J7491" s="48"/>
    </row>
    <row r="7492" spans="1:10" x14ac:dyDescent="0.4">
      <c r="A7492" s="88" t="s">
        <v>2221</v>
      </c>
      <c r="B7492" s="86">
        <v>2017</v>
      </c>
      <c r="C7492" s="87" t="s">
        <v>1054</v>
      </c>
      <c r="D7492" s="88" t="s">
        <v>100</v>
      </c>
      <c r="E7492" s="88" t="s">
        <v>102</v>
      </c>
      <c r="F7492" s="89">
        <v>148214539</v>
      </c>
      <c r="G7492" s="88">
        <v>2</v>
      </c>
      <c r="H7492" s="89">
        <v>32176825</v>
      </c>
      <c r="J7492" s="48"/>
    </row>
    <row r="7493" spans="1:10" x14ac:dyDescent="0.4">
      <c r="A7493" s="88" t="s">
        <v>2221</v>
      </c>
      <c r="B7493" s="86">
        <v>2016</v>
      </c>
      <c r="C7493" s="87" t="s">
        <v>1054</v>
      </c>
      <c r="D7493" s="88" t="s">
        <v>100</v>
      </c>
      <c r="E7493" s="88" t="s">
        <v>102</v>
      </c>
      <c r="F7493" s="89">
        <v>202916744</v>
      </c>
      <c r="G7493" s="88">
        <v>2</v>
      </c>
      <c r="H7493" s="89">
        <v>10031199</v>
      </c>
      <c r="J7493" s="48"/>
    </row>
    <row r="7494" spans="1:10" x14ac:dyDescent="0.4">
      <c r="A7494" s="88" t="s">
        <v>2220</v>
      </c>
      <c r="B7494" s="86">
        <v>2016</v>
      </c>
      <c r="C7494" s="87" t="s">
        <v>1054</v>
      </c>
      <c r="D7494" s="88" t="s">
        <v>1064</v>
      </c>
      <c r="E7494" s="88" t="s">
        <v>96</v>
      </c>
      <c r="F7494" s="89">
        <v>137094190</v>
      </c>
      <c r="G7494" s="88">
        <v>5</v>
      </c>
      <c r="H7494" s="89">
        <v>34283280</v>
      </c>
      <c r="J7494" s="48"/>
    </row>
    <row r="7495" spans="1:10" x14ac:dyDescent="0.4">
      <c r="A7495" s="88" t="s">
        <v>2219</v>
      </c>
      <c r="B7495" s="86">
        <v>2016</v>
      </c>
      <c r="C7495" s="87" t="s">
        <v>1054</v>
      </c>
      <c r="D7495" s="88" t="s">
        <v>100</v>
      </c>
      <c r="E7495" s="88" t="s">
        <v>106</v>
      </c>
      <c r="F7495" s="89">
        <v>159594139</v>
      </c>
      <c r="G7495" s="88">
        <v>3</v>
      </c>
      <c r="H7495" s="89">
        <v>20766849</v>
      </c>
      <c r="J7495" s="48"/>
    </row>
    <row r="7496" spans="1:10" x14ac:dyDescent="0.4">
      <c r="A7496" s="88" t="s">
        <v>2218</v>
      </c>
      <c r="B7496" s="86">
        <v>2015</v>
      </c>
      <c r="C7496" s="87" t="s">
        <v>1054</v>
      </c>
      <c r="D7496" s="88" t="s">
        <v>1051</v>
      </c>
      <c r="E7496" s="88" t="s">
        <v>102</v>
      </c>
      <c r="F7496" s="89">
        <v>158755908</v>
      </c>
      <c r="G7496" s="88">
        <v>5</v>
      </c>
      <c r="H7496" s="89">
        <v>10541087</v>
      </c>
      <c r="J7496" s="48"/>
    </row>
    <row r="7497" spans="1:10" x14ac:dyDescent="0.4">
      <c r="A7497" s="88" t="s">
        <v>2218</v>
      </c>
      <c r="B7497" s="86">
        <v>2015</v>
      </c>
      <c r="C7497" s="87" t="s">
        <v>1054</v>
      </c>
      <c r="D7497" s="88" t="s">
        <v>1051</v>
      </c>
      <c r="E7497" s="88" t="s">
        <v>102</v>
      </c>
      <c r="F7497" s="89">
        <v>169017949</v>
      </c>
      <c r="G7497" s="88">
        <v>4</v>
      </c>
      <c r="H7497" s="89">
        <v>17471544</v>
      </c>
      <c r="J7497" s="48"/>
    </row>
    <row r="7498" spans="1:10" x14ac:dyDescent="0.4">
      <c r="A7498" s="88" t="s">
        <v>2218</v>
      </c>
      <c r="B7498" s="86">
        <v>2015</v>
      </c>
      <c r="C7498" s="87" t="s">
        <v>1054</v>
      </c>
      <c r="D7498" s="88" t="s">
        <v>1051</v>
      </c>
      <c r="E7498" s="88" t="s">
        <v>102</v>
      </c>
      <c r="F7498" s="89">
        <v>215486405</v>
      </c>
      <c r="G7498" s="88">
        <v>4</v>
      </c>
      <c r="H7498" s="89">
        <v>31260905</v>
      </c>
      <c r="J7498" s="48"/>
    </row>
    <row r="7499" spans="1:10" x14ac:dyDescent="0.4">
      <c r="A7499" s="88" t="s">
        <v>2217</v>
      </c>
      <c r="B7499" s="86">
        <v>2015</v>
      </c>
      <c r="C7499" s="87" t="s">
        <v>1052</v>
      </c>
      <c r="D7499" s="88" t="s">
        <v>1064</v>
      </c>
      <c r="E7499" s="88" t="s">
        <v>102</v>
      </c>
      <c r="F7499" s="89">
        <v>121207148</v>
      </c>
      <c r="G7499" s="88">
        <v>4</v>
      </c>
      <c r="H7499" s="89">
        <v>16412726</v>
      </c>
      <c r="J7499" s="48"/>
    </row>
    <row r="7500" spans="1:10" x14ac:dyDescent="0.4">
      <c r="A7500" s="88" t="s">
        <v>2216</v>
      </c>
      <c r="B7500" s="86">
        <v>2015</v>
      </c>
      <c r="C7500" s="87" t="s">
        <v>1054</v>
      </c>
      <c r="D7500" s="88" t="s">
        <v>1051</v>
      </c>
      <c r="E7500" s="88" t="s">
        <v>106</v>
      </c>
      <c r="F7500" s="89">
        <v>157597947</v>
      </c>
      <c r="G7500" s="88">
        <v>2</v>
      </c>
      <c r="H7500" s="89">
        <v>34918820</v>
      </c>
      <c r="J7500" s="48"/>
    </row>
    <row r="7501" spans="1:10" x14ac:dyDescent="0.4">
      <c r="A7501" s="88" t="s">
        <v>2215</v>
      </c>
      <c r="B7501" s="86">
        <v>2015</v>
      </c>
      <c r="C7501" s="87" t="s">
        <v>1054</v>
      </c>
      <c r="D7501" s="88" t="s">
        <v>1064</v>
      </c>
      <c r="E7501" s="88" t="s">
        <v>104</v>
      </c>
      <c r="F7501" s="89">
        <v>214834084</v>
      </c>
      <c r="G7501" s="88">
        <v>4</v>
      </c>
      <c r="H7501" s="89">
        <v>27800730</v>
      </c>
      <c r="J7501" s="48"/>
    </row>
    <row r="7502" spans="1:10" x14ac:dyDescent="0.4">
      <c r="A7502" s="88" t="s">
        <v>2214</v>
      </c>
      <c r="B7502" s="86">
        <v>2015</v>
      </c>
      <c r="C7502" s="87" t="s">
        <v>1054</v>
      </c>
      <c r="D7502" s="88" t="s">
        <v>1064</v>
      </c>
      <c r="E7502" s="88" t="s">
        <v>96</v>
      </c>
      <c r="F7502" s="89">
        <v>99793256</v>
      </c>
      <c r="G7502" s="88">
        <v>4</v>
      </c>
      <c r="H7502" s="89">
        <v>33075742</v>
      </c>
      <c r="J7502" s="48"/>
    </row>
    <row r="7503" spans="1:10" x14ac:dyDescent="0.4">
      <c r="A7503" s="88" t="s">
        <v>2213</v>
      </c>
      <c r="B7503" s="86">
        <v>2015</v>
      </c>
      <c r="C7503" s="87" t="s">
        <v>1061</v>
      </c>
      <c r="D7503" s="88" t="s">
        <v>1064</v>
      </c>
      <c r="E7503" s="88" t="s">
        <v>106</v>
      </c>
      <c r="F7503" s="89">
        <v>186057554</v>
      </c>
      <c r="G7503" s="88">
        <v>5</v>
      </c>
      <c r="H7503" s="89">
        <v>15314294</v>
      </c>
      <c r="J7503" s="48"/>
    </row>
    <row r="7504" spans="1:10" x14ac:dyDescent="0.4">
      <c r="A7504" s="88" t="s">
        <v>2212</v>
      </c>
      <c r="B7504" s="86">
        <v>2015</v>
      </c>
      <c r="C7504" s="87" t="s">
        <v>1054</v>
      </c>
      <c r="D7504" s="88" t="s">
        <v>1051</v>
      </c>
      <c r="E7504" s="88" t="s">
        <v>106</v>
      </c>
      <c r="F7504" s="89">
        <v>214274429</v>
      </c>
      <c r="G7504" s="88">
        <v>2</v>
      </c>
      <c r="H7504" s="89">
        <v>11491970</v>
      </c>
      <c r="J7504" s="48"/>
    </row>
    <row r="7505" spans="1:10" x14ac:dyDescent="0.4">
      <c r="A7505" s="88" t="s">
        <v>2211</v>
      </c>
      <c r="B7505" s="86">
        <v>2017</v>
      </c>
      <c r="C7505" s="87" t="s">
        <v>1052</v>
      </c>
      <c r="D7505" s="88" t="s">
        <v>1051</v>
      </c>
      <c r="E7505" s="88" t="s">
        <v>102</v>
      </c>
      <c r="F7505" s="89">
        <v>202487444</v>
      </c>
      <c r="G7505" s="88">
        <v>4</v>
      </c>
      <c r="H7505" s="89">
        <v>15166672</v>
      </c>
      <c r="J7505" s="48"/>
    </row>
    <row r="7506" spans="1:10" x14ac:dyDescent="0.4">
      <c r="A7506" s="88" t="s">
        <v>2210</v>
      </c>
      <c r="B7506" s="86">
        <v>2017</v>
      </c>
      <c r="C7506" s="87" t="s">
        <v>1054</v>
      </c>
      <c r="D7506" s="88" t="s">
        <v>1051</v>
      </c>
      <c r="E7506" s="88" t="s">
        <v>96</v>
      </c>
      <c r="F7506" s="89">
        <v>222374617</v>
      </c>
      <c r="G7506" s="88">
        <v>2</v>
      </c>
      <c r="H7506" s="89">
        <v>27369463</v>
      </c>
      <c r="J7506" s="48"/>
    </row>
    <row r="7507" spans="1:10" x14ac:dyDescent="0.4">
      <c r="A7507" s="88" t="s">
        <v>2209</v>
      </c>
      <c r="B7507" s="86">
        <v>2017</v>
      </c>
      <c r="C7507" s="87" t="s">
        <v>1054</v>
      </c>
      <c r="D7507" s="88" t="s">
        <v>100</v>
      </c>
      <c r="E7507" s="88" t="s">
        <v>96</v>
      </c>
      <c r="F7507" s="89">
        <v>92207862</v>
      </c>
      <c r="G7507" s="88">
        <v>4</v>
      </c>
      <c r="H7507" s="89">
        <v>30829279</v>
      </c>
      <c r="J7507" s="48"/>
    </row>
    <row r="7508" spans="1:10" x14ac:dyDescent="0.4">
      <c r="A7508" s="88" t="s">
        <v>2208</v>
      </c>
      <c r="B7508" s="86">
        <v>2017</v>
      </c>
      <c r="C7508" s="87" t="s">
        <v>1054</v>
      </c>
      <c r="D7508" s="88" t="s">
        <v>1051</v>
      </c>
      <c r="E7508" s="88" t="s">
        <v>102</v>
      </c>
      <c r="F7508" s="89">
        <v>94003471</v>
      </c>
      <c r="G7508" s="88">
        <v>3</v>
      </c>
      <c r="H7508" s="89">
        <v>27206748</v>
      </c>
      <c r="J7508" s="48"/>
    </row>
    <row r="7509" spans="1:10" x14ac:dyDescent="0.4">
      <c r="A7509" s="88" t="s">
        <v>2207</v>
      </c>
      <c r="B7509" s="86">
        <v>2016</v>
      </c>
      <c r="C7509" s="87" t="s">
        <v>1061</v>
      </c>
      <c r="D7509" s="88" t="s">
        <v>1051</v>
      </c>
      <c r="E7509" s="88" t="s">
        <v>104</v>
      </c>
      <c r="F7509" s="89">
        <v>125764134</v>
      </c>
      <c r="G7509" s="88">
        <v>2</v>
      </c>
      <c r="H7509" s="89">
        <v>13301285</v>
      </c>
      <c r="J7509" s="48"/>
    </row>
    <row r="7510" spans="1:10" x14ac:dyDescent="0.4">
      <c r="A7510" s="88" t="s">
        <v>2206</v>
      </c>
      <c r="B7510" s="86">
        <v>2014</v>
      </c>
      <c r="C7510" s="87" t="s">
        <v>1054</v>
      </c>
      <c r="D7510" s="88" t="s">
        <v>1051</v>
      </c>
      <c r="E7510" s="88" t="s">
        <v>102</v>
      </c>
      <c r="F7510" s="89">
        <v>171719423</v>
      </c>
      <c r="G7510" s="88">
        <v>4</v>
      </c>
      <c r="H7510" s="89">
        <v>27087936</v>
      </c>
      <c r="J7510" s="48"/>
    </row>
    <row r="7511" spans="1:10" x14ac:dyDescent="0.4">
      <c r="A7511" s="88" t="s">
        <v>2205</v>
      </c>
      <c r="B7511" s="86">
        <v>2017</v>
      </c>
      <c r="C7511" s="87" t="s">
        <v>1054</v>
      </c>
      <c r="D7511" s="88" t="s">
        <v>1064</v>
      </c>
      <c r="E7511" s="88" t="s">
        <v>96</v>
      </c>
      <c r="F7511" s="89">
        <v>224475090</v>
      </c>
      <c r="G7511" s="88">
        <v>2</v>
      </c>
      <c r="H7511" s="89">
        <v>27275398</v>
      </c>
      <c r="J7511" s="48"/>
    </row>
    <row r="7512" spans="1:10" x14ac:dyDescent="0.4">
      <c r="A7512" s="88" t="s">
        <v>2205</v>
      </c>
      <c r="B7512" s="86">
        <v>2017</v>
      </c>
      <c r="C7512" s="87" t="s">
        <v>1054</v>
      </c>
      <c r="D7512" s="88" t="s">
        <v>1064</v>
      </c>
      <c r="E7512" s="88" t="s">
        <v>96</v>
      </c>
      <c r="F7512" s="89">
        <v>211844894</v>
      </c>
      <c r="G7512" s="88">
        <v>5</v>
      </c>
      <c r="H7512" s="89">
        <v>11183997</v>
      </c>
      <c r="J7512" s="48"/>
    </row>
    <row r="7513" spans="1:10" x14ac:dyDescent="0.4">
      <c r="A7513" s="88" t="s">
        <v>2204</v>
      </c>
      <c r="B7513" s="86">
        <v>2015</v>
      </c>
      <c r="C7513" s="87" t="s">
        <v>1052</v>
      </c>
      <c r="D7513" s="88" t="s">
        <v>1051</v>
      </c>
      <c r="E7513" s="88" t="s">
        <v>96</v>
      </c>
      <c r="F7513" s="89">
        <v>201465285</v>
      </c>
      <c r="G7513" s="88">
        <v>5</v>
      </c>
      <c r="H7513" s="89">
        <v>10124872</v>
      </c>
      <c r="J7513" s="48"/>
    </row>
    <row r="7514" spans="1:10" x14ac:dyDescent="0.4">
      <c r="A7514" s="88" t="s">
        <v>2203</v>
      </c>
      <c r="B7514" s="86">
        <v>2017</v>
      </c>
      <c r="C7514" s="87" t="s">
        <v>1054</v>
      </c>
      <c r="D7514" s="88" t="s">
        <v>1051</v>
      </c>
      <c r="E7514" s="88" t="s">
        <v>96</v>
      </c>
      <c r="F7514" s="89">
        <v>92408265</v>
      </c>
      <c r="G7514" s="88">
        <v>4</v>
      </c>
      <c r="H7514" s="89">
        <v>27836089</v>
      </c>
      <c r="J7514" s="48"/>
    </row>
    <row r="7515" spans="1:10" x14ac:dyDescent="0.4">
      <c r="A7515" s="88" t="s">
        <v>2202</v>
      </c>
      <c r="B7515" s="86">
        <v>2017</v>
      </c>
      <c r="C7515" s="87" t="s">
        <v>1054</v>
      </c>
      <c r="D7515" s="88" t="s">
        <v>100</v>
      </c>
      <c r="E7515" s="88" t="s">
        <v>102</v>
      </c>
      <c r="F7515" s="89">
        <v>189423198</v>
      </c>
      <c r="G7515" s="88">
        <v>1</v>
      </c>
      <c r="H7515" s="89">
        <v>20704407</v>
      </c>
      <c r="J7515" s="48"/>
    </row>
    <row r="7516" spans="1:10" x14ac:dyDescent="0.4">
      <c r="A7516" s="88" t="s">
        <v>2202</v>
      </c>
      <c r="B7516" s="86">
        <v>2017</v>
      </c>
      <c r="C7516" s="87" t="s">
        <v>1054</v>
      </c>
      <c r="D7516" s="88" t="s">
        <v>100</v>
      </c>
      <c r="E7516" s="88" t="s">
        <v>102</v>
      </c>
      <c r="F7516" s="89">
        <v>201808186</v>
      </c>
      <c r="G7516" s="88">
        <v>3</v>
      </c>
      <c r="H7516" s="89">
        <v>34330201</v>
      </c>
      <c r="J7516" s="48"/>
    </row>
    <row r="7517" spans="1:10" x14ac:dyDescent="0.4">
      <c r="A7517" s="88" t="s">
        <v>2202</v>
      </c>
      <c r="B7517" s="86">
        <v>2015</v>
      </c>
      <c r="C7517" s="87" t="s">
        <v>1054</v>
      </c>
      <c r="D7517" s="88" t="s">
        <v>100</v>
      </c>
      <c r="E7517" s="88" t="s">
        <v>102</v>
      </c>
      <c r="F7517" s="89">
        <v>219438173</v>
      </c>
      <c r="G7517" s="88">
        <v>1</v>
      </c>
      <c r="H7517" s="89">
        <v>29496193</v>
      </c>
      <c r="J7517" s="48"/>
    </row>
    <row r="7518" spans="1:10" x14ac:dyDescent="0.4">
      <c r="A7518" s="88" t="s">
        <v>2201</v>
      </c>
      <c r="B7518" s="86">
        <v>2017</v>
      </c>
      <c r="C7518" s="87" t="s">
        <v>1054</v>
      </c>
      <c r="D7518" s="88" t="s">
        <v>1064</v>
      </c>
      <c r="E7518" s="88" t="s">
        <v>106</v>
      </c>
      <c r="F7518" s="89">
        <v>187420785</v>
      </c>
      <c r="G7518" s="88">
        <v>1</v>
      </c>
      <c r="H7518" s="89">
        <v>13082255</v>
      </c>
      <c r="J7518" s="48"/>
    </row>
    <row r="7519" spans="1:10" x14ac:dyDescent="0.4">
      <c r="A7519" s="88" t="s">
        <v>2200</v>
      </c>
      <c r="B7519" s="86">
        <v>2016</v>
      </c>
      <c r="C7519" s="87" t="s">
        <v>1052</v>
      </c>
      <c r="D7519" s="88" t="s">
        <v>1064</v>
      </c>
      <c r="E7519" s="88" t="s">
        <v>102</v>
      </c>
      <c r="F7519" s="89">
        <v>163483852</v>
      </c>
      <c r="G7519" s="88">
        <v>2</v>
      </c>
      <c r="H7519" s="89">
        <v>31898285</v>
      </c>
      <c r="J7519" s="48"/>
    </row>
    <row r="7520" spans="1:10" x14ac:dyDescent="0.4">
      <c r="A7520" s="88" t="s">
        <v>2199</v>
      </c>
      <c r="B7520" s="86">
        <v>2016</v>
      </c>
      <c r="C7520" s="87" t="s">
        <v>1054</v>
      </c>
      <c r="D7520" s="88" t="s">
        <v>1051</v>
      </c>
      <c r="E7520" s="88" t="s">
        <v>104</v>
      </c>
      <c r="F7520" s="89">
        <v>220643694</v>
      </c>
      <c r="G7520" s="88">
        <v>2</v>
      </c>
      <c r="H7520" s="89">
        <v>12852848</v>
      </c>
      <c r="J7520" s="48"/>
    </row>
    <row r="7521" spans="1:10" x14ac:dyDescent="0.4">
      <c r="A7521" s="88" t="s">
        <v>2199</v>
      </c>
      <c r="B7521" s="86">
        <v>2016</v>
      </c>
      <c r="C7521" s="87" t="s">
        <v>1054</v>
      </c>
      <c r="D7521" s="88" t="s">
        <v>1051</v>
      </c>
      <c r="E7521" s="88" t="s">
        <v>104</v>
      </c>
      <c r="F7521" s="89">
        <v>101179904</v>
      </c>
      <c r="G7521" s="88">
        <v>1</v>
      </c>
      <c r="H7521" s="89">
        <v>13071080</v>
      </c>
      <c r="J7521" s="48"/>
    </row>
    <row r="7522" spans="1:10" x14ac:dyDescent="0.4">
      <c r="A7522" s="88" t="s">
        <v>2199</v>
      </c>
      <c r="B7522" s="86">
        <v>2016</v>
      </c>
      <c r="C7522" s="87" t="s">
        <v>1054</v>
      </c>
      <c r="D7522" s="88" t="s">
        <v>1051</v>
      </c>
      <c r="E7522" s="88" t="s">
        <v>104</v>
      </c>
      <c r="F7522" s="89">
        <v>225868535</v>
      </c>
      <c r="G7522" s="88">
        <v>3</v>
      </c>
      <c r="H7522" s="89">
        <v>23846098</v>
      </c>
      <c r="J7522" s="48"/>
    </row>
    <row r="7523" spans="1:10" x14ac:dyDescent="0.4">
      <c r="A7523" s="88" t="s">
        <v>2199</v>
      </c>
      <c r="B7523" s="86">
        <v>2016</v>
      </c>
      <c r="C7523" s="87" t="s">
        <v>1054</v>
      </c>
      <c r="D7523" s="88" t="s">
        <v>1051</v>
      </c>
      <c r="E7523" s="88" t="s">
        <v>104</v>
      </c>
      <c r="F7523" s="89">
        <v>135564179</v>
      </c>
      <c r="G7523" s="88">
        <v>1</v>
      </c>
      <c r="H7523" s="89">
        <v>28678209</v>
      </c>
      <c r="J7523" s="48"/>
    </row>
    <row r="7524" spans="1:10" x14ac:dyDescent="0.4">
      <c r="A7524" s="88" t="s">
        <v>2199</v>
      </c>
      <c r="B7524" s="86">
        <v>2016</v>
      </c>
      <c r="C7524" s="87" t="s">
        <v>1054</v>
      </c>
      <c r="D7524" s="88" t="s">
        <v>1051</v>
      </c>
      <c r="E7524" s="88" t="s">
        <v>104</v>
      </c>
      <c r="F7524" s="89">
        <v>217630838</v>
      </c>
      <c r="G7524" s="88">
        <v>3</v>
      </c>
      <c r="H7524" s="89">
        <v>12930486</v>
      </c>
      <c r="J7524" s="48"/>
    </row>
    <row r="7525" spans="1:10" x14ac:dyDescent="0.4">
      <c r="A7525" s="88" t="s">
        <v>2198</v>
      </c>
      <c r="B7525" s="86">
        <v>2014</v>
      </c>
      <c r="C7525" s="87" t="s">
        <v>1061</v>
      </c>
      <c r="D7525" s="88" t="s">
        <v>100</v>
      </c>
      <c r="E7525" s="88" t="s">
        <v>104</v>
      </c>
      <c r="F7525" s="89">
        <v>179214622</v>
      </c>
      <c r="G7525" s="88">
        <v>3</v>
      </c>
      <c r="H7525" s="89">
        <v>13962383</v>
      </c>
      <c r="J7525" s="48"/>
    </row>
    <row r="7526" spans="1:10" x14ac:dyDescent="0.4">
      <c r="A7526" s="88" t="s">
        <v>2197</v>
      </c>
      <c r="B7526" s="86">
        <v>2014</v>
      </c>
      <c r="C7526" s="87" t="s">
        <v>1052</v>
      </c>
      <c r="D7526" s="88" t="s">
        <v>100</v>
      </c>
      <c r="E7526" s="88" t="s">
        <v>102</v>
      </c>
      <c r="F7526" s="89">
        <v>107025530</v>
      </c>
      <c r="G7526" s="88">
        <v>5</v>
      </c>
      <c r="H7526" s="89">
        <v>23089409</v>
      </c>
      <c r="J7526" s="48"/>
    </row>
    <row r="7527" spans="1:10" x14ac:dyDescent="0.4">
      <c r="A7527" s="88" t="s">
        <v>2196</v>
      </c>
      <c r="B7527" s="86">
        <v>2014</v>
      </c>
      <c r="C7527" s="87" t="s">
        <v>1054</v>
      </c>
      <c r="D7527" s="88" t="s">
        <v>1051</v>
      </c>
      <c r="E7527" s="88" t="s">
        <v>104</v>
      </c>
      <c r="F7527" s="89">
        <v>240701508</v>
      </c>
      <c r="G7527" s="88">
        <v>1</v>
      </c>
      <c r="H7527" s="89">
        <v>13466061</v>
      </c>
      <c r="J7527" s="48"/>
    </row>
    <row r="7528" spans="1:10" x14ac:dyDescent="0.4">
      <c r="A7528" s="88" t="s">
        <v>2196</v>
      </c>
      <c r="B7528" s="86">
        <v>2014</v>
      </c>
      <c r="C7528" s="87" t="s">
        <v>1054</v>
      </c>
      <c r="D7528" s="88" t="s">
        <v>1051</v>
      </c>
      <c r="E7528" s="88" t="s">
        <v>104</v>
      </c>
      <c r="F7528" s="89">
        <v>157976441</v>
      </c>
      <c r="G7528" s="88">
        <v>5</v>
      </c>
      <c r="H7528" s="89">
        <v>23767729</v>
      </c>
      <c r="J7528" s="48"/>
    </row>
    <row r="7529" spans="1:10" x14ac:dyDescent="0.4">
      <c r="A7529" s="88" t="s">
        <v>2195</v>
      </c>
      <c r="B7529" s="86">
        <v>2016</v>
      </c>
      <c r="C7529" s="87" t="s">
        <v>1052</v>
      </c>
      <c r="D7529" s="88" t="s">
        <v>100</v>
      </c>
      <c r="E7529" s="88" t="s">
        <v>102</v>
      </c>
      <c r="F7529" s="89">
        <v>127807793</v>
      </c>
      <c r="G7529" s="88">
        <v>4</v>
      </c>
      <c r="H7529" s="89">
        <v>26641189</v>
      </c>
      <c r="J7529" s="48"/>
    </row>
    <row r="7530" spans="1:10" x14ac:dyDescent="0.4">
      <c r="A7530" s="88" t="s">
        <v>2195</v>
      </c>
      <c r="B7530" s="86">
        <v>2016</v>
      </c>
      <c r="C7530" s="87" t="s">
        <v>1052</v>
      </c>
      <c r="D7530" s="88" t="s">
        <v>100</v>
      </c>
      <c r="E7530" s="88" t="s">
        <v>102</v>
      </c>
      <c r="F7530" s="89">
        <v>109411525</v>
      </c>
      <c r="G7530" s="88">
        <v>3</v>
      </c>
      <c r="H7530" s="89">
        <v>23209252</v>
      </c>
      <c r="J7530" s="48"/>
    </row>
    <row r="7531" spans="1:10" x14ac:dyDescent="0.4">
      <c r="A7531" s="88" t="s">
        <v>2194</v>
      </c>
      <c r="B7531" s="86">
        <v>2015</v>
      </c>
      <c r="C7531" s="87" t="s">
        <v>1054</v>
      </c>
      <c r="D7531" s="88" t="s">
        <v>100</v>
      </c>
      <c r="E7531" s="88" t="s">
        <v>106</v>
      </c>
      <c r="F7531" s="89">
        <v>243724660</v>
      </c>
      <c r="G7531" s="88">
        <v>4</v>
      </c>
      <c r="H7531" s="89">
        <v>16531957</v>
      </c>
      <c r="J7531" s="48"/>
    </row>
    <row r="7532" spans="1:10" x14ac:dyDescent="0.4">
      <c r="A7532" s="88" t="s">
        <v>2193</v>
      </c>
      <c r="B7532" s="86">
        <v>2016</v>
      </c>
      <c r="C7532" s="87" t="s">
        <v>1054</v>
      </c>
      <c r="D7532" s="88" t="s">
        <v>1051</v>
      </c>
      <c r="E7532" s="88" t="s">
        <v>104</v>
      </c>
      <c r="F7532" s="89">
        <v>200574021</v>
      </c>
      <c r="G7532" s="88">
        <v>4</v>
      </c>
      <c r="H7532" s="89">
        <v>28238595</v>
      </c>
      <c r="J7532" s="48"/>
    </row>
    <row r="7533" spans="1:10" x14ac:dyDescent="0.4">
      <c r="A7533" s="88" t="s">
        <v>2192</v>
      </c>
      <c r="B7533" s="86">
        <v>2016</v>
      </c>
      <c r="C7533" s="87" t="s">
        <v>1061</v>
      </c>
      <c r="D7533" s="88" t="s">
        <v>1051</v>
      </c>
      <c r="E7533" s="88" t="s">
        <v>106</v>
      </c>
      <c r="F7533" s="89">
        <v>135877231</v>
      </c>
      <c r="G7533" s="88">
        <v>2</v>
      </c>
      <c r="H7533" s="89">
        <v>22774643</v>
      </c>
      <c r="J7533" s="48"/>
    </row>
    <row r="7534" spans="1:10" x14ac:dyDescent="0.4">
      <c r="A7534" s="88" t="s">
        <v>2191</v>
      </c>
      <c r="B7534" s="86">
        <v>2016</v>
      </c>
      <c r="C7534" s="87" t="s">
        <v>1061</v>
      </c>
      <c r="D7534" s="88" t="s">
        <v>1064</v>
      </c>
      <c r="E7534" s="88" t="s">
        <v>96</v>
      </c>
      <c r="F7534" s="89">
        <v>150693660</v>
      </c>
      <c r="G7534" s="88">
        <v>4</v>
      </c>
      <c r="H7534" s="89">
        <v>20723567</v>
      </c>
      <c r="J7534" s="48"/>
    </row>
    <row r="7535" spans="1:10" x14ac:dyDescent="0.4">
      <c r="A7535" s="88" t="s">
        <v>2190</v>
      </c>
      <c r="B7535" s="86">
        <v>2014</v>
      </c>
      <c r="C7535" s="87" t="s">
        <v>1054</v>
      </c>
      <c r="D7535" s="88" t="s">
        <v>1051</v>
      </c>
      <c r="E7535" s="88" t="s">
        <v>104</v>
      </c>
      <c r="F7535" s="89">
        <v>103422998</v>
      </c>
      <c r="G7535" s="88">
        <v>3</v>
      </c>
      <c r="H7535" s="89">
        <v>28358983</v>
      </c>
      <c r="J7535" s="48"/>
    </row>
    <row r="7536" spans="1:10" x14ac:dyDescent="0.4">
      <c r="A7536" s="88" t="s">
        <v>2189</v>
      </c>
      <c r="B7536" s="86">
        <v>2016</v>
      </c>
      <c r="C7536" s="87" t="s">
        <v>1070</v>
      </c>
      <c r="D7536" s="88" t="s">
        <v>100</v>
      </c>
      <c r="E7536" s="88" t="s">
        <v>102</v>
      </c>
      <c r="F7536" s="89">
        <v>102858837</v>
      </c>
      <c r="G7536" s="88">
        <v>3</v>
      </c>
      <c r="H7536" s="89">
        <v>29627872</v>
      </c>
      <c r="J7536" s="48"/>
    </row>
    <row r="7537" spans="1:10" x14ac:dyDescent="0.4">
      <c r="A7537" s="88" t="s">
        <v>2189</v>
      </c>
      <c r="B7537" s="86">
        <v>2016</v>
      </c>
      <c r="C7537" s="87" t="s">
        <v>1070</v>
      </c>
      <c r="D7537" s="88" t="s">
        <v>100</v>
      </c>
      <c r="E7537" s="88" t="s">
        <v>102</v>
      </c>
      <c r="F7537" s="89">
        <v>202249377</v>
      </c>
      <c r="G7537" s="88">
        <v>5</v>
      </c>
      <c r="H7537" s="89">
        <v>21587647</v>
      </c>
      <c r="J7537" s="48"/>
    </row>
    <row r="7538" spans="1:10" x14ac:dyDescent="0.4">
      <c r="A7538" s="88" t="s">
        <v>2189</v>
      </c>
      <c r="B7538" s="86">
        <v>2016</v>
      </c>
      <c r="C7538" s="87" t="s">
        <v>1070</v>
      </c>
      <c r="D7538" s="88" t="s">
        <v>100</v>
      </c>
      <c r="E7538" s="88" t="s">
        <v>102</v>
      </c>
      <c r="F7538" s="89">
        <v>186370868</v>
      </c>
      <c r="G7538" s="88">
        <v>3</v>
      </c>
      <c r="H7538" s="89">
        <v>32515455</v>
      </c>
      <c r="J7538" s="48"/>
    </row>
    <row r="7539" spans="1:10" x14ac:dyDescent="0.4">
      <c r="A7539" s="88" t="s">
        <v>2188</v>
      </c>
      <c r="B7539" s="86">
        <v>2016</v>
      </c>
      <c r="C7539" s="87" t="s">
        <v>1061</v>
      </c>
      <c r="D7539" s="88" t="s">
        <v>1051</v>
      </c>
      <c r="E7539" s="88" t="s">
        <v>96</v>
      </c>
      <c r="F7539" s="89">
        <v>157910551</v>
      </c>
      <c r="G7539" s="88">
        <v>5</v>
      </c>
      <c r="H7539" s="89">
        <v>20786177</v>
      </c>
      <c r="J7539" s="48"/>
    </row>
    <row r="7540" spans="1:10" x14ac:dyDescent="0.4">
      <c r="A7540" s="88" t="s">
        <v>2187</v>
      </c>
      <c r="B7540" s="86">
        <v>2017</v>
      </c>
      <c r="C7540" s="87" t="s">
        <v>1054</v>
      </c>
      <c r="D7540" s="88" t="s">
        <v>1051</v>
      </c>
      <c r="E7540" s="88" t="s">
        <v>104</v>
      </c>
      <c r="F7540" s="89">
        <v>173614038</v>
      </c>
      <c r="G7540" s="88">
        <v>3</v>
      </c>
      <c r="H7540" s="89">
        <v>20244507</v>
      </c>
      <c r="J7540" s="48"/>
    </row>
    <row r="7541" spans="1:10" x14ac:dyDescent="0.4">
      <c r="A7541" s="88" t="s">
        <v>2186</v>
      </c>
      <c r="B7541" s="86">
        <v>2016</v>
      </c>
      <c r="C7541" s="87" t="s">
        <v>1070</v>
      </c>
      <c r="D7541" s="88" t="s">
        <v>100</v>
      </c>
      <c r="E7541" s="88" t="s">
        <v>96</v>
      </c>
      <c r="F7541" s="89">
        <v>198947113</v>
      </c>
      <c r="G7541" s="88">
        <v>1</v>
      </c>
      <c r="H7541" s="89">
        <v>21468942</v>
      </c>
      <c r="J7541" s="48"/>
    </row>
    <row r="7542" spans="1:10" x14ac:dyDescent="0.4">
      <c r="A7542" s="88" t="s">
        <v>2186</v>
      </c>
      <c r="B7542" s="86">
        <v>2017</v>
      </c>
      <c r="C7542" s="87" t="s">
        <v>1070</v>
      </c>
      <c r="D7542" s="88" t="s">
        <v>100</v>
      </c>
      <c r="E7542" s="88" t="s">
        <v>96</v>
      </c>
      <c r="F7542" s="89">
        <v>170834440</v>
      </c>
      <c r="G7542" s="88">
        <v>4</v>
      </c>
      <c r="H7542" s="89">
        <v>12214572</v>
      </c>
      <c r="J7542" s="48"/>
    </row>
    <row r="7543" spans="1:10" x14ac:dyDescent="0.4">
      <c r="A7543" s="88" t="s">
        <v>2185</v>
      </c>
      <c r="B7543" s="86">
        <v>2015</v>
      </c>
      <c r="C7543" s="87" t="s">
        <v>1054</v>
      </c>
      <c r="D7543" s="88" t="s">
        <v>1051</v>
      </c>
      <c r="E7543" s="88" t="s">
        <v>102</v>
      </c>
      <c r="F7543" s="89">
        <v>106690344</v>
      </c>
      <c r="G7543" s="88">
        <v>1</v>
      </c>
      <c r="H7543" s="89">
        <v>23256385</v>
      </c>
      <c r="J7543" s="48"/>
    </row>
    <row r="7544" spans="1:10" x14ac:dyDescent="0.4">
      <c r="A7544" s="88" t="s">
        <v>2185</v>
      </c>
      <c r="B7544" s="86">
        <v>2015</v>
      </c>
      <c r="C7544" s="87" t="s">
        <v>1054</v>
      </c>
      <c r="D7544" s="88" t="s">
        <v>1051</v>
      </c>
      <c r="E7544" s="88" t="s">
        <v>102</v>
      </c>
      <c r="F7544" s="89">
        <v>186953397</v>
      </c>
      <c r="G7544" s="88">
        <v>3</v>
      </c>
      <c r="H7544" s="89">
        <v>14173135</v>
      </c>
      <c r="J7544" s="48"/>
    </row>
    <row r="7545" spans="1:10" x14ac:dyDescent="0.4">
      <c r="A7545" s="88" t="s">
        <v>2185</v>
      </c>
      <c r="B7545" s="86">
        <v>2015</v>
      </c>
      <c r="C7545" s="87" t="s">
        <v>1054</v>
      </c>
      <c r="D7545" s="88" t="s">
        <v>1051</v>
      </c>
      <c r="E7545" s="88" t="s">
        <v>102</v>
      </c>
      <c r="F7545" s="89">
        <v>186147577</v>
      </c>
      <c r="G7545" s="88">
        <v>3</v>
      </c>
      <c r="H7545" s="89">
        <v>17506723</v>
      </c>
      <c r="J7545" s="48"/>
    </row>
    <row r="7546" spans="1:10" x14ac:dyDescent="0.4">
      <c r="A7546" s="88" t="s">
        <v>2184</v>
      </c>
      <c r="B7546" s="86">
        <v>2015</v>
      </c>
      <c r="C7546" s="87" t="s">
        <v>1061</v>
      </c>
      <c r="D7546" s="88" t="s">
        <v>1051</v>
      </c>
      <c r="E7546" s="88" t="s">
        <v>96</v>
      </c>
      <c r="F7546" s="89">
        <v>193980557</v>
      </c>
      <c r="G7546" s="88">
        <v>3</v>
      </c>
      <c r="H7546" s="89">
        <v>19321683</v>
      </c>
      <c r="J7546" s="48"/>
    </row>
    <row r="7547" spans="1:10" x14ac:dyDescent="0.4">
      <c r="A7547" s="88" t="s">
        <v>2183</v>
      </c>
      <c r="B7547" s="86">
        <v>2017</v>
      </c>
      <c r="C7547" s="87" t="s">
        <v>1054</v>
      </c>
      <c r="D7547" s="88" t="s">
        <v>1064</v>
      </c>
      <c r="E7547" s="88" t="s">
        <v>96</v>
      </c>
      <c r="F7547" s="89">
        <v>99681309</v>
      </c>
      <c r="G7547" s="88">
        <v>3</v>
      </c>
      <c r="H7547" s="89">
        <v>21580913</v>
      </c>
      <c r="J7547" s="48"/>
    </row>
    <row r="7548" spans="1:10" x14ac:dyDescent="0.4">
      <c r="A7548" s="88" t="s">
        <v>2183</v>
      </c>
      <c r="B7548" s="86">
        <v>2017</v>
      </c>
      <c r="C7548" s="87" t="s">
        <v>1054</v>
      </c>
      <c r="D7548" s="88" t="s">
        <v>1064</v>
      </c>
      <c r="E7548" s="88" t="s">
        <v>96</v>
      </c>
      <c r="F7548" s="89">
        <v>165057955</v>
      </c>
      <c r="G7548" s="88">
        <v>4</v>
      </c>
      <c r="H7548" s="89">
        <v>18104430</v>
      </c>
      <c r="J7548" s="48"/>
    </row>
    <row r="7549" spans="1:10" x14ac:dyDescent="0.4">
      <c r="A7549" s="88" t="s">
        <v>2183</v>
      </c>
      <c r="B7549" s="86">
        <v>2017</v>
      </c>
      <c r="C7549" s="87" t="s">
        <v>1054</v>
      </c>
      <c r="D7549" s="88" t="s">
        <v>1064</v>
      </c>
      <c r="E7549" s="88" t="s">
        <v>96</v>
      </c>
      <c r="F7549" s="89">
        <v>247409963</v>
      </c>
      <c r="G7549" s="88">
        <v>4</v>
      </c>
      <c r="H7549" s="89">
        <v>14764915</v>
      </c>
      <c r="J7549" s="48"/>
    </row>
    <row r="7550" spans="1:10" x14ac:dyDescent="0.4">
      <c r="A7550" s="88" t="s">
        <v>2183</v>
      </c>
      <c r="B7550" s="86">
        <v>2017</v>
      </c>
      <c r="C7550" s="87" t="s">
        <v>1054</v>
      </c>
      <c r="D7550" s="88" t="s">
        <v>1064</v>
      </c>
      <c r="E7550" s="88" t="s">
        <v>96</v>
      </c>
      <c r="F7550" s="89">
        <v>162508987</v>
      </c>
      <c r="G7550" s="88">
        <v>4</v>
      </c>
      <c r="H7550" s="89">
        <v>23181770</v>
      </c>
      <c r="J7550" s="48"/>
    </row>
    <row r="7551" spans="1:10" x14ac:dyDescent="0.4">
      <c r="A7551" s="88" t="s">
        <v>2182</v>
      </c>
      <c r="B7551" s="86">
        <v>2015</v>
      </c>
      <c r="C7551" s="87" t="s">
        <v>1054</v>
      </c>
      <c r="D7551" s="88" t="s">
        <v>1051</v>
      </c>
      <c r="E7551" s="88" t="s">
        <v>104</v>
      </c>
      <c r="F7551" s="89">
        <v>178242299</v>
      </c>
      <c r="G7551" s="88">
        <v>5</v>
      </c>
      <c r="H7551" s="89">
        <v>28438955</v>
      </c>
      <c r="J7551" s="48"/>
    </row>
    <row r="7552" spans="1:10" x14ac:dyDescent="0.4">
      <c r="A7552" s="88" t="s">
        <v>2182</v>
      </c>
      <c r="B7552" s="86">
        <v>2015</v>
      </c>
      <c r="C7552" s="87" t="s">
        <v>1054</v>
      </c>
      <c r="D7552" s="88" t="s">
        <v>1051</v>
      </c>
      <c r="E7552" s="88" t="s">
        <v>104</v>
      </c>
      <c r="F7552" s="89">
        <v>140247395</v>
      </c>
      <c r="G7552" s="88">
        <v>2</v>
      </c>
      <c r="H7552" s="89">
        <v>24003366</v>
      </c>
      <c r="J7552" s="48"/>
    </row>
    <row r="7553" spans="1:10" x14ac:dyDescent="0.4">
      <c r="A7553" s="88" t="s">
        <v>2181</v>
      </c>
      <c r="B7553" s="86">
        <v>2015</v>
      </c>
      <c r="C7553" s="87" t="s">
        <v>1054</v>
      </c>
      <c r="D7553" s="88" t="s">
        <v>1051</v>
      </c>
      <c r="E7553" s="88" t="s">
        <v>106</v>
      </c>
      <c r="F7553" s="89">
        <v>217649725</v>
      </c>
      <c r="G7553" s="88">
        <v>1</v>
      </c>
      <c r="H7553" s="89">
        <v>12491448</v>
      </c>
      <c r="J7553" s="48"/>
    </row>
    <row r="7554" spans="1:10" x14ac:dyDescent="0.4">
      <c r="A7554" s="88" t="s">
        <v>2180</v>
      </c>
      <c r="B7554" s="86">
        <v>2015</v>
      </c>
      <c r="C7554" s="87" t="s">
        <v>1052</v>
      </c>
      <c r="D7554" s="88" t="s">
        <v>100</v>
      </c>
      <c r="E7554" s="88" t="s">
        <v>104</v>
      </c>
      <c r="F7554" s="89">
        <v>92173135</v>
      </c>
      <c r="G7554" s="88">
        <v>3</v>
      </c>
      <c r="H7554" s="89">
        <v>27188262</v>
      </c>
      <c r="J7554" s="48"/>
    </row>
    <row r="7555" spans="1:10" x14ac:dyDescent="0.4">
      <c r="A7555" s="88" t="s">
        <v>2180</v>
      </c>
      <c r="B7555" s="86">
        <v>2015</v>
      </c>
      <c r="C7555" s="87" t="s">
        <v>1052</v>
      </c>
      <c r="D7555" s="88" t="s">
        <v>100</v>
      </c>
      <c r="E7555" s="88" t="s">
        <v>104</v>
      </c>
      <c r="F7555" s="89">
        <v>115058789</v>
      </c>
      <c r="G7555" s="88">
        <v>5</v>
      </c>
      <c r="H7555" s="89">
        <v>29166382</v>
      </c>
      <c r="J7555" s="48"/>
    </row>
    <row r="7556" spans="1:10" x14ac:dyDescent="0.4">
      <c r="A7556" s="88" t="s">
        <v>2180</v>
      </c>
      <c r="B7556" s="86">
        <v>2016</v>
      </c>
      <c r="C7556" s="87" t="s">
        <v>1052</v>
      </c>
      <c r="D7556" s="88" t="s">
        <v>100</v>
      </c>
      <c r="E7556" s="88" t="s">
        <v>104</v>
      </c>
      <c r="F7556" s="89">
        <v>232632545</v>
      </c>
      <c r="G7556" s="88">
        <v>5</v>
      </c>
      <c r="H7556" s="89">
        <v>27894936</v>
      </c>
      <c r="J7556" s="48"/>
    </row>
    <row r="7557" spans="1:10" x14ac:dyDescent="0.4">
      <c r="A7557" s="88" t="s">
        <v>2179</v>
      </c>
      <c r="B7557" s="86">
        <v>2016</v>
      </c>
      <c r="C7557" s="87" t="s">
        <v>1054</v>
      </c>
      <c r="D7557" s="88" t="s">
        <v>1051</v>
      </c>
      <c r="E7557" s="88" t="s">
        <v>102</v>
      </c>
      <c r="F7557" s="89">
        <v>128232793</v>
      </c>
      <c r="G7557" s="88">
        <v>2</v>
      </c>
      <c r="H7557" s="89">
        <v>10828246</v>
      </c>
      <c r="J7557" s="48"/>
    </row>
    <row r="7558" spans="1:10" x14ac:dyDescent="0.4">
      <c r="A7558" s="88" t="s">
        <v>2178</v>
      </c>
      <c r="B7558" s="86">
        <v>2016</v>
      </c>
      <c r="C7558" s="87" t="s">
        <v>1061</v>
      </c>
      <c r="D7558" s="88" t="s">
        <v>1051</v>
      </c>
      <c r="E7558" s="88" t="s">
        <v>106</v>
      </c>
      <c r="F7558" s="89">
        <v>138109067</v>
      </c>
      <c r="G7558" s="88">
        <v>1</v>
      </c>
      <c r="H7558" s="89">
        <v>23975959</v>
      </c>
      <c r="J7558" s="48"/>
    </row>
    <row r="7559" spans="1:10" x14ac:dyDescent="0.4">
      <c r="A7559" s="88" t="s">
        <v>2178</v>
      </c>
      <c r="B7559" s="86">
        <v>2016</v>
      </c>
      <c r="C7559" s="87" t="s">
        <v>1061</v>
      </c>
      <c r="D7559" s="88" t="s">
        <v>1051</v>
      </c>
      <c r="E7559" s="88" t="s">
        <v>106</v>
      </c>
      <c r="F7559" s="89">
        <v>214158852</v>
      </c>
      <c r="G7559" s="88">
        <v>2</v>
      </c>
      <c r="H7559" s="89">
        <v>12694727</v>
      </c>
      <c r="J7559" s="48"/>
    </row>
    <row r="7560" spans="1:10" x14ac:dyDescent="0.4">
      <c r="A7560" s="88" t="s">
        <v>2178</v>
      </c>
      <c r="B7560" s="86">
        <v>2016</v>
      </c>
      <c r="C7560" s="87" t="s">
        <v>1061</v>
      </c>
      <c r="D7560" s="88" t="s">
        <v>1051</v>
      </c>
      <c r="E7560" s="88" t="s">
        <v>106</v>
      </c>
      <c r="F7560" s="89">
        <v>205181141</v>
      </c>
      <c r="G7560" s="88">
        <v>4</v>
      </c>
      <c r="H7560" s="89">
        <v>28261218</v>
      </c>
      <c r="J7560" s="48"/>
    </row>
    <row r="7561" spans="1:10" x14ac:dyDescent="0.4">
      <c r="A7561" s="88" t="s">
        <v>2178</v>
      </c>
      <c r="B7561" s="86">
        <v>2016</v>
      </c>
      <c r="C7561" s="87" t="s">
        <v>1061</v>
      </c>
      <c r="D7561" s="88" t="s">
        <v>1051</v>
      </c>
      <c r="E7561" s="88" t="s">
        <v>106</v>
      </c>
      <c r="F7561" s="89">
        <v>187767527</v>
      </c>
      <c r="G7561" s="88">
        <v>4</v>
      </c>
      <c r="H7561" s="89">
        <v>24497807</v>
      </c>
      <c r="J7561" s="48"/>
    </row>
    <row r="7562" spans="1:10" x14ac:dyDescent="0.4">
      <c r="A7562" s="88" t="s">
        <v>2177</v>
      </c>
      <c r="B7562" s="86">
        <v>2016</v>
      </c>
      <c r="C7562" s="87" t="s">
        <v>1070</v>
      </c>
      <c r="D7562" s="88" t="s">
        <v>1064</v>
      </c>
      <c r="E7562" s="88" t="s">
        <v>102</v>
      </c>
      <c r="F7562" s="89">
        <v>157146365</v>
      </c>
      <c r="G7562" s="88">
        <v>3</v>
      </c>
      <c r="H7562" s="89">
        <v>29470832</v>
      </c>
      <c r="J7562" s="48"/>
    </row>
    <row r="7563" spans="1:10" x14ac:dyDescent="0.4">
      <c r="A7563" s="88" t="s">
        <v>2176</v>
      </c>
      <c r="B7563" s="86">
        <v>2017</v>
      </c>
      <c r="C7563" s="87" t="s">
        <v>1054</v>
      </c>
      <c r="D7563" s="88" t="s">
        <v>100</v>
      </c>
      <c r="E7563" s="88" t="s">
        <v>106</v>
      </c>
      <c r="F7563" s="89">
        <v>111871419</v>
      </c>
      <c r="G7563" s="88">
        <v>1</v>
      </c>
      <c r="H7563" s="89">
        <v>30041671</v>
      </c>
      <c r="J7563" s="48"/>
    </row>
    <row r="7564" spans="1:10" x14ac:dyDescent="0.4">
      <c r="A7564" s="88" t="s">
        <v>2175</v>
      </c>
      <c r="B7564" s="86">
        <v>2017</v>
      </c>
      <c r="C7564" s="87" t="s">
        <v>1061</v>
      </c>
      <c r="D7564" s="88" t="s">
        <v>100</v>
      </c>
      <c r="E7564" s="88" t="s">
        <v>106</v>
      </c>
      <c r="F7564" s="89">
        <v>226315853</v>
      </c>
      <c r="G7564" s="88">
        <v>5</v>
      </c>
      <c r="H7564" s="89">
        <v>21323648</v>
      </c>
      <c r="J7564" s="48"/>
    </row>
    <row r="7565" spans="1:10" x14ac:dyDescent="0.4">
      <c r="A7565" s="88" t="s">
        <v>2174</v>
      </c>
      <c r="B7565" s="86">
        <v>2016</v>
      </c>
      <c r="C7565" s="87" t="s">
        <v>1052</v>
      </c>
      <c r="D7565" s="88" t="s">
        <v>100</v>
      </c>
      <c r="E7565" s="88" t="s">
        <v>96</v>
      </c>
      <c r="F7565" s="89">
        <v>141751728</v>
      </c>
      <c r="G7565" s="88">
        <v>3</v>
      </c>
      <c r="H7565" s="89">
        <v>28825417</v>
      </c>
      <c r="J7565" s="48"/>
    </row>
    <row r="7566" spans="1:10" x14ac:dyDescent="0.4">
      <c r="A7566" s="88" t="s">
        <v>2174</v>
      </c>
      <c r="B7566" s="86">
        <v>2016</v>
      </c>
      <c r="C7566" s="87" t="s">
        <v>1052</v>
      </c>
      <c r="D7566" s="88" t="s">
        <v>100</v>
      </c>
      <c r="E7566" s="88" t="s">
        <v>96</v>
      </c>
      <c r="F7566" s="89">
        <v>181758041</v>
      </c>
      <c r="G7566" s="88">
        <v>1</v>
      </c>
      <c r="H7566" s="89">
        <v>26222252</v>
      </c>
      <c r="J7566" s="48"/>
    </row>
    <row r="7567" spans="1:10" x14ac:dyDescent="0.4">
      <c r="A7567" s="88" t="s">
        <v>2173</v>
      </c>
      <c r="B7567" s="86">
        <v>2016</v>
      </c>
      <c r="C7567" s="87" t="s">
        <v>1054</v>
      </c>
      <c r="D7567" s="88" t="s">
        <v>1051</v>
      </c>
      <c r="E7567" s="88" t="s">
        <v>106</v>
      </c>
      <c r="F7567" s="89">
        <v>146835445</v>
      </c>
      <c r="G7567" s="88">
        <v>4</v>
      </c>
      <c r="H7567" s="89">
        <v>10915551</v>
      </c>
      <c r="J7567" s="48"/>
    </row>
    <row r="7568" spans="1:10" x14ac:dyDescent="0.4">
      <c r="A7568" s="88" t="s">
        <v>2172</v>
      </c>
      <c r="B7568" s="86">
        <v>2017</v>
      </c>
      <c r="C7568" s="87" t="s">
        <v>1054</v>
      </c>
      <c r="D7568" s="88" t="s">
        <v>100</v>
      </c>
      <c r="E7568" s="88" t="s">
        <v>102</v>
      </c>
      <c r="F7568" s="89">
        <v>147660559</v>
      </c>
      <c r="G7568" s="88">
        <v>5</v>
      </c>
      <c r="H7568" s="89">
        <v>33130100</v>
      </c>
      <c r="J7568" s="48"/>
    </row>
    <row r="7569" spans="1:10" x14ac:dyDescent="0.4">
      <c r="A7569" s="88" t="s">
        <v>2171</v>
      </c>
      <c r="B7569" s="86">
        <v>2017</v>
      </c>
      <c r="C7569" s="87" t="s">
        <v>1061</v>
      </c>
      <c r="D7569" s="88" t="s">
        <v>100</v>
      </c>
      <c r="E7569" s="88" t="s">
        <v>102</v>
      </c>
      <c r="F7569" s="89">
        <v>132655823</v>
      </c>
      <c r="G7569" s="88">
        <v>2</v>
      </c>
      <c r="H7569" s="89">
        <v>10271728</v>
      </c>
      <c r="J7569" s="48"/>
    </row>
    <row r="7570" spans="1:10" x14ac:dyDescent="0.4">
      <c r="A7570" s="88" t="s">
        <v>2171</v>
      </c>
      <c r="B7570" s="86">
        <v>2016</v>
      </c>
      <c r="C7570" s="87" t="s">
        <v>1061</v>
      </c>
      <c r="D7570" s="88" t="s">
        <v>100</v>
      </c>
      <c r="E7570" s="88" t="s">
        <v>102</v>
      </c>
      <c r="F7570" s="89">
        <v>245414337</v>
      </c>
      <c r="G7570" s="88">
        <v>4</v>
      </c>
      <c r="H7570" s="89">
        <v>13879426</v>
      </c>
      <c r="J7570" s="48"/>
    </row>
    <row r="7571" spans="1:10" x14ac:dyDescent="0.4">
      <c r="A7571" s="88" t="s">
        <v>2171</v>
      </c>
      <c r="B7571" s="86">
        <v>2014</v>
      </c>
      <c r="C7571" s="87" t="s">
        <v>1061</v>
      </c>
      <c r="D7571" s="88" t="s">
        <v>100</v>
      </c>
      <c r="E7571" s="88" t="s">
        <v>102</v>
      </c>
      <c r="F7571" s="89">
        <v>235228714</v>
      </c>
      <c r="G7571" s="88">
        <v>1</v>
      </c>
      <c r="H7571" s="89">
        <v>34515412</v>
      </c>
      <c r="J7571" s="48"/>
    </row>
    <row r="7572" spans="1:10" x14ac:dyDescent="0.4">
      <c r="A7572" s="88" t="s">
        <v>2170</v>
      </c>
      <c r="B7572" s="86">
        <v>2014</v>
      </c>
      <c r="C7572" s="87" t="s">
        <v>1054</v>
      </c>
      <c r="D7572" s="88" t="s">
        <v>1051</v>
      </c>
      <c r="E7572" s="88" t="s">
        <v>102</v>
      </c>
      <c r="F7572" s="89">
        <v>143750240</v>
      </c>
      <c r="G7572" s="88">
        <v>1</v>
      </c>
      <c r="H7572" s="89">
        <v>29900040</v>
      </c>
      <c r="J7572" s="48"/>
    </row>
    <row r="7573" spans="1:10" x14ac:dyDescent="0.4">
      <c r="A7573" s="88" t="s">
        <v>2169</v>
      </c>
      <c r="B7573" s="86">
        <v>2014</v>
      </c>
      <c r="C7573" s="87" t="s">
        <v>1054</v>
      </c>
      <c r="D7573" s="88" t="s">
        <v>1064</v>
      </c>
      <c r="E7573" s="88" t="s">
        <v>104</v>
      </c>
      <c r="F7573" s="89">
        <v>200511115</v>
      </c>
      <c r="G7573" s="88">
        <v>3</v>
      </c>
      <c r="H7573" s="89">
        <v>23706344</v>
      </c>
      <c r="J7573" s="48"/>
    </row>
    <row r="7574" spans="1:10" x14ac:dyDescent="0.4">
      <c r="A7574" s="88" t="s">
        <v>2169</v>
      </c>
      <c r="B7574" s="86">
        <v>2015</v>
      </c>
      <c r="C7574" s="87" t="s">
        <v>1054</v>
      </c>
      <c r="D7574" s="88" t="s">
        <v>1064</v>
      </c>
      <c r="E7574" s="88" t="s">
        <v>104</v>
      </c>
      <c r="F7574" s="89">
        <v>127426264</v>
      </c>
      <c r="G7574" s="88">
        <v>3</v>
      </c>
      <c r="H7574" s="89">
        <v>21166661</v>
      </c>
      <c r="J7574" s="48"/>
    </row>
    <row r="7575" spans="1:10" x14ac:dyDescent="0.4">
      <c r="A7575" s="88" t="s">
        <v>2169</v>
      </c>
      <c r="B7575" s="86">
        <v>2017</v>
      </c>
      <c r="C7575" s="87" t="s">
        <v>1054</v>
      </c>
      <c r="D7575" s="88" t="s">
        <v>1064</v>
      </c>
      <c r="E7575" s="88" t="s">
        <v>104</v>
      </c>
      <c r="F7575" s="89">
        <v>141744621</v>
      </c>
      <c r="G7575" s="88">
        <v>2</v>
      </c>
      <c r="H7575" s="89">
        <v>24476730</v>
      </c>
      <c r="J7575" s="48"/>
    </row>
    <row r="7576" spans="1:10" x14ac:dyDescent="0.4">
      <c r="A7576" s="88" t="s">
        <v>2169</v>
      </c>
      <c r="B7576" s="86">
        <v>2017</v>
      </c>
      <c r="C7576" s="87" t="s">
        <v>1054</v>
      </c>
      <c r="D7576" s="88" t="s">
        <v>1064</v>
      </c>
      <c r="E7576" s="88" t="s">
        <v>104</v>
      </c>
      <c r="F7576" s="89">
        <v>161251089</v>
      </c>
      <c r="G7576" s="88">
        <v>4</v>
      </c>
      <c r="H7576" s="89">
        <v>24127521</v>
      </c>
      <c r="J7576" s="48"/>
    </row>
    <row r="7577" spans="1:10" x14ac:dyDescent="0.4">
      <c r="A7577" s="88" t="s">
        <v>2169</v>
      </c>
      <c r="B7577" s="86">
        <v>2015</v>
      </c>
      <c r="C7577" s="87" t="s">
        <v>1054</v>
      </c>
      <c r="D7577" s="88" t="s">
        <v>1064</v>
      </c>
      <c r="E7577" s="88" t="s">
        <v>104</v>
      </c>
      <c r="F7577" s="89">
        <v>154386984</v>
      </c>
      <c r="G7577" s="88">
        <v>2</v>
      </c>
      <c r="H7577" s="89">
        <v>29879147</v>
      </c>
      <c r="J7577" s="48"/>
    </row>
    <row r="7578" spans="1:10" x14ac:dyDescent="0.4">
      <c r="A7578" s="88" t="s">
        <v>2168</v>
      </c>
      <c r="B7578" s="86">
        <v>2015</v>
      </c>
      <c r="C7578" s="87" t="s">
        <v>1054</v>
      </c>
      <c r="D7578" s="88" t="s">
        <v>1051</v>
      </c>
      <c r="E7578" s="88" t="s">
        <v>104</v>
      </c>
      <c r="F7578" s="89">
        <v>142180329</v>
      </c>
      <c r="G7578" s="88">
        <v>3</v>
      </c>
      <c r="H7578" s="89">
        <v>27805350</v>
      </c>
      <c r="J7578" s="48"/>
    </row>
    <row r="7579" spans="1:10" x14ac:dyDescent="0.4">
      <c r="A7579" s="88" t="s">
        <v>2168</v>
      </c>
      <c r="B7579" s="86">
        <v>2015</v>
      </c>
      <c r="C7579" s="87" t="s">
        <v>1054</v>
      </c>
      <c r="D7579" s="88" t="s">
        <v>1051</v>
      </c>
      <c r="E7579" s="88" t="s">
        <v>104</v>
      </c>
      <c r="F7579" s="89">
        <v>120640930</v>
      </c>
      <c r="G7579" s="88">
        <v>2</v>
      </c>
      <c r="H7579" s="89">
        <v>25443759</v>
      </c>
      <c r="J7579" s="48"/>
    </row>
    <row r="7580" spans="1:10" x14ac:dyDescent="0.4">
      <c r="A7580" s="88" t="s">
        <v>2168</v>
      </c>
      <c r="B7580" s="86">
        <v>2015</v>
      </c>
      <c r="C7580" s="87" t="s">
        <v>1054</v>
      </c>
      <c r="D7580" s="88" t="s">
        <v>1051</v>
      </c>
      <c r="E7580" s="88" t="s">
        <v>104</v>
      </c>
      <c r="F7580" s="89">
        <v>150399915</v>
      </c>
      <c r="G7580" s="88">
        <v>1</v>
      </c>
      <c r="H7580" s="89">
        <v>26859824</v>
      </c>
      <c r="J7580" s="48"/>
    </row>
    <row r="7581" spans="1:10" x14ac:dyDescent="0.4">
      <c r="A7581" s="88" t="s">
        <v>2167</v>
      </c>
      <c r="B7581" s="86">
        <v>2016</v>
      </c>
      <c r="C7581" s="87" t="s">
        <v>1061</v>
      </c>
      <c r="D7581" s="88" t="s">
        <v>1051</v>
      </c>
      <c r="E7581" s="88" t="s">
        <v>102</v>
      </c>
      <c r="F7581" s="89">
        <v>165167806</v>
      </c>
      <c r="G7581" s="88">
        <v>1</v>
      </c>
      <c r="H7581" s="89">
        <v>10358293</v>
      </c>
      <c r="J7581" s="48"/>
    </row>
    <row r="7582" spans="1:10" x14ac:dyDescent="0.4">
      <c r="A7582" s="88" t="s">
        <v>2167</v>
      </c>
      <c r="B7582" s="86">
        <v>2015</v>
      </c>
      <c r="C7582" s="87" t="s">
        <v>1061</v>
      </c>
      <c r="D7582" s="88" t="s">
        <v>1051</v>
      </c>
      <c r="E7582" s="88" t="s">
        <v>102</v>
      </c>
      <c r="F7582" s="89">
        <v>189551154</v>
      </c>
      <c r="G7582" s="88">
        <v>5</v>
      </c>
      <c r="H7582" s="89">
        <v>10161930</v>
      </c>
      <c r="J7582" s="48"/>
    </row>
    <row r="7583" spans="1:10" x14ac:dyDescent="0.4">
      <c r="A7583" s="88" t="s">
        <v>2167</v>
      </c>
      <c r="B7583" s="86">
        <v>2015</v>
      </c>
      <c r="C7583" s="87" t="s">
        <v>1061</v>
      </c>
      <c r="D7583" s="88" t="s">
        <v>1051</v>
      </c>
      <c r="E7583" s="88" t="s">
        <v>102</v>
      </c>
      <c r="F7583" s="89">
        <v>97252310</v>
      </c>
      <c r="G7583" s="88">
        <v>2</v>
      </c>
      <c r="H7583" s="89">
        <v>12438383</v>
      </c>
      <c r="J7583" s="48"/>
    </row>
    <row r="7584" spans="1:10" x14ac:dyDescent="0.4">
      <c r="A7584" s="88" t="s">
        <v>2167</v>
      </c>
      <c r="B7584" s="86">
        <v>2015</v>
      </c>
      <c r="C7584" s="87" t="s">
        <v>1061</v>
      </c>
      <c r="D7584" s="88" t="s">
        <v>1051</v>
      </c>
      <c r="E7584" s="88" t="s">
        <v>102</v>
      </c>
      <c r="F7584" s="89">
        <v>232007489</v>
      </c>
      <c r="G7584" s="88">
        <v>2</v>
      </c>
      <c r="H7584" s="89">
        <v>20721246</v>
      </c>
      <c r="J7584" s="48"/>
    </row>
    <row r="7585" spans="1:10" x14ac:dyDescent="0.4">
      <c r="A7585" s="88" t="s">
        <v>2166</v>
      </c>
      <c r="B7585" s="86">
        <v>2015</v>
      </c>
      <c r="C7585" s="87" t="s">
        <v>1061</v>
      </c>
      <c r="D7585" s="88" t="s">
        <v>1064</v>
      </c>
      <c r="E7585" s="88" t="s">
        <v>96</v>
      </c>
      <c r="F7585" s="89">
        <v>93079870</v>
      </c>
      <c r="G7585" s="88">
        <v>1</v>
      </c>
      <c r="H7585" s="89">
        <v>17536211</v>
      </c>
      <c r="J7585" s="48"/>
    </row>
    <row r="7586" spans="1:10" x14ac:dyDescent="0.4">
      <c r="A7586" s="88" t="s">
        <v>2166</v>
      </c>
      <c r="B7586" s="86">
        <v>2015</v>
      </c>
      <c r="C7586" s="87" t="s">
        <v>1061</v>
      </c>
      <c r="D7586" s="88" t="s">
        <v>1064</v>
      </c>
      <c r="E7586" s="88" t="s">
        <v>96</v>
      </c>
      <c r="F7586" s="89">
        <v>96502450</v>
      </c>
      <c r="G7586" s="88">
        <v>5</v>
      </c>
      <c r="H7586" s="89">
        <v>15572398</v>
      </c>
      <c r="J7586" s="48"/>
    </row>
    <row r="7587" spans="1:10" x14ac:dyDescent="0.4">
      <c r="A7587" s="88" t="s">
        <v>2165</v>
      </c>
      <c r="B7587" s="86">
        <v>2015</v>
      </c>
      <c r="C7587" s="87" t="s">
        <v>1052</v>
      </c>
      <c r="D7587" s="88" t="s">
        <v>1064</v>
      </c>
      <c r="E7587" s="88" t="s">
        <v>96</v>
      </c>
      <c r="F7587" s="89">
        <v>110877644</v>
      </c>
      <c r="G7587" s="88">
        <v>5</v>
      </c>
      <c r="H7587" s="89">
        <v>24685797</v>
      </c>
      <c r="J7587" s="48"/>
    </row>
    <row r="7588" spans="1:10" x14ac:dyDescent="0.4">
      <c r="A7588" s="88" t="s">
        <v>2165</v>
      </c>
      <c r="B7588" s="86">
        <v>2014</v>
      </c>
      <c r="C7588" s="87" t="s">
        <v>1052</v>
      </c>
      <c r="D7588" s="88" t="s">
        <v>1064</v>
      </c>
      <c r="E7588" s="88" t="s">
        <v>96</v>
      </c>
      <c r="F7588" s="89">
        <v>249936469</v>
      </c>
      <c r="G7588" s="88">
        <v>2</v>
      </c>
      <c r="H7588" s="89">
        <v>26752952</v>
      </c>
      <c r="J7588" s="48"/>
    </row>
    <row r="7589" spans="1:10" x14ac:dyDescent="0.4">
      <c r="A7589" s="88" t="s">
        <v>2165</v>
      </c>
      <c r="B7589" s="86">
        <v>2014</v>
      </c>
      <c r="C7589" s="87" t="s">
        <v>1052</v>
      </c>
      <c r="D7589" s="88" t="s">
        <v>1064</v>
      </c>
      <c r="E7589" s="88" t="s">
        <v>96</v>
      </c>
      <c r="F7589" s="89">
        <v>124970389</v>
      </c>
      <c r="G7589" s="88">
        <v>2</v>
      </c>
      <c r="H7589" s="89">
        <v>18606772</v>
      </c>
      <c r="J7589" s="48"/>
    </row>
    <row r="7590" spans="1:10" x14ac:dyDescent="0.4">
      <c r="A7590" s="88" t="s">
        <v>2164</v>
      </c>
      <c r="B7590" s="86">
        <v>2016</v>
      </c>
      <c r="C7590" s="87" t="s">
        <v>1054</v>
      </c>
      <c r="D7590" s="88" t="s">
        <v>1051</v>
      </c>
      <c r="E7590" s="88" t="s">
        <v>96</v>
      </c>
      <c r="F7590" s="89">
        <v>141915137</v>
      </c>
      <c r="G7590" s="88">
        <v>1</v>
      </c>
      <c r="H7590" s="89">
        <v>17893107</v>
      </c>
      <c r="J7590" s="48"/>
    </row>
    <row r="7591" spans="1:10" x14ac:dyDescent="0.4">
      <c r="A7591" s="88" t="s">
        <v>2163</v>
      </c>
      <c r="B7591" s="86">
        <v>2014</v>
      </c>
      <c r="C7591" s="87" t="s">
        <v>1052</v>
      </c>
      <c r="D7591" s="88" t="s">
        <v>1064</v>
      </c>
      <c r="E7591" s="88" t="s">
        <v>102</v>
      </c>
      <c r="F7591" s="89">
        <v>124767832</v>
      </c>
      <c r="G7591" s="88">
        <v>5</v>
      </c>
      <c r="H7591" s="89">
        <v>27355882</v>
      </c>
      <c r="J7591" s="48"/>
    </row>
    <row r="7592" spans="1:10" x14ac:dyDescent="0.4">
      <c r="A7592" s="88" t="s">
        <v>2162</v>
      </c>
      <c r="B7592" s="86">
        <v>2014</v>
      </c>
      <c r="C7592" s="87" t="s">
        <v>1052</v>
      </c>
      <c r="D7592" s="88" t="s">
        <v>1051</v>
      </c>
      <c r="E7592" s="88" t="s">
        <v>104</v>
      </c>
      <c r="F7592" s="89">
        <v>176509298</v>
      </c>
      <c r="G7592" s="88">
        <v>5</v>
      </c>
      <c r="H7592" s="89">
        <v>20322859</v>
      </c>
      <c r="J7592" s="48"/>
    </row>
    <row r="7593" spans="1:10" x14ac:dyDescent="0.4">
      <c r="A7593" s="88" t="s">
        <v>2161</v>
      </c>
      <c r="B7593" s="86">
        <v>2017</v>
      </c>
      <c r="C7593" s="87" t="s">
        <v>1054</v>
      </c>
      <c r="D7593" s="88" t="s">
        <v>1064</v>
      </c>
      <c r="E7593" s="88" t="s">
        <v>102</v>
      </c>
      <c r="F7593" s="89">
        <v>192412415</v>
      </c>
      <c r="G7593" s="88">
        <v>5</v>
      </c>
      <c r="H7593" s="89">
        <v>33348439</v>
      </c>
      <c r="J7593" s="48"/>
    </row>
    <row r="7594" spans="1:10" x14ac:dyDescent="0.4">
      <c r="A7594" s="88" t="s">
        <v>2161</v>
      </c>
      <c r="B7594" s="86">
        <v>2015</v>
      </c>
      <c r="C7594" s="87" t="s">
        <v>1054</v>
      </c>
      <c r="D7594" s="88" t="s">
        <v>1064</v>
      </c>
      <c r="E7594" s="88" t="s">
        <v>102</v>
      </c>
      <c r="F7594" s="89">
        <v>183439460</v>
      </c>
      <c r="G7594" s="88">
        <v>4</v>
      </c>
      <c r="H7594" s="89">
        <v>30682190</v>
      </c>
      <c r="J7594" s="48"/>
    </row>
    <row r="7595" spans="1:10" x14ac:dyDescent="0.4">
      <c r="A7595" s="88" t="s">
        <v>2160</v>
      </c>
      <c r="B7595" s="86">
        <v>2015</v>
      </c>
      <c r="C7595" s="87" t="s">
        <v>1054</v>
      </c>
      <c r="D7595" s="88" t="s">
        <v>100</v>
      </c>
      <c r="E7595" s="88" t="s">
        <v>96</v>
      </c>
      <c r="F7595" s="89">
        <v>117622833</v>
      </c>
      <c r="G7595" s="88">
        <v>4</v>
      </c>
      <c r="H7595" s="89">
        <v>17698116</v>
      </c>
      <c r="J7595" s="48"/>
    </row>
    <row r="7596" spans="1:10" x14ac:dyDescent="0.4">
      <c r="A7596" s="88" t="s">
        <v>2159</v>
      </c>
      <c r="B7596" s="86">
        <v>2016</v>
      </c>
      <c r="C7596" s="87" t="s">
        <v>1054</v>
      </c>
      <c r="D7596" s="88" t="s">
        <v>100</v>
      </c>
      <c r="E7596" s="88" t="s">
        <v>102</v>
      </c>
      <c r="F7596" s="89">
        <v>123593011</v>
      </c>
      <c r="G7596" s="88">
        <v>4</v>
      </c>
      <c r="H7596" s="89">
        <v>16956082</v>
      </c>
      <c r="J7596" s="48"/>
    </row>
    <row r="7597" spans="1:10" x14ac:dyDescent="0.4">
      <c r="A7597" s="88" t="s">
        <v>2158</v>
      </c>
      <c r="B7597" s="86">
        <v>2016</v>
      </c>
      <c r="C7597" s="87" t="s">
        <v>1054</v>
      </c>
      <c r="D7597" s="88" t="s">
        <v>100</v>
      </c>
      <c r="E7597" s="88" t="s">
        <v>106</v>
      </c>
      <c r="F7597" s="89">
        <v>242769110</v>
      </c>
      <c r="G7597" s="88">
        <v>1</v>
      </c>
      <c r="H7597" s="89">
        <v>22881406</v>
      </c>
      <c r="J7597" s="48"/>
    </row>
    <row r="7598" spans="1:10" x14ac:dyDescent="0.4">
      <c r="A7598" s="88" t="s">
        <v>2158</v>
      </c>
      <c r="B7598" s="86">
        <v>2016</v>
      </c>
      <c r="C7598" s="87" t="s">
        <v>1054</v>
      </c>
      <c r="D7598" s="88" t="s">
        <v>100</v>
      </c>
      <c r="E7598" s="88" t="s">
        <v>106</v>
      </c>
      <c r="F7598" s="89">
        <v>92324496</v>
      </c>
      <c r="G7598" s="88">
        <v>1</v>
      </c>
      <c r="H7598" s="89">
        <v>19641200</v>
      </c>
      <c r="J7598" s="48"/>
    </row>
    <row r="7599" spans="1:10" x14ac:dyDescent="0.4">
      <c r="A7599" s="88" t="s">
        <v>2157</v>
      </c>
      <c r="B7599" s="86">
        <v>2016</v>
      </c>
      <c r="C7599" s="87" t="s">
        <v>1054</v>
      </c>
      <c r="D7599" s="88" t="s">
        <v>100</v>
      </c>
      <c r="E7599" s="88" t="s">
        <v>96</v>
      </c>
      <c r="F7599" s="89">
        <v>228296795</v>
      </c>
      <c r="G7599" s="88">
        <v>2</v>
      </c>
      <c r="H7599" s="89">
        <v>22737469</v>
      </c>
      <c r="J7599" s="48"/>
    </row>
    <row r="7600" spans="1:10" x14ac:dyDescent="0.4">
      <c r="A7600" s="88" t="s">
        <v>2157</v>
      </c>
      <c r="B7600" s="86">
        <v>2014</v>
      </c>
      <c r="C7600" s="87" t="s">
        <v>1054</v>
      </c>
      <c r="D7600" s="88" t="s">
        <v>100</v>
      </c>
      <c r="E7600" s="88" t="s">
        <v>96</v>
      </c>
      <c r="F7600" s="89">
        <v>92711515</v>
      </c>
      <c r="G7600" s="88">
        <v>3</v>
      </c>
      <c r="H7600" s="89">
        <v>16412993</v>
      </c>
      <c r="J7600" s="48"/>
    </row>
    <row r="7601" spans="1:10" x14ac:dyDescent="0.4">
      <c r="A7601" s="88" t="s">
        <v>2157</v>
      </c>
      <c r="B7601" s="86">
        <v>2014</v>
      </c>
      <c r="C7601" s="87" t="s">
        <v>1054</v>
      </c>
      <c r="D7601" s="88" t="s">
        <v>100</v>
      </c>
      <c r="E7601" s="88" t="s">
        <v>96</v>
      </c>
      <c r="F7601" s="89">
        <v>109026979</v>
      </c>
      <c r="G7601" s="88">
        <v>2</v>
      </c>
      <c r="H7601" s="89">
        <v>27172632</v>
      </c>
      <c r="J7601" s="48"/>
    </row>
    <row r="7602" spans="1:10" x14ac:dyDescent="0.4">
      <c r="A7602" s="88" t="s">
        <v>2157</v>
      </c>
      <c r="B7602" s="86">
        <v>2015</v>
      </c>
      <c r="C7602" s="87" t="s">
        <v>1054</v>
      </c>
      <c r="D7602" s="88" t="s">
        <v>100</v>
      </c>
      <c r="E7602" s="88" t="s">
        <v>96</v>
      </c>
      <c r="F7602" s="89">
        <v>167746795</v>
      </c>
      <c r="G7602" s="88">
        <v>2</v>
      </c>
      <c r="H7602" s="89">
        <v>29830351</v>
      </c>
      <c r="J7602" s="48"/>
    </row>
    <row r="7603" spans="1:10" x14ac:dyDescent="0.4">
      <c r="A7603" s="88" t="s">
        <v>2156</v>
      </c>
      <c r="B7603" s="86">
        <v>2017</v>
      </c>
      <c r="C7603" s="87" t="s">
        <v>1054</v>
      </c>
      <c r="D7603" s="88" t="s">
        <v>1051</v>
      </c>
      <c r="E7603" s="88" t="s">
        <v>106</v>
      </c>
      <c r="F7603" s="89">
        <v>150919021</v>
      </c>
      <c r="G7603" s="88">
        <v>2</v>
      </c>
      <c r="H7603" s="89">
        <v>20022452</v>
      </c>
      <c r="J7603" s="48"/>
    </row>
    <row r="7604" spans="1:10" x14ac:dyDescent="0.4">
      <c r="A7604" s="88" t="s">
        <v>2155</v>
      </c>
      <c r="B7604" s="86">
        <v>2017</v>
      </c>
      <c r="C7604" s="87" t="s">
        <v>1054</v>
      </c>
      <c r="D7604" s="88" t="s">
        <v>1064</v>
      </c>
      <c r="E7604" s="88" t="s">
        <v>104</v>
      </c>
      <c r="F7604" s="89">
        <v>155310766</v>
      </c>
      <c r="G7604" s="88">
        <v>1</v>
      </c>
      <c r="H7604" s="89">
        <v>20282138</v>
      </c>
      <c r="J7604" s="48"/>
    </row>
    <row r="7605" spans="1:10" x14ac:dyDescent="0.4">
      <c r="A7605" s="88" t="s">
        <v>2154</v>
      </c>
      <c r="B7605" s="86">
        <v>2014</v>
      </c>
      <c r="C7605" s="87" t="s">
        <v>1052</v>
      </c>
      <c r="D7605" s="88" t="s">
        <v>1051</v>
      </c>
      <c r="E7605" s="88" t="s">
        <v>96</v>
      </c>
      <c r="F7605" s="89">
        <v>132620210</v>
      </c>
      <c r="G7605" s="88">
        <v>5</v>
      </c>
      <c r="H7605" s="89">
        <v>28386799</v>
      </c>
      <c r="J7605" s="48"/>
    </row>
    <row r="7606" spans="1:10" x14ac:dyDescent="0.4">
      <c r="A7606" s="88" t="s">
        <v>2154</v>
      </c>
      <c r="B7606" s="86">
        <v>2014</v>
      </c>
      <c r="C7606" s="87" t="s">
        <v>1052</v>
      </c>
      <c r="D7606" s="88" t="s">
        <v>1051</v>
      </c>
      <c r="E7606" s="88" t="s">
        <v>96</v>
      </c>
      <c r="F7606" s="89">
        <v>183286930</v>
      </c>
      <c r="G7606" s="88">
        <v>4</v>
      </c>
      <c r="H7606" s="89">
        <v>33531646</v>
      </c>
      <c r="J7606" s="48"/>
    </row>
    <row r="7607" spans="1:10" x14ac:dyDescent="0.4">
      <c r="A7607" s="88" t="s">
        <v>2153</v>
      </c>
      <c r="B7607" s="86">
        <v>2014</v>
      </c>
      <c r="C7607" s="87" t="s">
        <v>1054</v>
      </c>
      <c r="D7607" s="88" t="s">
        <v>100</v>
      </c>
      <c r="E7607" s="88" t="s">
        <v>96</v>
      </c>
      <c r="F7607" s="89">
        <v>181292309</v>
      </c>
      <c r="G7607" s="88">
        <v>2</v>
      </c>
      <c r="H7607" s="89">
        <v>30451388</v>
      </c>
      <c r="J7607" s="48"/>
    </row>
    <row r="7608" spans="1:10" x14ac:dyDescent="0.4">
      <c r="A7608" s="88" t="s">
        <v>2153</v>
      </c>
      <c r="B7608" s="86">
        <v>2014</v>
      </c>
      <c r="C7608" s="87" t="s">
        <v>1054</v>
      </c>
      <c r="D7608" s="88" t="s">
        <v>100</v>
      </c>
      <c r="E7608" s="88" t="s">
        <v>96</v>
      </c>
      <c r="F7608" s="89">
        <v>102356379</v>
      </c>
      <c r="G7608" s="88">
        <v>4</v>
      </c>
      <c r="H7608" s="89">
        <v>22273435</v>
      </c>
      <c r="J7608" s="48"/>
    </row>
    <row r="7609" spans="1:10" x14ac:dyDescent="0.4">
      <c r="A7609" s="88" t="s">
        <v>2153</v>
      </c>
      <c r="B7609" s="86">
        <v>2017</v>
      </c>
      <c r="C7609" s="87" t="s">
        <v>1054</v>
      </c>
      <c r="D7609" s="88" t="s">
        <v>100</v>
      </c>
      <c r="E7609" s="88" t="s">
        <v>96</v>
      </c>
      <c r="F7609" s="89">
        <v>104235086</v>
      </c>
      <c r="G7609" s="88">
        <v>4</v>
      </c>
      <c r="H7609" s="89">
        <v>14537531</v>
      </c>
      <c r="J7609" s="48"/>
    </row>
    <row r="7610" spans="1:10" x14ac:dyDescent="0.4">
      <c r="A7610" s="88" t="s">
        <v>2152</v>
      </c>
      <c r="B7610" s="86">
        <v>2015</v>
      </c>
      <c r="C7610" s="87" t="s">
        <v>1054</v>
      </c>
      <c r="D7610" s="88" t="s">
        <v>1051</v>
      </c>
      <c r="E7610" s="88" t="s">
        <v>106</v>
      </c>
      <c r="F7610" s="89">
        <v>150411080</v>
      </c>
      <c r="G7610" s="88">
        <v>1</v>
      </c>
      <c r="H7610" s="89">
        <v>18436701</v>
      </c>
      <c r="J7610" s="48"/>
    </row>
    <row r="7611" spans="1:10" x14ac:dyDescent="0.4">
      <c r="A7611" s="88" t="s">
        <v>2152</v>
      </c>
      <c r="B7611" s="86">
        <v>2015</v>
      </c>
      <c r="C7611" s="87" t="s">
        <v>1054</v>
      </c>
      <c r="D7611" s="88" t="s">
        <v>1051</v>
      </c>
      <c r="E7611" s="88" t="s">
        <v>106</v>
      </c>
      <c r="F7611" s="89">
        <v>118946163</v>
      </c>
      <c r="G7611" s="88">
        <v>1</v>
      </c>
      <c r="H7611" s="89">
        <v>33436275</v>
      </c>
      <c r="J7611" s="48"/>
    </row>
    <row r="7612" spans="1:10" x14ac:dyDescent="0.4">
      <c r="A7612" s="88" t="s">
        <v>2151</v>
      </c>
      <c r="B7612" s="86">
        <v>2015</v>
      </c>
      <c r="C7612" s="87" t="s">
        <v>1054</v>
      </c>
      <c r="D7612" s="88" t="s">
        <v>1051</v>
      </c>
      <c r="E7612" s="88" t="s">
        <v>102</v>
      </c>
      <c r="F7612" s="89">
        <v>167181683</v>
      </c>
      <c r="G7612" s="88">
        <v>3</v>
      </c>
      <c r="H7612" s="89">
        <v>22190715</v>
      </c>
      <c r="J7612" s="48"/>
    </row>
    <row r="7613" spans="1:10" x14ac:dyDescent="0.4">
      <c r="A7613" s="88" t="s">
        <v>2150</v>
      </c>
      <c r="B7613" s="86">
        <v>2015</v>
      </c>
      <c r="C7613" s="87" t="s">
        <v>1052</v>
      </c>
      <c r="D7613" s="88" t="s">
        <v>1051</v>
      </c>
      <c r="E7613" s="88" t="s">
        <v>104</v>
      </c>
      <c r="F7613" s="89">
        <v>142672409</v>
      </c>
      <c r="G7613" s="88">
        <v>4</v>
      </c>
      <c r="H7613" s="89">
        <v>18554454</v>
      </c>
      <c r="J7613" s="48"/>
    </row>
    <row r="7614" spans="1:10" x14ac:dyDescent="0.4">
      <c r="A7614" s="88" t="s">
        <v>2150</v>
      </c>
      <c r="B7614" s="86">
        <v>2015</v>
      </c>
      <c r="C7614" s="87" t="s">
        <v>1052</v>
      </c>
      <c r="D7614" s="88" t="s">
        <v>1051</v>
      </c>
      <c r="E7614" s="88" t="s">
        <v>104</v>
      </c>
      <c r="F7614" s="89">
        <v>201526143</v>
      </c>
      <c r="G7614" s="88">
        <v>3</v>
      </c>
      <c r="H7614" s="89">
        <v>27128977</v>
      </c>
      <c r="J7614" s="48"/>
    </row>
    <row r="7615" spans="1:10" x14ac:dyDescent="0.4">
      <c r="A7615" s="88" t="s">
        <v>2149</v>
      </c>
      <c r="B7615" s="86">
        <v>2016</v>
      </c>
      <c r="C7615" s="87" t="s">
        <v>1054</v>
      </c>
      <c r="D7615" s="88" t="s">
        <v>1051</v>
      </c>
      <c r="E7615" s="88" t="s">
        <v>106</v>
      </c>
      <c r="F7615" s="89">
        <v>245510800</v>
      </c>
      <c r="G7615" s="88">
        <v>5</v>
      </c>
      <c r="H7615" s="89">
        <v>24097967</v>
      </c>
      <c r="J7615" s="48"/>
    </row>
    <row r="7616" spans="1:10" x14ac:dyDescent="0.4">
      <c r="A7616" s="88" t="s">
        <v>2148</v>
      </c>
      <c r="B7616" s="86">
        <v>2017</v>
      </c>
      <c r="C7616" s="87" t="s">
        <v>1054</v>
      </c>
      <c r="D7616" s="88" t="s">
        <v>1051</v>
      </c>
      <c r="E7616" s="88" t="s">
        <v>104</v>
      </c>
      <c r="F7616" s="89">
        <v>169492191</v>
      </c>
      <c r="G7616" s="88">
        <v>2</v>
      </c>
      <c r="H7616" s="89">
        <v>25968095</v>
      </c>
      <c r="J7616" s="48"/>
    </row>
    <row r="7617" spans="1:10" x14ac:dyDescent="0.4">
      <c r="A7617" s="88" t="s">
        <v>2148</v>
      </c>
      <c r="B7617" s="86">
        <v>2017</v>
      </c>
      <c r="C7617" s="87" t="s">
        <v>1054</v>
      </c>
      <c r="D7617" s="88" t="s">
        <v>1051</v>
      </c>
      <c r="E7617" s="88" t="s">
        <v>104</v>
      </c>
      <c r="F7617" s="89">
        <v>237652243</v>
      </c>
      <c r="G7617" s="88">
        <v>2</v>
      </c>
      <c r="H7617" s="89">
        <v>12527434</v>
      </c>
      <c r="J7617" s="48"/>
    </row>
    <row r="7618" spans="1:10" x14ac:dyDescent="0.4">
      <c r="A7618" s="88" t="s">
        <v>2147</v>
      </c>
      <c r="B7618" s="86">
        <v>2016</v>
      </c>
      <c r="C7618" s="87" t="s">
        <v>1054</v>
      </c>
      <c r="D7618" s="88" t="s">
        <v>1051</v>
      </c>
      <c r="E7618" s="88" t="s">
        <v>106</v>
      </c>
      <c r="F7618" s="89">
        <v>121637169</v>
      </c>
      <c r="G7618" s="88">
        <v>3</v>
      </c>
      <c r="H7618" s="89">
        <v>31663941</v>
      </c>
      <c r="J7618" s="48"/>
    </row>
    <row r="7619" spans="1:10" x14ac:dyDescent="0.4">
      <c r="A7619" s="88" t="s">
        <v>2146</v>
      </c>
      <c r="B7619" s="86">
        <v>2016</v>
      </c>
      <c r="C7619" s="87" t="s">
        <v>1054</v>
      </c>
      <c r="D7619" s="88" t="s">
        <v>1051</v>
      </c>
      <c r="E7619" s="88" t="s">
        <v>106</v>
      </c>
      <c r="F7619" s="89">
        <v>149595117</v>
      </c>
      <c r="G7619" s="88">
        <v>4</v>
      </c>
      <c r="H7619" s="89">
        <v>21439350</v>
      </c>
      <c r="J7619" s="48"/>
    </row>
    <row r="7620" spans="1:10" x14ac:dyDescent="0.4">
      <c r="A7620" s="88" t="s">
        <v>2146</v>
      </c>
      <c r="B7620" s="86">
        <v>2016</v>
      </c>
      <c r="C7620" s="87" t="s">
        <v>1054</v>
      </c>
      <c r="D7620" s="88" t="s">
        <v>1051</v>
      </c>
      <c r="E7620" s="88" t="s">
        <v>106</v>
      </c>
      <c r="F7620" s="89">
        <v>170324710</v>
      </c>
      <c r="G7620" s="88">
        <v>4</v>
      </c>
      <c r="H7620" s="89">
        <v>29092943</v>
      </c>
      <c r="J7620" s="48"/>
    </row>
    <row r="7621" spans="1:10" x14ac:dyDescent="0.4">
      <c r="A7621" s="88" t="s">
        <v>2146</v>
      </c>
      <c r="B7621" s="86">
        <v>2016</v>
      </c>
      <c r="C7621" s="87" t="s">
        <v>1054</v>
      </c>
      <c r="D7621" s="88" t="s">
        <v>1051</v>
      </c>
      <c r="E7621" s="88" t="s">
        <v>106</v>
      </c>
      <c r="F7621" s="89">
        <v>220441316</v>
      </c>
      <c r="G7621" s="88">
        <v>5</v>
      </c>
      <c r="H7621" s="89">
        <v>21996094</v>
      </c>
      <c r="J7621" s="48"/>
    </row>
    <row r="7622" spans="1:10" x14ac:dyDescent="0.4">
      <c r="A7622" s="88" t="s">
        <v>2145</v>
      </c>
      <c r="B7622" s="86">
        <v>2017</v>
      </c>
      <c r="C7622" s="87" t="s">
        <v>1054</v>
      </c>
      <c r="D7622" s="88" t="s">
        <v>100</v>
      </c>
      <c r="E7622" s="88" t="s">
        <v>106</v>
      </c>
      <c r="F7622" s="89">
        <v>108265129</v>
      </c>
      <c r="G7622" s="88">
        <v>4</v>
      </c>
      <c r="H7622" s="89">
        <v>29589295</v>
      </c>
      <c r="J7622" s="48"/>
    </row>
    <row r="7623" spans="1:10" x14ac:dyDescent="0.4">
      <c r="A7623" s="88" t="s">
        <v>2145</v>
      </c>
      <c r="B7623" s="86">
        <v>2017</v>
      </c>
      <c r="C7623" s="87" t="s">
        <v>1054</v>
      </c>
      <c r="D7623" s="88" t="s">
        <v>100</v>
      </c>
      <c r="E7623" s="88" t="s">
        <v>106</v>
      </c>
      <c r="F7623" s="89">
        <v>115507156</v>
      </c>
      <c r="G7623" s="88">
        <v>2</v>
      </c>
      <c r="H7623" s="89">
        <v>28019149</v>
      </c>
      <c r="J7623" s="48"/>
    </row>
    <row r="7624" spans="1:10" x14ac:dyDescent="0.4">
      <c r="A7624" s="88" t="s">
        <v>2144</v>
      </c>
      <c r="B7624" s="86">
        <v>2015</v>
      </c>
      <c r="C7624" s="87" t="s">
        <v>1054</v>
      </c>
      <c r="D7624" s="88" t="s">
        <v>1064</v>
      </c>
      <c r="E7624" s="88" t="s">
        <v>96</v>
      </c>
      <c r="F7624" s="89">
        <v>151401996</v>
      </c>
      <c r="G7624" s="88">
        <v>1</v>
      </c>
      <c r="H7624" s="89">
        <v>24129059</v>
      </c>
      <c r="J7624" s="48"/>
    </row>
    <row r="7625" spans="1:10" x14ac:dyDescent="0.4">
      <c r="A7625" s="88" t="s">
        <v>2143</v>
      </c>
      <c r="B7625" s="86">
        <v>2016</v>
      </c>
      <c r="C7625" s="87" t="s">
        <v>1054</v>
      </c>
      <c r="D7625" s="88" t="s">
        <v>1051</v>
      </c>
      <c r="E7625" s="88" t="s">
        <v>104</v>
      </c>
      <c r="F7625" s="89">
        <v>166268806</v>
      </c>
      <c r="G7625" s="88">
        <v>3</v>
      </c>
      <c r="H7625" s="89">
        <v>12502730</v>
      </c>
      <c r="J7625" s="48"/>
    </row>
    <row r="7626" spans="1:10" x14ac:dyDescent="0.4">
      <c r="A7626" s="88" t="s">
        <v>2143</v>
      </c>
      <c r="B7626" s="86">
        <v>2016</v>
      </c>
      <c r="C7626" s="87" t="s">
        <v>1054</v>
      </c>
      <c r="D7626" s="88" t="s">
        <v>1051</v>
      </c>
      <c r="E7626" s="88" t="s">
        <v>104</v>
      </c>
      <c r="F7626" s="89">
        <v>193643870</v>
      </c>
      <c r="G7626" s="88">
        <v>5</v>
      </c>
      <c r="H7626" s="89">
        <v>15285983</v>
      </c>
      <c r="J7626" s="48"/>
    </row>
    <row r="7627" spans="1:10" x14ac:dyDescent="0.4">
      <c r="A7627" s="88" t="s">
        <v>2142</v>
      </c>
      <c r="B7627" s="86">
        <v>2017</v>
      </c>
      <c r="C7627" s="87" t="s">
        <v>1061</v>
      </c>
      <c r="D7627" s="88" t="s">
        <v>100</v>
      </c>
      <c r="E7627" s="88" t="s">
        <v>102</v>
      </c>
      <c r="F7627" s="89">
        <v>187383302</v>
      </c>
      <c r="G7627" s="88">
        <v>4</v>
      </c>
      <c r="H7627" s="89">
        <v>13499373</v>
      </c>
      <c r="J7627" s="48"/>
    </row>
    <row r="7628" spans="1:10" x14ac:dyDescent="0.4">
      <c r="A7628" s="88" t="s">
        <v>2142</v>
      </c>
      <c r="B7628" s="86">
        <v>2017</v>
      </c>
      <c r="C7628" s="87" t="s">
        <v>1061</v>
      </c>
      <c r="D7628" s="88" t="s">
        <v>100</v>
      </c>
      <c r="E7628" s="88" t="s">
        <v>102</v>
      </c>
      <c r="F7628" s="89">
        <v>101086452</v>
      </c>
      <c r="G7628" s="88">
        <v>4</v>
      </c>
      <c r="H7628" s="89">
        <v>13672526</v>
      </c>
      <c r="J7628" s="48"/>
    </row>
    <row r="7629" spans="1:10" x14ac:dyDescent="0.4">
      <c r="A7629" s="88" t="s">
        <v>2142</v>
      </c>
      <c r="B7629" s="86">
        <v>2017</v>
      </c>
      <c r="C7629" s="87" t="s">
        <v>1061</v>
      </c>
      <c r="D7629" s="88" t="s">
        <v>100</v>
      </c>
      <c r="E7629" s="88" t="s">
        <v>102</v>
      </c>
      <c r="F7629" s="89">
        <v>134665473</v>
      </c>
      <c r="G7629" s="88">
        <v>5</v>
      </c>
      <c r="H7629" s="89">
        <v>11052915</v>
      </c>
      <c r="J7629" s="48"/>
    </row>
    <row r="7630" spans="1:10" x14ac:dyDescent="0.4">
      <c r="A7630" s="88" t="s">
        <v>2142</v>
      </c>
      <c r="B7630" s="86">
        <v>2017</v>
      </c>
      <c r="C7630" s="87" t="s">
        <v>1061</v>
      </c>
      <c r="D7630" s="88" t="s">
        <v>100</v>
      </c>
      <c r="E7630" s="88" t="s">
        <v>102</v>
      </c>
      <c r="F7630" s="89">
        <v>177888342</v>
      </c>
      <c r="G7630" s="88">
        <v>1</v>
      </c>
      <c r="H7630" s="89">
        <v>16503979</v>
      </c>
      <c r="J7630" s="48"/>
    </row>
    <row r="7631" spans="1:10" x14ac:dyDescent="0.4">
      <c r="A7631" s="88" t="s">
        <v>2141</v>
      </c>
      <c r="B7631" s="86">
        <v>2017</v>
      </c>
      <c r="C7631" s="87" t="s">
        <v>1054</v>
      </c>
      <c r="D7631" s="88" t="s">
        <v>1051</v>
      </c>
      <c r="E7631" s="88" t="s">
        <v>102</v>
      </c>
      <c r="F7631" s="89">
        <v>222763180</v>
      </c>
      <c r="G7631" s="88">
        <v>3</v>
      </c>
      <c r="H7631" s="89">
        <v>33724243</v>
      </c>
      <c r="J7631" s="48"/>
    </row>
    <row r="7632" spans="1:10" x14ac:dyDescent="0.4">
      <c r="A7632" s="88" t="s">
        <v>2140</v>
      </c>
      <c r="B7632" s="86">
        <v>2017</v>
      </c>
      <c r="C7632" s="87" t="s">
        <v>1054</v>
      </c>
      <c r="D7632" s="88" t="s">
        <v>1051</v>
      </c>
      <c r="E7632" s="88" t="s">
        <v>96</v>
      </c>
      <c r="F7632" s="89">
        <v>238888320</v>
      </c>
      <c r="G7632" s="88">
        <v>4</v>
      </c>
      <c r="H7632" s="89">
        <v>19974071</v>
      </c>
      <c r="J7632" s="48"/>
    </row>
    <row r="7633" spans="1:10" x14ac:dyDescent="0.4">
      <c r="A7633" s="88" t="s">
        <v>2140</v>
      </c>
      <c r="B7633" s="86">
        <v>2016</v>
      </c>
      <c r="C7633" s="87" t="s">
        <v>1054</v>
      </c>
      <c r="D7633" s="88" t="s">
        <v>1051</v>
      </c>
      <c r="E7633" s="88" t="s">
        <v>96</v>
      </c>
      <c r="F7633" s="89">
        <v>112361250</v>
      </c>
      <c r="G7633" s="88">
        <v>1</v>
      </c>
      <c r="H7633" s="89">
        <v>30352947</v>
      </c>
      <c r="J7633" s="48"/>
    </row>
    <row r="7634" spans="1:10" x14ac:dyDescent="0.4">
      <c r="A7634" s="88" t="s">
        <v>2139</v>
      </c>
      <c r="B7634" s="86">
        <v>2016</v>
      </c>
      <c r="C7634" s="87" t="s">
        <v>1052</v>
      </c>
      <c r="D7634" s="88" t="s">
        <v>1051</v>
      </c>
      <c r="E7634" s="88" t="s">
        <v>96</v>
      </c>
      <c r="F7634" s="89">
        <v>114033235</v>
      </c>
      <c r="G7634" s="88">
        <v>3</v>
      </c>
      <c r="H7634" s="89">
        <v>29558997</v>
      </c>
      <c r="J7634" s="48"/>
    </row>
    <row r="7635" spans="1:10" x14ac:dyDescent="0.4">
      <c r="A7635" s="88" t="s">
        <v>2139</v>
      </c>
      <c r="B7635" s="86">
        <v>2016</v>
      </c>
      <c r="C7635" s="87" t="s">
        <v>1052</v>
      </c>
      <c r="D7635" s="88" t="s">
        <v>1051</v>
      </c>
      <c r="E7635" s="88" t="s">
        <v>96</v>
      </c>
      <c r="F7635" s="89">
        <v>243510697</v>
      </c>
      <c r="G7635" s="88">
        <v>2</v>
      </c>
      <c r="H7635" s="89">
        <v>18483643</v>
      </c>
      <c r="J7635" s="48"/>
    </row>
    <row r="7636" spans="1:10" x14ac:dyDescent="0.4">
      <c r="A7636" s="88" t="s">
        <v>2139</v>
      </c>
      <c r="B7636" s="86">
        <v>2016</v>
      </c>
      <c r="C7636" s="87" t="s">
        <v>1052</v>
      </c>
      <c r="D7636" s="88" t="s">
        <v>1051</v>
      </c>
      <c r="E7636" s="88" t="s">
        <v>96</v>
      </c>
      <c r="F7636" s="89">
        <v>155570109</v>
      </c>
      <c r="G7636" s="88">
        <v>4</v>
      </c>
      <c r="H7636" s="89">
        <v>20090126</v>
      </c>
      <c r="J7636" s="48"/>
    </row>
    <row r="7637" spans="1:10" x14ac:dyDescent="0.4">
      <c r="A7637" s="88" t="s">
        <v>2138</v>
      </c>
      <c r="B7637" s="86">
        <v>2016</v>
      </c>
      <c r="C7637" s="87" t="s">
        <v>1054</v>
      </c>
      <c r="D7637" s="88" t="s">
        <v>1051</v>
      </c>
      <c r="E7637" s="88" t="s">
        <v>96</v>
      </c>
      <c r="F7637" s="89">
        <v>218322032</v>
      </c>
      <c r="G7637" s="88">
        <v>3</v>
      </c>
      <c r="H7637" s="89">
        <v>25406509</v>
      </c>
      <c r="J7637" s="48"/>
    </row>
    <row r="7638" spans="1:10" x14ac:dyDescent="0.4">
      <c r="A7638" s="88" t="s">
        <v>2137</v>
      </c>
      <c r="B7638" s="86">
        <v>2017</v>
      </c>
      <c r="C7638" s="87" t="s">
        <v>1054</v>
      </c>
      <c r="D7638" s="88" t="s">
        <v>1051</v>
      </c>
      <c r="E7638" s="88" t="s">
        <v>104</v>
      </c>
      <c r="F7638" s="89">
        <v>100230222</v>
      </c>
      <c r="G7638" s="88">
        <v>1</v>
      </c>
      <c r="H7638" s="89">
        <v>34568569</v>
      </c>
      <c r="J7638" s="48"/>
    </row>
    <row r="7639" spans="1:10" x14ac:dyDescent="0.4">
      <c r="A7639" s="88" t="s">
        <v>2136</v>
      </c>
      <c r="B7639" s="86">
        <v>2017</v>
      </c>
      <c r="C7639" s="87" t="s">
        <v>1054</v>
      </c>
      <c r="D7639" s="88" t="s">
        <v>100</v>
      </c>
      <c r="E7639" s="88" t="s">
        <v>102</v>
      </c>
      <c r="F7639" s="89">
        <v>95110862</v>
      </c>
      <c r="G7639" s="88">
        <v>3</v>
      </c>
      <c r="H7639" s="89">
        <v>31288539</v>
      </c>
      <c r="J7639" s="48"/>
    </row>
    <row r="7640" spans="1:10" x14ac:dyDescent="0.4">
      <c r="A7640" s="88" t="s">
        <v>2135</v>
      </c>
      <c r="B7640" s="86">
        <v>2017</v>
      </c>
      <c r="C7640" s="87" t="s">
        <v>1054</v>
      </c>
      <c r="D7640" s="88" t="s">
        <v>1064</v>
      </c>
      <c r="E7640" s="88" t="s">
        <v>96</v>
      </c>
      <c r="F7640" s="89">
        <v>100565386</v>
      </c>
      <c r="G7640" s="88">
        <v>2</v>
      </c>
      <c r="H7640" s="89">
        <v>20975931</v>
      </c>
      <c r="J7640" s="48"/>
    </row>
    <row r="7641" spans="1:10" x14ac:dyDescent="0.4">
      <c r="A7641" s="88" t="s">
        <v>2135</v>
      </c>
      <c r="B7641" s="86">
        <v>2017</v>
      </c>
      <c r="C7641" s="87" t="s">
        <v>1054</v>
      </c>
      <c r="D7641" s="88" t="s">
        <v>1064</v>
      </c>
      <c r="E7641" s="88" t="s">
        <v>96</v>
      </c>
      <c r="F7641" s="89">
        <v>141261873</v>
      </c>
      <c r="G7641" s="88">
        <v>3</v>
      </c>
      <c r="H7641" s="89">
        <v>15814916</v>
      </c>
      <c r="J7641" s="48"/>
    </row>
    <row r="7642" spans="1:10" x14ac:dyDescent="0.4">
      <c r="A7642" s="88" t="s">
        <v>2135</v>
      </c>
      <c r="B7642" s="86">
        <v>2017</v>
      </c>
      <c r="C7642" s="87" t="s">
        <v>1054</v>
      </c>
      <c r="D7642" s="88" t="s">
        <v>1064</v>
      </c>
      <c r="E7642" s="88" t="s">
        <v>96</v>
      </c>
      <c r="F7642" s="89">
        <v>216813770</v>
      </c>
      <c r="G7642" s="88">
        <v>3</v>
      </c>
      <c r="H7642" s="89">
        <v>20067741</v>
      </c>
      <c r="J7642" s="48"/>
    </row>
    <row r="7643" spans="1:10" x14ac:dyDescent="0.4">
      <c r="A7643" s="88" t="s">
        <v>2135</v>
      </c>
      <c r="B7643" s="86">
        <v>2017</v>
      </c>
      <c r="C7643" s="87" t="s">
        <v>1054</v>
      </c>
      <c r="D7643" s="88" t="s">
        <v>1064</v>
      </c>
      <c r="E7643" s="88" t="s">
        <v>96</v>
      </c>
      <c r="F7643" s="89">
        <v>220794849</v>
      </c>
      <c r="G7643" s="88">
        <v>1</v>
      </c>
      <c r="H7643" s="89">
        <v>23148794</v>
      </c>
      <c r="J7643" s="48"/>
    </row>
    <row r="7644" spans="1:10" x14ac:dyDescent="0.4">
      <c r="A7644" s="88" t="s">
        <v>2134</v>
      </c>
      <c r="B7644" s="86">
        <v>2017</v>
      </c>
      <c r="C7644" s="87" t="s">
        <v>1054</v>
      </c>
      <c r="D7644" s="88" t="s">
        <v>100</v>
      </c>
      <c r="E7644" s="88" t="s">
        <v>96</v>
      </c>
      <c r="F7644" s="89">
        <v>233004085</v>
      </c>
      <c r="G7644" s="88">
        <v>5</v>
      </c>
      <c r="H7644" s="89">
        <v>25190871</v>
      </c>
      <c r="J7644" s="48"/>
    </row>
    <row r="7645" spans="1:10" x14ac:dyDescent="0.4">
      <c r="A7645" s="88" t="s">
        <v>2134</v>
      </c>
      <c r="B7645" s="86">
        <v>2017</v>
      </c>
      <c r="C7645" s="87" t="s">
        <v>1054</v>
      </c>
      <c r="D7645" s="88" t="s">
        <v>100</v>
      </c>
      <c r="E7645" s="88" t="s">
        <v>96</v>
      </c>
      <c r="F7645" s="89">
        <v>153861690</v>
      </c>
      <c r="G7645" s="88">
        <v>3</v>
      </c>
      <c r="H7645" s="89">
        <v>14567333</v>
      </c>
      <c r="J7645" s="48"/>
    </row>
    <row r="7646" spans="1:10" x14ac:dyDescent="0.4">
      <c r="A7646" s="88" t="s">
        <v>2133</v>
      </c>
      <c r="B7646" s="86">
        <v>2017</v>
      </c>
      <c r="C7646" s="87" t="s">
        <v>1054</v>
      </c>
      <c r="D7646" s="88" t="s">
        <v>1051</v>
      </c>
      <c r="E7646" s="88" t="s">
        <v>104</v>
      </c>
      <c r="F7646" s="89">
        <v>119251133</v>
      </c>
      <c r="G7646" s="88">
        <v>4</v>
      </c>
      <c r="H7646" s="89">
        <v>10992664</v>
      </c>
      <c r="J7646" s="48"/>
    </row>
    <row r="7647" spans="1:10" x14ac:dyDescent="0.4">
      <c r="A7647" s="88" t="s">
        <v>2132</v>
      </c>
      <c r="B7647" s="86">
        <v>2015</v>
      </c>
      <c r="C7647" s="87" t="s">
        <v>1052</v>
      </c>
      <c r="D7647" s="88" t="s">
        <v>1064</v>
      </c>
      <c r="E7647" s="88" t="s">
        <v>106</v>
      </c>
      <c r="F7647" s="89">
        <v>158943883</v>
      </c>
      <c r="G7647" s="88">
        <v>4</v>
      </c>
      <c r="H7647" s="89">
        <v>22616085</v>
      </c>
      <c r="J7647" s="48"/>
    </row>
    <row r="7648" spans="1:10" x14ac:dyDescent="0.4">
      <c r="A7648" s="88" t="s">
        <v>2131</v>
      </c>
      <c r="B7648" s="86">
        <v>2015</v>
      </c>
      <c r="C7648" s="87" t="s">
        <v>1054</v>
      </c>
      <c r="D7648" s="88" t="s">
        <v>100</v>
      </c>
      <c r="E7648" s="88" t="s">
        <v>102</v>
      </c>
      <c r="F7648" s="89">
        <v>211594366</v>
      </c>
      <c r="G7648" s="88">
        <v>3</v>
      </c>
      <c r="H7648" s="89">
        <v>13461557</v>
      </c>
      <c r="J7648" s="48"/>
    </row>
    <row r="7649" spans="1:10" x14ac:dyDescent="0.4">
      <c r="A7649" s="88" t="s">
        <v>2130</v>
      </c>
      <c r="B7649" s="86">
        <v>2015</v>
      </c>
      <c r="C7649" s="87" t="s">
        <v>1052</v>
      </c>
      <c r="D7649" s="88" t="s">
        <v>1051</v>
      </c>
      <c r="E7649" s="88" t="s">
        <v>96</v>
      </c>
      <c r="F7649" s="89">
        <v>170089864</v>
      </c>
      <c r="G7649" s="88">
        <v>1</v>
      </c>
      <c r="H7649" s="89">
        <v>10801363</v>
      </c>
      <c r="J7649" s="48"/>
    </row>
    <row r="7650" spans="1:10" x14ac:dyDescent="0.4">
      <c r="A7650" s="88" t="s">
        <v>2130</v>
      </c>
      <c r="B7650" s="86">
        <v>2016</v>
      </c>
      <c r="C7650" s="87" t="s">
        <v>1052</v>
      </c>
      <c r="D7650" s="88" t="s">
        <v>1051</v>
      </c>
      <c r="E7650" s="88" t="s">
        <v>96</v>
      </c>
      <c r="F7650" s="89">
        <v>177723758</v>
      </c>
      <c r="G7650" s="88">
        <v>5</v>
      </c>
      <c r="H7650" s="89">
        <v>20522945</v>
      </c>
      <c r="J7650" s="48"/>
    </row>
    <row r="7651" spans="1:10" x14ac:dyDescent="0.4">
      <c r="A7651" s="88" t="s">
        <v>2130</v>
      </c>
      <c r="B7651" s="86">
        <v>2016</v>
      </c>
      <c r="C7651" s="87" t="s">
        <v>1052</v>
      </c>
      <c r="D7651" s="88" t="s">
        <v>1051</v>
      </c>
      <c r="E7651" s="88" t="s">
        <v>96</v>
      </c>
      <c r="F7651" s="89">
        <v>200776521</v>
      </c>
      <c r="G7651" s="88">
        <v>2</v>
      </c>
      <c r="H7651" s="89">
        <v>26585306</v>
      </c>
      <c r="J7651" s="48"/>
    </row>
    <row r="7652" spans="1:10" x14ac:dyDescent="0.4">
      <c r="A7652" s="88" t="s">
        <v>2130</v>
      </c>
      <c r="B7652" s="86">
        <v>2016</v>
      </c>
      <c r="C7652" s="87" t="s">
        <v>1052</v>
      </c>
      <c r="D7652" s="88" t="s">
        <v>1051</v>
      </c>
      <c r="E7652" s="88" t="s">
        <v>96</v>
      </c>
      <c r="F7652" s="89">
        <v>91357306</v>
      </c>
      <c r="G7652" s="88">
        <v>5</v>
      </c>
      <c r="H7652" s="89">
        <v>19167055</v>
      </c>
      <c r="J7652" s="48"/>
    </row>
    <row r="7653" spans="1:10" x14ac:dyDescent="0.4">
      <c r="A7653" s="88" t="s">
        <v>2130</v>
      </c>
      <c r="B7653" s="86">
        <v>2016</v>
      </c>
      <c r="C7653" s="87" t="s">
        <v>1052</v>
      </c>
      <c r="D7653" s="88" t="s">
        <v>1051</v>
      </c>
      <c r="E7653" s="88" t="s">
        <v>96</v>
      </c>
      <c r="F7653" s="89">
        <v>236842085</v>
      </c>
      <c r="G7653" s="88">
        <v>1</v>
      </c>
      <c r="H7653" s="89">
        <v>13348727</v>
      </c>
      <c r="J7653" s="48"/>
    </row>
    <row r="7654" spans="1:10" x14ac:dyDescent="0.4">
      <c r="A7654" s="88" t="s">
        <v>2130</v>
      </c>
      <c r="B7654" s="86">
        <v>2016</v>
      </c>
      <c r="C7654" s="87" t="s">
        <v>1052</v>
      </c>
      <c r="D7654" s="88" t="s">
        <v>1051</v>
      </c>
      <c r="E7654" s="88" t="s">
        <v>96</v>
      </c>
      <c r="F7654" s="89">
        <v>161679480</v>
      </c>
      <c r="G7654" s="88">
        <v>4</v>
      </c>
      <c r="H7654" s="89">
        <v>17266962</v>
      </c>
      <c r="J7654" s="48"/>
    </row>
    <row r="7655" spans="1:10" x14ac:dyDescent="0.4">
      <c r="A7655" s="88" t="s">
        <v>2129</v>
      </c>
      <c r="B7655" s="86">
        <v>2016</v>
      </c>
      <c r="C7655" s="87" t="s">
        <v>1054</v>
      </c>
      <c r="D7655" s="88" t="s">
        <v>1051</v>
      </c>
      <c r="E7655" s="88" t="s">
        <v>96</v>
      </c>
      <c r="F7655" s="89">
        <v>126938745</v>
      </c>
      <c r="G7655" s="88">
        <v>2</v>
      </c>
      <c r="H7655" s="89">
        <v>32477194</v>
      </c>
      <c r="J7655" s="48"/>
    </row>
    <row r="7656" spans="1:10" x14ac:dyDescent="0.4">
      <c r="A7656" s="88" t="s">
        <v>2128</v>
      </c>
      <c r="B7656" s="86">
        <v>2017</v>
      </c>
      <c r="C7656" s="87" t="s">
        <v>1054</v>
      </c>
      <c r="D7656" s="88" t="s">
        <v>1051</v>
      </c>
      <c r="E7656" s="88" t="s">
        <v>104</v>
      </c>
      <c r="F7656" s="89">
        <v>116937599</v>
      </c>
      <c r="G7656" s="88">
        <v>1</v>
      </c>
      <c r="H7656" s="89">
        <v>34840491</v>
      </c>
      <c r="J7656" s="48"/>
    </row>
    <row r="7657" spans="1:10" x14ac:dyDescent="0.4">
      <c r="A7657" s="88" t="s">
        <v>2128</v>
      </c>
      <c r="B7657" s="86">
        <v>2017</v>
      </c>
      <c r="C7657" s="87" t="s">
        <v>1054</v>
      </c>
      <c r="D7657" s="88" t="s">
        <v>1051</v>
      </c>
      <c r="E7657" s="88" t="s">
        <v>104</v>
      </c>
      <c r="F7657" s="89">
        <v>227339982</v>
      </c>
      <c r="G7657" s="88">
        <v>4</v>
      </c>
      <c r="H7657" s="89">
        <v>15031277</v>
      </c>
      <c r="J7657" s="48"/>
    </row>
    <row r="7658" spans="1:10" x14ac:dyDescent="0.4">
      <c r="A7658" s="88" t="s">
        <v>2128</v>
      </c>
      <c r="B7658" s="86">
        <v>2017</v>
      </c>
      <c r="C7658" s="87" t="s">
        <v>1054</v>
      </c>
      <c r="D7658" s="88" t="s">
        <v>1051</v>
      </c>
      <c r="E7658" s="88" t="s">
        <v>104</v>
      </c>
      <c r="F7658" s="89">
        <v>119035485</v>
      </c>
      <c r="G7658" s="88">
        <v>4</v>
      </c>
      <c r="H7658" s="89">
        <v>17176515</v>
      </c>
      <c r="J7658" s="48"/>
    </row>
    <row r="7659" spans="1:10" x14ac:dyDescent="0.4">
      <c r="A7659" s="88" t="s">
        <v>2128</v>
      </c>
      <c r="B7659" s="86">
        <v>2015</v>
      </c>
      <c r="C7659" s="87" t="s">
        <v>1054</v>
      </c>
      <c r="D7659" s="88" t="s">
        <v>1051</v>
      </c>
      <c r="E7659" s="88" t="s">
        <v>104</v>
      </c>
      <c r="F7659" s="89">
        <v>170878872</v>
      </c>
      <c r="G7659" s="88">
        <v>3</v>
      </c>
      <c r="H7659" s="89">
        <v>16181071</v>
      </c>
      <c r="J7659" s="48"/>
    </row>
    <row r="7660" spans="1:10" x14ac:dyDescent="0.4">
      <c r="A7660" s="88" t="s">
        <v>2127</v>
      </c>
      <c r="B7660" s="86">
        <v>2015</v>
      </c>
      <c r="C7660" s="87" t="s">
        <v>1054</v>
      </c>
      <c r="D7660" s="88" t="s">
        <v>1064</v>
      </c>
      <c r="E7660" s="88" t="s">
        <v>102</v>
      </c>
      <c r="F7660" s="89">
        <v>111629327</v>
      </c>
      <c r="G7660" s="88">
        <v>4</v>
      </c>
      <c r="H7660" s="89">
        <v>32315043</v>
      </c>
      <c r="J7660" s="48"/>
    </row>
    <row r="7661" spans="1:10" x14ac:dyDescent="0.4">
      <c r="A7661" s="88" t="s">
        <v>2126</v>
      </c>
      <c r="B7661" s="86">
        <v>2017</v>
      </c>
      <c r="C7661" s="87" t="s">
        <v>1054</v>
      </c>
      <c r="D7661" s="88" t="s">
        <v>1064</v>
      </c>
      <c r="E7661" s="88" t="s">
        <v>102</v>
      </c>
      <c r="F7661" s="89">
        <v>122473462</v>
      </c>
      <c r="G7661" s="88">
        <v>2</v>
      </c>
      <c r="H7661" s="89">
        <v>19279209</v>
      </c>
      <c r="J7661" s="48"/>
    </row>
    <row r="7662" spans="1:10" x14ac:dyDescent="0.4">
      <c r="A7662" s="88" t="s">
        <v>2126</v>
      </c>
      <c r="B7662" s="86">
        <v>2017</v>
      </c>
      <c r="C7662" s="87" t="s">
        <v>1054</v>
      </c>
      <c r="D7662" s="88" t="s">
        <v>1064</v>
      </c>
      <c r="E7662" s="88" t="s">
        <v>102</v>
      </c>
      <c r="F7662" s="89">
        <v>171793183</v>
      </c>
      <c r="G7662" s="88">
        <v>4</v>
      </c>
      <c r="H7662" s="89">
        <v>26333519</v>
      </c>
      <c r="J7662" s="48"/>
    </row>
    <row r="7663" spans="1:10" x14ac:dyDescent="0.4">
      <c r="A7663" s="88" t="s">
        <v>2126</v>
      </c>
      <c r="B7663" s="86">
        <v>2017</v>
      </c>
      <c r="C7663" s="87" t="s">
        <v>1054</v>
      </c>
      <c r="D7663" s="88" t="s">
        <v>1064</v>
      </c>
      <c r="E7663" s="88" t="s">
        <v>102</v>
      </c>
      <c r="F7663" s="89">
        <v>243946701</v>
      </c>
      <c r="G7663" s="88">
        <v>4</v>
      </c>
      <c r="H7663" s="89">
        <v>23224162</v>
      </c>
      <c r="J7663" s="48"/>
    </row>
    <row r="7664" spans="1:10" x14ac:dyDescent="0.4">
      <c r="A7664" s="88" t="s">
        <v>2125</v>
      </c>
      <c r="B7664" s="86">
        <v>2017</v>
      </c>
      <c r="C7664" s="87" t="s">
        <v>1054</v>
      </c>
      <c r="D7664" s="88" t="s">
        <v>1051</v>
      </c>
      <c r="E7664" s="88" t="s">
        <v>104</v>
      </c>
      <c r="F7664" s="89">
        <v>167651221</v>
      </c>
      <c r="G7664" s="88">
        <v>2</v>
      </c>
      <c r="H7664" s="89">
        <v>23005454</v>
      </c>
      <c r="J7664" s="48"/>
    </row>
    <row r="7665" spans="1:10" x14ac:dyDescent="0.4">
      <c r="A7665" s="88" t="s">
        <v>2125</v>
      </c>
      <c r="B7665" s="86">
        <v>2017</v>
      </c>
      <c r="C7665" s="87" t="s">
        <v>1054</v>
      </c>
      <c r="D7665" s="88" t="s">
        <v>1051</v>
      </c>
      <c r="E7665" s="88" t="s">
        <v>104</v>
      </c>
      <c r="F7665" s="89">
        <v>222807792</v>
      </c>
      <c r="G7665" s="88">
        <v>4</v>
      </c>
      <c r="H7665" s="89">
        <v>14557749</v>
      </c>
      <c r="J7665" s="48"/>
    </row>
    <row r="7666" spans="1:10" x14ac:dyDescent="0.4">
      <c r="A7666" s="88" t="s">
        <v>2125</v>
      </c>
      <c r="B7666" s="86">
        <v>2016</v>
      </c>
      <c r="C7666" s="87" t="s">
        <v>1054</v>
      </c>
      <c r="D7666" s="88" t="s">
        <v>1051</v>
      </c>
      <c r="E7666" s="88" t="s">
        <v>104</v>
      </c>
      <c r="F7666" s="89">
        <v>167694215</v>
      </c>
      <c r="G7666" s="88">
        <v>5</v>
      </c>
      <c r="H7666" s="89">
        <v>26174824</v>
      </c>
      <c r="J7666" s="48"/>
    </row>
    <row r="7667" spans="1:10" x14ac:dyDescent="0.4">
      <c r="A7667" s="88" t="s">
        <v>2125</v>
      </c>
      <c r="B7667" s="86">
        <v>2016</v>
      </c>
      <c r="C7667" s="87" t="s">
        <v>1054</v>
      </c>
      <c r="D7667" s="88" t="s">
        <v>1051</v>
      </c>
      <c r="E7667" s="88" t="s">
        <v>104</v>
      </c>
      <c r="F7667" s="89">
        <v>144567578</v>
      </c>
      <c r="G7667" s="88">
        <v>4</v>
      </c>
      <c r="H7667" s="89">
        <v>10132267</v>
      </c>
      <c r="J7667" s="48"/>
    </row>
    <row r="7668" spans="1:10" x14ac:dyDescent="0.4">
      <c r="A7668" s="88" t="s">
        <v>2125</v>
      </c>
      <c r="B7668" s="86">
        <v>2017</v>
      </c>
      <c r="C7668" s="87" t="s">
        <v>1054</v>
      </c>
      <c r="D7668" s="88" t="s">
        <v>1051</v>
      </c>
      <c r="E7668" s="88" t="s">
        <v>104</v>
      </c>
      <c r="F7668" s="89">
        <v>229858302</v>
      </c>
      <c r="G7668" s="88">
        <v>5</v>
      </c>
      <c r="H7668" s="89">
        <v>12049912</v>
      </c>
      <c r="J7668" s="48"/>
    </row>
    <row r="7669" spans="1:10" x14ac:dyDescent="0.4">
      <c r="A7669" s="88" t="s">
        <v>2124</v>
      </c>
      <c r="B7669" s="86">
        <v>2017</v>
      </c>
      <c r="C7669" s="87" t="s">
        <v>1054</v>
      </c>
      <c r="D7669" s="88" t="s">
        <v>1051</v>
      </c>
      <c r="E7669" s="88" t="s">
        <v>106</v>
      </c>
      <c r="F7669" s="89">
        <v>136359743</v>
      </c>
      <c r="G7669" s="88">
        <v>1</v>
      </c>
      <c r="H7669" s="89">
        <v>18022367</v>
      </c>
      <c r="J7669" s="48"/>
    </row>
    <row r="7670" spans="1:10" x14ac:dyDescent="0.4">
      <c r="A7670" s="88" t="s">
        <v>2123</v>
      </c>
      <c r="B7670" s="86">
        <v>2017</v>
      </c>
      <c r="C7670" s="87" t="s">
        <v>1054</v>
      </c>
      <c r="D7670" s="88" t="s">
        <v>1064</v>
      </c>
      <c r="E7670" s="88" t="s">
        <v>106</v>
      </c>
      <c r="F7670" s="89">
        <v>153894369</v>
      </c>
      <c r="G7670" s="88">
        <v>3</v>
      </c>
      <c r="H7670" s="89">
        <v>18520246</v>
      </c>
      <c r="J7670" s="48"/>
    </row>
    <row r="7671" spans="1:10" x14ac:dyDescent="0.4">
      <c r="A7671" s="88" t="s">
        <v>2123</v>
      </c>
      <c r="B7671" s="86">
        <v>2017</v>
      </c>
      <c r="C7671" s="87" t="s">
        <v>1054</v>
      </c>
      <c r="D7671" s="88" t="s">
        <v>1064</v>
      </c>
      <c r="E7671" s="88" t="s">
        <v>106</v>
      </c>
      <c r="F7671" s="89">
        <v>109202146</v>
      </c>
      <c r="G7671" s="88">
        <v>2</v>
      </c>
      <c r="H7671" s="89">
        <v>21267358</v>
      </c>
      <c r="J7671" s="48"/>
    </row>
    <row r="7672" spans="1:10" x14ac:dyDescent="0.4">
      <c r="A7672" s="88" t="s">
        <v>2122</v>
      </c>
      <c r="B7672" s="86">
        <v>2016</v>
      </c>
      <c r="C7672" s="87" t="s">
        <v>1061</v>
      </c>
      <c r="D7672" s="88" t="s">
        <v>100</v>
      </c>
      <c r="E7672" s="88" t="s">
        <v>96</v>
      </c>
      <c r="F7672" s="89">
        <v>227846890</v>
      </c>
      <c r="G7672" s="88">
        <v>1</v>
      </c>
      <c r="H7672" s="89">
        <v>32912621</v>
      </c>
      <c r="J7672" s="48"/>
    </row>
    <row r="7673" spans="1:10" x14ac:dyDescent="0.4">
      <c r="A7673" s="88" t="s">
        <v>2121</v>
      </c>
      <c r="B7673" s="86">
        <v>2016</v>
      </c>
      <c r="C7673" s="87" t="s">
        <v>1054</v>
      </c>
      <c r="D7673" s="88" t="s">
        <v>1051</v>
      </c>
      <c r="E7673" s="88" t="s">
        <v>96</v>
      </c>
      <c r="F7673" s="89">
        <v>130353884</v>
      </c>
      <c r="G7673" s="88">
        <v>1</v>
      </c>
      <c r="H7673" s="89">
        <v>11182532</v>
      </c>
      <c r="J7673" s="48"/>
    </row>
    <row r="7674" spans="1:10" x14ac:dyDescent="0.4">
      <c r="A7674" s="88" t="s">
        <v>2121</v>
      </c>
      <c r="B7674" s="86">
        <v>2016</v>
      </c>
      <c r="C7674" s="87" t="s">
        <v>1054</v>
      </c>
      <c r="D7674" s="88" t="s">
        <v>1051</v>
      </c>
      <c r="E7674" s="88" t="s">
        <v>96</v>
      </c>
      <c r="F7674" s="89">
        <v>183579216</v>
      </c>
      <c r="G7674" s="88">
        <v>1</v>
      </c>
      <c r="H7674" s="89">
        <v>34502063</v>
      </c>
      <c r="J7674" s="48"/>
    </row>
    <row r="7675" spans="1:10" x14ac:dyDescent="0.4">
      <c r="A7675" s="88" t="s">
        <v>2121</v>
      </c>
      <c r="B7675" s="86">
        <v>2017</v>
      </c>
      <c r="C7675" s="87" t="s">
        <v>1054</v>
      </c>
      <c r="D7675" s="88" t="s">
        <v>1051</v>
      </c>
      <c r="E7675" s="88" t="s">
        <v>96</v>
      </c>
      <c r="F7675" s="89">
        <v>118918926</v>
      </c>
      <c r="G7675" s="88">
        <v>2</v>
      </c>
      <c r="H7675" s="89">
        <v>23438965</v>
      </c>
      <c r="J7675" s="48"/>
    </row>
    <row r="7676" spans="1:10" x14ac:dyDescent="0.4">
      <c r="A7676" s="88" t="s">
        <v>2121</v>
      </c>
      <c r="B7676" s="86">
        <v>2017</v>
      </c>
      <c r="C7676" s="87" t="s">
        <v>1054</v>
      </c>
      <c r="D7676" s="88" t="s">
        <v>1051</v>
      </c>
      <c r="E7676" s="88" t="s">
        <v>96</v>
      </c>
      <c r="F7676" s="89">
        <v>149248234</v>
      </c>
      <c r="G7676" s="88">
        <v>5</v>
      </c>
      <c r="H7676" s="89">
        <v>18447309</v>
      </c>
      <c r="J7676" s="48"/>
    </row>
    <row r="7677" spans="1:10" x14ac:dyDescent="0.4">
      <c r="A7677" s="88" t="s">
        <v>2120</v>
      </c>
      <c r="B7677" s="86">
        <v>2017</v>
      </c>
      <c r="C7677" s="87" t="s">
        <v>1052</v>
      </c>
      <c r="D7677" s="88" t="s">
        <v>1051</v>
      </c>
      <c r="E7677" s="88" t="s">
        <v>106</v>
      </c>
      <c r="F7677" s="89">
        <v>147993541</v>
      </c>
      <c r="G7677" s="88">
        <v>4</v>
      </c>
      <c r="H7677" s="89">
        <v>32557383</v>
      </c>
      <c r="J7677" s="48"/>
    </row>
    <row r="7678" spans="1:10" x14ac:dyDescent="0.4">
      <c r="A7678" s="88" t="s">
        <v>2119</v>
      </c>
      <c r="B7678" s="86">
        <v>2017</v>
      </c>
      <c r="C7678" s="87" t="s">
        <v>1061</v>
      </c>
      <c r="D7678" s="88" t="s">
        <v>1051</v>
      </c>
      <c r="E7678" s="88" t="s">
        <v>102</v>
      </c>
      <c r="F7678" s="89">
        <v>122295307</v>
      </c>
      <c r="G7678" s="88">
        <v>2</v>
      </c>
      <c r="H7678" s="89">
        <v>14054386</v>
      </c>
      <c r="J7678" s="48"/>
    </row>
    <row r="7679" spans="1:10" x14ac:dyDescent="0.4">
      <c r="A7679" s="88" t="s">
        <v>2118</v>
      </c>
      <c r="B7679" s="86">
        <v>2017</v>
      </c>
      <c r="C7679" s="87" t="s">
        <v>1054</v>
      </c>
      <c r="D7679" s="88" t="s">
        <v>1064</v>
      </c>
      <c r="E7679" s="88" t="s">
        <v>102</v>
      </c>
      <c r="F7679" s="89">
        <v>186118005</v>
      </c>
      <c r="G7679" s="88">
        <v>1</v>
      </c>
      <c r="H7679" s="89">
        <v>27391903</v>
      </c>
      <c r="J7679" s="48"/>
    </row>
    <row r="7680" spans="1:10" x14ac:dyDescent="0.4">
      <c r="A7680" s="88" t="s">
        <v>2118</v>
      </c>
      <c r="B7680" s="86">
        <v>2017</v>
      </c>
      <c r="C7680" s="87" t="s">
        <v>1054</v>
      </c>
      <c r="D7680" s="88" t="s">
        <v>1064</v>
      </c>
      <c r="E7680" s="88" t="s">
        <v>102</v>
      </c>
      <c r="F7680" s="89">
        <v>231663835</v>
      </c>
      <c r="G7680" s="88">
        <v>3</v>
      </c>
      <c r="H7680" s="89">
        <v>27251460</v>
      </c>
      <c r="J7680" s="48"/>
    </row>
    <row r="7681" spans="1:10" x14ac:dyDescent="0.4">
      <c r="A7681" s="88" t="s">
        <v>2117</v>
      </c>
      <c r="B7681" s="86">
        <v>2017</v>
      </c>
      <c r="C7681" s="87" t="s">
        <v>1054</v>
      </c>
      <c r="D7681" s="88" t="s">
        <v>1064</v>
      </c>
      <c r="E7681" s="88" t="s">
        <v>102</v>
      </c>
      <c r="F7681" s="89">
        <v>126454187</v>
      </c>
      <c r="G7681" s="88">
        <v>3</v>
      </c>
      <c r="H7681" s="89">
        <v>17224022</v>
      </c>
      <c r="J7681" s="48"/>
    </row>
    <row r="7682" spans="1:10" x14ac:dyDescent="0.4">
      <c r="A7682" s="88" t="s">
        <v>2116</v>
      </c>
      <c r="B7682" s="86">
        <v>2016</v>
      </c>
      <c r="C7682" s="87" t="s">
        <v>1052</v>
      </c>
      <c r="D7682" s="88" t="s">
        <v>1064</v>
      </c>
      <c r="E7682" s="88" t="s">
        <v>96</v>
      </c>
      <c r="F7682" s="89">
        <v>223482904</v>
      </c>
      <c r="G7682" s="88">
        <v>4</v>
      </c>
      <c r="H7682" s="89">
        <v>31528505</v>
      </c>
      <c r="J7682" s="48"/>
    </row>
    <row r="7683" spans="1:10" x14ac:dyDescent="0.4">
      <c r="A7683" s="88" t="s">
        <v>2115</v>
      </c>
      <c r="B7683" s="86">
        <v>2016</v>
      </c>
      <c r="C7683" s="87" t="s">
        <v>1054</v>
      </c>
      <c r="D7683" s="88" t="s">
        <v>1064</v>
      </c>
      <c r="E7683" s="88" t="s">
        <v>102</v>
      </c>
      <c r="F7683" s="89">
        <v>147208169</v>
      </c>
      <c r="G7683" s="88">
        <v>1</v>
      </c>
      <c r="H7683" s="89">
        <v>29325301</v>
      </c>
      <c r="J7683" s="48"/>
    </row>
    <row r="7684" spans="1:10" x14ac:dyDescent="0.4">
      <c r="A7684" s="88" t="s">
        <v>2115</v>
      </c>
      <c r="B7684" s="86">
        <v>2017</v>
      </c>
      <c r="C7684" s="87" t="s">
        <v>1054</v>
      </c>
      <c r="D7684" s="88" t="s">
        <v>1064</v>
      </c>
      <c r="E7684" s="88" t="s">
        <v>102</v>
      </c>
      <c r="F7684" s="89">
        <v>96599863</v>
      </c>
      <c r="G7684" s="88">
        <v>2</v>
      </c>
      <c r="H7684" s="89">
        <v>33063511</v>
      </c>
      <c r="J7684" s="48"/>
    </row>
    <row r="7685" spans="1:10" x14ac:dyDescent="0.4">
      <c r="A7685" s="88" t="s">
        <v>2114</v>
      </c>
      <c r="B7685" s="86">
        <v>2017</v>
      </c>
      <c r="C7685" s="87" t="s">
        <v>1054</v>
      </c>
      <c r="D7685" s="88" t="s">
        <v>1051</v>
      </c>
      <c r="E7685" s="88" t="s">
        <v>102</v>
      </c>
      <c r="F7685" s="89">
        <v>107110642</v>
      </c>
      <c r="G7685" s="88">
        <v>2</v>
      </c>
      <c r="H7685" s="89">
        <v>24738190</v>
      </c>
      <c r="J7685" s="48"/>
    </row>
    <row r="7686" spans="1:10" x14ac:dyDescent="0.4">
      <c r="A7686" s="88" t="s">
        <v>2113</v>
      </c>
      <c r="B7686" s="86">
        <v>2017</v>
      </c>
      <c r="C7686" s="87" t="s">
        <v>1054</v>
      </c>
      <c r="D7686" s="88" t="s">
        <v>1064</v>
      </c>
      <c r="E7686" s="88" t="s">
        <v>104</v>
      </c>
      <c r="F7686" s="89">
        <v>188191416</v>
      </c>
      <c r="G7686" s="88">
        <v>2</v>
      </c>
      <c r="H7686" s="89">
        <v>26361095</v>
      </c>
      <c r="J7686" s="48"/>
    </row>
    <row r="7687" spans="1:10" x14ac:dyDescent="0.4">
      <c r="A7687" s="88" t="s">
        <v>2113</v>
      </c>
      <c r="B7687" s="86">
        <v>2017</v>
      </c>
      <c r="C7687" s="87" t="s">
        <v>1054</v>
      </c>
      <c r="D7687" s="88" t="s">
        <v>1064</v>
      </c>
      <c r="E7687" s="88" t="s">
        <v>104</v>
      </c>
      <c r="F7687" s="89">
        <v>206500636</v>
      </c>
      <c r="G7687" s="88">
        <v>1</v>
      </c>
      <c r="H7687" s="89">
        <v>10273616</v>
      </c>
      <c r="J7687" s="48"/>
    </row>
    <row r="7688" spans="1:10" x14ac:dyDescent="0.4">
      <c r="A7688" s="88" t="s">
        <v>2112</v>
      </c>
      <c r="B7688" s="86">
        <v>2017</v>
      </c>
      <c r="C7688" s="87" t="s">
        <v>1061</v>
      </c>
      <c r="D7688" s="88" t="s">
        <v>1051</v>
      </c>
      <c r="E7688" s="88" t="s">
        <v>104</v>
      </c>
      <c r="F7688" s="89">
        <v>241596979</v>
      </c>
      <c r="G7688" s="88">
        <v>5</v>
      </c>
      <c r="H7688" s="89">
        <v>23124932</v>
      </c>
      <c r="J7688" s="48"/>
    </row>
    <row r="7689" spans="1:10" x14ac:dyDescent="0.4">
      <c r="A7689" s="88" t="s">
        <v>2112</v>
      </c>
      <c r="B7689" s="86">
        <v>2014</v>
      </c>
      <c r="C7689" s="87" t="s">
        <v>1061</v>
      </c>
      <c r="D7689" s="88" t="s">
        <v>1051</v>
      </c>
      <c r="E7689" s="88" t="s">
        <v>104</v>
      </c>
      <c r="F7689" s="89">
        <v>199897099</v>
      </c>
      <c r="G7689" s="88">
        <v>1</v>
      </c>
      <c r="H7689" s="89">
        <v>13018360</v>
      </c>
      <c r="J7689" s="48"/>
    </row>
    <row r="7690" spans="1:10" x14ac:dyDescent="0.4">
      <c r="A7690" s="88" t="s">
        <v>2111</v>
      </c>
      <c r="B7690" s="86">
        <v>2014</v>
      </c>
      <c r="C7690" s="87" t="s">
        <v>1052</v>
      </c>
      <c r="D7690" s="88" t="s">
        <v>100</v>
      </c>
      <c r="E7690" s="88" t="s">
        <v>102</v>
      </c>
      <c r="F7690" s="89">
        <v>216957437</v>
      </c>
      <c r="G7690" s="88">
        <v>4</v>
      </c>
      <c r="H7690" s="89">
        <v>19379306</v>
      </c>
      <c r="J7690" s="48"/>
    </row>
    <row r="7691" spans="1:10" x14ac:dyDescent="0.4">
      <c r="A7691" s="88" t="s">
        <v>2111</v>
      </c>
      <c r="B7691" s="86">
        <v>2014</v>
      </c>
      <c r="C7691" s="87" t="s">
        <v>1052</v>
      </c>
      <c r="D7691" s="88" t="s">
        <v>100</v>
      </c>
      <c r="E7691" s="88" t="s">
        <v>102</v>
      </c>
      <c r="F7691" s="89">
        <v>237977883</v>
      </c>
      <c r="G7691" s="88">
        <v>3</v>
      </c>
      <c r="H7691" s="89">
        <v>24823651</v>
      </c>
      <c r="J7691" s="48"/>
    </row>
    <row r="7692" spans="1:10" x14ac:dyDescent="0.4">
      <c r="A7692" s="88" t="s">
        <v>2111</v>
      </c>
      <c r="B7692" s="86">
        <v>2014</v>
      </c>
      <c r="C7692" s="87" t="s">
        <v>1052</v>
      </c>
      <c r="D7692" s="88" t="s">
        <v>100</v>
      </c>
      <c r="E7692" s="88" t="s">
        <v>102</v>
      </c>
      <c r="F7692" s="89">
        <v>217163162</v>
      </c>
      <c r="G7692" s="88">
        <v>4</v>
      </c>
      <c r="H7692" s="89">
        <v>18690421</v>
      </c>
      <c r="J7692" s="48"/>
    </row>
    <row r="7693" spans="1:10" x14ac:dyDescent="0.4">
      <c r="A7693" s="88" t="s">
        <v>2110</v>
      </c>
      <c r="B7693" s="86">
        <v>2015</v>
      </c>
      <c r="C7693" s="87" t="s">
        <v>1061</v>
      </c>
      <c r="D7693" s="88" t="s">
        <v>1064</v>
      </c>
      <c r="E7693" s="88" t="s">
        <v>106</v>
      </c>
      <c r="F7693" s="89">
        <v>226265677</v>
      </c>
      <c r="G7693" s="88">
        <v>1</v>
      </c>
      <c r="H7693" s="89">
        <v>31111438</v>
      </c>
      <c r="J7693" s="48"/>
    </row>
    <row r="7694" spans="1:10" x14ac:dyDescent="0.4">
      <c r="A7694" s="88" t="s">
        <v>2109</v>
      </c>
      <c r="B7694" s="86">
        <v>2015</v>
      </c>
      <c r="C7694" s="87" t="s">
        <v>1052</v>
      </c>
      <c r="D7694" s="88" t="s">
        <v>100</v>
      </c>
      <c r="E7694" s="88" t="s">
        <v>102</v>
      </c>
      <c r="F7694" s="89">
        <v>181819857</v>
      </c>
      <c r="G7694" s="88">
        <v>5</v>
      </c>
      <c r="H7694" s="89">
        <v>20178568</v>
      </c>
      <c r="J7694" s="48"/>
    </row>
    <row r="7695" spans="1:10" x14ac:dyDescent="0.4">
      <c r="A7695" s="88" t="s">
        <v>2108</v>
      </c>
      <c r="B7695" s="86">
        <v>2014</v>
      </c>
      <c r="C7695" s="87" t="s">
        <v>1054</v>
      </c>
      <c r="D7695" s="88" t="s">
        <v>100</v>
      </c>
      <c r="E7695" s="88" t="s">
        <v>96</v>
      </c>
      <c r="F7695" s="89">
        <v>186195466</v>
      </c>
      <c r="G7695" s="88">
        <v>2</v>
      </c>
      <c r="H7695" s="89">
        <v>25409874</v>
      </c>
      <c r="J7695" s="48"/>
    </row>
    <row r="7696" spans="1:10" x14ac:dyDescent="0.4">
      <c r="A7696" s="88" t="s">
        <v>2108</v>
      </c>
      <c r="B7696" s="86">
        <v>2014</v>
      </c>
      <c r="C7696" s="87" t="s">
        <v>1054</v>
      </c>
      <c r="D7696" s="88" t="s">
        <v>100</v>
      </c>
      <c r="E7696" s="88" t="s">
        <v>96</v>
      </c>
      <c r="F7696" s="89">
        <v>230679348</v>
      </c>
      <c r="G7696" s="88">
        <v>2</v>
      </c>
      <c r="H7696" s="89">
        <v>21391683</v>
      </c>
      <c r="J7696" s="48"/>
    </row>
    <row r="7697" spans="1:10" x14ac:dyDescent="0.4">
      <c r="A7697" s="88" t="s">
        <v>2107</v>
      </c>
      <c r="B7697" s="86">
        <v>2017</v>
      </c>
      <c r="C7697" s="87" t="s">
        <v>1054</v>
      </c>
      <c r="D7697" s="88" t="s">
        <v>100</v>
      </c>
      <c r="E7697" s="88" t="s">
        <v>96</v>
      </c>
      <c r="F7697" s="89">
        <v>240251500</v>
      </c>
      <c r="G7697" s="88">
        <v>2</v>
      </c>
      <c r="H7697" s="89">
        <v>14754431</v>
      </c>
      <c r="J7697" s="48"/>
    </row>
    <row r="7698" spans="1:10" x14ac:dyDescent="0.4">
      <c r="A7698" s="88" t="s">
        <v>2107</v>
      </c>
      <c r="B7698" s="86">
        <v>2017</v>
      </c>
      <c r="C7698" s="87" t="s">
        <v>1054</v>
      </c>
      <c r="D7698" s="88" t="s">
        <v>100</v>
      </c>
      <c r="E7698" s="88" t="s">
        <v>96</v>
      </c>
      <c r="F7698" s="89">
        <v>221663475</v>
      </c>
      <c r="G7698" s="88">
        <v>1</v>
      </c>
      <c r="H7698" s="89">
        <v>12320966</v>
      </c>
      <c r="J7698" s="48"/>
    </row>
    <row r="7699" spans="1:10" x14ac:dyDescent="0.4">
      <c r="A7699" s="88" t="s">
        <v>2107</v>
      </c>
      <c r="B7699" s="86">
        <v>2017</v>
      </c>
      <c r="C7699" s="87" t="s">
        <v>1054</v>
      </c>
      <c r="D7699" s="88" t="s">
        <v>100</v>
      </c>
      <c r="E7699" s="88" t="s">
        <v>96</v>
      </c>
      <c r="F7699" s="89">
        <v>138128183</v>
      </c>
      <c r="G7699" s="88">
        <v>2</v>
      </c>
      <c r="H7699" s="89">
        <v>22227226</v>
      </c>
      <c r="J7699" s="48"/>
    </row>
    <row r="7700" spans="1:10" x14ac:dyDescent="0.4">
      <c r="A7700" s="88" t="s">
        <v>2107</v>
      </c>
      <c r="B7700" s="86">
        <v>2017</v>
      </c>
      <c r="C7700" s="87" t="s">
        <v>1054</v>
      </c>
      <c r="D7700" s="88" t="s">
        <v>100</v>
      </c>
      <c r="E7700" s="88" t="s">
        <v>96</v>
      </c>
      <c r="F7700" s="89">
        <v>242512804</v>
      </c>
      <c r="G7700" s="88">
        <v>4</v>
      </c>
      <c r="H7700" s="89">
        <v>15439905</v>
      </c>
      <c r="J7700" s="48"/>
    </row>
    <row r="7701" spans="1:10" x14ac:dyDescent="0.4">
      <c r="A7701" s="88" t="s">
        <v>2107</v>
      </c>
      <c r="B7701" s="86">
        <v>2017</v>
      </c>
      <c r="C7701" s="87" t="s">
        <v>1054</v>
      </c>
      <c r="D7701" s="88" t="s">
        <v>100</v>
      </c>
      <c r="E7701" s="88" t="s">
        <v>96</v>
      </c>
      <c r="F7701" s="89">
        <v>120669441</v>
      </c>
      <c r="G7701" s="88">
        <v>5</v>
      </c>
      <c r="H7701" s="89">
        <v>11230983</v>
      </c>
      <c r="J7701" s="48"/>
    </row>
    <row r="7702" spans="1:10" x14ac:dyDescent="0.4">
      <c r="A7702" s="88" t="s">
        <v>2107</v>
      </c>
      <c r="B7702" s="86">
        <v>2017</v>
      </c>
      <c r="C7702" s="87" t="s">
        <v>1054</v>
      </c>
      <c r="D7702" s="88" t="s">
        <v>100</v>
      </c>
      <c r="E7702" s="88" t="s">
        <v>96</v>
      </c>
      <c r="F7702" s="89">
        <v>158709598</v>
      </c>
      <c r="G7702" s="88">
        <v>2</v>
      </c>
      <c r="H7702" s="89">
        <v>31328884</v>
      </c>
      <c r="J7702" s="48"/>
    </row>
    <row r="7703" spans="1:10" x14ac:dyDescent="0.4">
      <c r="A7703" s="88" t="s">
        <v>2107</v>
      </c>
      <c r="B7703" s="86">
        <v>2017</v>
      </c>
      <c r="C7703" s="87" t="s">
        <v>1054</v>
      </c>
      <c r="D7703" s="88" t="s">
        <v>100</v>
      </c>
      <c r="E7703" s="88" t="s">
        <v>96</v>
      </c>
      <c r="F7703" s="89">
        <v>128593141</v>
      </c>
      <c r="G7703" s="88">
        <v>5</v>
      </c>
      <c r="H7703" s="89">
        <v>29666299</v>
      </c>
      <c r="J7703" s="48"/>
    </row>
    <row r="7704" spans="1:10" x14ac:dyDescent="0.4">
      <c r="A7704" s="88" t="s">
        <v>2106</v>
      </c>
      <c r="B7704" s="86">
        <v>2017</v>
      </c>
      <c r="C7704" s="87" t="s">
        <v>1061</v>
      </c>
      <c r="D7704" s="88" t="s">
        <v>100</v>
      </c>
      <c r="E7704" s="88" t="s">
        <v>96</v>
      </c>
      <c r="F7704" s="89">
        <v>183227444</v>
      </c>
      <c r="G7704" s="88">
        <v>3</v>
      </c>
      <c r="H7704" s="89">
        <v>25639727</v>
      </c>
      <c r="J7704" s="48"/>
    </row>
    <row r="7705" spans="1:10" x14ac:dyDescent="0.4">
      <c r="A7705" s="88" t="s">
        <v>2106</v>
      </c>
      <c r="B7705" s="86">
        <v>2017</v>
      </c>
      <c r="C7705" s="87" t="s">
        <v>1061</v>
      </c>
      <c r="D7705" s="88" t="s">
        <v>100</v>
      </c>
      <c r="E7705" s="88" t="s">
        <v>96</v>
      </c>
      <c r="F7705" s="89">
        <v>240420207</v>
      </c>
      <c r="G7705" s="88">
        <v>3</v>
      </c>
      <c r="H7705" s="89">
        <v>15467882</v>
      </c>
      <c r="J7705" s="48"/>
    </row>
    <row r="7706" spans="1:10" x14ac:dyDescent="0.4">
      <c r="A7706" s="88" t="s">
        <v>2105</v>
      </c>
      <c r="B7706" s="86">
        <v>2015</v>
      </c>
      <c r="C7706" s="87" t="s">
        <v>1054</v>
      </c>
      <c r="D7706" s="88" t="s">
        <v>1051</v>
      </c>
      <c r="E7706" s="88" t="s">
        <v>106</v>
      </c>
      <c r="F7706" s="89">
        <v>148688891</v>
      </c>
      <c r="G7706" s="88">
        <v>2</v>
      </c>
      <c r="H7706" s="89">
        <v>28134188</v>
      </c>
      <c r="J7706" s="48"/>
    </row>
    <row r="7707" spans="1:10" x14ac:dyDescent="0.4">
      <c r="A7707" s="88" t="s">
        <v>2105</v>
      </c>
      <c r="B7707" s="86">
        <v>2016</v>
      </c>
      <c r="C7707" s="87" t="s">
        <v>1054</v>
      </c>
      <c r="D7707" s="88" t="s">
        <v>1051</v>
      </c>
      <c r="E7707" s="88" t="s">
        <v>106</v>
      </c>
      <c r="F7707" s="89">
        <v>115336993</v>
      </c>
      <c r="G7707" s="88">
        <v>1</v>
      </c>
      <c r="H7707" s="89">
        <v>26710269</v>
      </c>
      <c r="J7707" s="48"/>
    </row>
    <row r="7708" spans="1:10" x14ac:dyDescent="0.4">
      <c r="A7708" s="88" t="s">
        <v>2105</v>
      </c>
      <c r="B7708" s="86">
        <v>2016</v>
      </c>
      <c r="C7708" s="87" t="s">
        <v>1054</v>
      </c>
      <c r="D7708" s="88" t="s">
        <v>1051</v>
      </c>
      <c r="E7708" s="88" t="s">
        <v>106</v>
      </c>
      <c r="F7708" s="89">
        <v>242874667</v>
      </c>
      <c r="G7708" s="88">
        <v>5</v>
      </c>
      <c r="H7708" s="89">
        <v>19403326</v>
      </c>
      <c r="J7708" s="48"/>
    </row>
    <row r="7709" spans="1:10" x14ac:dyDescent="0.4">
      <c r="A7709" s="88" t="s">
        <v>2105</v>
      </c>
      <c r="B7709" s="86">
        <v>2016</v>
      </c>
      <c r="C7709" s="87" t="s">
        <v>1054</v>
      </c>
      <c r="D7709" s="88" t="s">
        <v>1051</v>
      </c>
      <c r="E7709" s="88" t="s">
        <v>106</v>
      </c>
      <c r="F7709" s="89">
        <v>211091798</v>
      </c>
      <c r="G7709" s="88">
        <v>3</v>
      </c>
      <c r="H7709" s="89">
        <v>30854506</v>
      </c>
      <c r="J7709" s="48"/>
    </row>
    <row r="7710" spans="1:10" x14ac:dyDescent="0.4">
      <c r="A7710" s="88" t="s">
        <v>2105</v>
      </c>
      <c r="B7710" s="86">
        <v>2015</v>
      </c>
      <c r="C7710" s="87" t="s">
        <v>1054</v>
      </c>
      <c r="D7710" s="88" t="s">
        <v>1051</v>
      </c>
      <c r="E7710" s="88" t="s">
        <v>106</v>
      </c>
      <c r="F7710" s="89">
        <v>169835221</v>
      </c>
      <c r="G7710" s="88">
        <v>2</v>
      </c>
      <c r="H7710" s="89">
        <v>17585798</v>
      </c>
      <c r="J7710" s="48"/>
    </row>
    <row r="7711" spans="1:10" x14ac:dyDescent="0.4">
      <c r="A7711" s="88" t="s">
        <v>2104</v>
      </c>
      <c r="B7711" s="86">
        <v>2015</v>
      </c>
      <c r="C7711" s="87" t="s">
        <v>1054</v>
      </c>
      <c r="D7711" s="88" t="s">
        <v>1051</v>
      </c>
      <c r="E7711" s="88" t="s">
        <v>106</v>
      </c>
      <c r="F7711" s="89">
        <v>189794799</v>
      </c>
      <c r="G7711" s="88">
        <v>2</v>
      </c>
      <c r="H7711" s="89">
        <v>27887407</v>
      </c>
      <c r="J7711" s="48"/>
    </row>
    <row r="7712" spans="1:10" x14ac:dyDescent="0.4">
      <c r="A7712" s="88" t="s">
        <v>2104</v>
      </c>
      <c r="B7712" s="86">
        <v>2015</v>
      </c>
      <c r="C7712" s="87" t="s">
        <v>1054</v>
      </c>
      <c r="D7712" s="88" t="s">
        <v>1051</v>
      </c>
      <c r="E7712" s="88" t="s">
        <v>106</v>
      </c>
      <c r="F7712" s="89">
        <v>157950308</v>
      </c>
      <c r="G7712" s="88">
        <v>3</v>
      </c>
      <c r="H7712" s="89">
        <v>23016523</v>
      </c>
      <c r="J7712" s="48"/>
    </row>
    <row r="7713" spans="1:10" x14ac:dyDescent="0.4">
      <c r="A7713" s="88" t="s">
        <v>2104</v>
      </c>
      <c r="B7713" s="86">
        <v>2015</v>
      </c>
      <c r="C7713" s="87" t="s">
        <v>1054</v>
      </c>
      <c r="D7713" s="88" t="s">
        <v>1051</v>
      </c>
      <c r="E7713" s="88" t="s">
        <v>106</v>
      </c>
      <c r="F7713" s="89">
        <v>201756881</v>
      </c>
      <c r="G7713" s="88">
        <v>2</v>
      </c>
      <c r="H7713" s="89">
        <v>14613201</v>
      </c>
      <c r="J7713" s="48"/>
    </row>
    <row r="7714" spans="1:10" x14ac:dyDescent="0.4">
      <c r="A7714" s="88" t="s">
        <v>2104</v>
      </c>
      <c r="B7714" s="86">
        <v>2015</v>
      </c>
      <c r="C7714" s="87" t="s">
        <v>1054</v>
      </c>
      <c r="D7714" s="88" t="s">
        <v>1051</v>
      </c>
      <c r="E7714" s="88" t="s">
        <v>106</v>
      </c>
      <c r="F7714" s="89">
        <v>176019353</v>
      </c>
      <c r="G7714" s="88">
        <v>5</v>
      </c>
      <c r="H7714" s="89">
        <v>21963864</v>
      </c>
      <c r="J7714" s="48"/>
    </row>
    <row r="7715" spans="1:10" x14ac:dyDescent="0.4">
      <c r="A7715" s="88" t="s">
        <v>2103</v>
      </c>
      <c r="B7715" s="86">
        <v>2015</v>
      </c>
      <c r="C7715" s="87" t="s">
        <v>1054</v>
      </c>
      <c r="D7715" s="88" t="s">
        <v>1051</v>
      </c>
      <c r="E7715" s="88" t="s">
        <v>102</v>
      </c>
      <c r="F7715" s="89">
        <v>147218639</v>
      </c>
      <c r="G7715" s="88">
        <v>2</v>
      </c>
      <c r="H7715" s="89">
        <v>11117017</v>
      </c>
      <c r="J7715" s="48"/>
    </row>
    <row r="7716" spans="1:10" x14ac:dyDescent="0.4">
      <c r="A7716" s="88" t="s">
        <v>2103</v>
      </c>
      <c r="B7716" s="86">
        <v>2015</v>
      </c>
      <c r="C7716" s="87" t="s">
        <v>1054</v>
      </c>
      <c r="D7716" s="88" t="s">
        <v>1051</v>
      </c>
      <c r="E7716" s="88" t="s">
        <v>102</v>
      </c>
      <c r="F7716" s="89">
        <v>202654929</v>
      </c>
      <c r="G7716" s="88">
        <v>3</v>
      </c>
      <c r="H7716" s="89">
        <v>23226553</v>
      </c>
      <c r="J7716" s="48"/>
    </row>
    <row r="7717" spans="1:10" x14ac:dyDescent="0.4">
      <c r="A7717" s="88" t="s">
        <v>2102</v>
      </c>
      <c r="B7717" s="86">
        <v>2014</v>
      </c>
      <c r="C7717" s="87" t="s">
        <v>1054</v>
      </c>
      <c r="D7717" s="88" t="s">
        <v>100</v>
      </c>
      <c r="E7717" s="88" t="s">
        <v>102</v>
      </c>
      <c r="F7717" s="89">
        <v>137669037</v>
      </c>
      <c r="G7717" s="88">
        <v>3</v>
      </c>
      <c r="H7717" s="89">
        <v>17468691</v>
      </c>
      <c r="J7717" s="48"/>
    </row>
    <row r="7718" spans="1:10" x14ac:dyDescent="0.4">
      <c r="A7718" s="88" t="s">
        <v>2102</v>
      </c>
      <c r="B7718" s="86">
        <v>2014</v>
      </c>
      <c r="C7718" s="87" t="s">
        <v>1054</v>
      </c>
      <c r="D7718" s="88" t="s">
        <v>100</v>
      </c>
      <c r="E7718" s="88" t="s">
        <v>102</v>
      </c>
      <c r="F7718" s="89">
        <v>146436180</v>
      </c>
      <c r="G7718" s="88">
        <v>5</v>
      </c>
      <c r="H7718" s="89">
        <v>12031408</v>
      </c>
      <c r="J7718" s="48"/>
    </row>
    <row r="7719" spans="1:10" x14ac:dyDescent="0.4">
      <c r="A7719" s="88" t="s">
        <v>2101</v>
      </c>
      <c r="B7719" s="86">
        <v>2015</v>
      </c>
      <c r="C7719" s="87" t="s">
        <v>1054</v>
      </c>
      <c r="D7719" s="88" t="s">
        <v>100</v>
      </c>
      <c r="E7719" s="88" t="s">
        <v>96</v>
      </c>
      <c r="F7719" s="89">
        <v>113790277</v>
      </c>
      <c r="G7719" s="88">
        <v>3</v>
      </c>
      <c r="H7719" s="89">
        <v>17911762</v>
      </c>
      <c r="J7719" s="48"/>
    </row>
    <row r="7720" spans="1:10" x14ac:dyDescent="0.4">
      <c r="A7720" s="88" t="s">
        <v>2101</v>
      </c>
      <c r="B7720" s="86">
        <v>2014</v>
      </c>
      <c r="C7720" s="87" t="s">
        <v>1054</v>
      </c>
      <c r="D7720" s="88" t="s">
        <v>100</v>
      </c>
      <c r="E7720" s="88" t="s">
        <v>96</v>
      </c>
      <c r="F7720" s="89">
        <v>192412815</v>
      </c>
      <c r="G7720" s="88">
        <v>2</v>
      </c>
      <c r="H7720" s="89">
        <v>19546837</v>
      </c>
      <c r="J7720" s="48"/>
    </row>
    <row r="7721" spans="1:10" x14ac:dyDescent="0.4">
      <c r="A7721" s="88" t="s">
        <v>2101</v>
      </c>
      <c r="B7721" s="86">
        <v>2014</v>
      </c>
      <c r="C7721" s="87" t="s">
        <v>1054</v>
      </c>
      <c r="D7721" s="88" t="s">
        <v>100</v>
      </c>
      <c r="E7721" s="88" t="s">
        <v>96</v>
      </c>
      <c r="F7721" s="89">
        <v>220551342</v>
      </c>
      <c r="G7721" s="88">
        <v>1</v>
      </c>
      <c r="H7721" s="89">
        <v>23406731</v>
      </c>
      <c r="J7721" s="48"/>
    </row>
    <row r="7722" spans="1:10" x14ac:dyDescent="0.4">
      <c r="A7722" s="88" t="s">
        <v>2101</v>
      </c>
      <c r="B7722" s="86">
        <v>2014</v>
      </c>
      <c r="C7722" s="87" t="s">
        <v>1054</v>
      </c>
      <c r="D7722" s="88" t="s">
        <v>100</v>
      </c>
      <c r="E7722" s="88" t="s">
        <v>96</v>
      </c>
      <c r="F7722" s="89">
        <v>138164938</v>
      </c>
      <c r="G7722" s="88">
        <v>3</v>
      </c>
      <c r="H7722" s="89">
        <v>10761547</v>
      </c>
      <c r="J7722" s="48"/>
    </row>
    <row r="7723" spans="1:10" x14ac:dyDescent="0.4">
      <c r="A7723" s="88" t="s">
        <v>2101</v>
      </c>
      <c r="B7723" s="86">
        <v>2017</v>
      </c>
      <c r="C7723" s="87" t="s">
        <v>1054</v>
      </c>
      <c r="D7723" s="88" t="s">
        <v>100</v>
      </c>
      <c r="E7723" s="88" t="s">
        <v>96</v>
      </c>
      <c r="F7723" s="89">
        <v>192110397</v>
      </c>
      <c r="G7723" s="88">
        <v>2</v>
      </c>
      <c r="H7723" s="89">
        <v>22138995</v>
      </c>
      <c r="J7723" s="48"/>
    </row>
    <row r="7724" spans="1:10" x14ac:dyDescent="0.4">
      <c r="A7724" s="88" t="s">
        <v>2101</v>
      </c>
      <c r="B7724" s="86">
        <v>2017</v>
      </c>
      <c r="C7724" s="87" t="s">
        <v>1054</v>
      </c>
      <c r="D7724" s="88" t="s">
        <v>100</v>
      </c>
      <c r="E7724" s="88" t="s">
        <v>96</v>
      </c>
      <c r="F7724" s="89">
        <v>172422425</v>
      </c>
      <c r="G7724" s="88">
        <v>3</v>
      </c>
      <c r="H7724" s="89">
        <v>15145303</v>
      </c>
      <c r="J7724" s="48"/>
    </row>
    <row r="7725" spans="1:10" x14ac:dyDescent="0.4">
      <c r="A7725" s="88" t="s">
        <v>2100</v>
      </c>
      <c r="B7725" s="86">
        <v>2016</v>
      </c>
      <c r="C7725" s="87" t="s">
        <v>1052</v>
      </c>
      <c r="D7725" s="88" t="s">
        <v>100</v>
      </c>
      <c r="E7725" s="88" t="s">
        <v>104</v>
      </c>
      <c r="F7725" s="89">
        <v>113772562</v>
      </c>
      <c r="G7725" s="88">
        <v>1</v>
      </c>
      <c r="H7725" s="89">
        <v>11382056</v>
      </c>
      <c r="J7725" s="48"/>
    </row>
    <row r="7726" spans="1:10" x14ac:dyDescent="0.4">
      <c r="A7726" s="88" t="s">
        <v>2100</v>
      </c>
      <c r="B7726" s="86">
        <v>2016</v>
      </c>
      <c r="C7726" s="87" t="s">
        <v>1052</v>
      </c>
      <c r="D7726" s="88" t="s">
        <v>100</v>
      </c>
      <c r="E7726" s="88" t="s">
        <v>104</v>
      </c>
      <c r="F7726" s="89">
        <v>179200035</v>
      </c>
      <c r="G7726" s="88">
        <v>4</v>
      </c>
      <c r="H7726" s="89">
        <v>23889497</v>
      </c>
      <c r="J7726" s="48"/>
    </row>
    <row r="7727" spans="1:10" x14ac:dyDescent="0.4">
      <c r="A7727" s="88" t="s">
        <v>2100</v>
      </c>
      <c r="B7727" s="86">
        <v>2016</v>
      </c>
      <c r="C7727" s="87" t="s">
        <v>1052</v>
      </c>
      <c r="D7727" s="88" t="s">
        <v>100</v>
      </c>
      <c r="E7727" s="88" t="s">
        <v>104</v>
      </c>
      <c r="F7727" s="89">
        <v>238711475</v>
      </c>
      <c r="G7727" s="88">
        <v>1</v>
      </c>
      <c r="H7727" s="89">
        <v>17839206</v>
      </c>
      <c r="J7727" s="48"/>
    </row>
    <row r="7728" spans="1:10" x14ac:dyDescent="0.4">
      <c r="A7728" s="88" t="s">
        <v>2099</v>
      </c>
      <c r="B7728" s="86">
        <v>2016</v>
      </c>
      <c r="C7728" s="87" t="s">
        <v>1054</v>
      </c>
      <c r="D7728" s="88" t="s">
        <v>100</v>
      </c>
      <c r="E7728" s="88" t="s">
        <v>96</v>
      </c>
      <c r="F7728" s="89">
        <v>198756262</v>
      </c>
      <c r="G7728" s="88">
        <v>2</v>
      </c>
      <c r="H7728" s="89">
        <v>15300417</v>
      </c>
      <c r="J7728" s="48"/>
    </row>
    <row r="7729" spans="1:10" x14ac:dyDescent="0.4">
      <c r="A7729" s="88" t="s">
        <v>2098</v>
      </c>
      <c r="B7729" s="86">
        <v>2016</v>
      </c>
      <c r="C7729" s="87" t="s">
        <v>1061</v>
      </c>
      <c r="D7729" s="88" t="s">
        <v>100</v>
      </c>
      <c r="E7729" s="88" t="s">
        <v>96</v>
      </c>
      <c r="F7729" s="89">
        <v>103442417</v>
      </c>
      <c r="G7729" s="88">
        <v>2</v>
      </c>
      <c r="H7729" s="89">
        <v>34002893</v>
      </c>
      <c r="J7729" s="48"/>
    </row>
    <row r="7730" spans="1:10" x14ac:dyDescent="0.4">
      <c r="A7730" s="88" t="s">
        <v>2098</v>
      </c>
      <c r="B7730" s="86">
        <v>2016</v>
      </c>
      <c r="C7730" s="87" t="s">
        <v>1061</v>
      </c>
      <c r="D7730" s="88" t="s">
        <v>100</v>
      </c>
      <c r="E7730" s="88" t="s">
        <v>96</v>
      </c>
      <c r="F7730" s="89">
        <v>123436266</v>
      </c>
      <c r="G7730" s="88">
        <v>3</v>
      </c>
      <c r="H7730" s="89">
        <v>32594999</v>
      </c>
      <c r="J7730" s="48"/>
    </row>
    <row r="7731" spans="1:10" x14ac:dyDescent="0.4">
      <c r="A7731" s="88" t="s">
        <v>2098</v>
      </c>
      <c r="B7731" s="86">
        <v>2016</v>
      </c>
      <c r="C7731" s="87" t="s">
        <v>1061</v>
      </c>
      <c r="D7731" s="88" t="s">
        <v>100</v>
      </c>
      <c r="E7731" s="88" t="s">
        <v>96</v>
      </c>
      <c r="F7731" s="89">
        <v>152668915</v>
      </c>
      <c r="G7731" s="88">
        <v>2</v>
      </c>
      <c r="H7731" s="89">
        <v>21804581</v>
      </c>
      <c r="J7731" s="48"/>
    </row>
    <row r="7732" spans="1:10" x14ac:dyDescent="0.4">
      <c r="A7732" s="88" t="s">
        <v>2097</v>
      </c>
      <c r="B7732" s="86">
        <v>2015</v>
      </c>
      <c r="C7732" s="87" t="s">
        <v>1054</v>
      </c>
      <c r="D7732" s="88" t="s">
        <v>100</v>
      </c>
      <c r="E7732" s="88" t="s">
        <v>102</v>
      </c>
      <c r="F7732" s="89">
        <v>94475402</v>
      </c>
      <c r="G7732" s="88">
        <v>4</v>
      </c>
      <c r="H7732" s="89">
        <v>25072370</v>
      </c>
      <c r="J7732" s="48"/>
    </row>
    <row r="7733" spans="1:10" x14ac:dyDescent="0.4">
      <c r="A7733" s="88" t="s">
        <v>2097</v>
      </c>
      <c r="B7733" s="86">
        <v>2015</v>
      </c>
      <c r="C7733" s="87" t="s">
        <v>1054</v>
      </c>
      <c r="D7733" s="88" t="s">
        <v>100</v>
      </c>
      <c r="E7733" s="88" t="s">
        <v>102</v>
      </c>
      <c r="F7733" s="89">
        <v>242499000</v>
      </c>
      <c r="G7733" s="88">
        <v>2</v>
      </c>
      <c r="H7733" s="89">
        <v>27478755</v>
      </c>
      <c r="J7733" s="48"/>
    </row>
    <row r="7734" spans="1:10" x14ac:dyDescent="0.4">
      <c r="A7734" s="88" t="s">
        <v>2097</v>
      </c>
      <c r="B7734" s="86">
        <v>2015</v>
      </c>
      <c r="C7734" s="87" t="s">
        <v>1054</v>
      </c>
      <c r="D7734" s="88" t="s">
        <v>100</v>
      </c>
      <c r="E7734" s="88" t="s">
        <v>102</v>
      </c>
      <c r="F7734" s="89">
        <v>231116619</v>
      </c>
      <c r="G7734" s="88">
        <v>2</v>
      </c>
      <c r="H7734" s="89">
        <v>31443480</v>
      </c>
      <c r="J7734" s="48"/>
    </row>
    <row r="7735" spans="1:10" x14ac:dyDescent="0.4">
      <c r="A7735" s="88" t="s">
        <v>2097</v>
      </c>
      <c r="B7735" s="86">
        <v>2017</v>
      </c>
      <c r="C7735" s="87" t="s">
        <v>1054</v>
      </c>
      <c r="D7735" s="88" t="s">
        <v>100</v>
      </c>
      <c r="E7735" s="88" t="s">
        <v>102</v>
      </c>
      <c r="F7735" s="89">
        <v>103110421</v>
      </c>
      <c r="G7735" s="88">
        <v>1</v>
      </c>
      <c r="H7735" s="89">
        <v>31607763</v>
      </c>
      <c r="J7735" s="48"/>
    </row>
    <row r="7736" spans="1:10" x14ac:dyDescent="0.4">
      <c r="A7736" s="88" t="s">
        <v>2097</v>
      </c>
      <c r="B7736" s="86">
        <v>2017</v>
      </c>
      <c r="C7736" s="87" t="s">
        <v>1054</v>
      </c>
      <c r="D7736" s="88" t="s">
        <v>100</v>
      </c>
      <c r="E7736" s="88" t="s">
        <v>102</v>
      </c>
      <c r="F7736" s="89">
        <v>217396599</v>
      </c>
      <c r="G7736" s="88">
        <v>2</v>
      </c>
      <c r="H7736" s="89">
        <v>23691870</v>
      </c>
      <c r="J7736" s="48"/>
    </row>
    <row r="7737" spans="1:10" x14ac:dyDescent="0.4">
      <c r="A7737" s="88" t="s">
        <v>2097</v>
      </c>
      <c r="B7737" s="86">
        <v>2014</v>
      </c>
      <c r="C7737" s="87" t="s">
        <v>1054</v>
      </c>
      <c r="D7737" s="88" t="s">
        <v>100</v>
      </c>
      <c r="E7737" s="88" t="s">
        <v>102</v>
      </c>
      <c r="F7737" s="89">
        <v>165132988</v>
      </c>
      <c r="G7737" s="88">
        <v>2</v>
      </c>
      <c r="H7737" s="89">
        <v>20688907</v>
      </c>
      <c r="J7737" s="48"/>
    </row>
    <row r="7738" spans="1:10" x14ac:dyDescent="0.4">
      <c r="A7738" s="88" t="s">
        <v>2097</v>
      </c>
      <c r="B7738" s="86">
        <v>2014</v>
      </c>
      <c r="C7738" s="87" t="s">
        <v>1054</v>
      </c>
      <c r="D7738" s="88" t="s">
        <v>100</v>
      </c>
      <c r="E7738" s="88" t="s">
        <v>102</v>
      </c>
      <c r="F7738" s="89">
        <v>180369522</v>
      </c>
      <c r="G7738" s="88">
        <v>1</v>
      </c>
      <c r="H7738" s="89">
        <v>29586654</v>
      </c>
      <c r="J7738" s="48"/>
    </row>
    <row r="7739" spans="1:10" x14ac:dyDescent="0.4">
      <c r="A7739" s="88" t="s">
        <v>2096</v>
      </c>
      <c r="B7739" s="86">
        <v>2015</v>
      </c>
      <c r="C7739" s="87" t="s">
        <v>1054</v>
      </c>
      <c r="D7739" s="88" t="s">
        <v>1051</v>
      </c>
      <c r="E7739" s="88" t="s">
        <v>104</v>
      </c>
      <c r="F7739" s="89">
        <v>208244818</v>
      </c>
      <c r="G7739" s="88">
        <v>4</v>
      </c>
      <c r="H7739" s="89">
        <v>19228310</v>
      </c>
      <c r="J7739" s="48"/>
    </row>
    <row r="7740" spans="1:10" x14ac:dyDescent="0.4">
      <c r="A7740" s="88" t="s">
        <v>2096</v>
      </c>
      <c r="B7740" s="86">
        <v>2015</v>
      </c>
      <c r="C7740" s="87" t="s">
        <v>1054</v>
      </c>
      <c r="D7740" s="88" t="s">
        <v>1051</v>
      </c>
      <c r="E7740" s="88" t="s">
        <v>104</v>
      </c>
      <c r="F7740" s="89">
        <v>105884588</v>
      </c>
      <c r="G7740" s="88">
        <v>4</v>
      </c>
      <c r="H7740" s="89">
        <v>26405982</v>
      </c>
      <c r="J7740" s="48"/>
    </row>
    <row r="7741" spans="1:10" x14ac:dyDescent="0.4">
      <c r="A7741" s="88" t="s">
        <v>2095</v>
      </c>
      <c r="B7741" s="86">
        <v>2015</v>
      </c>
      <c r="C7741" s="87" t="s">
        <v>1054</v>
      </c>
      <c r="D7741" s="88" t="s">
        <v>1064</v>
      </c>
      <c r="E7741" s="88" t="s">
        <v>96</v>
      </c>
      <c r="F7741" s="89">
        <v>163983890</v>
      </c>
      <c r="G7741" s="88">
        <v>3</v>
      </c>
      <c r="H7741" s="89">
        <v>13631121</v>
      </c>
      <c r="J7741" s="48"/>
    </row>
    <row r="7742" spans="1:10" x14ac:dyDescent="0.4">
      <c r="A7742" s="88" t="s">
        <v>2094</v>
      </c>
      <c r="B7742" s="86">
        <v>2014</v>
      </c>
      <c r="C7742" s="87" t="s">
        <v>1054</v>
      </c>
      <c r="D7742" s="88" t="s">
        <v>1051</v>
      </c>
      <c r="E7742" s="88" t="s">
        <v>106</v>
      </c>
      <c r="F7742" s="89">
        <v>120400447</v>
      </c>
      <c r="G7742" s="88">
        <v>4</v>
      </c>
      <c r="H7742" s="89">
        <v>17185756</v>
      </c>
      <c r="J7742" s="48"/>
    </row>
    <row r="7743" spans="1:10" x14ac:dyDescent="0.4">
      <c r="A7743" s="88" t="s">
        <v>2093</v>
      </c>
      <c r="B7743" s="86">
        <v>2014</v>
      </c>
      <c r="C7743" s="87" t="s">
        <v>1061</v>
      </c>
      <c r="D7743" s="88" t="s">
        <v>1051</v>
      </c>
      <c r="E7743" s="88" t="s">
        <v>102</v>
      </c>
      <c r="F7743" s="89">
        <v>113691911</v>
      </c>
      <c r="G7743" s="88">
        <v>4</v>
      </c>
      <c r="H7743" s="89">
        <v>14769908</v>
      </c>
      <c r="J7743" s="48"/>
    </row>
    <row r="7744" spans="1:10" x14ac:dyDescent="0.4">
      <c r="A7744" s="88" t="s">
        <v>2093</v>
      </c>
      <c r="B7744" s="86">
        <v>2014</v>
      </c>
      <c r="C7744" s="87" t="s">
        <v>1061</v>
      </c>
      <c r="D7744" s="88" t="s">
        <v>1051</v>
      </c>
      <c r="E7744" s="88" t="s">
        <v>102</v>
      </c>
      <c r="F7744" s="89">
        <v>239462969</v>
      </c>
      <c r="G7744" s="88">
        <v>2</v>
      </c>
      <c r="H7744" s="89">
        <v>30869634</v>
      </c>
      <c r="J7744" s="48"/>
    </row>
    <row r="7745" spans="1:10" x14ac:dyDescent="0.4">
      <c r="A7745" s="88" t="s">
        <v>2092</v>
      </c>
      <c r="B7745" s="86">
        <v>2016</v>
      </c>
      <c r="C7745" s="87" t="s">
        <v>1052</v>
      </c>
      <c r="D7745" s="88" t="s">
        <v>100</v>
      </c>
      <c r="E7745" s="88" t="s">
        <v>106</v>
      </c>
      <c r="F7745" s="89">
        <v>205257954</v>
      </c>
      <c r="G7745" s="88">
        <v>4</v>
      </c>
      <c r="H7745" s="89">
        <v>13777574</v>
      </c>
      <c r="J7745" s="48"/>
    </row>
    <row r="7746" spans="1:10" x14ac:dyDescent="0.4">
      <c r="A7746" s="88" t="s">
        <v>2092</v>
      </c>
      <c r="B7746" s="86">
        <v>2015</v>
      </c>
      <c r="C7746" s="87" t="s">
        <v>1052</v>
      </c>
      <c r="D7746" s="88" t="s">
        <v>100</v>
      </c>
      <c r="E7746" s="88" t="s">
        <v>106</v>
      </c>
      <c r="F7746" s="89">
        <v>144863803</v>
      </c>
      <c r="G7746" s="88">
        <v>4</v>
      </c>
      <c r="H7746" s="89">
        <v>16277255</v>
      </c>
      <c r="J7746" s="48"/>
    </row>
    <row r="7747" spans="1:10" x14ac:dyDescent="0.4">
      <c r="A7747" s="88" t="s">
        <v>2091</v>
      </c>
      <c r="B7747" s="86">
        <v>2015</v>
      </c>
      <c r="C7747" s="87" t="s">
        <v>1061</v>
      </c>
      <c r="D7747" s="88" t="s">
        <v>1051</v>
      </c>
      <c r="E7747" s="88" t="s">
        <v>96</v>
      </c>
      <c r="F7747" s="89">
        <v>229535244</v>
      </c>
      <c r="G7747" s="88">
        <v>3</v>
      </c>
      <c r="H7747" s="89">
        <v>14719783</v>
      </c>
      <c r="J7747" s="48"/>
    </row>
    <row r="7748" spans="1:10" x14ac:dyDescent="0.4">
      <c r="A7748" s="88" t="s">
        <v>2090</v>
      </c>
      <c r="B7748" s="86">
        <v>2015</v>
      </c>
      <c r="C7748" s="87" t="s">
        <v>1052</v>
      </c>
      <c r="D7748" s="88" t="s">
        <v>1051</v>
      </c>
      <c r="E7748" s="88" t="s">
        <v>102</v>
      </c>
      <c r="F7748" s="89">
        <v>123470954</v>
      </c>
      <c r="G7748" s="88">
        <v>1</v>
      </c>
      <c r="H7748" s="89">
        <v>25531769</v>
      </c>
      <c r="J7748" s="48"/>
    </row>
    <row r="7749" spans="1:10" x14ac:dyDescent="0.4">
      <c r="A7749" s="88" t="s">
        <v>2089</v>
      </c>
      <c r="B7749" s="86">
        <v>2014</v>
      </c>
      <c r="C7749" s="87" t="s">
        <v>1054</v>
      </c>
      <c r="D7749" s="88" t="s">
        <v>1064</v>
      </c>
      <c r="E7749" s="88" t="s">
        <v>106</v>
      </c>
      <c r="F7749" s="89">
        <v>234938667</v>
      </c>
      <c r="G7749" s="88">
        <v>4</v>
      </c>
      <c r="H7749" s="89">
        <v>21164041</v>
      </c>
      <c r="J7749" s="48"/>
    </row>
    <row r="7750" spans="1:10" x14ac:dyDescent="0.4">
      <c r="A7750" s="88" t="s">
        <v>2089</v>
      </c>
      <c r="B7750" s="86">
        <v>2015</v>
      </c>
      <c r="C7750" s="87" t="s">
        <v>1054</v>
      </c>
      <c r="D7750" s="88" t="s">
        <v>1064</v>
      </c>
      <c r="E7750" s="88" t="s">
        <v>106</v>
      </c>
      <c r="F7750" s="89">
        <v>174838511</v>
      </c>
      <c r="G7750" s="88">
        <v>4</v>
      </c>
      <c r="H7750" s="89">
        <v>16852247</v>
      </c>
      <c r="J7750" s="48"/>
    </row>
    <row r="7751" spans="1:10" x14ac:dyDescent="0.4">
      <c r="A7751" s="88" t="s">
        <v>2089</v>
      </c>
      <c r="B7751" s="86">
        <v>2017</v>
      </c>
      <c r="C7751" s="87" t="s">
        <v>1054</v>
      </c>
      <c r="D7751" s="88" t="s">
        <v>1064</v>
      </c>
      <c r="E7751" s="88" t="s">
        <v>106</v>
      </c>
      <c r="F7751" s="89">
        <v>91259572</v>
      </c>
      <c r="G7751" s="88">
        <v>4</v>
      </c>
      <c r="H7751" s="89">
        <v>14606929</v>
      </c>
      <c r="J7751" s="48"/>
    </row>
    <row r="7752" spans="1:10" x14ac:dyDescent="0.4">
      <c r="A7752" s="88" t="s">
        <v>2089</v>
      </c>
      <c r="B7752" s="86">
        <v>2017</v>
      </c>
      <c r="C7752" s="87" t="s">
        <v>1054</v>
      </c>
      <c r="D7752" s="88" t="s">
        <v>1064</v>
      </c>
      <c r="E7752" s="88" t="s">
        <v>106</v>
      </c>
      <c r="F7752" s="89">
        <v>232424234</v>
      </c>
      <c r="G7752" s="88">
        <v>4</v>
      </c>
      <c r="H7752" s="89">
        <v>10254200</v>
      </c>
      <c r="J7752" s="48"/>
    </row>
    <row r="7753" spans="1:10" x14ac:dyDescent="0.4">
      <c r="A7753" s="88" t="s">
        <v>2088</v>
      </c>
      <c r="B7753" s="86">
        <v>2017</v>
      </c>
      <c r="C7753" s="87" t="s">
        <v>1061</v>
      </c>
      <c r="D7753" s="88" t="s">
        <v>1051</v>
      </c>
      <c r="E7753" s="88" t="s">
        <v>104</v>
      </c>
      <c r="F7753" s="89">
        <v>93312796</v>
      </c>
      <c r="G7753" s="88">
        <v>5</v>
      </c>
      <c r="H7753" s="89">
        <v>17118980</v>
      </c>
      <c r="J7753" s="48"/>
    </row>
    <row r="7754" spans="1:10" x14ac:dyDescent="0.4">
      <c r="A7754" s="88" t="s">
        <v>2087</v>
      </c>
      <c r="B7754" s="86">
        <v>2017</v>
      </c>
      <c r="C7754" s="87" t="s">
        <v>1052</v>
      </c>
      <c r="D7754" s="88" t="s">
        <v>1051</v>
      </c>
      <c r="E7754" s="88" t="s">
        <v>96</v>
      </c>
      <c r="F7754" s="89">
        <v>229807579</v>
      </c>
      <c r="G7754" s="88">
        <v>4</v>
      </c>
      <c r="H7754" s="89">
        <v>16215880</v>
      </c>
      <c r="J7754" s="48"/>
    </row>
    <row r="7755" spans="1:10" x14ac:dyDescent="0.4">
      <c r="A7755" s="88" t="s">
        <v>2087</v>
      </c>
      <c r="B7755" s="86">
        <v>2014</v>
      </c>
      <c r="C7755" s="87" t="s">
        <v>1052</v>
      </c>
      <c r="D7755" s="88" t="s">
        <v>1051</v>
      </c>
      <c r="E7755" s="88" t="s">
        <v>96</v>
      </c>
      <c r="F7755" s="89">
        <v>158890761</v>
      </c>
      <c r="G7755" s="88">
        <v>3</v>
      </c>
      <c r="H7755" s="89">
        <v>24837095</v>
      </c>
      <c r="J7755" s="48"/>
    </row>
    <row r="7756" spans="1:10" x14ac:dyDescent="0.4">
      <c r="A7756" s="88" t="s">
        <v>2087</v>
      </c>
      <c r="B7756" s="86">
        <v>2014</v>
      </c>
      <c r="C7756" s="87" t="s">
        <v>1052</v>
      </c>
      <c r="D7756" s="88" t="s">
        <v>1051</v>
      </c>
      <c r="E7756" s="88" t="s">
        <v>96</v>
      </c>
      <c r="F7756" s="89">
        <v>112404390</v>
      </c>
      <c r="G7756" s="88">
        <v>3</v>
      </c>
      <c r="H7756" s="89">
        <v>11256248</v>
      </c>
      <c r="J7756" s="48"/>
    </row>
    <row r="7757" spans="1:10" x14ac:dyDescent="0.4">
      <c r="A7757" s="88" t="s">
        <v>2086</v>
      </c>
      <c r="B7757" s="86">
        <v>2017</v>
      </c>
      <c r="C7757" s="87" t="s">
        <v>1061</v>
      </c>
      <c r="D7757" s="88" t="s">
        <v>1064</v>
      </c>
      <c r="E7757" s="88" t="s">
        <v>96</v>
      </c>
      <c r="F7757" s="89">
        <v>172115203</v>
      </c>
      <c r="G7757" s="88">
        <v>5</v>
      </c>
      <c r="H7757" s="89">
        <v>10490633</v>
      </c>
      <c r="J7757" s="48"/>
    </row>
    <row r="7758" spans="1:10" x14ac:dyDescent="0.4">
      <c r="A7758" s="88" t="s">
        <v>2086</v>
      </c>
      <c r="B7758" s="86">
        <v>2017</v>
      </c>
      <c r="C7758" s="87" t="s">
        <v>1061</v>
      </c>
      <c r="D7758" s="88" t="s">
        <v>1064</v>
      </c>
      <c r="E7758" s="88" t="s">
        <v>96</v>
      </c>
      <c r="F7758" s="89">
        <v>195657389</v>
      </c>
      <c r="G7758" s="88">
        <v>1</v>
      </c>
      <c r="H7758" s="89">
        <v>21805998</v>
      </c>
      <c r="J7758" s="48"/>
    </row>
    <row r="7759" spans="1:10" x14ac:dyDescent="0.4">
      <c r="A7759" s="88" t="s">
        <v>2085</v>
      </c>
      <c r="B7759" s="86">
        <v>2017</v>
      </c>
      <c r="C7759" s="87" t="s">
        <v>1061</v>
      </c>
      <c r="D7759" s="88" t="s">
        <v>100</v>
      </c>
      <c r="E7759" s="88" t="s">
        <v>96</v>
      </c>
      <c r="F7759" s="89">
        <v>126264065</v>
      </c>
      <c r="G7759" s="88">
        <v>5</v>
      </c>
      <c r="H7759" s="89">
        <v>21693440</v>
      </c>
      <c r="J7759" s="48"/>
    </row>
    <row r="7760" spans="1:10" x14ac:dyDescent="0.4">
      <c r="A7760" s="88" t="s">
        <v>2085</v>
      </c>
      <c r="B7760" s="86">
        <v>2014</v>
      </c>
      <c r="C7760" s="87" t="s">
        <v>1061</v>
      </c>
      <c r="D7760" s="88" t="s">
        <v>100</v>
      </c>
      <c r="E7760" s="88" t="s">
        <v>96</v>
      </c>
      <c r="F7760" s="89">
        <v>210265876</v>
      </c>
      <c r="G7760" s="88">
        <v>5</v>
      </c>
      <c r="H7760" s="89">
        <v>13805097</v>
      </c>
      <c r="J7760" s="48"/>
    </row>
    <row r="7761" spans="1:10" x14ac:dyDescent="0.4">
      <c r="A7761" s="88" t="s">
        <v>2084</v>
      </c>
      <c r="B7761" s="86">
        <v>2014</v>
      </c>
      <c r="C7761" s="87" t="s">
        <v>1054</v>
      </c>
      <c r="D7761" s="88" t="s">
        <v>1051</v>
      </c>
      <c r="E7761" s="88" t="s">
        <v>106</v>
      </c>
      <c r="F7761" s="89">
        <v>208719275</v>
      </c>
      <c r="G7761" s="88">
        <v>5</v>
      </c>
      <c r="H7761" s="89">
        <v>15787834</v>
      </c>
      <c r="J7761" s="48"/>
    </row>
    <row r="7762" spans="1:10" x14ac:dyDescent="0.4">
      <c r="A7762" s="88" t="s">
        <v>2083</v>
      </c>
      <c r="B7762" s="86">
        <v>2014</v>
      </c>
      <c r="C7762" s="87" t="s">
        <v>1061</v>
      </c>
      <c r="D7762" s="88" t="s">
        <v>1051</v>
      </c>
      <c r="E7762" s="88" t="s">
        <v>96</v>
      </c>
      <c r="F7762" s="89">
        <v>104931118</v>
      </c>
      <c r="G7762" s="88">
        <v>3</v>
      </c>
      <c r="H7762" s="89">
        <v>30909719</v>
      </c>
      <c r="J7762" s="48"/>
    </row>
    <row r="7763" spans="1:10" x14ac:dyDescent="0.4">
      <c r="A7763" s="88" t="s">
        <v>2083</v>
      </c>
      <c r="B7763" s="86">
        <v>2014</v>
      </c>
      <c r="C7763" s="87" t="s">
        <v>1061</v>
      </c>
      <c r="D7763" s="88" t="s">
        <v>1051</v>
      </c>
      <c r="E7763" s="88" t="s">
        <v>96</v>
      </c>
      <c r="F7763" s="89">
        <v>176915470</v>
      </c>
      <c r="G7763" s="88">
        <v>2</v>
      </c>
      <c r="H7763" s="89">
        <v>25314431</v>
      </c>
      <c r="J7763" s="48"/>
    </row>
    <row r="7764" spans="1:10" x14ac:dyDescent="0.4">
      <c r="A7764" s="88" t="s">
        <v>2082</v>
      </c>
      <c r="B7764" s="86">
        <v>2015</v>
      </c>
      <c r="C7764" s="87" t="s">
        <v>1061</v>
      </c>
      <c r="D7764" s="88" t="s">
        <v>1051</v>
      </c>
      <c r="E7764" s="88" t="s">
        <v>102</v>
      </c>
      <c r="F7764" s="89">
        <v>210230913</v>
      </c>
      <c r="G7764" s="88">
        <v>4</v>
      </c>
      <c r="H7764" s="89">
        <v>32432376</v>
      </c>
      <c r="J7764" s="48"/>
    </row>
    <row r="7765" spans="1:10" x14ac:dyDescent="0.4">
      <c r="A7765" s="88" t="s">
        <v>2082</v>
      </c>
      <c r="B7765" s="86">
        <v>2015</v>
      </c>
      <c r="C7765" s="87" t="s">
        <v>1061</v>
      </c>
      <c r="D7765" s="88" t="s">
        <v>1051</v>
      </c>
      <c r="E7765" s="88" t="s">
        <v>102</v>
      </c>
      <c r="F7765" s="89">
        <v>134719170</v>
      </c>
      <c r="G7765" s="88">
        <v>4</v>
      </c>
      <c r="H7765" s="89">
        <v>32122666</v>
      </c>
      <c r="J7765" s="48"/>
    </row>
    <row r="7766" spans="1:10" x14ac:dyDescent="0.4">
      <c r="A7766" s="88" t="s">
        <v>2082</v>
      </c>
      <c r="B7766" s="86">
        <v>2015</v>
      </c>
      <c r="C7766" s="87" t="s">
        <v>1061</v>
      </c>
      <c r="D7766" s="88" t="s">
        <v>1051</v>
      </c>
      <c r="E7766" s="88" t="s">
        <v>102</v>
      </c>
      <c r="F7766" s="89">
        <v>148226742</v>
      </c>
      <c r="G7766" s="88">
        <v>5</v>
      </c>
      <c r="H7766" s="89">
        <v>16178459</v>
      </c>
      <c r="J7766" s="48"/>
    </row>
    <row r="7767" spans="1:10" x14ac:dyDescent="0.4">
      <c r="A7767" s="88" t="s">
        <v>2081</v>
      </c>
      <c r="B7767" s="86">
        <v>2015</v>
      </c>
      <c r="C7767" s="87" t="s">
        <v>1054</v>
      </c>
      <c r="D7767" s="88" t="s">
        <v>1051</v>
      </c>
      <c r="E7767" s="88" t="s">
        <v>96</v>
      </c>
      <c r="F7767" s="89">
        <v>135403847</v>
      </c>
      <c r="G7767" s="88">
        <v>2</v>
      </c>
      <c r="H7767" s="89">
        <v>31204425</v>
      </c>
      <c r="J7767" s="48"/>
    </row>
    <row r="7768" spans="1:10" x14ac:dyDescent="0.4">
      <c r="A7768" s="88" t="s">
        <v>2080</v>
      </c>
      <c r="B7768" s="86">
        <v>2016</v>
      </c>
      <c r="C7768" s="87" t="s">
        <v>1054</v>
      </c>
      <c r="D7768" s="88" t="s">
        <v>1051</v>
      </c>
      <c r="E7768" s="88" t="s">
        <v>106</v>
      </c>
      <c r="F7768" s="89">
        <v>102049942</v>
      </c>
      <c r="G7768" s="88">
        <v>3</v>
      </c>
      <c r="H7768" s="89">
        <v>24733266</v>
      </c>
      <c r="J7768" s="48"/>
    </row>
    <row r="7769" spans="1:10" x14ac:dyDescent="0.4">
      <c r="A7769" s="88" t="s">
        <v>2080</v>
      </c>
      <c r="B7769" s="86">
        <v>2016</v>
      </c>
      <c r="C7769" s="87" t="s">
        <v>1054</v>
      </c>
      <c r="D7769" s="88" t="s">
        <v>1051</v>
      </c>
      <c r="E7769" s="88" t="s">
        <v>106</v>
      </c>
      <c r="F7769" s="89">
        <v>225464532</v>
      </c>
      <c r="G7769" s="88">
        <v>4</v>
      </c>
      <c r="H7769" s="89">
        <v>10865530</v>
      </c>
      <c r="J7769" s="48"/>
    </row>
    <row r="7770" spans="1:10" x14ac:dyDescent="0.4">
      <c r="A7770" s="88" t="s">
        <v>2080</v>
      </c>
      <c r="B7770" s="86">
        <v>2016</v>
      </c>
      <c r="C7770" s="87" t="s">
        <v>1054</v>
      </c>
      <c r="D7770" s="88" t="s">
        <v>1051</v>
      </c>
      <c r="E7770" s="88" t="s">
        <v>106</v>
      </c>
      <c r="F7770" s="89">
        <v>105161756</v>
      </c>
      <c r="G7770" s="88">
        <v>1</v>
      </c>
      <c r="H7770" s="89">
        <v>34199488</v>
      </c>
      <c r="J7770" s="48"/>
    </row>
    <row r="7771" spans="1:10" x14ac:dyDescent="0.4">
      <c r="A7771" s="88" t="s">
        <v>2079</v>
      </c>
      <c r="B7771" s="86">
        <v>2015</v>
      </c>
      <c r="C7771" s="87" t="s">
        <v>1052</v>
      </c>
      <c r="D7771" s="88" t="s">
        <v>100</v>
      </c>
      <c r="E7771" s="88" t="s">
        <v>102</v>
      </c>
      <c r="F7771" s="89">
        <v>130694761</v>
      </c>
      <c r="G7771" s="88">
        <v>3</v>
      </c>
      <c r="H7771" s="89">
        <v>27172834</v>
      </c>
      <c r="J7771" s="48"/>
    </row>
    <row r="7772" spans="1:10" x14ac:dyDescent="0.4">
      <c r="A7772" s="88" t="s">
        <v>2078</v>
      </c>
      <c r="B7772" s="86">
        <v>2015</v>
      </c>
      <c r="C7772" s="87" t="s">
        <v>1061</v>
      </c>
      <c r="D7772" s="88" t="s">
        <v>1051</v>
      </c>
      <c r="E7772" s="88" t="s">
        <v>96</v>
      </c>
      <c r="F7772" s="89">
        <v>109572691</v>
      </c>
      <c r="G7772" s="88">
        <v>1</v>
      </c>
      <c r="H7772" s="89">
        <v>34280799</v>
      </c>
      <c r="J7772" s="48"/>
    </row>
    <row r="7773" spans="1:10" x14ac:dyDescent="0.4">
      <c r="A7773" s="88" t="s">
        <v>2077</v>
      </c>
      <c r="B7773" s="86">
        <v>2015</v>
      </c>
      <c r="C7773" s="87" t="s">
        <v>1070</v>
      </c>
      <c r="D7773" s="88" t="s">
        <v>1051</v>
      </c>
      <c r="E7773" s="88" t="s">
        <v>102</v>
      </c>
      <c r="F7773" s="89">
        <v>240576026</v>
      </c>
      <c r="G7773" s="88">
        <v>3</v>
      </c>
      <c r="H7773" s="89">
        <v>12132249</v>
      </c>
      <c r="J7773" s="48"/>
    </row>
    <row r="7774" spans="1:10" x14ac:dyDescent="0.4">
      <c r="A7774" s="88" t="s">
        <v>2077</v>
      </c>
      <c r="B7774" s="86">
        <v>2015</v>
      </c>
      <c r="C7774" s="87" t="s">
        <v>1070</v>
      </c>
      <c r="D7774" s="88" t="s">
        <v>1051</v>
      </c>
      <c r="E7774" s="88" t="s">
        <v>102</v>
      </c>
      <c r="F7774" s="89">
        <v>184827248</v>
      </c>
      <c r="G7774" s="88">
        <v>5</v>
      </c>
      <c r="H7774" s="89">
        <v>19995885</v>
      </c>
      <c r="J7774" s="48"/>
    </row>
    <row r="7775" spans="1:10" x14ac:dyDescent="0.4">
      <c r="A7775" s="88" t="s">
        <v>2077</v>
      </c>
      <c r="B7775" s="86">
        <v>2015</v>
      </c>
      <c r="C7775" s="87" t="s">
        <v>1070</v>
      </c>
      <c r="D7775" s="88" t="s">
        <v>1051</v>
      </c>
      <c r="E7775" s="88" t="s">
        <v>102</v>
      </c>
      <c r="F7775" s="89">
        <v>192581457</v>
      </c>
      <c r="G7775" s="88">
        <v>5</v>
      </c>
      <c r="H7775" s="89">
        <v>32361051</v>
      </c>
      <c r="J7775" s="48"/>
    </row>
    <row r="7776" spans="1:10" x14ac:dyDescent="0.4">
      <c r="A7776" s="88" t="s">
        <v>2077</v>
      </c>
      <c r="B7776" s="86">
        <v>2017</v>
      </c>
      <c r="C7776" s="87" t="s">
        <v>1070</v>
      </c>
      <c r="D7776" s="88" t="s">
        <v>1051</v>
      </c>
      <c r="E7776" s="88" t="s">
        <v>102</v>
      </c>
      <c r="F7776" s="89">
        <v>236794545</v>
      </c>
      <c r="G7776" s="88">
        <v>4</v>
      </c>
      <c r="H7776" s="89">
        <v>28778564</v>
      </c>
      <c r="J7776" s="48"/>
    </row>
    <row r="7777" spans="1:10" x14ac:dyDescent="0.4">
      <c r="A7777" s="88" t="s">
        <v>2076</v>
      </c>
      <c r="B7777" s="86">
        <v>2017</v>
      </c>
      <c r="C7777" s="87" t="s">
        <v>1061</v>
      </c>
      <c r="D7777" s="88" t="s">
        <v>1064</v>
      </c>
      <c r="E7777" s="88" t="s">
        <v>102</v>
      </c>
      <c r="F7777" s="89">
        <v>241930924</v>
      </c>
      <c r="G7777" s="88">
        <v>2</v>
      </c>
      <c r="H7777" s="89">
        <v>20712748</v>
      </c>
      <c r="J7777" s="48"/>
    </row>
    <row r="7778" spans="1:10" x14ac:dyDescent="0.4">
      <c r="A7778" s="88" t="s">
        <v>2076</v>
      </c>
      <c r="B7778" s="86">
        <v>2017</v>
      </c>
      <c r="C7778" s="87" t="s">
        <v>1061</v>
      </c>
      <c r="D7778" s="88" t="s">
        <v>1064</v>
      </c>
      <c r="E7778" s="88" t="s">
        <v>102</v>
      </c>
      <c r="F7778" s="89">
        <v>100662582</v>
      </c>
      <c r="G7778" s="88">
        <v>2</v>
      </c>
      <c r="H7778" s="89">
        <v>14895840</v>
      </c>
      <c r="J7778" s="48"/>
    </row>
    <row r="7779" spans="1:10" x14ac:dyDescent="0.4">
      <c r="A7779" s="88" t="s">
        <v>2075</v>
      </c>
      <c r="B7779" s="86">
        <v>2017</v>
      </c>
      <c r="C7779" s="87" t="s">
        <v>1052</v>
      </c>
      <c r="D7779" s="88" t="s">
        <v>100</v>
      </c>
      <c r="E7779" s="88" t="s">
        <v>96</v>
      </c>
      <c r="F7779" s="89">
        <v>242630896</v>
      </c>
      <c r="G7779" s="88">
        <v>1</v>
      </c>
      <c r="H7779" s="89">
        <v>23172341</v>
      </c>
      <c r="J7779" s="48"/>
    </row>
    <row r="7780" spans="1:10" x14ac:dyDescent="0.4">
      <c r="A7780" s="88" t="s">
        <v>2074</v>
      </c>
      <c r="B7780" s="86">
        <v>2017</v>
      </c>
      <c r="C7780" s="87" t="s">
        <v>1061</v>
      </c>
      <c r="D7780" s="88" t="s">
        <v>1051</v>
      </c>
      <c r="E7780" s="88" t="s">
        <v>106</v>
      </c>
      <c r="F7780" s="89">
        <v>214753399</v>
      </c>
      <c r="G7780" s="88">
        <v>5</v>
      </c>
      <c r="H7780" s="89">
        <v>32045557</v>
      </c>
      <c r="J7780" s="48"/>
    </row>
    <row r="7781" spans="1:10" x14ac:dyDescent="0.4">
      <c r="A7781" s="88" t="s">
        <v>2074</v>
      </c>
      <c r="B7781" s="86">
        <v>2017</v>
      </c>
      <c r="C7781" s="87" t="s">
        <v>1061</v>
      </c>
      <c r="D7781" s="88" t="s">
        <v>1051</v>
      </c>
      <c r="E7781" s="88" t="s">
        <v>106</v>
      </c>
      <c r="F7781" s="89">
        <v>136402257</v>
      </c>
      <c r="G7781" s="88">
        <v>4</v>
      </c>
      <c r="H7781" s="89">
        <v>33090695</v>
      </c>
      <c r="J7781" s="48"/>
    </row>
    <row r="7782" spans="1:10" x14ac:dyDescent="0.4">
      <c r="A7782" s="88" t="s">
        <v>2073</v>
      </c>
      <c r="B7782" s="86">
        <v>2017</v>
      </c>
      <c r="C7782" s="87" t="s">
        <v>1054</v>
      </c>
      <c r="D7782" s="88" t="s">
        <v>100</v>
      </c>
      <c r="E7782" s="88" t="s">
        <v>106</v>
      </c>
      <c r="F7782" s="89">
        <v>99945526</v>
      </c>
      <c r="G7782" s="88">
        <v>4</v>
      </c>
      <c r="H7782" s="89">
        <v>16777602</v>
      </c>
      <c r="J7782" s="48"/>
    </row>
    <row r="7783" spans="1:10" x14ac:dyDescent="0.4">
      <c r="A7783" s="88" t="s">
        <v>2073</v>
      </c>
      <c r="B7783" s="86">
        <v>2017</v>
      </c>
      <c r="C7783" s="87" t="s">
        <v>1054</v>
      </c>
      <c r="D7783" s="88" t="s">
        <v>100</v>
      </c>
      <c r="E7783" s="88" t="s">
        <v>106</v>
      </c>
      <c r="F7783" s="89">
        <v>169860794</v>
      </c>
      <c r="G7783" s="88">
        <v>1</v>
      </c>
      <c r="H7783" s="89">
        <v>34181241</v>
      </c>
      <c r="J7783" s="48"/>
    </row>
    <row r="7784" spans="1:10" x14ac:dyDescent="0.4">
      <c r="A7784" s="88" t="s">
        <v>2073</v>
      </c>
      <c r="B7784" s="86">
        <v>2016</v>
      </c>
      <c r="C7784" s="87" t="s">
        <v>1054</v>
      </c>
      <c r="D7784" s="88" t="s">
        <v>100</v>
      </c>
      <c r="E7784" s="88" t="s">
        <v>106</v>
      </c>
      <c r="F7784" s="89">
        <v>189826490</v>
      </c>
      <c r="G7784" s="88">
        <v>1</v>
      </c>
      <c r="H7784" s="89">
        <v>27376485</v>
      </c>
      <c r="J7784" s="48"/>
    </row>
    <row r="7785" spans="1:10" x14ac:dyDescent="0.4">
      <c r="A7785" s="88" t="s">
        <v>2073</v>
      </c>
      <c r="B7785" s="86">
        <v>2016</v>
      </c>
      <c r="C7785" s="87" t="s">
        <v>1054</v>
      </c>
      <c r="D7785" s="88" t="s">
        <v>100</v>
      </c>
      <c r="E7785" s="88" t="s">
        <v>106</v>
      </c>
      <c r="F7785" s="89">
        <v>124264230</v>
      </c>
      <c r="G7785" s="88">
        <v>1</v>
      </c>
      <c r="H7785" s="89">
        <v>30693648</v>
      </c>
      <c r="J7785" s="48"/>
    </row>
    <row r="7786" spans="1:10" x14ac:dyDescent="0.4">
      <c r="A7786" s="88" t="s">
        <v>2072</v>
      </c>
      <c r="B7786" s="86">
        <v>2017</v>
      </c>
      <c r="C7786" s="87" t="s">
        <v>1052</v>
      </c>
      <c r="D7786" s="88" t="s">
        <v>100</v>
      </c>
      <c r="E7786" s="88" t="s">
        <v>102</v>
      </c>
      <c r="F7786" s="89">
        <v>97680520</v>
      </c>
      <c r="G7786" s="88">
        <v>2</v>
      </c>
      <c r="H7786" s="89">
        <v>21042233</v>
      </c>
      <c r="J7786" s="48"/>
    </row>
    <row r="7787" spans="1:10" x14ac:dyDescent="0.4">
      <c r="A7787" s="88" t="s">
        <v>2072</v>
      </c>
      <c r="B7787" s="86">
        <v>2016</v>
      </c>
      <c r="C7787" s="87" t="s">
        <v>1052</v>
      </c>
      <c r="D7787" s="88" t="s">
        <v>100</v>
      </c>
      <c r="E7787" s="88" t="s">
        <v>102</v>
      </c>
      <c r="F7787" s="89">
        <v>244700419</v>
      </c>
      <c r="G7787" s="88">
        <v>5</v>
      </c>
      <c r="H7787" s="89">
        <v>10771137</v>
      </c>
      <c r="J7787" s="48"/>
    </row>
    <row r="7788" spans="1:10" x14ac:dyDescent="0.4">
      <c r="A7788" s="88" t="s">
        <v>2072</v>
      </c>
      <c r="B7788" s="86">
        <v>2014</v>
      </c>
      <c r="C7788" s="87" t="s">
        <v>1052</v>
      </c>
      <c r="D7788" s="88" t="s">
        <v>100</v>
      </c>
      <c r="E7788" s="88" t="s">
        <v>102</v>
      </c>
      <c r="F7788" s="89">
        <v>169409953</v>
      </c>
      <c r="G7788" s="88">
        <v>1</v>
      </c>
      <c r="H7788" s="89">
        <v>25223366</v>
      </c>
      <c r="J7788" s="48"/>
    </row>
    <row r="7789" spans="1:10" x14ac:dyDescent="0.4">
      <c r="A7789" s="88" t="s">
        <v>2072</v>
      </c>
      <c r="B7789" s="86">
        <v>2014</v>
      </c>
      <c r="C7789" s="87" t="s">
        <v>1052</v>
      </c>
      <c r="D7789" s="88" t="s">
        <v>100</v>
      </c>
      <c r="E7789" s="88" t="s">
        <v>102</v>
      </c>
      <c r="F7789" s="89">
        <v>181623443</v>
      </c>
      <c r="G7789" s="88">
        <v>2</v>
      </c>
      <c r="H7789" s="89">
        <v>31635858</v>
      </c>
      <c r="J7789" s="48"/>
    </row>
    <row r="7790" spans="1:10" x14ac:dyDescent="0.4">
      <c r="A7790" s="88" t="s">
        <v>2071</v>
      </c>
      <c r="B7790" s="86">
        <v>2014</v>
      </c>
      <c r="C7790" s="87" t="s">
        <v>1054</v>
      </c>
      <c r="D7790" s="88" t="s">
        <v>1051</v>
      </c>
      <c r="E7790" s="88" t="s">
        <v>106</v>
      </c>
      <c r="F7790" s="89">
        <v>129771728</v>
      </c>
      <c r="G7790" s="88">
        <v>2</v>
      </c>
      <c r="H7790" s="89">
        <v>26579888</v>
      </c>
      <c r="J7790" s="48"/>
    </row>
    <row r="7791" spans="1:10" x14ac:dyDescent="0.4">
      <c r="A7791" s="88" t="s">
        <v>2070</v>
      </c>
      <c r="B7791" s="86">
        <v>2014</v>
      </c>
      <c r="C7791" s="87" t="s">
        <v>1054</v>
      </c>
      <c r="D7791" s="88" t="s">
        <v>1051</v>
      </c>
      <c r="E7791" s="88" t="s">
        <v>106</v>
      </c>
      <c r="F7791" s="89">
        <v>188011068</v>
      </c>
      <c r="G7791" s="88">
        <v>1</v>
      </c>
      <c r="H7791" s="89">
        <v>27308888</v>
      </c>
      <c r="J7791" s="48"/>
    </row>
    <row r="7792" spans="1:10" x14ac:dyDescent="0.4">
      <c r="A7792" s="88" t="s">
        <v>2070</v>
      </c>
      <c r="B7792" s="86">
        <v>2017</v>
      </c>
      <c r="C7792" s="87" t="s">
        <v>1054</v>
      </c>
      <c r="D7792" s="88" t="s">
        <v>1051</v>
      </c>
      <c r="E7792" s="88" t="s">
        <v>106</v>
      </c>
      <c r="F7792" s="89">
        <v>118379687</v>
      </c>
      <c r="G7792" s="88">
        <v>3</v>
      </c>
      <c r="H7792" s="89">
        <v>31355563</v>
      </c>
      <c r="J7792" s="48"/>
    </row>
    <row r="7793" spans="1:10" x14ac:dyDescent="0.4">
      <c r="A7793" s="88" t="s">
        <v>2069</v>
      </c>
      <c r="B7793" s="86">
        <v>2015</v>
      </c>
      <c r="C7793" s="87" t="s">
        <v>1061</v>
      </c>
      <c r="D7793" s="88" t="s">
        <v>1051</v>
      </c>
      <c r="E7793" s="88" t="s">
        <v>106</v>
      </c>
      <c r="F7793" s="89">
        <v>90873202</v>
      </c>
      <c r="G7793" s="88">
        <v>5</v>
      </c>
      <c r="H7793" s="89">
        <v>15833828</v>
      </c>
      <c r="J7793" s="48"/>
    </row>
    <row r="7794" spans="1:10" x14ac:dyDescent="0.4">
      <c r="A7794" s="88" t="s">
        <v>2069</v>
      </c>
      <c r="B7794" s="86">
        <v>2015</v>
      </c>
      <c r="C7794" s="87" t="s">
        <v>1061</v>
      </c>
      <c r="D7794" s="88" t="s">
        <v>1051</v>
      </c>
      <c r="E7794" s="88" t="s">
        <v>106</v>
      </c>
      <c r="F7794" s="89">
        <v>220922729</v>
      </c>
      <c r="G7794" s="88">
        <v>5</v>
      </c>
      <c r="H7794" s="89">
        <v>23608894</v>
      </c>
      <c r="J7794" s="48"/>
    </row>
    <row r="7795" spans="1:10" x14ac:dyDescent="0.4">
      <c r="A7795" s="88" t="s">
        <v>2069</v>
      </c>
      <c r="B7795" s="86">
        <v>2015</v>
      </c>
      <c r="C7795" s="87" t="s">
        <v>1061</v>
      </c>
      <c r="D7795" s="88" t="s">
        <v>1051</v>
      </c>
      <c r="E7795" s="88" t="s">
        <v>106</v>
      </c>
      <c r="F7795" s="89">
        <v>149295079</v>
      </c>
      <c r="G7795" s="88">
        <v>4</v>
      </c>
      <c r="H7795" s="89">
        <v>24543136</v>
      </c>
      <c r="J7795" s="48"/>
    </row>
    <row r="7796" spans="1:10" x14ac:dyDescent="0.4">
      <c r="A7796" s="88" t="s">
        <v>2069</v>
      </c>
      <c r="B7796" s="86">
        <v>2015</v>
      </c>
      <c r="C7796" s="87" t="s">
        <v>1061</v>
      </c>
      <c r="D7796" s="88" t="s">
        <v>1051</v>
      </c>
      <c r="E7796" s="88" t="s">
        <v>106</v>
      </c>
      <c r="F7796" s="89">
        <v>124570159</v>
      </c>
      <c r="G7796" s="88">
        <v>3</v>
      </c>
      <c r="H7796" s="89">
        <v>25781308</v>
      </c>
      <c r="J7796" s="48"/>
    </row>
    <row r="7797" spans="1:10" x14ac:dyDescent="0.4">
      <c r="A7797" s="88" t="s">
        <v>2068</v>
      </c>
      <c r="B7797" s="86">
        <v>2015</v>
      </c>
      <c r="C7797" s="87" t="s">
        <v>1061</v>
      </c>
      <c r="D7797" s="88" t="s">
        <v>1051</v>
      </c>
      <c r="E7797" s="88" t="s">
        <v>102</v>
      </c>
      <c r="F7797" s="89">
        <v>199449788</v>
      </c>
      <c r="G7797" s="88">
        <v>3</v>
      </c>
      <c r="H7797" s="89">
        <v>18683712</v>
      </c>
      <c r="J7797" s="48"/>
    </row>
    <row r="7798" spans="1:10" x14ac:dyDescent="0.4">
      <c r="A7798" s="88" t="s">
        <v>2067</v>
      </c>
      <c r="B7798" s="86">
        <v>2015</v>
      </c>
      <c r="C7798" s="87" t="s">
        <v>1054</v>
      </c>
      <c r="D7798" s="88" t="s">
        <v>100</v>
      </c>
      <c r="E7798" s="88" t="s">
        <v>104</v>
      </c>
      <c r="F7798" s="89">
        <v>180598727</v>
      </c>
      <c r="G7798" s="88">
        <v>3</v>
      </c>
      <c r="H7798" s="89">
        <v>30854419</v>
      </c>
      <c r="J7798" s="48"/>
    </row>
    <row r="7799" spans="1:10" x14ac:dyDescent="0.4">
      <c r="A7799" s="88" t="s">
        <v>2066</v>
      </c>
      <c r="B7799" s="86">
        <v>2015</v>
      </c>
      <c r="C7799" s="87" t="s">
        <v>1052</v>
      </c>
      <c r="D7799" s="88" t="s">
        <v>1051</v>
      </c>
      <c r="E7799" s="88" t="s">
        <v>96</v>
      </c>
      <c r="F7799" s="89">
        <v>129687995</v>
      </c>
      <c r="G7799" s="88">
        <v>3</v>
      </c>
      <c r="H7799" s="89">
        <v>33301834</v>
      </c>
      <c r="J7799" s="48"/>
    </row>
    <row r="7800" spans="1:10" x14ac:dyDescent="0.4">
      <c r="A7800" s="88" t="s">
        <v>2065</v>
      </c>
      <c r="B7800" s="86">
        <v>2016</v>
      </c>
      <c r="C7800" s="87" t="s">
        <v>1052</v>
      </c>
      <c r="D7800" s="88" t="s">
        <v>100</v>
      </c>
      <c r="E7800" s="88" t="s">
        <v>96</v>
      </c>
      <c r="F7800" s="89">
        <v>111890077</v>
      </c>
      <c r="G7800" s="88">
        <v>3</v>
      </c>
      <c r="H7800" s="89">
        <v>26880887</v>
      </c>
      <c r="J7800" s="48"/>
    </row>
    <row r="7801" spans="1:10" x14ac:dyDescent="0.4">
      <c r="A7801" s="88" t="s">
        <v>2065</v>
      </c>
      <c r="B7801" s="86">
        <v>2016</v>
      </c>
      <c r="C7801" s="87" t="s">
        <v>1052</v>
      </c>
      <c r="D7801" s="88" t="s">
        <v>100</v>
      </c>
      <c r="E7801" s="88" t="s">
        <v>96</v>
      </c>
      <c r="F7801" s="89">
        <v>209906152</v>
      </c>
      <c r="G7801" s="88">
        <v>5</v>
      </c>
      <c r="H7801" s="89">
        <v>20021122</v>
      </c>
      <c r="J7801" s="48"/>
    </row>
    <row r="7802" spans="1:10" x14ac:dyDescent="0.4">
      <c r="A7802" s="88" t="s">
        <v>2065</v>
      </c>
      <c r="B7802" s="86">
        <v>2016</v>
      </c>
      <c r="C7802" s="87" t="s">
        <v>1052</v>
      </c>
      <c r="D7802" s="88" t="s">
        <v>100</v>
      </c>
      <c r="E7802" s="88" t="s">
        <v>96</v>
      </c>
      <c r="F7802" s="89">
        <v>108974188</v>
      </c>
      <c r="G7802" s="88">
        <v>4</v>
      </c>
      <c r="H7802" s="89">
        <v>10705202</v>
      </c>
      <c r="J7802" s="48"/>
    </row>
    <row r="7803" spans="1:10" x14ac:dyDescent="0.4">
      <c r="A7803" s="88" t="s">
        <v>2064</v>
      </c>
      <c r="B7803" s="86">
        <v>2016</v>
      </c>
      <c r="C7803" s="87" t="s">
        <v>1054</v>
      </c>
      <c r="D7803" s="88" t="s">
        <v>1064</v>
      </c>
      <c r="E7803" s="88" t="s">
        <v>102</v>
      </c>
      <c r="F7803" s="89">
        <v>112941593</v>
      </c>
      <c r="G7803" s="88">
        <v>3</v>
      </c>
      <c r="H7803" s="89">
        <v>18043542</v>
      </c>
      <c r="J7803" s="48"/>
    </row>
    <row r="7804" spans="1:10" x14ac:dyDescent="0.4">
      <c r="A7804" s="88" t="s">
        <v>2064</v>
      </c>
      <c r="B7804" s="86">
        <v>2016</v>
      </c>
      <c r="C7804" s="87" t="s">
        <v>1054</v>
      </c>
      <c r="D7804" s="88" t="s">
        <v>1064</v>
      </c>
      <c r="E7804" s="88" t="s">
        <v>102</v>
      </c>
      <c r="F7804" s="89">
        <v>113776173</v>
      </c>
      <c r="G7804" s="88">
        <v>2</v>
      </c>
      <c r="H7804" s="89">
        <v>34017449</v>
      </c>
      <c r="J7804" s="48"/>
    </row>
    <row r="7805" spans="1:10" x14ac:dyDescent="0.4">
      <c r="A7805" s="88" t="s">
        <v>2063</v>
      </c>
      <c r="B7805" s="86">
        <v>2015</v>
      </c>
      <c r="C7805" s="87" t="s">
        <v>1052</v>
      </c>
      <c r="D7805" s="88" t="s">
        <v>1051</v>
      </c>
      <c r="E7805" s="88" t="s">
        <v>96</v>
      </c>
      <c r="F7805" s="89">
        <v>193344675</v>
      </c>
      <c r="G7805" s="88">
        <v>3</v>
      </c>
      <c r="H7805" s="89">
        <v>29783659</v>
      </c>
      <c r="J7805" s="48"/>
    </row>
    <row r="7806" spans="1:10" x14ac:dyDescent="0.4">
      <c r="A7806" s="88" t="s">
        <v>2062</v>
      </c>
      <c r="B7806" s="86">
        <v>2015</v>
      </c>
      <c r="C7806" s="87" t="s">
        <v>1054</v>
      </c>
      <c r="D7806" s="88" t="s">
        <v>1051</v>
      </c>
      <c r="E7806" s="88" t="s">
        <v>102</v>
      </c>
      <c r="F7806" s="89">
        <v>148477019</v>
      </c>
      <c r="G7806" s="88">
        <v>2</v>
      </c>
      <c r="H7806" s="89">
        <v>30099075</v>
      </c>
      <c r="J7806" s="48"/>
    </row>
    <row r="7807" spans="1:10" x14ac:dyDescent="0.4">
      <c r="A7807" s="88" t="s">
        <v>2061</v>
      </c>
      <c r="B7807" s="86">
        <v>2017</v>
      </c>
      <c r="C7807" s="87" t="s">
        <v>1052</v>
      </c>
      <c r="D7807" s="88" t="s">
        <v>1051</v>
      </c>
      <c r="E7807" s="88" t="s">
        <v>102</v>
      </c>
      <c r="F7807" s="89">
        <v>171193095</v>
      </c>
      <c r="G7807" s="88">
        <v>1</v>
      </c>
      <c r="H7807" s="89">
        <v>18508661</v>
      </c>
      <c r="J7807" s="48"/>
    </row>
    <row r="7808" spans="1:10" x14ac:dyDescent="0.4">
      <c r="A7808" s="88" t="s">
        <v>2060</v>
      </c>
      <c r="B7808" s="86">
        <v>2017</v>
      </c>
      <c r="C7808" s="87" t="s">
        <v>1052</v>
      </c>
      <c r="D7808" s="88" t="s">
        <v>1051</v>
      </c>
      <c r="E7808" s="88" t="s">
        <v>104</v>
      </c>
      <c r="F7808" s="89">
        <v>122229825</v>
      </c>
      <c r="G7808" s="88">
        <v>1</v>
      </c>
      <c r="H7808" s="89">
        <v>23300041</v>
      </c>
      <c r="J7808" s="48"/>
    </row>
    <row r="7809" spans="1:10" x14ac:dyDescent="0.4">
      <c r="A7809" s="88" t="s">
        <v>2059</v>
      </c>
      <c r="B7809" s="86">
        <v>2017</v>
      </c>
      <c r="C7809" s="87" t="s">
        <v>1054</v>
      </c>
      <c r="D7809" s="88" t="s">
        <v>100</v>
      </c>
      <c r="E7809" s="88" t="s">
        <v>102</v>
      </c>
      <c r="F7809" s="89">
        <v>134413763</v>
      </c>
      <c r="G7809" s="88">
        <v>1</v>
      </c>
      <c r="H7809" s="89">
        <v>25104210</v>
      </c>
      <c r="J7809" s="48"/>
    </row>
    <row r="7810" spans="1:10" x14ac:dyDescent="0.4">
      <c r="A7810" s="88" t="s">
        <v>2058</v>
      </c>
      <c r="B7810" s="86">
        <v>2017</v>
      </c>
      <c r="C7810" s="87" t="s">
        <v>1054</v>
      </c>
      <c r="D7810" s="88" t="s">
        <v>100</v>
      </c>
      <c r="E7810" s="88" t="s">
        <v>102</v>
      </c>
      <c r="F7810" s="89">
        <v>180020824</v>
      </c>
      <c r="G7810" s="88">
        <v>4</v>
      </c>
      <c r="H7810" s="89">
        <v>18515847</v>
      </c>
      <c r="J7810" s="48"/>
    </row>
    <row r="7811" spans="1:10" x14ac:dyDescent="0.4">
      <c r="A7811" s="88" t="s">
        <v>2058</v>
      </c>
      <c r="B7811" s="86">
        <v>2017</v>
      </c>
      <c r="C7811" s="87" t="s">
        <v>1054</v>
      </c>
      <c r="D7811" s="88" t="s">
        <v>100</v>
      </c>
      <c r="E7811" s="88" t="s">
        <v>102</v>
      </c>
      <c r="F7811" s="89">
        <v>208254279</v>
      </c>
      <c r="G7811" s="88">
        <v>4</v>
      </c>
      <c r="H7811" s="89">
        <v>28591733</v>
      </c>
      <c r="J7811" s="48"/>
    </row>
    <row r="7812" spans="1:10" x14ac:dyDescent="0.4">
      <c r="A7812" s="88" t="s">
        <v>2058</v>
      </c>
      <c r="B7812" s="86">
        <v>2017</v>
      </c>
      <c r="C7812" s="87" t="s">
        <v>1054</v>
      </c>
      <c r="D7812" s="88" t="s">
        <v>100</v>
      </c>
      <c r="E7812" s="88" t="s">
        <v>102</v>
      </c>
      <c r="F7812" s="89">
        <v>205105175</v>
      </c>
      <c r="G7812" s="88">
        <v>5</v>
      </c>
      <c r="H7812" s="89">
        <v>22579922</v>
      </c>
      <c r="J7812" s="48"/>
    </row>
    <row r="7813" spans="1:10" x14ac:dyDescent="0.4">
      <c r="A7813" s="88" t="s">
        <v>2057</v>
      </c>
      <c r="B7813" s="86">
        <v>2017</v>
      </c>
      <c r="C7813" s="87" t="s">
        <v>1052</v>
      </c>
      <c r="D7813" s="88" t="s">
        <v>100</v>
      </c>
      <c r="E7813" s="88" t="s">
        <v>102</v>
      </c>
      <c r="F7813" s="89">
        <v>141329453</v>
      </c>
      <c r="G7813" s="88">
        <v>1</v>
      </c>
      <c r="H7813" s="89">
        <v>19847523</v>
      </c>
      <c r="J7813" s="48"/>
    </row>
    <row r="7814" spans="1:10" x14ac:dyDescent="0.4">
      <c r="A7814" s="88" t="s">
        <v>2056</v>
      </c>
      <c r="B7814" s="86">
        <v>2015</v>
      </c>
      <c r="C7814" s="87" t="s">
        <v>1054</v>
      </c>
      <c r="D7814" s="88" t="s">
        <v>100</v>
      </c>
      <c r="E7814" s="88" t="s">
        <v>102</v>
      </c>
      <c r="F7814" s="89">
        <v>219454149</v>
      </c>
      <c r="G7814" s="88">
        <v>2</v>
      </c>
      <c r="H7814" s="89">
        <v>18684356</v>
      </c>
      <c r="J7814" s="48"/>
    </row>
    <row r="7815" spans="1:10" x14ac:dyDescent="0.4">
      <c r="A7815" s="88" t="s">
        <v>2055</v>
      </c>
      <c r="B7815" s="86">
        <v>2015</v>
      </c>
      <c r="C7815" s="87" t="s">
        <v>1054</v>
      </c>
      <c r="D7815" s="88" t="s">
        <v>1051</v>
      </c>
      <c r="E7815" s="88" t="s">
        <v>96</v>
      </c>
      <c r="F7815" s="89">
        <v>205946649</v>
      </c>
      <c r="G7815" s="88">
        <v>2</v>
      </c>
      <c r="H7815" s="89">
        <v>27088701</v>
      </c>
      <c r="J7815" s="48"/>
    </row>
    <row r="7816" spans="1:10" x14ac:dyDescent="0.4">
      <c r="A7816" s="88" t="s">
        <v>2055</v>
      </c>
      <c r="B7816" s="86">
        <v>2015</v>
      </c>
      <c r="C7816" s="87" t="s">
        <v>1054</v>
      </c>
      <c r="D7816" s="88" t="s">
        <v>1051</v>
      </c>
      <c r="E7816" s="88" t="s">
        <v>96</v>
      </c>
      <c r="F7816" s="89">
        <v>118520116</v>
      </c>
      <c r="G7816" s="88">
        <v>3</v>
      </c>
      <c r="H7816" s="89">
        <v>18799036</v>
      </c>
      <c r="J7816" s="48"/>
    </row>
    <row r="7817" spans="1:10" x14ac:dyDescent="0.4">
      <c r="A7817" s="88" t="s">
        <v>2055</v>
      </c>
      <c r="B7817" s="86">
        <v>2016</v>
      </c>
      <c r="C7817" s="87" t="s">
        <v>1054</v>
      </c>
      <c r="D7817" s="88" t="s">
        <v>1051</v>
      </c>
      <c r="E7817" s="88" t="s">
        <v>96</v>
      </c>
      <c r="F7817" s="89">
        <v>246105893</v>
      </c>
      <c r="G7817" s="88">
        <v>5</v>
      </c>
      <c r="H7817" s="89">
        <v>33935933</v>
      </c>
      <c r="J7817" s="48"/>
    </row>
    <row r="7818" spans="1:10" x14ac:dyDescent="0.4">
      <c r="A7818" s="88" t="s">
        <v>2055</v>
      </c>
      <c r="B7818" s="86">
        <v>2015</v>
      </c>
      <c r="C7818" s="87" t="s">
        <v>1054</v>
      </c>
      <c r="D7818" s="88" t="s">
        <v>1051</v>
      </c>
      <c r="E7818" s="88" t="s">
        <v>96</v>
      </c>
      <c r="F7818" s="89">
        <v>170770069</v>
      </c>
      <c r="G7818" s="88">
        <v>2</v>
      </c>
      <c r="H7818" s="89">
        <v>16596577</v>
      </c>
      <c r="J7818" s="48"/>
    </row>
    <row r="7819" spans="1:10" x14ac:dyDescent="0.4">
      <c r="A7819" s="88" t="s">
        <v>2055</v>
      </c>
      <c r="B7819" s="86">
        <v>2015</v>
      </c>
      <c r="C7819" s="87" t="s">
        <v>1054</v>
      </c>
      <c r="D7819" s="88" t="s">
        <v>1051</v>
      </c>
      <c r="E7819" s="88" t="s">
        <v>96</v>
      </c>
      <c r="F7819" s="89">
        <v>206988437</v>
      </c>
      <c r="G7819" s="88">
        <v>3</v>
      </c>
      <c r="H7819" s="89">
        <v>23667926</v>
      </c>
      <c r="J7819" s="48"/>
    </row>
    <row r="7820" spans="1:10" x14ac:dyDescent="0.4">
      <c r="A7820" s="88" t="s">
        <v>2054</v>
      </c>
      <c r="B7820" s="86">
        <v>2015</v>
      </c>
      <c r="C7820" s="87" t="s">
        <v>1054</v>
      </c>
      <c r="D7820" s="88" t="s">
        <v>100</v>
      </c>
      <c r="E7820" s="88" t="s">
        <v>102</v>
      </c>
      <c r="F7820" s="89">
        <v>151196065</v>
      </c>
      <c r="G7820" s="88">
        <v>4</v>
      </c>
      <c r="H7820" s="89">
        <v>29470359</v>
      </c>
      <c r="J7820" s="48"/>
    </row>
    <row r="7821" spans="1:10" x14ac:dyDescent="0.4">
      <c r="A7821" s="88" t="s">
        <v>2054</v>
      </c>
      <c r="B7821" s="86">
        <v>2015</v>
      </c>
      <c r="C7821" s="87" t="s">
        <v>1054</v>
      </c>
      <c r="D7821" s="88" t="s">
        <v>100</v>
      </c>
      <c r="E7821" s="88" t="s">
        <v>102</v>
      </c>
      <c r="F7821" s="89">
        <v>241258748</v>
      </c>
      <c r="G7821" s="88">
        <v>2</v>
      </c>
      <c r="H7821" s="89">
        <v>33243201</v>
      </c>
      <c r="J7821" s="48"/>
    </row>
    <row r="7822" spans="1:10" x14ac:dyDescent="0.4">
      <c r="A7822" s="88" t="s">
        <v>2053</v>
      </c>
      <c r="B7822" s="86">
        <v>2015</v>
      </c>
      <c r="C7822" s="87" t="s">
        <v>1061</v>
      </c>
      <c r="D7822" s="88" t="s">
        <v>1051</v>
      </c>
      <c r="E7822" s="88" t="s">
        <v>102</v>
      </c>
      <c r="F7822" s="89">
        <v>233964542</v>
      </c>
      <c r="G7822" s="88">
        <v>3</v>
      </c>
      <c r="H7822" s="89">
        <v>16673787</v>
      </c>
      <c r="J7822" s="48"/>
    </row>
    <row r="7823" spans="1:10" x14ac:dyDescent="0.4">
      <c r="A7823" s="88" t="s">
        <v>2053</v>
      </c>
      <c r="B7823" s="86">
        <v>2016</v>
      </c>
      <c r="C7823" s="87" t="s">
        <v>1061</v>
      </c>
      <c r="D7823" s="88" t="s">
        <v>1051</v>
      </c>
      <c r="E7823" s="88" t="s">
        <v>102</v>
      </c>
      <c r="F7823" s="89">
        <v>200466907</v>
      </c>
      <c r="G7823" s="88">
        <v>3</v>
      </c>
      <c r="H7823" s="89">
        <v>34481908</v>
      </c>
      <c r="J7823" s="48"/>
    </row>
    <row r="7824" spans="1:10" x14ac:dyDescent="0.4">
      <c r="A7824" s="88" t="s">
        <v>2053</v>
      </c>
      <c r="B7824" s="86">
        <v>2017</v>
      </c>
      <c r="C7824" s="87" t="s">
        <v>1061</v>
      </c>
      <c r="D7824" s="88" t="s">
        <v>1051</v>
      </c>
      <c r="E7824" s="88" t="s">
        <v>102</v>
      </c>
      <c r="F7824" s="89">
        <v>236562752</v>
      </c>
      <c r="G7824" s="88">
        <v>3</v>
      </c>
      <c r="H7824" s="89">
        <v>18315922</v>
      </c>
      <c r="J7824" s="48"/>
    </row>
    <row r="7825" spans="1:10" x14ac:dyDescent="0.4">
      <c r="A7825" s="88" t="s">
        <v>2053</v>
      </c>
      <c r="B7825" s="86">
        <v>2016</v>
      </c>
      <c r="C7825" s="87" t="s">
        <v>1061</v>
      </c>
      <c r="D7825" s="88" t="s">
        <v>1051</v>
      </c>
      <c r="E7825" s="88" t="s">
        <v>102</v>
      </c>
      <c r="F7825" s="89">
        <v>222707404</v>
      </c>
      <c r="G7825" s="88">
        <v>4</v>
      </c>
      <c r="H7825" s="89">
        <v>10935785</v>
      </c>
      <c r="J7825" s="48"/>
    </row>
    <row r="7826" spans="1:10" x14ac:dyDescent="0.4">
      <c r="A7826" s="88" t="s">
        <v>2053</v>
      </c>
      <c r="B7826" s="86">
        <v>2015</v>
      </c>
      <c r="C7826" s="87" t="s">
        <v>1061</v>
      </c>
      <c r="D7826" s="88" t="s">
        <v>1051</v>
      </c>
      <c r="E7826" s="88" t="s">
        <v>102</v>
      </c>
      <c r="F7826" s="89">
        <v>100684275</v>
      </c>
      <c r="G7826" s="88">
        <v>3</v>
      </c>
      <c r="H7826" s="89">
        <v>16100190</v>
      </c>
      <c r="J7826" s="48"/>
    </row>
    <row r="7827" spans="1:10" x14ac:dyDescent="0.4">
      <c r="A7827" s="88" t="s">
        <v>2052</v>
      </c>
      <c r="B7827" s="86">
        <v>2015</v>
      </c>
      <c r="C7827" s="87" t="s">
        <v>1054</v>
      </c>
      <c r="D7827" s="88" t="s">
        <v>100</v>
      </c>
      <c r="E7827" s="88" t="s">
        <v>96</v>
      </c>
      <c r="F7827" s="89">
        <v>183346722</v>
      </c>
      <c r="G7827" s="88">
        <v>4</v>
      </c>
      <c r="H7827" s="89">
        <v>17895921</v>
      </c>
      <c r="J7827" s="48"/>
    </row>
    <row r="7828" spans="1:10" x14ac:dyDescent="0.4">
      <c r="A7828" s="88" t="s">
        <v>2052</v>
      </c>
      <c r="B7828" s="86">
        <v>2014</v>
      </c>
      <c r="C7828" s="87" t="s">
        <v>1054</v>
      </c>
      <c r="D7828" s="88" t="s">
        <v>100</v>
      </c>
      <c r="E7828" s="88" t="s">
        <v>96</v>
      </c>
      <c r="F7828" s="89">
        <v>129544416</v>
      </c>
      <c r="G7828" s="88">
        <v>3</v>
      </c>
      <c r="H7828" s="89">
        <v>16375886</v>
      </c>
      <c r="J7828" s="48"/>
    </row>
    <row r="7829" spans="1:10" x14ac:dyDescent="0.4">
      <c r="A7829" s="88" t="s">
        <v>2051</v>
      </c>
      <c r="B7829" s="86">
        <v>2015</v>
      </c>
      <c r="C7829" s="87" t="s">
        <v>1054</v>
      </c>
      <c r="D7829" s="88" t="s">
        <v>1051</v>
      </c>
      <c r="E7829" s="88" t="s">
        <v>106</v>
      </c>
      <c r="F7829" s="89">
        <v>185440382</v>
      </c>
      <c r="G7829" s="88">
        <v>3</v>
      </c>
      <c r="H7829" s="89">
        <v>32795898</v>
      </c>
      <c r="J7829" s="48"/>
    </row>
    <row r="7830" spans="1:10" x14ac:dyDescent="0.4">
      <c r="A7830" s="88" t="s">
        <v>2051</v>
      </c>
      <c r="B7830" s="86">
        <v>2017</v>
      </c>
      <c r="C7830" s="87" t="s">
        <v>1054</v>
      </c>
      <c r="D7830" s="88" t="s">
        <v>1051</v>
      </c>
      <c r="E7830" s="88" t="s">
        <v>106</v>
      </c>
      <c r="F7830" s="89">
        <v>152069445</v>
      </c>
      <c r="G7830" s="88">
        <v>4</v>
      </c>
      <c r="H7830" s="89">
        <v>13601725</v>
      </c>
      <c r="J7830" s="48"/>
    </row>
    <row r="7831" spans="1:10" x14ac:dyDescent="0.4">
      <c r="A7831" s="88" t="s">
        <v>2051</v>
      </c>
      <c r="B7831" s="86">
        <v>2017</v>
      </c>
      <c r="C7831" s="87" t="s">
        <v>1054</v>
      </c>
      <c r="D7831" s="88" t="s">
        <v>1051</v>
      </c>
      <c r="E7831" s="88" t="s">
        <v>106</v>
      </c>
      <c r="F7831" s="89">
        <v>118111066</v>
      </c>
      <c r="G7831" s="88">
        <v>2</v>
      </c>
      <c r="H7831" s="89">
        <v>27802854</v>
      </c>
      <c r="J7831" s="48"/>
    </row>
    <row r="7832" spans="1:10" x14ac:dyDescent="0.4">
      <c r="A7832" s="88" t="s">
        <v>2051</v>
      </c>
      <c r="B7832" s="86">
        <v>2017</v>
      </c>
      <c r="C7832" s="87" t="s">
        <v>1054</v>
      </c>
      <c r="D7832" s="88" t="s">
        <v>1051</v>
      </c>
      <c r="E7832" s="88" t="s">
        <v>106</v>
      </c>
      <c r="F7832" s="89">
        <v>99090236</v>
      </c>
      <c r="G7832" s="88">
        <v>5</v>
      </c>
      <c r="H7832" s="89">
        <v>17691555</v>
      </c>
      <c r="J7832" s="48"/>
    </row>
    <row r="7833" spans="1:10" x14ac:dyDescent="0.4">
      <c r="A7833" s="88" t="s">
        <v>2051</v>
      </c>
      <c r="B7833" s="86">
        <v>2017</v>
      </c>
      <c r="C7833" s="87" t="s">
        <v>1054</v>
      </c>
      <c r="D7833" s="88" t="s">
        <v>1051</v>
      </c>
      <c r="E7833" s="88" t="s">
        <v>106</v>
      </c>
      <c r="F7833" s="89">
        <v>152059513</v>
      </c>
      <c r="G7833" s="88">
        <v>2</v>
      </c>
      <c r="H7833" s="89">
        <v>26365041</v>
      </c>
      <c r="J7833" s="48"/>
    </row>
    <row r="7834" spans="1:10" x14ac:dyDescent="0.4">
      <c r="A7834" s="88" t="s">
        <v>2051</v>
      </c>
      <c r="B7834" s="86">
        <v>2017</v>
      </c>
      <c r="C7834" s="87" t="s">
        <v>1054</v>
      </c>
      <c r="D7834" s="88" t="s">
        <v>1051</v>
      </c>
      <c r="E7834" s="88" t="s">
        <v>106</v>
      </c>
      <c r="F7834" s="89">
        <v>175695169</v>
      </c>
      <c r="G7834" s="88">
        <v>5</v>
      </c>
      <c r="H7834" s="89">
        <v>21049011</v>
      </c>
      <c r="J7834" s="48"/>
    </row>
    <row r="7835" spans="1:10" x14ac:dyDescent="0.4">
      <c r="A7835" s="88" t="s">
        <v>2051</v>
      </c>
      <c r="B7835" s="86">
        <v>2017</v>
      </c>
      <c r="C7835" s="87" t="s">
        <v>1054</v>
      </c>
      <c r="D7835" s="88" t="s">
        <v>1051</v>
      </c>
      <c r="E7835" s="88" t="s">
        <v>106</v>
      </c>
      <c r="F7835" s="89">
        <v>215688223</v>
      </c>
      <c r="G7835" s="88">
        <v>1</v>
      </c>
      <c r="H7835" s="89">
        <v>26168762</v>
      </c>
      <c r="J7835" s="48"/>
    </row>
    <row r="7836" spans="1:10" x14ac:dyDescent="0.4">
      <c r="A7836" s="88" t="s">
        <v>2050</v>
      </c>
      <c r="B7836" s="86">
        <v>2017</v>
      </c>
      <c r="C7836" s="87" t="s">
        <v>1054</v>
      </c>
      <c r="D7836" s="88" t="s">
        <v>100</v>
      </c>
      <c r="E7836" s="88" t="s">
        <v>104</v>
      </c>
      <c r="F7836" s="89">
        <v>162209911</v>
      </c>
      <c r="G7836" s="88">
        <v>1</v>
      </c>
      <c r="H7836" s="89">
        <v>30554588</v>
      </c>
      <c r="J7836" s="48"/>
    </row>
    <row r="7837" spans="1:10" x14ac:dyDescent="0.4">
      <c r="A7837" s="88" t="s">
        <v>2050</v>
      </c>
      <c r="B7837" s="86">
        <v>2016</v>
      </c>
      <c r="C7837" s="87" t="s">
        <v>1054</v>
      </c>
      <c r="D7837" s="88" t="s">
        <v>100</v>
      </c>
      <c r="E7837" s="88" t="s">
        <v>104</v>
      </c>
      <c r="F7837" s="89">
        <v>167489159</v>
      </c>
      <c r="G7837" s="88">
        <v>5</v>
      </c>
      <c r="H7837" s="89">
        <v>16956905</v>
      </c>
      <c r="J7837" s="48"/>
    </row>
    <row r="7838" spans="1:10" x14ac:dyDescent="0.4">
      <c r="A7838" s="88" t="s">
        <v>2050</v>
      </c>
      <c r="B7838" s="86">
        <v>2016</v>
      </c>
      <c r="C7838" s="87" t="s">
        <v>1054</v>
      </c>
      <c r="D7838" s="88" t="s">
        <v>100</v>
      </c>
      <c r="E7838" s="88" t="s">
        <v>104</v>
      </c>
      <c r="F7838" s="89">
        <v>107747493</v>
      </c>
      <c r="G7838" s="88">
        <v>2</v>
      </c>
      <c r="H7838" s="89">
        <v>28667247</v>
      </c>
      <c r="J7838" s="48"/>
    </row>
    <row r="7839" spans="1:10" x14ac:dyDescent="0.4">
      <c r="A7839" s="88" t="s">
        <v>2049</v>
      </c>
      <c r="B7839" s="86">
        <v>2015</v>
      </c>
      <c r="C7839" s="87" t="s">
        <v>1054</v>
      </c>
      <c r="D7839" s="88" t="s">
        <v>1064</v>
      </c>
      <c r="E7839" s="88" t="s">
        <v>102</v>
      </c>
      <c r="F7839" s="89">
        <v>148576367</v>
      </c>
      <c r="G7839" s="88">
        <v>5</v>
      </c>
      <c r="H7839" s="89">
        <v>25327371</v>
      </c>
      <c r="J7839" s="48"/>
    </row>
    <row r="7840" spans="1:10" x14ac:dyDescent="0.4">
      <c r="A7840" s="88" t="s">
        <v>2048</v>
      </c>
      <c r="B7840" s="86">
        <v>2015</v>
      </c>
      <c r="C7840" s="87" t="s">
        <v>1054</v>
      </c>
      <c r="D7840" s="88" t="s">
        <v>100</v>
      </c>
      <c r="E7840" s="88" t="s">
        <v>96</v>
      </c>
      <c r="F7840" s="89">
        <v>149472067</v>
      </c>
      <c r="G7840" s="88">
        <v>4</v>
      </c>
      <c r="H7840" s="89">
        <v>12706849</v>
      </c>
      <c r="J7840" s="48"/>
    </row>
    <row r="7841" spans="1:10" x14ac:dyDescent="0.4">
      <c r="A7841" s="88" t="s">
        <v>2048</v>
      </c>
      <c r="B7841" s="86">
        <v>2015</v>
      </c>
      <c r="C7841" s="87" t="s">
        <v>1054</v>
      </c>
      <c r="D7841" s="88" t="s">
        <v>100</v>
      </c>
      <c r="E7841" s="88" t="s">
        <v>96</v>
      </c>
      <c r="F7841" s="89">
        <v>193604780</v>
      </c>
      <c r="G7841" s="88">
        <v>1</v>
      </c>
      <c r="H7841" s="89">
        <v>20090746</v>
      </c>
      <c r="J7841" s="48"/>
    </row>
    <row r="7842" spans="1:10" x14ac:dyDescent="0.4">
      <c r="A7842" s="88" t="s">
        <v>2048</v>
      </c>
      <c r="B7842" s="86">
        <v>2015</v>
      </c>
      <c r="C7842" s="87" t="s">
        <v>1054</v>
      </c>
      <c r="D7842" s="88" t="s">
        <v>100</v>
      </c>
      <c r="E7842" s="88" t="s">
        <v>96</v>
      </c>
      <c r="F7842" s="89">
        <v>149464364</v>
      </c>
      <c r="G7842" s="88">
        <v>5</v>
      </c>
      <c r="H7842" s="89">
        <v>27460077</v>
      </c>
      <c r="J7842" s="48"/>
    </row>
    <row r="7843" spans="1:10" x14ac:dyDescent="0.4">
      <c r="A7843" s="88" t="s">
        <v>2048</v>
      </c>
      <c r="B7843" s="86">
        <v>2017</v>
      </c>
      <c r="C7843" s="87" t="s">
        <v>1054</v>
      </c>
      <c r="D7843" s="88" t="s">
        <v>100</v>
      </c>
      <c r="E7843" s="88" t="s">
        <v>96</v>
      </c>
      <c r="F7843" s="89">
        <v>193917020</v>
      </c>
      <c r="G7843" s="88">
        <v>2</v>
      </c>
      <c r="H7843" s="89">
        <v>31886222</v>
      </c>
      <c r="J7843" s="48"/>
    </row>
    <row r="7844" spans="1:10" x14ac:dyDescent="0.4">
      <c r="A7844" s="88" t="s">
        <v>2048</v>
      </c>
      <c r="B7844" s="86">
        <v>2017</v>
      </c>
      <c r="C7844" s="87" t="s">
        <v>1054</v>
      </c>
      <c r="D7844" s="88" t="s">
        <v>100</v>
      </c>
      <c r="E7844" s="88" t="s">
        <v>96</v>
      </c>
      <c r="F7844" s="89">
        <v>198038033</v>
      </c>
      <c r="G7844" s="88">
        <v>5</v>
      </c>
      <c r="H7844" s="89">
        <v>27783925</v>
      </c>
      <c r="J7844" s="48"/>
    </row>
    <row r="7845" spans="1:10" x14ac:dyDescent="0.4">
      <c r="A7845" s="88" t="s">
        <v>2047</v>
      </c>
      <c r="B7845" s="86">
        <v>2017</v>
      </c>
      <c r="C7845" s="87" t="s">
        <v>1054</v>
      </c>
      <c r="D7845" s="88" t="s">
        <v>1064</v>
      </c>
      <c r="E7845" s="88" t="s">
        <v>104</v>
      </c>
      <c r="F7845" s="89">
        <v>118317043</v>
      </c>
      <c r="G7845" s="88">
        <v>1</v>
      </c>
      <c r="H7845" s="89">
        <v>24143151</v>
      </c>
      <c r="J7845" s="48"/>
    </row>
    <row r="7846" spans="1:10" x14ac:dyDescent="0.4">
      <c r="A7846" s="88" t="s">
        <v>2046</v>
      </c>
      <c r="B7846" s="86">
        <v>2017</v>
      </c>
      <c r="C7846" s="87" t="s">
        <v>1054</v>
      </c>
      <c r="D7846" s="88" t="s">
        <v>1051</v>
      </c>
      <c r="E7846" s="88" t="s">
        <v>104</v>
      </c>
      <c r="F7846" s="89">
        <v>206703180</v>
      </c>
      <c r="G7846" s="88">
        <v>1</v>
      </c>
      <c r="H7846" s="89">
        <v>10944031</v>
      </c>
      <c r="J7846" s="48"/>
    </row>
    <row r="7847" spans="1:10" x14ac:dyDescent="0.4">
      <c r="A7847" s="88" t="s">
        <v>2045</v>
      </c>
      <c r="B7847" s="86">
        <v>2017</v>
      </c>
      <c r="C7847" s="87" t="s">
        <v>1052</v>
      </c>
      <c r="D7847" s="88" t="s">
        <v>100</v>
      </c>
      <c r="E7847" s="88" t="s">
        <v>96</v>
      </c>
      <c r="F7847" s="89">
        <v>95349296</v>
      </c>
      <c r="G7847" s="88">
        <v>4</v>
      </c>
      <c r="H7847" s="89">
        <v>23654315</v>
      </c>
      <c r="J7847" s="48"/>
    </row>
    <row r="7848" spans="1:10" x14ac:dyDescent="0.4">
      <c r="A7848" s="88" t="s">
        <v>2044</v>
      </c>
      <c r="B7848" s="86">
        <v>2017</v>
      </c>
      <c r="C7848" s="87" t="s">
        <v>1054</v>
      </c>
      <c r="D7848" s="88" t="s">
        <v>1051</v>
      </c>
      <c r="E7848" s="88" t="s">
        <v>96</v>
      </c>
      <c r="F7848" s="89">
        <v>179471687</v>
      </c>
      <c r="G7848" s="88">
        <v>2</v>
      </c>
      <c r="H7848" s="89">
        <v>27611628</v>
      </c>
      <c r="J7848" s="48"/>
    </row>
    <row r="7849" spans="1:10" x14ac:dyDescent="0.4">
      <c r="A7849" s="88" t="s">
        <v>2043</v>
      </c>
      <c r="B7849" s="86">
        <v>2016</v>
      </c>
      <c r="C7849" s="87" t="s">
        <v>1061</v>
      </c>
      <c r="D7849" s="88" t="s">
        <v>100</v>
      </c>
      <c r="E7849" s="88" t="s">
        <v>102</v>
      </c>
      <c r="F7849" s="89">
        <v>195968048</v>
      </c>
      <c r="G7849" s="88">
        <v>4</v>
      </c>
      <c r="H7849" s="89">
        <v>24351455</v>
      </c>
      <c r="J7849" s="48"/>
    </row>
    <row r="7850" spans="1:10" x14ac:dyDescent="0.4">
      <c r="A7850" s="88" t="s">
        <v>2042</v>
      </c>
      <c r="B7850" s="86">
        <v>2016</v>
      </c>
      <c r="C7850" s="87" t="s">
        <v>1054</v>
      </c>
      <c r="D7850" s="88" t="s">
        <v>1064</v>
      </c>
      <c r="E7850" s="88" t="s">
        <v>96</v>
      </c>
      <c r="F7850" s="89">
        <v>174617617</v>
      </c>
      <c r="G7850" s="88">
        <v>1</v>
      </c>
      <c r="H7850" s="89">
        <v>18089142</v>
      </c>
      <c r="J7850" s="48"/>
    </row>
    <row r="7851" spans="1:10" x14ac:dyDescent="0.4">
      <c r="A7851" s="88" t="s">
        <v>2041</v>
      </c>
      <c r="B7851" s="86">
        <v>2016</v>
      </c>
      <c r="C7851" s="87" t="s">
        <v>1054</v>
      </c>
      <c r="D7851" s="88" t="s">
        <v>1051</v>
      </c>
      <c r="E7851" s="88" t="s">
        <v>96</v>
      </c>
      <c r="F7851" s="89">
        <v>242450938</v>
      </c>
      <c r="G7851" s="88">
        <v>3</v>
      </c>
      <c r="H7851" s="89">
        <v>25564765</v>
      </c>
      <c r="J7851" s="48"/>
    </row>
    <row r="7852" spans="1:10" x14ac:dyDescent="0.4">
      <c r="A7852" s="88" t="s">
        <v>2040</v>
      </c>
      <c r="B7852" s="86">
        <v>2017</v>
      </c>
      <c r="C7852" s="87" t="s">
        <v>1052</v>
      </c>
      <c r="D7852" s="88" t="s">
        <v>1064</v>
      </c>
      <c r="E7852" s="88" t="s">
        <v>102</v>
      </c>
      <c r="F7852" s="89">
        <v>201207246</v>
      </c>
      <c r="G7852" s="88">
        <v>4</v>
      </c>
      <c r="H7852" s="89">
        <v>24735418</v>
      </c>
      <c r="J7852" s="48"/>
    </row>
    <row r="7853" spans="1:10" x14ac:dyDescent="0.4">
      <c r="A7853" s="88" t="s">
        <v>2039</v>
      </c>
      <c r="B7853" s="86">
        <v>2017</v>
      </c>
      <c r="C7853" s="87" t="s">
        <v>1052</v>
      </c>
      <c r="D7853" s="88" t="s">
        <v>1051</v>
      </c>
      <c r="E7853" s="88" t="s">
        <v>96</v>
      </c>
      <c r="F7853" s="89">
        <v>202071299</v>
      </c>
      <c r="G7853" s="88">
        <v>5</v>
      </c>
      <c r="H7853" s="89">
        <v>20406409</v>
      </c>
      <c r="J7853" s="48"/>
    </row>
    <row r="7854" spans="1:10" x14ac:dyDescent="0.4">
      <c r="A7854" s="88" t="s">
        <v>2039</v>
      </c>
      <c r="B7854" s="86">
        <v>2017</v>
      </c>
      <c r="C7854" s="87" t="s">
        <v>1052</v>
      </c>
      <c r="D7854" s="88" t="s">
        <v>1051</v>
      </c>
      <c r="E7854" s="88" t="s">
        <v>96</v>
      </c>
      <c r="F7854" s="89">
        <v>91782530</v>
      </c>
      <c r="G7854" s="88">
        <v>2</v>
      </c>
      <c r="H7854" s="89">
        <v>29658273</v>
      </c>
      <c r="J7854" s="48"/>
    </row>
    <row r="7855" spans="1:10" x14ac:dyDescent="0.4">
      <c r="A7855" s="88" t="s">
        <v>2039</v>
      </c>
      <c r="B7855" s="86">
        <v>2017</v>
      </c>
      <c r="C7855" s="87" t="s">
        <v>1052</v>
      </c>
      <c r="D7855" s="88" t="s">
        <v>1051</v>
      </c>
      <c r="E7855" s="88" t="s">
        <v>96</v>
      </c>
      <c r="F7855" s="89">
        <v>143134276</v>
      </c>
      <c r="G7855" s="88">
        <v>3</v>
      </c>
      <c r="H7855" s="89">
        <v>27322565</v>
      </c>
      <c r="J7855" s="48"/>
    </row>
    <row r="7856" spans="1:10" x14ac:dyDescent="0.4">
      <c r="A7856" s="88" t="s">
        <v>2039</v>
      </c>
      <c r="B7856" s="86">
        <v>2017</v>
      </c>
      <c r="C7856" s="87" t="s">
        <v>1052</v>
      </c>
      <c r="D7856" s="88" t="s">
        <v>1051</v>
      </c>
      <c r="E7856" s="88" t="s">
        <v>96</v>
      </c>
      <c r="F7856" s="89">
        <v>243562416</v>
      </c>
      <c r="G7856" s="88">
        <v>1</v>
      </c>
      <c r="H7856" s="89">
        <v>27300311</v>
      </c>
      <c r="J7856" s="48"/>
    </row>
    <row r="7857" spans="1:10" x14ac:dyDescent="0.4">
      <c r="A7857" s="88" t="s">
        <v>2038</v>
      </c>
      <c r="B7857" s="86">
        <v>2016</v>
      </c>
      <c r="C7857" s="87" t="s">
        <v>1054</v>
      </c>
      <c r="D7857" s="88" t="s">
        <v>1051</v>
      </c>
      <c r="E7857" s="88" t="s">
        <v>96</v>
      </c>
      <c r="F7857" s="89">
        <v>223202057</v>
      </c>
      <c r="G7857" s="88">
        <v>4</v>
      </c>
      <c r="H7857" s="89">
        <v>31310147</v>
      </c>
      <c r="J7857" s="48"/>
    </row>
    <row r="7858" spans="1:10" x14ac:dyDescent="0.4">
      <c r="A7858" s="88" t="s">
        <v>2038</v>
      </c>
      <c r="B7858" s="86">
        <v>2016</v>
      </c>
      <c r="C7858" s="87" t="s">
        <v>1054</v>
      </c>
      <c r="D7858" s="88" t="s">
        <v>1051</v>
      </c>
      <c r="E7858" s="88" t="s">
        <v>96</v>
      </c>
      <c r="F7858" s="89">
        <v>135258972</v>
      </c>
      <c r="G7858" s="88">
        <v>2</v>
      </c>
      <c r="H7858" s="89">
        <v>15903438</v>
      </c>
      <c r="J7858" s="48"/>
    </row>
    <row r="7859" spans="1:10" x14ac:dyDescent="0.4">
      <c r="A7859" s="88" t="s">
        <v>2037</v>
      </c>
      <c r="B7859" s="86">
        <v>2016</v>
      </c>
      <c r="C7859" s="87" t="s">
        <v>1061</v>
      </c>
      <c r="D7859" s="88" t="s">
        <v>1064</v>
      </c>
      <c r="E7859" s="88" t="s">
        <v>96</v>
      </c>
      <c r="F7859" s="89">
        <v>153622770</v>
      </c>
      <c r="G7859" s="88">
        <v>1</v>
      </c>
      <c r="H7859" s="89">
        <v>24020923</v>
      </c>
      <c r="J7859" s="48"/>
    </row>
    <row r="7860" spans="1:10" x14ac:dyDescent="0.4">
      <c r="A7860" s="88" t="s">
        <v>2037</v>
      </c>
      <c r="B7860" s="86">
        <v>2014</v>
      </c>
      <c r="C7860" s="87" t="s">
        <v>1061</v>
      </c>
      <c r="D7860" s="88" t="s">
        <v>1064</v>
      </c>
      <c r="E7860" s="88" t="s">
        <v>96</v>
      </c>
      <c r="F7860" s="89">
        <v>212186126</v>
      </c>
      <c r="G7860" s="88">
        <v>1</v>
      </c>
      <c r="H7860" s="89">
        <v>11185087</v>
      </c>
      <c r="J7860" s="48"/>
    </row>
    <row r="7861" spans="1:10" x14ac:dyDescent="0.4">
      <c r="A7861" s="88" t="s">
        <v>2036</v>
      </c>
      <c r="B7861" s="86">
        <v>2014</v>
      </c>
      <c r="C7861" s="87" t="s">
        <v>1054</v>
      </c>
      <c r="D7861" s="88" t="s">
        <v>1051</v>
      </c>
      <c r="E7861" s="88" t="s">
        <v>96</v>
      </c>
      <c r="F7861" s="89">
        <v>207123147</v>
      </c>
      <c r="G7861" s="88">
        <v>1</v>
      </c>
      <c r="H7861" s="89">
        <v>19110072</v>
      </c>
      <c r="J7861" s="48"/>
    </row>
    <row r="7862" spans="1:10" x14ac:dyDescent="0.4">
      <c r="A7862" s="88" t="s">
        <v>2036</v>
      </c>
      <c r="B7862" s="86">
        <v>2017</v>
      </c>
      <c r="C7862" s="87" t="s">
        <v>1054</v>
      </c>
      <c r="D7862" s="88" t="s">
        <v>1051</v>
      </c>
      <c r="E7862" s="88" t="s">
        <v>96</v>
      </c>
      <c r="F7862" s="89">
        <v>235562516</v>
      </c>
      <c r="G7862" s="88">
        <v>2</v>
      </c>
      <c r="H7862" s="89">
        <v>13585584</v>
      </c>
      <c r="J7862" s="48"/>
    </row>
    <row r="7863" spans="1:10" x14ac:dyDescent="0.4">
      <c r="A7863" s="88" t="s">
        <v>2036</v>
      </c>
      <c r="B7863" s="86">
        <v>2015</v>
      </c>
      <c r="C7863" s="87" t="s">
        <v>1054</v>
      </c>
      <c r="D7863" s="88" t="s">
        <v>1051</v>
      </c>
      <c r="E7863" s="88" t="s">
        <v>96</v>
      </c>
      <c r="F7863" s="89">
        <v>160339903</v>
      </c>
      <c r="G7863" s="88">
        <v>5</v>
      </c>
      <c r="H7863" s="89">
        <v>31154871</v>
      </c>
      <c r="J7863" s="48"/>
    </row>
    <row r="7864" spans="1:10" x14ac:dyDescent="0.4">
      <c r="A7864" s="88" t="s">
        <v>2036</v>
      </c>
      <c r="B7864" s="86">
        <v>2015</v>
      </c>
      <c r="C7864" s="87" t="s">
        <v>1054</v>
      </c>
      <c r="D7864" s="88" t="s">
        <v>1051</v>
      </c>
      <c r="E7864" s="88" t="s">
        <v>96</v>
      </c>
      <c r="F7864" s="89">
        <v>239339483</v>
      </c>
      <c r="G7864" s="88">
        <v>3</v>
      </c>
      <c r="H7864" s="89">
        <v>25837511</v>
      </c>
      <c r="J7864" s="48"/>
    </row>
    <row r="7865" spans="1:10" x14ac:dyDescent="0.4">
      <c r="A7865" s="88" t="s">
        <v>2035</v>
      </c>
      <c r="B7865" s="86">
        <v>2015</v>
      </c>
      <c r="C7865" s="87" t="s">
        <v>1061</v>
      </c>
      <c r="D7865" s="88" t="s">
        <v>1064</v>
      </c>
      <c r="E7865" s="88" t="s">
        <v>106</v>
      </c>
      <c r="F7865" s="89">
        <v>229873657</v>
      </c>
      <c r="G7865" s="88">
        <v>5</v>
      </c>
      <c r="H7865" s="89">
        <v>24918858</v>
      </c>
      <c r="J7865" s="48"/>
    </row>
    <row r="7866" spans="1:10" x14ac:dyDescent="0.4">
      <c r="A7866" s="88" t="s">
        <v>2035</v>
      </c>
      <c r="B7866" s="86">
        <v>2017</v>
      </c>
      <c r="C7866" s="87" t="s">
        <v>1061</v>
      </c>
      <c r="D7866" s="88" t="s">
        <v>1064</v>
      </c>
      <c r="E7866" s="88" t="s">
        <v>106</v>
      </c>
      <c r="F7866" s="89">
        <v>235376637</v>
      </c>
      <c r="G7866" s="88">
        <v>3</v>
      </c>
      <c r="H7866" s="89">
        <v>18281372</v>
      </c>
      <c r="J7866" s="48"/>
    </row>
    <row r="7867" spans="1:10" x14ac:dyDescent="0.4">
      <c r="A7867" s="88" t="s">
        <v>2035</v>
      </c>
      <c r="B7867" s="86">
        <v>2014</v>
      </c>
      <c r="C7867" s="87" t="s">
        <v>1061</v>
      </c>
      <c r="D7867" s="88" t="s">
        <v>1064</v>
      </c>
      <c r="E7867" s="88" t="s">
        <v>106</v>
      </c>
      <c r="F7867" s="89">
        <v>169806456</v>
      </c>
      <c r="G7867" s="88">
        <v>3</v>
      </c>
      <c r="H7867" s="89">
        <v>26766247</v>
      </c>
      <c r="J7867" s="48"/>
    </row>
    <row r="7868" spans="1:10" x14ac:dyDescent="0.4">
      <c r="A7868" s="88" t="s">
        <v>2034</v>
      </c>
      <c r="B7868" s="86">
        <v>2014</v>
      </c>
      <c r="C7868" s="87" t="s">
        <v>1054</v>
      </c>
      <c r="D7868" s="88" t="s">
        <v>1051</v>
      </c>
      <c r="E7868" s="88" t="s">
        <v>102</v>
      </c>
      <c r="F7868" s="89">
        <v>124094712</v>
      </c>
      <c r="G7868" s="88">
        <v>2</v>
      </c>
      <c r="H7868" s="89">
        <v>31322245</v>
      </c>
      <c r="J7868" s="48"/>
    </row>
    <row r="7869" spans="1:10" x14ac:dyDescent="0.4">
      <c r="A7869" s="88" t="s">
        <v>2033</v>
      </c>
      <c r="B7869" s="86">
        <v>2014</v>
      </c>
      <c r="C7869" s="87" t="s">
        <v>1054</v>
      </c>
      <c r="D7869" s="88" t="s">
        <v>1051</v>
      </c>
      <c r="E7869" s="88" t="s">
        <v>106</v>
      </c>
      <c r="F7869" s="89">
        <v>239540869</v>
      </c>
      <c r="G7869" s="88">
        <v>3</v>
      </c>
      <c r="H7869" s="89">
        <v>23531025</v>
      </c>
      <c r="J7869" s="48"/>
    </row>
    <row r="7870" spans="1:10" x14ac:dyDescent="0.4">
      <c r="A7870" s="88" t="s">
        <v>2033</v>
      </c>
      <c r="B7870" s="86">
        <v>2014</v>
      </c>
      <c r="C7870" s="87" t="s">
        <v>1054</v>
      </c>
      <c r="D7870" s="88" t="s">
        <v>1051</v>
      </c>
      <c r="E7870" s="88" t="s">
        <v>106</v>
      </c>
      <c r="F7870" s="89">
        <v>204315185</v>
      </c>
      <c r="G7870" s="88">
        <v>5</v>
      </c>
      <c r="H7870" s="89">
        <v>32642295</v>
      </c>
      <c r="J7870" s="48"/>
    </row>
    <row r="7871" spans="1:10" x14ac:dyDescent="0.4">
      <c r="A7871" s="88" t="s">
        <v>2032</v>
      </c>
      <c r="B7871" s="86">
        <v>2015</v>
      </c>
      <c r="C7871" s="87" t="s">
        <v>1052</v>
      </c>
      <c r="D7871" s="88" t="s">
        <v>1051</v>
      </c>
      <c r="E7871" s="88" t="s">
        <v>106</v>
      </c>
      <c r="F7871" s="89">
        <v>213861802</v>
      </c>
      <c r="G7871" s="88">
        <v>4</v>
      </c>
      <c r="H7871" s="89">
        <v>11698821</v>
      </c>
      <c r="J7871" s="48"/>
    </row>
    <row r="7872" spans="1:10" x14ac:dyDescent="0.4">
      <c r="A7872" s="88" t="s">
        <v>2032</v>
      </c>
      <c r="B7872" s="86">
        <v>2015</v>
      </c>
      <c r="C7872" s="87" t="s">
        <v>1052</v>
      </c>
      <c r="D7872" s="88" t="s">
        <v>1051</v>
      </c>
      <c r="E7872" s="88" t="s">
        <v>106</v>
      </c>
      <c r="F7872" s="89">
        <v>100774154</v>
      </c>
      <c r="G7872" s="88">
        <v>5</v>
      </c>
      <c r="H7872" s="89">
        <v>34914032</v>
      </c>
      <c r="J7872" s="48"/>
    </row>
    <row r="7873" spans="1:10" x14ac:dyDescent="0.4">
      <c r="A7873" s="88" t="s">
        <v>2032</v>
      </c>
      <c r="B7873" s="86">
        <v>2015</v>
      </c>
      <c r="C7873" s="87" t="s">
        <v>1052</v>
      </c>
      <c r="D7873" s="88" t="s">
        <v>1051</v>
      </c>
      <c r="E7873" s="88" t="s">
        <v>106</v>
      </c>
      <c r="F7873" s="89">
        <v>104856713</v>
      </c>
      <c r="G7873" s="88">
        <v>4</v>
      </c>
      <c r="H7873" s="89">
        <v>27407822</v>
      </c>
      <c r="J7873" s="48"/>
    </row>
    <row r="7874" spans="1:10" x14ac:dyDescent="0.4">
      <c r="A7874" s="88" t="s">
        <v>2031</v>
      </c>
      <c r="B7874" s="86">
        <v>2016</v>
      </c>
      <c r="C7874" s="87" t="s">
        <v>1052</v>
      </c>
      <c r="D7874" s="88" t="s">
        <v>100</v>
      </c>
      <c r="E7874" s="88" t="s">
        <v>106</v>
      </c>
      <c r="F7874" s="89">
        <v>247959935</v>
      </c>
      <c r="G7874" s="88">
        <v>1</v>
      </c>
      <c r="H7874" s="89">
        <v>13461980</v>
      </c>
      <c r="J7874" s="48"/>
    </row>
    <row r="7875" spans="1:10" x14ac:dyDescent="0.4">
      <c r="A7875" s="88" t="s">
        <v>2030</v>
      </c>
      <c r="B7875" s="86">
        <v>2014</v>
      </c>
      <c r="C7875" s="87" t="s">
        <v>1054</v>
      </c>
      <c r="D7875" s="88" t="s">
        <v>100</v>
      </c>
      <c r="E7875" s="88" t="s">
        <v>96</v>
      </c>
      <c r="F7875" s="89">
        <v>215343276</v>
      </c>
      <c r="G7875" s="88">
        <v>1</v>
      </c>
      <c r="H7875" s="89">
        <v>34303300</v>
      </c>
      <c r="J7875" s="48"/>
    </row>
    <row r="7876" spans="1:10" x14ac:dyDescent="0.4">
      <c r="A7876" s="88" t="s">
        <v>2029</v>
      </c>
      <c r="B7876" s="86">
        <v>2016</v>
      </c>
      <c r="C7876" s="87" t="s">
        <v>1070</v>
      </c>
      <c r="D7876" s="88" t="s">
        <v>100</v>
      </c>
      <c r="E7876" s="88" t="s">
        <v>106</v>
      </c>
      <c r="F7876" s="89">
        <v>203795453</v>
      </c>
      <c r="G7876" s="88">
        <v>2</v>
      </c>
      <c r="H7876" s="89">
        <v>15877103</v>
      </c>
      <c r="J7876" s="48"/>
    </row>
    <row r="7877" spans="1:10" x14ac:dyDescent="0.4">
      <c r="A7877" s="88" t="s">
        <v>2028</v>
      </c>
      <c r="B7877" s="86">
        <v>2016</v>
      </c>
      <c r="C7877" s="87" t="s">
        <v>1054</v>
      </c>
      <c r="D7877" s="88" t="s">
        <v>1051</v>
      </c>
      <c r="E7877" s="88" t="s">
        <v>96</v>
      </c>
      <c r="F7877" s="89">
        <v>136632852</v>
      </c>
      <c r="G7877" s="88">
        <v>4</v>
      </c>
      <c r="H7877" s="89">
        <v>28147807</v>
      </c>
      <c r="J7877" s="48"/>
    </row>
    <row r="7878" spans="1:10" x14ac:dyDescent="0.4">
      <c r="A7878" s="88" t="s">
        <v>2027</v>
      </c>
      <c r="B7878" s="86">
        <v>2016</v>
      </c>
      <c r="C7878" s="87" t="s">
        <v>1054</v>
      </c>
      <c r="D7878" s="88" t="s">
        <v>1051</v>
      </c>
      <c r="E7878" s="88" t="s">
        <v>106</v>
      </c>
      <c r="F7878" s="89">
        <v>178346370</v>
      </c>
      <c r="G7878" s="88">
        <v>2</v>
      </c>
      <c r="H7878" s="89">
        <v>20443064</v>
      </c>
      <c r="J7878" s="48"/>
    </row>
    <row r="7879" spans="1:10" x14ac:dyDescent="0.4">
      <c r="A7879" s="88" t="s">
        <v>2026</v>
      </c>
      <c r="B7879" s="86">
        <v>2016</v>
      </c>
      <c r="C7879" s="87" t="s">
        <v>1054</v>
      </c>
      <c r="D7879" s="88" t="s">
        <v>1051</v>
      </c>
      <c r="E7879" s="88" t="s">
        <v>96</v>
      </c>
      <c r="F7879" s="89">
        <v>119323459</v>
      </c>
      <c r="G7879" s="88">
        <v>5</v>
      </c>
      <c r="H7879" s="89">
        <v>29827137</v>
      </c>
      <c r="J7879" s="48"/>
    </row>
    <row r="7880" spans="1:10" x14ac:dyDescent="0.4">
      <c r="A7880" s="88" t="s">
        <v>2026</v>
      </c>
      <c r="B7880" s="86">
        <v>2016</v>
      </c>
      <c r="C7880" s="87" t="s">
        <v>1054</v>
      </c>
      <c r="D7880" s="88" t="s">
        <v>1051</v>
      </c>
      <c r="E7880" s="88" t="s">
        <v>96</v>
      </c>
      <c r="F7880" s="89">
        <v>155314102</v>
      </c>
      <c r="G7880" s="88">
        <v>2</v>
      </c>
      <c r="H7880" s="89">
        <v>32889445</v>
      </c>
      <c r="J7880" s="48"/>
    </row>
    <row r="7881" spans="1:10" x14ac:dyDescent="0.4">
      <c r="A7881" s="88" t="s">
        <v>2026</v>
      </c>
      <c r="B7881" s="86">
        <v>2016</v>
      </c>
      <c r="C7881" s="87" t="s">
        <v>1054</v>
      </c>
      <c r="D7881" s="88" t="s">
        <v>1051</v>
      </c>
      <c r="E7881" s="88" t="s">
        <v>96</v>
      </c>
      <c r="F7881" s="89">
        <v>144613188</v>
      </c>
      <c r="G7881" s="88">
        <v>4</v>
      </c>
      <c r="H7881" s="89">
        <v>19822303</v>
      </c>
      <c r="J7881" s="48"/>
    </row>
    <row r="7882" spans="1:10" x14ac:dyDescent="0.4">
      <c r="A7882" s="88" t="s">
        <v>2025</v>
      </c>
      <c r="B7882" s="86">
        <v>2014</v>
      </c>
      <c r="C7882" s="87" t="s">
        <v>1054</v>
      </c>
      <c r="D7882" s="88" t="s">
        <v>1051</v>
      </c>
      <c r="E7882" s="88" t="s">
        <v>102</v>
      </c>
      <c r="F7882" s="89">
        <v>169237108</v>
      </c>
      <c r="G7882" s="88">
        <v>4</v>
      </c>
      <c r="H7882" s="89">
        <v>16946160</v>
      </c>
      <c r="J7882" s="48"/>
    </row>
    <row r="7883" spans="1:10" x14ac:dyDescent="0.4">
      <c r="A7883" s="88" t="s">
        <v>2025</v>
      </c>
      <c r="B7883" s="86">
        <v>2014</v>
      </c>
      <c r="C7883" s="87" t="s">
        <v>1054</v>
      </c>
      <c r="D7883" s="88" t="s">
        <v>1051</v>
      </c>
      <c r="E7883" s="88" t="s">
        <v>102</v>
      </c>
      <c r="F7883" s="89">
        <v>207491433</v>
      </c>
      <c r="G7883" s="88">
        <v>4</v>
      </c>
      <c r="H7883" s="89">
        <v>25588783</v>
      </c>
      <c r="J7883" s="48"/>
    </row>
    <row r="7884" spans="1:10" x14ac:dyDescent="0.4">
      <c r="A7884" s="88" t="s">
        <v>2024</v>
      </c>
      <c r="B7884" s="86">
        <v>2017</v>
      </c>
      <c r="C7884" s="87" t="s">
        <v>1054</v>
      </c>
      <c r="D7884" s="88" t="s">
        <v>1051</v>
      </c>
      <c r="E7884" s="88" t="s">
        <v>96</v>
      </c>
      <c r="F7884" s="89">
        <v>235664280</v>
      </c>
      <c r="G7884" s="88">
        <v>3</v>
      </c>
      <c r="H7884" s="89">
        <v>12820631</v>
      </c>
      <c r="J7884" s="48"/>
    </row>
    <row r="7885" spans="1:10" x14ac:dyDescent="0.4">
      <c r="A7885" s="88" t="s">
        <v>2023</v>
      </c>
      <c r="B7885" s="86">
        <v>2016</v>
      </c>
      <c r="C7885" s="87" t="s">
        <v>1054</v>
      </c>
      <c r="D7885" s="88" t="s">
        <v>1051</v>
      </c>
      <c r="E7885" s="88" t="s">
        <v>106</v>
      </c>
      <c r="F7885" s="89">
        <v>147010476</v>
      </c>
      <c r="G7885" s="88">
        <v>3</v>
      </c>
      <c r="H7885" s="89">
        <v>11347067</v>
      </c>
      <c r="J7885" s="48"/>
    </row>
    <row r="7886" spans="1:10" x14ac:dyDescent="0.4">
      <c r="A7886" s="88" t="s">
        <v>2023</v>
      </c>
      <c r="B7886" s="86">
        <v>2014</v>
      </c>
      <c r="C7886" s="87" t="s">
        <v>1054</v>
      </c>
      <c r="D7886" s="88" t="s">
        <v>1051</v>
      </c>
      <c r="E7886" s="88" t="s">
        <v>106</v>
      </c>
      <c r="F7886" s="89">
        <v>204811012</v>
      </c>
      <c r="G7886" s="88">
        <v>2</v>
      </c>
      <c r="H7886" s="89">
        <v>21150981</v>
      </c>
      <c r="J7886" s="48"/>
    </row>
    <row r="7887" spans="1:10" x14ac:dyDescent="0.4">
      <c r="A7887" s="88" t="s">
        <v>2023</v>
      </c>
      <c r="B7887" s="86">
        <v>2014</v>
      </c>
      <c r="C7887" s="87" t="s">
        <v>1054</v>
      </c>
      <c r="D7887" s="88" t="s">
        <v>1051</v>
      </c>
      <c r="E7887" s="88" t="s">
        <v>106</v>
      </c>
      <c r="F7887" s="89">
        <v>133204920</v>
      </c>
      <c r="G7887" s="88">
        <v>2</v>
      </c>
      <c r="H7887" s="89">
        <v>26973370</v>
      </c>
      <c r="J7887" s="48"/>
    </row>
    <row r="7888" spans="1:10" x14ac:dyDescent="0.4">
      <c r="A7888" s="88" t="s">
        <v>2022</v>
      </c>
      <c r="B7888" s="86">
        <v>2017</v>
      </c>
      <c r="C7888" s="87" t="s">
        <v>1054</v>
      </c>
      <c r="D7888" s="88" t="s">
        <v>1051</v>
      </c>
      <c r="E7888" s="88" t="s">
        <v>106</v>
      </c>
      <c r="F7888" s="89">
        <v>168698854</v>
      </c>
      <c r="G7888" s="88">
        <v>4</v>
      </c>
      <c r="H7888" s="89">
        <v>34078815</v>
      </c>
      <c r="J7888" s="48"/>
    </row>
    <row r="7889" spans="1:10" x14ac:dyDescent="0.4">
      <c r="A7889" s="88" t="s">
        <v>2021</v>
      </c>
      <c r="B7889" s="86">
        <v>2017</v>
      </c>
      <c r="C7889" s="87" t="s">
        <v>1061</v>
      </c>
      <c r="D7889" s="88" t="s">
        <v>100</v>
      </c>
      <c r="E7889" s="88" t="s">
        <v>96</v>
      </c>
      <c r="F7889" s="89">
        <v>171726473</v>
      </c>
      <c r="G7889" s="88">
        <v>1</v>
      </c>
      <c r="H7889" s="89">
        <v>28512210</v>
      </c>
      <c r="J7889" s="48"/>
    </row>
    <row r="7890" spans="1:10" x14ac:dyDescent="0.4">
      <c r="A7890" s="88" t="s">
        <v>2021</v>
      </c>
      <c r="B7890" s="86">
        <v>2017</v>
      </c>
      <c r="C7890" s="87" t="s">
        <v>1061</v>
      </c>
      <c r="D7890" s="88" t="s">
        <v>100</v>
      </c>
      <c r="E7890" s="88" t="s">
        <v>96</v>
      </c>
      <c r="F7890" s="89">
        <v>210447354</v>
      </c>
      <c r="G7890" s="88">
        <v>3</v>
      </c>
      <c r="H7890" s="89">
        <v>11210703</v>
      </c>
      <c r="J7890" s="48"/>
    </row>
    <row r="7891" spans="1:10" x14ac:dyDescent="0.4">
      <c r="A7891" s="88" t="s">
        <v>2021</v>
      </c>
      <c r="B7891" s="86">
        <v>2017</v>
      </c>
      <c r="C7891" s="87" t="s">
        <v>1061</v>
      </c>
      <c r="D7891" s="88" t="s">
        <v>100</v>
      </c>
      <c r="E7891" s="88" t="s">
        <v>96</v>
      </c>
      <c r="F7891" s="89">
        <v>140910162</v>
      </c>
      <c r="G7891" s="88">
        <v>4</v>
      </c>
      <c r="H7891" s="89">
        <v>13245300</v>
      </c>
      <c r="J7891" s="48"/>
    </row>
    <row r="7892" spans="1:10" x14ac:dyDescent="0.4">
      <c r="A7892" s="88" t="s">
        <v>2021</v>
      </c>
      <c r="B7892" s="86">
        <v>2017</v>
      </c>
      <c r="C7892" s="87" t="s">
        <v>1061</v>
      </c>
      <c r="D7892" s="88" t="s">
        <v>100</v>
      </c>
      <c r="E7892" s="88" t="s">
        <v>96</v>
      </c>
      <c r="F7892" s="89">
        <v>155291807</v>
      </c>
      <c r="G7892" s="88">
        <v>1</v>
      </c>
      <c r="H7892" s="89">
        <v>16145720</v>
      </c>
      <c r="J7892" s="48"/>
    </row>
    <row r="7893" spans="1:10" x14ac:dyDescent="0.4">
      <c r="A7893" s="88" t="s">
        <v>2020</v>
      </c>
      <c r="B7893" s="86">
        <v>2016</v>
      </c>
      <c r="C7893" s="87" t="s">
        <v>1054</v>
      </c>
      <c r="D7893" s="88" t="s">
        <v>100</v>
      </c>
      <c r="E7893" s="88" t="s">
        <v>106</v>
      </c>
      <c r="F7893" s="89">
        <v>147148627</v>
      </c>
      <c r="G7893" s="88">
        <v>3</v>
      </c>
      <c r="H7893" s="89">
        <v>24251105</v>
      </c>
      <c r="J7893" s="48"/>
    </row>
    <row r="7894" spans="1:10" x14ac:dyDescent="0.4">
      <c r="A7894" s="88" t="s">
        <v>2019</v>
      </c>
      <c r="B7894" s="86">
        <v>2016</v>
      </c>
      <c r="C7894" s="87" t="s">
        <v>1054</v>
      </c>
      <c r="D7894" s="88" t="s">
        <v>1051</v>
      </c>
      <c r="E7894" s="88" t="s">
        <v>96</v>
      </c>
      <c r="F7894" s="89">
        <v>131948424</v>
      </c>
      <c r="G7894" s="88">
        <v>5</v>
      </c>
      <c r="H7894" s="89">
        <v>10697839</v>
      </c>
      <c r="J7894" s="48"/>
    </row>
    <row r="7895" spans="1:10" x14ac:dyDescent="0.4">
      <c r="A7895" s="88" t="s">
        <v>2019</v>
      </c>
      <c r="B7895" s="86">
        <v>2017</v>
      </c>
      <c r="C7895" s="87" t="s">
        <v>1054</v>
      </c>
      <c r="D7895" s="88" t="s">
        <v>1051</v>
      </c>
      <c r="E7895" s="88" t="s">
        <v>96</v>
      </c>
      <c r="F7895" s="89">
        <v>203547509</v>
      </c>
      <c r="G7895" s="88">
        <v>1</v>
      </c>
      <c r="H7895" s="89">
        <v>29372916</v>
      </c>
      <c r="J7895" s="48"/>
    </row>
    <row r="7896" spans="1:10" x14ac:dyDescent="0.4">
      <c r="A7896" s="88" t="s">
        <v>2018</v>
      </c>
      <c r="B7896" s="86">
        <v>2016</v>
      </c>
      <c r="C7896" s="87" t="s">
        <v>1054</v>
      </c>
      <c r="D7896" s="88" t="s">
        <v>100</v>
      </c>
      <c r="E7896" s="88" t="s">
        <v>104</v>
      </c>
      <c r="F7896" s="89">
        <v>197479722</v>
      </c>
      <c r="G7896" s="88">
        <v>4</v>
      </c>
      <c r="H7896" s="89">
        <v>24557732</v>
      </c>
      <c r="J7896" s="48"/>
    </row>
    <row r="7897" spans="1:10" x14ac:dyDescent="0.4">
      <c r="A7897" s="88" t="s">
        <v>2017</v>
      </c>
      <c r="B7897" s="86">
        <v>2015</v>
      </c>
      <c r="C7897" s="87" t="s">
        <v>1054</v>
      </c>
      <c r="D7897" s="88" t="s">
        <v>1064</v>
      </c>
      <c r="E7897" s="88" t="s">
        <v>102</v>
      </c>
      <c r="F7897" s="89">
        <v>161868420</v>
      </c>
      <c r="G7897" s="88">
        <v>4</v>
      </c>
      <c r="H7897" s="89">
        <v>13399574</v>
      </c>
      <c r="J7897" s="48"/>
    </row>
    <row r="7898" spans="1:10" x14ac:dyDescent="0.4">
      <c r="A7898" s="88" t="s">
        <v>2016</v>
      </c>
      <c r="B7898" s="86">
        <v>2015</v>
      </c>
      <c r="C7898" s="87" t="s">
        <v>1054</v>
      </c>
      <c r="D7898" s="88" t="s">
        <v>1064</v>
      </c>
      <c r="E7898" s="88" t="s">
        <v>102</v>
      </c>
      <c r="F7898" s="89">
        <v>95448505</v>
      </c>
      <c r="G7898" s="88">
        <v>1</v>
      </c>
      <c r="H7898" s="89">
        <v>32917579</v>
      </c>
      <c r="J7898" s="48"/>
    </row>
    <row r="7899" spans="1:10" x14ac:dyDescent="0.4">
      <c r="A7899" s="88" t="s">
        <v>2016</v>
      </c>
      <c r="B7899" s="86">
        <v>2015</v>
      </c>
      <c r="C7899" s="87" t="s">
        <v>1054</v>
      </c>
      <c r="D7899" s="88" t="s">
        <v>1064</v>
      </c>
      <c r="E7899" s="88" t="s">
        <v>102</v>
      </c>
      <c r="F7899" s="89">
        <v>240083579</v>
      </c>
      <c r="G7899" s="88">
        <v>3</v>
      </c>
      <c r="H7899" s="89">
        <v>20469170</v>
      </c>
      <c r="J7899" s="48"/>
    </row>
    <row r="7900" spans="1:10" x14ac:dyDescent="0.4">
      <c r="A7900" s="88" t="s">
        <v>2016</v>
      </c>
      <c r="B7900" s="86">
        <v>2015</v>
      </c>
      <c r="C7900" s="87" t="s">
        <v>1054</v>
      </c>
      <c r="D7900" s="88" t="s">
        <v>1064</v>
      </c>
      <c r="E7900" s="88" t="s">
        <v>102</v>
      </c>
      <c r="F7900" s="89">
        <v>165725596</v>
      </c>
      <c r="G7900" s="88">
        <v>1</v>
      </c>
      <c r="H7900" s="89">
        <v>21684684</v>
      </c>
      <c r="J7900" s="48"/>
    </row>
    <row r="7901" spans="1:10" x14ac:dyDescent="0.4">
      <c r="A7901" s="88" t="s">
        <v>2015</v>
      </c>
      <c r="B7901" s="86">
        <v>2015</v>
      </c>
      <c r="C7901" s="87" t="s">
        <v>1054</v>
      </c>
      <c r="D7901" s="88" t="s">
        <v>1051</v>
      </c>
      <c r="E7901" s="88" t="s">
        <v>96</v>
      </c>
      <c r="F7901" s="89">
        <v>185138410</v>
      </c>
      <c r="G7901" s="88">
        <v>4</v>
      </c>
      <c r="H7901" s="89">
        <v>11546782</v>
      </c>
      <c r="J7901" s="48"/>
    </row>
    <row r="7902" spans="1:10" x14ac:dyDescent="0.4">
      <c r="A7902" s="88" t="s">
        <v>2015</v>
      </c>
      <c r="B7902" s="86">
        <v>2016</v>
      </c>
      <c r="C7902" s="87" t="s">
        <v>1054</v>
      </c>
      <c r="D7902" s="88" t="s">
        <v>1051</v>
      </c>
      <c r="E7902" s="88" t="s">
        <v>96</v>
      </c>
      <c r="F7902" s="89">
        <v>115339166</v>
      </c>
      <c r="G7902" s="88">
        <v>4</v>
      </c>
      <c r="H7902" s="89">
        <v>26580305</v>
      </c>
      <c r="J7902" s="48"/>
    </row>
    <row r="7903" spans="1:10" x14ac:dyDescent="0.4">
      <c r="A7903" s="88" t="s">
        <v>2015</v>
      </c>
      <c r="B7903" s="86">
        <v>2017</v>
      </c>
      <c r="C7903" s="87" t="s">
        <v>1054</v>
      </c>
      <c r="D7903" s="88" t="s">
        <v>1051</v>
      </c>
      <c r="E7903" s="88" t="s">
        <v>96</v>
      </c>
      <c r="F7903" s="89">
        <v>90618503</v>
      </c>
      <c r="G7903" s="88">
        <v>2</v>
      </c>
      <c r="H7903" s="89">
        <v>32890945</v>
      </c>
      <c r="J7903" s="48"/>
    </row>
    <row r="7904" spans="1:10" x14ac:dyDescent="0.4">
      <c r="A7904" s="88" t="s">
        <v>2014</v>
      </c>
      <c r="B7904" s="86">
        <v>2017</v>
      </c>
      <c r="C7904" s="87" t="s">
        <v>1054</v>
      </c>
      <c r="D7904" s="88" t="s">
        <v>1051</v>
      </c>
      <c r="E7904" s="88" t="s">
        <v>106</v>
      </c>
      <c r="F7904" s="89">
        <v>91424513</v>
      </c>
      <c r="G7904" s="88">
        <v>5</v>
      </c>
      <c r="H7904" s="89">
        <v>30352380</v>
      </c>
      <c r="J7904" s="48"/>
    </row>
    <row r="7905" spans="1:10" x14ac:dyDescent="0.4">
      <c r="A7905" s="88" t="s">
        <v>2014</v>
      </c>
      <c r="B7905" s="86">
        <v>2017</v>
      </c>
      <c r="C7905" s="87" t="s">
        <v>1054</v>
      </c>
      <c r="D7905" s="88" t="s">
        <v>1051</v>
      </c>
      <c r="E7905" s="88" t="s">
        <v>106</v>
      </c>
      <c r="F7905" s="89">
        <v>243134331</v>
      </c>
      <c r="G7905" s="88">
        <v>1</v>
      </c>
      <c r="H7905" s="89">
        <v>32200204</v>
      </c>
      <c r="J7905" s="48"/>
    </row>
    <row r="7906" spans="1:10" x14ac:dyDescent="0.4">
      <c r="A7906" s="88" t="s">
        <v>2013</v>
      </c>
      <c r="B7906" s="86">
        <v>2016</v>
      </c>
      <c r="C7906" s="87" t="s">
        <v>1054</v>
      </c>
      <c r="D7906" s="88" t="s">
        <v>1051</v>
      </c>
      <c r="E7906" s="88" t="s">
        <v>104</v>
      </c>
      <c r="F7906" s="89">
        <v>148230304</v>
      </c>
      <c r="G7906" s="88">
        <v>3</v>
      </c>
      <c r="H7906" s="89">
        <v>10283894</v>
      </c>
      <c r="J7906" s="48"/>
    </row>
    <row r="7907" spans="1:10" x14ac:dyDescent="0.4">
      <c r="A7907" s="88" t="s">
        <v>2012</v>
      </c>
      <c r="B7907" s="86">
        <v>2014</v>
      </c>
      <c r="C7907" s="87" t="s">
        <v>1054</v>
      </c>
      <c r="D7907" s="88" t="s">
        <v>1064</v>
      </c>
      <c r="E7907" s="88" t="s">
        <v>96</v>
      </c>
      <c r="F7907" s="89">
        <v>193030429</v>
      </c>
      <c r="G7907" s="88">
        <v>3</v>
      </c>
      <c r="H7907" s="89">
        <v>24704080</v>
      </c>
      <c r="J7907" s="48"/>
    </row>
    <row r="7908" spans="1:10" x14ac:dyDescent="0.4">
      <c r="A7908" s="88" t="s">
        <v>2011</v>
      </c>
      <c r="B7908" s="86">
        <v>2014</v>
      </c>
      <c r="C7908" s="87" t="s">
        <v>1061</v>
      </c>
      <c r="D7908" s="88" t="s">
        <v>100</v>
      </c>
      <c r="E7908" s="88" t="s">
        <v>106</v>
      </c>
      <c r="F7908" s="89">
        <v>177519797</v>
      </c>
      <c r="G7908" s="88">
        <v>4</v>
      </c>
      <c r="H7908" s="89">
        <v>10805981</v>
      </c>
      <c r="J7908" s="48"/>
    </row>
    <row r="7909" spans="1:10" x14ac:dyDescent="0.4">
      <c r="A7909" s="88" t="s">
        <v>2011</v>
      </c>
      <c r="B7909" s="86">
        <v>2014</v>
      </c>
      <c r="C7909" s="87" t="s">
        <v>1061</v>
      </c>
      <c r="D7909" s="88" t="s">
        <v>100</v>
      </c>
      <c r="E7909" s="88" t="s">
        <v>106</v>
      </c>
      <c r="F7909" s="89">
        <v>188441794</v>
      </c>
      <c r="G7909" s="88">
        <v>1</v>
      </c>
      <c r="H7909" s="89">
        <v>26064355</v>
      </c>
      <c r="J7909" s="48"/>
    </row>
    <row r="7910" spans="1:10" x14ac:dyDescent="0.4">
      <c r="A7910" s="88" t="s">
        <v>2010</v>
      </c>
      <c r="B7910" s="86">
        <v>2016</v>
      </c>
      <c r="C7910" s="87" t="s">
        <v>1061</v>
      </c>
      <c r="D7910" s="88" t="s">
        <v>1051</v>
      </c>
      <c r="E7910" s="88" t="s">
        <v>96</v>
      </c>
      <c r="F7910" s="89">
        <v>169939986</v>
      </c>
      <c r="G7910" s="88">
        <v>2</v>
      </c>
      <c r="H7910" s="89">
        <v>12597419</v>
      </c>
      <c r="J7910" s="48"/>
    </row>
    <row r="7911" spans="1:10" x14ac:dyDescent="0.4">
      <c r="A7911" s="88" t="s">
        <v>2010</v>
      </c>
      <c r="B7911" s="86">
        <v>2016</v>
      </c>
      <c r="C7911" s="87" t="s">
        <v>1061</v>
      </c>
      <c r="D7911" s="88" t="s">
        <v>1051</v>
      </c>
      <c r="E7911" s="88" t="s">
        <v>96</v>
      </c>
      <c r="F7911" s="89">
        <v>117175171</v>
      </c>
      <c r="G7911" s="88">
        <v>2</v>
      </c>
      <c r="H7911" s="89">
        <v>17295340</v>
      </c>
      <c r="J7911" s="48"/>
    </row>
    <row r="7912" spans="1:10" x14ac:dyDescent="0.4">
      <c r="A7912" s="88" t="s">
        <v>2010</v>
      </c>
      <c r="B7912" s="86">
        <v>2017</v>
      </c>
      <c r="C7912" s="87" t="s">
        <v>1061</v>
      </c>
      <c r="D7912" s="88" t="s">
        <v>1051</v>
      </c>
      <c r="E7912" s="88" t="s">
        <v>96</v>
      </c>
      <c r="F7912" s="89">
        <v>158823459</v>
      </c>
      <c r="G7912" s="88">
        <v>3</v>
      </c>
      <c r="H7912" s="89">
        <v>17640965</v>
      </c>
      <c r="J7912" s="48"/>
    </row>
    <row r="7913" spans="1:10" x14ac:dyDescent="0.4">
      <c r="A7913" s="88" t="s">
        <v>2009</v>
      </c>
      <c r="B7913" s="86">
        <v>2016</v>
      </c>
      <c r="C7913" s="87" t="s">
        <v>1054</v>
      </c>
      <c r="D7913" s="88" t="s">
        <v>1051</v>
      </c>
      <c r="E7913" s="88" t="s">
        <v>102</v>
      </c>
      <c r="F7913" s="89">
        <v>236410058</v>
      </c>
      <c r="G7913" s="88">
        <v>2</v>
      </c>
      <c r="H7913" s="89">
        <v>18118711</v>
      </c>
      <c r="J7913" s="48"/>
    </row>
    <row r="7914" spans="1:10" x14ac:dyDescent="0.4">
      <c r="A7914" s="88" t="s">
        <v>2009</v>
      </c>
      <c r="B7914" s="86">
        <v>2015</v>
      </c>
      <c r="C7914" s="87" t="s">
        <v>1054</v>
      </c>
      <c r="D7914" s="88" t="s">
        <v>1051</v>
      </c>
      <c r="E7914" s="88" t="s">
        <v>102</v>
      </c>
      <c r="F7914" s="89">
        <v>227334897</v>
      </c>
      <c r="G7914" s="88">
        <v>1</v>
      </c>
      <c r="H7914" s="89">
        <v>26687467</v>
      </c>
      <c r="J7914" s="48"/>
    </row>
    <row r="7915" spans="1:10" x14ac:dyDescent="0.4">
      <c r="A7915" s="88" t="s">
        <v>2008</v>
      </c>
      <c r="B7915" s="86">
        <v>2015</v>
      </c>
      <c r="C7915" s="87" t="s">
        <v>1054</v>
      </c>
      <c r="D7915" s="88" t="s">
        <v>1051</v>
      </c>
      <c r="E7915" s="88" t="s">
        <v>102</v>
      </c>
      <c r="F7915" s="89">
        <v>148790836</v>
      </c>
      <c r="G7915" s="88">
        <v>4</v>
      </c>
      <c r="H7915" s="89">
        <v>10999599</v>
      </c>
      <c r="J7915" s="48"/>
    </row>
    <row r="7916" spans="1:10" x14ac:dyDescent="0.4">
      <c r="A7916" s="88" t="s">
        <v>2007</v>
      </c>
      <c r="B7916" s="86">
        <v>2015</v>
      </c>
      <c r="C7916" s="87" t="s">
        <v>1054</v>
      </c>
      <c r="D7916" s="88" t="s">
        <v>1051</v>
      </c>
      <c r="E7916" s="88" t="s">
        <v>96</v>
      </c>
      <c r="F7916" s="89">
        <v>132037993</v>
      </c>
      <c r="G7916" s="88">
        <v>1</v>
      </c>
      <c r="H7916" s="89">
        <v>19633690</v>
      </c>
      <c r="J7916" s="48"/>
    </row>
    <row r="7917" spans="1:10" x14ac:dyDescent="0.4">
      <c r="A7917" s="88" t="s">
        <v>2006</v>
      </c>
      <c r="B7917" s="86">
        <v>2017</v>
      </c>
      <c r="C7917" s="87" t="s">
        <v>1054</v>
      </c>
      <c r="D7917" s="88" t="s">
        <v>100</v>
      </c>
      <c r="E7917" s="88" t="s">
        <v>106</v>
      </c>
      <c r="F7917" s="89">
        <v>246229015</v>
      </c>
      <c r="G7917" s="88">
        <v>5</v>
      </c>
      <c r="H7917" s="89">
        <v>22818036</v>
      </c>
      <c r="J7917" s="48"/>
    </row>
    <row r="7918" spans="1:10" x14ac:dyDescent="0.4">
      <c r="A7918" s="88" t="s">
        <v>2005</v>
      </c>
      <c r="B7918" s="86">
        <v>2017</v>
      </c>
      <c r="C7918" s="87" t="s">
        <v>1054</v>
      </c>
      <c r="D7918" s="88" t="s">
        <v>1064</v>
      </c>
      <c r="E7918" s="88" t="s">
        <v>102</v>
      </c>
      <c r="F7918" s="89">
        <v>143363435</v>
      </c>
      <c r="G7918" s="88">
        <v>1</v>
      </c>
      <c r="H7918" s="89">
        <v>16848345</v>
      </c>
      <c r="J7918" s="48"/>
    </row>
    <row r="7919" spans="1:10" x14ac:dyDescent="0.4">
      <c r="A7919" s="88" t="s">
        <v>2004</v>
      </c>
      <c r="B7919" s="86">
        <v>2017</v>
      </c>
      <c r="C7919" s="87" t="s">
        <v>1052</v>
      </c>
      <c r="D7919" s="88" t="s">
        <v>1051</v>
      </c>
      <c r="E7919" s="88" t="s">
        <v>102</v>
      </c>
      <c r="F7919" s="89">
        <v>198960023</v>
      </c>
      <c r="G7919" s="88">
        <v>2</v>
      </c>
      <c r="H7919" s="89">
        <v>22272821</v>
      </c>
      <c r="J7919" s="48"/>
    </row>
    <row r="7920" spans="1:10" x14ac:dyDescent="0.4">
      <c r="A7920" s="88" t="s">
        <v>2004</v>
      </c>
      <c r="B7920" s="86">
        <v>2015</v>
      </c>
      <c r="C7920" s="87" t="s">
        <v>1052</v>
      </c>
      <c r="D7920" s="88" t="s">
        <v>1051</v>
      </c>
      <c r="E7920" s="88" t="s">
        <v>102</v>
      </c>
      <c r="F7920" s="89">
        <v>142386921</v>
      </c>
      <c r="G7920" s="88">
        <v>1</v>
      </c>
      <c r="H7920" s="89">
        <v>27124768</v>
      </c>
      <c r="J7920" s="48"/>
    </row>
    <row r="7921" spans="1:10" x14ac:dyDescent="0.4">
      <c r="A7921" s="88" t="s">
        <v>2003</v>
      </c>
      <c r="B7921" s="86">
        <v>2015</v>
      </c>
      <c r="C7921" s="87" t="s">
        <v>1054</v>
      </c>
      <c r="D7921" s="88" t="s">
        <v>1051</v>
      </c>
      <c r="E7921" s="88" t="s">
        <v>96</v>
      </c>
      <c r="F7921" s="89">
        <v>180134041</v>
      </c>
      <c r="G7921" s="88">
        <v>1</v>
      </c>
      <c r="H7921" s="89">
        <v>28958702</v>
      </c>
      <c r="J7921" s="48"/>
    </row>
    <row r="7922" spans="1:10" x14ac:dyDescent="0.4">
      <c r="A7922" s="88" t="s">
        <v>2003</v>
      </c>
      <c r="B7922" s="86">
        <v>2016</v>
      </c>
      <c r="C7922" s="87" t="s">
        <v>1054</v>
      </c>
      <c r="D7922" s="88" t="s">
        <v>1051</v>
      </c>
      <c r="E7922" s="88" t="s">
        <v>96</v>
      </c>
      <c r="F7922" s="89">
        <v>118223365</v>
      </c>
      <c r="G7922" s="88">
        <v>5</v>
      </c>
      <c r="H7922" s="89">
        <v>18990875</v>
      </c>
      <c r="J7922" s="48"/>
    </row>
    <row r="7923" spans="1:10" x14ac:dyDescent="0.4">
      <c r="A7923" s="88" t="s">
        <v>2003</v>
      </c>
      <c r="B7923" s="86">
        <v>2015</v>
      </c>
      <c r="C7923" s="87" t="s">
        <v>1054</v>
      </c>
      <c r="D7923" s="88" t="s">
        <v>1051</v>
      </c>
      <c r="E7923" s="88" t="s">
        <v>96</v>
      </c>
      <c r="F7923" s="89">
        <v>91485570</v>
      </c>
      <c r="G7923" s="88">
        <v>1</v>
      </c>
      <c r="H7923" s="89">
        <v>15265628</v>
      </c>
      <c r="J7923" s="48"/>
    </row>
    <row r="7924" spans="1:10" x14ac:dyDescent="0.4">
      <c r="A7924" s="88" t="s">
        <v>2002</v>
      </c>
      <c r="B7924" s="86">
        <v>2015</v>
      </c>
      <c r="C7924" s="87" t="s">
        <v>1054</v>
      </c>
      <c r="D7924" s="88" t="s">
        <v>100</v>
      </c>
      <c r="E7924" s="88" t="s">
        <v>96</v>
      </c>
      <c r="F7924" s="89">
        <v>153980227</v>
      </c>
      <c r="G7924" s="88">
        <v>2</v>
      </c>
      <c r="H7924" s="89">
        <v>20136455</v>
      </c>
      <c r="J7924" s="48"/>
    </row>
    <row r="7925" spans="1:10" x14ac:dyDescent="0.4">
      <c r="A7925" s="88" t="s">
        <v>2001</v>
      </c>
      <c r="B7925" s="86">
        <v>2017</v>
      </c>
      <c r="C7925" s="87" t="s">
        <v>1054</v>
      </c>
      <c r="D7925" s="88" t="s">
        <v>1064</v>
      </c>
      <c r="E7925" s="88" t="s">
        <v>96</v>
      </c>
      <c r="F7925" s="89">
        <v>167036513</v>
      </c>
      <c r="G7925" s="88">
        <v>3</v>
      </c>
      <c r="H7925" s="89">
        <v>10562876</v>
      </c>
      <c r="J7925" s="48"/>
    </row>
    <row r="7926" spans="1:10" x14ac:dyDescent="0.4">
      <c r="A7926" s="88" t="s">
        <v>2001</v>
      </c>
      <c r="B7926" s="86">
        <v>2017</v>
      </c>
      <c r="C7926" s="87" t="s">
        <v>1054</v>
      </c>
      <c r="D7926" s="88" t="s">
        <v>1064</v>
      </c>
      <c r="E7926" s="88" t="s">
        <v>96</v>
      </c>
      <c r="F7926" s="89">
        <v>153118249</v>
      </c>
      <c r="G7926" s="88">
        <v>2</v>
      </c>
      <c r="H7926" s="89">
        <v>33426534</v>
      </c>
      <c r="J7926" s="48"/>
    </row>
    <row r="7927" spans="1:10" x14ac:dyDescent="0.4">
      <c r="A7927" s="88" t="s">
        <v>2001</v>
      </c>
      <c r="B7927" s="86">
        <v>2015</v>
      </c>
      <c r="C7927" s="87" t="s">
        <v>1054</v>
      </c>
      <c r="D7927" s="88" t="s">
        <v>1064</v>
      </c>
      <c r="E7927" s="88" t="s">
        <v>96</v>
      </c>
      <c r="F7927" s="89">
        <v>99315651</v>
      </c>
      <c r="G7927" s="88">
        <v>3</v>
      </c>
      <c r="H7927" s="89">
        <v>24089760</v>
      </c>
      <c r="J7927" s="48"/>
    </row>
    <row r="7928" spans="1:10" x14ac:dyDescent="0.4">
      <c r="A7928" s="88" t="s">
        <v>2000</v>
      </c>
      <c r="B7928" s="86">
        <v>2015</v>
      </c>
      <c r="C7928" s="87" t="s">
        <v>1054</v>
      </c>
      <c r="D7928" s="88" t="s">
        <v>1051</v>
      </c>
      <c r="E7928" s="88" t="s">
        <v>104</v>
      </c>
      <c r="F7928" s="89">
        <v>103136131</v>
      </c>
      <c r="G7928" s="88">
        <v>1</v>
      </c>
      <c r="H7928" s="89">
        <v>15982394</v>
      </c>
      <c r="J7928" s="48"/>
    </row>
    <row r="7929" spans="1:10" x14ac:dyDescent="0.4">
      <c r="A7929" s="88" t="s">
        <v>1999</v>
      </c>
      <c r="B7929" s="86">
        <v>2015</v>
      </c>
      <c r="C7929" s="87" t="s">
        <v>1054</v>
      </c>
      <c r="D7929" s="88" t="s">
        <v>1064</v>
      </c>
      <c r="E7929" s="88" t="s">
        <v>96</v>
      </c>
      <c r="F7929" s="89">
        <v>150444013</v>
      </c>
      <c r="G7929" s="88">
        <v>2</v>
      </c>
      <c r="H7929" s="89">
        <v>34887397</v>
      </c>
      <c r="J7929" s="48"/>
    </row>
    <row r="7930" spans="1:10" x14ac:dyDescent="0.4">
      <c r="A7930" s="88" t="s">
        <v>1999</v>
      </c>
      <c r="B7930" s="86">
        <v>2015</v>
      </c>
      <c r="C7930" s="87" t="s">
        <v>1054</v>
      </c>
      <c r="D7930" s="88" t="s">
        <v>1064</v>
      </c>
      <c r="E7930" s="88" t="s">
        <v>96</v>
      </c>
      <c r="F7930" s="89">
        <v>137787184</v>
      </c>
      <c r="G7930" s="88">
        <v>3</v>
      </c>
      <c r="H7930" s="89">
        <v>10955519</v>
      </c>
      <c r="J7930" s="48"/>
    </row>
    <row r="7931" spans="1:10" x14ac:dyDescent="0.4">
      <c r="A7931" s="88" t="s">
        <v>1999</v>
      </c>
      <c r="B7931" s="86">
        <v>2017</v>
      </c>
      <c r="C7931" s="87" t="s">
        <v>1054</v>
      </c>
      <c r="D7931" s="88" t="s">
        <v>1064</v>
      </c>
      <c r="E7931" s="88" t="s">
        <v>96</v>
      </c>
      <c r="F7931" s="89">
        <v>158026032</v>
      </c>
      <c r="G7931" s="88">
        <v>4</v>
      </c>
      <c r="H7931" s="89">
        <v>12070533</v>
      </c>
      <c r="J7931" s="48"/>
    </row>
    <row r="7932" spans="1:10" x14ac:dyDescent="0.4">
      <c r="A7932" s="88" t="s">
        <v>1998</v>
      </c>
      <c r="B7932" s="86">
        <v>2017</v>
      </c>
      <c r="C7932" s="87" t="s">
        <v>1054</v>
      </c>
      <c r="D7932" s="88" t="s">
        <v>100</v>
      </c>
      <c r="E7932" s="88" t="s">
        <v>106</v>
      </c>
      <c r="F7932" s="89">
        <v>143975170</v>
      </c>
      <c r="G7932" s="88">
        <v>4</v>
      </c>
      <c r="H7932" s="89">
        <v>15455559</v>
      </c>
      <c r="J7932" s="48"/>
    </row>
    <row r="7933" spans="1:10" x14ac:dyDescent="0.4">
      <c r="A7933" s="88" t="s">
        <v>1997</v>
      </c>
      <c r="B7933" s="86">
        <v>2017</v>
      </c>
      <c r="C7933" s="87" t="s">
        <v>1061</v>
      </c>
      <c r="D7933" s="88" t="s">
        <v>1064</v>
      </c>
      <c r="E7933" s="88" t="s">
        <v>102</v>
      </c>
      <c r="F7933" s="89">
        <v>145826286</v>
      </c>
      <c r="G7933" s="88">
        <v>3</v>
      </c>
      <c r="H7933" s="89">
        <v>24150666</v>
      </c>
      <c r="J7933" s="48"/>
    </row>
    <row r="7934" spans="1:10" x14ac:dyDescent="0.4">
      <c r="A7934" s="88" t="s">
        <v>1996</v>
      </c>
      <c r="B7934" s="86">
        <v>2017</v>
      </c>
      <c r="C7934" s="87" t="s">
        <v>1061</v>
      </c>
      <c r="D7934" s="88" t="s">
        <v>1051</v>
      </c>
      <c r="E7934" s="88" t="s">
        <v>96</v>
      </c>
      <c r="F7934" s="89">
        <v>146292436</v>
      </c>
      <c r="G7934" s="88">
        <v>3</v>
      </c>
      <c r="H7934" s="89">
        <v>32651269</v>
      </c>
      <c r="J7934" s="48"/>
    </row>
    <row r="7935" spans="1:10" x14ac:dyDescent="0.4">
      <c r="A7935" s="88" t="s">
        <v>1995</v>
      </c>
      <c r="B7935" s="86">
        <v>2017</v>
      </c>
      <c r="C7935" s="87" t="s">
        <v>1054</v>
      </c>
      <c r="D7935" s="88" t="s">
        <v>1051</v>
      </c>
      <c r="E7935" s="88" t="s">
        <v>96</v>
      </c>
      <c r="F7935" s="89">
        <v>99729886</v>
      </c>
      <c r="G7935" s="88">
        <v>4</v>
      </c>
      <c r="H7935" s="89">
        <v>24813503</v>
      </c>
      <c r="J7935" s="48"/>
    </row>
    <row r="7936" spans="1:10" x14ac:dyDescent="0.4">
      <c r="A7936" s="88" t="s">
        <v>1994</v>
      </c>
      <c r="B7936" s="86">
        <v>2015</v>
      </c>
      <c r="C7936" s="87" t="s">
        <v>1054</v>
      </c>
      <c r="D7936" s="88" t="s">
        <v>1051</v>
      </c>
      <c r="E7936" s="88" t="s">
        <v>96</v>
      </c>
      <c r="F7936" s="89">
        <v>215360661</v>
      </c>
      <c r="G7936" s="88">
        <v>1</v>
      </c>
      <c r="H7936" s="89">
        <v>26818356</v>
      </c>
      <c r="J7936" s="48"/>
    </row>
    <row r="7937" spans="1:10" x14ac:dyDescent="0.4">
      <c r="A7937" s="88" t="s">
        <v>1993</v>
      </c>
      <c r="B7937" s="86">
        <v>2015</v>
      </c>
      <c r="C7937" s="87" t="s">
        <v>1054</v>
      </c>
      <c r="D7937" s="88" t="s">
        <v>1051</v>
      </c>
      <c r="E7937" s="88" t="s">
        <v>102</v>
      </c>
      <c r="F7937" s="89">
        <v>222434460</v>
      </c>
      <c r="G7937" s="88">
        <v>5</v>
      </c>
      <c r="H7937" s="89">
        <v>27807543</v>
      </c>
      <c r="J7937" s="48"/>
    </row>
    <row r="7938" spans="1:10" x14ac:dyDescent="0.4">
      <c r="A7938" s="88" t="s">
        <v>1993</v>
      </c>
      <c r="B7938" s="86">
        <v>2015</v>
      </c>
      <c r="C7938" s="87" t="s">
        <v>1054</v>
      </c>
      <c r="D7938" s="88" t="s">
        <v>1051</v>
      </c>
      <c r="E7938" s="88" t="s">
        <v>102</v>
      </c>
      <c r="F7938" s="89">
        <v>217000686</v>
      </c>
      <c r="G7938" s="88">
        <v>2</v>
      </c>
      <c r="H7938" s="89">
        <v>12489108</v>
      </c>
      <c r="J7938" s="48"/>
    </row>
    <row r="7939" spans="1:10" x14ac:dyDescent="0.4">
      <c r="A7939" s="88" t="s">
        <v>1992</v>
      </c>
      <c r="B7939" s="86">
        <v>2015</v>
      </c>
      <c r="C7939" s="87" t="s">
        <v>1054</v>
      </c>
      <c r="D7939" s="88" t="s">
        <v>100</v>
      </c>
      <c r="E7939" s="88" t="s">
        <v>106</v>
      </c>
      <c r="F7939" s="89">
        <v>137539050</v>
      </c>
      <c r="G7939" s="88">
        <v>4</v>
      </c>
      <c r="H7939" s="89">
        <v>20778748</v>
      </c>
      <c r="J7939" s="48"/>
    </row>
    <row r="7940" spans="1:10" x14ac:dyDescent="0.4">
      <c r="A7940" s="88" t="s">
        <v>1992</v>
      </c>
      <c r="B7940" s="86">
        <v>2015</v>
      </c>
      <c r="C7940" s="87" t="s">
        <v>1054</v>
      </c>
      <c r="D7940" s="88" t="s">
        <v>100</v>
      </c>
      <c r="E7940" s="88" t="s">
        <v>106</v>
      </c>
      <c r="F7940" s="89">
        <v>182156976</v>
      </c>
      <c r="G7940" s="88">
        <v>1</v>
      </c>
      <c r="H7940" s="89">
        <v>12775637</v>
      </c>
      <c r="J7940" s="48"/>
    </row>
    <row r="7941" spans="1:10" x14ac:dyDescent="0.4">
      <c r="A7941" s="88" t="s">
        <v>1991</v>
      </c>
      <c r="B7941" s="86">
        <v>2015</v>
      </c>
      <c r="C7941" s="87" t="s">
        <v>1054</v>
      </c>
      <c r="D7941" s="88" t="s">
        <v>100</v>
      </c>
      <c r="E7941" s="88" t="s">
        <v>106</v>
      </c>
      <c r="F7941" s="89">
        <v>238442375</v>
      </c>
      <c r="G7941" s="88">
        <v>1</v>
      </c>
      <c r="H7941" s="89">
        <v>24311842</v>
      </c>
      <c r="J7941" s="48"/>
    </row>
    <row r="7942" spans="1:10" x14ac:dyDescent="0.4">
      <c r="A7942" s="88" t="s">
        <v>1990</v>
      </c>
      <c r="B7942" s="86">
        <v>2015</v>
      </c>
      <c r="C7942" s="87" t="s">
        <v>1052</v>
      </c>
      <c r="D7942" s="88" t="s">
        <v>1051</v>
      </c>
      <c r="E7942" s="88" t="s">
        <v>106</v>
      </c>
      <c r="F7942" s="89">
        <v>210894113</v>
      </c>
      <c r="G7942" s="88">
        <v>2</v>
      </c>
      <c r="H7942" s="89">
        <v>19696115</v>
      </c>
      <c r="J7942" s="48"/>
    </row>
    <row r="7943" spans="1:10" x14ac:dyDescent="0.4">
      <c r="A7943" s="88" t="s">
        <v>1990</v>
      </c>
      <c r="B7943" s="86">
        <v>2015</v>
      </c>
      <c r="C7943" s="87" t="s">
        <v>1052</v>
      </c>
      <c r="D7943" s="88" t="s">
        <v>1051</v>
      </c>
      <c r="E7943" s="88" t="s">
        <v>106</v>
      </c>
      <c r="F7943" s="89">
        <v>187727575</v>
      </c>
      <c r="G7943" s="88">
        <v>2</v>
      </c>
      <c r="H7943" s="89">
        <v>22405379</v>
      </c>
      <c r="J7943" s="48"/>
    </row>
    <row r="7944" spans="1:10" x14ac:dyDescent="0.4">
      <c r="A7944" s="88" t="s">
        <v>1989</v>
      </c>
      <c r="B7944" s="86">
        <v>2015</v>
      </c>
      <c r="C7944" s="87" t="s">
        <v>1054</v>
      </c>
      <c r="D7944" s="88" t="s">
        <v>100</v>
      </c>
      <c r="E7944" s="88" t="s">
        <v>102</v>
      </c>
      <c r="F7944" s="89">
        <v>222140039</v>
      </c>
      <c r="G7944" s="88">
        <v>3</v>
      </c>
      <c r="H7944" s="89">
        <v>25178298</v>
      </c>
      <c r="J7944" s="48"/>
    </row>
    <row r="7945" spans="1:10" x14ac:dyDescent="0.4">
      <c r="A7945" s="88" t="s">
        <v>1988</v>
      </c>
      <c r="B7945" s="86">
        <v>2017</v>
      </c>
      <c r="C7945" s="87" t="s">
        <v>1052</v>
      </c>
      <c r="D7945" s="88" t="s">
        <v>1051</v>
      </c>
      <c r="E7945" s="88" t="s">
        <v>102</v>
      </c>
      <c r="F7945" s="89">
        <v>177150091</v>
      </c>
      <c r="G7945" s="88">
        <v>1</v>
      </c>
      <c r="H7945" s="89">
        <v>11351301</v>
      </c>
      <c r="J7945" s="48"/>
    </row>
    <row r="7946" spans="1:10" x14ac:dyDescent="0.4">
      <c r="A7946" s="88" t="s">
        <v>1988</v>
      </c>
      <c r="B7946" s="86">
        <v>2016</v>
      </c>
      <c r="C7946" s="87" t="s">
        <v>1052</v>
      </c>
      <c r="D7946" s="88" t="s">
        <v>1051</v>
      </c>
      <c r="E7946" s="88" t="s">
        <v>102</v>
      </c>
      <c r="F7946" s="89">
        <v>231958446</v>
      </c>
      <c r="G7946" s="88">
        <v>1</v>
      </c>
      <c r="H7946" s="89">
        <v>26636623</v>
      </c>
      <c r="J7946" s="48"/>
    </row>
    <row r="7947" spans="1:10" x14ac:dyDescent="0.4">
      <c r="A7947" s="88" t="s">
        <v>1987</v>
      </c>
      <c r="B7947" s="86">
        <v>2016</v>
      </c>
      <c r="C7947" s="87" t="s">
        <v>1054</v>
      </c>
      <c r="D7947" s="88" t="s">
        <v>1051</v>
      </c>
      <c r="E7947" s="88" t="s">
        <v>102</v>
      </c>
      <c r="F7947" s="89">
        <v>95608964</v>
      </c>
      <c r="G7947" s="88">
        <v>5</v>
      </c>
      <c r="H7947" s="89">
        <v>31484439</v>
      </c>
      <c r="J7947" s="48"/>
    </row>
    <row r="7948" spans="1:10" x14ac:dyDescent="0.4">
      <c r="A7948" s="88" t="s">
        <v>1987</v>
      </c>
      <c r="B7948" s="86">
        <v>2015</v>
      </c>
      <c r="C7948" s="87" t="s">
        <v>1054</v>
      </c>
      <c r="D7948" s="88" t="s">
        <v>1051</v>
      </c>
      <c r="E7948" s="88" t="s">
        <v>102</v>
      </c>
      <c r="F7948" s="89">
        <v>185052294</v>
      </c>
      <c r="G7948" s="88">
        <v>5</v>
      </c>
      <c r="H7948" s="89">
        <v>21610915</v>
      </c>
      <c r="J7948" s="48"/>
    </row>
    <row r="7949" spans="1:10" x14ac:dyDescent="0.4">
      <c r="A7949" s="88" t="s">
        <v>1986</v>
      </c>
      <c r="B7949" s="86">
        <v>2015</v>
      </c>
      <c r="C7949" s="87" t="s">
        <v>1061</v>
      </c>
      <c r="D7949" s="88" t="s">
        <v>1051</v>
      </c>
      <c r="E7949" s="88" t="s">
        <v>104</v>
      </c>
      <c r="F7949" s="89">
        <v>114045050</v>
      </c>
      <c r="G7949" s="88">
        <v>2</v>
      </c>
      <c r="H7949" s="89">
        <v>32471132</v>
      </c>
      <c r="J7949" s="48"/>
    </row>
    <row r="7950" spans="1:10" x14ac:dyDescent="0.4">
      <c r="A7950" s="88" t="s">
        <v>1986</v>
      </c>
      <c r="B7950" s="86">
        <v>2015</v>
      </c>
      <c r="C7950" s="87" t="s">
        <v>1061</v>
      </c>
      <c r="D7950" s="88" t="s">
        <v>1051</v>
      </c>
      <c r="E7950" s="88" t="s">
        <v>104</v>
      </c>
      <c r="F7950" s="89">
        <v>212800113</v>
      </c>
      <c r="G7950" s="88">
        <v>5</v>
      </c>
      <c r="H7950" s="89">
        <v>21628633</v>
      </c>
      <c r="J7950" s="48"/>
    </row>
    <row r="7951" spans="1:10" x14ac:dyDescent="0.4">
      <c r="A7951" s="88" t="s">
        <v>1986</v>
      </c>
      <c r="B7951" s="86">
        <v>2015</v>
      </c>
      <c r="C7951" s="87" t="s">
        <v>1061</v>
      </c>
      <c r="D7951" s="88" t="s">
        <v>1051</v>
      </c>
      <c r="E7951" s="88" t="s">
        <v>104</v>
      </c>
      <c r="F7951" s="89">
        <v>119864417</v>
      </c>
      <c r="G7951" s="88">
        <v>3</v>
      </c>
      <c r="H7951" s="89">
        <v>32573188</v>
      </c>
      <c r="J7951" s="48"/>
    </row>
    <row r="7952" spans="1:10" x14ac:dyDescent="0.4">
      <c r="A7952" s="88" t="s">
        <v>1985</v>
      </c>
      <c r="B7952" s="86">
        <v>2014</v>
      </c>
      <c r="C7952" s="87" t="s">
        <v>1052</v>
      </c>
      <c r="D7952" s="88" t="s">
        <v>100</v>
      </c>
      <c r="E7952" s="88" t="s">
        <v>96</v>
      </c>
      <c r="F7952" s="89">
        <v>146232559</v>
      </c>
      <c r="G7952" s="88">
        <v>1</v>
      </c>
      <c r="H7952" s="89">
        <v>28341989</v>
      </c>
      <c r="J7952" s="48"/>
    </row>
    <row r="7953" spans="1:10" x14ac:dyDescent="0.4">
      <c r="A7953" s="88" t="s">
        <v>1984</v>
      </c>
      <c r="B7953" s="86">
        <v>2014</v>
      </c>
      <c r="C7953" s="87" t="s">
        <v>1054</v>
      </c>
      <c r="D7953" s="88" t="s">
        <v>1051</v>
      </c>
      <c r="E7953" s="88" t="s">
        <v>104</v>
      </c>
      <c r="F7953" s="89">
        <v>94517669</v>
      </c>
      <c r="G7953" s="88">
        <v>3</v>
      </c>
      <c r="H7953" s="89">
        <v>12616798</v>
      </c>
      <c r="J7953" s="48"/>
    </row>
    <row r="7954" spans="1:10" x14ac:dyDescent="0.4">
      <c r="A7954" s="88" t="s">
        <v>1984</v>
      </c>
      <c r="B7954" s="86">
        <v>2014</v>
      </c>
      <c r="C7954" s="87" t="s">
        <v>1054</v>
      </c>
      <c r="D7954" s="88" t="s">
        <v>1051</v>
      </c>
      <c r="E7954" s="88" t="s">
        <v>104</v>
      </c>
      <c r="F7954" s="89">
        <v>153675800</v>
      </c>
      <c r="G7954" s="88">
        <v>4</v>
      </c>
      <c r="H7954" s="89">
        <v>31754804</v>
      </c>
      <c r="J7954" s="48"/>
    </row>
    <row r="7955" spans="1:10" x14ac:dyDescent="0.4">
      <c r="A7955" s="88" t="s">
        <v>1984</v>
      </c>
      <c r="B7955" s="86">
        <v>2014</v>
      </c>
      <c r="C7955" s="87" t="s">
        <v>1054</v>
      </c>
      <c r="D7955" s="88" t="s">
        <v>1051</v>
      </c>
      <c r="E7955" s="88" t="s">
        <v>104</v>
      </c>
      <c r="F7955" s="89">
        <v>189808639</v>
      </c>
      <c r="G7955" s="88">
        <v>2</v>
      </c>
      <c r="H7955" s="89">
        <v>18707022</v>
      </c>
      <c r="J7955" s="48"/>
    </row>
    <row r="7956" spans="1:10" x14ac:dyDescent="0.4">
      <c r="A7956" s="88" t="s">
        <v>1983</v>
      </c>
      <c r="B7956" s="86">
        <v>2014</v>
      </c>
      <c r="C7956" s="87" t="s">
        <v>1054</v>
      </c>
      <c r="D7956" s="88" t="s">
        <v>1051</v>
      </c>
      <c r="E7956" s="88" t="s">
        <v>106</v>
      </c>
      <c r="F7956" s="89">
        <v>168368164</v>
      </c>
      <c r="G7956" s="88">
        <v>5</v>
      </c>
      <c r="H7956" s="89">
        <v>18766736</v>
      </c>
      <c r="J7956" s="48"/>
    </row>
    <row r="7957" spans="1:10" x14ac:dyDescent="0.4">
      <c r="A7957" s="88" t="s">
        <v>1983</v>
      </c>
      <c r="B7957" s="86">
        <v>2016</v>
      </c>
      <c r="C7957" s="87" t="s">
        <v>1054</v>
      </c>
      <c r="D7957" s="88" t="s">
        <v>1051</v>
      </c>
      <c r="E7957" s="88" t="s">
        <v>106</v>
      </c>
      <c r="F7957" s="89">
        <v>147248850</v>
      </c>
      <c r="G7957" s="88">
        <v>2</v>
      </c>
      <c r="H7957" s="89">
        <v>18577595</v>
      </c>
      <c r="J7957" s="48"/>
    </row>
    <row r="7958" spans="1:10" x14ac:dyDescent="0.4">
      <c r="A7958" s="88" t="s">
        <v>1982</v>
      </c>
      <c r="B7958" s="86">
        <v>2016</v>
      </c>
      <c r="C7958" s="87" t="s">
        <v>1070</v>
      </c>
      <c r="D7958" s="88" t="s">
        <v>100</v>
      </c>
      <c r="E7958" s="88" t="s">
        <v>102</v>
      </c>
      <c r="F7958" s="89">
        <v>211456466</v>
      </c>
      <c r="G7958" s="88">
        <v>2</v>
      </c>
      <c r="H7958" s="89">
        <v>24623086</v>
      </c>
      <c r="J7958" s="48"/>
    </row>
    <row r="7959" spans="1:10" x14ac:dyDescent="0.4">
      <c r="A7959" s="88" t="s">
        <v>1982</v>
      </c>
      <c r="B7959" s="86">
        <v>2017</v>
      </c>
      <c r="C7959" s="87" t="s">
        <v>1070</v>
      </c>
      <c r="D7959" s="88" t="s">
        <v>100</v>
      </c>
      <c r="E7959" s="88" t="s">
        <v>102</v>
      </c>
      <c r="F7959" s="89">
        <v>127526027</v>
      </c>
      <c r="G7959" s="88">
        <v>5</v>
      </c>
      <c r="H7959" s="89">
        <v>34809605</v>
      </c>
      <c r="J7959" s="48"/>
    </row>
    <row r="7960" spans="1:10" x14ac:dyDescent="0.4">
      <c r="A7960" s="88" t="s">
        <v>1982</v>
      </c>
      <c r="B7960" s="86">
        <v>2016</v>
      </c>
      <c r="C7960" s="87" t="s">
        <v>1070</v>
      </c>
      <c r="D7960" s="88" t="s">
        <v>100</v>
      </c>
      <c r="E7960" s="88" t="s">
        <v>102</v>
      </c>
      <c r="F7960" s="89">
        <v>125895856</v>
      </c>
      <c r="G7960" s="88">
        <v>4</v>
      </c>
      <c r="H7960" s="89">
        <v>28131071</v>
      </c>
      <c r="J7960" s="48"/>
    </row>
    <row r="7961" spans="1:10" x14ac:dyDescent="0.4">
      <c r="A7961" s="88" t="s">
        <v>1982</v>
      </c>
      <c r="B7961" s="86">
        <v>2016</v>
      </c>
      <c r="C7961" s="87" t="s">
        <v>1070</v>
      </c>
      <c r="D7961" s="88" t="s">
        <v>100</v>
      </c>
      <c r="E7961" s="88" t="s">
        <v>102</v>
      </c>
      <c r="F7961" s="89">
        <v>201512358</v>
      </c>
      <c r="G7961" s="88">
        <v>5</v>
      </c>
      <c r="H7961" s="89">
        <v>30133386</v>
      </c>
      <c r="J7961" s="48"/>
    </row>
    <row r="7962" spans="1:10" x14ac:dyDescent="0.4">
      <c r="A7962" s="88" t="s">
        <v>1982</v>
      </c>
      <c r="B7962" s="86">
        <v>2016</v>
      </c>
      <c r="C7962" s="87" t="s">
        <v>1070</v>
      </c>
      <c r="D7962" s="88" t="s">
        <v>100</v>
      </c>
      <c r="E7962" s="88" t="s">
        <v>102</v>
      </c>
      <c r="F7962" s="89">
        <v>128510136</v>
      </c>
      <c r="G7962" s="88">
        <v>1</v>
      </c>
      <c r="H7962" s="89">
        <v>18160582</v>
      </c>
      <c r="J7962" s="48"/>
    </row>
    <row r="7963" spans="1:10" x14ac:dyDescent="0.4">
      <c r="A7963" s="88" t="s">
        <v>1981</v>
      </c>
      <c r="B7963" s="86">
        <v>2016</v>
      </c>
      <c r="C7963" s="87" t="s">
        <v>1054</v>
      </c>
      <c r="D7963" s="88" t="s">
        <v>1051</v>
      </c>
      <c r="E7963" s="88" t="s">
        <v>104</v>
      </c>
      <c r="F7963" s="89">
        <v>147650160</v>
      </c>
      <c r="G7963" s="88">
        <v>2</v>
      </c>
      <c r="H7963" s="89">
        <v>13531130</v>
      </c>
      <c r="J7963" s="48"/>
    </row>
    <row r="7964" spans="1:10" x14ac:dyDescent="0.4">
      <c r="A7964" s="88" t="s">
        <v>1981</v>
      </c>
      <c r="B7964" s="86">
        <v>2016</v>
      </c>
      <c r="C7964" s="87" t="s">
        <v>1054</v>
      </c>
      <c r="D7964" s="88" t="s">
        <v>1051</v>
      </c>
      <c r="E7964" s="88" t="s">
        <v>104</v>
      </c>
      <c r="F7964" s="89">
        <v>191678049</v>
      </c>
      <c r="G7964" s="88">
        <v>1</v>
      </c>
      <c r="H7964" s="89">
        <v>14671320</v>
      </c>
      <c r="J7964" s="48"/>
    </row>
    <row r="7965" spans="1:10" x14ac:dyDescent="0.4">
      <c r="A7965" s="88" t="s">
        <v>1980</v>
      </c>
      <c r="B7965" s="86">
        <v>2014</v>
      </c>
      <c r="C7965" s="87" t="s">
        <v>1054</v>
      </c>
      <c r="D7965" s="88" t="s">
        <v>1051</v>
      </c>
      <c r="E7965" s="88" t="s">
        <v>104</v>
      </c>
      <c r="F7965" s="89">
        <v>112970104</v>
      </c>
      <c r="G7965" s="88">
        <v>3</v>
      </c>
      <c r="H7965" s="89">
        <v>12473064</v>
      </c>
      <c r="J7965" s="48"/>
    </row>
    <row r="7966" spans="1:10" x14ac:dyDescent="0.4">
      <c r="A7966" s="88" t="s">
        <v>1980</v>
      </c>
      <c r="B7966" s="86">
        <v>2014</v>
      </c>
      <c r="C7966" s="87" t="s">
        <v>1054</v>
      </c>
      <c r="D7966" s="88" t="s">
        <v>1051</v>
      </c>
      <c r="E7966" s="88" t="s">
        <v>104</v>
      </c>
      <c r="F7966" s="89">
        <v>96169839</v>
      </c>
      <c r="G7966" s="88">
        <v>4</v>
      </c>
      <c r="H7966" s="89">
        <v>32638612</v>
      </c>
      <c r="J7966" s="48"/>
    </row>
    <row r="7967" spans="1:10" x14ac:dyDescent="0.4">
      <c r="A7967" s="88" t="s">
        <v>1979</v>
      </c>
      <c r="B7967" s="86">
        <v>2017</v>
      </c>
      <c r="C7967" s="87" t="s">
        <v>1054</v>
      </c>
      <c r="D7967" s="88" t="s">
        <v>100</v>
      </c>
      <c r="E7967" s="88" t="s">
        <v>104</v>
      </c>
      <c r="F7967" s="89">
        <v>118131849</v>
      </c>
      <c r="G7967" s="88">
        <v>5</v>
      </c>
      <c r="H7967" s="89">
        <v>16411631</v>
      </c>
      <c r="J7967" s="48"/>
    </row>
    <row r="7968" spans="1:10" x14ac:dyDescent="0.4">
      <c r="A7968" s="88" t="s">
        <v>1978</v>
      </c>
      <c r="B7968" s="86">
        <v>2017</v>
      </c>
      <c r="C7968" s="87" t="s">
        <v>1054</v>
      </c>
      <c r="D7968" s="88" t="s">
        <v>1051</v>
      </c>
      <c r="E7968" s="88" t="s">
        <v>106</v>
      </c>
      <c r="F7968" s="89">
        <v>108207986</v>
      </c>
      <c r="G7968" s="88">
        <v>5</v>
      </c>
      <c r="H7968" s="89">
        <v>26335031</v>
      </c>
      <c r="J7968" s="48"/>
    </row>
    <row r="7969" spans="1:10" x14ac:dyDescent="0.4">
      <c r="A7969" s="88" t="s">
        <v>1978</v>
      </c>
      <c r="B7969" s="86">
        <v>2017</v>
      </c>
      <c r="C7969" s="87" t="s">
        <v>1054</v>
      </c>
      <c r="D7969" s="88" t="s">
        <v>1051</v>
      </c>
      <c r="E7969" s="88" t="s">
        <v>106</v>
      </c>
      <c r="F7969" s="89">
        <v>99717085</v>
      </c>
      <c r="G7969" s="88">
        <v>5</v>
      </c>
      <c r="H7969" s="89">
        <v>24873590</v>
      </c>
      <c r="J7969" s="48"/>
    </row>
    <row r="7970" spans="1:10" x14ac:dyDescent="0.4">
      <c r="A7970" s="88" t="s">
        <v>1977</v>
      </c>
      <c r="B7970" s="86">
        <v>2017</v>
      </c>
      <c r="C7970" s="87" t="s">
        <v>1054</v>
      </c>
      <c r="D7970" s="88" t="s">
        <v>100</v>
      </c>
      <c r="E7970" s="88" t="s">
        <v>104</v>
      </c>
      <c r="F7970" s="89">
        <v>227662638</v>
      </c>
      <c r="G7970" s="88">
        <v>2</v>
      </c>
      <c r="H7970" s="89">
        <v>10602295</v>
      </c>
      <c r="J7970" s="48"/>
    </row>
    <row r="7971" spans="1:10" x14ac:dyDescent="0.4">
      <c r="A7971" s="88" t="s">
        <v>1977</v>
      </c>
      <c r="B7971" s="86">
        <v>2017</v>
      </c>
      <c r="C7971" s="87" t="s">
        <v>1054</v>
      </c>
      <c r="D7971" s="88" t="s">
        <v>100</v>
      </c>
      <c r="E7971" s="88" t="s">
        <v>104</v>
      </c>
      <c r="F7971" s="89">
        <v>121439726</v>
      </c>
      <c r="G7971" s="88">
        <v>4</v>
      </c>
      <c r="H7971" s="89">
        <v>22824486</v>
      </c>
      <c r="J7971" s="48"/>
    </row>
    <row r="7972" spans="1:10" x14ac:dyDescent="0.4">
      <c r="A7972" s="88" t="s">
        <v>1977</v>
      </c>
      <c r="B7972" s="86">
        <v>2017</v>
      </c>
      <c r="C7972" s="87" t="s">
        <v>1054</v>
      </c>
      <c r="D7972" s="88" t="s">
        <v>100</v>
      </c>
      <c r="E7972" s="88" t="s">
        <v>104</v>
      </c>
      <c r="F7972" s="89">
        <v>172420792</v>
      </c>
      <c r="G7972" s="88">
        <v>5</v>
      </c>
      <c r="H7972" s="89">
        <v>24417345</v>
      </c>
      <c r="J7972" s="48"/>
    </row>
    <row r="7973" spans="1:10" x14ac:dyDescent="0.4">
      <c r="A7973" s="88" t="s">
        <v>1977</v>
      </c>
      <c r="B7973" s="86">
        <v>2017</v>
      </c>
      <c r="C7973" s="87" t="s">
        <v>1054</v>
      </c>
      <c r="D7973" s="88" t="s">
        <v>100</v>
      </c>
      <c r="E7973" s="88" t="s">
        <v>104</v>
      </c>
      <c r="F7973" s="89">
        <v>123776140</v>
      </c>
      <c r="G7973" s="88">
        <v>4</v>
      </c>
      <c r="H7973" s="89">
        <v>31230497</v>
      </c>
      <c r="J7973" s="48"/>
    </row>
    <row r="7974" spans="1:10" x14ac:dyDescent="0.4">
      <c r="A7974" s="88" t="s">
        <v>1976</v>
      </c>
      <c r="B7974" s="86">
        <v>2014</v>
      </c>
      <c r="C7974" s="87" t="s">
        <v>1054</v>
      </c>
      <c r="D7974" s="88" t="s">
        <v>1051</v>
      </c>
      <c r="E7974" s="88" t="s">
        <v>106</v>
      </c>
      <c r="F7974" s="89">
        <v>181630764</v>
      </c>
      <c r="G7974" s="88">
        <v>5</v>
      </c>
      <c r="H7974" s="89">
        <v>11367003</v>
      </c>
      <c r="J7974" s="48"/>
    </row>
    <row r="7975" spans="1:10" x14ac:dyDescent="0.4">
      <c r="A7975" s="88" t="s">
        <v>1976</v>
      </c>
      <c r="B7975" s="86">
        <v>2014</v>
      </c>
      <c r="C7975" s="87" t="s">
        <v>1054</v>
      </c>
      <c r="D7975" s="88" t="s">
        <v>1051</v>
      </c>
      <c r="E7975" s="88" t="s">
        <v>106</v>
      </c>
      <c r="F7975" s="89">
        <v>247534770</v>
      </c>
      <c r="G7975" s="88">
        <v>4</v>
      </c>
      <c r="H7975" s="89">
        <v>32599757</v>
      </c>
      <c r="J7975" s="48"/>
    </row>
    <row r="7976" spans="1:10" x14ac:dyDescent="0.4">
      <c r="A7976" s="88" t="s">
        <v>1976</v>
      </c>
      <c r="B7976" s="86">
        <v>2014</v>
      </c>
      <c r="C7976" s="87" t="s">
        <v>1054</v>
      </c>
      <c r="D7976" s="88" t="s">
        <v>1051</v>
      </c>
      <c r="E7976" s="88" t="s">
        <v>106</v>
      </c>
      <c r="F7976" s="89">
        <v>228277964</v>
      </c>
      <c r="G7976" s="88">
        <v>2</v>
      </c>
      <c r="H7976" s="89">
        <v>30009858</v>
      </c>
      <c r="J7976" s="48"/>
    </row>
    <row r="7977" spans="1:10" x14ac:dyDescent="0.4">
      <c r="A7977" s="88" t="s">
        <v>1976</v>
      </c>
      <c r="B7977" s="86">
        <v>2014</v>
      </c>
      <c r="C7977" s="87" t="s">
        <v>1054</v>
      </c>
      <c r="D7977" s="88" t="s">
        <v>1051</v>
      </c>
      <c r="E7977" s="88" t="s">
        <v>106</v>
      </c>
      <c r="F7977" s="89">
        <v>206192499</v>
      </c>
      <c r="G7977" s="88">
        <v>2</v>
      </c>
      <c r="H7977" s="89">
        <v>22800107</v>
      </c>
      <c r="J7977" s="48"/>
    </row>
    <row r="7978" spans="1:10" x14ac:dyDescent="0.4">
      <c r="A7978" s="88" t="s">
        <v>1975</v>
      </c>
      <c r="B7978" s="86">
        <v>2014</v>
      </c>
      <c r="C7978" s="87" t="s">
        <v>1054</v>
      </c>
      <c r="D7978" s="88" t="s">
        <v>1051</v>
      </c>
      <c r="E7978" s="88" t="s">
        <v>106</v>
      </c>
      <c r="F7978" s="89">
        <v>240823029</v>
      </c>
      <c r="G7978" s="88">
        <v>4</v>
      </c>
      <c r="H7978" s="89">
        <v>13147474</v>
      </c>
      <c r="J7978" s="48"/>
    </row>
    <row r="7979" spans="1:10" x14ac:dyDescent="0.4">
      <c r="A7979" s="88" t="s">
        <v>1974</v>
      </c>
      <c r="B7979" s="86">
        <v>2015</v>
      </c>
      <c r="C7979" s="87" t="s">
        <v>1054</v>
      </c>
      <c r="D7979" s="88" t="s">
        <v>100</v>
      </c>
      <c r="E7979" s="88" t="s">
        <v>96</v>
      </c>
      <c r="F7979" s="89">
        <v>169333121</v>
      </c>
      <c r="G7979" s="88">
        <v>3</v>
      </c>
      <c r="H7979" s="89">
        <v>12688166</v>
      </c>
      <c r="J7979" s="48"/>
    </row>
    <row r="7980" spans="1:10" x14ac:dyDescent="0.4">
      <c r="A7980" s="88" t="s">
        <v>1974</v>
      </c>
      <c r="B7980" s="86">
        <v>2015</v>
      </c>
      <c r="C7980" s="87" t="s">
        <v>1054</v>
      </c>
      <c r="D7980" s="88" t="s">
        <v>100</v>
      </c>
      <c r="E7980" s="88" t="s">
        <v>96</v>
      </c>
      <c r="F7980" s="89">
        <v>205153727</v>
      </c>
      <c r="G7980" s="88">
        <v>2</v>
      </c>
      <c r="H7980" s="89">
        <v>34287632</v>
      </c>
      <c r="J7980" s="48"/>
    </row>
    <row r="7981" spans="1:10" x14ac:dyDescent="0.4">
      <c r="A7981" s="88" t="s">
        <v>1973</v>
      </c>
      <c r="B7981" s="86">
        <v>2016</v>
      </c>
      <c r="C7981" s="87" t="s">
        <v>1052</v>
      </c>
      <c r="D7981" s="88" t="s">
        <v>1051</v>
      </c>
      <c r="E7981" s="88" t="s">
        <v>102</v>
      </c>
      <c r="F7981" s="89">
        <v>144246150</v>
      </c>
      <c r="G7981" s="88">
        <v>5</v>
      </c>
      <c r="H7981" s="89">
        <v>31092415</v>
      </c>
      <c r="J7981" s="48"/>
    </row>
    <row r="7982" spans="1:10" x14ac:dyDescent="0.4">
      <c r="A7982" s="88" t="s">
        <v>1972</v>
      </c>
      <c r="B7982" s="86">
        <v>2015</v>
      </c>
      <c r="C7982" s="87" t="s">
        <v>1052</v>
      </c>
      <c r="D7982" s="88" t="s">
        <v>1064</v>
      </c>
      <c r="E7982" s="88" t="s">
        <v>102</v>
      </c>
      <c r="F7982" s="89">
        <v>98470877</v>
      </c>
      <c r="G7982" s="88">
        <v>3</v>
      </c>
      <c r="H7982" s="89">
        <v>26501416</v>
      </c>
      <c r="J7982" s="48"/>
    </row>
    <row r="7983" spans="1:10" x14ac:dyDescent="0.4">
      <c r="A7983" s="88" t="s">
        <v>1972</v>
      </c>
      <c r="B7983" s="86">
        <v>2015</v>
      </c>
      <c r="C7983" s="87" t="s">
        <v>1052</v>
      </c>
      <c r="D7983" s="88" t="s">
        <v>1064</v>
      </c>
      <c r="E7983" s="88" t="s">
        <v>102</v>
      </c>
      <c r="F7983" s="89">
        <v>119901012</v>
      </c>
      <c r="G7983" s="88">
        <v>4</v>
      </c>
      <c r="H7983" s="89">
        <v>32502042</v>
      </c>
      <c r="J7983" s="48"/>
    </row>
    <row r="7984" spans="1:10" x14ac:dyDescent="0.4">
      <c r="A7984" s="88" t="s">
        <v>1972</v>
      </c>
      <c r="B7984" s="86">
        <v>2015</v>
      </c>
      <c r="C7984" s="87" t="s">
        <v>1052</v>
      </c>
      <c r="D7984" s="88" t="s">
        <v>1064</v>
      </c>
      <c r="E7984" s="88" t="s">
        <v>102</v>
      </c>
      <c r="F7984" s="89">
        <v>157526727</v>
      </c>
      <c r="G7984" s="88">
        <v>3</v>
      </c>
      <c r="H7984" s="89">
        <v>27606079</v>
      </c>
      <c r="J7984" s="48"/>
    </row>
    <row r="7985" spans="1:10" x14ac:dyDescent="0.4">
      <c r="A7985" s="88" t="s">
        <v>1971</v>
      </c>
      <c r="B7985" s="86">
        <v>2015</v>
      </c>
      <c r="C7985" s="87" t="s">
        <v>1052</v>
      </c>
      <c r="D7985" s="88" t="s">
        <v>1051</v>
      </c>
      <c r="E7985" s="88" t="s">
        <v>104</v>
      </c>
      <c r="F7985" s="89">
        <v>209589129</v>
      </c>
      <c r="G7985" s="88">
        <v>5</v>
      </c>
      <c r="H7985" s="89">
        <v>17098446</v>
      </c>
      <c r="J7985" s="48"/>
    </row>
    <row r="7986" spans="1:10" x14ac:dyDescent="0.4">
      <c r="A7986" s="88" t="s">
        <v>1971</v>
      </c>
      <c r="B7986" s="86">
        <v>2017</v>
      </c>
      <c r="C7986" s="87" t="s">
        <v>1052</v>
      </c>
      <c r="D7986" s="88" t="s">
        <v>1051</v>
      </c>
      <c r="E7986" s="88" t="s">
        <v>104</v>
      </c>
      <c r="F7986" s="89">
        <v>170405549</v>
      </c>
      <c r="G7986" s="88">
        <v>4</v>
      </c>
      <c r="H7986" s="89">
        <v>22051809</v>
      </c>
      <c r="J7986" s="48"/>
    </row>
    <row r="7987" spans="1:10" x14ac:dyDescent="0.4">
      <c r="A7987" s="88" t="s">
        <v>1970</v>
      </c>
      <c r="B7987" s="86">
        <v>2017</v>
      </c>
      <c r="C7987" s="87" t="s">
        <v>1054</v>
      </c>
      <c r="D7987" s="88" t="s">
        <v>1051</v>
      </c>
      <c r="E7987" s="88" t="s">
        <v>96</v>
      </c>
      <c r="F7987" s="89">
        <v>169452477</v>
      </c>
      <c r="G7987" s="88">
        <v>2</v>
      </c>
      <c r="H7987" s="89">
        <v>31515561</v>
      </c>
      <c r="J7987" s="48"/>
    </row>
    <row r="7988" spans="1:10" x14ac:dyDescent="0.4">
      <c r="A7988" s="88" t="s">
        <v>1970</v>
      </c>
      <c r="B7988" s="86">
        <v>2017</v>
      </c>
      <c r="C7988" s="87" t="s">
        <v>1054</v>
      </c>
      <c r="D7988" s="88" t="s">
        <v>1051</v>
      </c>
      <c r="E7988" s="88" t="s">
        <v>96</v>
      </c>
      <c r="F7988" s="89">
        <v>187790204</v>
      </c>
      <c r="G7988" s="88">
        <v>2</v>
      </c>
      <c r="H7988" s="89">
        <v>12292507</v>
      </c>
      <c r="J7988" s="48"/>
    </row>
    <row r="7989" spans="1:10" x14ac:dyDescent="0.4">
      <c r="A7989" s="88" t="s">
        <v>1969</v>
      </c>
      <c r="B7989" s="86">
        <v>2017</v>
      </c>
      <c r="C7989" s="87" t="s">
        <v>1054</v>
      </c>
      <c r="D7989" s="88" t="s">
        <v>1051</v>
      </c>
      <c r="E7989" s="88" t="s">
        <v>104</v>
      </c>
      <c r="F7989" s="89">
        <v>248152284</v>
      </c>
      <c r="G7989" s="88">
        <v>1</v>
      </c>
      <c r="H7989" s="89">
        <v>18801917</v>
      </c>
      <c r="J7989" s="48"/>
    </row>
    <row r="7990" spans="1:10" x14ac:dyDescent="0.4">
      <c r="A7990" s="88" t="s">
        <v>1969</v>
      </c>
      <c r="B7990" s="86">
        <v>2017</v>
      </c>
      <c r="C7990" s="87" t="s">
        <v>1054</v>
      </c>
      <c r="D7990" s="88" t="s">
        <v>1051</v>
      </c>
      <c r="E7990" s="88" t="s">
        <v>104</v>
      </c>
      <c r="F7990" s="89">
        <v>162808734</v>
      </c>
      <c r="G7990" s="88">
        <v>1</v>
      </c>
      <c r="H7990" s="89">
        <v>28797973</v>
      </c>
      <c r="J7990" s="48"/>
    </row>
    <row r="7991" spans="1:10" x14ac:dyDescent="0.4">
      <c r="A7991" s="88" t="s">
        <v>1969</v>
      </c>
      <c r="B7991" s="86">
        <v>2017</v>
      </c>
      <c r="C7991" s="87" t="s">
        <v>1054</v>
      </c>
      <c r="D7991" s="88" t="s">
        <v>1051</v>
      </c>
      <c r="E7991" s="88" t="s">
        <v>104</v>
      </c>
      <c r="F7991" s="89">
        <v>133062845</v>
      </c>
      <c r="G7991" s="88">
        <v>1</v>
      </c>
      <c r="H7991" s="89">
        <v>18289038</v>
      </c>
      <c r="J7991" s="48"/>
    </row>
    <row r="7992" spans="1:10" x14ac:dyDescent="0.4">
      <c r="A7992" s="88" t="s">
        <v>1968</v>
      </c>
      <c r="B7992" s="86">
        <v>2016</v>
      </c>
      <c r="C7992" s="87" t="s">
        <v>1070</v>
      </c>
      <c r="D7992" s="88" t="s">
        <v>1051</v>
      </c>
      <c r="E7992" s="88" t="s">
        <v>104</v>
      </c>
      <c r="F7992" s="89">
        <v>108216992</v>
      </c>
      <c r="G7992" s="88">
        <v>5</v>
      </c>
      <c r="H7992" s="89">
        <v>13151204</v>
      </c>
      <c r="J7992" s="48"/>
    </row>
    <row r="7993" spans="1:10" x14ac:dyDescent="0.4">
      <c r="A7993" s="88" t="s">
        <v>1968</v>
      </c>
      <c r="B7993" s="86">
        <v>2016</v>
      </c>
      <c r="C7993" s="87" t="s">
        <v>1070</v>
      </c>
      <c r="D7993" s="88" t="s">
        <v>1051</v>
      </c>
      <c r="E7993" s="88" t="s">
        <v>104</v>
      </c>
      <c r="F7993" s="89">
        <v>158863103</v>
      </c>
      <c r="G7993" s="88">
        <v>4</v>
      </c>
      <c r="H7993" s="89">
        <v>28937735</v>
      </c>
      <c r="J7993" s="48"/>
    </row>
    <row r="7994" spans="1:10" x14ac:dyDescent="0.4">
      <c r="A7994" s="88" t="s">
        <v>1968</v>
      </c>
      <c r="B7994" s="86">
        <v>2016</v>
      </c>
      <c r="C7994" s="87" t="s">
        <v>1070</v>
      </c>
      <c r="D7994" s="88" t="s">
        <v>1051</v>
      </c>
      <c r="E7994" s="88" t="s">
        <v>104</v>
      </c>
      <c r="F7994" s="89">
        <v>205210235</v>
      </c>
      <c r="G7994" s="88">
        <v>3</v>
      </c>
      <c r="H7994" s="89">
        <v>11986745</v>
      </c>
      <c r="J7994" s="48"/>
    </row>
    <row r="7995" spans="1:10" x14ac:dyDescent="0.4">
      <c r="A7995" s="88" t="s">
        <v>1968</v>
      </c>
      <c r="B7995" s="86">
        <v>2016</v>
      </c>
      <c r="C7995" s="87" t="s">
        <v>1070</v>
      </c>
      <c r="D7995" s="88" t="s">
        <v>1051</v>
      </c>
      <c r="E7995" s="88" t="s">
        <v>104</v>
      </c>
      <c r="F7995" s="89">
        <v>164259908</v>
      </c>
      <c r="G7995" s="88">
        <v>1</v>
      </c>
      <c r="H7995" s="89">
        <v>19996154</v>
      </c>
      <c r="J7995" s="48"/>
    </row>
    <row r="7996" spans="1:10" x14ac:dyDescent="0.4">
      <c r="A7996" s="88" t="s">
        <v>1967</v>
      </c>
      <c r="B7996" s="86">
        <v>2015</v>
      </c>
      <c r="C7996" s="87" t="s">
        <v>1054</v>
      </c>
      <c r="D7996" s="88" t="s">
        <v>1051</v>
      </c>
      <c r="E7996" s="88" t="s">
        <v>102</v>
      </c>
      <c r="F7996" s="89">
        <v>112728307</v>
      </c>
      <c r="G7996" s="88">
        <v>2</v>
      </c>
      <c r="H7996" s="89">
        <v>27007226</v>
      </c>
      <c r="J7996" s="48"/>
    </row>
    <row r="7997" spans="1:10" x14ac:dyDescent="0.4">
      <c r="A7997" s="88" t="s">
        <v>1967</v>
      </c>
      <c r="B7997" s="86">
        <v>2014</v>
      </c>
      <c r="C7997" s="87" t="s">
        <v>1054</v>
      </c>
      <c r="D7997" s="88" t="s">
        <v>1051</v>
      </c>
      <c r="E7997" s="88" t="s">
        <v>102</v>
      </c>
      <c r="F7997" s="89">
        <v>109767034</v>
      </c>
      <c r="G7997" s="88">
        <v>5</v>
      </c>
      <c r="H7997" s="89">
        <v>34609852</v>
      </c>
      <c r="J7997" s="48"/>
    </row>
    <row r="7998" spans="1:10" x14ac:dyDescent="0.4">
      <c r="A7998" s="88" t="s">
        <v>1966</v>
      </c>
      <c r="B7998" s="86">
        <v>2014</v>
      </c>
      <c r="C7998" s="87" t="s">
        <v>1054</v>
      </c>
      <c r="D7998" s="88" t="s">
        <v>1051</v>
      </c>
      <c r="E7998" s="88" t="s">
        <v>96</v>
      </c>
      <c r="F7998" s="89">
        <v>238809301</v>
      </c>
      <c r="G7998" s="88">
        <v>1</v>
      </c>
      <c r="H7998" s="89">
        <v>28872372</v>
      </c>
      <c r="J7998" s="48"/>
    </row>
    <row r="7999" spans="1:10" x14ac:dyDescent="0.4">
      <c r="A7999" s="88" t="s">
        <v>1966</v>
      </c>
      <c r="B7999" s="86">
        <v>2017</v>
      </c>
      <c r="C7999" s="87" t="s">
        <v>1054</v>
      </c>
      <c r="D7999" s="88" t="s">
        <v>1051</v>
      </c>
      <c r="E7999" s="88" t="s">
        <v>96</v>
      </c>
      <c r="F7999" s="89">
        <v>207052734</v>
      </c>
      <c r="G7999" s="88">
        <v>4</v>
      </c>
      <c r="H7999" s="89">
        <v>13542801</v>
      </c>
      <c r="J7999" s="48"/>
    </row>
    <row r="8000" spans="1:10" x14ac:dyDescent="0.4">
      <c r="A8000" s="88" t="s">
        <v>1965</v>
      </c>
      <c r="B8000" s="86">
        <v>2017</v>
      </c>
      <c r="C8000" s="87" t="s">
        <v>1054</v>
      </c>
      <c r="D8000" s="88" t="s">
        <v>100</v>
      </c>
      <c r="E8000" s="88" t="s">
        <v>104</v>
      </c>
      <c r="F8000" s="89">
        <v>157817757</v>
      </c>
      <c r="G8000" s="88">
        <v>1</v>
      </c>
      <c r="H8000" s="89">
        <v>28354418</v>
      </c>
      <c r="J8000" s="48"/>
    </row>
    <row r="8001" spans="1:10" x14ac:dyDescent="0.4">
      <c r="A8001" s="88" t="s">
        <v>1964</v>
      </c>
      <c r="B8001" s="86">
        <v>2017</v>
      </c>
      <c r="C8001" s="87" t="s">
        <v>1070</v>
      </c>
      <c r="D8001" s="88" t="s">
        <v>1064</v>
      </c>
      <c r="E8001" s="88" t="s">
        <v>106</v>
      </c>
      <c r="F8001" s="89">
        <v>186508118</v>
      </c>
      <c r="G8001" s="88">
        <v>2</v>
      </c>
      <c r="H8001" s="89">
        <v>31557868</v>
      </c>
      <c r="J8001" s="48"/>
    </row>
    <row r="8002" spans="1:10" x14ac:dyDescent="0.4">
      <c r="A8002" s="88" t="s">
        <v>1964</v>
      </c>
      <c r="B8002" s="86">
        <v>2017</v>
      </c>
      <c r="C8002" s="87" t="s">
        <v>1070</v>
      </c>
      <c r="D8002" s="88" t="s">
        <v>1064</v>
      </c>
      <c r="E8002" s="88" t="s">
        <v>106</v>
      </c>
      <c r="F8002" s="89">
        <v>185379266</v>
      </c>
      <c r="G8002" s="88">
        <v>4</v>
      </c>
      <c r="H8002" s="89">
        <v>10921950</v>
      </c>
      <c r="J8002" s="48"/>
    </row>
    <row r="8003" spans="1:10" x14ac:dyDescent="0.4">
      <c r="A8003" s="88" t="s">
        <v>1963</v>
      </c>
      <c r="B8003" s="86">
        <v>2016</v>
      </c>
      <c r="C8003" s="87" t="s">
        <v>1052</v>
      </c>
      <c r="D8003" s="88" t="s">
        <v>1064</v>
      </c>
      <c r="E8003" s="88" t="s">
        <v>102</v>
      </c>
      <c r="F8003" s="89">
        <v>139810211</v>
      </c>
      <c r="G8003" s="88">
        <v>4</v>
      </c>
      <c r="H8003" s="89">
        <v>33564379</v>
      </c>
      <c r="J8003" s="48"/>
    </row>
    <row r="8004" spans="1:10" x14ac:dyDescent="0.4">
      <c r="A8004" s="88" t="s">
        <v>1962</v>
      </c>
      <c r="B8004" s="86">
        <v>2016</v>
      </c>
      <c r="C8004" s="87" t="s">
        <v>1052</v>
      </c>
      <c r="D8004" s="88" t="s">
        <v>1051</v>
      </c>
      <c r="E8004" s="88" t="s">
        <v>106</v>
      </c>
      <c r="F8004" s="89">
        <v>151787231</v>
      </c>
      <c r="G8004" s="88">
        <v>2</v>
      </c>
      <c r="H8004" s="89">
        <v>20727857</v>
      </c>
      <c r="J8004" s="48"/>
    </row>
    <row r="8005" spans="1:10" x14ac:dyDescent="0.4">
      <c r="A8005" s="88" t="s">
        <v>1962</v>
      </c>
      <c r="B8005" s="86">
        <v>2015</v>
      </c>
      <c r="C8005" s="87" t="s">
        <v>1052</v>
      </c>
      <c r="D8005" s="88" t="s">
        <v>1051</v>
      </c>
      <c r="E8005" s="88" t="s">
        <v>106</v>
      </c>
      <c r="F8005" s="89">
        <v>210699329</v>
      </c>
      <c r="G8005" s="88">
        <v>5</v>
      </c>
      <c r="H8005" s="89">
        <v>17697517</v>
      </c>
      <c r="J8005" s="48"/>
    </row>
    <row r="8006" spans="1:10" x14ac:dyDescent="0.4">
      <c r="A8006" s="88" t="s">
        <v>1962</v>
      </c>
      <c r="B8006" s="86">
        <v>2015</v>
      </c>
      <c r="C8006" s="87" t="s">
        <v>1052</v>
      </c>
      <c r="D8006" s="88" t="s">
        <v>1051</v>
      </c>
      <c r="E8006" s="88" t="s">
        <v>106</v>
      </c>
      <c r="F8006" s="89">
        <v>102640325</v>
      </c>
      <c r="G8006" s="88">
        <v>3</v>
      </c>
      <c r="H8006" s="89">
        <v>24700341</v>
      </c>
      <c r="J8006" s="48"/>
    </row>
    <row r="8007" spans="1:10" x14ac:dyDescent="0.4">
      <c r="A8007" s="88" t="s">
        <v>1962</v>
      </c>
      <c r="B8007" s="86">
        <v>2016</v>
      </c>
      <c r="C8007" s="87" t="s">
        <v>1052</v>
      </c>
      <c r="D8007" s="88" t="s">
        <v>1051</v>
      </c>
      <c r="E8007" s="88" t="s">
        <v>106</v>
      </c>
      <c r="F8007" s="89">
        <v>132851676</v>
      </c>
      <c r="G8007" s="88">
        <v>3</v>
      </c>
      <c r="H8007" s="89">
        <v>16931092</v>
      </c>
      <c r="J8007" s="48"/>
    </row>
    <row r="8008" spans="1:10" x14ac:dyDescent="0.4">
      <c r="A8008" s="88" t="s">
        <v>1961</v>
      </c>
      <c r="B8008" s="86">
        <v>2016</v>
      </c>
      <c r="C8008" s="87" t="s">
        <v>1054</v>
      </c>
      <c r="D8008" s="88" t="s">
        <v>1051</v>
      </c>
      <c r="E8008" s="88" t="s">
        <v>96</v>
      </c>
      <c r="F8008" s="89">
        <v>160510106</v>
      </c>
      <c r="G8008" s="88">
        <v>1</v>
      </c>
      <c r="H8008" s="89">
        <v>13077691</v>
      </c>
      <c r="J8008" s="48"/>
    </row>
    <row r="8009" spans="1:10" x14ac:dyDescent="0.4">
      <c r="A8009" s="88" t="s">
        <v>1961</v>
      </c>
      <c r="B8009" s="86">
        <v>2016</v>
      </c>
      <c r="C8009" s="87" t="s">
        <v>1054</v>
      </c>
      <c r="D8009" s="88" t="s">
        <v>1051</v>
      </c>
      <c r="E8009" s="88" t="s">
        <v>96</v>
      </c>
      <c r="F8009" s="89">
        <v>102756427</v>
      </c>
      <c r="G8009" s="88">
        <v>5</v>
      </c>
      <c r="H8009" s="89">
        <v>29215115</v>
      </c>
      <c r="J8009" s="48"/>
    </row>
    <row r="8010" spans="1:10" x14ac:dyDescent="0.4">
      <c r="A8010" s="88" t="s">
        <v>1961</v>
      </c>
      <c r="B8010" s="86">
        <v>2017</v>
      </c>
      <c r="C8010" s="87" t="s">
        <v>1054</v>
      </c>
      <c r="D8010" s="88" t="s">
        <v>1051</v>
      </c>
      <c r="E8010" s="88" t="s">
        <v>96</v>
      </c>
      <c r="F8010" s="89">
        <v>218919029</v>
      </c>
      <c r="G8010" s="88">
        <v>3</v>
      </c>
      <c r="H8010" s="89">
        <v>28276704</v>
      </c>
      <c r="J8010" s="48"/>
    </row>
    <row r="8011" spans="1:10" x14ac:dyDescent="0.4">
      <c r="A8011" s="88" t="s">
        <v>1961</v>
      </c>
      <c r="B8011" s="86">
        <v>2017</v>
      </c>
      <c r="C8011" s="87" t="s">
        <v>1054</v>
      </c>
      <c r="D8011" s="88" t="s">
        <v>1051</v>
      </c>
      <c r="E8011" s="88" t="s">
        <v>96</v>
      </c>
      <c r="F8011" s="89">
        <v>156120750</v>
      </c>
      <c r="G8011" s="88">
        <v>5</v>
      </c>
      <c r="H8011" s="89">
        <v>25297067</v>
      </c>
      <c r="J8011" s="48"/>
    </row>
    <row r="8012" spans="1:10" x14ac:dyDescent="0.4">
      <c r="A8012" s="88" t="s">
        <v>1961</v>
      </c>
      <c r="B8012" s="86">
        <v>2017</v>
      </c>
      <c r="C8012" s="87" t="s">
        <v>1054</v>
      </c>
      <c r="D8012" s="88" t="s">
        <v>1051</v>
      </c>
      <c r="E8012" s="88" t="s">
        <v>96</v>
      </c>
      <c r="F8012" s="89">
        <v>124205103</v>
      </c>
      <c r="G8012" s="88">
        <v>3</v>
      </c>
      <c r="H8012" s="89">
        <v>25074101</v>
      </c>
      <c r="J8012" s="48"/>
    </row>
    <row r="8013" spans="1:10" x14ac:dyDescent="0.4">
      <c r="A8013" s="88" t="s">
        <v>1961</v>
      </c>
      <c r="B8013" s="86">
        <v>2015</v>
      </c>
      <c r="C8013" s="87" t="s">
        <v>1054</v>
      </c>
      <c r="D8013" s="88" t="s">
        <v>1051</v>
      </c>
      <c r="E8013" s="88" t="s">
        <v>96</v>
      </c>
      <c r="F8013" s="89">
        <v>168801635</v>
      </c>
      <c r="G8013" s="88">
        <v>4</v>
      </c>
      <c r="H8013" s="89">
        <v>31408779</v>
      </c>
      <c r="J8013" s="48"/>
    </row>
    <row r="8014" spans="1:10" x14ac:dyDescent="0.4">
      <c r="A8014" s="88" t="s">
        <v>1960</v>
      </c>
      <c r="B8014" s="86">
        <v>2015</v>
      </c>
      <c r="C8014" s="87" t="s">
        <v>1070</v>
      </c>
      <c r="D8014" s="88" t="s">
        <v>1064</v>
      </c>
      <c r="E8014" s="88" t="s">
        <v>106</v>
      </c>
      <c r="F8014" s="89">
        <v>206262895</v>
      </c>
      <c r="G8014" s="88">
        <v>4</v>
      </c>
      <c r="H8014" s="89">
        <v>12214406</v>
      </c>
      <c r="J8014" s="48"/>
    </row>
    <row r="8015" spans="1:10" x14ac:dyDescent="0.4">
      <c r="A8015" s="88" t="s">
        <v>1960</v>
      </c>
      <c r="B8015" s="86">
        <v>2015</v>
      </c>
      <c r="C8015" s="87" t="s">
        <v>1070</v>
      </c>
      <c r="D8015" s="88" t="s">
        <v>1064</v>
      </c>
      <c r="E8015" s="88" t="s">
        <v>106</v>
      </c>
      <c r="F8015" s="89">
        <v>157723199</v>
      </c>
      <c r="G8015" s="88">
        <v>2</v>
      </c>
      <c r="H8015" s="89">
        <v>12794057</v>
      </c>
      <c r="J8015" s="48"/>
    </row>
    <row r="8016" spans="1:10" x14ac:dyDescent="0.4">
      <c r="A8016" s="88" t="s">
        <v>1960</v>
      </c>
      <c r="B8016" s="86">
        <v>2015</v>
      </c>
      <c r="C8016" s="87" t="s">
        <v>1070</v>
      </c>
      <c r="D8016" s="88" t="s">
        <v>1064</v>
      </c>
      <c r="E8016" s="88" t="s">
        <v>106</v>
      </c>
      <c r="F8016" s="89">
        <v>189393562</v>
      </c>
      <c r="G8016" s="88">
        <v>1</v>
      </c>
      <c r="H8016" s="89">
        <v>32747372</v>
      </c>
      <c r="J8016" s="48"/>
    </row>
    <row r="8017" spans="1:10" x14ac:dyDescent="0.4">
      <c r="A8017" s="88" t="s">
        <v>1959</v>
      </c>
      <c r="B8017" s="86">
        <v>2014</v>
      </c>
      <c r="C8017" s="87" t="s">
        <v>1054</v>
      </c>
      <c r="D8017" s="88" t="s">
        <v>1064</v>
      </c>
      <c r="E8017" s="88" t="s">
        <v>104</v>
      </c>
      <c r="F8017" s="89">
        <v>138847999</v>
      </c>
      <c r="G8017" s="88">
        <v>5</v>
      </c>
      <c r="H8017" s="89">
        <v>30020479</v>
      </c>
      <c r="J8017" s="48"/>
    </row>
    <row r="8018" spans="1:10" x14ac:dyDescent="0.4">
      <c r="A8018" s="88" t="s">
        <v>1958</v>
      </c>
      <c r="B8018" s="86">
        <v>2014</v>
      </c>
      <c r="C8018" s="87" t="s">
        <v>1054</v>
      </c>
      <c r="D8018" s="88" t="s">
        <v>1051</v>
      </c>
      <c r="E8018" s="88" t="s">
        <v>104</v>
      </c>
      <c r="F8018" s="89">
        <v>152572050</v>
      </c>
      <c r="G8018" s="88">
        <v>2</v>
      </c>
      <c r="H8018" s="89">
        <v>26244781</v>
      </c>
      <c r="J8018" s="48"/>
    </row>
    <row r="8019" spans="1:10" x14ac:dyDescent="0.4">
      <c r="A8019" s="88" t="s">
        <v>1957</v>
      </c>
      <c r="B8019" s="86">
        <v>2014</v>
      </c>
      <c r="C8019" s="87" t="s">
        <v>1054</v>
      </c>
      <c r="D8019" s="88" t="s">
        <v>1051</v>
      </c>
      <c r="E8019" s="88" t="s">
        <v>102</v>
      </c>
      <c r="F8019" s="89">
        <v>126823943</v>
      </c>
      <c r="G8019" s="88">
        <v>1</v>
      </c>
      <c r="H8019" s="89">
        <v>34843101</v>
      </c>
      <c r="J8019" s="48"/>
    </row>
    <row r="8020" spans="1:10" x14ac:dyDescent="0.4">
      <c r="A8020" s="88" t="s">
        <v>1956</v>
      </c>
      <c r="B8020" s="86">
        <v>2014</v>
      </c>
      <c r="C8020" s="87" t="s">
        <v>1054</v>
      </c>
      <c r="D8020" s="88" t="s">
        <v>1051</v>
      </c>
      <c r="E8020" s="88" t="s">
        <v>102</v>
      </c>
      <c r="F8020" s="89">
        <v>136469005</v>
      </c>
      <c r="G8020" s="88">
        <v>4</v>
      </c>
      <c r="H8020" s="89">
        <v>26463086</v>
      </c>
      <c r="J8020" s="48"/>
    </row>
    <row r="8021" spans="1:10" x14ac:dyDescent="0.4">
      <c r="A8021" s="88" t="s">
        <v>1955</v>
      </c>
      <c r="B8021" s="86">
        <v>2014</v>
      </c>
      <c r="C8021" s="87" t="s">
        <v>1054</v>
      </c>
      <c r="D8021" s="88" t="s">
        <v>1051</v>
      </c>
      <c r="E8021" s="88" t="s">
        <v>106</v>
      </c>
      <c r="F8021" s="89">
        <v>121703450</v>
      </c>
      <c r="G8021" s="88">
        <v>1</v>
      </c>
      <c r="H8021" s="89">
        <v>25834264</v>
      </c>
      <c r="J8021" s="48"/>
    </row>
    <row r="8022" spans="1:10" x14ac:dyDescent="0.4">
      <c r="A8022" s="88" t="s">
        <v>1955</v>
      </c>
      <c r="B8022" s="86">
        <v>2015</v>
      </c>
      <c r="C8022" s="87" t="s">
        <v>1054</v>
      </c>
      <c r="D8022" s="88" t="s">
        <v>1051</v>
      </c>
      <c r="E8022" s="88" t="s">
        <v>106</v>
      </c>
      <c r="F8022" s="89">
        <v>200539119</v>
      </c>
      <c r="G8022" s="88">
        <v>1</v>
      </c>
      <c r="H8022" s="89">
        <v>16348370</v>
      </c>
      <c r="J8022" s="48"/>
    </row>
    <row r="8023" spans="1:10" x14ac:dyDescent="0.4">
      <c r="A8023" s="88" t="s">
        <v>1955</v>
      </c>
      <c r="B8023" s="86">
        <v>2017</v>
      </c>
      <c r="C8023" s="87" t="s">
        <v>1054</v>
      </c>
      <c r="D8023" s="88" t="s">
        <v>1051</v>
      </c>
      <c r="E8023" s="88" t="s">
        <v>106</v>
      </c>
      <c r="F8023" s="89">
        <v>140678600</v>
      </c>
      <c r="G8023" s="88">
        <v>2</v>
      </c>
      <c r="H8023" s="89">
        <v>31576904</v>
      </c>
      <c r="J8023" s="48"/>
    </row>
    <row r="8024" spans="1:10" x14ac:dyDescent="0.4">
      <c r="A8024" s="88" t="s">
        <v>1955</v>
      </c>
      <c r="B8024" s="86">
        <v>2017</v>
      </c>
      <c r="C8024" s="87" t="s">
        <v>1054</v>
      </c>
      <c r="D8024" s="88" t="s">
        <v>1051</v>
      </c>
      <c r="E8024" s="88" t="s">
        <v>106</v>
      </c>
      <c r="F8024" s="89">
        <v>99960073</v>
      </c>
      <c r="G8024" s="88">
        <v>5</v>
      </c>
      <c r="H8024" s="89">
        <v>31817932</v>
      </c>
      <c r="J8024" s="48"/>
    </row>
    <row r="8025" spans="1:10" x14ac:dyDescent="0.4">
      <c r="A8025" s="88" t="s">
        <v>1954</v>
      </c>
      <c r="B8025" s="86">
        <v>2016</v>
      </c>
      <c r="C8025" s="87" t="s">
        <v>1054</v>
      </c>
      <c r="D8025" s="88" t="s">
        <v>1051</v>
      </c>
      <c r="E8025" s="88" t="s">
        <v>102</v>
      </c>
      <c r="F8025" s="89">
        <v>131270458</v>
      </c>
      <c r="G8025" s="88">
        <v>4</v>
      </c>
      <c r="H8025" s="89">
        <v>22632641</v>
      </c>
      <c r="J8025" s="48"/>
    </row>
    <row r="8026" spans="1:10" x14ac:dyDescent="0.4">
      <c r="A8026" s="88" t="s">
        <v>1953</v>
      </c>
      <c r="B8026" s="86">
        <v>2016</v>
      </c>
      <c r="C8026" s="87" t="s">
        <v>1054</v>
      </c>
      <c r="D8026" s="88" t="s">
        <v>100</v>
      </c>
      <c r="E8026" s="88" t="s">
        <v>96</v>
      </c>
      <c r="F8026" s="89">
        <v>143989236</v>
      </c>
      <c r="G8026" s="88">
        <v>4</v>
      </c>
      <c r="H8026" s="89">
        <v>14079912</v>
      </c>
      <c r="J8026" s="48"/>
    </row>
    <row r="8027" spans="1:10" x14ac:dyDescent="0.4">
      <c r="A8027" s="88" t="s">
        <v>1952</v>
      </c>
      <c r="B8027" s="86">
        <v>2015</v>
      </c>
      <c r="C8027" s="87" t="s">
        <v>1052</v>
      </c>
      <c r="D8027" s="88" t="s">
        <v>1064</v>
      </c>
      <c r="E8027" s="88" t="s">
        <v>102</v>
      </c>
      <c r="F8027" s="89">
        <v>215779900</v>
      </c>
      <c r="G8027" s="88">
        <v>3</v>
      </c>
      <c r="H8027" s="89">
        <v>33082387</v>
      </c>
      <c r="J8027" s="48"/>
    </row>
    <row r="8028" spans="1:10" x14ac:dyDescent="0.4">
      <c r="A8028" s="88" t="s">
        <v>1951</v>
      </c>
      <c r="B8028" s="86">
        <v>2015</v>
      </c>
      <c r="C8028" s="87" t="s">
        <v>1054</v>
      </c>
      <c r="D8028" s="88" t="s">
        <v>1064</v>
      </c>
      <c r="E8028" s="88" t="s">
        <v>102</v>
      </c>
      <c r="F8028" s="89">
        <v>217629963</v>
      </c>
      <c r="G8028" s="88">
        <v>2</v>
      </c>
      <c r="H8028" s="89">
        <v>11102704</v>
      </c>
      <c r="J8028" s="48"/>
    </row>
    <row r="8029" spans="1:10" x14ac:dyDescent="0.4">
      <c r="A8029" s="88" t="s">
        <v>1950</v>
      </c>
      <c r="B8029" s="86">
        <v>2014</v>
      </c>
      <c r="C8029" s="87" t="s">
        <v>1054</v>
      </c>
      <c r="D8029" s="88" t="s">
        <v>1064</v>
      </c>
      <c r="E8029" s="88" t="s">
        <v>104</v>
      </c>
      <c r="F8029" s="89">
        <v>146648569</v>
      </c>
      <c r="G8029" s="88">
        <v>1</v>
      </c>
      <c r="H8029" s="89">
        <v>26543929</v>
      </c>
      <c r="J8029" s="48"/>
    </row>
    <row r="8030" spans="1:10" x14ac:dyDescent="0.4">
      <c r="A8030" s="88" t="s">
        <v>1950</v>
      </c>
      <c r="B8030" s="86">
        <v>2015</v>
      </c>
      <c r="C8030" s="87" t="s">
        <v>1054</v>
      </c>
      <c r="D8030" s="88" t="s">
        <v>1064</v>
      </c>
      <c r="E8030" s="88" t="s">
        <v>104</v>
      </c>
      <c r="F8030" s="89">
        <v>146371063</v>
      </c>
      <c r="G8030" s="88">
        <v>5</v>
      </c>
      <c r="H8030" s="89">
        <v>21812377</v>
      </c>
      <c r="J8030" s="48"/>
    </row>
    <row r="8031" spans="1:10" x14ac:dyDescent="0.4">
      <c r="A8031" s="88" t="s">
        <v>1950</v>
      </c>
      <c r="B8031" s="86">
        <v>2017</v>
      </c>
      <c r="C8031" s="87" t="s">
        <v>1054</v>
      </c>
      <c r="D8031" s="88" t="s">
        <v>1064</v>
      </c>
      <c r="E8031" s="88" t="s">
        <v>104</v>
      </c>
      <c r="F8031" s="89">
        <v>113749681</v>
      </c>
      <c r="G8031" s="88">
        <v>5</v>
      </c>
      <c r="H8031" s="89">
        <v>28741930</v>
      </c>
      <c r="J8031" s="48"/>
    </row>
    <row r="8032" spans="1:10" x14ac:dyDescent="0.4">
      <c r="A8032" s="88" t="s">
        <v>1949</v>
      </c>
      <c r="B8032" s="86">
        <v>2017</v>
      </c>
      <c r="C8032" s="87" t="s">
        <v>1054</v>
      </c>
      <c r="D8032" s="88" t="s">
        <v>1051</v>
      </c>
      <c r="E8032" s="88" t="s">
        <v>104</v>
      </c>
      <c r="F8032" s="89">
        <v>247589738</v>
      </c>
      <c r="G8032" s="88">
        <v>2</v>
      </c>
      <c r="H8032" s="89">
        <v>20067689</v>
      </c>
      <c r="J8032" s="48"/>
    </row>
    <row r="8033" spans="1:10" x14ac:dyDescent="0.4">
      <c r="A8033" s="88" t="s">
        <v>1948</v>
      </c>
      <c r="B8033" s="86">
        <v>2014</v>
      </c>
      <c r="C8033" s="87" t="s">
        <v>1061</v>
      </c>
      <c r="D8033" s="88" t="s">
        <v>100</v>
      </c>
      <c r="E8033" s="88" t="s">
        <v>104</v>
      </c>
      <c r="F8033" s="89">
        <v>150074990</v>
      </c>
      <c r="G8033" s="88">
        <v>3</v>
      </c>
      <c r="H8033" s="89">
        <v>12256116</v>
      </c>
      <c r="J8033" s="48"/>
    </row>
    <row r="8034" spans="1:10" x14ac:dyDescent="0.4">
      <c r="A8034" s="88" t="s">
        <v>1948</v>
      </c>
      <c r="B8034" s="86">
        <v>2017</v>
      </c>
      <c r="C8034" s="87" t="s">
        <v>1061</v>
      </c>
      <c r="D8034" s="88" t="s">
        <v>100</v>
      </c>
      <c r="E8034" s="88" t="s">
        <v>104</v>
      </c>
      <c r="F8034" s="89">
        <v>183852619</v>
      </c>
      <c r="G8034" s="88">
        <v>5</v>
      </c>
      <c r="H8034" s="89">
        <v>30538763</v>
      </c>
      <c r="J8034" s="48"/>
    </row>
    <row r="8035" spans="1:10" x14ac:dyDescent="0.4">
      <c r="A8035" s="88" t="s">
        <v>1947</v>
      </c>
      <c r="B8035" s="86">
        <v>2016</v>
      </c>
      <c r="C8035" s="87" t="s">
        <v>1052</v>
      </c>
      <c r="D8035" s="88" t="s">
        <v>1064</v>
      </c>
      <c r="E8035" s="88" t="s">
        <v>106</v>
      </c>
      <c r="F8035" s="89">
        <v>127462276</v>
      </c>
      <c r="G8035" s="88">
        <v>1</v>
      </c>
      <c r="H8035" s="89">
        <v>11156059</v>
      </c>
      <c r="J8035" s="48"/>
    </row>
    <row r="8036" spans="1:10" x14ac:dyDescent="0.4">
      <c r="A8036" s="88" t="s">
        <v>1947</v>
      </c>
      <c r="B8036" s="86">
        <v>2016</v>
      </c>
      <c r="C8036" s="87" t="s">
        <v>1052</v>
      </c>
      <c r="D8036" s="88" t="s">
        <v>1064</v>
      </c>
      <c r="E8036" s="88" t="s">
        <v>106</v>
      </c>
      <c r="F8036" s="89">
        <v>196581912</v>
      </c>
      <c r="G8036" s="88">
        <v>3</v>
      </c>
      <c r="H8036" s="89">
        <v>25871122</v>
      </c>
      <c r="J8036" s="48"/>
    </row>
    <row r="8037" spans="1:10" x14ac:dyDescent="0.4">
      <c r="A8037" s="88" t="s">
        <v>1947</v>
      </c>
      <c r="B8037" s="86">
        <v>2016</v>
      </c>
      <c r="C8037" s="87" t="s">
        <v>1052</v>
      </c>
      <c r="D8037" s="88" t="s">
        <v>1064</v>
      </c>
      <c r="E8037" s="88" t="s">
        <v>106</v>
      </c>
      <c r="F8037" s="89">
        <v>218942268</v>
      </c>
      <c r="G8037" s="88">
        <v>5</v>
      </c>
      <c r="H8037" s="89">
        <v>24314640</v>
      </c>
      <c r="J8037" s="48"/>
    </row>
    <row r="8038" spans="1:10" x14ac:dyDescent="0.4">
      <c r="A8038" s="88" t="s">
        <v>1947</v>
      </c>
      <c r="B8038" s="86">
        <v>2016</v>
      </c>
      <c r="C8038" s="87" t="s">
        <v>1052</v>
      </c>
      <c r="D8038" s="88" t="s">
        <v>1064</v>
      </c>
      <c r="E8038" s="88" t="s">
        <v>106</v>
      </c>
      <c r="F8038" s="89">
        <v>235009785</v>
      </c>
      <c r="G8038" s="88">
        <v>4</v>
      </c>
      <c r="H8038" s="89">
        <v>19302354</v>
      </c>
      <c r="J8038" s="48"/>
    </row>
    <row r="8039" spans="1:10" x14ac:dyDescent="0.4">
      <c r="A8039" s="88" t="s">
        <v>1946</v>
      </c>
      <c r="B8039" s="86">
        <v>2014</v>
      </c>
      <c r="C8039" s="87" t="s">
        <v>1054</v>
      </c>
      <c r="D8039" s="88" t="s">
        <v>1064</v>
      </c>
      <c r="E8039" s="88" t="s">
        <v>104</v>
      </c>
      <c r="F8039" s="89">
        <v>135724482</v>
      </c>
      <c r="G8039" s="88">
        <v>5</v>
      </c>
      <c r="H8039" s="89">
        <v>18982045</v>
      </c>
      <c r="J8039" s="48"/>
    </row>
    <row r="8040" spans="1:10" x14ac:dyDescent="0.4">
      <c r="A8040" s="88" t="s">
        <v>1946</v>
      </c>
      <c r="B8040" s="86">
        <v>2014</v>
      </c>
      <c r="C8040" s="87" t="s">
        <v>1054</v>
      </c>
      <c r="D8040" s="88" t="s">
        <v>1064</v>
      </c>
      <c r="E8040" s="88" t="s">
        <v>104</v>
      </c>
      <c r="F8040" s="89">
        <v>114999704</v>
      </c>
      <c r="G8040" s="88">
        <v>1</v>
      </c>
      <c r="H8040" s="89">
        <v>28922293</v>
      </c>
      <c r="J8040" s="48"/>
    </row>
    <row r="8041" spans="1:10" x14ac:dyDescent="0.4">
      <c r="A8041" s="88" t="s">
        <v>1946</v>
      </c>
      <c r="B8041" s="86">
        <v>2017</v>
      </c>
      <c r="C8041" s="87" t="s">
        <v>1054</v>
      </c>
      <c r="D8041" s="88" t="s">
        <v>1064</v>
      </c>
      <c r="E8041" s="88" t="s">
        <v>104</v>
      </c>
      <c r="F8041" s="89">
        <v>162573593</v>
      </c>
      <c r="G8041" s="88">
        <v>1</v>
      </c>
      <c r="H8041" s="89">
        <v>20538496</v>
      </c>
      <c r="J8041" s="48"/>
    </row>
    <row r="8042" spans="1:10" x14ac:dyDescent="0.4">
      <c r="A8042" s="88" t="s">
        <v>1946</v>
      </c>
      <c r="B8042" s="86">
        <v>2017</v>
      </c>
      <c r="C8042" s="87" t="s">
        <v>1054</v>
      </c>
      <c r="D8042" s="88" t="s">
        <v>1064</v>
      </c>
      <c r="E8042" s="88" t="s">
        <v>104</v>
      </c>
      <c r="F8042" s="89">
        <v>95363128</v>
      </c>
      <c r="G8042" s="88">
        <v>3</v>
      </c>
      <c r="H8042" s="89">
        <v>23260293</v>
      </c>
      <c r="J8042" s="48"/>
    </row>
    <row r="8043" spans="1:10" x14ac:dyDescent="0.4">
      <c r="A8043" s="88" t="s">
        <v>1946</v>
      </c>
      <c r="B8043" s="86">
        <v>2014</v>
      </c>
      <c r="C8043" s="87" t="s">
        <v>1054</v>
      </c>
      <c r="D8043" s="88" t="s">
        <v>1064</v>
      </c>
      <c r="E8043" s="88" t="s">
        <v>104</v>
      </c>
      <c r="F8043" s="89">
        <v>110626108</v>
      </c>
      <c r="G8043" s="88">
        <v>1</v>
      </c>
      <c r="H8043" s="89">
        <v>30508539</v>
      </c>
      <c r="J8043" s="48"/>
    </row>
    <row r="8044" spans="1:10" x14ac:dyDescent="0.4">
      <c r="A8044" s="88" t="s">
        <v>1945</v>
      </c>
      <c r="B8044" s="86">
        <v>2014</v>
      </c>
      <c r="C8044" s="87" t="s">
        <v>1054</v>
      </c>
      <c r="D8044" s="88" t="s">
        <v>1051</v>
      </c>
      <c r="E8044" s="88" t="s">
        <v>102</v>
      </c>
      <c r="F8044" s="89">
        <v>189437548</v>
      </c>
      <c r="G8044" s="88">
        <v>3</v>
      </c>
      <c r="H8044" s="89">
        <v>29256576</v>
      </c>
      <c r="J8044" s="48"/>
    </row>
    <row r="8045" spans="1:10" x14ac:dyDescent="0.4">
      <c r="A8045" s="88" t="s">
        <v>1944</v>
      </c>
      <c r="B8045" s="86">
        <v>2014</v>
      </c>
      <c r="C8045" s="87" t="s">
        <v>1054</v>
      </c>
      <c r="D8045" s="88" t="s">
        <v>100</v>
      </c>
      <c r="E8045" s="88" t="s">
        <v>96</v>
      </c>
      <c r="F8045" s="89">
        <v>231569648</v>
      </c>
      <c r="G8045" s="88">
        <v>2</v>
      </c>
      <c r="H8045" s="89">
        <v>12745323</v>
      </c>
      <c r="J8045" s="48"/>
    </row>
    <row r="8046" spans="1:10" x14ac:dyDescent="0.4">
      <c r="A8046" s="88" t="s">
        <v>1943</v>
      </c>
      <c r="B8046" s="86">
        <v>2014</v>
      </c>
      <c r="C8046" s="87" t="s">
        <v>1054</v>
      </c>
      <c r="D8046" s="88" t="s">
        <v>1051</v>
      </c>
      <c r="E8046" s="88" t="s">
        <v>102</v>
      </c>
      <c r="F8046" s="89">
        <v>101791793</v>
      </c>
      <c r="G8046" s="88">
        <v>4</v>
      </c>
      <c r="H8046" s="89">
        <v>26151260</v>
      </c>
      <c r="J8046" s="48"/>
    </row>
    <row r="8047" spans="1:10" x14ac:dyDescent="0.4">
      <c r="A8047" s="88" t="s">
        <v>1942</v>
      </c>
      <c r="B8047" s="86">
        <v>2017</v>
      </c>
      <c r="C8047" s="87" t="s">
        <v>1054</v>
      </c>
      <c r="D8047" s="88" t="s">
        <v>100</v>
      </c>
      <c r="E8047" s="88" t="s">
        <v>104</v>
      </c>
      <c r="F8047" s="89">
        <v>163601348</v>
      </c>
      <c r="G8047" s="88">
        <v>4</v>
      </c>
      <c r="H8047" s="89">
        <v>19625431</v>
      </c>
      <c r="J8047" s="48"/>
    </row>
    <row r="8048" spans="1:10" x14ac:dyDescent="0.4">
      <c r="A8048" s="88" t="s">
        <v>1942</v>
      </c>
      <c r="B8048" s="86">
        <v>2017</v>
      </c>
      <c r="C8048" s="87" t="s">
        <v>1054</v>
      </c>
      <c r="D8048" s="88" t="s">
        <v>100</v>
      </c>
      <c r="E8048" s="88" t="s">
        <v>104</v>
      </c>
      <c r="F8048" s="89">
        <v>243617482</v>
      </c>
      <c r="G8048" s="88">
        <v>2</v>
      </c>
      <c r="H8048" s="89">
        <v>15979567</v>
      </c>
      <c r="J8048" s="48"/>
    </row>
    <row r="8049" spans="1:10" x14ac:dyDescent="0.4">
      <c r="A8049" s="88" t="s">
        <v>1941</v>
      </c>
      <c r="B8049" s="86">
        <v>2017</v>
      </c>
      <c r="C8049" s="87" t="s">
        <v>1054</v>
      </c>
      <c r="D8049" s="88" t="s">
        <v>100</v>
      </c>
      <c r="E8049" s="88" t="s">
        <v>104</v>
      </c>
      <c r="F8049" s="89">
        <v>98945614</v>
      </c>
      <c r="G8049" s="88">
        <v>4</v>
      </c>
      <c r="H8049" s="89">
        <v>22222887</v>
      </c>
      <c r="J8049" s="48"/>
    </row>
    <row r="8050" spans="1:10" x14ac:dyDescent="0.4">
      <c r="A8050" s="88" t="s">
        <v>1941</v>
      </c>
      <c r="B8050" s="86">
        <v>2015</v>
      </c>
      <c r="C8050" s="87" t="s">
        <v>1054</v>
      </c>
      <c r="D8050" s="88" t="s">
        <v>100</v>
      </c>
      <c r="E8050" s="88" t="s">
        <v>104</v>
      </c>
      <c r="F8050" s="89">
        <v>202437603</v>
      </c>
      <c r="G8050" s="88">
        <v>5</v>
      </c>
      <c r="H8050" s="89">
        <v>19342514</v>
      </c>
      <c r="J8050" s="48"/>
    </row>
    <row r="8051" spans="1:10" x14ac:dyDescent="0.4">
      <c r="A8051" s="88" t="s">
        <v>1940</v>
      </c>
      <c r="B8051" s="86">
        <v>2016</v>
      </c>
      <c r="C8051" s="87" t="s">
        <v>1054</v>
      </c>
      <c r="D8051" s="88" t="s">
        <v>1051</v>
      </c>
      <c r="E8051" s="88" t="s">
        <v>96</v>
      </c>
      <c r="F8051" s="89">
        <v>221565330</v>
      </c>
      <c r="G8051" s="88">
        <v>3</v>
      </c>
      <c r="H8051" s="89">
        <v>16409354</v>
      </c>
      <c r="J8051" s="48"/>
    </row>
    <row r="8052" spans="1:10" x14ac:dyDescent="0.4">
      <c r="A8052" s="88" t="s">
        <v>1939</v>
      </c>
      <c r="B8052" s="86">
        <v>2016</v>
      </c>
      <c r="C8052" s="87" t="s">
        <v>1054</v>
      </c>
      <c r="D8052" s="88" t="s">
        <v>1051</v>
      </c>
      <c r="E8052" s="88" t="s">
        <v>106</v>
      </c>
      <c r="F8052" s="89">
        <v>101568090</v>
      </c>
      <c r="G8052" s="88">
        <v>1</v>
      </c>
      <c r="H8052" s="89">
        <v>32600715</v>
      </c>
      <c r="J8052" s="48"/>
    </row>
    <row r="8053" spans="1:10" x14ac:dyDescent="0.4">
      <c r="A8053" s="88" t="s">
        <v>1938</v>
      </c>
      <c r="B8053" s="86">
        <v>2016</v>
      </c>
      <c r="C8053" s="87" t="s">
        <v>1054</v>
      </c>
      <c r="D8053" s="88" t="s">
        <v>100</v>
      </c>
      <c r="E8053" s="88" t="s">
        <v>96</v>
      </c>
      <c r="F8053" s="89">
        <v>230958640</v>
      </c>
      <c r="G8053" s="88">
        <v>4</v>
      </c>
      <c r="H8053" s="89">
        <v>14171283</v>
      </c>
      <c r="J8053" s="48"/>
    </row>
    <row r="8054" spans="1:10" x14ac:dyDescent="0.4">
      <c r="A8054" s="88" t="s">
        <v>1938</v>
      </c>
      <c r="B8054" s="86">
        <v>2017</v>
      </c>
      <c r="C8054" s="87" t="s">
        <v>1054</v>
      </c>
      <c r="D8054" s="88" t="s">
        <v>100</v>
      </c>
      <c r="E8054" s="88" t="s">
        <v>96</v>
      </c>
      <c r="F8054" s="89">
        <v>172427570</v>
      </c>
      <c r="G8054" s="88">
        <v>4</v>
      </c>
      <c r="H8054" s="89">
        <v>17056726</v>
      </c>
      <c r="J8054" s="48"/>
    </row>
    <row r="8055" spans="1:10" x14ac:dyDescent="0.4">
      <c r="A8055" s="88" t="s">
        <v>1937</v>
      </c>
      <c r="B8055" s="86">
        <v>2017</v>
      </c>
      <c r="C8055" s="87" t="s">
        <v>1052</v>
      </c>
      <c r="D8055" s="88" t="s">
        <v>1064</v>
      </c>
      <c r="E8055" s="88" t="s">
        <v>96</v>
      </c>
      <c r="F8055" s="89">
        <v>189024458</v>
      </c>
      <c r="G8055" s="88">
        <v>4</v>
      </c>
      <c r="H8055" s="89">
        <v>13046462</v>
      </c>
      <c r="J8055" s="48"/>
    </row>
    <row r="8056" spans="1:10" x14ac:dyDescent="0.4">
      <c r="A8056" s="88" t="s">
        <v>1936</v>
      </c>
      <c r="B8056" s="86">
        <v>2017</v>
      </c>
      <c r="C8056" s="87" t="s">
        <v>1054</v>
      </c>
      <c r="D8056" s="88" t="s">
        <v>1051</v>
      </c>
      <c r="E8056" s="88" t="s">
        <v>96</v>
      </c>
      <c r="F8056" s="89">
        <v>123971722</v>
      </c>
      <c r="G8056" s="88">
        <v>3</v>
      </c>
      <c r="H8056" s="89">
        <v>21053847</v>
      </c>
      <c r="J8056" s="48"/>
    </row>
    <row r="8057" spans="1:10" x14ac:dyDescent="0.4">
      <c r="A8057" s="88" t="s">
        <v>1935</v>
      </c>
      <c r="B8057" s="86">
        <v>2017</v>
      </c>
      <c r="C8057" s="87" t="s">
        <v>1054</v>
      </c>
      <c r="D8057" s="88" t="s">
        <v>1064</v>
      </c>
      <c r="E8057" s="88" t="s">
        <v>106</v>
      </c>
      <c r="F8057" s="89">
        <v>198924556</v>
      </c>
      <c r="G8057" s="88">
        <v>4</v>
      </c>
      <c r="H8057" s="89">
        <v>22600898</v>
      </c>
      <c r="J8057" s="48"/>
    </row>
    <row r="8058" spans="1:10" x14ac:dyDescent="0.4">
      <c r="A8058" s="88" t="s">
        <v>1935</v>
      </c>
      <c r="B8058" s="86">
        <v>2017</v>
      </c>
      <c r="C8058" s="87" t="s">
        <v>1054</v>
      </c>
      <c r="D8058" s="88" t="s">
        <v>1064</v>
      </c>
      <c r="E8058" s="88" t="s">
        <v>106</v>
      </c>
      <c r="F8058" s="89">
        <v>116289460</v>
      </c>
      <c r="G8058" s="88">
        <v>5</v>
      </c>
      <c r="H8058" s="89">
        <v>29620427</v>
      </c>
      <c r="J8058" s="48"/>
    </row>
    <row r="8059" spans="1:10" x14ac:dyDescent="0.4">
      <c r="A8059" s="88" t="s">
        <v>1935</v>
      </c>
      <c r="B8059" s="86">
        <v>2017</v>
      </c>
      <c r="C8059" s="87" t="s">
        <v>1054</v>
      </c>
      <c r="D8059" s="88" t="s">
        <v>1064</v>
      </c>
      <c r="E8059" s="88" t="s">
        <v>106</v>
      </c>
      <c r="F8059" s="89">
        <v>182250510</v>
      </c>
      <c r="G8059" s="88">
        <v>1</v>
      </c>
      <c r="H8059" s="89">
        <v>31093089</v>
      </c>
      <c r="J8059" s="48"/>
    </row>
    <row r="8060" spans="1:10" x14ac:dyDescent="0.4">
      <c r="A8060" s="88" t="s">
        <v>1934</v>
      </c>
      <c r="B8060" s="86">
        <v>2017</v>
      </c>
      <c r="C8060" s="87" t="s">
        <v>1070</v>
      </c>
      <c r="D8060" s="88" t="s">
        <v>1064</v>
      </c>
      <c r="E8060" s="88" t="s">
        <v>96</v>
      </c>
      <c r="F8060" s="89">
        <v>210884600</v>
      </c>
      <c r="G8060" s="88">
        <v>3</v>
      </c>
      <c r="H8060" s="89">
        <v>28051876</v>
      </c>
      <c r="J8060" s="48"/>
    </row>
    <row r="8061" spans="1:10" x14ac:dyDescent="0.4">
      <c r="A8061" s="88" t="s">
        <v>1933</v>
      </c>
      <c r="B8061" s="86">
        <v>2016</v>
      </c>
      <c r="C8061" s="87" t="s">
        <v>1054</v>
      </c>
      <c r="D8061" s="88" t="s">
        <v>1051</v>
      </c>
      <c r="E8061" s="88" t="s">
        <v>106</v>
      </c>
      <c r="F8061" s="89">
        <v>111228387</v>
      </c>
      <c r="G8061" s="88">
        <v>4</v>
      </c>
      <c r="H8061" s="89">
        <v>15927129</v>
      </c>
      <c r="J8061" s="48"/>
    </row>
    <row r="8062" spans="1:10" x14ac:dyDescent="0.4">
      <c r="A8062" s="88" t="s">
        <v>1933</v>
      </c>
      <c r="B8062" s="86">
        <v>2016</v>
      </c>
      <c r="C8062" s="87" t="s">
        <v>1054</v>
      </c>
      <c r="D8062" s="88" t="s">
        <v>1051</v>
      </c>
      <c r="E8062" s="88" t="s">
        <v>106</v>
      </c>
      <c r="F8062" s="89">
        <v>103659197</v>
      </c>
      <c r="G8062" s="88">
        <v>1</v>
      </c>
      <c r="H8062" s="89">
        <v>29623253</v>
      </c>
      <c r="J8062" s="48"/>
    </row>
    <row r="8063" spans="1:10" x14ac:dyDescent="0.4">
      <c r="A8063" s="88" t="s">
        <v>1932</v>
      </c>
      <c r="B8063" s="86">
        <v>2016</v>
      </c>
      <c r="C8063" s="87" t="s">
        <v>1054</v>
      </c>
      <c r="D8063" s="88" t="s">
        <v>1051</v>
      </c>
      <c r="E8063" s="88" t="s">
        <v>104</v>
      </c>
      <c r="F8063" s="89">
        <v>227229672</v>
      </c>
      <c r="G8063" s="88">
        <v>5</v>
      </c>
      <c r="H8063" s="89">
        <v>33771150</v>
      </c>
      <c r="J8063" s="48"/>
    </row>
    <row r="8064" spans="1:10" x14ac:dyDescent="0.4">
      <c r="A8064" s="88" t="s">
        <v>1932</v>
      </c>
      <c r="B8064" s="86">
        <v>2016</v>
      </c>
      <c r="C8064" s="87" t="s">
        <v>1054</v>
      </c>
      <c r="D8064" s="88" t="s">
        <v>1051</v>
      </c>
      <c r="E8064" s="88" t="s">
        <v>104</v>
      </c>
      <c r="F8064" s="89">
        <v>232507001</v>
      </c>
      <c r="G8064" s="88">
        <v>3</v>
      </c>
      <c r="H8064" s="89">
        <v>26290978</v>
      </c>
      <c r="J8064" s="48"/>
    </row>
    <row r="8065" spans="1:10" x14ac:dyDescent="0.4">
      <c r="A8065" s="88" t="s">
        <v>1931</v>
      </c>
      <c r="B8065" s="86">
        <v>2017</v>
      </c>
      <c r="C8065" s="87" t="s">
        <v>1054</v>
      </c>
      <c r="D8065" s="88" t="s">
        <v>1064</v>
      </c>
      <c r="E8065" s="88" t="s">
        <v>106</v>
      </c>
      <c r="F8065" s="89">
        <v>181799701</v>
      </c>
      <c r="G8065" s="88">
        <v>5</v>
      </c>
      <c r="H8065" s="89">
        <v>25341345</v>
      </c>
      <c r="J8065" s="48"/>
    </row>
    <row r="8066" spans="1:10" x14ac:dyDescent="0.4">
      <c r="A8066" s="88" t="s">
        <v>1931</v>
      </c>
      <c r="B8066" s="86">
        <v>2016</v>
      </c>
      <c r="C8066" s="87" t="s">
        <v>1054</v>
      </c>
      <c r="D8066" s="88" t="s">
        <v>1064</v>
      </c>
      <c r="E8066" s="88" t="s">
        <v>106</v>
      </c>
      <c r="F8066" s="89">
        <v>248651539</v>
      </c>
      <c r="G8066" s="88">
        <v>5</v>
      </c>
      <c r="H8066" s="89">
        <v>34238501</v>
      </c>
      <c r="J8066" s="48"/>
    </row>
    <row r="8067" spans="1:10" x14ac:dyDescent="0.4">
      <c r="A8067" s="88" t="s">
        <v>1931</v>
      </c>
      <c r="B8067" s="86">
        <v>2014</v>
      </c>
      <c r="C8067" s="87" t="s">
        <v>1054</v>
      </c>
      <c r="D8067" s="88" t="s">
        <v>1064</v>
      </c>
      <c r="E8067" s="88" t="s">
        <v>106</v>
      </c>
      <c r="F8067" s="89">
        <v>179563088</v>
      </c>
      <c r="G8067" s="88">
        <v>2</v>
      </c>
      <c r="H8067" s="89">
        <v>23015299</v>
      </c>
      <c r="J8067" s="48"/>
    </row>
    <row r="8068" spans="1:10" x14ac:dyDescent="0.4">
      <c r="A8068" s="88" t="s">
        <v>1931</v>
      </c>
      <c r="B8068" s="86">
        <v>2014</v>
      </c>
      <c r="C8068" s="87" t="s">
        <v>1054</v>
      </c>
      <c r="D8068" s="88" t="s">
        <v>1064</v>
      </c>
      <c r="E8068" s="88" t="s">
        <v>106</v>
      </c>
      <c r="F8068" s="89">
        <v>148137051</v>
      </c>
      <c r="G8068" s="88">
        <v>3</v>
      </c>
      <c r="H8068" s="89">
        <v>22820632</v>
      </c>
      <c r="J8068" s="48"/>
    </row>
    <row r="8069" spans="1:10" x14ac:dyDescent="0.4">
      <c r="A8069" s="88" t="s">
        <v>1930</v>
      </c>
      <c r="B8069" s="86">
        <v>2017</v>
      </c>
      <c r="C8069" s="87" t="s">
        <v>1054</v>
      </c>
      <c r="D8069" s="88" t="s">
        <v>1051</v>
      </c>
      <c r="E8069" s="88" t="s">
        <v>104</v>
      </c>
      <c r="F8069" s="89">
        <v>167401714</v>
      </c>
      <c r="G8069" s="88">
        <v>1</v>
      </c>
      <c r="H8069" s="89">
        <v>30013576</v>
      </c>
      <c r="J8069" s="48"/>
    </row>
    <row r="8070" spans="1:10" x14ac:dyDescent="0.4">
      <c r="A8070" s="88" t="s">
        <v>1930</v>
      </c>
      <c r="B8070" s="86">
        <v>2014</v>
      </c>
      <c r="C8070" s="87" t="s">
        <v>1054</v>
      </c>
      <c r="D8070" s="88" t="s">
        <v>1051</v>
      </c>
      <c r="E8070" s="88" t="s">
        <v>104</v>
      </c>
      <c r="F8070" s="89">
        <v>156241874</v>
      </c>
      <c r="G8070" s="88">
        <v>4</v>
      </c>
      <c r="H8070" s="89">
        <v>12993425</v>
      </c>
      <c r="J8070" s="48"/>
    </row>
    <row r="8071" spans="1:10" x14ac:dyDescent="0.4">
      <c r="A8071" s="88" t="s">
        <v>1929</v>
      </c>
      <c r="B8071" s="86">
        <v>2017</v>
      </c>
      <c r="C8071" s="87" t="s">
        <v>1054</v>
      </c>
      <c r="D8071" s="88" t="s">
        <v>1051</v>
      </c>
      <c r="E8071" s="88" t="s">
        <v>102</v>
      </c>
      <c r="F8071" s="89">
        <v>205582813</v>
      </c>
      <c r="G8071" s="88">
        <v>2</v>
      </c>
      <c r="H8071" s="89">
        <v>12373449</v>
      </c>
      <c r="J8071" s="48"/>
    </row>
    <row r="8072" spans="1:10" x14ac:dyDescent="0.4">
      <c r="A8072" s="88" t="s">
        <v>1928</v>
      </c>
      <c r="B8072" s="86">
        <v>2016</v>
      </c>
      <c r="C8072" s="87" t="s">
        <v>1061</v>
      </c>
      <c r="D8072" s="88" t="s">
        <v>1051</v>
      </c>
      <c r="E8072" s="88" t="s">
        <v>106</v>
      </c>
      <c r="F8072" s="89">
        <v>217651159</v>
      </c>
      <c r="G8072" s="88">
        <v>1</v>
      </c>
      <c r="H8072" s="89">
        <v>16212902</v>
      </c>
      <c r="J8072" s="48"/>
    </row>
    <row r="8073" spans="1:10" x14ac:dyDescent="0.4">
      <c r="A8073" s="88" t="s">
        <v>1927</v>
      </c>
      <c r="B8073" s="86">
        <v>2014</v>
      </c>
      <c r="C8073" s="87" t="s">
        <v>1054</v>
      </c>
      <c r="D8073" s="88" t="s">
        <v>1051</v>
      </c>
      <c r="E8073" s="88" t="s">
        <v>106</v>
      </c>
      <c r="F8073" s="89">
        <v>248968195</v>
      </c>
      <c r="G8073" s="88">
        <v>1</v>
      </c>
      <c r="H8073" s="89">
        <v>29573992</v>
      </c>
      <c r="J8073" s="48"/>
    </row>
    <row r="8074" spans="1:10" x14ac:dyDescent="0.4">
      <c r="A8074" s="88" t="s">
        <v>1926</v>
      </c>
      <c r="B8074" s="86">
        <v>2014</v>
      </c>
      <c r="C8074" s="87" t="s">
        <v>1054</v>
      </c>
      <c r="D8074" s="88" t="s">
        <v>1051</v>
      </c>
      <c r="E8074" s="88" t="s">
        <v>102</v>
      </c>
      <c r="F8074" s="89">
        <v>210416414</v>
      </c>
      <c r="G8074" s="88">
        <v>3</v>
      </c>
      <c r="H8074" s="89">
        <v>26365513</v>
      </c>
      <c r="J8074" s="48"/>
    </row>
    <row r="8075" spans="1:10" x14ac:dyDescent="0.4">
      <c r="A8075" s="88" t="s">
        <v>1926</v>
      </c>
      <c r="B8075" s="86">
        <v>2014</v>
      </c>
      <c r="C8075" s="87" t="s">
        <v>1054</v>
      </c>
      <c r="D8075" s="88" t="s">
        <v>1051</v>
      </c>
      <c r="E8075" s="88" t="s">
        <v>102</v>
      </c>
      <c r="F8075" s="89">
        <v>206327719</v>
      </c>
      <c r="G8075" s="88">
        <v>1</v>
      </c>
      <c r="H8075" s="89">
        <v>26623546</v>
      </c>
      <c r="J8075" s="48"/>
    </row>
    <row r="8076" spans="1:10" x14ac:dyDescent="0.4">
      <c r="A8076" s="88" t="s">
        <v>1925</v>
      </c>
      <c r="B8076" s="86">
        <v>2015</v>
      </c>
      <c r="C8076" s="87" t="s">
        <v>1061</v>
      </c>
      <c r="D8076" s="88" t="s">
        <v>1064</v>
      </c>
      <c r="E8076" s="88" t="s">
        <v>104</v>
      </c>
      <c r="F8076" s="89">
        <v>147181348</v>
      </c>
      <c r="G8076" s="88">
        <v>1</v>
      </c>
      <c r="H8076" s="89">
        <v>15404269</v>
      </c>
      <c r="J8076" s="48"/>
    </row>
    <row r="8077" spans="1:10" x14ac:dyDescent="0.4">
      <c r="A8077" s="88" t="s">
        <v>1925</v>
      </c>
      <c r="B8077" s="86">
        <v>2015</v>
      </c>
      <c r="C8077" s="87" t="s">
        <v>1061</v>
      </c>
      <c r="D8077" s="88" t="s">
        <v>1064</v>
      </c>
      <c r="E8077" s="88" t="s">
        <v>104</v>
      </c>
      <c r="F8077" s="89">
        <v>132073042</v>
      </c>
      <c r="G8077" s="88">
        <v>5</v>
      </c>
      <c r="H8077" s="89">
        <v>26580451</v>
      </c>
      <c r="J8077" s="48"/>
    </row>
    <row r="8078" spans="1:10" x14ac:dyDescent="0.4">
      <c r="A8078" s="88" t="s">
        <v>1924</v>
      </c>
      <c r="B8078" s="86">
        <v>2015</v>
      </c>
      <c r="C8078" s="87" t="s">
        <v>1052</v>
      </c>
      <c r="D8078" s="88" t="s">
        <v>100</v>
      </c>
      <c r="E8078" s="88" t="s">
        <v>106</v>
      </c>
      <c r="F8078" s="89">
        <v>236563073</v>
      </c>
      <c r="G8078" s="88">
        <v>5</v>
      </c>
      <c r="H8078" s="89">
        <v>19074356</v>
      </c>
      <c r="J8078" s="48"/>
    </row>
    <row r="8079" spans="1:10" x14ac:dyDescent="0.4">
      <c r="A8079" s="88" t="s">
        <v>1924</v>
      </c>
      <c r="B8079" s="86">
        <v>2015</v>
      </c>
      <c r="C8079" s="87" t="s">
        <v>1052</v>
      </c>
      <c r="D8079" s="88" t="s">
        <v>100</v>
      </c>
      <c r="E8079" s="88" t="s">
        <v>106</v>
      </c>
      <c r="F8079" s="89">
        <v>150295629</v>
      </c>
      <c r="G8079" s="88">
        <v>3</v>
      </c>
      <c r="H8079" s="89">
        <v>32269003</v>
      </c>
      <c r="J8079" s="48"/>
    </row>
    <row r="8080" spans="1:10" x14ac:dyDescent="0.4">
      <c r="A8080" s="88" t="s">
        <v>1923</v>
      </c>
      <c r="B8080" s="86">
        <v>2015</v>
      </c>
      <c r="C8080" s="87" t="s">
        <v>1054</v>
      </c>
      <c r="D8080" s="88" t="s">
        <v>1051</v>
      </c>
      <c r="E8080" s="88" t="s">
        <v>102</v>
      </c>
      <c r="F8080" s="89">
        <v>219827920</v>
      </c>
      <c r="G8080" s="88">
        <v>5</v>
      </c>
      <c r="H8080" s="89">
        <v>33602162</v>
      </c>
      <c r="J8080" s="48"/>
    </row>
    <row r="8081" spans="1:10" x14ac:dyDescent="0.4">
      <c r="A8081" s="88" t="s">
        <v>1923</v>
      </c>
      <c r="B8081" s="86">
        <v>2017</v>
      </c>
      <c r="C8081" s="87" t="s">
        <v>1054</v>
      </c>
      <c r="D8081" s="88" t="s">
        <v>1051</v>
      </c>
      <c r="E8081" s="88" t="s">
        <v>102</v>
      </c>
      <c r="F8081" s="89">
        <v>93545016</v>
      </c>
      <c r="G8081" s="88">
        <v>1</v>
      </c>
      <c r="H8081" s="89">
        <v>27720025</v>
      </c>
      <c r="J8081" s="48"/>
    </row>
    <row r="8082" spans="1:10" x14ac:dyDescent="0.4">
      <c r="A8082" s="88" t="s">
        <v>1922</v>
      </c>
      <c r="B8082" s="86">
        <v>2017</v>
      </c>
      <c r="C8082" s="87" t="s">
        <v>1054</v>
      </c>
      <c r="D8082" s="88" t="s">
        <v>1051</v>
      </c>
      <c r="E8082" s="88" t="s">
        <v>102</v>
      </c>
      <c r="F8082" s="89">
        <v>218718589</v>
      </c>
      <c r="G8082" s="88">
        <v>3</v>
      </c>
      <c r="H8082" s="89">
        <v>34313169</v>
      </c>
      <c r="J8082" s="48"/>
    </row>
    <row r="8083" spans="1:10" x14ac:dyDescent="0.4">
      <c r="A8083" s="88" t="s">
        <v>1921</v>
      </c>
      <c r="B8083" s="86">
        <v>2017</v>
      </c>
      <c r="C8083" s="87" t="s">
        <v>1061</v>
      </c>
      <c r="D8083" s="88" t="s">
        <v>1051</v>
      </c>
      <c r="E8083" s="88" t="s">
        <v>102</v>
      </c>
      <c r="F8083" s="89">
        <v>155786275</v>
      </c>
      <c r="G8083" s="88">
        <v>1</v>
      </c>
      <c r="H8083" s="89">
        <v>20430267</v>
      </c>
      <c r="J8083" s="48"/>
    </row>
    <row r="8084" spans="1:10" x14ac:dyDescent="0.4">
      <c r="A8084" s="88" t="s">
        <v>1921</v>
      </c>
      <c r="B8084" s="86">
        <v>2017</v>
      </c>
      <c r="C8084" s="87" t="s">
        <v>1061</v>
      </c>
      <c r="D8084" s="88" t="s">
        <v>1051</v>
      </c>
      <c r="E8084" s="88" t="s">
        <v>102</v>
      </c>
      <c r="F8084" s="89">
        <v>211679162</v>
      </c>
      <c r="G8084" s="88">
        <v>2</v>
      </c>
      <c r="H8084" s="89">
        <v>21185188</v>
      </c>
      <c r="J8084" s="48"/>
    </row>
    <row r="8085" spans="1:10" x14ac:dyDescent="0.4">
      <c r="A8085" s="88" t="s">
        <v>1921</v>
      </c>
      <c r="B8085" s="86">
        <v>2016</v>
      </c>
      <c r="C8085" s="87" t="s">
        <v>1061</v>
      </c>
      <c r="D8085" s="88" t="s">
        <v>1051</v>
      </c>
      <c r="E8085" s="88" t="s">
        <v>102</v>
      </c>
      <c r="F8085" s="89">
        <v>90753476</v>
      </c>
      <c r="G8085" s="88">
        <v>5</v>
      </c>
      <c r="H8085" s="89">
        <v>26321567</v>
      </c>
      <c r="J8085" s="48"/>
    </row>
    <row r="8086" spans="1:10" x14ac:dyDescent="0.4">
      <c r="A8086" s="88" t="s">
        <v>1921</v>
      </c>
      <c r="B8086" s="86">
        <v>2014</v>
      </c>
      <c r="C8086" s="87" t="s">
        <v>1061</v>
      </c>
      <c r="D8086" s="88" t="s">
        <v>1051</v>
      </c>
      <c r="E8086" s="88" t="s">
        <v>102</v>
      </c>
      <c r="F8086" s="89">
        <v>122998138</v>
      </c>
      <c r="G8086" s="88">
        <v>2</v>
      </c>
      <c r="H8086" s="89">
        <v>19767584</v>
      </c>
      <c r="J8086" s="48"/>
    </row>
    <row r="8087" spans="1:10" x14ac:dyDescent="0.4">
      <c r="A8087" s="88" t="s">
        <v>1920</v>
      </c>
      <c r="B8087" s="86">
        <v>2014</v>
      </c>
      <c r="C8087" s="87" t="s">
        <v>1052</v>
      </c>
      <c r="D8087" s="88" t="s">
        <v>1064</v>
      </c>
      <c r="E8087" s="88" t="s">
        <v>102</v>
      </c>
      <c r="F8087" s="89">
        <v>165193188</v>
      </c>
      <c r="G8087" s="88">
        <v>2</v>
      </c>
      <c r="H8087" s="89">
        <v>15039145</v>
      </c>
      <c r="J8087" s="48"/>
    </row>
    <row r="8088" spans="1:10" x14ac:dyDescent="0.4">
      <c r="A8088" s="88" t="s">
        <v>1919</v>
      </c>
      <c r="B8088" s="86">
        <v>2014</v>
      </c>
      <c r="C8088" s="87" t="s">
        <v>1054</v>
      </c>
      <c r="D8088" s="88" t="s">
        <v>1051</v>
      </c>
      <c r="E8088" s="88" t="s">
        <v>104</v>
      </c>
      <c r="F8088" s="89">
        <v>205664703</v>
      </c>
      <c r="G8088" s="88">
        <v>1</v>
      </c>
      <c r="H8088" s="89">
        <v>19453589</v>
      </c>
      <c r="J8088" s="48"/>
    </row>
    <row r="8089" spans="1:10" x14ac:dyDescent="0.4">
      <c r="A8089" s="88" t="s">
        <v>1918</v>
      </c>
      <c r="B8089" s="86">
        <v>2017</v>
      </c>
      <c r="C8089" s="87" t="s">
        <v>1054</v>
      </c>
      <c r="D8089" s="88" t="s">
        <v>100</v>
      </c>
      <c r="E8089" s="88" t="s">
        <v>104</v>
      </c>
      <c r="F8089" s="89">
        <v>125810809</v>
      </c>
      <c r="G8089" s="88">
        <v>4</v>
      </c>
      <c r="H8089" s="89">
        <v>20559291</v>
      </c>
      <c r="J8089" s="48"/>
    </row>
    <row r="8090" spans="1:10" x14ac:dyDescent="0.4">
      <c r="A8090" s="88" t="s">
        <v>1918</v>
      </c>
      <c r="B8090" s="86">
        <v>2017</v>
      </c>
      <c r="C8090" s="87" t="s">
        <v>1054</v>
      </c>
      <c r="D8090" s="88" t="s">
        <v>100</v>
      </c>
      <c r="E8090" s="88" t="s">
        <v>104</v>
      </c>
      <c r="F8090" s="89">
        <v>174766761</v>
      </c>
      <c r="G8090" s="88">
        <v>4</v>
      </c>
      <c r="H8090" s="89">
        <v>33173014</v>
      </c>
      <c r="J8090" s="48"/>
    </row>
    <row r="8091" spans="1:10" x14ac:dyDescent="0.4">
      <c r="A8091" s="88" t="s">
        <v>1917</v>
      </c>
      <c r="B8091" s="86">
        <v>2017</v>
      </c>
      <c r="C8091" s="87" t="s">
        <v>1054</v>
      </c>
      <c r="D8091" s="88" t="s">
        <v>100</v>
      </c>
      <c r="E8091" s="88" t="s">
        <v>96</v>
      </c>
      <c r="F8091" s="89">
        <v>183960546</v>
      </c>
      <c r="G8091" s="88">
        <v>4</v>
      </c>
      <c r="H8091" s="89">
        <v>21135185</v>
      </c>
      <c r="J8091" s="48"/>
    </row>
    <row r="8092" spans="1:10" x14ac:dyDescent="0.4">
      <c r="A8092" s="88" t="s">
        <v>1916</v>
      </c>
      <c r="B8092" s="86">
        <v>2017</v>
      </c>
      <c r="C8092" s="87" t="s">
        <v>1054</v>
      </c>
      <c r="D8092" s="88" t="s">
        <v>1051</v>
      </c>
      <c r="E8092" s="88" t="s">
        <v>104</v>
      </c>
      <c r="F8092" s="89">
        <v>177897905</v>
      </c>
      <c r="G8092" s="88">
        <v>3</v>
      </c>
      <c r="H8092" s="89">
        <v>32812740</v>
      </c>
      <c r="J8092" s="48"/>
    </row>
    <row r="8093" spans="1:10" x14ac:dyDescent="0.4">
      <c r="A8093" s="88" t="s">
        <v>1915</v>
      </c>
      <c r="B8093" s="86">
        <v>2017</v>
      </c>
      <c r="C8093" s="87" t="s">
        <v>1061</v>
      </c>
      <c r="D8093" s="88" t="s">
        <v>1051</v>
      </c>
      <c r="E8093" s="88" t="s">
        <v>96</v>
      </c>
      <c r="F8093" s="89">
        <v>119097717</v>
      </c>
      <c r="G8093" s="88">
        <v>4</v>
      </c>
      <c r="H8093" s="89">
        <v>11383412</v>
      </c>
      <c r="J8093" s="48"/>
    </row>
    <row r="8094" spans="1:10" x14ac:dyDescent="0.4">
      <c r="A8094" s="88" t="s">
        <v>1914</v>
      </c>
      <c r="B8094" s="86">
        <v>2017</v>
      </c>
      <c r="C8094" s="87" t="s">
        <v>1054</v>
      </c>
      <c r="D8094" s="88" t="s">
        <v>1051</v>
      </c>
      <c r="E8094" s="88" t="s">
        <v>104</v>
      </c>
      <c r="F8094" s="89">
        <v>154746112</v>
      </c>
      <c r="G8094" s="88">
        <v>4</v>
      </c>
      <c r="H8094" s="89">
        <v>17545370</v>
      </c>
      <c r="J8094" s="48"/>
    </row>
    <row r="8095" spans="1:10" x14ac:dyDescent="0.4">
      <c r="A8095" s="88" t="s">
        <v>1913</v>
      </c>
      <c r="B8095" s="86">
        <v>2014</v>
      </c>
      <c r="C8095" s="87" t="s">
        <v>1054</v>
      </c>
      <c r="D8095" s="88" t="s">
        <v>1051</v>
      </c>
      <c r="E8095" s="88" t="s">
        <v>104</v>
      </c>
      <c r="F8095" s="89">
        <v>129157255</v>
      </c>
      <c r="G8095" s="88">
        <v>4</v>
      </c>
      <c r="H8095" s="89">
        <v>16602064</v>
      </c>
      <c r="J8095" s="48"/>
    </row>
    <row r="8096" spans="1:10" x14ac:dyDescent="0.4">
      <c r="A8096" s="88" t="s">
        <v>1913</v>
      </c>
      <c r="B8096" s="86">
        <v>2014</v>
      </c>
      <c r="C8096" s="87" t="s">
        <v>1054</v>
      </c>
      <c r="D8096" s="88" t="s">
        <v>1051</v>
      </c>
      <c r="E8096" s="88" t="s">
        <v>104</v>
      </c>
      <c r="F8096" s="89">
        <v>166160808</v>
      </c>
      <c r="G8096" s="88">
        <v>3</v>
      </c>
      <c r="H8096" s="89">
        <v>28251872</v>
      </c>
      <c r="J8096" s="48"/>
    </row>
    <row r="8097" spans="1:10" x14ac:dyDescent="0.4">
      <c r="A8097" s="88" t="s">
        <v>1913</v>
      </c>
      <c r="B8097" s="86">
        <v>2014</v>
      </c>
      <c r="C8097" s="87" t="s">
        <v>1054</v>
      </c>
      <c r="D8097" s="88" t="s">
        <v>1051</v>
      </c>
      <c r="E8097" s="88" t="s">
        <v>104</v>
      </c>
      <c r="F8097" s="89">
        <v>221421108</v>
      </c>
      <c r="G8097" s="88">
        <v>3</v>
      </c>
      <c r="H8097" s="89">
        <v>25235597</v>
      </c>
      <c r="J8097" s="48"/>
    </row>
    <row r="8098" spans="1:10" x14ac:dyDescent="0.4">
      <c r="A8098" s="88" t="s">
        <v>1912</v>
      </c>
      <c r="B8098" s="86">
        <v>2016</v>
      </c>
      <c r="C8098" s="87" t="s">
        <v>1054</v>
      </c>
      <c r="D8098" s="88" t="s">
        <v>100</v>
      </c>
      <c r="E8098" s="88" t="s">
        <v>102</v>
      </c>
      <c r="F8098" s="89">
        <v>169485636</v>
      </c>
      <c r="G8098" s="88">
        <v>2</v>
      </c>
      <c r="H8098" s="89">
        <v>27672662</v>
      </c>
      <c r="J8098" s="48"/>
    </row>
    <row r="8099" spans="1:10" x14ac:dyDescent="0.4">
      <c r="A8099" s="88" t="s">
        <v>1912</v>
      </c>
      <c r="B8099" s="86">
        <v>2016</v>
      </c>
      <c r="C8099" s="87" t="s">
        <v>1054</v>
      </c>
      <c r="D8099" s="88" t="s">
        <v>100</v>
      </c>
      <c r="E8099" s="88" t="s">
        <v>102</v>
      </c>
      <c r="F8099" s="89">
        <v>233384893</v>
      </c>
      <c r="G8099" s="88">
        <v>4</v>
      </c>
      <c r="H8099" s="89">
        <v>14973679</v>
      </c>
      <c r="J8099" s="48"/>
    </row>
    <row r="8100" spans="1:10" x14ac:dyDescent="0.4">
      <c r="A8100" s="88" t="s">
        <v>1912</v>
      </c>
      <c r="B8100" s="86">
        <v>2014</v>
      </c>
      <c r="C8100" s="87" t="s">
        <v>1054</v>
      </c>
      <c r="D8100" s="88" t="s">
        <v>100</v>
      </c>
      <c r="E8100" s="88" t="s">
        <v>102</v>
      </c>
      <c r="F8100" s="89">
        <v>175860662</v>
      </c>
      <c r="G8100" s="88">
        <v>1</v>
      </c>
      <c r="H8100" s="89">
        <v>32203985</v>
      </c>
      <c r="J8100" s="48"/>
    </row>
    <row r="8101" spans="1:10" x14ac:dyDescent="0.4">
      <c r="A8101" s="88" t="s">
        <v>1912</v>
      </c>
      <c r="B8101" s="86">
        <v>2016</v>
      </c>
      <c r="C8101" s="87" t="s">
        <v>1054</v>
      </c>
      <c r="D8101" s="88" t="s">
        <v>100</v>
      </c>
      <c r="E8101" s="88" t="s">
        <v>102</v>
      </c>
      <c r="F8101" s="89">
        <v>220785935</v>
      </c>
      <c r="G8101" s="88">
        <v>3</v>
      </c>
      <c r="H8101" s="89">
        <v>23944262</v>
      </c>
      <c r="J8101" s="48"/>
    </row>
    <row r="8102" spans="1:10" x14ac:dyDescent="0.4">
      <c r="A8102" s="88" t="s">
        <v>1912</v>
      </c>
      <c r="B8102" s="86">
        <v>2016</v>
      </c>
      <c r="C8102" s="87" t="s">
        <v>1054</v>
      </c>
      <c r="D8102" s="88" t="s">
        <v>100</v>
      </c>
      <c r="E8102" s="88" t="s">
        <v>102</v>
      </c>
      <c r="F8102" s="89">
        <v>214006918</v>
      </c>
      <c r="G8102" s="88">
        <v>2</v>
      </c>
      <c r="H8102" s="89">
        <v>17324397</v>
      </c>
      <c r="J8102" s="48"/>
    </row>
    <row r="8103" spans="1:10" x14ac:dyDescent="0.4">
      <c r="A8103" s="88" t="s">
        <v>1911</v>
      </c>
      <c r="B8103" s="86">
        <v>2015</v>
      </c>
      <c r="C8103" s="87" t="s">
        <v>1054</v>
      </c>
      <c r="D8103" s="88" t="s">
        <v>100</v>
      </c>
      <c r="E8103" s="88" t="s">
        <v>102</v>
      </c>
      <c r="F8103" s="89">
        <v>119669061</v>
      </c>
      <c r="G8103" s="88">
        <v>2</v>
      </c>
      <c r="H8103" s="89">
        <v>17288441</v>
      </c>
      <c r="J8103" s="48"/>
    </row>
    <row r="8104" spans="1:10" x14ac:dyDescent="0.4">
      <c r="A8104" s="88" t="s">
        <v>1911</v>
      </c>
      <c r="B8104" s="86">
        <v>2015</v>
      </c>
      <c r="C8104" s="87" t="s">
        <v>1054</v>
      </c>
      <c r="D8104" s="88" t="s">
        <v>100</v>
      </c>
      <c r="E8104" s="88" t="s">
        <v>102</v>
      </c>
      <c r="F8104" s="89">
        <v>156040851</v>
      </c>
      <c r="G8104" s="88">
        <v>2</v>
      </c>
      <c r="H8104" s="89">
        <v>24105881</v>
      </c>
      <c r="J8104" s="48"/>
    </row>
    <row r="8105" spans="1:10" x14ac:dyDescent="0.4">
      <c r="A8105" s="88" t="s">
        <v>1911</v>
      </c>
      <c r="B8105" s="86">
        <v>2017</v>
      </c>
      <c r="C8105" s="87" t="s">
        <v>1054</v>
      </c>
      <c r="D8105" s="88" t="s">
        <v>100</v>
      </c>
      <c r="E8105" s="88" t="s">
        <v>102</v>
      </c>
      <c r="F8105" s="89">
        <v>139341889</v>
      </c>
      <c r="G8105" s="88">
        <v>5</v>
      </c>
      <c r="H8105" s="89">
        <v>29026505</v>
      </c>
      <c r="J8105" s="48"/>
    </row>
    <row r="8106" spans="1:10" x14ac:dyDescent="0.4">
      <c r="A8106" s="88" t="s">
        <v>1911</v>
      </c>
      <c r="B8106" s="86">
        <v>2015</v>
      </c>
      <c r="C8106" s="87" t="s">
        <v>1054</v>
      </c>
      <c r="D8106" s="88" t="s">
        <v>100</v>
      </c>
      <c r="E8106" s="88" t="s">
        <v>102</v>
      </c>
      <c r="F8106" s="89">
        <v>230711883</v>
      </c>
      <c r="G8106" s="88">
        <v>1</v>
      </c>
      <c r="H8106" s="89">
        <v>11264904</v>
      </c>
      <c r="J8106" s="48"/>
    </row>
    <row r="8107" spans="1:10" x14ac:dyDescent="0.4">
      <c r="A8107" s="88" t="s">
        <v>1910</v>
      </c>
      <c r="B8107" s="86">
        <v>2015</v>
      </c>
      <c r="C8107" s="87" t="s">
        <v>1054</v>
      </c>
      <c r="D8107" s="88" t="s">
        <v>1051</v>
      </c>
      <c r="E8107" s="88" t="s">
        <v>104</v>
      </c>
      <c r="F8107" s="89">
        <v>231472623</v>
      </c>
      <c r="G8107" s="88">
        <v>3</v>
      </c>
      <c r="H8107" s="89">
        <v>11486708</v>
      </c>
      <c r="J8107" s="48"/>
    </row>
    <row r="8108" spans="1:10" x14ac:dyDescent="0.4">
      <c r="A8108" s="88" t="s">
        <v>1909</v>
      </c>
      <c r="B8108" s="86">
        <v>2014</v>
      </c>
      <c r="C8108" s="87" t="s">
        <v>1054</v>
      </c>
      <c r="D8108" s="88" t="s">
        <v>1051</v>
      </c>
      <c r="E8108" s="88" t="s">
        <v>96</v>
      </c>
      <c r="F8108" s="89">
        <v>241323467</v>
      </c>
      <c r="G8108" s="88">
        <v>2</v>
      </c>
      <c r="H8108" s="89">
        <v>11816640</v>
      </c>
      <c r="J8108" s="48"/>
    </row>
    <row r="8109" spans="1:10" x14ac:dyDescent="0.4">
      <c r="A8109" s="88" t="s">
        <v>1909</v>
      </c>
      <c r="B8109" s="86">
        <v>2016</v>
      </c>
      <c r="C8109" s="87" t="s">
        <v>1054</v>
      </c>
      <c r="D8109" s="88" t="s">
        <v>1051</v>
      </c>
      <c r="E8109" s="88" t="s">
        <v>96</v>
      </c>
      <c r="F8109" s="89">
        <v>247045482</v>
      </c>
      <c r="G8109" s="88">
        <v>1</v>
      </c>
      <c r="H8109" s="89">
        <v>26409558</v>
      </c>
      <c r="J8109" s="48"/>
    </row>
    <row r="8110" spans="1:10" x14ac:dyDescent="0.4">
      <c r="A8110" s="88" t="s">
        <v>1909</v>
      </c>
      <c r="B8110" s="86">
        <v>2016</v>
      </c>
      <c r="C8110" s="87" t="s">
        <v>1054</v>
      </c>
      <c r="D8110" s="88" t="s">
        <v>1051</v>
      </c>
      <c r="E8110" s="88" t="s">
        <v>96</v>
      </c>
      <c r="F8110" s="89">
        <v>198632363</v>
      </c>
      <c r="G8110" s="88">
        <v>5</v>
      </c>
      <c r="H8110" s="89">
        <v>11438258</v>
      </c>
      <c r="J8110" s="48"/>
    </row>
    <row r="8111" spans="1:10" x14ac:dyDescent="0.4">
      <c r="A8111" s="88" t="s">
        <v>1908</v>
      </c>
      <c r="B8111" s="86">
        <v>2016</v>
      </c>
      <c r="C8111" s="87" t="s">
        <v>1052</v>
      </c>
      <c r="D8111" s="88" t="s">
        <v>1051</v>
      </c>
      <c r="E8111" s="88" t="s">
        <v>106</v>
      </c>
      <c r="F8111" s="89">
        <v>231370757</v>
      </c>
      <c r="G8111" s="88">
        <v>2</v>
      </c>
      <c r="H8111" s="89">
        <v>25817899</v>
      </c>
      <c r="J8111" s="48"/>
    </row>
    <row r="8112" spans="1:10" x14ac:dyDescent="0.4">
      <c r="A8112" s="88" t="s">
        <v>1908</v>
      </c>
      <c r="B8112" s="86">
        <v>2016</v>
      </c>
      <c r="C8112" s="87" t="s">
        <v>1052</v>
      </c>
      <c r="D8112" s="88" t="s">
        <v>1051</v>
      </c>
      <c r="E8112" s="88" t="s">
        <v>106</v>
      </c>
      <c r="F8112" s="89">
        <v>163420783</v>
      </c>
      <c r="G8112" s="88">
        <v>3</v>
      </c>
      <c r="H8112" s="89">
        <v>29564716</v>
      </c>
      <c r="J8112" s="48"/>
    </row>
    <row r="8113" spans="1:10" x14ac:dyDescent="0.4">
      <c r="A8113" s="88" t="s">
        <v>1908</v>
      </c>
      <c r="B8113" s="86">
        <v>2017</v>
      </c>
      <c r="C8113" s="87" t="s">
        <v>1052</v>
      </c>
      <c r="D8113" s="88" t="s">
        <v>1051</v>
      </c>
      <c r="E8113" s="88" t="s">
        <v>106</v>
      </c>
      <c r="F8113" s="89">
        <v>96613551</v>
      </c>
      <c r="G8113" s="88">
        <v>3</v>
      </c>
      <c r="H8113" s="89">
        <v>12171169</v>
      </c>
      <c r="J8113" s="48"/>
    </row>
    <row r="8114" spans="1:10" x14ac:dyDescent="0.4">
      <c r="A8114" s="88" t="s">
        <v>1908</v>
      </c>
      <c r="B8114" s="86">
        <v>2015</v>
      </c>
      <c r="C8114" s="87" t="s">
        <v>1052</v>
      </c>
      <c r="D8114" s="88" t="s">
        <v>1051</v>
      </c>
      <c r="E8114" s="88" t="s">
        <v>106</v>
      </c>
      <c r="F8114" s="89">
        <v>109448996</v>
      </c>
      <c r="G8114" s="88">
        <v>5</v>
      </c>
      <c r="H8114" s="89">
        <v>29845049</v>
      </c>
      <c r="J8114" s="48"/>
    </row>
    <row r="8115" spans="1:10" x14ac:dyDescent="0.4">
      <c r="A8115" s="88" t="s">
        <v>1907</v>
      </c>
      <c r="B8115" s="86">
        <v>2015</v>
      </c>
      <c r="C8115" s="87" t="s">
        <v>1054</v>
      </c>
      <c r="D8115" s="88" t="s">
        <v>1051</v>
      </c>
      <c r="E8115" s="88" t="s">
        <v>104</v>
      </c>
      <c r="F8115" s="89">
        <v>201903679</v>
      </c>
      <c r="G8115" s="88">
        <v>2</v>
      </c>
      <c r="H8115" s="89">
        <v>13589716</v>
      </c>
      <c r="J8115" s="48"/>
    </row>
    <row r="8116" spans="1:10" x14ac:dyDescent="0.4">
      <c r="A8116" s="88" t="s">
        <v>1906</v>
      </c>
      <c r="B8116" s="86">
        <v>2014</v>
      </c>
      <c r="C8116" s="87" t="s">
        <v>1061</v>
      </c>
      <c r="D8116" s="88" t="s">
        <v>1064</v>
      </c>
      <c r="E8116" s="88" t="s">
        <v>96</v>
      </c>
      <c r="F8116" s="89">
        <v>198166043</v>
      </c>
      <c r="G8116" s="88">
        <v>1</v>
      </c>
      <c r="H8116" s="89">
        <v>21086134</v>
      </c>
      <c r="J8116" s="48"/>
    </row>
    <row r="8117" spans="1:10" x14ac:dyDescent="0.4">
      <c r="A8117" s="88" t="s">
        <v>1905</v>
      </c>
      <c r="B8117" s="86">
        <v>2016</v>
      </c>
      <c r="C8117" s="87" t="s">
        <v>1052</v>
      </c>
      <c r="D8117" s="88" t="s">
        <v>100</v>
      </c>
      <c r="E8117" s="88" t="s">
        <v>96</v>
      </c>
      <c r="F8117" s="89">
        <v>194195145</v>
      </c>
      <c r="G8117" s="88">
        <v>3</v>
      </c>
      <c r="H8117" s="89">
        <v>27057067</v>
      </c>
      <c r="J8117" s="48"/>
    </row>
    <row r="8118" spans="1:10" x14ac:dyDescent="0.4">
      <c r="A8118" s="88" t="s">
        <v>1905</v>
      </c>
      <c r="B8118" s="86">
        <v>2017</v>
      </c>
      <c r="C8118" s="87" t="s">
        <v>1052</v>
      </c>
      <c r="D8118" s="88" t="s">
        <v>100</v>
      </c>
      <c r="E8118" s="88" t="s">
        <v>96</v>
      </c>
      <c r="F8118" s="89">
        <v>125460516</v>
      </c>
      <c r="G8118" s="88">
        <v>5</v>
      </c>
      <c r="H8118" s="89">
        <v>20113519</v>
      </c>
      <c r="J8118" s="48"/>
    </row>
    <row r="8119" spans="1:10" x14ac:dyDescent="0.4">
      <c r="A8119" s="88" t="s">
        <v>1905</v>
      </c>
      <c r="B8119" s="86">
        <v>2017</v>
      </c>
      <c r="C8119" s="87" t="s">
        <v>1052</v>
      </c>
      <c r="D8119" s="88" t="s">
        <v>100</v>
      </c>
      <c r="E8119" s="88" t="s">
        <v>96</v>
      </c>
      <c r="F8119" s="89">
        <v>169464534</v>
      </c>
      <c r="G8119" s="88">
        <v>3</v>
      </c>
      <c r="H8119" s="89">
        <v>15336103</v>
      </c>
      <c r="J8119" s="48"/>
    </row>
    <row r="8120" spans="1:10" x14ac:dyDescent="0.4">
      <c r="A8120" s="88" t="s">
        <v>1904</v>
      </c>
      <c r="B8120" s="86">
        <v>2016</v>
      </c>
      <c r="C8120" s="87" t="s">
        <v>1054</v>
      </c>
      <c r="D8120" s="88" t="s">
        <v>1051</v>
      </c>
      <c r="E8120" s="88" t="s">
        <v>96</v>
      </c>
      <c r="F8120" s="89">
        <v>153950635</v>
      </c>
      <c r="G8120" s="88">
        <v>4</v>
      </c>
      <c r="H8120" s="89">
        <v>31377451</v>
      </c>
      <c r="J8120" s="48"/>
    </row>
    <row r="8121" spans="1:10" x14ac:dyDescent="0.4">
      <c r="A8121" s="88" t="s">
        <v>1903</v>
      </c>
      <c r="B8121" s="86">
        <v>2016</v>
      </c>
      <c r="C8121" s="87" t="s">
        <v>1054</v>
      </c>
      <c r="D8121" s="88" t="s">
        <v>1064</v>
      </c>
      <c r="E8121" s="88" t="s">
        <v>96</v>
      </c>
      <c r="F8121" s="89">
        <v>99290877</v>
      </c>
      <c r="G8121" s="88">
        <v>5</v>
      </c>
      <c r="H8121" s="89">
        <v>27838460</v>
      </c>
      <c r="J8121" s="48"/>
    </row>
    <row r="8122" spans="1:10" x14ac:dyDescent="0.4">
      <c r="A8122" s="88" t="s">
        <v>1902</v>
      </c>
      <c r="B8122" s="86">
        <v>2016</v>
      </c>
      <c r="C8122" s="87" t="s">
        <v>1061</v>
      </c>
      <c r="D8122" s="88" t="s">
        <v>1051</v>
      </c>
      <c r="E8122" s="88" t="s">
        <v>106</v>
      </c>
      <c r="F8122" s="89">
        <v>222969887</v>
      </c>
      <c r="G8122" s="88">
        <v>4</v>
      </c>
      <c r="H8122" s="89">
        <v>13246615</v>
      </c>
      <c r="J8122" s="48"/>
    </row>
    <row r="8123" spans="1:10" x14ac:dyDescent="0.4">
      <c r="A8123" s="88" t="s">
        <v>1901</v>
      </c>
      <c r="B8123" s="86">
        <v>2016</v>
      </c>
      <c r="C8123" s="87" t="s">
        <v>1054</v>
      </c>
      <c r="D8123" s="88" t="s">
        <v>1064</v>
      </c>
      <c r="E8123" s="88" t="s">
        <v>96</v>
      </c>
      <c r="F8123" s="89">
        <v>119217169</v>
      </c>
      <c r="G8123" s="88">
        <v>5</v>
      </c>
      <c r="H8123" s="89">
        <v>19509787</v>
      </c>
      <c r="J8123" s="48"/>
    </row>
    <row r="8124" spans="1:10" x14ac:dyDescent="0.4">
      <c r="A8124" s="88" t="s">
        <v>1900</v>
      </c>
      <c r="B8124" s="86">
        <v>2014</v>
      </c>
      <c r="C8124" s="87" t="s">
        <v>1061</v>
      </c>
      <c r="D8124" s="88" t="s">
        <v>1051</v>
      </c>
      <c r="E8124" s="88" t="s">
        <v>96</v>
      </c>
      <c r="F8124" s="89">
        <v>158817438</v>
      </c>
      <c r="G8124" s="88">
        <v>5</v>
      </c>
      <c r="H8124" s="89">
        <v>17172258</v>
      </c>
      <c r="J8124" s="48"/>
    </row>
    <row r="8125" spans="1:10" x14ac:dyDescent="0.4">
      <c r="A8125" s="88" t="s">
        <v>1899</v>
      </c>
      <c r="B8125" s="86">
        <v>2014</v>
      </c>
      <c r="C8125" s="87" t="s">
        <v>1054</v>
      </c>
      <c r="D8125" s="88" t="s">
        <v>1064</v>
      </c>
      <c r="E8125" s="88" t="s">
        <v>96</v>
      </c>
      <c r="F8125" s="89">
        <v>151098552</v>
      </c>
      <c r="G8125" s="88">
        <v>2</v>
      </c>
      <c r="H8125" s="89">
        <v>15917994</v>
      </c>
      <c r="J8125" s="48"/>
    </row>
    <row r="8126" spans="1:10" x14ac:dyDescent="0.4">
      <c r="A8126" s="88" t="s">
        <v>1899</v>
      </c>
      <c r="B8126" s="86">
        <v>2017</v>
      </c>
      <c r="C8126" s="87" t="s">
        <v>1054</v>
      </c>
      <c r="D8126" s="88" t="s">
        <v>1064</v>
      </c>
      <c r="E8126" s="88" t="s">
        <v>96</v>
      </c>
      <c r="F8126" s="89">
        <v>175867106</v>
      </c>
      <c r="G8126" s="88">
        <v>5</v>
      </c>
      <c r="H8126" s="89">
        <v>18177520</v>
      </c>
      <c r="J8126" s="48"/>
    </row>
    <row r="8127" spans="1:10" x14ac:dyDescent="0.4">
      <c r="A8127" s="88" t="s">
        <v>1898</v>
      </c>
      <c r="B8127" s="86">
        <v>2015</v>
      </c>
      <c r="C8127" s="87" t="s">
        <v>1054</v>
      </c>
      <c r="D8127" s="88" t="s">
        <v>100</v>
      </c>
      <c r="E8127" s="88" t="s">
        <v>104</v>
      </c>
      <c r="F8127" s="89">
        <v>129613030</v>
      </c>
      <c r="G8127" s="88">
        <v>3</v>
      </c>
      <c r="H8127" s="89">
        <v>29233635</v>
      </c>
      <c r="J8127" s="48"/>
    </row>
    <row r="8128" spans="1:10" x14ac:dyDescent="0.4">
      <c r="A8128" s="88" t="s">
        <v>1897</v>
      </c>
      <c r="B8128" s="86">
        <v>2015</v>
      </c>
      <c r="C8128" s="87" t="s">
        <v>1054</v>
      </c>
      <c r="D8128" s="88" t="s">
        <v>100</v>
      </c>
      <c r="E8128" s="88" t="s">
        <v>106</v>
      </c>
      <c r="F8128" s="89">
        <v>211260046</v>
      </c>
      <c r="G8128" s="88">
        <v>5</v>
      </c>
      <c r="H8128" s="89">
        <v>34976911</v>
      </c>
      <c r="J8128" s="48"/>
    </row>
    <row r="8129" spans="1:10" x14ac:dyDescent="0.4">
      <c r="A8129" s="88" t="s">
        <v>1897</v>
      </c>
      <c r="B8129" s="86">
        <v>2015</v>
      </c>
      <c r="C8129" s="87" t="s">
        <v>1054</v>
      </c>
      <c r="D8129" s="88" t="s">
        <v>100</v>
      </c>
      <c r="E8129" s="88" t="s">
        <v>106</v>
      </c>
      <c r="F8129" s="89">
        <v>224585804</v>
      </c>
      <c r="G8129" s="88">
        <v>3</v>
      </c>
      <c r="H8129" s="89">
        <v>16833360</v>
      </c>
      <c r="J8129" s="48"/>
    </row>
    <row r="8130" spans="1:10" x14ac:dyDescent="0.4">
      <c r="A8130" s="88" t="s">
        <v>1896</v>
      </c>
      <c r="B8130" s="86">
        <v>2015</v>
      </c>
      <c r="C8130" s="87" t="s">
        <v>1052</v>
      </c>
      <c r="D8130" s="88" t="s">
        <v>1051</v>
      </c>
      <c r="E8130" s="88" t="s">
        <v>106</v>
      </c>
      <c r="F8130" s="89">
        <v>247048454</v>
      </c>
      <c r="G8130" s="88">
        <v>4</v>
      </c>
      <c r="H8130" s="89">
        <v>27685107</v>
      </c>
      <c r="J8130" s="48"/>
    </row>
    <row r="8131" spans="1:10" x14ac:dyDescent="0.4">
      <c r="A8131" s="88" t="s">
        <v>1895</v>
      </c>
      <c r="B8131" s="86">
        <v>2016</v>
      </c>
      <c r="C8131" s="87" t="s">
        <v>1052</v>
      </c>
      <c r="D8131" s="88" t="s">
        <v>1051</v>
      </c>
      <c r="E8131" s="88" t="s">
        <v>96</v>
      </c>
      <c r="F8131" s="89">
        <v>95292996</v>
      </c>
      <c r="G8131" s="88">
        <v>5</v>
      </c>
      <c r="H8131" s="89">
        <v>24062139</v>
      </c>
      <c r="J8131" s="48"/>
    </row>
    <row r="8132" spans="1:10" x14ac:dyDescent="0.4">
      <c r="A8132" s="88" t="s">
        <v>1894</v>
      </c>
      <c r="B8132" s="86">
        <v>2017</v>
      </c>
      <c r="C8132" s="87" t="s">
        <v>1054</v>
      </c>
      <c r="D8132" s="88" t="s">
        <v>100</v>
      </c>
      <c r="E8132" s="88" t="s">
        <v>106</v>
      </c>
      <c r="F8132" s="89">
        <v>141894390</v>
      </c>
      <c r="G8132" s="88">
        <v>3</v>
      </c>
      <c r="H8132" s="89">
        <v>25188807</v>
      </c>
      <c r="J8132" s="48"/>
    </row>
    <row r="8133" spans="1:10" x14ac:dyDescent="0.4">
      <c r="A8133" s="88" t="s">
        <v>1893</v>
      </c>
      <c r="B8133" s="86">
        <v>2017</v>
      </c>
      <c r="C8133" s="87" t="s">
        <v>1061</v>
      </c>
      <c r="D8133" s="88" t="s">
        <v>1064</v>
      </c>
      <c r="E8133" s="88" t="s">
        <v>102</v>
      </c>
      <c r="F8133" s="89">
        <v>240528730</v>
      </c>
      <c r="G8133" s="88">
        <v>4</v>
      </c>
      <c r="H8133" s="89">
        <v>10557642</v>
      </c>
      <c r="J8133" s="48"/>
    </row>
    <row r="8134" spans="1:10" x14ac:dyDescent="0.4">
      <c r="A8134" s="88" t="s">
        <v>1893</v>
      </c>
      <c r="B8134" s="86">
        <v>2017</v>
      </c>
      <c r="C8134" s="87" t="s">
        <v>1061</v>
      </c>
      <c r="D8134" s="88" t="s">
        <v>1064</v>
      </c>
      <c r="E8134" s="88" t="s">
        <v>102</v>
      </c>
      <c r="F8134" s="89">
        <v>94038564</v>
      </c>
      <c r="G8134" s="88">
        <v>3</v>
      </c>
      <c r="H8134" s="89">
        <v>28210530</v>
      </c>
      <c r="J8134" s="48"/>
    </row>
    <row r="8135" spans="1:10" x14ac:dyDescent="0.4">
      <c r="A8135" s="88" t="s">
        <v>1892</v>
      </c>
      <c r="B8135" s="86">
        <v>2017</v>
      </c>
      <c r="C8135" s="87" t="s">
        <v>1054</v>
      </c>
      <c r="D8135" s="88" t="s">
        <v>100</v>
      </c>
      <c r="E8135" s="88" t="s">
        <v>96</v>
      </c>
      <c r="F8135" s="89">
        <v>134229080</v>
      </c>
      <c r="G8135" s="88">
        <v>5</v>
      </c>
      <c r="H8135" s="89">
        <v>20550769</v>
      </c>
      <c r="J8135" s="48"/>
    </row>
    <row r="8136" spans="1:10" x14ac:dyDescent="0.4">
      <c r="A8136" s="88" t="s">
        <v>1891</v>
      </c>
      <c r="B8136" s="86">
        <v>2017</v>
      </c>
      <c r="C8136" s="87" t="s">
        <v>1054</v>
      </c>
      <c r="D8136" s="88" t="s">
        <v>1051</v>
      </c>
      <c r="E8136" s="88" t="s">
        <v>102</v>
      </c>
      <c r="F8136" s="89">
        <v>238306942</v>
      </c>
      <c r="G8136" s="88">
        <v>3</v>
      </c>
      <c r="H8136" s="89">
        <v>27204686</v>
      </c>
      <c r="J8136" s="48"/>
    </row>
    <row r="8137" spans="1:10" x14ac:dyDescent="0.4">
      <c r="A8137" s="88" t="s">
        <v>1891</v>
      </c>
      <c r="B8137" s="86">
        <v>2015</v>
      </c>
      <c r="C8137" s="87" t="s">
        <v>1054</v>
      </c>
      <c r="D8137" s="88" t="s">
        <v>1051</v>
      </c>
      <c r="E8137" s="88" t="s">
        <v>102</v>
      </c>
      <c r="F8137" s="89">
        <v>226730365</v>
      </c>
      <c r="G8137" s="88">
        <v>2</v>
      </c>
      <c r="H8137" s="89">
        <v>18529737</v>
      </c>
      <c r="J8137" s="48"/>
    </row>
    <row r="8138" spans="1:10" x14ac:dyDescent="0.4">
      <c r="A8138" s="88" t="s">
        <v>1890</v>
      </c>
      <c r="B8138" s="86">
        <v>2016</v>
      </c>
      <c r="C8138" s="87" t="s">
        <v>1054</v>
      </c>
      <c r="D8138" s="88" t="s">
        <v>100</v>
      </c>
      <c r="E8138" s="88" t="s">
        <v>102</v>
      </c>
      <c r="F8138" s="89">
        <v>138303841</v>
      </c>
      <c r="G8138" s="88">
        <v>1</v>
      </c>
      <c r="H8138" s="89">
        <v>29796919</v>
      </c>
      <c r="J8138" s="48"/>
    </row>
    <row r="8139" spans="1:10" x14ac:dyDescent="0.4">
      <c r="A8139" s="88" t="s">
        <v>1889</v>
      </c>
      <c r="B8139" s="86">
        <v>2016</v>
      </c>
      <c r="C8139" s="87" t="s">
        <v>1061</v>
      </c>
      <c r="D8139" s="88" t="s">
        <v>1064</v>
      </c>
      <c r="E8139" s="88" t="s">
        <v>102</v>
      </c>
      <c r="F8139" s="89">
        <v>242866661</v>
      </c>
      <c r="G8139" s="88">
        <v>5</v>
      </c>
      <c r="H8139" s="89">
        <v>11365065</v>
      </c>
      <c r="J8139" s="48"/>
    </row>
    <row r="8140" spans="1:10" x14ac:dyDescent="0.4">
      <c r="A8140" s="88" t="s">
        <v>1888</v>
      </c>
      <c r="B8140" s="86">
        <v>2017</v>
      </c>
      <c r="C8140" s="87" t="s">
        <v>1061</v>
      </c>
      <c r="D8140" s="88" t="s">
        <v>100</v>
      </c>
      <c r="E8140" s="88" t="s">
        <v>96</v>
      </c>
      <c r="F8140" s="89">
        <v>99887274</v>
      </c>
      <c r="G8140" s="88">
        <v>1</v>
      </c>
      <c r="H8140" s="89">
        <v>14648823</v>
      </c>
      <c r="J8140" s="48"/>
    </row>
    <row r="8141" spans="1:10" x14ac:dyDescent="0.4">
      <c r="A8141" s="88" t="s">
        <v>1887</v>
      </c>
      <c r="B8141" s="86">
        <v>2016</v>
      </c>
      <c r="C8141" s="87" t="s">
        <v>1054</v>
      </c>
      <c r="D8141" s="88" t="s">
        <v>1064</v>
      </c>
      <c r="E8141" s="88" t="s">
        <v>102</v>
      </c>
      <c r="F8141" s="89">
        <v>214005704</v>
      </c>
      <c r="G8141" s="88">
        <v>2</v>
      </c>
      <c r="H8141" s="89">
        <v>12029550</v>
      </c>
      <c r="J8141" s="48"/>
    </row>
    <row r="8142" spans="1:10" x14ac:dyDescent="0.4">
      <c r="A8142" s="88" t="s">
        <v>1886</v>
      </c>
      <c r="B8142" s="86">
        <v>2016</v>
      </c>
      <c r="C8142" s="87" t="s">
        <v>1052</v>
      </c>
      <c r="D8142" s="88" t="s">
        <v>1051</v>
      </c>
      <c r="E8142" s="88" t="s">
        <v>102</v>
      </c>
      <c r="F8142" s="89">
        <v>182300982</v>
      </c>
      <c r="G8142" s="88">
        <v>4</v>
      </c>
      <c r="H8142" s="89">
        <v>18910069</v>
      </c>
      <c r="J8142" s="48"/>
    </row>
    <row r="8143" spans="1:10" x14ac:dyDescent="0.4">
      <c r="A8143" s="88" t="s">
        <v>1886</v>
      </c>
      <c r="B8143" s="86">
        <v>2017</v>
      </c>
      <c r="C8143" s="87" t="s">
        <v>1052</v>
      </c>
      <c r="D8143" s="88" t="s">
        <v>1051</v>
      </c>
      <c r="E8143" s="88" t="s">
        <v>102</v>
      </c>
      <c r="F8143" s="89">
        <v>206496327</v>
      </c>
      <c r="G8143" s="88">
        <v>3</v>
      </c>
      <c r="H8143" s="89">
        <v>33103575</v>
      </c>
      <c r="J8143" s="48"/>
    </row>
    <row r="8144" spans="1:10" x14ac:dyDescent="0.4">
      <c r="A8144" s="88" t="s">
        <v>1886</v>
      </c>
      <c r="B8144" s="86">
        <v>2017</v>
      </c>
      <c r="C8144" s="87" t="s">
        <v>1052</v>
      </c>
      <c r="D8144" s="88" t="s">
        <v>1051</v>
      </c>
      <c r="E8144" s="88" t="s">
        <v>102</v>
      </c>
      <c r="F8144" s="89">
        <v>169387536</v>
      </c>
      <c r="G8144" s="88">
        <v>5</v>
      </c>
      <c r="H8144" s="89">
        <v>25601416</v>
      </c>
      <c r="J8144" s="48"/>
    </row>
    <row r="8145" spans="1:10" x14ac:dyDescent="0.4">
      <c r="A8145" s="88" t="s">
        <v>1886</v>
      </c>
      <c r="B8145" s="86">
        <v>2017</v>
      </c>
      <c r="C8145" s="87" t="s">
        <v>1052</v>
      </c>
      <c r="D8145" s="88" t="s">
        <v>1051</v>
      </c>
      <c r="E8145" s="88" t="s">
        <v>102</v>
      </c>
      <c r="F8145" s="89">
        <v>90754029</v>
      </c>
      <c r="G8145" s="88">
        <v>4</v>
      </c>
      <c r="H8145" s="89">
        <v>17526542</v>
      </c>
      <c r="J8145" s="48"/>
    </row>
    <row r="8146" spans="1:10" x14ac:dyDescent="0.4">
      <c r="A8146" s="88" t="s">
        <v>1885</v>
      </c>
      <c r="B8146" s="86">
        <v>2017</v>
      </c>
      <c r="C8146" s="87" t="s">
        <v>1070</v>
      </c>
      <c r="D8146" s="88" t="s">
        <v>1051</v>
      </c>
      <c r="E8146" s="88" t="s">
        <v>104</v>
      </c>
      <c r="F8146" s="89">
        <v>183612686</v>
      </c>
      <c r="G8146" s="88">
        <v>4</v>
      </c>
      <c r="H8146" s="89">
        <v>34388566</v>
      </c>
      <c r="J8146" s="48"/>
    </row>
    <row r="8147" spans="1:10" x14ac:dyDescent="0.4">
      <c r="A8147" s="88" t="s">
        <v>1884</v>
      </c>
      <c r="B8147" s="86">
        <v>2017</v>
      </c>
      <c r="C8147" s="87" t="s">
        <v>1061</v>
      </c>
      <c r="D8147" s="88" t="s">
        <v>1064</v>
      </c>
      <c r="E8147" s="88" t="s">
        <v>106</v>
      </c>
      <c r="F8147" s="89">
        <v>139820009</v>
      </c>
      <c r="G8147" s="88">
        <v>1</v>
      </c>
      <c r="H8147" s="89">
        <v>20917377</v>
      </c>
      <c r="J8147" s="48"/>
    </row>
    <row r="8148" spans="1:10" x14ac:dyDescent="0.4">
      <c r="A8148" s="88" t="s">
        <v>1883</v>
      </c>
      <c r="B8148" s="86">
        <v>2017</v>
      </c>
      <c r="C8148" s="87" t="s">
        <v>1052</v>
      </c>
      <c r="D8148" s="88" t="s">
        <v>1064</v>
      </c>
      <c r="E8148" s="88" t="s">
        <v>102</v>
      </c>
      <c r="F8148" s="89">
        <v>186529001</v>
      </c>
      <c r="G8148" s="88">
        <v>5</v>
      </c>
      <c r="H8148" s="89">
        <v>26296593</v>
      </c>
      <c r="J8148" s="48"/>
    </row>
    <row r="8149" spans="1:10" x14ac:dyDescent="0.4">
      <c r="A8149" s="88" t="s">
        <v>1882</v>
      </c>
      <c r="B8149" s="86">
        <v>2017</v>
      </c>
      <c r="C8149" s="87" t="s">
        <v>1054</v>
      </c>
      <c r="D8149" s="88" t="s">
        <v>1051</v>
      </c>
      <c r="E8149" s="88" t="s">
        <v>96</v>
      </c>
      <c r="F8149" s="89">
        <v>197351869</v>
      </c>
      <c r="G8149" s="88">
        <v>3</v>
      </c>
      <c r="H8149" s="89">
        <v>25450415</v>
      </c>
      <c r="J8149" s="48"/>
    </row>
    <row r="8150" spans="1:10" x14ac:dyDescent="0.4">
      <c r="A8150" s="88" t="s">
        <v>1881</v>
      </c>
      <c r="B8150" s="86">
        <v>2017</v>
      </c>
      <c r="C8150" s="87" t="s">
        <v>1052</v>
      </c>
      <c r="D8150" s="88" t="s">
        <v>1051</v>
      </c>
      <c r="E8150" s="88" t="s">
        <v>102</v>
      </c>
      <c r="F8150" s="89">
        <v>142598840</v>
      </c>
      <c r="G8150" s="88">
        <v>1</v>
      </c>
      <c r="H8150" s="89">
        <v>20695796</v>
      </c>
      <c r="J8150" s="48"/>
    </row>
    <row r="8151" spans="1:10" x14ac:dyDescent="0.4">
      <c r="A8151" s="88" t="s">
        <v>1881</v>
      </c>
      <c r="B8151" s="86">
        <v>2017</v>
      </c>
      <c r="C8151" s="87" t="s">
        <v>1052</v>
      </c>
      <c r="D8151" s="88" t="s">
        <v>1051</v>
      </c>
      <c r="E8151" s="88" t="s">
        <v>102</v>
      </c>
      <c r="F8151" s="89">
        <v>123066725</v>
      </c>
      <c r="G8151" s="88">
        <v>2</v>
      </c>
      <c r="H8151" s="89">
        <v>19944581</v>
      </c>
      <c r="J8151" s="48"/>
    </row>
    <row r="8152" spans="1:10" x14ac:dyDescent="0.4">
      <c r="A8152" s="88" t="s">
        <v>1881</v>
      </c>
      <c r="B8152" s="86">
        <v>2016</v>
      </c>
      <c r="C8152" s="87" t="s">
        <v>1052</v>
      </c>
      <c r="D8152" s="88" t="s">
        <v>1051</v>
      </c>
      <c r="E8152" s="88" t="s">
        <v>102</v>
      </c>
      <c r="F8152" s="89">
        <v>222669195</v>
      </c>
      <c r="G8152" s="88">
        <v>4</v>
      </c>
      <c r="H8152" s="89">
        <v>30563293</v>
      </c>
      <c r="J8152" s="48"/>
    </row>
    <row r="8153" spans="1:10" x14ac:dyDescent="0.4">
      <c r="A8153" s="88" t="s">
        <v>1880</v>
      </c>
      <c r="B8153" s="86">
        <v>2015</v>
      </c>
      <c r="C8153" s="87" t="s">
        <v>1054</v>
      </c>
      <c r="D8153" s="88" t="s">
        <v>100</v>
      </c>
      <c r="E8153" s="88" t="s">
        <v>96</v>
      </c>
      <c r="F8153" s="89">
        <v>149372780</v>
      </c>
      <c r="G8153" s="88">
        <v>4</v>
      </c>
      <c r="H8153" s="89">
        <v>10311471</v>
      </c>
      <c r="J8153" s="48"/>
    </row>
    <row r="8154" spans="1:10" x14ac:dyDescent="0.4">
      <c r="A8154" s="88" t="s">
        <v>1879</v>
      </c>
      <c r="B8154" s="86">
        <v>2017</v>
      </c>
      <c r="C8154" s="87" t="s">
        <v>1054</v>
      </c>
      <c r="D8154" s="88" t="s">
        <v>100</v>
      </c>
      <c r="E8154" s="88" t="s">
        <v>102</v>
      </c>
      <c r="F8154" s="89">
        <v>209284929</v>
      </c>
      <c r="G8154" s="88">
        <v>1</v>
      </c>
      <c r="H8154" s="89">
        <v>29408038</v>
      </c>
      <c r="J8154" s="48"/>
    </row>
    <row r="8155" spans="1:10" x14ac:dyDescent="0.4">
      <c r="A8155" s="88" t="s">
        <v>1879</v>
      </c>
      <c r="B8155" s="86">
        <v>2017</v>
      </c>
      <c r="C8155" s="87" t="s">
        <v>1054</v>
      </c>
      <c r="D8155" s="88" t="s">
        <v>100</v>
      </c>
      <c r="E8155" s="88" t="s">
        <v>102</v>
      </c>
      <c r="F8155" s="89">
        <v>249977229</v>
      </c>
      <c r="G8155" s="88">
        <v>1</v>
      </c>
      <c r="H8155" s="89">
        <v>21903400</v>
      </c>
      <c r="J8155" s="48"/>
    </row>
    <row r="8156" spans="1:10" x14ac:dyDescent="0.4">
      <c r="A8156" s="88" t="s">
        <v>1879</v>
      </c>
      <c r="B8156" s="86">
        <v>2016</v>
      </c>
      <c r="C8156" s="87" t="s">
        <v>1054</v>
      </c>
      <c r="D8156" s="88" t="s">
        <v>100</v>
      </c>
      <c r="E8156" s="88" t="s">
        <v>102</v>
      </c>
      <c r="F8156" s="89">
        <v>112720464</v>
      </c>
      <c r="G8156" s="88">
        <v>4</v>
      </c>
      <c r="H8156" s="89">
        <v>27335725</v>
      </c>
      <c r="J8156" s="48"/>
    </row>
    <row r="8157" spans="1:10" x14ac:dyDescent="0.4">
      <c r="A8157" s="88" t="s">
        <v>1879</v>
      </c>
      <c r="B8157" s="86">
        <v>2014</v>
      </c>
      <c r="C8157" s="87" t="s">
        <v>1054</v>
      </c>
      <c r="D8157" s="88" t="s">
        <v>100</v>
      </c>
      <c r="E8157" s="88" t="s">
        <v>102</v>
      </c>
      <c r="F8157" s="89">
        <v>180235923</v>
      </c>
      <c r="G8157" s="88">
        <v>4</v>
      </c>
      <c r="H8157" s="89">
        <v>19328748</v>
      </c>
      <c r="J8157" s="48"/>
    </row>
    <row r="8158" spans="1:10" x14ac:dyDescent="0.4">
      <c r="A8158" s="88" t="s">
        <v>1879</v>
      </c>
      <c r="B8158" s="86">
        <v>2017</v>
      </c>
      <c r="C8158" s="87" t="s">
        <v>1054</v>
      </c>
      <c r="D8158" s="88" t="s">
        <v>100</v>
      </c>
      <c r="E8158" s="88" t="s">
        <v>102</v>
      </c>
      <c r="F8158" s="89">
        <v>179302556</v>
      </c>
      <c r="G8158" s="88">
        <v>4</v>
      </c>
      <c r="H8158" s="89">
        <v>29303735</v>
      </c>
      <c r="J8158" s="48"/>
    </row>
    <row r="8159" spans="1:10" x14ac:dyDescent="0.4">
      <c r="A8159" s="88" t="s">
        <v>1878</v>
      </c>
      <c r="B8159" s="86">
        <v>2014</v>
      </c>
      <c r="C8159" s="87" t="s">
        <v>1054</v>
      </c>
      <c r="D8159" s="88" t="s">
        <v>1064</v>
      </c>
      <c r="E8159" s="88" t="s">
        <v>96</v>
      </c>
      <c r="F8159" s="89">
        <v>169914068</v>
      </c>
      <c r="G8159" s="88">
        <v>1</v>
      </c>
      <c r="H8159" s="89">
        <v>33281564</v>
      </c>
      <c r="J8159" s="48"/>
    </row>
    <row r="8160" spans="1:10" x14ac:dyDescent="0.4">
      <c r="A8160" s="88" t="s">
        <v>1877</v>
      </c>
      <c r="B8160" s="86">
        <v>2014</v>
      </c>
      <c r="C8160" s="87" t="s">
        <v>1070</v>
      </c>
      <c r="D8160" s="88" t="s">
        <v>100</v>
      </c>
      <c r="E8160" s="88" t="s">
        <v>104</v>
      </c>
      <c r="F8160" s="89">
        <v>196198145</v>
      </c>
      <c r="G8160" s="88">
        <v>5</v>
      </c>
      <c r="H8160" s="89">
        <v>24073629</v>
      </c>
      <c r="J8160" s="48"/>
    </row>
    <row r="8161" spans="1:10" x14ac:dyDescent="0.4">
      <c r="A8161" s="88" t="s">
        <v>1876</v>
      </c>
      <c r="B8161" s="86">
        <v>2014</v>
      </c>
      <c r="C8161" s="87" t="s">
        <v>1052</v>
      </c>
      <c r="D8161" s="88" t="s">
        <v>1051</v>
      </c>
      <c r="E8161" s="88" t="s">
        <v>104</v>
      </c>
      <c r="F8161" s="89">
        <v>201266164</v>
      </c>
      <c r="G8161" s="88">
        <v>1</v>
      </c>
      <c r="H8161" s="89">
        <v>33685618</v>
      </c>
      <c r="J8161" s="48"/>
    </row>
    <row r="8162" spans="1:10" x14ac:dyDescent="0.4">
      <c r="A8162" s="88" t="s">
        <v>1875</v>
      </c>
      <c r="B8162" s="86">
        <v>2014</v>
      </c>
      <c r="C8162" s="87" t="s">
        <v>1054</v>
      </c>
      <c r="D8162" s="88" t="s">
        <v>1051</v>
      </c>
      <c r="E8162" s="88" t="s">
        <v>106</v>
      </c>
      <c r="F8162" s="89">
        <v>242997539</v>
      </c>
      <c r="G8162" s="88">
        <v>1</v>
      </c>
      <c r="H8162" s="89">
        <v>26146543</v>
      </c>
      <c r="J8162" s="48"/>
    </row>
    <row r="8163" spans="1:10" x14ac:dyDescent="0.4">
      <c r="A8163" s="88" t="s">
        <v>1874</v>
      </c>
      <c r="B8163" s="86">
        <v>2015</v>
      </c>
      <c r="C8163" s="87" t="s">
        <v>1054</v>
      </c>
      <c r="D8163" s="88" t="s">
        <v>100</v>
      </c>
      <c r="E8163" s="88" t="s">
        <v>106</v>
      </c>
      <c r="F8163" s="89">
        <v>120238396</v>
      </c>
      <c r="G8163" s="88">
        <v>4</v>
      </c>
      <c r="H8163" s="89">
        <v>22242511</v>
      </c>
      <c r="J8163" s="48"/>
    </row>
    <row r="8164" spans="1:10" x14ac:dyDescent="0.4">
      <c r="A8164" s="88" t="s">
        <v>1874</v>
      </c>
      <c r="B8164" s="86">
        <v>2015</v>
      </c>
      <c r="C8164" s="87" t="s">
        <v>1054</v>
      </c>
      <c r="D8164" s="88" t="s">
        <v>100</v>
      </c>
      <c r="E8164" s="88" t="s">
        <v>106</v>
      </c>
      <c r="F8164" s="89">
        <v>92419761</v>
      </c>
      <c r="G8164" s="88">
        <v>2</v>
      </c>
      <c r="H8164" s="89">
        <v>18665100</v>
      </c>
      <c r="J8164" s="48"/>
    </row>
    <row r="8165" spans="1:10" x14ac:dyDescent="0.4">
      <c r="A8165" s="88" t="s">
        <v>1873</v>
      </c>
      <c r="B8165" s="86">
        <v>2014</v>
      </c>
      <c r="C8165" s="87" t="s">
        <v>1054</v>
      </c>
      <c r="D8165" s="88" t="s">
        <v>1064</v>
      </c>
      <c r="E8165" s="88" t="s">
        <v>106</v>
      </c>
      <c r="F8165" s="89">
        <v>247135685</v>
      </c>
      <c r="G8165" s="88">
        <v>5</v>
      </c>
      <c r="H8165" s="89">
        <v>26278686</v>
      </c>
      <c r="J8165" s="48"/>
    </row>
    <row r="8166" spans="1:10" x14ac:dyDescent="0.4">
      <c r="A8166" s="88" t="s">
        <v>1872</v>
      </c>
      <c r="B8166" s="86">
        <v>2017</v>
      </c>
      <c r="C8166" s="87" t="s">
        <v>1061</v>
      </c>
      <c r="D8166" s="88" t="s">
        <v>1064</v>
      </c>
      <c r="E8166" s="88" t="s">
        <v>96</v>
      </c>
      <c r="F8166" s="89">
        <v>229434560</v>
      </c>
      <c r="G8166" s="88">
        <v>1</v>
      </c>
      <c r="H8166" s="89">
        <v>22600065</v>
      </c>
      <c r="J8166" s="48"/>
    </row>
    <row r="8167" spans="1:10" x14ac:dyDescent="0.4">
      <c r="A8167" s="88" t="s">
        <v>1872</v>
      </c>
      <c r="B8167" s="86">
        <v>2016</v>
      </c>
      <c r="C8167" s="87" t="s">
        <v>1061</v>
      </c>
      <c r="D8167" s="88" t="s">
        <v>1064</v>
      </c>
      <c r="E8167" s="88" t="s">
        <v>96</v>
      </c>
      <c r="F8167" s="89">
        <v>155068207</v>
      </c>
      <c r="G8167" s="88">
        <v>2</v>
      </c>
      <c r="H8167" s="89">
        <v>14855921</v>
      </c>
      <c r="J8167" s="48"/>
    </row>
    <row r="8168" spans="1:10" x14ac:dyDescent="0.4">
      <c r="A8168" s="88" t="s">
        <v>1872</v>
      </c>
      <c r="B8168" s="86">
        <v>2017</v>
      </c>
      <c r="C8168" s="87" t="s">
        <v>1061</v>
      </c>
      <c r="D8168" s="88" t="s">
        <v>1064</v>
      </c>
      <c r="E8168" s="88" t="s">
        <v>96</v>
      </c>
      <c r="F8168" s="89">
        <v>125789369</v>
      </c>
      <c r="G8168" s="88">
        <v>4</v>
      </c>
      <c r="H8168" s="89">
        <v>34845649</v>
      </c>
      <c r="J8168" s="48"/>
    </row>
    <row r="8169" spans="1:10" x14ac:dyDescent="0.4">
      <c r="A8169" s="88" t="s">
        <v>1872</v>
      </c>
      <c r="B8169" s="86">
        <v>2016</v>
      </c>
      <c r="C8169" s="87" t="s">
        <v>1061</v>
      </c>
      <c r="D8169" s="88" t="s">
        <v>1064</v>
      </c>
      <c r="E8169" s="88" t="s">
        <v>96</v>
      </c>
      <c r="F8169" s="89">
        <v>100029754</v>
      </c>
      <c r="G8169" s="88">
        <v>5</v>
      </c>
      <c r="H8169" s="89">
        <v>13942174</v>
      </c>
      <c r="J8169" s="48"/>
    </row>
    <row r="8170" spans="1:10" x14ac:dyDescent="0.4">
      <c r="A8170" s="88" t="s">
        <v>1871</v>
      </c>
      <c r="B8170" s="86">
        <v>2016</v>
      </c>
      <c r="C8170" s="87" t="s">
        <v>1054</v>
      </c>
      <c r="D8170" s="88" t="s">
        <v>1051</v>
      </c>
      <c r="E8170" s="88" t="s">
        <v>102</v>
      </c>
      <c r="F8170" s="89">
        <v>106983562</v>
      </c>
      <c r="G8170" s="88">
        <v>3</v>
      </c>
      <c r="H8170" s="89">
        <v>22078052</v>
      </c>
      <c r="J8170" s="48"/>
    </row>
    <row r="8171" spans="1:10" x14ac:dyDescent="0.4">
      <c r="A8171" s="88" t="s">
        <v>1871</v>
      </c>
      <c r="B8171" s="86">
        <v>2016</v>
      </c>
      <c r="C8171" s="87" t="s">
        <v>1054</v>
      </c>
      <c r="D8171" s="88" t="s">
        <v>1051</v>
      </c>
      <c r="E8171" s="88" t="s">
        <v>102</v>
      </c>
      <c r="F8171" s="89">
        <v>232250389</v>
      </c>
      <c r="G8171" s="88">
        <v>1</v>
      </c>
      <c r="H8171" s="89">
        <v>25927950</v>
      </c>
      <c r="J8171" s="48"/>
    </row>
    <row r="8172" spans="1:10" x14ac:dyDescent="0.4">
      <c r="A8172" s="88" t="s">
        <v>1871</v>
      </c>
      <c r="B8172" s="86">
        <v>2017</v>
      </c>
      <c r="C8172" s="87" t="s">
        <v>1054</v>
      </c>
      <c r="D8172" s="88" t="s">
        <v>1051</v>
      </c>
      <c r="E8172" s="88" t="s">
        <v>102</v>
      </c>
      <c r="F8172" s="89">
        <v>170763712</v>
      </c>
      <c r="G8172" s="88">
        <v>2</v>
      </c>
      <c r="H8172" s="89">
        <v>22946632</v>
      </c>
      <c r="J8172" s="48"/>
    </row>
    <row r="8173" spans="1:10" x14ac:dyDescent="0.4">
      <c r="A8173" s="88" t="s">
        <v>1871</v>
      </c>
      <c r="B8173" s="86">
        <v>2017</v>
      </c>
      <c r="C8173" s="87" t="s">
        <v>1054</v>
      </c>
      <c r="D8173" s="88" t="s">
        <v>1051</v>
      </c>
      <c r="E8173" s="88" t="s">
        <v>102</v>
      </c>
      <c r="F8173" s="89">
        <v>204868291</v>
      </c>
      <c r="G8173" s="88">
        <v>3</v>
      </c>
      <c r="H8173" s="89">
        <v>21305843</v>
      </c>
      <c r="J8173" s="48"/>
    </row>
    <row r="8174" spans="1:10" x14ac:dyDescent="0.4">
      <c r="A8174" s="88" t="s">
        <v>1870</v>
      </c>
      <c r="B8174" s="86">
        <v>2017</v>
      </c>
      <c r="C8174" s="87" t="s">
        <v>1061</v>
      </c>
      <c r="D8174" s="88" t="s">
        <v>100</v>
      </c>
      <c r="E8174" s="88" t="s">
        <v>102</v>
      </c>
      <c r="F8174" s="89">
        <v>183174945</v>
      </c>
      <c r="G8174" s="88">
        <v>1</v>
      </c>
      <c r="H8174" s="89">
        <v>13505931</v>
      </c>
      <c r="J8174" s="48"/>
    </row>
    <row r="8175" spans="1:10" x14ac:dyDescent="0.4">
      <c r="A8175" s="88" t="s">
        <v>1869</v>
      </c>
      <c r="B8175" s="86">
        <v>2017</v>
      </c>
      <c r="C8175" s="87" t="s">
        <v>1054</v>
      </c>
      <c r="D8175" s="88" t="s">
        <v>1051</v>
      </c>
      <c r="E8175" s="88" t="s">
        <v>96</v>
      </c>
      <c r="F8175" s="89">
        <v>143333477</v>
      </c>
      <c r="G8175" s="88">
        <v>1</v>
      </c>
      <c r="H8175" s="89">
        <v>20967938</v>
      </c>
      <c r="J8175" s="48"/>
    </row>
    <row r="8176" spans="1:10" x14ac:dyDescent="0.4">
      <c r="A8176" s="88" t="s">
        <v>1868</v>
      </c>
      <c r="B8176" s="86">
        <v>2017</v>
      </c>
      <c r="C8176" s="87" t="s">
        <v>1061</v>
      </c>
      <c r="D8176" s="88" t="s">
        <v>1051</v>
      </c>
      <c r="E8176" s="88" t="s">
        <v>106</v>
      </c>
      <c r="F8176" s="89">
        <v>171331037</v>
      </c>
      <c r="G8176" s="88">
        <v>5</v>
      </c>
      <c r="H8176" s="89">
        <v>30551689</v>
      </c>
      <c r="J8176" s="48"/>
    </row>
    <row r="8177" spans="1:10" x14ac:dyDescent="0.4">
      <c r="A8177" s="88" t="s">
        <v>1867</v>
      </c>
      <c r="B8177" s="86">
        <v>2017</v>
      </c>
      <c r="C8177" s="87" t="s">
        <v>1054</v>
      </c>
      <c r="D8177" s="88" t="s">
        <v>100</v>
      </c>
      <c r="E8177" s="88" t="s">
        <v>96</v>
      </c>
      <c r="F8177" s="89">
        <v>175280074</v>
      </c>
      <c r="G8177" s="88">
        <v>1</v>
      </c>
      <c r="H8177" s="89">
        <v>30214825</v>
      </c>
      <c r="J8177" s="48"/>
    </row>
    <row r="8178" spans="1:10" x14ac:dyDescent="0.4">
      <c r="A8178" s="88" t="s">
        <v>1866</v>
      </c>
      <c r="B8178" s="86">
        <v>2016</v>
      </c>
      <c r="C8178" s="87" t="s">
        <v>1052</v>
      </c>
      <c r="D8178" s="88" t="s">
        <v>1051</v>
      </c>
      <c r="E8178" s="88" t="s">
        <v>102</v>
      </c>
      <c r="F8178" s="89">
        <v>221722265</v>
      </c>
      <c r="G8178" s="88">
        <v>5</v>
      </c>
      <c r="H8178" s="89">
        <v>11464100</v>
      </c>
      <c r="J8178" s="48"/>
    </row>
    <row r="8179" spans="1:10" x14ac:dyDescent="0.4">
      <c r="A8179" s="88" t="s">
        <v>1865</v>
      </c>
      <c r="B8179" s="86">
        <v>2016</v>
      </c>
      <c r="C8179" s="87" t="s">
        <v>1054</v>
      </c>
      <c r="D8179" s="88" t="s">
        <v>1051</v>
      </c>
      <c r="E8179" s="88" t="s">
        <v>106</v>
      </c>
      <c r="F8179" s="89">
        <v>117740373</v>
      </c>
      <c r="G8179" s="88">
        <v>2</v>
      </c>
      <c r="H8179" s="89">
        <v>21567423</v>
      </c>
      <c r="J8179" s="48"/>
    </row>
    <row r="8180" spans="1:10" x14ac:dyDescent="0.4">
      <c r="A8180" s="88" t="s">
        <v>1864</v>
      </c>
      <c r="B8180" s="86">
        <v>2016</v>
      </c>
      <c r="C8180" s="87" t="s">
        <v>1054</v>
      </c>
      <c r="D8180" s="88" t="s">
        <v>100</v>
      </c>
      <c r="E8180" s="88" t="s">
        <v>102</v>
      </c>
      <c r="F8180" s="89">
        <v>124578968</v>
      </c>
      <c r="G8180" s="88">
        <v>1</v>
      </c>
      <c r="H8180" s="89">
        <v>31096263</v>
      </c>
      <c r="J8180" s="48"/>
    </row>
    <row r="8181" spans="1:10" x14ac:dyDescent="0.4">
      <c r="A8181" s="88" t="s">
        <v>1863</v>
      </c>
      <c r="B8181" s="86">
        <v>2016</v>
      </c>
      <c r="C8181" s="87" t="s">
        <v>1052</v>
      </c>
      <c r="D8181" s="88" t="s">
        <v>100</v>
      </c>
      <c r="E8181" s="88" t="s">
        <v>106</v>
      </c>
      <c r="F8181" s="89">
        <v>145921865</v>
      </c>
      <c r="G8181" s="88">
        <v>3</v>
      </c>
      <c r="H8181" s="89">
        <v>31765012</v>
      </c>
      <c r="J8181" s="48"/>
    </row>
    <row r="8182" spans="1:10" x14ac:dyDescent="0.4">
      <c r="A8182" s="88" t="s">
        <v>1863</v>
      </c>
      <c r="B8182" s="86">
        <v>2017</v>
      </c>
      <c r="C8182" s="87" t="s">
        <v>1052</v>
      </c>
      <c r="D8182" s="88" t="s">
        <v>100</v>
      </c>
      <c r="E8182" s="88" t="s">
        <v>106</v>
      </c>
      <c r="F8182" s="89">
        <v>228019019</v>
      </c>
      <c r="G8182" s="88">
        <v>4</v>
      </c>
      <c r="H8182" s="89">
        <v>14518582</v>
      </c>
      <c r="J8182" s="48"/>
    </row>
    <row r="8183" spans="1:10" x14ac:dyDescent="0.4">
      <c r="A8183" s="88" t="s">
        <v>1863</v>
      </c>
      <c r="B8183" s="86">
        <v>2017</v>
      </c>
      <c r="C8183" s="87" t="s">
        <v>1052</v>
      </c>
      <c r="D8183" s="88" t="s">
        <v>100</v>
      </c>
      <c r="E8183" s="88" t="s">
        <v>106</v>
      </c>
      <c r="F8183" s="89">
        <v>166558537</v>
      </c>
      <c r="G8183" s="88">
        <v>4</v>
      </c>
      <c r="H8183" s="89">
        <v>15949332</v>
      </c>
      <c r="J8183" s="48"/>
    </row>
    <row r="8184" spans="1:10" x14ac:dyDescent="0.4">
      <c r="A8184" s="88" t="s">
        <v>1863</v>
      </c>
      <c r="B8184" s="86">
        <v>2014</v>
      </c>
      <c r="C8184" s="87" t="s">
        <v>1052</v>
      </c>
      <c r="D8184" s="88" t="s">
        <v>100</v>
      </c>
      <c r="E8184" s="88" t="s">
        <v>106</v>
      </c>
      <c r="F8184" s="89">
        <v>109811837</v>
      </c>
      <c r="G8184" s="88">
        <v>1</v>
      </c>
      <c r="H8184" s="89">
        <v>23675425</v>
      </c>
      <c r="J8184" s="48"/>
    </row>
    <row r="8185" spans="1:10" x14ac:dyDescent="0.4">
      <c r="A8185" s="88" t="s">
        <v>1862</v>
      </c>
      <c r="B8185" s="86">
        <v>2014</v>
      </c>
      <c r="C8185" s="87" t="s">
        <v>1054</v>
      </c>
      <c r="D8185" s="88" t="s">
        <v>1051</v>
      </c>
      <c r="E8185" s="88" t="s">
        <v>96</v>
      </c>
      <c r="F8185" s="89">
        <v>190078127</v>
      </c>
      <c r="G8185" s="88">
        <v>3</v>
      </c>
      <c r="H8185" s="89">
        <v>23110523</v>
      </c>
      <c r="J8185" s="48"/>
    </row>
    <row r="8186" spans="1:10" x14ac:dyDescent="0.4">
      <c r="A8186" s="88" t="s">
        <v>1861</v>
      </c>
      <c r="B8186" s="86">
        <v>2014</v>
      </c>
      <c r="C8186" s="87" t="s">
        <v>1054</v>
      </c>
      <c r="D8186" s="88" t="s">
        <v>1051</v>
      </c>
      <c r="E8186" s="88" t="s">
        <v>102</v>
      </c>
      <c r="F8186" s="89">
        <v>184566885</v>
      </c>
      <c r="G8186" s="88">
        <v>4</v>
      </c>
      <c r="H8186" s="89">
        <v>29217481</v>
      </c>
      <c r="J8186" s="48"/>
    </row>
    <row r="8187" spans="1:10" x14ac:dyDescent="0.4">
      <c r="A8187" s="88" t="s">
        <v>1860</v>
      </c>
      <c r="B8187" s="86">
        <v>2014</v>
      </c>
      <c r="C8187" s="87" t="s">
        <v>1054</v>
      </c>
      <c r="D8187" s="88" t="s">
        <v>1051</v>
      </c>
      <c r="E8187" s="88" t="s">
        <v>96</v>
      </c>
      <c r="F8187" s="89">
        <v>196918926</v>
      </c>
      <c r="G8187" s="88">
        <v>5</v>
      </c>
      <c r="H8187" s="89">
        <v>21857133</v>
      </c>
      <c r="J8187" s="48"/>
    </row>
    <row r="8188" spans="1:10" x14ac:dyDescent="0.4">
      <c r="A8188" s="88" t="s">
        <v>1859</v>
      </c>
      <c r="B8188" s="86">
        <v>2015</v>
      </c>
      <c r="C8188" s="87" t="s">
        <v>1052</v>
      </c>
      <c r="D8188" s="88" t="s">
        <v>100</v>
      </c>
      <c r="E8188" s="88" t="s">
        <v>106</v>
      </c>
      <c r="F8188" s="89">
        <v>179480987</v>
      </c>
      <c r="G8188" s="88">
        <v>5</v>
      </c>
      <c r="H8188" s="89">
        <v>17189881</v>
      </c>
      <c r="J8188" s="48"/>
    </row>
    <row r="8189" spans="1:10" x14ac:dyDescent="0.4">
      <c r="A8189" s="88" t="s">
        <v>1858</v>
      </c>
      <c r="B8189" s="86">
        <v>2014</v>
      </c>
      <c r="C8189" s="87" t="s">
        <v>1052</v>
      </c>
      <c r="D8189" s="88" t="s">
        <v>1064</v>
      </c>
      <c r="E8189" s="88" t="s">
        <v>102</v>
      </c>
      <c r="F8189" s="89">
        <v>122637000</v>
      </c>
      <c r="G8189" s="88">
        <v>3</v>
      </c>
      <c r="H8189" s="89">
        <v>28567898</v>
      </c>
      <c r="J8189" s="48"/>
    </row>
    <row r="8190" spans="1:10" x14ac:dyDescent="0.4">
      <c r="A8190" s="88" t="s">
        <v>1857</v>
      </c>
      <c r="B8190" s="86">
        <v>2015</v>
      </c>
      <c r="C8190" s="87" t="s">
        <v>1054</v>
      </c>
      <c r="D8190" s="88" t="s">
        <v>1051</v>
      </c>
      <c r="E8190" s="88" t="s">
        <v>96</v>
      </c>
      <c r="F8190" s="89">
        <v>140889988</v>
      </c>
      <c r="G8190" s="88">
        <v>4</v>
      </c>
      <c r="H8190" s="89">
        <v>24409025</v>
      </c>
      <c r="J8190" s="48"/>
    </row>
    <row r="8191" spans="1:10" x14ac:dyDescent="0.4">
      <c r="A8191" s="88" t="s">
        <v>1856</v>
      </c>
      <c r="B8191" s="86">
        <v>2015</v>
      </c>
      <c r="C8191" s="87" t="s">
        <v>1054</v>
      </c>
      <c r="D8191" s="88" t="s">
        <v>1064</v>
      </c>
      <c r="E8191" s="88" t="s">
        <v>102</v>
      </c>
      <c r="F8191" s="89">
        <v>179252453</v>
      </c>
      <c r="G8191" s="88">
        <v>5</v>
      </c>
      <c r="H8191" s="89">
        <v>33563146</v>
      </c>
      <c r="J8191" s="48"/>
    </row>
    <row r="8192" spans="1:10" x14ac:dyDescent="0.4">
      <c r="A8192" s="88" t="s">
        <v>1856</v>
      </c>
      <c r="B8192" s="86">
        <v>2015</v>
      </c>
      <c r="C8192" s="87" t="s">
        <v>1054</v>
      </c>
      <c r="D8192" s="88" t="s">
        <v>1064</v>
      </c>
      <c r="E8192" s="88" t="s">
        <v>102</v>
      </c>
      <c r="F8192" s="89">
        <v>125031726</v>
      </c>
      <c r="G8192" s="88">
        <v>4</v>
      </c>
      <c r="H8192" s="89">
        <v>17443994</v>
      </c>
      <c r="J8192" s="48"/>
    </row>
    <row r="8193" spans="1:10" x14ac:dyDescent="0.4">
      <c r="A8193" s="88" t="s">
        <v>1856</v>
      </c>
      <c r="B8193" s="86">
        <v>2016</v>
      </c>
      <c r="C8193" s="87" t="s">
        <v>1054</v>
      </c>
      <c r="D8193" s="88" t="s">
        <v>1064</v>
      </c>
      <c r="E8193" s="88" t="s">
        <v>102</v>
      </c>
      <c r="F8193" s="89">
        <v>174994269</v>
      </c>
      <c r="G8193" s="88">
        <v>5</v>
      </c>
      <c r="H8193" s="89">
        <v>16149514</v>
      </c>
      <c r="J8193" s="48"/>
    </row>
    <row r="8194" spans="1:10" x14ac:dyDescent="0.4">
      <c r="A8194" s="88" t="s">
        <v>1855</v>
      </c>
      <c r="B8194" s="86">
        <v>2016</v>
      </c>
      <c r="C8194" s="87" t="s">
        <v>1061</v>
      </c>
      <c r="D8194" s="88" t="s">
        <v>100</v>
      </c>
      <c r="E8194" s="88" t="s">
        <v>102</v>
      </c>
      <c r="F8194" s="89">
        <v>125401602</v>
      </c>
      <c r="G8194" s="88">
        <v>3</v>
      </c>
      <c r="H8194" s="89">
        <v>27037470</v>
      </c>
      <c r="J8194" s="48"/>
    </row>
    <row r="8195" spans="1:10" x14ac:dyDescent="0.4">
      <c r="A8195" s="88" t="s">
        <v>1855</v>
      </c>
      <c r="B8195" s="86">
        <v>2017</v>
      </c>
      <c r="C8195" s="87" t="s">
        <v>1061</v>
      </c>
      <c r="D8195" s="88" t="s">
        <v>100</v>
      </c>
      <c r="E8195" s="88" t="s">
        <v>102</v>
      </c>
      <c r="F8195" s="89">
        <v>143669109</v>
      </c>
      <c r="G8195" s="88">
        <v>5</v>
      </c>
      <c r="H8195" s="89">
        <v>15296908</v>
      </c>
      <c r="J8195" s="48"/>
    </row>
    <row r="8196" spans="1:10" x14ac:dyDescent="0.4">
      <c r="A8196" s="88" t="s">
        <v>1855</v>
      </c>
      <c r="B8196" s="86">
        <v>2017</v>
      </c>
      <c r="C8196" s="87" t="s">
        <v>1061</v>
      </c>
      <c r="D8196" s="88" t="s">
        <v>100</v>
      </c>
      <c r="E8196" s="88" t="s">
        <v>102</v>
      </c>
      <c r="F8196" s="89">
        <v>126302633</v>
      </c>
      <c r="G8196" s="88">
        <v>5</v>
      </c>
      <c r="H8196" s="89">
        <v>24614220</v>
      </c>
      <c r="J8196" s="48"/>
    </row>
    <row r="8197" spans="1:10" x14ac:dyDescent="0.4">
      <c r="A8197" s="88" t="s">
        <v>1855</v>
      </c>
      <c r="B8197" s="86">
        <v>2017</v>
      </c>
      <c r="C8197" s="87" t="s">
        <v>1061</v>
      </c>
      <c r="D8197" s="88" t="s">
        <v>100</v>
      </c>
      <c r="E8197" s="88" t="s">
        <v>102</v>
      </c>
      <c r="F8197" s="89">
        <v>174027848</v>
      </c>
      <c r="G8197" s="88">
        <v>4</v>
      </c>
      <c r="H8197" s="89">
        <v>30430597</v>
      </c>
      <c r="J8197" s="48"/>
    </row>
    <row r="8198" spans="1:10" x14ac:dyDescent="0.4">
      <c r="A8198" s="88" t="s">
        <v>1855</v>
      </c>
      <c r="B8198" s="86">
        <v>2017</v>
      </c>
      <c r="C8198" s="87" t="s">
        <v>1061</v>
      </c>
      <c r="D8198" s="88" t="s">
        <v>100</v>
      </c>
      <c r="E8198" s="88" t="s">
        <v>102</v>
      </c>
      <c r="F8198" s="89">
        <v>209602651</v>
      </c>
      <c r="G8198" s="88">
        <v>5</v>
      </c>
      <c r="H8198" s="89">
        <v>10474961</v>
      </c>
      <c r="J8198" s="48"/>
    </row>
    <row r="8199" spans="1:10" x14ac:dyDescent="0.4">
      <c r="A8199" s="88" t="s">
        <v>1855</v>
      </c>
      <c r="B8199" s="86">
        <v>2015</v>
      </c>
      <c r="C8199" s="87" t="s">
        <v>1061</v>
      </c>
      <c r="D8199" s="88" t="s">
        <v>100</v>
      </c>
      <c r="E8199" s="88" t="s">
        <v>102</v>
      </c>
      <c r="F8199" s="89">
        <v>195958008</v>
      </c>
      <c r="G8199" s="88">
        <v>4</v>
      </c>
      <c r="H8199" s="89">
        <v>18205782</v>
      </c>
      <c r="J8199" s="48"/>
    </row>
    <row r="8200" spans="1:10" x14ac:dyDescent="0.4">
      <c r="A8200" s="88" t="s">
        <v>1854</v>
      </c>
      <c r="B8200" s="86">
        <v>2017</v>
      </c>
      <c r="C8200" s="87" t="s">
        <v>1054</v>
      </c>
      <c r="D8200" s="88" t="s">
        <v>100</v>
      </c>
      <c r="E8200" s="88" t="s">
        <v>106</v>
      </c>
      <c r="F8200" s="89">
        <v>168564056</v>
      </c>
      <c r="G8200" s="88">
        <v>4</v>
      </c>
      <c r="H8200" s="89">
        <v>16939086</v>
      </c>
      <c r="J8200" s="48"/>
    </row>
    <row r="8201" spans="1:10" x14ac:dyDescent="0.4">
      <c r="A8201" s="88" t="s">
        <v>1854</v>
      </c>
      <c r="B8201" s="86">
        <v>2017</v>
      </c>
      <c r="C8201" s="87" t="s">
        <v>1054</v>
      </c>
      <c r="D8201" s="88" t="s">
        <v>100</v>
      </c>
      <c r="E8201" s="88" t="s">
        <v>106</v>
      </c>
      <c r="F8201" s="89">
        <v>154650381</v>
      </c>
      <c r="G8201" s="88">
        <v>5</v>
      </c>
      <c r="H8201" s="89">
        <v>29256712</v>
      </c>
      <c r="J8201" s="48"/>
    </row>
    <row r="8202" spans="1:10" x14ac:dyDescent="0.4">
      <c r="A8202" s="88" t="s">
        <v>1854</v>
      </c>
      <c r="B8202" s="86">
        <v>2017</v>
      </c>
      <c r="C8202" s="87" t="s">
        <v>1054</v>
      </c>
      <c r="D8202" s="88" t="s">
        <v>100</v>
      </c>
      <c r="E8202" s="88" t="s">
        <v>106</v>
      </c>
      <c r="F8202" s="89">
        <v>233515785</v>
      </c>
      <c r="G8202" s="88">
        <v>5</v>
      </c>
      <c r="H8202" s="89">
        <v>32881146</v>
      </c>
      <c r="J8202" s="48"/>
    </row>
    <row r="8203" spans="1:10" x14ac:dyDescent="0.4">
      <c r="A8203" s="88" t="s">
        <v>1853</v>
      </c>
      <c r="B8203" s="86">
        <v>2015</v>
      </c>
      <c r="C8203" s="87" t="s">
        <v>1054</v>
      </c>
      <c r="D8203" s="88" t="s">
        <v>100</v>
      </c>
      <c r="E8203" s="88" t="s">
        <v>96</v>
      </c>
      <c r="F8203" s="89">
        <v>160442220</v>
      </c>
      <c r="G8203" s="88">
        <v>1</v>
      </c>
      <c r="H8203" s="89">
        <v>19591963</v>
      </c>
      <c r="J8203" s="48"/>
    </row>
    <row r="8204" spans="1:10" x14ac:dyDescent="0.4">
      <c r="A8204" s="88" t="s">
        <v>1852</v>
      </c>
      <c r="B8204" s="86">
        <v>2017</v>
      </c>
      <c r="C8204" s="87" t="s">
        <v>1052</v>
      </c>
      <c r="D8204" s="88" t="s">
        <v>100</v>
      </c>
      <c r="E8204" s="88" t="s">
        <v>106</v>
      </c>
      <c r="F8204" s="89">
        <v>221316565</v>
      </c>
      <c r="G8204" s="88">
        <v>1</v>
      </c>
      <c r="H8204" s="89">
        <v>10139515</v>
      </c>
      <c r="J8204" s="48"/>
    </row>
    <row r="8205" spans="1:10" x14ac:dyDescent="0.4">
      <c r="A8205" s="88" t="s">
        <v>1852</v>
      </c>
      <c r="B8205" s="86">
        <v>2016</v>
      </c>
      <c r="C8205" s="87" t="s">
        <v>1052</v>
      </c>
      <c r="D8205" s="88" t="s">
        <v>100</v>
      </c>
      <c r="E8205" s="88" t="s">
        <v>106</v>
      </c>
      <c r="F8205" s="89">
        <v>249564144</v>
      </c>
      <c r="G8205" s="88">
        <v>1</v>
      </c>
      <c r="H8205" s="89">
        <v>25612235</v>
      </c>
      <c r="J8205" s="48"/>
    </row>
    <row r="8206" spans="1:10" x14ac:dyDescent="0.4">
      <c r="A8206" s="88" t="s">
        <v>1851</v>
      </c>
      <c r="B8206" s="86">
        <v>2014</v>
      </c>
      <c r="C8206" s="87" t="s">
        <v>1054</v>
      </c>
      <c r="D8206" s="88" t="s">
        <v>1051</v>
      </c>
      <c r="E8206" s="88" t="s">
        <v>106</v>
      </c>
      <c r="F8206" s="89">
        <v>194472338</v>
      </c>
      <c r="G8206" s="88">
        <v>2</v>
      </c>
      <c r="H8206" s="89">
        <v>10079303</v>
      </c>
      <c r="J8206" s="48"/>
    </row>
    <row r="8207" spans="1:10" x14ac:dyDescent="0.4">
      <c r="A8207" s="88" t="s">
        <v>1851</v>
      </c>
      <c r="B8207" s="86">
        <v>2016</v>
      </c>
      <c r="C8207" s="87" t="s">
        <v>1054</v>
      </c>
      <c r="D8207" s="88" t="s">
        <v>1051</v>
      </c>
      <c r="E8207" s="88" t="s">
        <v>106</v>
      </c>
      <c r="F8207" s="89">
        <v>102691141</v>
      </c>
      <c r="G8207" s="88">
        <v>2</v>
      </c>
      <c r="H8207" s="89">
        <v>15138049</v>
      </c>
      <c r="J8207" s="48"/>
    </row>
    <row r="8208" spans="1:10" x14ac:dyDescent="0.4">
      <c r="A8208" s="88" t="s">
        <v>1850</v>
      </c>
      <c r="B8208" s="86">
        <v>2017</v>
      </c>
      <c r="C8208" s="87" t="s">
        <v>1054</v>
      </c>
      <c r="D8208" s="88" t="s">
        <v>1051</v>
      </c>
      <c r="E8208" s="88" t="s">
        <v>102</v>
      </c>
      <c r="F8208" s="89">
        <v>122125160</v>
      </c>
      <c r="G8208" s="88">
        <v>3</v>
      </c>
      <c r="H8208" s="89">
        <v>22574945</v>
      </c>
      <c r="J8208" s="48"/>
    </row>
    <row r="8209" spans="1:10" x14ac:dyDescent="0.4">
      <c r="A8209" s="88" t="s">
        <v>1850</v>
      </c>
      <c r="B8209" s="86">
        <v>2016</v>
      </c>
      <c r="C8209" s="87" t="s">
        <v>1054</v>
      </c>
      <c r="D8209" s="88" t="s">
        <v>1051</v>
      </c>
      <c r="E8209" s="88" t="s">
        <v>102</v>
      </c>
      <c r="F8209" s="89">
        <v>176452057</v>
      </c>
      <c r="G8209" s="88">
        <v>3</v>
      </c>
      <c r="H8209" s="89">
        <v>14932164</v>
      </c>
      <c r="J8209" s="48"/>
    </row>
    <row r="8210" spans="1:10" x14ac:dyDescent="0.4">
      <c r="A8210" s="88" t="s">
        <v>1849</v>
      </c>
      <c r="B8210" s="86">
        <v>2017</v>
      </c>
      <c r="C8210" s="87" t="s">
        <v>1052</v>
      </c>
      <c r="D8210" s="88" t="s">
        <v>1051</v>
      </c>
      <c r="E8210" s="88" t="s">
        <v>106</v>
      </c>
      <c r="F8210" s="89">
        <v>118454433</v>
      </c>
      <c r="G8210" s="88">
        <v>5</v>
      </c>
      <c r="H8210" s="89">
        <v>30007274</v>
      </c>
      <c r="J8210" s="48"/>
    </row>
    <row r="8211" spans="1:10" x14ac:dyDescent="0.4">
      <c r="A8211" s="88" t="s">
        <v>1848</v>
      </c>
      <c r="B8211" s="86">
        <v>2017</v>
      </c>
      <c r="C8211" s="87" t="s">
        <v>1054</v>
      </c>
      <c r="D8211" s="88" t="s">
        <v>1064</v>
      </c>
      <c r="E8211" s="88" t="s">
        <v>96</v>
      </c>
      <c r="F8211" s="89">
        <v>216833617</v>
      </c>
      <c r="G8211" s="88">
        <v>1</v>
      </c>
      <c r="H8211" s="89">
        <v>25488370</v>
      </c>
      <c r="J8211" s="48"/>
    </row>
    <row r="8212" spans="1:10" x14ac:dyDescent="0.4">
      <c r="A8212" s="88" t="s">
        <v>1847</v>
      </c>
      <c r="B8212" s="86">
        <v>2017</v>
      </c>
      <c r="C8212" s="87" t="s">
        <v>1054</v>
      </c>
      <c r="D8212" s="88" t="s">
        <v>1051</v>
      </c>
      <c r="E8212" s="88" t="s">
        <v>96</v>
      </c>
      <c r="F8212" s="89">
        <v>191001289</v>
      </c>
      <c r="G8212" s="88">
        <v>1</v>
      </c>
      <c r="H8212" s="89">
        <v>15403694</v>
      </c>
      <c r="J8212" s="48"/>
    </row>
    <row r="8213" spans="1:10" x14ac:dyDescent="0.4">
      <c r="A8213" s="88" t="s">
        <v>1846</v>
      </c>
      <c r="B8213" s="86">
        <v>2016</v>
      </c>
      <c r="C8213" s="87" t="s">
        <v>1054</v>
      </c>
      <c r="D8213" s="88" t="s">
        <v>1051</v>
      </c>
      <c r="E8213" s="88" t="s">
        <v>102</v>
      </c>
      <c r="F8213" s="89">
        <v>113082693</v>
      </c>
      <c r="G8213" s="88">
        <v>3</v>
      </c>
      <c r="H8213" s="89">
        <v>17066996</v>
      </c>
      <c r="J8213" s="48"/>
    </row>
    <row r="8214" spans="1:10" x14ac:dyDescent="0.4">
      <c r="A8214" s="88" t="s">
        <v>1845</v>
      </c>
      <c r="B8214" s="86">
        <v>2016</v>
      </c>
      <c r="C8214" s="87" t="s">
        <v>1054</v>
      </c>
      <c r="D8214" s="88" t="s">
        <v>1051</v>
      </c>
      <c r="E8214" s="88" t="s">
        <v>102</v>
      </c>
      <c r="F8214" s="89">
        <v>219105954</v>
      </c>
      <c r="G8214" s="88">
        <v>2</v>
      </c>
      <c r="H8214" s="89">
        <v>29769940</v>
      </c>
      <c r="J8214" s="48"/>
    </row>
    <row r="8215" spans="1:10" x14ac:dyDescent="0.4">
      <c r="A8215" s="88" t="s">
        <v>1844</v>
      </c>
      <c r="B8215" s="86">
        <v>2016</v>
      </c>
      <c r="C8215" s="87" t="s">
        <v>1054</v>
      </c>
      <c r="D8215" s="88" t="s">
        <v>100</v>
      </c>
      <c r="E8215" s="88" t="s">
        <v>96</v>
      </c>
      <c r="F8215" s="89">
        <v>236848669</v>
      </c>
      <c r="G8215" s="88">
        <v>2</v>
      </c>
      <c r="H8215" s="89">
        <v>25815958</v>
      </c>
      <c r="J8215" s="48"/>
    </row>
    <row r="8216" spans="1:10" x14ac:dyDescent="0.4">
      <c r="A8216" s="88" t="s">
        <v>1843</v>
      </c>
      <c r="B8216" s="86">
        <v>2017</v>
      </c>
      <c r="C8216" s="87" t="s">
        <v>1054</v>
      </c>
      <c r="D8216" s="88" t="s">
        <v>100</v>
      </c>
      <c r="E8216" s="88" t="s">
        <v>106</v>
      </c>
      <c r="F8216" s="89">
        <v>110571858</v>
      </c>
      <c r="G8216" s="88">
        <v>1</v>
      </c>
      <c r="H8216" s="89">
        <v>30543935</v>
      </c>
      <c r="J8216" s="48"/>
    </row>
    <row r="8217" spans="1:10" x14ac:dyDescent="0.4">
      <c r="A8217" s="88" t="s">
        <v>1842</v>
      </c>
      <c r="B8217" s="86">
        <v>2015</v>
      </c>
      <c r="C8217" s="87" t="s">
        <v>1054</v>
      </c>
      <c r="D8217" s="88" t="s">
        <v>1064</v>
      </c>
      <c r="E8217" s="88" t="s">
        <v>104</v>
      </c>
      <c r="F8217" s="89">
        <v>171271877</v>
      </c>
      <c r="G8217" s="88">
        <v>4</v>
      </c>
      <c r="H8217" s="89">
        <v>11455800</v>
      </c>
      <c r="J8217" s="48"/>
    </row>
    <row r="8218" spans="1:10" x14ac:dyDescent="0.4">
      <c r="A8218" s="88" t="s">
        <v>1842</v>
      </c>
      <c r="B8218" s="86">
        <v>2015</v>
      </c>
      <c r="C8218" s="87" t="s">
        <v>1054</v>
      </c>
      <c r="D8218" s="88" t="s">
        <v>1064</v>
      </c>
      <c r="E8218" s="88" t="s">
        <v>104</v>
      </c>
      <c r="F8218" s="89">
        <v>187255829</v>
      </c>
      <c r="G8218" s="88">
        <v>5</v>
      </c>
      <c r="H8218" s="89">
        <v>14827349</v>
      </c>
      <c r="J8218" s="48"/>
    </row>
    <row r="8219" spans="1:10" x14ac:dyDescent="0.4">
      <c r="A8219" s="88" t="s">
        <v>1842</v>
      </c>
      <c r="B8219" s="86">
        <v>2015</v>
      </c>
      <c r="C8219" s="87" t="s">
        <v>1054</v>
      </c>
      <c r="D8219" s="88" t="s">
        <v>1064</v>
      </c>
      <c r="E8219" s="88" t="s">
        <v>104</v>
      </c>
      <c r="F8219" s="89">
        <v>226324318</v>
      </c>
      <c r="G8219" s="88">
        <v>5</v>
      </c>
      <c r="H8219" s="89">
        <v>32381243</v>
      </c>
      <c r="J8219" s="48"/>
    </row>
    <row r="8220" spans="1:10" x14ac:dyDescent="0.4">
      <c r="A8220" s="88" t="s">
        <v>1842</v>
      </c>
      <c r="B8220" s="86">
        <v>2016</v>
      </c>
      <c r="C8220" s="87" t="s">
        <v>1054</v>
      </c>
      <c r="D8220" s="88" t="s">
        <v>1064</v>
      </c>
      <c r="E8220" s="88" t="s">
        <v>104</v>
      </c>
      <c r="F8220" s="89">
        <v>90024754</v>
      </c>
      <c r="G8220" s="88">
        <v>1</v>
      </c>
      <c r="H8220" s="89">
        <v>28083552</v>
      </c>
      <c r="J8220" s="48"/>
    </row>
    <row r="8221" spans="1:10" x14ac:dyDescent="0.4">
      <c r="A8221" s="88" t="s">
        <v>1841</v>
      </c>
      <c r="B8221" s="86">
        <v>2014</v>
      </c>
      <c r="C8221" s="87" t="s">
        <v>1052</v>
      </c>
      <c r="D8221" s="88" t="s">
        <v>1051</v>
      </c>
      <c r="E8221" s="88" t="s">
        <v>104</v>
      </c>
      <c r="F8221" s="89">
        <v>210960084</v>
      </c>
      <c r="G8221" s="88">
        <v>2</v>
      </c>
      <c r="H8221" s="89">
        <v>28548517</v>
      </c>
      <c r="J8221" s="48"/>
    </row>
    <row r="8222" spans="1:10" x14ac:dyDescent="0.4">
      <c r="A8222" s="88" t="s">
        <v>1840</v>
      </c>
      <c r="B8222" s="86">
        <v>2014</v>
      </c>
      <c r="C8222" s="87" t="s">
        <v>1054</v>
      </c>
      <c r="D8222" s="88" t="s">
        <v>100</v>
      </c>
      <c r="E8222" s="88" t="s">
        <v>102</v>
      </c>
      <c r="F8222" s="89">
        <v>209284756</v>
      </c>
      <c r="G8222" s="88">
        <v>5</v>
      </c>
      <c r="H8222" s="89">
        <v>16175250</v>
      </c>
      <c r="J8222" s="48"/>
    </row>
    <row r="8223" spans="1:10" x14ac:dyDescent="0.4">
      <c r="A8223" s="88" t="s">
        <v>1840</v>
      </c>
      <c r="B8223" s="86">
        <v>2014</v>
      </c>
      <c r="C8223" s="87" t="s">
        <v>1054</v>
      </c>
      <c r="D8223" s="88" t="s">
        <v>100</v>
      </c>
      <c r="E8223" s="88" t="s">
        <v>102</v>
      </c>
      <c r="F8223" s="89">
        <v>137092786</v>
      </c>
      <c r="G8223" s="88">
        <v>4</v>
      </c>
      <c r="H8223" s="89">
        <v>10265111</v>
      </c>
      <c r="J8223" s="48"/>
    </row>
    <row r="8224" spans="1:10" x14ac:dyDescent="0.4">
      <c r="A8224" s="88" t="s">
        <v>1839</v>
      </c>
      <c r="B8224" s="86">
        <v>2014</v>
      </c>
      <c r="C8224" s="87" t="s">
        <v>1054</v>
      </c>
      <c r="D8224" s="88" t="s">
        <v>1064</v>
      </c>
      <c r="E8224" s="88" t="s">
        <v>96</v>
      </c>
      <c r="F8224" s="89">
        <v>158686546</v>
      </c>
      <c r="G8224" s="88">
        <v>4</v>
      </c>
      <c r="H8224" s="89">
        <v>12598467</v>
      </c>
      <c r="J8224" s="48"/>
    </row>
    <row r="8225" spans="1:10" x14ac:dyDescent="0.4">
      <c r="A8225" s="88" t="s">
        <v>1838</v>
      </c>
      <c r="B8225" s="86">
        <v>2015</v>
      </c>
      <c r="C8225" s="87" t="s">
        <v>1070</v>
      </c>
      <c r="D8225" s="88" t="s">
        <v>100</v>
      </c>
      <c r="E8225" s="88" t="s">
        <v>102</v>
      </c>
      <c r="F8225" s="89">
        <v>96569193</v>
      </c>
      <c r="G8225" s="88">
        <v>3</v>
      </c>
      <c r="H8225" s="89">
        <v>18117921</v>
      </c>
      <c r="J8225" s="48"/>
    </row>
    <row r="8226" spans="1:10" x14ac:dyDescent="0.4">
      <c r="A8226" s="88" t="s">
        <v>1837</v>
      </c>
      <c r="B8226" s="86">
        <v>2015</v>
      </c>
      <c r="C8226" s="87" t="s">
        <v>1054</v>
      </c>
      <c r="D8226" s="88" t="s">
        <v>1064</v>
      </c>
      <c r="E8226" s="88" t="s">
        <v>96</v>
      </c>
      <c r="F8226" s="89">
        <v>218660751</v>
      </c>
      <c r="G8226" s="88">
        <v>5</v>
      </c>
      <c r="H8226" s="89">
        <v>24848202</v>
      </c>
      <c r="J8226" s="48"/>
    </row>
    <row r="8227" spans="1:10" x14ac:dyDescent="0.4">
      <c r="A8227" s="88" t="s">
        <v>1836</v>
      </c>
      <c r="B8227" s="86">
        <v>2014</v>
      </c>
      <c r="C8227" s="87" t="s">
        <v>1054</v>
      </c>
      <c r="D8227" s="88" t="s">
        <v>1051</v>
      </c>
      <c r="E8227" s="88" t="s">
        <v>96</v>
      </c>
      <c r="F8227" s="89">
        <v>218934706</v>
      </c>
      <c r="G8227" s="88">
        <v>2</v>
      </c>
      <c r="H8227" s="89">
        <v>18078144</v>
      </c>
      <c r="J8227" s="48"/>
    </row>
    <row r="8228" spans="1:10" x14ac:dyDescent="0.4">
      <c r="A8228" s="88" t="s">
        <v>1835</v>
      </c>
      <c r="B8228" s="86">
        <v>2016</v>
      </c>
      <c r="C8228" s="87" t="s">
        <v>1054</v>
      </c>
      <c r="D8228" s="88" t="s">
        <v>1051</v>
      </c>
      <c r="E8228" s="88" t="s">
        <v>106</v>
      </c>
      <c r="F8228" s="89">
        <v>114230162</v>
      </c>
      <c r="G8228" s="88">
        <v>3</v>
      </c>
      <c r="H8228" s="89">
        <v>11264278</v>
      </c>
      <c r="J8228" s="48"/>
    </row>
    <row r="8229" spans="1:10" x14ac:dyDescent="0.4">
      <c r="A8229" s="88" t="s">
        <v>1834</v>
      </c>
      <c r="B8229" s="86">
        <v>2016</v>
      </c>
      <c r="C8229" s="87" t="s">
        <v>1054</v>
      </c>
      <c r="D8229" s="88" t="s">
        <v>1064</v>
      </c>
      <c r="E8229" s="88" t="s">
        <v>102</v>
      </c>
      <c r="F8229" s="89">
        <v>223823938</v>
      </c>
      <c r="G8229" s="88">
        <v>1</v>
      </c>
      <c r="H8229" s="89">
        <v>12480726</v>
      </c>
      <c r="J8229" s="48"/>
    </row>
    <row r="8230" spans="1:10" x14ac:dyDescent="0.4">
      <c r="A8230" s="88" t="s">
        <v>1833</v>
      </c>
      <c r="B8230" s="86">
        <v>2016</v>
      </c>
      <c r="C8230" s="87" t="s">
        <v>1054</v>
      </c>
      <c r="D8230" s="88" t="s">
        <v>100</v>
      </c>
      <c r="E8230" s="88" t="s">
        <v>102</v>
      </c>
      <c r="F8230" s="89">
        <v>233701548</v>
      </c>
      <c r="G8230" s="88">
        <v>3</v>
      </c>
      <c r="H8230" s="89">
        <v>21234693</v>
      </c>
      <c r="J8230" s="48"/>
    </row>
    <row r="8231" spans="1:10" x14ac:dyDescent="0.4">
      <c r="A8231" s="88" t="s">
        <v>1832</v>
      </c>
      <c r="B8231" s="86">
        <v>2016</v>
      </c>
      <c r="C8231" s="87" t="s">
        <v>1054</v>
      </c>
      <c r="D8231" s="88" t="s">
        <v>1051</v>
      </c>
      <c r="E8231" s="88" t="s">
        <v>106</v>
      </c>
      <c r="F8231" s="89">
        <v>167606958</v>
      </c>
      <c r="G8231" s="88">
        <v>3</v>
      </c>
      <c r="H8231" s="89">
        <v>11800996</v>
      </c>
      <c r="J8231" s="48"/>
    </row>
    <row r="8232" spans="1:10" x14ac:dyDescent="0.4">
      <c r="A8232" s="88" t="s">
        <v>1831</v>
      </c>
      <c r="B8232" s="86">
        <v>2015</v>
      </c>
      <c r="C8232" s="87" t="s">
        <v>1054</v>
      </c>
      <c r="D8232" s="88" t="s">
        <v>1064</v>
      </c>
      <c r="E8232" s="88" t="s">
        <v>96</v>
      </c>
      <c r="F8232" s="89">
        <v>187967979</v>
      </c>
      <c r="G8232" s="88">
        <v>5</v>
      </c>
      <c r="H8232" s="89">
        <v>32917563</v>
      </c>
      <c r="J8232" s="48"/>
    </row>
    <row r="8233" spans="1:10" x14ac:dyDescent="0.4">
      <c r="A8233" s="88" t="s">
        <v>1831</v>
      </c>
      <c r="B8233" s="86">
        <v>2015</v>
      </c>
      <c r="C8233" s="87" t="s">
        <v>1054</v>
      </c>
      <c r="D8233" s="88" t="s">
        <v>1064</v>
      </c>
      <c r="E8233" s="88" t="s">
        <v>96</v>
      </c>
      <c r="F8233" s="89">
        <v>130359969</v>
      </c>
      <c r="G8233" s="88">
        <v>1</v>
      </c>
      <c r="H8233" s="89">
        <v>22498694</v>
      </c>
      <c r="J8233" s="48"/>
    </row>
    <row r="8234" spans="1:10" x14ac:dyDescent="0.4">
      <c r="A8234" s="88" t="s">
        <v>1831</v>
      </c>
      <c r="B8234" s="86">
        <v>2015</v>
      </c>
      <c r="C8234" s="87" t="s">
        <v>1054</v>
      </c>
      <c r="D8234" s="88" t="s">
        <v>1064</v>
      </c>
      <c r="E8234" s="88" t="s">
        <v>96</v>
      </c>
      <c r="F8234" s="89">
        <v>198388010</v>
      </c>
      <c r="G8234" s="88">
        <v>5</v>
      </c>
      <c r="H8234" s="89">
        <v>34436056</v>
      </c>
      <c r="J8234" s="48"/>
    </row>
    <row r="8235" spans="1:10" x14ac:dyDescent="0.4">
      <c r="A8235" s="88" t="s">
        <v>1830</v>
      </c>
      <c r="B8235" s="86">
        <v>2016</v>
      </c>
      <c r="C8235" s="87" t="s">
        <v>1052</v>
      </c>
      <c r="D8235" s="88" t="s">
        <v>1051</v>
      </c>
      <c r="E8235" s="88" t="s">
        <v>104</v>
      </c>
      <c r="F8235" s="89">
        <v>106162548</v>
      </c>
      <c r="G8235" s="88">
        <v>4</v>
      </c>
      <c r="H8235" s="89">
        <v>33229601</v>
      </c>
      <c r="J8235" s="48"/>
    </row>
    <row r="8236" spans="1:10" x14ac:dyDescent="0.4">
      <c r="A8236" s="88" t="s">
        <v>1830</v>
      </c>
      <c r="B8236" s="86">
        <v>2016</v>
      </c>
      <c r="C8236" s="87" t="s">
        <v>1052</v>
      </c>
      <c r="D8236" s="88" t="s">
        <v>1051</v>
      </c>
      <c r="E8236" s="88" t="s">
        <v>104</v>
      </c>
      <c r="F8236" s="89">
        <v>233637025</v>
      </c>
      <c r="G8236" s="88">
        <v>4</v>
      </c>
      <c r="H8236" s="89">
        <v>27926825</v>
      </c>
      <c r="J8236" s="48"/>
    </row>
    <row r="8237" spans="1:10" x14ac:dyDescent="0.4">
      <c r="A8237" s="88" t="s">
        <v>1830</v>
      </c>
      <c r="B8237" s="86">
        <v>2017</v>
      </c>
      <c r="C8237" s="87" t="s">
        <v>1052</v>
      </c>
      <c r="D8237" s="88" t="s">
        <v>1051</v>
      </c>
      <c r="E8237" s="88" t="s">
        <v>104</v>
      </c>
      <c r="F8237" s="89">
        <v>123263688</v>
      </c>
      <c r="G8237" s="88">
        <v>4</v>
      </c>
      <c r="H8237" s="89">
        <v>34085092</v>
      </c>
      <c r="J8237" s="48"/>
    </row>
    <row r="8238" spans="1:10" x14ac:dyDescent="0.4">
      <c r="A8238" s="88" t="s">
        <v>1829</v>
      </c>
      <c r="B8238" s="86">
        <v>2015</v>
      </c>
      <c r="C8238" s="87" t="s">
        <v>1054</v>
      </c>
      <c r="D8238" s="88" t="s">
        <v>1051</v>
      </c>
      <c r="E8238" s="88" t="s">
        <v>96</v>
      </c>
      <c r="F8238" s="89">
        <v>139808614</v>
      </c>
      <c r="G8238" s="88">
        <v>5</v>
      </c>
      <c r="H8238" s="89">
        <v>21618800</v>
      </c>
      <c r="J8238" s="48"/>
    </row>
    <row r="8239" spans="1:10" x14ac:dyDescent="0.4">
      <c r="A8239" s="88" t="s">
        <v>1828</v>
      </c>
      <c r="B8239" s="86">
        <v>2016</v>
      </c>
      <c r="C8239" s="87" t="s">
        <v>1054</v>
      </c>
      <c r="D8239" s="88" t="s">
        <v>1051</v>
      </c>
      <c r="E8239" s="88" t="s">
        <v>106</v>
      </c>
      <c r="F8239" s="89">
        <v>201347284</v>
      </c>
      <c r="G8239" s="88">
        <v>5</v>
      </c>
      <c r="H8239" s="89">
        <v>33128494</v>
      </c>
      <c r="J8239" s="48"/>
    </row>
    <row r="8240" spans="1:10" x14ac:dyDescent="0.4">
      <c r="A8240" s="88" t="s">
        <v>1828</v>
      </c>
      <c r="B8240" s="86">
        <v>2017</v>
      </c>
      <c r="C8240" s="87" t="s">
        <v>1054</v>
      </c>
      <c r="D8240" s="88" t="s">
        <v>1051</v>
      </c>
      <c r="E8240" s="88" t="s">
        <v>106</v>
      </c>
      <c r="F8240" s="89">
        <v>197590370</v>
      </c>
      <c r="G8240" s="88">
        <v>4</v>
      </c>
      <c r="H8240" s="89">
        <v>10000798</v>
      </c>
      <c r="J8240" s="48"/>
    </row>
    <row r="8241" spans="1:10" x14ac:dyDescent="0.4">
      <c r="A8241" s="88" t="s">
        <v>1828</v>
      </c>
      <c r="B8241" s="86">
        <v>2017</v>
      </c>
      <c r="C8241" s="87" t="s">
        <v>1054</v>
      </c>
      <c r="D8241" s="88" t="s">
        <v>1051</v>
      </c>
      <c r="E8241" s="88" t="s">
        <v>106</v>
      </c>
      <c r="F8241" s="89">
        <v>184217282</v>
      </c>
      <c r="G8241" s="88">
        <v>1</v>
      </c>
      <c r="H8241" s="89">
        <v>33848452</v>
      </c>
      <c r="J8241" s="48"/>
    </row>
    <row r="8242" spans="1:10" x14ac:dyDescent="0.4">
      <c r="A8242" s="88" t="s">
        <v>1827</v>
      </c>
      <c r="B8242" s="86">
        <v>2017</v>
      </c>
      <c r="C8242" s="87" t="s">
        <v>1054</v>
      </c>
      <c r="D8242" s="88" t="s">
        <v>100</v>
      </c>
      <c r="E8242" s="88" t="s">
        <v>96</v>
      </c>
      <c r="F8242" s="89">
        <v>191545613</v>
      </c>
      <c r="G8242" s="88">
        <v>5</v>
      </c>
      <c r="H8242" s="89">
        <v>13301029</v>
      </c>
      <c r="J8242" s="48"/>
    </row>
    <row r="8243" spans="1:10" x14ac:dyDescent="0.4">
      <c r="A8243" s="88" t="s">
        <v>1826</v>
      </c>
      <c r="B8243" s="86">
        <v>2017</v>
      </c>
      <c r="C8243" s="87" t="s">
        <v>1052</v>
      </c>
      <c r="D8243" s="88" t="s">
        <v>1051</v>
      </c>
      <c r="E8243" s="88" t="s">
        <v>102</v>
      </c>
      <c r="F8243" s="89">
        <v>121758377</v>
      </c>
      <c r="G8243" s="88">
        <v>5</v>
      </c>
      <c r="H8243" s="89">
        <v>28279647</v>
      </c>
      <c r="J8243" s="48"/>
    </row>
    <row r="8244" spans="1:10" x14ac:dyDescent="0.4">
      <c r="A8244" s="88" t="s">
        <v>1826</v>
      </c>
      <c r="B8244" s="86">
        <v>2016</v>
      </c>
      <c r="C8244" s="87" t="s">
        <v>1052</v>
      </c>
      <c r="D8244" s="88" t="s">
        <v>1051</v>
      </c>
      <c r="E8244" s="88" t="s">
        <v>102</v>
      </c>
      <c r="F8244" s="89">
        <v>211693602</v>
      </c>
      <c r="G8244" s="88">
        <v>2</v>
      </c>
      <c r="H8244" s="89">
        <v>11353009</v>
      </c>
      <c r="J8244" s="48"/>
    </row>
    <row r="8245" spans="1:10" x14ac:dyDescent="0.4">
      <c r="A8245" s="88" t="s">
        <v>1826</v>
      </c>
      <c r="B8245" s="86">
        <v>2016</v>
      </c>
      <c r="C8245" s="87" t="s">
        <v>1052</v>
      </c>
      <c r="D8245" s="88" t="s">
        <v>1051</v>
      </c>
      <c r="E8245" s="88" t="s">
        <v>102</v>
      </c>
      <c r="F8245" s="89">
        <v>134939589</v>
      </c>
      <c r="G8245" s="88">
        <v>3</v>
      </c>
      <c r="H8245" s="89">
        <v>22123101</v>
      </c>
      <c r="J8245" s="48"/>
    </row>
    <row r="8246" spans="1:10" x14ac:dyDescent="0.4">
      <c r="A8246" s="88" t="s">
        <v>1826</v>
      </c>
      <c r="B8246" s="86">
        <v>2017</v>
      </c>
      <c r="C8246" s="87" t="s">
        <v>1052</v>
      </c>
      <c r="D8246" s="88" t="s">
        <v>1051</v>
      </c>
      <c r="E8246" s="88" t="s">
        <v>102</v>
      </c>
      <c r="F8246" s="89">
        <v>156533929</v>
      </c>
      <c r="G8246" s="88">
        <v>4</v>
      </c>
      <c r="H8246" s="89">
        <v>33793009</v>
      </c>
      <c r="J8246" s="48"/>
    </row>
    <row r="8247" spans="1:10" x14ac:dyDescent="0.4">
      <c r="A8247" s="88" t="s">
        <v>1825</v>
      </c>
      <c r="B8247" s="86">
        <v>2017</v>
      </c>
      <c r="C8247" s="87" t="s">
        <v>1052</v>
      </c>
      <c r="D8247" s="88" t="s">
        <v>100</v>
      </c>
      <c r="E8247" s="88" t="s">
        <v>96</v>
      </c>
      <c r="F8247" s="89">
        <v>96418182</v>
      </c>
      <c r="G8247" s="88">
        <v>1</v>
      </c>
      <c r="H8247" s="89">
        <v>10346978</v>
      </c>
      <c r="J8247" s="48"/>
    </row>
    <row r="8248" spans="1:10" x14ac:dyDescent="0.4">
      <c r="A8248" s="88" t="s">
        <v>1825</v>
      </c>
      <c r="B8248" s="86">
        <v>2017</v>
      </c>
      <c r="C8248" s="87" t="s">
        <v>1052</v>
      </c>
      <c r="D8248" s="88" t="s">
        <v>100</v>
      </c>
      <c r="E8248" s="88" t="s">
        <v>96</v>
      </c>
      <c r="F8248" s="89">
        <v>174090283</v>
      </c>
      <c r="G8248" s="88">
        <v>1</v>
      </c>
      <c r="H8248" s="89">
        <v>15087264</v>
      </c>
      <c r="J8248" s="48"/>
    </row>
    <row r="8249" spans="1:10" x14ac:dyDescent="0.4">
      <c r="A8249" s="88" t="s">
        <v>1824</v>
      </c>
      <c r="B8249" s="86">
        <v>2017</v>
      </c>
      <c r="C8249" s="87" t="s">
        <v>1054</v>
      </c>
      <c r="D8249" s="88" t="s">
        <v>1064</v>
      </c>
      <c r="E8249" s="88" t="s">
        <v>96</v>
      </c>
      <c r="F8249" s="89">
        <v>222094142</v>
      </c>
      <c r="G8249" s="88">
        <v>5</v>
      </c>
      <c r="H8249" s="89">
        <v>20079948</v>
      </c>
      <c r="J8249" s="48"/>
    </row>
    <row r="8250" spans="1:10" x14ac:dyDescent="0.4">
      <c r="A8250" s="88" t="s">
        <v>1823</v>
      </c>
      <c r="B8250" s="86">
        <v>2017</v>
      </c>
      <c r="C8250" s="87" t="s">
        <v>1054</v>
      </c>
      <c r="D8250" s="88" t="s">
        <v>1051</v>
      </c>
      <c r="E8250" s="88" t="s">
        <v>106</v>
      </c>
      <c r="F8250" s="89">
        <v>158123955</v>
      </c>
      <c r="G8250" s="88">
        <v>5</v>
      </c>
      <c r="H8250" s="89">
        <v>32809203</v>
      </c>
      <c r="J8250" s="48"/>
    </row>
    <row r="8251" spans="1:10" x14ac:dyDescent="0.4">
      <c r="A8251" s="88" t="s">
        <v>1822</v>
      </c>
      <c r="B8251" s="86">
        <v>2017</v>
      </c>
      <c r="C8251" s="87" t="s">
        <v>1054</v>
      </c>
      <c r="D8251" s="88" t="s">
        <v>1064</v>
      </c>
      <c r="E8251" s="88" t="s">
        <v>106</v>
      </c>
      <c r="F8251" s="89">
        <v>219821187</v>
      </c>
      <c r="G8251" s="88">
        <v>1</v>
      </c>
      <c r="H8251" s="89">
        <v>19815873</v>
      </c>
      <c r="J8251" s="48"/>
    </row>
    <row r="8252" spans="1:10" x14ac:dyDescent="0.4">
      <c r="A8252" s="88" t="s">
        <v>1822</v>
      </c>
      <c r="B8252" s="86">
        <v>2016</v>
      </c>
      <c r="C8252" s="87" t="s">
        <v>1054</v>
      </c>
      <c r="D8252" s="88" t="s">
        <v>1064</v>
      </c>
      <c r="E8252" s="88" t="s">
        <v>106</v>
      </c>
      <c r="F8252" s="89">
        <v>193671425</v>
      </c>
      <c r="G8252" s="88">
        <v>1</v>
      </c>
      <c r="H8252" s="89">
        <v>22678421</v>
      </c>
      <c r="J8252" s="48"/>
    </row>
    <row r="8253" spans="1:10" x14ac:dyDescent="0.4">
      <c r="A8253" s="88" t="s">
        <v>1822</v>
      </c>
      <c r="B8253" s="86">
        <v>2016</v>
      </c>
      <c r="C8253" s="87" t="s">
        <v>1054</v>
      </c>
      <c r="D8253" s="88" t="s">
        <v>1064</v>
      </c>
      <c r="E8253" s="88" t="s">
        <v>106</v>
      </c>
      <c r="F8253" s="89">
        <v>106273802</v>
      </c>
      <c r="G8253" s="88">
        <v>5</v>
      </c>
      <c r="H8253" s="89">
        <v>16851275</v>
      </c>
      <c r="J8253" s="48"/>
    </row>
    <row r="8254" spans="1:10" x14ac:dyDescent="0.4">
      <c r="A8254" s="88" t="s">
        <v>1821</v>
      </c>
      <c r="B8254" s="86">
        <v>2016</v>
      </c>
      <c r="C8254" s="87" t="s">
        <v>1061</v>
      </c>
      <c r="D8254" s="88" t="s">
        <v>1051</v>
      </c>
      <c r="E8254" s="88" t="s">
        <v>106</v>
      </c>
      <c r="F8254" s="89">
        <v>165705351</v>
      </c>
      <c r="G8254" s="88">
        <v>5</v>
      </c>
      <c r="H8254" s="89">
        <v>31159906</v>
      </c>
      <c r="J8254" s="48"/>
    </row>
    <row r="8255" spans="1:10" x14ac:dyDescent="0.4">
      <c r="A8255" s="88" t="s">
        <v>1821</v>
      </c>
      <c r="B8255" s="86">
        <v>2016</v>
      </c>
      <c r="C8255" s="87" t="s">
        <v>1061</v>
      </c>
      <c r="D8255" s="88" t="s">
        <v>1051</v>
      </c>
      <c r="E8255" s="88" t="s">
        <v>106</v>
      </c>
      <c r="F8255" s="89">
        <v>191375950</v>
      </c>
      <c r="G8255" s="88">
        <v>4</v>
      </c>
      <c r="H8255" s="89">
        <v>14427221</v>
      </c>
      <c r="J8255" s="48"/>
    </row>
    <row r="8256" spans="1:10" x14ac:dyDescent="0.4">
      <c r="A8256" s="88" t="s">
        <v>1821</v>
      </c>
      <c r="B8256" s="86">
        <v>2014</v>
      </c>
      <c r="C8256" s="87" t="s">
        <v>1061</v>
      </c>
      <c r="D8256" s="88" t="s">
        <v>1051</v>
      </c>
      <c r="E8256" s="88" t="s">
        <v>106</v>
      </c>
      <c r="F8256" s="89">
        <v>105671657</v>
      </c>
      <c r="G8256" s="88">
        <v>4</v>
      </c>
      <c r="H8256" s="89">
        <v>17172884</v>
      </c>
      <c r="J8256" s="48"/>
    </row>
    <row r="8257" spans="1:10" x14ac:dyDescent="0.4">
      <c r="A8257" s="88" t="s">
        <v>1820</v>
      </c>
      <c r="B8257" s="86">
        <v>2015</v>
      </c>
      <c r="C8257" s="87" t="s">
        <v>1054</v>
      </c>
      <c r="D8257" s="88" t="s">
        <v>1051</v>
      </c>
      <c r="E8257" s="88" t="s">
        <v>102</v>
      </c>
      <c r="F8257" s="89">
        <v>167267138</v>
      </c>
      <c r="G8257" s="88">
        <v>5</v>
      </c>
      <c r="H8257" s="89">
        <v>27136723</v>
      </c>
      <c r="J8257" s="48"/>
    </row>
    <row r="8258" spans="1:10" x14ac:dyDescent="0.4">
      <c r="A8258" s="88" t="s">
        <v>1819</v>
      </c>
      <c r="B8258" s="86">
        <v>2015</v>
      </c>
      <c r="C8258" s="87" t="s">
        <v>1054</v>
      </c>
      <c r="D8258" s="88" t="s">
        <v>100</v>
      </c>
      <c r="E8258" s="88" t="s">
        <v>106</v>
      </c>
      <c r="F8258" s="89">
        <v>152009351</v>
      </c>
      <c r="G8258" s="88">
        <v>5</v>
      </c>
      <c r="H8258" s="89">
        <v>32163923</v>
      </c>
      <c r="J8258" s="48"/>
    </row>
    <row r="8259" spans="1:10" x14ac:dyDescent="0.4">
      <c r="A8259" s="88" t="s">
        <v>1818</v>
      </c>
      <c r="B8259" s="86">
        <v>2015</v>
      </c>
      <c r="C8259" s="87" t="s">
        <v>1054</v>
      </c>
      <c r="D8259" s="88" t="s">
        <v>100</v>
      </c>
      <c r="E8259" s="88" t="s">
        <v>104</v>
      </c>
      <c r="F8259" s="89">
        <v>181558151</v>
      </c>
      <c r="G8259" s="88">
        <v>5</v>
      </c>
      <c r="H8259" s="89">
        <v>11143054</v>
      </c>
      <c r="J8259" s="48"/>
    </row>
    <row r="8260" spans="1:10" x14ac:dyDescent="0.4">
      <c r="A8260" s="88" t="s">
        <v>1817</v>
      </c>
      <c r="B8260" s="86">
        <v>2017</v>
      </c>
      <c r="C8260" s="87" t="s">
        <v>1054</v>
      </c>
      <c r="D8260" s="88" t="s">
        <v>100</v>
      </c>
      <c r="E8260" s="88" t="s">
        <v>104</v>
      </c>
      <c r="F8260" s="89">
        <v>248211875</v>
      </c>
      <c r="G8260" s="88">
        <v>1</v>
      </c>
      <c r="H8260" s="89">
        <v>12310388</v>
      </c>
      <c r="J8260" s="48"/>
    </row>
    <row r="8261" spans="1:10" x14ac:dyDescent="0.4">
      <c r="A8261" s="88" t="s">
        <v>1816</v>
      </c>
      <c r="B8261" s="86">
        <v>2017</v>
      </c>
      <c r="C8261" s="87" t="s">
        <v>1054</v>
      </c>
      <c r="D8261" s="88" t="s">
        <v>1051</v>
      </c>
      <c r="E8261" s="88" t="s">
        <v>102</v>
      </c>
      <c r="F8261" s="89">
        <v>168622419</v>
      </c>
      <c r="G8261" s="88">
        <v>1</v>
      </c>
      <c r="H8261" s="89">
        <v>27247373</v>
      </c>
      <c r="J8261" s="48"/>
    </row>
    <row r="8262" spans="1:10" x14ac:dyDescent="0.4">
      <c r="A8262" s="88" t="s">
        <v>1815</v>
      </c>
      <c r="B8262" s="86">
        <v>2015</v>
      </c>
      <c r="C8262" s="87" t="s">
        <v>1052</v>
      </c>
      <c r="D8262" s="88" t="s">
        <v>1051</v>
      </c>
      <c r="E8262" s="88" t="s">
        <v>106</v>
      </c>
      <c r="F8262" s="89">
        <v>107690879</v>
      </c>
      <c r="G8262" s="88">
        <v>4</v>
      </c>
      <c r="H8262" s="89">
        <v>26578080</v>
      </c>
      <c r="J8262" s="48"/>
    </row>
    <row r="8263" spans="1:10" x14ac:dyDescent="0.4">
      <c r="A8263" s="88" t="s">
        <v>1814</v>
      </c>
      <c r="B8263" s="86">
        <v>2015</v>
      </c>
      <c r="C8263" s="87" t="s">
        <v>1054</v>
      </c>
      <c r="D8263" s="88" t="s">
        <v>1051</v>
      </c>
      <c r="E8263" s="88" t="s">
        <v>102</v>
      </c>
      <c r="F8263" s="89">
        <v>91429385</v>
      </c>
      <c r="G8263" s="88">
        <v>5</v>
      </c>
      <c r="H8263" s="89">
        <v>11989648</v>
      </c>
      <c r="J8263" s="48"/>
    </row>
    <row r="8264" spans="1:10" x14ac:dyDescent="0.4">
      <c r="A8264" s="88" t="s">
        <v>1814</v>
      </c>
      <c r="B8264" s="86">
        <v>2014</v>
      </c>
      <c r="C8264" s="87" t="s">
        <v>1054</v>
      </c>
      <c r="D8264" s="88" t="s">
        <v>1051</v>
      </c>
      <c r="E8264" s="88" t="s">
        <v>102</v>
      </c>
      <c r="F8264" s="89">
        <v>232560128</v>
      </c>
      <c r="G8264" s="88">
        <v>2</v>
      </c>
      <c r="H8264" s="89">
        <v>34641198</v>
      </c>
      <c r="J8264" s="48"/>
    </row>
    <row r="8265" spans="1:10" x14ac:dyDescent="0.4">
      <c r="A8265" s="88" t="s">
        <v>1814</v>
      </c>
      <c r="B8265" s="86">
        <v>2016</v>
      </c>
      <c r="C8265" s="87" t="s">
        <v>1054</v>
      </c>
      <c r="D8265" s="88" t="s">
        <v>1051</v>
      </c>
      <c r="E8265" s="88" t="s">
        <v>102</v>
      </c>
      <c r="F8265" s="89">
        <v>179802737</v>
      </c>
      <c r="G8265" s="88">
        <v>2</v>
      </c>
      <c r="H8265" s="89">
        <v>29982737</v>
      </c>
      <c r="J8265" s="48"/>
    </row>
    <row r="8266" spans="1:10" x14ac:dyDescent="0.4">
      <c r="A8266" s="88" t="s">
        <v>1813</v>
      </c>
      <c r="B8266" s="86">
        <v>2016</v>
      </c>
      <c r="C8266" s="87" t="s">
        <v>1054</v>
      </c>
      <c r="D8266" s="88" t="s">
        <v>1064</v>
      </c>
      <c r="E8266" s="88" t="s">
        <v>102</v>
      </c>
      <c r="F8266" s="89">
        <v>128252291</v>
      </c>
      <c r="G8266" s="88">
        <v>1</v>
      </c>
      <c r="H8266" s="89">
        <v>34144450</v>
      </c>
      <c r="J8266" s="48"/>
    </row>
    <row r="8267" spans="1:10" x14ac:dyDescent="0.4">
      <c r="A8267" s="88" t="s">
        <v>1812</v>
      </c>
      <c r="B8267" s="86">
        <v>2016</v>
      </c>
      <c r="C8267" s="87" t="s">
        <v>1054</v>
      </c>
      <c r="D8267" s="88" t="s">
        <v>100</v>
      </c>
      <c r="E8267" s="88" t="s">
        <v>106</v>
      </c>
      <c r="F8267" s="89">
        <v>96252430</v>
      </c>
      <c r="G8267" s="88">
        <v>4</v>
      </c>
      <c r="H8267" s="89">
        <v>19838564</v>
      </c>
      <c r="J8267" s="48"/>
    </row>
    <row r="8268" spans="1:10" x14ac:dyDescent="0.4">
      <c r="A8268" s="88" t="s">
        <v>1811</v>
      </c>
      <c r="B8268" s="86">
        <v>2015</v>
      </c>
      <c r="C8268" s="87" t="s">
        <v>1054</v>
      </c>
      <c r="D8268" s="88" t="s">
        <v>1051</v>
      </c>
      <c r="E8268" s="88" t="s">
        <v>96</v>
      </c>
      <c r="F8268" s="89">
        <v>242876276</v>
      </c>
      <c r="G8268" s="88">
        <v>3</v>
      </c>
      <c r="H8268" s="89">
        <v>29263612</v>
      </c>
      <c r="J8268" s="48"/>
    </row>
    <row r="8269" spans="1:10" x14ac:dyDescent="0.4">
      <c r="A8269" s="88" t="s">
        <v>1810</v>
      </c>
      <c r="B8269" s="86">
        <v>2015</v>
      </c>
      <c r="C8269" s="87" t="s">
        <v>1070</v>
      </c>
      <c r="D8269" s="88" t="s">
        <v>1051</v>
      </c>
      <c r="E8269" s="88" t="s">
        <v>102</v>
      </c>
      <c r="F8269" s="89">
        <v>140023208</v>
      </c>
      <c r="G8269" s="88">
        <v>5</v>
      </c>
      <c r="H8269" s="89">
        <v>26645903</v>
      </c>
      <c r="J8269" s="48"/>
    </row>
    <row r="8270" spans="1:10" x14ac:dyDescent="0.4">
      <c r="A8270" s="88" t="s">
        <v>1810</v>
      </c>
      <c r="B8270" s="86">
        <v>2015</v>
      </c>
      <c r="C8270" s="87" t="s">
        <v>1070</v>
      </c>
      <c r="D8270" s="88" t="s">
        <v>1051</v>
      </c>
      <c r="E8270" s="88" t="s">
        <v>102</v>
      </c>
      <c r="F8270" s="89">
        <v>207678932</v>
      </c>
      <c r="G8270" s="88">
        <v>3</v>
      </c>
      <c r="H8270" s="89">
        <v>24370950</v>
      </c>
      <c r="J8270" s="48"/>
    </row>
    <row r="8271" spans="1:10" x14ac:dyDescent="0.4">
      <c r="A8271" s="88" t="s">
        <v>1810</v>
      </c>
      <c r="B8271" s="86">
        <v>2015</v>
      </c>
      <c r="C8271" s="87" t="s">
        <v>1070</v>
      </c>
      <c r="D8271" s="88" t="s">
        <v>1051</v>
      </c>
      <c r="E8271" s="88" t="s">
        <v>102</v>
      </c>
      <c r="F8271" s="89">
        <v>219617955</v>
      </c>
      <c r="G8271" s="88">
        <v>3</v>
      </c>
      <c r="H8271" s="89">
        <v>26424703</v>
      </c>
      <c r="J8271" s="48"/>
    </row>
    <row r="8272" spans="1:10" x14ac:dyDescent="0.4">
      <c r="A8272" s="88" t="s">
        <v>1810</v>
      </c>
      <c r="B8272" s="86">
        <v>2015</v>
      </c>
      <c r="C8272" s="87" t="s">
        <v>1070</v>
      </c>
      <c r="D8272" s="88" t="s">
        <v>1051</v>
      </c>
      <c r="E8272" s="88" t="s">
        <v>102</v>
      </c>
      <c r="F8272" s="89">
        <v>170999286</v>
      </c>
      <c r="G8272" s="88">
        <v>4</v>
      </c>
      <c r="H8272" s="89">
        <v>14376881</v>
      </c>
      <c r="J8272" s="48"/>
    </row>
    <row r="8273" spans="1:10" x14ac:dyDescent="0.4">
      <c r="A8273" s="88" t="s">
        <v>1809</v>
      </c>
      <c r="B8273" s="86">
        <v>2014</v>
      </c>
      <c r="C8273" s="87" t="s">
        <v>1054</v>
      </c>
      <c r="D8273" s="88" t="s">
        <v>1064</v>
      </c>
      <c r="E8273" s="88" t="s">
        <v>96</v>
      </c>
      <c r="F8273" s="89">
        <v>151736842</v>
      </c>
      <c r="G8273" s="88">
        <v>5</v>
      </c>
      <c r="H8273" s="89">
        <v>17431480</v>
      </c>
      <c r="J8273" s="48"/>
    </row>
    <row r="8274" spans="1:10" x14ac:dyDescent="0.4">
      <c r="A8274" s="88" t="s">
        <v>1808</v>
      </c>
      <c r="B8274" s="86">
        <v>2017</v>
      </c>
      <c r="C8274" s="87" t="s">
        <v>1054</v>
      </c>
      <c r="D8274" s="88" t="s">
        <v>1051</v>
      </c>
      <c r="E8274" s="88" t="s">
        <v>106</v>
      </c>
      <c r="F8274" s="89">
        <v>140383408</v>
      </c>
      <c r="G8274" s="88">
        <v>1</v>
      </c>
      <c r="H8274" s="89">
        <v>23734023</v>
      </c>
      <c r="J8274" s="48"/>
    </row>
    <row r="8275" spans="1:10" x14ac:dyDescent="0.4">
      <c r="A8275" s="88" t="s">
        <v>1808</v>
      </c>
      <c r="B8275" s="86">
        <v>2016</v>
      </c>
      <c r="C8275" s="87" t="s">
        <v>1054</v>
      </c>
      <c r="D8275" s="88" t="s">
        <v>1051</v>
      </c>
      <c r="E8275" s="88" t="s">
        <v>106</v>
      </c>
      <c r="F8275" s="89">
        <v>110753535</v>
      </c>
      <c r="G8275" s="88">
        <v>3</v>
      </c>
      <c r="H8275" s="89">
        <v>11683585</v>
      </c>
      <c r="J8275" s="48"/>
    </row>
    <row r="8276" spans="1:10" x14ac:dyDescent="0.4">
      <c r="A8276" s="88" t="s">
        <v>1808</v>
      </c>
      <c r="B8276" s="86">
        <v>2015</v>
      </c>
      <c r="C8276" s="87" t="s">
        <v>1054</v>
      </c>
      <c r="D8276" s="88" t="s">
        <v>1051</v>
      </c>
      <c r="E8276" s="88" t="s">
        <v>106</v>
      </c>
      <c r="F8276" s="89">
        <v>183360513</v>
      </c>
      <c r="G8276" s="88">
        <v>3</v>
      </c>
      <c r="H8276" s="89">
        <v>15140860</v>
      </c>
      <c r="J8276" s="48"/>
    </row>
    <row r="8277" spans="1:10" x14ac:dyDescent="0.4">
      <c r="A8277" s="88" t="s">
        <v>1808</v>
      </c>
      <c r="B8277" s="86">
        <v>2015</v>
      </c>
      <c r="C8277" s="87" t="s">
        <v>1054</v>
      </c>
      <c r="D8277" s="88" t="s">
        <v>1051</v>
      </c>
      <c r="E8277" s="88" t="s">
        <v>106</v>
      </c>
      <c r="F8277" s="89">
        <v>246961819</v>
      </c>
      <c r="G8277" s="88">
        <v>1</v>
      </c>
      <c r="H8277" s="89">
        <v>25700768</v>
      </c>
      <c r="J8277" s="48"/>
    </row>
    <row r="8278" spans="1:10" x14ac:dyDescent="0.4">
      <c r="A8278" s="88" t="s">
        <v>1807</v>
      </c>
      <c r="B8278" s="86">
        <v>2016</v>
      </c>
      <c r="C8278" s="87" t="s">
        <v>1054</v>
      </c>
      <c r="D8278" s="88" t="s">
        <v>1051</v>
      </c>
      <c r="E8278" s="88" t="s">
        <v>96</v>
      </c>
      <c r="F8278" s="89">
        <v>127755119</v>
      </c>
      <c r="G8278" s="88">
        <v>3</v>
      </c>
      <c r="H8278" s="89">
        <v>27059674</v>
      </c>
      <c r="J8278" s="48"/>
    </row>
    <row r="8279" spans="1:10" x14ac:dyDescent="0.4">
      <c r="A8279" s="88" t="s">
        <v>1806</v>
      </c>
      <c r="B8279" s="86">
        <v>2016</v>
      </c>
      <c r="C8279" s="87" t="s">
        <v>1054</v>
      </c>
      <c r="D8279" s="88" t="s">
        <v>1064</v>
      </c>
      <c r="E8279" s="88" t="s">
        <v>102</v>
      </c>
      <c r="F8279" s="89">
        <v>239712525</v>
      </c>
      <c r="G8279" s="88">
        <v>4</v>
      </c>
      <c r="H8279" s="89">
        <v>11772381</v>
      </c>
      <c r="J8279" s="48"/>
    </row>
    <row r="8280" spans="1:10" x14ac:dyDescent="0.4">
      <c r="A8280" s="88" t="s">
        <v>1806</v>
      </c>
      <c r="B8280" s="86">
        <v>2016</v>
      </c>
      <c r="C8280" s="87" t="s">
        <v>1054</v>
      </c>
      <c r="D8280" s="88" t="s">
        <v>1064</v>
      </c>
      <c r="E8280" s="88" t="s">
        <v>102</v>
      </c>
      <c r="F8280" s="89">
        <v>234108844</v>
      </c>
      <c r="G8280" s="88">
        <v>2</v>
      </c>
      <c r="H8280" s="89">
        <v>31123749</v>
      </c>
      <c r="J8280" s="48"/>
    </row>
    <row r="8281" spans="1:10" x14ac:dyDescent="0.4">
      <c r="A8281" s="88" t="s">
        <v>1806</v>
      </c>
      <c r="B8281" s="86">
        <v>2016</v>
      </c>
      <c r="C8281" s="87" t="s">
        <v>1054</v>
      </c>
      <c r="D8281" s="88" t="s">
        <v>1064</v>
      </c>
      <c r="E8281" s="88" t="s">
        <v>102</v>
      </c>
      <c r="F8281" s="89">
        <v>190719085</v>
      </c>
      <c r="G8281" s="88">
        <v>1</v>
      </c>
      <c r="H8281" s="89">
        <v>24016810</v>
      </c>
      <c r="J8281" s="48"/>
    </row>
    <row r="8282" spans="1:10" x14ac:dyDescent="0.4">
      <c r="A8282" s="88" t="s">
        <v>1805</v>
      </c>
      <c r="B8282" s="86">
        <v>2016</v>
      </c>
      <c r="C8282" s="87" t="s">
        <v>1054</v>
      </c>
      <c r="D8282" s="88" t="s">
        <v>1051</v>
      </c>
      <c r="E8282" s="88" t="s">
        <v>96</v>
      </c>
      <c r="F8282" s="89">
        <v>144604654</v>
      </c>
      <c r="G8282" s="88">
        <v>5</v>
      </c>
      <c r="H8282" s="89">
        <v>11380882</v>
      </c>
      <c r="J8282" s="48"/>
    </row>
    <row r="8283" spans="1:10" x14ac:dyDescent="0.4">
      <c r="A8283" s="88" t="s">
        <v>1805</v>
      </c>
      <c r="B8283" s="86">
        <v>2016</v>
      </c>
      <c r="C8283" s="87" t="s">
        <v>1054</v>
      </c>
      <c r="D8283" s="88" t="s">
        <v>1051</v>
      </c>
      <c r="E8283" s="88" t="s">
        <v>96</v>
      </c>
      <c r="F8283" s="89">
        <v>165453151</v>
      </c>
      <c r="G8283" s="88">
        <v>2</v>
      </c>
      <c r="H8283" s="89">
        <v>23131099</v>
      </c>
      <c r="J8283" s="48"/>
    </row>
    <row r="8284" spans="1:10" x14ac:dyDescent="0.4">
      <c r="A8284" s="88" t="s">
        <v>1804</v>
      </c>
      <c r="B8284" s="86">
        <v>2017</v>
      </c>
      <c r="C8284" s="87" t="s">
        <v>1061</v>
      </c>
      <c r="D8284" s="88" t="s">
        <v>100</v>
      </c>
      <c r="E8284" s="88" t="s">
        <v>102</v>
      </c>
      <c r="F8284" s="89">
        <v>147721761</v>
      </c>
      <c r="G8284" s="88">
        <v>5</v>
      </c>
      <c r="H8284" s="89">
        <v>34235965</v>
      </c>
      <c r="J8284" s="48"/>
    </row>
    <row r="8285" spans="1:10" x14ac:dyDescent="0.4">
      <c r="A8285" s="88" t="s">
        <v>1804</v>
      </c>
      <c r="B8285" s="86">
        <v>2017</v>
      </c>
      <c r="C8285" s="87" t="s">
        <v>1061</v>
      </c>
      <c r="D8285" s="88" t="s">
        <v>100</v>
      </c>
      <c r="E8285" s="88" t="s">
        <v>102</v>
      </c>
      <c r="F8285" s="89">
        <v>161605732</v>
      </c>
      <c r="G8285" s="88">
        <v>5</v>
      </c>
      <c r="H8285" s="89">
        <v>16762678</v>
      </c>
      <c r="J8285" s="48"/>
    </row>
    <row r="8286" spans="1:10" x14ac:dyDescent="0.4">
      <c r="A8286" s="88" t="s">
        <v>1803</v>
      </c>
      <c r="B8286" s="86">
        <v>2016</v>
      </c>
      <c r="C8286" s="87" t="s">
        <v>1054</v>
      </c>
      <c r="D8286" s="88" t="s">
        <v>1051</v>
      </c>
      <c r="E8286" s="88" t="s">
        <v>102</v>
      </c>
      <c r="F8286" s="89">
        <v>202401870</v>
      </c>
      <c r="G8286" s="88">
        <v>5</v>
      </c>
      <c r="H8286" s="89">
        <v>24938470</v>
      </c>
      <c r="J8286" s="48"/>
    </row>
    <row r="8287" spans="1:10" x14ac:dyDescent="0.4">
      <c r="A8287" s="88" t="s">
        <v>1802</v>
      </c>
      <c r="B8287" s="86">
        <v>2016</v>
      </c>
      <c r="C8287" s="87" t="s">
        <v>1054</v>
      </c>
      <c r="D8287" s="88" t="s">
        <v>100</v>
      </c>
      <c r="E8287" s="88" t="s">
        <v>104</v>
      </c>
      <c r="F8287" s="89">
        <v>177465826</v>
      </c>
      <c r="G8287" s="88">
        <v>4</v>
      </c>
      <c r="H8287" s="89">
        <v>19533625</v>
      </c>
      <c r="J8287" s="48"/>
    </row>
    <row r="8288" spans="1:10" x14ac:dyDescent="0.4">
      <c r="A8288" s="88" t="s">
        <v>1802</v>
      </c>
      <c r="B8288" s="86">
        <v>2016</v>
      </c>
      <c r="C8288" s="87" t="s">
        <v>1054</v>
      </c>
      <c r="D8288" s="88" t="s">
        <v>100</v>
      </c>
      <c r="E8288" s="88" t="s">
        <v>104</v>
      </c>
      <c r="F8288" s="89">
        <v>174187907</v>
      </c>
      <c r="G8288" s="88">
        <v>5</v>
      </c>
      <c r="H8288" s="89">
        <v>17885030</v>
      </c>
      <c r="J8288" s="48"/>
    </row>
    <row r="8289" spans="1:10" x14ac:dyDescent="0.4">
      <c r="A8289" s="88" t="s">
        <v>1802</v>
      </c>
      <c r="B8289" s="86">
        <v>2016</v>
      </c>
      <c r="C8289" s="87" t="s">
        <v>1054</v>
      </c>
      <c r="D8289" s="88" t="s">
        <v>100</v>
      </c>
      <c r="E8289" s="88" t="s">
        <v>104</v>
      </c>
      <c r="F8289" s="89">
        <v>98046588</v>
      </c>
      <c r="G8289" s="88">
        <v>1</v>
      </c>
      <c r="H8289" s="89">
        <v>13916729</v>
      </c>
      <c r="J8289" s="48"/>
    </row>
    <row r="8290" spans="1:10" x14ac:dyDescent="0.4">
      <c r="A8290" s="88" t="s">
        <v>1801</v>
      </c>
      <c r="B8290" s="86">
        <v>2016</v>
      </c>
      <c r="C8290" s="87" t="s">
        <v>1054</v>
      </c>
      <c r="D8290" s="88" t="s">
        <v>100</v>
      </c>
      <c r="E8290" s="88" t="s">
        <v>96</v>
      </c>
      <c r="F8290" s="89">
        <v>197254106</v>
      </c>
      <c r="G8290" s="88">
        <v>1</v>
      </c>
      <c r="H8290" s="89">
        <v>33004089</v>
      </c>
      <c r="J8290" s="48"/>
    </row>
    <row r="8291" spans="1:10" x14ac:dyDescent="0.4">
      <c r="A8291" s="88" t="s">
        <v>1801</v>
      </c>
      <c r="B8291" s="86">
        <v>2016</v>
      </c>
      <c r="C8291" s="87" t="s">
        <v>1054</v>
      </c>
      <c r="D8291" s="88" t="s">
        <v>100</v>
      </c>
      <c r="E8291" s="88" t="s">
        <v>96</v>
      </c>
      <c r="F8291" s="89">
        <v>98078892</v>
      </c>
      <c r="G8291" s="88">
        <v>2</v>
      </c>
      <c r="H8291" s="89">
        <v>18492464</v>
      </c>
      <c r="J8291" s="48"/>
    </row>
    <row r="8292" spans="1:10" x14ac:dyDescent="0.4">
      <c r="A8292" s="88" t="s">
        <v>1800</v>
      </c>
      <c r="B8292" s="86">
        <v>2016</v>
      </c>
      <c r="C8292" s="87" t="s">
        <v>1061</v>
      </c>
      <c r="D8292" s="88" t="s">
        <v>100</v>
      </c>
      <c r="E8292" s="88" t="s">
        <v>96</v>
      </c>
      <c r="F8292" s="89">
        <v>229680827</v>
      </c>
      <c r="G8292" s="88">
        <v>2</v>
      </c>
      <c r="H8292" s="89">
        <v>33065444</v>
      </c>
      <c r="J8292" s="48"/>
    </row>
    <row r="8293" spans="1:10" x14ac:dyDescent="0.4">
      <c r="A8293" s="88" t="s">
        <v>1799</v>
      </c>
      <c r="B8293" s="86">
        <v>2014</v>
      </c>
      <c r="C8293" s="87" t="s">
        <v>1054</v>
      </c>
      <c r="D8293" s="88" t="s">
        <v>100</v>
      </c>
      <c r="E8293" s="88" t="s">
        <v>106</v>
      </c>
      <c r="F8293" s="89">
        <v>227277166</v>
      </c>
      <c r="G8293" s="88">
        <v>5</v>
      </c>
      <c r="H8293" s="89">
        <v>27700345</v>
      </c>
      <c r="J8293" s="48"/>
    </row>
    <row r="8294" spans="1:10" x14ac:dyDescent="0.4">
      <c r="A8294" s="88" t="s">
        <v>1799</v>
      </c>
      <c r="B8294" s="86">
        <v>2015</v>
      </c>
      <c r="C8294" s="87" t="s">
        <v>1054</v>
      </c>
      <c r="D8294" s="88" t="s">
        <v>100</v>
      </c>
      <c r="E8294" s="88" t="s">
        <v>106</v>
      </c>
      <c r="F8294" s="89">
        <v>226097468</v>
      </c>
      <c r="G8294" s="88">
        <v>1</v>
      </c>
      <c r="H8294" s="89">
        <v>29697183</v>
      </c>
      <c r="J8294" s="48"/>
    </row>
    <row r="8295" spans="1:10" x14ac:dyDescent="0.4">
      <c r="A8295" s="88" t="s">
        <v>1798</v>
      </c>
      <c r="B8295" s="86">
        <v>2014</v>
      </c>
      <c r="C8295" s="87" t="s">
        <v>1054</v>
      </c>
      <c r="D8295" s="88" t="s">
        <v>100</v>
      </c>
      <c r="E8295" s="88" t="s">
        <v>106</v>
      </c>
      <c r="F8295" s="89">
        <v>223846875</v>
      </c>
      <c r="G8295" s="88">
        <v>2</v>
      </c>
      <c r="H8295" s="89">
        <v>21981366</v>
      </c>
      <c r="J8295" s="48"/>
    </row>
    <row r="8296" spans="1:10" x14ac:dyDescent="0.4">
      <c r="A8296" s="88" t="s">
        <v>1797</v>
      </c>
      <c r="B8296" s="86">
        <v>2017</v>
      </c>
      <c r="C8296" s="87" t="s">
        <v>1054</v>
      </c>
      <c r="D8296" s="88" t="s">
        <v>1051</v>
      </c>
      <c r="E8296" s="88" t="s">
        <v>104</v>
      </c>
      <c r="F8296" s="89">
        <v>155533061</v>
      </c>
      <c r="G8296" s="88">
        <v>3</v>
      </c>
      <c r="H8296" s="89">
        <v>13741876</v>
      </c>
      <c r="J8296" s="48"/>
    </row>
    <row r="8297" spans="1:10" x14ac:dyDescent="0.4">
      <c r="A8297" s="88" t="s">
        <v>1796</v>
      </c>
      <c r="B8297" s="86">
        <v>2017</v>
      </c>
      <c r="C8297" s="87" t="s">
        <v>1061</v>
      </c>
      <c r="D8297" s="88" t="s">
        <v>1051</v>
      </c>
      <c r="E8297" s="88" t="s">
        <v>104</v>
      </c>
      <c r="F8297" s="89">
        <v>213966345</v>
      </c>
      <c r="G8297" s="88">
        <v>2</v>
      </c>
      <c r="H8297" s="89">
        <v>19559914</v>
      </c>
      <c r="J8297" s="48"/>
    </row>
    <row r="8298" spans="1:10" x14ac:dyDescent="0.4">
      <c r="A8298" s="88" t="s">
        <v>1795</v>
      </c>
      <c r="B8298" s="86">
        <v>2017</v>
      </c>
      <c r="C8298" s="87" t="s">
        <v>1070</v>
      </c>
      <c r="D8298" s="88" t="s">
        <v>1051</v>
      </c>
      <c r="E8298" s="88" t="s">
        <v>104</v>
      </c>
      <c r="F8298" s="89">
        <v>103254767</v>
      </c>
      <c r="G8298" s="88">
        <v>3</v>
      </c>
      <c r="H8298" s="89">
        <v>12146858</v>
      </c>
      <c r="J8298" s="48"/>
    </row>
    <row r="8299" spans="1:10" x14ac:dyDescent="0.4">
      <c r="A8299" s="88" t="s">
        <v>1795</v>
      </c>
      <c r="B8299" s="86">
        <v>2017</v>
      </c>
      <c r="C8299" s="87" t="s">
        <v>1070</v>
      </c>
      <c r="D8299" s="88" t="s">
        <v>1051</v>
      </c>
      <c r="E8299" s="88" t="s">
        <v>104</v>
      </c>
      <c r="F8299" s="89">
        <v>175169746</v>
      </c>
      <c r="G8299" s="88">
        <v>5</v>
      </c>
      <c r="H8299" s="89">
        <v>28106697</v>
      </c>
      <c r="J8299" s="48"/>
    </row>
    <row r="8300" spans="1:10" x14ac:dyDescent="0.4">
      <c r="A8300" s="88" t="s">
        <v>1794</v>
      </c>
      <c r="B8300" s="86">
        <v>2016</v>
      </c>
      <c r="C8300" s="87" t="s">
        <v>1052</v>
      </c>
      <c r="D8300" s="88" t="s">
        <v>100</v>
      </c>
      <c r="E8300" s="88" t="s">
        <v>106</v>
      </c>
      <c r="F8300" s="89">
        <v>138101102</v>
      </c>
      <c r="G8300" s="88">
        <v>4</v>
      </c>
      <c r="H8300" s="89">
        <v>10521828</v>
      </c>
      <c r="J8300" s="48"/>
    </row>
    <row r="8301" spans="1:10" x14ac:dyDescent="0.4">
      <c r="A8301" s="88" t="s">
        <v>1794</v>
      </c>
      <c r="B8301" s="86">
        <v>2014</v>
      </c>
      <c r="C8301" s="87" t="s">
        <v>1052</v>
      </c>
      <c r="D8301" s="88" t="s">
        <v>100</v>
      </c>
      <c r="E8301" s="88" t="s">
        <v>106</v>
      </c>
      <c r="F8301" s="89">
        <v>155820611</v>
      </c>
      <c r="G8301" s="88">
        <v>2</v>
      </c>
      <c r="H8301" s="89">
        <v>30404579</v>
      </c>
      <c r="J8301" s="48"/>
    </row>
    <row r="8302" spans="1:10" x14ac:dyDescent="0.4">
      <c r="A8302" s="88" t="s">
        <v>1794</v>
      </c>
      <c r="B8302" s="86">
        <v>2014</v>
      </c>
      <c r="C8302" s="87" t="s">
        <v>1052</v>
      </c>
      <c r="D8302" s="88" t="s">
        <v>100</v>
      </c>
      <c r="E8302" s="88" t="s">
        <v>106</v>
      </c>
      <c r="F8302" s="89">
        <v>109117324</v>
      </c>
      <c r="G8302" s="88">
        <v>5</v>
      </c>
      <c r="H8302" s="89">
        <v>14992482</v>
      </c>
      <c r="J8302" s="48"/>
    </row>
    <row r="8303" spans="1:10" x14ac:dyDescent="0.4">
      <c r="A8303" s="88" t="s">
        <v>1794</v>
      </c>
      <c r="B8303" s="86">
        <v>2014</v>
      </c>
      <c r="C8303" s="87" t="s">
        <v>1052</v>
      </c>
      <c r="D8303" s="88" t="s">
        <v>100</v>
      </c>
      <c r="E8303" s="88" t="s">
        <v>106</v>
      </c>
      <c r="F8303" s="89">
        <v>207974314</v>
      </c>
      <c r="G8303" s="88">
        <v>5</v>
      </c>
      <c r="H8303" s="89">
        <v>31527319</v>
      </c>
      <c r="J8303" s="48"/>
    </row>
    <row r="8304" spans="1:10" x14ac:dyDescent="0.4">
      <c r="A8304" s="88" t="s">
        <v>1794</v>
      </c>
      <c r="B8304" s="86">
        <v>2014</v>
      </c>
      <c r="C8304" s="87" t="s">
        <v>1052</v>
      </c>
      <c r="D8304" s="88" t="s">
        <v>100</v>
      </c>
      <c r="E8304" s="88" t="s">
        <v>106</v>
      </c>
      <c r="F8304" s="89">
        <v>217334979</v>
      </c>
      <c r="G8304" s="88">
        <v>5</v>
      </c>
      <c r="H8304" s="89">
        <v>25871671</v>
      </c>
      <c r="J8304" s="48"/>
    </row>
    <row r="8305" spans="1:10" x14ac:dyDescent="0.4">
      <c r="A8305" s="88" t="s">
        <v>1793</v>
      </c>
      <c r="B8305" s="86">
        <v>2014</v>
      </c>
      <c r="C8305" s="87" t="s">
        <v>1052</v>
      </c>
      <c r="D8305" s="88" t="s">
        <v>100</v>
      </c>
      <c r="E8305" s="88" t="s">
        <v>106</v>
      </c>
      <c r="F8305" s="89">
        <v>233794686</v>
      </c>
      <c r="G8305" s="88">
        <v>3</v>
      </c>
      <c r="H8305" s="89">
        <v>27987582</v>
      </c>
      <c r="J8305" s="48"/>
    </row>
    <row r="8306" spans="1:10" x14ac:dyDescent="0.4">
      <c r="A8306" s="88" t="s">
        <v>1792</v>
      </c>
      <c r="B8306" s="86">
        <v>2017</v>
      </c>
      <c r="C8306" s="87" t="s">
        <v>1054</v>
      </c>
      <c r="D8306" s="88" t="s">
        <v>1064</v>
      </c>
      <c r="E8306" s="88" t="s">
        <v>104</v>
      </c>
      <c r="F8306" s="89">
        <v>95313312</v>
      </c>
      <c r="G8306" s="88">
        <v>5</v>
      </c>
      <c r="H8306" s="89">
        <v>25323981</v>
      </c>
      <c r="J8306" s="48"/>
    </row>
    <row r="8307" spans="1:10" x14ac:dyDescent="0.4">
      <c r="A8307" s="88" t="s">
        <v>1792</v>
      </c>
      <c r="B8307" s="86">
        <v>2017</v>
      </c>
      <c r="C8307" s="87" t="s">
        <v>1054</v>
      </c>
      <c r="D8307" s="88" t="s">
        <v>1064</v>
      </c>
      <c r="E8307" s="88" t="s">
        <v>104</v>
      </c>
      <c r="F8307" s="89">
        <v>124688177</v>
      </c>
      <c r="G8307" s="88">
        <v>4</v>
      </c>
      <c r="H8307" s="89">
        <v>33797624</v>
      </c>
      <c r="J8307" s="48"/>
    </row>
    <row r="8308" spans="1:10" x14ac:dyDescent="0.4">
      <c r="A8308" s="88" t="s">
        <v>1791</v>
      </c>
      <c r="B8308" s="86">
        <v>2017</v>
      </c>
      <c r="C8308" s="87" t="s">
        <v>1061</v>
      </c>
      <c r="D8308" s="88" t="s">
        <v>1051</v>
      </c>
      <c r="E8308" s="88" t="s">
        <v>106</v>
      </c>
      <c r="F8308" s="89">
        <v>93763840</v>
      </c>
      <c r="G8308" s="88">
        <v>2</v>
      </c>
      <c r="H8308" s="89">
        <v>14939430</v>
      </c>
      <c r="J8308" s="48"/>
    </row>
    <row r="8309" spans="1:10" x14ac:dyDescent="0.4">
      <c r="A8309" s="88" t="s">
        <v>1791</v>
      </c>
      <c r="B8309" s="86">
        <v>2015</v>
      </c>
      <c r="C8309" s="87" t="s">
        <v>1061</v>
      </c>
      <c r="D8309" s="88" t="s">
        <v>1051</v>
      </c>
      <c r="E8309" s="88" t="s">
        <v>106</v>
      </c>
      <c r="F8309" s="89">
        <v>90175390</v>
      </c>
      <c r="G8309" s="88">
        <v>4</v>
      </c>
      <c r="H8309" s="89">
        <v>30984579</v>
      </c>
      <c r="J8309" s="48"/>
    </row>
    <row r="8310" spans="1:10" x14ac:dyDescent="0.4">
      <c r="A8310" s="88" t="s">
        <v>1790</v>
      </c>
      <c r="B8310" s="86">
        <v>2017</v>
      </c>
      <c r="C8310" s="87" t="s">
        <v>1061</v>
      </c>
      <c r="D8310" s="88" t="s">
        <v>1051</v>
      </c>
      <c r="E8310" s="88" t="s">
        <v>102</v>
      </c>
      <c r="F8310" s="89">
        <v>101470375</v>
      </c>
      <c r="G8310" s="88">
        <v>3</v>
      </c>
      <c r="H8310" s="89">
        <v>18313990</v>
      </c>
      <c r="J8310" s="48"/>
    </row>
    <row r="8311" spans="1:10" x14ac:dyDescent="0.4">
      <c r="A8311" s="88" t="s">
        <v>1789</v>
      </c>
      <c r="B8311" s="86">
        <v>2017</v>
      </c>
      <c r="C8311" s="87" t="s">
        <v>1054</v>
      </c>
      <c r="D8311" s="88" t="s">
        <v>100</v>
      </c>
      <c r="E8311" s="88" t="s">
        <v>102</v>
      </c>
      <c r="F8311" s="89">
        <v>120221316</v>
      </c>
      <c r="G8311" s="88">
        <v>2</v>
      </c>
      <c r="H8311" s="89">
        <v>27830488</v>
      </c>
      <c r="J8311" s="48"/>
    </row>
    <row r="8312" spans="1:10" x14ac:dyDescent="0.4">
      <c r="A8312" s="88" t="s">
        <v>1789</v>
      </c>
      <c r="B8312" s="86">
        <v>2017</v>
      </c>
      <c r="C8312" s="87" t="s">
        <v>1054</v>
      </c>
      <c r="D8312" s="88" t="s">
        <v>100</v>
      </c>
      <c r="E8312" s="88" t="s">
        <v>102</v>
      </c>
      <c r="F8312" s="89">
        <v>245052684</v>
      </c>
      <c r="G8312" s="88">
        <v>4</v>
      </c>
      <c r="H8312" s="89">
        <v>17926302</v>
      </c>
      <c r="J8312" s="48"/>
    </row>
    <row r="8313" spans="1:10" x14ac:dyDescent="0.4">
      <c r="A8313" s="88" t="s">
        <v>1789</v>
      </c>
      <c r="B8313" s="86">
        <v>2017</v>
      </c>
      <c r="C8313" s="87" t="s">
        <v>1054</v>
      </c>
      <c r="D8313" s="88" t="s">
        <v>100</v>
      </c>
      <c r="E8313" s="88" t="s">
        <v>102</v>
      </c>
      <c r="F8313" s="89">
        <v>110872312</v>
      </c>
      <c r="G8313" s="88">
        <v>5</v>
      </c>
      <c r="H8313" s="89">
        <v>29414563</v>
      </c>
      <c r="J8313" s="48"/>
    </row>
    <row r="8314" spans="1:10" x14ac:dyDescent="0.4">
      <c r="A8314" s="88" t="s">
        <v>1788</v>
      </c>
      <c r="B8314" s="86">
        <v>2017</v>
      </c>
      <c r="C8314" s="87" t="s">
        <v>1070</v>
      </c>
      <c r="D8314" s="88" t="s">
        <v>1064</v>
      </c>
      <c r="E8314" s="88" t="s">
        <v>106</v>
      </c>
      <c r="F8314" s="89">
        <v>96534892</v>
      </c>
      <c r="G8314" s="88">
        <v>4</v>
      </c>
      <c r="H8314" s="89">
        <v>12212812</v>
      </c>
      <c r="J8314" s="48"/>
    </row>
    <row r="8315" spans="1:10" x14ac:dyDescent="0.4">
      <c r="A8315" s="88" t="s">
        <v>1787</v>
      </c>
      <c r="B8315" s="86">
        <v>2017</v>
      </c>
      <c r="C8315" s="87" t="s">
        <v>1054</v>
      </c>
      <c r="D8315" s="88" t="s">
        <v>1051</v>
      </c>
      <c r="E8315" s="88" t="s">
        <v>106</v>
      </c>
      <c r="F8315" s="89">
        <v>236079922</v>
      </c>
      <c r="G8315" s="88">
        <v>3</v>
      </c>
      <c r="H8315" s="89">
        <v>16121079</v>
      </c>
      <c r="J8315" s="48"/>
    </row>
    <row r="8316" spans="1:10" x14ac:dyDescent="0.4">
      <c r="A8316" s="88" t="s">
        <v>1786</v>
      </c>
      <c r="B8316" s="86">
        <v>2014</v>
      </c>
      <c r="C8316" s="87" t="s">
        <v>1061</v>
      </c>
      <c r="D8316" s="88" t="s">
        <v>1051</v>
      </c>
      <c r="E8316" s="88" t="s">
        <v>102</v>
      </c>
      <c r="F8316" s="89">
        <v>106911125</v>
      </c>
      <c r="G8316" s="88">
        <v>3</v>
      </c>
      <c r="H8316" s="89">
        <v>20186360</v>
      </c>
      <c r="J8316" s="48"/>
    </row>
    <row r="8317" spans="1:10" x14ac:dyDescent="0.4">
      <c r="A8317" s="88" t="s">
        <v>1785</v>
      </c>
      <c r="B8317" s="86">
        <v>2014</v>
      </c>
      <c r="C8317" s="87" t="s">
        <v>1070</v>
      </c>
      <c r="D8317" s="88" t="s">
        <v>1064</v>
      </c>
      <c r="E8317" s="88" t="s">
        <v>96</v>
      </c>
      <c r="F8317" s="89">
        <v>168857953</v>
      </c>
      <c r="G8317" s="88">
        <v>5</v>
      </c>
      <c r="H8317" s="89">
        <v>11490121</v>
      </c>
      <c r="J8317" s="48"/>
    </row>
    <row r="8318" spans="1:10" x14ac:dyDescent="0.4">
      <c r="A8318" s="88" t="s">
        <v>1784</v>
      </c>
      <c r="B8318" s="86">
        <v>2016</v>
      </c>
      <c r="C8318" s="87" t="s">
        <v>1052</v>
      </c>
      <c r="D8318" s="88" t="s">
        <v>1051</v>
      </c>
      <c r="E8318" s="88" t="s">
        <v>104</v>
      </c>
      <c r="F8318" s="89">
        <v>246386534</v>
      </c>
      <c r="G8318" s="88">
        <v>2</v>
      </c>
      <c r="H8318" s="89">
        <v>15141504</v>
      </c>
      <c r="J8318" s="48"/>
    </row>
    <row r="8319" spans="1:10" x14ac:dyDescent="0.4">
      <c r="A8319" s="88" t="s">
        <v>1783</v>
      </c>
      <c r="B8319" s="86">
        <v>2014</v>
      </c>
      <c r="C8319" s="87" t="s">
        <v>1061</v>
      </c>
      <c r="D8319" s="88" t="s">
        <v>1051</v>
      </c>
      <c r="E8319" s="88" t="s">
        <v>102</v>
      </c>
      <c r="F8319" s="89">
        <v>170091010</v>
      </c>
      <c r="G8319" s="88">
        <v>2</v>
      </c>
      <c r="H8319" s="89">
        <v>10885732</v>
      </c>
      <c r="J8319" s="48"/>
    </row>
    <row r="8320" spans="1:10" x14ac:dyDescent="0.4">
      <c r="A8320" s="88" t="s">
        <v>1782</v>
      </c>
      <c r="B8320" s="86">
        <v>2014</v>
      </c>
      <c r="C8320" s="87" t="s">
        <v>1054</v>
      </c>
      <c r="D8320" s="88" t="s">
        <v>1051</v>
      </c>
      <c r="E8320" s="88" t="s">
        <v>106</v>
      </c>
      <c r="F8320" s="89">
        <v>232753488</v>
      </c>
      <c r="G8320" s="88">
        <v>5</v>
      </c>
      <c r="H8320" s="89">
        <v>22648946</v>
      </c>
      <c r="J8320" s="48"/>
    </row>
    <row r="8321" spans="1:10" x14ac:dyDescent="0.4">
      <c r="A8321" s="88" t="s">
        <v>1782</v>
      </c>
      <c r="B8321" s="86">
        <v>2014</v>
      </c>
      <c r="C8321" s="87" t="s">
        <v>1054</v>
      </c>
      <c r="D8321" s="88" t="s">
        <v>1051</v>
      </c>
      <c r="E8321" s="88" t="s">
        <v>106</v>
      </c>
      <c r="F8321" s="89">
        <v>123702049</v>
      </c>
      <c r="G8321" s="88">
        <v>4</v>
      </c>
      <c r="H8321" s="89">
        <v>22516970</v>
      </c>
      <c r="J8321" s="48"/>
    </row>
    <row r="8322" spans="1:10" x14ac:dyDescent="0.4">
      <c r="A8322" s="88" t="s">
        <v>1781</v>
      </c>
      <c r="B8322" s="86">
        <v>2014</v>
      </c>
      <c r="C8322" s="87" t="s">
        <v>1054</v>
      </c>
      <c r="D8322" s="88" t="s">
        <v>1051</v>
      </c>
      <c r="E8322" s="88" t="s">
        <v>104</v>
      </c>
      <c r="F8322" s="89">
        <v>220199013</v>
      </c>
      <c r="G8322" s="88">
        <v>4</v>
      </c>
      <c r="H8322" s="89">
        <v>17527140</v>
      </c>
      <c r="J8322" s="48"/>
    </row>
    <row r="8323" spans="1:10" x14ac:dyDescent="0.4">
      <c r="A8323" s="88" t="s">
        <v>1780</v>
      </c>
      <c r="B8323" s="86">
        <v>2014</v>
      </c>
      <c r="C8323" s="87" t="s">
        <v>1052</v>
      </c>
      <c r="D8323" s="88" t="s">
        <v>100</v>
      </c>
      <c r="E8323" s="88" t="s">
        <v>106</v>
      </c>
      <c r="F8323" s="89">
        <v>112361223</v>
      </c>
      <c r="G8323" s="88">
        <v>1</v>
      </c>
      <c r="H8323" s="89">
        <v>22933114</v>
      </c>
      <c r="J8323" s="48"/>
    </row>
    <row r="8324" spans="1:10" x14ac:dyDescent="0.4">
      <c r="A8324" s="88" t="s">
        <v>1780</v>
      </c>
      <c r="B8324" s="86">
        <v>2016</v>
      </c>
      <c r="C8324" s="87" t="s">
        <v>1052</v>
      </c>
      <c r="D8324" s="88" t="s">
        <v>100</v>
      </c>
      <c r="E8324" s="88" t="s">
        <v>106</v>
      </c>
      <c r="F8324" s="89">
        <v>124985783</v>
      </c>
      <c r="G8324" s="88">
        <v>2</v>
      </c>
      <c r="H8324" s="89">
        <v>29000559</v>
      </c>
      <c r="J8324" s="48"/>
    </row>
    <row r="8325" spans="1:10" x14ac:dyDescent="0.4">
      <c r="A8325" s="88" t="s">
        <v>1780</v>
      </c>
      <c r="B8325" s="86">
        <v>2016</v>
      </c>
      <c r="C8325" s="87" t="s">
        <v>1052</v>
      </c>
      <c r="D8325" s="88" t="s">
        <v>100</v>
      </c>
      <c r="E8325" s="88" t="s">
        <v>106</v>
      </c>
      <c r="F8325" s="89">
        <v>248773067</v>
      </c>
      <c r="G8325" s="88">
        <v>1</v>
      </c>
      <c r="H8325" s="89">
        <v>10769301</v>
      </c>
      <c r="J8325" s="48"/>
    </row>
    <row r="8326" spans="1:10" x14ac:dyDescent="0.4">
      <c r="A8326" s="88" t="s">
        <v>1780</v>
      </c>
      <c r="B8326" s="86">
        <v>2016</v>
      </c>
      <c r="C8326" s="87" t="s">
        <v>1052</v>
      </c>
      <c r="D8326" s="88" t="s">
        <v>100</v>
      </c>
      <c r="E8326" s="88" t="s">
        <v>106</v>
      </c>
      <c r="F8326" s="89">
        <v>229751027</v>
      </c>
      <c r="G8326" s="88">
        <v>3</v>
      </c>
      <c r="H8326" s="89">
        <v>13462919</v>
      </c>
      <c r="J8326" s="48"/>
    </row>
    <row r="8327" spans="1:10" x14ac:dyDescent="0.4">
      <c r="A8327" s="88" t="s">
        <v>1779</v>
      </c>
      <c r="B8327" s="86">
        <v>2017</v>
      </c>
      <c r="C8327" s="87" t="s">
        <v>1052</v>
      </c>
      <c r="D8327" s="88" t="s">
        <v>100</v>
      </c>
      <c r="E8327" s="88" t="s">
        <v>96</v>
      </c>
      <c r="F8327" s="89">
        <v>214149958</v>
      </c>
      <c r="G8327" s="88">
        <v>1</v>
      </c>
      <c r="H8327" s="89">
        <v>32249719</v>
      </c>
      <c r="J8327" s="48"/>
    </row>
    <row r="8328" spans="1:10" x14ac:dyDescent="0.4">
      <c r="A8328" s="88" t="s">
        <v>1778</v>
      </c>
      <c r="B8328" s="86">
        <v>2014</v>
      </c>
      <c r="C8328" s="87" t="s">
        <v>1054</v>
      </c>
      <c r="D8328" s="88" t="s">
        <v>1051</v>
      </c>
      <c r="E8328" s="88" t="s">
        <v>102</v>
      </c>
      <c r="F8328" s="89">
        <v>178887917</v>
      </c>
      <c r="G8328" s="88">
        <v>1</v>
      </c>
      <c r="H8328" s="89">
        <v>29103680</v>
      </c>
      <c r="J8328" s="48"/>
    </row>
    <row r="8329" spans="1:10" x14ac:dyDescent="0.4">
      <c r="A8329" s="88" t="s">
        <v>1777</v>
      </c>
      <c r="B8329" s="86">
        <v>2014</v>
      </c>
      <c r="C8329" s="87" t="s">
        <v>1054</v>
      </c>
      <c r="D8329" s="88" t="s">
        <v>100</v>
      </c>
      <c r="E8329" s="88" t="s">
        <v>96</v>
      </c>
      <c r="F8329" s="89">
        <v>248823760</v>
      </c>
      <c r="G8329" s="88">
        <v>2</v>
      </c>
      <c r="H8329" s="89">
        <v>17309189</v>
      </c>
      <c r="J8329" s="48"/>
    </row>
    <row r="8330" spans="1:10" x14ac:dyDescent="0.4">
      <c r="A8330" s="88" t="s">
        <v>1777</v>
      </c>
      <c r="B8330" s="86">
        <v>2014</v>
      </c>
      <c r="C8330" s="87" t="s">
        <v>1054</v>
      </c>
      <c r="D8330" s="88" t="s">
        <v>100</v>
      </c>
      <c r="E8330" s="88" t="s">
        <v>96</v>
      </c>
      <c r="F8330" s="89">
        <v>149418538</v>
      </c>
      <c r="G8330" s="88">
        <v>2</v>
      </c>
      <c r="H8330" s="89">
        <v>10791058</v>
      </c>
      <c r="J8330" s="48"/>
    </row>
    <row r="8331" spans="1:10" x14ac:dyDescent="0.4">
      <c r="A8331" s="88" t="s">
        <v>1776</v>
      </c>
      <c r="B8331" s="86">
        <v>2014</v>
      </c>
      <c r="C8331" s="87" t="s">
        <v>1054</v>
      </c>
      <c r="D8331" s="88" t="s">
        <v>100</v>
      </c>
      <c r="E8331" s="88" t="s">
        <v>102</v>
      </c>
      <c r="F8331" s="89">
        <v>205724354</v>
      </c>
      <c r="G8331" s="88">
        <v>1</v>
      </c>
      <c r="H8331" s="89">
        <v>18764461</v>
      </c>
      <c r="J8331" s="48"/>
    </row>
    <row r="8332" spans="1:10" x14ac:dyDescent="0.4">
      <c r="A8332" s="88" t="s">
        <v>1775</v>
      </c>
      <c r="B8332" s="86">
        <v>2017</v>
      </c>
      <c r="C8332" s="87" t="s">
        <v>1061</v>
      </c>
      <c r="D8332" s="88" t="s">
        <v>1051</v>
      </c>
      <c r="E8332" s="88" t="s">
        <v>102</v>
      </c>
      <c r="F8332" s="89">
        <v>115038240</v>
      </c>
      <c r="G8332" s="88">
        <v>4</v>
      </c>
      <c r="H8332" s="89">
        <v>33089090</v>
      </c>
      <c r="J8332" s="48"/>
    </row>
    <row r="8333" spans="1:10" x14ac:dyDescent="0.4">
      <c r="A8333" s="88" t="s">
        <v>1774</v>
      </c>
      <c r="B8333" s="86">
        <v>2016</v>
      </c>
      <c r="C8333" s="87" t="s">
        <v>1061</v>
      </c>
      <c r="D8333" s="88" t="s">
        <v>100</v>
      </c>
      <c r="E8333" s="88" t="s">
        <v>102</v>
      </c>
      <c r="F8333" s="89">
        <v>200289023</v>
      </c>
      <c r="G8333" s="88">
        <v>2</v>
      </c>
      <c r="H8333" s="89">
        <v>24810876</v>
      </c>
      <c r="J8333" s="48"/>
    </row>
    <row r="8334" spans="1:10" x14ac:dyDescent="0.4">
      <c r="A8334" s="88" t="s">
        <v>1773</v>
      </c>
      <c r="B8334" s="86">
        <v>2016</v>
      </c>
      <c r="C8334" s="87" t="s">
        <v>1061</v>
      </c>
      <c r="D8334" s="88" t="s">
        <v>1051</v>
      </c>
      <c r="E8334" s="88" t="s">
        <v>96</v>
      </c>
      <c r="F8334" s="89">
        <v>224206412</v>
      </c>
      <c r="G8334" s="88">
        <v>1</v>
      </c>
      <c r="H8334" s="89">
        <v>12824449</v>
      </c>
      <c r="J8334" s="48"/>
    </row>
    <row r="8335" spans="1:10" x14ac:dyDescent="0.4">
      <c r="A8335" s="88" t="s">
        <v>1773</v>
      </c>
      <c r="B8335" s="86">
        <v>2016</v>
      </c>
      <c r="C8335" s="87" t="s">
        <v>1061</v>
      </c>
      <c r="D8335" s="88" t="s">
        <v>1051</v>
      </c>
      <c r="E8335" s="88" t="s">
        <v>96</v>
      </c>
      <c r="F8335" s="89">
        <v>174946008</v>
      </c>
      <c r="G8335" s="88">
        <v>1</v>
      </c>
      <c r="H8335" s="89">
        <v>27821925</v>
      </c>
      <c r="J8335" s="48"/>
    </row>
    <row r="8336" spans="1:10" x14ac:dyDescent="0.4">
      <c r="A8336" s="88" t="s">
        <v>1772</v>
      </c>
      <c r="B8336" s="86">
        <v>2016</v>
      </c>
      <c r="C8336" s="87" t="s">
        <v>1054</v>
      </c>
      <c r="D8336" s="88" t="s">
        <v>1064</v>
      </c>
      <c r="E8336" s="88" t="s">
        <v>104</v>
      </c>
      <c r="F8336" s="89">
        <v>208252625</v>
      </c>
      <c r="G8336" s="88">
        <v>4</v>
      </c>
      <c r="H8336" s="89">
        <v>16590450</v>
      </c>
      <c r="J8336" s="48"/>
    </row>
    <row r="8337" spans="1:10" x14ac:dyDescent="0.4">
      <c r="A8337" s="88" t="s">
        <v>1772</v>
      </c>
      <c r="B8337" s="86">
        <v>2016</v>
      </c>
      <c r="C8337" s="87" t="s">
        <v>1054</v>
      </c>
      <c r="D8337" s="88" t="s">
        <v>1064</v>
      </c>
      <c r="E8337" s="88" t="s">
        <v>104</v>
      </c>
      <c r="F8337" s="89">
        <v>233315616</v>
      </c>
      <c r="G8337" s="88">
        <v>3</v>
      </c>
      <c r="H8337" s="89">
        <v>23789937</v>
      </c>
      <c r="J8337" s="48"/>
    </row>
    <row r="8338" spans="1:10" x14ac:dyDescent="0.4">
      <c r="A8338" s="88" t="s">
        <v>1771</v>
      </c>
      <c r="B8338" s="86">
        <v>2016</v>
      </c>
      <c r="C8338" s="87" t="s">
        <v>1061</v>
      </c>
      <c r="D8338" s="88" t="s">
        <v>100</v>
      </c>
      <c r="E8338" s="88" t="s">
        <v>104</v>
      </c>
      <c r="F8338" s="89">
        <v>175219931</v>
      </c>
      <c r="G8338" s="88">
        <v>5</v>
      </c>
      <c r="H8338" s="89">
        <v>29992906</v>
      </c>
      <c r="J8338" s="48"/>
    </row>
    <row r="8339" spans="1:10" x14ac:dyDescent="0.4">
      <c r="A8339" s="88" t="s">
        <v>1771</v>
      </c>
      <c r="B8339" s="86">
        <v>2017</v>
      </c>
      <c r="C8339" s="87" t="s">
        <v>1061</v>
      </c>
      <c r="D8339" s="88" t="s">
        <v>100</v>
      </c>
      <c r="E8339" s="88" t="s">
        <v>104</v>
      </c>
      <c r="F8339" s="89">
        <v>158996409</v>
      </c>
      <c r="G8339" s="88">
        <v>1</v>
      </c>
      <c r="H8339" s="89">
        <v>10910848</v>
      </c>
      <c r="J8339" s="48"/>
    </row>
    <row r="8340" spans="1:10" x14ac:dyDescent="0.4">
      <c r="A8340" s="88" t="s">
        <v>1770</v>
      </c>
      <c r="B8340" s="86">
        <v>2017</v>
      </c>
      <c r="C8340" s="87" t="s">
        <v>1054</v>
      </c>
      <c r="D8340" s="88" t="s">
        <v>1064</v>
      </c>
      <c r="E8340" s="88" t="s">
        <v>96</v>
      </c>
      <c r="F8340" s="89">
        <v>198652841</v>
      </c>
      <c r="G8340" s="88">
        <v>2</v>
      </c>
      <c r="H8340" s="89">
        <v>31074060</v>
      </c>
      <c r="J8340" s="48"/>
    </row>
    <row r="8341" spans="1:10" x14ac:dyDescent="0.4">
      <c r="A8341" s="88" t="s">
        <v>1769</v>
      </c>
      <c r="B8341" s="86">
        <v>2017</v>
      </c>
      <c r="C8341" s="87" t="s">
        <v>1054</v>
      </c>
      <c r="D8341" s="88" t="s">
        <v>100</v>
      </c>
      <c r="E8341" s="88" t="s">
        <v>96</v>
      </c>
      <c r="F8341" s="89">
        <v>182978912</v>
      </c>
      <c r="G8341" s="88">
        <v>4</v>
      </c>
      <c r="H8341" s="89">
        <v>34565998</v>
      </c>
      <c r="J8341" s="48"/>
    </row>
    <row r="8342" spans="1:10" x14ac:dyDescent="0.4">
      <c r="A8342" s="88" t="s">
        <v>1769</v>
      </c>
      <c r="B8342" s="86">
        <v>2017</v>
      </c>
      <c r="C8342" s="87" t="s">
        <v>1054</v>
      </c>
      <c r="D8342" s="88" t="s">
        <v>100</v>
      </c>
      <c r="E8342" s="88" t="s">
        <v>96</v>
      </c>
      <c r="F8342" s="89">
        <v>115910617</v>
      </c>
      <c r="G8342" s="88">
        <v>3</v>
      </c>
      <c r="H8342" s="89">
        <v>34754647</v>
      </c>
      <c r="J8342" s="48"/>
    </row>
    <row r="8343" spans="1:10" x14ac:dyDescent="0.4">
      <c r="A8343" s="88" t="s">
        <v>1769</v>
      </c>
      <c r="B8343" s="86">
        <v>2016</v>
      </c>
      <c r="C8343" s="87" t="s">
        <v>1054</v>
      </c>
      <c r="D8343" s="88" t="s">
        <v>100</v>
      </c>
      <c r="E8343" s="88" t="s">
        <v>96</v>
      </c>
      <c r="F8343" s="89">
        <v>206376282</v>
      </c>
      <c r="G8343" s="88">
        <v>2</v>
      </c>
      <c r="H8343" s="89">
        <v>25162775</v>
      </c>
      <c r="J8343" s="48"/>
    </row>
    <row r="8344" spans="1:10" x14ac:dyDescent="0.4">
      <c r="A8344" s="88" t="s">
        <v>1769</v>
      </c>
      <c r="B8344" s="86">
        <v>2015</v>
      </c>
      <c r="C8344" s="87" t="s">
        <v>1054</v>
      </c>
      <c r="D8344" s="88" t="s">
        <v>100</v>
      </c>
      <c r="E8344" s="88" t="s">
        <v>96</v>
      </c>
      <c r="F8344" s="89">
        <v>205694120</v>
      </c>
      <c r="G8344" s="88">
        <v>2</v>
      </c>
      <c r="H8344" s="89">
        <v>18054065</v>
      </c>
      <c r="J8344" s="48"/>
    </row>
    <row r="8345" spans="1:10" x14ac:dyDescent="0.4">
      <c r="A8345" s="88" t="s">
        <v>1768</v>
      </c>
      <c r="B8345" s="86">
        <v>2015</v>
      </c>
      <c r="C8345" s="87" t="s">
        <v>1070</v>
      </c>
      <c r="D8345" s="88" t="s">
        <v>1064</v>
      </c>
      <c r="E8345" s="88" t="s">
        <v>96</v>
      </c>
      <c r="F8345" s="89">
        <v>192727285</v>
      </c>
      <c r="G8345" s="88">
        <v>4</v>
      </c>
      <c r="H8345" s="89">
        <v>26081261</v>
      </c>
      <c r="J8345" s="48"/>
    </row>
    <row r="8346" spans="1:10" x14ac:dyDescent="0.4">
      <c r="A8346" s="88" t="s">
        <v>1767</v>
      </c>
      <c r="B8346" s="86">
        <v>2015</v>
      </c>
      <c r="C8346" s="87" t="s">
        <v>1054</v>
      </c>
      <c r="D8346" s="88" t="s">
        <v>100</v>
      </c>
      <c r="E8346" s="88" t="s">
        <v>106</v>
      </c>
      <c r="F8346" s="89">
        <v>117663810</v>
      </c>
      <c r="G8346" s="88">
        <v>5</v>
      </c>
      <c r="H8346" s="89">
        <v>16639683</v>
      </c>
      <c r="J8346" s="48"/>
    </row>
    <row r="8347" spans="1:10" x14ac:dyDescent="0.4">
      <c r="A8347" s="88" t="s">
        <v>1767</v>
      </c>
      <c r="B8347" s="86">
        <v>2015</v>
      </c>
      <c r="C8347" s="87" t="s">
        <v>1054</v>
      </c>
      <c r="D8347" s="88" t="s">
        <v>100</v>
      </c>
      <c r="E8347" s="88" t="s">
        <v>106</v>
      </c>
      <c r="F8347" s="89">
        <v>152243616</v>
      </c>
      <c r="G8347" s="88">
        <v>4</v>
      </c>
      <c r="H8347" s="89">
        <v>34369351</v>
      </c>
      <c r="J8347" s="48"/>
    </row>
    <row r="8348" spans="1:10" x14ac:dyDescent="0.4">
      <c r="A8348" s="88" t="s">
        <v>1767</v>
      </c>
      <c r="B8348" s="86">
        <v>2015</v>
      </c>
      <c r="C8348" s="87" t="s">
        <v>1054</v>
      </c>
      <c r="D8348" s="88" t="s">
        <v>100</v>
      </c>
      <c r="E8348" s="88" t="s">
        <v>106</v>
      </c>
      <c r="F8348" s="89">
        <v>189632283</v>
      </c>
      <c r="G8348" s="88">
        <v>1</v>
      </c>
      <c r="H8348" s="89">
        <v>24308966</v>
      </c>
      <c r="J8348" s="48"/>
    </row>
    <row r="8349" spans="1:10" x14ac:dyDescent="0.4">
      <c r="A8349" s="88" t="s">
        <v>1766</v>
      </c>
      <c r="B8349" s="86">
        <v>2015</v>
      </c>
      <c r="C8349" s="87" t="s">
        <v>1054</v>
      </c>
      <c r="D8349" s="88" t="s">
        <v>1051</v>
      </c>
      <c r="E8349" s="88" t="s">
        <v>102</v>
      </c>
      <c r="F8349" s="89">
        <v>205440812</v>
      </c>
      <c r="G8349" s="88">
        <v>4</v>
      </c>
      <c r="H8349" s="89">
        <v>13464304</v>
      </c>
      <c r="J8349" s="48"/>
    </row>
    <row r="8350" spans="1:10" x14ac:dyDescent="0.4">
      <c r="A8350" s="88" t="s">
        <v>1765</v>
      </c>
      <c r="B8350" s="86">
        <v>2015</v>
      </c>
      <c r="C8350" s="87" t="s">
        <v>1054</v>
      </c>
      <c r="D8350" s="88" t="s">
        <v>1051</v>
      </c>
      <c r="E8350" s="88" t="s">
        <v>102</v>
      </c>
      <c r="F8350" s="89">
        <v>145560583</v>
      </c>
      <c r="G8350" s="88">
        <v>2</v>
      </c>
      <c r="H8350" s="89">
        <v>25987648</v>
      </c>
      <c r="J8350" s="48"/>
    </row>
    <row r="8351" spans="1:10" x14ac:dyDescent="0.4">
      <c r="A8351" s="88" t="s">
        <v>1765</v>
      </c>
      <c r="B8351" s="86">
        <v>2015</v>
      </c>
      <c r="C8351" s="87" t="s">
        <v>1054</v>
      </c>
      <c r="D8351" s="88" t="s">
        <v>1051</v>
      </c>
      <c r="E8351" s="88" t="s">
        <v>102</v>
      </c>
      <c r="F8351" s="89">
        <v>111489911</v>
      </c>
      <c r="G8351" s="88">
        <v>1</v>
      </c>
      <c r="H8351" s="89">
        <v>32879955</v>
      </c>
      <c r="J8351" s="48"/>
    </row>
    <row r="8352" spans="1:10" x14ac:dyDescent="0.4">
      <c r="A8352" s="88" t="s">
        <v>1765</v>
      </c>
      <c r="B8352" s="86">
        <v>2016</v>
      </c>
      <c r="C8352" s="87" t="s">
        <v>1054</v>
      </c>
      <c r="D8352" s="88" t="s">
        <v>1051</v>
      </c>
      <c r="E8352" s="88" t="s">
        <v>102</v>
      </c>
      <c r="F8352" s="89">
        <v>105724679</v>
      </c>
      <c r="G8352" s="88">
        <v>5</v>
      </c>
      <c r="H8352" s="89">
        <v>28108221</v>
      </c>
      <c r="J8352" s="48"/>
    </row>
    <row r="8353" spans="1:10" x14ac:dyDescent="0.4">
      <c r="A8353" s="88" t="s">
        <v>1765</v>
      </c>
      <c r="B8353" s="86">
        <v>2016</v>
      </c>
      <c r="C8353" s="87" t="s">
        <v>1054</v>
      </c>
      <c r="D8353" s="88" t="s">
        <v>1051</v>
      </c>
      <c r="E8353" s="88" t="s">
        <v>102</v>
      </c>
      <c r="F8353" s="89">
        <v>121432038</v>
      </c>
      <c r="G8353" s="88">
        <v>5</v>
      </c>
      <c r="H8353" s="89">
        <v>32816005</v>
      </c>
      <c r="J8353" s="48"/>
    </row>
    <row r="8354" spans="1:10" x14ac:dyDescent="0.4">
      <c r="A8354" s="88" t="s">
        <v>1764</v>
      </c>
      <c r="B8354" s="86">
        <v>2016</v>
      </c>
      <c r="C8354" s="87" t="s">
        <v>1052</v>
      </c>
      <c r="D8354" s="88" t="s">
        <v>1051</v>
      </c>
      <c r="E8354" s="88" t="s">
        <v>96</v>
      </c>
      <c r="F8354" s="89">
        <v>213406504</v>
      </c>
      <c r="G8354" s="88">
        <v>5</v>
      </c>
      <c r="H8354" s="89">
        <v>16055563</v>
      </c>
      <c r="J8354" s="48"/>
    </row>
    <row r="8355" spans="1:10" x14ac:dyDescent="0.4">
      <c r="A8355" s="88" t="s">
        <v>1763</v>
      </c>
      <c r="B8355" s="86">
        <v>2017</v>
      </c>
      <c r="C8355" s="87" t="s">
        <v>1052</v>
      </c>
      <c r="D8355" s="88" t="s">
        <v>100</v>
      </c>
      <c r="E8355" s="88" t="s">
        <v>96</v>
      </c>
      <c r="F8355" s="89">
        <v>204217777</v>
      </c>
      <c r="G8355" s="88">
        <v>4</v>
      </c>
      <c r="H8355" s="89">
        <v>12353356</v>
      </c>
      <c r="J8355" s="48"/>
    </row>
    <row r="8356" spans="1:10" x14ac:dyDescent="0.4">
      <c r="A8356" s="88" t="s">
        <v>1762</v>
      </c>
      <c r="B8356" s="86">
        <v>2014</v>
      </c>
      <c r="C8356" s="87" t="s">
        <v>1054</v>
      </c>
      <c r="D8356" s="88" t="s">
        <v>1051</v>
      </c>
      <c r="E8356" s="88" t="s">
        <v>96</v>
      </c>
      <c r="F8356" s="89">
        <v>162891920</v>
      </c>
      <c r="G8356" s="88">
        <v>4</v>
      </c>
      <c r="H8356" s="89">
        <v>16770898</v>
      </c>
      <c r="J8356" s="48"/>
    </row>
    <row r="8357" spans="1:10" x14ac:dyDescent="0.4">
      <c r="A8357" s="88" t="s">
        <v>1761</v>
      </c>
      <c r="B8357" s="86">
        <v>2014</v>
      </c>
      <c r="C8357" s="87" t="s">
        <v>1054</v>
      </c>
      <c r="D8357" s="88" t="s">
        <v>1051</v>
      </c>
      <c r="E8357" s="88" t="s">
        <v>96</v>
      </c>
      <c r="F8357" s="89">
        <v>102012082</v>
      </c>
      <c r="G8357" s="88">
        <v>5</v>
      </c>
      <c r="H8357" s="89">
        <v>21954500</v>
      </c>
      <c r="J8357" s="48"/>
    </row>
    <row r="8358" spans="1:10" x14ac:dyDescent="0.4">
      <c r="A8358" s="88" t="s">
        <v>1761</v>
      </c>
      <c r="B8358" s="86">
        <v>2017</v>
      </c>
      <c r="C8358" s="87" t="s">
        <v>1054</v>
      </c>
      <c r="D8358" s="88" t="s">
        <v>1051</v>
      </c>
      <c r="E8358" s="88" t="s">
        <v>96</v>
      </c>
      <c r="F8358" s="89">
        <v>136230930</v>
      </c>
      <c r="G8358" s="88">
        <v>1</v>
      </c>
      <c r="H8358" s="89">
        <v>10938953</v>
      </c>
      <c r="J8358" s="48"/>
    </row>
    <row r="8359" spans="1:10" x14ac:dyDescent="0.4">
      <c r="A8359" s="88" t="s">
        <v>1761</v>
      </c>
      <c r="B8359" s="86">
        <v>2017</v>
      </c>
      <c r="C8359" s="87" t="s">
        <v>1054</v>
      </c>
      <c r="D8359" s="88" t="s">
        <v>1051</v>
      </c>
      <c r="E8359" s="88" t="s">
        <v>96</v>
      </c>
      <c r="F8359" s="89">
        <v>116349405</v>
      </c>
      <c r="G8359" s="88">
        <v>5</v>
      </c>
      <c r="H8359" s="89">
        <v>34677146</v>
      </c>
      <c r="J8359" s="48"/>
    </row>
    <row r="8360" spans="1:10" x14ac:dyDescent="0.4">
      <c r="A8360" s="88" t="s">
        <v>1761</v>
      </c>
      <c r="B8360" s="86">
        <v>2014</v>
      </c>
      <c r="C8360" s="87" t="s">
        <v>1054</v>
      </c>
      <c r="D8360" s="88" t="s">
        <v>1051</v>
      </c>
      <c r="E8360" s="88" t="s">
        <v>96</v>
      </c>
      <c r="F8360" s="89">
        <v>231636937</v>
      </c>
      <c r="G8360" s="88">
        <v>3</v>
      </c>
      <c r="H8360" s="89">
        <v>22930085</v>
      </c>
      <c r="J8360" s="48"/>
    </row>
    <row r="8361" spans="1:10" x14ac:dyDescent="0.4">
      <c r="A8361" s="88" t="s">
        <v>1760</v>
      </c>
      <c r="B8361" s="86">
        <v>2017</v>
      </c>
      <c r="C8361" s="87" t="s">
        <v>1054</v>
      </c>
      <c r="D8361" s="88" t="s">
        <v>100</v>
      </c>
      <c r="E8361" s="88" t="s">
        <v>96</v>
      </c>
      <c r="F8361" s="89">
        <v>110786822</v>
      </c>
      <c r="G8361" s="88">
        <v>5</v>
      </c>
      <c r="H8361" s="89">
        <v>13763836</v>
      </c>
      <c r="J8361" s="48"/>
    </row>
    <row r="8362" spans="1:10" x14ac:dyDescent="0.4">
      <c r="A8362" s="88" t="s">
        <v>1759</v>
      </c>
      <c r="B8362" s="86">
        <v>2017</v>
      </c>
      <c r="C8362" s="87" t="s">
        <v>1052</v>
      </c>
      <c r="D8362" s="88" t="s">
        <v>100</v>
      </c>
      <c r="E8362" s="88" t="s">
        <v>102</v>
      </c>
      <c r="F8362" s="89">
        <v>206478640</v>
      </c>
      <c r="G8362" s="88">
        <v>3</v>
      </c>
      <c r="H8362" s="89">
        <v>17386361</v>
      </c>
      <c r="J8362" s="48"/>
    </row>
    <row r="8363" spans="1:10" x14ac:dyDescent="0.4">
      <c r="A8363" s="88" t="s">
        <v>1758</v>
      </c>
      <c r="B8363" s="86">
        <v>2015</v>
      </c>
      <c r="C8363" s="87" t="s">
        <v>1052</v>
      </c>
      <c r="D8363" s="88" t="s">
        <v>1051</v>
      </c>
      <c r="E8363" s="88" t="s">
        <v>106</v>
      </c>
      <c r="F8363" s="89">
        <v>105925681</v>
      </c>
      <c r="G8363" s="88">
        <v>5</v>
      </c>
      <c r="H8363" s="89">
        <v>17026755</v>
      </c>
      <c r="J8363" s="48"/>
    </row>
    <row r="8364" spans="1:10" x14ac:dyDescent="0.4">
      <c r="A8364" s="88" t="s">
        <v>1757</v>
      </c>
      <c r="B8364" s="86">
        <v>2015</v>
      </c>
      <c r="C8364" s="87" t="s">
        <v>1054</v>
      </c>
      <c r="D8364" s="88" t="s">
        <v>100</v>
      </c>
      <c r="E8364" s="88" t="s">
        <v>104</v>
      </c>
      <c r="F8364" s="89">
        <v>162337001</v>
      </c>
      <c r="G8364" s="88">
        <v>4</v>
      </c>
      <c r="H8364" s="89">
        <v>14872490</v>
      </c>
      <c r="J8364" s="48"/>
    </row>
    <row r="8365" spans="1:10" x14ac:dyDescent="0.4">
      <c r="A8365" s="88" t="s">
        <v>1756</v>
      </c>
      <c r="B8365" s="86">
        <v>2015</v>
      </c>
      <c r="C8365" s="87" t="s">
        <v>1054</v>
      </c>
      <c r="D8365" s="88" t="s">
        <v>1051</v>
      </c>
      <c r="E8365" s="88" t="s">
        <v>96</v>
      </c>
      <c r="F8365" s="89">
        <v>192867996</v>
      </c>
      <c r="G8365" s="88">
        <v>4</v>
      </c>
      <c r="H8365" s="89">
        <v>26386117</v>
      </c>
      <c r="J8365" s="48"/>
    </row>
    <row r="8366" spans="1:10" x14ac:dyDescent="0.4">
      <c r="A8366" s="88" t="s">
        <v>1755</v>
      </c>
      <c r="B8366" s="86">
        <v>2016</v>
      </c>
      <c r="C8366" s="87" t="s">
        <v>1054</v>
      </c>
      <c r="D8366" s="88" t="s">
        <v>1051</v>
      </c>
      <c r="E8366" s="88" t="s">
        <v>104</v>
      </c>
      <c r="F8366" s="89">
        <v>230051094</v>
      </c>
      <c r="G8366" s="88">
        <v>5</v>
      </c>
      <c r="H8366" s="89">
        <v>19781219</v>
      </c>
      <c r="J8366" s="48"/>
    </row>
    <row r="8367" spans="1:10" x14ac:dyDescent="0.4">
      <c r="A8367" s="88" t="s">
        <v>1755</v>
      </c>
      <c r="B8367" s="86">
        <v>2015</v>
      </c>
      <c r="C8367" s="87" t="s">
        <v>1054</v>
      </c>
      <c r="D8367" s="88" t="s">
        <v>1051</v>
      </c>
      <c r="E8367" s="88" t="s">
        <v>104</v>
      </c>
      <c r="F8367" s="89">
        <v>211892067</v>
      </c>
      <c r="G8367" s="88">
        <v>3</v>
      </c>
      <c r="H8367" s="89">
        <v>29252066</v>
      </c>
      <c r="J8367" s="48"/>
    </row>
    <row r="8368" spans="1:10" x14ac:dyDescent="0.4">
      <c r="A8368" s="88" t="s">
        <v>1754</v>
      </c>
      <c r="B8368" s="86">
        <v>2016</v>
      </c>
      <c r="C8368" s="87" t="s">
        <v>1054</v>
      </c>
      <c r="D8368" s="88" t="s">
        <v>100</v>
      </c>
      <c r="E8368" s="88" t="s">
        <v>96</v>
      </c>
      <c r="F8368" s="89">
        <v>219170159</v>
      </c>
      <c r="G8368" s="88">
        <v>2</v>
      </c>
      <c r="H8368" s="89">
        <v>25346509</v>
      </c>
      <c r="J8368" s="48"/>
    </row>
    <row r="8369" spans="1:10" x14ac:dyDescent="0.4">
      <c r="A8369" s="88" t="s">
        <v>1753</v>
      </c>
      <c r="B8369" s="86">
        <v>2016</v>
      </c>
      <c r="C8369" s="87" t="s">
        <v>1054</v>
      </c>
      <c r="D8369" s="88" t="s">
        <v>100</v>
      </c>
      <c r="E8369" s="88" t="s">
        <v>102</v>
      </c>
      <c r="F8369" s="89">
        <v>220866780</v>
      </c>
      <c r="G8369" s="88">
        <v>1</v>
      </c>
      <c r="H8369" s="89">
        <v>32767389</v>
      </c>
      <c r="J8369" s="48"/>
    </row>
    <row r="8370" spans="1:10" x14ac:dyDescent="0.4">
      <c r="A8370" s="88" t="s">
        <v>1753</v>
      </c>
      <c r="B8370" s="86">
        <v>2014</v>
      </c>
      <c r="C8370" s="87" t="s">
        <v>1054</v>
      </c>
      <c r="D8370" s="88" t="s">
        <v>100</v>
      </c>
      <c r="E8370" s="88" t="s">
        <v>102</v>
      </c>
      <c r="F8370" s="89">
        <v>202319285</v>
      </c>
      <c r="G8370" s="88">
        <v>5</v>
      </c>
      <c r="H8370" s="89">
        <v>24985199</v>
      </c>
      <c r="J8370" s="48"/>
    </row>
    <row r="8371" spans="1:10" x14ac:dyDescent="0.4">
      <c r="A8371" s="88" t="s">
        <v>1753</v>
      </c>
      <c r="B8371" s="86">
        <v>2014</v>
      </c>
      <c r="C8371" s="87" t="s">
        <v>1054</v>
      </c>
      <c r="D8371" s="88" t="s">
        <v>100</v>
      </c>
      <c r="E8371" s="88" t="s">
        <v>102</v>
      </c>
      <c r="F8371" s="89">
        <v>110628508</v>
      </c>
      <c r="G8371" s="88">
        <v>2</v>
      </c>
      <c r="H8371" s="89">
        <v>27310348</v>
      </c>
      <c r="J8371" s="48"/>
    </row>
    <row r="8372" spans="1:10" x14ac:dyDescent="0.4">
      <c r="A8372" s="88" t="s">
        <v>1753</v>
      </c>
      <c r="B8372" s="86">
        <v>2014</v>
      </c>
      <c r="C8372" s="87" t="s">
        <v>1054</v>
      </c>
      <c r="D8372" s="88" t="s">
        <v>100</v>
      </c>
      <c r="E8372" s="88" t="s">
        <v>102</v>
      </c>
      <c r="F8372" s="89">
        <v>194471014</v>
      </c>
      <c r="G8372" s="88">
        <v>1</v>
      </c>
      <c r="H8372" s="89">
        <v>26774481</v>
      </c>
      <c r="J8372" s="48"/>
    </row>
    <row r="8373" spans="1:10" x14ac:dyDescent="0.4">
      <c r="A8373" s="88" t="s">
        <v>1753</v>
      </c>
      <c r="B8373" s="86">
        <v>2014</v>
      </c>
      <c r="C8373" s="87" t="s">
        <v>1054</v>
      </c>
      <c r="D8373" s="88" t="s">
        <v>100</v>
      </c>
      <c r="E8373" s="88" t="s">
        <v>102</v>
      </c>
      <c r="F8373" s="89">
        <v>147106077</v>
      </c>
      <c r="G8373" s="88">
        <v>2</v>
      </c>
      <c r="H8373" s="89">
        <v>29089986</v>
      </c>
      <c r="J8373" s="48"/>
    </row>
    <row r="8374" spans="1:10" x14ac:dyDescent="0.4">
      <c r="A8374" s="88" t="s">
        <v>1752</v>
      </c>
      <c r="B8374" s="86">
        <v>2014</v>
      </c>
      <c r="C8374" s="87" t="s">
        <v>1061</v>
      </c>
      <c r="D8374" s="88" t="s">
        <v>1051</v>
      </c>
      <c r="E8374" s="88" t="s">
        <v>102</v>
      </c>
      <c r="F8374" s="89">
        <v>186306338</v>
      </c>
      <c r="G8374" s="88">
        <v>2</v>
      </c>
      <c r="H8374" s="89">
        <v>33171363</v>
      </c>
      <c r="J8374" s="48"/>
    </row>
    <row r="8375" spans="1:10" x14ac:dyDescent="0.4">
      <c r="A8375" s="88" t="s">
        <v>1752</v>
      </c>
      <c r="B8375" s="86">
        <v>2014</v>
      </c>
      <c r="C8375" s="87" t="s">
        <v>1061</v>
      </c>
      <c r="D8375" s="88" t="s">
        <v>1051</v>
      </c>
      <c r="E8375" s="88" t="s">
        <v>102</v>
      </c>
      <c r="F8375" s="89">
        <v>237665539</v>
      </c>
      <c r="G8375" s="88">
        <v>3</v>
      </c>
      <c r="H8375" s="89">
        <v>33363779</v>
      </c>
      <c r="J8375" s="48"/>
    </row>
    <row r="8376" spans="1:10" x14ac:dyDescent="0.4">
      <c r="A8376" s="88" t="s">
        <v>1752</v>
      </c>
      <c r="B8376" s="86">
        <v>2014</v>
      </c>
      <c r="C8376" s="87" t="s">
        <v>1061</v>
      </c>
      <c r="D8376" s="88" t="s">
        <v>1051</v>
      </c>
      <c r="E8376" s="88" t="s">
        <v>102</v>
      </c>
      <c r="F8376" s="89">
        <v>107867905</v>
      </c>
      <c r="G8376" s="88">
        <v>5</v>
      </c>
      <c r="H8376" s="89">
        <v>16568392</v>
      </c>
      <c r="J8376" s="48"/>
    </row>
    <row r="8377" spans="1:10" x14ac:dyDescent="0.4">
      <c r="A8377" s="88" t="s">
        <v>1751</v>
      </c>
      <c r="B8377" s="86">
        <v>2014</v>
      </c>
      <c r="C8377" s="87" t="s">
        <v>1054</v>
      </c>
      <c r="D8377" s="88" t="s">
        <v>1051</v>
      </c>
      <c r="E8377" s="88" t="s">
        <v>102</v>
      </c>
      <c r="F8377" s="89">
        <v>154048602</v>
      </c>
      <c r="G8377" s="88">
        <v>4</v>
      </c>
      <c r="H8377" s="89">
        <v>13841905</v>
      </c>
      <c r="J8377" s="48"/>
    </row>
    <row r="8378" spans="1:10" x14ac:dyDescent="0.4">
      <c r="A8378" s="88" t="s">
        <v>1750</v>
      </c>
      <c r="B8378" s="86">
        <v>2016</v>
      </c>
      <c r="C8378" s="87" t="s">
        <v>1061</v>
      </c>
      <c r="D8378" s="88" t="s">
        <v>1051</v>
      </c>
      <c r="E8378" s="88" t="s">
        <v>104</v>
      </c>
      <c r="F8378" s="89">
        <v>185029326</v>
      </c>
      <c r="G8378" s="88">
        <v>3</v>
      </c>
      <c r="H8378" s="89">
        <v>24695000</v>
      </c>
      <c r="J8378" s="48"/>
    </row>
    <row r="8379" spans="1:10" x14ac:dyDescent="0.4">
      <c r="A8379" s="88" t="s">
        <v>1750</v>
      </c>
      <c r="B8379" s="86">
        <v>2016</v>
      </c>
      <c r="C8379" s="87" t="s">
        <v>1061</v>
      </c>
      <c r="D8379" s="88" t="s">
        <v>1051</v>
      </c>
      <c r="E8379" s="88" t="s">
        <v>104</v>
      </c>
      <c r="F8379" s="89">
        <v>214263641</v>
      </c>
      <c r="G8379" s="88">
        <v>4</v>
      </c>
      <c r="H8379" s="89">
        <v>11321666</v>
      </c>
      <c r="J8379" s="48"/>
    </row>
    <row r="8380" spans="1:10" x14ac:dyDescent="0.4">
      <c r="A8380" s="88" t="s">
        <v>1749</v>
      </c>
      <c r="B8380" s="86">
        <v>2017</v>
      </c>
      <c r="C8380" s="87" t="s">
        <v>1054</v>
      </c>
      <c r="D8380" s="88" t="s">
        <v>1051</v>
      </c>
      <c r="E8380" s="88" t="s">
        <v>96</v>
      </c>
      <c r="F8380" s="89">
        <v>139650803</v>
      </c>
      <c r="G8380" s="88">
        <v>1</v>
      </c>
      <c r="H8380" s="89">
        <v>27770845</v>
      </c>
      <c r="J8380" s="48"/>
    </row>
    <row r="8381" spans="1:10" x14ac:dyDescent="0.4">
      <c r="A8381" s="88" t="s">
        <v>1748</v>
      </c>
      <c r="B8381" s="86">
        <v>2015</v>
      </c>
      <c r="C8381" s="87" t="s">
        <v>1061</v>
      </c>
      <c r="D8381" s="88" t="s">
        <v>1064</v>
      </c>
      <c r="E8381" s="88" t="s">
        <v>106</v>
      </c>
      <c r="F8381" s="89">
        <v>91240715</v>
      </c>
      <c r="G8381" s="88">
        <v>3</v>
      </c>
      <c r="H8381" s="89">
        <v>14580046</v>
      </c>
      <c r="J8381" s="48"/>
    </row>
    <row r="8382" spans="1:10" x14ac:dyDescent="0.4">
      <c r="A8382" s="88" t="s">
        <v>1747</v>
      </c>
      <c r="B8382" s="86">
        <v>2015</v>
      </c>
      <c r="C8382" s="87" t="s">
        <v>1052</v>
      </c>
      <c r="D8382" s="88" t="s">
        <v>100</v>
      </c>
      <c r="E8382" s="88" t="s">
        <v>104</v>
      </c>
      <c r="F8382" s="89">
        <v>148140692</v>
      </c>
      <c r="G8382" s="88">
        <v>3</v>
      </c>
      <c r="H8382" s="89">
        <v>23230242</v>
      </c>
      <c r="J8382" s="48"/>
    </row>
    <row r="8383" spans="1:10" x14ac:dyDescent="0.4">
      <c r="A8383" s="88" t="s">
        <v>1746</v>
      </c>
      <c r="B8383" s="86">
        <v>2015</v>
      </c>
      <c r="C8383" s="87" t="s">
        <v>1054</v>
      </c>
      <c r="D8383" s="88" t="s">
        <v>100</v>
      </c>
      <c r="E8383" s="88" t="s">
        <v>106</v>
      </c>
      <c r="F8383" s="89">
        <v>232699803</v>
      </c>
      <c r="G8383" s="88">
        <v>2</v>
      </c>
      <c r="H8383" s="89">
        <v>17403439</v>
      </c>
      <c r="J8383" s="48"/>
    </row>
    <row r="8384" spans="1:10" x14ac:dyDescent="0.4">
      <c r="A8384" s="88" t="s">
        <v>1745</v>
      </c>
      <c r="B8384" s="86">
        <v>2017</v>
      </c>
      <c r="C8384" s="87" t="s">
        <v>1070</v>
      </c>
      <c r="D8384" s="88" t="s">
        <v>1051</v>
      </c>
      <c r="E8384" s="88" t="s">
        <v>96</v>
      </c>
      <c r="F8384" s="89">
        <v>98665242</v>
      </c>
      <c r="G8384" s="88">
        <v>3</v>
      </c>
      <c r="H8384" s="89">
        <v>16416796</v>
      </c>
      <c r="J8384" s="48"/>
    </row>
    <row r="8385" spans="1:10" x14ac:dyDescent="0.4">
      <c r="A8385" s="88" t="s">
        <v>1744</v>
      </c>
      <c r="B8385" s="86">
        <v>2016</v>
      </c>
      <c r="C8385" s="87" t="s">
        <v>1054</v>
      </c>
      <c r="D8385" s="88" t="s">
        <v>100</v>
      </c>
      <c r="E8385" s="88" t="s">
        <v>104</v>
      </c>
      <c r="F8385" s="89">
        <v>139814752</v>
      </c>
      <c r="G8385" s="88">
        <v>3</v>
      </c>
      <c r="H8385" s="89">
        <v>25846592</v>
      </c>
      <c r="J8385" s="48"/>
    </row>
    <row r="8386" spans="1:10" x14ac:dyDescent="0.4">
      <c r="A8386" s="88" t="s">
        <v>1744</v>
      </c>
      <c r="B8386" s="86">
        <v>2016</v>
      </c>
      <c r="C8386" s="87" t="s">
        <v>1054</v>
      </c>
      <c r="D8386" s="88" t="s">
        <v>100</v>
      </c>
      <c r="E8386" s="88" t="s">
        <v>104</v>
      </c>
      <c r="F8386" s="89">
        <v>145926208</v>
      </c>
      <c r="G8386" s="88">
        <v>5</v>
      </c>
      <c r="H8386" s="89">
        <v>28614441</v>
      </c>
      <c r="J8386" s="48"/>
    </row>
    <row r="8387" spans="1:10" x14ac:dyDescent="0.4">
      <c r="A8387" s="88" t="s">
        <v>1744</v>
      </c>
      <c r="B8387" s="86">
        <v>2016</v>
      </c>
      <c r="C8387" s="87" t="s">
        <v>1054</v>
      </c>
      <c r="D8387" s="88" t="s">
        <v>100</v>
      </c>
      <c r="E8387" s="88" t="s">
        <v>104</v>
      </c>
      <c r="F8387" s="89">
        <v>196720091</v>
      </c>
      <c r="G8387" s="88">
        <v>1</v>
      </c>
      <c r="H8387" s="89">
        <v>28750489</v>
      </c>
      <c r="J8387" s="48"/>
    </row>
    <row r="8388" spans="1:10" x14ac:dyDescent="0.4">
      <c r="A8388" s="88" t="s">
        <v>1743</v>
      </c>
      <c r="B8388" s="86">
        <v>2016</v>
      </c>
      <c r="C8388" s="87" t="s">
        <v>1054</v>
      </c>
      <c r="D8388" s="88" t="s">
        <v>1051</v>
      </c>
      <c r="E8388" s="88" t="s">
        <v>96</v>
      </c>
      <c r="F8388" s="89">
        <v>126338446</v>
      </c>
      <c r="G8388" s="88">
        <v>3</v>
      </c>
      <c r="H8388" s="89">
        <v>16913386</v>
      </c>
      <c r="J8388" s="48"/>
    </row>
    <row r="8389" spans="1:10" x14ac:dyDescent="0.4">
      <c r="A8389" s="88" t="s">
        <v>1742</v>
      </c>
      <c r="B8389" s="86">
        <v>2015</v>
      </c>
      <c r="C8389" s="87" t="s">
        <v>1061</v>
      </c>
      <c r="D8389" s="88" t="s">
        <v>100</v>
      </c>
      <c r="E8389" s="88" t="s">
        <v>104</v>
      </c>
      <c r="F8389" s="89">
        <v>208706522</v>
      </c>
      <c r="G8389" s="88">
        <v>4</v>
      </c>
      <c r="H8389" s="89">
        <v>34464065</v>
      </c>
      <c r="J8389" s="48"/>
    </row>
    <row r="8390" spans="1:10" x14ac:dyDescent="0.4">
      <c r="A8390" s="88" t="s">
        <v>1741</v>
      </c>
      <c r="B8390" s="86">
        <v>2014</v>
      </c>
      <c r="C8390" s="87" t="s">
        <v>1054</v>
      </c>
      <c r="D8390" s="88" t="s">
        <v>1051</v>
      </c>
      <c r="E8390" s="88" t="s">
        <v>104</v>
      </c>
      <c r="F8390" s="89">
        <v>96253356</v>
      </c>
      <c r="G8390" s="88">
        <v>4</v>
      </c>
      <c r="H8390" s="89">
        <v>10931731</v>
      </c>
      <c r="J8390" s="48"/>
    </row>
    <row r="8391" spans="1:10" x14ac:dyDescent="0.4">
      <c r="A8391" s="88" t="s">
        <v>1741</v>
      </c>
      <c r="B8391" s="86">
        <v>2014</v>
      </c>
      <c r="C8391" s="87" t="s">
        <v>1054</v>
      </c>
      <c r="D8391" s="88" t="s">
        <v>1051</v>
      </c>
      <c r="E8391" s="88" t="s">
        <v>104</v>
      </c>
      <c r="F8391" s="89">
        <v>216602967</v>
      </c>
      <c r="G8391" s="88">
        <v>5</v>
      </c>
      <c r="H8391" s="89">
        <v>28398946</v>
      </c>
      <c r="J8391" s="48"/>
    </row>
    <row r="8392" spans="1:10" x14ac:dyDescent="0.4">
      <c r="A8392" s="88" t="s">
        <v>1740</v>
      </c>
      <c r="B8392" s="86">
        <v>2017</v>
      </c>
      <c r="C8392" s="87" t="s">
        <v>1070</v>
      </c>
      <c r="D8392" s="88" t="s">
        <v>1051</v>
      </c>
      <c r="E8392" s="88" t="s">
        <v>96</v>
      </c>
      <c r="F8392" s="89">
        <v>225829748</v>
      </c>
      <c r="G8392" s="88">
        <v>1</v>
      </c>
      <c r="H8392" s="89">
        <v>14307840</v>
      </c>
      <c r="J8392" s="48"/>
    </row>
    <row r="8393" spans="1:10" x14ac:dyDescent="0.4">
      <c r="A8393" s="88" t="s">
        <v>1740</v>
      </c>
      <c r="B8393" s="86">
        <v>2017</v>
      </c>
      <c r="C8393" s="87" t="s">
        <v>1070</v>
      </c>
      <c r="D8393" s="88" t="s">
        <v>1051</v>
      </c>
      <c r="E8393" s="88" t="s">
        <v>96</v>
      </c>
      <c r="F8393" s="89">
        <v>131753788</v>
      </c>
      <c r="G8393" s="88">
        <v>1</v>
      </c>
      <c r="H8393" s="89">
        <v>16404358</v>
      </c>
      <c r="J8393" s="48"/>
    </row>
    <row r="8394" spans="1:10" x14ac:dyDescent="0.4">
      <c r="A8394" s="88" t="s">
        <v>1740</v>
      </c>
      <c r="B8394" s="86">
        <v>2017</v>
      </c>
      <c r="C8394" s="87" t="s">
        <v>1070</v>
      </c>
      <c r="D8394" s="88" t="s">
        <v>1051</v>
      </c>
      <c r="E8394" s="88" t="s">
        <v>96</v>
      </c>
      <c r="F8394" s="89">
        <v>133745946</v>
      </c>
      <c r="G8394" s="88">
        <v>1</v>
      </c>
      <c r="H8394" s="89">
        <v>20621722</v>
      </c>
      <c r="J8394" s="48"/>
    </row>
    <row r="8395" spans="1:10" x14ac:dyDescent="0.4">
      <c r="A8395" s="88" t="s">
        <v>1740</v>
      </c>
      <c r="B8395" s="86">
        <v>2017</v>
      </c>
      <c r="C8395" s="87" t="s">
        <v>1070</v>
      </c>
      <c r="D8395" s="88" t="s">
        <v>1051</v>
      </c>
      <c r="E8395" s="88" t="s">
        <v>96</v>
      </c>
      <c r="F8395" s="89">
        <v>223390685</v>
      </c>
      <c r="G8395" s="88">
        <v>5</v>
      </c>
      <c r="H8395" s="89">
        <v>17230922</v>
      </c>
      <c r="J8395" s="48"/>
    </row>
    <row r="8396" spans="1:10" x14ac:dyDescent="0.4">
      <c r="A8396" s="88" t="s">
        <v>1740</v>
      </c>
      <c r="B8396" s="86">
        <v>2017</v>
      </c>
      <c r="C8396" s="87" t="s">
        <v>1070</v>
      </c>
      <c r="D8396" s="88" t="s">
        <v>1051</v>
      </c>
      <c r="E8396" s="88" t="s">
        <v>96</v>
      </c>
      <c r="F8396" s="89">
        <v>192260822</v>
      </c>
      <c r="G8396" s="88">
        <v>4</v>
      </c>
      <c r="H8396" s="89">
        <v>19543694</v>
      </c>
      <c r="J8396" s="48"/>
    </row>
    <row r="8397" spans="1:10" x14ac:dyDescent="0.4">
      <c r="A8397" s="88" t="s">
        <v>1740</v>
      </c>
      <c r="B8397" s="86">
        <v>2017</v>
      </c>
      <c r="C8397" s="87" t="s">
        <v>1070</v>
      </c>
      <c r="D8397" s="88" t="s">
        <v>1051</v>
      </c>
      <c r="E8397" s="88" t="s">
        <v>96</v>
      </c>
      <c r="F8397" s="89">
        <v>136109556</v>
      </c>
      <c r="G8397" s="88">
        <v>5</v>
      </c>
      <c r="H8397" s="89">
        <v>28051945</v>
      </c>
      <c r="J8397" s="48"/>
    </row>
    <row r="8398" spans="1:10" x14ac:dyDescent="0.4">
      <c r="A8398" s="88" t="s">
        <v>1740</v>
      </c>
      <c r="B8398" s="86">
        <v>2016</v>
      </c>
      <c r="C8398" s="87" t="s">
        <v>1070</v>
      </c>
      <c r="D8398" s="88" t="s">
        <v>1051</v>
      </c>
      <c r="E8398" s="88" t="s">
        <v>96</v>
      </c>
      <c r="F8398" s="89">
        <v>140384666</v>
      </c>
      <c r="G8398" s="88">
        <v>1</v>
      </c>
      <c r="H8398" s="89">
        <v>12998912</v>
      </c>
      <c r="J8398" s="48"/>
    </row>
    <row r="8399" spans="1:10" x14ac:dyDescent="0.4">
      <c r="A8399" s="88" t="s">
        <v>1740</v>
      </c>
      <c r="B8399" s="86">
        <v>2016</v>
      </c>
      <c r="C8399" s="87" t="s">
        <v>1070</v>
      </c>
      <c r="D8399" s="88" t="s">
        <v>1051</v>
      </c>
      <c r="E8399" s="88" t="s">
        <v>96</v>
      </c>
      <c r="F8399" s="89">
        <v>179041901</v>
      </c>
      <c r="G8399" s="88">
        <v>5</v>
      </c>
      <c r="H8399" s="89">
        <v>16750590</v>
      </c>
      <c r="J8399" s="48"/>
    </row>
    <row r="8400" spans="1:10" x14ac:dyDescent="0.4">
      <c r="A8400" s="88" t="s">
        <v>1739</v>
      </c>
      <c r="B8400" s="86">
        <v>2016</v>
      </c>
      <c r="C8400" s="87" t="s">
        <v>1054</v>
      </c>
      <c r="D8400" s="88" t="s">
        <v>100</v>
      </c>
      <c r="E8400" s="88" t="s">
        <v>106</v>
      </c>
      <c r="F8400" s="89">
        <v>210981417</v>
      </c>
      <c r="G8400" s="88">
        <v>3</v>
      </c>
      <c r="H8400" s="89">
        <v>25607769</v>
      </c>
      <c r="J8400" s="48"/>
    </row>
    <row r="8401" spans="1:10" x14ac:dyDescent="0.4">
      <c r="A8401" s="88" t="s">
        <v>1738</v>
      </c>
      <c r="B8401" s="86">
        <v>2016</v>
      </c>
      <c r="C8401" s="87" t="s">
        <v>1054</v>
      </c>
      <c r="D8401" s="88" t="s">
        <v>100</v>
      </c>
      <c r="E8401" s="88" t="s">
        <v>102</v>
      </c>
      <c r="F8401" s="89">
        <v>116738687</v>
      </c>
      <c r="G8401" s="88">
        <v>4</v>
      </c>
      <c r="H8401" s="89">
        <v>26992706</v>
      </c>
      <c r="J8401" s="48"/>
    </row>
    <row r="8402" spans="1:10" x14ac:dyDescent="0.4">
      <c r="A8402" s="88" t="s">
        <v>1737</v>
      </c>
      <c r="B8402" s="86">
        <v>2014</v>
      </c>
      <c r="C8402" s="87" t="s">
        <v>1054</v>
      </c>
      <c r="D8402" s="88" t="s">
        <v>1051</v>
      </c>
      <c r="E8402" s="88" t="s">
        <v>104</v>
      </c>
      <c r="F8402" s="89">
        <v>135293207</v>
      </c>
      <c r="G8402" s="88">
        <v>5</v>
      </c>
      <c r="H8402" s="89">
        <v>16375121</v>
      </c>
      <c r="J8402" s="48"/>
    </row>
    <row r="8403" spans="1:10" x14ac:dyDescent="0.4">
      <c r="A8403" s="88" t="s">
        <v>1736</v>
      </c>
      <c r="B8403" s="86">
        <v>2017</v>
      </c>
      <c r="C8403" s="87" t="s">
        <v>1054</v>
      </c>
      <c r="D8403" s="88" t="s">
        <v>1051</v>
      </c>
      <c r="E8403" s="88" t="s">
        <v>106</v>
      </c>
      <c r="F8403" s="89">
        <v>231232426</v>
      </c>
      <c r="G8403" s="88">
        <v>1</v>
      </c>
      <c r="H8403" s="89">
        <v>23495876</v>
      </c>
      <c r="J8403" s="48"/>
    </row>
    <row r="8404" spans="1:10" x14ac:dyDescent="0.4">
      <c r="A8404" s="88" t="s">
        <v>1736</v>
      </c>
      <c r="B8404" s="86">
        <v>2016</v>
      </c>
      <c r="C8404" s="87" t="s">
        <v>1054</v>
      </c>
      <c r="D8404" s="88" t="s">
        <v>1051</v>
      </c>
      <c r="E8404" s="88" t="s">
        <v>106</v>
      </c>
      <c r="F8404" s="89">
        <v>175105823</v>
      </c>
      <c r="G8404" s="88">
        <v>2</v>
      </c>
      <c r="H8404" s="89">
        <v>27995428</v>
      </c>
      <c r="J8404" s="48"/>
    </row>
    <row r="8405" spans="1:10" x14ac:dyDescent="0.4">
      <c r="A8405" s="88" t="s">
        <v>1736</v>
      </c>
      <c r="B8405" s="86">
        <v>2017</v>
      </c>
      <c r="C8405" s="87" t="s">
        <v>1054</v>
      </c>
      <c r="D8405" s="88" t="s">
        <v>1051</v>
      </c>
      <c r="E8405" s="88" t="s">
        <v>106</v>
      </c>
      <c r="F8405" s="89">
        <v>160360153</v>
      </c>
      <c r="G8405" s="88">
        <v>3</v>
      </c>
      <c r="H8405" s="89">
        <v>20471490</v>
      </c>
      <c r="J8405" s="48"/>
    </row>
    <row r="8406" spans="1:10" x14ac:dyDescent="0.4">
      <c r="A8406" s="88" t="s">
        <v>1735</v>
      </c>
      <c r="B8406" s="86">
        <v>2016</v>
      </c>
      <c r="C8406" s="87" t="s">
        <v>1052</v>
      </c>
      <c r="D8406" s="88" t="s">
        <v>1051</v>
      </c>
      <c r="E8406" s="88" t="s">
        <v>96</v>
      </c>
      <c r="F8406" s="89">
        <v>170328959</v>
      </c>
      <c r="G8406" s="88">
        <v>4</v>
      </c>
      <c r="H8406" s="89">
        <v>15365324</v>
      </c>
      <c r="J8406" s="48"/>
    </row>
    <row r="8407" spans="1:10" x14ac:dyDescent="0.4">
      <c r="A8407" s="88" t="s">
        <v>1734</v>
      </c>
      <c r="B8407" s="86">
        <v>2016</v>
      </c>
      <c r="C8407" s="87" t="s">
        <v>1061</v>
      </c>
      <c r="D8407" s="88" t="s">
        <v>1064</v>
      </c>
      <c r="E8407" s="88" t="s">
        <v>96</v>
      </c>
      <c r="F8407" s="89">
        <v>241484814</v>
      </c>
      <c r="G8407" s="88">
        <v>2</v>
      </c>
      <c r="H8407" s="89">
        <v>29657258</v>
      </c>
      <c r="J8407" s="48"/>
    </row>
    <row r="8408" spans="1:10" x14ac:dyDescent="0.4">
      <c r="A8408" s="88" t="s">
        <v>1733</v>
      </c>
      <c r="B8408" s="86">
        <v>2016</v>
      </c>
      <c r="C8408" s="87" t="s">
        <v>1061</v>
      </c>
      <c r="D8408" s="88" t="s">
        <v>100</v>
      </c>
      <c r="E8408" s="88" t="s">
        <v>102</v>
      </c>
      <c r="F8408" s="89">
        <v>239400917</v>
      </c>
      <c r="G8408" s="88">
        <v>1</v>
      </c>
      <c r="H8408" s="89">
        <v>13864920</v>
      </c>
      <c r="J8408" s="48"/>
    </row>
    <row r="8409" spans="1:10" x14ac:dyDescent="0.4">
      <c r="A8409" s="88" t="s">
        <v>1732</v>
      </c>
      <c r="B8409" s="86">
        <v>2014</v>
      </c>
      <c r="C8409" s="87" t="s">
        <v>1052</v>
      </c>
      <c r="D8409" s="88" t="s">
        <v>1064</v>
      </c>
      <c r="E8409" s="88" t="s">
        <v>96</v>
      </c>
      <c r="F8409" s="89">
        <v>191873465</v>
      </c>
      <c r="G8409" s="88">
        <v>4</v>
      </c>
      <c r="H8409" s="89">
        <v>34347957</v>
      </c>
      <c r="J8409" s="48"/>
    </row>
    <row r="8410" spans="1:10" x14ac:dyDescent="0.4">
      <c r="A8410" s="88" t="s">
        <v>1732</v>
      </c>
      <c r="B8410" s="86">
        <v>2016</v>
      </c>
      <c r="C8410" s="87" t="s">
        <v>1052</v>
      </c>
      <c r="D8410" s="88" t="s">
        <v>1064</v>
      </c>
      <c r="E8410" s="88" t="s">
        <v>96</v>
      </c>
      <c r="F8410" s="89">
        <v>203179973</v>
      </c>
      <c r="G8410" s="88">
        <v>2</v>
      </c>
      <c r="H8410" s="89">
        <v>13743579</v>
      </c>
      <c r="J8410" s="48"/>
    </row>
    <row r="8411" spans="1:10" x14ac:dyDescent="0.4">
      <c r="A8411" s="88" t="s">
        <v>1731</v>
      </c>
      <c r="B8411" s="86">
        <v>2016</v>
      </c>
      <c r="C8411" s="87" t="s">
        <v>1052</v>
      </c>
      <c r="D8411" s="88" t="s">
        <v>1051</v>
      </c>
      <c r="E8411" s="88" t="s">
        <v>96</v>
      </c>
      <c r="F8411" s="89">
        <v>213061287</v>
      </c>
      <c r="G8411" s="88">
        <v>1</v>
      </c>
      <c r="H8411" s="89">
        <v>11505083</v>
      </c>
      <c r="J8411" s="48"/>
    </row>
    <row r="8412" spans="1:10" x14ac:dyDescent="0.4">
      <c r="A8412" s="88" t="s">
        <v>1730</v>
      </c>
      <c r="B8412" s="86">
        <v>2016</v>
      </c>
      <c r="C8412" s="87" t="s">
        <v>1052</v>
      </c>
      <c r="D8412" s="88" t="s">
        <v>1051</v>
      </c>
      <c r="E8412" s="88" t="s">
        <v>102</v>
      </c>
      <c r="F8412" s="89">
        <v>220212723</v>
      </c>
      <c r="G8412" s="88">
        <v>4</v>
      </c>
      <c r="H8412" s="89">
        <v>16079706</v>
      </c>
      <c r="J8412" s="48"/>
    </row>
    <row r="8413" spans="1:10" x14ac:dyDescent="0.4">
      <c r="A8413" s="88" t="s">
        <v>1730</v>
      </c>
      <c r="B8413" s="86">
        <v>2016</v>
      </c>
      <c r="C8413" s="87" t="s">
        <v>1052</v>
      </c>
      <c r="D8413" s="88" t="s">
        <v>1051</v>
      </c>
      <c r="E8413" s="88" t="s">
        <v>102</v>
      </c>
      <c r="F8413" s="89">
        <v>218303841</v>
      </c>
      <c r="G8413" s="88">
        <v>3</v>
      </c>
      <c r="H8413" s="89">
        <v>21352892</v>
      </c>
      <c r="J8413" s="48"/>
    </row>
    <row r="8414" spans="1:10" x14ac:dyDescent="0.4">
      <c r="A8414" s="88" t="s">
        <v>1729</v>
      </c>
      <c r="B8414" s="86">
        <v>2014</v>
      </c>
      <c r="C8414" s="87" t="s">
        <v>1054</v>
      </c>
      <c r="D8414" s="88" t="s">
        <v>1051</v>
      </c>
      <c r="E8414" s="88" t="s">
        <v>106</v>
      </c>
      <c r="F8414" s="89">
        <v>225444887</v>
      </c>
      <c r="G8414" s="88">
        <v>2</v>
      </c>
      <c r="H8414" s="89">
        <v>25147900</v>
      </c>
      <c r="J8414" s="48"/>
    </row>
    <row r="8415" spans="1:10" x14ac:dyDescent="0.4">
      <c r="A8415" s="88" t="s">
        <v>1729</v>
      </c>
      <c r="B8415" s="86">
        <v>2017</v>
      </c>
      <c r="C8415" s="87" t="s">
        <v>1054</v>
      </c>
      <c r="D8415" s="88" t="s">
        <v>1051</v>
      </c>
      <c r="E8415" s="88" t="s">
        <v>106</v>
      </c>
      <c r="F8415" s="89">
        <v>133904504</v>
      </c>
      <c r="G8415" s="88">
        <v>4</v>
      </c>
      <c r="H8415" s="89">
        <v>19663972</v>
      </c>
      <c r="J8415" s="48"/>
    </row>
    <row r="8416" spans="1:10" x14ac:dyDescent="0.4">
      <c r="A8416" s="88" t="s">
        <v>1729</v>
      </c>
      <c r="B8416" s="86">
        <v>2017</v>
      </c>
      <c r="C8416" s="87" t="s">
        <v>1054</v>
      </c>
      <c r="D8416" s="88" t="s">
        <v>1051</v>
      </c>
      <c r="E8416" s="88" t="s">
        <v>106</v>
      </c>
      <c r="F8416" s="89">
        <v>179819516</v>
      </c>
      <c r="G8416" s="88">
        <v>1</v>
      </c>
      <c r="H8416" s="89">
        <v>14930661</v>
      </c>
      <c r="J8416" s="48"/>
    </row>
    <row r="8417" spans="1:10" x14ac:dyDescent="0.4">
      <c r="A8417" s="88" t="s">
        <v>1729</v>
      </c>
      <c r="B8417" s="86">
        <v>2017</v>
      </c>
      <c r="C8417" s="87" t="s">
        <v>1054</v>
      </c>
      <c r="D8417" s="88" t="s">
        <v>1051</v>
      </c>
      <c r="E8417" s="88" t="s">
        <v>106</v>
      </c>
      <c r="F8417" s="89">
        <v>244912460</v>
      </c>
      <c r="G8417" s="88">
        <v>2</v>
      </c>
      <c r="H8417" s="89">
        <v>19985466</v>
      </c>
      <c r="J8417" s="48"/>
    </row>
    <row r="8418" spans="1:10" x14ac:dyDescent="0.4">
      <c r="A8418" s="88" t="s">
        <v>1729</v>
      </c>
      <c r="B8418" s="86">
        <v>2017</v>
      </c>
      <c r="C8418" s="87" t="s">
        <v>1054</v>
      </c>
      <c r="D8418" s="88" t="s">
        <v>1051</v>
      </c>
      <c r="E8418" s="88" t="s">
        <v>106</v>
      </c>
      <c r="F8418" s="89">
        <v>98179995</v>
      </c>
      <c r="G8418" s="88">
        <v>3</v>
      </c>
      <c r="H8418" s="89">
        <v>26058741</v>
      </c>
      <c r="J8418" s="48"/>
    </row>
    <row r="8419" spans="1:10" x14ac:dyDescent="0.4">
      <c r="A8419" s="88" t="s">
        <v>1728</v>
      </c>
      <c r="B8419" s="86">
        <v>2017</v>
      </c>
      <c r="C8419" s="87" t="s">
        <v>1061</v>
      </c>
      <c r="D8419" s="88" t="s">
        <v>1051</v>
      </c>
      <c r="E8419" s="88" t="s">
        <v>106</v>
      </c>
      <c r="F8419" s="89">
        <v>240581177</v>
      </c>
      <c r="G8419" s="88">
        <v>1</v>
      </c>
      <c r="H8419" s="89">
        <v>15868033</v>
      </c>
      <c r="J8419" s="48"/>
    </row>
    <row r="8420" spans="1:10" x14ac:dyDescent="0.4">
      <c r="A8420" s="88" t="s">
        <v>1727</v>
      </c>
      <c r="B8420" s="86">
        <v>2017</v>
      </c>
      <c r="C8420" s="87" t="s">
        <v>1052</v>
      </c>
      <c r="D8420" s="88" t="s">
        <v>1064</v>
      </c>
      <c r="E8420" s="88" t="s">
        <v>106</v>
      </c>
      <c r="F8420" s="89">
        <v>144094407</v>
      </c>
      <c r="G8420" s="88">
        <v>3</v>
      </c>
      <c r="H8420" s="89">
        <v>27073112</v>
      </c>
      <c r="J8420" s="48"/>
    </row>
    <row r="8421" spans="1:10" x14ac:dyDescent="0.4">
      <c r="A8421" s="88" t="s">
        <v>1727</v>
      </c>
      <c r="B8421" s="86">
        <v>2017</v>
      </c>
      <c r="C8421" s="87" t="s">
        <v>1052</v>
      </c>
      <c r="D8421" s="88" t="s">
        <v>1064</v>
      </c>
      <c r="E8421" s="88" t="s">
        <v>106</v>
      </c>
      <c r="F8421" s="89">
        <v>160748977</v>
      </c>
      <c r="G8421" s="88">
        <v>4</v>
      </c>
      <c r="H8421" s="89">
        <v>15153567</v>
      </c>
      <c r="J8421" s="48"/>
    </row>
    <row r="8422" spans="1:10" x14ac:dyDescent="0.4">
      <c r="A8422" s="88" t="s">
        <v>1726</v>
      </c>
      <c r="B8422" s="86">
        <v>2017</v>
      </c>
      <c r="C8422" s="87" t="s">
        <v>1052</v>
      </c>
      <c r="D8422" s="88" t="s">
        <v>100</v>
      </c>
      <c r="E8422" s="88" t="s">
        <v>104</v>
      </c>
      <c r="F8422" s="89">
        <v>171042897</v>
      </c>
      <c r="G8422" s="88">
        <v>3</v>
      </c>
      <c r="H8422" s="89">
        <v>12838224</v>
      </c>
      <c r="J8422" s="48"/>
    </row>
    <row r="8423" spans="1:10" x14ac:dyDescent="0.4">
      <c r="A8423" s="88" t="s">
        <v>1726</v>
      </c>
      <c r="B8423" s="86">
        <v>2015</v>
      </c>
      <c r="C8423" s="87" t="s">
        <v>1052</v>
      </c>
      <c r="D8423" s="88" t="s">
        <v>100</v>
      </c>
      <c r="E8423" s="88" t="s">
        <v>104</v>
      </c>
      <c r="F8423" s="89">
        <v>189968503</v>
      </c>
      <c r="G8423" s="88">
        <v>3</v>
      </c>
      <c r="H8423" s="89">
        <v>26030839</v>
      </c>
      <c r="J8423" s="48"/>
    </row>
    <row r="8424" spans="1:10" x14ac:dyDescent="0.4">
      <c r="A8424" s="88" t="s">
        <v>1725</v>
      </c>
      <c r="B8424" s="86">
        <v>2016</v>
      </c>
      <c r="C8424" s="87" t="s">
        <v>1054</v>
      </c>
      <c r="D8424" s="88" t="s">
        <v>1064</v>
      </c>
      <c r="E8424" s="88" t="s">
        <v>104</v>
      </c>
      <c r="F8424" s="89">
        <v>148973881</v>
      </c>
      <c r="G8424" s="88">
        <v>3</v>
      </c>
      <c r="H8424" s="89">
        <v>12429595</v>
      </c>
      <c r="J8424" s="48"/>
    </row>
    <row r="8425" spans="1:10" x14ac:dyDescent="0.4">
      <c r="A8425" s="88" t="s">
        <v>1724</v>
      </c>
      <c r="B8425" s="86">
        <v>2014</v>
      </c>
      <c r="C8425" s="87" t="s">
        <v>1054</v>
      </c>
      <c r="D8425" s="88" t="s">
        <v>1051</v>
      </c>
      <c r="E8425" s="88" t="s">
        <v>96</v>
      </c>
      <c r="F8425" s="89">
        <v>108141607</v>
      </c>
      <c r="G8425" s="88">
        <v>4</v>
      </c>
      <c r="H8425" s="89">
        <v>14512947</v>
      </c>
      <c r="J8425" s="48"/>
    </row>
    <row r="8426" spans="1:10" x14ac:dyDescent="0.4">
      <c r="A8426" s="88" t="s">
        <v>1723</v>
      </c>
      <c r="B8426" s="86">
        <v>2014</v>
      </c>
      <c r="C8426" s="87" t="s">
        <v>1054</v>
      </c>
      <c r="D8426" s="88" t="s">
        <v>1064</v>
      </c>
      <c r="E8426" s="88" t="s">
        <v>96</v>
      </c>
      <c r="F8426" s="89">
        <v>206678840</v>
      </c>
      <c r="G8426" s="88">
        <v>1</v>
      </c>
      <c r="H8426" s="89">
        <v>28480257</v>
      </c>
      <c r="J8426" s="48"/>
    </row>
    <row r="8427" spans="1:10" x14ac:dyDescent="0.4">
      <c r="A8427" s="88" t="s">
        <v>1722</v>
      </c>
      <c r="B8427" s="86">
        <v>2014</v>
      </c>
      <c r="C8427" s="87" t="s">
        <v>1052</v>
      </c>
      <c r="D8427" s="88" t="s">
        <v>100</v>
      </c>
      <c r="E8427" s="88" t="s">
        <v>102</v>
      </c>
      <c r="F8427" s="89">
        <v>133143858</v>
      </c>
      <c r="G8427" s="88">
        <v>4</v>
      </c>
      <c r="H8427" s="89">
        <v>30274103</v>
      </c>
      <c r="J8427" s="48"/>
    </row>
    <row r="8428" spans="1:10" x14ac:dyDescent="0.4">
      <c r="A8428" s="88" t="s">
        <v>1721</v>
      </c>
      <c r="B8428" s="86">
        <v>2014</v>
      </c>
      <c r="C8428" s="87" t="s">
        <v>1070</v>
      </c>
      <c r="D8428" s="88" t="s">
        <v>100</v>
      </c>
      <c r="E8428" s="88" t="s">
        <v>96</v>
      </c>
      <c r="F8428" s="89">
        <v>186828186</v>
      </c>
      <c r="G8428" s="88">
        <v>1</v>
      </c>
      <c r="H8428" s="89">
        <v>10663940</v>
      </c>
      <c r="J8428" s="48"/>
    </row>
    <row r="8429" spans="1:10" x14ac:dyDescent="0.4">
      <c r="A8429" s="88" t="s">
        <v>1721</v>
      </c>
      <c r="B8429" s="86">
        <v>2014</v>
      </c>
      <c r="C8429" s="87" t="s">
        <v>1070</v>
      </c>
      <c r="D8429" s="88" t="s">
        <v>100</v>
      </c>
      <c r="E8429" s="88" t="s">
        <v>96</v>
      </c>
      <c r="F8429" s="89">
        <v>139564027</v>
      </c>
      <c r="G8429" s="88">
        <v>4</v>
      </c>
      <c r="H8429" s="89">
        <v>28603937</v>
      </c>
      <c r="J8429" s="48"/>
    </row>
    <row r="8430" spans="1:10" x14ac:dyDescent="0.4">
      <c r="A8430" s="88" t="s">
        <v>1721</v>
      </c>
      <c r="B8430" s="86">
        <v>2014</v>
      </c>
      <c r="C8430" s="87" t="s">
        <v>1070</v>
      </c>
      <c r="D8430" s="88" t="s">
        <v>100</v>
      </c>
      <c r="E8430" s="88" t="s">
        <v>96</v>
      </c>
      <c r="F8430" s="89">
        <v>201677953</v>
      </c>
      <c r="G8430" s="88">
        <v>3</v>
      </c>
      <c r="H8430" s="89">
        <v>22664614</v>
      </c>
      <c r="J8430" s="48"/>
    </row>
    <row r="8431" spans="1:10" x14ac:dyDescent="0.4">
      <c r="A8431" s="88" t="s">
        <v>1720</v>
      </c>
      <c r="B8431" s="86">
        <v>2014</v>
      </c>
      <c r="C8431" s="87" t="s">
        <v>1054</v>
      </c>
      <c r="D8431" s="88" t="s">
        <v>100</v>
      </c>
      <c r="E8431" s="88" t="s">
        <v>102</v>
      </c>
      <c r="F8431" s="89">
        <v>129315920</v>
      </c>
      <c r="G8431" s="88">
        <v>1</v>
      </c>
      <c r="H8431" s="89">
        <v>26975602</v>
      </c>
      <c r="J8431" s="48"/>
    </row>
    <row r="8432" spans="1:10" x14ac:dyDescent="0.4">
      <c r="A8432" s="88" t="s">
        <v>1719</v>
      </c>
      <c r="B8432" s="86">
        <v>2015</v>
      </c>
      <c r="C8432" s="87" t="s">
        <v>1054</v>
      </c>
      <c r="D8432" s="88" t="s">
        <v>100</v>
      </c>
      <c r="E8432" s="88" t="s">
        <v>102</v>
      </c>
      <c r="F8432" s="89">
        <v>222018707</v>
      </c>
      <c r="G8432" s="88">
        <v>5</v>
      </c>
      <c r="H8432" s="89">
        <v>23395216</v>
      </c>
      <c r="J8432" s="48"/>
    </row>
    <row r="8433" spans="1:10" x14ac:dyDescent="0.4">
      <c r="A8433" s="88" t="s">
        <v>1719</v>
      </c>
      <c r="B8433" s="86">
        <v>2017</v>
      </c>
      <c r="C8433" s="87" t="s">
        <v>1054</v>
      </c>
      <c r="D8433" s="88" t="s">
        <v>100</v>
      </c>
      <c r="E8433" s="88" t="s">
        <v>102</v>
      </c>
      <c r="F8433" s="89">
        <v>245706415</v>
      </c>
      <c r="G8433" s="88">
        <v>4</v>
      </c>
      <c r="H8433" s="89">
        <v>26522258</v>
      </c>
      <c r="J8433" s="48"/>
    </row>
    <row r="8434" spans="1:10" x14ac:dyDescent="0.4">
      <c r="A8434" s="88" t="s">
        <v>1719</v>
      </c>
      <c r="B8434" s="86">
        <v>2017</v>
      </c>
      <c r="C8434" s="87" t="s">
        <v>1054</v>
      </c>
      <c r="D8434" s="88" t="s">
        <v>100</v>
      </c>
      <c r="E8434" s="88" t="s">
        <v>102</v>
      </c>
      <c r="F8434" s="89">
        <v>168248595</v>
      </c>
      <c r="G8434" s="88">
        <v>3</v>
      </c>
      <c r="H8434" s="89">
        <v>25908831</v>
      </c>
      <c r="J8434" s="48"/>
    </row>
    <row r="8435" spans="1:10" x14ac:dyDescent="0.4">
      <c r="A8435" s="88" t="s">
        <v>1718</v>
      </c>
      <c r="B8435" s="86">
        <v>2017</v>
      </c>
      <c r="C8435" s="87" t="s">
        <v>1054</v>
      </c>
      <c r="D8435" s="88" t="s">
        <v>1064</v>
      </c>
      <c r="E8435" s="88" t="s">
        <v>96</v>
      </c>
      <c r="F8435" s="89">
        <v>211074766</v>
      </c>
      <c r="G8435" s="88">
        <v>3</v>
      </c>
      <c r="H8435" s="89">
        <v>18598553</v>
      </c>
      <c r="J8435" s="48"/>
    </row>
    <row r="8436" spans="1:10" x14ac:dyDescent="0.4">
      <c r="A8436" s="88" t="s">
        <v>1717</v>
      </c>
      <c r="B8436" s="86">
        <v>2016</v>
      </c>
      <c r="C8436" s="87" t="s">
        <v>1052</v>
      </c>
      <c r="D8436" s="88" t="s">
        <v>1064</v>
      </c>
      <c r="E8436" s="88" t="s">
        <v>106</v>
      </c>
      <c r="F8436" s="89">
        <v>122908725</v>
      </c>
      <c r="G8436" s="88">
        <v>1</v>
      </c>
      <c r="H8436" s="89">
        <v>17117167</v>
      </c>
      <c r="J8436" s="48"/>
    </row>
    <row r="8437" spans="1:10" x14ac:dyDescent="0.4">
      <c r="A8437" s="88" t="s">
        <v>1716</v>
      </c>
      <c r="B8437" s="86">
        <v>2016</v>
      </c>
      <c r="C8437" s="87" t="s">
        <v>1052</v>
      </c>
      <c r="D8437" s="88" t="s">
        <v>1064</v>
      </c>
      <c r="E8437" s="88" t="s">
        <v>96</v>
      </c>
      <c r="F8437" s="89">
        <v>90939417</v>
      </c>
      <c r="G8437" s="88">
        <v>2</v>
      </c>
      <c r="H8437" s="89">
        <v>28625000</v>
      </c>
      <c r="J8437" s="48"/>
    </row>
    <row r="8438" spans="1:10" x14ac:dyDescent="0.4">
      <c r="A8438" s="88" t="s">
        <v>1715</v>
      </c>
      <c r="B8438" s="86">
        <v>2016</v>
      </c>
      <c r="C8438" s="87" t="s">
        <v>1054</v>
      </c>
      <c r="D8438" s="88" t="s">
        <v>100</v>
      </c>
      <c r="E8438" s="88" t="s">
        <v>104</v>
      </c>
      <c r="F8438" s="89">
        <v>120915662</v>
      </c>
      <c r="G8438" s="88">
        <v>3</v>
      </c>
      <c r="H8438" s="89">
        <v>14701063</v>
      </c>
      <c r="J8438" s="48"/>
    </row>
    <row r="8439" spans="1:10" x14ac:dyDescent="0.4">
      <c r="A8439" s="88" t="s">
        <v>1715</v>
      </c>
      <c r="B8439" s="86">
        <v>2016</v>
      </c>
      <c r="C8439" s="87" t="s">
        <v>1054</v>
      </c>
      <c r="D8439" s="88" t="s">
        <v>100</v>
      </c>
      <c r="E8439" s="88" t="s">
        <v>104</v>
      </c>
      <c r="F8439" s="89">
        <v>249624689</v>
      </c>
      <c r="G8439" s="88">
        <v>4</v>
      </c>
      <c r="H8439" s="89">
        <v>21241443</v>
      </c>
      <c r="J8439" s="48"/>
    </row>
    <row r="8440" spans="1:10" x14ac:dyDescent="0.4">
      <c r="A8440" s="88" t="s">
        <v>1715</v>
      </c>
      <c r="B8440" s="86">
        <v>2016</v>
      </c>
      <c r="C8440" s="87" t="s">
        <v>1054</v>
      </c>
      <c r="D8440" s="88" t="s">
        <v>100</v>
      </c>
      <c r="E8440" s="88" t="s">
        <v>104</v>
      </c>
      <c r="F8440" s="89">
        <v>123412023</v>
      </c>
      <c r="G8440" s="88">
        <v>2</v>
      </c>
      <c r="H8440" s="89">
        <v>28560949</v>
      </c>
      <c r="J8440" s="48"/>
    </row>
    <row r="8441" spans="1:10" x14ac:dyDescent="0.4">
      <c r="A8441" s="88" t="s">
        <v>1715</v>
      </c>
      <c r="B8441" s="86">
        <v>2016</v>
      </c>
      <c r="C8441" s="87" t="s">
        <v>1054</v>
      </c>
      <c r="D8441" s="88" t="s">
        <v>100</v>
      </c>
      <c r="E8441" s="88" t="s">
        <v>104</v>
      </c>
      <c r="F8441" s="89">
        <v>119798174</v>
      </c>
      <c r="G8441" s="88">
        <v>2</v>
      </c>
      <c r="H8441" s="89">
        <v>24534485</v>
      </c>
      <c r="J8441" s="48"/>
    </row>
    <row r="8442" spans="1:10" x14ac:dyDescent="0.4">
      <c r="A8442" s="88" t="s">
        <v>1715</v>
      </c>
      <c r="B8442" s="86">
        <v>2016</v>
      </c>
      <c r="C8442" s="87" t="s">
        <v>1054</v>
      </c>
      <c r="D8442" s="88" t="s">
        <v>100</v>
      </c>
      <c r="E8442" s="88" t="s">
        <v>104</v>
      </c>
      <c r="F8442" s="89">
        <v>136618385</v>
      </c>
      <c r="G8442" s="88">
        <v>5</v>
      </c>
      <c r="H8442" s="89">
        <v>16559055</v>
      </c>
      <c r="J8442" s="48"/>
    </row>
    <row r="8443" spans="1:10" x14ac:dyDescent="0.4">
      <c r="A8443" s="88" t="s">
        <v>1715</v>
      </c>
      <c r="B8443" s="86">
        <v>2016</v>
      </c>
      <c r="C8443" s="87" t="s">
        <v>1054</v>
      </c>
      <c r="D8443" s="88" t="s">
        <v>100</v>
      </c>
      <c r="E8443" s="88" t="s">
        <v>104</v>
      </c>
      <c r="F8443" s="89">
        <v>178623897</v>
      </c>
      <c r="G8443" s="88">
        <v>3</v>
      </c>
      <c r="H8443" s="89">
        <v>10095440</v>
      </c>
      <c r="J8443" s="48"/>
    </row>
    <row r="8444" spans="1:10" x14ac:dyDescent="0.4">
      <c r="A8444" s="88" t="s">
        <v>1715</v>
      </c>
      <c r="B8444" s="86">
        <v>2016</v>
      </c>
      <c r="C8444" s="87" t="s">
        <v>1054</v>
      </c>
      <c r="D8444" s="88" t="s">
        <v>100</v>
      </c>
      <c r="E8444" s="88" t="s">
        <v>104</v>
      </c>
      <c r="F8444" s="89">
        <v>160916997</v>
      </c>
      <c r="G8444" s="88">
        <v>4</v>
      </c>
      <c r="H8444" s="89">
        <v>19010023</v>
      </c>
      <c r="J8444" s="48"/>
    </row>
    <row r="8445" spans="1:10" x14ac:dyDescent="0.4">
      <c r="A8445" s="88" t="s">
        <v>1714</v>
      </c>
      <c r="B8445" s="86">
        <v>2017</v>
      </c>
      <c r="C8445" s="87" t="s">
        <v>1054</v>
      </c>
      <c r="D8445" s="88" t="s">
        <v>1051</v>
      </c>
      <c r="E8445" s="88" t="s">
        <v>102</v>
      </c>
      <c r="F8445" s="89">
        <v>225818986</v>
      </c>
      <c r="G8445" s="88">
        <v>4</v>
      </c>
      <c r="H8445" s="89">
        <v>27156713</v>
      </c>
      <c r="J8445" s="48"/>
    </row>
    <row r="8446" spans="1:10" x14ac:dyDescent="0.4">
      <c r="A8446" s="88" t="s">
        <v>1713</v>
      </c>
      <c r="B8446" s="86">
        <v>2015</v>
      </c>
      <c r="C8446" s="87" t="s">
        <v>1061</v>
      </c>
      <c r="D8446" s="88" t="s">
        <v>1051</v>
      </c>
      <c r="E8446" s="88" t="s">
        <v>106</v>
      </c>
      <c r="F8446" s="89">
        <v>227987736</v>
      </c>
      <c r="G8446" s="88">
        <v>4</v>
      </c>
      <c r="H8446" s="89">
        <v>10999982</v>
      </c>
      <c r="J8446" s="48"/>
    </row>
    <row r="8447" spans="1:10" x14ac:dyDescent="0.4">
      <c r="A8447" s="88" t="s">
        <v>1712</v>
      </c>
      <c r="B8447" s="86">
        <v>2015</v>
      </c>
      <c r="C8447" s="87" t="s">
        <v>1054</v>
      </c>
      <c r="D8447" s="88" t="s">
        <v>1064</v>
      </c>
      <c r="E8447" s="88" t="s">
        <v>96</v>
      </c>
      <c r="F8447" s="89">
        <v>124799141</v>
      </c>
      <c r="G8447" s="88">
        <v>1</v>
      </c>
      <c r="H8447" s="89">
        <v>28344619</v>
      </c>
      <c r="J8447" s="48"/>
    </row>
    <row r="8448" spans="1:10" x14ac:dyDescent="0.4">
      <c r="A8448" s="88" t="s">
        <v>1711</v>
      </c>
      <c r="B8448" s="86">
        <v>2015</v>
      </c>
      <c r="C8448" s="87" t="s">
        <v>1054</v>
      </c>
      <c r="D8448" s="88" t="s">
        <v>1064</v>
      </c>
      <c r="E8448" s="88" t="s">
        <v>102</v>
      </c>
      <c r="F8448" s="89">
        <v>105116257</v>
      </c>
      <c r="G8448" s="88">
        <v>1</v>
      </c>
      <c r="H8448" s="89">
        <v>17736841</v>
      </c>
      <c r="J8448" s="48"/>
    </row>
    <row r="8449" spans="1:10" x14ac:dyDescent="0.4">
      <c r="A8449" s="88" t="s">
        <v>1711</v>
      </c>
      <c r="B8449" s="86">
        <v>2015</v>
      </c>
      <c r="C8449" s="87" t="s">
        <v>1054</v>
      </c>
      <c r="D8449" s="88" t="s">
        <v>1064</v>
      </c>
      <c r="E8449" s="88" t="s">
        <v>102</v>
      </c>
      <c r="F8449" s="89">
        <v>98615264</v>
      </c>
      <c r="G8449" s="88">
        <v>4</v>
      </c>
      <c r="H8449" s="89">
        <v>25483541</v>
      </c>
      <c r="J8449" s="48"/>
    </row>
    <row r="8450" spans="1:10" x14ac:dyDescent="0.4">
      <c r="A8450" s="88" t="s">
        <v>1710</v>
      </c>
      <c r="B8450" s="86">
        <v>2015</v>
      </c>
      <c r="C8450" s="87" t="s">
        <v>1061</v>
      </c>
      <c r="D8450" s="88" t="s">
        <v>100</v>
      </c>
      <c r="E8450" s="88" t="s">
        <v>96</v>
      </c>
      <c r="F8450" s="89">
        <v>117040929</v>
      </c>
      <c r="G8450" s="88">
        <v>4</v>
      </c>
      <c r="H8450" s="89">
        <v>14393249</v>
      </c>
      <c r="J8450" s="48"/>
    </row>
    <row r="8451" spans="1:10" x14ac:dyDescent="0.4">
      <c r="A8451" s="88" t="s">
        <v>1710</v>
      </c>
      <c r="B8451" s="86">
        <v>2015</v>
      </c>
      <c r="C8451" s="87" t="s">
        <v>1061</v>
      </c>
      <c r="D8451" s="88" t="s">
        <v>100</v>
      </c>
      <c r="E8451" s="88" t="s">
        <v>96</v>
      </c>
      <c r="F8451" s="89">
        <v>224637756</v>
      </c>
      <c r="G8451" s="88">
        <v>5</v>
      </c>
      <c r="H8451" s="89">
        <v>32654818</v>
      </c>
      <c r="J8451" s="48"/>
    </row>
    <row r="8452" spans="1:10" x14ac:dyDescent="0.4">
      <c r="A8452" s="88" t="s">
        <v>1710</v>
      </c>
      <c r="B8452" s="86">
        <v>2017</v>
      </c>
      <c r="C8452" s="87" t="s">
        <v>1061</v>
      </c>
      <c r="D8452" s="88" t="s">
        <v>100</v>
      </c>
      <c r="E8452" s="88" t="s">
        <v>96</v>
      </c>
      <c r="F8452" s="89">
        <v>186828220</v>
      </c>
      <c r="G8452" s="88">
        <v>1</v>
      </c>
      <c r="H8452" s="89">
        <v>10683941</v>
      </c>
      <c r="J8452" s="48"/>
    </row>
    <row r="8453" spans="1:10" x14ac:dyDescent="0.4">
      <c r="A8453" s="88" t="s">
        <v>1709</v>
      </c>
      <c r="B8453" s="86">
        <v>2017</v>
      </c>
      <c r="C8453" s="87" t="s">
        <v>1054</v>
      </c>
      <c r="D8453" s="88" t="s">
        <v>1051</v>
      </c>
      <c r="E8453" s="88" t="s">
        <v>96</v>
      </c>
      <c r="F8453" s="89">
        <v>139443846</v>
      </c>
      <c r="G8453" s="88">
        <v>2</v>
      </c>
      <c r="H8453" s="89">
        <v>25092374</v>
      </c>
      <c r="J8453" s="48"/>
    </row>
    <row r="8454" spans="1:10" x14ac:dyDescent="0.4">
      <c r="A8454" s="88" t="s">
        <v>1708</v>
      </c>
      <c r="B8454" s="86">
        <v>2017</v>
      </c>
      <c r="C8454" s="87" t="s">
        <v>1054</v>
      </c>
      <c r="D8454" s="88" t="s">
        <v>1051</v>
      </c>
      <c r="E8454" s="88" t="s">
        <v>96</v>
      </c>
      <c r="F8454" s="89">
        <v>211633369</v>
      </c>
      <c r="G8454" s="88">
        <v>3</v>
      </c>
      <c r="H8454" s="89">
        <v>15227986</v>
      </c>
      <c r="J8454" s="48"/>
    </row>
    <row r="8455" spans="1:10" x14ac:dyDescent="0.4">
      <c r="A8455" s="88" t="s">
        <v>1707</v>
      </c>
      <c r="B8455" s="86">
        <v>2014</v>
      </c>
      <c r="C8455" s="87" t="s">
        <v>1054</v>
      </c>
      <c r="D8455" s="88" t="s">
        <v>100</v>
      </c>
      <c r="E8455" s="88" t="s">
        <v>96</v>
      </c>
      <c r="F8455" s="89">
        <v>236418363</v>
      </c>
      <c r="G8455" s="88">
        <v>3</v>
      </c>
      <c r="H8455" s="89">
        <v>31240770</v>
      </c>
      <c r="J8455" s="48"/>
    </row>
    <row r="8456" spans="1:10" x14ac:dyDescent="0.4">
      <c r="A8456" s="88" t="s">
        <v>1707</v>
      </c>
      <c r="B8456" s="86">
        <v>2016</v>
      </c>
      <c r="C8456" s="87" t="s">
        <v>1054</v>
      </c>
      <c r="D8456" s="88" t="s">
        <v>100</v>
      </c>
      <c r="E8456" s="88" t="s">
        <v>96</v>
      </c>
      <c r="F8456" s="89">
        <v>207116846</v>
      </c>
      <c r="G8456" s="88">
        <v>4</v>
      </c>
      <c r="H8456" s="89">
        <v>19954819</v>
      </c>
      <c r="J8456" s="48"/>
    </row>
    <row r="8457" spans="1:10" x14ac:dyDescent="0.4">
      <c r="A8457" s="88" t="s">
        <v>1706</v>
      </c>
      <c r="B8457" s="86">
        <v>2017</v>
      </c>
      <c r="C8457" s="87" t="s">
        <v>1052</v>
      </c>
      <c r="D8457" s="88" t="s">
        <v>100</v>
      </c>
      <c r="E8457" s="88" t="s">
        <v>102</v>
      </c>
      <c r="F8457" s="89">
        <v>246857771</v>
      </c>
      <c r="G8457" s="88">
        <v>3</v>
      </c>
      <c r="H8457" s="89">
        <v>11332156</v>
      </c>
      <c r="J8457" s="48"/>
    </row>
    <row r="8458" spans="1:10" x14ac:dyDescent="0.4">
      <c r="A8458" s="88" t="s">
        <v>1705</v>
      </c>
      <c r="B8458" s="86">
        <v>2017</v>
      </c>
      <c r="C8458" s="87" t="s">
        <v>1052</v>
      </c>
      <c r="D8458" s="88" t="s">
        <v>1064</v>
      </c>
      <c r="E8458" s="88" t="s">
        <v>106</v>
      </c>
      <c r="F8458" s="89">
        <v>209388445</v>
      </c>
      <c r="G8458" s="88">
        <v>3</v>
      </c>
      <c r="H8458" s="89">
        <v>15868102</v>
      </c>
      <c r="J8458" s="48"/>
    </row>
    <row r="8459" spans="1:10" x14ac:dyDescent="0.4">
      <c r="A8459" s="88" t="s">
        <v>1705</v>
      </c>
      <c r="B8459" s="86">
        <v>2017</v>
      </c>
      <c r="C8459" s="87" t="s">
        <v>1052</v>
      </c>
      <c r="D8459" s="88" t="s">
        <v>1064</v>
      </c>
      <c r="E8459" s="88" t="s">
        <v>106</v>
      </c>
      <c r="F8459" s="89">
        <v>92879415</v>
      </c>
      <c r="G8459" s="88">
        <v>4</v>
      </c>
      <c r="H8459" s="89">
        <v>34973992</v>
      </c>
      <c r="J8459" s="48"/>
    </row>
    <row r="8460" spans="1:10" x14ac:dyDescent="0.4">
      <c r="A8460" s="88" t="s">
        <v>1705</v>
      </c>
      <c r="B8460" s="86">
        <v>2016</v>
      </c>
      <c r="C8460" s="87" t="s">
        <v>1052</v>
      </c>
      <c r="D8460" s="88" t="s">
        <v>1064</v>
      </c>
      <c r="E8460" s="88" t="s">
        <v>106</v>
      </c>
      <c r="F8460" s="89">
        <v>217273605</v>
      </c>
      <c r="G8460" s="88">
        <v>3</v>
      </c>
      <c r="H8460" s="89">
        <v>12740120</v>
      </c>
      <c r="J8460" s="48"/>
    </row>
    <row r="8461" spans="1:10" x14ac:dyDescent="0.4">
      <c r="A8461" s="88" t="s">
        <v>1705</v>
      </c>
      <c r="B8461" s="86">
        <v>2015</v>
      </c>
      <c r="C8461" s="87" t="s">
        <v>1052</v>
      </c>
      <c r="D8461" s="88" t="s">
        <v>1064</v>
      </c>
      <c r="E8461" s="88" t="s">
        <v>106</v>
      </c>
      <c r="F8461" s="89">
        <v>103049207</v>
      </c>
      <c r="G8461" s="88">
        <v>5</v>
      </c>
      <c r="H8461" s="89">
        <v>32531033</v>
      </c>
      <c r="J8461" s="48"/>
    </row>
    <row r="8462" spans="1:10" x14ac:dyDescent="0.4">
      <c r="A8462" s="88" t="s">
        <v>1705</v>
      </c>
      <c r="B8462" s="86">
        <v>2015</v>
      </c>
      <c r="C8462" s="87" t="s">
        <v>1052</v>
      </c>
      <c r="D8462" s="88" t="s">
        <v>1064</v>
      </c>
      <c r="E8462" s="88" t="s">
        <v>106</v>
      </c>
      <c r="F8462" s="89">
        <v>170044859</v>
      </c>
      <c r="G8462" s="88">
        <v>1</v>
      </c>
      <c r="H8462" s="89">
        <v>33814679</v>
      </c>
      <c r="J8462" s="48"/>
    </row>
    <row r="8463" spans="1:10" x14ac:dyDescent="0.4">
      <c r="A8463" s="88" t="s">
        <v>1705</v>
      </c>
      <c r="B8463" s="86">
        <v>2015</v>
      </c>
      <c r="C8463" s="87" t="s">
        <v>1052</v>
      </c>
      <c r="D8463" s="88" t="s">
        <v>1064</v>
      </c>
      <c r="E8463" s="88" t="s">
        <v>106</v>
      </c>
      <c r="F8463" s="89">
        <v>164261763</v>
      </c>
      <c r="G8463" s="88">
        <v>3</v>
      </c>
      <c r="H8463" s="89">
        <v>24625626</v>
      </c>
      <c r="J8463" s="48"/>
    </row>
    <row r="8464" spans="1:10" x14ac:dyDescent="0.4">
      <c r="A8464" s="88" t="s">
        <v>1705</v>
      </c>
      <c r="B8464" s="86">
        <v>2015</v>
      </c>
      <c r="C8464" s="87" t="s">
        <v>1052</v>
      </c>
      <c r="D8464" s="88" t="s">
        <v>1064</v>
      </c>
      <c r="E8464" s="88" t="s">
        <v>106</v>
      </c>
      <c r="F8464" s="89">
        <v>172291405</v>
      </c>
      <c r="G8464" s="88">
        <v>3</v>
      </c>
      <c r="H8464" s="89">
        <v>25577061</v>
      </c>
      <c r="J8464" s="48"/>
    </row>
    <row r="8465" spans="1:10" x14ac:dyDescent="0.4">
      <c r="A8465" s="88" t="s">
        <v>1704</v>
      </c>
      <c r="B8465" s="86">
        <v>2015</v>
      </c>
      <c r="C8465" s="87" t="s">
        <v>1052</v>
      </c>
      <c r="D8465" s="88" t="s">
        <v>1064</v>
      </c>
      <c r="E8465" s="88" t="s">
        <v>104</v>
      </c>
      <c r="F8465" s="89">
        <v>130597809</v>
      </c>
      <c r="G8465" s="88">
        <v>2</v>
      </c>
      <c r="H8465" s="89">
        <v>16779140</v>
      </c>
      <c r="J8465" s="48"/>
    </row>
    <row r="8466" spans="1:10" x14ac:dyDescent="0.4">
      <c r="A8466" s="88" t="s">
        <v>1704</v>
      </c>
      <c r="B8466" s="86">
        <v>2017</v>
      </c>
      <c r="C8466" s="87" t="s">
        <v>1052</v>
      </c>
      <c r="D8466" s="88" t="s">
        <v>1064</v>
      </c>
      <c r="E8466" s="88" t="s">
        <v>104</v>
      </c>
      <c r="F8466" s="89">
        <v>112191664</v>
      </c>
      <c r="G8466" s="88">
        <v>5</v>
      </c>
      <c r="H8466" s="89">
        <v>14762019</v>
      </c>
      <c r="J8466" s="48"/>
    </row>
    <row r="8467" spans="1:10" x14ac:dyDescent="0.4">
      <c r="A8467" s="88" t="s">
        <v>1703</v>
      </c>
      <c r="B8467" s="86">
        <v>2017</v>
      </c>
      <c r="C8467" s="87" t="s">
        <v>1054</v>
      </c>
      <c r="D8467" s="88" t="s">
        <v>1051</v>
      </c>
      <c r="E8467" s="88" t="s">
        <v>96</v>
      </c>
      <c r="F8467" s="89">
        <v>234109871</v>
      </c>
      <c r="G8467" s="88">
        <v>5</v>
      </c>
      <c r="H8467" s="89">
        <v>26093322</v>
      </c>
      <c r="J8467" s="48"/>
    </row>
    <row r="8468" spans="1:10" x14ac:dyDescent="0.4">
      <c r="A8468" s="88" t="s">
        <v>1702</v>
      </c>
      <c r="B8468" s="86">
        <v>2017</v>
      </c>
      <c r="C8468" s="87" t="s">
        <v>1054</v>
      </c>
      <c r="D8468" s="88" t="s">
        <v>100</v>
      </c>
      <c r="E8468" s="88" t="s">
        <v>104</v>
      </c>
      <c r="F8468" s="89">
        <v>113398047</v>
      </c>
      <c r="G8468" s="88">
        <v>3</v>
      </c>
      <c r="H8468" s="89">
        <v>33951976</v>
      </c>
      <c r="J8468" s="48"/>
    </row>
    <row r="8469" spans="1:10" x14ac:dyDescent="0.4">
      <c r="A8469" s="88" t="s">
        <v>1702</v>
      </c>
      <c r="B8469" s="86">
        <v>2015</v>
      </c>
      <c r="C8469" s="87" t="s">
        <v>1054</v>
      </c>
      <c r="D8469" s="88" t="s">
        <v>100</v>
      </c>
      <c r="E8469" s="88" t="s">
        <v>104</v>
      </c>
      <c r="F8469" s="89">
        <v>103076903</v>
      </c>
      <c r="G8469" s="88">
        <v>1</v>
      </c>
      <c r="H8469" s="89">
        <v>10484510</v>
      </c>
      <c r="J8469" s="48"/>
    </row>
    <row r="8470" spans="1:10" x14ac:dyDescent="0.4">
      <c r="A8470" s="88" t="s">
        <v>1702</v>
      </c>
      <c r="B8470" s="86">
        <v>2015</v>
      </c>
      <c r="C8470" s="87" t="s">
        <v>1054</v>
      </c>
      <c r="D8470" s="88" t="s">
        <v>100</v>
      </c>
      <c r="E8470" s="88" t="s">
        <v>104</v>
      </c>
      <c r="F8470" s="89">
        <v>96229303</v>
      </c>
      <c r="G8470" s="88">
        <v>2</v>
      </c>
      <c r="H8470" s="89">
        <v>29607879</v>
      </c>
      <c r="J8470" s="48"/>
    </row>
    <row r="8471" spans="1:10" x14ac:dyDescent="0.4">
      <c r="A8471" s="88" t="s">
        <v>1702</v>
      </c>
      <c r="B8471" s="86">
        <v>2016</v>
      </c>
      <c r="C8471" s="87" t="s">
        <v>1054</v>
      </c>
      <c r="D8471" s="88" t="s">
        <v>100</v>
      </c>
      <c r="E8471" s="88" t="s">
        <v>104</v>
      </c>
      <c r="F8471" s="89">
        <v>157681328</v>
      </c>
      <c r="G8471" s="88">
        <v>5</v>
      </c>
      <c r="H8471" s="89">
        <v>22562620</v>
      </c>
      <c r="J8471" s="48"/>
    </row>
    <row r="8472" spans="1:10" x14ac:dyDescent="0.4">
      <c r="A8472" s="88" t="s">
        <v>1702</v>
      </c>
      <c r="B8472" s="86">
        <v>2016</v>
      </c>
      <c r="C8472" s="87" t="s">
        <v>1054</v>
      </c>
      <c r="D8472" s="88" t="s">
        <v>100</v>
      </c>
      <c r="E8472" s="88" t="s">
        <v>104</v>
      </c>
      <c r="F8472" s="89">
        <v>159664326</v>
      </c>
      <c r="G8472" s="88">
        <v>4</v>
      </c>
      <c r="H8472" s="89">
        <v>27098613</v>
      </c>
      <c r="J8472" s="48"/>
    </row>
    <row r="8473" spans="1:10" x14ac:dyDescent="0.4">
      <c r="A8473" s="88" t="s">
        <v>1701</v>
      </c>
      <c r="B8473" s="86">
        <v>2017</v>
      </c>
      <c r="C8473" s="87" t="s">
        <v>1054</v>
      </c>
      <c r="D8473" s="88" t="s">
        <v>100</v>
      </c>
      <c r="E8473" s="88" t="s">
        <v>106</v>
      </c>
      <c r="F8473" s="89">
        <v>145209085</v>
      </c>
      <c r="G8473" s="88">
        <v>5</v>
      </c>
      <c r="H8473" s="89">
        <v>29466481</v>
      </c>
      <c r="J8473" s="48"/>
    </row>
    <row r="8474" spans="1:10" x14ac:dyDescent="0.4">
      <c r="A8474" s="88" t="s">
        <v>1700</v>
      </c>
      <c r="B8474" s="86">
        <v>2017</v>
      </c>
      <c r="C8474" s="87" t="s">
        <v>1052</v>
      </c>
      <c r="D8474" s="88" t="s">
        <v>100</v>
      </c>
      <c r="E8474" s="88" t="s">
        <v>96</v>
      </c>
      <c r="F8474" s="89">
        <v>91070206</v>
      </c>
      <c r="G8474" s="88">
        <v>1</v>
      </c>
      <c r="H8474" s="89">
        <v>19248403</v>
      </c>
      <c r="J8474" s="48"/>
    </row>
    <row r="8475" spans="1:10" x14ac:dyDescent="0.4">
      <c r="A8475" s="88" t="s">
        <v>1700</v>
      </c>
      <c r="B8475" s="86">
        <v>2017</v>
      </c>
      <c r="C8475" s="87" t="s">
        <v>1052</v>
      </c>
      <c r="D8475" s="88" t="s">
        <v>100</v>
      </c>
      <c r="E8475" s="88" t="s">
        <v>96</v>
      </c>
      <c r="F8475" s="89">
        <v>245566631</v>
      </c>
      <c r="G8475" s="88">
        <v>3</v>
      </c>
      <c r="H8475" s="89">
        <v>20011377</v>
      </c>
      <c r="J8475" s="48"/>
    </row>
    <row r="8476" spans="1:10" x14ac:dyDescent="0.4">
      <c r="A8476" s="88" t="s">
        <v>1700</v>
      </c>
      <c r="B8476" s="86">
        <v>2016</v>
      </c>
      <c r="C8476" s="87" t="s">
        <v>1052</v>
      </c>
      <c r="D8476" s="88" t="s">
        <v>100</v>
      </c>
      <c r="E8476" s="88" t="s">
        <v>96</v>
      </c>
      <c r="F8476" s="89">
        <v>160674813</v>
      </c>
      <c r="G8476" s="88">
        <v>4</v>
      </c>
      <c r="H8476" s="89">
        <v>18291306</v>
      </c>
      <c r="J8476" s="48"/>
    </row>
    <row r="8477" spans="1:10" x14ac:dyDescent="0.4">
      <c r="A8477" s="88" t="s">
        <v>1699</v>
      </c>
      <c r="B8477" s="86">
        <v>2016</v>
      </c>
      <c r="C8477" s="87" t="s">
        <v>1052</v>
      </c>
      <c r="D8477" s="88" t="s">
        <v>100</v>
      </c>
      <c r="E8477" s="88" t="s">
        <v>102</v>
      </c>
      <c r="F8477" s="89">
        <v>234482982</v>
      </c>
      <c r="G8477" s="88">
        <v>3</v>
      </c>
      <c r="H8477" s="89">
        <v>13388936</v>
      </c>
      <c r="J8477" s="48"/>
    </row>
    <row r="8478" spans="1:10" x14ac:dyDescent="0.4">
      <c r="A8478" s="88" t="s">
        <v>1698</v>
      </c>
      <c r="B8478" s="86">
        <v>2016</v>
      </c>
      <c r="C8478" s="87" t="s">
        <v>1054</v>
      </c>
      <c r="D8478" s="88" t="s">
        <v>100</v>
      </c>
      <c r="E8478" s="88" t="s">
        <v>106</v>
      </c>
      <c r="F8478" s="89">
        <v>220795238</v>
      </c>
      <c r="G8478" s="88">
        <v>1</v>
      </c>
      <c r="H8478" s="89">
        <v>14554135</v>
      </c>
      <c r="J8478" s="48"/>
    </row>
    <row r="8479" spans="1:10" x14ac:dyDescent="0.4">
      <c r="A8479" s="88" t="s">
        <v>1697</v>
      </c>
      <c r="B8479" s="86">
        <v>2016</v>
      </c>
      <c r="C8479" s="87" t="s">
        <v>1054</v>
      </c>
      <c r="D8479" s="88" t="s">
        <v>100</v>
      </c>
      <c r="E8479" s="88" t="s">
        <v>104</v>
      </c>
      <c r="F8479" s="89">
        <v>108200779</v>
      </c>
      <c r="G8479" s="88">
        <v>4</v>
      </c>
      <c r="H8479" s="89">
        <v>22161180</v>
      </c>
      <c r="J8479" s="48"/>
    </row>
    <row r="8480" spans="1:10" x14ac:dyDescent="0.4">
      <c r="A8480" s="88" t="s">
        <v>1696</v>
      </c>
      <c r="B8480" s="86">
        <v>2016</v>
      </c>
      <c r="C8480" s="87" t="s">
        <v>1061</v>
      </c>
      <c r="D8480" s="88" t="s">
        <v>1051</v>
      </c>
      <c r="E8480" s="88" t="s">
        <v>102</v>
      </c>
      <c r="F8480" s="89">
        <v>154280770</v>
      </c>
      <c r="G8480" s="88">
        <v>1</v>
      </c>
      <c r="H8480" s="89">
        <v>33108364</v>
      </c>
      <c r="J8480" s="48"/>
    </row>
    <row r="8481" spans="1:10" x14ac:dyDescent="0.4">
      <c r="A8481" s="88" t="s">
        <v>1696</v>
      </c>
      <c r="B8481" s="86">
        <v>2016</v>
      </c>
      <c r="C8481" s="87" t="s">
        <v>1061</v>
      </c>
      <c r="D8481" s="88" t="s">
        <v>1051</v>
      </c>
      <c r="E8481" s="88" t="s">
        <v>102</v>
      </c>
      <c r="F8481" s="89">
        <v>110627566</v>
      </c>
      <c r="G8481" s="88">
        <v>2</v>
      </c>
      <c r="H8481" s="89">
        <v>27435211</v>
      </c>
      <c r="J8481" s="48"/>
    </row>
    <row r="8482" spans="1:10" x14ac:dyDescent="0.4">
      <c r="A8482" s="88" t="s">
        <v>1695</v>
      </c>
      <c r="B8482" s="86">
        <v>2016</v>
      </c>
      <c r="C8482" s="87" t="s">
        <v>1061</v>
      </c>
      <c r="D8482" s="88" t="s">
        <v>1051</v>
      </c>
      <c r="E8482" s="88" t="s">
        <v>104</v>
      </c>
      <c r="F8482" s="89">
        <v>151743656</v>
      </c>
      <c r="G8482" s="88">
        <v>2</v>
      </c>
      <c r="H8482" s="89">
        <v>20811115</v>
      </c>
      <c r="J8482" s="48"/>
    </row>
    <row r="8483" spans="1:10" x14ac:dyDescent="0.4">
      <c r="A8483" s="88" t="s">
        <v>1694</v>
      </c>
      <c r="B8483" s="86">
        <v>2016</v>
      </c>
      <c r="C8483" s="87" t="s">
        <v>1070</v>
      </c>
      <c r="D8483" s="88" t="s">
        <v>1064</v>
      </c>
      <c r="E8483" s="88" t="s">
        <v>106</v>
      </c>
      <c r="F8483" s="89">
        <v>116462762</v>
      </c>
      <c r="G8483" s="88">
        <v>4</v>
      </c>
      <c r="H8483" s="89">
        <v>22257701</v>
      </c>
      <c r="J8483" s="48"/>
    </row>
    <row r="8484" spans="1:10" x14ac:dyDescent="0.4">
      <c r="A8484" s="88" t="s">
        <v>1693</v>
      </c>
      <c r="B8484" s="86">
        <v>2015</v>
      </c>
      <c r="C8484" s="87" t="s">
        <v>1061</v>
      </c>
      <c r="D8484" s="88" t="s">
        <v>1051</v>
      </c>
      <c r="E8484" s="88" t="s">
        <v>96</v>
      </c>
      <c r="F8484" s="89">
        <v>159471112</v>
      </c>
      <c r="G8484" s="88">
        <v>3</v>
      </c>
      <c r="H8484" s="89">
        <v>23854724</v>
      </c>
      <c r="J8484" s="48"/>
    </row>
    <row r="8485" spans="1:10" x14ac:dyDescent="0.4">
      <c r="A8485" s="88" t="s">
        <v>1693</v>
      </c>
      <c r="B8485" s="86">
        <v>2015</v>
      </c>
      <c r="C8485" s="87" t="s">
        <v>1061</v>
      </c>
      <c r="D8485" s="88" t="s">
        <v>1051</v>
      </c>
      <c r="E8485" s="88" t="s">
        <v>96</v>
      </c>
      <c r="F8485" s="89">
        <v>112265824</v>
      </c>
      <c r="G8485" s="88">
        <v>3</v>
      </c>
      <c r="H8485" s="89">
        <v>23649671</v>
      </c>
      <c r="J8485" s="48"/>
    </row>
    <row r="8486" spans="1:10" x14ac:dyDescent="0.4">
      <c r="A8486" s="88" t="s">
        <v>1692</v>
      </c>
      <c r="B8486" s="86">
        <v>2015</v>
      </c>
      <c r="C8486" s="87" t="s">
        <v>1052</v>
      </c>
      <c r="D8486" s="88" t="s">
        <v>1064</v>
      </c>
      <c r="E8486" s="88" t="s">
        <v>102</v>
      </c>
      <c r="F8486" s="89">
        <v>163285497</v>
      </c>
      <c r="G8486" s="88">
        <v>5</v>
      </c>
      <c r="H8486" s="89">
        <v>20950669</v>
      </c>
      <c r="J8486" s="48"/>
    </row>
    <row r="8487" spans="1:10" x14ac:dyDescent="0.4">
      <c r="A8487" s="88" t="s">
        <v>1692</v>
      </c>
      <c r="B8487" s="86">
        <v>2015</v>
      </c>
      <c r="C8487" s="87" t="s">
        <v>1052</v>
      </c>
      <c r="D8487" s="88" t="s">
        <v>1064</v>
      </c>
      <c r="E8487" s="88" t="s">
        <v>102</v>
      </c>
      <c r="F8487" s="89">
        <v>161228147</v>
      </c>
      <c r="G8487" s="88">
        <v>3</v>
      </c>
      <c r="H8487" s="89">
        <v>34563985</v>
      </c>
      <c r="J8487" s="48"/>
    </row>
    <row r="8488" spans="1:10" x14ac:dyDescent="0.4">
      <c r="A8488" s="88" t="s">
        <v>1691</v>
      </c>
      <c r="B8488" s="86">
        <v>2015</v>
      </c>
      <c r="C8488" s="87" t="s">
        <v>1054</v>
      </c>
      <c r="D8488" s="88" t="s">
        <v>100</v>
      </c>
      <c r="E8488" s="88" t="s">
        <v>96</v>
      </c>
      <c r="F8488" s="89">
        <v>227330606</v>
      </c>
      <c r="G8488" s="88">
        <v>4</v>
      </c>
      <c r="H8488" s="89">
        <v>20807806</v>
      </c>
      <c r="J8488" s="48"/>
    </row>
    <row r="8489" spans="1:10" x14ac:dyDescent="0.4">
      <c r="A8489" s="88" t="s">
        <v>1691</v>
      </c>
      <c r="B8489" s="86">
        <v>2016</v>
      </c>
      <c r="C8489" s="87" t="s">
        <v>1054</v>
      </c>
      <c r="D8489" s="88" t="s">
        <v>100</v>
      </c>
      <c r="E8489" s="88" t="s">
        <v>96</v>
      </c>
      <c r="F8489" s="89">
        <v>231082552</v>
      </c>
      <c r="G8489" s="88">
        <v>3</v>
      </c>
      <c r="H8489" s="89">
        <v>24907597</v>
      </c>
      <c r="J8489" s="48"/>
    </row>
    <row r="8490" spans="1:10" x14ac:dyDescent="0.4">
      <c r="A8490" s="88" t="s">
        <v>1691</v>
      </c>
      <c r="B8490" s="86">
        <v>2016</v>
      </c>
      <c r="C8490" s="87" t="s">
        <v>1054</v>
      </c>
      <c r="D8490" s="88" t="s">
        <v>100</v>
      </c>
      <c r="E8490" s="88" t="s">
        <v>96</v>
      </c>
      <c r="F8490" s="89">
        <v>200673938</v>
      </c>
      <c r="G8490" s="88">
        <v>3</v>
      </c>
      <c r="H8490" s="89">
        <v>10353972</v>
      </c>
      <c r="J8490" s="48"/>
    </row>
    <row r="8491" spans="1:10" x14ac:dyDescent="0.4">
      <c r="A8491" s="88" t="s">
        <v>1690</v>
      </c>
      <c r="B8491" s="86">
        <v>2017</v>
      </c>
      <c r="C8491" s="87" t="s">
        <v>1061</v>
      </c>
      <c r="D8491" s="88" t="s">
        <v>1051</v>
      </c>
      <c r="E8491" s="88" t="s">
        <v>102</v>
      </c>
      <c r="F8491" s="89">
        <v>126926404</v>
      </c>
      <c r="G8491" s="88">
        <v>3</v>
      </c>
      <c r="H8491" s="89">
        <v>33222414</v>
      </c>
      <c r="J8491" s="48"/>
    </row>
    <row r="8492" spans="1:10" x14ac:dyDescent="0.4">
      <c r="A8492" s="88" t="s">
        <v>1690</v>
      </c>
      <c r="B8492" s="86">
        <v>2017</v>
      </c>
      <c r="C8492" s="87" t="s">
        <v>1061</v>
      </c>
      <c r="D8492" s="88" t="s">
        <v>1051</v>
      </c>
      <c r="E8492" s="88" t="s">
        <v>102</v>
      </c>
      <c r="F8492" s="89">
        <v>116166217</v>
      </c>
      <c r="G8492" s="88">
        <v>5</v>
      </c>
      <c r="H8492" s="89">
        <v>17851441</v>
      </c>
      <c r="J8492" s="48"/>
    </row>
    <row r="8493" spans="1:10" x14ac:dyDescent="0.4">
      <c r="A8493" s="88" t="s">
        <v>1689</v>
      </c>
      <c r="B8493" s="86">
        <v>2015</v>
      </c>
      <c r="C8493" s="87" t="s">
        <v>1054</v>
      </c>
      <c r="D8493" s="88" t="s">
        <v>1064</v>
      </c>
      <c r="E8493" s="88" t="s">
        <v>104</v>
      </c>
      <c r="F8493" s="89">
        <v>249602838</v>
      </c>
      <c r="G8493" s="88">
        <v>1</v>
      </c>
      <c r="H8493" s="89">
        <v>14616514</v>
      </c>
      <c r="J8493" s="48"/>
    </row>
    <row r="8494" spans="1:10" x14ac:dyDescent="0.4">
      <c r="A8494" s="88" t="s">
        <v>1689</v>
      </c>
      <c r="B8494" s="86">
        <v>2015</v>
      </c>
      <c r="C8494" s="87" t="s">
        <v>1054</v>
      </c>
      <c r="D8494" s="88" t="s">
        <v>1064</v>
      </c>
      <c r="E8494" s="88" t="s">
        <v>104</v>
      </c>
      <c r="F8494" s="89">
        <v>116760653</v>
      </c>
      <c r="G8494" s="88">
        <v>2</v>
      </c>
      <c r="H8494" s="89">
        <v>16243128</v>
      </c>
      <c r="J8494" s="48"/>
    </row>
    <row r="8495" spans="1:10" x14ac:dyDescent="0.4">
      <c r="A8495" s="88" t="s">
        <v>1688</v>
      </c>
      <c r="B8495" s="86">
        <v>2016</v>
      </c>
      <c r="C8495" s="87" t="s">
        <v>1061</v>
      </c>
      <c r="D8495" s="88" t="s">
        <v>1051</v>
      </c>
      <c r="E8495" s="88" t="s">
        <v>102</v>
      </c>
      <c r="F8495" s="89">
        <v>243504870</v>
      </c>
      <c r="G8495" s="88">
        <v>2</v>
      </c>
      <c r="H8495" s="89">
        <v>22920938</v>
      </c>
      <c r="J8495" s="48"/>
    </row>
    <row r="8496" spans="1:10" x14ac:dyDescent="0.4">
      <c r="A8496" s="88" t="s">
        <v>1688</v>
      </c>
      <c r="B8496" s="86">
        <v>2016</v>
      </c>
      <c r="C8496" s="87" t="s">
        <v>1061</v>
      </c>
      <c r="D8496" s="88" t="s">
        <v>1051</v>
      </c>
      <c r="E8496" s="88" t="s">
        <v>102</v>
      </c>
      <c r="F8496" s="89">
        <v>230948918</v>
      </c>
      <c r="G8496" s="88">
        <v>5</v>
      </c>
      <c r="H8496" s="89">
        <v>25276348</v>
      </c>
      <c r="J8496" s="48"/>
    </row>
    <row r="8497" spans="1:10" x14ac:dyDescent="0.4">
      <c r="A8497" s="88" t="s">
        <v>1688</v>
      </c>
      <c r="B8497" s="86">
        <v>2016</v>
      </c>
      <c r="C8497" s="87" t="s">
        <v>1061</v>
      </c>
      <c r="D8497" s="88" t="s">
        <v>1051</v>
      </c>
      <c r="E8497" s="88" t="s">
        <v>102</v>
      </c>
      <c r="F8497" s="89">
        <v>195186318</v>
      </c>
      <c r="G8497" s="88">
        <v>3</v>
      </c>
      <c r="H8497" s="89">
        <v>13579292</v>
      </c>
      <c r="J8497" s="48"/>
    </row>
    <row r="8498" spans="1:10" x14ac:dyDescent="0.4">
      <c r="A8498" s="88" t="s">
        <v>1687</v>
      </c>
      <c r="B8498" s="86">
        <v>2017</v>
      </c>
      <c r="C8498" s="87" t="s">
        <v>1054</v>
      </c>
      <c r="D8498" s="88" t="s">
        <v>100</v>
      </c>
      <c r="E8498" s="88" t="s">
        <v>102</v>
      </c>
      <c r="F8498" s="89">
        <v>230303069</v>
      </c>
      <c r="G8498" s="88">
        <v>1</v>
      </c>
      <c r="H8498" s="89">
        <v>16160002</v>
      </c>
      <c r="J8498" s="48"/>
    </row>
    <row r="8499" spans="1:10" x14ac:dyDescent="0.4">
      <c r="A8499" s="88" t="s">
        <v>1687</v>
      </c>
      <c r="B8499" s="86">
        <v>2015</v>
      </c>
      <c r="C8499" s="87" t="s">
        <v>1054</v>
      </c>
      <c r="D8499" s="88" t="s">
        <v>100</v>
      </c>
      <c r="E8499" s="88" t="s">
        <v>102</v>
      </c>
      <c r="F8499" s="89">
        <v>219985173</v>
      </c>
      <c r="G8499" s="88">
        <v>1</v>
      </c>
      <c r="H8499" s="89">
        <v>14572346</v>
      </c>
      <c r="J8499" s="48"/>
    </row>
    <row r="8500" spans="1:10" x14ac:dyDescent="0.4">
      <c r="A8500" s="88" t="s">
        <v>1687</v>
      </c>
      <c r="B8500" s="86">
        <v>2015</v>
      </c>
      <c r="C8500" s="87" t="s">
        <v>1054</v>
      </c>
      <c r="D8500" s="88" t="s">
        <v>100</v>
      </c>
      <c r="E8500" s="88" t="s">
        <v>102</v>
      </c>
      <c r="F8500" s="89">
        <v>100608938</v>
      </c>
      <c r="G8500" s="88">
        <v>4</v>
      </c>
      <c r="H8500" s="89">
        <v>34668346</v>
      </c>
      <c r="J8500" s="48"/>
    </row>
    <row r="8501" spans="1:10" x14ac:dyDescent="0.4">
      <c r="A8501" s="88" t="s">
        <v>1687</v>
      </c>
      <c r="B8501" s="86">
        <v>2015</v>
      </c>
      <c r="C8501" s="87" t="s">
        <v>1054</v>
      </c>
      <c r="D8501" s="88" t="s">
        <v>100</v>
      </c>
      <c r="E8501" s="88" t="s">
        <v>102</v>
      </c>
      <c r="F8501" s="89">
        <v>217519958</v>
      </c>
      <c r="G8501" s="88">
        <v>4</v>
      </c>
      <c r="H8501" s="89">
        <v>32393847</v>
      </c>
      <c r="J8501" s="48"/>
    </row>
    <row r="8502" spans="1:10" x14ac:dyDescent="0.4">
      <c r="A8502" s="88" t="s">
        <v>1686</v>
      </c>
      <c r="B8502" s="86">
        <v>2016</v>
      </c>
      <c r="C8502" s="87" t="s">
        <v>1054</v>
      </c>
      <c r="D8502" s="88" t="s">
        <v>1064</v>
      </c>
      <c r="E8502" s="88" t="s">
        <v>104</v>
      </c>
      <c r="F8502" s="89">
        <v>244937212</v>
      </c>
      <c r="G8502" s="88">
        <v>3</v>
      </c>
      <c r="H8502" s="89">
        <v>15748068</v>
      </c>
      <c r="J8502" s="48"/>
    </row>
    <row r="8503" spans="1:10" x14ac:dyDescent="0.4">
      <c r="A8503" s="88" t="s">
        <v>1686</v>
      </c>
      <c r="B8503" s="86">
        <v>2016</v>
      </c>
      <c r="C8503" s="87" t="s">
        <v>1054</v>
      </c>
      <c r="D8503" s="88" t="s">
        <v>1064</v>
      </c>
      <c r="E8503" s="88" t="s">
        <v>104</v>
      </c>
      <c r="F8503" s="89">
        <v>127809811</v>
      </c>
      <c r="G8503" s="88">
        <v>2</v>
      </c>
      <c r="H8503" s="89">
        <v>29692260</v>
      </c>
      <c r="J8503" s="48"/>
    </row>
    <row r="8504" spans="1:10" x14ac:dyDescent="0.4">
      <c r="A8504" s="88" t="s">
        <v>1685</v>
      </c>
      <c r="B8504" s="86">
        <v>2017</v>
      </c>
      <c r="C8504" s="87" t="s">
        <v>1054</v>
      </c>
      <c r="D8504" s="88" t="s">
        <v>1051</v>
      </c>
      <c r="E8504" s="88" t="s">
        <v>96</v>
      </c>
      <c r="F8504" s="89">
        <v>246759317</v>
      </c>
      <c r="G8504" s="88">
        <v>3</v>
      </c>
      <c r="H8504" s="89">
        <v>24803844</v>
      </c>
      <c r="J8504" s="48"/>
    </row>
    <row r="8505" spans="1:10" x14ac:dyDescent="0.4">
      <c r="A8505" s="88" t="s">
        <v>1685</v>
      </c>
      <c r="B8505" s="86">
        <v>2017</v>
      </c>
      <c r="C8505" s="87" t="s">
        <v>1054</v>
      </c>
      <c r="D8505" s="88" t="s">
        <v>1051</v>
      </c>
      <c r="E8505" s="88" t="s">
        <v>96</v>
      </c>
      <c r="F8505" s="89">
        <v>107837641</v>
      </c>
      <c r="G8505" s="88">
        <v>2</v>
      </c>
      <c r="H8505" s="89">
        <v>20561504</v>
      </c>
      <c r="J8505" s="48"/>
    </row>
    <row r="8506" spans="1:10" x14ac:dyDescent="0.4">
      <c r="A8506" s="88" t="s">
        <v>1684</v>
      </c>
      <c r="B8506" s="86">
        <v>2017</v>
      </c>
      <c r="C8506" s="87" t="s">
        <v>1054</v>
      </c>
      <c r="D8506" s="88" t="s">
        <v>100</v>
      </c>
      <c r="E8506" s="88" t="s">
        <v>106</v>
      </c>
      <c r="F8506" s="89">
        <v>213259942</v>
      </c>
      <c r="G8506" s="88">
        <v>4</v>
      </c>
      <c r="H8506" s="89">
        <v>33921821</v>
      </c>
      <c r="J8506" s="48"/>
    </row>
    <row r="8507" spans="1:10" x14ac:dyDescent="0.4">
      <c r="A8507" s="88" t="s">
        <v>1684</v>
      </c>
      <c r="B8507" s="86">
        <v>2017</v>
      </c>
      <c r="C8507" s="87" t="s">
        <v>1054</v>
      </c>
      <c r="D8507" s="88" t="s">
        <v>100</v>
      </c>
      <c r="E8507" s="88" t="s">
        <v>106</v>
      </c>
      <c r="F8507" s="89">
        <v>167499193</v>
      </c>
      <c r="G8507" s="88">
        <v>5</v>
      </c>
      <c r="H8507" s="89">
        <v>20091249</v>
      </c>
      <c r="J8507" s="48"/>
    </row>
    <row r="8508" spans="1:10" x14ac:dyDescent="0.4">
      <c r="A8508" s="88" t="s">
        <v>1684</v>
      </c>
      <c r="B8508" s="86">
        <v>2017</v>
      </c>
      <c r="C8508" s="87" t="s">
        <v>1054</v>
      </c>
      <c r="D8508" s="88" t="s">
        <v>100</v>
      </c>
      <c r="E8508" s="88" t="s">
        <v>106</v>
      </c>
      <c r="F8508" s="89">
        <v>230680422</v>
      </c>
      <c r="G8508" s="88">
        <v>1</v>
      </c>
      <c r="H8508" s="89">
        <v>18200287</v>
      </c>
      <c r="J8508" s="48"/>
    </row>
    <row r="8509" spans="1:10" x14ac:dyDescent="0.4">
      <c r="A8509" s="88" t="s">
        <v>1684</v>
      </c>
      <c r="B8509" s="86">
        <v>2017</v>
      </c>
      <c r="C8509" s="87" t="s">
        <v>1054</v>
      </c>
      <c r="D8509" s="88" t="s">
        <v>100</v>
      </c>
      <c r="E8509" s="88" t="s">
        <v>106</v>
      </c>
      <c r="F8509" s="89">
        <v>109171184</v>
      </c>
      <c r="G8509" s="88">
        <v>1</v>
      </c>
      <c r="H8509" s="89">
        <v>27515411</v>
      </c>
      <c r="J8509" s="48"/>
    </row>
    <row r="8510" spans="1:10" x14ac:dyDescent="0.4">
      <c r="A8510" s="88" t="s">
        <v>1683</v>
      </c>
      <c r="B8510" s="86">
        <v>2015</v>
      </c>
      <c r="C8510" s="87" t="s">
        <v>1054</v>
      </c>
      <c r="D8510" s="88" t="s">
        <v>1051</v>
      </c>
      <c r="E8510" s="88" t="s">
        <v>102</v>
      </c>
      <c r="F8510" s="89">
        <v>95706090</v>
      </c>
      <c r="G8510" s="88">
        <v>1</v>
      </c>
      <c r="H8510" s="89">
        <v>16750216</v>
      </c>
      <c r="J8510" s="48"/>
    </row>
    <row r="8511" spans="1:10" x14ac:dyDescent="0.4">
      <c r="A8511" s="88" t="s">
        <v>1682</v>
      </c>
      <c r="B8511" s="86">
        <v>2017</v>
      </c>
      <c r="C8511" s="87" t="s">
        <v>1070</v>
      </c>
      <c r="D8511" s="88" t="s">
        <v>1064</v>
      </c>
      <c r="E8511" s="88" t="s">
        <v>96</v>
      </c>
      <c r="F8511" s="89">
        <v>111199303</v>
      </c>
      <c r="G8511" s="88">
        <v>4</v>
      </c>
      <c r="H8511" s="89">
        <v>17098599</v>
      </c>
      <c r="J8511" s="48"/>
    </row>
    <row r="8512" spans="1:10" x14ac:dyDescent="0.4">
      <c r="A8512" s="88" t="s">
        <v>1682</v>
      </c>
      <c r="B8512" s="86">
        <v>2014</v>
      </c>
      <c r="C8512" s="87" t="s">
        <v>1070</v>
      </c>
      <c r="D8512" s="88" t="s">
        <v>1064</v>
      </c>
      <c r="E8512" s="88" t="s">
        <v>96</v>
      </c>
      <c r="F8512" s="89">
        <v>165604076</v>
      </c>
      <c r="G8512" s="88">
        <v>4</v>
      </c>
      <c r="H8512" s="89">
        <v>30340568</v>
      </c>
      <c r="J8512" s="48"/>
    </row>
    <row r="8513" spans="1:10" x14ac:dyDescent="0.4">
      <c r="A8513" s="88" t="s">
        <v>1681</v>
      </c>
      <c r="B8513" s="86">
        <v>2014</v>
      </c>
      <c r="C8513" s="87" t="s">
        <v>1061</v>
      </c>
      <c r="D8513" s="88" t="s">
        <v>100</v>
      </c>
      <c r="E8513" s="88" t="s">
        <v>104</v>
      </c>
      <c r="F8513" s="89">
        <v>231302129</v>
      </c>
      <c r="G8513" s="88">
        <v>2</v>
      </c>
      <c r="H8513" s="89">
        <v>10386880</v>
      </c>
      <c r="J8513" s="48"/>
    </row>
    <row r="8514" spans="1:10" x14ac:dyDescent="0.4">
      <c r="A8514" s="88" t="s">
        <v>1681</v>
      </c>
      <c r="B8514" s="86">
        <v>2014</v>
      </c>
      <c r="C8514" s="87" t="s">
        <v>1061</v>
      </c>
      <c r="D8514" s="88" t="s">
        <v>100</v>
      </c>
      <c r="E8514" s="88" t="s">
        <v>104</v>
      </c>
      <c r="F8514" s="89">
        <v>199706501</v>
      </c>
      <c r="G8514" s="88">
        <v>2</v>
      </c>
      <c r="H8514" s="89">
        <v>18071941</v>
      </c>
      <c r="J8514" s="48"/>
    </row>
    <row r="8515" spans="1:10" x14ac:dyDescent="0.4">
      <c r="A8515" s="88" t="s">
        <v>1680</v>
      </c>
      <c r="B8515" s="86">
        <v>2014</v>
      </c>
      <c r="C8515" s="87" t="s">
        <v>1054</v>
      </c>
      <c r="D8515" s="88" t="s">
        <v>1064</v>
      </c>
      <c r="E8515" s="88" t="s">
        <v>102</v>
      </c>
      <c r="F8515" s="89">
        <v>147986860</v>
      </c>
      <c r="G8515" s="88">
        <v>5</v>
      </c>
      <c r="H8515" s="89">
        <v>34224840</v>
      </c>
      <c r="J8515" s="48"/>
    </row>
    <row r="8516" spans="1:10" x14ac:dyDescent="0.4">
      <c r="A8516" s="88" t="s">
        <v>1680</v>
      </c>
      <c r="B8516" s="86">
        <v>2016</v>
      </c>
      <c r="C8516" s="87" t="s">
        <v>1054</v>
      </c>
      <c r="D8516" s="88" t="s">
        <v>1064</v>
      </c>
      <c r="E8516" s="88" t="s">
        <v>102</v>
      </c>
      <c r="F8516" s="89">
        <v>221419342</v>
      </c>
      <c r="G8516" s="88">
        <v>3</v>
      </c>
      <c r="H8516" s="89">
        <v>20155927</v>
      </c>
      <c r="J8516" s="48"/>
    </row>
    <row r="8517" spans="1:10" x14ac:dyDescent="0.4">
      <c r="A8517" s="88" t="s">
        <v>1679</v>
      </c>
      <c r="B8517" s="86">
        <v>2016</v>
      </c>
      <c r="C8517" s="87" t="s">
        <v>1052</v>
      </c>
      <c r="D8517" s="88" t="s">
        <v>1064</v>
      </c>
      <c r="E8517" s="88" t="s">
        <v>106</v>
      </c>
      <c r="F8517" s="89">
        <v>104930815</v>
      </c>
      <c r="G8517" s="88">
        <v>5</v>
      </c>
      <c r="H8517" s="89">
        <v>31354071</v>
      </c>
      <c r="J8517" s="48"/>
    </row>
    <row r="8518" spans="1:10" x14ac:dyDescent="0.4">
      <c r="A8518" s="88" t="s">
        <v>1678</v>
      </c>
      <c r="B8518" s="86">
        <v>2016</v>
      </c>
      <c r="C8518" s="87" t="s">
        <v>1061</v>
      </c>
      <c r="D8518" s="88" t="s">
        <v>100</v>
      </c>
      <c r="E8518" s="88" t="s">
        <v>106</v>
      </c>
      <c r="F8518" s="89">
        <v>135399983</v>
      </c>
      <c r="G8518" s="88">
        <v>2</v>
      </c>
      <c r="H8518" s="89">
        <v>27951023</v>
      </c>
      <c r="J8518" s="48"/>
    </row>
    <row r="8519" spans="1:10" x14ac:dyDescent="0.4">
      <c r="A8519" s="88" t="s">
        <v>1678</v>
      </c>
      <c r="B8519" s="86">
        <v>2014</v>
      </c>
      <c r="C8519" s="87" t="s">
        <v>1061</v>
      </c>
      <c r="D8519" s="88" t="s">
        <v>100</v>
      </c>
      <c r="E8519" s="88" t="s">
        <v>106</v>
      </c>
      <c r="F8519" s="89">
        <v>200076465</v>
      </c>
      <c r="G8519" s="88">
        <v>4</v>
      </c>
      <c r="H8519" s="89">
        <v>19989720</v>
      </c>
      <c r="J8519" s="48"/>
    </row>
    <row r="8520" spans="1:10" x14ac:dyDescent="0.4">
      <c r="A8520" s="88" t="s">
        <v>1677</v>
      </c>
      <c r="B8520" s="86">
        <v>2017</v>
      </c>
      <c r="C8520" s="87" t="s">
        <v>1054</v>
      </c>
      <c r="D8520" s="88" t="s">
        <v>100</v>
      </c>
      <c r="E8520" s="88" t="s">
        <v>102</v>
      </c>
      <c r="F8520" s="89">
        <v>164339572</v>
      </c>
      <c r="G8520" s="88">
        <v>4</v>
      </c>
      <c r="H8520" s="89">
        <v>33334397</v>
      </c>
      <c r="J8520" s="48"/>
    </row>
    <row r="8521" spans="1:10" x14ac:dyDescent="0.4">
      <c r="A8521" s="88" t="s">
        <v>1676</v>
      </c>
      <c r="B8521" s="86">
        <v>2016</v>
      </c>
      <c r="C8521" s="87" t="s">
        <v>1052</v>
      </c>
      <c r="D8521" s="88" t="s">
        <v>1051</v>
      </c>
      <c r="E8521" s="88" t="s">
        <v>96</v>
      </c>
      <c r="F8521" s="89">
        <v>152109480</v>
      </c>
      <c r="G8521" s="88">
        <v>2</v>
      </c>
      <c r="H8521" s="89">
        <v>22220313</v>
      </c>
      <c r="J8521" s="48"/>
    </row>
    <row r="8522" spans="1:10" x14ac:dyDescent="0.4">
      <c r="A8522" s="88" t="s">
        <v>1675</v>
      </c>
      <c r="B8522" s="86">
        <v>2016</v>
      </c>
      <c r="C8522" s="87" t="s">
        <v>1061</v>
      </c>
      <c r="D8522" s="88" t="s">
        <v>100</v>
      </c>
      <c r="E8522" s="88" t="s">
        <v>106</v>
      </c>
      <c r="F8522" s="89">
        <v>218090420</v>
      </c>
      <c r="G8522" s="88">
        <v>5</v>
      </c>
      <c r="H8522" s="89">
        <v>12135960</v>
      </c>
      <c r="J8522" s="48"/>
    </row>
    <row r="8523" spans="1:10" x14ac:dyDescent="0.4">
      <c r="A8523" s="88" t="s">
        <v>1675</v>
      </c>
      <c r="B8523" s="86">
        <v>2014</v>
      </c>
      <c r="C8523" s="87" t="s">
        <v>1061</v>
      </c>
      <c r="D8523" s="88" t="s">
        <v>100</v>
      </c>
      <c r="E8523" s="88" t="s">
        <v>106</v>
      </c>
      <c r="F8523" s="89">
        <v>231184499</v>
      </c>
      <c r="G8523" s="88">
        <v>4</v>
      </c>
      <c r="H8523" s="89">
        <v>34653304</v>
      </c>
      <c r="J8523" s="48"/>
    </row>
    <row r="8524" spans="1:10" x14ac:dyDescent="0.4">
      <c r="A8524" s="88" t="s">
        <v>1674</v>
      </c>
      <c r="B8524" s="86">
        <v>2014</v>
      </c>
      <c r="C8524" s="87" t="s">
        <v>1054</v>
      </c>
      <c r="D8524" s="88" t="s">
        <v>100</v>
      </c>
      <c r="E8524" s="88" t="s">
        <v>96</v>
      </c>
      <c r="F8524" s="89">
        <v>243361021</v>
      </c>
      <c r="G8524" s="88">
        <v>2</v>
      </c>
      <c r="H8524" s="89">
        <v>12837858</v>
      </c>
      <c r="J8524" s="48"/>
    </row>
    <row r="8525" spans="1:10" x14ac:dyDescent="0.4">
      <c r="A8525" s="88" t="s">
        <v>1674</v>
      </c>
      <c r="B8525" s="86">
        <v>2017</v>
      </c>
      <c r="C8525" s="87" t="s">
        <v>1054</v>
      </c>
      <c r="D8525" s="88" t="s">
        <v>100</v>
      </c>
      <c r="E8525" s="88" t="s">
        <v>96</v>
      </c>
      <c r="F8525" s="89">
        <v>205102233</v>
      </c>
      <c r="G8525" s="88">
        <v>4</v>
      </c>
      <c r="H8525" s="89">
        <v>29319069</v>
      </c>
      <c r="J8525" s="48"/>
    </row>
    <row r="8526" spans="1:10" x14ac:dyDescent="0.4">
      <c r="A8526" s="88" t="s">
        <v>1673</v>
      </c>
      <c r="B8526" s="86">
        <v>2016</v>
      </c>
      <c r="C8526" s="87" t="s">
        <v>1054</v>
      </c>
      <c r="D8526" s="88" t="s">
        <v>1064</v>
      </c>
      <c r="E8526" s="88" t="s">
        <v>104</v>
      </c>
      <c r="F8526" s="89">
        <v>229721976</v>
      </c>
      <c r="G8526" s="88">
        <v>4</v>
      </c>
      <c r="H8526" s="89">
        <v>15209022</v>
      </c>
      <c r="J8526" s="48"/>
    </row>
    <row r="8527" spans="1:10" x14ac:dyDescent="0.4">
      <c r="A8527" s="88" t="s">
        <v>1672</v>
      </c>
      <c r="B8527" s="86">
        <v>2017</v>
      </c>
      <c r="C8527" s="87" t="s">
        <v>1054</v>
      </c>
      <c r="D8527" s="88" t="s">
        <v>100</v>
      </c>
      <c r="E8527" s="88" t="s">
        <v>96</v>
      </c>
      <c r="F8527" s="89">
        <v>166545791</v>
      </c>
      <c r="G8527" s="88">
        <v>2</v>
      </c>
      <c r="H8527" s="89">
        <v>27406210</v>
      </c>
      <c r="J8527" s="48"/>
    </row>
    <row r="8528" spans="1:10" x14ac:dyDescent="0.4">
      <c r="A8528" s="88" t="s">
        <v>1672</v>
      </c>
      <c r="B8528" s="86">
        <v>2017</v>
      </c>
      <c r="C8528" s="87" t="s">
        <v>1054</v>
      </c>
      <c r="D8528" s="88" t="s">
        <v>100</v>
      </c>
      <c r="E8528" s="88" t="s">
        <v>96</v>
      </c>
      <c r="F8528" s="89">
        <v>175969035</v>
      </c>
      <c r="G8528" s="88">
        <v>4</v>
      </c>
      <c r="H8528" s="89">
        <v>15371254</v>
      </c>
      <c r="J8528" s="48"/>
    </row>
    <row r="8529" spans="1:10" x14ac:dyDescent="0.4">
      <c r="A8529" s="88" t="s">
        <v>1672</v>
      </c>
      <c r="B8529" s="86">
        <v>2017</v>
      </c>
      <c r="C8529" s="87" t="s">
        <v>1054</v>
      </c>
      <c r="D8529" s="88" t="s">
        <v>100</v>
      </c>
      <c r="E8529" s="88" t="s">
        <v>96</v>
      </c>
      <c r="F8529" s="89">
        <v>112088469</v>
      </c>
      <c r="G8529" s="88">
        <v>1</v>
      </c>
      <c r="H8529" s="89">
        <v>11543767</v>
      </c>
      <c r="J8529" s="48"/>
    </row>
    <row r="8530" spans="1:10" x14ac:dyDescent="0.4">
      <c r="A8530" s="88" t="s">
        <v>1671</v>
      </c>
      <c r="B8530" s="86">
        <v>2017</v>
      </c>
      <c r="C8530" s="87" t="s">
        <v>1054</v>
      </c>
      <c r="D8530" s="88" t="s">
        <v>1051</v>
      </c>
      <c r="E8530" s="88" t="s">
        <v>104</v>
      </c>
      <c r="F8530" s="89">
        <v>230781685</v>
      </c>
      <c r="G8530" s="88">
        <v>4</v>
      </c>
      <c r="H8530" s="89">
        <v>33191110</v>
      </c>
      <c r="J8530" s="48"/>
    </row>
    <row r="8531" spans="1:10" x14ac:dyDescent="0.4">
      <c r="A8531" s="88" t="s">
        <v>1671</v>
      </c>
      <c r="B8531" s="86">
        <v>2016</v>
      </c>
      <c r="C8531" s="87" t="s">
        <v>1054</v>
      </c>
      <c r="D8531" s="88" t="s">
        <v>1051</v>
      </c>
      <c r="E8531" s="88" t="s">
        <v>104</v>
      </c>
      <c r="F8531" s="89">
        <v>228118006</v>
      </c>
      <c r="G8531" s="88">
        <v>4</v>
      </c>
      <c r="H8531" s="89">
        <v>18000372</v>
      </c>
      <c r="J8531" s="48"/>
    </row>
    <row r="8532" spans="1:10" x14ac:dyDescent="0.4">
      <c r="A8532" s="88" t="s">
        <v>1670</v>
      </c>
      <c r="B8532" s="86">
        <v>2016</v>
      </c>
      <c r="C8532" s="87" t="s">
        <v>1054</v>
      </c>
      <c r="D8532" s="88" t="s">
        <v>100</v>
      </c>
      <c r="E8532" s="88" t="s">
        <v>104</v>
      </c>
      <c r="F8532" s="89">
        <v>193810061</v>
      </c>
      <c r="G8532" s="88">
        <v>3</v>
      </c>
      <c r="H8532" s="89">
        <v>15994907</v>
      </c>
      <c r="J8532" s="48"/>
    </row>
    <row r="8533" spans="1:10" x14ac:dyDescent="0.4">
      <c r="A8533" s="88" t="s">
        <v>1669</v>
      </c>
      <c r="B8533" s="86">
        <v>2015</v>
      </c>
      <c r="C8533" s="87" t="s">
        <v>1054</v>
      </c>
      <c r="D8533" s="88" t="s">
        <v>1051</v>
      </c>
      <c r="E8533" s="88" t="s">
        <v>106</v>
      </c>
      <c r="F8533" s="89">
        <v>201316279</v>
      </c>
      <c r="G8533" s="88">
        <v>2</v>
      </c>
      <c r="H8533" s="89">
        <v>21660149</v>
      </c>
      <c r="J8533" s="48"/>
    </row>
    <row r="8534" spans="1:10" x14ac:dyDescent="0.4">
      <c r="A8534" s="88" t="s">
        <v>1668</v>
      </c>
      <c r="B8534" s="86">
        <v>2015</v>
      </c>
      <c r="C8534" s="87" t="s">
        <v>1061</v>
      </c>
      <c r="D8534" s="88" t="s">
        <v>100</v>
      </c>
      <c r="E8534" s="88" t="s">
        <v>96</v>
      </c>
      <c r="F8534" s="89">
        <v>91796055</v>
      </c>
      <c r="G8534" s="88">
        <v>4</v>
      </c>
      <c r="H8534" s="89">
        <v>13146447</v>
      </c>
      <c r="J8534" s="48"/>
    </row>
    <row r="8535" spans="1:10" x14ac:dyDescent="0.4">
      <c r="A8535" s="88" t="s">
        <v>1668</v>
      </c>
      <c r="B8535" s="86">
        <v>2015</v>
      </c>
      <c r="C8535" s="87" t="s">
        <v>1061</v>
      </c>
      <c r="D8535" s="88" t="s">
        <v>100</v>
      </c>
      <c r="E8535" s="88" t="s">
        <v>96</v>
      </c>
      <c r="F8535" s="89">
        <v>137614842</v>
      </c>
      <c r="G8535" s="88">
        <v>2</v>
      </c>
      <c r="H8535" s="89">
        <v>12590370</v>
      </c>
      <c r="J8535" s="48"/>
    </row>
    <row r="8536" spans="1:10" x14ac:dyDescent="0.4">
      <c r="A8536" s="88" t="s">
        <v>1668</v>
      </c>
      <c r="B8536" s="86">
        <v>2015</v>
      </c>
      <c r="C8536" s="87" t="s">
        <v>1061</v>
      </c>
      <c r="D8536" s="88" t="s">
        <v>100</v>
      </c>
      <c r="E8536" s="88" t="s">
        <v>96</v>
      </c>
      <c r="F8536" s="89">
        <v>154747172</v>
      </c>
      <c r="G8536" s="88">
        <v>2</v>
      </c>
      <c r="H8536" s="89">
        <v>24647391</v>
      </c>
      <c r="J8536" s="48"/>
    </row>
    <row r="8537" spans="1:10" x14ac:dyDescent="0.4">
      <c r="A8537" s="88" t="s">
        <v>1668</v>
      </c>
      <c r="B8537" s="86">
        <v>2015</v>
      </c>
      <c r="C8537" s="87" t="s">
        <v>1061</v>
      </c>
      <c r="D8537" s="88" t="s">
        <v>100</v>
      </c>
      <c r="E8537" s="88" t="s">
        <v>96</v>
      </c>
      <c r="F8537" s="89">
        <v>227033064</v>
      </c>
      <c r="G8537" s="88">
        <v>3</v>
      </c>
      <c r="H8537" s="89">
        <v>30814553</v>
      </c>
      <c r="J8537" s="48"/>
    </row>
    <row r="8538" spans="1:10" x14ac:dyDescent="0.4">
      <c r="A8538" s="88" t="s">
        <v>1667</v>
      </c>
      <c r="B8538" s="86">
        <v>2015</v>
      </c>
      <c r="C8538" s="87" t="s">
        <v>1054</v>
      </c>
      <c r="D8538" s="88" t="s">
        <v>1051</v>
      </c>
      <c r="E8538" s="88" t="s">
        <v>96</v>
      </c>
      <c r="F8538" s="89">
        <v>90005768</v>
      </c>
      <c r="G8538" s="88">
        <v>2</v>
      </c>
      <c r="H8538" s="89">
        <v>33914835</v>
      </c>
      <c r="J8538" s="48"/>
    </row>
    <row r="8539" spans="1:10" x14ac:dyDescent="0.4">
      <c r="A8539" s="88" t="s">
        <v>1667</v>
      </c>
      <c r="B8539" s="86">
        <v>2015</v>
      </c>
      <c r="C8539" s="87" t="s">
        <v>1054</v>
      </c>
      <c r="D8539" s="88" t="s">
        <v>1051</v>
      </c>
      <c r="E8539" s="88" t="s">
        <v>96</v>
      </c>
      <c r="F8539" s="89">
        <v>248360766</v>
      </c>
      <c r="G8539" s="88">
        <v>3</v>
      </c>
      <c r="H8539" s="89">
        <v>15369244</v>
      </c>
      <c r="J8539" s="48"/>
    </row>
    <row r="8540" spans="1:10" x14ac:dyDescent="0.4">
      <c r="A8540" s="88" t="s">
        <v>1666</v>
      </c>
      <c r="B8540" s="86">
        <v>2017</v>
      </c>
      <c r="C8540" s="87" t="s">
        <v>1054</v>
      </c>
      <c r="D8540" s="88" t="s">
        <v>1064</v>
      </c>
      <c r="E8540" s="88" t="s">
        <v>102</v>
      </c>
      <c r="F8540" s="89">
        <v>183548950</v>
      </c>
      <c r="G8540" s="88">
        <v>2</v>
      </c>
      <c r="H8540" s="89">
        <v>16292585</v>
      </c>
      <c r="J8540" s="48"/>
    </row>
    <row r="8541" spans="1:10" x14ac:dyDescent="0.4">
      <c r="A8541" s="88" t="s">
        <v>1665</v>
      </c>
      <c r="B8541" s="86">
        <v>2017</v>
      </c>
      <c r="C8541" s="87" t="s">
        <v>1061</v>
      </c>
      <c r="D8541" s="88" t="s">
        <v>1051</v>
      </c>
      <c r="E8541" s="88" t="s">
        <v>102</v>
      </c>
      <c r="F8541" s="89">
        <v>138725675</v>
      </c>
      <c r="G8541" s="88">
        <v>2</v>
      </c>
      <c r="H8541" s="89">
        <v>27871744</v>
      </c>
      <c r="J8541" s="48"/>
    </row>
    <row r="8542" spans="1:10" x14ac:dyDescent="0.4">
      <c r="A8542" s="88" t="s">
        <v>1664</v>
      </c>
      <c r="B8542" s="86">
        <v>2017</v>
      </c>
      <c r="C8542" s="87" t="s">
        <v>1054</v>
      </c>
      <c r="D8542" s="88" t="s">
        <v>100</v>
      </c>
      <c r="E8542" s="88" t="s">
        <v>106</v>
      </c>
      <c r="F8542" s="89">
        <v>178909587</v>
      </c>
      <c r="G8542" s="88">
        <v>3</v>
      </c>
      <c r="H8542" s="89">
        <v>16317502</v>
      </c>
      <c r="J8542" s="48"/>
    </row>
    <row r="8543" spans="1:10" x14ac:dyDescent="0.4">
      <c r="A8543" s="88" t="s">
        <v>1663</v>
      </c>
      <c r="B8543" s="86">
        <v>2017</v>
      </c>
      <c r="C8543" s="87" t="s">
        <v>1061</v>
      </c>
      <c r="D8543" s="88" t="s">
        <v>1051</v>
      </c>
      <c r="E8543" s="88" t="s">
        <v>106</v>
      </c>
      <c r="F8543" s="89">
        <v>199863460</v>
      </c>
      <c r="G8543" s="88">
        <v>5</v>
      </c>
      <c r="H8543" s="89">
        <v>19370976</v>
      </c>
      <c r="J8543" s="48"/>
    </row>
    <row r="8544" spans="1:10" x14ac:dyDescent="0.4">
      <c r="A8544" s="88" t="s">
        <v>1663</v>
      </c>
      <c r="B8544" s="86">
        <v>2017</v>
      </c>
      <c r="C8544" s="87" t="s">
        <v>1061</v>
      </c>
      <c r="D8544" s="88" t="s">
        <v>1051</v>
      </c>
      <c r="E8544" s="88" t="s">
        <v>106</v>
      </c>
      <c r="F8544" s="89">
        <v>92929734</v>
      </c>
      <c r="G8544" s="88">
        <v>4</v>
      </c>
      <c r="H8544" s="89">
        <v>23337647</v>
      </c>
      <c r="J8544" s="48"/>
    </row>
    <row r="8545" spans="1:10" x14ac:dyDescent="0.4">
      <c r="A8545" s="88" t="s">
        <v>1662</v>
      </c>
      <c r="B8545" s="86">
        <v>2015</v>
      </c>
      <c r="C8545" s="87" t="s">
        <v>1061</v>
      </c>
      <c r="D8545" s="88" t="s">
        <v>100</v>
      </c>
      <c r="E8545" s="88" t="s">
        <v>102</v>
      </c>
      <c r="F8545" s="89">
        <v>112187899</v>
      </c>
      <c r="G8545" s="88">
        <v>4</v>
      </c>
      <c r="H8545" s="89">
        <v>33435317</v>
      </c>
      <c r="J8545" s="48"/>
    </row>
    <row r="8546" spans="1:10" x14ac:dyDescent="0.4">
      <c r="A8546" s="88" t="s">
        <v>1662</v>
      </c>
      <c r="B8546" s="86">
        <v>2014</v>
      </c>
      <c r="C8546" s="87" t="s">
        <v>1061</v>
      </c>
      <c r="D8546" s="88" t="s">
        <v>100</v>
      </c>
      <c r="E8546" s="88" t="s">
        <v>102</v>
      </c>
      <c r="F8546" s="89">
        <v>124001117</v>
      </c>
      <c r="G8546" s="88">
        <v>5</v>
      </c>
      <c r="H8546" s="89">
        <v>16494521</v>
      </c>
      <c r="J8546" s="48"/>
    </row>
    <row r="8547" spans="1:10" x14ac:dyDescent="0.4">
      <c r="A8547" s="88" t="s">
        <v>1661</v>
      </c>
      <c r="B8547" s="86">
        <v>2014</v>
      </c>
      <c r="C8547" s="87" t="s">
        <v>1054</v>
      </c>
      <c r="D8547" s="88" t="s">
        <v>1051</v>
      </c>
      <c r="E8547" s="88" t="s">
        <v>96</v>
      </c>
      <c r="F8547" s="89">
        <v>120954605</v>
      </c>
      <c r="G8547" s="88">
        <v>3</v>
      </c>
      <c r="H8547" s="89">
        <v>19621235</v>
      </c>
      <c r="J8547" s="48"/>
    </row>
    <row r="8548" spans="1:10" x14ac:dyDescent="0.4">
      <c r="A8548" s="88" t="s">
        <v>1660</v>
      </c>
      <c r="B8548" s="86">
        <v>2015</v>
      </c>
      <c r="C8548" s="87" t="s">
        <v>1054</v>
      </c>
      <c r="D8548" s="88" t="s">
        <v>100</v>
      </c>
      <c r="E8548" s="88" t="s">
        <v>102</v>
      </c>
      <c r="F8548" s="89">
        <v>224925753</v>
      </c>
      <c r="G8548" s="88">
        <v>3</v>
      </c>
      <c r="H8548" s="89">
        <v>15087785</v>
      </c>
      <c r="J8548" s="48"/>
    </row>
    <row r="8549" spans="1:10" x14ac:dyDescent="0.4">
      <c r="A8549" s="88" t="s">
        <v>1659</v>
      </c>
      <c r="B8549" s="86">
        <v>2014</v>
      </c>
      <c r="C8549" s="87" t="s">
        <v>1054</v>
      </c>
      <c r="D8549" s="88" t="s">
        <v>1051</v>
      </c>
      <c r="E8549" s="88" t="s">
        <v>102</v>
      </c>
      <c r="F8549" s="89">
        <v>224317087</v>
      </c>
      <c r="G8549" s="88">
        <v>4</v>
      </c>
      <c r="H8549" s="89">
        <v>11540137</v>
      </c>
      <c r="J8549" s="48"/>
    </row>
    <row r="8550" spans="1:10" x14ac:dyDescent="0.4">
      <c r="A8550" s="88" t="s">
        <v>1659</v>
      </c>
      <c r="B8550" s="86">
        <v>2015</v>
      </c>
      <c r="C8550" s="87" t="s">
        <v>1054</v>
      </c>
      <c r="D8550" s="88" t="s">
        <v>1051</v>
      </c>
      <c r="E8550" s="88" t="s">
        <v>102</v>
      </c>
      <c r="F8550" s="89">
        <v>218764858</v>
      </c>
      <c r="G8550" s="88">
        <v>4</v>
      </c>
      <c r="H8550" s="89">
        <v>13300750</v>
      </c>
      <c r="J8550" s="48"/>
    </row>
    <row r="8551" spans="1:10" x14ac:dyDescent="0.4">
      <c r="A8551" s="88" t="s">
        <v>1659</v>
      </c>
      <c r="B8551" s="86">
        <v>2015</v>
      </c>
      <c r="C8551" s="87" t="s">
        <v>1054</v>
      </c>
      <c r="D8551" s="88" t="s">
        <v>1051</v>
      </c>
      <c r="E8551" s="88" t="s">
        <v>102</v>
      </c>
      <c r="F8551" s="89">
        <v>161373603</v>
      </c>
      <c r="G8551" s="88">
        <v>4</v>
      </c>
      <c r="H8551" s="89">
        <v>33066289</v>
      </c>
      <c r="J8551" s="48"/>
    </row>
    <row r="8552" spans="1:10" x14ac:dyDescent="0.4">
      <c r="A8552" s="88" t="s">
        <v>1658</v>
      </c>
      <c r="B8552" s="86">
        <v>2017</v>
      </c>
      <c r="C8552" s="87" t="s">
        <v>1054</v>
      </c>
      <c r="D8552" s="88" t="s">
        <v>100</v>
      </c>
      <c r="E8552" s="88" t="s">
        <v>96</v>
      </c>
      <c r="F8552" s="89">
        <v>192176470</v>
      </c>
      <c r="G8552" s="88">
        <v>5</v>
      </c>
      <c r="H8552" s="89">
        <v>10531204</v>
      </c>
      <c r="J8552" s="48"/>
    </row>
    <row r="8553" spans="1:10" x14ac:dyDescent="0.4">
      <c r="A8553" s="88" t="s">
        <v>1657</v>
      </c>
      <c r="B8553" s="86">
        <v>2017</v>
      </c>
      <c r="C8553" s="87" t="s">
        <v>1054</v>
      </c>
      <c r="D8553" s="88" t="s">
        <v>100</v>
      </c>
      <c r="E8553" s="88" t="s">
        <v>106</v>
      </c>
      <c r="F8553" s="89">
        <v>246927293</v>
      </c>
      <c r="G8553" s="88">
        <v>2</v>
      </c>
      <c r="H8553" s="89">
        <v>28283847</v>
      </c>
      <c r="J8553" s="48"/>
    </row>
    <row r="8554" spans="1:10" x14ac:dyDescent="0.4">
      <c r="A8554" s="88" t="s">
        <v>1657</v>
      </c>
      <c r="B8554" s="86">
        <v>2017</v>
      </c>
      <c r="C8554" s="87" t="s">
        <v>1054</v>
      </c>
      <c r="D8554" s="88" t="s">
        <v>100</v>
      </c>
      <c r="E8554" s="88" t="s">
        <v>106</v>
      </c>
      <c r="F8554" s="89">
        <v>113803676</v>
      </c>
      <c r="G8554" s="88">
        <v>4</v>
      </c>
      <c r="H8554" s="89">
        <v>12453369</v>
      </c>
      <c r="J8554" s="48"/>
    </row>
    <row r="8555" spans="1:10" x14ac:dyDescent="0.4">
      <c r="A8555" s="88" t="s">
        <v>1656</v>
      </c>
      <c r="B8555" s="86">
        <v>2017</v>
      </c>
      <c r="C8555" s="87" t="s">
        <v>1054</v>
      </c>
      <c r="D8555" s="88" t="s">
        <v>100</v>
      </c>
      <c r="E8555" s="88" t="s">
        <v>96</v>
      </c>
      <c r="F8555" s="89">
        <v>207334852</v>
      </c>
      <c r="G8555" s="88">
        <v>3</v>
      </c>
      <c r="H8555" s="89">
        <v>11690093</v>
      </c>
      <c r="J8555" s="48"/>
    </row>
    <row r="8556" spans="1:10" x14ac:dyDescent="0.4">
      <c r="A8556" s="88" t="s">
        <v>1655</v>
      </c>
      <c r="B8556" s="86">
        <v>2017</v>
      </c>
      <c r="C8556" s="87" t="s">
        <v>1052</v>
      </c>
      <c r="D8556" s="88" t="s">
        <v>1051</v>
      </c>
      <c r="E8556" s="88" t="s">
        <v>102</v>
      </c>
      <c r="F8556" s="89">
        <v>202697340</v>
      </c>
      <c r="G8556" s="88">
        <v>3</v>
      </c>
      <c r="H8556" s="89">
        <v>10868338</v>
      </c>
      <c r="J8556" s="48"/>
    </row>
    <row r="8557" spans="1:10" x14ac:dyDescent="0.4">
      <c r="A8557" s="88" t="s">
        <v>1655</v>
      </c>
      <c r="B8557" s="86">
        <v>2014</v>
      </c>
      <c r="C8557" s="87" t="s">
        <v>1052</v>
      </c>
      <c r="D8557" s="88" t="s">
        <v>1051</v>
      </c>
      <c r="E8557" s="88" t="s">
        <v>102</v>
      </c>
      <c r="F8557" s="89">
        <v>97083432</v>
      </c>
      <c r="G8557" s="88">
        <v>5</v>
      </c>
      <c r="H8557" s="89">
        <v>23671979</v>
      </c>
      <c r="J8557" s="48"/>
    </row>
    <row r="8558" spans="1:10" x14ac:dyDescent="0.4">
      <c r="A8558" s="88" t="s">
        <v>1655</v>
      </c>
      <c r="B8558" s="86">
        <v>2014</v>
      </c>
      <c r="C8558" s="87" t="s">
        <v>1052</v>
      </c>
      <c r="D8558" s="88" t="s">
        <v>1051</v>
      </c>
      <c r="E8558" s="88" t="s">
        <v>102</v>
      </c>
      <c r="F8558" s="89">
        <v>182311157</v>
      </c>
      <c r="G8558" s="88">
        <v>4</v>
      </c>
      <c r="H8558" s="89">
        <v>32708806</v>
      </c>
      <c r="J8558" s="48"/>
    </row>
    <row r="8559" spans="1:10" x14ac:dyDescent="0.4">
      <c r="A8559" s="88" t="s">
        <v>1655</v>
      </c>
      <c r="B8559" s="86">
        <v>2014</v>
      </c>
      <c r="C8559" s="87" t="s">
        <v>1052</v>
      </c>
      <c r="D8559" s="88" t="s">
        <v>1051</v>
      </c>
      <c r="E8559" s="88" t="s">
        <v>102</v>
      </c>
      <c r="F8559" s="89">
        <v>136773332</v>
      </c>
      <c r="G8559" s="88">
        <v>3</v>
      </c>
      <c r="H8559" s="89">
        <v>21447786</v>
      </c>
      <c r="J8559" s="48"/>
    </row>
    <row r="8560" spans="1:10" x14ac:dyDescent="0.4">
      <c r="A8560" s="88" t="s">
        <v>1655</v>
      </c>
      <c r="B8560" s="86">
        <v>2016</v>
      </c>
      <c r="C8560" s="87" t="s">
        <v>1052</v>
      </c>
      <c r="D8560" s="88" t="s">
        <v>1051</v>
      </c>
      <c r="E8560" s="88" t="s">
        <v>102</v>
      </c>
      <c r="F8560" s="89">
        <v>91863839</v>
      </c>
      <c r="G8560" s="88">
        <v>3</v>
      </c>
      <c r="H8560" s="89">
        <v>31906361</v>
      </c>
      <c r="J8560" s="48"/>
    </row>
    <row r="8561" spans="1:10" x14ac:dyDescent="0.4">
      <c r="A8561" s="88" t="s">
        <v>1654</v>
      </c>
      <c r="B8561" s="86">
        <v>2016</v>
      </c>
      <c r="C8561" s="87" t="s">
        <v>1054</v>
      </c>
      <c r="D8561" s="88" t="s">
        <v>1051</v>
      </c>
      <c r="E8561" s="88" t="s">
        <v>106</v>
      </c>
      <c r="F8561" s="89">
        <v>172398918</v>
      </c>
      <c r="G8561" s="88">
        <v>5</v>
      </c>
      <c r="H8561" s="89">
        <v>26985172</v>
      </c>
      <c r="J8561" s="48"/>
    </row>
    <row r="8562" spans="1:10" x14ac:dyDescent="0.4">
      <c r="A8562" s="88" t="s">
        <v>1653</v>
      </c>
      <c r="B8562" s="86">
        <v>2014</v>
      </c>
      <c r="C8562" s="87" t="s">
        <v>1054</v>
      </c>
      <c r="D8562" s="88" t="s">
        <v>1051</v>
      </c>
      <c r="E8562" s="88" t="s">
        <v>104</v>
      </c>
      <c r="F8562" s="89">
        <v>202445872</v>
      </c>
      <c r="G8562" s="88">
        <v>5</v>
      </c>
      <c r="H8562" s="89">
        <v>11771148</v>
      </c>
      <c r="J8562" s="48"/>
    </row>
    <row r="8563" spans="1:10" x14ac:dyDescent="0.4">
      <c r="A8563" s="88" t="s">
        <v>1653</v>
      </c>
      <c r="B8563" s="86">
        <v>2017</v>
      </c>
      <c r="C8563" s="87" t="s">
        <v>1054</v>
      </c>
      <c r="D8563" s="88" t="s">
        <v>1051</v>
      </c>
      <c r="E8563" s="88" t="s">
        <v>104</v>
      </c>
      <c r="F8563" s="89">
        <v>204017909</v>
      </c>
      <c r="G8563" s="88">
        <v>2</v>
      </c>
      <c r="H8563" s="89">
        <v>15334886</v>
      </c>
      <c r="J8563" s="48"/>
    </row>
    <row r="8564" spans="1:10" x14ac:dyDescent="0.4">
      <c r="A8564" s="88" t="s">
        <v>1653</v>
      </c>
      <c r="B8564" s="86">
        <v>2017</v>
      </c>
      <c r="C8564" s="87" t="s">
        <v>1054</v>
      </c>
      <c r="D8564" s="88" t="s">
        <v>1051</v>
      </c>
      <c r="E8564" s="88" t="s">
        <v>104</v>
      </c>
      <c r="F8564" s="89">
        <v>219988554</v>
      </c>
      <c r="G8564" s="88">
        <v>2</v>
      </c>
      <c r="H8564" s="89">
        <v>16681462</v>
      </c>
      <c r="J8564" s="48"/>
    </row>
    <row r="8565" spans="1:10" x14ac:dyDescent="0.4">
      <c r="A8565" s="88" t="s">
        <v>1653</v>
      </c>
      <c r="B8565" s="86">
        <v>2017</v>
      </c>
      <c r="C8565" s="87" t="s">
        <v>1054</v>
      </c>
      <c r="D8565" s="88" t="s">
        <v>1051</v>
      </c>
      <c r="E8565" s="88" t="s">
        <v>104</v>
      </c>
      <c r="F8565" s="89">
        <v>209599259</v>
      </c>
      <c r="G8565" s="88">
        <v>4</v>
      </c>
      <c r="H8565" s="89">
        <v>27854458</v>
      </c>
      <c r="J8565" s="48"/>
    </row>
    <row r="8566" spans="1:10" x14ac:dyDescent="0.4">
      <c r="A8566" s="88" t="s">
        <v>1652</v>
      </c>
      <c r="B8566" s="86">
        <v>2017</v>
      </c>
      <c r="C8566" s="87" t="s">
        <v>1052</v>
      </c>
      <c r="D8566" s="88" t="s">
        <v>1051</v>
      </c>
      <c r="E8566" s="88" t="s">
        <v>102</v>
      </c>
      <c r="F8566" s="89">
        <v>106079942</v>
      </c>
      <c r="G8566" s="88">
        <v>3</v>
      </c>
      <c r="H8566" s="89">
        <v>32869001</v>
      </c>
      <c r="J8566" s="48"/>
    </row>
    <row r="8567" spans="1:10" x14ac:dyDescent="0.4">
      <c r="A8567" s="88" t="s">
        <v>1651</v>
      </c>
      <c r="B8567" s="86">
        <v>2015</v>
      </c>
      <c r="C8567" s="87" t="s">
        <v>1061</v>
      </c>
      <c r="D8567" s="88" t="s">
        <v>1051</v>
      </c>
      <c r="E8567" s="88" t="s">
        <v>102</v>
      </c>
      <c r="F8567" s="89">
        <v>123948971</v>
      </c>
      <c r="G8567" s="88">
        <v>1</v>
      </c>
      <c r="H8567" s="89">
        <v>30634876</v>
      </c>
      <c r="J8567" s="48"/>
    </row>
    <row r="8568" spans="1:10" x14ac:dyDescent="0.4">
      <c r="A8568" s="88" t="s">
        <v>1650</v>
      </c>
      <c r="B8568" s="86">
        <v>2015</v>
      </c>
      <c r="C8568" s="87" t="s">
        <v>1052</v>
      </c>
      <c r="D8568" s="88" t="s">
        <v>1051</v>
      </c>
      <c r="E8568" s="88" t="s">
        <v>106</v>
      </c>
      <c r="F8568" s="89">
        <v>94942802</v>
      </c>
      <c r="G8568" s="88">
        <v>3</v>
      </c>
      <c r="H8568" s="89">
        <v>15952034</v>
      </c>
      <c r="J8568" s="48"/>
    </row>
    <row r="8569" spans="1:10" x14ac:dyDescent="0.4">
      <c r="A8569" s="88" t="s">
        <v>1650</v>
      </c>
      <c r="B8569" s="86">
        <v>2015</v>
      </c>
      <c r="C8569" s="87" t="s">
        <v>1052</v>
      </c>
      <c r="D8569" s="88" t="s">
        <v>1051</v>
      </c>
      <c r="E8569" s="88" t="s">
        <v>106</v>
      </c>
      <c r="F8569" s="89">
        <v>139740634</v>
      </c>
      <c r="G8569" s="88">
        <v>3</v>
      </c>
      <c r="H8569" s="89">
        <v>18476238</v>
      </c>
      <c r="J8569" s="48"/>
    </row>
    <row r="8570" spans="1:10" x14ac:dyDescent="0.4">
      <c r="A8570" s="88" t="s">
        <v>1649</v>
      </c>
      <c r="B8570" s="86">
        <v>2015</v>
      </c>
      <c r="C8570" s="87" t="s">
        <v>1054</v>
      </c>
      <c r="D8570" s="88" t="s">
        <v>100</v>
      </c>
      <c r="E8570" s="88" t="s">
        <v>106</v>
      </c>
      <c r="F8570" s="89">
        <v>108038944</v>
      </c>
      <c r="G8570" s="88">
        <v>5</v>
      </c>
      <c r="H8570" s="89">
        <v>29814930</v>
      </c>
      <c r="J8570" s="48"/>
    </row>
    <row r="8571" spans="1:10" x14ac:dyDescent="0.4">
      <c r="A8571" s="88" t="s">
        <v>1648</v>
      </c>
      <c r="B8571" s="86">
        <v>2014</v>
      </c>
      <c r="C8571" s="87" t="s">
        <v>1061</v>
      </c>
      <c r="D8571" s="88" t="s">
        <v>100</v>
      </c>
      <c r="E8571" s="88" t="s">
        <v>106</v>
      </c>
      <c r="F8571" s="89">
        <v>175903332</v>
      </c>
      <c r="G8571" s="88">
        <v>5</v>
      </c>
      <c r="H8571" s="89">
        <v>10043899</v>
      </c>
      <c r="J8571" s="48"/>
    </row>
    <row r="8572" spans="1:10" x14ac:dyDescent="0.4">
      <c r="A8572" s="88" t="s">
        <v>1647</v>
      </c>
      <c r="B8572" s="86">
        <v>2015</v>
      </c>
      <c r="C8572" s="87" t="s">
        <v>1054</v>
      </c>
      <c r="D8572" s="88" t="s">
        <v>1064</v>
      </c>
      <c r="E8572" s="88" t="s">
        <v>104</v>
      </c>
      <c r="F8572" s="89">
        <v>109367551</v>
      </c>
      <c r="G8572" s="88">
        <v>5</v>
      </c>
      <c r="H8572" s="89">
        <v>20746030</v>
      </c>
      <c r="J8572" s="48"/>
    </row>
    <row r="8573" spans="1:10" x14ac:dyDescent="0.4">
      <c r="A8573" s="88" t="s">
        <v>1646</v>
      </c>
      <c r="B8573" s="86">
        <v>2015</v>
      </c>
      <c r="C8573" s="87" t="s">
        <v>1054</v>
      </c>
      <c r="D8573" s="88" t="s">
        <v>1051</v>
      </c>
      <c r="E8573" s="88" t="s">
        <v>102</v>
      </c>
      <c r="F8573" s="89">
        <v>140599039</v>
      </c>
      <c r="G8573" s="88">
        <v>1</v>
      </c>
      <c r="H8573" s="89">
        <v>10559130</v>
      </c>
      <c r="J8573" s="48"/>
    </row>
    <row r="8574" spans="1:10" x14ac:dyDescent="0.4">
      <c r="A8574" s="88" t="s">
        <v>1645</v>
      </c>
      <c r="B8574" s="86">
        <v>2017</v>
      </c>
      <c r="C8574" s="87" t="s">
        <v>1054</v>
      </c>
      <c r="D8574" s="88" t="s">
        <v>1064</v>
      </c>
      <c r="E8574" s="88" t="s">
        <v>104</v>
      </c>
      <c r="F8574" s="89">
        <v>136941253</v>
      </c>
      <c r="G8574" s="88">
        <v>4</v>
      </c>
      <c r="H8574" s="89">
        <v>16123024</v>
      </c>
      <c r="J8574" s="48"/>
    </row>
    <row r="8575" spans="1:10" x14ac:dyDescent="0.4">
      <c r="A8575" s="88" t="s">
        <v>1645</v>
      </c>
      <c r="B8575" s="86">
        <v>2017</v>
      </c>
      <c r="C8575" s="87" t="s">
        <v>1054</v>
      </c>
      <c r="D8575" s="88" t="s">
        <v>1064</v>
      </c>
      <c r="E8575" s="88" t="s">
        <v>104</v>
      </c>
      <c r="F8575" s="89">
        <v>236694143</v>
      </c>
      <c r="G8575" s="88">
        <v>5</v>
      </c>
      <c r="H8575" s="89">
        <v>23254078</v>
      </c>
      <c r="J8575" s="48"/>
    </row>
    <row r="8576" spans="1:10" x14ac:dyDescent="0.4">
      <c r="A8576" s="88" t="s">
        <v>1645</v>
      </c>
      <c r="B8576" s="86">
        <v>2017</v>
      </c>
      <c r="C8576" s="87" t="s">
        <v>1054</v>
      </c>
      <c r="D8576" s="88" t="s">
        <v>1064</v>
      </c>
      <c r="E8576" s="88" t="s">
        <v>104</v>
      </c>
      <c r="F8576" s="89">
        <v>157327799</v>
      </c>
      <c r="G8576" s="88">
        <v>4</v>
      </c>
      <c r="H8576" s="89">
        <v>30356049</v>
      </c>
      <c r="J8576" s="48"/>
    </row>
    <row r="8577" spans="1:10" x14ac:dyDescent="0.4">
      <c r="A8577" s="88" t="s">
        <v>1645</v>
      </c>
      <c r="B8577" s="86">
        <v>2017</v>
      </c>
      <c r="C8577" s="87" t="s">
        <v>1054</v>
      </c>
      <c r="D8577" s="88" t="s">
        <v>1064</v>
      </c>
      <c r="E8577" s="88" t="s">
        <v>104</v>
      </c>
      <c r="F8577" s="89">
        <v>113875218</v>
      </c>
      <c r="G8577" s="88">
        <v>5</v>
      </c>
      <c r="H8577" s="89">
        <v>29132258</v>
      </c>
      <c r="J8577" s="48"/>
    </row>
    <row r="8578" spans="1:10" x14ac:dyDescent="0.4">
      <c r="A8578" s="88" t="s">
        <v>1645</v>
      </c>
      <c r="B8578" s="86">
        <v>2017</v>
      </c>
      <c r="C8578" s="87" t="s">
        <v>1054</v>
      </c>
      <c r="D8578" s="88" t="s">
        <v>1064</v>
      </c>
      <c r="E8578" s="88" t="s">
        <v>104</v>
      </c>
      <c r="F8578" s="89">
        <v>142396288</v>
      </c>
      <c r="G8578" s="88">
        <v>4</v>
      </c>
      <c r="H8578" s="89">
        <v>23855781</v>
      </c>
      <c r="J8578" s="48"/>
    </row>
    <row r="8579" spans="1:10" x14ac:dyDescent="0.4">
      <c r="A8579" s="88" t="s">
        <v>1644</v>
      </c>
      <c r="B8579" s="86">
        <v>2015</v>
      </c>
      <c r="C8579" s="87" t="s">
        <v>1052</v>
      </c>
      <c r="D8579" s="88" t="s">
        <v>100</v>
      </c>
      <c r="E8579" s="88" t="s">
        <v>96</v>
      </c>
      <c r="F8579" s="89">
        <v>247418466</v>
      </c>
      <c r="G8579" s="88">
        <v>3</v>
      </c>
      <c r="H8579" s="89">
        <v>29017883</v>
      </c>
      <c r="J8579" s="48"/>
    </row>
    <row r="8580" spans="1:10" x14ac:dyDescent="0.4">
      <c r="A8580" s="88" t="s">
        <v>1644</v>
      </c>
      <c r="B8580" s="86">
        <v>2015</v>
      </c>
      <c r="C8580" s="87" t="s">
        <v>1052</v>
      </c>
      <c r="D8580" s="88" t="s">
        <v>100</v>
      </c>
      <c r="E8580" s="88" t="s">
        <v>96</v>
      </c>
      <c r="F8580" s="89">
        <v>219025517</v>
      </c>
      <c r="G8580" s="88">
        <v>4</v>
      </c>
      <c r="H8580" s="89">
        <v>14278213</v>
      </c>
      <c r="J8580" s="48"/>
    </row>
    <row r="8581" spans="1:10" x14ac:dyDescent="0.4">
      <c r="A8581" s="88" t="s">
        <v>1644</v>
      </c>
      <c r="B8581" s="86">
        <v>2015</v>
      </c>
      <c r="C8581" s="87" t="s">
        <v>1052</v>
      </c>
      <c r="D8581" s="88" t="s">
        <v>100</v>
      </c>
      <c r="E8581" s="88" t="s">
        <v>96</v>
      </c>
      <c r="F8581" s="89">
        <v>229974026</v>
      </c>
      <c r="G8581" s="88">
        <v>5</v>
      </c>
      <c r="H8581" s="89">
        <v>22428838</v>
      </c>
      <c r="J8581" s="48"/>
    </row>
    <row r="8582" spans="1:10" x14ac:dyDescent="0.4">
      <c r="A8582" s="88" t="s">
        <v>1643</v>
      </c>
      <c r="B8582" s="86">
        <v>2015</v>
      </c>
      <c r="C8582" s="87" t="s">
        <v>1054</v>
      </c>
      <c r="D8582" s="88" t="s">
        <v>100</v>
      </c>
      <c r="E8582" s="88" t="s">
        <v>96</v>
      </c>
      <c r="F8582" s="89">
        <v>220974966</v>
      </c>
      <c r="G8582" s="88">
        <v>2</v>
      </c>
      <c r="H8582" s="89">
        <v>29541670</v>
      </c>
      <c r="J8582" s="48"/>
    </row>
    <row r="8583" spans="1:10" x14ac:dyDescent="0.4">
      <c r="A8583" s="88" t="s">
        <v>1643</v>
      </c>
      <c r="B8583" s="86">
        <v>2015</v>
      </c>
      <c r="C8583" s="87" t="s">
        <v>1054</v>
      </c>
      <c r="D8583" s="88" t="s">
        <v>100</v>
      </c>
      <c r="E8583" s="88" t="s">
        <v>96</v>
      </c>
      <c r="F8583" s="89">
        <v>98566486</v>
      </c>
      <c r="G8583" s="88">
        <v>2</v>
      </c>
      <c r="H8583" s="89">
        <v>29426200</v>
      </c>
      <c r="J8583" s="48"/>
    </row>
    <row r="8584" spans="1:10" x14ac:dyDescent="0.4">
      <c r="A8584" s="88" t="s">
        <v>1642</v>
      </c>
      <c r="B8584" s="86">
        <v>2015</v>
      </c>
      <c r="C8584" s="87" t="s">
        <v>1052</v>
      </c>
      <c r="D8584" s="88" t="s">
        <v>100</v>
      </c>
      <c r="E8584" s="88" t="s">
        <v>106</v>
      </c>
      <c r="F8584" s="89">
        <v>106318301</v>
      </c>
      <c r="G8584" s="88">
        <v>4</v>
      </c>
      <c r="H8584" s="89">
        <v>27784980</v>
      </c>
      <c r="J8584" s="48"/>
    </row>
    <row r="8585" spans="1:10" x14ac:dyDescent="0.4">
      <c r="A8585" s="88" t="s">
        <v>1641</v>
      </c>
      <c r="B8585" s="86">
        <v>2014</v>
      </c>
      <c r="C8585" s="87" t="s">
        <v>1054</v>
      </c>
      <c r="D8585" s="88" t="s">
        <v>1051</v>
      </c>
      <c r="E8585" s="88" t="s">
        <v>102</v>
      </c>
      <c r="F8585" s="89">
        <v>196584003</v>
      </c>
      <c r="G8585" s="88">
        <v>1</v>
      </c>
      <c r="H8585" s="89">
        <v>27966990</v>
      </c>
      <c r="J8585" s="48"/>
    </row>
    <row r="8586" spans="1:10" x14ac:dyDescent="0.4">
      <c r="A8586" s="88" t="s">
        <v>1641</v>
      </c>
      <c r="B8586" s="86">
        <v>2014</v>
      </c>
      <c r="C8586" s="87" t="s">
        <v>1054</v>
      </c>
      <c r="D8586" s="88" t="s">
        <v>1051</v>
      </c>
      <c r="E8586" s="88" t="s">
        <v>102</v>
      </c>
      <c r="F8586" s="89">
        <v>170993225</v>
      </c>
      <c r="G8586" s="88">
        <v>5</v>
      </c>
      <c r="H8586" s="89">
        <v>20758493</v>
      </c>
      <c r="J8586" s="48"/>
    </row>
    <row r="8587" spans="1:10" x14ac:dyDescent="0.4">
      <c r="A8587" s="88" t="s">
        <v>1641</v>
      </c>
      <c r="B8587" s="86">
        <v>2016</v>
      </c>
      <c r="C8587" s="87" t="s">
        <v>1054</v>
      </c>
      <c r="D8587" s="88" t="s">
        <v>1051</v>
      </c>
      <c r="E8587" s="88" t="s">
        <v>102</v>
      </c>
      <c r="F8587" s="89">
        <v>248710132</v>
      </c>
      <c r="G8587" s="88">
        <v>1</v>
      </c>
      <c r="H8587" s="89">
        <v>10108845</v>
      </c>
      <c r="J8587" s="48"/>
    </row>
    <row r="8588" spans="1:10" x14ac:dyDescent="0.4">
      <c r="A8588" s="88" t="s">
        <v>1641</v>
      </c>
      <c r="B8588" s="86">
        <v>2017</v>
      </c>
      <c r="C8588" s="87" t="s">
        <v>1054</v>
      </c>
      <c r="D8588" s="88" t="s">
        <v>1051</v>
      </c>
      <c r="E8588" s="88" t="s">
        <v>102</v>
      </c>
      <c r="F8588" s="89">
        <v>239860341</v>
      </c>
      <c r="G8588" s="88">
        <v>1</v>
      </c>
      <c r="H8588" s="89">
        <v>23393115</v>
      </c>
      <c r="J8588" s="48"/>
    </row>
    <row r="8589" spans="1:10" x14ac:dyDescent="0.4">
      <c r="A8589" s="88" t="s">
        <v>1640</v>
      </c>
      <c r="B8589" s="86">
        <v>2017</v>
      </c>
      <c r="C8589" s="87" t="s">
        <v>1061</v>
      </c>
      <c r="D8589" s="88" t="s">
        <v>100</v>
      </c>
      <c r="E8589" s="88" t="s">
        <v>104</v>
      </c>
      <c r="F8589" s="89">
        <v>117665517</v>
      </c>
      <c r="G8589" s="88">
        <v>5</v>
      </c>
      <c r="H8589" s="89">
        <v>19209893</v>
      </c>
      <c r="J8589" s="48"/>
    </row>
    <row r="8590" spans="1:10" x14ac:dyDescent="0.4">
      <c r="A8590" s="88" t="s">
        <v>1640</v>
      </c>
      <c r="B8590" s="86">
        <v>2017</v>
      </c>
      <c r="C8590" s="87" t="s">
        <v>1061</v>
      </c>
      <c r="D8590" s="88" t="s">
        <v>100</v>
      </c>
      <c r="E8590" s="88" t="s">
        <v>104</v>
      </c>
      <c r="F8590" s="89">
        <v>186086257</v>
      </c>
      <c r="G8590" s="88">
        <v>1</v>
      </c>
      <c r="H8590" s="89">
        <v>20683282</v>
      </c>
      <c r="J8590" s="48"/>
    </row>
    <row r="8591" spans="1:10" x14ac:dyDescent="0.4">
      <c r="A8591" s="88" t="s">
        <v>1640</v>
      </c>
      <c r="B8591" s="86">
        <v>2014</v>
      </c>
      <c r="C8591" s="87" t="s">
        <v>1061</v>
      </c>
      <c r="D8591" s="88" t="s">
        <v>100</v>
      </c>
      <c r="E8591" s="88" t="s">
        <v>104</v>
      </c>
      <c r="F8591" s="89">
        <v>156738720</v>
      </c>
      <c r="G8591" s="88">
        <v>2</v>
      </c>
      <c r="H8591" s="89">
        <v>26261439</v>
      </c>
      <c r="J8591" s="48"/>
    </row>
    <row r="8592" spans="1:10" x14ac:dyDescent="0.4">
      <c r="A8592" s="88" t="s">
        <v>1640</v>
      </c>
      <c r="B8592" s="86">
        <v>2014</v>
      </c>
      <c r="C8592" s="87" t="s">
        <v>1061</v>
      </c>
      <c r="D8592" s="88" t="s">
        <v>100</v>
      </c>
      <c r="E8592" s="88" t="s">
        <v>104</v>
      </c>
      <c r="F8592" s="89">
        <v>212850792</v>
      </c>
      <c r="G8592" s="88">
        <v>4</v>
      </c>
      <c r="H8592" s="89">
        <v>24416194</v>
      </c>
      <c r="J8592" s="48"/>
    </row>
    <row r="8593" spans="1:10" x14ac:dyDescent="0.4">
      <c r="A8593" s="88" t="s">
        <v>1639</v>
      </c>
      <c r="B8593" s="86">
        <v>2017</v>
      </c>
      <c r="C8593" s="87" t="s">
        <v>1052</v>
      </c>
      <c r="D8593" s="88" t="s">
        <v>1051</v>
      </c>
      <c r="E8593" s="88" t="s">
        <v>102</v>
      </c>
      <c r="F8593" s="89">
        <v>188149543</v>
      </c>
      <c r="G8593" s="88">
        <v>2</v>
      </c>
      <c r="H8593" s="89">
        <v>22108215</v>
      </c>
      <c r="J8593" s="48"/>
    </row>
    <row r="8594" spans="1:10" x14ac:dyDescent="0.4">
      <c r="A8594" s="88" t="s">
        <v>1638</v>
      </c>
      <c r="B8594" s="86">
        <v>2016</v>
      </c>
      <c r="C8594" s="87" t="s">
        <v>1061</v>
      </c>
      <c r="D8594" s="88" t="s">
        <v>1051</v>
      </c>
      <c r="E8594" s="88" t="s">
        <v>102</v>
      </c>
      <c r="F8594" s="89">
        <v>192621227</v>
      </c>
      <c r="G8594" s="88">
        <v>4</v>
      </c>
      <c r="H8594" s="89">
        <v>12352489</v>
      </c>
      <c r="J8594" s="48"/>
    </row>
    <row r="8595" spans="1:10" x14ac:dyDescent="0.4">
      <c r="A8595" s="88" t="s">
        <v>1638</v>
      </c>
      <c r="B8595" s="86">
        <v>2016</v>
      </c>
      <c r="C8595" s="87" t="s">
        <v>1061</v>
      </c>
      <c r="D8595" s="88" t="s">
        <v>1051</v>
      </c>
      <c r="E8595" s="88" t="s">
        <v>102</v>
      </c>
      <c r="F8595" s="89">
        <v>108677064</v>
      </c>
      <c r="G8595" s="88">
        <v>5</v>
      </c>
      <c r="H8595" s="89">
        <v>25768573</v>
      </c>
      <c r="J8595" s="48"/>
    </row>
    <row r="8596" spans="1:10" x14ac:dyDescent="0.4">
      <c r="A8596" s="88" t="s">
        <v>1637</v>
      </c>
      <c r="B8596" s="86">
        <v>2017</v>
      </c>
      <c r="C8596" s="87" t="s">
        <v>1054</v>
      </c>
      <c r="D8596" s="88" t="s">
        <v>100</v>
      </c>
      <c r="E8596" s="88" t="s">
        <v>96</v>
      </c>
      <c r="F8596" s="89">
        <v>115085905</v>
      </c>
      <c r="G8596" s="88">
        <v>1</v>
      </c>
      <c r="H8596" s="89">
        <v>21670612</v>
      </c>
      <c r="J8596" s="48"/>
    </row>
    <row r="8597" spans="1:10" x14ac:dyDescent="0.4">
      <c r="A8597" s="88" t="s">
        <v>1636</v>
      </c>
      <c r="B8597" s="86">
        <v>2017</v>
      </c>
      <c r="C8597" s="87" t="s">
        <v>1054</v>
      </c>
      <c r="D8597" s="88" t="s">
        <v>100</v>
      </c>
      <c r="E8597" s="88" t="s">
        <v>96</v>
      </c>
      <c r="F8597" s="89">
        <v>165718976</v>
      </c>
      <c r="G8597" s="88">
        <v>4</v>
      </c>
      <c r="H8597" s="89">
        <v>20163001</v>
      </c>
      <c r="J8597" s="48"/>
    </row>
    <row r="8598" spans="1:10" x14ac:dyDescent="0.4">
      <c r="A8598" s="88" t="s">
        <v>1636</v>
      </c>
      <c r="B8598" s="86">
        <v>2015</v>
      </c>
      <c r="C8598" s="87" t="s">
        <v>1054</v>
      </c>
      <c r="D8598" s="88" t="s">
        <v>100</v>
      </c>
      <c r="E8598" s="88" t="s">
        <v>96</v>
      </c>
      <c r="F8598" s="89">
        <v>157685196</v>
      </c>
      <c r="G8598" s="88">
        <v>3</v>
      </c>
      <c r="H8598" s="89">
        <v>26208798</v>
      </c>
      <c r="J8598" s="48"/>
    </row>
    <row r="8599" spans="1:10" x14ac:dyDescent="0.4">
      <c r="A8599" s="88" t="s">
        <v>1636</v>
      </c>
      <c r="B8599" s="86">
        <v>2015</v>
      </c>
      <c r="C8599" s="87" t="s">
        <v>1054</v>
      </c>
      <c r="D8599" s="88" t="s">
        <v>100</v>
      </c>
      <c r="E8599" s="88" t="s">
        <v>96</v>
      </c>
      <c r="F8599" s="89">
        <v>188577332</v>
      </c>
      <c r="G8599" s="88">
        <v>2</v>
      </c>
      <c r="H8599" s="89">
        <v>20422868</v>
      </c>
      <c r="J8599" s="48"/>
    </row>
    <row r="8600" spans="1:10" x14ac:dyDescent="0.4">
      <c r="A8600" s="88" t="s">
        <v>1635</v>
      </c>
      <c r="B8600" s="86">
        <v>2016</v>
      </c>
      <c r="C8600" s="87" t="s">
        <v>1054</v>
      </c>
      <c r="D8600" s="88" t="s">
        <v>1064</v>
      </c>
      <c r="E8600" s="88" t="s">
        <v>104</v>
      </c>
      <c r="F8600" s="89">
        <v>141034699</v>
      </c>
      <c r="G8600" s="88">
        <v>2</v>
      </c>
      <c r="H8600" s="89">
        <v>32443727</v>
      </c>
      <c r="J8600" s="48"/>
    </row>
    <row r="8601" spans="1:10" x14ac:dyDescent="0.4">
      <c r="A8601" s="88" t="s">
        <v>1634</v>
      </c>
      <c r="B8601" s="86">
        <v>2017</v>
      </c>
      <c r="C8601" s="87" t="s">
        <v>1054</v>
      </c>
      <c r="D8601" s="88" t="s">
        <v>1064</v>
      </c>
      <c r="E8601" s="88" t="s">
        <v>102</v>
      </c>
      <c r="F8601" s="89">
        <v>148388075</v>
      </c>
      <c r="G8601" s="88">
        <v>3</v>
      </c>
      <c r="H8601" s="89">
        <v>13727938</v>
      </c>
      <c r="J8601" s="48"/>
    </row>
    <row r="8602" spans="1:10" x14ac:dyDescent="0.4">
      <c r="A8602" s="88" t="s">
        <v>1634</v>
      </c>
      <c r="B8602" s="86">
        <v>2017</v>
      </c>
      <c r="C8602" s="87" t="s">
        <v>1054</v>
      </c>
      <c r="D8602" s="88" t="s">
        <v>1064</v>
      </c>
      <c r="E8602" s="88" t="s">
        <v>102</v>
      </c>
      <c r="F8602" s="89">
        <v>182222247</v>
      </c>
      <c r="G8602" s="88">
        <v>5</v>
      </c>
      <c r="H8602" s="89">
        <v>12147811</v>
      </c>
      <c r="J8602" s="48"/>
    </row>
    <row r="8603" spans="1:10" x14ac:dyDescent="0.4">
      <c r="A8603" s="88" t="s">
        <v>1634</v>
      </c>
      <c r="B8603" s="86">
        <v>2014</v>
      </c>
      <c r="C8603" s="87" t="s">
        <v>1054</v>
      </c>
      <c r="D8603" s="88" t="s">
        <v>1064</v>
      </c>
      <c r="E8603" s="88" t="s">
        <v>102</v>
      </c>
      <c r="F8603" s="89">
        <v>216012615</v>
      </c>
      <c r="G8603" s="88">
        <v>5</v>
      </c>
      <c r="H8603" s="89">
        <v>21305539</v>
      </c>
      <c r="J8603" s="48"/>
    </row>
    <row r="8604" spans="1:10" x14ac:dyDescent="0.4">
      <c r="A8604" s="88" t="s">
        <v>1634</v>
      </c>
      <c r="B8604" s="86">
        <v>2014</v>
      </c>
      <c r="C8604" s="87" t="s">
        <v>1054</v>
      </c>
      <c r="D8604" s="88" t="s">
        <v>1064</v>
      </c>
      <c r="E8604" s="88" t="s">
        <v>102</v>
      </c>
      <c r="F8604" s="89">
        <v>207960298</v>
      </c>
      <c r="G8604" s="88">
        <v>5</v>
      </c>
      <c r="H8604" s="89">
        <v>10540862</v>
      </c>
      <c r="J8604" s="48"/>
    </row>
    <row r="8605" spans="1:10" x14ac:dyDescent="0.4">
      <c r="A8605" s="88" t="s">
        <v>1634</v>
      </c>
      <c r="B8605" s="86">
        <v>2014</v>
      </c>
      <c r="C8605" s="87" t="s">
        <v>1054</v>
      </c>
      <c r="D8605" s="88" t="s">
        <v>1064</v>
      </c>
      <c r="E8605" s="88" t="s">
        <v>102</v>
      </c>
      <c r="F8605" s="89">
        <v>128645692</v>
      </c>
      <c r="G8605" s="88">
        <v>2</v>
      </c>
      <c r="H8605" s="89">
        <v>23406784</v>
      </c>
      <c r="J8605" s="48"/>
    </row>
    <row r="8606" spans="1:10" x14ac:dyDescent="0.4">
      <c r="A8606" s="88" t="s">
        <v>1633</v>
      </c>
      <c r="B8606" s="86">
        <v>2014</v>
      </c>
      <c r="C8606" s="87" t="s">
        <v>1054</v>
      </c>
      <c r="D8606" s="88" t="s">
        <v>1051</v>
      </c>
      <c r="E8606" s="88" t="s">
        <v>104</v>
      </c>
      <c r="F8606" s="89">
        <v>123355913</v>
      </c>
      <c r="G8606" s="88">
        <v>5</v>
      </c>
      <c r="H8606" s="89">
        <v>19630263</v>
      </c>
      <c r="J8606" s="48"/>
    </row>
    <row r="8607" spans="1:10" x14ac:dyDescent="0.4">
      <c r="A8607" s="88" t="s">
        <v>1632</v>
      </c>
      <c r="B8607" s="86">
        <v>2017</v>
      </c>
      <c r="C8607" s="87" t="s">
        <v>1061</v>
      </c>
      <c r="D8607" s="88" t="s">
        <v>1051</v>
      </c>
      <c r="E8607" s="88" t="s">
        <v>106</v>
      </c>
      <c r="F8607" s="89">
        <v>102175646</v>
      </c>
      <c r="G8607" s="88">
        <v>3</v>
      </c>
      <c r="H8607" s="89">
        <v>28076774</v>
      </c>
      <c r="J8607" s="48"/>
    </row>
    <row r="8608" spans="1:10" x14ac:dyDescent="0.4">
      <c r="A8608" s="88" t="s">
        <v>1632</v>
      </c>
      <c r="B8608" s="86">
        <v>2016</v>
      </c>
      <c r="C8608" s="87" t="s">
        <v>1061</v>
      </c>
      <c r="D8608" s="88" t="s">
        <v>1051</v>
      </c>
      <c r="E8608" s="88" t="s">
        <v>106</v>
      </c>
      <c r="F8608" s="89">
        <v>127105034</v>
      </c>
      <c r="G8608" s="88">
        <v>2</v>
      </c>
      <c r="H8608" s="89">
        <v>26061817</v>
      </c>
      <c r="J8608" s="48"/>
    </row>
    <row r="8609" spans="1:10" x14ac:dyDescent="0.4">
      <c r="A8609" s="88" t="s">
        <v>1631</v>
      </c>
      <c r="B8609" s="86">
        <v>2016</v>
      </c>
      <c r="C8609" s="87" t="s">
        <v>1054</v>
      </c>
      <c r="D8609" s="88" t="s">
        <v>1051</v>
      </c>
      <c r="E8609" s="88" t="s">
        <v>96</v>
      </c>
      <c r="F8609" s="89">
        <v>173691725</v>
      </c>
      <c r="G8609" s="88">
        <v>3</v>
      </c>
      <c r="H8609" s="89">
        <v>20597390</v>
      </c>
      <c r="J8609" s="48"/>
    </row>
    <row r="8610" spans="1:10" x14ac:dyDescent="0.4">
      <c r="A8610" s="88" t="s">
        <v>1630</v>
      </c>
      <c r="B8610" s="86">
        <v>2016</v>
      </c>
      <c r="C8610" s="87" t="s">
        <v>1054</v>
      </c>
      <c r="D8610" s="88" t="s">
        <v>100</v>
      </c>
      <c r="E8610" s="88" t="s">
        <v>96</v>
      </c>
      <c r="F8610" s="89">
        <v>90425505</v>
      </c>
      <c r="G8610" s="88">
        <v>2</v>
      </c>
      <c r="H8610" s="89">
        <v>15144064</v>
      </c>
      <c r="J8610" s="48"/>
    </row>
    <row r="8611" spans="1:10" x14ac:dyDescent="0.4">
      <c r="A8611" s="88" t="s">
        <v>1630</v>
      </c>
      <c r="B8611" s="86">
        <v>2015</v>
      </c>
      <c r="C8611" s="87" t="s">
        <v>1054</v>
      </c>
      <c r="D8611" s="88" t="s">
        <v>100</v>
      </c>
      <c r="E8611" s="88" t="s">
        <v>96</v>
      </c>
      <c r="F8611" s="89">
        <v>241776123</v>
      </c>
      <c r="G8611" s="88">
        <v>3</v>
      </c>
      <c r="H8611" s="89">
        <v>16869862</v>
      </c>
      <c r="J8611" s="48"/>
    </row>
    <row r="8612" spans="1:10" x14ac:dyDescent="0.4">
      <c r="A8612" s="88" t="s">
        <v>1630</v>
      </c>
      <c r="B8612" s="86">
        <v>2014</v>
      </c>
      <c r="C8612" s="87" t="s">
        <v>1054</v>
      </c>
      <c r="D8612" s="88" t="s">
        <v>100</v>
      </c>
      <c r="E8612" s="88" t="s">
        <v>96</v>
      </c>
      <c r="F8612" s="89">
        <v>204593623</v>
      </c>
      <c r="G8612" s="88">
        <v>4</v>
      </c>
      <c r="H8612" s="89">
        <v>16549952</v>
      </c>
      <c r="J8612" s="48"/>
    </row>
    <row r="8613" spans="1:10" x14ac:dyDescent="0.4">
      <c r="A8613" s="88" t="s">
        <v>1629</v>
      </c>
      <c r="B8613" s="86">
        <v>2016</v>
      </c>
      <c r="C8613" s="87" t="s">
        <v>1070</v>
      </c>
      <c r="D8613" s="88" t="s">
        <v>1051</v>
      </c>
      <c r="E8613" s="88" t="s">
        <v>102</v>
      </c>
      <c r="F8613" s="89">
        <v>168837584</v>
      </c>
      <c r="G8613" s="88">
        <v>2</v>
      </c>
      <c r="H8613" s="89">
        <v>34176225</v>
      </c>
      <c r="J8613" s="48"/>
    </row>
    <row r="8614" spans="1:10" x14ac:dyDescent="0.4">
      <c r="A8614" s="88" t="s">
        <v>1629</v>
      </c>
      <c r="B8614" s="86">
        <v>2016</v>
      </c>
      <c r="C8614" s="87" t="s">
        <v>1070</v>
      </c>
      <c r="D8614" s="88" t="s">
        <v>1051</v>
      </c>
      <c r="E8614" s="88" t="s">
        <v>102</v>
      </c>
      <c r="F8614" s="89">
        <v>92838671</v>
      </c>
      <c r="G8614" s="88">
        <v>1</v>
      </c>
      <c r="H8614" s="89">
        <v>25740127</v>
      </c>
      <c r="J8614" s="48"/>
    </row>
    <row r="8615" spans="1:10" x14ac:dyDescent="0.4">
      <c r="A8615" s="88" t="s">
        <v>1628</v>
      </c>
      <c r="B8615" s="86">
        <v>2016</v>
      </c>
      <c r="C8615" s="87" t="s">
        <v>1052</v>
      </c>
      <c r="D8615" s="88" t="s">
        <v>1051</v>
      </c>
      <c r="E8615" s="88" t="s">
        <v>106</v>
      </c>
      <c r="F8615" s="89">
        <v>144280384</v>
      </c>
      <c r="G8615" s="88">
        <v>3</v>
      </c>
      <c r="H8615" s="89">
        <v>20848173</v>
      </c>
      <c r="J8615" s="48"/>
    </row>
    <row r="8616" spans="1:10" x14ac:dyDescent="0.4">
      <c r="A8616" s="88" t="s">
        <v>1627</v>
      </c>
      <c r="B8616" s="86">
        <v>2016</v>
      </c>
      <c r="C8616" s="87" t="s">
        <v>1054</v>
      </c>
      <c r="D8616" s="88" t="s">
        <v>1051</v>
      </c>
      <c r="E8616" s="88" t="s">
        <v>106</v>
      </c>
      <c r="F8616" s="89">
        <v>144134771</v>
      </c>
      <c r="G8616" s="88">
        <v>4</v>
      </c>
      <c r="H8616" s="89">
        <v>13278743</v>
      </c>
      <c r="J8616" s="48"/>
    </row>
    <row r="8617" spans="1:10" x14ac:dyDescent="0.4">
      <c r="A8617" s="88" t="s">
        <v>1627</v>
      </c>
      <c r="B8617" s="86">
        <v>2015</v>
      </c>
      <c r="C8617" s="87" t="s">
        <v>1054</v>
      </c>
      <c r="D8617" s="88" t="s">
        <v>1051</v>
      </c>
      <c r="E8617" s="88" t="s">
        <v>106</v>
      </c>
      <c r="F8617" s="89">
        <v>167799247</v>
      </c>
      <c r="G8617" s="88">
        <v>4</v>
      </c>
      <c r="H8617" s="89">
        <v>13594926</v>
      </c>
      <c r="J8617" s="48"/>
    </row>
    <row r="8618" spans="1:10" x14ac:dyDescent="0.4">
      <c r="A8618" s="88" t="s">
        <v>1626</v>
      </c>
      <c r="B8618" s="86">
        <v>2015</v>
      </c>
      <c r="C8618" s="87" t="s">
        <v>1054</v>
      </c>
      <c r="D8618" s="88" t="s">
        <v>1051</v>
      </c>
      <c r="E8618" s="88" t="s">
        <v>102</v>
      </c>
      <c r="F8618" s="89">
        <v>204031175</v>
      </c>
      <c r="G8618" s="88">
        <v>4</v>
      </c>
      <c r="H8618" s="89">
        <v>25860955</v>
      </c>
      <c r="J8618" s="48"/>
    </row>
    <row r="8619" spans="1:10" x14ac:dyDescent="0.4">
      <c r="A8619" s="88" t="s">
        <v>1626</v>
      </c>
      <c r="B8619" s="86">
        <v>2016</v>
      </c>
      <c r="C8619" s="87" t="s">
        <v>1054</v>
      </c>
      <c r="D8619" s="88" t="s">
        <v>1051</v>
      </c>
      <c r="E8619" s="88" t="s">
        <v>102</v>
      </c>
      <c r="F8619" s="89">
        <v>175509115</v>
      </c>
      <c r="G8619" s="88">
        <v>1</v>
      </c>
      <c r="H8619" s="89">
        <v>12724594</v>
      </c>
      <c r="J8619" s="48"/>
    </row>
    <row r="8620" spans="1:10" x14ac:dyDescent="0.4">
      <c r="A8620" s="88" t="s">
        <v>1625</v>
      </c>
      <c r="B8620" s="86">
        <v>2016</v>
      </c>
      <c r="C8620" s="87" t="s">
        <v>1061</v>
      </c>
      <c r="D8620" s="88" t="s">
        <v>100</v>
      </c>
      <c r="E8620" s="88" t="s">
        <v>96</v>
      </c>
      <c r="F8620" s="89">
        <v>211061032</v>
      </c>
      <c r="G8620" s="88">
        <v>2</v>
      </c>
      <c r="H8620" s="89">
        <v>18922516</v>
      </c>
      <c r="J8620" s="48"/>
    </row>
    <row r="8621" spans="1:10" x14ac:dyDescent="0.4">
      <c r="A8621" s="88" t="s">
        <v>1625</v>
      </c>
      <c r="B8621" s="86">
        <v>2016</v>
      </c>
      <c r="C8621" s="87" t="s">
        <v>1061</v>
      </c>
      <c r="D8621" s="88" t="s">
        <v>100</v>
      </c>
      <c r="E8621" s="88" t="s">
        <v>96</v>
      </c>
      <c r="F8621" s="89">
        <v>143741702</v>
      </c>
      <c r="G8621" s="88">
        <v>3</v>
      </c>
      <c r="H8621" s="89">
        <v>28692352</v>
      </c>
      <c r="J8621" s="48"/>
    </row>
    <row r="8622" spans="1:10" x14ac:dyDescent="0.4">
      <c r="A8622" s="88" t="s">
        <v>1624</v>
      </c>
      <c r="B8622" s="86">
        <v>2016</v>
      </c>
      <c r="C8622" s="87" t="s">
        <v>1052</v>
      </c>
      <c r="D8622" s="88" t="s">
        <v>1064</v>
      </c>
      <c r="E8622" s="88" t="s">
        <v>106</v>
      </c>
      <c r="F8622" s="89">
        <v>226128927</v>
      </c>
      <c r="G8622" s="88">
        <v>4</v>
      </c>
      <c r="H8622" s="89">
        <v>22946162</v>
      </c>
      <c r="J8622" s="48"/>
    </row>
    <row r="8623" spans="1:10" x14ac:dyDescent="0.4">
      <c r="A8623" s="88" t="s">
        <v>1623</v>
      </c>
      <c r="B8623" s="86">
        <v>2016</v>
      </c>
      <c r="C8623" s="87" t="s">
        <v>1054</v>
      </c>
      <c r="D8623" s="88" t="s">
        <v>100</v>
      </c>
      <c r="E8623" s="88" t="s">
        <v>104</v>
      </c>
      <c r="F8623" s="89">
        <v>174394623</v>
      </c>
      <c r="G8623" s="88">
        <v>4</v>
      </c>
      <c r="H8623" s="89">
        <v>24342310</v>
      </c>
      <c r="J8623" s="48"/>
    </row>
    <row r="8624" spans="1:10" x14ac:dyDescent="0.4">
      <c r="A8624" s="88" t="s">
        <v>1623</v>
      </c>
      <c r="B8624" s="86">
        <v>2016</v>
      </c>
      <c r="C8624" s="87" t="s">
        <v>1054</v>
      </c>
      <c r="D8624" s="88" t="s">
        <v>100</v>
      </c>
      <c r="E8624" s="88" t="s">
        <v>104</v>
      </c>
      <c r="F8624" s="89">
        <v>145844200</v>
      </c>
      <c r="G8624" s="88">
        <v>2</v>
      </c>
      <c r="H8624" s="89">
        <v>13487806</v>
      </c>
      <c r="J8624" s="48"/>
    </row>
    <row r="8625" spans="1:10" x14ac:dyDescent="0.4">
      <c r="A8625" s="88" t="s">
        <v>1622</v>
      </c>
      <c r="B8625" s="86">
        <v>2016</v>
      </c>
      <c r="C8625" s="87" t="s">
        <v>1054</v>
      </c>
      <c r="D8625" s="88" t="s">
        <v>100</v>
      </c>
      <c r="E8625" s="88" t="s">
        <v>102</v>
      </c>
      <c r="F8625" s="89">
        <v>118045457</v>
      </c>
      <c r="G8625" s="88">
        <v>2</v>
      </c>
      <c r="H8625" s="89">
        <v>11702507</v>
      </c>
      <c r="J8625" s="48"/>
    </row>
    <row r="8626" spans="1:10" x14ac:dyDescent="0.4">
      <c r="A8626" s="88" t="s">
        <v>1622</v>
      </c>
      <c r="B8626" s="86">
        <v>2016</v>
      </c>
      <c r="C8626" s="87" t="s">
        <v>1054</v>
      </c>
      <c r="D8626" s="88" t="s">
        <v>100</v>
      </c>
      <c r="E8626" s="88" t="s">
        <v>102</v>
      </c>
      <c r="F8626" s="89">
        <v>112993010</v>
      </c>
      <c r="G8626" s="88">
        <v>2</v>
      </c>
      <c r="H8626" s="89">
        <v>24811346</v>
      </c>
      <c r="J8626" s="48"/>
    </row>
    <row r="8627" spans="1:10" x14ac:dyDescent="0.4">
      <c r="A8627" s="88" t="s">
        <v>1622</v>
      </c>
      <c r="B8627" s="86">
        <v>2015</v>
      </c>
      <c r="C8627" s="87" t="s">
        <v>1054</v>
      </c>
      <c r="D8627" s="88" t="s">
        <v>100</v>
      </c>
      <c r="E8627" s="88" t="s">
        <v>102</v>
      </c>
      <c r="F8627" s="89">
        <v>164725728</v>
      </c>
      <c r="G8627" s="88">
        <v>3</v>
      </c>
      <c r="H8627" s="89">
        <v>12549632</v>
      </c>
      <c r="J8627" s="48"/>
    </row>
    <row r="8628" spans="1:10" x14ac:dyDescent="0.4">
      <c r="A8628" s="88" t="s">
        <v>1621</v>
      </c>
      <c r="B8628" s="86">
        <v>2017</v>
      </c>
      <c r="C8628" s="87" t="s">
        <v>1052</v>
      </c>
      <c r="D8628" s="88" t="s">
        <v>100</v>
      </c>
      <c r="E8628" s="88" t="s">
        <v>96</v>
      </c>
      <c r="F8628" s="89">
        <v>230663415</v>
      </c>
      <c r="G8628" s="88">
        <v>2</v>
      </c>
      <c r="H8628" s="89">
        <v>34907132</v>
      </c>
      <c r="J8628" s="48"/>
    </row>
    <row r="8629" spans="1:10" x14ac:dyDescent="0.4">
      <c r="A8629" s="88" t="s">
        <v>1620</v>
      </c>
      <c r="B8629" s="86">
        <v>2017</v>
      </c>
      <c r="C8629" s="87" t="s">
        <v>1054</v>
      </c>
      <c r="D8629" s="88" t="s">
        <v>1064</v>
      </c>
      <c r="E8629" s="88" t="s">
        <v>96</v>
      </c>
      <c r="F8629" s="89">
        <v>208032858</v>
      </c>
      <c r="G8629" s="88">
        <v>1</v>
      </c>
      <c r="H8629" s="89">
        <v>10983290</v>
      </c>
      <c r="J8629" s="48"/>
    </row>
    <row r="8630" spans="1:10" x14ac:dyDescent="0.4">
      <c r="A8630" s="88" t="s">
        <v>1619</v>
      </c>
      <c r="B8630" s="86">
        <v>2017</v>
      </c>
      <c r="C8630" s="87" t="s">
        <v>1052</v>
      </c>
      <c r="D8630" s="88" t="s">
        <v>1064</v>
      </c>
      <c r="E8630" s="88" t="s">
        <v>106</v>
      </c>
      <c r="F8630" s="89">
        <v>170191285</v>
      </c>
      <c r="G8630" s="88">
        <v>1</v>
      </c>
      <c r="H8630" s="89">
        <v>17902563</v>
      </c>
      <c r="J8630" s="48"/>
    </row>
    <row r="8631" spans="1:10" x14ac:dyDescent="0.4">
      <c r="A8631" s="88" t="s">
        <v>1619</v>
      </c>
      <c r="B8631" s="86">
        <v>2017</v>
      </c>
      <c r="C8631" s="87" t="s">
        <v>1052</v>
      </c>
      <c r="D8631" s="88" t="s">
        <v>1064</v>
      </c>
      <c r="E8631" s="88" t="s">
        <v>106</v>
      </c>
      <c r="F8631" s="89">
        <v>94794419</v>
      </c>
      <c r="G8631" s="88">
        <v>4</v>
      </c>
      <c r="H8631" s="89">
        <v>17094341</v>
      </c>
      <c r="J8631" s="48"/>
    </row>
    <row r="8632" spans="1:10" x14ac:dyDescent="0.4">
      <c r="A8632" s="88" t="s">
        <v>1618</v>
      </c>
      <c r="B8632" s="86">
        <v>2017</v>
      </c>
      <c r="C8632" s="87" t="s">
        <v>1061</v>
      </c>
      <c r="D8632" s="88" t="s">
        <v>1064</v>
      </c>
      <c r="E8632" s="88" t="s">
        <v>104</v>
      </c>
      <c r="F8632" s="89">
        <v>115512538</v>
      </c>
      <c r="G8632" s="88">
        <v>3</v>
      </c>
      <c r="H8632" s="89">
        <v>32757871</v>
      </c>
      <c r="J8632" s="48"/>
    </row>
    <row r="8633" spans="1:10" x14ac:dyDescent="0.4">
      <c r="A8633" s="88" t="s">
        <v>1617</v>
      </c>
      <c r="B8633" s="86">
        <v>2016</v>
      </c>
      <c r="C8633" s="87" t="s">
        <v>1054</v>
      </c>
      <c r="D8633" s="88" t="s">
        <v>1064</v>
      </c>
      <c r="E8633" s="88" t="s">
        <v>96</v>
      </c>
      <c r="F8633" s="89">
        <v>230485581</v>
      </c>
      <c r="G8633" s="88">
        <v>4</v>
      </c>
      <c r="H8633" s="89">
        <v>27862668</v>
      </c>
      <c r="J8633" s="48"/>
    </row>
    <row r="8634" spans="1:10" x14ac:dyDescent="0.4">
      <c r="A8634" s="88" t="s">
        <v>1616</v>
      </c>
      <c r="B8634" s="86">
        <v>2016</v>
      </c>
      <c r="C8634" s="87" t="s">
        <v>1054</v>
      </c>
      <c r="D8634" s="88" t="s">
        <v>1051</v>
      </c>
      <c r="E8634" s="88" t="s">
        <v>106</v>
      </c>
      <c r="F8634" s="89">
        <v>103816297</v>
      </c>
      <c r="G8634" s="88">
        <v>3</v>
      </c>
      <c r="H8634" s="89">
        <v>32522919</v>
      </c>
      <c r="J8634" s="48"/>
    </row>
    <row r="8635" spans="1:10" x14ac:dyDescent="0.4">
      <c r="A8635" s="88" t="s">
        <v>1615</v>
      </c>
      <c r="B8635" s="86">
        <v>2016</v>
      </c>
      <c r="C8635" s="87" t="s">
        <v>1054</v>
      </c>
      <c r="D8635" s="88" t="s">
        <v>1051</v>
      </c>
      <c r="E8635" s="88" t="s">
        <v>96</v>
      </c>
      <c r="F8635" s="89">
        <v>247002707</v>
      </c>
      <c r="G8635" s="88">
        <v>5</v>
      </c>
      <c r="H8635" s="89">
        <v>31601696</v>
      </c>
      <c r="J8635" s="48"/>
    </row>
    <row r="8636" spans="1:10" x14ac:dyDescent="0.4">
      <c r="A8636" s="88" t="s">
        <v>1615</v>
      </c>
      <c r="B8636" s="86">
        <v>2016</v>
      </c>
      <c r="C8636" s="87" t="s">
        <v>1054</v>
      </c>
      <c r="D8636" s="88" t="s">
        <v>1051</v>
      </c>
      <c r="E8636" s="88" t="s">
        <v>96</v>
      </c>
      <c r="F8636" s="89">
        <v>129917906</v>
      </c>
      <c r="G8636" s="88">
        <v>3</v>
      </c>
      <c r="H8636" s="89">
        <v>16447799</v>
      </c>
      <c r="J8636" s="48"/>
    </row>
    <row r="8637" spans="1:10" x14ac:dyDescent="0.4">
      <c r="A8637" s="88" t="s">
        <v>1615</v>
      </c>
      <c r="B8637" s="86">
        <v>2014</v>
      </c>
      <c r="C8637" s="87" t="s">
        <v>1054</v>
      </c>
      <c r="D8637" s="88" t="s">
        <v>1051</v>
      </c>
      <c r="E8637" s="88" t="s">
        <v>96</v>
      </c>
      <c r="F8637" s="89">
        <v>101938050</v>
      </c>
      <c r="G8637" s="88">
        <v>5</v>
      </c>
      <c r="H8637" s="89">
        <v>34013370</v>
      </c>
      <c r="J8637" s="48"/>
    </row>
    <row r="8638" spans="1:10" x14ac:dyDescent="0.4">
      <c r="A8638" s="88" t="s">
        <v>1615</v>
      </c>
      <c r="B8638" s="86">
        <v>2014</v>
      </c>
      <c r="C8638" s="87" t="s">
        <v>1054</v>
      </c>
      <c r="D8638" s="88" t="s">
        <v>1051</v>
      </c>
      <c r="E8638" s="88" t="s">
        <v>96</v>
      </c>
      <c r="F8638" s="89">
        <v>239545479</v>
      </c>
      <c r="G8638" s="88">
        <v>1</v>
      </c>
      <c r="H8638" s="89">
        <v>21974980</v>
      </c>
      <c r="J8638" s="48"/>
    </row>
    <row r="8639" spans="1:10" x14ac:dyDescent="0.4">
      <c r="A8639" s="88" t="s">
        <v>1614</v>
      </c>
      <c r="B8639" s="86">
        <v>2016</v>
      </c>
      <c r="C8639" s="87" t="s">
        <v>1052</v>
      </c>
      <c r="D8639" s="88" t="s">
        <v>100</v>
      </c>
      <c r="E8639" s="88" t="s">
        <v>104</v>
      </c>
      <c r="F8639" s="89">
        <v>109561433</v>
      </c>
      <c r="G8639" s="88">
        <v>3</v>
      </c>
      <c r="H8639" s="89">
        <v>22032727</v>
      </c>
      <c r="J8639" s="48"/>
    </row>
    <row r="8640" spans="1:10" x14ac:dyDescent="0.4">
      <c r="A8640" s="88" t="s">
        <v>1614</v>
      </c>
      <c r="B8640" s="86">
        <v>2016</v>
      </c>
      <c r="C8640" s="87" t="s">
        <v>1052</v>
      </c>
      <c r="D8640" s="88" t="s">
        <v>100</v>
      </c>
      <c r="E8640" s="88" t="s">
        <v>104</v>
      </c>
      <c r="F8640" s="89">
        <v>228018356</v>
      </c>
      <c r="G8640" s="88">
        <v>1</v>
      </c>
      <c r="H8640" s="89">
        <v>11078915</v>
      </c>
      <c r="J8640" s="48"/>
    </row>
    <row r="8641" spans="1:10" x14ac:dyDescent="0.4">
      <c r="A8641" s="88" t="s">
        <v>1613</v>
      </c>
      <c r="B8641" s="86">
        <v>2017</v>
      </c>
      <c r="C8641" s="87" t="s">
        <v>1054</v>
      </c>
      <c r="D8641" s="88" t="s">
        <v>1051</v>
      </c>
      <c r="E8641" s="88" t="s">
        <v>106</v>
      </c>
      <c r="F8641" s="89">
        <v>104423581</v>
      </c>
      <c r="G8641" s="88">
        <v>5</v>
      </c>
      <c r="H8641" s="89">
        <v>28275674</v>
      </c>
      <c r="J8641" s="48"/>
    </row>
    <row r="8642" spans="1:10" x14ac:dyDescent="0.4">
      <c r="A8642" s="88" t="s">
        <v>1613</v>
      </c>
      <c r="B8642" s="86">
        <v>2016</v>
      </c>
      <c r="C8642" s="87" t="s">
        <v>1054</v>
      </c>
      <c r="D8642" s="88" t="s">
        <v>1051</v>
      </c>
      <c r="E8642" s="88" t="s">
        <v>106</v>
      </c>
      <c r="F8642" s="89">
        <v>110234981</v>
      </c>
      <c r="G8642" s="88">
        <v>3</v>
      </c>
      <c r="H8642" s="89">
        <v>27797206</v>
      </c>
      <c r="J8642" s="48"/>
    </row>
    <row r="8643" spans="1:10" x14ac:dyDescent="0.4">
      <c r="A8643" s="88" t="s">
        <v>1613</v>
      </c>
      <c r="B8643" s="86">
        <v>2016</v>
      </c>
      <c r="C8643" s="87" t="s">
        <v>1054</v>
      </c>
      <c r="D8643" s="88" t="s">
        <v>1051</v>
      </c>
      <c r="E8643" s="88" t="s">
        <v>106</v>
      </c>
      <c r="F8643" s="89">
        <v>219600418</v>
      </c>
      <c r="G8643" s="88">
        <v>4</v>
      </c>
      <c r="H8643" s="89">
        <v>17025655</v>
      </c>
      <c r="J8643" s="48"/>
    </row>
    <row r="8644" spans="1:10" x14ac:dyDescent="0.4">
      <c r="A8644" s="88" t="s">
        <v>1613</v>
      </c>
      <c r="B8644" s="86">
        <v>2016</v>
      </c>
      <c r="C8644" s="87" t="s">
        <v>1054</v>
      </c>
      <c r="D8644" s="88" t="s">
        <v>1051</v>
      </c>
      <c r="E8644" s="88" t="s">
        <v>106</v>
      </c>
      <c r="F8644" s="89">
        <v>245814069</v>
      </c>
      <c r="G8644" s="88">
        <v>3</v>
      </c>
      <c r="H8644" s="89">
        <v>18591851</v>
      </c>
      <c r="J8644" s="48"/>
    </row>
    <row r="8645" spans="1:10" x14ac:dyDescent="0.4">
      <c r="A8645" s="88" t="s">
        <v>1612</v>
      </c>
      <c r="B8645" s="86">
        <v>2015</v>
      </c>
      <c r="C8645" s="87" t="s">
        <v>1070</v>
      </c>
      <c r="D8645" s="88" t="s">
        <v>1064</v>
      </c>
      <c r="E8645" s="88" t="s">
        <v>102</v>
      </c>
      <c r="F8645" s="89">
        <v>176587363</v>
      </c>
      <c r="G8645" s="88">
        <v>3</v>
      </c>
      <c r="H8645" s="89">
        <v>32672684</v>
      </c>
      <c r="J8645" s="48"/>
    </row>
    <row r="8646" spans="1:10" x14ac:dyDescent="0.4">
      <c r="A8646" s="88" t="s">
        <v>1612</v>
      </c>
      <c r="B8646" s="86">
        <v>2015</v>
      </c>
      <c r="C8646" s="87" t="s">
        <v>1070</v>
      </c>
      <c r="D8646" s="88" t="s">
        <v>1064</v>
      </c>
      <c r="E8646" s="88" t="s">
        <v>102</v>
      </c>
      <c r="F8646" s="89">
        <v>152767060</v>
      </c>
      <c r="G8646" s="88">
        <v>2</v>
      </c>
      <c r="H8646" s="89">
        <v>28488444</v>
      </c>
      <c r="J8646" s="48"/>
    </row>
    <row r="8647" spans="1:10" x14ac:dyDescent="0.4">
      <c r="A8647" s="88" t="s">
        <v>1612</v>
      </c>
      <c r="B8647" s="86">
        <v>2015</v>
      </c>
      <c r="C8647" s="87" t="s">
        <v>1070</v>
      </c>
      <c r="D8647" s="88" t="s">
        <v>1064</v>
      </c>
      <c r="E8647" s="88" t="s">
        <v>102</v>
      </c>
      <c r="F8647" s="89">
        <v>155736588</v>
      </c>
      <c r="G8647" s="88">
        <v>2</v>
      </c>
      <c r="H8647" s="89">
        <v>19937731</v>
      </c>
      <c r="J8647" s="48"/>
    </row>
    <row r="8648" spans="1:10" x14ac:dyDescent="0.4">
      <c r="A8648" s="88" t="s">
        <v>1611</v>
      </c>
      <c r="B8648" s="86">
        <v>2015</v>
      </c>
      <c r="C8648" s="87" t="s">
        <v>1061</v>
      </c>
      <c r="D8648" s="88" t="s">
        <v>100</v>
      </c>
      <c r="E8648" s="88" t="s">
        <v>96</v>
      </c>
      <c r="F8648" s="89">
        <v>173572291</v>
      </c>
      <c r="G8648" s="88">
        <v>4</v>
      </c>
      <c r="H8648" s="89">
        <v>30323293</v>
      </c>
      <c r="J8648" s="48"/>
    </row>
    <row r="8649" spans="1:10" x14ac:dyDescent="0.4">
      <c r="A8649" s="88" t="s">
        <v>1610</v>
      </c>
      <c r="B8649" s="86">
        <v>2017</v>
      </c>
      <c r="C8649" s="87" t="s">
        <v>1054</v>
      </c>
      <c r="D8649" s="88" t="s">
        <v>100</v>
      </c>
      <c r="E8649" s="88" t="s">
        <v>96</v>
      </c>
      <c r="F8649" s="89">
        <v>177587023</v>
      </c>
      <c r="G8649" s="88">
        <v>4</v>
      </c>
      <c r="H8649" s="89">
        <v>32544721</v>
      </c>
      <c r="J8649" s="48"/>
    </row>
    <row r="8650" spans="1:10" x14ac:dyDescent="0.4">
      <c r="A8650" s="88" t="s">
        <v>1609</v>
      </c>
      <c r="B8650" s="86">
        <v>2017</v>
      </c>
      <c r="C8650" s="87" t="s">
        <v>1054</v>
      </c>
      <c r="D8650" s="88" t="s">
        <v>1051</v>
      </c>
      <c r="E8650" s="88" t="s">
        <v>102</v>
      </c>
      <c r="F8650" s="89">
        <v>148551543</v>
      </c>
      <c r="G8650" s="88">
        <v>2</v>
      </c>
      <c r="H8650" s="89">
        <v>10409411</v>
      </c>
      <c r="J8650" s="48"/>
    </row>
    <row r="8651" spans="1:10" x14ac:dyDescent="0.4">
      <c r="A8651" s="88" t="s">
        <v>1608</v>
      </c>
      <c r="B8651" s="86">
        <v>2016</v>
      </c>
      <c r="C8651" s="87" t="s">
        <v>1054</v>
      </c>
      <c r="D8651" s="88" t="s">
        <v>1051</v>
      </c>
      <c r="E8651" s="88" t="s">
        <v>104</v>
      </c>
      <c r="F8651" s="89">
        <v>144332681</v>
      </c>
      <c r="G8651" s="88">
        <v>5</v>
      </c>
      <c r="H8651" s="89">
        <v>13059672</v>
      </c>
      <c r="J8651" s="48"/>
    </row>
    <row r="8652" spans="1:10" x14ac:dyDescent="0.4">
      <c r="A8652" s="88" t="s">
        <v>1608</v>
      </c>
      <c r="B8652" s="86">
        <v>2017</v>
      </c>
      <c r="C8652" s="87" t="s">
        <v>1054</v>
      </c>
      <c r="D8652" s="88" t="s">
        <v>1051</v>
      </c>
      <c r="E8652" s="88" t="s">
        <v>104</v>
      </c>
      <c r="F8652" s="89">
        <v>123983851</v>
      </c>
      <c r="G8652" s="88">
        <v>4</v>
      </c>
      <c r="H8652" s="89">
        <v>26349885</v>
      </c>
      <c r="J8652" s="48"/>
    </row>
    <row r="8653" spans="1:10" x14ac:dyDescent="0.4">
      <c r="A8653" s="88" t="s">
        <v>1608</v>
      </c>
      <c r="B8653" s="86">
        <v>2017</v>
      </c>
      <c r="C8653" s="87" t="s">
        <v>1054</v>
      </c>
      <c r="D8653" s="88" t="s">
        <v>1051</v>
      </c>
      <c r="E8653" s="88" t="s">
        <v>104</v>
      </c>
      <c r="F8653" s="89">
        <v>188600189</v>
      </c>
      <c r="G8653" s="88">
        <v>1</v>
      </c>
      <c r="H8653" s="89">
        <v>14247511</v>
      </c>
      <c r="J8653" s="48"/>
    </row>
    <row r="8654" spans="1:10" x14ac:dyDescent="0.4">
      <c r="A8654" s="88" t="s">
        <v>1608</v>
      </c>
      <c r="B8654" s="86">
        <v>2015</v>
      </c>
      <c r="C8654" s="87" t="s">
        <v>1054</v>
      </c>
      <c r="D8654" s="88" t="s">
        <v>1051</v>
      </c>
      <c r="E8654" s="88" t="s">
        <v>104</v>
      </c>
      <c r="F8654" s="89">
        <v>118877182</v>
      </c>
      <c r="G8654" s="88">
        <v>2</v>
      </c>
      <c r="H8654" s="89">
        <v>16056642</v>
      </c>
      <c r="J8654" s="48"/>
    </row>
    <row r="8655" spans="1:10" x14ac:dyDescent="0.4">
      <c r="A8655" s="88" t="s">
        <v>1607</v>
      </c>
      <c r="B8655" s="86">
        <v>2015</v>
      </c>
      <c r="C8655" s="87" t="s">
        <v>1054</v>
      </c>
      <c r="D8655" s="88" t="s">
        <v>100</v>
      </c>
      <c r="E8655" s="88" t="s">
        <v>106</v>
      </c>
      <c r="F8655" s="89">
        <v>219995623</v>
      </c>
      <c r="G8655" s="88">
        <v>3</v>
      </c>
      <c r="H8655" s="89">
        <v>24036229</v>
      </c>
      <c r="J8655" s="48"/>
    </row>
    <row r="8656" spans="1:10" x14ac:dyDescent="0.4">
      <c r="A8656" s="88" t="s">
        <v>1607</v>
      </c>
      <c r="B8656" s="86">
        <v>2015</v>
      </c>
      <c r="C8656" s="87" t="s">
        <v>1054</v>
      </c>
      <c r="D8656" s="88" t="s">
        <v>100</v>
      </c>
      <c r="E8656" s="88" t="s">
        <v>106</v>
      </c>
      <c r="F8656" s="89">
        <v>246078477</v>
      </c>
      <c r="G8656" s="88">
        <v>5</v>
      </c>
      <c r="H8656" s="89">
        <v>18538333</v>
      </c>
      <c r="J8656" s="48"/>
    </row>
    <row r="8657" spans="1:10" x14ac:dyDescent="0.4">
      <c r="A8657" s="88" t="s">
        <v>1607</v>
      </c>
      <c r="B8657" s="86">
        <v>2016</v>
      </c>
      <c r="C8657" s="87" t="s">
        <v>1054</v>
      </c>
      <c r="D8657" s="88" t="s">
        <v>100</v>
      </c>
      <c r="E8657" s="88" t="s">
        <v>106</v>
      </c>
      <c r="F8657" s="89">
        <v>118892872</v>
      </c>
      <c r="G8657" s="88">
        <v>3</v>
      </c>
      <c r="H8657" s="89">
        <v>31251507</v>
      </c>
      <c r="J8657" s="48"/>
    </row>
    <row r="8658" spans="1:10" x14ac:dyDescent="0.4">
      <c r="A8658" s="88" t="s">
        <v>1607</v>
      </c>
      <c r="B8658" s="86">
        <v>2016</v>
      </c>
      <c r="C8658" s="87" t="s">
        <v>1054</v>
      </c>
      <c r="D8658" s="88" t="s">
        <v>100</v>
      </c>
      <c r="E8658" s="88" t="s">
        <v>106</v>
      </c>
      <c r="F8658" s="89">
        <v>122067080</v>
      </c>
      <c r="G8658" s="88">
        <v>2</v>
      </c>
      <c r="H8658" s="89">
        <v>11564911</v>
      </c>
      <c r="J8658" s="48"/>
    </row>
    <row r="8659" spans="1:10" x14ac:dyDescent="0.4">
      <c r="A8659" s="88" t="s">
        <v>1606</v>
      </c>
      <c r="B8659" s="86">
        <v>2017</v>
      </c>
      <c r="C8659" s="87" t="s">
        <v>1054</v>
      </c>
      <c r="D8659" s="88" t="s">
        <v>100</v>
      </c>
      <c r="E8659" s="88" t="s">
        <v>104</v>
      </c>
      <c r="F8659" s="89">
        <v>144867237</v>
      </c>
      <c r="G8659" s="88">
        <v>4</v>
      </c>
      <c r="H8659" s="89">
        <v>12093184</v>
      </c>
      <c r="J8659" s="48"/>
    </row>
    <row r="8660" spans="1:10" x14ac:dyDescent="0.4">
      <c r="A8660" s="88" t="s">
        <v>1605</v>
      </c>
      <c r="B8660" s="86">
        <v>2014</v>
      </c>
      <c r="C8660" s="87" t="s">
        <v>1054</v>
      </c>
      <c r="D8660" s="88" t="s">
        <v>100</v>
      </c>
      <c r="E8660" s="88" t="s">
        <v>102</v>
      </c>
      <c r="F8660" s="89">
        <v>117170880</v>
      </c>
      <c r="G8660" s="88">
        <v>1</v>
      </c>
      <c r="H8660" s="89">
        <v>21242734</v>
      </c>
      <c r="J8660" s="48"/>
    </row>
    <row r="8661" spans="1:10" x14ac:dyDescent="0.4">
      <c r="A8661" s="88" t="s">
        <v>1604</v>
      </c>
      <c r="B8661" s="86">
        <v>2014</v>
      </c>
      <c r="C8661" s="87" t="s">
        <v>1054</v>
      </c>
      <c r="D8661" s="88" t="s">
        <v>100</v>
      </c>
      <c r="E8661" s="88" t="s">
        <v>104</v>
      </c>
      <c r="F8661" s="89">
        <v>159459216</v>
      </c>
      <c r="G8661" s="88">
        <v>1</v>
      </c>
      <c r="H8661" s="89">
        <v>25079291</v>
      </c>
      <c r="J8661" s="48"/>
    </row>
    <row r="8662" spans="1:10" x14ac:dyDescent="0.4">
      <c r="A8662" s="88" t="s">
        <v>1604</v>
      </c>
      <c r="B8662" s="86">
        <v>2017</v>
      </c>
      <c r="C8662" s="87" t="s">
        <v>1054</v>
      </c>
      <c r="D8662" s="88" t="s">
        <v>100</v>
      </c>
      <c r="E8662" s="88" t="s">
        <v>104</v>
      </c>
      <c r="F8662" s="89">
        <v>225262842</v>
      </c>
      <c r="G8662" s="88">
        <v>2</v>
      </c>
      <c r="H8662" s="89">
        <v>18444975</v>
      </c>
      <c r="J8662" s="48"/>
    </row>
    <row r="8663" spans="1:10" x14ac:dyDescent="0.4">
      <c r="A8663" s="88" t="s">
        <v>1603</v>
      </c>
      <c r="B8663" s="86">
        <v>2017</v>
      </c>
      <c r="C8663" s="87" t="s">
        <v>1054</v>
      </c>
      <c r="D8663" s="88" t="s">
        <v>1051</v>
      </c>
      <c r="E8663" s="88" t="s">
        <v>104</v>
      </c>
      <c r="F8663" s="89">
        <v>207518857</v>
      </c>
      <c r="G8663" s="88">
        <v>1</v>
      </c>
      <c r="H8663" s="89">
        <v>26691695</v>
      </c>
      <c r="J8663" s="48"/>
    </row>
    <row r="8664" spans="1:10" x14ac:dyDescent="0.4">
      <c r="A8664" s="88" t="s">
        <v>1602</v>
      </c>
      <c r="B8664" s="86">
        <v>2014</v>
      </c>
      <c r="C8664" s="87" t="s">
        <v>1054</v>
      </c>
      <c r="D8664" s="88" t="s">
        <v>1051</v>
      </c>
      <c r="E8664" s="88" t="s">
        <v>106</v>
      </c>
      <c r="F8664" s="89">
        <v>246965226</v>
      </c>
      <c r="G8664" s="88">
        <v>3</v>
      </c>
      <c r="H8664" s="89">
        <v>19578742</v>
      </c>
      <c r="J8664" s="48"/>
    </row>
    <row r="8665" spans="1:10" x14ac:dyDescent="0.4">
      <c r="A8665" s="88" t="s">
        <v>1602</v>
      </c>
      <c r="B8665" s="86">
        <v>2017</v>
      </c>
      <c r="C8665" s="87" t="s">
        <v>1054</v>
      </c>
      <c r="D8665" s="88" t="s">
        <v>1051</v>
      </c>
      <c r="E8665" s="88" t="s">
        <v>106</v>
      </c>
      <c r="F8665" s="89">
        <v>238983827</v>
      </c>
      <c r="G8665" s="88">
        <v>3</v>
      </c>
      <c r="H8665" s="89">
        <v>10680026</v>
      </c>
      <c r="J8665" s="48"/>
    </row>
    <row r="8666" spans="1:10" x14ac:dyDescent="0.4">
      <c r="A8666" s="88" t="s">
        <v>1602</v>
      </c>
      <c r="B8666" s="86">
        <v>2017</v>
      </c>
      <c r="C8666" s="87" t="s">
        <v>1054</v>
      </c>
      <c r="D8666" s="88" t="s">
        <v>1051</v>
      </c>
      <c r="E8666" s="88" t="s">
        <v>106</v>
      </c>
      <c r="F8666" s="89">
        <v>217043761</v>
      </c>
      <c r="G8666" s="88">
        <v>2</v>
      </c>
      <c r="H8666" s="89">
        <v>32994343</v>
      </c>
      <c r="J8666" s="48"/>
    </row>
    <row r="8667" spans="1:10" x14ac:dyDescent="0.4">
      <c r="A8667" s="88" t="s">
        <v>1601</v>
      </c>
      <c r="B8667" s="86">
        <v>2017</v>
      </c>
      <c r="C8667" s="87" t="s">
        <v>1052</v>
      </c>
      <c r="D8667" s="88" t="s">
        <v>100</v>
      </c>
      <c r="E8667" s="88" t="s">
        <v>96</v>
      </c>
      <c r="F8667" s="89">
        <v>233792118</v>
      </c>
      <c r="G8667" s="88">
        <v>4</v>
      </c>
      <c r="H8667" s="89">
        <v>24037072</v>
      </c>
      <c r="J8667" s="48"/>
    </row>
    <row r="8668" spans="1:10" x14ac:dyDescent="0.4">
      <c r="A8668" s="88" t="s">
        <v>1600</v>
      </c>
      <c r="B8668" s="86">
        <v>2017</v>
      </c>
      <c r="C8668" s="87" t="s">
        <v>1054</v>
      </c>
      <c r="D8668" s="88" t="s">
        <v>1051</v>
      </c>
      <c r="E8668" s="88" t="s">
        <v>106</v>
      </c>
      <c r="F8668" s="89">
        <v>171029340</v>
      </c>
      <c r="G8668" s="88">
        <v>1</v>
      </c>
      <c r="H8668" s="89">
        <v>12199959</v>
      </c>
      <c r="J8668" s="48"/>
    </row>
    <row r="8669" spans="1:10" x14ac:dyDescent="0.4">
      <c r="A8669" s="88" t="s">
        <v>1600</v>
      </c>
      <c r="B8669" s="86">
        <v>2017</v>
      </c>
      <c r="C8669" s="87" t="s">
        <v>1054</v>
      </c>
      <c r="D8669" s="88" t="s">
        <v>1051</v>
      </c>
      <c r="E8669" s="88" t="s">
        <v>106</v>
      </c>
      <c r="F8669" s="89">
        <v>199946963</v>
      </c>
      <c r="G8669" s="88">
        <v>3</v>
      </c>
      <c r="H8669" s="89">
        <v>20002981</v>
      </c>
      <c r="J8669" s="48"/>
    </row>
    <row r="8670" spans="1:10" x14ac:dyDescent="0.4">
      <c r="A8670" s="88" t="s">
        <v>1600</v>
      </c>
      <c r="B8670" s="86">
        <v>2014</v>
      </c>
      <c r="C8670" s="87" t="s">
        <v>1054</v>
      </c>
      <c r="D8670" s="88" t="s">
        <v>1051</v>
      </c>
      <c r="E8670" s="88" t="s">
        <v>106</v>
      </c>
      <c r="F8670" s="89">
        <v>133442608</v>
      </c>
      <c r="G8670" s="88">
        <v>1</v>
      </c>
      <c r="H8670" s="89">
        <v>24828288</v>
      </c>
      <c r="J8670" s="48"/>
    </row>
    <row r="8671" spans="1:10" x14ac:dyDescent="0.4">
      <c r="A8671" s="88" t="s">
        <v>1599</v>
      </c>
      <c r="B8671" s="86">
        <v>2014</v>
      </c>
      <c r="C8671" s="87" t="s">
        <v>1054</v>
      </c>
      <c r="D8671" s="88" t="s">
        <v>100</v>
      </c>
      <c r="E8671" s="88" t="s">
        <v>106</v>
      </c>
      <c r="F8671" s="89">
        <v>146428050</v>
      </c>
      <c r="G8671" s="88">
        <v>3</v>
      </c>
      <c r="H8671" s="89">
        <v>24452863</v>
      </c>
      <c r="J8671" s="48"/>
    </row>
    <row r="8672" spans="1:10" x14ac:dyDescent="0.4">
      <c r="A8672" s="88" t="s">
        <v>1599</v>
      </c>
      <c r="B8672" s="86">
        <v>2017</v>
      </c>
      <c r="C8672" s="87" t="s">
        <v>1054</v>
      </c>
      <c r="D8672" s="88" t="s">
        <v>100</v>
      </c>
      <c r="E8672" s="88" t="s">
        <v>106</v>
      </c>
      <c r="F8672" s="89">
        <v>121450779</v>
      </c>
      <c r="G8672" s="88">
        <v>5</v>
      </c>
      <c r="H8672" s="89">
        <v>25538405</v>
      </c>
      <c r="J8672" s="48"/>
    </row>
    <row r="8673" spans="1:10" x14ac:dyDescent="0.4">
      <c r="A8673" s="88" t="s">
        <v>1598</v>
      </c>
      <c r="B8673" s="86">
        <v>2017</v>
      </c>
      <c r="C8673" s="87" t="s">
        <v>1054</v>
      </c>
      <c r="D8673" s="88" t="s">
        <v>100</v>
      </c>
      <c r="E8673" s="88" t="s">
        <v>106</v>
      </c>
      <c r="F8673" s="89">
        <v>112683322</v>
      </c>
      <c r="G8673" s="88">
        <v>3</v>
      </c>
      <c r="H8673" s="89">
        <v>34206401</v>
      </c>
      <c r="J8673" s="48"/>
    </row>
    <row r="8674" spans="1:10" x14ac:dyDescent="0.4">
      <c r="A8674" s="88" t="s">
        <v>1597</v>
      </c>
      <c r="B8674" s="86">
        <v>2017</v>
      </c>
      <c r="C8674" s="87" t="s">
        <v>1070</v>
      </c>
      <c r="D8674" s="88" t="s">
        <v>100</v>
      </c>
      <c r="E8674" s="88" t="s">
        <v>102</v>
      </c>
      <c r="F8674" s="89">
        <v>152700322</v>
      </c>
      <c r="G8674" s="88">
        <v>1</v>
      </c>
      <c r="H8674" s="89">
        <v>24029680</v>
      </c>
      <c r="J8674" s="48"/>
    </row>
    <row r="8675" spans="1:10" x14ac:dyDescent="0.4">
      <c r="A8675" s="88" t="s">
        <v>1597</v>
      </c>
      <c r="B8675" s="86">
        <v>2017</v>
      </c>
      <c r="C8675" s="87" t="s">
        <v>1070</v>
      </c>
      <c r="D8675" s="88" t="s">
        <v>100</v>
      </c>
      <c r="E8675" s="88" t="s">
        <v>102</v>
      </c>
      <c r="F8675" s="89">
        <v>200587732</v>
      </c>
      <c r="G8675" s="88">
        <v>4</v>
      </c>
      <c r="H8675" s="89">
        <v>21863860</v>
      </c>
      <c r="J8675" s="48"/>
    </row>
    <row r="8676" spans="1:10" x14ac:dyDescent="0.4">
      <c r="A8676" s="88" t="s">
        <v>1596</v>
      </c>
      <c r="B8676" s="86">
        <v>2017</v>
      </c>
      <c r="C8676" s="87" t="s">
        <v>1052</v>
      </c>
      <c r="D8676" s="88" t="s">
        <v>1051</v>
      </c>
      <c r="E8676" s="88" t="s">
        <v>96</v>
      </c>
      <c r="F8676" s="89">
        <v>245179493</v>
      </c>
      <c r="G8676" s="88">
        <v>4</v>
      </c>
      <c r="H8676" s="89">
        <v>18364891</v>
      </c>
      <c r="J8676" s="48"/>
    </row>
    <row r="8677" spans="1:10" x14ac:dyDescent="0.4">
      <c r="A8677" s="88" t="s">
        <v>1596</v>
      </c>
      <c r="B8677" s="86">
        <v>2017</v>
      </c>
      <c r="C8677" s="87" t="s">
        <v>1052</v>
      </c>
      <c r="D8677" s="88" t="s">
        <v>1051</v>
      </c>
      <c r="E8677" s="88" t="s">
        <v>96</v>
      </c>
      <c r="F8677" s="89">
        <v>97751991</v>
      </c>
      <c r="G8677" s="88">
        <v>5</v>
      </c>
      <c r="H8677" s="89">
        <v>33484581</v>
      </c>
      <c r="J8677" s="48"/>
    </row>
    <row r="8678" spans="1:10" x14ac:dyDescent="0.4">
      <c r="A8678" s="88" t="s">
        <v>1596</v>
      </c>
      <c r="B8678" s="86">
        <v>2016</v>
      </c>
      <c r="C8678" s="87" t="s">
        <v>1052</v>
      </c>
      <c r="D8678" s="88" t="s">
        <v>1051</v>
      </c>
      <c r="E8678" s="88" t="s">
        <v>96</v>
      </c>
      <c r="F8678" s="89">
        <v>92719701</v>
      </c>
      <c r="G8678" s="88">
        <v>4</v>
      </c>
      <c r="H8678" s="89">
        <v>27911037</v>
      </c>
      <c r="J8678" s="48"/>
    </row>
    <row r="8679" spans="1:10" x14ac:dyDescent="0.4">
      <c r="A8679" s="88" t="s">
        <v>1595</v>
      </c>
      <c r="B8679" s="86">
        <v>2016</v>
      </c>
      <c r="C8679" s="87" t="s">
        <v>1061</v>
      </c>
      <c r="D8679" s="88" t="s">
        <v>1051</v>
      </c>
      <c r="E8679" s="88" t="s">
        <v>96</v>
      </c>
      <c r="F8679" s="89">
        <v>236794620</v>
      </c>
      <c r="G8679" s="88">
        <v>2</v>
      </c>
      <c r="H8679" s="89">
        <v>21074589</v>
      </c>
      <c r="J8679" s="48"/>
    </row>
    <row r="8680" spans="1:10" x14ac:dyDescent="0.4">
      <c r="A8680" s="88" t="s">
        <v>1595</v>
      </c>
      <c r="B8680" s="86">
        <v>2016</v>
      </c>
      <c r="C8680" s="87" t="s">
        <v>1061</v>
      </c>
      <c r="D8680" s="88" t="s">
        <v>1051</v>
      </c>
      <c r="E8680" s="88" t="s">
        <v>96</v>
      </c>
      <c r="F8680" s="89">
        <v>180266579</v>
      </c>
      <c r="G8680" s="88">
        <v>4</v>
      </c>
      <c r="H8680" s="89">
        <v>23170085</v>
      </c>
      <c r="J8680" s="48"/>
    </row>
    <row r="8681" spans="1:10" x14ac:dyDescent="0.4">
      <c r="A8681" s="88" t="s">
        <v>1594</v>
      </c>
      <c r="B8681" s="86">
        <v>2017</v>
      </c>
      <c r="C8681" s="87" t="s">
        <v>1054</v>
      </c>
      <c r="D8681" s="88" t="s">
        <v>1051</v>
      </c>
      <c r="E8681" s="88" t="s">
        <v>106</v>
      </c>
      <c r="F8681" s="89">
        <v>92392758</v>
      </c>
      <c r="G8681" s="88">
        <v>4</v>
      </c>
      <c r="H8681" s="89">
        <v>19105770</v>
      </c>
      <c r="J8681" s="48"/>
    </row>
    <row r="8682" spans="1:10" x14ac:dyDescent="0.4">
      <c r="A8682" s="88" t="s">
        <v>1593</v>
      </c>
      <c r="B8682" s="86">
        <v>2016</v>
      </c>
      <c r="C8682" s="87" t="s">
        <v>1061</v>
      </c>
      <c r="D8682" s="88" t="s">
        <v>1064</v>
      </c>
      <c r="E8682" s="88" t="s">
        <v>96</v>
      </c>
      <c r="F8682" s="89">
        <v>169635202</v>
      </c>
      <c r="G8682" s="88">
        <v>3</v>
      </c>
      <c r="H8682" s="89">
        <v>34814128</v>
      </c>
      <c r="J8682" s="48"/>
    </row>
    <row r="8683" spans="1:10" x14ac:dyDescent="0.4">
      <c r="A8683" s="88" t="s">
        <v>1592</v>
      </c>
      <c r="B8683" s="86">
        <v>2016</v>
      </c>
      <c r="C8683" s="87" t="s">
        <v>1052</v>
      </c>
      <c r="D8683" s="88" t="s">
        <v>100</v>
      </c>
      <c r="E8683" s="88" t="s">
        <v>96</v>
      </c>
      <c r="F8683" s="89">
        <v>134044197</v>
      </c>
      <c r="G8683" s="88">
        <v>5</v>
      </c>
      <c r="H8683" s="89">
        <v>32310591</v>
      </c>
      <c r="J8683" s="48"/>
    </row>
    <row r="8684" spans="1:10" x14ac:dyDescent="0.4">
      <c r="A8684" s="88" t="s">
        <v>1591</v>
      </c>
      <c r="B8684" s="86">
        <v>2014</v>
      </c>
      <c r="C8684" s="87" t="s">
        <v>1054</v>
      </c>
      <c r="D8684" s="88" t="s">
        <v>100</v>
      </c>
      <c r="E8684" s="88" t="s">
        <v>102</v>
      </c>
      <c r="F8684" s="89">
        <v>249932261</v>
      </c>
      <c r="G8684" s="88">
        <v>2</v>
      </c>
      <c r="H8684" s="89">
        <v>33929697</v>
      </c>
      <c r="J8684" s="48"/>
    </row>
    <row r="8685" spans="1:10" x14ac:dyDescent="0.4">
      <c r="A8685" s="88" t="s">
        <v>1591</v>
      </c>
      <c r="B8685" s="86">
        <v>2017</v>
      </c>
      <c r="C8685" s="87" t="s">
        <v>1054</v>
      </c>
      <c r="D8685" s="88" t="s">
        <v>100</v>
      </c>
      <c r="E8685" s="88" t="s">
        <v>102</v>
      </c>
      <c r="F8685" s="89">
        <v>95910355</v>
      </c>
      <c r="G8685" s="88">
        <v>3</v>
      </c>
      <c r="H8685" s="89">
        <v>22323614</v>
      </c>
      <c r="J8685" s="48"/>
    </row>
    <row r="8686" spans="1:10" x14ac:dyDescent="0.4">
      <c r="A8686" s="88" t="s">
        <v>1590</v>
      </c>
      <c r="B8686" s="86">
        <v>2017</v>
      </c>
      <c r="C8686" s="87" t="s">
        <v>1061</v>
      </c>
      <c r="D8686" s="88" t="s">
        <v>1051</v>
      </c>
      <c r="E8686" s="88" t="s">
        <v>96</v>
      </c>
      <c r="F8686" s="89">
        <v>113292784</v>
      </c>
      <c r="G8686" s="88">
        <v>3</v>
      </c>
      <c r="H8686" s="89">
        <v>16103455</v>
      </c>
      <c r="J8686" s="48"/>
    </row>
    <row r="8687" spans="1:10" x14ac:dyDescent="0.4">
      <c r="A8687" s="88" t="s">
        <v>1589</v>
      </c>
      <c r="B8687" s="86">
        <v>2017</v>
      </c>
      <c r="C8687" s="87" t="s">
        <v>1054</v>
      </c>
      <c r="D8687" s="88" t="s">
        <v>1051</v>
      </c>
      <c r="E8687" s="88" t="s">
        <v>104</v>
      </c>
      <c r="F8687" s="89">
        <v>203227383</v>
      </c>
      <c r="G8687" s="88">
        <v>5</v>
      </c>
      <c r="H8687" s="89">
        <v>21323883</v>
      </c>
      <c r="J8687" s="48"/>
    </row>
    <row r="8688" spans="1:10" x14ac:dyDescent="0.4">
      <c r="A8688" s="88" t="s">
        <v>1589</v>
      </c>
      <c r="B8688" s="86">
        <v>2014</v>
      </c>
      <c r="C8688" s="87" t="s">
        <v>1054</v>
      </c>
      <c r="D8688" s="88" t="s">
        <v>1051</v>
      </c>
      <c r="E8688" s="88" t="s">
        <v>104</v>
      </c>
      <c r="F8688" s="89">
        <v>231064912</v>
      </c>
      <c r="G8688" s="88">
        <v>5</v>
      </c>
      <c r="H8688" s="89">
        <v>24442682</v>
      </c>
      <c r="J8688" s="48"/>
    </row>
    <row r="8689" spans="1:10" x14ac:dyDescent="0.4">
      <c r="A8689" s="88" t="s">
        <v>1589</v>
      </c>
      <c r="B8689" s="86">
        <v>2017</v>
      </c>
      <c r="C8689" s="87" t="s">
        <v>1054</v>
      </c>
      <c r="D8689" s="88" t="s">
        <v>1051</v>
      </c>
      <c r="E8689" s="88" t="s">
        <v>104</v>
      </c>
      <c r="F8689" s="89">
        <v>183318933</v>
      </c>
      <c r="G8689" s="88">
        <v>3</v>
      </c>
      <c r="H8689" s="89">
        <v>23242894</v>
      </c>
      <c r="J8689" s="48"/>
    </row>
    <row r="8690" spans="1:10" x14ac:dyDescent="0.4">
      <c r="A8690" s="88" t="s">
        <v>1589</v>
      </c>
      <c r="B8690" s="86">
        <v>2017</v>
      </c>
      <c r="C8690" s="87" t="s">
        <v>1054</v>
      </c>
      <c r="D8690" s="88" t="s">
        <v>1051</v>
      </c>
      <c r="E8690" s="88" t="s">
        <v>104</v>
      </c>
      <c r="F8690" s="89">
        <v>185248950</v>
      </c>
      <c r="G8690" s="88">
        <v>2</v>
      </c>
      <c r="H8690" s="89">
        <v>34626741</v>
      </c>
      <c r="J8690" s="48"/>
    </row>
    <row r="8691" spans="1:10" x14ac:dyDescent="0.4">
      <c r="A8691" s="88" t="s">
        <v>1589</v>
      </c>
      <c r="B8691" s="86">
        <v>2017</v>
      </c>
      <c r="C8691" s="87" t="s">
        <v>1054</v>
      </c>
      <c r="D8691" s="88" t="s">
        <v>1051</v>
      </c>
      <c r="E8691" s="88" t="s">
        <v>104</v>
      </c>
      <c r="F8691" s="89">
        <v>94292959</v>
      </c>
      <c r="G8691" s="88">
        <v>2</v>
      </c>
      <c r="H8691" s="89">
        <v>23225720</v>
      </c>
      <c r="J8691" s="48"/>
    </row>
    <row r="8692" spans="1:10" x14ac:dyDescent="0.4">
      <c r="A8692" s="88" t="s">
        <v>1588</v>
      </c>
      <c r="B8692" s="86">
        <v>2017</v>
      </c>
      <c r="C8692" s="87" t="s">
        <v>1052</v>
      </c>
      <c r="D8692" s="88" t="s">
        <v>1051</v>
      </c>
      <c r="E8692" s="88" t="s">
        <v>104</v>
      </c>
      <c r="F8692" s="89">
        <v>200798768</v>
      </c>
      <c r="G8692" s="88">
        <v>4</v>
      </c>
      <c r="H8692" s="89">
        <v>28655937</v>
      </c>
      <c r="J8692" s="48"/>
    </row>
    <row r="8693" spans="1:10" x14ac:dyDescent="0.4">
      <c r="A8693" s="88" t="s">
        <v>1587</v>
      </c>
      <c r="B8693" s="86">
        <v>2017</v>
      </c>
      <c r="C8693" s="87" t="s">
        <v>1054</v>
      </c>
      <c r="D8693" s="88" t="s">
        <v>100</v>
      </c>
      <c r="E8693" s="88" t="s">
        <v>96</v>
      </c>
      <c r="F8693" s="89">
        <v>142429717</v>
      </c>
      <c r="G8693" s="88">
        <v>5</v>
      </c>
      <c r="H8693" s="89">
        <v>12860331</v>
      </c>
      <c r="J8693" s="48"/>
    </row>
    <row r="8694" spans="1:10" x14ac:dyDescent="0.4">
      <c r="A8694" s="88" t="s">
        <v>1586</v>
      </c>
      <c r="B8694" s="86">
        <v>2014</v>
      </c>
      <c r="C8694" s="87" t="s">
        <v>1061</v>
      </c>
      <c r="D8694" s="88" t="s">
        <v>1051</v>
      </c>
      <c r="E8694" s="88" t="s">
        <v>104</v>
      </c>
      <c r="F8694" s="89">
        <v>139203226</v>
      </c>
      <c r="G8694" s="88">
        <v>2</v>
      </c>
      <c r="H8694" s="89">
        <v>15825281</v>
      </c>
      <c r="J8694" s="48"/>
    </row>
    <row r="8695" spans="1:10" x14ac:dyDescent="0.4">
      <c r="A8695" s="88" t="s">
        <v>1586</v>
      </c>
      <c r="B8695" s="86">
        <v>2015</v>
      </c>
      <c r="C8695" s="87" t="s">
        <v>1061</v>
      </c>
      <c r="D8695" s="88" t="s">
        <v>1051</v>
      </c>
      <c r="E8695" s="88" t="s">
        <v>104</v>
      </c>
      <c r="F8695" s="89">
        <v>234056753</v>
      </c>
      <c r="G8695" s="88">
        <v>4</v>
      </c>
      <c r="H8695" s="89">
        <v>27729377</v>
      </c>
      <c r="J8695" s="48"/>
    </row>
    <row r="8696" spans="1:10" x14ac:dyDescent="0.4">
      <c r="A8696" s="88" t="s">
        <v>1585</v>
      </c>
      <c r="B8696" s="86">
        <v>2014</v>
      </c>
      <c r="C8696" s="87" t="s">
        <v>1054</v>
      </c>
      <c r="D8696" s="88" t="s">
        <v>1051</v>
      </c>
      <c r="E8696" s="88" t="s">
        <v>106</v>
      </c>
      <c r="F8696" s="89">
        <v>212999644</v>
      </c>
      <c r="G8696" s="88">
        <v>3</v>
      </c>
      <c r="H8696" s="89">
        <v>13762810</v>
      </c>
      <c r="J8696" s="48"/>
    </row>
    <row r="8697" spans="1:10" x14ac:dyDescent="0.4">
      <c r="A8697" s="88" t="s">
        <v>1585</v>
      </c>
      <c r="B8697" s="86">
        <v>2016</v>
      </c>
      <c r="C8697" s="87" t="s">
        <v>1054</v>
      </c>
      <c r="D8697" s="88" t="s">
        <v>1051</v>
      </c>
      <c r="E8697" s="88" t="s">
        <v>106</v>
      </c>
      <c r="F8697" s="89">
        <v>156508513</v>
      </c>
      <c r="G8697" s="88">
        <v>4</v>
      </c>
      <c r="H8697" s="89">
        <v>12463818</v>
      </c>
      <c r="J8697" s="48"/>
    </row>
    <row r="8698" spans="1:10" x14ac:dyDescent="0.4">
      <c r="A8698" s="88" t="s">
        <v>1585</v>
      </c>
      <c r="B8698" s="86">
        <v>2016</v>
      </c>
      <c r="C8698" s="87" t="s">
        <v>1054</v>
      </c>
      <c r="D8698" s="88" t="s">
        <v>1051</v>
      </c>
      <c r="E8698" s="88" t="s">
        <v>106</v>
      </c>
      <c r="F8698" s="89">
        <v>238858374</v>
      </c>
      <c r="G8698" s="88">
        <v>4</v>
      </c>
      <c r="H8698" s="89">
        <v>13991978</v>
      </c>
      <c r="J8698" s="48"/>
    </row>
    <row r="8699" spans="1:10" x14ac:dyDescent="0.4">
      <c r="A8699" s="88" t="s">
        <v>1585</v>
      </c>
      <c r="B8699" s="86">
        <v>2016</v>
      </c>
      <c r="C8699" s="87" t="s">
        <v>1054</v>
      </c>
      <c r="D8699" s="88" t="s">
        <v>1051</v>
      </c>
      <c r="E8699" s="88" t="s">
        <v>106</v>
      </c>
      <c r="F8699" s="89">
        <v>203506460</v>
      </c>
      <c r="G8699" s="88">
        <v>2</v>
      </c>
      <c r="H8699" s="89">
        <v>15215078</v>
      </c>
      <c r="J8699" s="48"/>
    </row>
    <row r="8700" spans="1:10" x14ac:dyDescent="0.4">
      <c r="A8700" s="88" t="s">
        <v>1584</v>
      </c>
      <c r="B8700" s="86">
        <v>2016</v>
      </c>
      <c r="C8700" s="87" t="s">
        <v>1061</v>
      </c>
      <c r="D8700" s="88" t="s">
        <v>1051</v>
      </c>
      <c r="E8700" s="88" t="s">
        <v>104</v>
      </c>
      <c r="F8700" s="89">
        <v>191839429</v>
      </c>
      <c r="G8700" s="88">
        <v>1</v>
      </c>
      <c r="H8700" s="89">
        <v>25556310</v>
      </c>
      <c r="J8700" s="48"/>
    </row>
    <row r="8701" spans="1:10" x14ac:dyDescent="0.4">
      <c r="A8701" s="88" t="s">
        <v>1584</v>
      </c>
      <c r="B8701" s="86">
        <v>2015</v>
      </c>
      <c r="C8701" s="87" t="s">
        <v>1061</v>
      </c>
      <c r="D8701" s="88" t="s">
        <v>1051</v>
      </c>
      <c r="E8701" s="88" t="s">
        <v>104</v>
      </c>
      <c r="F8701" s="89">
        <v>103033485</v>
      </c>
      <c r="G8701" s="88">
        <v>4</v>
      </c>
      <c r="H8701" s="89">
        <v>17098692</v>
      </c>
      <c r="J8701" s="48"/>
    </row>
    <row r="8702" spans="1:10" x14ac:dyDescent="0.4">
      <c r="A8702" s="88" t="s">
        <v>1584</v>
      </c>
      <c r="B8702" s="86">
        <v>2015</v>
      </c>
      <c r="C8702" s="87" t="s">
        <v>1061</v>
      </c>
      <c r="D8702" s="88" t="s">
        <v>1051</v>
      </c>
      <c r="E8702" s="88" t="s">
        <v>104</v>
      </c>
      <c r="F8702" s="89">
        <v>107213594</v>
      </c>
      <c r="G8702" s="88">
        <v>5</v>
      </c>
      <c r="H8702" s="89">
        <v>16758047</v>
      </c>
      <c r="J8702" s="48"/>
    </row>
    <row r="8703" spans="1:10" x14ac:dyDescent="0.4">
      <c r="A8703" s="88" t="s">
        <v>1583</v>
      </c>
      <c r="B8703" s="86">
        <v>2015</v>
      </c>
      <c r="C8703" s="87" t="s">
        <v>1054</v>
      </c>
      <c r="D8703" s="88" t="s">
        <v>1051</v>
      </c>
      <c r="E8703" s="88" t="s">
        <v>106</v>
      </c>
      <c r="F8703" s="89">
        <v>165343563</v>
      </c>
      <c r="G8703" s="88">
        <v>3</v>
      </c>
      <c r="H8703" s="89">
        <v>18208148</v>
      </c>
      <c r="J8703" s="48"/>
    </row>
    <row r="8704" spans="1:10" x14ac:dyDescent="0.4">
      <c r="A8704" s="88" t="s">
        <v>1582</v>
      </c>
      <c r="B8704" s="86">
        <v>2015</v>
      </c>
      <c r="C8704" s="87" t="s">
        <v>1054</v>
      </c>
      <c r="D8704" s="88" t="s">
        <v>1064</v>
      </c>
      <c r="E8704" s="88" t="s">
        <v>102</v>
      </c>
      <c r="F8704" s="89">
        <v>114280759</v>
      </c>
      <c r="G8704" s="88">
        <v>3</v>
      </c>
      <c r="H8704" s="89">
        <v>29958231</v>
      </c>
      <c r="J8704" s="48"/>
    </row>
    <row r="8705" spans="1:10" x14ac:dyDescent="0.4">
      <c r="A8705" s="88" t="s">
        <v>1582</v>
      </c>
      <c r="B8705" s="86">
        <v>2015</v>
      </c>
      <c r="C8705" s="87" t="s">
        <v>1054</v>
      </c>
      <c r="D8705" s="88" t="s">
        <v>1064</v>
      </c>
      <c r="E8705" s="88" t="s">
        <v>102</v>
      </c>
      <c r="F8705" s="89">
        <v>125515235</v>
      </c>
      <c r="G8705" s="88">
        <v>2</v>
      </c>
      <c r="H8705" s="89">
        <v>20363274</v>
      </c>
      <c r="J8705" s="48"/>
    </row>
    <row r="8706" spans="1:10" x14ac:dyDescent="0.4">
      <c r="A8706" s="88" t="s">
        <v>1581</v>
      </c>
      <c r="B8706" s="86">
        <v>2015</v>
      </c>
      <c r="C8706" s="87" t="s">
        <v>1061</v>
      </c>
      <c r="D8706" s="88" t="s">
        <v>1051</v>
      </c>
      <c r="E8706" s="88" t="s">
        <v>104</v>
      </c>
      <c r="F8706" s="89">
        <v>109421889</v>
      </c>
      <c r="G8706" s="88">
        <v>4</v>
      </c>
      <c r="H8706" s="89">
        <v>13772021</v>
      </c>
      <c r="J8706" s="48"/>
    </row>
    <row r="8707" spans="1:10" x14ac:dyDescent="0.4">
      <c r="A8707" s="88" t="s">
        <v>1580</v>
      </c>
      <c r="B8707" s="86">
        <v>2017</v>
      </c>
      <c r="C8707" s="87" t="s">
        <v>1054</v>
      </c>
      <c r="D8707" s="88" t="s">
        <v>100</v>
      </c>
      <c r="E8707" s="88" t="s">
        <v>102</v>
      </c>
      <c r="F8707" s="89">
        <v>235479598</v>
      </c>
      <c r="G8707" s="88">
        <v>1</v>
      </c>
      <c r="H8707" s="89">
        <v>17560968</v>
      </c>
      <c r="J8707" s="48"/>
    </row>
    <row r="8708" spans="1:10" x14ac:dyDescent="0.4">
      <c r="A8708" s="88" t="s">
        <v>1580</v>
      </c>
      <c r="B8708" s="86">
        <v>2017</v>
      </c>
      <c r="C8708" s="87" t="s">
        <v>1054</v>
      </c>
      <c r="D8708" s="88" t="s">
        <v>100</v>
      </c>
      <c r="E8708" s="88" t="s">
        <v>102</v>
      </c>
      <c r="F8708" s="89">
        <v>245901701</v>
      </c>
      <c r="G8708" s="88">
        <v>1</v>
      </c>
      <c r="H8708" s="89">
        <v>24646966</v>
      </c>
      <c r="J8708" s="48"/>
    </row>
    <row r="8709" spans="1:10" x14ac:dyDescent="0.4">
      <c r="A8709" s="88" t="s">
        <v>1579</v>
      </c>
      <c r="B8709" s="86">
        <v>2017</v>
      </c>
      <c r="C8709" s="87" t="s">
        <v>1054</v>
      </c>
      <c r="D8709" s="88" t="s">
        <v>1051</v>
      </c>
      <c r="E8709" s="88" t="s">
        <v>102</v>
      </c>
      <c r="F8709" s="89">
        <v>159062060</v>
      </c>
      <c r="G8709" s="88">
        <v>5</v>
      </c>
      <c r="H8709" s="89">
        <v>17554967</v>
      </c>
      <c r="J8709" s="48"/>
    </row>
    <row r="8710" spans="1:10" x14ac:dyDescent="0.4">
      <c r="A8710" s="88" t="s">
        <v>1578</v>
      </c>
      <c r="B8710" s="86">
        <v>2014</v>
      </c>
      <c r="C8710" s="87" t="s">
        <v>1061</v>
      </c>
      <c r="D8710" s="88" t="s">
        <v>1051</v>
      </c>
      <c r="E8710" s="88" t="s">
        <v>102</v>
      </c>
      <c r="F8710" s="89">
        <v>96175325</v>
      </c>
      <c r="G8710" s="88">
        <v>2</v>
      </c>
      <c r="H8710" s="89">
        <v>14414781</v>
      </c>
      <c r="J8710" s="48"/>
    </row>
    <row r="8711" spans="1:10" x14ac:dyDescent="0.4">
      <c r="A8711" s="88" t="s">
        <v>1577</v>
      </c>
      <c r="B8711" s="86">
        <v>2014</v>
      </c>
      <c r="C8711" s="87" t="s">
        <v>1052</v>
      </c>
      <c r="D8711" s="88" t="s">
        <v>1051</v>
      </c>
      <c r="E8711" s="88" t="s">
        <v>96</v>
      </c>
      <c r="F8711" s="89">
        <v>231739579</v>
      </c>
      <c r="G8711" s="88">
        <v>4</v>
      </c>
      <c r="H8711" s="89">
        <v>19318828</v>
      </c>
      <c r="J8711" s="48"/>
    </row>
    <row r="8712" spans="1:10" x14ac:dyDescent="0.4">
      <c r="A8712" s="88" t="s">
        <v>1576</v>
      </c>
      <c r="B8712" s="86">
        <v>2017</v>
      </c>
      <c r="C8712" s="87" t="s">
        <v>1061</v>
      </c>
      <c r="D8712" s="88" t="s">
        <v>100</v>
      </c>
      <c r="E8712" s="88" t="s">
        <v>106</v>
      </c>
      <c r="F8712" s="89">
        <v>202080523</v>
      </c>
      <c r="G8712" s="88">
        <v>1</v>
      </c>
      <c r="H8712" s="89">
        <v>28557751</v>
      </c>
      <c r="J8712" s="48"/>
    </row>
    <row r="8713" spans="1:10" x14ac:dyDescent="0.4">
      <c r="A8713" s="88" t="s">
        <v>1576</v>
      </c>
      <c r="B8713" s="86">
        <v>2017</v>
      </c>
      <c r="C8713" s="87" t="s">
        <v>1061</v>
      </c>
      <c r="D8713" s="88" t="s">
        <v>100</v>
      </c>
      <c r="E8713" s="88" t="s">
        <v>106</v>
      </c>
      <c r="F8713" s="89">
        <v>136448269</v>
      </c>
      <c r="G8713" s="88">
        <v>2</v>
      </c>
      <c r="H8713" s="89">
        <v>14201007</v>
      </c>
      <c r="J8713" s="48"/>
    </row>
    <row r="8714" spans="1:10" x14ac:dyDescent="0.4">
      <c r="A8714" s="88" t="s">
        <v>1576</v>
      </c>
      <c r="B8714" s="86">
        <v>2017</v>
      </c>
      <c r="C8714" s="87" t="s">
        <v>1061</v>
      </c>
      <c r="D8714" s="88" t="s">
        <v>100</v>
      </c>
      <c r="E8714" s="88" t="s">
        <v>106</v>
      </c>
      <c r="F8714" s="89">
        <v>117440760</v>
      </c>
      <c r="G8714" s="88">
        <v>3</v>
      </c>
      <c r="H8714" s="89">
        <v>29803527</v>
      </c>
      <c r="J8714" s="48"/>
    </row>
    <row r="8715" spans="1:10" x14ac:dyDescent="0.4">
      <c r="A8715" s="88" t="s">
        <v>1576</v>
      </c>
      <c r="B8715" s="86">
        <v>2014</v>
      </c>
      <c r="C8715" s="87" t="s">
        <v>1061</v>
      </c>
      <c r="D8715" s="88" t="s">
        <v>100</v>
      </c>
      <c r="E8715" s="88" t="s">
        <v>106</v>
      </c>
      <c r="F8715" s="89">
        <v>114458983</v>
      </c>
      <c r="G8715" s="88">
        <v>5</v>
      </c>
      <c r="H8715" s="89">
        <v>26428777</v>
      </c>
      <c r="J8715" s="48"/>
    </row>
    <row r="8716" spans="1:10" x14ac:dyDescent="0.4">
      <c r="A8716" s="88" t="s">
        <v>1575</v>
      </c>
      <c r="B8716" s="86">
        <v>2014</v>
      </c>
      <c r="C8716" s="87" t="s">
        <v>1052</v>
      </c>
      <c r="D8716" s="88" t="s">
        <v>100</v>
      </c>
      <c r="E8716" s="88" t="s">
        <v>102</v>
      </c>
      <c r="F8716" s="89">
        <v>113817855</v>
      </c>
      <c r="G8716" s="88">
        <v>2</v>
      </c>
      <c r="H8716" s="89">
        <v>21011845</v>
      </c>
      <c r="J8716" s="48"/>
    </row>
    <row r="8717" spans="1:10" x14ac:dyDescent="0.4">
      <c r="A8717" s="88" t="s">
        <v>1574</v>
      </c>
      <c r="B8717" s="86">
        <v>2015</v>
      </c>
      <c r="C8717" s="87" t="s">
        <v>1052</v>
      </c>
      <c r="D8717" s="88" t="s">
        <v>1051</v>
      </c>
      <c r="E8717" s="88" t="s">
        <v>106</v>
      </c>
      <c r="F8717" s="89">
        <v>226112406</v>
      </c>
      <c r="G8717" s="88">
        <v>4</v>
      </c>
      <c r="H8717" s="89">
        <v>32762049</v>
      </c>
      <c r="J8717" s="48"/>
    </row>
    <row r="8718" spans="1:10" x14ac:dyDescent="0.4">
      <c r="A8718" s="88" t="s">
        <v>1573</v>
      </c>
      <c r="B8718" s="86">
        <v>2015</v>
      </c>
      <c r="C8718" s="87" t="s">
        <v>1052</v>
      </c>
      <c r="D8718" s="88" t="s">
        <v>1051</v>
      </c>
      <c r="E8718" s="88" t="s">
        <v>106</v>
      </c>
      <c r="F8718" s="89">
        <v>174703540</v>
      </c>
      <c r="G8718" s="88">
        <v>4</v>
      </c>
      <c r="H8718" s="89">
        <v>24185218</v>
      </c>
      <c r="J8718" s="48"/>
    </row>
    <row r="8719" spans="1:10" x14ac:dyDescent="0.4">
      <c r="A8719" s="88" t="s">
        <v>1572</v>
      </c>
      <c r="B8719" s="86">
        <v>2017</v>
      </c>
      <c r="C8719" s="87" t="s">
        <v>1054</v>
      </c>
      <c r="D8719" s="88" t="s">
        <v>1051</v>
      </c>
      <c r="E8719" s="88" t="s">
        <v>106</v>
      </c>
      <c r="F8719" s="89">
        <v>142339207</v>
      </c>
      <c r="G8719" s="88">
        <v>3</v>
      </c>
      <c r="H8719" s="89">
        <v>26564625</v>
      </c>
      <c r="J8719" s="48"/>
    </row>
    <row r="8720" spans="1:10" x14ac:dyDescent="0.4">
      <c r="A8720" s="88" t="s">
        <v>1572</v>
      </c>
      <c r="B8720" s="86">
        <v>2017</v>
      </c>
      <c r="C8720" s="87" t="s">
        <v>1054</v>
      </c>
      <c r="D8720" s="88" t="s">
        <v>1051</v>
      </c>
      <c r="E8720" s="88" t="s">
        <v>106</v>
      </c>
      <c r="F8720" s="89">
        <v>226547198</v>
      </c>
      <c r="G8720" s="88">
        <v>1</v>
      </c>
      <c r="H8720" s="89">
        <v>29223897</v>
      </c>
      <c r="J8720" s="48"/>
    </row>
    <row r="8721" spans="1:10" x14ac:dyDescent="0.4">
      <c r="A8721" s="88" t="s">
        <v>1572</v>
      </c>
      <c r="B8721" s="86">
        <v>2017</v>
      </c>
      <c r="C8721" s="87" t="s">
        <v>1054</v>
      </c>
      <c r="D8721" s="88" t="s">
        <v>1051</v>
      </c>
      <c r="E8721" s="88" t="s">
        <v>106</v>
      </c>
      <c r="F8721" s="89">
        <v>218250423</v>
      </c>
      <c r="G8721" s="88">
        <v>4</v>
      </c>
      <c r="H8721" s="89">
        <v>31856344</v>
      </c>
      <c r="J8721" s="48"/>
    </row>
    <row r="8722" spans="1:10" x14ac:dyDescent="0.4">
      <c r="A8722" s="88" t="s">
        <v>1572</v>
      </c>
      <c r="B8722" s="86">
        <v>2017</v>
      </c>
      <c r="C8722" s="87" t="s">
        <v>1054</v>
      </c>
      <c r="D8722" s="88" t="s">
        <v>1051</v>
      </c>
      <c r="E8722" s="88" t="s">
        <v>106</v>
      </c>
      <c r="F8722" s="89">
        <v>135188566</v>
      </c>
      <c r="G8722" s="88">
        <v>5</v>
      </c>
      <c r="H8722" s="89">
        <v>17983167</v>
      </c>
      <c r="J8722" s="48"/>
    </row>
    <row r="8723" spans="1:10" x14ac:dyDescent="0.4">
      <c r="A8723" s="88" t="s">
        <v>1571</v>
      </c>
      <c r="B8723" s="86">
        <v>2017</v>
      </c>
      <c r="C8723" s="87" t="s">
        <v>1054</v>
      </c>
      <c r="D8723" s="88" t="s">
        <v>1051</v>
      </c>
      <c r="E8723" s="88" t="s">
        <v>104</v>
      </c>
      <c r="F8723" s="89">
        <v>201181506</v>
      </c>
      <c r="G8723" s="88">
        <v>5</v>
      </c>
      <c r="H8723" s="89">
        <v>18271960</v>
      </c>
      <c r="J8723" s="48"/>
    </row>
    <row r="8724" spans="1:10" x14ac:dyDescent="0.4">
      <c r="A8724" s="88" t="s">
        <v>1571</v>
      </c>
      <c r="B8724" s="86">
        <v>2017</v>
      </c>
      <c r="C8724" s="87" t="s">
        <v>1054</v>
      </c>
      <c r="D8724" s="88" t="s">
        <v>1051</v>
      </c>
      <c r="E8724" s="88" t="s">
        <v>104</v>
      </c>
      <c r="F8724" s="89">
        <v>187728068</v>
      </c>
      <c r="G8724" s="88">
        <v>4</v>
      </c>
      <c r="H8724" s="89">
        <v>30681710</v>
      </c>
      <c r="J8724" s="48"/>
    </row>
    <row r="8725" spans="1:10" x14ac:dyDescent="0.4">
      <c r="A8725" s="88" t="s">
        <v>1571</v>
      </c>
      <c r="B8725" s="86">
        <v>2015</v>
      </c>
      <c r="C8725" s="87" t="s">
        <v>1054</v>
      </c>
      <c r="D8725" s="88" t="s">
        <v>1051</v>
      </c>
      <c r="E8725" s="88" t="s">
        <v>104</v>
      </c>
      <c r="F8725" s="89">
        <v>181652730</v>
      </c>
      <c r="G8725" s="88">
        <v>5</v>
      </c>
      <c r="H8725" s="89">
        <v>20880857</v>
      </c>
      <c r="J8725" s="48"/>
    </row>
    <row r="8726" spans="1:10" x14ac:dyDescent="0.4">
      <c r="A8726" s="88" t="s">
        <v>1571</v>
      </c>
      <c r="B8726" s="86">
        <v>2016</v>
      </c>
      <c r="C8726" s="87" t="s">
        <v>1054</v>
      </c>
      <c r="D8726" s="88" t="s">
        <v>1051</v>
      </c>
      <c r="E8726" s="88" t="s">
        <v>104</v>
      </c>
      <c r="F8726" s="89">
        <v>229839147</v>
      </c>
      <c r="G8726" s="88">
        <v>3</v>
      </c>
      <c r="H8726" s="89">
        <v>34032841</v>
      </c>
      <c r="J8726" s="48"/>
    </row>
    <row r="8727" spans="1:10" x14ac:dyDescent="0.4">
      <c r="A8727" s="88" t="s">
        <v>1570</v>
      </c>
      <c r="B8727" s="86">
        <v>2017</v>
      </c>
      <c r="C8727" s="87" t="s">
        <v>1054</v>
      </c>
      <c r="D8727" s="88" t="s">
        <v>100</v>
      </c>
      <c r="E8727" s="88" t="s">
        <v>106</v>
      </c>
      <c r="F8727" s="89">
        <v>137837065</v>
      </c>
      <c r="G8727" s="88">
        <v>5</v>
      </c>
      <c r="H8727" s="89">
        <v>14036769</v>
      </c>
      <c r="J8727" s="48"/>
    </row>
    <row r="8728" spans="1:10" x14ac:dyDescent="0.4">
      <c r="A8728" s="88" t="s">
        <v>1570</v>
      </c>
      <c r="B8728" s="86">
        <v>2017</v>
      </c>
      <c r="C8728" s="87" t="s">
        <v>1054</v>
      </c>
      <c r="D8728" s="88" t="s">
        <v>100</v>
      </c>
      <c r="E8728" s="88" t="s">
        <v>106</v>
      </c>
      <c r="F8728" s="89">
        <v>177347301</v>
      </c>
      <c r="G8728" s="88">
        <v>1</v>
      </c>
      <c r="H8728" s="89">
        <v>31354738</v>
      </c>
      <c r="J8728" s="48"/>
    </row>
    <row r="8729" spans="1:10" x14ac:dyDescent="0.4">
      <c r="A8729" s="88" t="s">
        <v>1569</v>
      </c>
      <c r="B8729" s="86">
        <v>2016</v>
      </c>
      <c r="C8729" s="87" t="s">
        <v>1054</v>
      </c>
      <c r="D8729" s="88" t="s">
        <v>1064</v>
      </c>
      <c r="E8729" s="88" t="s">
        <v>96</v>
      </c>
      <c r="F8729" s="89">
        <v>192671870</v>
      </c>
      <c r="G8729" s="88">
        <v>5</v>
      </c>
      <c r="H8729" s="89">
        <v>16546881</v>
      </c>
      <c r="J8729" s="48"/>
    </row>
    <row r="8730" spans="1:10" x14ac:dyDescent="0.4">
      <c r="A8730" s="88" t="s">
        <v>1568</v>
      </c>
      <c r="B8730" s="86">
        <v>2016</v>
      </c>
      <c r="C8730" s="87" t="s">
        <v>1054</v>
      </c>
      <c r="D8730" s="88" t="s">
        <v>100</v>
      </c>
      <c r="E8730" s="88" t="s">
        <v>104</v>
      </c>
      <c r="F8730" s="89">
        <v>227298199</v>
      </c>
      <c r="G8730" s="88">
        <v>1</v>
      </c>
      <c r="H8730" s="89">
        <v>34091110</v>
      </c>
      <c r="J8730" s="48"/>
    </row>
    <row r="8731" spans="1:10" x14ac:dyDescent="0.4">
      <c r="A8731" s="88" t="s">
        <v>1568</v>
      </c>
      <c r="B8731" s="86">
        <v>2016</v>
      </c>
      <c r="C8731" s="87" t="s">
        <v>1054</v>
      </c>
      <c r="D8731" s="88" t="s">
        <v>100</v>
      </c>
      <c r="E8731" s="88" t="s">
        <v>104</v>
      </c>
      <c r="F8731" s="89">
        <v>125096476</v>
      </c>
      <c r="G8731" s="88">
        <v>5</v>
      </c>
      <c r="H8731" s="89">
        <v>25763442</v>
      </c>
      <c r="J8731" s="48"/>
    </row>
    <row r="8732" spans="1:10" x14ac:dyDescent="0.4">
      <c r="A8732" s="88" t="s">
        <v>1567</v>
      </c>
      <c r="B8732" s="86">
        <v>2016</v>
      </c>
      <c r="C8732" s="87" t="s">
        <v>1061</v>
      </c>
      <c r="D8732" s="88" t="s">
        <v>1051</v>
      </c>
      <c r="E8732" s="88" t="s">
        <v>104</v>
      </c>
      <c r="F8732" s="89">
        <v>197474466</v>
      </c>
      <c r="G8732" s="88">
        <v>3</v>
      </c>
      <c r="H8732" s="89">
        <v>12389317</v>
      </c>
      <c r="J8732" s="48"/>
    </row>
    <row r="8733" spans="1:10" x14ac:dyDescent="0.4">
      <c r="A8733" s="88" t="s">
        <v>1567</v>
      </c>
      <c r="B8733" s="86">
        <v>2014</v>
      </c>
      <c r="C8733" s="87" t="s">
        <v>1061</v>
      </c>
      <c r="D8733" s="88" t="s">
        <v>1051</v>
      </c>
      <c r="E8733" s="88" t="s">
        <v>104</v>
      </c>
      <c r="F8733" s="89">
        <v>201298433</v>
      </c>
      <c r="G8733" s="88">
        <v>2</v>
      </c>
      <c r="H8733" s="89">
        <v>27928523</v>
      </c>
      <c r="J8733" s="48"/>
    </row>
    <row r="8734" spans="1:10" x14ac:dyDescent="0.4">
      <c r="A8734" s="88" t="s">
        <v>1566</v>
      </c>
      <c r="B8734" s="86">
        <v>2014</v>
      </c>
      <c r="C8734" s="87" t="s">
        <v>1061</v>
      </c>
      <c r="D8734" s="88" t="s">
        <v>1051</v>
      </c>
      <c r="E8734" s="88" t="s">
        <v>106</v>
      </c>
      <c r="F8734" s="89">
        <v>104383704</v>
      </c>
      <c r="G8734" s="88">
        <v>3</v>
      </c>
      <c r="H8734" s="89">
        <v>28597036</v>
      </c>
      <c r="J8734" s="48"/>
    </row>
    <row r="8735" spans="1:10" x14ac:dyDescent="0.4">
      <c r="A8735" s="88" t="s">
        <v>1565</v>
      </c>
      <c r="B8735" s="86">
        <v>2015</v>
      </c>
      <c r="C8735" s="87" t="s">
        <v>1070</v>
      </c>
      <c r="D8735" s="88" t="s">
        <v>1051</v>
      </c>
      <c r="E8735" s="88" t="s">
        <v>106</v>
      </c>
      <c r="F8735" s="89">
        <v>202424018</v>
      </c>
      <c r="G8735" s="88">
        <v>1</v>
      </c>
      <c r="H8735" s="89">
        <v>25038371</v>
      </c>
      <c r="J8735" s="48"/>
    </row>
    <row r="8736" spans="1:10" x14ac:dyDescent="0.4">
      <c r="A8736" s="88" t="s">
        <v>1564</v>
      </c>
      <c r="B8736" s="86">
        <v>2016</v>
      </c>
      <c r="C8736" s="87" t="s">
        <v>1054</v>
      </c>
      <c r="D8736" s="88" t="s">
        <v>1064</v>
      </c>
      <c r="E8736" s="88" t="s">
        <v>102</v>
      </c>
      <c r="F8736" s="89">
        <v>96402506</v>
      </c>
      <c r="G8736" s="88">
        <v>5</v>
      </c>
      <c r="H8736" s="89">
        <v>26330315</v>
      </c>
      <c r="J8736" s="48"/>
    </row>
    <row r="8737" spans="1:10" x14ac:dyDescent="0.4">
      <c r="A8737" s="88" t="s">
        <v>1563</v>
      </c>
      <c r="B8737" s="86">
        <v>2015</v>
      </c>
      <c r="C8737" s="87" t="s">
        <v>1070</v>
      </c>
      <c r="D8737" s="88" t="s">
        <v>1051</v>
      </c>
      <c r="E8737" s="88" t="s">
        <v>96</v>
      </c>
      <c r="F8737" s="89">
        <v>179707550</v>
      </c>
      <c r="G8737" s="88">
        <v>3</v>
      </c>
      <c r="H8737" s="89">
        <v>15550885</v>
      </c>
      <c r="J8737" s="48"/>
    </row>
    <row r="8738" spans="1:10" x14ac:dyDescent="0.4">
      <c r="A8738" s="88" t="s">
        <v>1562</v>
      </c>
      <c r="B8738" s="86">
        <v>2016</v>
      </c>
      <c r="C8738" s="87" t="s">
        <v>1054</v>
      </c>
      <c r="D8738" s="88" t="s">
        <v>100</v>
      </c>
      <c r="E8738" s="88" t="s">
        <v>104</v>
      </c>
      <c r="F8738" s="89">
        <v>230144383</v>
      </c>
      <c r="G8738" s="88">
        <v>5</v>
      </c>
      <c r="H8738" s="89">
        <v>18041148</v>
      </c>
      <c r="J8738" s="48"/>
    </row>
    <row r="8739" spans="1:10" x14ac:dyDescent="0.4">
      <c r="A8739" s="88" t="s">
        <v>1561</v>
      </c>
      <c r="B8739" s="86">
        <v>2016</v>
      </c>
      <c r="C8739" s="87" t="s">
        <v>1070</v>
      </c>
      <c r="D8739" s="88" t="s">
        <v>1051</v>
      </c>
      <c r="E8739" s="88" t="s">
        <v>96</v>
      </c>
      <c r="F8739" s="89">
        <v>168123931</v>
      </c>
      <c r="G8739" s="88">
        <v>4</v>
      </c>
      <c r="H8739" s="89">
        <v>11917952</v>
      </c>
      <c r="J8739" s="48"/>
    </row>
    <row r="8740" spans="1:10" x14ac:dyDescent="0.4">
      <c r="A8740" s="88" t="s">
        <v>1561</v>
      </c>
      <c r="B8740" s="86">
        <v>2016</v>
      </c>
      <c r="C8740" s="87" t="s">
        <v>1070</v>
      </c>
      <c r="D8740" s="88" t="s">
        <v>1051</v>
      </c>
      <c r="E8740" s="88" t="s">
        <v>96</v>
      </c>
      <c r="F8740" s="89">
        <v>241142219</v>
      </c>
      <c r="G8740" s="88">
        <v>2</v>
      </c>
      <c r="H8740" s="89">
        <v>25590596</v>
      </c>
      <c r="J8740" s="48"/>
    </row>
    <row r="8741" spans="1:10" x14ac:dyDescent="0.4">
      <c r="A8741" s="88" t="s">
        <v>1560</v>
      </c>
      <c r="B8741" s="86">
        <v>2016</v>
      </c>
      <c r="C8741" s="87" t="s">
        <v>1070</v>
      </c>
      <c r="D8741" s="88" t="s">
        <v>100</v>
      </c>
      <c r="E8741" s="88" t="s">
        <v>106</v>
      </c>
      <c r="F8741" s="89">
        <v>116134635</v>
      </c>
      <c r="G8741" s="88">
        <v>1</v>
      </c>
      <c r="H8741" s="89">
        <v>25167050</v>
      </c>
      <c r="J8741" s="48"/>
    </row>
    <row r="8742" spans="1:10" x14ac:dyDescent="0.4">
      <c r="A8742" s="88" t="s">
        <v>1560</v>
      </c>
      <c r="B8742" s="86">
        <v>2016</v>
      </c>
      <c r="C8742" s="87" t="s">
        <v>1070</v>
      </c>
      <c r="D8742" s="88" t="s">
        <v>100</v>
      </c>
      <c r="E8742" s="88" t="s">
        <v>106</v>
      </c>
      <c r="F8742" s="89">
        <v>161594184</v>
      </c>
      <c r="G8742" s="88">
        <v>5</v>
      </c>
      <c r="H8742" s="89">
        <v>33061851</v>
      </c>
      <c r="J8742" s="48"/>
    </row>
    <row r="8743" spans="1:10" x14ac:dyDescent="0.4">
      <c r="A8743" s="88" t="s">
        <v>1560</v>
      </c>
      <c r="B8743" s="86">
        <v>2014</v>
      </c>
      <c r="C8743" s="87" t="s">
        <v>1070</v>
      </c>
      <c r="D8743" s="88" t="s">
        <v>100</v>
      </c>
      <c r="E8743" s="88" t="s">
        <v>106</v>
      </c>
      <c r="F8743" s="89">
        <v>118947035</v>
      </c>
      <c r="G8743" s="88">
        <v>1</v>
      </c>
      <c r="H8743" s="89">
        <v>25649133</v>
      </c>
      <c r="J8743" s="48"/>
    </row>
    <row r="8744" spans="1:10" x14ac:dyDescent="0.4">
      <c r="A8744" s="88" t="s">
        <v>1560</v>
      </c>
      <c r="B8744" s="86">
        <v>2017</v>
      </c>
      <c r="C8744" s="87" t="s">
        <v>1070</v>
      </c>
      <c r="D8744" s="88" t="s">
        <v>100</v>
      </c>
      <c r="E8744" s="88" t="s">
        <v>106</v>
      </c>
      <c r="F8744" s="89">
        <v>226232372</v>
      </c>
      <c r="G8744" s="88">
        <v>5</v>
      </c>
      <c r="H8744" s="89">
        <v>17433741</v>
      </c>
      <c r="J8744" s="48"/>
    </row>
    <row r="8745" spans="1:10" x14ac:dyDescent="0.4">
      <c r="A8745" s="88" t="s">
        <v>1559</v>
      </c>
      <c r="B8745" s="86">
        <v>2017</v>
      </c>
      <c r="C8745" s="87" t="s">
        <v>1054</v>
      </c>
      <c r="D8745" s="88" t="s">
        <v>1051</v>
      </c>
      <c r="E8745" s="88" t="s">
        <v>102</v>
      </c>
      <c r="F8745" s="89">
        <v>110502297</v>
      </c>
      <c r="G8745" s="88">
        <v>2</v>
      </c>
      <c r="H8745" s="89">
        <v>30603141</v>
      </c>
      <c r="J8745" s="48"/>
    </row>
    <row r="8746" spans="1:10" x14ac:dyDescent="0.4">
      <c r="A8746" s="88" t="s">
        <v>1558</v>
      </c>
      <c r="B8746" s="86">
        <v>2017</v>
      </c>
      <c r="C8746" s="87" t="s">
        <v>1054</v>
      </c>
      <c r="D8746" s="88" t="s">
        <v>100</v>
      </c>
      <c r="E8746" s="88" t="s">
        <v>104</v>
      </c>
      <c r="F8746" s="89">
        <v>240954415</v>
      </c>
      <c r="G8746" s="88">
        <v>5</v>
      </c>
      <c r="H8746" s="89">
        <v>17971829</v>
      </c>
      <c r="J8746" s="48"/>
    </row>
    <row r="8747" spans="1:10" x14ac:dyDescent="0.4">
      <c r="A8747" s="88" t="s">
        <v>1557</v>
      </c>
      <c r="B8747" s="86">
        <v>2014</v>
      </c>
      <c r="C8747" s="87" t="s">
        <v>1061</v>
      </c>
      <c r="D8747" s="88" t="s">
        <v>1064</v>
      </c>
      <c r="E8747" s="88" t="s">
        <v>106</v>
      </c>
      <c r="F8747" s="89">
        <v>128795323</v>
      </c>
      <c r="G8747" s="88">
        <v>1</v>
      </c>
      <c r="H8747" s="89">
        <v>27083422</v>
      </c>
      <c r="J8747" s="48"/>
    </row>
    <row r="8748" spans="1:10" x14ac:dyDescent="0.4">
      <c r="A8748" s="88" t="s">
        <v>1556</v>
      </c>
      <c r="B8748" s="86">
        <v>2015</v>
      </c>
      <c r="C8748" s="87" t="s">
        <v>1061</v>
      </c>
      <c r="D8748" s="88" t="s">
        <v>100</v>
      </c>
      <c r="E8748" s="88" t="s">
        <v>102</v>
      </c>
      <c r="F8748" s="89">
        <v>110363909</v>
      </c>
      <c r="G8748" s="88">
        <v>1</v>
      </c>
      <c r="H8748" s="89">
        <v>25942329</v>
      </c>
      <c r="J8748" s="48"/>
    </row>
    <row r="8749" spans="1:10" x14ac:dyDescent="0.4">
      <c r="A8749" s="88" t="s">
        <v>1555</v>
      </c>
      <c r="B8749" s="86">
        <v>2015</v>
      </c>
      <c r="C8749" s="87" t="s">
        <v>1054</v>
      </c>
      <c r="D8749" s="88" t="s">
        <v>100</v>
      </c>
      <c r="E8749" s="88" t="s">
        <v>96</v>
      </c>
      <c r="F8749" s="89">
        <v>199827702</v>
      </c>
      <c r="G8749" s="88">
        <v>2</v>
      </c>
      <c r="H8749" s="89">
        <v>32665690</v>
      </c>
      <c r="J8749" s="48"/>
    </row>
    <row r="8750" spans="1:10" x14ac:dyDescent="0.4">
      <c r="A8750" s="88" t="s">
        <v>1555</v>
      </c>
      <c r="B8750" s="86">
        <v>2015</v>
      </c>
      <c r="C8750" s="87" t="s">
        <v>1054</v>
      </c>
      <c r="D8750" s="88" t="s">
        <v>100</v>
      </c>
      <c r="E8750" s="88" t="s">
        <v>96</v>
      </c>
      <c r="F8750" s="89">
        <v>116519606</v>
      </c>
      <c r="G8750" s="88">
        <v>1</v>
      </c>
      <c r="H8750" s="89">
        <v>34160209</v>
      </c>
      <c r="J8750" s="48"/>
    </row>
    <row r="8751" spans="1:10" x14ac:dyDescent="0.4">
      <c r="A8751" s="88" t="s">
        <v>1554</v>
      </c>
      <c r="B8751" s="86">
        <v>2015</v>
      </c>
      <c r="C8751" s="87" t="s">
        <v>1054</v>
      </c>
      <c r="D8751" s="88" t="s">
        <v>100</v>
      </c>
      <c r="E8751" s="88" t="s">
        <v>96</v>
      </c>
      <c r="F8751" s="89">
        <v>104517993</v>
      </c>
      <c r="G8751" s="88">
        <v>3</v>
      </c>
      <c r="H8751" s="89">
        <v>10108966</v>
      </c>
      <c r="J8751" s="48"/>
    </row>
    <row r="8752" spans="1:10" x14ac:dyDescent="0.4">
      <c r="A8752" s="88" t="s">
        <v>1554</v>
      </c>
      <c r="B8752" s="86">
        <v>2017</v>
      </c>
      <c r="C8752" s="87" t="s">
        <v>1054</v>
      </c>
      <c r="D8752" s="88" t="s">
        <v>100</v>
      </c>
      <c r="E8752" s="88" t="s">
        <v>96</v>
      </c>
      <c r="F8752" s="89">
        <v>188912471</v>
      </c>
      <c r="G8752" s="88">
        <v>4</v>
      </c>
      <c r="H8752" s="89">
        <v>29405941</v>
      </c>
      <c r="J8752" s="48"/>
    </row>
    <row r="8753" spans="1:10" x14ac:dyDescent="0.4">
      <c r="A8753" s="88" t="s">
        <v>1553</v>
      </c>
      <c r="B8753" s="86">
        <v>2016</v>
      </c>
      <c r="C8753" s="87" t="s">
        <v>1052</v>
      </c>
      <c r="D8753" s="88" t="s">
        <v>1051</v>
      </c>
      <c r="E8753" s="88" t="s">
        <v>96</v>
      </c>
      <c r="F8753" s="89">
        <v>131267114</v>
      </c>
      <c r="G8753" s="88">
        <v>4</v>
      </c>
      <c r="H8753" s="89">
        <v>18703886</v>
      </c>
      <c r="J8753" s="48"/>
    </row>
    <row r="8754" spans="1:10" x14ac:dyDescent="0.4">
      <c r="A8754" s="88" t="s">
        <v>1553</v>
      </c>
      <c r="B8754" s="86">
        <v>2014</v>
      </c>
      <c r="C8754" s="87" t="s">
        <v>1052</v>
      </c>
      <c r="D8754" s="88" t="s">
        <v>1051</v>
      </c>
      <c r="E8754" s="88" t="s">
        <v>96</v>
      </c>
      <c r="F8754" s="89">
        <v>172395478</v>
      </c>
      <c r="G8754" s="88">
        <v>1</v>
      </c>
      <c r="H8754" s="89">
        <v>25861691</v>
      </c>
      <c r="J8754" s="48"/>
    </row>
    <row r="8755" spans="1:10" x14ac:dyDescent="0.4">
      <c r="A8755" s="88" t="s">
        <v>1552</v>
      </c>
      <c r="B8755" s="86">
        <v>2015</v>
      </c>
      <c r="C8755" s="87" t="s">
        <v>1052</v>
      </c>
      <c r="D8755" s="88" t="s">
        <v>1051</v>
      </c>
      <c r="E8755" s="88" t="s">
        <v>104</v>
      </c>
      <c r="F8755" s="89">
        <v>134062506</v>
      </c>
      <c r="G8755" s="88">
        <v>5</v>
      </c>
      <c r="H8755" s="89">
        <v>23174472</v>
      </c>
      <c r="J8755" s="48"/>
    </row>
    <row r="8756" spans="1:10" x14ac:dyDescent="0.4">
      <c r="A8756" s="88" t="s">
        <v>1552</v>
      </c>
      <c r="B8756" s="86">
        <v>2016</v>
      </c>
      <c r="C8756" s="87" t="s">
        <v>1052</v>
      </c>
      <c r="D8756" s="88" t="s">
        <v>1051</v>
      </c>
      <c r="E8756" s="88" t="s">
        <v>104</v>
      </c>
      <c r="F8756" s="89">
        <v>168228801</v>
      </c>
      <c r="G8756" s="88">
        <v>5</v>
      </c>
      <c r="H8756" s="89">
        <v>23876625</v>
      </c>
      <c r="J8756" s="48"/>
    </row>
    <row r="8757" spans="1:10" x14ac:dyDescent="0.4">
      <c r="A8757" s="88" t="s">
        <v>1551</v>
      </c>
      <c r="B8757" s="86">
        <v>2017</v>
      </c>
      <c r="C8757" s="87" t="s">
        <v>1054</v>
      </c>
      <c r="D8757" s="88" t="s">
        <v>100</v>
      </c>
      <c r="E8757" s="88" t="s">
        <v>102</v>
      </c>
      <c r="F8757" s="89">
        <v>114047206</v>
      </c>
      <c r="G8757" s="88">
        <v>3</v>
      </c>
      <c r="H8757" s="89">
        <v>14969198</v>
      </c>
      <c r="J8757" s="48"/>
    </row>
    <row r="8758" spans="1:10" x14ac:dyDescent="0.4">
      <c r="A8758" s="88" t="s">
        <v>1550</v>
      </c>
      <c r="B8758" s="86">
        <v>2017</v>
      </c>
      <c r="C8758" s="87" t="s">
        <v>1061</v>
      </c>
      <c r="D8758" s="88" t="s">
        <v>1064</v>
      </c>
      <c r="E8758" s="88" t="s">
        <v>96</v>
      </c>
      <c r="F8758" s="89">
        <v>239043521</v>
      </c>
      <c r="G8758" s="88">
        <v>1</v>
      </c>
      <c r="H8758" s="89">
        <v>14890399</v>
      </c>
      <c r="J8758" s="48"/>
    </row>
    <row r="8759" spans="1:10" x14ac:dyDescent="0.4">
      <c r="A8759" s="88" t="s">
        <v>1549</v>
      </c>
      <c r="B8759" s="86">
        <v>2017</v>
      </c>
      <c r="C8759" s="87" t="s">
        <v>1061</v>
      </c>
      <c r="D8759" s="88" t="s">
        <v>1051</v>
      </c>
      <c r="E8759" s="88" t="s">
        <v>102</v>
      </c>
      <c r="F8759" s="89">
        <v>105746657</v>
      </c>
      <c r="G8759" s="88">
        <v>1</v>
      </c>
      <c r="H8759" s="89">
        <v>25055907</v>
      </c>
      <c r="J8759" s="48"/>
    </row>
    <row r="8760" spans="1:10" x14ac:dyDescent="0.4">
      <c r="A8760" s="88" t="s">
        <v>1548</v>
      </c>
      <c r="B8760" s="86">
        <v>2017</v>
      </c>
      <c r="C8760" s="87" t="s">
        <v>1054</v>
      </c>
      <c r="D8760" s="88" t="s">
        <v>100</v>
      </c>
      <c r="E8760" s="88" t="s">
        <v>102</v>
      </c>
      <c r="F8760" s="89">
        <v>97498239</v>
      </c>
      <c r="G8760" s="88">
        <v>2</v>
      </c>
      <c r="H8760" s="89">
        <v>25658737</v>
      </c>
      <c r="J8760" s="48"/>
    </row>
    <row r="8761" spans="1:10" x14ac:dyDescent="0.4">
      <c r="A8761" s="88" t="s">
        <v>1548</v>
      </c>
      <c r="B8761" s="86">
        <v>2017</v>
      </c>
      <c r="C8761" s="87" t="s">
        <v>1054</v>
      </c>
      <c r="D8761" s="88" t="s">
        <v>100</v>
      </c>
      <c r="E8761" s="88" t="s">
        <v>102</v>
      </c>
      <c r="F8761" s="89">
        <v>243424330</v>
      </c>
      <c r="G8761" s="88">
        <v>3</v>
      </c>
      <c r="H8761" s="89">
        <v>33671761</v>
      </c>
      <c r="J8761" s="48"/>
    </row>
    <row r="8762" spans="1:10" x14ac:dyDescent="0.4">
      <c r="A8762" s="88" t="s">
        <v>1548</v>
      </c>
      <c r="B8762" s="86">
        <v>2014</v>
      </c>
      <c r="C8762" s="87" t="s">
        <v>1054</v>
      </c>
      <c r="D8762" s="88" t="s">
        <v>100</v>
      </c>
      <c r="E8762" s="88" t="s">
        <v>102</v>
      </c>
      <c r="F8762" s="89">
        <v>99692402</v>
      </c>
      <c r="G8762" s="88">
        <v>5</v>
      </c>
      <c r="H8762" s="89">
        <v>20174696</v>
      </c>
      <c r="J8762" s="48"/>
    </row>
    <row r="8763" spans="1:10" x14ac:dyDescent="0.4">
      <c r="A8763" s="88" t="s">
        <v>1547</v>
      </c>
      <c r="B8763" s="86">
        <v>2014</v>
      </c>
      <c r="C8763" s="87" t="s">
        <v>1054</v>
      </c>
      <c r="D8763" s="88" t="s">
        <v>1051</v>
      </c>
      <c r="E8763" s="88" t="s">
        <v>102</v>
      </c>
      <c r="F8763" s="89">
        <v>172493648</v>
      </c>
      <c r="G8763" s="88">
        <v>4</v>
      </c>
      <c r="H8763" s="89">
        <v>18824102</v>
      </c>
      <c r="J8763" s="48"/>
    </row>
    <row r="8764" spans="1:10" x14ac:dyDescent="0.4">
      <c r="A8764" s="88" t="s">
        <v>1547</v>
      </c>
      <c r="B8764" s="86">
        <v>2014</v>
      </c>
      <c r="C8764" s="87" t="s">
        <v>1054</v>
      </c>
      <c r="D8764" s="88" t="s">
        <v>1051</v>
      </c>
      <c r="E8764" s="88" t="s">
        <v>102</v>
      </c>
      <c r="F8764" s="89">
        <v>220265643</v>
      </c>
      <c r="G8764" s="88">
        <v>4</v>
      </c>
      <c r="H8764" s="89">
        <v>31812463</v>
      </c>
      <c r="J8764" s="48"/>
    </row>
    <row r="8765" spans="1:10" x14ac:dyDescent="0.4">
      <c r="A8765" s="88" t="s">
        <v>1546</v>
      </c>
      <c r="B8765" s="86">
        <v>2014</v>
      </c>
      <c r="C8765" s="87" t="s">
        <v>1054</v>
      </c>
      <c r="D8765" s="88" t="s">
        <v>1051</v>
      </c>
      <c r="E8765" s="88" t="s">
        <v>102</v>
      </c>
      <c r="F8765" s="89">
        <v>204957003</v>
      </c>
      <c r="G8765" s="88">
        <v>1</v>
      </c>
      <c r="H8765" s="89">
        <v>20513328</v>
      </c>
      <c r="J8765" s="48"/>
    </row>
    <row r="8766" spans="1:10" x14ac:dyDescent="0.4">
      <c r="A8766" s="88" t="s">
        <v>1545</v>
      </c>
      <c r="B8766" s="86">
        <v>2017</v>
      </c>
      <c r="C8766" s="87" t="s">
        <v>1070</v>
      </c>
      <c r="D8766" s="88" t="s">
        <v>100</v>
      </c>
      <c r="E8766" s="88" t="s">
        <v>96</v>
      </c>
      <c r="F8766" s="89">
        <v>163576191</v>
      </c>
      <c r="G8766" s="88">
        <v>2</v>
      </c>
      <c r="H8766" s="89">
        <v>13094159</v>
      </c>
      <c r="J8766" s="48"/>
    </row>
    <row r="8767" spans="1:10" x14ac:dyDescent="0.4">
      <c r="A8767" s="88" t="s">
        <v>1545</v>
      </c>
      <c r="B8767" s="86">
        <v>2015</v>
      </c>
      <c r="C8767" s="87" t="s">
        <v>1070</v>
      </c>
      <c r="D8767" s="88" t="s">
        <v>100</v>
      </c>
      <c r="E8767" s="88" t="s">
        <v>96</v>
      </c>
      <c r="F8767" s="89">
        <v>188938901</v>
      </c>
      <c r="G8767" s="88">
        <v>1</v>
      </c>
      <c r="H8767" s="89">
        <v>23559785</v>
      </c>
      <c r="J8767" s="48"/>
    </row>
    <row r="8768" spans="1:10" x14ac:dyDescent="0.4">
      <c r="A8768" s="88" t="s">
        <v>1544</v>
      </c>
      <c r="B8768" s="86">
        <v>2015</v>
      </c>
      <c r="C8768" s="87" t="s">
        <v>1054</v>
      </c>
      <c r="D8768" s="88" t="s">
        <v>1064</v>
      </c>
      <c r="E8768" s="88" t="s">
        <v>106</v>
      </c>
      <c r="F8768" s="89">
        <v>90321299</v>
      </c>
      <c r="G8768" s="88">
        <v>3</v>
      </c>
      <c r="H8768" s="89">
        <v>25665904</v>
      </c>
      <c r="J8768" s="48"/>
    </row>
    <row r="8769" spans="1:10" x14ac:dyDescent="0.4">
      <c r="A8769" s="88" t="s">
        <v>1543</v>
      </c>
      <c r="B8769" s="86">
        <v>2015</v>
      </c>
      <c r="C8769" s="87" t="s">
        <v>1054</v>
      </c>
      <c r="D8769" s="88" t="s">
        <v>1051</v>
      </c>
      <c r="E8769" s="88" t="s">
        <v>104</v>
      </c>
      <c r="F8769" s="89">
        <v>230981467</v>
      </c>
      <c r="G8769" s="88">
        <v>2</v>
      </c>
      <c r="H8769" s="89">
        <v>14658811</v>
      </c>
      <c r="J8769" s="48"/>
    </row>
    <row r="8770" spans="1:10" x14ac:dyDescent="0.4">
      <c r="A8770" s="88" t="s">
        <v>1542</v>
      </c>
      <c r="B8770" s="86">
        <v>2015</v>
      </c>
      <c r="C8770" s="87" t="s">
        <v>1054</v>
      </c>
      <c r="D8770" s="88" t="s">
        <v>1051</v>
      </c>
      <c r="E8770" s="88" t="s">
        <v>106</v>
      </c>
      <c r="F8770" s="89">
        <v>90676957</v>
      </c>
      <c r="G8770" s="88">
        <v>5</v>
      </c>
      <c r="H8770" s="89">
        <v>22942880</v>
      </c>
      <c r="J8770" s="48"/>
    </row>
    <row r="8771" spans="1:10" x14ac:dyDescent="0.4">
      <c r="A8771" s="88" t="s">
        <v>1542</v>
      </c>
      <c r="B8771" s="86">
        <v>2016</v>
      </c>
      <c r="C8771" s="87" t="s">
        <v>1054</v>
      </c>
      <c r="D8771" s="88" t="s">
        <v>1051</v>
      </c>
      <c r="E8771" s="88" t="s">
        <v>106</v>
      </c>
      <c r="F8771" s="89">
        <v>192260176</v>
      </c>
      <c r="G8771" s="88">
        <v>3</v>
      </c>
      <c r="H8771" s="89">
        <v>10421001</v>
      </c>
      <c r="J8771" s="48"/>
    </row>
    <row r="8772" spans="1:10" x14ac:dyDescent="0.4">
      <c r="A8772" s="88" t="s">
        <v>1541</v>
      </c>
      <c r="B8772" s="86">
        <v>2015</v>
      </c>
      <c r="C8772" s="87" t="s">
        <v>1061</v>
      </c>
      <c r="D8772" s="88" t="s">
        <v>1051</v>
      </c>
      <c r="E8772" s="88" t="s">
        <v>102</v>
      </c>
      <c r="F8772" s="89">
        <v>97881295</v>
      </c>
      <c r="G8772" s="88">
        <v>5</v>
      </c>
      <c r="H8772" s="89">
        <v>17022140</v>
      </c>
      <c r="J8772" s="48"/>
    </row>
    <row r="8773" spans="1:10" x14ac:dyDescent="0.4">
      <c r="A8773" s="88" t="s">
        <v>1541</v>
      </c>
      <c r="B8773" s="86">
        <v>2015</v>
      </c>
      <c r="C8773" s="87" t="s">
        <v>1061</v>
      </c>
      <c r="D8773" s="88" t="s">
        <v>1051</v>
      </c>
      <c r="E8773" s="88" t="s">
        <v>102</v>
      </c>
      <c r="F8773" s="89">
        <v>97837823</v>
      </c>
      <c r="G8773" s="88">
        <v>1</v>
      </c>
      <c r="H8773" s="89">
        <v>24407091</v>
      </c>
      <c r="J8773" s="48"/>
    </row>
    <row r="8774" spans="1:10" x14ac:dyDescent="0.4">
      <c r="A8774" s="88" t="s">
        <v>1540</v>
      </c>
      <c r="B8774" s="86">
        <v>2016</v>
      </c>
      <c r="C8774" s="87" t="s">
        <v>1070</v>
      </c>
      <c r="D8774" s="88" t="s">
        <v>1051</v>
      </c>
      <c r="E8774" s="88" t="s">
        <v>106</v>
      </c>
      <c r="F8774" s="89">
        <v>93442170</v>
      </c>
      <c r="G8774" s="88">
        <v>4</v>
      </c>
      <c r="H8774" s="89">
        <v>18132244</v>
      </c>
      <c r="J8774" s="48"/>
    </row>
    <row r="8775" spans="1:10" x14ac:dyDescent="0.4">
      <c r="A8775" s="88" t="s">
        <v>1539</v>
      </c>
      <c r="B8775" s="86">
        <v>2014</v>
      </c>
      <c r="C8775" s="87" t="s">
        <v>1054</v>
      </c>
      <c r="D8775" s="88" t="s">
        <v>1051</v>
      </c>
      <c r="E8775" s="88" t="s">
        <v>106</v>
      </c>
      <c r="F8775" s="89">
        <v>145764177</v>
      </c>
      <c r="G8775" s="88">
        <v>3</v>
      </c>
      <c r="H8775" s="89">
        <v>31673043</v>
      </c>
      <c r="J8775" s="48"/>
    </row>
    <row r="8776" spans="1:10" x14ac:dyDescent="0.4">
      <c r="A8776" s="88" t="s">
        <v>1538</v>
      </c>
      <c r="B8776" s="86">
        <v>2014</v>
      </c>
      <c r="C8776" s="87" t="s">
        <v>1054</v>
      </c>
      <c r="D8776" s="88" t="s">
        <v>1051</v>
      </c>
      <c r="E8776" s="88" t="s">
        <v>104</v>
      </c>
      <c r="F8776" s="89">
        <v>245200941</v>
      </c>
      <c r="G8776" s="88">
        <v>2</v>
      </c>
      <c r="H8776" s="89">
        <v>28670431</v>
      </c>
      <c r="J8776" s="48"/>
    </row>
    <row r="8777" spans="1:10" x14ac:dyDescent="0.4">
      <c r="A8777" s="88" t="s">
        <v>1537</v>
      </c>
      <c r="B8777" s="86">
        <v>2017</v>
      </c>
      <c r="C8777" s="87" t="s">
        <v>1052</v>
      </c>
      <c r="D8777" s="88" t="s">
        <v>100</v>
      </c>
      <c r="E8777" s="88" t="s">
        <v>96</v>
      </c>
      <c r="F8777" s="89">
        <v>232405572</v>
      </c>
      <c r="G8777" s="88">
        <v>4</v>
      </c>
      <c r="H8777" s="89">
        <v>17985620</v>
      </c>
      <c r="J8777" s="48"/>
    </row>
    <row r="8778" spans="1:10" x14ac:dyDescent="0.4">
      <c r="A8778" s="88" t="s">
        <v>1536</v>
      </c>
      <c r="B8778" s="86">
        <v>2016</v>
      </c>
      <c r="C8778" s="87" t="s">
        <v>1054</v>
      </c>
      <c r="D8778" s="88" t="s">
        <v>100</v>
      </c>
      <c r="E8778" s="88" t="s">
        <v>96</v>
      </c>
      <c r="F8778" s="89">
        <v>240601201</v>
      </c>
      <c r="G8778" s="88">
        <v>2</v>
      </c>
      <c r="H8778" s="89">
        <v>22195161</v>
      </c>
      <c r="J8778" s="48"/>
    </row>
    <row r="8779" spans="1:10" x14ac:dyDescent="0.4">
      <c r="A8779" s="88" t="s">
        <v>1535</v>
      </c>
      <c r="B8779" s="86">
        <v>2016</v>
      </c>
      <c r="C8779" s="87" t="s">
        <v>1052</v>
      </c>
      <c r="D8779" s="88" t="s">
        <v>100</v>
      </c>
      <c r="E8779" s="88" t="s">
        <v>96</v>
      </c>
      <c r="F8779" s="89">
        <v>198324629</v>
      </c>
      <c r="G8779" s="88">
        <v>1</v>
      </c>
      <c r="H8779" s="89">
        <v>12328430</v>
      </c>
      <c r="J8779" s="48"/>
    </row>
    <row r="8780" spans="1:10" x14ac:dyDescent="0.4">
      <c r="A8780" s="88" t="s">
        <v>1535</v>
      </c>
      <c r="B8780" s="86">
        <v>2016</v>
      </c>
      <c r="C8780" s="87" t="s">
        <v>1052</v>
      </c>
      <c r="D8780" s="88" t="s">
        <v>100</v>
      </c>
      <c r="E8780" s="88" t="s">
        <v>96</v>
      </c>
      <c r="F8780" s="89">
        <v>142151140</v>
      </c>
      <c r="G8780" s="88">
        <v>3</v>
      </c>
      <c r="H8780" s="89">
        <v>28607176</v>
      </c>
      <c r="J8780" s="48"/>
    </row>
    <row r="8781" spans="1:10" x14ac:dyDescent="0.4">
      <c r="A8781" s="88" t="s">
        <v>1535</v>
      </c>
      <c r="B8781" s="86">
        <v>2017</v>
      </c>
      <c r="C8781" s="87" t="s">
        <v>1052</v>
      </c>
      <c r="D8781" s="88" t="s">
        <v>100</v>
      </c>
      <c r="E8781" s="88" t="s">
        <v>96</v>
      </c>
      <c r="F8781" s="89">
        <v>193904228</v>
      </c>
      <c r="G8781" s="88">
        <v>2</v>
      </c>
      <c r="H8781" s="89">
        <v>28216166</v>
      </c>
      <c r="J8781" s="48"/>
    </row>
    <row r="8782" spans="1:10" x14ac:dyDescent="0.4">
      <c r="A8782" s="88" t="s">
        <v>1535</v>
      </c>
      <c r="B8782" s="86">
        <v>2015</v>
      </c>
      <c r="C8782" s="87" t="s">
        <v>1052</v>
      </c>
      <c r="D8782" s="88" t="s">
        <v>100</v>
      </c>
      <c r="E8782" s="88" t="s">
        <v>96</v>
      </c>
      <c r="F8782" s="89">
        <v>150735884</v>
      </c>
      <c r="G8782" s="88">
        <v>1</v>
      </c>
      <c r="H8782" s="89">
        <v>28497482</v>
      </c>
      <c r="J8782" s="48"/>
    </row>
    <row r="8783" spans="1:10" x14ac:dyDescent="0.4">
      <c r="A8783" s="88" t="s">
        <v>1535</v>
      </c>
      <c r="B8783" s="86">
        <v>2016</v>
      </c>
      <c r="C8783" s="87" t="s">
        <v>1052</v>
      </c>
      <c r="D8783" s="88" t="s">
        <v>100</v>
      </c>
      <c r="E8783" s="88" t="s">
        <v>96</v>
      </c>
      <c r="F8783" s="89">
        <v>133976989</v>
      </c>
      <c r="G8783" s="88">
        <v>5</v>
      </c>
      <c r="H8783" s="89">
        <v>11101302</v>
      </c>
      <c r="J8783" s="48"/>
    </row>
    <row r="8784" spans="1:10" x14ac:dyDescent="0.4">
      <c r="A8784" s="88" t="s">
        <v>1534</v>
      </c>
      <c r="B8784" s="86">
        <v>2016</v>
      </c>
      <c r="C8784" s="87" t="s">
        <v>1054</v>
      </c>
      <c r="D8784" s="88" t="s">
        <v>1064</v>
      </c>
      <c r="E8784" s="88" t="s">
        <v>102</v>
      </c>
      <c r="F8784" s="89">
        <v>192323596</v>
      </c>
      <c r="G8784" s="88">
        <v>4</v>
      </c>
      <c r="H8784" s="89">
        <v>28101835</v>
      </c>
      <c r="J8784" s="48"/>
    </row>
    <row r="8785" spans="1:10" x14ac:dyDescent="0.4">
      <c r="A8785" s="88" t="s">
        <v>1533</v>
      </c>
      <c r="B8785" s="86">
        <v>2014</v>
      </c>
      <c r="C8785" s="87" t="s">
        <v>1052</v>
      </c>
      <c r="D8785" s="88" t="s">
        <v>100</v>
      </c>
      <c r="E8785" s="88" t="s">
        <v>96</v>
      </c>
      <c r="F8785" s="89">
        <v>243382488</v>
      </c>
      <c r="G8785" s="88">
        <v>5</v>
      </c>
      <c r="H8785" s="89">
        <v>33327948</v>
      </c>
      <c r="J8785" s="48"/>
    </row>
    <row r="8786" spans="1:10" x14ac:dyDescent="0.4">
      <c r="A8786" s="88" t="s">
        <v>1533</v>
      </c>
      <c r="B8786" s="86">
        <v>2015</v>
      </c>
      <c r="C8786" s="87" t="s">
        <v>1052</v>
      </c>
      <c r="D8786" s="88" t="s">
        <v>100</v>
      </c>
      <c r="E8786" s="88" t="s">
        <v>96</v>
      </c>
      <c r="F8786" s="89">
        <v>91776227</v>
      </c>
      <c r="G8786" s="88">
        <v>3</v>
      </c>
      <c r="H8786" s="89">
        <v>30558851</v>
      </c>
      <c r="J8786" s="48"/>
    </row>
    <row r="8787" spans="1:10" x14ac:dyDescent="0.4">
      <c r="A8787" s="88" t="s">
        <v>1533</v>
      </c>
      <c r="B8787" s="86">
        <v>2015</v>
      </c>
      <c r="C8787" s="87" t="s">
        <v>1052</v>
      </c>
      <c r="D8787" s="88" t="s">
        <v>100</v>
      </c>
      <c r="E8787" s="88" t="s">
        <v>96</v>
      </c>
      <c r="F8787" s="89">
        <v>176072986</v>
      </c>
      <c r="G8787" s="88">
        <v>4</v>
      </c>
      <c r="H8787" s="89">
        <v>17101607</v>
      </c>
      <c r="J8787" s="48"/>
    </row>
    <row r="8788" spans="1:10" x14ac:dyDescent="0.4">
      <c r="A8788" s="88" t="s">
        <v>1532</v>
      </c>
      <c r="B8788" s="86">
        <v>2014</v>
      </c>
      <c r="C8788" s="87" t="s">
        <v>1054</v>
      </c>
      <c r="D8788" s="88" t="s">
        <v>1051</v>
      </c>
      <c r="E8788" s="88" t="s">
        <v>96</v>
      </c>
      <c r="F8788" s="89">
        <v>239439865</v>
      </c>
      <c r="G8788" s="88">
        <v>4</v>
      </c>
      <c r="H8788" s="89">
        <v>23208675</v>
      </c>
      <c r="J8788" s="48"/>
    </row>
    <row r="8789" spans="1:10" x14ac:dyDescent="0.4">
      <c r="A8789" s="88" t="s">
        <v>1531</v>
      </c>
      <c r="B8789" s="86">
        <v>2016</v>
      </c>
      <c r="C8789" s="87" t="s">
        <v>1052</v>
      </c>
      <c r="D8789" s="88" t="s">
        <v>1051</v>
      </c>
      <c r="E8789" s="88" t="s">
        <v>96</v>
      </c>
      <c r="F8789" s="89">
        <v>111276424</v>
      </c>
      <c r="G8789" s="88">
        <v>1</v>
      </c>
      <c r="H8789" s="89">
        <v>21672590</v>
      </c>
      <c r="J8789" s="48"/>
    </row>
    <row r="8790" spans="1:10" x14ac:dyDescent="0.4">
      <c r="A8790" s="88" t="s">
        <v>1530</v>
      </c>
      <c r="B8790" s="86">
        <v>2016</v>
      </c>
      <c r="C8790" s="87" t="s">
        <v>1061</v>
      </c>
      <c r="D8790" s="88" t="s">
        <v>1064</v>
      </c>
      <c r="E8790" s="88" t="s">
        <v>102</v>
      </c>
      <c r="F8790" s="89">
        <v>144865529</v>
      </c>
      <c r="G8790" s="88">
        <v>2</v>
      </c>
      <c r="H8790" s="89">
        <v>21967063</v>
      </c>
      <c r="J8790" s="48"/>
    </row>
    <row r="8791" spans="1:10" x14ac:dyDescent="0.4">
      <c r="A8791" s="88" t="s">
        <v>1529</v>
      </c>
      <c r="B8791" s="86">
        <v>2017</v>
      </c>
      <c r="C8791" s="87" t="s">
        <v>1054</v>
      </c>
      <c r="D8791" s="88" t="s">
        <v>1051</v>
      </c>
      <c r="E8791" s="88" t="s">
        <v>96</v>
      </c>
      <c r="F8791" s="89">
        <v>96819509</v>
      </c>
      <c r="G8791" s="88">
        <v>1</v>
      </c>
      <c r="H8791" s="89">
        <v>32139229</v>
      </c>
      <c r="J8791" s="48"/>
    </row>
    <row r="8792" spans="1:10" x14ac:dyDescent="0.4">
      <c r="A8792" s="88" t="s">
        <v>1529</v>
      </c>
      <c r="B8792" s="86">
        <v>2017</v>
      </c>
      <c r="C8792" s="87" t="s">
        <v>1054</v>
      </c>
      <c r="D8792" s="88" t="s">
        <v>1051</v>
      </c>
      <c r="E8792" s="88" t="s">
        <v>96</v>
      </c>
      <c r="F8792" s="89">
        <v>90264462</v>
      </c>
      <c r="G8792" s="88">
        <v>4</v>
      </c>
      <c r="H8792" s="89">
        <v>19770144</v>
      </c>
      <c r="J8792" s="48"/>
    </row>
    <row r="8793" spans="1:10" x14ac:dyDescent="0.4">
      <c r="A8793" s="88" t="s">
        <v>1528</v>
      </c>
      <c r="B8793" s="86">
        <v>2017</v>
      </c>
      <c r="C8793" s="87" t="s">
        <v>1054</v>
      </c>
      <c r="D8793" s="88" t="s">
        <v>100</v>
      </c>
      <c r="E8793" s="88" t="s">
        <v>96</v>
      </c>
      <c r="F8793" s="89">
        <v>97768077</v>
      </c>
      <c r="G8793" s="88">
        <v>3</v>
      </c>
      <c r="H8793" s="89">
        <v>15504195</v>
      </c>
      <c r="J8793" s="48"/>
    </row>
    <row r="8794" spans="1:10" x14ac:dyDescent="0.4">
      <c r="A8794" s="88" t="s">
        <v>1527</v>
      </c>
      <c r="B8794" s="86">
        <v>2015</v>
      </c>
      <c r="C8794" s="87" t="s">
        <v>1061</v>
      </c>
      <c r="D8794" s="88" t="s">
        <v>100</v>
      </c>
      <c r="E8794" s="88" t="s">
        <v>96</v>
      </c>
      <c r="F8794" s="89">
        <v>242430212</v>
      </c>
      <c r="G8794" s="88">
        <v>5</v>
      </c>
      <c r="H8794" s="89">
        <v>20159720</v>
      </c>
      <c r="J8794" s="48"/>
    </row>
    <row r="8795" spans="1:10" x14ac:dyDescent="0.4">
      <c r="A8795" s="88" t="s">
        <v>1527</v>
      </c>
      <c r="B8795" s="86">
        <v>2015</v>
      </c>
      <c r="C8795" s="87" t="s">
        <v>1061</v>
      </c>
      <c r="D8795" s="88" t="s">
        <v>100</v>
      </c>
      <c r="E8795" s="88" t="s">
        <v>96</v>
      </c>
      <c r="F8795" s="89">
        <v>212811503</v>
      </c>
      <c r="G8795" s="88">
        <v>4</v>
      </c>
      <c r="H8795" s="89">
        <v>10150574</v>
      </c>
      <c r="J8795" s="48"/>
    </row>
    <row r="8796" spans="1:10" x14ac:dyDescent="0.4">
      <c r="A8796" s="88" t="s">
        <v>1526</v>
      </c>
      <c r="B8796" s="86">
        <v>2016</v>
      </c>
      <c r="C8796" s="87" t="s">
        <v>1054</v>
      </c>
      <c r="D8796" s="88" t="s">
        <v>100</v>
      </c>
      <c r="E8796" s="88" t="s">
        <v>102</v>
      </c>
      <c r="F8796" s="89">
        <v>216416228</v>
      </c>
      <c r="G8796" s="88">
        <v>4</v>
      </c>
      <c r="H8796" s="89">
        <v>15544179</v>
      </c>
      <c r="J8796" s="48"/>
    </row>
    <row r="8797" spans="1:10" x14ac:dyDescent="0.4">
      <c r="A8797" s="88" t="s">
        <v>1525</v>
      </c>
      <c r="B8797" s="86">
        <v>2016</v>
      </c>
      <c r="C8797" s="87" t="s">
        <v>1054</v>
      </c>
      <c r="D8797" s="88" t="s">
        <v>1051</v>
      </c>
      <c r="E8797" s="88" t="s">
        <v>106</v>
      </c>
      <c r="F8797" s="89">
        <v>209464338</v>
      </c>
      <c r="G8797" s="88">
        <v>2</v>
      </c>
      <c r="H8797" s="89">
        <v>24356632</v>
      </c>
      <c r="J8797" s="48"/>
    </row>
    <row r="8798" spans="1:10" x14ac:dyDescent="0.4">
      <c r="A8798" s="88" t="s">
        <v>1525</v>
      </c>
      <c r="B8798" s="86">
        <v>2016</v>
      </c>
      <c r="C8798" s="87" t="s">
        <v>1054</v>
      </c>
      <c r="D8798" s="88" t="s">
        <v>1051</v>
      </c>
      <c r="E8798" s="88" t="s">
        <v>106</v>
      </c>
      <c r="F8798" s="89">
        <v>225703845</v>
      </c>
      <c r="G8798" s="88">
        <v>5</v>
      </c>
      <c r="H8798" s="89">
        <v>11129928</v>
      </c>
      <c r="J8798" s="48"/>
    </row>
    <row r="8799" spans="1:10" x14ac:dyDescent="0.4">
      <c r="A8799" s="88" t="s">
        <v>1524</v>
      </c>
      <c r="B8799" s="86">
        <v>2015</v>
      </c>
      <c r="C8799" s="87" t="s">
        <v>1054</v>
      </c>
      <c r="D8799" s="88" t="s">
        <v>1051</v>
      </c>
      <c r="E8799" s="88" t="s">
        <v>104</v>
      </c>
      <c r="F8799" s="89">
        <v>205697206</v>
      </c>
      <c r="G8799" s="88">
        <v>4</v>
      </c>
      <c r="H8799" s="89">
        <v>15800770</v>
      </c>
      <c r="J8799" s="48"/>
    </row>
    <row r="8800" spans="1:10" x14ac:dyDescent="0.4">
      <c r="A8800" s="88" t="s">
        <v>1523</v>
      </c>
      <c r="B8800" s="86">
        <v>2016</v>
      </c>
      <c r="C8800" s="87" t="s">
        <v>1054</v>
      </c>
      <c r="D8800" s="88" t="s">
        <v>1051</v>
      </c>
      <c r="E8800" s="88" t="s">
        <v>102</v>
      </c>
      <c r="F8800" s="89">
        <v>179016997</v>
      </c>
      <c r="G8800" s="88">
        <v>1</v>
      </c>
      <c r="H8800" s="89">
        <v>32218892</v>
      </c>
      <c r="J8800" s="48"/>
    </row>
    <row r="8801" spans="1:10" x14ac:dyDescent="0.4">
      <c r="A8801" s="88" t="s">
        <v>1522</v>
      </c>
      <c r="B8801" s="86">
        <v>2017</v>
      </c>
      <c r="C8801" s="87" t="s">
        <v>1052</v>
      </c>
      <c r="D8801" s="88" t="s">
        <v>1051</v>
      </c>
      <c r="E8801" s="88" t="s">
        <v>96</v>
      </c>
      <c r="F8801" s="89">
        <v>178690354</v>
      </c>
      <c r="G8801" s="88">
        <v>3</v>
      </c>
      <c r="H8801" s="89">
        <v>30407560</v>
      </c>
      <c r="J8801" s="48"/>
    </row>
    <row r="8802" spans="1:10" x14ac:dyDescent="0.4">
      <c r="A8802" s="88" t="s">
        <v>1522</v>
      </c>
      <c r="B8802" s="86">
        <v>2015</v>
      </c>
      <c r="C8802" s="87" t="s">
        <v>1052</v>
      </c>
      <c r="D8802" s="88" t="s">
        <v>1051</v>
      </c>
      <c r="E8802" s="88" t="s">
        <v>96</v>
      </c>
      <c r="F8802" s="89">
        <v>212630295</v>
      </c>
      <c r="G8802" s="88">
        <v>4</v>
      </c>
      <c r="H8802" s="89">
        <v>12254778</v>
      </c>
      <c r="J8802" s="48"/>
    </row>
    <row r="8803" spans="1:10" x14ac:dyDescent="0.4">
      <c r="A8803" s="88" t="s">
        <v>1521</v>
      </c>
      <c r="B8803" s="86">
        <v>2015</v>
      </c>
      <c r="C8803" s="87" t="s">
        <v>1061</v>
      </c>
      <c r="D8803" s="88" t="s">
        <v>100</v>
      </c>
      <c r="E8803" s="88" t="s">
        <v>102</v>
      </c>
      <c r="F8803" s="89">
        <v>187518297</v>
      </c>
      <c r="G8803" s="88">
        <v>3</v>
      </c>
      <c r="H8803" s="89">
        <v>19640616</v>
      </c>
      <c r="J8803" s="48"/>
    </row>
    <row r="8804" spans="1:10" x14ac:dyDescent="0.4">
      <c r="A8804" s="88" t="s">
        <v>1520</v>
      </c>
      <c r="B8804" s="86">
        <v>2015</v>
      </c>
      <c r="C8804" s="87" t="s">
        <v>1054</v>
      </c>
      <c r="D8804" s="88" t="s">
        <v>1064</v>
      </c>
      <c r="E8804" s="88" t="s">
        <v>106</v>
      </c>
      <c r="F8804" s="89">
        <v>184863413</v>
      </c>
      <c r="G8804" s="88">
        <v>4</v>
      </c>
      <c r="H8804" s="89">
        <v>24573250</v>
      </c>
      <c r="J8804" s="48"/>
    </row>
    <row r="8805" spans="1:10" x14ac:dyDescent="0.4">
      <c r="A8805" s="88" t="s">
        <v>1519</v>
      </c>
      <c r="B8805" s="86">
        <v>2015</v>
      </c>
      <c r="C8805" s="87" t="s">
        <v>1054</v>
      </c>
      <c r="D8805" s="88" t="s">
        <v>1051</v>
      </c>
      <c r="E8805" s="88" t="s">
        <v>106</v>
      </c>
      <c r="F8805" s="89">
        <v>94500402</v>
      </c>
      <c r="G8805" s="88">
        <v>5</v>
      </c>
      <c r="H8805" s="89">
        <v>23621088</v>
      </c>
      <c r="J8805" s="48"/>
    </row>
    <row r="8806" spans="1:10" x14ac:dyDescent="0.4">
      <c r="A8806" s="88" t="s">
        <v>1519</v>
      </c>
      <c r="B8806" s="86">
        <v>2015</v>
      </c>
      <c r="C8806" s="87" t="s">
        <v>1054</v>
      </c>
      <c r="D8806" s="88" t="s">
        <v>1051</v>
      </c>
      <c r="E8806" s="88" t="s">
        <v>106</v>
      </c>
      <c r="F8806" s="89">
        <v>156198809</v>
      </c>
      <c r="G8806" s="88">
        <v>5</v>
      </c>
      <c r="H8806" s="89">
        <v>21536194</v>
      </c>
      <c r="J8806" s="48"/>
    </row>
    <row r="8807" spans="1:10" x14ac:dyDescent="0.4">
      <c r="A8807" s="88" t="s">
        <v>1518</v>
      </c>
      <c r="B8807" s="86">
        <v>2015</v>
      </c>
      <c r="C8807" s="87" t="s">
        <v>1054</v>
      </c>
      <c r="D8807" s="88" t="s">
        <v>100</v>
      </c>
      <c r="E8807" s="88" t="s">
        <v>104</v>
      </c>
      <c r="F8807" s="89">
        <v>244110275</v>
      </c>
      <c r="G8807" s="88">
        <v>2</v>
      </c>
      <c r="H8807" s="89">
        <v>27720464</v>
      </c>
      <c r="J8807" s="48"/>
    </row>
    <row r="8808" spans="1:10" x14ac:dyDescent="0.4">
      <c r="A8808" s="88" t="s">
        <v>1517</v>
      </c>
      <c r="B8808" s="86">
        <v>2014</v>
      </c>
      <c r="C8808" s="87" t="s">
        <v>1061</v>
      </c>
      <c r="D8808" s="88" t="s">
        <v>1051</v>
      </c>
      <c r="E8808" s="88" t="s">
        <v>102</v>
      </c>
      <c r="F8808" s="89">
        <v>217025376</v>
      </c>
      <c r="G8808" s="88">
        <v>4</v>
      </c>
      <c r="H8808" s="89">
        <v>31982066</v>
      </c>
      <c r="J8808" s="48"/>
    </row>
    <row r="8809" spans="1:10" x14ac:dyDescent="0.4">
      <c r="A8809" s="88" t="s">
        <v>1517</v>
      </c>
      <c r="B8809" s="86">
        <v>2017</v>
      </c>
      <c r="C8809" s="87" t="s">
        <v>1061</v>
      </c>
      <c r="D8809" s="88" t="s">
        <v>1051</v>
      </c>
      <c r="E8809" s="88" t="s">
        <v>102</v>
      </c>
      <c r="F8809" s="89">
        <v>120164866</v>
      </c>
      <c r="G8809" s="88">
        <v>2</v>
      </c>
      <c r="H8809" s="89">
        <v>10911646</v>
      </c>
      <c r="J8809" s="48"/>
    </row>
    <row r="8810" spans="1:10" x14ac:dyDescent="0.4">
      <c r="A8810" s="88" t="s">
        <v>1516</v>
      </c>
      <c r="B8810" s="86">
        <v>2017</v>
      </c>
      <c r="C8810" s="87" t="s">
        <v>1054</v>
      </c>
      <c r="D8810" s="88" t="s">
        <v>100</v>
      </c>
      <c r="E8810" s="88" t="s">
        <v>106</v>
      </c>
      <c r="F8810" s="89">
        <v>91045978</v>
      </c>
      <c r="G8810" s="88">
        <v>5</v>
      </c>
      <c r="H8810" s="89">
        <v>30456785</v>
      </c>
      <c r="J8810" s="48"/>
    </row>
    <row r="8811" spans="1:10" x14ac:dyDescent="0.4">
      <c r="A8811" s="88" t="s">
        <v>1515</v>
      </c>
      <c r="B8811" s="86">
        <v>2017</v>
      </c>
      <c r="C8811" s="87" t="s">
        <v>1054</v>
      </c>
      <c r="D8811" s="88" t="s">
        <v>1051</v>
      </c>
      <c r="E8811" s="88" t="s">
        <v>104</v>
      </c>
      <c r="F8811" s="89">
        <v>230378909</v>
      </c>
      <c r="G8811" s="88">
        <v>1</v>
      </c>
      <c r="H8811" s="89">
        <v>18881400</v>
      </c>
      <c r="J8811" s="48"/>
    </row>
    <row r="8812" spans="1:10" x14ac:dyDescent="0.4">
      <c r="A8812" s="88" t="s">
        <v>1515</v>
      </c>
      <c r="B8812" s="86">
        <v>2015</v>
      </c>
      <c r="C8812" s="87" t="s">
        <v>1054</v>
      </c>
      <c r="D8812" s="88" t="s">
        <v>1051</v>
      </c>
      <c r="E8812" s="88" t="s">
        <v>104</v>
      </c>
      <c r="F8812" s="89">
        <v>146338464</v>
      </c>
      <c r="G8812" s="88">
        <v>1</v>
      </c>
      <c r="H8812" s="89">
        <v>13824468</v>
      </c>
      <c r="J8812" s="48"/>
    </row>
    <row r="8813" spans="1:10" x14ac:dyDescent="0.4">
      <c r="A8813" s="88" t="s">
        <v>1514</v>
      </c>
      <c r="B8813" s="86">
        <v>2015</v>
      </c>
      <c r="C8813" s="87" t="s">
        <v>1052</v>
      </c>
      <c r="D8813" s="88" t="s">
        <v>100</v>
      </c>
      <c r="E8813" s="88" t="s">
        <v>96</v>
      </c>
      <c r="F8813" s="89">
        <v>108623977</v>
      </c>
      <c r="G8813" s="88">
        <v>1</v>
      </c>
      <c r="H8813" s="89">
        <v>28906947</v>
      </c>
      <c r="J8813" s="48"/>
    </row>
    <row r="8814" spans="1:10" x14ac:dyDescent="0.4">
      <c r="A8814" s="88" t="s">
        <v>1514</v>
      </c>
      <c r="B8814" s="86">
        <v>2015</v>
      </c>
      <c r="C8814" s="87" t="s">
        <v>1052</v>
      </c>
      <c r="D8814" s="88" t="s">
        <v>100</v>
      </c>
      <c r="E8814" s="88" t="s">
        <v>96</v>
      </c>
      <c r="F8814" s="89">
        <v>214554760</v>
      </c>
      <c r="G8814" s="88">
        <v>3</v>
      </c>
      <c r="H8814" s="89">
        <v>27778973</v>
      </c>
      <c r="J8814" s="48"/>
    </row>
    <row r="8815" spans="1:10" x14ac:dyDescent="0.4">
      <c r="A8815" s="88" t="s">
        <v>1513</v>
      </c>
      <c r="B8815" s="86">
        <v>2015</v>
      </c>
      <c r="C8815" s="87" t="s">
        <v>1054</v>
      </c>
      <c r="D8815" s="88" t="s">
        <v>1051</v>
      </c>
      <c r="E8815" s="88" t="s">
        <v>104</v>
      </c>
      <c r="F8815" s="89">
        <v>188775377</v>
      </c>
      <c r="G8815" s="88">
        <v>4</v>
      </c>
      <c r="H8815" s="89">
        <v>19713716</v>
      </c>
      <c r="J8815" s="48"/>
    </row>
    <row r="8816" spans="1:10" x14ac:dyDescent="0.4">
      <c r="A8816" s="88" t="s">
        <v>1512</v>
      </c>
      <c r="B8816" s="86">
        <v>2015</v>
      </c>
      <c r="C8816" s="87" t="s">
        <v>1061</v>
      </c>
      <c r="D8816" s="88" t="s">
        <v>100</v>
      </c>
      <c r="E8816" s="88" t="s">
        <v>104</v>
      </c>
      <c r="F8816" s="89">
        <v>161601472</v>
      </c>
      <c r="G8816" s="88">
        <v>5</v>
      </c>
      <c r="H8816" s="89">
        <v>18994185</v>
      </c>
      <c r="J8816" s="48"/>
    </row>
    <row r="8817" spans="1:10" x14ac:dyDescent="0.4">
      <c r="A8817" s="88" t="s">
        <v>1512</v>
      </c>
      <c r="B8817" s="86">
        <v>2015</v>
      </c>
      <c r="C8817" s="87" t="s">
        <v>1061</v>
      </c>
      <c r="D8817" s="88" t="s">
        <v>100</v>
      </c>
      <c r="E8817" s="88" t="s">
        <v>104</v>
      </c>
      <c r="F8817" s="89">
        <v>180550047</v>
      </c>
      <c r="G8817" s="88">
        <v>2</v>
      </c>
      <c r="H8817" s="89">
        <v>34334987</v>
      </c>
      <c r="J8817" s="48"/>
    </row>
    <row r="8818" spans="1:10" x14ac:dyDescent="0.4">
      <c r="A8818" s="88" t="s">
        <v>1511</v>
      </c>
      <c r="B8818" s="86">
        <v>2015</v>
      </c>
      <c r="C8818" s="87" t="s">
        <v>1052</v>
      </c>
      <c r="D8818" s="88" t="s">
        <v>1051</v>
      </c>
      <c r="E8818" s="88" t="s">
        <v>96</v>
      </c>
      <c r="F8818" s="89">
        <v>230447143</v>
      </c>
      <c r="G8818" s="88">
        <v>5</v>
      </c>
      <c r="H8818" s="89">
        <v>34365247</v>
      </c>
      <c r="J8818" s="48"/>
    </row>
    <row r="8819" spans="1:10" x14ac:dyDescent="0.4">
      <c r="A8819" s="88" t="s">
        <v>1510</v>
      </c>
      <c r="B8819" s="86">
        <v>2015</v>
      </c>
      <c r="C8819" s="87" t="s">
        <v>1054</v>
      </c>
      <c r="D8819" s="88" t="s">
        <v>100</v>
      </c>
      <c r="E8819" s="88" t="s">
        <v>106</v>
      </c>
      <c r="F8819" s="89">
        <v>109389201</v>
      </c>
      <c r="G8819" s="88">
        <v>2</v>
      </c>
      <c r="H8819" s="89">
        <v>32368275</v>
      </c>
      <c r="J8819" s="48"/>
    </row>
    <row r="8820" spans="1:10" x14ac:dyDescent="0.4">
      <c r="A8820" s="88" t="s">
        <v>1510</v>
      </c>
      <c r="B8820" s="86">
        <v>2015</v>
      </c>
      <c r="C8820" s="87" t="s">
        <v>1054</v>
      </c>
      <c r="D8820" s="88" t="s">
        <v>100</v>
      </c>
      <c r="E8820" s="88" t="s">
        <v>106</v>
      </c>
      <c r="F8820" s="89">
        <v>225873688</v>
      </c>
      <c r="G8820" s="88">
        <v>2</v>
      </c>
      <c r="H8820" s="89">
        <v>13532140</v>
      </c>
      <c r="J8820" s="48"/>
    </row>
    <row r="8821" spans="1:10" x14ac:dyDescent="0.4">
      <c r="A8821" s="88" t="s">
        <v>1509</v>
      </c>
      <c r="B8821" s="86">
        <v>2014</v>
      </c>
      <c r="C8821" s="87" t="s">
        <v>1054</v>
      </c>
      <c r="D8821" s="88" t="s">
        <v>100</v>
      </c>
      <c r="E8821" s="88" t="s">
        <v>104</v>
      </c>
      <c r="F8821" s="89">
        <v>171412610</v>
      </c>
      <c r="G8821" s="88">
        <v>3</v>
      </c>
      <c r="H8821" s="89">
        <v>27393127</v>
      </c>
      <c r="J8821" s="48"/>
    </row>
    <row r="8822" spans="1:10" x14ac:dyDescent="0.4">
      <c r="A8822" s="88" t="s">
        <v>1508</v>
      </c>
      <c r="B8822" s="86">
        <v>2014</v>
      </c>
      <c r="C8822" s="87" t="s">
        <v>1052</v>
      </c>
      <c r="D8822" s="88" t="s">
        <v>1051</v>
      </c>
      <c r="E8822" s="88" t="s">
        <v>102</v>
      </c>
      <c r="F8822" s="89">
        <v>141924531</v>
      </c>
      <c r="G8822" s="88">
        <v>4</v>
      </c>
      <c r="H8822" s="89">
        <v>27692852</v>
      </c>
      <c r="J8822" s="48"/>
    </row>
    <row r="8823" spans="1:10" x14ac:dyDescent="0.4">
      <c r="A8823" s="88" t="s">
        <v>1507</v>
      </c>
      <c r="B8823" s="86">
        <v>2014</v>
      </c>
      <c r="C8823" s="87" t="s">
        <v>1061</v>
      </c>
      <c r="D8823" s="88" t="s">
        <v>1051</v>
      </c>
      <c r="E8823" s="88" t="s">
        <v>104</v>
      </c>
      <c r="F8823" s="89">
        <v>239739276</v>
      </c>
      <c r="G8823" s="88">
        <v>3</v>
      </c>
      <c r="H8823" s="89">
        <v>27696928</v>
      </c>
      <c r="J8823" s="48"/>
    </row>
    <row r="8824" spans="1:10" x14ac:dyDescent="0.4">
      <c r="A8824" s="88" t="s">
        <v>1506</v>
      </c>
      <c r="B8824" s="86">
        <v>2014</v>
      </c>
      <c r="C8824" s="87" t="s">
        <v>1052</v>
      </c>
      <c r="D8824" s="88" t="s">
        <v>100</v>
      </c>
      <c r="E8824" s="88" t="s">
        <v>102</v>
      </c>
      <c r="F8824" s="89">
        <v>92829604</v>
      </c>
      <c r="G8824" s="88">
        <v>4</v>
      </c>
      <c r="H8824" s="89">
        <v>17504829</v>
      </c>
      <c r="J8824" s="48"/>
    </row>
    <row r="8825" spans="1:10" x14ac:dyDescent="0.4">
      <c r="A8825" s="88" t="s">
        <v>1506</v>
      </c>
      <c r="B8825" s="86">
        <v>2016</v>
      </c>
      <c r="C8825" s="87" t="s">
        <v>1052</v>
      </c>
      <c r="D8825" s="88" t="s">
        <v>100</v>
      </c>
      <c r="E8825" s="88" t="s">
        <v>102</v>
      </c>
      <c r="F8825" s="89">
        <v>137227767</v>
      </c>
      <c r="G8825" s="88">
        <v>2</v>
      </c>
      <c r="H8825" s="89">
        <v>31656836</v>
      </c>
      <c r="J8825" s="48"/>
    </row>
    <row r="8826" spans="1:10" x14ac:dyDescent="0.4">
      <c r="A8826" s="88" t="s">
        <v>1505</v>
      </c>
      <c r="B8826" s="86">
        <v>2017</v>
      </c>
      <c r="C8826" s="87" t="s">
        <v>1054</v>
      </c>
      <c r="D8826" s="88" t="s">
        <v>1051</v>
      </c>
      <c r="E8826" s="88" t="s">
        <v>106</v>
      </c>
      <c r="F8826" s="89">
        <v>225602575</v>
      </c>
      <c r="G8826" s="88">
        <v>2</v>
      </c>
      <c r="H8826" s="89">
        <v>27482573</v>
      </c>
      <c r="J8826" s="48"/>
    </row>
    <row r="8827" spans="1:10" x14ac:dyDescent="0.4">
      <c r="A8827" s="88" t="s">
        <v>1505</v>
      </c>
      <c r="B8827" s="86">
        <v>2017</v>
      </c>
      <c r="C8827" s="87" t="s">
        <v>1054</v>
      </c>
      <c r="D8827" s="88" t="s">
        <v>1051</v>
      </c>
      <c r="E8827" s="88" t="s">
        <v>106</v>
      </c>
      <c r="F8827" s="89">
        <v>97653347</v>
      </c>
      <c r="G8827" s="88">
        <v>1</v>
      </c>
      <c r="H8827" s="89">
        <v>10730824</v>
      </c>
      <c r="J8827" s="48"/>
    </row>
    <row r="8828" spans="1:10" x14ac:dyDescent="0.4">
      <c r="A8828" s="88" t="s">
        <v>1505</v>
      </c>
      <c r="B8828" s="86">
        <v>2017</v>
      </c>
      <c r="C8828" s="87" t="s">
        <v>1054</v>
      </c>
      <c r="D8828" s="88" t="s">
        <v>1051</v>
      </c>
      <c r="E8828" s="88" t="s">
        <v>106</v>
      </c>
      <c r="F8828" s="89">
        <v>117078791</v>
      </c>
      <c r="G8828" s="88">
        <v>2</v>
      </c>
      <c r="H8828" s="89">
        <v>20994352</v>
      </c>
      <c r="J8828" s="48"/>
    </row>
    <row r="8829" spans="1:10" x14ac:dyDescent="0.4">
      <c r="A8829" s="88" t="s">
        <v>1505</v>
      </c>
      <c r="B8829" s="86">
        <v>2017</v>
      </c>
      <c r="C8829" s="87" t="s">
        <v>1054</v>
      </c>
      <c r="D8829" s="88" t="s">
        <v>1051</v>
      </c>
      <c r="E8829" s="88" t="s">
        <v>106</v>
      </c>
      <c r="F8829" s="89">
        <v>103863196</v>
      </c>
      <c r="G8829" s="88">
        <v>3</v>
      </c>
      <c r="H8829" s="89">
        <v>17314837</v>
      </c>
      <c r="J8829" s="48"/>
    </row>
    <row r="8830" spans="1:10" x14ac:dyDescent="0.4">
      <c r="A8830" s="88" t="s">
        <v>1504</v>
      </c>
      <c r="B8830" s="86">
        <v>2016</v>
      </c>
      <c r="C8830" s="87" t="s">
        <v>1054</v>
      </c>
      <c r="D8830" s="88" t="s">
        <v>1051</v>
      </c>
      <c r="E8830" s="88" t="s">
        <v>106</v>
      </c>
      <c r="F8830" s="89">
        <v>172969044</v>
      </c>
      <c r="G8830" s="88">
        <v>1</v>
      </c>
      <c r="H8830" s="89">
        <v>32832025</v>
      </c>
      <c r="J8830" s="48"/>
    </row>
    <row r="8831" spans="1:10" x14ac:dyDescent="0.4">
      <c r="A8831" s="88" t="s">
        <v>1503</v>
      </c>
      <c r="B8831" s="86">
        <v>2016</v>
      </c>
      <c r="C8831" s="87" t="s">
        <v>1054</v>
      </c>
      <c r="D8831" s="88" t="s">
        <v>1064</v>
      </c>
      <c r="E8831" s="88" t="s">
        <v>106</v>
      </c>
      <c r="F8831" s="89">
        <v>218007205</v>
      </c>
      <c r="G8831" s="88">
        <v>5</v>
      </c>
      <c r="H8831" s="89">
        <v>14770008</v>
      </c>
      <c r="J8831" s="48"/>
    </row>
    <row r="8832" spans="1:10" x14ac:dyDescent="0.4">
      <c r="A8832" s="88" t="s">
        <v>1503</v>
      </c>
      <c r="B8832" s="86">
        <v>2017</v>
      </c>
      <c r="C8832" s="87" t="s">
        <v>1054</v>
      </c>
      <c r="D8832" s="88" t="s">
        <v>1064</v>
      </c>
      <c r="E8832" s="88" t="s">
        <v>106</v>
      </c>
      <c r="F8832" s="89">
        <v>101686420</v>
      </c>
      <c r="G8832" s="88">
        <v>5</v>
      </c>
      <c r="H8832" s="89">
        <v>14802711</v>
      </c>
      <c r="J8832" s="48"/>
    </row>
    <row r="8833" spans="1:10" x14ac:dyDescent="0.4">
      <c r="A8833" s="88" t="s">
        <v>1503</v>
      </c>
      <c r="B8833" s="86">
        <v>2017</v>
      </c>
      <c r="C8833" s="87" t="s">
        <v>1054</v>
      </c>
      <c r="D8833" s="88" t="s">
        <v>1064</v>
      </c>
      <c r="E8833" s="88" t="s">
        <v>106</v>
      </c>
      <c r="F8833" s="89">
        <v>144870016</v>
      </c>
      <c r="G8833" s="88">
        <v>4</v>
      </c>
      <c r="H8833" s="89">
        <v>24018684</v>
      </c>
      <c r="J8833" s="48"/>
    </row>
    <row r="8834" spans="1:10" x14ac:dyDescent="0.4">
      <c r="A8834" s="88" t="s">
        <v>1502</v>
      </c>
      <c r="B8834" s="86">
        <v>2016</v>
      </c>
      <c r="C8834" s="87" t="s">
        <v>1054</v>
      </c>
      <c r="D8834" s="88" t="s">
        <v>1051</v>
      </c>
      <c r="E8834" s="88" t="s">
        <v>106</v>
      </c>
      <c r="F8834" s="89">
        <v>185891554</v>
      </c>
      <c r="G8834" s="88">
        <v>1</v>
      </c>
      <c r="H8834" s="89">
        <v>24009370</v>
      </c>
      <c r="J8834" s="48"/>
    </row>
    <row r="8835" spans="1:10" x14ac:dyDescent="0.4">
      <c r="A8835" s="88" t="s">
        <v>1502</v>
      </c>
      <c r="B8835" s="86">
        <v>2016</v>
      </c>
      <c r="C8835" s="87" t="s">
        <v>1054</v>
      </c>
      <c r="D8835" s="88" t="s">
        <v>1051</v>
      </c>
      <c r="E8835" s="88" t="s">
        <v>106</v>
      </c>
      <c r="F8835" s="89">
        <v>208253608</v>
      </c>
      <c r="G8835" s="88">
        <v>3</v>
      </c>
      <c r="H8835" s="89">
        <v>14195523</v>
      </c>
      <c r="J8835" s="48"/>
    </row>
    <row r="8836" spans="1:10" x14ac:dyDescent="0.4">
      <c r="A8836" s="88" t="s">
        <v>1502</v>
      </c>
      <c r="B8836" s="86">
        <v>2016</v>
      </c>
      <c r="C8836" s="87" t="s">
        <v>1054</v>
      </c>
      <c r="D8836" s="88" t="s">
        <v>1051</v>
      </c>
      <c r="E8836" s="88" t="s">
        <v>106</v>
      </c>
      <c r="F8836" s="89">
        <v>247228070</v>
      </c>
      <c r="G8836" s="88">
        <v>4</v>
      </c>
      <c r="H8836" s="89">
        <v>16680522</v>
      </c>
      <c r="J8836" s="48"/>
    </row>
    <row r="8837" spans="1:10" x14ac:dyDescent="0.4">
      <c r="A8837" s="88" t="s">
        <v>1502</v>
      </c>
      <c r="B8837" s="86">
        <v>2015</v>
      </c>
      <c r="C8837" s="87" t="s">
        <v>1054</v>
      </c>
      <c r="D8837" s="88" t="s">
        <v>1051</v>
      </c>
      <c r="E8837" s="88" t="s">
        <v>106</v>
      </c>
      <c r="F8837" s="89">
        <v>114848271</v>
      </c>
      <c r="G8837" s="88">
        <v>3</v>
      </c>
      <c r="H8837" s="89">
        <v>22127377</v>
      </c>
      <c r="J8837" s="48"/>
    </row>
    <row r="8838" spans="1:10" x14ac:dyDescent="0.4">
      <c r="A8838" s="88" t="s">
        <v>1502</v>
      </c>
      <c r="B8838" s="86">
        <v>2017</v>
      </c>
      <c r="C8838" s="87" t="s">
        <v>1054</v>
      </c>
      <c r="D8838" s="88" t="s">
        <v>1051</v>
      </c>
      <c r="E8838" s="88" t="s">
        <v>106</v>
      </c>
      <c r="F8838" s="89">
        <v>224329124</v>
      </c>
      <c r="G8838" s="88">
        <v>4</v>
      </c>
      <c r="H8838" s="89">
        <v>14701648</v>
      </c>
      <c r="J8838" s="48"/>
    </row>
    <row r="8839" spans="1:10" x14ac:dyDescent="0.4">
      <c r="A8839" s="88" t="s">
        <v>1502</v>
      </c>
      <c r="B8839" s="86">
        <v>2016</v>
      </c>
      <c r="C8839" s="87" t="s">
        <v>1054</v>
      </c>
      <c r="D8839" s="88" t="s">
        <v>1051</v>
      </c>
      <c r="E8839" s="88" t="s">
        <v>106</v>
      </c>
      <c r="F8839" s="89">
        <v>220935846</v>
      </c>
      <c r="G8839" s="88">
        <v>3</v>
      </c>
      <c r="H8839" s="89">
        <v>28520752</v>
      </c>
      <c r="J8839" s="48"/>
    </row>
    <row r="8840" spans="1:10" x14ac:dyDescent="0.4">
      <c r="A8840" s="88" t="s">
        <v>1501</v>
      </c>
      <c r="B8840" s="86">
        <v>2016</v>
      </c>
      <c r="C8840" s="87" t="s">
        <v>1061</v>
      </c>
      <c r="D8840" s="88" t="s">
        <v>100</v>
      </c>
      <c r="E8840" s="88" t="s">
        <v>106</v>
      </c>
      <c r="F8840" s="89">
        <v>100880898</v>
      </c>
      <c r="G8840" s="88">
        <v>4</v>
      </c>
      <c r="H8840" s="89">
        <v>30241359</v>
      </c>
      <c r="J8840" s="48"/>
    </row>
    <row r="8841" spans="1:10" x14ac:dyDescent="0.4">
      <c r="A8841" s="88" t="s">
        <v>1501</v>
      </c>
      <c r="B8841" s="86">
        <v>2017</v>
      </c>
      <c r="C8841" s="87" t="s">
        <v>1061</v>
      </c>
      <c r="D8841" s="88" t="s">
        <v>100</v>
      </c>
      <c r="E8841" s="88" t="s">
        <v>106</v>
      </c>
      <c r="F8841" s="89">
        <v>201468872</v>
      </c>
      <c r="G8841" s="88">
        <v>1</v>
      </c>
      <c r="H8841" s="89">
        <v>12936304</v>
      </c>
      <c r="J8841" s="48"/>
    </row>
    <row r="8842" spans="1:10" x14ac:dyDescent="0.4">
      <c r="A8842" s="88" t="s">
        <v>1501</v>
      </c>
      <c r="B8842" s="86">
        <v>2017</v>
      </c>
      <c r="C8842" s="87" t="s">
        <v>1061</v>
      </c>
      <c r="D8842" s="88" t="s">
        <v>100</v>
      </c>
      <c r="E8842" s="88" t="s">
        <v>106</v>
      </c>
      <c r="F8842" s="89">
        <v>199658014</v>
      </c>
      <c r="G8842" s="88">
        <v>1</v>
      </c>
      <c r="H8842" s="89">
        <v>15521651</v>
      </c>
      <c r="J8842" s="48"/>
    </row>
    <row r="8843" spans="1:10" x14ac:dyDescent="0.4">
      <c r="A8843" s="88" t="s">
        <v>1500</v>
      </c>
      <c r="B8843" s="86">
        <v>2015</v>
      </c>
      <c r="C8843" s="87" t="s">
        <v>1061</v>
      </c>
      <c r="D8843" s="88" t="s">
        <v>1064</v>
      </c>
      <c r="E8843" s="88" t="s">
        <v>104</v>
      </c>
      <c r="F8843" s="89">
        <v>200421491</v>
      </c>
      <c r="G8843" s="88">
        <v>3</v>
      </c>
      <c r="H8843" s="89">
        <v>22676260</v>
      </c>
      <c r="J8843" s="48"/>
    </row>
    <row r="8844" spans="1:10" x14ac:dyDescent="0.4">
      <c r="A8844" s="88" t="s">
        <v>1500</v>
      </c>
      <c r="B8844" s="86">
        <v>2016</v>
      </c>
      <c r="C8844" s="87" t="s">
        <v>1061</v>
      </c>
      <c r="D8844" s="88" t="s">
        <v>1064</v>
      </c>
      <c r="E8844" s="88" t="s">
        <v>104</v>
      </c>
      <c r="F8844" s="89">
        <v>134830727</v>
      </c>
      <c r="G8844" s="88">
        <v>4</v>
      </c>
      <c r="H8844" s="89">
        <v>12908721</v>
      </c>
      <c r="J8844" s="48"/>
    </row>
    <row r="8845" spans="1:10" x14ac:dyDescent="0.4">
      <c r="A8845" s="88" t="s">
        <v>1500</v>
      </c>
      <c r="B8845" s="86">
        <v>2016</v>
      </c>
      <c r="C8845" s="87" t="s">
        <v>1061</v>
      </c>
      <c r="D8845" s="88" t="s">
        <v>1064</v>
      </c>
      <c r="E8845" s="88" t="s">
        <v>104</v>
      </c>
      <c r="F8845" s="89">
        <v>221428893</v>
      </c>
      <c r="G8845" s="88">
        <v>3</v>
      </c>
      <c r="H8845" s="89">
        <v>21346277</v>
      </c>
      <c r="J8845" s="48"/>
    </row>
    <row r="8846" spans="1:10" x14ac:dyDescent="0.4">
      <c r="A8846" s="88" t="s">
        <v>1500</v>
      </c>
      <c r="B8846" s="86">
        <v>2016</v>
      </c>
      <c r="C8846" s="87" t="s">
        <v>1061</v>
      </c>
      <c r="D8846" s="88" t="s">
        <v>1064</v>
      </c>
      <c r="E8846" s="88" t="s">
        <v>104</v>
      </c>
      <c r="F8846" s="89">
        <v>152499636</v>
      </c>
      <c r="G8846" s="88">
        <v>2</v>
      </c>
      <c r="H8846" s="89">
        <v>28133817</v>
      </c>
      <c r="J8846" s="48"/>
    </row>
    <row r="8847" spans="1:10" x14ac:dyDescent="0.4">
      <c r="A8847" s="88" t="s">
        <v>1499</v>
      </c>
      <c r="B8847" s="86">
        <v>2014</v>
      </c>
      <c r="C8847" s="87" t="s">
        <v>1052</v>
      </c>
      <c r="D8847" s="88" t="s">
        <v>100</v>
      </c>
      <c r="E8847" s="88" t="s">
        <v>96</v>
      </c>
      <c r="F8847" s="89">
        <v>113155282</v>
      </c>
      <c r="G8847" s="88">
        <v>4</v>
      </c>
      <c r="H8847" s="89">
        <v>17387910</v>
      </c>
      <c r="J8847" s="48"/>
    </row>
    <row r="8848" spans="1:10" x14ac:dyDescent="0.4">
      <c r="A8848" s="88" t="s">
        <v>1498</v>
      </c>
      <c r="B8848" s="86">
        <v>2014</v>
      </c>
      <c r="C8848" s="87" t="s">
        <v>1052</v>
      </c>
      <c r="D8848" s="88" t="s">
        <v>1051</v>
      </c>
      <c r="E8848" s="88" t="s">
        <v>102</v>
      </c>
      <c r="F8848" s="89">
        <v>191292479</v>
      </c>
      <c r="G8848" s="88">
        <v>2</v>
      </c>
      <c r="H8848" s="89">
        <v>34908749</v>
      </c>
      <c r="J8848" s="48"/>
    </row>
    <row r="8849" spans="1:10" x14ac:dyDescent="0.4">
      <c r="A8849" s="88" t="s">
        <v>1498</v>
      </c>
      <c r="B8849" s="86">
        <v>2014</v>
      </c>
      <c r="C8849" s="87" t="s">
        <v>1052</v>
      </c>
      <c r="D8849" s="88" t="s">
        <v>1051</v>
      </c>
      <c r="E8849" s="88" t="s">
        <v>102</v>
      </c>
      <c r="F8849" s="89">
        <v>128237076</v>
      </c>
      <c r="G8849" s="88">
        <v>3</v>
      </c>
      <c r="H8849" s="89">
        <v>13113260</v>
      </c>
      <c r="J8849" s="48"/>
    </row>
    <row r="8850" spans="1:10" x14ac:dyDescent="0.4">
      <c r="A8850" s="88" t="s">
        <v>1498</v>
      </c>
      <c r="B8850" s="86">
        <v>2017</v>
      </c>
      <c r="C8850" s="87" t="s">
        <v>1052</v>
      </c>
      <c r="D8850" s="88" t="s">
        <v>1051</v>
      </c>
      <c r="E8850" s="88" t="s">
        <v>102</v>
      </c>
      <c r="F8850" s="89">
        <v>219329250</v>
      </c>
      <c r="G8850" s="88">
        <v>2</v>
      </c>
      <c r="H8850" s="89">
        <v>14374660</v>
      </c>
      <c r="J8850" s="48"/>
    </row>
    <row r="8851" spans="1:10" x14ac:dyDescent="0.4">
      <c r="A8851" s="88" t="s">
        <v>1498</v>
      </c>
      <c r="B8851" s="86">
        <v>2016</v>
      </c>
      <c r="C8851" s="87" t="s">
        <v>1052</v>
      </c>
      <c r="D8851" s="88" t="s">
        <v>1051</v>
      </c>
      <c r="E8851" s="88" t="s">
        <v>102</v>
      </c>
      <c r="F8851" s="89">
        <v>201988180</v>
      </c>
      <c r="G8851" s="88">
        <v>5</v>
      </c>
      <c r="H8851" s="89">
        <v>21495814</v>
      </c>
      <c r="J8851" s="48"/>
    </row>
    <row r="8852" spans="1:10" x14ac:dyDescent="0.4">
      <c r="A8852" s="88" t="s">
        <v>1497</v>
      </c>
      <c r="B8852" s="86">
        <v>2017</v>
      </c>
      <c r="C8852" s="87" t="s">
        <v>1054</v>
      </c>
      <c r="D8852" s="88" t="s">
        <v>1064</v>
      </c>
      <c r="E8852" s="88" t="s">
        <v>96</v>
      </c>
      <c r="F8852" s="89">
        <v>97641671</v>
      </c>
      <c r="G8852" s="88">
        <v>1</v>
      </c>
      <c r="H8852" s="89">
        <v>27673178</v>
      </c>
      <c r="J8852" s="48"/>
    </row>
    <row r="8853" spans="1:10" x14ac:dyDescent="0.4">
      <c r="A8853" s="88" t="s">
        <v>1497</v>
      </c>
      <c r="B8853" s="86">
        <v>2017</v>
      </c>
      <c r="C8853" s="87" t="s">
        <v>1054</v>
      </c>
      <c r="D8853" s="88" t="s">
        <v>1064</v>
      </c>
      <c r="E8853" s="88" t="s">
        <v>96</v>
      </c>
      <c r="F8853" s="89">
        <v>141256841</v>
      </c>
      <c r="G8853" s="88">
        <v>4</v>
      </c>
      <c r="H8853" s="89">
        <v>26420827</v>
      </c>
      <c r="J8853" s="48"/>
    </row>
    <row r="8854" spans="1:10" x14ac:dyDescent="0.4">
      <c r="A8854" s="88" t="s">
        <v>1496</v>
      </c>
      <c r="B8854" s="86">
        <v>2017</v>
      </c>
      <c r="C8854" s="87" t="s">
        <v>1052</v>
      </c>
      <c r="D8854" s="88" t="s">
        <v>100</v>
      </c>
      <c r="E8854" s="88" t="s">
        <v>96</v>
      </c>
      <c r="F8854" s="89">
        <v>195023016</v>
      </c>
      <c r="G8854" s="88">
        <v>3</v>
      </c>
      <c r="H8854" s="89">
        <v>13174496</v>
      </c>
      <c r="J8854" s="48"/>
    </row>
    <row r="8855" spans="1:10" x14ac:dyDescent="0.4">
      <c r="A8855" s="88" t="s">
        <v>1495</v>
      </c>
      <c r="B8855" s="86">
        <v>2015</v>
      </c>
      <c r="C8855" s="87" t="s">
        <v>1070</v>
      </c>
      <c r="D8855" s="88" t="s">
        <v>1051</v>
      </c>
      <c r="E8855" s="88" t="s">
        <v>96</v>
      </c>
      <c r="F8855" s="89">
        <v>112790088</v>
      </c>
      <c r="G8855" s="88">
        <v>5</v>
      </c>
      <c r="H8855" s="89">
        <v>10767121</v>
      </c>
      <c r="J8855" s="48"/>
    </row>
    <row r="8856" spans="1:10" x14ac:dyDescent="0.4">
      <c r="A8856" s="88" t="s">
        <v>1494</v>
      </c>
      <c r="B8856" s="86">
        <v>2016</v>
      </c>
      <c r="C8856" s="87" t="s">
        <v>1052</v>
      </c>
      <c r="D8856" s="88" t="s">
        <v>1051</v>
      </c>
      <c r="E8856" s="88" t="s">
        <v>102</v>
      </c>
      <c r="F8856" s="89">
        <v>177141131</v>
      </c>
      <c r="G8856" s="88">
        <v>1</v>
      </c>
      <c r="H8856" s="89">
        <v>24795387</v>
      </c>
      <c r="J8856" s="48"/>
    </row>
    <row r="8857" spans="1:10" x14ac:dyDescent="0.4">
      <c r="A8857" s="88" t="s">
        <v>1493</v>
      </c>
      <c r="B8857" s="86">
        <v>2016</v>
      </c>
      <c r="C8857" s="87" t="s">
        <v>1052</v>
      </c>
      <c r="D8857" s="88" t="s">
        <v>1064</v>
      </c>
      <c r="E8857" s="88" t="s">
        <v>106</v>
      </c>
      <c r="F8857" s="89">
        <v>155364449</v>
      </c>
      <c r="G8857" s="88">
        <v>1</v>
      </c>
      <c r="H8857" s="89">
        <v>28042366</v>
      </c>
      <c r="J8857" s="48"/>
    </row>
    <row r="8858" spans="1:10" x14ac:dyDescent="0.4">
      <c r="A8858" s="88" t="s">
        <v>1493</v>
      </c>
      <c r="B8858" s="86">
        <v>2016</v>
      </c>
      <c r="C8858" s="87" t="s">
        <v>1052</v>
      </c>
      <c r="D8858" s="88" t="s">
        <v>1064</v>
      </c>
      <c r="E8858" s="88" t="s">
        <v>106</v>
      </c>
      <c r="F8858" s="89">
        <v>147276357</v>
      </c>
      <c r="G8858" s="88">
        <v>1</v>
      </c>
      <c r="H8858" s="89">
        <v>30550529</v>
      </c>
      <c r="J8858" s="48"/>
    </row>
    <row r="8859" spans="1:10" x14ac:dyDescent="0.4">
      <c r="A8859" s="88" t="s">
        <v>1492</v>
      </c>
      <c r="B8859" s="86">
        <v>2014</v>
      </c>
      <c r="C8859" s="87" t="s">
        <v>1054</v>
      </c>
      <c r="D8859" s="88" t="s">
        <v>1064</v>
      </c>
      <c r="E8859" s="88" t="s">
        <v>96</v>
      </c>
      <c r="F8859" s="89">
        <v>153112598</v>
      </c>
      <c r="G8859" s="88">
        <v>4</v>
      </c>
      <c r="H8859" s="89">
        <v>27287401</v>
      </c>
      <c r="J8859" s="48"/>
    </row>
    <row r="8860" spans="1:10" x14ac:dyDescent="0.4">
      <c r="A8860" s="88" t="s">
        <v>1491</v>
      </c>
      <c r="B8860" s="86">
        <v>2014</v>
      </c>
      <c r="C8860" s="87" t="s">
        <v>1061</v>
      </c>
      <c r="D8860" s="88" t="s">
        <v>100</v>
      </c>
      <c r="E8860" s="88" t="s">
        <v>96</v>
      </c>
      <c r="F8860" s="89">
        <v>140521401</v>
      </c>
      <c r="G8860" s="88">
        <v>3</v>
      </c>
      <c r="H8860" s="89">
        <v>11962343</v>
      </c>
      <c r="J8860" s="48"/>
    </row>
    <row r="8861" spans="1:10" x14ac:dyDescent="0.4">
      <c r="A8861" s="88" t="s">
        <v>1490</v>
      </c>
      <c r="B8861" s="86">
        <v>2015</v>
      </c>
      <c r="C8861" s="87" t="s">
        <v>1052</v>
      </c>
      <c r="D8861" s="88" t="s">
        <v>1051</v>
      </c>
      <c r="E8861" s="88" t="s">
        <v>102</v>
      </c>
      <c r="F8861" s="89">
        <v>234239785</v>
      </c>
      <c r="G8861" s="88">
        <v>1</v>
      </c>
      <c r="H8861" s="89">
        <v>22327558</v>
      </c>
      <c r="J8861" s="48"/>
    </row>
    <row r="8862" spans="1:10" x14ac:dyDescent="0.4">
      <c r="A8862" s="88" t="s">
        <v>1490</v>
      </c>
      <c r="B8862" s="86">
        <v>2015</v>
      </c>
      <c r="C8862" s="87" t="s">
        <v>1052</v>
      </c>
      <c r="D8862" s="88" t="s">
        <v>1051</v>
      </c>
      <c r="E8862" s="88" t="s">
        <v>102</v>
      </c>
      <c r="F8862" s="89">
        <v>189647755</v>
      </c>
      <c r="G8862" s="88">
        <v>5</v>
      </c>
      <c r="H8862" s="89">
        <v>17881072</v>
      </c>
      <c r="J8862" s="48"/>
    </row>
    <row r="8863" spans="1:10" x14ac:dyDescent="0.4">
      <c r="A8863" s="88" t="s">
        <v>1489</v>
      </c>
      <c r="B8863" s="86">
        <v>2015</v>
      </c>
      <c r="C8863" s="87" t="s">
        <v>1054</v>
      </c>
      <c r="D8863" s="88" t="s">
        <v>100</v>
      </c>
      <c r="E8863" s="88" t="s">
        <v>102</v>
      </c>
      <c r="F8863" s="89">
        <v>109131816</v>
      </c>
      <c r="G8863" s="88">
        <v>5</v>
      </c>
      <c r="H8863" s="89">
        <v>32408253</v>
      </c>
      <c r="J8863" s="48"/>
    </row>
    <row r="8864" spans="1:10" x14ac:dyDescent="0.4">
      <c r="A8864" s="88" t="s">
        <v>1489</v>
      </c>
      <c r="B8864" s="86">
        <v>2016</v>
      </c>
      <c r="C8864" s="87" t="s">
        <v>1054</v>
      </c>
      <c r="D8864" s="88" t="s">
        <v>100</v>
      </c>
      <c r="E8864" s="88" t="s">
        <v>102</v>
      </c>
      <c r="F8864" s="89">
        <v>212702340</v>
      </c>
      <c r="G8864" s="88">
        <v>1</v>
      </c>
      <c r="H8864" s="89">
        <v>29012716</v>
      </c>
      <c r="J8864" s="48"/>
    </row>
    <row r="8865" spans="1:10" x14ac:dyDescent="0.4">
      <c r="A8865" s="88" t="s">
        <v>1488</v>
      </c>
      <c r="B8865" s="86">
        <v>2014</v>
      </c>
      <c r="C8865" s="87" t="s">
        <v>1054</v>
      </c>
      <c r="D8865" s="88" t="s">
        <v>1064</v>
      </c>
      <c r="E8865" s="88" t="s">
        <v>96</v>
      </c>
      <c r="F8865" s="89">
        <v>167841127</v>
      </c>
      <c r="G8865" s="88">
        <v>4</v>
      </c>
      <c r="H8865" s="89">
        <v>22230849</v>
      </c>
      <c r="J8865" s="48"/>
    </row>
    <row r="8866" spans="1:10" x14ac:dyDescent="0.4">
      <c r="A8866" s="88" t="s">
        <v>1487</v>
      </c>
      <c r="B8866" s="86">
        <v>2014</v>
      </c>
      <c r="C8866" s="87" t="s">
        <v>1054</v>
      </c>
      <c r="D8866" s="88" t="s">
        <v>100</v>
      </c>
      <c r="E8866" s="88" t="s">
        <v>104</v>
      </c>
      <c r="F8866" s="89">
        <v>116968742</v>
      </c>
      <c r="G8866" s="88">
        <v>3</v>
      </c>
      <c r="H8866" s="89">
        <v>21781969</v>
      </c>
      <c r="J8866" s="48"/>
    </row>
    <row r="8867" spans="1:10" x14ac:dyDescent="0.4">
      <c r="A8867" s="88" t="s">
        <v>1487</v>
      </c>
      <c r="B8867" s="86">
        <v>2014</v>
      </c>
      <c r="C8867" s="87" t="s">
        <v>1054</v>
      </c>
      <c r="D8867" s="88" t="s">
        <v>100</v>
      </c>
      <c r="E8867" s="88" t="s">
        <v>104</v>
      </c>
      <c r="F8867" s="89">
        <v>207074654</v>
      </c>
      <c r="G8867" s="88">
        <v>3</v>
      </c>
      <c r="H8867" s="89">
        <v>21569342</v>
      </c>
      <c r="J8867" s="48"/>
    </row>
    <row r="8868" spans="1:10" x14ac:dyDescent="0.4">
      <c r="A8868" s="88" t="s">
        <v>1487</v>
      </c>
      <c r="B8868" s="86">
        <v>2016</v>
      </c>
      <c r="C8868" s="87" t="s">
        <v>1054</v>
      </c>
      <c r="D8868" s="88" t="s">
        <v>100</v>
      </c>
      <c r="E8868" s="88" t="s">
        <v>104</v>
      </c>
      <c r="F8868" s="89">
        <v>244510709</v>
      </c>
      <c r="G8868" s="88">
        <v>5</v>
      </c>
      <c r="H8868" s="89">
        <v>10313086</v>
      </c>
      <c r="J8868" s="48"/>
    </row>
    <row r="8869" spans="1:10" x14ac:dyDescent="0.4">
      <c r="A8869" s="88" t="s">
        <v>1486</v>
      </c>
      <c r="B8869" s="86">
        <v>2016</v>
      </c>
      <c r="C8869" s="87" t="s">
        <v>1054</v>
      </c>
      <c r="D8869" s="88" t="s">
        <v>1051</v>
      </c>
      <c r="E8869" s="88" t="s">
        <v>104</v>
      </c>
      <c r="F8869" s="89">
        <v>156712261</v>
      </c>
      <c r="G8869" s="88">
        <v>4</v>
      </c>
      <c r="H8869" s="89">
        <v>10833346</v>
      </c>
      <c r="J8869" s="48"/>
    </row>
    <row r="8870" spans="1:10" x14ac:dyDescent="0.4">
      <c r="A8870" s="88" t="s">
        <v>1486</v>
      </c>
      <c r="B8870" s="86">
        <v>2016</v>
      </c>
      <c r="C8870" s="87" t="s">
        <v>1054</v>
      </c>
      <c r="D8870" s="88" t="s">
        <v>1051</v>
      </c>
      <c r="E8870" s="88" t="s">
        <v>104</v>
      </c>
      <c r="F8870" s="89">
        <v>205334302</v>
      </c>
      <c r="G8870" s="88">
        <v>1</v>
      </c>
      <c r="H8870" s="89">
        <v>32309583</v>
      </c>
      <c r="J8870" s="48"/>
    </row>
    <row r="8871" spans="1:10" x14ac:dyDescent="0.4">
      <c r="A8871" s="88" t="s">
        <v>1485</v>
      </c>
      <c r="B8871" s="86">
        <v>2016</v>
      </c>
      <c r="C8871" s="87" t="s">
        <v>1054</v>
      </c>
      <c r="D8871" s="88" t="s">
        <v>1051</v>
      </c>
      <c r="E8871" s="88" t="s">
        <v>106</v>
      </c>
      <c r="F8871" s="89">
        <v>175405861</v>
      </c>
      <c r="G8871" s="88">
        <v>4</v>
      </c>
      <c r="H8871" s="89">
        <v>30210271</v>
      </c>
      <c r="J8871" s="48"/>
    </row>
    <row r="8872" spans="1:10" x14ac:dyDescent="0.4">
      <c r="A8872" s="88" t="s">
        <v>1484</v>
      </c>
      <c r="B8872" s="86">
        <v>2015</v>
      </c>
      <c r="C8872" s="87" t="s">
        <v>1052</v>
      </c>
      <c r="D8872" s="88" t="s">
        <v>1064</v>
      </c>
      <c r="E8872" s="88" t="s">
        <v>96</v>
      </c>
      <c r="F8872" s="89">
        <v>173506526</v>
      </c>
      <c r="G8872" s="88">
        <v>1</v>
      </c>
      <c r="H8872" s="89">
        <v>23259759</v>
      </c>
      <c r="J8872" s="48"/>
    </row>
    <row r="8873" spans="1:10" x14ac:dyDescent="0.4">
      <c r="A8873" s="88" t="s">
        <v>1483</v>
      </c>
      <c r="B8873" s="86">
        <v>2015</v>
      </c>
      <c r="C8873" s="87" t="s">
        <v>1061</v>
      </c>
      <c r="D8873" s="88" t="s">
        <v>100</v>
      </c>
      <c r="E8873" s="88" t="s">
        <v>102</v>
      </c>
      <c r="F8873" s="89">
        <v>203234954</v>
      </c>
      <c r="G8873" s="88">
        <v>3</v>
      </c>
      <c r="H8873" s="89">
        <v>23661933</v>
      </c>
      <c r="J8873" s="48"/>
    </row>
    <row r="8874" spans="1:10" x14ac:dyDescent="0.4">
      <c r="A8874" s="88" t="s">
        <v>1482</v>
      </c>
      <c r="B8874" s="86">
        <v>2016</v>
      </c>
      <c r="C8874" s="87" t="s">
        <v>1054</v>
      </c>
      <c r="D8874" s="88" t="s">
        <v>1051</v>
      </c>
      <c r="E8874" s="88" t="s">
        <v>96</v>
      </c>
      <c r="F8874" s="89">
        <v>143703085</v>
      </c>
      <c r="G8874" s="88">
        <v>5</v>
      </c>
      <c r="H8874" s="89">
        <v>14252008</v>
      </c>
      <c r="J8874" s="48"/>
    </row>
    <row r="8875" spans="1:10" x14ac:dyDescent="0.4">
      <c r="A8875" s="88" t="s">
        <v>1482</v>
      </c>
      <c r="B8875" s="86">
        <v>2016</v>
      </c>
      <c r="C8875" s="87" t="s">
        <v>1054</v>
      </c>
      <c r="D8875" s="88" t="s">
        <v>1051</v>
      </c>
      <c r="E8875" s="88" t="s">
        <v>96</v>
      </c>
      <c r="F8875" s="89">
        <v>218187559</v>
      </c>
      <c r="G8875" s="88">
        <v>5</v>
      </c>
      <c r="H8875" s="89">
        <v>13689985</v>
      </c>
      <c r="J8875" s="48"/>
    </row>
    <row r="8876" spans="1:10" x14ac:dyDescent="0.4">
      <c r="A8876" s="88" t="s">
        <v>1482</v>
      </c>
      <c r="B8876" s="86">
        <v>2016</v>
      </c>
      <c r="C8876" s="87" t="s">
        <v>1054</v>
      </c>
      <c r="D8876" s="88" t="s">
        <v>1051</v>
      </c>
      <c r="E8876" s="88" t="s">
        <v>96</v>
      </c>
      <c r="F8876" s="89">
        <v>104491060</v>
      </c>
      <c r="G8876" s="88">
        <v>3</v>
      </c>
      <c r="H8876" s="89">
        <v>23308429</v>
      </c>
      <c r="J8876" s="48"/>
    </row>
    <row r="8877" spans="1:10" x14ac:dyDescent="0.4">
      <c r="A8877" s="88" t="s">
        <v>1481</v>
      </c>
      <c r="B8877" s="86">
        <v>2016</v>
      </c>
      <c r="C8877" s="87" t="s">
        <v>1054</v>
      </c>
      <c r="D8877" s="88" t="s">
        <v>1051</v>
      </c>
      <c r="E8877" s="88" t="s">
        <v>106</v>
      </c>
      <c r="F8877" s="89">
        <v>119474454</v>
      </c>
      <c r="G8877" s="88">
        <v>3</v>
      </c>
      <c r="H8877" s="89">
        <v>34520660</v>
      </c>
      <c r="J8877" s="48"/>
    </row>
    <row r="8878" spans="1:10" x14ac:dyDescent="0.4">
      <c r="A8878" s="88" t="s">
        <v>1480</v>
      </c>
      <c r="B8878" s="86">
        <v>2016</v>
      </c>
      <c r="C8878" s="87" t="s">
        <v>1054</v>
      </c>
      <c r="D8878" s="88" t="s">
        <v>100</v>
      </c>
      <c r="E8878" s="88" t="s">
        <v>102</v>
      </c>
      <c r="F8878" s="89">
        <v>104845375</v>
      </c>
      <c r="G8878" s="88">
        <v>2</v>
      </c>
      <c r="H8878" s="89">
        <v>20989672</v>
      </c>
      <c r="J8878" s="48"/>
    </row>
    <row r="8879" spans="1:10" x14ac:dyDescent="0.4">
      <c r="A8879" s="88" t="s">
        <v>1480</v>
      </c>
      <c r="B8879" s="86">
        <v>2016</v>
      </c>
      <c r="C8879" s="87" t="s">
        <v>1054</v>
      </c>
      <c r="D8879" s="88" t="s">
        <v>100</v>
      </c>
      <c r="E8879" s="88" t="s">
        <v>102</v>
      </c>
      <c r="F8879" s="89">
        <v>97911979</v>
      </c>
      <c r="G8879" s="88">
        <v>3</v>
      </c>
      <c r="H8879" s="89">
        <v>18753375</v>
      </c>
      <c r="J8879" s="48"/>
    </row>
    <row r="8880" spans="1:10" x14ac:dyDescent="0.4">
      <c r="A8880" s="88" t="s">
        <v>1480</v>
      </c>
      <c r="B8880" s="86">
        <v>2016</v>
      </c>
      <c r="C8880" s="87" t="s">
        <v>1054</v>
      </c>
      <c r="D8880" s="88" t="s">
        <v>100</v>
      </c>
      <c r="E8880" s="88" t="s">
        <v>102</v>
      </c>
      <c r="F8880" s="89">
        <v>144681069</v>
      </c>
      <c r="G8880" s="88">
        <v>1</v>
      </c>
      <c r="H8880" s="89">
        <v>23805167</v>
      </c>
      <c r="J8880" s="48"/>
    </row>
    <row r="8881" spans="1:10" x14ac:dyDescent="0.4">
      <c r="A8881" s="88" t="s">
        <v>1479</v>
      </c>
      <c r="B8881" s="86">
        <v>2016</v>
      </c>
      <c r="C8881" s="87" t="s">
        <v>1054</v>
      </c>
      <c r="D8881" s="88" t="s">
        <v>100</v>
      </c>
      <c r="E8881" s="88" t="s">
        <v>106</v>
      </c>
      <c r="F8881" s="89">
        <v>116182124</v>
      </c>
      <c r="G8881" s="88">
        <v>2</v>
      </c>
      <c r="H8881" s="89">
        <v>20375889</v>
      </c>
      <c r="J8881" s="48"/>
    </row>
    <row r="8882" spans="1:10" x14ac:dyDescent="0.4">
      <c r="A8882" s="88" t="s">
        <v>1479</v>
      </c>
      <c r="B8882" s="86">
        <v>2016</v>
      </c>
      <c r="C8882" s="87" t="s">
        <v>1054</v>
      </c>
      <c r="D8882" s="88" t="s">
        <v>100</v>
      </c>
      <c r="E8882" s="88" t="s">
        <v>106</v>
      </c>
      <c r="F8882" s="89">
        <v>186321682</v>
      </c>
      <c r="G8882" s="88">
        <v>1</v>
      </c>
      <c r="H8882" s="89">
        <v>16667376</v>
      </c>
      <c r="J8882" s="48"/>
    </row>
    <row r="8883" spans="1:10" x14ac:dyDescent="0.4">
      <c r="A8883" s="88" t="s">
        <v>1478</v>
      </c>
      <c r="B8883" s="86">
        <v>2017</v>
      </c>
      <c r="C8883" s="87" t="s">
        <v>1052</v>
      </c>
      <c r="D8883" s="88" t="s">
        <v>1051</v>
      </c>
      <c r="E8883" s="88" t="s">
        <v>96</v>
      </c>
      <c r="F8883" s="89">
        <v>165004364</v>
      </c>
      <c r="G8883" s="88">
        <v>2</v>
      </c>
      <c r="H8883" s="89">
        <v>11180085</v>
      </c>
      <c r="J8883" s="48"/>
    </row>
    <row r="8884" spans="1:10" x14ac:dyDescent="0.4">
      <c r="A8884" s="88" t="s">
        <v>1478</v>
      </c>
      <c r="B8884" s="86">
        <v>2017</v>
      </c>
      <c r="C8884" s="87" t="s">
        <v>1052</v>
      </c>
      <c r="D8884" s="88" t="s">
        <v>1051</v>
      </c>
      <c r="E8884" s="88" t="s">
        <v>96</v>
      </c>
      <c r="F8884" s="89">
        <v>203116039</v>
      </c>
      <c r="G8884" s="88">
        <v>2</v>
      </c>
      <c r="H8884" s="89">
        <v>18430483</v>
      </c>
      <c r="J8884" s="48"/>
    </row>
    <row r="8885" spans="1:10" x14ac:dyDescent="0.4">
      <c r="A8885" s="88" t="s">
        <v>1478</v>
      </c>
      <c r="B8885" s="86">
        <v>2016</v>
      </c>
      <c r="C8885" s="87" t="s">
        <v>1052</v>
      </c>
      <c r="D8885" s="88" t="s">
        <v>1051</v>
      </c>
      <c r="E8885" s="88" t="s">
        <v>96</v>
      </c>
      <c r="F8885" s="89">
        <v>184508288</v>
      </c>
      <c r="G8885" s="88">
        <v>3</v>
      </c>
      <c r="H8885" s="89">
        <v>22924356</v>
      </c>
      <c r="J8885" s="48"/>
    </row>
    <row r="8886" spans="1:10" x14ac:dyDescent="0.4">
      <c r="A8886" s="88" t="s">
        <v>1477</v>
      </c>
      <c r="B8886" s="86">
        <v>2016</v>
      </c>
      <c r="C8886" s="87" t="s">
        <v>1052</v>
      </c>
      <c r="D8886" s="88" t="s">
        <v>1051</v>
      </c>
      <c r="E8886" s="88" t="s">
        <v>102</v>
      </c>
      <c r="F8886" s="89">
        <v>156834842</v>
      </c>
      <c r="G8886" s="88">
        <v>3</v>
      </c>
      <c r="H8886" s="89">
        <v>27283380</v>
      </c>
      <c r="J8886" s="48"/>
    </row>
    <row r="8887" spans="1:10" x14ac:dyDescent="0.4">
      <c r="A8887" s="88" t="s">
        <v>1476</v>
      </c>
      <c r="B8887" s="86">
        <v>2016</v>
      </c>
      <c r="C8887" s="87" t="s">
        <v>1054</v>
      </c>
      <c r="D8887" s="88" t="s">
        <v>100</v>
      </c>
      <c r="E8887" s="88" t="s">
        <v>102</v>
      </c>
      <c r="F8887" s="89">
        <v>186529539</v>
      </c>
      <c r="G8887" s="88">
        <v>3</v>
      </c>
      <c r="H8887" s="89">
        <v>24360989</v>
      </c>
      <c r="J8887" s="48"/>
    </row>
    <row r="8888" spans="1:10" x14ac:dyDescent="0.4">
      <c r="A8888" s="88" t="s">
        <v>1476</v>
      </c>
      <c r="B8888" s="86">
        <v>2017</v>
      </c>
      <c r="C8888" s="87" t="s">
        <v>1054</v>
      </c>
      <c r="D8888" s="88" t="s">
        <v>100</v>
      </c>
      <c r="E8888" s="88" t="s">
        <v>102</v>
      </c>
      <c r="F8888" s="89">
        <v>188156565</v>
      </c>
      <c r="G8888" s="88">
        <v>1</v>
      </c>
      <c r="H8888" s="89">
        <v>22414016</v>
      </c>
      <c r="J8888" s="48"/>
    </row>
    <row r="8889" spans="1:10" x14ac:dyDescent="0.4">
      <c r="A8889" s="88" t="s">
        <v>1476</v>
      </c>
      <c r="B8889" s="86">
        <v>2017</v>
      </c>
      <c r="C8889" s="87" t="s">
        <v>1054</v>
      </c>
      <c r="D8889" s="88" t="s">
        <v>100</v>
      </c>
      <c r="E8889" s="88" t="s">
        <v>102</v>
      </c>
      <c r="F8889" s="89">
        <v>115123629</v>
      </c>
      <c r="G8889" s="88">
        <v>4</v>
      </c>
      <c r="H8889" s="89">
        <v>10325489</v>
      </c>
      <c r="J8889" s="48"/>
    </row>
    <row r="8890" spans="1:10" x14ac:dyDescent="0.4">
      <c r="A8890" s="88" t="s">
        <v>1475</v>
      </c>
      <c r="B8890" s="86">
        <v>2017</v>
      </c>
      <c r="C8890" s="87" t="s">
        <v>1054</v>
      </c>
      <c r="D8890" s="88" t="s">
        <v>1064</v>
      </c>
      <c r="E8890" s="88" t="s">
        <v>104</v>
      </c>
      <c r="F8890" s="89">
        <v>201048021</v>
      </c>
      <c r="G8890" s="88">
        <v>1</v>
      </c>
      <c r="H8890" s="89">
        <v>14966881</v>
      </c>
      <c r="J8890" s="48"/>
    </row>
    <row r="8891" spans="1:10" x14ac:dyDescent="0.4">
      <c r="A8891" s="88" t="s">
        <v>1475</v>
      </c>
      <c r="B8891" s="86">
        <v>2017</v>
      </c>
      <c r="C8891" s="87" t="s">
        <v>1054</v>
      </c>
      <c r="D8891" s="88" t="s">
        <v>1064</v>
      </c>
      <c r="E8891" s="88" t="s">
        <v>104</v>
      </c>
      <c r="F8891" s="89">
        <v>203406502</v>
      </c>
      <c r="G8891" s="88">
        <v>1</v>
      </c>
      <c r="H8891" s="89">
        <v>24880245</v>
      </c>
      <c r="J8891" s="48"/>
    </row>
    <row r="8892" spans="1:10" x14ac:dyDescent="0.4">
      <c r="A8892" s="88" t="s">
        <v>1474</v>
      </c>
      <c r="B8892" s="86">
        <v>2017</v>
      </c>
      <c r="C8892" s="87" t="s">
        <v>1054</v>
      </c>
      <c r="D8892" s="88" t="s">
        <v>1051</v>
      </c>
      <c r="E8892" s="88" t="s">
        <v>106</v>
      </c>
      <c r="F8892" s="89">
        <v>226523365</v>
      </c>
      <c r="G8892" s="88">
        <v>4</v>
      </c>
      <c r="H8892" s="89">
        <v>29185990</v>
      </c>
      <c r="J8892" s="48"/>
    </row>
    <row r="8893" spans="1:10" x14ac:dyDescent="0.4">
      <c r="A8893" s="88" t="s">
        <v>1474</v>
      </c>
      <c r="B8893" s="86">
        <v>2017</v>
      </c>
      <c r="C8893" s="87" t="s">
        <v>1054</v>
      </c>
      <c r="D8893" s="88" t="s">
        <v>1051</v>
      </c>
      <c r="E8893" s="88" t="s">
        <v>106</v>
      </c>
      <c r="F8893" s="89">
        <v>127339368</v>
      </c>
      <c r="G8893" s="88">
        <v>5</v>
      </c>
      <c r="H8893" s="89">
        <v>13145901</v>
      </c>
      <c r="J8893" s="48"/>
    </row>
    <row r="8894" spans="1:10" x14ac:dyDescent="0.4">
      <c r="A8894" s="88" t="s">
        <v>1473</v>
      </c>
      <c r="B8894" s="86">
        <v>2017</v>
      </c>
      <c r="C8894" s="87" t="s">
        <v>1054</v>
      </c>
      <c r="D8894" s="88" t="s">
        <v>1051</v>
      </c>
      <c r="E8894" s="88" t="s">
        <v>106</v>
      </c>
      <c r="F8894" s="89">
        <v>169938399</v>
      </c>
      <c r="G8894" s="88">
        <v>3</v>
      </c>
      <c r="H8894" s="89">
        <v>29089705</v>
      </c>
      <c r="J8894" s="48"/>
    </row>
    <row r="8895" spans="1:10" x14ac:dyDescent="0.4">
      <c r="A8895" s="88" t="s">
        <v>1473</v>
      </c>
      <c r="B8895" s="86">
        <v>2017</v>
      </c>
      <c r="C8895" s="87" t="s">
        <v>1054</v>
      </c>
      <c r="D8895" s="88" t="s">
        <v>1051</v>
      </c>
      <c r="E8895" s="88" t="s">
        <v>106</v>
      </c>
      <c r="F8895" s="89">
        <v>116857260</v>
      </c>
      <c r="G8895" s="88">
        <v>2</v>
      </c>
      <c r="H8895" s="89">
        <v>23059212</v>
      </c>
      <c r="J8895" s="48"/>
    </row>
    <row r="8896" spans="1:10" x14ac:dyDescent="0.4">
      <c r="A8896" s="88" t="s">
        <v>1472</v>
      </c>
      <c r="B8896" s="86">
        <v>2015</v>
      </c>
      <c r="C8896" s="87" t="s">
        <v>1052</v>
      </c>
      <c r="D8896" s="88" t="s">
        <v>1051</v>
      </c>
      <c r="E8896" s="88" t="s">
        <v>96</v>
      </c>
      <c r="F8896" s="89">
        <v>155334768</v>
      </c>
      <c r="G8896" s="88">
        <v>5</v>
      </c>
      <c r="H8896" s="89">
        <v>10314232</v>
      </c>
      <c r="J8896" s="48"/>
    </row>
    <row r="8897" spans="1:10" x14ac:dyDescent="0.4">
      <c r="A8897" s="88" t="s">
        <v>1472</v>
      </c>
      <c r="B8897" s="86">
        <v>2015</v>
      </c>
      <c r="C8897" s="87" t="s">
        <v>1052</v>
      </c>
      <c r="D8897" s="88" t="s">
        <v>1051</v>
      </c>
      <c r="E8897" s="88" t="s">
        <v>96</v>
      </c>
      <c r="F8897" s="89">
        <v>155790522</v>
      </c>
      <c r="G8897" s="88">
        <v>3</v>
      </c>
      <c r="H8897" s="89">
        <v>26350322</v>
      </c>
      <c r="J8897" s="48"/>
    </row>
    <row r="8898" spans="1:10" x14ac:dyDescent="0.4">
      <c r="A8898" s="88" t="s">
        <v>1472</v>
      </c>
      <c r="B8898" s="86">
        <v>2015</v>
      </c>
      <c r="C8898" s="87" t="s">
        <v>1052</v>
      </c>
      <c r="D8898" s="88" t="s">
        <v>1051</v>
      </c>
      <c r="E8898" s="88" t="s">
        <v>96</v>
      </c>
      <c r="F8898" s="89">
        <v>198921629</v>
      </c>
      <c r="G8898" s="88">
        <v>2</v>
      </c>
      <c r="H8898" s="89">
        <v>10378230</v>
      </c>
      <c r="J8898" s="48"/>
    </row>
    <row r="8899" spans="1:10" x14ac:dyDescent="0.4">
      <c r="A8899" s="88" t="s">
        <v>1471</v>
      </c>
      <c r="B8899" s="86">
        <v>2015</v>
      </c>
      <c r="C8899" s="87" t="s">
        <v>1054</v>
      </c>
      <c r="D8899" s="88" t="s">
        <v>1064</v>
      </c>
      <c r="E8899" s="88" t="s">
        <v>104</v>
      </c>
      <c r="F8899" s="89">
        <v>166378122</v>
      </c>
      <c r="G8899" s="88">
        <v>1</v>
      </c>
      <c r="H8899" s="89">
        <v>29661444</v>
      </c>
      <c r="J8899" s="48"/>
    </row>
    <row r="8900" spans="1:10" x14ac:dyDescent="0.4">
      <c r="A8900" s="88" t="s">
        <v>1471</v>
      </c>
      <c r="B8900" s="86">
        <v>2015</v>
      </c>
      <c r="C8900" s="87" t="s">
        <v>1054</v>
      </c>
      <c r="D8900" s="88" t="s">
        <v>1064</v>
      </c>
      <c r="E8900" s="88" t="s">
        <v>104</v>
      </c>
      <c r="F8900" s="89">
        <v>189551677</v>
      </c>
      <c r="G8900" s="88">
        <v>3</v>
      </c>
      <c r="H8900" s="89">
        <v>23681355</v>
      </c>
      <c r="J8900" s="48"/>
    </row>
    <row r="8901" spans="1:10" x14ac:dyDescent="0.4">
      <c r="A8901" s="88" t="s">
        <v>1470</v>
      </c>
      <c r="B8901" s="86">
        <v>2015</v>
      </c>
      <c r="C8901" s="87" t="s">
        <v>1070</v>
      </c>
      <c r="D8901" s="88" t="s">
        <v>1064</v>
      </c>
      <c r="E8901" s="88" t="s">
        <v>96</v>
      </c>
      <c r="F8901" s="89">
        <v>175913154</v>
      </c>
      <c r="G8901" s="88">
        <v>3</v>
      </c>
      <c r="H8901" s="89">
        <v>26679685</v>
      </c>
      <c r="J8901" s="48"/>
    </row>
    <row r="8902" spans="1:10" x14ac:dyDescent="0.4">
      <c r="A8902" s="88" t="s">
        <v>1470</v>
      </c>
      <c r="B8902" s="86">
        <v>2015</v>
      </c>
      <c r="C8902" s="87" t="s">
        <v>1070</v>
      </c>
      <c r="D8902" s="88" t="s">
        <v>1064</v>
      </c>
      <c r="E8902" s="88" t="s">
        <v>96</v>
      </c>
      <c r="F8902" s="89">
        <v>163664541</v>
      </c>
      <c r="G8902" s="88">
        <v>4</v>
      </c>
      <c r="H8902" s="89">
        <v>17683209</v>
      </c>
      <c r="J8902" s="48"/>
    </row>
    <row r="8903" spans="1:10" x14ac:dyDescent="0.4">
      <c r="A8903" s="88" t="s">
        <v>1470</v>
      </c>
      <c r="B8903" s="86">
        <v>2014</v>
      </c>
      <c r="C8903" s="87" t="s">
        <v>1070</v>
      </c>
      <c r="D8903" s="88" t="s">
        <v>1064</v>
      </c>
      <c r="E8903" s="88" t="s">
        <v>96</v>
      </c>
      <c r="F8903" s="89">
        <v>127859140</v>
      </c>
      <c r="G8903" s="88">
        <v>2</v>
      </c>
      <c r="H8903" s="89">
        <v>19405556</v>
      </c>
      <c r="J8903" s="48"/>
    </row>
    <row r="8904" spans="1:10" x14ac:dyDescent="0.4">
      <c r="A8904" s="88" t="s">
        <v>1470</v>
      </c>
      <c r="B8904" s="86">
        <v>2014</v>
      </c>
      <c r="C8904" s="87" t="s">
        <v>1070</v>
      </c>
      <c r="D8904" s="88" t="s">
        <v>1064</v>
      </c>
      <c r="E8904" s="88" t="s">
        <v>96</v>
      </c>
      <c r="F8904" s="89">
        <v>114068554</v>
      </c>
      <c r="G8904" s="88">
        <v>3</v>
      </c>
      <c r="H8904" s="89">
        <v>11867042</v>
      </c>
      <c r="J8904" s="48"/>
    </row>
    <row r="8905" spans="1:10" x14ac:dyDescent="0.4">
      <c r="A8905" s="88" t="s">
        <v>1469</v>
      </c>
      <c r="B8905" s="86">
        <v>2014</v>
      </c>
      <c r="C8905" s="87" t="s">
        <v>1052</v>
      </c>
      <c r="D8905" s="88" t="s">
        <v>1051</v>
      </c>
      <c r="E8905" s="88" t="s">
        <v>96</v>
      </c>
      <c r="F8905" s="89">
        <v>185988259</v>
      </c>
      <c r="G8905" s="88">
        <v>1</v>
      </c>
      <c r="H8905" s="89">
        <v>34396390</v>
      </c>
      <c r="J8905" s="48"/>
    </row>
    <row r="8906" spans="1:10" x14ac:dyDescent="0.4">
      <c r="A8906" s="88" t="s">
        <v>1469</v>
      </c>
      <c r="B8906" s="86">
        <v>2014</v>
      </c>
      <c r="C8906" s="87" t="s">
        <v>1052</v>
      </c>
      <c r="D8906" s="88" t="s">
        <v>1051</v>
      </c>
      <c r="E8906" s="88" t="s">
        <v>96</v>
      </c>
      <c r="F8906" s="89">
        <v>102955805</v>
      </c>
      <c r="G8906" s="88">
        <v>4</v>
      </c>
      <c r="H8906" s="89">
        <v>14225517</v>
      </c>
      <c r="J8906" s="48"/>
    </row>
    <row r="8907" spans="1:10" x14ac:dyDescent="0.4">
      <c r="A8907" s="88" t="s">
        <v>1468</v>
      </c>
      <c r="B8907" s="86">
        <v>2014</v>
      </c>
      <c r="C8907" s="87" t="s">
        <v>1054</v>
      </c>
      <c r="D8907" s="88" t="s">
        <v>100</v>
      </c>
      <c r="E8907" s="88" t="s">
        <v>104</v>
      </c>
      <c r="F8907" s="89">
        <v>138740316</v>
      </c>
      <c r="G8907" s="88">
        <v>2</v>
      </c>
      <c r="H8907" s="89">
        <v>20541581</v>
      </c>
      <c r="J8907" s="48"/>
    </row>
    <row r="8908" spans="1:10" x14ac:dyDescent="0.4">
      <c r="A8908" s="88" t="s">
        <v>1467</v>
      </c>
      <c r="B8908" s="86">
        <v>2016</v>
      </c>
      <c r="C8908" s="87" t="s">
        <v>1054</v>
      </c>
      <c r="D8908" s="88" t="s">
        <v>1051</v>
      </c>
      <c r="E8908" s="88" t="s">
        <v>102</v>
      </c>
      <c r="F8908" s="89">
        <v>155190423</v>
      </c>
      <c r="G8908" s="88">
        <v>2</v>
      </c>
      <c r="H8908" s="89">
        <v>23402302</v>
      </c>
      <c r="J8908" s="48"/>
    </row>
    <row r="8909" spans="1:10" x14ac:dyDescent="0.4">
      <c r="A8909" s="88" t="s">
        <v>1467</v>
      </c>
      <c r="B8909" s="86">
        <v>2016</v>
      </c>
      <c r="C8909" s="87" t="s">
        <v>1054</v>
      </c>
      <c r="D8909" s="88" t="s">
        <v>1051</v>
      </c>
      <c r="E8909" s="88" t="s">
        <v>102</v>
      </c>
      <c r="F8909" s="89">
        <v>138087397</v>
      </c>
      <c r="G8909" s="88">
        <v>3</v>
      </c>
      <c r="H8909" s="89">
        <v>11625003</v>
      </c>
      <c r="J8909" s="48"/>
    </row>
    <row r="8910" spans="1:10" x14ac:dyDescent="0.4">
      <c r="A8910" s="88" t="s">
        <v>1466</v>
      </c>
      <c r="B8910" s="86">
        <v>2016</v>
      </c>
      <c r="C8910" s="87" t="s">
        <v>1054</v>
      </c>
      <c r="D8910" s="88" t="s">
        <v>1051</v>
      </c>
      <c r="E8910" s="88" t="s">
        <v>96</v>
      </c>
      <c r="F8910" s="89">
        <v>194132598</v>
      </c>
      <c r="G8910" s="88">
        <v>1</v>
      </c>
      <c r="H8910" s="89">
        <v>17492714</v>
      </c>
      <c r="J8910" s="48"/>
    </row>
    <row r="8911" spans="1:10" x14ac:dyDescent="0.4">
      <c r="A8911" s="88" t="s">
        <v>1466</v>
      </c>
      <c r="B8911" s="86">
        <v>2016</v>
      </c>
      <c r="C8911" s="87" t="s">
        <v>1054</v>
      </c>
      <c r="D8911" s="88" t="s">
        <v>1051</v>
      </c>
      <c r="E8911" s="88" t="s">
        <v>96</v>
      </c>
      <c r="F8911" s="89">
        <v>143835437</v>
      </c>
      <c r="G8911" s="88">
        <v>5</v>
      </c>
      <c r="H8911" s="89">
        <v>14399825</v>
      </c>
      <c r="J8911" s="48"/>
    </row>
    <row r="8912" spans="1:10" x14ac:dyDescent="0.4">
      <c r="A8912" s="88" t="s">
        <v>1466</v>
      </c>
      <c r="B8912" s="86">
        <v>2016</v>
      </c>
      <c r="C8912" s="87" t="s">
        <v>1054</v>
      </c>
      <c r="D8912" s="88" t="s">
        <v>1051</v>
      </c>
      <c r="E8912" s="88" t="s">
        <v>96</v>
      </c>
      <c r="F8912" s="89">
        <v>120312622</v>
      </c>
      <c r="G8912" s="88">
        <v>2</v>
      </c>
      <c r="H8912" s="89">
        <v>23449783</v>
      </c>
      <c r="J8912" s="48"/>
    </row>
    <row r="8913" spans="1:10" x14ac:dyDescent="0.4">
      <c r="A8913" s="88" t="s">
        <v>1466</v>
      </c>
      <c r="B8913" s="86">
        <v>2016</v>
      </c>
      <c r="C8913" s="87" t="s">
        <v>1054</v>
      </c>
      <c r="D8913" s="88" t="s">
        <v>1051</v>
      </c>
      <c r="E8913" s="88" t="s">
        <v>96</v>
      </c>
      <c r="F8913" s="89">
        <v>109554790</v>
      </c>
      <c r="G8913" s="88">
        <v>1</v>
      </c>
      <c r="H8913" s="89">
        <v>20328229</v>
      </c>
      <c r="J8913" s="48"/>
    </row>
    <row r="8914" spans="1:10" x14ac:dyDescent="0.4">
      <c r="A8914" s="88" t="s">
        <v>1466</v>
      </c>
      <c r="B8914" s="86">
        <v>2016</v>
      </c>
      <c r="C8914" s="87" t="s">
        <v>1054</v>
      </c>
      <c r="D8914" s="88" t="s">
        <v>1051</v>
      </c>
      <c r="E8914" s="88" t="s">
        <v>96</v>
      </c>
      <c r="F8914" s="89">
        <v>102791999</v>
      </c>
      <c r="G8914" s="88">
        <v>4</v>
      </c>
      <c r="H8914" s="89">
        <v>19964383</v>
      </c>
      <c r="J8914" s="48"/>
    </row>
    <row r="8915" spans="1:10" x14ac:dyDescent="0.4">
      <c r="A8915" s="88" t="s">
        <v>1466</v>
      </c>
      <c r="B8915" s="86">
        <v>2017</v>
      </c>
      <c r="C8915" s="87" t="s">
        <v>1054</v>
      </c>
      <c r="D8915" s="88" t="s">
        <v>1051</v>
      </c>
      <c r="E8915" s="88" t="s">
        <v>96</v>
      </c>
      <c r="F8915" s="89">
        <v>138388588</v>
      </c>
      <c r="G8915" s="88">
        <v>1</v>
      </c>
      <c r="H8915" s="89">
        <v>34030427</v>
      </c>
      <c r="J8915" s="48"/>
    </row>
    <row r="8916" spans="1:10" x14ac:dyDescent="0.4">
      <c r="A8916" s="88" t="s">
        <v>1466</v>
      </c>
      <c r="B8916" s="86">
        <v>2017</v>
      </c>
      <c r="C8916" s="87" t="s">
        <v>1054</v>
      </c>
      <c r="D8916" s="88" t="s">
        <v>1051</v>
      </c>
      <c r="E8916" s="88" t="s">
        <v>96</v>
      </c>
      <c r="F8916" s="89">
        <v>154046991</v>
      </c>
      <c r="G8916" s="88">
        <v>4</v>
      </c>
      <c r="H8916" s="89">
        <v>29835679</v>
      </c>
      <c r="J8916" s="48"/>
    </row>
    <row r="8917" spans="1:10" x14ac:dyDescent="0.4">
      <c r="A8917" s="88" t="s">
        <v>1466</v>
      </c>
      <c r="B8917" s="86">
        <v>2017</v>
      </c>
      <c r="C8917" s="87" t="s">
        <v>1054</v>
      </c>
      <c r="D8917" s="88" t="s">
        <v>1051</v>
      </c>
      <c r="E8917" s="88" t="s">
        <v>96</v>
      </c>
      <c r="F8917" s="89">
        <v>226226470</v>
      </c>
      <c r="G8917" s="88">
        <v>3</v>
      </c>
      <c r="H8917" s="89">
        <v>16522712</v>
      </c>
      <c r="J8917" s="48"/>
    </row>
    <row r="8918" spans="1:10" x14ac:dyDescent="0.4">
      <c r="A8918" s="88" t="s">
        <v>1465</v>
      </c>
      <c r="B8918" s="86">
        <v>2017</v>
      </c>
      <c r="C8918" s="87" t="s">
        <v>1054</v>
      </c>
      <c r="D8918" s="88" t="s">
        <v>1064</v>
      </c>
      <c r="E8918" s="88" t="s">
        <v>102</v>
      </c>
      <c r="F8918" s="89">
        <v>174992161</v>
      </c>
      <c r="G8918" s="88">
        <v>1</v>
      </c>
      <c r="H8918" s="89">
        <v>25297918</v>
      </c>
      <c r="J8918" s="48"/>
    </row>
    <row r="8919" spans="1:10" x14ac:dyDescent="0.4">
      <c r="A8919" s="88" t="s">
        <v>1465</v>
      </c>
      <c r="B8919" s="86">
        <v>2015</v>
      </c>
      <c r="C8919" s="87" t="s">
        <v>1054</v>
      </c>
      <c r="D8919" s="88" t="s">
        <v>1064</v>
      </c>
      <c r="E8919" s="88" t="s">
        <v>102</v>
      </c>
      <c r="F8919" s="89">
        <v>220989940</v>
      </c>
      <c r="G8919" s="88">
        <v>3</v>
      </c>
      <c r="H8919" s="89">
        <v>12913015</v>
      </c>
      <c r="J8919" s="48"/>
    </row>
    <row r="8920" spans="1:10" x14ac:dyDescent="0.4">
      <c r="A8920" s="88" t="s">
        <v>1465</v>
      </c>
      <c r="B8920" s="86">
        <v>2014</v>
      </c>
      <c r="C8920" s="87" t="s">
        <v>1054</v>
      </c>
      <c r="D8920" s="88" t="s">
        <v>1064</v>
      </c>
      <c r="E8920" s="88" t="s">
        <v>102</v>
      </c>
      <c r="F8920" s="89">
        <v>118256472</v>
      </c>
      <c r="G8920" s="88">
        <v>4</v>
      </c>
      <c r="H8920" s="89">
        <v>23585732</v>
      </c>
      <c r="J8920" s="48"/>
    </row>
    <row r="8921" spans="1:10" x14ac:dyDescent="0.4">
      <c r="A8921" s="88" t="s">
        <v>1465</v>
      </c>
      <c r="B8921" s="86">
        <v>2014</v>
      </c>
      <c r="C8921" s="87" t="s">
        <v>1054</v>
      </c>
      <c r="D8921" s="88" t="s">
        <v>1064</v>
      </c>
      <c r="E8921" s="88" t="s">
        <v>102</v>
      </c>
      <c r="F8921" s="89">
        <v>196889963</v>
      </c>
      <c r="G8921" s="88">
        <v>1</v>
      </c>
      <c r="H8921" s="89">
        <v>14998113</v>
      </c>
      <c r="J8921" s="48"/>
    </row>
    <row r="8922" spans="1:10" x14ac:dyDescent="0.4">
      <c r="A8922" s="88" t="s">
        <v>1465</v>
      </c>
      <c r="B8922" s="86">
        <v>2017</v>
      </c>
      <c r="C8922" s="87" t="s">
        <v>1054</v>
      </c>
      <c r="D8922" s="88" t="s">
        <v>1064</v>
      </c>
      <c r="E8922" s="88" t="s">
        <v>102</v>
      </c>
      <c r="F8922" s="89">
        <v>197209816</v>
      </c>
      <c r="G8922" s="88">
        <v>3</v>
      </c>
      <c r="H8922" s="89">
        <v>24768420</v>
      </c>
      <c r="J8922" s="48"/>
    </row>
    <row r="8923" spans="1:10" x14ac:dyDescent="0.4">
      <c r="A8923" s="88" t="s">
        <v>1464</v>
      </c>
      <c r="B8923" s="86">
        <v>2016</v>
      </c>
      <c r="C8923" s="87" t="s">
        <v>1054</v>
      </c>
      <c r="D8923" s="88" t="s">
        <v>100</v>
      </c>
      <c r="E8923" s="88" t="s">
        <v>106</v>
      </c>
      <c r="F8923" s="89">
        <v>104776714</v>
      </c>
      <c r="G8923" s="88">
        <v>5</v>
      </c>
      <c r="H8923" s="89">
        <v>25313652</v>
      </c>
      <c r="J8923" s="48"/>
    </row>
    <row r="8924" spans="1:10" x14ac:dyDescent="0.4">
      <c r="A8924" s="88" t="s">
        <v>1464</v>
      </c>
      <c r="B8924" s="86">
        <v>2017</v>
      </c>
      <c r="C8924" s="87" t="s">
        <v>1054</v>
      </c>
      <c r="D8924" s="88" t="s">
        <v>100</v>
      </c>
      <c r="E8924" s="88" t="s">
        <v>106</v>
      </c>
      <c r="F8924" s="89">
        <v>113932915</v>
      </c>
      <c r="G8924" s="88">
        <v>2</v>
      </c>
      <c r="H8924" s="89">
        <v>21897268</v>
      </c>
      <c r="J8924" s="48"/>
    </row>
    <row r="8925" spans="1:10" x14ac:dyDescent="0.4">
      <c r="A8925" s="88" t="s">
        <v>1463</v>
      </c>
      <c r="B8925" s="86">
        <v>2017</v>
      </c>
      <c r="C8925" s="87" t="s">
        <v>1054</v>
      </c>
      <c r="D8925" s="88" t="s">
        <v>1051</v>
      </c>
      <c r="E8925" s="88" t="s">
        <v>96</v>
      </c>
      <c r="F8925" s="89">
        <v>164001271</v>
      </c>
      <c r="G8925" s="88">
        <v>2</v>
      </c>
      <c r="H8925" s="89">
        <v>19409680</v>
      </c>
      <c r="J8925" s="48"/>
    </row>
    <row r="8926" spans="1:10" x14ac:dyDescent="0.4">
      <c r="A8926" s="88" t="s">
        <v>1463</v>
      </c>
      <c r="B8926" s="86">
        <v>2015</v>
      </c>
      <c r="C8926" s="87" t="s">
        <v>1054</v>
      </c>
      <c r="D8926" s="88" t="s">
        <v>1051</v>
      </c>
      <c r="E8926" s="88" t="s">
        <v>96</v>
      </c>
      <c r="F8926" s="89">
        <v>244879896</v>
      </c>
      <c r="G8926" s="88">
        <v>2</v>
      </c>
      <c r="H8926" s="89">
        <v>11747405</v>
      </c>
      <c r="J8926" s="48"/>
    </row>
    <row r="8927" spans="1:10" x14ac:dyDescent="0.4">
      <c r="A8927" s="88" t="s">
        <v>1462</v>
      </c>
      <c r="B8927" s="86">
        <v>2015</v>
      </c>
      <c r="C8927" s="87" t="s">
        <v>1054</v>
      </c>
      <c r="D8927" s="88" t="s">
        <v>1051</v>
      </c>
      <c r="E8927" s="88" t="s">
        <v>96</v>
      </c>
      <c r="F8927" s="89">
        <v>134756471</v>
      </c>
      <c r="G8927" s="88">
        <v>3</v>
      </c>
      <c r="H8927" s="89">
        <v>21690408</v>
      </c>
      <c r="J8927" s="48"/>
    </row>
    <row r="8928" spans="1:10" x14ac:dyDescent="0.4">
      <c r="A8928" s="88" t="s">
        <v>1462</v>
      </c>
      <c r="B8928" s="86">
        <v>2017</v>
      </c>
      <c r="C8928" s="87" t="s">
        <v>1054</v>
      </c>
      <c r="D8928" s="88" t="s">
        <v>1051</v>
      </c>
      <c r="E8928" s="88" t="s">
        <v>96</v>
      </c>
      <c r="F8928" s="89">
        <v>161092723</v>
      </c>
      <c r="G8928" s="88">
        <v>2</v>
      </c>
      <c r="H8928" s="89">
        <v>34821652</v>
      </c>
      <c r="J8928" s="48"/>
    </row>
    <row r="8929" spans="1:10" x14ac:dyDescent="0.4">
      <c r="A8929" s="88" t="s">
        <v>1462</v>
      </c>
      <c r="B8929" s="86">
        <v>2017</v>
      </c>
      <c r="C8929" s="87" t="s">
        <v>1054</v>
      </c>
      <c r="D8929" s="88" t="s">
        <v>1051</v>
      </c>
      <c r="E8929" s="88" t="s">
        <v>96</v>
      </c>
      <c r="F8929" s="89">
        <v>168662347</v>
      </c>
      <c r="G8929" s="88">
        <v>4</v>
      </c>
      <c r="H8929" s="89">
        <v>32436826</v>
      </c>
      <c r="J8929" s="48"/>
    </row>
    <row r="8930" spans="1:10" x14ac:dyDescent="0.4">
      <c r="A8930" s="88" t="s">
        <v>1461</v>
      </c>
      <c r="B8930" s="86">
        <v>2017</v>
      </c>
      <c r="C8930" s="87" t="s">
        <v>1061</v>
      </c>
      <c r="D8930" s="88" t="s">
        <v>1051</v>
      </c>
      <c r="E8930" s="88" t="s">
        <v>102</v>
      </c>
      <c r="F8930" s="89">
        <v>178260344</v>
      </c>
      <c r="G8930" s="88">
        <v>1</v>
      </c>
      <c r="H8930" s="89">
        <v>17978922</v>
      </c>
      <c r="J8930" s="48"/>
    </row>
    <row r="8931" spans="1:10" x14ac:dyDescent="0.4">
      <c r="A8931" s="88" t="s">
        <v>1461</v>
      </c>
      <c r="B8931" s="86">
        <v>2017</v>
      </c>
      <c r="C8931" s="87" t="s">
        <v>1061</v>
      </c>
      <c r="D8931" s="88" t="s">
        <v>1051</v>
      </c>
      <c r="E8931" s="88" t="s">
        <v>102</v>
      </c>
      <c r="F8931" s="89">
        <v>157917940</v>
      </c>
      <c r="G8931" s="88">
        <v>3</v>
      </c>
      <c r="H8931" s="89">
        <v>18440078</v>
      </c>
      <c r="J8931" s="48"/>
    </row>
    <row r="8932" spans="1:10" x14ac:dyDescent="0.4">
      <c r="A8932" s="88" t="s">
        <v>1460</v>
      </c>
      <c r="B8932" s="86">
        <v>2017</v>
      </c>
      <c r="C8932" s="87" t="s">
        <v>1054</v>
      </c>
      <c r="D8932" s="88" t="s">
        <v>100</v>
      </c>
      <c r="E8932" s="88" t="s">
        <v>102</v>
      </c>
      <c r="F8932" s="89">
        <v>143323157</v>
      </c>
      <c r="G8932" s="88">
        <v>2</v>
      </c>
      <c r="H8932" s="89">
        <v>34205871</v>
      </c>
      <c r="J8932" s="48"/>
    </row>
    <row r="8933" spans="1:10" x14ac:dyDescent="0.4">
      <c r="A8933" s="88" t="s">
        <v>1460</v>
      </c>
      <c r="B8933" s="86">
        <v>2017</v>
      </c>
      <c r="C8933" s="87" t="s">
        <v>1054</v>
      </c>
      <c r="D8933" s="88" t="s">
        <v>100</v>
      </c>
      <c r="E8933" s="88" t="s">
        <v>102</v>
      </c>
      <c r="F8933" s="89">
        <v>232788448</v>
      </c>
      <c r="G8933" s="88">
        <v>4</v>
      </c>
      <c r="H8933" s="89">
        <v>32850097</v>
      </c>
      <c r="J8933" s="48"/>
    </row>
    <row r="8934" spans="1:10" x14ac:dyDescent="0.4">
      <c r="A8934" s="88" t="s">
        <v>1459</v>
      </c>
      <c r="B8934" s="86">
        <v>2017</v>
      </c>
      <c r="C8934" s="87" t="s">
        <v>1054</v>
      </c>
      <c r="D8934" s="88" t="s">
        <v>100</v>
      </c>
      <c r="E8934" s="88" t="s">
        <v>96</v>
      </c>
      <c r="F8934" s="89">
        <v>146540700</v>
      </c>
      <c r="G8934" s="88">
        <v>1</v>
      </c>
      <c r="H8934" s="89">
        <v>31391323</v>
      </c>
      <c r="J8934" s="48"/>
    </row>
    <row r="8935" spans="1:10" x14ac:dyDescent="0.4">
      <c r="A8935" s="88" t="s">
        <v>1458</v>
      </c>
      <c r="B8935" s="86">
        <v>2014</v>
      </c>
      <c r="C8935" s="87" t="s">
        <v>1070</v>
      </c>
      <c r="D8935" s="88" t="s">
        <v>1051</v>
      </c>
      <c r="E8935" s="88" t="s">
        <v>102</v>
      </c>
      <c r="F8935" s="89">
        <v>150846159</v>
      </c>
      <c r="G8935" s="88">
        <v>5</v>
      </c>
      <c r="H8935" s="89">
        <v>31143894</v>
      </c>
      <c r="J8935" s="48"/>
    </row>
    <row r="8936" spans="1:10" x14ac:dyDescent="0.4">
      <c r="A8936" s="88" t="s">
        <v>1458</v>
      </c>
      <c r="B8936" s="86">
        <v>2017</v>
      </c>
      <c r="C8936" s="87" t="s">
        <v>1070</v>
      </c>
      <c r="D8936" s="88" t="s">
        <v>1051</v>
      </c>
      <c r="E8936" s="88" t="s">
        <v>102</v>
      </c>
      <c r="F8936" s="89">
        <v>141747309</v>
      </c>
      <c r="G8936" s="88">
        <v>4</v>
      </c>
      <c r="H8936" s="89">
        <v>23991568</v>
      </c>
      <c r="J8936" s="48"/>
    </row>
    <row r="8937" spans="1:10" x14ac:dyDescent="0.4">
      <c r="A8937" s="88" t="s">
        <v>1457</v>
      </c>
      <c r="B8937" s="86">
        <v>2017</v>
      </c>
      <c r="C8937" s="87" t="s">
        <v>1054</v>
      </c>
      <c r="D8937" s="88" t="s">
        <v>1051</v>
      </c>
      <c r="E8937" s="88" t="s">
        <v>106</v>
      </c>
      <c r="F8937" s="89">
        <v>163616146</v>
      </c>
      <c r="G8937" s="88">
        <v>3</v>
      </c>
      <c r="H8937" s="89">
        <v>21574840</v>
      </c>
      <c r="J8937" s="48"/>
    </row>
    <row r="8938" spans="1:10" x14ac:dyDescent="0.4">
      <c r="A8938" s="88" t="s">
        <v>1456</v>
      </c>
      <c r="B8938" s="86">
        <v>2014</v>
      </c>
      <c r="C8938" s="87" t="s">
        <v>1052</v>
      </c>
      <c r="D8938" s="88" t="s">
        <v>100</v>
      </c>
      <c r="E8938" s="88" t="s">
        <v>96</v>
      </c>
      <c r="F8938" s="89">
        <v>103946236</v>
      </c>
      <c r="G8938" s="88">
        <v>1</v>
      </c>
      <c r="H8938" s="89">
        <v>33378058</v>
      </c>
      <c r="J8938" s="48"/>
    </row>
    <row r="8939" spans="1:10" x14ac:dyDescent="0.4">
      <c r="A8939" s="88" t="s">
        <v>1455</v>
      </c>
      <c r="B8939" s="86">
        <v>2016</v>
      </c>
      <c r="C8939" s="87" t="s">
        <v>1052</v>
      </c>
      <c r="D8939" s="88" t="s">
        <v>1064</v>
      </c>
      <c r="E8939" s="88" t="s">
        <v>106</v>
      </c>
      <c r="F8939" s="89">
        <v>91774353</v>
      </c>
      <c r="G8939" s="88">
        <v>3</v>
      </c>
      <c r="H8939" s="89">
        <v>20825528</v>
      </c>
      <c r="J8939" s="48"/>
    </row>
    <row r="8940" spans="1:10" x14ac:dyDescent="0.4">
      <c r="A8940" s="88" t="s">
        <v>1455</v>
      </c>
      <c r="B8940" s="86">
        <v>2016</v>
      </c>
      <c r="C8940" s="87" t="s">
        <v>1052</v>
      </c>
      <c r="D8940" s="88" t="s">
        <v>1064</v>
      </c>
      <c r="E8940" s="88" t="s">
        <v>106</v>
      </c>
      <c r="F8940" s="89">
        <v>244637776</v>
      </c>
      <c r="G8940" s="88">
        <v>1</v>
      </c>
      <c r="H8940" s="89">
        <v>20373544</v>
      </c>
      <c r="J8940" s="48"/>
    </row>
    <row r="8941" spans="1:10" x14ac:dyDescent="0.4">
      <c r="A8941" s="88" t="s">
        <v>1454</v>
      </c>
      <c r="B8941" s="86">
        <v>2016</v>
      </c>
      <c r="C8941" s="87" t="s">
        <v>1054</v>
      </c>
      <c r="D8941" s="88" t="s">
        <v>1051</v>
      </c>
      <c r="E8941" s="88" t="s">
        <v>96</v>
      </c>
      <c r="F8941" s="89">
        <v>118397628</v>
      </c>
      <c r="G8941" s="88">
        <v>4</v>
      </c>
      <c r="H8941" s="89">
        <v>11250114</v>
      </c>
      <c r="J8941" s="48"/>
    </row>
    <row r="8942" spans="1:10" x14ac:dyDescent="0.4">
      <c r="A8942" s="88" t="s">
        <v>1453</v>
      </c>
      <c r="B8942" s="86">
        <v>2016</v>
      </c>
      <c r="C8942" s="87" t="s">
        <v>1054</v>
      </c>
      <c r="D8942" s="88" t="s">
        <v>100</v>
      </c>
      <c r="E8942" s="88" t="s">
        <v>96</v>
      </c>
      <c r="F8942" s="89">
        <v>108811879</v>
      </c>
      <c r="G8942" s="88">
        <v>2</v>
      </c>
      <c r="H8942" s="89">
        <v>11381389</v>
      </c>
      <c r="J8942" s="48"/>
    </row>
    <row r="8943" spans="1:10" x14ac:dyDescent="0.4">
      <c r="A8943" s="88" t="s">
        <v>1453</v>
      </c>
      <c r="B8943" s="86">
        <v>2016</v>
      </c>
      <c r="C8943" s="87" t="s">
        <v>1054</v>
      </c>
      <c r="D8943" s="88" t="s">
        <v>100</v>
      </c>
      <c r="E8943" s="88" t="s">
        <v>96</v>
      </c>
      <c r="F8943" s="89">
        <v>96053095</v>
      </c>
      <c r="G8943" s="88">
        <v>2</v>
      </c>
      <c r="H8943" s="89">
        <v>24875599</v>
      </c>
      <c r="J8943" s="48"/>
    </row>
    <row r="8944" spans="1:10" x14ac:dyDescent="0.4">
      <c r="A8944" s="88" t="s">
        <v>1452</v>
      </c>
      <c r="B8944" s="86">
        <v>2016</v>
      </c>
      <c r="C8944" s="87" t="s">
        <v>1061</v>
      </c>
      <c r="D8944" s="88" t="s">
        <v>100</v>
      </c>
      <c r="E8944" s="88" t="s">
        <v>102</v>
      </c>
      <c r="F8944" s="89">
        <v>178631863</v>
      </c>
      <c r="G8944" s="88">
        <v>3</v>
      </c>
      <c r="H8944" s="89">
        <v>33440591</v>
      </c>
      <c r="J8944" s="48"/>
    </row>
    <row r="8945" spans="1:10" x14ac:dyDescent="0.4">
      <c r="A8945" s="88" t="s">
        <v>1451</v>
      </c>
      <c r="B8945" s="86">
        <v>2017</v>
      </c>
      <c r="C8945" s="87" t="s">
        <v>1054</v>
      </c>
      <c r="D8945" s="88" t="s">
        <v>100</v>
      </c>
      <c r="E8945" s="88" t="s">
        <v>96</v>
      </c>
      <c r="F8945" s="89">
        <v>234902317</v>
      </c>
      <c r="G8945" s="88">
        <v>4</v>
      </c>
      <c r="H8945" s="89">
        <v>12821060</v>
      </c>
      <c r="J8945" s="48"/>
    </row>
    <row r="8946" spans="1:10" x14ac:dyDescent="0.4">
      <c r="A8946" s="88" t="s">
        <v>1450</v>
      </c>
      <c r="B8946" s="86">
        <v>2017</v>
      </c>
      <c r="C8946" s="87" t="s">
        <v>1054</v>
      </c>
      <c r="D8946" s="88" t="s">
        <v>100</v>
      </c>
      <c r="E8946" s="88" t="s">
        <v>106</v>
      </c>
      <c r="F8946" s="89">
        <v>212491499</v>
      </c>
      <c r="G8946" s="88">
        <v>1</v>
      </c>
      <c r="H8946" s="89">
        <v>23303054</v>
      </c>
      <c r="J8946" s="48"/>
    </row>
    <row r="8947" spans="1:10" x14ac:dyDescent="0.4">
      <c r="A8947" s="88" t="s">
        <v>1449</v>
      </c>
      <c r="B8947" s="86">
        <v>2017</v>
      </c>
      <c r="C8947" s="87" t="s">
        <v>1061</v>
      </c>
      <c r="D8947" s="88" t="s">
        <v>1064</v>
      </c>
      <c r="E8947" s="88" t="s">
        <v>106</v>
      </c>
      <c r="F8947" s="89">
        <v>181317228</v>
      </c>
      <c r="G8947" s="88">
        <v>2</v>
      </c>
      <c r="H8947" s="89">
        <v>26874279</v>
      </c>
      <c r="J8947" s="48"/>
    </row>
    <row r="8948" spans="1:10" x14ac:dyDescent="0.4">
      <c r="A8948" s="88" t="s">
        <v>1448</v>
      </c>
      <c r="B8948" s="86">
        <v>2017</v>
      </c>
      <c r="C8948" s="87" t="s">
        <v>1054</v>
      </c>
      <c r="D8948" s="88" t="s">
        <v>1051</v>
      </c>
      <c r="E8948" s="88" t="s">
        <v>102</v>
      </c>
      <c r="F8948" s="89">
        <v>191603122</v>
      </c>
      <c r="G8948" s="88">
        <v>5</v>
      </c>
      <c r="H8948" s="89">
        <v>12047496</v>
      </c>
      <c r="J8948" s="48"/>
    </row>
    <row r="8949" spans="1:10" x14ac:dyDescent="0.4">
      <c r="A8949" s="88" t="s">
        <v>1448</v>
      </c>
      <c r="B8949" s="86">
        <v>2014</v>
      </c>
      <c r="C8949" s="87" t="s">
        <v>1054</v>
      </c>
      <c r="D8949" s="88" t="s">
        <v>1051</v>
      </c>
      <c r="E8949" s="88" t="s">
        <v>102</v>
      </c>
      <c r="F8949" s="89">
        <v>216325529</v>
      </c>
      <c r="G8949" s="88">
        <v>2</v>
      </c>
      <c r="H8949" s="89">
        <v>26338722</v>
      </c>
      <c r="J8949" s="48"/>
    </row>
    <row r="8950" spans="1:10" x14ac:dyDescent="0.4">
      <c r="A8950" s="88" t="s">
        <v>1447</v>
      </c>
      <c r="B8950" s="86">
        <v>2014</v>
      </c>
      <c r="C8950" s="87" t="s">
        <v>1061</v>
      </c>
      <c r="D8950" s="88" t="s">
        <v>1051</v>
      </c>
      <c r="E8950" s="88" t="s">
        <v>104</v>
      </c>
      <c r="F8950" s="89">
        <v>118004131</v>
      </c>
      <c r="G8950" s="88">
        <v>2</v>
      </c>
      <c r="H8950" s="89">
        <v>28737019</v>
      </c>
      <c r="J8950" s="48"/>
    </row>
    <row r="8951" spans="1:10" x14ac:dyDescent="0.4">
      <c r="A8951" s="88" t="s">
        <v>1447</v>
      </c>
      <c r="B8951" s="86">
        <v>2014</v>
      </c>
      <c r="C8951" s="87" t="s">
        <v>1061</v>
      </c>
      <c r="D8951" s="88" t="s">
        <v>1051</v>
      </c>
      <c r="E8951" s="88" t="s">
        <v>104</v>
      </c>
      <c r="F8951" s="89">
        <v>181586854</v>
      </c>
      <c r="G8951" s="88">
        <v>2</v>
      </c>
      <c r="H8951" s="89">
        <v>25884543</v>
      </c>
      <c r="J8951" s="48"/>
    </row>
    <row r="8952" spans="1:10" x14ac:dyDescent="0.4">
      <c r="A8952" s="88" t="s">
        <v>1447</v>
      </c>
      <c r="B8952" s="86">
        <v>2014</v>
      </c>
      <c r="C8952" s="87" t="s">
        <v>1061</v>
      </c>
      <c r="D8952" s="88" t="s">
        <v>1051</v>
      </c>
      <c r="E8952" s="88" t="s">
        <v>104</v>
      </c>
      <c r="F8952" s="89">
        <v>178352120</v>
      </c>
      <c r="G8952" s="88">
        <v>1</v>
      </c>
      <c r="H8952" s="89">
        <v>18305422</v>
      </c>
      <c r="J8952" s="48"/>
    </row>
    <row r="8953" spans="1:10" x14ac:dyDescent="0.4">
      <c r="A8953" s="88" t="s">
        <v>1446</v>
      </c>
      <c r="B8953" s="86">
        <v>2017</v>
      </c>
      <c r="C8953" s="87" t="s">
        <v>1070</v>
      </c>
      <c r="D8953" s="88" t="s">
        <v>1064</v>
      </c>
      <c r="E8953" s="88" t="s">
        <v>106</v>
      </c>
      <c r="F8953" s="89">
        <v>116300081</v>
      </c>
      <c r="G8953" s="88">
        <v>5</v>
      </c>
      <c r="H8953" s="89">
        <v>28256423</v>
      </c>
      <c r="J8953" s="48"/>
    </row>
    <row r="8954" spans="1:10" x14ac:dyDescent="0.4">
      <c r="A8954" s="88" t="s">
        <v>1446</v>
      </c>
      <c r="B8954" s="86">
        <v>2017</v>
      </c>
      <c r="C8954" s="87" t="s">
        <v>1070</v>
      </c>
      <c r="D8954" s="88" t="s">
        <v>1064</v>
      </c>
      <c r="E8954" s="88" t="s">
        <v>106</v>
      </c>
      <c r="F8954" s="89">
        <v>90512681</v>
      </c>
      <c r="G8954" s="88">
        <v>3</v>
      </c>
      <c r="H8954" s="89">
        <v>10902730</v>
      </c>
      <c r="J8954" s="48"/>
    </row>
    <row r="8955" spans="1:10" x14ac:dyDescent="0.4">
      <c r="A8955" s="88" t="s">
        <v>1446</v>
      </c>
      <c r="B8955" s="86">
        <v>2016</v>
      </c>
      <c r="C8955" s="87" t="s">
        <v>1070</v>
      </c>
      <c r="D8955" s="88" t="s">
        <v>1064</v>
      </c>
      <c r="E8955" s="88" t="s">
        <v>106</v>
      </c>
      <c r="F8955" s="89">
        <v>102837158</v>
      </c>
      <c r="G8955" s="88">
        <v>4</v>
      </c>
      <c r="H8955" s="89">
        <v>16691739</v>
      </c>
      <c r="J8955" s="48"/>
    </row>
    <row r="8956" spans="1:10" x14ac:dyDescent="0.4">
      <c r="A8956" s="88" t="s">
        <v>1446</v>
      </c>
      <c r="B8956" s="86">
        <v>2016</v>
      </c>
      <c r="C8956" s="87" t="s">
        <v>1070</v>
      </c>
      <c r="D8956" s="88" t="s">
        <v>1064</v>
      </c>
      <c r="E8956" s="88" t="s">
        <v>106</v>
      </c>
      <c r="F8956" s="89">
        <v>236607465</v>
      </c>
      <c r="G8956" s="88">
        <v>1</v>
      </c>
      <c r="H8956" s="89">
        <v>26171372</v>
      </c>
      <c r="J8956" s="48"/>
    </row>
    <row r="8957" spans="1:10" x14ac:dyDescent="0.4">
      <c r="A8957" s="88" t="s">
        <v>1445</v>
      </c>
      <c r="B8957" s="86">
        <v>2016</v>
      </c>
      <c r="C8957" s="87" t="s">
        <v>1070</v>
      </c>
      <c r="D8957" s="88" t="s">
        <v>1064</v>
      </c>
      <c r="E8957" s="88" t="s">
        <v>96</v>
      </c>
      <c r="F8957" s="89">
        <v>92929836</v>
      </c>
      <c r="G8957" s="88">
        <v>5</v>
      </c>
      <c r="H8957" s="89">
        <v>23125432</v>
      </c>
      <c r="J8957" s="48"/>
    </row>
    <row r="8958" spans="1:10" x14ac:dyDescent="0.4">
      <c r="A8958" s="88" t="s">
        <v>1444</v>
      </c>
      <c r="B8958" s="86">
        <v>2017</v>
      </c>
      <c r="C8958" s="87" t="s">
        <v>1061</v>
      </c>
      <c r="D8958" s="88" t="s">
        <v>1051</v>
      </c>
      <c r="E8958" s="88" t="s">
        <v>96</v>
      </c>
      <c r="F8958" s="89">
        <v>95407044</v>
      </c>
      <c r="G8958" s="88">
        <v>2</v>
      </c>
      <c r="H8958" s="89">
        <v>34636172</v>
      </c>
      <c r="J8958" s="48"/>
    </row>
    <row r="8959" spans="1:10" x14ac:dyDescent="0.4">
      <c r="A8959" s="88" t="s">
        <v>1444</v>
      </c>
      <c r="B8959" s="86">
        <v>2017</v>
      </c>
      <c r="C8959" s="87" t="s">
        <v>1061</v>
      </c>
      <c r="D8959" s="88" t="s">
        <v>1051</v>
      </c>
      <c r="E8959" s="88" t="s">
        <v>96</v>
      </c>
      <c r="F8959" s="89">
        <v>170848192</v>
      </c>
      <c r="G8959" s="88">
        <v>2</v>
      </c>
      <c r="H8959" s="89">
        <v>19494356</v>
      </c>
      <c r="J8959" s="48"/>
    </row>
    <row r="8960" spans="1:10" x14ac:dyDescent="0.4">
      <c r="A8960" s="88" t="s">
        <v>1443</v>
      </c>
      <c r="B8960" s="86">
        <v>2017</v>
      </c>
      <c r="C8960" s="87" t="s">
        <v>1054</v>
      </c>
      <c r="D8960" s="88" t="s">
        <v>1051</v>
      </c>
      <c r="E8960" s="88" t="s">
        <v>96</v>
      </c>
      <c r="F8960" s="89">
        <v>108450730</v>
      </c>
      <c r="G8960" s="88">
        <v>5</v>
      </c>
      <c r="H8960" s="89">
        <v>25611484</v>
      </c>
      <c r="J8960" s="48"/>
    </row>
    <row r="8961" spans="1:10" x14ac:dyDescent="0.4">
      <c r="A8961" s="88" t="s">
        <v>1442</v>
      </c>
      <c r="B8961" s="86">
        <v>2014</v>
      </c>
      <c r="C8961" s="87" t="s">
        <v>1054</v>
      </c>
      <c r="D8961" s="88" t="s">
        <v>1051</v>
      </c>
      <c r="E8961" s="88" t="s">
        <v>96</v>
      </c>
      <c r="F8961" s="89">
        <v>139075779</v>
      </c>
      <c r="G8961" s="88">
        <v>3</v>
      </c>
      <c r="H8961" s="89">
        <v>17817598</v>
      </c>
      <c r="J8961" s="48"/>
    </row>
    <row r="8962" spans="1:10" x14ac:dyDescent="0.4">
      <c r="A8962" s="88" t="s">
        <v>1442</v>
      </c>
      <c r="B8962" s="86">
        <v>2014</v>
      </c>
      <c r="C8962" s="87" t="s">
        <v>1054</v>
      </c>
      <c r="D8962" s="88" t="s">
        <v>1051</v>
      </c>
      <c r="E8962" s="88" t="s">
        <v>96</v>
      </c>
      <c r="F8962" s="89">
        <v>159016601</v>
      </c>
      <c r="G8962" s="88">
        <v>4</v>
      </c>
      <c r="H8962" s="89">
        <v>12965395</v>
      </c>
      <c r="J8962" s="48"/>
    </row>
    <row r="8963" spans="1:10" x14ac:dyDescent="0.4">
      <c r="A8963" s="88" t="s">
        <v>1442</v>
      </c>
      <c r="B8963" s="86">
        <v>2014</v>
      </c>
      <c r="C8963" s="87" t="s">
        <v>1054</v>
      </c>
      <c r="D8963" s="88" t="s">
        <v>1051</v>
      </c>
      <c r="E8963" s="88" t="s">
        <v>96</v>
      </c>
      <c r="F8963" s="89">
        <v>173674840</v>
      </c>
      <c r="G8963" s="88">
        <v>1</v>
      </c>
      <c r="H8963" s="89">
        <v>24839848</v>
      </c>
      <c r="J8963" s="48"/>
    </row>
    <row r="8964" spans="1:10" x14ac:dyDescent="0.4">
      <c r="A8964" s="88" t="s">
        <v>1442</v>
      </c>
      <c r="B8964" s="86">
        <v>2014</v>
      </c>
      <c r="C8964" s="87" t="s">
        <v>1054</v>
      </c>
      <c r="D8964" s="88" t="s">
        <v>1051</v>
      </c>
      <c r="E8964" s="88" t="s">
        <v>96</v>
      </c>
      <c r="F8964" s="89">
        <v>91872748</v>
      </c>
      <c r="G8964" s="88">
        <v>4</v>
      </c>
      <c r="H8964" s="89">
        <v>31201473</v>
      </c>
      <c r="J8964" s="48"/>
    </row>
    <row r="8965" spans="1:10" x14ac:dyDescent="0.4">
      <c r="A8965" s="88" t="s">
        <v>1442</v>
      </c>
      <c r="B8965" s="86">
        <v>2014</v>
      </c>
      <c r="C8965" s="87" t="s">
        <v>1054</v>
      </c>
      <c r="D8965" s="88" t="s">
        <v>1051</v>
      </c>
      <c r="E8965" s="88" t="s">
        <v>96</v>
      </c>
      <c r="F8965" s="89">
        <v>208535260</v>
      </c>
      <c r="G8965" s="88">
        <v>2</v>
      </c>
      <c r="H8965" s="89">
        <v>23596010</v>
      </c>
      <c r="J8965" s="48"/>
    </row>
    <row r="8966" spans="1:10" x14ac:dyDescent="0.4">
      <c r="A8966" s="88" t="s">
        <v>1442</v>
      </c>
      <c r="B8966" s="86">
        <v>2014</v>
      </c>
      <c r="C8966" s="87" t="s">
        <v>1054</v>
      </c>
      <c r="D8966" s="88" t="s">
        <v>1051</v>
      </c>
      <c r="E8966" s="88" t="s">
        <v>96</v>
      </c>
      <c r="F8966" s="89">
        <v>202714365</v>
      </c>
      <c r="G8966" s="88">
        <v>3</v>
      </c>
      <c r="H8966" s="89">
        <v>18636345</v>
      </c>
      <c r="J8966" s="48"/>
    </row>
    <row r="8967" spans="1:10" x14ac:dyDescent="0.4">
      <c r="A8967" s="88" t="s">
        <v>1441</v>
      </c>
      <c r="B8967" s="86">
        <v>2017</v>
      </c>
      <c r="C8967" s="87" t="s">
        <v>1061</v>
      </c>
      <c r="D8967" s="88" t="s">
        <v>1051</v>
      </c>
      <c r="E8967" s="88" t="s">
        <v>102</v>
      </c>
      <c r="F8967" s="89">
        <v>213191918</v>
      </c>
      <c r="G8967" s="88">
        <v>2</v>
      </c>
      <c r="H8967" s="89">
        <v>23367776</v>
      </c>
      <c r="J8967" s="48"/>
    </row>
    <row r="8968" spans="1:10" x14ac:dyDescent="0.4">
      <c r="A8968" s="88" t="s">
        <v>1440</v>
      </c>
      <c r="B8968" s="86">
        <v>2017</v>
      </c>
      <c r="C8968" s="87" t="s">
        <v>1054</v>
      </c>
      <c r="D8968" s="88" t="s">
        <v>100</v>
      </c>
      <c r="E8968" s="88" t="s">
        <v>104</v>
      </c>
      <c r="F8968" s="89">
        <v>154997000</v>
      </c>
      <c r="G8968" s="88">
        <v>1</v>
      </c>
      <c r="H8968" s="89">
        <v>31123241</v>
      </c>
      <c r="J8968" s="48"/>
    </row>
    <row r="8969" spans="1:10" x14ac:dyDescent="0.4">
      <c r="A8969" s="88" t="s">
        <v>1440</v>
      </c>
      <c r="B8969" s="86">
        <v>2015</v>
      </c>
      <c r="C8969" s="87" t="s">
        <v>1054</v>
      </c>
      <c r="D8969" s="88" t="s">
        <v>100</v>
      </c>
      <c r="E8969" s="88" t="s">
        <v>104</v>
      </c>
      <c r="F8969" s="89">
        <v>134503934</v>
      </c>
      <c r="G8969" s="88">
        <v>2</v>
      </c>
      <c r="H8969" s="89">
        <v>31940856</v>
      </c>
      <c r="J8969" s="48"/>
    </row>
    <row r="8970" spans="1:10" x14ac:dyDescent="0.4">
      <c r="A8970" s="88" t="s">
        <v>1440</v>
      </c>
      <c r="B8970" s="86">
        <v>2015</v>
      </c>
      <c r="C8970" s="87" t="s">
        <v>1054</v>
      </c>
      <c r="D8970" s="88" t="s">
        <v>100</v>
      </c>
      <c r="E8970" s="88" t="s">
        <v>104</v>
      </c>
      <c r="F8970" s="89">
        <v>213322573</v>
      </c>
      <c r="G8970" s="88">
        <v>1</v>
      </c>
      <c r="H8970" s="89">
        <v>11549351</v>
      </c>
      <c r="J8970" s="48"/>
    </row>
    <row r="8971" spans="1:10" x14ac:dyDescent="0.4">
      <c r="A8971" s="88" t="s">
        <v>1439</v>
      </c>
      <c r="B8971" s="86">
        <v>2017</v>
      </c>
      <c r="C8971" s="87" t="s">
        <v>1054</v>
      </c>
      <c r="D8971" s="88" t="s">
        <v>1064</v>
      </c>
      <c r="E8971" s="88" t="s">
        <v>96</v>
      </c>
      <c r="F8971" s="89">
        <v>97081737</v>
      </c>
      <c r="G8971" s="88">
        <v>4</v>
      </c>
      <c r="H8971" s="89">
        <v>10274133</v>
      </c>
      <c r="J8971" s="48"/>
    </row>
    <row r="8972" spans="1:10" x14ac:dyDescent="0.4">
      <c r="A8972" s="88" t="s">
        <v>1439</v>
      </c>
      <c r="B8972" s="86">
        <v>2017</v>
      </c>
      <c r="C8972" s="87" t="s">
        <v>1054</v>
      </c>
      <c r="D8972" s="88" t="s">
        <v>1064</v>
      </c>
      <c r="E8972" s="88" t="s">
        <v>96</v>
      </c>
      <c r="F8972" s="89">
        <v>193449845</v>
      </c>
      <c r="G8972" s="88">
        <v>3</v>
      </c>
      <c r="H8972" s="89">
        <v>33444772</v>
      </c>
      <c r="J8972" s="48"/>
    </row>
    <row r="8973" spans="1:10" x14ac:dyDescent="0.4">
      <c r="A8973" s="88" t="s">
        <v>1439</v>
      </c>
      <c r="B8973" s="86">
        <v>2014</v>
      </c>
      <c r="C8973" s="87" t="s">
        <v>1054</v>
      </c>
      <c r="D8973" s="88" t="s">
        <v>1064</v>
      </c>
      <c r="E8973" s="88" t="s">
        <v>96</v>
      </c>
      <c r="F8973" s="89">
        <v>143873929</v>
      </c>
      <c r="G8973" s="88">
        <v>2</v>
      </c>
      <c r="H8973" s="89">
        <v>14047460</v>
      </c>
      <c r="J8973" s="48"/>
    </row>
    <row r="8974" spans="1:10" x14ac:dyDescent="0.4">
      <c r="A8974" s="88" t="s">
        <v>1439</v>
      </c>
      <c r="B8974" s="86">
        <v>2015</v>
      </c>
      <c r="C8974" s="87" t="s">
        <v>1054</v>
      </c>
      <c r="D8974" s="88" t="s">
        <v>1064</v>
      </c>
      <c r="E8974" s="88" t="s">
        <v>96</v>
      </c>
      <c r="F8974" s="89">
        <v>217573697</v>
      </c>
      <c r="G8974" s="88">
        <v>2</v>
      </c>
      <c r="H8974" s="89">
        <v>10573887</v>
      </c>
      <c r="J8974" s="48"/>
    </row>
    <row r="8975" spans="1:10" x14ac:dyDescent="0.4">
      <c r="A8975" s="88" t="s">
        <v>1438</v>
      </c>
      <c r="B8975" s="86">
        <v>2015</v>
      </c>
      <c r="C8975" s="87" t="s">
        <v>1054</v>
      </c>
      <c r="D8975" s="88" t="s">
        <v>1064</v>
      </c>
      <c r="E8975" s="88" t="s">
        <v>96</v>
      </c>
      <c r="F8975" s="89">
        <v>147796353</v>
      </c>
      <c r="G8975" s="88">
        <v>4</v>
      </c>
      <c r="H8975" s="89">
        <v>28308444</v>
      </c>
      <c r="J8975" s="48"/>
    </row>
    <row r="8976" spans="1:10" x14ac:dyDescent="0.4">
      <c r="A8976" s="88" t="s">
        <v>1438</v>
      </c>
      <c r="B8976" s="86">
        <v>2017</v>
      </c>
      <c r="C8976" s="87" t="s">
        <v>1054</v>
      </c>
      <c r="D8976" s="88" t="s">
        <v>1064</v>
      </c>
      <c r="E8976" s="88" t="s">
        <v>96</v>
      </c>
      <c r="F8976" s="89">
        <v>223706398</v>
      </c>
      <c r="G8976" s="88">
        <v>3</v>
      </c>
      <c r="H8976" s="89">
        <v>29334490</v>
      </c>
      <c r="J8976" s="48"/>
    </row>
    <row r="8977" spans="1:10" x14ac:dyDescent="0.4">
      <c r="A8977" s="88" t="s">
        <v>1437</v>
      </c>
      <c r="B8977" s="86">
        <v>2017</v>
      </c>
      <c r="C8977" s="87" t="s">
        <v>1054</v>
      </c>
      <c r="D8977" s="88" t="s">
        <v>1051</v>
      </c>
      <c r="E8977" s="88" t="s">
        <v>102</v>
      </c>
      <c r="F8977" s="89">
        <v>180824106</v>
      </c>
      <c r="G8977" s="88">
        <v>1</v>
      </c>
      <c r="H8977" s="89">
        <v>17396386</v>
      </c>
      <c r="J8977" s="48"/>
    </row>
    <row r="8978" spans="1:10" x14ac:dyDescent="0.4">
      <c r="A8978" s="88" t="s">
        <v>1437</v>
      </c>
      <c r="B8978" s="86">
        <v>2016</v>
      </c>
      <c r="C8978" s="87" t="s">
        <v>1054</v>
      </c>
      <c r="D8978" s="88" t="s">
        <v>1051</v>
      </c>
      <c r="E8978" s="88" t="s">
        <v>102</v>
      </c>
      <c r="F8978" s="89">
        <v>141525377</v>
      </c>
      <c r="G8978" s="88">
        <v>1</v>
      </c>
      <c r="H8978" s="89">
        <v>10474550</v>
      </c>
      <c r="J8978" s="48"/>
    </row>
    <row r="8979" spans="1:10" x14ac:dyDescent="0.4">
      <c r="A8979" s="88" t="s">
        <v>1436</v>
      </c>
      <c r="B8979" s="86">
        <v>2016</v>
      </c>
      <c r="C8979" s="87" t="s">
        <v>1054</v>
      </c>
      <c r="D8979" s="88" t="s">
        <v>100</v>
      </c>
      <c r="E8979" s="88" t="s">
        <v>106</v>
      </c>
      <c r="F8979" s="89">
        <v>142748817</v>
      </c>
      <c r="G8979" s="88">
        <v>1</v>
      </c>
      <c r="H8979" s="89">
        <v>16949603</v>
      </c>
      <c r="J8979" s="48"/>
    </row>
    <row r="8980" spans="1:10" x14ac:dyDescent="0.4">
      <c r="A8980" s="88" t="s">
        <v>1435</v>
      </c>
      <c r="B8980" s="86">
        <v>2017</v>
      </c>
      <c r="C8980" s="87" t="s">
        <v>1054</v>
      </c>
      <c r="D8980" s="88" t="s">
        <v>100</v>
      </c>
      <c r="E8980" s="88" t="s">
        <v>96</v>
      </c>
      <c r="F8980" s="89">
        <v>104330155</v>
      </c>
      <c r="G8980" s="88">
        <v>2</v>
      </c>
      <c r="H8980" s="89">
        <v>27907154</v>
      </c>
      <c r="J8980" s="48"/>
    </row>
    <row r="8981" spans="1:10" x14ac:dyDescent="0.4">
      <c r="A8981" s="88" t="s">
        <v>1434</v>
      </c>
      <c r="B8981" s="86">
        <v>2014</v>
      </c>
      <c r="C8981" s="87" t="s">
        <v>1052</v>
      </c>
      <c r="D8981" s="88" t="s">
        <v>1051</v>
      </c>
      <c r="E8981" s="88" t="s">
        <v>104</v>
      </c>
      <c r="F8981" s="89">
        <v>142690000</v>
      </c>
      <c r="G8981" s="88">
        <v>2</v>
      </c>
      <c r="H8981" s="89">
        <v>24616815</v>
      </c>
      <c r="J8981" s="48"/>
    </row>
    <row r="8982" spans="1:10" x14ac:dyDescent="0.4">
      <c r="A8982" s="88" t="s">
        <v>1434</v>
      </c>
      <c r="B8982" s="86">
        <v>2016</v>
      </c>
      <c r="C8982" s="87" t="s">
        <v>1052</v>
      </c>
      <c r="D8982" s="88" t="s">
        <v>1051</v>
      </c>
      <c r="E8982" s="88" t="s">
        <v>104</v>
      </c>
      <c r="F8982" s="89">
        <v>245841172</v>
      </c>
      <c r="G8982" s="88">
        <v>1</v>
      </c>
      <c r="H8982" s="89">
        <v>18605758</v>
      </c>
      <c r="J8982" s="48"/>
    </row>
    <row r="8983" spans="1:10" x14ac:dyDescent="0.4">
      <c r="A8983" s="88" t="s">
        <v>1433</v>
      </c>
      <c r="B8983" s="86">
        <v>2016</v>
      </c>
      <c r="C8983" s="87" t="s">
        <v>1052</v>
      </c>
      <c r="D8983" s="88" t="s">
        <v>1051</v>
      </c>
      <c r="E8983" s="88" t="s">
        <v>106</v>
      </c>
      <c r="F8983" s="89">
        <v>218842807</v>
      </c>
      <c r="G8983" s="88">
        <v>3</v>
      </c>
      <c r="H8983" s="89">
        <v>22810421</v>
      </c>
      <c r="J8983" s="48"/>
    </row>
    <row r="8984" spans="1:10" x14ac:dyDescent="0.4">
      <c r="A8984" s="88" t="s">
        <v>1433</v>
      </c>
      <c r="B8984" s="86">
        <v>2017</v>
      </c>
      <c r="C8984" s="87" t="s">
        <v>1052</v>
      </c>
      <c r="D8984" s="88" t="s">
        <v>1051</v>
      </c>
      <c r="E8984" s="88" t="s">
        <v>106</v>
      </c>
      <c r="F8984" s="89">
        <v>97738069</v>
      </c>
      <c r="G8984" s="88">
        <v>3</v>
      </c>
      <c r="H8984" s="89">
        <v>25830736</v>
      </c>
      <c r="J8984" s="48"/>
    </row>
    <row r="8985" spans="1:10" x14ac:dyDescent="0.4">
      <c r="A8985" s="88" t="s">
        <v>1433</v>
      </c>
      <c r="B8985" s="86">
        <v>2017</v>
      </c>
      <c r="C8985" s="87" t="s">
        <v>1052</v>
      </c>
      <c r="D8985" s="88" t="s">
        <v>1051</v>
      </c>
      <c r="E8985" s="88" t="s">
        <v>106</v>
      </c>
      <c r="F8985" s="89">
        <v>101584778</v>
      </c>
      <c r="G8985" s="88">
        <v>5</v>
      </c>
      <c r="H8985" s="89">
        <v>26159599</v>
      </c>
      <c r="J8985" s="48"/>
    </row>
    <row r="8986" spans="1:10" x14ac:dyDescent="0.4">
      <c r="A8986" s="88" t="s">
        <v>1433</v>
      </c>
      <c r="B8986" s="86">
        <v>2017</v>
      </c>
      <c r="C8986" s="87" t="s">
        <v>1052</v>
      </c>
      <c r="D8986" s="88" t="s">
        <v>1051</v>
      </c>
      <c r="E8986" s="88" t="s">
        <v>106</v>
      </c>
      <c r="F8986" s="89">
        <v>143699633</v>
      </c>
      <c r="G8986" s="88">
        <v>1</v>
      </c>
      <c r="H8986" s="89">
        <v>19664188</v>
      </c>
      <c r="J8986" s="48"/>
    </row>
    <row r="8987" spans="1:10" x14ac:dyDescent="0.4">
      <c r="A8987" s="88" t="s">
        <v>1433</v>
      </c>
      <c r="B8987" s="86">
        <v>2016</v>
      </c>
      <c r="C8987" s="87" t="s">
        <v>1052</v>
      </c>
      <c r="D8987" s="88" t="s">
        <v>1051</v>
      </c>
      <c r="E8987" s="88" t="s">
        <v>106</v>
      </c>
      <c r="F8987" s="89">
        <v>174516170</v>
      </c>
      <c r="G8987" s="88">
        <v>4</v>
      </c>
      <c r="H8987" s="89">
        <v>10017462</v>
      </c>
      <c r="J8987" s="48"/>
    </row>
    <row r="8988" spans="1:10" x14ac:dyDescent="0.4">
      <c r="A8988" s="88" t="s">
        <v>1433</v>
      </c>
      <c r="B8988" s="86">
        <v>2017</v>
      </c>
      <c r="C8988" s="87" t="s">
        <v>1052</v>
      </c>
      <c r="D8988" s="88" t="s">
        <v>1051</v>
      </c>
      <c r="E8988" s="88" t="s">
        <v>106</v>
      </c>
      <c r="F8988" s="89">
        <v>238054948</v>
      </c>
      <c r="G8988" s="88">
        <v>2</v>
      </c>
      <c r="H8988" s="89">
        <v>11125793</v>
      </c>
      <c r="J8988" s="48"/>
    </row>
    <row r="8989" spans="1:10" x14ac:dyDescent="0.4">
      <c r="A8989" s="88" t="s">
        <v>1432</v>
      </c>
      <c r="B8989" s="86">
        <v>2016</v>
      </c>
      <c r="C8989" s="87" t="s">
        <v>1052</v>
      </c>
      <c r="D8989" s="88" t="s">
        <v>1051</v>
      </c>
      <c r="E8989" s="88" t="s">
        <v>106</v>
      </c>
      <c r="F8989" s="89">
        <v>228464544</v>
      </c>
      <c r="G8989" s="88">
        <v>2</v>
      </c>
      <c r="H8989" s="89">
        <v>10890113</v>
      </c>
      <c r="J8989" s="48"/>
    </row>
    <row r="8990" spans="1:10" x14ac:dyDescent="0.4">
      <c r="A8990" s="88" t="s">
        <v>1431</v>
      </c>
      <c r="B8990" s="86">
        <v>2017</v>
      </c>
      <c r="C8990" s="87" t="s">
        <v>1070</v>
      </c>
      <c r="D8990" s="88" t="s">
        <v>1064</v>
      </c>
      <c r="E8990" s="88" t="s">
        <v>96</v>
      </c>
      <c r="F8990" s="89">
        <v>91136568</v>
      </c>
      <c r="G8990" s="88">
        <v>5</v>
      </c>
      <c r="H8990" s="89">
        <v>31558043</v>
      </c>
      <c r="J8990" s="48"/>
    </row>
    <row r="8991" spans="1:10" x14ac:dyDescent="0.4">
      <c r="A8991" s="88" t="s">
        <v>1430</v>
      </c>
      <c r="B8991" s="86">
        <v>2014</v>
      </c>
      <c r="C8991" s="87" t="s">
        <v>1054</v>
      </c>
      <c r="D8991" s="88" t="s">
        <v>1051</v>
      </c>
      <c r="E8991" s="88" t="s">
        <v>106</v>
      </c>
      <c r="F8991" s="89">
        <v>217600712</v>
      </c>
      <c r="G8991" s="88">
        <v>3</v>
      </c>
      <c r="H8991" s="89">
        <v>15229149</v>
      </c>
      <c r="J8991" s="48"/>
    </row>
    <row r="8992" spans="1:10" x14ac:dyDescent="0.4">
      <c r="A8992" s="88" t="s">
        <v>1430</v>
      </c>
      <c r="B8992" s="86">
        <v>2015</v>
      </c>
      <c r="C8992" s="87" t="s">
        <v>1054</v>
      </c>
      <c r="D8992" s="88" t="s">
        <v>1051</v>
      </c>
      <c r="E8992" s="88" t="s">
        <v>106</v>
      </c>
      <c r="F8992" s="89">
        <v>185574284</v>
      </c>
      <c r="G8992" s="88">
        <v>2</v>
      </c>
      <c r="H8992" s="89">
        <v>12118961</v>
      </c>
      <c r="J8992" s="48"/>
    </row>
    <row r="8993" spans="1:10" x14ac:dyDescent="0.4">
      <c r="A8993" s="88" t="s">
        <v>1429</v>
      </c>
      <c r="B8993" s="86">
        <v>2017</v>
      </c>
      <c r="C8993" s="87" t="s">
        <v>1054</v>
      </c>
      <c r="D8993" s="88" t="s">
        <v>100</v>
      </c>
      <c r="E8993" s="88" t="s">
        <v>104</v>
      </c>
      <c r="F8993" s="89">
        <v>219026977</v>
      </c>
      <c r="G8993" s="88">
        <v>3</v>
      </c>
      <c r="H8993" s="89">
        <v>10911186</v>
      </c>
      <c r="J8993" s="48"/>
    </row>
    <row r="8994" spans="1:10" x14ac:dyDescent="0.4">
      <c r="A8994" s="88" t="s">
        <v>1429</v>
      </c>
      <c r="B8994" s="86">
        <v>2017</v>
      </c>
      <c r="C8994" s="87" t="s">
        <v>1054</v>
      </c>
      <c r="D8994" s="88" t="s">
        <v>100</v>
      </c>
      <c r="E8994" s="88" t="s">
        <v>104</v>
      </c>
      <c r="F8994" s="89">
        <v>227460745</v>
      </c>
      <c r="G8994" s="88">
        <v>1</v>
      </c>
      <c r="H8994" s="89">
        <v>14784811</v>
      </c>
      <c r="J8994" s="48"/>
    </row>
    <row r="8995" spans="1:10" x14ac:dyDescent="0.4">
      <c r="A8995" s="88" t="s">
        <v>1428</v>
      </c>
      <c r="B8995" s="86">
        <v>2017</v>
      </c>
      <c r="C8995" s="87" t="s">
        <v>1061</v>
      </c>
      <c r="D8995" s="88" t="s">
        <v>1064</v>
      </c>
      <c r="E8995" s="88" t="s">
        <v>96</v>
      </c>
      <c r="F8995" s="89">
        <v>139010193</v>
      </c>
      <c r="G8995" s="88">
        <v>4</v>
      </c>
      <c r="H8995" s="89">
        <v>20890178</v>
      </c>
      <c r="J8995" s="48"/>
    </row>
    <row r="8996" spans="1:10" x14ac:dyDescent="0.4">
      <c r="A8996" s="88" t="s">
        <v>1427</v>
      </c>
      <c r="B8996" s="86">
        <v>2014</v>
      </c>
      <c r="C8996" s="87" t="s">
        <v>1070</v>
      </c>
      <c r="D8996" s="88" t="s">
        <v>1051</v>
      </c>
      <c r="E8996" s="88" t="s">
        <v>102</v>
      </c>
      <c r="F8996" s="89">
        <v>112883385</v>
      </c>
      <c r="G8996" s="88">
        <v>2</v>
      </c>
      <c r="H8996" s="89">
        <v>10783174</v>
      </c>
      <c r="J8996" s="48"/>
    </row>
    <row r="8997" spans="1:10" x14ac:dyDescent="0.4">
      <c r="A8997" s="88" t="s">
        <v>1427</v>
      </c>
      <c r="B8997" s="86">
        <v>2014</v>
      </c>
      <c r="C8997" s="87" t="s">
        <v>1070</v>
      </c>
      <c r="D8997" s="88" t="s">
        <v>1051</v>
      </c>
      <c r="E8997" s="88" t="s">
        <v>102</v>
      </c>
      <c r="F8997" s="89">
        <v>95872049</v>
      </c>
      <c r="G8997" s="88">
        <v>1</v>
      </c>
      <c r="H8997" s="89">
        <v>25240189</v>
      </c>
      <c r="J8997" s="48"/>
    </row>
    <row r="8998" spans="1:10" x14ac:dyDescent="0.4">
      <c r="A8998" s="88" t="s">
        <v>1426</v>
      </c>
      <c r="B8998" s="86">
        <v>2014</v>
      </c>
      <c r="C8998" s="87" t="s">
        <v>1054</v>
      </c>
      <c r="D8998" s="88" t="s">
        <v>1051</v>
      </c>
      <c r="E8998" s="88" t="s">
        <v>102</v>
      </c>
      <c r="F8998" s="89">
        <v>154583778</v>
      </c>
      <c r="G8998" s="88">
        <v>3</v>
      </c>
      <c r="H8998" s="89">
        <v>11009782</v>
      </c>
      <c r="J8998" s="48"/>
    </row>
    <row r="8999" spans="1:10" x14ac:dyDescent="0.4">
      <c r="A8999" s="88" t="s">
        <v>1426</v>
      </c>
      <c r="B8999" s="86">
        <v>2017</v>
      </c>
      <c r="C8999" s="87" t="s">
        <v>1054</v>
      </c>
      <c r="D8999" s="88" t="s">
        <v>1051</v>
      </c>
      <c r="E8999" s="88" t="s">
        <v>102</v>
      </c>
      <c r="F8999" s="89">
        <v>141069074</v>
      </c>
      <c r="G8999" s="88">
        <v>1</v>
      </c>
      <c r="H8999" s="89">
        <v>30639878</v>
      </c>
      <c r="J8999" s="48"/>
    </row>
    <row r="9000" spans="1:10" x14ac:dyDescent="0.4">
      <c r="A9000" s="88" t="s">
        <v>1425</v>
      </c>
      <c r="B9000" s="86">
        <v>2017</v>
      </c>
      <c r="C9000" s="87" t="s">
        <v>1054</v>
      </c>
      <c r="D9000" s="88" t="s">
        <v>100</v>
      </c>
      <c r="E9000" s="88" t="s">
        <v>102</v>
      </c>
      <c r="F9000" s="89">
        <v>120169105</v>
      </c>
      <c r="G9000" s="88">
        <v>2</v>
      </c>
      <c r="H9000" s="89">
        <v>29950413</v>
      </c>
      <c r="J9000" s="48"/>
    </row>
    <row r="9001" spans="1:10" x14ac:dyDescent="0.4">
      <c r="A9001" s="88" t="s">
        <v>1425</v>
      </c>
      <c r="B9001" s="86">
        <v>2017</v>
      </c>
      <c r="C9001" s="87" t="s">
        <v>1054</v>
      </c>
      <c r="D9001" s="88" t="s">
        <v>100</v>
      </c>
      <c r="E9001" s="88" t="s">
        <v>102</v>
      </c>
      <c r="F9001" s="89">
        <v>123029319</v>
      </c>
      <c r="G9001" s="88">
        <v>1</v>
      </c>
      <c r="H9001" s="89">
        <v>31432773</v>
      </c>
      <c r="J9001" s="48"/>
    </row>
    <row r="9002" spans="1:10" x14ac:dyDescent="0.4">
      <c r="A9002" s="88" t="s">
        <v>1424</v>
      </c>
      <c r="B9002" s="86">
        <v>2017</v>
      </c>
      <c r="C9002" s="87" t="s">
        <v>1054</v>
      </c>
      <c r="D9002" s="88" t="s">
        <v>1051</v>
      </c>
      <c r="E9002" s="88" t="s">
        <v>104</v>
      </c>
      <c r="F9002" s="89">
        <v>233152708</v>
      </c>
      <c r="G9002" s="88">
        <v>1</v>
      </c>
      <c r="H9002" s="89">
        <v>12785709</v>
      </c>
      <c r="J9002" s="48"/>
    </row>
    <row r="9003" spans="1:10" x14ac:dyDescent="0.4">
      <c r="A9003" s="88" t="s">
        <v>1423</v>
      </c>
      <c r="B9003" s="86">
        <v>2015</v>
      </c>
      <c r="C9003" s="87" t="s">
        <v>1070</v>
      </c>
      <c r="D9003" s="88" t="s">
        <v>100</v>
      </c>
      <c r="E9003" s="88" t="s">
        <v>96</v>
      </c>
      <c r="F9003" s="89">
        <v>118572393</v>
      </c>
      <c r="G9003" s="88">
        <v>3</v>
      </c>
      <c r="H9003" s="89">
        <v>29797320</v>
      </c>
      <c r="J9003" s="48"/>
    </row>
    <row r="9004" spans="1:10" x14ac:dyDescent="0.4">
      <c r="A9004" s="88" t="s">
        <v>1422</v>
      </c>
      <c r="B9004" s="86">
        <v>2015</v>
      </c>
      <c r="C9004" s="87" t="s">
        <v>1052</v>
      </c>
      <c r="D9004" s="88" t="s">
        <v>100</v>
      </c>
      <c r="E9004" s="88" t="s">
        <v>104</v>
      </c>
      <c r="F9004" s="89">
        <v>90019429</v>
      </c>
      <c r="G9004" s="88">
        <v>2</v>
      </c>
      <c r="H9004" s="89">
        <v>26593092</v>
      </c>
      <c r="J9004" s="48"/>
    </row>
    <row r="9005" spans="1:10" x14ac:dyDescent="0.4">
      <c r="A9005" s="88" t="s">
        <v>1422</v>
      </c>
      <c r="B9005" s="86">
        <v>2015</v>
      </c>
      <c r="C9005" s="87" t="s">
        <v>1052</v>
      </c>
      <c r="D9005" s="88" t="s">
        <v>100</v>
      </c>
      <c r="E9005" s="88" t="s">
        <v>104</v>
      </c>
      <c r="F9005" s="89">
        <v>146694720</v>
      </c>
      <c r="G9005" s="88">
        <v>1</v>
      </c>
      <c r="H9005" s="89">
        <v>18047737</v>
      </c>
      <c r="J9005" s="48"/>
    </row>
    <row r="9006" spans="1:10" x14ac:dyDescent="0.4">
      <c r="A9006" s="88" t="s">
        <v>1421</v>
      </c>
      <c r="B9006" s="86">
        <v>2015</v>
      </c>
      <c r="C9006" s="87" t="s">
        <v>1054</v>
      </c>
      <c r="D9006" s="88" t="s">
        <v>1051</v>
      </c>
      <c r="E9006" s="88" t="s">
        <v>102</v>
      </c>
      <c r="F9006" s="89">
        <v>130845808</v>
      </c>
      <c r="G9006" s="88">
        <v>2</v>
      </c>
      <c r="H9006" s="89">
        <v>10501344</v>
      </c>
      <c r="J9006" s="48"/>
    </row>
    <row r="9007" spans="1:10" x14ac:dyDescent="0.4">
      <c r="A9007" s="88" t="s">
        <v>1421</v>
      </c>
      <c r="B9007" s="86">
        <v>2015</v>
      </c>
      <c r="C9007" s="87" t="s">
        <v>1054</v>
      </c>
      <c r="D9007" s="88" t="s">
        <v>1051</v>
      </c>
      <c r="E9007" s="88" t="s">
        <v>102</v>
      </c>
      <c r="F9007" s="89">
        <v>240911601</v>
      </c>
      <c r="G9007" s="88">
        <v>2</v>
      </c>
      <c r="H9007" s="89">
        <v>14059165</v>
      </c>
      <c r="J9007" s="48"/>
    </row>
    <row r="9008" spans="1:10" x14ac:dyDescent="0.4">
      <c r="A9008" s="88" t="s">
        <v>1421</v>
      </c>
      <c r="B9008" s="86">
        <v>2015</v>
      </c>
      <c r="C9008" s="87" t="s">
        <v>1054</v>
      </c>
      <c r="D9008" s="88" t="s">
        <v>1051</v>
      </c>
      <c r="E9008" s="88" t="s">
        <v>102</v>
      </c>
      <c r="F9008" s="89">
        <v>119231615</v>
      </c>
      <c r="G9008" s="88">
        <v>2</v>
      </c>
      <c r="H9008" s="89">
        <v>24686515</v>
      </c>
      <c r="J9008" s="48"/>
    </row>
    <row r="9009" spans="1:10" x14ac:dyDescent="0.4">
      <c r="A9009" s="88" t="s">
        <v>1420</v>
      </c>
      <c r="B9009" s="86">
        <v>2015</v>
      </c>
      <c r="C9009" s="87" t="s">
        <v>1054</v>
      </c>
      <c r="D9009" s="88" t="s">
        <v>1064</v>
      </c>
      <c r="E9009" s="88" t="s">
        <v>96</v>
      </c>
      <c r="F9009" s="89">
        <v>129581940</v>
      </c>
      <c r="G9009" s="88">
        <v>1</v>
      </c>
      <c r="H9009" s="89">
        <v>22539143</v>
      </c>
      <c r="J9009" s="48"/>
    </row>
    <row r="9010" spans="1:10" x14ac:dyDescent="0.4">
      <c r="A9010" s="88" t="s">
        <v>1419</v>
      </c>
      <c r="B9010" s="86">
        <v>2015</v>
      </c>
      <c r="C9010" s="87" t="s">
        <v>1054</v>
      </c>
      <c r="D9010" s="88" t="s">
        <v>1051</v>
      </c>
      <c r="E9010" s="88" t="s">
        <v>104</v>
      </c>
      <c r="F9010" s="89">
        <v>211069961</v>
      </c>
      <c r="G9010" s="88">
        <v>4</v>
      </c>
      <c r="H9010" s="89">
        <v>30659668</v>
      </c>
      <c r="J9010" s="48"/>
    </row>
    <row r="9011" spans="1:10" x14ac:dyDescent="0.4">
      <c r="A9011" s="88" t="s">
        <v>1418</v>
      </c>
      <c r="B9011" s="86">
        <v>2015</v>
      </c>
      <c r="C9011" s="87" t="s">
        <v>1054</v>
      </c>
      <c r="D9011" s="88" t="s">
        <v>1051</v>
      </c>
      <c r="E9011" s="88" t="s">
        <v>104</v>
      </c>
      <c r="F9011" s="89">
        <v>217955185</v>
      </c>
      <c r="G9011" s="88">
        <v>3</v>
      </c>
      <c r="H9011" s="89">
        <v>28013402</v>
      </c>
      <c r="J9011" s="48"/>
    </row>
    <row r="9012" spans="1:10" x14ac:dyDescent="0.4">
      <c r="A9012" s="88" t="s">
        <v>1417</v>
      </c>
      <c r="B9012" s="86">
        <v>2015</v>
      </c>
      <c r="C9012" s="87" t="s">
        <v>1052</v>
      </c>
      <c r="D9012" s="88" t="s">
        <v>1051</v>
      </c>
      <c r="E9012" s="88" t="s">
        <v>96</v>
      </c>
      <c r="F9012" s="89">
        <v>159599892</v>
      </c>
      <c r="G9012" s="88">
        <v>2</v>
      </c>
      <c r="H9012" s="89">
        <v>11197297</v>
      </c>
      <c r="J9012" s="48"/>
    </row>
    <row r="9013" spans="1:10" x14ac:dyDescent="0.4">
      <c r="A9013" s="88" t="s">
        <v>1416</v>
      </c>
      <c r="B9013" s="86">
        <v>2014</v>
      </c>
      <c r="C9013" s="87" t="s">
        <v>1054</v>
      </c>
      <c r="D9013" s="88" t="s">
        <v>100</v>
      </c>
      <c r="E9013" s="88" t="s">
        <v>106</v>
      </c>
      <c r="F9013" s="89">
        <v>244111496</v>
      </c>
      <c r="G9013" s="88">
        <v>4</v>
      </c>
      <c r="H9013" s="89">
        <v>10520678</v>
      </c>
      <c r="J9013" s="48"/>
    </row>
    <row r="9014" spans="1:10" x14ac:dyDescent="0.4">
      <c r="A9014" s="88" t="s">
        <v>1415</v>
      </c>
      <c r="B9014" s="86">
        <v>2014</v>
      </c>
      <c r="C9014" s="87" t="s">
        <v>1061</v>
      </c>
      <c r="D9014" s="88" t="s">
        <v>1051</v>
      </c>
      <c r="E9014" s="88" t="s">
        <v>104</v>
      </c>
      <c r="F9014" s="89">
        <v>232644872</v>
      </c>
      <c r="G9014" s="88">
        <v>2</v>
      </c>
      <c r="H9014" s="89">
        <v>13505527</v>
      </c>
      <c r="J9014" s="48"/>
    </row>
    <row r="9015" spans="1:10" x14ac:dyDescent="0.4">
      <c r="A9015" s="88" t="s">
        <v>1414</v>
      </c>
      <c r="B9015" s="86">
        <v>2014</v>
      </c>
      <c r="C9015" s="87" t="s">
        <v>1054</v>
      </c>
      <c r="D9015" s="88" t="s">
        <v>1064</v>
      </c>
      <c r="E9015" s="88" t="s">
        <v>106</v>
      </c>
      <c r="F9015" s="89">
        <v>211101490</v>
      </c>
      <c r="G9015" s="88">
        <v>1</v>
      </c>
      <c r="H9015" s="89">
        <v>21146682</v>
      </c>
      <c r="J9015" s="48"/>
    </row>
    <row r="9016" spans="1:10" x14ac:dyDescent="0.4">
      <c r="A9016" s="88" t="s">
        <v>1414</v>
      </c>
      <c r="B9016" s="86">
        <v>2016</v>
      </c>
      <c r="C9016" s="87" t="s">
        <v>1054</v>
      </c>
      <c r="D9016" s="88" t="s">
        <v>1064</v>
      </c>
      <c r="E9016" s="88" t="s">
        <v>106</v>
      </c>
      <c r="F9016" s="89">
        <v>136546978</v>
      </c>
      <c r="G9016" s="88">
        <v>5</v>
      </c>
      <c r="H9016" s="89">
        <v>31858959</v>
      </c>
      <c r="J9016" s="48"/>
    </row>
    <row r="9017" spans="1:10" x14ac:dyDescent="0.4">
      <c r="A9017" s="88" t="s">
        <v>1413</v>
      </c>
      <c r="B9017" s="86">
        <v>2017</v>
      </c>
      <c r="C9017" s="87" t="s">
        <v>1061</v>
      </c>
      <c r="D9017" s="88" t="s">
        <v>1051</v>
      </c>
      <c r="E9017" s="88" t="s">
        <v>102</v>
      </c>
      <c r="F9017" s="89">
        <v>171698494</v>
      </c>
      <c r="G9017" s="88">
        <v>3</v>
      </c>
      <c r="H9017" s="89">
        <v>31644944</v>
      </c>
      <c r="J9017" s="48"/>
    </row>
    <row r="9018" spans="1:10" x14ac:dyDescent="0.4">
      <c r="A9018" s="88" t="s">
        <v>1412</v>
      </c>
      <c r="B9018" s="86">
        <v>2017</v>
      </c>
      <c r="C9018" s="87" t="s">
        <v>1052</v>
      </c>
      <c r="D9018" s="88" t="s">
        <v>1064</v>
      </c>
      <c r="E9018" s="88" t="s">
        <v>96</v>
      </c>
      <c r="F9018" s="89">
        <v>100917710</v>
      </c>
      <c r="G9018" s="88">
        <v>3</v>
      </c>
      <c r="H9018" s="89">
        <v>34186642</v>
      </c>
      <c r="J9018" s="48"/>
    </row>
    <row r="9019" spans="1:10" x14ac:dyDescent="0.4">
      <c r="A9019" s="88" t="s">
        <v>1411</v>
      </c>
      <c r="B9019" s="86">
        <v>2015</v>
      </c>
      <c r="C9019" s="87" t="s">
        <v>1061</v>
      </c>
      <c r="D9019" s="88" t="s">
        <v>1051</v>
      </c>
      <c r="E9019" s="88" t="s">
        <v>102</v>
      </c>
      <c r="F9019" s="89">
        <v>159715200</v>
      </c>
      <c r="G9019" s="88">
        <v>3</v>
      </c>
      <c r="H9019" s="89">
        <v>24107046</v>
      </c>
      <c r="J9019" s="48"/>
    </row>
    <row r="9020" spans="1:10" x14ac:dyDescent="0.4">
      <c r="A9020" s="88" t="s">
        <v>1411</v>
      </c>
      <c r="B9020" s="86">
        <v>2015</v>
      </c>
      <c r="C9020" s="87" t="s">
        <v>1061</v>
      </c>
      <c r="D9020" s="88" t="s">
        <v>1051</v>
      </c>
      <c r="E9020" s="88" t="s">
        <v>102</v>
      </c>
      <c r="F9020" s="89">
        <v>102650062</v>
      </c>
      <c r="G9020" s="88">
        <v>3</v>
      </c>
      <c r="H9020" s="89">
        <v>16436343</v>
      </c>
      <c r="J9020" s="48"/>
    </row>
    <row r="9021" spans="1:10" x14ac:dyDescent="0.4">
      <c r="A9021" s="88" t="s">
        <v>1410</v>
      </c>
      <c r="B9021" s="86">
        <v>2016</v>
      </c>
      <c r="C9021" s="87" t="s">
        <v>1070</v>
      </c>
      <c r="D9021" s="88" t="s">
        <v>100</v>
      </c>
      <c r="E9021" s="88" t="s">
        <v>106</v>
      </c>
      <c r="F9021" s="89">
        <v>224359346</v>
      </c>
      <c r="G9021" s="88">
        <v>1</v>
      </c>
      <c r="H9021" s="89">
        <v>21007614</v>
      </c>
      <c r="J9021" s="48"/>
    </row>
    <row r="9022" spans="1:10" x14ac:dyDescent="0.4">
      <c r="A9022" s="88" t="s">
        <v>1409</v>
      </c>
      <c r="B9022" s="86">
        <v>2016</v>
      </c>
      <c r="C9022" s="87" t="s">
        <v>1052</v>
      </c>
      <c r="D9022" s="88" t="s">
        <v>1051</v>
      </c>
      <c r="E9022" s="88" t="s">
        <v>102</v>
      </c>
      <c r="F9022" s="89">
        <v>95816776</v>
      </c>
      <c r="G9022" s="88">
        <v>3</v>
      </c>
      <c r="H9022" s="89">
        <v>33312176</v>
      </c>
      <c r="J9022" s="48"/>
    </row>
    <row r="9023" spans="1:10" x14ac:dyDescent="0.4">
      <c r="A9023" s="88" t="s">
        <v>1408</v>
      </c>
      <c r="B9023" s="86">
        <v>2017</v>
      </c>
      <c r="C9023" s="87" t="s">
        <v>1054</v>
      </c>
      <c r="D9023" s="88" t="s">
        <v>100</v>
      </c>
      <c r="E9023" s="88" t="s">
        <v>102</v>
      </c>
      <c r="F9023" s="89">
        <v>91167037</v>
      </c>
      <c r="G9023" s="88">
        <v>4</v>
      </c>
      <c r="H9023" s="89">
        <v>19201348</v>
      </c>
      <c r="J9023" s="48"/>
    </row>
    <row r="9024" spans="1:10" x14ac:dyDescent="0.4">
      <c r="A9024" s="88" t="s">
        <v>1408</v>
      </c>
      <c r="B9024" s="86">
        <v>2017</v>
      </c>
      <c r="C9024" s="87" t="s">
        <v>1054</v>
      </c>
      <c r="D9024" s="88" t="s">
        <v>100</v>
      </c>
      <c r="E9024" s="88" t="s">
        <v>102</v>
      </c>
      <c r="F9024" s="89">
        <v>188591793</v>
      </c>
      <c r="G9024" s="88">
        <v>3</v>
      </c>
      <c r="H9024" s="89">
        <v>17768604</v>
      </c>
      <c r="J9024" s="48"/>
    </row>
    <row r="9025" spans="1:10" x14ac:dyDescent="0.4">
      <c r="A9025" s="88" t="s">
        <v>1407</v>
      </c>
      <c r="B9025" s="86">
        <v>2017</v>
      </c>
      <c r="C9025" s="87" t="s">
        <v>1052</v>
      </c>
      <c r="D9025" s="88" t="s">
        <v>100</v>
      </c>
      <c r="E9025" s="88" t="s">
        <v>106</v>
      </c>
      <c r="F9025" s="89">
        <v>246498382</v>
      </c>
      <c r="G9025" s="88">
        <v>5</v>
      </c>
      <c r="H9025" s="89">
        <v>13395917</v>
      </c>
      <c r="J9025" s="48"/>
    </row>
    <row r="9026" spans="1:10" x14ac:dyDescent="0.4">
      <c r="A9026" s="88" t="s">
        <v>1407</v>
      </c>
      <c r="B9026" s="86">
        <v>2017</v>
      </c>
      <c r="C9026" s="87" t="s">
        <v>1052</v>
      </c>
      <c r="D9026" s="88" t="s">
        <v>100</v>
      </c>
      <c r="E9026" s="88" t="s">
        <v>106</v>
      </c>
      <c r="F9026" s="89">
        <v>248517130</v>
      </c>
      <c r="G9026" s="88">
        <v>2</v>
      </c>
      <c r="H9026" s="89">
        <v>22380309</v>
      </c>
      <c r="J9026" s="48"/>
    </row>
    <row r="9027" spans="1:10" x14ac:dyDescent="0.4">
      <c r="A9027" s="88" t="s">
        <v>1407</v>
      </c>
      <c r="B9027" s="86">
        <v>2016</v>
      </c>
      <c r="C9027" s="87" t="s">
        <v>1052</v>
      </c>
      <c r="D9027" s="88" t="s">
        <v>100</v>
      </c>
      <c r="E9027" s="88" t="s">
        <v>106</v>
      </c>
      <c r="F9027" s="89">
        <v>226745763</v>
      </c>
      <c r="G9027" s="88">
        <v>3</v>
      </c>
      <c r="H9027" s="89">
        <v>29645377</v>
      </c>
      <c r="J9027" s="48"/>
    </row>
    <row r="9028" spans="1:10" x14ac:dyDescent="0.4">
      <c r="A9028" s="88" t="s">
        <v>1407</v>
      </c>
      <c r="B9028" s="86">
        <v>2016</v>
      </c>
      <c r="C9028" s="87" t="s">
        <v>1052</v>
      </c>
      <c r="D9028" s="88" t="s">
        <v>100</v>
      </c>
      <c r="E9028" s="88" t="s">
        <v>106</v>
      </c>
      <c r="F9028" s="89">
        <v>197833184</v>
      </c>
      <c r="G9028" s="88">
        <v>4</v>
      </c>
      <c r="H9028" s="89">
        <v>15485023</v>
      </c>
      <c r="J9028" s="48"/>
    </row>
    <row r="9029" spans="1:10" x14ac:dyDescent="0.4">
      <c r="A9029" s="88" t="s">
        <v>1407</v>
      </c>
      <c r="B9029" s="86">
        <v>2017</v>
      </c>
      <c r="C9029" s="87" t="s">
        <v>1052</v>
      </c>
      <c r="D9029" s="88" t="s">
        <v>100</v>
      </c>
      <c r="E9029" s="88" t="s">
        <v>106</v>
      </c>
      <c r="F9029" s="89">
        <v>136303506</v>
      </c>
      <c r="G9029" s="88">
        <v>3</v>
      </c>
      <c r="H9029" s="89">
        <v>27801285</v>
      </c>
      <c r="J9029" s="48"/>
    </row>
    <row r="9030" spans="1:10" x14ac:dyDescent="0.4">
      <c r="A9030" s="88" t="s">
        <v>1407</v>
      </c>
      <c r="B9030" s="86">
        <v>2017</v>
      </c>
      <c r="C9030" s="87" t="s">
        <v>1052</v>
      </c>
      <c r="D9030" s="88" t="s">
        <v>100</v>
      </c>
      <c r="E9030" s="88" t="s">
        <v>106</v>
      </c>
      <c r="F9030" s="89">
        <v>134679537</v>
      </c>
      <c r="G9030" s="88">
        <v>1</v>
      </c>
      <c r="H9030" s="89">
        <v>29161552</v>
      </c>
      <c r="J9030" s="48"/>
    </row>
    <row r="9031" spans="1:10" x14ac:dyDescent="0.4">
      <c r="A9031" s="88" t="s">
        <v>1407</v>
      </c>
      <c r="B9031" s="86">
        <v>2017</v>
      </c>
      <c r="C9031" s="87" t="s">
        <v>1052</v>
      </c>
      <c r="D9031" s="88" t="s">
        <v>100</v>
      </c>
      <c r="E9031" s="88" t="s">
        <v>106</v>
      </c>
      <c r="F9031" s="89">
        <v>160613096</v>
      </c>
      <c r="G9031" s="88">
        <v>4</v>
      </c>
      <c r="H9031" s="89">
        <v>27934115</v>
      </c>
      <c r="J9031" s="48"/>
    </row>
    <row r="9032" spans="1:10" x14ac:dyDescent="0.4">
      <c r="A9032" s="88" t="s">
        <v>1407</v>
      </c>
      <c r="B9032" s="86">
        <v>2017</v>
      </c>
      <c r="C9032" s="87" t="s">
        <v>1052</v>
      </c>
      <c r="D9032" s="88" t="s">
        <v>100</v>
      </c>
      <c r="E9032" s="88" t="s">
        <v>106</v>
      </c>
      <c r="F9032" s="89">
        <v>111206040</v>
      </c>
      <c r="G9032" s="88">
        <v>2</v>
      </c>
      <c r="H9032" s="89">
        <v>16745151</v>
      </c>
      <c r="J9032" s="48"/>
    </row>
    <row r="9033" spans="1:10" x14ac:dyDescent="0.4">
      <c r="A9033" s="88" t="s">
        <v>1407</v>
      </c>
      <c r="B9033" s="86">
        <v>2017</v>
      </c>
      <c r="C9033" s="87" t="s">
        <v>1052</v>
      </c>
      <c r="D9033" s="88" t="s">
        <v>100</v>
      </c>
      <c r="E9033" s="88" t="s">
        <v>106</v>
      </c>
      <c r="F9033" s="89">
        <v>195498989</v>
      </c>
      <c r="G9033" s="88">
        <v>1</v>
      </c>
      <c r="H9033" s="89">
        <v>29272666</v>
      </c>
      <c r="J9033" s="48"/>
    </row>
    <row r="9034" spans="1:10" x14ac:dyDescent="0.4">
      <c r="A9034" s="88" t="s">
        <v>1406</v>
      </c>
      <c r="B9034" s="86">
        <v>2017</v>
      </c>
      <c r="C9034" s="87" t="s">
        <v>1054</v>
      </c>
      <c r="D9034" s="88" t="s">
        <v>1064</v>
      </c>
      <c r="E9034" s="88" t="s">
        <v>96</v>
      </c>
      <c r="F9034" s="89">
        <v>191014171</v>
      </c>
      <c r="G9034" s="88">
        <v>1</v>
      </c>
      <c r="H9034" s="89">
        <v>12724930</v>
      </c>
      <c r="J9034" s="48"/>
    </row>
    <row r="9035" spans="1:10" x14ac:dyDescent="0.4">
      <c r="A9035" s="88" t="s">
        <v>1405</v>
      </c>
      <c r="B9035" s="86">
        <v>2015</v>
      </c>
      <c r="C9035" s="87" t="s">
        <v>1054</v>
      </c>
      <c r="D9035" s="88" t="s">
        <v>1051</v>
      </c>
      <c r="E9035" s="88" t="s">
        <v>96</v>
      </c>
      <c r="F9035" s="89">
        <v>213999798</v>
      </c>
      <c r="G9035" s="88">
        <v>4</v>
      </c>
      <c r="H9035" s="89">
        <v>16298670</v>
      </c>
      <c r="J9035" s="48"/>
    </row>
    <row r="9036" spans="1:10" x14ac:dyDescent="0.4">
      <c r="A9036" s="88" t="s">
        <v>1405</v>
      </c>
      <c r="B9036" s="86">
        <v>2015</v>
      </c>
      <c r="C9036" s="87" t="s">
        <v>1054</v>
      </c>
      <c r="D9036" s="88" t="s">
        <v>1051</v>
      </c>
      <c r="E9036" s="88" t="s">
        <v>96</v>
      </c>
      <c r="F9036" s="89">
        <v>185026021</v>
      </c>
      <c r="G9036" s="88">
        <v>2</v>
      </c>
      <c r="H9036" s="89">
        <v>19616787</v>
      </c>
      <c r="J9036" s="48"/>
    </row>
    <row r="9037" spans="1:10" x14ac:dyDescent="0.4">
      <c r="A9037" s="88" t="s">
        <v>1405</v>
      </c>
      <c r="B9037" s="86">
        <v>2016</v>
      </c>
      <c r="C9037" s="87" t="s">
        <v>1054</v>
      </c>
      <c r="D9037" s="88" t="s">
        <v>1051</v>
      </c>
      <c r="E9037" s="88" t="s">
        <v>96</v>
      </c>
      <c r="F9037" s="89">
        <v>189717689</v>
      </c>
      <c r="G9037" s="88">
        <v>5</v>
      </c>
      <c r="H9037" s="89">
        <v>30860089</v>
      </c>
      <c r="J9037" s="48"/>
    </row>
    <row r="9038" spans="1:10" x14ac:dyDescent="0.4">
      <c r="A9038" s="88" t="s">
        <v>1404</v>
      </c>
      <c r="B9038" s="86">
        <v>2017</v>
      </c>
      <c r="C9038" s="87" t="s">
        <v>1054</v>
      </c>
      <c r="D9038" s="88" t="s">
        <v>100</v>
      </c>
      <c r="E9038" s="88" t="s">
        <v>102</v>
      </c>
      <c r="F9038" s="89">
        <v>176650390</v>
      </c>
      <c r="G9038" s="88">
        <v>2</v>
      </c>
      <c r="H9038" s="89">
        <v>11287267</v>
      </c>
      <c r="J9038" s="48"/>
    </row>
    <row r="9039" spans="1:10" x14ac:dyDescent="0.4">
      <c r="A9039" s="88" t="s">
        <v>1403</v>
      </c>
      <c r="B9039" s="86">
        <v>2017</v>
      </c>
      <c r="C9039" s="87" t="s">
        <v>1054</v>
      </c>
      <c r="D9039" s="88" t="s">
        <v>1051</v>
      </c>
      <c r="E9039" s="88" t="s">
        <v>106</v>
      </c>
      <c r="F9039" s="89">
        <v>161898691</v>
      </c>
      <c r="G9039" s="88">
        <v>5</v>
      </c>
      <c r="H9039" s="89">
        <v>21880071</v>
      </c>
      <c r="J9039" s="48"/>
    </row>
    <row r="9040" spans="1:10" x14ac:dyDescent="0.4">
      <c r="A9040" s="88" t="s">
        <v>1403</v>
      </c>
      <c r="B9040" s="86">
        <v>2017</v>
      </c>
      <c r="C9040" s="87" t="s">
        <v>1054</v>
      </c>
      <c r="D9040" s="88" t="s">
        <v>1051</v>
      </c>
      <c r="E9040" s="88" t="s">
        <v>106</v>
      </c>
      <c r="F9040" s="89">
        <v>185669107</v>
      </c>
      <c r="G9040" s="88">
        <v>1</v>
      </c>
      <c r="H9040" s="89">
        <v>31669127</v>
      </c>
      <c r="J9040" s="48"/>
    </row>
    <row r="9041" spans="1:10" x14ac:dyDescent="0.4">
      <c r="A9041" s="88" t="s">
        <v>1402</v>
      </c>
      <c r="B9041" s="86">
        <v>2017</v>
      </c>
      <c r="C9041" s="87" t="s">
        <v>1070</v>
      </c>
      <c r="D9041" s="88" t="s">
        <v>100</v>
      </c>
      <c r="E9041" s="88" t="s">
        <v>106</v>
      </c>
      <c r="F9041" s="89">
        <v>219093865</v>
      </c>
      <c r="G9041" s="88">
        <v>1</v>
      </c>
      <c r="H9041" s="89">
        <v>20091578</v>
      </c>
      <c r="J9041" s="48"/>
    </row>
    <row r="9042" spans="1:10" x14ac:dyDescent="0.4">
      <c r="A9042" s="88" t="s">
        <v>1402</v>
      </c>
      <c r="B9042" s="86">
        <v>2017</v>
      </c>
      <c r="C9042" s="87" t="s">
        <v>1070</v>
      </c>
      <c r="D9042" s="88" t="s">
        <v>100</v>
      </c>
      <c r="E9042" s="88" t="s">
        <v>106</v>
      </c>
      <c r="F9042" s="89">
        <v>131675924</v>
      </c>
      <c r="G9042" s="88">
        <v>2</v>
      </c>
      <c r="H9042" s="89">
        <v>21025784</v>
      </c>
      <c r="J9042" s="48"/>
    </row>
    <row r="9043" spans="1:10" x14ac:dyDescent="0.4">
      <c r="A9043" s="88" t="s">
        <v>1401</v>
      </c>
      <c r="B9043" s="86">
        <v>2014</v>
      </c>
      <c r="C9043" s="87" t="s">
        <v>1054</v>
      </c>
      <c r="D9043" s="88" t="s">
        <v>1051</v>
      </c>
      <c r="E9043" s="88" t="s">
        <v>102</v>
      </c>
      <c r="F9043" s="89">
        <v>126432876</v>
      </c>
      <c r="G9043" s="88">
        <v>3</v>
      </c>
      <c r="H9043" s="89">
        <v>28327519</v>
      </c>
      <c r="J9043" s="48"/>
    </row>
    <row r="9044" spans="1:10" x14ac:dyDescent="0.4">
      <c r="A9044" s="88" t="s">
        <v>1401</v>
      </c>
      <c r="B9044" s="86">
        <v>2014</v>
      </c>
      <c r="C9044" s="87" t="s">
        <v>1054</v>
      </c>
      <c r="D9044" s="88" t="s">
        <v>1051</v>
      </c>
      <c r="E9044" s="88" t="s">
        <v>102</v>
      </c>
      <c r="F9044" s="89">
        <v>164238492</v>
      </c>
      <c r="G9044" s="88">
        <v>4</v>
      </c>
      <c r="H9044" s="89">
        <v>10348194</v>
      </c>
      <c r="J9044" s="48"/>
    </row>
    <row r="9045" spans="1:10" x14ac:dyDescent="0.4">
      <c r="A9045" s="88" t="s">
        <v>1400</v>
      </c>
      <c r="B9045" s="86">
        <v>2014</v>
      </c>
      <c r="C9045" s="87" t="s">
        <v>1054</v>
      </c>
      <c r="D9045" s="88" t="s">
        <v>1051</v>
      </c>
      <c r="E9045" s="88" t="s">
        <v>106</v>
      </c>
      <c r="F9045" s="89">
        <v>201286143</v>
      </c>
      <c r="G9045" s="88">
        <v>2</v>
      </c>
      <c r="H9045" s="89">
        <v>14198442</v>
      </c>
      <c r="J9045" s="48"/>
    </row>
    <row r="9046" spans="1:10" x14ac:dyDescent="0.4">
      <c r="A9046" s="88" t="s">
        <v>1399</v>
      </c>
      <c r="B9046" s="86">
        <v>2014</v>
      </c>
      <c r="C9046" s="87" t="s">
        <v>1054</v>
      </c>
      <c r="D9046" s="88" t="s">
        <v>100</v>
      </c>
      <c r="E9046" s="88" t="s">
        <v>102</v>
      </c>
      <c r="F9046" s="89">
        <v>113636248</v>
      </c>
      <c r="G9046" s="88">
        <v>5</v>
      </c>
      <c r="H9046" s="89">
        <v>12468015</v>
      </c>
      <c r="J9046" s="48"/>
    </row>
    <row r="9047" spans="1:10" x14ac:dyDescent="0.4">
      <c r="A9047" s="88" t="s">
        <v>1399</v>
      </c>
      <c r="B9047" s="86">
        <v>2014</v>
      </c>
      <c r="C9047" s="87" t="s">
        <v>1054</v>
      </c>
      <c r="D9047" s="88" t="s">
        <v>100</v>
      </c>
      <c r="E9047" s="88" t="s">
        <v>102</v>
      </c>
      <c r="F9047" s="89">
        <v>139087025</v>
      </c>
      <c r="G9047" s="88">
        <v>2</v>
      </c>
      <c r="H9047" s="89">
        <v>12892913</v>
      </c>
      <c r="J9047" s="48"/>
    </row>
    <row r="9048" spans="1:10" x14ac:dyDescent="0.4">
      <c r="A9048" s="88" t="s">
        <v>1399</v>
      </c>
      <c r="B9048" s="86">
        <v>2017</v>
      </c>
      <c r="C9048" s="87" t="s">
        <v>1054</v>
      </c>
      <c r="D9048" s="88" t="s">
        <v>100</v>
      </c>
      <c r="E9048" s="88" t="s">
        <v>102</v>
      </c>
      <c r="F9048" s="89">
        <v>107164582</v>
      </c>
      <c r="G9048" s="88">
        <v>3</v>
      </c>
      <c r="H9048" s="89">
        <v>23964610</v>
      </c>
      <c r="J9048" s="48"/>
    </row>
    <row r="9049" spans="1:10" x14ac:dyDescent="0.4">
      <c r="A9049" s="88" t="s">
        <v>1398</v>
      </c>
      <c r="B9049" s="86">
        <v>2017</v>
      </c>
      <c r="C9049" s="87" t="s">
        <v>1054</v>
      </c>
      <c r="D9049" s="88" t="s">
        <v>1051</v>
      </c>
      <c r="E9049" s="88" t="s">
        <v>106</v>
      </c>
      <c r="F9049" s="89">
        <v>220001666</v>
      </c>
      <c r="G9049" s="88">
        <v>5</v>
      </c>
      <c r="H9049" s="89">
        <v>12139019</v>
      </c>
      <c r="J9049" s="48"/>
    </row>
    <row r="9050" spans="1:10" x14ac:dyDescent="0.4">
      <c r="A9050" s="88" t="s">
        <v>1398</v>
      </c>
      <c r="B9050" s="86">
        <v>2017</v>
      </c>
      <c r="C9050" s="87" t="s">
        <v>1054</v>
      </c>
      <c r="D9050" s="88" t="s">
        <v>1051</v>
      </c>
      <c r="E9050" s="88" t="s">
        <v>106</v>
      </c>
      <c r="F9050" s="89">
        <v>154905184</v>
      </c>
      <c r="G9050" s="88">
        <v>4</v>
      </c>
      <c r="H9050" s="89">
        <v>32014359</v>
      </c>
      <c r="J9050" s="48"/>
    </row>
    <row r="9051" spans="1:10" x14ac:dyDescent="0.4">
      <c r="A9051" s="88" t="s">
        <v>1397</v>
      </c>
      <c r="B9051" s="86">
        <v>2017</v>
      </c>
      <c r="C9051" s="87" t="s">
        <v>1054</v>
      </c>
      <c r="D9051" s="88" t="s">
        <v>1051</v>
      </c>
      <c r="E9051" s="88" t="s">
        <v>96</v>
      </c>
      <c r="F9051" s="89">
        <v>218773296</v>
      </c>
      <c r="G9051" s="88">
        <v>1</v>
      </c>
      <c r="H9051" s="89">
        <v>18359655</v>
      </c>
      <c r="J9051" s="48"/>
    </row>
    <row r="9052" spans="1:10" x14ac:dyDescent="0.4">
      <c r="A9052" s="88" t="s">
        <v>1397</v>
      </c>
      <c r="B9052" s="86">
        <v>2017</v>
      </c>
      <c r="C9052" s="87" t="s">
        <v>1054</v>
      </c>
      <c r="D9052" s="88" t="s">
        <v>1051</v>
      </c>
      <c r="E9052" s="88" t="s">
        <v>96</v>
      </c>
      <c r="F9052" s="89">
        <v>179030698</v>
      </c>
      <c r="G9052" s="88">
        <v>5</v>
      </c>
      <c r="H9052" s="89">
        <v>11012690</v>
      </c>
      <c r="J9052" s="48"/>
    </row>
    <row r="9053" spans="1:10" x14ac:dyDescent="0.4">
      <c r="A9053" s="88" t="s">
        <v>1397</v>
      </c>
      <c r="B9053" s="86">
        <v>2016</v>
      </c>
      <c r="C9053" s="87" t="s">
        <v>1054</v>
      </c>
      <c r="D9053" s="88" t="s">
        <v>1051</v>
      </c>
      <c r="E9053" s="88" t="s">
        <v>96</v>
      </c>
      <c r="F9053" s="89">
        <v>93239215</v>
      </c>
      <c r="G9053" s="88">
        <v>2</v>
      </c>
      <c r="H9053" s="89">
        <v>16836066</v>
      </c>
      <c r="J9053" s="48"/>
    </row>
    <row r="9054" spans="1:10" x14ac:dyDescent="0.4">
      <c r="A9054" s="88" t="s">
        <v>1396</v>
      </c>
      <c r="B9054" s="86">
        <v>2016</v>
      </c>
      <c r="C9054" s="87" t="s">
        <v>1061</v>
      </c>
      <c r="D9054" s="88" t="s">
        <v>1051</v>
      </c>
      <c r="E9054" s="88" t="s">
        <v>96</v>
      </c>
      <c r="F9054" s="89">
        <v>170261444</v>
      </c>
      <c r="G9054" s="88">
        <v>5</v>
      </c>
      <c r="H9054" s="89">
        <v>17344084</v>
      </c>
      <c r="J9054" s="48"/>
    </row>
    <row r="9055" spans="1:10" x14ac:dyDescent="0.4">
      <c r="A9055" s="88" t="s">
        <v>1396</v>
      </c>
      <c r="B9055" s="86">
        <v>2016</v>
      </c>
      <c r="C9055" s="87" t="s">
        <v>1061</v>
      </c>
      <c r="D9055" s="88" t="s">
        <v>1051</v>
      </c>
      <c r="E9055" s="88" t="s">
        <v>96</v>
      </c>
      <c r="F9055" s="89">
        <v>220406759</v>
      </c>
      <c r="G9055" s="88">
        <v>3</v>
      </c>
      <c r="H9055" s="89">
        <v>25122921</v>
      </c>
      <c r="J9055" s="48"/>
    </row>
    <row r="9056" spans="1:10" x14ac:dyDescent="0.4">
      <c r="A9056" s="88" t="s">
        <v>1396</v>
      </c>
      <c r="B9056" s="86">
        <v>2016</v>
      </c>
      <c r="C9056" s="87" t="s">
        <v>1061</v>
      </c>
      <c r="D9056" s="88" t="s">
        <v>1051</v>
      </c>
      <c r="E9056" s="88" t="s">
        <v>96</v>
      </c>
      <c r="F9056" s="89">
        <v>226110649</v>
      </c>
      <c r="G9056" s="88">
        <v>5</v>
      </c>
      <c r="H9056" s="89">
        <v>27414510</v>
      </c>
      <c r="J9056" s="48"/>
    </row>
    <row r="9057" spans="1:10" x14ac:dyDescent="0.4">
      <c r="A9057" s="88" t="s">
        <v>1395</v>
      </c>
      <c r="B9057" s="86">
        <v>2017</v>
      </c>
      <c r="C9057" s="87" t="s">
        <v>1061</v>
      </c>
      <c r="D9057" s="88" t="s">
        <v>1051</v>
      </c>
      <c r="E9057" s="88" t="s">
        <v>96</v>
      </c>
      <c r="F9057" s="89">
        <v>221512614</v>
      </c>
      <c r="G9057" s="88">
        <v>1</v>
      </c>
      <c r="H9057" s="89">
        <v>32038502</v>
      </c>
      <c r="J9057" s="48"/>
    </row>
    <row r="9058" spans="1:10" x14ac:dyDescent="0.4">
      <c r="A9058" s="88" t="s">
        <v>1394</v>
      </c>
      <c r="B9058" s="86">
        <v>2017</v>
      </c>
      <c r="C9058" s="87" t="s">
        <v>1054</v>
      </c>
      <c r="D9058" s="88" t="s">
        <v>1051</v>
      </c>
      <c r="E9058" s="88" t="s">
        <v>102</v>
      </c>
      <c r="F9058" s="89">
        <v>211423673</v>
      </c>
      <c r="G9058" s="88">
        <v>2</v>
      </c>
      <c r="H9058" s="89">
        <v>23270881</v>
      </c>
      <c r="J9058" s="48"/>
    </row>
    <row r="9059" spans="1:10" x14ac:dyDescent="0.4">
      <c r="A9059" s="88" t="s">
        <v>1393</v>
      </c>
      <c r="B9059" s="86">
        <v>2015</v>
      </c>
      <c r="C9059" s="87" t="s">
        <v>1054</v>
      </c>
      <c r="D9059" s="88" t="s">
        <v>100</v>
      </c>
      <c r="E9059" s="88" t="s">
        <v>96</v>
      </c>
      <c r="F9059" s="89">
        <v>92301586</v>
      </c>
      <c r="G9059" s="88">
        <v>4</v>
      </c>
      <c r="H9059" s="89">
        <v>10749441</v>
      </c>
      <c r="J9059" s="48"/>
    </row>
    <row r="9060" spans="1:10" x14ac:dyDescent="0.4">
      <c r="A9060" s="88" t="s">
        <v>1392</v>
      </c>
      <c r="B9060" s="86">
        <v>2015</v>
      </c>
      <c r="C9060" s="87" t="s">
        <v>1052</v>
      </c>
      <c r="D9060" s="88" t="s">
        <v>1051</v>
      </c>
      <c r="E9060" s="88" t="s">
        <v>104</v>
      </c>
      <c r="F9060" s="89">
        <v>174164756</v>
      </c>
      <c r="G9060" s="88">
        <v>5</v>
      </c>
      <c r="H9060" s="89">
        <v>24269594</v>
      </c>
      <c r="J9060" s="48"/>
    </row>
    <row r="9061" spans="1:10" x14ac:dyDescent="0.4">
      <c r="A9061" s="88" t="s">
        <v>1392</v>
      </c>
      <c r="B9061" s="86">
        <v>2015</v>
      </c>
      <c r="C9061" s="87" t="s">
        <v>1052</v>
      </c>
      <c r="D9061" s="88" t="s">
        <v>1051</v>
      </c>
      <c r="E9061" s="88" t="s">
        <v>104</v>
      </c>
      <c r="F9061" s="89">
        <v>111312078</v>
      </c>
      <c r="G9061" s="88">
        <v>4</v>
      </c>
      <c r="H9061" s="89">
        <v>30407413</v>
      </c>
      <c r="J9061" s="48"/>
    </row>
    <row r="9062" spans="1:10" x14ac:dyDescent="0.4">
      <c r="A9062" s="88" t="s">
        <v>1391</v>
      </c>
      <c r="B9062" s="86">
        <v>2016</v>
      </c>
      <c r="C9062" s="87" t="s">
        <v>1061</v>
      </c>
      <c r="D9062" s="88" t="s">
        <v>1051</v>
      </c>
      <c r="E9062" s="88" t="s">
        <v>104</v>
      </c>
      <c r="F9062" s="89">
        <v>181377214</v>
      </c>
      <c r="G9062" s="88">
        <v>5</v>
      </c>
      <c r="H9062" s="89">
        <v>28257232</v>
      </c>
      <c r="J9062" s="48"/>
    </row>
    <row r="9063" spans="1:10" x14ac:dyDescent="0.4">
      <c r="A9063" s="88" t="s">
        <v>1391</v>
      </c>
      <c r="B9063" s="86">
        <v>2016</v>
      </c>
      <c r="C9063" s="87" t="s">
        <v>1061</v>
      </c>
      <c r="D9063" s="88" t="s">
        <v>1051</v>
      </c>
      <c r="E9063" s="88" t="s">
        <v>104</v>
      </c>
      <c r="F9063" s="89">
        <v>124769573</v>
      </c>
      <c r="G9063" s="88">
        <v>3</v>
      </c>
      <c r="H9063" s="89">
        <v>34717637</v>
      </c>
      <c r="J9063" s="48"/>
    </row>
    <row r="9064" spans="1:10" x14ac:dyDescent="0.4">
      <c r="A9064" s="88" t="s">
        <v>1390</v>
      </c>
      <c r="B9064" s="86">
        <v>2016</v>
      </c>
      <c r="C9064" s="87" t="s">
        <v>1054</v>
      </c>
      <c r="D9064" s="88" t="s">
        <v>100</v>
      </c>
      <c r="E9064" s="88" t="s">
        <v>96</v>
      </c>
      <c r="F9064" s="89">
        <v>193974917</v>
      </c>
      <c r="G9064" s="88">
        <v>2</v>
      </c>
      <c r="H9064" s="89">
        <v>12299771</v>
      </c>
      <c r="J9064" s="48"/>
    </row>
    <row r="9065" spans="1:10" x14ac:dyDescent="0.4">
      <c r="A9065" s="88" t="s">
        <v>1389</v>
      </c>
      <c r="B9065" s="86">
        <v>2016</v>
      </c>
      <c r="C9065" s="87" t="s">
        <v>1052</v>
      </c>
      <c r="D9065" s="88" t="s">
        <v>100</v>
      </c>
      <c r="E9065" s="88" t="s">
        <v>96</v>
      </c>
      <c r="F9065" s="89">
        <v>174633933</v>
      </c>
      <c r="G9065" s="88">
        <v>1</v>
      </c>
      <c r="H9065" s="89">
        <v>27825999</v>
      </c>
      <c r="J9065" s="48"/>
    </row>
    <row r="9066" spans="1:10" x14ac:dyDescent="0.4">
      <c r="A9066" s="88" t="s">
        <v>1389</v>
      </c>
      <c r="B9066" s="86">
        <v>2017</v>
      </c>
      <c r="C9066" s="87" t="s">
        <v>1052</v>
      </c>
      <c r="D9066" s="88" t="s">
        <v>100</v>
      </c>
      <c r="E9066" s="88" t="s">
        <v>96</v>
      </c>
      <c r="F9066" s="89">
        <v>182952616</v>
      </c>
      <c r="G9066" s="88">
        <v>2</v>
      </c>
      <c r="H9066" s="89">
        <v>27996411</v>
      </c>
      <c r="J9066" s="48"/>
    </row>
    <row r="9067" spans="1:10" x14ac:dyDescent="0.4">
      <c r="A9067" s="88" t="s">
        <v>1389</v>
      </c>
      <c r="B9067" s="86">
        <v>2017</v>
      </c>
      <c r="C9067" s="87" t="s">
        <v>1052</v>
      </c>
      <c r="D9067" s="88" t="s">
        <v>100</v>
      </c>
      <c r="E9067" s="88" t="s">
        <v>96</v>
      </c>
      <c r="F9067" s="89">
        <v>189120147</v>
      </c>
      <c r="G9067" s="88">
        <v>1</v>
      </c>
      <c r="H9067" s="89">
        <v>31741985</v>
      </c>
      <c r="J9067" s="48"/>
    </row>
    <row r="9068" spans="1:10" x14ac:dyDescent="0.4">
      <c r="A9068" s="88" t="s">
        <v>1389</v>
      </c>
      <c r="B9068" s="86">
        <v>2017</v>
      </c>
      <c r="C9068" s="87" t="s">
        <v>1052</v>
      </c>
      <c r="D9068" s="88" t="s">
        <v>100</v>
      </c>
      <c r="E9068" s="88" t="s">
        <v>96</v>
      </c>
      <c r="F9068" s="89">
        <v>119112822</v>
      </c>
      <c r="G9068" s="88">
        <v>5</v>
      </c>
      <c r="H9068" s="89">
        <v>24090843</v>
      </c>
      <c r="J9068" s="48"/>
    </row>
    <row r="9069" spans="1:10" x14ac:dyDescent="0.4">
      <c r="A9069" s="88" t="s">
        <v>1389</v>
      </c>
      <c r="B9069" s="86">
        <v>2017</v>
      </c>
      <c r="C9069" s="87" t="s">
        <v>1052</v>
      </c>
      <c r="D9069" s="88" t="s">
        <v>100</v>
      </c>
      <c r="E9069" s="88" t="s">
        <v>96</v>
      </c>
      <c r="F9069" s="89">
        <v>209270318</v>
      </c>
      <c r="G9069" s="88">
        <v>4</v>
      </c>
      <c r="H9069" s="89">
        <v>19135344</v>
      </c>
      <c r="J9069" s="48"/>
    </row>
    <row r="9070" spans="1:10" x14ac:dyDescent="0.4">
      <c r="A9070" s="88" t="s">
        <v>1388</v>
      </c>
      <c r="B9070" s="86">
        <v>2014</v>
      </c>
      <c r="C9070" s="87" t="s">
        <v>1061</v>
      </c>
      <c r="D9070" s="88" t="s">
        <v>1064</v>
      </c>
      <c r="E9070" s="88" t="s">
        <v>102</v>
      </c>
      <c r="F9070" s="89">
        <v>133355011</v>
      </c>
      <c r="G9070" s="88">
        <v>5</v>
      </c>
      <c r="H9070" s="89">
        <v>12556022</v>
      </c>
      <c r="J9070" s="48"/>
    </row>
    <row r="9071" spans="1:10" x14ac:dyDescent="0.4">
      <c r="A9071" s="88" t="s">
        <v>1388</v>
      </c>
      <c r="B9071" s="86">
        <v>2014</v>
      </c>
      <c r="C9071" s="87" t="s">
        <v>1061</v>
      </c>
      <c r="D9071" s="88" t="s">
        <v>1064</v>
      </c>
      <c r="E9071" s="88" t="s">
        <v>102</v>
      </c>
      <c r="F9071" s="89">
        <v>182086616</v>
      </c>
      <c r="G9071" s="88">
        <v>5</v>
      </c>
      <c r="H9071" s="89">
        <v>16103703</v>
      </c>
      <c r="J9071" s="48"/>
    </row>
    <row r="9072" spans="1:10" x14ac:dyDescent="0.4">
      <c r="A9072" s="88" t="s">
        <v>1388</v>
      </c>
      <c r="B9072" s="86">
        <v>2014</v>
      </c>
      <c r="C9072" s="87" t="s">
        <v>1061</v>
      </c>
      <c r="D9072" s="88" t="s">
        <v>1064</v>
      </c>
      <c r="E9072" s="88" t="s">
        <v>102</v>
      </c>
      <c r="F9072" s="89">
        <v>220388120</v>
      </c>
      <c r="G9072" s="88">
        <v>4</v>
      </c>
      <c r="H9072" s="89">
        <v>28151453</v>
      </c>
      <c r="J9072" s="48"/>
    </row>
    <row r="9073" spans="1:10" x14ac:dyDescent="0.4">
      <c r="A9073" s="88" t="s">
        <v>1388</v>
      </c>
      <c r="B9073" s="86">
        <v>2016</v>
      </c>
      <c r="C9073" s="87" t="s">
        <v>1061</v>
      </c>
      <c r="D9073" s="88" t="s">
        <v>1064</v>
      </c>
      <c r="E9073" s="88" t="s">
        <v>102</v>
      </c>
      <c r="F9073" s="89">
        <v>216783031</v>
      </c>
      <c r="G9073" s="88">
        <v>4</v>
      </c>
      <c r="H9073" s="89">
        <v>30923605</v>
      </c>
      <c r="J9073" s="48"/>
    </row>
    <row r="9074" spans="1:10" x14ac:dyDescent="0.4">
      <c r="A9074" s="88" t="s">
        <v>1388</v>
      </c>
      <c r="B9074" s="86">
        <v>2017</v>
      </c>
      <c r="C9074" s="87" t="s">
        <v>1061</v>
      </c>
      <c r="D9074" s="88" t="s">
        <v>1064</v>
      </c>
      <c r="E9074" s="88" t="s">
        <v>102</v>
      </c>
      <c r="F9074" s="89">
        <v>191759676</v>
      </c>
      <c r="G9074" s="88">
        <v>2</v>
      </c>
      <c r="H9074" s="89">
        <v>11904152</v>
      </c>
      <c r="J9074" s="48"/>
    </row>
    <row r="9075" spans="1:10" x14ac:dyDescent="0.4">
      <c r="A9075" s="88" t="s">
        <v>1387</v>
      </c>
      <c r="B9075" s="86">
        <v>2015</v>
      </c>
      <c r="C9075" s="87" t="s">
        <v>1054</v>
      </c>
      <c r="D9075" s="88" t="s">
        <v>1051</v>
      </c>
      <c r="E9075" s="88" t="s">
        <v>96</v>
      </c>
      <c r="F9075" s="89">
        <v>162675223</v>
      </c>
      <c r="G9075" s="88">
        <v>1</v>
      </c>
      <c r="H9075" s="89">
        <v>31322886</v>
      </c>
      <c r="J9075" s="48"/>
    </row>
    <row r="9076" spans="1:10" x14ac:dyDescent="0.4">
      <c r="A9076" s="88" t="s">
        <v>1387</v>
      </c>
      <c r="B9076" s="86">
        <v>2015</v>
      </c>
      <c r="C9076" s="87" t="s">
        <v>1054</v>
      </c>
      <c r="D9076" s="88" t="s">
        <v>1051</v>
      </c>
      <c r="E9076" s="88" t="s">
        <v>96</v>
      </c>
      <c r="F9076" s="89">
        <v>97428777</v>
      </c>
      <c r="G9076" s="88">
        <v>2</v>
      </c>
      <c r="H9076" s="89">
        <v>27551453</v>
      </c>
      <c r="J9076" s="48"/>
    </row>
    <row r="9077" spans="1:10" x14ac:dyDescent="0.4">
      <c r="A9077" s="88" t="s">
        <v>1386</v>
      </c>
      <c r="B9077" s="86">
        <v>2015</v>
      </c>
      <c r="C9077" s="87" t="s">
        <v>1054</v>
      </c>
      <c r="D9077" s="88" t="s">
        <v>100</v>
      </c>
      <c r="E9077" s="88" t="s">
        <v>96</v>
      </c>
      <c r="F9077" s="89">
        <v>228058676</v>
      </c>
      <c r="G9077" s="88">
        <v>2</v>
      </c>
      <c r="H9077" s="89">
        <v>23072173</v>
      </c>
      <c r="J9077" s="48"/>
    </row>
    <row r="9078" spans="1:10" x14ac:dyDescent="0.4">
      <c r="A9078" s="88" t="s">
        <v>1386</v>
      </c>
      <c r="B9078" s="86">
        <v>2017</v>
      </c>
      <c r="C9078" s="87" t="s">
        <v>1054</v>
      </c>
      <c r="D9078" s="88" t="s">
        <v>100</v>
      </c>
      <c r="E9078" s="88" t="s">
        <v>96</v>
      </c>
      <c r="F9078" s="89">
        <v>157826274</v>
      </c>
      <c r="G9078" s="88">
        <v>4</v>
      </c>
      <c r="H9078" s="89">
        <v>33050111</v>
      </c>
      <c r="J9078" s="48"/>
    </row>
    <row r="9079" spans="1:10" x14ac:dyDescent="0.4">
      <c r="A9079" s="88" t="s">
        <v>1385</v>
      </c>
      <c r="B9079" s="86">
        <v>2016</v>
      </c>
      <c r="C9079" s="87" t="s">
        <v>1061</v>
      </c>
      <c r="D9079" s="88" t="s">
        <v>1051</v>
      </c>
      <c r="E9079" s="88" t="s">
        <v>106</v>
      </c>
      <c r="F9079" s="89">
        <v>148306800</v>
      </c>
      <c r="G9079" s="88">
        <v>3</v>
      </c>
      <c r="H9079" s="89">
        <v>17688417</v>
      </c>
      <c r="J9079" s="48"/>
    </row>
    <row r="9080" spans="1:10" x14ac:dyDescent="0.4">
      <c r="A9080" s="88" t="s">
        <v>1385</v>
      </c>
      <c r="B9080" s="86">
        <v>2017</v>
      </c>
      <c r="C9080" s="87" t="s">
        <v>1061</v>
      </c>
      <c r="D9080" s="88" t="s">
        <v>1051</v>
      </c>
      <c r="E9080" s="88" t="s">
        <v>106</v>
      </c>
      <c r="F9080" s="89">
        <v>98807942</v>
      </c>
      <c r="G9080" s="88">
        <v>1</v>
      </c>
      <c r="H9080" s="89">
        <v>15671194</v>
      </c>
      <c r="J9080" s="48"/>
    </row>
    <row r="9081" spans="1:10" x14ac:dyDescent="0.4">
      <c r="A9081" s="88" t="s">
        <v>1384</v>
      </c>
      <c r="B9081" s="86">
        <v>2017</v>
      </c>
      <c r="C9081" s="87" t="s">
        <v>1054</v>
      </c>
      <c r="D9081" s="88" t="s">
        <v>1064</v>
      </c>
      <c r="E9081" s="88" t="s">
        <v>106</v>
      </c>
      <c r="F9081" s="89">
        <v>230796697</v>
      </c>
      <c r="G9081" s="88">
        <v>1</v>
      </c>
      <c r="H9081" s="89">
        <v>24568762</v>
      </c>
      <c r="J9081" s="48"/>
    </row>
    <row r="9082" spans="1:10" x14ac:dyDescent="0.4">
      <c r="A9082" s="88" t="s">
        <v>1384</v>
      </c>
      <c r="B9082" s="86">
        <v>2014</v>
      </c>
      <c r="C9082" s="87" t="s">
        <v>1054</v>
      </c>
      <c r="D9082" s="88" t="s">
        <v>1064</v>
      </c>
      <c r="E9082" s="88" t="s">
        <v>106</v>
      </c>
      <c r="F9082" s="89">
        <v>103205780</v>
      </c>
      <c r="G9082" s="88">
        <v>1</v>
      </c>
      <c r="H9082" s="89">
        <v>30220880</v>
      </c>
      <c r="J9082" s="48"/>
    </row>
    <row r="9083" spans="1:10" x14ac:dyDescent="0.4">
      <c r="A9083" s="88" t="s">
        <v>1384</v>
      </c>
      <c r="B9083" s="86">
        <v>2014</v>
      </c>
      <c r="C9083" s="87" t="s">
        <v>1054</v>
      </c>
      <c r="D9083" s="88" t="s">
        <v>1064</v>
      </c>
      <c r="E9083" s="88" t="s">
        <v>106</v>
      </c>
      <c r="F9083" s="89">
        <v>223669856</v>
      </c>
      <c r="G9083" s="88">
        <v>3</v>
      </c>
      <c r="H9083" s="89">
        <v>31307053</v>
      </c>
      <c r="J9083" s="48"/>
    </row>
    <row r="9084" spans="1:10" x14ac:dyDescent="0.4">
      <c r="A9084" s="88" t="s">
        <v>1383</v>
      </c>
      <c r="B9084" s="86">
        <v>2014</v>
      </c>
      <c r="C9084" s="87" t="s">
        <v>1052</v>
      </c>
      <c r="D9084" s="88" t="s">
        <v>100</v>
      </c>
      <c r="E9084" s="88" t="s">
        <v>102</v>
      </c>
      <c r="F9084" s="89">
        <v>248993404</v>
      </c>
      <c r="G9084" s="88">
        <v>4</v>
      </c>
      <c r="H9084" s="89">
        <v>21757788</v>
      </c>
      <c r="J9084" s="48"/>
    </row>
    <row r="9085" spans="1:10" x14ac:dyDescent="0.4">
      <c r="A9085" s="88" t="s">
        <v>1383</v>
      </c>
      <c r="B9085" s="86">
        <v>2014</v>
      </c>
      <c r="C9085" s="87" t="s">
        <v>1052</v>
      </c>
      <c r="D9085" s="88" t="s">
        <v>100</v>
      </c>
      <c r="E9085" s="88" t="s">
        <v>102</v>
      </c>
      <c r="F9085" s="89">
        <v>137127704</v>
      </c>
      <c r="G9085" s="88">
        <v>2</v>
      </c>
      <c r="H9085" s="89">
        <v>29261646</v>
      </c>
      <c r="J9085" s="48"/>
    </row>
    <row r="9086" spans="1:10" x14ac:dyDescent="0.4">
      <c r="A9086" s="88" t="s">
        <v>1383</v>
      </c>
      <c r="B9086" s="86">
        <v>2014</v>
      </c>
      <c r="C9086" s="87" t="s">
        <v>1052</v>
      </c>
      <c r="D9086" s="88" t="s">
        <v>100</v>
      </c>
      <c r="E9086" s="88" t="s">
        <v>102</v>
      </c>
      <c r="F9086" s="89">
        <v>93007251</v>
      </c>
      <c r="G9086" s="88">
        <v>3</v>
      </c>
      <c r="H9086" s="89">
        <v>22624297</v>
      </c>
      <c r="J9086" s="48"/>
    </row>
    <row r="9087" spans="1:10" x14ac:dyDescent="0.4">
      <c r="A9087" s="88" t="s">
        <v>1383</v>
      </c>
      <c r="B9087" s="86">
        <v>2017</v>
      </c>
      <c r="C9087" s="87" t="s">
        <v>1052</v>
      </c>
      <c r="D9087" s="88" t="s">
        <v>100</v>
      </c>
      <c r="E9087" s="88" t="s">
        <v>102</v>
      </c>
      <c r="F9087" s="89">
        <v>242853532</v>
      </c>
      <c r="G9087" s="88">
        <v>5</v>
      </c>
      <c r="H9087" s="89">
        <v>26734389</v>
      </c>
      <c r="J9087" s="48"/>
    </row>
    <row r="9088" spans="1:10" x14ac:dyDescent="0.4">
      <c r="A9088" s="88" t="s">
        <v>1382</v>
      </c>
      <c r="B9088" s="86">
        <v>2017</v>
      </c>
      <c r="C9088" s="87" t="s">
        <v>1054</v>
      </c>
      <c r="D9088" s="88" t="s">
        <v>1064</v>
      </c>
      <c r="E9088" s="88" t="s">
        <v>96</v>
      </c>
      <c r="F9088" s="89">
        <v>200935098</v>
      </c>
      <c r="G9088" s="88">
        <v>2</v>
      </c>
      <c r="H9088" s="89">
        <v>17959415</v>
      </c>
      <c r="J9088" s="48"/>
    </row>
    <row r="9089" spans="1:10" x14ac:dyDescent="0.4">
      <c r="A9089" s="88" t="s">
        <v>1382</v>
      </c>
      <c r="B9089" s="86">
        <v>2017</v>
      </c>
      <c r="C9089" s="87" t="s">
        <v>1054</v>
      </c>
      <c r="D9089" s="88" t="s">
        <v>1064</v>
      </c>
      <c r="E9089" s="88" t="s">
        <v>96</v>
      </c>
      <c r="F9089" s="89">
        <v>193776896</v>
      </c>
      <c r="G9089" s="88">
        <v>4</v>
      </c>
      <c r="H9089" s="89">
        <v>21191300</v>
      </c>
      <c r="J9089" s="48"/>
    </row>
    <row r="9090" spans="1:10" x14ac:dyDescent="0.4">
      <c r="A9090" s="88" t="s">
        <v>1382</v>
      </c>
      <c r="B9090" s="86">
        <v>2017</v>
      </c>
      <c r="C9090" s="87" t="s">
        <v>1054</v>
      </c>
      <c r="D9090" s="88" t="s">
        <v>1064</v>
      </c>
      <c r="E9090" s="88" t="s">
        <v>96</v>
      </c>
      <c r="F9090" s="89">
        <v>191346317</v>
      </c>
      <c r="G9090" s="88">
        <v>3</v>
      </c>
      <c r="H9090" s="89">
        <v>31862625</v>
      </c>
      <c r="J9090" s="48"/>
    </row>
    <row r="9091" spans="1:10" x14ac:dyDescent="0.4">
      <c r="A9091" s="88" t="s">
        <v>1382</v>
      </c>
      <c r="B9091" s="86">
        <v>2017</v>
      </c>
      <c r="C9091" s="87" t="s">
        <v>1054</v>
      </c>
      <c r="D9091" s="88" t="s">
        <v>1064</v>
      </c>
      <c r="E9091" s="88" t="s">
        <v>96</v>
      </c>
      <c r="F9091" s="89">
        <v>224207812</v>
      </c>
      <c r="G9091" s="88">
        <v>4</v>
      </c>
      <c r="H9091" s="89">
        <v>18911014</v>
      </c>
      <c r="J9091" s="48"/>
    </row>
    <row r="9092" spans="1:10" x14ac:dyDescent="0.4">
      <c r="A9092" s="88" t="s">
        <v>1381</v>
      </c>
      <c r="B9092" s="86">
        <v>2017</v>
      </c>
      <c r="C9092" s="87" t="s">
        <v>1061</v>
      </c>
      <c r="D9092" s="88" t="s">
        <v>1051</v>
      </c>
      <c r="E9092" s="88" t="s">
        <v>106</v>
      </c>
      <c r="F9092" s="89">
        <v>146352844</v>
      </c>
      <c r="G9092" s="88">
        <v>5</v>
      </c>
      <c r="H9092" s="89">
        <v>11358090</v>
      </c>
      <c r="J9092" s="48"/>
    </row>
    <row r="9093" spans="1:10" x14ac:dyDescent="0.4">
      <c r="A9093" s="88" t="s">
        <v>1380</v>
      </c>
      <c r="B9093" s="86">
        <v>2015</v>
      </c>
      <c r="C9093" s="87" t="s">
        <v>1054</v>
      </c>
      <c r="D9093" s="88" t="s">
        <v>1051</v>
      </c>
      <c r="E9093" s="88" t="s">
        <v>102</v>
      </c>
      <c r="F9093" s="89">
        <v>176676403</v>
      </c>
      <c r="G9093" s="88">
        <v>5</v>
      </c>
      <c r="H9093" s="89">
        <v>25815701</v>
      </c>
      <c r="J9093" s="48"/>
    </row>
    <row r="9094" spans="1:10" x14ac:dyDescent="0.4">
      <c r="A9094" s="88" t="s">
        <v>1380</v>
      </c>
      <c r="B9094" s="86">
        <v>2017</v>
      </c>
      <c r="C9094" s="87" t="s">
        <v>1054</v>
      </c>
      <c r="D9094" s="88" t="s">
        <v>1051</v>
      </c>
      <c r="E9094" s="88" t="s">
        <v>102</v>
      </c>
      <c r="F9094" s="89">
        <v>177217392</v>
      </c>
      <c r="G9094" s="88">
        <v>4</v>
      </c>
      <c r="H9094" s="89">
        <v>31811125</v>
      </c>
      <c r="J9094" s="48"/>
    </row>
    <row r="9095" spans="1:10" x14ac:dyDescent="0.4">
      <c r="A9095" s="88" t="s">
        <v>1379</v>
      </c>
      <c r="B9095" s="86">
        <v>2015</v>
      </c>
      <c r="C9095" s="87" t="s">
        <v>1061</v>
      </c>
      <c r="D9095" s="88" t="s">
        <v>100</v>
      </c>
      <c r="E9095" s="88" t="s">
        <v>102</v>
      </c>
      <c r="F9095" s="89">
        <v>199527783</v>
      </c>
      <c r="G9095" s="88">
        <v>5</v>
      </c>
      <c r="H9095" s="89">
        <v>22789739</v>
      </c>
      <c r="J9095" s="48"/>
    </row>
    <row r="9096" spans="1:10" x14ac:dyDescent="0.4">
      <c r="A9096" s="88" t="s">
        <v>1378</v>
      </c>
      <c r="B9096" s="86">
        <v>2014</v>
      </c>
      <c r="C9096" s="87" t="s">
        <v>1052</v>
      </c>
      <c r="D9096" s="88" t="s">
        <v>100</v>
      </c>
      <c r="E9096" s="88" t="s">
        <v>102</v>
      </c>
      <c r="F9096" s="89">
        <v>116540301</v>
      </c>
      <c r="G9096" s="88">
        <v>5</v>
      </c>
      <c r="H9096" s="89">
        <v>21203655</v>
      </c>
      <c r="J9096" s="48"/>
    </row>
    <row r="9097" spans="1:10" x14ac:dyDescent="0.4">
      <c r="A9097" s="88" t="s">
        <v>1377</v>
      </c>
      <c r="B9097" s="86">
        <v>2014</v>
      </c>
      <c r="C9097" s="87" t="s">
        <v>1061</v>
      </c>
      <c r="D9097" s="88" t="s">
        <v>100</v>
      </c>
      <c r="E9097" s="88" t="s">
        <v>102</v>
      </c>
      <c r="F9097" s="89">
        <v>96026158</v>
      </c>
      <c r="G9097" s="88">
        <v>5</v>
      </c>
      <c r="H9097" s="89">
        <v>21867300</v>
      </c>
      <c r="J9097" s="48"/>
    </row>
    <row r="9098" spans="1:10" x14ac:dyDescent="0.4">
      <c r="A9098" s="88" t="s">
        <v>1377</v>
      </c>
      <c r="B9098" s="86">
        <v>2014</v>
      </c>
      <c r="C9098" s="87" t="s">
        <v>1061</v>
      </c>
      <c r="D9098" s="88" t="s">
        <v>100</v>
      </c>
      <c r="E9098" s="88" t="s">
        <v>102</v>
      </c>
      <c r="F9098" s="89">
        <v>169159413</v>
      </c>
      <c r="G9098" s="88">
        <v>3</v>
      </c>
      <c r="H9098" s="89">
        <v>21061609</v>
      </c>
      <c r="J9098" s="48"/>
    </row>
    <row r="9099" spans="1:10" x14ac:dyDescent="0.4">
      <c r="A9099" s="88" t="s">
        <v>1377</v>
      </c>
      <c r="B9099" s="86">
        <v>2014</v>
      </c>
      <c r="C9099" s="87" t="s">
        <v>1061</v>
      </c>
      <c r="D9099" s="88" t="s">
        <v>100</v>
      </c>
      <c r="E9099" s="88" t="s">
        <v>102</v>
      </c>
      <c r="F9099" s="89">
        <v>121151506</v>
      </c>
      <c r="G9099" s="88">
        <v>2</v>
      </c>
      <c r="H9099" s="89">
        <v>34750952</v>
      </c>
      <c r="J9099" s="48"/>
    </row>
    <row r="9100" spans="1:10" x14ac:dyDescent="0.4">
      <c r="A9100" s="88" t="s">
        <v>1376</v>
      </c>
      <c r="B9100" s="86">
        <v>2014</v>
      </c>
      <c r="C9100" s="87" t="s">
        <v>1054</v>
      </c>
      <c r="D9100" s="88" t="s">
        <v>1051</v>
      </c>
      <c r="E9100" s="88" t="s">
        <v>96</v>
      </c>
      <c r="F9100" s="89">
        <v>223952350</v>
      </c>
      <c r="G9100" s="88">
        <v>4</v>
      </c>
      <c r="H9100" s="89">
        <v>23670640</v>
      </c>
      <c r="J9100" s="48"/>
    </row>
    <row r="9101" spans="1:10" x14ac:dyDescent="0.4">
      <c r="A9101" s="88" t="s">
        <v>1375</v>
      </c>
      <c r="B9101" s="86">
        <v>2014</v>
      </c>
      <c r="C9101" s="87" t="s">
        <v>1054</v>
      </c>
      <c r="D9101" s="88" t="s">
        <v>100</v>
      </c>
      <c r="E9101" s="88" t="s">
        <v>96</v>
      </c>
      <c r="F9101" s="89">
        <v>153375073</v>
      </c>
      <c r="G9101" s="88">
        <v>4</v>
      </c>
      <c r="H9101" s="89">
        <v>32208237</v>
      </c>
      <c r="J9101" s="48"/>
    </row>
    <row r="9102" spans="1:10" x14ac:dyDescent="0.4">
      <c r="A9102" s="88" t="s">
        <v>1374</v>
      </c>
      <c r="B9102" s="86">
        <v>2016</v>
      </c>
      <c r="C9102" s="87" t="s">
        <v>1054</v>
      </c>
      <c r="D9102" s="88" t="s">
        <v>1051</v>
      </c>
      <c r="E9102" s="88" t="s">
        <v>102</v>
      </c>
      <c r="F9102" s="89">
        <v>101632303</v>
      </c>
      <c r="G9102" s="88">
        <v>2</v>
      </c>
      <c r="H9102" s="89">
        <v>15805937</v>
      </c>
      <c r="J9102" s="48"/>
    </row>
    <row r="9103" spans="1:10" x14ac:dyDescent="0.4">
      <c r="A9103" s="88" t="s">
        <v>1373</v>
      </c>
      <c r="B9103" s="86">
        <v>2015</v>
      </c>
      <c r="C9103" s="87" t="s">
        <v>1054</v>
      </c>
      <c r="D9103" s="88" t="s">
        <v>100</v>
      </c>
      <c r="E9103" s="88" t="s">
        <v>106</v>
      </c>
      <c r="F9103" s="89">
        <v>186306781</v>
      </c>
      <c r="G9103" s="88">
        <v>3</v>
      </c>
      <c r="H9103" s="89">
        <v>32188588</v>
      </c>
      <c r="J9103" s="48"/>
    </row>
    <row r="9104" spans="1:10" x14ac:dyDescent="0.4">
      <c r="A9104" s="88" t="s">
        <v>1372</v>
      </c>
      <c r="B9104" s="86">
        <v>2014</v>
      </c>
      <c r="C9104" s="87" t="s">
        <v>1052</v>
      </c>
      <c r="D9104" s="88" t="s">
        <v>1051</v>
      </c>
      <c r="E9104" s="88" t="s">
        <v>104</v>
      </c>
      <c r="F9104" s="89">
        <v>110392154</v>
      </c>
      <c r="G9104" s="88">
        <v>4</v>
      </c>
      <c r="H9104" s="89">
        <v>13785974</v>
      </c>
      <c r="J9104" s="48"/>
    </row>
    <row r="9105" spans="1:10" x14ac:dyDescent="0.4">
      <c r="A9105" s="88" t="s">
        <v>1372</v>
      </c>
      <c r="B9105" s="86">
        <v>2016</v>
      </c>
      <c r="C9105" s="87" t="s">
        <v>1052</v>
      </c>
      <c r="D9105" s="88" t="s">
        <v>1051</v>
      </c>
      <c r="E9105" s="88" t="s">
        <v>104</v>
      </c>
      <c r="F9105" s="89">
        <v>235246475</v>
      </c>
      <c r="G9105" s="88">
        <v>1</v>
      </c>
      <c r="H9105" s="89">
        <v>23449614</v>
      </c>
      <c r="J9105" s="48"/>
    </row>
    <row r="9106" spans="1:10" x14ac:dyDescent="0.4">
      <c r="A9106" s="88" t="s">
        <v>1372</v>
      </c>
      <c r="B9106" s="86">
        <v>2016</v>
      </c>
      <c r="C9106" s="87" t="s">
        <v>1052</v>
      </c>
      <c r="D9106" s="88" t="s">
        <v>1051</v>
      </c>
      <c r="E9106" s="88" t="s">
        <v>104</v>
      </c>
      <c r="F9106" s="89">
        <v>207966541</v>
      </c>
      <c r="G9106" s="88">
        <v>4</v>
      </c>
      <c r="H9106" s="89">
        <v>33862514</v>
      </c>
      <c r="J9106" s="48"/>
    </row>
    <row r="9107" spans="1:10" x14ac:dyDescent="0.4">
      <c r="A9107" s="88" t="s">
        <v>1372</v>
      </c>
      <c r="B9107" s="86">
        <v>2017</v>
      </c>
      <c r="C9107" s="87" t="s">
        <v>1052</v>
      </c>
      <c r="D9107" s="88" t="s">
        <v>1051</v>
      </c>
      <c r="E9107" s="88" t="s">
        <v>104</v>
      </c>
      <c r="F9107" s="89">
        <v>230739797</v>
      </c>
      <c r="G9107" s="88">
        <v>4</v>
      </c>
      <c r="H9107" s="89">
        <v>25646162</v>
      </c>
      <c r="J9107" s="48"/>
    </row>
    <row r="9108" spans="1:10" x14ac:dyDescent="0.4">
      <c r="A9108" s="88" t="s">
        <v>1372</v>
      </c>
      <c r="B9108" s="86">
        <v>2014</v>
      </c>
      <c r="C9108" s="87" t="s">
        <v>1052</v>
      </c>
      <c r="D9108" s="88" t="s">
        <v>1051</v>
      </c>
      <c r="E9108" s="88" t="s">
        <v>104</v>
      </c>
      <c r="F9108" s="89">
        <v>133591216</v>
      </c>
      <c r="G9108" s="88">
        <v>5</v>
      </c>
      <c r="H9108" s="89">
        <v>25079589</v>
      </c>
      <c r="J9108" s="48"/>
    </row>
    <row r="9109" spans="1:10" x14ac:dyDescent="0.4">
      <c r="A9109" s="88" t="s">
        <v>1371</v>
      </c>
      <c r="B9109" s="86">
        <v>2014</v>
      </c>
      <c r="C9109" s="87" t="s">
        <v>1054</v>
      </c>
      <c r="D9109" s="88" t="s">
        <v>1064</v>
      </c>
      <c r="E9109" s="88" t="s">
        <v>102</v>
      </c>
      <c r="F9109" s="89">
        <v>222838184</v>
      </c>
      <c r="G9109" s="88">
        <v>1</v>
      </c>
      <c r="H9109" s="89">
        <v>25009252</v>
      </c>
      <c r="J9109" s="48"/>
    </row>
    <row r="9110" spans="1:10" x14ac:dyDescent="0.4">
      <c r="A9110" s="88" t="s">
        <v>1370</v>
      </c>
      <c r="B9110" s="86">
        <v>2017</v>
      </c>
      <c r="C9110" s="87" t="s">
        <v>1054</v>
      </c>
      <c r="D9110" s="88" t="s">
        <v>1051</v>
      </c>
      <c r="E9110" s="88" t="s">
        <v>96</v>
      </c>
      <c r="F9110" s="89">
        <v>134462828</v>
      </c>
      <c r="G9110" s="88">
        <v>5</v>
      </c>
      <c r="H9110" s="89">
        <v>11797543</v>
      </c>
      <c r="J9110" s="48"/>
    </row>
    <row r="9111" spans="1:10" x14ac:dyDescent="0.4">
      <c r="A9111" s="88" t="s">
        <v>1369</v>
      </c>
      <c r="B9111" s="86">
        <v>2017</v>
      </c>
      <c r="C9111" s="87" t="s">
        <v>1054</v>
      </c>
      <c r="D9111" s="88" t="s">
        <v>1051</v>
      </c>
      <c r="E9111" s="88" t="s">
        <v>102</v>
      </c>
      <c r="F9111" s="89">
        <v>104856013</v>
      </c>
      <c r="G9111" s="88">
        <v>5</v>
      </c>
      <c r="H9111" s="89">
        <v>26716395</v>
      </c>
      <c r="J9111" s="48"/>
    </row>
    <row r="9112" spans="1:10" x14ac:dyDescent="0.4">
      <c r="A9112" s="88" t="s">
        <v>1369</v>
      </c>
      <c r="B9112" s="86">
        <v>2017</v>
      </c>
      <c r="C9112" s="87" t="s">
        <v>1054</v>
      </c>
      <c r="D9112" s="88" t="s">
        <v>1051</v>
      </c>
      <c r="E9112" s="88" t="s">
        <v>102</v>
      </c>
      <c r="F9112" s="89">
        <v>143372861</v>
      </c>
      <c r="G9112" s="88">
        <v>3</v>
      </c>
      <c r="H9112" s="89">
        <v>12229666</v>
      </c>
      <c r="J9112" s="48"/>
    </row>
    <row r="9113" spans="1:10" x14ac:dyDescent="0.4">
      <c r="A9113" s="88" t="s">
        <v>1369</v>
      </c>
      <c r="B9113" s="86">
        <v>2017</v>
      </c>
      <c r="C9113" s="87" t="s">
        <v>1054</v>
      </c>
      <c r="D9113" s="88" t="s">
        <v>1051</v>
      </c>
      <c r="E9113" s="88" t="s">
        <v>102</v>
      </c>
      <c r="F9113" s="89">
        <v>125711774</v>
      </c>
      <c r="G9113" s="88">
        <v>5</v>
      </c>
      <c r="H9113" s="89">
        <v>33616477</v>
      </c>
      <c r="J9113" s="48"/>
    </row>
    <row r="9114" spans="1:10" x14ac:dyDescent="0.4">
      <c r="A9114" s="88" t="s">
        <v>1369</v>
      </c>
      <c r="B9114" s="86">
        <v>2016</v>
      </c>
      <c r="C9114" s="87" t="s">
        <v>1054</v>
      </c>
      <c r="D9114" s="88" t="s">
        <v>1051</v>
      </c>
      <c r="E9114" s="88" t="s">
        <v>102</v>
      </c>
      <c r="F9114" s="89">
        <v>208123583</v>
      </c>
      <c r="G9114" s="88">
        <v>5</v>
      </c>
      <c r="H9114" s="89">
        <v>32972606</v>
      </c>
      <c r="J9114" s="48"/>
    </row>
    <row r="9115" spans="1:10" x14ac:dyDescent="0.4">
      <c r="A9115" s="88" t="s">
        <v>1368</v>
      </c>
      <c r="B9115" s="86">
        <v>2015</v>
      </c>
      <c r="C9115" s="87" t="s">
        <v>1054</v>
      </c>
      <c r="D9115" s="88" t="s">
        <v>1064</v>
      </c>
      <c r="E9115" s="88" t="s">
        <v>106</v>
      </c>
      <c r="F9115" s="89">
        <v>122992855</v>
      </c>
      <c r="G9115" s="88">
        <v>2</v>
      </c>
      <c r="H9115" s="89">
        <v>24591611</v>
      </c>
      <c r="J9115" s="48"/>
    </row>
    <row r="9116" spans="1:10" x14ac:dyDescent="0.4">
      <c r="A9116" s="88" t="s">
        <v>1367</v>
      </c>
      <c r="B9116" s="86">
        <v>2016</v>
      </c>
      <c r="C9116" s="87" t="s">
        <v>1061</v>
      </c>
      <c r="D9116" s="88" t="s">
        <v>100</v>
      </c>
      <c r="E9116" s="88" t="s">
        <v>106</v>
      </c>
      <c r="F9116" s="89">
        <v>178702278</v>
      </c>
      <c r="G9116" s="88">
        <v>2</v>
      </c>
      <c r="H9116" s="89">
        <v>24491031</v>
      </c>
      <c r="J9116" s="48"/>
    </row>
    <row r="9117" spans="1:10" x14ac:dyDescent="0.4">
      <c r="A9117" s="88" t="s">
        <v>1366</v>
      </c>
      <c r="B9117" s="86">
        <v>2015</v>
      </c>
      <c r="C9117" s="87" t="s">
        <v>1070</v>
      </c>
      <c r="D9117" s="88" t="s">
        <v>100</v>
      </c>
      <c r="E9117" s="88" t="s">
        <v>96</v>
      </c>
      <c r="F9117" s="89">
        <v>134999859</v>
      </c>
      <c r="G9117" s="88">
        <v>1</v>
      </c>
      <c r="H9117" s="89">
        <v>20586785</v>
      </c>
      <c r="J9117" s="48"/>
    </row>
    <row r="9118" spans="1:10" x14ac:dyDescent="0.4">
      <c r="A9118" s="88" t="s">
        <v>1365</v>
      </c>
      <c r="B9118" s="86">
        <v>2015</v>
      </c>
      <c r="C9118" s="87" t="s">
        <v>1061</v>
      </c>
      <c r="D9118" s="88" t="s">
        <v>1051</v>
      </c>
      <c r="E9118" s="88" t="s">
        <v>102</v>
      </c>
      <c r="F9118" s="89">
        <v>148046147</v>
      </c>
      <c r="G9118" s="88">
        <v>2</v>
      </c>
      <c r="H9118" s="89">
        <v>15895577</v>
      </c>
      <c r="J9118" s="48"/>
    </row>
    <row r="9119" spans="1:10" x14ac:dyDescent="0.4">
      <c r="A9119" s="88" t="s">
        <v>1365</v>
      </c>
      <c r="B9119" s="86">
        <v>2015</v>
      </c>
      <c r="C9119" s="87" t="s">
        <v>1061</v>
      </c>
      <c r="D9119" s="88" t="s">
        <v>1051</v>
      </c>
      <c r="E9119" s="88" t="s">
        <v>102</v>
      </c>
      <c r="F9119" s="89">
        <v>219583382</v>
      </c>
      <c r="G9119" s="88">
        <v>3</v>
      </c>
      <c r="H9119" s="89">
        <v>21516937</v>
      </c>
      <c r="J9119" s="48"/>
    </row>
    <row r="9120" spans="1:10" x14ac:dyDescent="0.4">
      <c r="A9120" s="88" t="s">
        <v>1365</v>
      </c>
      <c r="B9120" s="86">
        <v>2014</v>
      </c>
      <c r="C9120" s="87" t="s">
        <v>1061</v>
      </c>
      <c r="D9120" s="88" t="s">
        <v>1051</v>
      </c>
      <c r="E9120" s="88" t="s">
        <v>102</v>
      </c>
      <c r="F9120" s="89">
        <v>172914518</v>
      </c>
      <c r="G9120" s="88">
        <v>3</v>
      </c>
      <c r="H9120" s="89">
        <v>32787416</v>
      </c>
      <c r="J9120" s="48"/>
    </row>
    <row r="9121" spans="1:10" x14ac:dyDescent="0.4">
      <c r="A9121" s="88" t="s">
        <v>1365</v>
      </c>
      <c r="B9121" s="86">
        <v>2014</v>
      </c>
      <c r="C9121" s="87" t="s">
        <v>1061</v>
      </c>
      <c r="D9121" s="88" t="s">
        <v>1051</v>
      </c>
      <c r="E9121" s="88" t="s">
        <v>102</v>
      </c>
      <c r="F9121" s="89">
        <v>169154006</v>
      </c>
      <c r="G9121" s="88">
        <v>4</v>
      </c>
      <c r="H9121" s="89">
        <v>20210134</v>
      </c>
      <c r="J9121" s="48"/>
    </row>
    <row r="9122" spans="1:10" x14ac:dyDescent="0.4">
      <c r="A9122" s="88" t="s">
        <v>1365</v>
      </c>
      <c r="B9122" s="86">
        <v>2017</v>
      </c>
      <c r="C9122" s="87" t="s">
        <v>1061</v>
      </c>
      <c r="D9122" s="88" t="s">
        <v>1051</v>
      </c>
      <c r="E9122" s="88" t="s">
        <v>102</v>
      </c>
      <c r="F9122" s="89">
        <v>182016952</v>
      </c>
      <c r="G9122" s="88">
        <v>5</v>
      </c>
      <c r="H9122" s="89">
        <v>20928238</v>
      </c>
      <c r="J9122" s="48"/>
    </row>
    <row r="9123" spans="1:10" x14ac:dyDescent="0.4">
      <c r="A9123" s="88" t="s">
        <v>1365</v>
      </c>
      <c r="B9123" s="86">
        <v>2017</v>
      </c>
      <c r="C9123" s="87" t="s">
        <v>1061</v>
      </c>
      <c r="D9123" s="88" t="s">
        <v>1051</v>
      </c>
      <c r="E9123" s="88" t="s">
        <v>102</v>
      </c>
      <c r="F9123" s="89">
        <v>228046478</v>
      </c>
      <c r="G9123" s="88">
        <v>2</v>
      </c>
      <c r="H9123" s="89">
        <v>13952656</v>
      </c>
      <c r="J9123" s="48"/>
    </row>
    <row r="9124" spans="1:10" x14ac:dyDescent="0.4">
      <c r="A9124" s="88" t="s">
        <v>1364</v>
      </c>
      <c r="B9124" s="86">
        <v>2014</v>
      </c>
      <c r="C9124" s="87" t="s">
        <v>1054</v>
      </c>
      <c r="D9124" s="88" t="s">
        <v>1051</v>
      </c>
      <c r="E9124" s="88" t="s">
        <v>106</v>
      </c>
      <c r="F9124" s="89">
        <v>121860560</v>
      </c>
      <c r="G9124" s="88">
        <v>1</v>
      </c>
      <c r="H9124" s="89">
        <v>19226968</v>
      </c>
      <c r="J9124" s="48"/>
    </row>
    <row r="9125" spans="1:10" x14ac:dyDescent="0.4">
      <c r="A9125" s="88" t="s">
        <v>1363</v>
      </c>
      <c r="B9125" s="86">
        <v>2014</v>
      </c>
      <c r="C9125" s="87" t="s">
        <v>1054</v>
      </c>
      <c r="D9125" s="88" t="s">
        <v>1051</v>
      </c>
      <c r="E9125" s="88" t="s">
        <v>104</v>
      </c>
      <c r="F9125" s="89">
        <v>187974400</v>
      </c>
      <c r="G9125" s="88">
        <v>2</v>
      </c>
      <c r="H9125" s="89">
        <v>33049081</v>
      </c>
      <c r="J9125" s="48"/>
    </row>
    <row r="9126" spans="1:10" x14ac:dyDescent="0.4">
      <c r="A9126" s="88" t="s">
        <v>1362</v>
      </c>
      <c r="B9126" s="86">
        <v>2014</v>
      </c>
      <c r="C9126" s="87" t="s">
        <v>1054</v>
      </c>
      <c r="D9126" s="88" t="s">
        <v>1051</v>
      </c>
      <c r="E9126" s="88" t="s">
        <v>96</v>
      </c>
      <c r="F9126" s="89">
        <v>178731978</v>
      </c>
      <c r="G9126" s="88">
        <v>1</v>
      </c>
      <c r="H9126" s="89">
        <v>11232235</v>
      </c>
      <c r="J9126" s="48"/>
    </row>
    <row r="9127" spans="1:10" x14ac:dyDescent="0.4">
      <c r="A9127" s="88" t="s">
        <v>1361</v>
      </c>
      <c r="B9127" s="86">
        <v>2014</v>
      </c>
      <c r="C9127" s="87" t="s">
        <v>1052</v>
      </c>
      <c r="D9127" s="88" t="s">
        <v>1051</v>
      </c>
      <c r="E9127" s="88" t="s">
        <v>102</v>
      </c>
      <c r="F9127" s="89">
        <v>105948595</v>
      </c>
      <c r="G9127" s="88">
        <v>1</v>
      </c>
      <c r="H9127" s="89">
        <v>33001423</v>
      </c>
      <c r="J9127" s="48"/>
    </row>
    <row r="9128" spans="1:10" x14ac:dyDescent="0.4">
      <c r="A9128" s="88" t="s">
        <v>1361</v>
      </c>
      <c r="B9128" s="86">
        <v>2014</v>
      </c>
      <c r="C9128" s="87" t="s">
        <v>1052</v>
      </c>
      <c r="D9128" s="88" t="s">
        <v>1051</v>
      </c>
      <c r="E9128" s="88" t="s">
        <v>102</v>
      </c>
      <c r="F9128" s="89">
        <v>205431903</v>
      </c>
      <c r="G9128" s="88">
        <v>3</v>
      </c>
      <c r="H9128" s="89">
        <v>33800237</v>
      </c>
      <c r="J9128" s="48"/>
    </row>
    <row r="9129" spans="1:10" x14ac:dyDescent="0.4">
      <c r="A9129" s="88" t="s">
        <v>1360</v>
      </c>
      <c r="B9129" s="86">
        <v>2016</v>
      </c>
      <c r="C9129" s="87" t="s">
        <v>1054</v>
      </c>
      <c r="D9129" s="88" t="s">
        <v>100</v>
      </c>
      <c r="E9129" s="88" t="s">
        <v>102</v>
      </c>
      <c r="F9129" s="89">
        <v>168715557</v>
      </c>
      <c r="G9129" s="88">
        <v>5</v>
      </c>
      <c r="H9129" s="89">
        <v>14983751</v>
      </c>
      <c r="J9129" s="48"/>
    </row>
    <row r="9130" spans="1:10" x14ac:dyDescent="0.4">
      <c r="A9130" s="88" t="s">
        <v>1359</v>
      </c>
      <c r="B9130" s="86">
        <v>2014</v>
      </c>
      <c r="C9130" s="87" t="s">
        <v>1061</v>
      </c>
      <c r="D9130" s="88" t="s">
        <v>1064</v>
      </c>
      <c r="E9130" s="88" t="s">
        <v>106</v>
      </c>
      <c r="F9130" s="89">
        <v>135557983</v>
      </c>
      <c r="G9130" s="88">
        <v>5</v>
      </c>
      <c r="H9130" s="89">
        <v>15861611</v>
      </c>
      <c r="J9130" s="48"/>
    </row>
    <row r="9131" spans="1:10" x14ac:dyDescent="0.4">
      <c r="A9131" s="88" t="s">
        <v>1359</v>
      </c>
      <c r="B9131" s="86">
        <v>2014</v>
      </c>
      <c r="C9131" s="87" t="s">
        <v>1061</v>
      </c>
      <c r="D9131" s="88" t="s">
        <v>1064</v>
      </c>
      <c r="E9131" s="88" t="s">
        <v>106</v>
      </c>
      <c r="F9131" s="89">
        <v>213672949</v>
      </c>
      <c r="G9131" s="88">
        <v>3</v>
      </c>
      <c r="H9131" s="89">
        <v>14345924</v>
      </c>
      <c r="J9131" s="48"/>
    </row>
    <row r="9132" spans="1:10" x14ac:dyDescent="0.4">
      <c r="A9132" s="88" t="s">
        <v>1358</v>
      </c>
      <c r="B9132" s="86">
        <v>2015</v>
      </c>
      <c r="C9132" s="87" t="s">
        <v>1052</v>
      </c>
      <c r="D9132" s="88" t="s">
        <v>1051</v>
      </c>
      <c r="E9132" s="88" t="s">
        <v>102</v>
      </c>
      <c r="F9132" s="89">
        <v>183019032</v>
      </c>
      <c r="G9132" s="88">
        <v>4</v>
      </c>
      <c r="H9132" s="89">
        <v>26942671</v>
      </c>
      <c r="J9132" s="48"/>
    </row>
    <row r="9133" spans="1:10" x14ac:dyDescent="0.4">
      <c r="A9133" s="88" t="s">
        <v>1358</v>
      </c>
      <c r="B9133" s="86">
        <v>2015</v>
      </c>
      <c r="C9133" s="87" t="s">
        <v>1052</v>
      </c>
      <c r="D9133" s="88" t="s">
        <v>1051</v>
      </c>
      <c r="E9133" s="88" t="s">
        <v>102</v>
      </c>
      <c r="F9133" s="89">
        <v>213744619</v>
      </c>
      <c r="G9133" s="88">
        <v>5</v>
      </c>
      <c r="H9133" s="89">
        <v>13331329</v>
      </c>
      <c r="J9133" s="48"/>
    </row>
    <row r="9134" spans="1:10" x14ac:dyDescent="0.4">
      <c r="A9134" s="88" t="s">
        <v>1357</v>
      </c>
      <c r="B9134" s="86">
        <v>2015</v>
      </c>
      <c r="C9134" s="87" t="s">
        <v>1061</v>
      </c>
      <c r="D9134" s="88" t="s">
        <v>1051</v>
      </c>
      <c r="E9134" s="88" t="s">
        <v>102</v>
      </c>
      <c r="F9134" s="89">
        <v>147698236</v>
      </c>
      <c r="G9134" s="88">
        <v>5</v>
      </c>
      <c r="H9134" s="89">
        <v>22134456</v>
      </c>
      <c r="J9134" s="48"/>
    </row>
    <row r="9135" spans="1:10" x14ac:dyDescent="0.4">
      <c r="A9135" s="88" t="s">
        <v>1357</v>
      </c>
      <c r="B9135" s="86">
        <v>2015</v>
      </c>
      <c r="C9135" s="87" t="s">
        <v>1061</v>
      </c>
      <c r="D9135" s="88" t="s">
        <v>1051</v>
      </c>
      <c r="E9135" s="88" t="s">
        <v>102</v>
      </c>
      <c r="F9135" s="89">
        <v>158380413</v>
      </c>
      <c r="G9135" s="88">
        <v>4</v>
      </c>
      <c r="H9135" s="89">
        <v>29753019</v>
      </c>
      <c r="J9135" s="48"/>
    </row>
    <row r="9136" spans="1:10" x14ac:dyDescent="0.4">
      <c r="A9136" s="88" t="s">
        <v>1356</v>
      </c>
      <c r="B9136" s="86">
        <v>2015</v>
      </c>
      <c r="C9136" s="87" t="s">
        <v>1052</v>
      </c>
      <c r="D9136" s="88" t="s">
        <v>100</v>
      </c>
      <c r="E9136" s="88" t="s">
        <v>96</v>
      </c>
      <c r="F9136" s="89">
        <v>144992490</v>
      </c>
      <c r="G9136" s="88">
        <v>2</v>
      </c>
      <c r="H9136" s="89">
        <v>22775410</v>
      </c>
      <c r="J9136" s="48"/>
    </row>
    <row r="9137" spans="1:10" x14ac:dyDescent="0.4">
      <c r="A9137" s="88" t="s">
        <v>1355</v>
      </c>
      <c r="B9137" s="86">
        <v>2015</v>
      </c>
      <c r="C9137" s="87" t="s">
        <v>1061</v>
      </c>
      <c r="D9137" s="88" t="s">
        <v>1051</v>
      </c>
      <c r="E9137" s="88" t="s">
        <v>96</v>
      </c>
      <c r="F9137" s="89">
        <v>223258054</v>
      </c>
      <c r="G9137" s="88">
        <v>5</v>
      </c>
      <c r="H9137" s="89">
        <v>33276576</v>
      </c>
      <c r="J9137" s="48"/>
    </row>
    <row r="9138" spans="1:10" x14ac:dyDescent="0.4">
      <c r="A9138" s="88" t="s">
        <v>1354</v>
      </c>
      <c r="B9138" s="86">
        <v>2015</v>
      </c>
      <c r="C9138" s="87" t="s">
        <v>1061</v>
      </c>
      <c r="D9138" s="88" t="s">
        <v>100</v>
      </c>
      <c r="E9138" s="88" t="s">
        <v>106</v>
      </c>
      <c r="F9138" s="89">
        <v>221719347</v>
      </c>
      <c r="G9138" s="88">
        <v>1</v>
      </c>
      <c r="H9138" s="89">
        <v>15856119</v>
      </c>
      <c r="J9138" s="48"/>
    </row>
    <row r="9139" spans="1:10" x14ac:dyDescent="0.4">
      <c r="A9139" s="88" t="s">
        <v>1353</v>
      </c>
      <c r="B9139" s="86">
        <v>2015</v>
      </c>
      <c r="C9139" s="87" t="s">
        <v>1054</v>
      </c>
      <c r="D9139" s="88" t="s">
        <v>1051</v>
      </c>
      <c r="E9139" s="88" t="s">
        <v>96</v>
      </c>
      <c r="F9139" s="89">
        <v>98831303</v>
      </c>
      <c r="G9139" s="88">
        <v>1</v>
      </c>
      <c r="H9139" s="89">
        <v>31078286</v>
      </c>
      <c r="J9139" s="48"/>
    </row>
    <row r="9140" spans="1:10" x14ac:dyDescent="0.4">
      <c r="A9140" s="88" t="s">
        <v>1353</v>
      </c>
      <c r="B9140" s="86">
        <v>2017</v>
      </c>
      <c r="C9140" s="87" t="s">
        <v>1054</v>
      </c>
      <c r="D9140" s="88" t="s">
        <v>1051</v>
      </c>
      <c r="E9140" s="88" t="s">
        <v>96</v>
      </c>
      <c r="F9140" s="89">
        <v>188017242</v>
      </c>
      <c r="G9140" s="88">
        <v>2</v>
      </c>
      <c r="H9140" s="89">
        <v>26879685</v>
      </c>
      <c r="J9140" s="48"/>
    </row>
    <row r="9141" spans="1:10" x14ac:dyDescent="0.4">
      <c r="A9141" s="88" t="s">
        <v>1353</v>
      </c>
      <c r="B9141" s="86">
        <v>2017</v>
      </c>
      <c r="C9141" s="87" t="s">
        <v>1054</v>
      </c>
      <c r="D9141" s="88" t="s">
        <v>1051</v>
      </c>
      <c r="E9141" s="88" t="s">
        <v>96</v>
      </c>
      <c r="F9141" s="89">
        <v>168547055</v>
      </c>
      <c r="G9141" s="88">
        <v>3</v>
      </c>
      <c r="H9141" s="89">
        <v>13043584</v>
      </c>
      <c r="J9141" s="48"/>
    </row>
    <row r="9142" spans="1:10" x14ac:dyDescent="0.4">
      <c r="A9142" s="88" t="s">
        <v>1352</v>
      </c>
      <c r="B9142" s="86">
        <v>2014</v>
      </c>
      <c r="C9142" s="87" t="s">
        <v>1054</v>
      </c>
      <c r="D9142" s="88" t="s">
        <v>1064</v>
      </c>
      <c r="E9142" s="88" t="s">
        <v>104</v>
      </c>
      <c r="F9142" s="89">
        <v>241525745</v>
      </c>
      <c r="G9142" s="88">
        <v>2</v>
      </c>
      <c r="H9142" s="89">
        <v>26474772</v>
      </c>
      <c r="J9142" s="48"/>
    </row>
    <row r="9143" spans="1:10" x14ac:dyDescent="0.4">
      <c r="A9143" s="88" t="s">
        <v>1352</v>
      </c>
      <c r="B9143" s="86">
        <v>2014</v>
      </c>
      <c r="C9143" s="87" t="s">
        <v>1054</v>
      </c>
      <c r="D9143" s="88" t="s">
        <v>1064</v>
      </c>
      <c r="E9143" s="88" t="s">
        <v>104</v>
      </c>
      <c r="F9143" s="89">
        <v>185660769</v>
      </c>
      <c r="G9143" s="88">
        <v>4</v>
      </c>
      <c r="H9143" s="89">
        <v>31679346</v>
      </c>
      <c r="J9143" s="48"/>
    </row>
    <row r="9144" spans="1:10" x14ac:dyDescent="0.4">
      <c r="A9144" s="88" t="s">
        <v>1351</v>
      </c>
      <c r="B9144" s="86">
        <v>2014</v>
      </c>
      <c r="C9144" s="87" t="s">
        <v>1052</v>
      </c>
      <c r="D9144" s="88" t="s">
        <v>100</v>
      </c>
      <c r="E9144" s="88" t="s">
        <v>106</v>
      </c>
      <c r="F9144" s="89">
        <v>130312963</v>
      </c>
      <c r="G9144" s="88">
        <v>2</v>
      </c>
      <c r="H9144" s="89">
        <v>21278105</v>
      </c>
      <c r="J9144" s="48"/>
    </row>
    <row r="9145" spans="1:10" x14ac:dyDescent="0.4">
      <c r="A9145" s="88" t="s">
        <v>1351</v>
      </c>
      <c r="B9145" s="86">
        <v>2017</v>
      </c>
      <c r="C9145" s="87" t="s">
        <v>1052</v>
      </c>
      <c r="D9145" s="88" t="s">
        <v>100</v>
      </c>
      <c r="E9145" s="88" t="s">
        <v>106</v>
      </c>
      <c r="F9145" s="89">
        <v>210840704</v>
      </c>
      <c r="G9145" s="88">
        <v>4</v>
      </c>
      <c r="H9145" s="89">
        <v>15847415</v>
      </c>
      <c r="J9145" s="48"/>
    </row>
    <row r="9146" spans="1:10" x14ac:dyDescent="0.4">
      <c r="A9146" s="88" t="s">
        <v>1350</v>
      </c>
      <c r="B9146" s="86">
        <v>2017</v>
      </c>
      <c r="C9146" s="87" t="s">
        <v>1054</v>
      </c>
      <c r="D9146" s="88" t="s">
        <v>100</v>
      </c>
      <c r="E9146" s="88" t="s">
        <v>96</v>
      </c>
      <c r="F9146" s="89">
        <v>108685239</v>
      </c>
      <c r="G9146" s="88">
        <v>5</v>
      </c>
      <c r="H9146" s="89">
        <v>27519992</v>
      </c>
      <c r="J9146" s="48"/>
    </row>
    <row r="9147" spans="1:10" x14ac:dyDescent="0.4">
      <c r="A9147" s="88" t="s">
        <v>1350</v>
      </c>
      <c r="B9147" s="86">
        <v>2015</v>
      </c>
      <c r="C9147" s="87" t="s">
        <v>1054</v>
      </c>
      <c r="D9147" s="88" t="s">
        <v>100</v>
      </c>
      <c r="E9147" s="88" t="s">
        <v>96</v>
      </c>
      <c r="F9147" s="89">
        <v>117570921</v>
      </c>
      <c r="G9147" s="88">
        <v>5</v>
      </c>
      <c r="H9147" s="89">
        <v>18819018</v>
      </c>
      <c r="J9147" s="48"/>
    </row>
    <row r="9148" spans="1:10" x14ac:dyDescent="0.4">
      <c r="A9148" s="88" t="s">
        <v>1350</v>
      </c>
      <c r="B9148" s="86">
        <v>2015</v>
      </c>
      <c r="C9148" s="87" t="s">
        <v>1054</v>
      </c>
      <c r="D9148" s="88" t="s">
        <v>100</v>
      </c>
      <c r="E9148" s="88" t="s">
        <v>96</v>
      </c>
      <c r="F9148" s="89">
        <v>138679545</v>
      </c>
      <c r="G9148" s="88">
        <v>5</v>
      </c>
      <c r="H9148" s="89">
        <v>20670208</v>
      </c>
      <c r="J9148" s="48"/>
    </row>
    <row r="9149" spans="1:10" x14ac:dyDescent="0.4">
      <c r="A9149" s="88" t="s">
        <v>1350</v>
      </c>
      <c r="B9149" s="86">
        <v>2017</v>
      </c>
      <c r="C9149" s="87" t="s">
        <v>1054</v>
      </c>
      <c r="D9149" s="88" t="s">
        <v>100</v>
      </c>
      <c r="E9149" s="88" t="s">
        <v>96</v>
      </c>
      <c r="F9149" s="89">
        <v>140944482</v>
      </c>
      <c r="G9149" s="88">
        <v>3</v>
      </c>
      <c r="H9149" s="89">
        <v>30783346</v>
      </c>
      <c r="J9149" s="48"/>
    </row>
    <row r="9150" spans="1:10" x14ac:dyDescent="0.4">
      <c r="A9150" s="88" t="s">
        <v>1349</v>
      </c>
      <c r="B9150" s="86">
        <v>2016</v>
      </c>
      <c r="C9150" s="87" t="s">
        <v>1052</v>
      </c>
      <c r="D9150" s="88" t="s">
        <v>1051</v>
      </c>
      <c r="E9150" s="88" t="s">
        <v>102</v>
      </c>
      <c r="F9150" s="89">
        <v>127755451</v>
      </c>
      <c r="G9150" s="88">
        <v>1</v>
      </c>
      <c r="H9150" s="89">
        <v>11005023</v>
      </c>
      <c r="J9150" s="48"/>
    </row>
    <row r="9151" spans="1:10" x14ac:dyDescent="0.4">
      <c r="A9151" s="88" t="s">
        <v>1348</v>
      </c>
      <c r="B9151" s="86">
        <v>2014</v>
      </c>
      <c r="C9151" s="87" t="s">
        <v>1054</v>
      </c>
      <c r="D9151" s="88" t="s">
        <v>1051</v>
      </c>
      <c r="E9151" s="88" t="s">
        <v>96</v>
      </c>
      <c r="F9151" s="89">
        <v>222779228</v>
      </c>
      <c r="G9151" s="88">
        <v>5</v>
      </c>
      <c r="H9151" s="89">
        <v>23424793</v>
      </c>
      <c r="J9151" s="48"/>
    </row>
    <row r="9152" spans="1:10" x14ac:dyDescent="0.4">
      <c r="A9152" s="88" t="s">
        <v>1347</v>
      </c>
      <c r="B9152" s="86">
        <v>2017</v>
      </c>
      <c r="C9152" s="87" t="s">
        <v>1054</v>
      </c>
      <c r="D9152" s="88" t="s">
        <v>100</v>
      </c>
      <c r="E9152" s="88" t="s">
        <v>102</v>
      </c>
      <c r="F9152" s="89">
        <v>175696273</v>
      </c>
      <c r="G9152" s="88">
        <v>1</v>
      </c>
      <c r="H9152" s="89">
        <v>12637039</v>
      </c>
      <c r="J9152" s="48"/>
    </row>
    <row r="9153" spans="1:10" x14ac:dyDescent="0.4">
      <c r="A9153" s="88" t="s">
        <v>1346</v>
      </c>
      <c r="B9153" s="86">
        <v>2015</v>
      </c>
      <c r="C9153" s="87" t="s">
        <v>1054</v>
      </c>
      <c r="D9153" s="88" t="s">
        <v>100</v>
      </c>
      <c r="E9153" s="88" t="s">
        <v>106</v>
      </c>
      <c r="F9153" s="89">
        <v>174853220</v>
      </c>
      <c r="G9153" s="88">
        <v>5</v>
      </c>
      <c r="H9153" s="89">
        <v>19335730</v>
      </c>
      <c r="J9153" s="48"/>
    </row>
    <row r="9154" spans="1:10" x14ac:dyDescent="0.4">
      <c r="A9154" s="88" t="s">
        <v>1345</v>
      </c>
      <c r="B9154" s="86">
        <v>2015</v>
      </c>
      <c r="C9154" s="87" t="s">
        <v>1054</v>
      </c>
      <c r="D9154" s="88" t="s">
        <v>100</v>
      </c>
      <c r="E9154" s="88" t="s">
        <v>106</v>
      </c>
      <c r="F9154" s="89">
        <v>124468527</v>
      </c>
      <c r="G9154" s="88">
        <v>2</v>
      </c>
      <c r="H9154" s="89">
        <v>12688583</v>
      </c>
      <c r="J9154" s="48"/>
    </row>
    <row r="9155" spans="1:10" x14ac:dyDescent="0.4">
      <c r="A9155" s="88" t="s">
        <v>1345</v>
      </c>
      <c r="B9155" s="86">
        <v>2015</v>
      </c>
      <c r="C9155" s="87" t="s">
        <v>1054</v>
      </c>
      <c r="D9155" s="88" t="s">
        <v>100</v>
      </c>
      <c r="E9155" s="88" t="s">
        <v>106</v>
      </c>
      <c r="F9155" s="89">
        <v>125379808</v>
      </c>
      <c r="G9155" s="88">
        <v>3</v>
      </c>
      <c r="H9155" s="89">
        <v>13180247</v>
      </c>
      <c r="J9155" s="48"/>
    </row>
    <row r="9156" spans="1:10" x14ac:dyDescent="0.4">
      <c r="A9156" s="88" t="s">
        <v>1344</v>
      </c>
      <c r="B9156" s="86">
        <v>2015</v>
      </c>
      <c r="C9156" s="87" t="s">
        <v>1070</v>
      </c>
      <c r="D9156" s="88" t="s">
        <v>1064</v>
      </c>
      <c r="E9156" s="88" t="s">
        <v>102</v>
      </c>
      <c r="F9156" s="89">
        <v>100135786</v>
      </c>
      <c r="G9156" s="88">
        <v>1</v>
      </c>
      <c r="H9156" s="89">
        <v>21504179</v>
      </c>
      <c r="J9156" s="48"/>
    </row>
    <row r="9157" spans="1:10" x14ac:dyDescent="0.4">
      <c r="A9157" s="88" t="s">
        <v>1343</v>
      </c>
      <c r="B9157" s="86">
        <v>2016</v>
      </c>
      <c r="C9157" s="87" t="s">
        <v>1054</v>
      </c>
      <c r="D9157" s="88" t="s">
        <v>1051</v>
      </c>
      <c r="E9157" s="88" t="s">
        <v>96</v>
      </c>
      <c r="F9157" s="89">
        <v>234623922</v>
      </c>
      <c r="G9157" s="88">
        <v>3</v>
      </c>
      <c r="H9157" s="89">
        <v>25726156</v>
      </c>
      <c r="J9157" s="48"/>
    </row>
    <row r="9158" spans="1:10" x14ac:dyDescent="0.4">
      <c r="A9158" s="88" t="s">
        <v>1343</v>
      </c>
      <c r="B9158" s="86">
        <v>2017</v>
      </c>
      <c r="C9158" s="87" t="s">
        <v>1054</v>
      </c>
      <c r="D9158" s="88" t="s">
        <v>1051</v>
      </c>
      <c r="E9158" s="88" t="s">
        <v>96</v>
      </c>
      <c r="F9158" s="89">
        <v>146971618</v>
      </c>
      <c r="G9158" s="88">
        <v>1</v>
      </c>
      <c r="H9158" s="89">
        <v>14771513</v>
      </c>
      <c r="J9158" s="48"/>
    </row>
    <row r="9159" spans="1:10" x14ac:dyDescent="0.4">
      <c r="A9159" s="88" t="s">
        <v>1343</v>
      </c>
      <c r="B9159" s="86">
        <v>2017</v>
      </c>
      <c r="C9159" s="87" t="s">
        <v>1054</v>
      </c>
      <c r="D9159" s="88" t="s">
        <v>1051</v>
      </c>
      <c r="E9159" s="88" t="s">
        <v>96</v>
      </c>
      <c r="F9159" s="89">
        <v>130366769</v>
      </c>
      <c r="G9159" s="88">
        <v>1</v>
      </c>
      <c r="H9159" s="89">
        <v>20616655</v>
      </c>
      <c r="J9159" s="48"/>
    </row>
    <row r="9160" spans="1:10" x14ac:dyDescent="0.4">
      <c r="A9160" s="88" t="s">
        <v>1343</v>
      </c>
      <c r="B9160" s="86">
        <v>2014</v>
      </c>
      <c r="C9160" s="87" t="s">
        <v>1054</v>
      </c>
      <c r="D9160" s="88" t="s">
        <v>1051</v>
      </c>
      <c r="E9160" s="88" t="s">
        <v>96</v>
      </c>
      <c r="F9160" s="89">
        <v>120426959</v>
      </c>
      <c r="G9160" s="88">
        <v>1</v>
      </c>
      <c r="H9160" s="89">
        <v>16131359</v>
      </c>
      <c r="J9160" s="48"/>
    </row>
    <row r="9161" spans="1:10" x14ac:dyDescent="0.4">
      <c r="A9161" s="88" t="s">
        <v>1342</v>
      </c>
      <c r="B9161" s="86">
        <v>2014</v>
      </c>
      <c r="C9161" s="87" t="s">
        <v>1070</v>
      </c>
      <c r="D9161" s="88" t="s">
        <v>1051</v>
      </c>
      <c r="E9161" s="88" t="s">
        <v>102</v>
      </c>
      <c r="F9161" s="89">
        <v>178249115</v>
      </c>
      <c r="G9161" s="88">
        <v>3</v>
      </c>
      <c r="H9161" s="89">
        <v>32988522</v>
      </c>
      <c r="J9161" s="48"/>
    </row>
    <row r="9162" spans="1:10" x14ac:dyDescent="0.4">
      <c r="A9162" s="88" t="s">
        <v>1341</v>
      </c>
      <c r="B9162" s="86">
        <v>2014</v>
      </c>
      <c r="C9162" s="87" t="s">
        <v>1054</v>
      </c>
      <c r="D9162" s="88" t="s">
        <v>1051</v>
      </c>
      <c r="E9162" s="88" t="s">
        <v>96</v>
      </c>
      <c r="F9162" s="89">
        <v>192074849</v>
      </c>
      <c r="G9162" s="88">
        <v>1</v>
      </c>
      <c r="H9162" s="89">
        <v>25355174</v>
      </c>
      <c r="J9162" s="48"/>
    </row>
    <row r="9163" spans="1:10" x14ac:dyDescent="0.4">
      <c r="A9163" s="88" t="s">
        <v>1340</v>
      </c>
      <c r="B9163" s="86">
        <v>2014</v>
      </c>
      <c r="C9163" s="87" t="s">
        <v>1054</v>
      </c>
      <c r="D9163" s="88" t="s">
        <v>1051</v>
      </c>
      <c r="E9163" s="88" t="s">
        <v>102</v>
      </c>
      <c r="F9163" s="89">
        <v>174554437</v>
      </c>
      <c r="G9163" s="88">
        <v>1</v>
      </c>
      <c r="H9163" s="89">
        <v>31231057</v>
      </c>
      <c r="J9163" s="48"/>
    </row>
    <row r="9164" spans="1:10" x14ac:dyDescent="0.4">
      <c r="A9164" s="88" t="s">
        <v>1339</v>
      </c>
      <c r="B9164" s="86">
        <v>2017</v>
      </c>
      <c r="C9164" s="87" t="s">
        <v>1054</v>
      </c>
      <c r="D9164" s="88" t="s">
        <v>100</v>
      </c>
      <c r="E9164" s="88" t="s">
        <v>106</v>
      </c>
      <c r="F9164" s="89">
        <v>123275348</v>
      </c>
      <c r="G9164" s="88">
        <v>3</v>
      </c>
      <c r="H9164" s="89">
        <v>29803052</v>
      </c>
      <c r="J9164" s="48"/>
    </row>
    <row r="9165" spans="1:10" x14ac:dyDescent="0.4">
      <c r="A9165" s="88" t="s">
        <v>1338</v>
      </c>
      <c r="B9165" s="86">
        <v>2014</v>
      </c>
      <c r="C9165" s="87" t="s">
        <v>1054</v>
      </c>
      <c r="D9165" s="88" t="s">
        <v>1051</v>
      </c>
      <c r="E9165" s="88" t="s">
        <v>102</v>
      </c>
      <c r="F9165" s="89">
        <v>129796396</v>
      </c>
      <c r="G9165" s="88">
        <v>4</v>
      </c>
      <c r="H9165" s="89">
        <v>33743716</v>
      </c>
      <c r="J9165" s="48"/>
    </row>
    <row r="9166" spans="1:10" x14ac:dyDescent="0.4">
      <c r="A9166" s="88" t="s">
        <v>1337</v>
      </c>
      <c r="B9166" s="86">
        <v>2014</v>
      </c>
      <c r="C9166" s="87" t="s">
        <v>1052</v>
      </c>
      <c r="D9166" s="88" t="s">
        <v>1051</v>
      </c>
      <c r="E9166" s="88" t="s">
        <v>102</v>
      </c>
      <c r="F9166" s="89">
        <v>162421841</v>
      </c>
      <c r="G9166" s="88">
        <v>5</v>
      </c>
      <c r="H9166" s="89">
        <v>20541641</v>
      </c>
      <c r="J9166" s="48"/>
    </row>
    <row r="9167" spans="1:10" x14ac:dyDescent="0.4">
      <c r="A9167" s="88" t="s">
        <v>1336</v>
      </c>
      <c r="B9167" s="86">
        <v>2017</v>
      </c>
      <c r="C9167" s="87" t="s">
        <v>1054</v>
      </c>
      <c r="D9167" s="88" t="s">
        <v>1064</v>
      </c>
      <c r="E9167" s="88" t="s">
        <v>104</v>
      </c>
      <c r="F9167" s="89">
        <v>201011662</v>
      </c>
      <c r="G9167" s="88">
        <v>3</v>
      </c>
      <c r="H9167" s="89">
        <v>27133836</v>
      </c>
      <c r="J9167" s="48"/>
    </row>
    <row r="9168" spans="1:10" x14ac:dyDescent="0.4">
      <c r="A9168" s="88" t="s">
        <v>1336</v>
      </c>
      <c r="B9168" s="86">
        <v>2017</v>
      </c>
      <c r="C9168" s="87" t="s">
        <v>1054</v>
      </c>
      <c r="D9168" s="88" t="s">
        <v>1064</v>
      </c>
      <c r="E9168" s="88" t="s">
        <v>104</v>
      </c>
      <c r="F9168" s="89">
        <v>214434085</v>
      </c>
      <c r="G9168" s="88">
        <v>4</v>
      </c>
      <c r="H9168" s="89">
        <v>34101518</v>
      </c>
      <c r="J9168" s="48"/>
    </row>
    <row r="9169" spans="1:10" x14ac:dyDescent="0.4">
      <c r="A9169" s="88" t="s">
        <v>1335</v>
      </c>
      <c r="B9169" s="86">
        <v>2017</v>
      </c>
      <c r="C9169" s="87" t="s">
        <v>1061</v>
      </c>
      <c r="D9169" s="88" t="s">
        <v>100</v>
      </c>
      <c r="E9169" s="88" t="s">
        <v>106</v>
      </c>
      <c r="F9169" s="89">
        <v>179518251</v>
      </c>
      <c r="G9169" s="88">
        <v>1</v>
      </c>
      <c r="H9169" s="89">
        <v>11230869</v>
      </c>
      <c r="J9169" s="48"/>
    </row>
    <row r="9170" spans="1:10" x14ac:dyDescent="0.4">
      <c r="A9170" s="88" t="s">
        <v>1334</v>
      </c>
      <c r="B9170" s="86">
        <v>2017</v>
      </c>
      <c r="C9170" s="87" t="s">
        <v>1054</v>
      </c>
      <c r="D9170" s="88" t="s">
        <v>1051</v>
      </c>
      <c r="E9170" s="88" t="s">
        <v>106</v>
      </c>
      <c r="F9170" s="89">
        <v>232334167</v>
      </c>
      <c r="G9170" s="88">
        <v>3</v>
      </c>
      <c r="H9170" s="89">
        <v>32179874</v>
      </c>
      <c r="J9170" s="48"/>
    </row>
    <row r="9171" spans="1:10" x14ac:dyDescent="0.4">
      <c r="A9171" s="88" t="s">
        <v>1333</v>
      </c>
      <c r="B9171" s="86">
        <v>2017</v>
      </c>
      <c r="C9171" s="87" t="s">
        <v>1054</v>
      </c>
      <c r="D9171" s="88" t="s">
        <v>1051</v>
      </c>
      <c r="E9171" s="88" t="s">
        <v>106</v>
      </c>
      <c r="F9171" s="89">
        <v>246316219</v>
      </c>
      <c r="G9171" s="88">
        <v>2</v>
      </c>
      <c r="H9171" s="89">
        <v>16653587</v>
      </c>
      <c r="J9171" s="48"/>
    </row>
    <row r="9172" spans="1:10" x14ac:dyDescent="0.4">
      <c r="A9172" s="88" t="s">
        <v>1332</v>
      </c>
      <c r="B9172" s="86">
        <v>2017</v>
      </c>
      <c r="C9172" s="87" t="s">
        <v>1054</v>
      </c>
      <c r="D9172" s="88" t="s">
        <v>1064</v>
      </c>
      <c r="E9172" s="88" t="s">
        <v>96</v>
      </c>
      <c r="F9172" s="89">
        <v>197752962</v>
      </c>
      <c r="G9172" s="88">
        <v>2</v>
      </c>
      <c r="H9172" s="89">
        <v>26990120</v>
      </c>
      <c r="J9172" s="48"/>
    </row>
    <row r="9173" spans="1:10" x14ac:dyDescent="0.4">
      <c r="A9173" s="88" t="s">
        <v>1331</v>
      </c>
      <c r="B9173" s="86">
        <v>2017</v>
      </c>
      <c r="C9173" s="87" t="s">
        <v>1054</v>
      </c>
      <c r="D9173" s="88" t="s">
        <v>1051</v>
      </c>
      <c r="E9173" s="88" t="s">
        <v>96</v>
      </c>
      <c r="F9173" s="89">
        <v>141235458</v>
      </c>
      <c r="G9173" s="88">
        <v>1</v>
      </c>
      <c r="H9173" s="89">
        <v>26093868</v>
      </c>
      <c r="J9173" s="48"/>
    </row>
    <row r="9174" spans="1:10" x14ac:dyDescent="0.4">
      <c r="A9174" s="88" t="s">
        <v>1330</v>
      </c>
      <c r="B9174" s="86">
        <v>2015</v>
      </c>
      <c r="C9174" s="87" t="s">
        <v>1054</v>
      </c>
      <c r="D9174" s="88" t="s">
        <v>1064</v>
      </c>
      <c r="E9174" s="88" t="s">
        <v>96</v>
      </c>
      <c r="F9174" s="89">
        <v>178903444</v>
      </c>
      <c r="G9174" s="88">
        <v>5</v>
      </c>
      <c r="H9174" s="89">
        <v>26658930</v>
      </c>
      <c r="J9174" s="48"/>
    </row>
    <row r="9175" spans="1:10" x14ac:dyDescent="0.4">
      <c r="A9175" s="88" t="s">
        <v>1329</v>
      </c>
      <c r="B9175" s="86">
        <v>2015</v>
      </c>
      <c r="C9175" s="87" t="s">
        <v>1054</v>
      </c>
      <c r="D9175" s="88" t="s">
        <v>100</v>
      </c>
      <c r="E9175" s="88" t="s">
        <v>96</v>
      </c>
      <c r="F9175" s="89">
        <v>173329998</v>
      </c>
      <c r="G9175" s="88">
        <v>2</v>
      </c>
      <c r="H9175" s="89">
        <v>10442553</v>
      </c>
      <c r="J9175" s="48"/>
    </row>
    <row r="9176" spans="1:10" x14ac:dyDescent="0.4">
      <c r="A9176" s="88" t="s">
        <v>1329</v>
      </c>
      <c r="B9176" s="86">
        <v>2015</v>
      </c>
      <c r="C9176" s="87" t="s">
        <v>1054</v>
      </c>
      <c r="D9176" s="88" t="s">
        <v>100</v>
      </c>
      <c r="E9176" s="88" t="s">
        <v>96</v>
      </c>
      <c r="F9176" s="89">
        <v>203405799</v>
      </c>
      <c r="G9176" s="88">
        <v>5</v>
      </c>
      <c r="H9176" s="89">
        <v>26651372</v>
      </c>
      <c r="J9176" s="48"/>
    </row>
    <row r="9177" spans="1:10" x14ac:dyDescent="0.4">
      <c r="A9177" s="88" t="s">
        <v>1329</v>
      </c>
      <c r="B9177" s="86">
        <v>2015</v>
      </c>
      <c r="C9177" s="87" t="s">
        <v>1054</v>
      </c>
      <c r="D9177" s="88" t="s">
        <v>100</v>
      </c>
      <c r="E9177" s="88" t="s">
        <v>96</v>
      </c>
      <c r="F9177" s="89">
        <v>149656986</v>
      </c>
      <c r="G9177" s="88">
        <v>4</v>
      </c>
      <c r="H9177" s="89">
        <v>17355955</v>
      </c>
      <c r="J9177" s="48"/>
    </row>
    <row r="9178" spans="1:10" x14ac:dyDescent="0.4">
      <c r="A9178" s="88" t="s">
        <v>1329</v>
      </c>
      <c r="B9178" s="86">
        <v>2014</v>
      </c>
      <c r="C9178" s="87" t="s">
        <v>1054</v>
      </c>
      <c r="D9178" s="88" t="s">
        <v>100</v>
      </c>
      <c r="E9178" s="88" t="s">
        <v>96</v>
      </c>
      <c r="F9178" s="89">
        <v>155169741</v>
      </c>
      <c r="G9178" s="88">
        <v>4</v>
      </c>
      <c r="H9178" s="89">
        <v>24433402</v>
      </c>
      <c r="J9178" s="48"/>
    </row>
    <row r="9179" spans="1:10" x14ac:dyDescent="0.4">
      <c r="A9179" s="88" t="s">
        <v>1328</v>
      </c>
      <c r="B9179" s="86">
        <v>2014</v>
      </c>
      <c r="C9179" s="87" t="s">
        <v>1052</v>
      </c>
      <c r="D9179" s="88" t="s">
        <v>1064</v>
      </c>
      <c r="E9179" s="88" t="s">
        <v>104</v>
      </c>
      <c r="F9179" s="89">
        <v>213580159</v>
      </c>
      <c r="G9179" s="88">
        <v>2</v>
      </c>
      <c r="H9179" s="89">
        <v>20834718</v>
      </c>
      <c r="J9179" s="48"/>
    </row>
    <row r="9180" spans="1:10" x14ac:dyDescent="0.4">
      <c r="A9180" s="88" t="s">
        <v>1327</v>
      </c>
      <c r="B9180" s="86">
        <v>2014</v>
      </c>
      <c r="C9180" s="87" t="s">
        <v>1054</v>
      </c>
      <c r="D9180" s="88" t="s">
        <v>100</v>
      </c>
      <c r="E9180" s="88" t="s">
        <v>104</v>
      </c>
      <c r="F9180" s="89">
        <v>244583407</v>
      </c>
      <c r="G9180" s="88">
        <v>3</v>
      </c>
      <c r="H9180" s="89">
        <v>25548206</v>
      </c>
      <c r="J9180" s="48"/>
    </row>
    <row r="9181" spans="1:10" x14ac:dyDescent="0.4">
      <c r="A9181" s="88" t="s">
        <v>1327</v>
      </c>
      <c r="B9181" s="86">
        <v>2017</v>
      </c>
      <c r="C9181" s="87" t="s">
        <v>1054</v>
      </c>
      <c r="D9181" s="88" t="s">
        <v>100</v>
      </c>
      <c r="E9181" s="88" t="s">
        <v>104</v>
      </c>
      <c r="F9181" s="89">
        <v>90032574</v>
      </c>
      <c r="G9181" s="88">
        <v>3</v>
      </c>
      <c r="H9181" s="89">
        <v>29538520</v>
      </c>
      <c r="J9181" s="48"/>
    </row>
    <row r="9182" spans="1:10" x14ac:dyDescent="0.4">
      <c r="A9182" s="88" t="s">
        <v>1326</v>
      </c>
      <c r="B9182" s="86">
        <v>2015</v>
      </c>
      <c r="C9182" s="87" t="s">
        <v>1054</v>
      </c>
      <c r="D9182" s="88" t="s">
        <v>1051</v>
      </c>
      <c r="E9182" s="88" t="s">
        <v>96</v>
      </c>
      <c r="F9182" s="89">
        <v>185787418</v>
      </c>
      <c r="G9182" s="88">
        <v>1</v>
      </c>
      <c r="H9182" s="89">
        <v>12237017</v>
      </c>
      <c r="J9182" s="48"/>
    </row>
    <row r="9183" spans="1:10" x14ac:dyDescent="0.4">
      <c r="A9183" s="88" t="s">
        <v>1326</v>
      </c>
      <c r="B9183" s="86">
        <v>2014</v>
      </c>
      <c r="C9183" s="87" t="s">
        <v>1054</v>
      </c>
      <c r="D9183" s="88" t="s">
        <v>1051</v>
      </c>
      <c r="E9183" s="88" t="s">
        <v>96</v>
      </c>
      <c r="F9183" s="89">
        <v>189614116</v>
      </c>
      <c r="G9183" s="88">
        <v>3</v>
      </c>
      <c r="H9183" s="89">
        <v>29504812</v>
      </c>
      <c r="J9183" s="48"/>
    </row>
    <row r="9184" spans="1:10" x14ac:dyDescent="0.4">
      <c r="A9184" s="88" t="s">
        <v>1325</v>
      </c>
      <c r="B9184" s="86">
        <v>2016</v>
      </c>
      <c r="C9184" s="87" t="s">
        <v>1052</v>
      </c>
      <c r="D9184" s="88" t="s">
        <v>1064</v>
      </c>
      <c r="E9184" s="88" t="s">
        <v>102</v>
      </c>
      <c r="F9184" s="89">
        <v>186815294</v>
      </c>
      <c r="G9184" s="88">
        <v>3</v>
      </c>
      <c r="H9184" s="89">
        <v>27475166</v>
      </c>
      <c r="J9184" s="48"/>
    </row>
    <row r="9185" spans="1:10" x14ac:dyDescent="0.4">
      <c r="A9185" s="88" t="s">
        <v>1324</v>
      </c>
      <c r="B9185" s="86">
        <v>2016</v>
      </c>
      <c r="C9185" s="87" t="s">
        <v>1054</v>
      </c>
      <c r="D9185" s="88" t="s">
        <v>1064</v>
      </c>
      <c r="E9185" s="88" t="s">
        <v>96</v>
      </c>
      <c r="F9185" s="89">
        <v>220482564</v>
      </c>
      <c r="G9185" s="88">
        <v>5</v>
      </c>
      <c r="H9185" s="89">
        <v>18865082</v>
      </c>
      <c r="J9185" s="48"/>
    </row>
    <row r="9186" spans="1:10" x14ac:dyDescent="0.4">
      <c r="A9186" s="88" t="s">
        <v>1323</v>
      </c>
      <c r="B9186" s="86">
        <v>2017</v>
      </c>
      <c r="C9186" s="87" t="s">
        <v>1052</v>
      </c>
      <c r="D9186" s="88" t="s">
        <v>100</v>
      </c>
      <c r="E9186" s="88" t="s">
        <v>104</v>
      </c>
      <c r="F9186" s="89">
        <v>205047262</v>
      </c>
      <c r="G9186" s="88">
        <v>5</v>
      </c>
      <c r="H9186" s="89">
        <v>22589432</v>
      </c>
      <c r="J9186" s="48"/>
    </row>
    <row r="9187" spans="1:10" x14ac:dyDescent="0.4">
      <c r="A9187" s="88" t="s">
        <v>1322</v>
      </c>
      <c r="B9187" s="86">
        <v>2017</v>
      </c>
      <c r="C9187" s="87" t="s">
        <v>1061</v>
      </c>
      <c r="D9187" s="88" t="s">
        <v>1051</v>
      </c>
      <c r="E9187" s="88" t="s">
        <v>102</v>
      </c>
      <c r="F9187" s="89">
        <v>151533697</v>
      </c>
      <c r="G9187" s="88">
        <v>3</v>
      </c>
      <c r="H9187" s="89">
        <v>17849425</v>
      </c>
      <c r="J9187" s="48"/>
    </row>
    <row r="9188" spans="1:10" x14ac:dyDescent="0.4">
      <c r="A9188" s="88" t="s">
        <v>1321</v>
      </c>
      <c r="B9188" s="86">
        <v>2015</v>
      </c>
      <c r="C9188" s="87" t="s">
        <v>1054</v>
      </c>
      <c r="D9188" s="88" t="s">
        <v>1051</v>
      </c>
      <c r="E9188" s="88" t="s">
        <v>102</v>
      </c>
      <c r="F9188" s="89">
        <v>176425945</v>
      </c>
      <c r="G9188" s="88">
        <v>5</v>
      </c>
      <c r="H9188" s="89">
        <v>14820126</v>
      </c>
      <c r="J9188" s="48"/>
    </row>
    <row r="9189" spans="1:10" x14ac:dyDescent="0.4">
      <c r="A9189" s="88" t="s">
        <v>1320</v>
      </c>
      <c r="B9189" s="86">
        <v>2016</v>
      </c>
      <c r="C9189" s="87" t="s">
        <v>1052</v>
      </c>
      <c r="D9189" s="88" t="s">
        <v>1051</v>
      </c>
      <c r="E9189" s="88" t="s">
        <v>102</v>
      </c>
      <c r="F9189" s="89">
        <v>189816037</v>
      </c>
      <c r="G9189" s="88">
        <v>2</v>
      </c>
      <c r="H9189" s="89">
        <v>24753216</v>
      </c>
      <c r="J9189" s="48"/>
    </row>
    <row r="9190" spans="1:10" x14ac:dyDescent="0.4">
      <c r="A9190" s="88" t="s">
        <v>1320</v>
      </c>
      <c r="B9190" s="86">
        <v>2017</v>
      </c>
      <c r="C9190" s="87" t="s">
        <v>1052</v>
      </c>
      <c r="D9190" s="88" t="s">
        <v>1051</v>
      </c>
      <c r="E9190" s="88" t="s">
        <v>102</v>
      </c>
      <c r="F9190" s="89">
        <v>161143851</v>
      </c>
      <c r="G9190" s="88">
        <v>3</v>
      </c>
      <c r="H9190" s="89">
        <v>33078654</v>
      </c>
      <c r="J9190" s="48"/>
    </row>
    <row r="9191" spans="1:10" x14ac:dyDescent="0.4">
      <c r="A9191" s="88" t="s">
        <v>1320</v>
      </c>
      <c r="B9191" s="86">
        <v>2017</v>
      </c>
      <c r="C9191" s="87" t="s">
        <v>1052</v>
      </c>
      <c r="D9191" s="88" t="s">
        <v>1051</v>
      </c>
      <c r="E9191" s="88" t="s">
        <v>102</v>
      </c>
      <c r="F9191" s="89">
        <v>169648166</v>
      </c>
      <c r="G9191" s="88">
        <v>5</v>
      </c>
      <c r="H9191" s="89">
        <v>34629090</v>
      </c>
      <c r="J9191" s="48"/>
    </row>
    <row r="9192" spans="1:10" x14ac:dyDescent="0.4">
      <c r="A9192" s="88" t="s">
        <v>1320</v>
      </c>
      <c r="B9192" s="86">
        <v>2017</v>
      </c>
      <c r="C9192" s="87" t="s">
        <v>1052</v>
      </c>
      <c r="D9192" s="88" t="s">
        <v>1051</v>
      </c>
      <c r="E9192" s="88" t="s">
        <v>102</v>
      </c>
      <c r="F9192" s="89">
        <v>110449133</v>
      </c>
      <c r="G9192" s="88">
        <v>3</v>
      </c>
      <c r="H9192" s="89">
        <v>11758296</v>
      </c>
      <c r="J9192" s="48"/>
    </row>
    <row r="9193" spans="1:10" x14ac:dyDescent="0.4">
      <c r="A9193" s="88" t="s">
        <v>1320</v>
      </c>
      <c r="B9193" s="86">
        <v>2016</v>
      </c>
      <c r="C9193" s="87" t="s">
        <v>1052</v>
      </c>
      <c r="D9193" s="88" t="s">
        <v>1051</v>
      </c>
      <c r="E9193" s="88" t="s">
        <v>102</v>
      </c>
      <c r="F9193" s="89">
        <v>166465488</v>
      </c>
      <c r="G9193" s="88">
        <v>1</v>
      </c>
      <c r="H9193" s="89">
        <v>30369676</v>
      </c>
      <c r="J9193" s="48"/>
    </row>
    <row r="9194" spans="1:10" x14ac:dyDescent="0.4">
      <c r="A9194" s="88" t="s">
        <v>1320</v>
      </c>
      <c r="B9194" s="86">
        <v>2016</v>
      </c>
      <c r="C9194" s="87" t="s">
        <v>1052</v>
      </c>
      <c r="D9194" s="88" t="s">
        <v>1051</v>
      </c>
      <c r="E9194" s="88" t="s">
        <v>102</v>
      </c>
      <c r="F9194" s="89">
        <v>216107686</v>
      </c>
      <c r="G9194" s="88">
        <v>3</v>
      </c>
      <c r="H9194" s="89">
        <v>14655885</v>
      </c>
      <c r="J9194" s="48"/>
    </row>
    <row r="9195" spans="1:10" x14ac:dyDescent="0.4">
      <c r="A9195" s="88" t="s">
        <v>1320</v>
      </c>
      <c r="B9195" s="86">
        <v>2016</v>
      </c>
      <c r="C9195" s="87" t="s">
        <v>1052</v>
      </c>
      <c r="D9195" s="88" t="s">
        <v>1051</v>
      </c>
      <c r="E9195" s="88" t="s">
        <v>102</v>
      </c>
      <c r="F9195" s="89">
        <v>158585436</v>
      </c>
      <c r="G9195" s="88">
        <v>1</v>
      </c>
      <c r="H9195" s="89">
        <v>22804709</v>
      </c>
      <c r="J9195" s="48"/>
    </row>
    <row r="9196" spans="1:10" x14ac:dyDescent="0.4">
      <c r="A9196" s="88" t="s">
        <v>1319</v>
      </c>
      <c r="B9196" s="86">
        <v>2016</v>
      </c>
      <c r="C9196" s="87" t="s">
        <v>1052</v>
      </c>
      <c r="D9196" s="88" t="s">
        <v>100</v>
      </c>
      <c r="E9196" s="88" t="s">
        <v>106</v>
      </c>
      <c r="F9196" s="89">
        <v>188291310</v>
      </c>
      <c r="G9196" s="88">
        <v>2</v>
      </c>
      <c r="H9196" s="89">
        <v>32309300</v>
      </c>
      <c r="J9196" s="48"/>
    </row>
    <row r="9197" spans="1:10" x14ac:dyDescent="0.4">
      <c r="A9197" s="88" t="s">
        <v>1319</v>
      </c>
      <c r="B9197" s="86">
        <v>2017</v>
      </c>
      <c r="C9197" s="87" t="s">
        <v>1052</v>
      </c>
      <c r="D9197" s="88" t="s">
        <v>100</v>
      </c>
      <c r="E9197" s="88" t="s">
        <v>106</v>
      </c>
      <c r="F9197" s="89">
        <v>98424328</v>
      </c>
      <c r="G9197" s="88">
        <v>5</v>
      </c>
      <c r="H9197" s="89">
        <v>30573234</v>
      </c>
      <c r="J9197" s="48"/>
    </row>
    <row r="9198" spans="1:10" x14ac:dyDescent="0.4">
      <c r="A9198" s="88" t="s">
        <v>1319</v>
      </c>
      <c r="B9198" s="86">
        <v>2017</v>
      </c>
      <c r="C9198" s="87" t="s">
        <v>1052</v>
      </c>
      <c r="D9198" s="88" t="s">
        <v>100</v>
      </c>
      <c r="E9198" s="88" t="s">
        <v>106</v>
      </c>
      <c r="F9198" s="89">
        <v>238039052</v>
      </c>
      <c r="G9198" s="88">
        <v>5</v>
      </c>
      <c r="H9198" s="89">
        <v>27387055</v>
      </c>
      <c r="J9198" s="48"/>
    </row>
    <row r="9199" spans="1:10" x14ac:dyDescent="0.4">
      <c r="A9199" s="88" t="s">
        <v>1319</v>
      </c>
      <c r="B9199" s="86">
        <v>2017</v>
      </c>
      <c r="C9199" s="87" t="s">
        <v>1052</v>
      </c>
      <c r="D9199" s="88" t="s">
        <v>100</v>
      </c>
      <c r="E9199" s="88" t="s">
        <v>106</v>
      </c>
      <c r="F9199" s="89">
        <v>114576997</v>
      </c>
      <c r="G9199" s="88">
        <v>1</v>
      </c>
      <c r="H9199" s="89">
        <v>31478700</v>
      </c>
      <c r="J9199" s="48"/>
    </row>
    <row r="9200" spans="1:10" x14ac:dyDescent="0.4">
      <c r="A9200" s="88" t="s">
        <v>1318</v>
      </c>
      <c r="B9200" s="86">
        <v>2016</v>
      </c>
      <c r="C9200" s="87" t="s">
        <v>1054</v>
      </c>
      <c r="D9200" s="88" t="s">
        <v>1051</v>
      </c>
      <c r="E9200" s="88" t="s">
        <v>106</v>
      </c>
      <c r="F9200" s="89">
        <v>140567341</v>
      </c>
      <c r="G9200" s="88">
        <v>4</v>
      </c>
      <c r="H9200" s="89">
        <v>18442532</v>
      </c>
      <c r="J9200" s="48"/>
    </row>
    <row r="9201" spans="1:10" x14ac:dyDescent="0.4">
      <c r="A9201" s="88" t="s">
        <v>1318</v>
      </c>
      <c r="B9201" s="86">
        <v>2015</v>
      </c>
      <c r="C9201" s="87" t="s">
        <v>1054</v>
      </c>
      <c r="D9201" s="88" t="s">
        <v>1051</v>
      </c>
      <c r="E9201" s="88" t="s">
        <v>106</v>
      </c>
      <c r="F9201" s="89">
        <v>112314983</v>
      </c>
      <c r="G9201" s="88">
        <v>2</v>
      </c>
      <c r="H9201" s="89">
        <v>33964565</v>
      </c>
      <c r="J9201" s="48"/>
    </row>
    <row r="9202" spans="1:10" x14ac:dyDescent="0.4">
      <c r="A9202" s="88" t="s">
        <v>1318</v>
      </c>
      <c r="B9202" s="86">
        <v>2016</v>
      </c>
      <c r="C9202" s="87" t="s">
        <v>1054</v>
      </c>
      <c r="D9202" s="88" t="s">
        <v>1051</v>
      </c>
      <c r="E9202" s="88" t="s">
        <v>106</v>
      </c>
      <c r="F9202" s="89">
        <v>97695251</v>
      </c>
      <c r="G9202" s="88">
        <v>5</v>
      </c>
      <c r="H9202" s="89">
        <v>12041107</v>
      </c>
      <c r="J9202" s="48"/>
    </row>
    <row r="9203" spans="1:10" x14ac:dyDescent="0.4">
      <c r="A9203" s="88" t="s">
        <v>1317</v>
      </c>
      <c r="B9203" s="86">
        <v>2016</v>
      </c>
      <c r="C9203" s="87" t="s">
        <v>1054</v>
      </c>
      <c r="D9203" s="88" t="s">
        <v>1051</v>
      </c>
      <c r="E9203" s="88" t="s">
        <v>106</v>
      </c>
      <c r="F9203" s="89">
        <v>178332174</v>
      </c>
      <c r="G9203" s="88">
        <v>2</v>
      </c>
      <c r="H9203" s="89">
        <v>26594624</v>
      </c>
      <c r="J9203" s="48"/>
    </row>
    <row r="9204" spans="1:10" x14ac:dyDescent="0.4">
      <c r="A9204" s="88" t="s">
        <v>1316</v>
      </c>
      <c r="B9204" s="86">
        <v>2016</v>
      </c>
      <c r="C9204" s="87" t="s">
        <v>1052</v>
      </c>
      <c r="D9204" s="88" t="s">
        <v>1064</v>
      </c>
      <c r="E9204" s="88" t="s">
        <v>102</v>
      </c>
      <c r="F9204" s="89">
        <v>227189545</v>
      </c>
      <c r="G9204" s="88">
        <v>4</v>
      </c>
      <c r="H9204" s="89">
        <v>29318019</v>
      </c>
      <c r="J9204" s="48"/>
    </row>
    <row r="9205" spans="1:10" x14ac:dyDescent="0.4">
      <c r="A9205" s="88" t="s">
        <v>1315</v>
      </c>
      <c r="B9205" s="86">
        <v>2016</v>
      </c>
      <c r="C9205" s="87" t="s">
        <v>1054</v>
      </c>
      <c r="D9205" s="88" t="s">
        <v>1064</v>
      </c>
      <c r="E9205" s="88" t="s">
        <v>96</v>
      </c>
      <c r="F9205" s="89">
        <v>221058071</v>
      </c>
      <c r="G9205" s="88">
        <v>4</v>
      </c>
      <c r="H9205" s="89">
        <v>32886733</v>
      </c>
      <c r="J9205" s="48"/>
    </row>
    <row r="9206" spans="1:10" x14ac:dyDescent="0.4">
      <c r="A9206" s="88" t="s">
        <v>1314</v>
      </c>
      <c r="B9206" s="86">
        <v>2014</v>
      </c>
      <c r="C9206" s="87" t="s">
        <v>1052</v>
      </c>
      <c r="D9206" s="88" t="s">
        <v>100</v>
      </c>
      <c r="E9206" s="88" t="s">
        <v>106</v>
      </c>
      <c r="F9206" s="89">
        <v>229830648</v>
      </c>
      <c r="G9206" s="88">
        <v>5</v>
      </c>
      <c r="H9206" s="89">
        <v>25112187</v>
      </c>
      <c r="J9206" s="48"/>
    </row>
    <row r="9207" spans="1:10" x14ac:dyDescent="0.4">
      <c r="A9207" s="88" t="s">
        <v>1314</v>
      </c>
      <c r="B9207" s="86">
        <v>2014</v>
      </c>
      <c r="C9207" s="87" t="s">
        <v>1052</v>
      </c>
      <c r="D9207" s="88" t="s">
        <v>100</v>
      </c>
      <c r="E9207" s="88" t="s">
        <v>106</v>
      </c>
      <c r="F9207" s="89">
        <v>194612524</v>
      </c>
      <c r="G9207" s="88">
        <v>5</v>
      </c>
      <c r="H9207" s="89">
        <v>34460865</v>
      </c>
      <c r="J9207" s="48"/>
    </row>
    <row r="9208" spans="1:10" x14ac:dyDescent="0.4">
      <c r="A9208" s="88" t="s">
        <v>1313</v>
      </c>
      <c r="B9208" s="86">
        <v>2014</v>
      </c>
      <c r="C9208" s="87" t="s">
        <v>1070</v>
      </c>
      <c r="D9208" s="88" t="s">
        <v>1051</v>
      </c>
      <c r="E9208" s="88" t="s">
        <v>102</v>
      </c>
      <c r="F9208" s="89">
        <v>230079666</v>
      </c>
      <c r="G9208" s="88">
        <v>4</v>
      </c>
      <c r="H9208" s="89">
        <v>14200931</v>
      </c>
      <c r="J9208" s="48"/>
    </row>
    <row r="9209" spans="1:10" x14ac:dyDescent="0.4">
      <c r="A9209" s="88" t="s">
        <v>1312</v>
      </c>
      <c r="B9209" s="86">
        <v>2014</v>
      </c>
      <c r="C9209" s="87" t="s">
        <v>1061</v>
      </c>
      <c r="D9209" s="88" t="s">
        <v>100</v>
      </c>
      <c r="E9209" s="88" t="s">
        <v>102</v>
      </c>
      <c r="F9209" s="89">
        <v>159784404</v>
      </c>
      <c r="G9209" s="88">
        <v>5</v>
      </c>
      <c r="H9209" s="89">
        <v>33376169</v>
      </c>
      <c r="J9209" s="48"/>
    </row>
    <row r="9210" spans="1:10" x14ac:dyDescent="0.4">
      <c r="A9210" s="88" t="s">
        <v>1311</v>
      </c>
      <c r="B9210" s="86">
        <v>2016</v>
      </c>
      <c r="C9210" s="87" t="s">
        <v>1061</v>
      </c>
      <c r="D9210" s="88" t="s">
        <v>1051</v>
      </c>
      <c r="E9210" s="88" t="s">
        <v>96</v>
      </c>
      <c r="F9210" s="89">
        <v>205569893</v>
      </c>
      <c r="G9210" s="88">
        <v>3</v>
      </c>
      <c r="H9210" s="89">
        <v>29981942</v>
      </c>
      <c r="J9210" s="48"/>
    </row>
    <row r="9211" spans="1:10" x14ac:dyDescent="0.4">
      <c r="A9211" s="88" t="s">
        <v>1310</v>
      </c>
      <c r="B9211" s="86">
        <v>2014</v>
      </c>
      <c r="C9211" s="87" t="s">
        <v>1054</v>
      </c>
      <c r="D9211" s="88" t="s">
        <v>100</v>
      </c>
      <c r="E9211" s="88" t="s">
        <v>104</v>
      </c>
      <c r="F9211" s="89">
        <v>196615551</v>
      </c>
      <c r="G9211" s="88">
        <v>3</v>
      </c>
      <c r="H9211" s="89">
        <v>15342721</v>
      </c>
      <c r="J9211" s="48"/>
    </row>
    <row r="9212" spans="1:10" x14ac:dyDescent="0.4">
      <c r="A9212" s="88" t="s">
        <v>1309</v>
      </c>
      <c r="B9212" s="86">
        <v>2017</v>
      </c>
      <c r="C9212" s="87" t="s">
        <v>1054</v>
      </c>
      <c r="D9212" s="88" t="s">
        <v>1051</v>
      </c>
      <c r="E9212" s="88" t="s">
        <v>96</v>
      </c>
      <c r="F9212" s="89">
        <v>110795013</v>
      </c>
      <c r="G9212" s="88">
        <v>5</v>
      </c>
      <c r="H9212" s="89">
        <v>27417245</v>
      </c>
      <c r="J9212" s="48"/>
    </row>
    <row r="9213" spans="1:10" x14ac:dyDescent="0.4">
      <c r="A9213" s="88" t="s">
        <v>1309</v>
      </c>
      <c r="B9213" s="86">
        <v>2016</v>
      </c>
      <c r="C9213" s="87" t="s">
        <v>1054</v>
      </c>
      <c r="D9213" s="88" t="s">
        <v>1051</v>
      </c>
      <c r="E9213" s="88" t="s">
        <v>96</v>
      </c>
      <c r="F9213" s="89">
        <v>181118469</v>
      </c>
      <c r="G9213" s="88">
        <v>3</v>
      </c>
      <c r="H9213" s="89">
        <v>14363293</v>
      </c>
      <c r="J9213" s="48"/>
    </row>
    <row r="9214" spans="1:10" x14ac:dyDescent="0.4">
      <c r="A9214" s="88" t="s">
        <v>1308</v>
      </c>
      <c r="B9214" s="86">
        <v>2014</v>
      </c>
      <c r="C9214" s="87" t="s">
        <v>1070</v>
      </c>
      <c r="D9214" s="88" t="s">
        <v>1051</v>
      </c>
      <c r="E9214" s="88" t="s">
        <v>106</v>
      </c>
      <c r="F9214" s="89">
        <v>132702716</v>
      </c>
      <c r="G9214" s="88">
        <v>2</v>
      </c>
      <c r="H9214" s="89">
        <v>19308807</v>
      </c>
      <c r="J9214" s="48"/>
    </row>
    <row r="9215" spans="1:10" x14ac:dyDescent="0.4">
      <c r="A9215" s="88" t="s">
        <v>1307</v>
      </c>
      <c r="B9215" s="86">
        <v>2014</v>
      </c>
      <c r="C9215" s="87" t="s">
        <v>1054</v>
      </c>
      <c r="D9215" s="88" t="s">
        <v>100</v>
      </c>
      <c r="E9215" s="88" t="s">
        <v>106</v>
      </c>
      <c r="F9215" s="89">
        <v>116945036</v>
      </c>
      <c r="G9215" s="88">
        <v>1</v>
      </c>
      <c r="H9215" s="89">
        <v>16225753</v>
      </c>
      <c r="J9215" s="48"/>
    </row>
    <row r="9216" spans="1:10" x14ac:dyDescent="0.4">
      <c r="A9216" s="88" t="s">
        <v>1307</v>
      </c>
      <c r="B9216" s="86">
        <v>2015</v>
      </c>
      <c r="C9216" s="87" t="s">
        <v>1054</v>
      </c>
      <c r="D9216" s="88" t="s">
        <v>100</v>
      </c>
      <c r="E9216" s="88" t="s">
        <v>106</v>
      </c>
      <c r="F9216" s="89">
        <v>176363496</v>
      </c>
      <c r="G9216" s="88">
        <v>5</v>
      </c>
      <c r="H9216" s="89">
        <v>33735707</v>
      </c>
      <c r="J9216" s="48"/>
    </row>
    <row r="9217" spans="1:10" x14ac:dyDescent="0.4">
      <c r="A9217" s="88" t="s">
        <v>1306</v>
      </c>
      <c r="B9217" s="86">
        <v>2015</v>
      </c>
      <c r="C9217" s="87" t="s">
        <v>1054</v>
      </c>
      <c r="D9217" s="88" t="s">
        <v>1051</v>
      </c>
      <c r="E9217" s="88" t="s">
        <v>96</v>
      </c>
      <c r="F9217" s="89">
        <v>221274290</v>
      </c>
      <c r="G9217" s="88">
        <v>1</v>
      </c>
      <c r="H9217" s="89">
        <v>18471045</v>
      </c>
      <c r="J9217" s="48"/>
    </row>
    <row r="9218" spans="1:10" x14ac:dyDescent="0.4">
      <c r="A9218" s="88" t="s">
        <v>1306</v>
      </c>
      <c r="B9218" s="86">
        <v>2015</v>
      </c>
      <c r="C9218" s="87" t="s">
        <v>1054</v>
      </c>
      <c r="D9218" s="88" t="s">
        <v>1051</v>
      </c>
      <c r="E9218" s="88" t="s">
        <v>96</v>
      </c>
      <c r="F9218" s="89">
        <v>209321816</v>
      </c>
      <c r="G9218" s="88">
        <v>2</v>
      </c>
      <c r="H9218" s="89">
        <v>17732352</v>
      </c>
      <c r="J9218" s="48"/>
    </row>
    <row r="9219" spans="1:10" x14ac:dyDescent="0.4">
      <c r="A9219" s="88" t="s">
        <v>1305</v>
      </c>
      <c r="B9219" s="86">
        <v>2017</v>
      </c>
      <c r="C9219" s="87" t="s">
        <v>1061</v>
      </c>
      <c r="D9219" s="88" t="s">
        <v>1064</v>
      </c>
      <c r="E9219" s="88" t="s">
        <v>106</v>
      </c>
      <c r="F9219" s="89">
        <v>144426958</v>
      </c>
      <c r="G9219" s="88">
        <v>2</v>
      </c>
      <c r="H9219" s="89">
        <v>29418633</v>
      </c>
      <c r="J9219" s="48"/>
    </row>
    <row r="9220" spans="1:10" x14ac:dyDescent="0.4">
      <c r="A9220" s="88" t="s">
        <v>1305</v>
      </c>
      <c r="B9220" s="86">
        <v>2016</v>
      </c>
      <c r="C9220" s="87" t="s">
        <v>1061</v>
      </c>
      <c r="D9220" s="88" t="s">
        <v>1064</v>
      </c>
      <c r="E9220" s="88" t="s">
        <v>106</v>
      </c>
      <c r="F9220" s="89">
        <v>243033517</v>
      </c>
      <c r="G9220" s="88">
        <v>1</v>
      </c>
      <c r="H9220" s="89">
        <v>33210546</v>
      </c>
      <c r="J9220" s="48"/>
    </row>
    <row r="9221" spans="1:10" x14ac:dyDescent="0.4">
      <c r="A9221" s="88" t="s">
        <v>1305</v>
      </c>
      <c r="B9221" s="86">
        <v>2014</v>
      </c>
      <c r="C9221" s="87" t="s">
        <v>1061</v>
      </c>
      <c r="D9221" s="88" t="s">
        <v>1064</v>
      </c>
      <c r="E9221" s="88" t="s">
        <v>106</v>
      </c>
      <c r="F9221" s="89">
        <v>166390451</v>
      </c>
      <c r="G9221" s="88">
        <v>2</v>
      </c>
      <c r="H9221" s="89">
        <v>21033802</v>
      </c>
      <c r="J9221" s="48"/>
    </row>
    <row r="9222" spans="1:10" x14ac:dyDescent="0.4">
      <c r="A9222" s="88" t="s">
        <v>1304</v>
      </c>
      <c r="B9222" s="86">
        <v>2014</v>
      </c>
      <c r="C9222" s="87" t="s">
        <v>1054</v>
      </c>
      <c r="D9222" s="88" t="s">
        <v>1051</v>
      </c>
      <c r="E9222" s="88" t="s">
        <v>106</v>
      </c>
      <c r="F9222" s="89">
        <v>233346147</v>
      </c>
      <c r="G9222" s="88">
        <v>4</v>
      </c>
      <c r="H9222" s="89">
        <v>24317382</v>
      </c>
      <c r="J9222" s="48"/>
    </row>
    <row r="9223" spans="1:10" x14ac:dyDescent="0.4">
      <c r="A9223" s="88" t="s">
        <v>1303</v>
      </c>
      <c r="B9223" s="86">
        <v>2014</v>
      </c>
      <c r="C9223" s="87" t="s">
        <v>1054</v>
      </c>
      <c r="D9223" s="88" t="s">
        <v>1051</v>
      </c>
      <c r="E9223" s="88" t="s">
        <v>96</v>
      </c>
      <c r="F9223" s="89">
        <v>125426438</v>
      </c>
      <c r="G9223" s="88">
        <v>3</v>
      </c>
      <c r="H9223" s="89">
        <v>14874311</v>
      </c>
      <c r="J9223" s="48"/>
    </row>
    <row r="9224" spans="1:10" x14ac:dyDescent="0.4">
      <c r="A9224" s="88" t="s">
        <v>1302</v>
      </c>
      <c r="B9224" s="86">
        <v>2017</v>
      </c>
      <c r="C9224" s="87" t="s">
        <v>1054</v>
      </c>
      <c r="D9224" s="88" t="s">
        <v>1051</v>
      </c>
      <c r="E9224" s="88" t="s">
        <v>102</v>
      </c>
      <c r="F9224" s="89">
        <v>170510575</v>
      </c>
      <c r="G9224" s="88">
        <v>2</v>
      </c>
      <c r="H9224" s="89">
        <v>16979867</v>
      </c>
      <c r="J9224" s="48"/>
    </row>
    <row r="9225" spans="1:10" x14ac:dyDescent="0.4">
      <c r="A9225" s="88" t="s">
        <v>1302</v>
      </c>
      <c r="B9225" s="86">
        <v>2017</v>
      </c>
      <c r="C9225" s="87" t="s">
        <v>1054</v>
      </c>
      <c r="D9225" s="88" t="s">
        <v>1051</v>
      </c>
      <c r="E9225" s="88" t="s">
        <v>102</v>
      </c>
      <c r="F9225" s="89">
        <v>149904037</v>
      </c>
      <c r="G9225" s="88">
        <v>5</v>
      </c>
      <c r="H9225" s="89">
        <v>17833369</v>
      </c>
      <c r="J9225" s="48"/>
    </row>
    <row r="9226" spans="1:10" x14ac:dyDescent="0.4">
      <c r="A9226" s="88" t="s">
        <v>1301</v>
      </c>
      <c r="B9226" s="86">
        <v>2017</v>
      </c>
      <c r="C9226" s="87" t="s">
        <v>1054</v>
      </c>
      <c r="D9226" s="88" t="s">
        <v>100</v>
      </c>
      <c r="E9226" s="88" t="s">
        <v>102</v>
      </c>
      <c r="F9226" s="89">
        <v>90087430</v>
      </c>
      <c r="G9226" s="88">
        <v>5</v>
      </c>
      <c r="H9226" s="89">
        <v>14300917</v>
      </c>
      <c r="J9226" s="48"/>
    </row>
    <row r="9227" spans="1:10" x14ac:dyDescent="0.4">
      <c r="A9227" s="88" t="s">
        <v>1301</v>
      </c>
      <c r="B9227" s="86">
        <v>2017</v>
      </c>
      <c r="C9227" s="87" t="s">
        <v>1054</v>
      </c>
      <c r="D9227" s="88" t="s">
        <v>100</v>
      </c>
      <c r="E9227" s="88" t="s">
        <v>102</v>
      </c>
      <c r="F9227" s="89">
        <v>163016475</v>
      </c>
      <c r="G9227" s="88">
        <v>3</v>
      </c>
      <c r="H9227" s="89">
        <v>34858826</v>
      </c>
      <c r="J9227" s="48"/>
    </row>
    <row r="9228" spans="1:10" x14ac:dyDescent="0.4">
      <c r="A9228" s="88" t="s">
        <v>1300</v>
      </c>
      <c r="B9228" s="86">
        <v>2017</v>
      </c>
      <c r="C9228" s="87" t="s">
        <v>1052</v>
      </c>
      <c r="D9228" s="88" t="s">
        <v>1051</v>
      </c>
      <c r="E9228" s="88" t="s">
        <v>106</v>
      </c>
      <c r="F9228" s="89">
        <v>243481215</v>
      </c>
      <c r="G9228" s="88">
        <v>4</v>
      </c>
      <c r="H9228" s="89">
        <v>15814238</v>
      </c>
      <c r="J9228" s="48"/>
    </row>
    <row r="9229" spans="1:10" x14ac:dyDescent="0.4">
      <c r="A9229" s="88" t="s">
        <v>1300</v>
      </c>
      <c r="B9229" s="86">
        <v>2017</v>
      </c>
      <c r="C9229" s="87" t="s">
        <v>1052</v>
      </c>
      <c r="D9229" s="88" t="s">
        <v>1051</v>
      </c>
      <c r="E9229" s="88" t="s">
        <v>106</v>
      </c>
      <c r="F9229" s="89">
        <v>237866080</v>
      </c>
      <c r="G9229" s="88">
        <v>3</v>
      </c>
      <c r="H9229" s="89">
        <v>16181284</v>
      </c>
      <c r="J9229" s="48"/>
    </row>
    <row r="9230" spans="1:10" x14ac:dyDescent="0.4">
      <c r="A9230" s="88" t="s">
        <v>1300</v>
      </c>
      <c r="B9230" s="86">
        <v>2016</v>
      </c>
      <c r="C9230" s="87" t="s">
        <v>1052</v>
      </c>
      <c r="D9230" s="88" t="s">
        <v>1051</v>
      </c>
      <c r="E9230" s="88" t="s">
        <v>106</v>
      </c>
      <c r="F9230" s="89">
        <v>189422110</v>
      </c>
      <c r="G9230" s="88">
        <v>1</v>
      </c>
      <c r="H9230" s="89">
        <v>26233142</v>
      </c>
      <c r="J9230" s="48"/>
    </row>
    <row r="9231" spans="1:10" x14ac:dyDescent="0.4">
      <c r="A9231" s="88" t="s">
        <v>1300</v>
      </c>
      <c r="B9231" s="86">
        <v>2016</v>
      </c>
      <c r="C9231" s="87" t="s">
        <v>1052</v>
      </c>
      <c r="D9231" s="88" t="s">
        <v>1051</v>
      </c>
      <c r="E9231" s="88" t="s">
        <v>106</v>
      </c>
      <c r="F9231" s="89">
        <v>214930833</v>
      </c>
      <c r="G9231" s="88">
        <v>2</v>
      </c>
      <c r="H9231" s="89">
        <v>33083042</v>
      </c>
      <c r="J9231" s="48"/>
    </row>
    <row r="9232" spans="1:10" x14ac:dyDescent="0.4">
      <c r="A9232" s="88" t="s">
        <v>1299</v>
      </c>
      <c r="B9232" s="86">
        <v>2016</v>
      </c>
      <c r="C9232" s="87" t="s">
        <v>1054</v>
      </c>
      <c r="D9232" s="88" t="s">
        <v>1051</v>
      </c>
      <c r="E9232" s="88" t="s">
        <v>102</v>
      </c>
      <c r="F9232" s="89">
        <v>189203972</v>
      </c>
      <c r="G9232" s="88">
        <v>2</v>
      </c>
      <c r="H9232" s="89">
        <v>15958514</v>
      </c>
      <c r="J9232" s="48"/>
    </row>
    <row r="9233" spans="1:10" x14ac:dyDescent="0.4">
      <c r="A9233" s="88" t="s">
        <v>1298</v>
      </c>
      <c r="B9233" s="86">
        <v>2016</v>
      </c>
      <c r="C9233" s="87" t="s">
        <v>1061</v>
      </c>
      <c r="D9233" s="88" t="s">
        <v>100</v>
      </c>
      <c r="E9233" s="88" t="s">
        <v>106</v>
      </c>
      <c r="F9233" s="89">
        <v>97857915</v>
      </c>
      <c r="G9233" s="88">
        <v>1</v>
      </c>
      <c r="H9233" s="89">
        <v>16290130</v>
      </c>
      <c r="J9233" s="48"/>
    </row>
    <row r="9234" spans="1:10" x14ac:dyDescent="0.4">
      <c r="A9234" s="88" t="s">
        <v>1297</v>
      </c>
      <c r="B9234" s="86">
        <v>2017</v>
      </c>
      <c r="C9234" s="87" t="s">
        <v>1052</v>
      </c>
      <c r="D9234" s="88" t="s">
        <v>1051</v>
      </c>
      <c r="E9234" s="88" t="s">
        <v>106</v>
      </c>
      <c r="F9234" s="89">
        <v>142067318</v>
      </c>
      <c r="G9234" s="88">
        <v>2</v>
      </c>
      <c r="H9234" s="89">
        <v>17529425</v>
      </c>
      <c r="J9234" s="48"/>
    </row>
    <row r="9235" spans="1:10" x14ac:dyDescent="0.4">
      <c r="A9235" s="88" t="s">
        <v>1296</v>
      </c>
      <c r="B9235" s="86">
        <v>2016</v>
      </c>
      <c r="C9235" s="87" t="s">
        <v>1054</v>
      </c>
      <c r="D9235" s="88" t="s">
        <v>1051</v>
      </c>
      <c r="E9235" s="88" t="s">
        <v>106</v>
      </c>
      <c r="F9235" s="89">
        <v>104886820</v>
      </c>
      <c r="G9235" s="88">
        <v>1</v>
      </c>
      <c r="H9235" s="89">
        <v>17655024</v>
      </c>
      <c r="J9235" s="48"/>
    </row>
    <row r="9236" spans="1:10" x14ac:dyDescent="0.4">
      <c r="A9236" s="88" t="s">
        <v>1295</v>
      </c>
      <c r="B9236" s="86">
        <v>2017</v>
      </c>
      <c r="C9236" s="87" t="s">
        <v>1054</v>
      </c>
      <c r="D9236" s="88" t="s">
        <v>1064</v>
      </c>
      <c r="E9236" s="88" t="s">
        <v>104</v>
      </c>
      <c r="F9236" s="89">
        <v>207752283</v>
      </c>
      <c r="G9236" s="88">
        <v>1</v>
      </c>
      <c r="H9236" s="89">
        <v>34121183</v>
      </c>
      <c r="J9236" s="48"/>
    </row>
    <row r="9237" spans="1:10" x14ac:dyDescent="0.4">
      <c r="A9237" s="88" t="s">
        <v>1294</v>
      </c>
      <c r="B9237" s="86">
        <v>2017</v>
      </c>
      <c r="C9237" s="87" t="s">
        <v>1054</v>
      </c>
      <c r="D9237" s="88" t="s">
        <v>1051</v>
      </c>
      <c r="E9237" s="88" t="s">
        <v>106</v>
      </c>
      <c r="F9237" s="89">
        <v>160486891</v>
      </c>
      <c r="G9237" s="88">
        <v>5</v>
      </c>
      <c r="H9237" s="89">
        <v>21679445</v>
      </c>
      <c r="J9237" s="48"/>
    </row>
    <row r="9238" spans="1:10" x14ac:dyDescent="0.4">
      <c r="A9238" s="88" t="s">
        <v>1293</v>
      </c>
      <c r="B9238" s="86">
        <v>2015</v>
      </c>
      <c r="C9238" s="87" t="s">
        <v>1052</v>
      </c>
      <c r="D9238" s="88" t="s">
        <v>1051</v>
      </c>
      <c r="E9238" s="88" t="s">
        <v>102</v>
      </c>
      <c r="F9238" s="89">
        <v>190574005</v>
      </c>
      <c r="G9238" s="88">
        <v>3</v>
      </c>
      <c r="H9238" s="89">
        <v>12796519</v>
      </c>
      <c r="J9238" s="48"/>
    </row>
    <row r="9239" spans="1:10" x14ac:dyDescent="0.4">
      <c r="A9239" s="88" t="s">
        <v>1293</v>
      </c>
      <c r="B9239" s="86">
        <v>2015</v>
      </c>
      <c r="C9239" s="87" t="s">
        <v>1052</v>
      </c>
      <c r="D9239" s="88" t="s">
        <v>1051</v>
      </c>
      <c r="E9239" s="88" t="s">
        <v>102</v>
      </c>
      <c r="F9239" s="89">
        <v>199864185</v>
      </c>
      <c r="G9239" s="88">
        <v>3</v>
      </c>
      <c r="H9239" s="89">
        <v>27733486</v>
      </c>
      <c r="J9239" s="48"/>
    </row>
    <row r="9240" spans="1:10" x14ac:dyDescent="0.4">
      <c r="A9240" s="88" t="s">
        <v>1293</v>
      </c>
      <c r="B9240" s="86">
        <v>2015</v>
      </c>
      <c r="C9240" s="87" t="s">
        <v>1052</v>
      </c>
      <c r="D9240" s="88" t="s">
        <v>1051</v>
      </c>
      <c r="E9240" s="88" t="s">
        <v>102</v>
      </c>
      <c r="F9240" s="89">
        <v>234424270</v>
      </c>
      <c r="G9240" s="88">
        <v>5</v>
      </c>
      <c r="H9240" s="89">
        <v>18244151</v>
      </c>
      <c r="J9240" s="48"/>
    </row>
    <row r="9241" spans="1:10" x14ac:dyDescent="0.4">
      <c r="A9241" s="88" t="s">
        <v>1292</v>
      </c>
      <c r="B9241" s="86">
        <v>2015</v>
      </c>
      <c r="C9241" s="87" t="s">
        <v>1052</v>
      </c>
      <c r="D9241" s="88" t="s">
        <v>1051</v>
      </c>
      <c r="E9241" s="88" t="s">
        <v>96</v>
      </c>
      <c r="F9241" s="89">
        <v>116063960</v>
      </c>
      <c r="G9241" s="88">
        <v>3</v>
      </c>
      <c r="H9241" s="89">
        <v>18821358</v>
      </c>
      <c r="J9241" s="48"/>
    </row>
    <row r="9242" spans="1:10" x14ac:dyDescent="0.4">
      <c r="A9242" s="88" t="s">
        <v>1291</v>
      </c>
      <c r="B9242" s="86">
        <v>2015</v>
      </c>
      <c r="C9242" s="87" t="s">
        <v>1054</v>
      </c>
      <c r="D9242" s="88" t="s">
        <v>100</v>
      </c>
      <c r="E9242" s="88" t="s">
        <v>96</v>
      </c>
      <c r="F9242" s="89">
        <v>147677044</v>
      </c>
      <c r="G9242" s="88">
        <v>5</v>
      </c>
      <c r="H9242" s="89">
        <v>31427499</v>
      </c>
      <c r="J9242" s="48"/>
    </row>
    <row r="9243" spans="1:10" x14ac:dyDescent="0.4">
      <c r="A9243" s="88" t="s">
        <v>1290</v>
      </c>
      <c r="B9243" s="86">
        <v>2014</v>
      </c>
      <c r="C9243" s="87" t="s">
        <v>1054</v>
      </c>
      <c r="D9243" s="88" t="s">
        <v>1051</v>
      </c>
      <c r="E9243" s="88" t="s">
        <v>106</v>
      </c>
      <c r="F9243" s="89">
        <v>97844004</v>
      </c>
      <c r="G9243" s="88">
        <v>2</v>
      </c>
      <c r="H9243" s="89">
        <v>29075030</v>
      </c>
      <c r="J9243" s="48"/>
    </row>
    <row r="9244" spans="1:10" x14ac:dyDescent="0.4">
      <c r="A9244" s="88" t="s">
        <v>1290</v>
      </c>
      <c r="B9244" s="86">
        <v>2014</v>
      </c>
      <c r="C9244" s="87" t="s">
        <v>1054</v>
      </c>
      <c r="D9244" s="88" t="s">
        <v>1051</v>
      </c>
      <c r="E9244" s="88" t="s">
        <v>106</v>
      </c>
      <c r="F9244" s="89">
        <v>219783882</v>
      </c>
      <c r="G9244" s="88">
        <v>2</v>
      </c>
      <c r="H9244" s="89">
        <v>11494368</v>
      </c>
      <c r="J9244" s="48"/>
    </row>
    <row r="9245" spans="1:10" x14ac:dyDescent="0.4">
      <c r="A9245" s="88" t="s">
        <v>1290</v>
      </c>
      <c r="B9245" s="86">
        <v>2016</v>
      </c>
      <c r="C9245" s="87" t="s">
        <v>1054</v>
      </c>
      <c r="D9245" s="88" t="s">
        <v>1051</v>
      </c>
      <c r="E9245" s="88" t="s">
        <v>106</v>
      </c>
      <c r="F9245" s="89">
        <v>162966390</v>
      </c>
      <c r="G9245" s="88">
        <v>4</v>
      </c>
      <c r="H9245" s="89">
        <v>11251865</v>
      </c>
      <c r="J9245" s="48"/>
    </row>
    <row r="9246" spans="1:10" x14ac:dyDescent="0.4">
      <c r="A9246" s="88" t="s">
        <v>1289</v>
      </c>
      <c r="B9246" s="86">
        <v>2016</v>
      </c>
      <c r="C9246" s="87" t="s">
        <v>1061</v>
      </c>
      <c r="D9246" s="88" t="s">
        <v>1064</v>
      </c>
      <c r="E9246" s="88" t="s">
        <v>96</v>
      </c>
      <c r="F9246" s="89">
        <v>201923664</v>
      </c>
      <c r="G9246" s="88">
        <v>1</v>
      </c>
      <c r="H9246" s="89">
        <v>11903760</v>
      </c>
      <c r="J9246" s="48"/>
    </row>
    <row r="9247" spans="1:10" x14ac:dyDescent="0.4">
      <c r="A9247" s="88" t="s">
        <v>1289</v>
      </c>
      <c r="B9247" s="86">
        <v>2016</v>
      </c>
      <c r="C9247" s="87" t="s">
        <v>1061</v>
      </c>
      <c r="D9247" s="88" t="s">
        <v>1064</v>
      </c>
      <c r="E9247" s="88" t="s">
        <v>96</v>
      </c>
      <c r="F9247" s="89">
        <v>232457913</v>
      </c>
      <c r="G9247" s="88">
        <v>3</v>
      </c>
      <c r="H9247" s="89">
        <v>10313644</v>
      </c>
      <c r="J9247" s="48"/>
    </row>
    <row r="9248" spans="1:10" x14ac:dyDescent="0.4">
      <c r="A9248" s="88" t="s">
        <v>1289</v>
      </c>
      <c r="B9248" s="86">
        <v>2015</v>
      </c>
      <c r="C9248" s="87" t="s">
        <v>1061</v>
      </c>
      <c r="D9248" s="88" t="s">
        <v>1064</v>
      </c>
      <c r="E9248" s="88" t="s">
        <v>96</v>
      </c>
      <c r="F9248" s="89">
        <v>237165840</v>
      </c>
      <c r="G9248" s="88">
        <v>2</v>
      </c>
      <c r="H9248" s="89">
        <v>17708444</v>
      </c>
      <c r="J9248" s="48"/>
    </row>
    <row r="9249" spans="1:10" x14ac:dyDescent="0.4">
      <c r="A9249" s="88" t="s">
        <v>1289</v>
      </c>
      <c r="B9249" s="86">
        <v>2015</v>
      </c>
      <c r="C9249" s="87" t="s">
        <v>1061</v>
      </c>
      <c r="D9249" s="88" t="s">
        <v>1064</v>
      </c>
      <c r="E9249" s="88" t="s">
        <v>96</v>
      </c>
      <c r="F9249" s="89">
        <v>134090217</v>
      </c>
      <c r="G9249" s="88">
        <v>4</v>
      </c>
      <c r="H9249" s="89">
        <v>20014860</v>
      </c>
      <c r="J9249" s="48"/>
    </row>
    <row r="9250" spans="1:10" x14ac:dyDescent="0.4">
      <c r="A9250" s="88" t="s">
        <v>1288</v>
      </c>
      <c r="B9250" s="86">
        <v>2015</v>
      </c>
      <c r="C9250" s="87" t="s">
        <v>1070</v>
      </c>
      <c r="D9250" s="88" t="s">
        <v>100</v>
      </c>
      <c r="E9250" s="88" t="s">
        <v>106</v>
      </c>
      <c r="F9250" s="89">
        <v>170459694</v>
      </c>
      <c r="G9250" s="88">
        <v>5</v>
      </c>
      <c r="H9250" s="89">
        <v>30713041</v>
      </c>
      <c r="J9250" s="48"/>
    </row>
    <row r="9251" spans="1:10" x14ac:dyDescent="0.4">
      <c r="A9251" s="88" t="s">
        <v>1287</v>
      </c>
      <c r="B9251" s="86">
        <v>2016</v>
      </c>
      <c r="C9251" s="87" t="s">
        <v>1054</v>
      </c>
      <c r="D9251" s="88" t="s">
        <v>1064</v>
      </c>
      <c r="E9251" s="88" t="s">
        <v>96</v>
      </c>
      <c r="F9251" s="89">
        <v>209367769</v>
      </c>
      <c r="G9251" s="88">
        <v>3</v>
      </c>
      <c r="H9251" s="89">
        <v>10641999</v>
      </c>
      <c r="J9251" s="48"/>
    </row>
    <row r="9252" spans="1:10" x14ac:dyDescent="0.4">
      <c r="A9252" s="88" t="s">
        <v>1286</v>
      </c>
      <c r="B9252" s="86">
        <v>2015</v>
      </c>
      <c r="C9252" s="87" t="s">
        <v>1054</v>
      </c>
      <c r="D9252" s="88" t="s">
        <v>1051</v>
      </c>
      <c r="E9252" s="88" t="s">
        <v>102</v>
      </c>
      <c r="F9252" s="89">
        <v>135785174</v>
      </c>
      <c r="G9252" s="88">
        <v>3</v>
      </c>
      <c r="H9252" s="89">
        <v>33707041</v>
      </c>
      <c r="J9252" s="48"/>
    </row>
    <row r="9253" spans="1:10" x14ac:dyDescent="0.4">
      <c r="A9253" s="88" t="s">
        <v>1286</v>
      </c>
      <c r="B9253" s="86">
        <v>2015</v>
      </c>
      <c r="C9253" s="87" t="s">
        <v>1054</v>
      </c>
      <c r="D9253" s="88" t="s">
        <v>1051</v>
      </c>
      <c r="E9253" s="88" t="s">
        <v>102</v>
      </c>
      <c r="F9253" s="89">
        <v>172658516</v>
      </c>
      <c r="G9253" s="88">
        <v>5</v>
      </c>
      <c r="H9253" s="89">
        <v>25745086</v>
      </c>
      <c r="J9253" s="48"/>
    </row>
    <row r="9254" spans="1:10" x14ac:dyDescent="0.4">
      <c r="A9254" s="88" t="s">
        <v>1286</v>
      </c>
      <c r="B9254" s="86">
        <v>2015</v>
      </c>
      <c r="C9254" s="87" t="s">
        <v>1054</v>
      </c>
      <c r="D9254" s="88" t="s">
        <v>1051</v>
      </c>
      <c r="E9254" s="88" t="s">
        <v>102</v>
      </c>
      <c r="F9254" s="89">
        <v>165854522</v>
      </c>
      <c r="G9254" s="88">
        <v>3</v>
      </c>
      <c r="H9254" s="89">
        <v>31357035</v>
      </c>
      <c r="J9254" s="48"/>
    </row>
    <row r="9255" spans="1:10" x14ac:dyDescent="0.4">
      <c r="A9255" s="88" t="s">
        <v>1286</v>
      </c>
      <c r="B9255" s="86">
        <v>2014</v>
      </c>
      <c r="C9255" s="87" t="s">
        <v>1054</v>
      </c>
      <c r="D9255" s="88" t="s">
        <v>1051</v>
      </c>
      <c r="E9255" s="88" t="s">
        <v>102</v>
      </c>
      <c r="F9255" s="89">
        <v>176684456</v>
      </c>
      <c r="G9255" s="88">
        <v>1</v>
      </c>
      <c r="H9255" s="89">
        <v>22719258</v>
      </c>
      <c r="J9255" s="48"/>
    </row>
    <row r="9256" spans="1:10" x14ac:dyDescent="0.4">
      <c r="A9256" s="88" t="s">
        <v>1285</v>
      </c>
      <c r="B9256" s="86">
        <v>2016</v>
      </c>
      <c r="C9256" s="87" t="s">
        <v>1052</v>
      </c>
      <c r="D9256" s="88" t="s">
        <v>1051</v>
      </c>
      <c r="E9256" s="88" t="s">
        <v>106</v>
      </c>
      <c r="F9256" s="89">
        <v>90296681</v>
      </c>
      <c r="G9256" s="88">
        <v>1</v>
      </c>
      <c r="H9256" s="89">
        <v>16814548</v>
      </c>
      <c r="J9256" s="48"/>
    </row>
    <row r="9257" spans="1:10" x14ac:dyDescent="0.4">
      <c r="A9257" s="88" t="s">
        <v>1284</v>
      </c>
      <c r="B9257" s="86">
        <v>2016</v>
      </c>
      <c r="C9257" s="87" t="s">
        <v>1061</v>
      </c>
      <c r="D9257" s="88" t="s">
        <v>100</v>
      </c>
      <c r="E9257" s="88" t="s">
        <v>96</v>
      </c>
      <c r="F9257" s="89">
        <v>217322844</v>
      </c>
      <c r="G9257" s="88">
        <v>2</v>
      </c>
      <c r="H9257" s="89">
        <v>29020542</v>
      </c>
      <c r="J9257" s="48"/>
    </row>
    <row r="9258" spans="1:10" x14ac:dyDescent="0.4">
      <c r="A9258" s="88" t="s">
        <v>1283</v>
      </c>
      <c r="B9258" s="86">
        <v>2016</v>
      </c>
      <c r="C9258" s="87" t="s">
        <v>1061</v>
      </c>
      <c r="D9258" s="88" t="s">
        <v>1051</v>
      </c>
      <c r="E9258" s="88" t="s">
        <v>102</v>
      </c>
      <c r="F9258" s="89">
        <v>146594322</v>
      </c>
      <c r="G9258" s="88">
        <v>4</v>
      </c>
      <c r="H9258" s="89">
        <v>32820189</v>
      </c>
      <c r="J9258" s="48"/>
    </row>
    <row r="9259" spans="1:10" x14ac:dyDescent="0.4">
      <c r="A9259" s="88" t="s">
        <v>1283</v>
      </c>
      <c r="B9259" s="86">
        <v>2016</v>
      </c>
      <c r="C9259" s="87" t="s">
        <v>1061</v>
      </c>
      <c r="D9259" s="88" t="s">
        <v>1051</v>
      </c>
      <c r="E9259" s="88" t="s">
        <v>102</v>
      </c>
      <c r="F9259" s="89">
        <v>138514838</v>
      </c>
      <c r="G9259" s="88">
        <v>5</v>
      </c>
      <c r="H9259" s="89">
        <v>33755073</v>
      </c>
      <c r="J9259" s="48"/>
    </row>
    <row r="9260" spans="1:10" x14ac:dyDescent="0.4">
      <c r="A9260" s="88" t="s">
        <v>1282</v>
      </c>
      <c r="B9260" s="86">
        <v>2016</v>
      </c>
      <c r="C9260" s="87" t="s">
        <v>1052</v>
      </c>
      <c r="D9260" s="88" t="s">
        <v>1064</v>
      </c>
      <c r="E9260" s="88" t="s">
        <v>96</v>
      </c>
      <c r="F9260" s="89">
        <v>220716684</v>
      </c>
      <c r="G9260" s="88">
        <v>4</v>
      </c>
      <c r="H9260" s="89">
        <v>14357146</v>
      </c>
      <c r="J9260" s="48"/>
    </row>
    <row r="9261" spans="1:10" x14ac:dyDescent="0.4">
      <c r="A9261" s="88" t="s">
        <v>1281</v>
      </c>
      <c r="B9261" s="86">
        <v>2016</v>
      </c>
      <c r="C9261" s="87" t="s">
        <v>1054</v>
      </c>
      <c r="D9261" s="88" t="s">
        <v>100</v>
      </c>
      <c r="E9261" s="88" t="s">
        <v>106</v>
      </c>
      <c r="F9261" s="89">
        <v>189128742</v>
      </c>
      <c r="G9261" s="88">
        <v>3</v>
      </c>
      <c r="H9261" s="89">
        <v>17092709</v>
      </c>
      <c r="J9261" s="48"/>
    </row>
    <row r="9262" spans="1:10" x14ac:dyDescent="0.4">
      <c r="A9262" s="88" t="s">
        <v>1281</v>
      </c>
      <c r="B9262" s="86">
        <v>2015</v>
      </c>
      <c r="C9262" s="87" t="s">
        <v>1054</v>
      </c>
      <c r="D9262" s="88" t="s">
        <v>100</v>
      </c>
      <c r="E9262" s="88" t="s">
        <v>106</v>
      </c>
      <c r="F9262" s="89">
        <v>193735515</v>
      </c>
      <c r="G9262" s="88">
        <v>1</v>
      </c>
      <c r="H9262" s="89">
        <v>28564166</v>
      </c>
      <c r="J9262" s="48"/>
    </row>
    <row r="9263" spans="1:10" x14ac:dyDescent="0.4">
      <c r="A9263" s="88" t="s">
        <v>1281</v>
      </c>
      <c r="B9263" s="86">
        <v>2014</v>
      </c>
      <c r="C9263" s="87" t="s">
        <v>1054</v>
      </c>
      <c r="D9263" s="88" t="s">
        <v>100</v>
      </c>
      <c r="E9263" s="88" t="s">
        <v>106</v>
      </c>
      <c r="F9263" s="89">
        <v>100568991</v>
      </c>
      <c r="G9263" s="88">
        <v>3</v>
      </c>
      <c r="H9263" s="89">
        <v>28715798</v>
      </c>
      <c r="J9263" s="48"/>
    </row>
    <row r="9264" spans="1:10" x14ac:dyDescent="0.4">
      <c r="A9264" s="88" t="s">
        <v>1281</v>
      </c>
      <c r="B9264" s="86">
        <v>2014</v>
      </c>
      <c r="C9264" s="87" t="s">
        <v>1054</v>
      </c>
      <c r="D9264" s="88" t="s">
        <v>100</v>
      </c>
      <c r="E9264" s="88" t="s">
        <v>106</v>
      </c>
      <c r="F9264" s="89">
        <v>100198065</v>
      </c>
      <c r="G9264" s="88">
        <v>3</v>
      </c>
      <c r="H9264" s="89">
        <v>29212134</v>
      </c>
      <c r="J9264" s="48"/>
    </row>
    <row r="9265" spans="1:10" x14ac:dyDescent="0.4">
      <c r="A9265" s="88" t="s">
        <v>1280</v>
      </c>
      <c r="B9265" s="86">
        <v>2014</v>
      </c>
      <c r="C9265" s="87" t="s">
        <v>1054</v>
      </c>
      <c r="D9265" s="88" t="s">
        <v>100</v>
      </c>
      <c r="E9265" s="88" t="s">
        <v>106</v>
      </c>
      <c r="F9265" s="89">
        <v>210897365</v>
      </c>
      <c r="G9265" s="88">
        <v>2</v>
      </c>
      <c r="H9265" s="89">
        <v>25156135</v>
      </c>
      <c r="J9265" s="48"/>
    </row>
    <row r="9266" spans="1:10" x14ac:dyDescent="0.4">
      <c r="A9266" s="88" t="s">
        <v>1280</v>
      </c>
      <c r="B9266" s="86">
        <v>2017</v>
      </c>
      <c r="C9266" s="87" t="s">
        <v>1054</v>
      </c>
      <c r="D9266" s="88" t="s">
        <v>100</v>
      </c>
      <c r="E9266" s="88" t="s">
        <v>106</v>
      </c>
      <c r="F9266" s="89">
        <v>188904342</v>
      </c>
      <c r="G9266" s="88">
        <v>5</v>
      </c>
      <c r="H9266" s="89">
        <v>13571392</v>
      </c>
      <c r="J9266" s="48"/>
    </row>
    <row r="9267" spans="1:10" x14ac:dyDescent="0.4">
      <c r="A9267" s="88" t="s">
        <v>1279</v>
      </c>
      <c r="B9267" s="86">
        <v>2015</v>
      </c>
      <c r="C9267" s="87" t="s">
        <v>1052</v>
      </c>
      <c r="D9267" s="88" t="s">
        <v>100</v>
      </c>
      <c r="E9267" s="88" t="s">
        <v>102</v>
      </c>
      <c r="F9267" s="89">
        <v>184240590</v>
      </c>
      <c r="G9267" s="88">
        <v>3</v>
      </c>
      <c r="H9267" s="89">
        <v>12903466</v>
      </c>
      <c r="J9267" s="48"/>
    </row>
    <row r="9268" spans="1:10" x14ac:dyDescent="0.4">
      <c r="A9268" s="88" t="s">
        <v>1279</v>
      </c>
      <c r="B9268" s="86">
        <v>2015</v>
      </c>
      <c r="C9268" s="87" t="s">
        <v>1052</v>
      </c>
      <c r="D9268" s="88" t="s">
        <v>100</v>
      </c>
      <c r="E9268" s="88" t="s">
        <v>102</v>
      </c>
      <c r="F9268" s="89">
        <v>110981104</v>
      </c>
      <c r="G9268" s="88">
        <v>5</v>
      </c>
      <c r="H9268" s="89">
        <v>25723559</v>
      </c>
      <c r="J9268" s="48"/>
    </row>
    <row r="9269" spans="1:10" x14ac:dyDescent="0.4">
      <c r="A9269" s="88" t="s">
        <v>1279</v>
      </c>
      <c r="B9269" s="86">
        <v>2015</v>
      </c>
      <c r="C9269" s="87" t="s">
        <v>1052</v>
      </c>
      <c r="D9269" s="88" t="s">
        <v>100</v>
      </c>
      <c r="E9269" s="88" t="s">
        <v>102</v>
      </c>
      <c r="F9269" s="89">
        <v>136334876</v>
      </c>
      <c r="G9269" s="88">
        <v>2</v>
      </c>
      <c r="H9269" s="89">
        <v>17583614</v>
      </c>
      <c r="J9269" s="48"/>
    </row>
    <row r="9270" spans="1:10" x14ac:dyDescent="0.4">
      <c r="A9270" s="88" t="s">
        <v>1278</v>
      </c>
      <c r="B9270" s="86">
        <v>2015</v>
      </c>
      <c r="C9270" s="87" t="s">
        <v>1061</v>
      </c>
      <c r="D9270" s="88" t="s">
        <v>1064</v>
      </c>
      <c r="E9270" s="88" t="s">
        <v>96</v>
      </c>
      <c r="F9270" s="89">
        <v>179327471</v>
      </c>
      <c r="G9270" s="88">
        <v>4</v>
      </c>
      <c r="H9270" s="89">
        <v>21324172</v>
      </c>
      <c r="J9270" s="48"/>
    </row>
    <row r="9271" spans="1:10" x14ac:dyDescent="0.4">
      <c r="A9271" s="88" t="s">
        <v>1277</v>
      </c>
      <c r="B9271" s="86">
        <v>2015</v>
      </c>
      <c r="C9271" s="87" t="s">
        <v>1054</v>
      </c>
      <c r="D9271" s="88" t="s">
        <v>1051</v>
      </c>
      <c r="E9271" s="88" t="s">
        <v>102</v>
      </c>
      <c r="F9271" s="89">
        <v>244457234</v>
      </c>
      <c r="G9271" s="88">
        <v>2</v>
      </c>
      <c r="H9271" s="89">
        <v>26688335</v>
      </c>
      <c r="J9271" s="48"/>
    </row>
    <row r="9272" spans="1:10" x14ac:dyDescent="0.4">
      <c r="A9272" s="88" t="s">
        <v>1276</v>
      </c>
      <c r="B9272" s="86">
        <v>2015</v>
      </c>
      <c r="C9272" s="87" t="s">
        <v>1054</v>
      </c>
      <c r="D9272" s="88" t="s">
        <v>1064</v>
      </c>
      <c r="E9272" s="88" t="s">
        <v>104</v>
      </c>
      <c r="F9272" s="89">
        <v>212218473</v>
      </c>
      <c r="G9272" s="88">
        <v>1</v>
      </c>
      <c r="H9272" s="89">
        <v>15451249</v>
      </c>
      <c r="J9272" s="48"/>
    </row>
    <row r="9273" spans="1:10" x14ac:dyDescent="0.4">
      <c r="A9273" s="88" t="s">
        <v>1275</v>
      </c>
      <c r="B9273" s="86">
        <v>2015</v>
      </c>
      <c r="C9273" s="87" t="s">
        <v>1054</v>
      </c>
      <c r="D9273" s="88" t="s">
        <v>100</v>
      </c>
      <c r="E9273" s="88" t="s">
        <v>96</v>
      </c>
      <c r="F9273" s="89">
        <v>172728609</v>
      </c>
      <c r="G9273" s="88">
        <v>1</v>
      </c>
      <c r="H9273" s="89">
        <v>17869189</v>
      </c>
      <c r="J9273" s="48"/>
    </row>
    <row r="9274" spans="1:10" x14ac:dyDescent="0.4">
      <c r="A9274" s="88" t="s">
        <v>1274</v>
      </c>
      <c r="B9274" s="86">
        <v>2015</v>
      </c>
      <c r="C9274" s="87" t="s">
        <v>1054</v>
      </c>
      <c r="D9274" s="88" t="s">
        <v>1051</v>
      </c>
      <c r="E9274" s="88" t="s">
        <v>102</v>
      </c>
      <c r="F9274" s="89">
        <v>233387157</v>
      </c>
      <c r="G9274" s="88">
        <v>1</v>
      </c>
      <c r="H9274" s="89">
        <v>26504577</v>
      </c>
      <c r="J9274" s="48"/>
    </row>
    <row r="9275" spans="1:10" x14ac:dyDescent="0.4">
      <c r="A9275" s="88" t="s">
        <v>1274</v>
      </c>
      <c r="B9275" s="86">
        <v>2015</v>
      </c>
      <c r="C9275" s="87" t="s">
        <v>1054</v>
      </c>
      <c r="D9275" s="88" t="s">
        <v>1051</v>
      </c>
      <c r="E9275" s="88" t="s">
        <v>102</v>
      </c>
      <c r="F9275" s="89">
        <v>202984874</v>
      </c>
      <c r="G9275" s="88">
        <v>4</v>
      </c>
      <c r="H9275" s="89">
        <v>15736610</v>
      </c>
      <c r="J9275" s="48"/>
    </row>
    <row r="9276" spans="1:10" x14ac:dyDescent="0.4">
      <c r="A9276" s="88" t="s">
        <v>1273</v>
      </c>
      <c r="B9276" s="86">
        <v>2017</v>
      </c>
      <c r="C9276" s="87" t="s">
        <v>1052</v>
      </c>
      <c r="D9276" s="88" t="s">
        <v>1064</v>
      </c>
      <c r="E9276" s="88" t="s">
        <v>102</v>
      </c>
      <c r="F9276" s="89">
        <v>142514494</v>
      </c>
      <c r="G9276" s="88">
        <v>4</v>
      </c>
      <c r="H9276" s="89">
        <v>32782225</v>
      </c>
      <c r="J9276" s="48"/>
    </row>
    <row r="9277" spans="1:10" x14ac:dyDescent="0.4">
      <c r="A9277" s="88" t="s">
        <v>1272</v>
      </c>
      <c r="B9277" s="86">
        <v>2017</v>
      </c>
      <c r="C9277" s="87" t="s">
        <v>1052</v>
      </c>
      <c r="D9277" s="88" t="s">
        <v>1051</v>
      </c>
      <c r="E9277" s="88" t="s">
        <v>106</v>
      </c>
      <c r="F9277" s="89">
        <v>162894952</v>
      </c>
      <c r="G9277" s="88">
        <v>2</v>
      </c>
      <c r="H9277" s="89">
        <v>34597869</v>
      </c>
      <c r="J9277" s="48"/>
    </row>
    <row r="9278" spans="1:10" x14ac:dyDescent="0.4">
      <c r="A9278" s="88" t="s">
        <v>1271</v>
      </c>
      <c r="B9278" s="86">
        <v>2017</v>
      </c>
      <c r="C9278" s="87" t="s">
        <v>1061</v>
      </c>
      <c r="D9278" s="88" t="s">
        <v>1051</v>
      </c>
      <c r="E9278" s="88" t="s">
        <v>102</v>
      </c>
      <c r="F9278" s="89">
        <v>110907504</v>
      </c>
      <c r="G9278" s="88">
        <v>2</v>
      </c>
      <c r="H9278" s="89">
        <v>33995362</v>
      </c>
      <c r="J9278" s="48"/>
    </row>
    <row r="9279" spans="1:10" x14ac:dyDescent="0.4">
      <c r="A9279" s="88" t="s">
        <v>1271</v>
      </c>
      <c r="B9279" s="86">
        <v>2017</v>
      </c>
      <c r="C9279" s="87" t="s">
        <v>1061</v>
      </c>
      <c r="D9279" s="88" t="s">
        <v>1051</v>
      </c>
      <c r="E9279" s="88" t="s">
        <v>102</v>
      </c>
      <c r="F9279" s="89">
        <v>231979644</v>
      </c>
      <c r="G9279" s="88">
        <v>1</v>
      </c>
      <c r="H9279" s="89">
        <v>11533102</v>
      </c>
      <c r="J9279" s="48"/>
    </row>
    <row r="9280" spans="1:10" x14ac:dyDescent="0.4">
      <c r="A9280" s="88" t="s">
        <v>1271</v>
      </c>
      <c r="B9280" s="86">
        <v>2016</v>
      </c>
      <c r="C9280" s="87" t="s">
        <v>1061</v>
      </c>
      <c r="D9280" s="88" t="s">
        <v>1051</v>
      </c>
      <c r="E9280" s="88" t="s">
        <v>102</v>
      </c>
      <c r="F9280" s="89">
        <v>134001821</v>
      </c>
      <c r="G9280" s="88">
        <v>2</v>
      </c>
      <c r="H9280" s="89">
        <v>12953594</v>
      </c>
      <c r="J9280" s="48"/>
    </row>
    <row r="9281" spans="1:10" x14ac:dyDescent="0.4">
      <c r="A9281" s="88" t="s">
        <v>1271</v>
      </c>
      <c r="B9281" s="86">
        <v>2017</v>
      </c>
      <c r="C9281" s="87" t="s">
        <v>1061</v>
      </c>
      <c r="D9281" s="88" t="s">
        <v>1051</v>
      </c>
      <c r="E9281" s="88" t="s">
        <v>102</v>
      </c>
      <c r="F9281" s="89">
        <v>244724602</v>
      </c>
      <c r="G9281" s="88">
        <v>4</v>
      </c>
      <c r="H9281" s="89">
        <v>34607783</v>
      </c>
      <c r="J9281" s="48"/>
    </row>
    <row r="9282" spans="1:10" x14ac:dyDescent="0.4">
      <c r="A9282" s="88" t="s">
        <v>1271</v>
      </c>
      <c r="B9282" s="86">
        <v>2017</v>
      </c>
      <c r="C9282" s="87" t="s">
        <v>1061</v>
      </c>
      <c r="D9282" s="88" t="s">
        <v>1051</v>
      </c>
      <c r="E9282" s="88" t="s">
        <v>102</v>
      </c>
      <c r="F9282" s="89">
        <v>141691038</v>
      </c>
      <c r="G9282" s="88">
        <v>2</v>
      </c>
      <c r="H9282" s="89">
        <v>23516047</v>
      </c>
      <c r="J9282" s="48"/>
    </row>
    <row r="9283" spans="1:10" x14ac:dyDescent="0.4">
      <c r="A9283" s="88" t="s">
        <v>1271</v>
      </c>
      <c r="B9283" s="86">
        <v>2016</v>
      </c>
      <c r="C9283" s="87" t="s">
        <v>1061</v>
      </c>
      <c r="D9283" s="88" t="s">
        <v>1051</v>
      </c>
      <c r="E9283" s="88" t="s">
        <v>102</v>
      </c>
      <c r="F9283" s="89">
        <v>181388107</v>
      </c>
      <c r="G9283" s="88">
        <v>1</v>
      </c>
      <c r="H9283" s="89">
        <v>12331882</v>
      </c>
      <c r="J9283" s="48"/>
    </row>
    <row r="9284" spans="1:10" x14ac:dyDescent="0.4">
      <c r="A9284" s="88" t="s">
        <v>1270</v>
      </c>
      <c r="B9284" s="86">
        <v>2017</v>
      </c>
      <c r="C9284" s="87" t="s">
        <v>1054</v>
      </c>
      <c r="D9284" s="88" t="s">
        <v>1064</v>
      </c>
      <c r="E9284" s="88" t="s">
        <v>96</v>
      </c>
      <c r="F9284" s="89">
        <v>90167727</v>
      </c>
      <c r="G9284" s="88">
        <v>5</v>
      </c>
      <c r="H9284" s="89">
        <v>30057433</v>
      </c>
      <c r="J9284" s="48"/>
    </row>
    <row r="9285" spans="1:10" x14ac:dyDescent="0.4">
      <c r="A9285" s="88" t="s">
        <v>1269</v>
      </c>
      <c r="B9285" s="86">
        <v>2017</v>
      </c>
      <c r="C9285" s="87" t="s">
        <v>1070</v>
      </c>
      <c r="D9285" s="88" t="s">
        <v>1051</v>
      </c>
      <c r="E9285" s="88" t="s">
        <v>104</v>
      </c>
      <c r="F9285" s="89">
        <v>248348346</v>
      </c>
      <c r="G9285" s="88">
        <v>2</v>
      </c>
      <c r="H9285" s="89">
        <v>32905408</v>
      </c>
      <c r="J9285" s="48"/>
    </row>
    <row r="9286" spans="1:10" x14ac:dyDescent="0.4">
      <c r="A9286" s="88" t="s">
        <v>1269</v>
      </c>
      <c r="B9286" s="86">
        <v>2014</v>
      </c>
      <c r="C9286" s="87" t="s">
        <v>1070</v>
      </c>
      <c r="D9286" s="88" t="s">
        <v>1051</v>
      </c>
      <c r="E9286" s="88" t="s">
        <v>104</v>
      </c>
      <c r="F9286" s="89">
        <v>115685852</v>
      </c>
      <c r="G9286" s="88">
        <v>5</v>
      </c>
      <c r="H9286" s="89">
        <v>24895166</v>
      </c>
      <c r="J9286" s="48"/>
    </row>
    <row r="9287" spans="1:10" x14ac:dyDescent="0.4">
      <c r="A9287" s="88" t="s">
        <v>1269</v>
      </c>
      <c r="B9287" s="86">
        <v>2016</v>
      </c>
      <c r="C9287" s="87" t="s">
        <v>1070</v>
      </c>
      <c r="D9287" s="88" t="s">
        <v>1051</v>
      </c>
      <c r="E9287" s="88" t="s">
        <v>104</v>
      </c>
      <c r="F9287" s="89">
        <v>161201991</v>
      </c>
      <c r="G9287" s="88">
        <v>4</v>
      </c>
      <c r="H9287" s="89">
        <v>29201502</v>
      </c>
      <c r="J9287" s="48"/>
    </row>
    <row r="9288" spans="1:10" x14ac:dyDescent="0.4">
      <c r="A9288" s="88" t="s">
        <v>1268</v>
      </c>
      <c r="B9288" s="86">
        <v>2016</v>
      </c>
      <c r="C9288" s="87" t="s">
        <v>1061</v>
      </c>
      <c r="D9288" s="88" t="s">
        <v>100</v>
      </c>
      <c r="E9288" s="88" t="s">
        <v>106</v>
      </c>
      <c r="F9288" s="89">
        <v>177464341</v>
      </c>
      <c r="G9288" s="88">
        <v>4</v>
      </c>
      <c r="H9288" s="89">
        <v>11443387</v>
      </c>
      <c r="J9288" s="48"/>
    </row>
    <row r="9289" spans="1:10" x14ac:dyDescent="0.4">
      <c r="A9289" s="88" t="s">
        <v>1267</v>
      </c>
      <c r="B9289" s="86">
        <v>2017</v>
      </c>
      <c r="C9289" s="87" t="s">
        <v>1070</v>
      </c>
      <c r="D9289" s="88" t="s">
        <v>1051</v>
      </c>
      <c r="E9289" s="88" t="s">
        <v>102</v>
      </c>
      <c r="F9289" s="89">
        <v>183962237</v>
      </c>
      <c r="G9289" s="88">
        <v>4</v>
      </c>
      <c r="H9289" s="89">
        <v>28238190</v>
      </c>
      <c r="J9289" s="48"/>
    </row>
    <row r="9290" spans="1:10" x14ac:dyDescent="0.4">
      <c r="A9290" s="88" t="s">
        <v>1267</v>
      </c>
      <c r="B9290" s="86">
        <v>2017</v>
      </c>
      <c r="C9290" s="87" t="s">
        <v>1070</v>
      </c>
      <c r="D9290" s="88" t="s">
        <v>1051</v>
      </c>
      <c r="E9290" s="88" t="s">
        <v>102</v>
      </c>
      <c r="F9290" s="89">
        <v>149461946</v>
      </c>
      <c r="G9290" s="88">
        <v>2</v>
      </c>
      <c r="H9290" s="89">
        <v>17751740</v>
      </c>
      <c r="J9290" s="48"/>
    </row>
    <row r="9291" spans="1:10" x14ac:dyDescent="0.4">
      <c r="A9291" s="88" t="s">
        <v>1267</v>
      </c>
      <c r="B9291" s="86">
        <v>2017</v>
      </c>
      <c r="C9291" s="87" t="s">
        <v>1070</v>
      </c>
      <c r="D9291" s="88" t="s">
        <v>1051</v>
      </c>
      <c r="E9291" s="88" t="s">
        <v>102</v>
      </c>
      <c r="F9291" s="89">
        <v>99368277</v>
      </c>
      <c r="G9291" s="88">
        <v>5</v>
      </c>
      <c r="H9291" s="89">
        <v>23349135</v>
      </c>
      <c r="J9291" s="48"/>
    </row>
    <row r="9292" spans="1:10" x14ac:dyDescent="0.4">
      <c r="A9292" s="88" t="s">
        <v>1267</v>
      </c>
      <c r="B9292" s="86">
        <v>2017</v>
      </c>
      <c r="C9292" s="87" t="s">
        <v>1070</v>
      </c>
      <c r="D9292" s="88" t="s">
        <v>1051</v>
      </c>
      <c r="E9292" s="88" t="s">
        <v>102</v>
      </c>
      <c r="F9292" s="89">
        <v>150809895</v>
      </c>
      <c r="G9292" s="88">
        <v>4</v>
      </c>
      <c r="H9292" s="89">
        <v>31304854</v>
      </c>
      <c r="J9292" s="48"/>
    </row>
    <row r="9293" spans="1:10" x14ac:dyDescent="0.4">
      <c r="A9293" s="88" t="s">
        <v>1267</v>
      </c>
      <c r="B9293" s="86">
        <v>2017</v>
      </c>
      <c r="C9293" s="87" t="s">
        <v>1070</v>
      </c>
      <c r="D9293" s="88" t="s">
        <v>1051</v>
      </c>
      <c r="E9293" s="88" t="s">
        <v>102</v>
      </c>
      <c r="F9293" s="89">
        <v>206288982</v>
      </c>
      <c r="G9293" s="88">
        <v>2</v>
      </c>
      <c r="H9293" s="89">
        <v>28741937</v>
      </c>
      <c r="J9293" s="48"/>
    </row>
    <row r="9294" spans="1:10" x14ac:dyDescent="0.4">
      <c r="A9294" s="88" t="s">
        <v>1266</v>
      </c>
      <c r="B9294" s="86">
        <v>2015</v>
      </c>
      <c r="C9294" s="87" t="s">
        <v>1070</v>
      </c>
      <c r="D9294" s="88" t="s">
        <v>1051</v>
      </c>
      <c r="E9294" s="88" t="s">
        <v>96</v>
      </c>
      <c r="F9294" s="89">
        <v>164193419</v>
      </c>
      <c r="G9294" s="88">
        <v>3</v>
      </c>
      <c r="H9294" s="89">
        <v>33068290</v>
      </c>
      <c r="J9294" s="48"/>
    </row>
    <row r="9295" spans="1:10" x14ac:dyDescent="0.4">
      <c r="A9295" s="88" t="s">
        <v>1265</v>
      </c>
      <c r="B9295" s="86">
        <v>2015</v>
      </c>
      <c r="C9295" s="87" t="s">
        <v>1052</v>
      </c>
      <c r="D9295" s="88" t="s">
        <v>1051</v>
      </c>
      <c r="E9295" s="88" t="s">
        <v>106</v>
      </c>
      <c r="F9295" s="89">
        <v>95918715</v>
      </c>
      <c r="G9295" s="88">
        <v>4</v>
      </c>
      <c r="H9295" s="89">
        <v>16225969</v>
      </c>
      <c r="J9295" s="48"/>
    </row>
    <row r="9296" spans="1:10" x14ac:dyDescent="0.4">
      <c r="A9296" s="88" t="s">
        <v>1265</v>
      </c>
      <c r="B9296" s="86">
        <v>2017</v>
      </c>
      <c r="C9296" s="87" t="s">
        <v>1052</v>
      </c>
      <c r="D9296" s="88" t="s">
        <v>1051</v>
      </c>
      <c r="E9296" s="88" t="s">
        <v>106</v>
      </c>
      <c r="F9296" s="89">
        <v>200324915</v>
      </c>
      <c r="G9296" s="88">
        <v>1</v>
      </c>
      <c r="H9296" s="89">
        <v>30614426</v>
      </c>
      <c r="J9296" s="48"/>
    </row>
    <row r="9297" spans="1:10" x14ac:dyDescent="0.4">
      <c r="A9297" s="88" t="s">
        <v>1265</v>
      </c>
      <c r="B9297" s="86">
        <v>2016</v>
      </c>
      <c r="C9297" s="87" t="s">
        <v>1052</v>
      </c>
      <c r="D9297" s="88" t="s">
        <v>1051</v>
      </c>
      <c r="E9297" s="88" t="s">
        <v>106</v>
      </c>
      <c r="F9297" s="89">
        <v>164383797</v>
      </c>
      <c r="G9297" s="88">
        <v>1</v>
      </c>
      <c r="H9297" s="89">
        <v>19469434</v>
      </c>
      <c r="J9297" s="48"/>
    </row>
    <row r="9298" spans="1:10" x14ac:dyDescent="0.4">
      <c r="A9298" s="88" t="s">
        <v>1264</v>
      </c>
      <c r="B9298" s="86">
        <v>2014</v>
      </c>
      <c r="C9298" s="87" t="s">
        <v>1061</v>
      </c>
      <c r="D9298" s="88" t="s">
        <v>1064</v>
      </c>
      <c r="E9298" s="88" t="s">
        <v>102</v>
      </c>
      <c r="F9298" s="89">
        <v>230483566</v>
      </c>
      <c r="G9298" s="88">
        <v>4</v>
      </c>
      <c r="H9298" s="89">
        <v>29714120</v>
      </c>
      <c r="J9298" s="48"/>
    </row>
    <row r="9299" spans="1:10" x14ac:dyDescent="0.4">
      <c r="A9299" s="88" t="s">
        <v>1264</v>
      </c>
      <c r="B9299" s="86">
        <v>2016</v>
      </c>
      <c r="C9299" s="87" t="s">
        <v>1061</v>
      </c>
      <c r="D9299" s="88" t="s">
        <v>1064</v>
      </c>
      <c r="E9299" s="88" t="s">
        <v>102</v>
      </c>
      <c r="F9299" s="89">
        <v>98137796</v>
      </c>
      <c r="G9299" s="88">
        <v>3</v>
      </c>
      <c r="H9299" s="89">
        <v>33218837</v>
      </c>
      <c r="J9299" s="48"/>
    </row>
    <row r="9300" spans="1:10" x14ac:dyDescent="0.4">
      <c r="A9300" s="88" t="s">
        <v>1264</v>
      </c>
      <c r="B9300" s="86">
        <v>2015</v>
      </c>
      <c r="C9300" s="87" t="s">
        <v>1061</v>
      </c>
      <c r="D9300" s="88" t="s">
        <v>1064</v>
      </c>
      <c r="E9300" s="88" t="s">
        <v>102</v>
      </c>
      <c r="F9300" s="89">
        <v>148745672</v>
      </c>
      <c r="G9300" s="88">
        <v>3</v>
      </c>
      <c r="H9300" s="89">
        <v>28864797</v>
      </c>
      <c r="J9300" s="48"/>
    </row>
    <row r="9301" spans="1:10" x14ac:dyDescent="0.4">
      <c r="A9301" s="88" t="s">
        <v>1264</v>
      </c>
      <c r="B9301" s="86">
        <v>2017</v>
      </c>
      <c r="C9301" s="87" t="s">
        <v>1061</v>
      </c>
      <c r="D9301" s="88" t="s">
        <v>1064</v>
      </c>
      <c r="E9301" s="88" t="s">
        <v>102</v>
      </c>
      <c r="F9301" s="89">
        <v>208087671</v>
      </c>
      <c r="G9301" s="88">
        <v>1</v>
      </c>
      <c r="H9301" s="89">
        <v>13808461</v>
      </c>
      <c r="J9301" s="48"/>
    </row>
    <row r="9302" spans="1:10" x14ac:dyDescent="0.4">
      <c r="A9302" s="88" t="s">
        <v>1263</v>
      </c>
      <c r="B9302" s="86">
        <v>2017</v>
      </c>
      <c r="C9302" s="87" t="s">
        <v>1054</v>
      </c>
      <c r="D9302" s="88" t="s">
        <v>1064</v>
      </c>
      <c r="E9302" s="88" t="s">
        <v>102</v>
      </c>
      <c r="F9302" s="89">
        <v>166370061</v>
      </c>
      <c r="G9302" s="88">
        <v>3</v>
      </c>
      <c r="H9302" s="89">
        <v>24838179</v>
      </c>
      <c r="J9302" s="48"/>
    </row>
    <row r="9303" spans="1:10" x14ac:dyDescent="0.4">
      <c r="A9303" s="88" t="s">
        <v>1262</v>
      </c>
      <c r="B9303" s="86">
        <v>2017</v>
      </c>
      <c r="C9303" s="87" t="s">
        <v>1052</v>
      </c>
      <c r="D9303" s="88" t="s">
        <v>1051</v>
      </c>
      <c r="E9303" s="88" t="s">
        <v>102</v>
      </c>
      <c r="F9303" s="89">
        <v>204757826</v>
      </c>
      <c r="G9303" s="88">
        <v>4</v>
      </c>
      <c r="H9303" s="89">
        <v>21985622</v>
      </c>
      <c r="J9303" s="48"/>
    </row>
    <row r="9304" spans="1:10" x14ac:dyDescent="0.4">
      <c r="A9304" s="88" t="s">
        <v>1261</v>
      </c>
      <c r="B9304" s="86">
        <v>2017</v>
      </c>
      <c r="C9304" s="87" t="s">
        <v>1061</v>
      </c>
      <c r="D9304" s="88" t="s">
        <v>1064</v>
      </c>
      <c r="E9304" s="88" t="s">
        <v>106</v>
      </c>
      <c r="F9304" s="89">
        <v>183355642</v>
      </c>
      <c r="G9304" s="88">
        <v>4</v>
      </c>
      <c r="H9304" s="89">
        <v>30439406</v>
      </c>
      <c r="J9304" s="48"/>
    </row>
    <row r="9305" spans="1:10" x14ac:dyDescent="0.4">
      <c r="A9305" s="88" t="s">
        <v>1260</v>
      </c>
      <c r="B9305" s="86">
        <v>2016</v>
      </c>
      <c r="C9305" s="87" t="s">
        <v>1061</v>
      </c>
      <c r="D9305" s="88" t="s">
        <v>100</v>
      </c>
      <c r="E9305" s="88" t="s">
        <v>104</v>
      </c>
      <c r="F9305" s="89">
        <v>190053466</v>
      </c>
      <c r="G9305" s="88">
        <v>3</v>
      </c>
      <c r="H9305" s="89">
        <v>19547049</v>
      </c>
      <c r="J9305" s="48"/>
    </row>
    <row r="9306" spans="1:10" x14ac:dyDescent="0.4">
      <c r="A9306" s="88" t="s">
        <v>1259</v>
      </c>
      <c r="B9306" s="86">
        <v>2016</v>
      </c>
      <c r="C9306" s="87" t="s">
        <v>1054</v>
      </c>
      <c r="D9306" s="88" t="s">
        <v>100</v>
      </c>
      <c r="E9306" s="88" t="s">
        <v>106</v>
      </c>
      <c r="F9306" s="89">
        <v>137182103</v>
      </c>
      <c r="G9306" s="88">
        <v>2</v>
      </c>
      <c r="H9306" s="89">
        <v>12531912</v>
      </c>
      <c r="J9306" s="48"/>
    </row>
    <row r="9307" spans="1:10" x14ac:dyDescent="0.4">
      <c r="A9307" s="88" t="s">
        <v>1258</v>
      </c>
      <c r="B9307" s="86">
        <v>2017</v>
      </c>
      <c r="C9307" s="87" t="s">
        <v>1054</v>
      </c>
      <c r="D9307" s="88" t="s">
        <v>1051</v>
      </c>
      <c r="E9307" s="88" t="s">
        <v>106</v>
      </c>
      <c r="F9307" s="89">
        <v>116929370</v>
      </c>
      <c r="G9307" s="88">
        <v>2</v>
      </c>
      <c r="H9307" s="89">
        <v>10144525</v>
      </c>
      <c r="J9307" s="48"/>
    </row>
    <row r="9308" spans="1:10" x14ac:dyDescent="0.4">
      <c r="A9308" s="88" t="s">
        <v>1257</v>
      </c>
      <c r="B9308" s="86">
        <v>2016</v>
      </c>
      <c r="C9308" s="87" t="s">
        <v>1054</v>
      </c>
      <c r="D9308" s="88" t="s">
        <v>1064</v>
      </c>
      <c r="E9308" s="88" t="s">
        <v>106</v>
      </c>
      <c r="F9308" s="89">
        <v>249336308</v>
      </c>
      <c r="G9308" s="88">
        <v>3</v>
      </c>
      <c r="H9308" s="89">
        <v>27115245</v>
      </c>
      <c r="J9308" s="48"/>
    </row>
    <row r="9309" spans="1:10" x14ac:dyDescent="0.4">
      <c r="A9309" s="88" t="s">
        <v>1256</v>
      </c>
      <c r="B9309" s="86">
        <v>2014</v>
      </c>
      <c r="C9309" s="87" t="s">
        <v>1054</v>
      </c>
      <c r="D9309" s="88" t="s">
        <v>1064</v>
      </c>
      <c r="E9309" s="88" t="s">
        <v>106</v>
      </c>
      <c r="F9309" s="89">
        <v>187717922</v>
      </c>
      <c r="G9309" s="88">
        <v>4</v>
      </c>
      <c r="H9309" s="89">
        <v>13781826</v>
      </c>
      <c r="J9309" s="48"/>
    </row>
    <row r="9310" spans="1:10" x14ac:dyDescent="0.4">
      <c r="A9310" s="88" t="s">
        <v>1256</v>
      </c>
      <c r="B9310" s="86">
        <v>2014</v>
      </c>
      <c r="C9310" s="87" t="s">
        <v>1054</v>
      </c>
      <c r="D9310" s="88" t="s">
        <v>1064</v>
      </c>
      <c r="E9310" s="88" t="s">
        <v>106</v>
      </c>
      <c r="F9310" s="89">
        <v>126569217</v>
      </c>
      <c r="G9310" s="88">
        <v>4</v>
      </c>
      <c r="H9310" s="89">
        <v>10092506</v>
      </c>
      <c r="J9310" s="48"/>
    </row>
    <row r="9311" spans="1:10" x14ac:dyDescent="0.4">
      <c r="A9311" s="88" t="s">
        <v>1255</v>
      </c>
      <c r="B9311" s="86">
        <v>2014</v>
      </c>
      <c r="C9311" s="87" t="s">
        <v>1054</v>
      </c>
      <c r="D9311" s="88" t="s">
        <v>1051</v>
      </c>
      <c r="E9311" s="88" t="s">
        <v>102</v>
      </c>
      <c r="F9311" s="89">
        <v>237296978</v>
      </c>
      <c r="G9311" s="88">
        <v>3</v>
      </c>
      <c r="H9311" s="89">
        <v>21682377</v>
      </c>
      <c r="J9311" s="48"/>
    </row>
    <row r="9312" spans="1:10" x14ac:dyDescent="0.4">
      <c r="A9312" s="88" t="s">
        <v>1255</v>
      </c>
      <c r="B9312" s="86">
        <v>2016</v>
      </c>
      <c r="C9312" s="87" t="s">
        <v>1054</v>
      </c>
      <c r="D9312" s="88" t="s">
        <v>1051</v>
      </c>
      <c r="E9312" s="88" t="s">
        <v>102</v>
      </c>
      <c r="F9312" s="89">
        <v>225041493</v>
      </c>
      <c r="G9312" s="88">
        <v>4</v>
      </c>
      <c r="H9312" s="89">
        <v>29468097</v>
      </c>
      <c r="J9312" s="48"/>
    </row>
    <row r="9313" spans="1:10" x14ac:dyDescent="0.4">
      <c r="A9313" s="88" t="s">
        <v>1254</v>
      </c>
      <c r="B9313" s="86">
        <v>2017</v>
      </c>
      <c r="C9313" s="87" t="s">
        <v>1054</v>
      </c>
      <c r="D9313" s="88" t="s">
        <v>100</v>
      </c>
      <c r="E9313" s="88" t="s">
        <v>96</v>
      </c>
      <c r="F9313" s="89">
        <v>113510206</v>
      </c>
      <c r="G9313" s="88">
        <v>3</v>
      </c>
      <c r="H9313" s="89">
        <v>10760188</v>
      </c>
      <c r="J9313" s="48"/>
    </row>
    <row r="9314" spans="1:10" x14ac:dyDescent="0.4">
      <c r="A9314" s="88" t="s">
        <v>1254</v>
      </c>
      <c r="B9314" s="86">
        <v>2017</v>
      </c>
      <c r="C9314" s="87" t="s">
        <v>1054</v>
      </c>
      <c r="D9314" s="88" t="s">
        <v>100</v>
      </c>
      <c r="E9314" s="88" t="s">
        <v>96</v>
      </c>
      <c r="F9314" s="89">
        <v>167280579</v>
      </c>
      <c r="G9314" s="88">
        <v>1</v>
      </c>
      <c r="H9314" s="89">
        <v>27300240</v>
      </c>
      <c r="J9314" s="48"/>
    </row>
    <row r="9315" spans="1:10" x14ac:dyDescent="0.4">
      <c r="A9315" s="88" t="s">
        <v>1254</v>
      </c>
      <c r="B9315" s="86">
        <v>2017</v>
      </c>
      <c r="C9315" s="87" t="s">
        <v>1054</v>
      </c>
      <c r="D9315" s="88" t="s">
        <v>100</v>
      </c>
      <c r="E9315" s="88" t="s">
        <v>96</v>
      </c>
      <c r="F9315" s="89">
        <v>201487907</v>
      </c>
      <c r="G9315" s="88">
        <v>4</v>
      </c>
      <c r="H9315" s="89">
        <v>16656763</v>
      </c>
      <c r="J9315" s="48"/>
    </row>
    <row r="9316" spans="1:10" x14ac:dyDescent="0.4">
      <c r="A9316" s="88" t="s">
        <v>1253</v>
      </c>
      <c r="B9316" s="86">
        <v>2014</v>
      </c>
      <c r="C9316" s="87" t="s">
        <v>1054</v>
      </c>
      <c r="D9316" s="88" t="s">
        <v>1064</v>
      </c>
      <c r="E9316" s="88" t="s">
        <v>96</v>
      </c>
      <c r="F9316" s="89">
        <v>115319821</v>
      </c>
      <c r="G9316" s="88">
        <v>1</v>
      </c>
      <c r="H9316" s="89">
        <v>13852590</v>
      </c>
      <c r="J9316" s="48"/>
    </row>
    <row r="9317" spans="1:10" x14ac:dyDescent="0.4">
      <c r="A9317" s="88" t="s">
        <v>1252</v>
      </c>
      <c r="B9317" s="86">
        <v>2014</v>
      </c>
      <c r="C9317" s="87" t="s">
        <v>1054</v>
      </c>
      <c r="D9317" s="88" t="s">
        <v>1051</v>
      </c>
      <c r="E9317" s="88" t="s">
        <v>96</v>
      </c>
      <c r="F9317" s="89">
        <v>222133850</v>
      </c>
      <c r="G9317" s="88">
        <v>3</v>
      </c>
      <c r="H9317" s="89">
        <v>20195434</v>
      </c>
      <c r="J9317" s="48"/>
    </row>
    <row r="9318" spans="1:10" x14ac:dyDescent="0.4">
      <c r="A9318" s="88" t="s">
        <v>1251</v>
      </c>
      <c r="B9318" s="86">
        <v>2014</v>
      </c>
      <c r="C9318" s="87" t="s">
        <v>1052</v>
      </c>
      <c r="D9318" s="88" t="s">
        <v>100</v>
      </c>
      <c r="E9318" s="88" t="s">
        <v>106</v>
      </c>
      <c r="F9318" s="89">
        <v>227169924</v>
      </c>
      <c r="G9318" s="88">
        <v>3</v>
      </c>
      <c r="H9318" s="89">
        <v>17882801</v>
      </c>
      <c r="J9318" s="48"/>
    </row>
    <row r="9319" spans="1:10" x14ac:dyDescent="0.4">
      <c r="A9319" s="88" t="s">
        <v>1250</v>
      </c>
      <c r="B9319" s="86">
        <v>2017</v>
      </c>
      <c r="C9319" s="87" t="s">
        <v>1054</v>
      </c>
      <c r="D9319" s="88" t="s">
        <v>1051</v>
      </c>
      <c r="E9319" s="88" t="s">
        <v>104</v>
      </c>
      <c r="F9319" s="89">
        <v>111944540</v>
      </c>
      <c r="G9319" s="88">
        <v>5</v>
      </c>
      <c r="H9319" s="89">
        <v>21204634</v>
      </c>
      <c r="J9319" s="48"/>
    </row>
    <row r="9320" spans="1:10" x14ac:dyDescent="0.4">
      <c r="A9320" s="88" t="s">
        <v>1249</v>
      </c>
      <c r="B9320" s="86">
        <v>2017</v>
      </c>
      <c r="C9320" s="87" t="s">
        <v>1061</v>
      </c>
      <c r="D9320" s="88" t="s">
        <v>1051</v>
      </c>
      <c r="E9320" s="88" t="s">
        <v>104</v>
      </c>
      <c r="F9320" s="89">
        <v>233705764</v>
      </c>
      <c r="G9320" s="88">
        <v>4</v>
      </c>
      <c r="H9320" s="89">
        <v>25203606</v>
      </c>
      <c r="J9320" s="48"/>
    </row>
    <row r="9321" spans="1:10" x14ac:dyDescent="0.4">
      <c r="A9321" s="88" t="s">
        <v>1248</v>
      </c>
      <c r="B9321" s="86">
        <v>2017</v>
      </c>
      <c r="C9321" s="87" t="s">
        <v>1054</v>
      </c>
      <c r="D9321" s="88" t="s">
        <v>100</v>
      </c>
      <c r="E9321" s="88" t="s">
        <v>102</v>
      </c>
      <c r="F9321" s="89">
        <v>178727389</v>
      </c>
      <c r="G9321" s="88">
        <v>3</v>
      </c>
      <c r="H9321" s="89">
        <v>25032200</v>
      </c>
      <c r="J9321" s="48"/>
    </row>
    <row r="9322" spans="1:10" x14ac:dyDescent="0.4">
      <c r="A9322" s="88" t="s">
        <v>1247</v>
      </c>
      <c r="B9322" s="86">
        <v>2017</v>
      </c>
      <c r="C9322" s="87" t="s">
        <v>1061</v>
      </c>
      <c r="D9322" s="88" t="s">
        <v>1051</v>
      </c>
      <c r="E9322" s="88" t="s">
        <v>104</v>
      </c>
      <c r="F9322" s="89">
        <v>201027144</v>
      </c>
      <c r="G9322" s="88">
        <v>1</v>
      </c>
      <c r="H9322" s="89">
        <v>22967128</v>
      </c>
      <c r="J9322" s="48"/>
    </row>
    <row r="9323" spans="1:10" x14ac:dyDescent="0.4">
      <c r="A9323" s="88" t="s">
        <v>1246</v>
      </c>
      <c r="B9323" s="86">
        <v>2014</v>
      </c>
      <c r="C9323" s="87" t="s">
        <v>1054</v>
      </c>
      <c r="D9323" s="88" t="s">
        <v>100</v>
      </c>
      <c r="E9323" s="88" t="s">
        <v>102</v>
      </c>
      <c r="F9323" s="89">
        <v>153588978</v>
      </c>
      <c r="G9323" s="88">
        <v>3</v>
      </c>
      <c r="H9323" s="89">
        <v>32914250</v>
      </c>
      <c r="J9323" s="48"/>
    </row>
    <row r="9324" spans="1:10" x14ac:dyDescent="0.4">
      <c r="A9324" s="88" t="s">
        <v>1246</v>
      </c>
      <c r="B9324" s="86">
        <v>2014</v>
      </c>
      <c r="C9324" s="87" t="s">
        <v>1054</v>
      </c>
      <c r="D9324" s="88" t="s">
        <v>100</v>
      </c>
      <c r="E9324" s="88" t="s">
        <v>102</v>
      </c>
      <c r="F9324" s="89">
        <v>124208863</v>
      </c>
      <c r="G9324" s="88">
        <v>4</v>
      </c>
      <c r="H9324" s="89">
        <v>21187123</v>
      </c>
      <c r="J9324" s="48"/>
    </row>
    <row r="9325" spans="1:10" x14ac:dyDescent="0.4">
      <c r="A9325" s="88" t="s">
        <v>1245</v>
      </c>
      <c r="B9325" s="86">
        <v>2014</v>
      </c>
      <c r="C9325" s="87" t="s">
        <v>1052</v>
      </c>
      <c r="D9325" s="88" t="s">
        <v>1051</v>
      </c>
      <c r="E9325" s="88" t="s">
        <v>102</v>
      </c>
      <c r="F9325" s="89">
        <v>180814431</v>
      </c>
      <c r="G9325" s="88">
        <v>1</v>
      </c>
      <c r="H9325" s="89">
        <v>26393628</v>
      </c>
      <c r="J9325" s="48"/>
    </row>
    <row r="9326" spans="1:10" x14ac:dyDescent="0.4">
      <c r="A9326" s="88" t="s">
        <v>1245</v>
      </c>
      <c r="B9326" s="86">
        <v>2016</v>
      </c>
      <c r="C9326" s="87" t="s">
        <v>1052</v>
      </c>
      <c r="D9326" s="88" t="s">
        <v>1051</v>
      </c>
      <c r="E9326" s="88" t="s">
        <v>102</v>
      </c>
      <c r="F9326" s="89">
        <v>194541380</v>
      </c>
      <c r="G9326" s="88">
        <v>2</v>
      </c>
      <c r="H9326" s="89">
        <v>12983756</v>
      </c>
      <c r="J9326" s="48"/>
    </row>
    <row r="9327" spans="1:10" x14ac:dyDescent="0.4">
      <c r="A9327" s="88" t="s">
        <v>1244</v>
      </c>
      <c r="B9327" s="86">
        <v>2016</v>
      </c>
      <c r="C9327" s="87" t="s">
        <v>1052</v>
      </c>
      <c r="D9327" s="88" t="s">
        <v>1051</v>
      </c>
      <c r="E9327" s="88" t="s">
        <v>96</v>
      </c>
      <c r="F9327" s="89">
        <v>129287686</v>
      </c>
      <c r="G9327" s="88">
        <v>3</v>
      </c>
      <c r="H9327" s="89">
        <v>32155735</v>
      </c>
      <c r="J9327" s="48"/>
    </row>
    <row r="9328" spans="1:10" x14ac:dyDescent="0.4">
      <c r="A9328" s="88" t="s">
        <v>1244</v>
      </c>
      <c r="B9328" s="86">
        <v>2017</v>
      </c>
      <c r="C9328" s="87" t="s">
        <v>1052</v>
      </c>
      <c r="D9328" s="88" t="s">
        <v>1051</v>
      </c>
      <c r="E9328" s="88" t="s">
        <v>96</v>
      </c>
      <c r="F9328" s="89">
        <v>150919175</v>
      </c>
      <c r="G9328" s="88">
        <v>4</v>
      </c>
      <c r="H9328" s="89">
        <v>26769648</v>
      </c>
      <c r="J9328" s="48"/>
    </row>
    <row r="9329" spans="1:10" x14ac:dyDescent="0.4">
      <c r="A9329" s="88" t="s">
        <v>1243</v>
      </c>
      <c r="B9329" s="86">
        <v>2014</v>
      </c>
      <c r="C9329" s="87" t="s">
        <v>1054</v>
      </c>
      <c r="D9329" s="88" t="s">
        <v>1051</v>
      </c>
      <c r="E9329" s="88" t="s">
        <v>104</v>
      </c>
      <c r="F9329" s="89">
        <v>205203158</v>
      </c>
      <c r="G9329" s="88">
        <v>4</v>
      </c>
      <c r="H9329" s="89">
        <v>21891192</v>
      </c>
      <c r="J9329" s="48"/>
    </row>
    <row r="9330" spans="1:10" x14ac:dyDescent="0.4">
      <c r="A9330" s="88" t="s">
        <v>1242</v>
      </c>
      <c r="B9330" s="86">
        <v>2014</v>
      </c>
      <c r="C9330" s="87" t="s">
        <v>1054</v>
      </c>
      <c r="D9330" s="88" t="s">
        <v>1051</v>
      </c>
      <c r="E9330" s="88" t="s">
        <v>96</v>
      </c>
      <c r="F9330" s="89">
        <v>114019317</v>
      </c>
      <c r="G9330" s="88">
        <v>3</v>
      </c>
      <c r="H9330" s="89">
        <v>29998902</v>
      </c>
      <c r="J9330" s="48"/>
    </row>
    <row r="9331" spans="1:10" x14ac:dyDescent="0.4">
      <c r="A9331" s="88" t="s">
        <v>1241</v>
      </c>
      <c r="B9331" s="86">
        <v>2014</v>
      </c>
      <c r="C9331" s="87" t="s">
        <v>1061</v>
      </c>
      <c r="D9331" s="88" t="s">
        <v>100</v>
      </c>
      <c r="E9331" s="88" t="s">
        <v>96</v>
      </c>
      <c r="F9331" s="89">
        <v>125351754</v>
      </c>
      <c r="G9331" s="88">
        <v>5</v>
      </c>
      <c r="H9331" s="89">
        <v>15186322</v>
      </c>
      <c r="J9331" s="48"/>
    </row>
    <row r="9332" spans="1:10" x14ac:dyDescent="0.4">
      <c r="A9332" s="88" t="s">
        <v>1241</v>
      </c>
      <c r="B9332" s="86">
        <v>2014</v>
      </c>
      <c r="C9332" s="87" t="s">
        <v>1061</v>
      </c>
      <c r="D9332" s="88" t="s">
        <v>100</v>
      </c>
      <c r="E9332" s="88" t="s">
        <v>96</v>
      </c>
      <c r="F9332" s="89">
        <v>104024886</v>
      </c>
      <c r="G9332" s="88">
        <v>4</v>
      </c>
      <c r="H9332" s="89">
        <v>32009828</v>
      </c>
      <c r="J9332" s="48"/>
    </row>
    <row r="9333" spans="1:10" x14ac:dyDescent="0.4">
      <c r="A9333" s="88" t="s">
        <v>1241</v>
      </c>
      <c r="B9333" s="86">
        <v>2014</v>
      </c>
      <c r="C9333" s="87" t="s">
        <v>1061</v>
      </c>
      <c r="D9333" s="88" t="s">
        <v>100</v>
      </c>
      <c r="E9333" s="88" t="s">
        <v>96</v>
      </c>
      <c r="F9333" s="89">
        <v>116484489</v>
      </c>
      <c r="G9333" s="88">
        <v>5</v>
      </c>
      <c r="H9333" s="89">
        <v>19790542</v>
      </c>
      <c r="J9333" s="48"/>
    </row>
    <row r="9334" spans="1:10" x14ac:dyDescent="0.4">
      <c r="A9334" s="88" t="s">
        <v>1240</v>
      </c>
      <c r="B9334" s="86">
        <v>2017</v>
      </c>
      <c r="C9334" s="87" t="s">
        <v>1054</v>
      </c>
      <c r="D9334" s="88" t="s">
        <v>100</v>
      </c>
      <c r="E9334" s="88" t="s">
        <v>96</v>
      </c>
      <c r="F9334" s="89">
        <v>152451686</v>
      </c>
      <c r="G9334" s="88">
        <v>4</v>
      </c>
      <c r="H9334" s="89">
        <v>29869190</v>
      </c>
      <c r="J9334" s="48"/>
    </row>
    <row r="9335" spans="1:10" x14ac:dyDescent="0.4">
      <c r="A9335" s="88" t="s">
        <v>1239</v>
      </c>
      <c r="B9335" s="86">
        <v>2015</v>
      </c>
      <c r="C9335" s="87" t="s">
        <v>1054</v>
      </c>
      <c r="D9335" s="88" t="s">
        <v>100</v>
      </c>
      <c r="E9335" s="88" t="s">
        <v>102</v>
      </c>
      <c r="F9335" s="89">
        <v>92243052</v>
      </c>
      <c r="G9335" s="88">
        <v>5</v>
      </c>
      <c r="H9335" s="89">
        <v>29927623</v>
      </c>
      <c r="J9335" s="48"/>
    </row>
    <row r="9336" spans="1:10" x14ac:dyDescent="0.4">
      <c r="A9336" s="88" t="s">
        <v>1239</v>
      </c>
      <c r="B9336" s="86">
        <v>2014</v>
      </c>
      <c r="C9336" s="87" t="s">
        <v>1054</v>
      </c>
      <c r="D9336" s="88" t="s">
        <v>100</v>
      </c>
      <c r="E9336" s="88" t="s">
        <v>102</v>
      </c>
      <c r="F9336" s="89">
        <v>176493362</v>
      </c>
      <c r="G9336" s="88">
        <v>3</v>
      </c>
      <c r="H9336" s="89">
        <v>34990797</v>
      </c>
      <c r="J9336" s="48"/>
    </row>
    <row r="9337" spans="1:10" x14ac:dyDescent="0.4">
      <c r="A9337" s="88" t="s">
        <v>1239</v>
      </c>
      <c r="B9337" s="86">
        <v>2014</v>
      </c>
      <c r="C9337" s="87" t="s">
        <v>1054</v>
      </c>
      <c r="D9337" s="88" t="s">
        <v>100</v>
      </c>
      <c r="E9337" s="88" t="s">
        <v>102</v>
      </c>
      <c r="F9337" s="89">
        <v>231557719</v>
      </c>
      <c r="G9337" s="88">
        <v>4</v>
      </c>
      <c r="H9337" s="89">
        <v>24666864</v>
      </c>
      <c r="J9337" s="48"/>
    </row>
    <row r="9338" spans="1:10" x14ac:dyDescent="0.4">
      <c r="A9338" s="88" t="s">
        <v>1238</v>
      </c>
      <c r="B9338" s="86">
        <v>2014</v>
      </c>
      <c r="C9338" s="87" t="s">
        <v>1054</v>
      </c>
      <c r="D9338" s="88" t="s">
        <v>1064</v>
      </c>
      <c r="E9338" s="88" t="s">
        <v>102</v>
      </c>
      <c r="F9338" s="89">
        <v>123749713</v>
      </c>
      <c r="G9338" s="88">
        <v>2</v>
      </c>
      <c r="H9338" s="89">
        <v>25685767</v>
      </c>
      <c r="J9338" s="48"/>
    </row>
    <row r="9339" spans="1:10" x14ac:dyDescent="0.4">
      <c r="A9339" s="88" t="s">
        <v>1238</v>
      </c>
      <c r="B9339" s="86">
        <v>2014</v>
      </c>
      <c r="C9339" s="87" t="s">
        <v>1054</v>
      </c>
      <c r="D9339" s="88" t="s">
        <v>1064</v>
      </c>
      <c r="E9339" s="88" t="s">
        <v>102</v>
      </c>
      <c r="F9339" s="89">
        <v>225411012</v>
      </c>
      <c r="G9339" s="88">
        <v>3</v>
      </c>
      <c r="H9339" s="89">
        <v>15965698</v>
      </c>
      <c r="J9339" s="48"/>
    </row>
    <row r="9340" spans="1:10" x14ac:dyDescent="0.4">
      <c r="A9340" s="88" t="s">
        <v>1238</v>
      </c>
      <c r="B9340" s="86">
        <v>2017</v>
      </c>
      <c r="C9340" s="87" t="s">
        <v>1054</v>
      </c>
      <c r="D9340" s="88" t="s">
        <v>1064</v>
      </c>
      <c r="E9340" s="88" t="s">
        <v>102</v>
      </c>
      <c r="F9340" s="89">
        <v>180555055</v>
      </c>
      <c r="G9340" s="88">
        <v>2</v>
      </c>
      <c r="H9340" s="89">
        <v>14285808</v>
      </c>
      <c r="J9340" s="48"/>
    </row>
    <row r="9341" spans="1:10" x14ac:dyDescent="0.4">
      <c r="A9341" s="88" t="s">
        <v>1237</v>
      </c>
      <c r="B9341" s="86">
        <v>2017</v>
      </c>
      <c r="C9341" s="87" t="s">
        <v>1061</v>
      </c>
      <c r="D9341" s="88" t="s">
        <v>1051</v>
      </c>
      <c r="E9341" s="88" t="s">
        <v>106</v>
      </c>
      <c r="F9341" s="89">
        <v>121595566</v>
      </c>
      <c r="G9341" s="88">
        <v>1</v>
      </c>
      <c r="H9341" s="89">
        <v>31623869</v>
      </c>
      <c r="J9341" s="48"/>
    </row>
    <row r="9342" spans="1:10" x14ac:dyDescent="0.4">
      <c r="A9342" s="88" t="s">
        <v>1237</v>
      </c>
      <c r="B9342" s="86">
        <v>2017</v>
      </c>
      <c r="C9342" s="87" t="s">
        <v>1061</v>
      </c>
      <c r="D9342" s="88" t="s">
        <v>1051</v>
      </c>
      <c r="E9342" s="88" t="s">
        <v>106</v>
      </c>
      <c r="F9342" s="89">
        <v>92220743</v>
      </c>
      <c r="G9342" s="88">
        <v>3</v>
      </c>
      <c r="H9342" s="89">
        <v>22608876</v>
      </c>
      <c r="J9342" s="48"/>
    </row>
    <row r="9343" spans="1:10" x14ac:dyDescent="0.4">
      <c r="A9343" s="88" t="s">
        <v>1237</v>
      </c>
      <c r="B9343" s="86">
        <v>2014</v>
      </c>
      <c r="C9343" s="87" t="s">
        <v>1061</v>
      </c>
      <c r="D9343" s="88" t="s">
        <v>1051</v>
      </c>
      <c r="E9343" s="88" t="s">
        <v>106</v>
      </c>
      <c r="F9343" s="89">
        <v>102273834</v>
      </c>
      <c r="G9343" s="88">
        <v>1</v>
      </c>
      <c r="H9343" s="89">
        <v>10891876</v>
      </c>
      <c r="J9343" s="48"/>
    </row>
    <row r="9344" spans="1:10" x14ac:dyDescent="0.4">
      <c r="A9344" s="88" t="s">
        <v>1236</v>
      </c>
      <c r="B9344" s="86">
        <v>2014</v>
      </c>
      <c r="C9344" s="87" t="s">
        <v>1061</v>
      </c>
      <c r="D9344" s="88" t="s">
        <v>100</v>
      </c>
      <c r="E9344" s="88" t="s">
        <v>106</v>
      </c>
      <c r="F9344" s="89">
        <v>113330881</v>
      </c>
      <c r="G9344" s="88">
        <v>5</v>
      </c>
      <c r="H9344" s="89">
        <v>29548178</v>
      </c>
      <c r="J9344" s="48"/>
    </row>
    <row r="9345" spans="1:10" x14ac:dyDescent="0.4">
      <c r="A9345" s="88" t="s">
        <v>1235</v>
      </c>
      <c r="B9345" s="86">
        <v>2016</v>
      </c>
      <c r="C9345" s="87" t="s">
        <v>1054</v>
      </c>
      <c r="D9345" s="88" t="s">
        <v>1051</v>
      </c>
      <c r="E9345" s="88" t="s">
        <v>106</v>
      </c>
      <c r="F9345" s="89">
        <v>205163910</v>
      </c>
      <c r="G9345" s="88">
        <v>4</v>
      </c>
      <c r="H9345" s="89">
        <v>27575694</v>
      </c>
      <c r="J9345" s="48"/>
    </row>
    <row r="9346" spans="1:10" x14ac:dyDescent="0.4">
      <c r="A9346" s="88" t="s">
        <v>1234</v>
      </c>
      <c r="B9346" s="86">
        <v>2016</v>
      </c>
      <c r="C9346" s="87" t="s">
        <v>1054</v>
      </c>
      <c r="D9346" s="88" t="s">
        <v>1051</v>
      </c>
      <c r="E9346" s="88" t="s">
        <v>102</v>
      </c>
      <c r="F9346" s="89">
        <v>158383702</v>
      </c>
      <c r="G9346" s="88">
        <v>1</v>
      </c>
      <c r="H9346" s="89">
        <v>19207807</v>
      </c>
      <c r="J9346" s="48"/>
    </row>
    <row r="9347" spans="1:10" x14ac:dyDescent="0.4">
      <c r="A9347" s="88" t="s">
        <v>1234</v>
      </c>
      <c r="B9347" s="86">
        <v>2016</v>
      </c>
      <c r="C9347" s="87" t="s">
        <v>1054</v>
      </c>
      <c r="D9347" s="88" t="s">
        <v>1051</v>
      </c>
      <c r="E9347" s="88" t="s">
        <v>102</v>
      </c>
      <c r="F9347" s="89">
        <v>121828106</v>
      </c>
      <c r="G9347" s="88">
        <v>1</v>
      </c>
      <c r="H9347" s="89">
        <v>26816676</v>
      </c>
      <c r="J9347" s="48"/>
    </row>
    <row r="9348" spans="1:10" x14ac:dyDescent="0.4">
      <c r="A9348" s="88" t="s">
        <v>1233</v>
      </c>
      <c r="B9348" s="86">
        <v>2016</v>
      </c>
      <c r="C9348" s="87" t="s">
        <v>1054</v>
      </c>
      <c r="D9348" s="88" t="s">
        <v>1051</v>
      </c>
      <c r="E9348" s="88" t="s">
        <v>102</v>
      </c>
      <c r="F9348" s="89">
        <v>174355605</v>
      </c>
      <c r="G9348" s="88">
        <v>1</v>
      </c>
      <c r="H9348" s="89">
        <v>18169477</v>
      </c>
      <c r="J9348" s="48"/>
    </row>
    <row r="9349" spans="1:10" x14ac:dyDescent="0.4">
      <c r="A9349" s="88" t="s">
        <v>1233</v>
      </c>
      <c r="B9349" s="86">
        <v>2017</v>
      </c>
      <c r="C9349" s="87" t="s">
        <v>1054</v>
      </c>
      <c r="D9349" s="88" t="s">
        <v>1051</v>
      </c>
      <c r="E9349" s="88" t="s">
        <v>102</v>
      </c>
      <c r="F9349" s="89">
        <v>116167819</v>
      </c>
      <c r="G9349" s="88">
        <v>5</v>
      </c>
      <c r="H9349" s="89">
        <v>23228263</v>
      </c>
      <c r="J9349" s="48"/>
    </row>
    <row r="9350" spans="1:10" x14ac:dyDescent="0.4">
      <c r="A9350" s="88" t="s">
        <v>1232</v>
      </c>
      <c r="B9350" s="86">
        <v>2017</v>
      </c>
      <c r="C9350" s="87" t="s">
        <v>1054</v>
      </c>
      <c r="D9350" s="88" t="s">
        <v>1051</v>
      </c>
      <c r="E9350" s="88" t="s">
        <v>106</v>
      </c>
      <c r="F9350" s="89">
        <v>191836318</v>
      </c>
      <c r="G9350" s="88">
        <v>2</v>
      </c>
      <c r="H9350" s="89">
        <v>21677752</v>
      </c>
      <c r="J9350" s="48"/>
    </row>
    <row r="9351" spans="1:10" x14ac:dyDescent="0.4">
      <c r="A9351" s="88" t="s">
        <v>1231</v>
      </c>
      <c r="B9351" s="86">
        <v>2014</v>
      </c>
      <c r="C9351" s="87" t="s">
        <v>1061</v>
      </c>
      <c r="D9351" s="88" t="s">
        <v>1051</v>
      </c>
      <c r="E9351" s="88" t="s">
        <v>102</v>
      </c>
      <c r="F9351" s="89">
        <v>168959329</v>
      </c>
      <c r="G9351" s="88">
        <v>2</v>
      </c>
      <c r="H9351" s="89">
        <v>29420479</v>
      </c>
      <c r="J9351" s="48"/>
    </row>
    <row r="9352" spans="1:10" x14ac:dyDescent="0.4">
      <c r="A9352" s="88" t="s">
        <v>1231</v>
      </c>
      <c r="B9352" s="86">
        <v>2014</v>
      </c>
      <c r="C9352" s="87" t="s">
        <v>1061</v>
      </c>
      <c r="D9352" s="88" t="s">
        <v>1051</v>
      </c>
      <c r="E9352" s="88" t="s">
        <v>102</v>
      </c>
      <c r="F9352" s="89">
        <v>232817312</v>
      </c>
      <c r="G9352" s="88">
        <v>4</v>
      </c>
      <c r="H9352" s="89">
        <v>23495794</v>
      </c>
      <c r="J9352" s="48"/>
    </row>
    <row r="9353" spans="1:10" x14ac:dyDescent="0.4">
      <c r="A9353" s="88" t="s">
        <v>1231</v>
      </c>
      <c r="B9353" s="86">
        <v>2014</v>
      </c>
      <c r="C9353" s="87" t="s">
        <v>1061</v>
      </c>
      <c r="D9353" s="88" t="s">
        <v>1051</v>
      </c>
      <c r="E9353" s="88" t="s">
        <v>102</v>
      </c>
      <c r="F9353" s="89">
        <v>194244087</v>
      </c>
      <c r="G9353" s="88">
        <v>4</v>
      </c>
      <c r="H9353" s="89">
        <v>20233598</v>
      </c>
      <c r="J9353" s="48"/>
    </row>
    <row r="9354" spans="1:10" x14ac:dyDescent="0.4">
      <c r="A9354" s="88" t="s">
        <v>1230</v>
      </c>
      <c r="B9354" s="86">
        <v>2014</v>
      </c>
      <c r="C9354" s="87" t="s">
        <v>1054</v>
      </c>
      <c r="D9354" s="88" t="s">
        <v>100</v>
      </c>
      <c r="E9354" s="88" t="s">
        <v>96</v>
      </c>
      <c r="F9354" s="89">
        <v>108562611</v>
      </c>
      <c r="G9354" s="88">
        <v>4</v>
      </c>
      <c r="H9354" s="89">
        <v>11496666</v>
      </c>
      <c r="J9354" s="48"/>
    </row>
    <row r="9355" spans="1:10" x14ac:dyDescent="0.4">
      <c r="A9355" s="88" t="s">
        <v>1230</v>
      </c>
      <c r="B9355" s="86">
        <v>2014</v>
      </c>
      <c r="C9355" s="87" t="s">
        <v>1054</v>
      </c>
      <c r="D9355" s="88" t="s">
        <v>100</v>
      </c>
      <c r="E9355" s="88" t="s">
        <v>96</v>
      </c>
      <c r="F9355" s="89">
        <v>223834555</v>
      </c>
      <c r="G9355" s="88">
        <v>4</v>
      </c>
      <c r="H9355" s="89">
        <v>33035364</v>
      </c>
      <c r="J9355" s="48"/>
    </row>
    <row r="9356" spans="1:10" x14ac:dyDescent="0.4">
      <c r="A9356" s="88" t="s">
        <v>1229</v>
      </c>
      <c r="B9356" s="86">
        <v>2016</v>
      </c>
      <c r="C9356" s="87" t="s">
        <v>1052</v>
      </c>
      <c r="D9356" s="88" t="s">
        <v>1051</v>
      </c>
      <c r="E9356" s="88" t="s">
        <v>96</v>
      </c>
      <c r="F9356" s="89">
        <v>107291772</v>
      </c>
      <c r="G9356" s="88">
        <v>3</v>
      </c>
      <c r="H9356" s="89">
        <v>21599979</v>
      </c>
      <c r="J9356" s="48"/>
    </row>
    <row r="9357" spans="1:10" x14ac:dyDescent="0.4">
      <c r="A9357" s="88" t="s">
        <v>1228</v>
      </c>
      <c r="B9357" s="86">
        <v>2016</v>
      </c>
      <c r="C9357" s="87" t="s">
        <v>1052</v>
      </c>
      <c r="D9357" s="88" t="s">
        <v>1051</v>
      </c>
      <c r="E9357" s="88" t="s">
        <v>104</v>
      </c>
      <c r="F9357" s="89">
        <v>168164289</v>
      </c>
      <c r="G9357" s="88">
        <v>5</v>
      </c>
      <c r="H9357" s="89">
        <v>11359400</v>
      </c>
      <c r="J9357" s="48"/>
    </row>
    <row r="9358" spans="1:10" x14ac:dyDescent="0.4">
      <c r="A9358" s="88" t="s">
        <v>1227</v>
      </c>
      <c r="B9358" s="86">
        <v>2016</v>
      </c>
      <c r="C9358" s="87" t="s">
        <v>1054</v>
      </c>
      <c r="D9358" s="88" t="s">
        <v>100</v>
      </c>
      <c r="E9358" s="88" t="s">
        <v>96</v>
      </c>
      <c r="F9358" s="89">
        <v>92484581</v>
      </c>
      <c r="G9358" s="88">
        <v>5</v>
      </c>
      <c r="H9358" s="89">
        <v>31327496</v>
      </c>
      <c r="J9358" s="48"/>
    </row>
    <row r="9359" spans="1:10" x14ac:dyDescent="0.4">
      <c r="A9359" s="88" t="s">
        <v>1227</v>
      </c>
      <c r="B9359" s="86">
        <v>2017</v>
      </c>
      <c r="C9359" s="87" t="s">
        <v>1054</v>
      </c>
      <c r="D9359" s="88" t="s">
        <v>100</v>
      </c>
      <c r="E9359" s="88" t="s">
        <v>96</v>
      </c>
      <c r="F9359" s="89">
        <v>110186392</v>
      </c>
      <c r="G9359" s="88">
        <v>4</v>
      </c>
      <c r="H9359" s="89">
        <v>30764899</v>
      </c>
      <c r="J9359" s="48"/>
    </row>
    <row r="9360" spans="1:10" x14ac:dyDescent="0.4">
      <c r="A9360" s="88" t="s">
        <v>1227</v>
      </c>
      <c r="B9360" s="86">
        <v>2015</v>
      </c>
      <c r="C9360" s="87" t="s">
        <v>1054</v>
      </c>
      <c r="D9360" s="88" t="s">
        <v>100</v>
      </c>
      <c r="E9360" s="88" t="s">
        <v>96</v>
      </c>
      <c r="F9360" s="89">
        <v>184346038</v>
      </c>
      <c r="G9360" s="88">
        <v>4</v>
      </c>
      <c r="H9360" s="89">
        <v>34957868</v>
      </c>
      <c r="J9360" s="48"/>
    </row>
    <row r="9361" spans="1:10" x14ac:dyDescent="0.4">
      <c r="A9361" s="88" t="s">
        <v>1227</v>
      </c>
      <c r="B9361" s="86">
        <v>2017</v>
      </c>
      <c r="C9361" s="87" t="s">
        <v>1054</v>
      </c>
      <c r="D9361" s="88" t="s">
        <v>100</v>
      </c>
      <c r="E9361" s="88" t="s">
        <v>96</v>
      </c>
      <c r="F9361" s="89">
        <v>238462769</v>
      </c>
      <c r="G9361" s="88">
        <v>3</v>
      </c>
      <c r="H9361" s="89">
        <v>34082853</v>
      </c>
      <c r="J9361" s="48"/>
    </row>
    <row r="9362" spans="1:10" x14ac:dyDescent="0.4">
      <c r="A9362" s="88" t="s">
        <v>1226</v>
      </c>
      <c r="B9362" s="86">
        <v>2017</v>
      </c>
      <c r="C9362" s="87" t="s">
        <v>1054</v>
      </c>
      <c r="D9362" s="88" t="s">
        <v>1051</v>
      </c>
      <c r="E9362" s="88" t="s">
        <v>96</v>
      </c>
      <c r="F9362" s="89">
        <v>112466195</v>
      </c>
      <c r="G9362" s="88">
        <v>5</v>
      </c>
      <c r="H9362" s="89">
        <v>27591005</v>
      </c>
      <c r="J9362" s="48"/>
    </row>
    <row r="9363" spans="1:10" x14ac:dyDescent="0.4">
      <c r="A9363" s="88" t="s">
        <v>1226</v>
      </c>
      <c r="B9363" s="86">
        <v>2016</v>
      </c>
      <c r="C9363" s="87" t="s">
        <v>1054</v>
      </c>
      <c r="D9363" s="88" t="s">
        <v>1051</v>
      </c>
      <c r="E9363" s="88" t="s">
        <v>96</v>
      </c>
      <c r="F9363" s="89">
        <v>189487394</v>
      </c>
      <c r="G9363" s="88">
        <v>1</v>
      </c>
      <c r="H9363" s="89">
        <v>29498844</v>
      </c>
      <c r="J9363" s="48"/>
    </row>
    <row r="9364" spans="1:10" x14ac:dyDescent="0.4">
      <c r="A9364" s="88" t="s">
        <v>1226</v>
      </c>
      <c r="B9364" s="86">
        <v>2016</v>
      </c>
      <c r="C9364" s="87" t="s">
        <v>1054</v>
      </c>
      <c r="D9364" s="88" t="s">
        <v>1051</v>
      </c>
      <c r="E9364" s="88" t="s">
        <v>96</v>
      </c>
      <c r="F9364" s="89">
        <v>137900177</v>
      </c>
      <c r="G9364" s="88">
        <v>5</v>
      </c>
      <c r="H9364" s="89">
        <v>10996672</v>
      </c>
      <c r="J9364" s="48"/>
    </row>
    <row r="9365" spans="1:10" x14ac:dyDescent="0.4">
      <c r="A9365" s="88" t="s">
        <v>1225</v>
      </c>
      <c r="B9365" s="86">
        <v>2017</v>
      </c>
      <c r="C9365" s="87" t="s">
        <v>1054</v>
      </c>
      <c r="D9365" s="88" t="s">
        <v>1051</v>
      </c>
      <c r="E9365" s="88" t="s">
        <v>106</v>
      </c>
      <c r="F9365" s="89">
        <v>203518862</v>
      </c>
      <c r="G9365" s="88">
        <v>5</v>
      </c>
      <c r="H9365" s="89">
        <v>13686097</v>
      </c>
      <c r="J9365" s="48"/>
    </row>
    <row r="9366" spans="1:10" x14ac:dyDescent="0.4">
      <c r="A9366" s="88" t="s">
        <v>1225</v>
      </c>
      <c r="B9366" s="86">
        <v>2015</v>
      </c>
      <c r="C9366" s="87" t="s">
        <v>1054</v>
      </c>
      <c r="D9366" s="88" t="s">
        <v>1051</v>
      </c>
      <c r="E9366" s="88" t="s">
        <v>106</v>
      </c>
      <c r="F9366" s="89">
        <v>95313615</v>
      </c>
      <c r="G9366" s="88">
        <v>1</v>
      </c>
      <c r="H9366" s="89">
        <v>23822818</v>
      </c>
      <c r="J9366" s="48"/>
    </row>
    <row r="9367" spans="1:10" x14ac:dyDescent="0.4">
      <c r="A9367" s="88" t="s">
        <v>1224</v>
      </c>
      <c r="B9367" s="86">
        <v>2017</v>
      </c>
      <c r="C9367" s="87" t="s">
        <v>1054</v>
      </c>
      <c r="D9367" s="88" t="s">
        <v>1051</v>
      </c>
      <c r="E9367" s="88" t="s">
        <v>96</v>
      </c>
      <c r="F9367" s="89">
        <v>202763965</v>
      </c>
      <c r="G9367" s="88">
        <v>1</v>
      </c>
      <c r="H9367" s="89">
        <v>17606935</v>
      </c>
      <c r="J9367" s="48"/>
    </row>
    <row r="9368" spans="1:10" x14ac:dyDescent="0.4">
      <c r="A9368" s="88" t="s">
        <v>1224</v>
      </c>
      <c r="B9368" s="86">
        <v>2016</v>
      </c>
      <c r="C9368" s="87" t="s">
        <v>1054</v>
      </c>
      <c r="D9368" s="88" t="s">
        <v>1051</v>
      </c>
      <c r="E9368" s="88" t="s">
        <v>96</v>
      </c>
      <c r="F9368" s="89">
        <v>214078480</v>
      </c>
      <c r="G9368" s="88">
        <v>2</v>
      </c>
      <c r="H9368" s="89">
        <v>28159183</v>
      </c>
      <c r="J9368" s="48"/>
    </row>
    <row r="9369" spans="1:10" x14ac:dyDescent="0.4">
      <c r="A9369" s="88" t="s">
        <v>1224</v>
      </c>
      <c r="B9369" s="86">
        <v>2016</v>
      </c>
      <c r="C9369" s="87" t="s">
        <v>1054</v>
      </c>
      <c r="D9369" s="88" t="s">
        <v>1051</v>
      </c>
      <c r="E9369" s="88" t="s">
        <v>96</v>
      </c>
      <c r="F9369" s="89">
        <v>214053321</v>
      </c>
      <c r="G9369" s="88">
        <v>1</v>
      </c>
      <c r="H9369" s="89">
        <v>26016881</v>
      </c>
      <c r="J9369" s="48"/>
    </row>
    <row r="9370" spans="1:10" x14ac:dyDescent="0.4">
      <c r="A9370" s="88" t="s">
        <v>1224</v>
      </c>
      <c r="B9370" s="86">
        <v>2014</v>
      </c>
      <c r="C9370" s="87" t="s">
        <v>1054</v>
      </c>
      <c r="D9370" s="88" t="s">
        <v>1051</v>
      </c>
      <c r="E9370" s="88" t="s">
        <v>96</v>
      </c>
      <c r="F9370" s="89">
        <v>217466175</v>
      </c>
      <c r="G9370" s="88">
        <v>1</v>
      </c>
      <c r="H9370" s="89">
        <v>19800598</v>
      </c>
      <c r="J9370" s="48"/>
    </row>
    <row r="9371" spans="1:10" x14ac:dyDescent="0.4">
      <c r="A9371" s="88" t="s">
        <v>1223</v>
      </c>
      <c r="B9371" s="86">
        <v>2016</v>
      </c>
      <c r="C9371" s="87" t="s">
        <v>1054</v>
      </c>
      <c r="D9371" s="88" t="s">
        <v>1064</v>
      </c>
      <c r="E9371" s="88" t="s">
        <v>96</v>
      </c>
      <c r="F9371" s="89">
        <v>242621870</v>
      </c>
      <c r="G9371" s="88">
        <v>3</v>
      </c>
      <c r="H9371" s="89">
        <v>33925470</v>
      </c>
      <c r="J9371" s="48"/>
    </row>
    <row r="9372" spans="1:10" x14ac:dyDescent="0.4">
      <c r="A9372" s="88" t="s">
        <v>1223</v>
      </c>
      <c r="B9372" s="86">
        <v>2014</v>
      </c>
      <c r="C9372" s="87" t="s">
        <v>1054</v>
      </c>
      <c r="D9372" s="88" t="s">
        <v>1064</v>
      </c>
      <c r="E9372" s="88" t="s">
        <v>96</v>
      </c>
      <c r="F9372" s="89">
        <v>193870223</v>
      </c>
      <c r="G9372" s="88">
        <v>2</v>
      </c>
      <c r="H9372" s="89">
        <v>12155264</v>
      </c>
      <c r="J9372" s="48"/>
    </row>
    <row r="9373" spans="1:10" x14ac:dyDescent="0.4">
      <c r="A9373" s="88" t="s">
        <v>1222</v>
      </c>
      <c r="B9373" s="86">
        <v>2016</v>
      </c>
      <c r="C9373" s="87" t="s">
        <v>1054</v>
      </c>
      <c r="D9373" s="88" t="s">
        <v>1051</v>
      </c>
      <c r="E9373" s="88" t="s">
        <v>102</v>
      </c>
      <c r="F9373" s="89">
        <v>121438712</v>
      </c>
      <c r="G9373" s="88">
        <v>1</v>
      </c>
      <c r="H9373" s="89">
        <v>30685191</v>
      </c>
      <c r="J9373" s="48"/>
    </row>
    <row r="9374" spans="1:10" x14ac:dyDescent="0.4">
      <c r="A9374" s="88" t="s">
        <v>1222</v>
      </c>
      <c r="B9374" s="86">
        <v>2016</v>
      </c>
      <c r="C9374" s="87" t="s">
        <v>1054</v>
      </c>
      <c r="D9374" s="88" t="s">
        <v>1051</v>
      </c>
      <c r="E9374" s="88" t="s">
        <v>102</v>
      </c>
      <c r="F9374" s="89">
        <v>134745421</v>
      </c>
      <c r="G9374" s="88">
        <v>5</v>
      </c>
      <c r="H9374" s="89">
        <v>27906467</v>
      </c>
      <c r="J9374" s="48"/>
    </row>
    <row r="9375" spans="1:10" x14ac:dyDescent="0.4">
      <c r="A9375" s="88" t="s">
        <v>1222</v>
      </c>
      <c r="B9375" s="86">
        <v>2015</v>
      </c>
      <c r="C9375" s="87" t="s">
        <v>1054</v>
      </c>
      <c r="D9375" s="88" t="s">
        <v>1051</v>
      </c>
      <c r="E9375" s="88" t="s">
        <v>102</v>
      </c>
      <c r="F9375" s="89">
        <v>145994395</v>
      </c>
      <c r="G9375" s="88">
        <v>1</v>
      </c>
      <c r="H9375" s="89">
        <v>32948890</v>
      </c>
      <c r="J9375" s="48"/>
    </row>
    <row r="9376" spans="1:10" x14ac:dyDescent="0.4">
      <c r="A9376" s="88" t="s">
        <v>1222</v>
      </c>
      <c r="B9376" s="86">
        <v>2015</v>
      </c>
      <c r="C9376" s="87" t="s">
        <v>1054</v>
      </c>
      <c r="D9376" s="88" t="s">
        <v>1051</v>
      </c>
      <c r="E9376" s="88" t="s">
        <v>102</v>
      </c>
      <c r="F9376" s="89">
        <v>200268552</v>
      </c>
      <c r="G9376" s="88">
        <v>4</v>
      </c>
      <c r="H9376" s="89">
        <v>23439648</v>
      </c>
      <c r="J9376" s="48"/>
    </row>
    <row r="9377" spans="1:10" x14ac:dyDescent="0.4">
      <c r="A9377" s="88" t="s">
        <v>1221</v>
      </c>
      <c r="B9377" s="86">
        <v>2017</v>
      </c>
      <c r="C9377" s="87" t="s">
        <v>1052</v>
      </c>
      <c r="D9377" s="88" t="s">
        <v>1051</v>
      </c>
      <c r="E9377" s="88" t="s">
        <v>96</v>
      </c>
      <c r="F9377" s="89">
        <v>152001647</v>
      </c>
      <c r="G9377" s="88">
        <v>2</v>
      </c>
      <c r="H9377" s="89">
        <v>17009575</v>
      </c>
      <c r="J9377" s="48"/>
    </row>
    <row r="9378" spans="1:10" x14ac:dyDescent="0.4">
      <c r="A9378" s="88" t="s">
        <v>1220</v>
      </c>
      <c r="B9378" s="86">
        <v>2017</v>
      </c>
      <c r="C9378" s="87" t="s">
        <v>1054</v>
      </c>
      <c r="D9378" s="88" t="s">
        <v>1064</v>
      </c>
      <c r="E9378" s="88" t="s">
        <v>96</v>
      </c>
      <c r="F9378" s="89">
        <v>225727316</v>
      </c>
      <c r="G9378" s="88">
        <v>4</v>
      </c>
      <c r="H9378" s="89">
        <v>30654752</v>
      </c>
      <c r="J9378" s="48"/>
    </row>
    <row r="9379" spans="1:10" x14ac:dyDescent="0.4">
      <c r="A9379" s="88" t="s">
        <v>1220</v>
      </c>
      <c r="B9379" s="86">
        <v>2017</v>
      </c>
      <c r="C9379" s="87" t="s">
        <v>1054</v>
      </c>
      <c r="D9379" s="88" t="s">
        <v>1064</v>
      </c>
      <c r="E9379" s="88" t="s">
        <v>96</v>
      </c>
      <c r="F9379" s="89">
        <v>195630372</v>
      </c>
      <c r="G9379" s="88">
        <v>1</v>
      </c>
      <c r="H9379" s="89">
        <v>31693216</v>
      </c>
      <c r="J9379" s="48"/>
    </row>
    <row r="9380" spans="1:10" x14ac:dyDescent="0.4">
      <c r="A9380" s="88" t="s">
        <v>1220</v>
      </c>
      <c r="B9380" s="86">
        <v>2017</v>
      </c>
      <c r="C9380" s="87" t="s">
        <v>1054</v>
      </c>
      <c r="D9380" s="88" t="s">
        <v>1064</v>
      </c>
      <c r="E9380" s="88" t="s">
        <v>96</v>
      </c>
      <c r="F9380" s="89">
        <v>173146131</v>
      </c>
      <c r="G9380" s="88">
        <v>1</v>
      </c>
      <c r="H9380" s="89">
        <v>23487091</v>
      </c>
      <c r="J9380" s="48"/>
    </row>
    <row r="9381" spans="1:10" x14ac:dyDescent="0.4">
      <c r="A9381" s="88" t="s">
        <v>1219</v>
      </c>
      <c r="B9381" s="86">
        <v>2017</v>
      </c>
      <c r="C9381" s="87" t="s">
        <v>1054</v>
      </c>
      <c r="D9381" s="88" t="s">
        <v>1051</v>
      </c>
      <c r="E9381" s="88" t="s">
        <v>96</v>
      </c>
      <c r="F9381" s="89">
        <v>97736838</v>
      </c>
      <c r="G9381" s="88">
        <v>3</v>
      </c>
      <c r="H9381" s="89">
        <v>15466048</v>
      </c>
      <c r="J9381" s="48"/>
    </row>
    <row r="9382" spans="1:10" x14ac:dyDescent="0.4">
      <c r="A9382" s="88" t="s">
        <v>1218</v>
      </c>
      <c r="B9382" s="86">
        <v>2017</v>
      </c>
      <c r="C9382" s="87" t="s">
        <v>1070</v>
      </c>
      <c r="D9382" s="88" t="s">
        <v>100</v>
      </c>
      <c r="E9382" s="88" t="s">
        <v>96</v>
      </c>
      <c r="F9382" s="89">
        <v>115167228</v>
      </c>
      <c r="G9382" s="88">
        <v>5</v>
      </c>
      <c r="H9382" s="89">
        <v>20478227</v>
      </c>
      <c r="J9382" s="48"/>
    </row>
    <row r="9383" spans="1:10" x14ac:dyDescent="0.4">
      <c r="A9383" s="88" t="s">
        <v>1217</v>
      </c>
      <c r="B9383" s="86">
        <v>2017</v>
      </c>
      <c r="C9383" s="87" t="s">
        <v>1054</v>
      </c>
      <c r="D9383" s="88" t="s">
        <v>1051</v>
      </c>
      <c r="E9383" s="88" t="s">
        <v>96</v>
      </c>
      <c r="F9383" s="89">
        <v>164433625</v>
      </c>
      <c r="G9383" s="88">
        <v>1</v>
      </c>
      <c r="H9383" s="89">
        <v>33348523</v>
      </c>
      <c r="J9383" s="48"/>
    </row>
    <row r="9384" spans="1:10" x14ac:dyDescent="0.4">
      <c r="A9384" s="88" t="s">
        <v>1217</v>
      </c>
      <c r="B9384" s="86">
        <v>2017</v>
      </c>
      <c r="C9384" s="87" t="s">
        <v>1054</v>
      </c>
      <c r="D9384" s="88" t="s">
        <v>1051</v>
      </c>
      <c r="E9384" s="88" t="s">
        <v>96</v>
      </c>
      <c r="F9384" s="89">
        <v>233277486</v>
      </c>
      <c r="G9384" s="88">
        <v>1</v>
      </c>
      <c r="H9384" s="89">
        <v>31802242</v>
      </c>
      <c r="J9384" s="48"/>
    </row>
    <row r="9385" spans="1:10" x14ac:dyDescent="0.4">
      <c r="A9385" s="88" t="s">
        <v>1216</v>
      </c>
      <c r="B9385" s="86">
        <v>2017</v>
      </c>
      <c r="C9385" s="87" t="s">
        <v>1054</v>
      </c>
      <c r="D9385" s="88" t="s">
        <v>1051</v>
      </c>
      <c r="E9385" s="88" t="s">
        <v>96</v>
      </c>
      <c r="F9385" s="89">
        <v>98045927</v>
      </c>
      <c r="G9385" s="88">
        <v>5</v>
      </c>
      <c r="H9385" s="89">
        <v>17845671</v>
      </c>
      <c r="J9385" s="48"/>
    </row>
    <row r="9386" spans="1:10" x14ac:dyDescent="0.4">
      <c r="A9386" s="88" t="s">
        <v>1216</v>
      </c>
      <c r="B9386" s="86">
        <v>2015</v>
      </c>
      <c r="C9386" s="87" t="s">
        <v>1054</v>
      </c>
      <c r="D9386" s="88" t="s">
        <v>1051</v>
      </c>
      <c r="E9386" s="88" t="s">
        <v>96</v>
      </c>
      <c r="F9386" s="89">
        <v>139758580</v>
      </c>
      <c r="G9386" s="88">
        <v>2</v>
      </c>
      <c r="H9386" s="89">
        <v>34113342</v>
      </c>
      <c r="J9386" s="48"/>
    </row>
    <row r="9387" spans="1:10" x14ac:dyDescent="0.4">
      <c r="A9387" s="88" t="s">
        <v>1215</v>
      </c>
      <c r="B9387" s="86">
        <v>2015</v>
      </c>
      <c r="C9387" s="87" t="s">
        <v>1054</v>
      </c>
      <c r="D9387" s="88" t="s">
        <v>1051</v>
      </c>
      <c r="E9387" s="88" t="s">
        <v>104</v>
      </c>
      <c r="F9387" s="89">
        <v>175463113</v>
      </c>
      <c r="G9387" s="88">
        <v>1</v>
      </c>
      <c r="H9387" s="89">
        <v>17688033</v>
      </c>
      <c r="J9387" s="48"/>
    </row>
    <row r="9388" spans="1:10" x14ac:dyDescent="0.4">
      <c r="A9388" s="88" t="s">
        <v>1214</v>
      </c>
      <c r="B9388" s="86">
        <v>2017</v>
      </c>
      <c r="C9388" s="87" t="s">
        <v>1061</v>
      </c>
      <c r="D9388" s="88" t="s">
        <v>100</v>
      </c>
      <c r="E9388" s="88" t="s">
        <v>104</v>
      </c>
      <c r="F9388" s="89">
        <v>174028993</v>
      </c>
      <c r="G9388" s="88">
        <v>5</v>
      </c>
      <c r="H9388" s="89">
        <v>27555317</v>
      </c>
      <c r="J9388" s="48"/>
    </row>
    <row r="9389" spans="1:10" x14ac:dyDescent="0.4">
      <c r="A9389" s="88" t="s">
        <v>1213</v>
      </c>
      <c r="B9389" s="86">
        <v>2017</v>
      </c>
      <c r="C9389" s="87" t="s">
        <v>1054</v>
      </c>
      <c r="D9389" s="88" t="s">
        <v>1051</v>
      </c>
      <c r="E9389" s="88" t="s">
        <v>96</v>
      </c>
      <c r="F9389" s="89">
        <v>187529433</v>
      </c>
      <c r="G9389" s="88">
        <v>2</v>
      </c>
      <c r="H9389" s="89">
        <v>22116694</v>
      </c>
      <c r="J9389" s="48"/>
    </row>
    <row r="9390" spans="1:10" x14ac:dyDescent="0.4">
      <c r="A9390" s="88" t="s">
        <v>1212</v>
      </c>
      <c r="B9390" s="86">
        <v>2016</v>
      </c>
      <c r="C9390" s="87" t="s">
        <v>1054</v>
      </c>
      <c r="D9390" s="88" t="s">
        <v>1064</v>
      </c>
      <c r="E9390" s="88" t="s">
        <v>102</v>
      </c>
      <c r="F9390" s="89">
        <v>112931113</v>
      </c>
      <c r="G9390" s="88">
        <v>2</v>
      </c>
      <c r="H9390" s="89">
        <v>22009620</v>
      </c>
      <c r="J9390" s="48"/>
    </row>
    <row r="9391" spans="1:10" x14ac:dyDescent="0.4">
      <c r="A9391" s="88" t="s">
        <v>1212</v>
      </c>
      <c r="B9391" s="86">
        <v>2014</v>
      </c>
      <c r="C9391" s="87" t="s">
        <v>1054</v>
      </c>
      <c r="D9391" s="88" t="s">
        <v>1064</v>
      </c>
      <c r="E9391" s="88" t="s">
        <v>102</v>
      </c>
      <c r="F9391" s="89">
        <v>129251092</v>
      </c>
      <c r="G9391" s="88">
        <v>3</v>
      </c>
      <c r="H9391" s="89">
        <v>23700011</v>
      </c>
      <c r="J9391" s="48"/>
    </row>
    <row r="9392" spans="1:10" x14ac:dyDescent="0.4">
      <c r="A9392" s="88" t="s">
        <v>1211</v>
      </c>
      <c r="B9392" s="86">
        <v>2016</v>
      </c>
      <c r="C9392" s="87" t="s">
        <v>1052</v>
      </c>
      <c r="D9392" s="88" t="s">
        <v>1051</v>
      </c>
      <c r="E9392" s="88" t="s">
        <v>106</v>
      </c>
      <c r="F9392" s="89">
        <v>204808939</v>
      </c>
      <c r="G9392" s="88">
        <v>3</v>
      </c>
      <c r="H9392" s="89">
        <v>26355917</v>
      </c>
      <c r="J9392" s="48"/>
    </row>
    <row r="9393" spans="1:10" x14ac:dyDescent="0.4">
      <c r="A9393" s="88" t="s">
        <v>1210</v>
      </c>
      <c r="B9393" s="86">
        <v>2017</v>
      </c>
      <c r="C9393" s="87" t="s">
        <v>1054</v>
      </c>
      <c r="D9393" s="88" t="s">
        <v>1051</v>
      </c>
      <c r="E9393" s="88" t="s">
        <v>96</v>
      </c>
      <c r="F9393" s="89">
        <v>186540656</v>
      </c>
      <c r="G9393" s="88">
        <v>3</v>
      </c>
      <c r="H9393" s="89">
        <v>20258168</v>
      </c>
      <c r="J9393" s="48"/>
    </row>
    <row r="9394" spans="1:10" x14ac:dyDescent="0.4">
      <c r="A9394" s="88" t="s">
        <v>1209</v>
      </c>
      <c r="B9394" s="86">
        <v>2017</v>
      </c>
      <c r="C9394" s="87" t="s">
        <v>1054</v>
      </c>
      <c r="D9394" s="88" t="s">
        <v>100</v>
      </c>
      <c r="E9394" s="88" t="s">
        <v>106</v>
      </c>
      <c r="F9394" s="89">
        <v>207916309</v>
      </c>
      <c r="G9394" s="88">
        <v>4</v>
      </c>
      <c r="H9394" s="89">
        <v>20082226</v>
      </c>
      <c r="J9394" s="48"/>
    </row>
    <row r="9395" spans="1:10" x14ac:dyDescent="0.4">
      <c r="A9395" s="88" t="s">
        <v>1208</v>
      </c>
      <c r="B9395" s="86">
        <v>2017</v>
      </c>
      <c r="C9395" s="87" t="s">
        <v>1054</v>
      </c>
      <c r="D9395" s="88" t="s">
        <v>100</v>
      </c>
      <c r="E9395" s="88" t="s">
        <v>102</v>
      </c>
      <c r="F9395" s="89">
        <v>103236958</v>
      </c>
      <c r="G9395" s="88">
        <v>5</v>
      </c>
      <c r="H9395" s="89">
        <v>25581480</v>
      </c>
      <c r="J9395" s="48"/>
    </row>
    <row r="9396" spans="1:10" x14ac:dyDescent="0.4">
      <c r="A9396" s="88" t="s">
        <v>1208</v>
      </c>
      <c r="B9396" s="86">
        <v>2016</v>
      </c>
      <c r="C9396" s="87" t="s">
        <v>1054</v>
      </c>
      <c r="D9396" s="88" t="s">
        <v>100</v>
      </c>
      <c r="E9396" s="88" t="s">
        <v>102</v>
      </c>
      <c r="F9396" s="89">
        <v>130779944</v>
      </c>
      <c r="G9396" s="88">
        <v>4</v>
      </c>
      <c r="H9396" s="89">
        <v>20165498</v>
      </c>
      <c r="J9396" s="48"/>
    </row>
    <row r="9397" spans="1:10" x14ac:dyDescent="0.4">
      <c r="A9397" s="88" t="s">
        <v>1207</v>
      </c>
      <c r="B9397" s="86">
        <v>2017</v>
      </c>
      <c r="C9397" s="87" t="s">
        <v>1054</v>
      </c>
      <c r="D9397" s="88" t="s">
        <v>100</v>
      </c>
      <c r="E9397" s="88" t="s">
        <v>96</v>
      </c>
      <c r="F9397" s="89">
        <v>155949383</v>
      </c>
      <c r="G9397" s="88">
        <v>4</v>
      </c>
      <c r="H9397" s="89">
        <v>27346320</v>
      </c>
      <c r="J9397" s="48"/>
    </row>
    <row r="9398" spans="1:10" x14ac:dyDescent="0.4">
      <c r="A9398" s="88" t="s">
        <v>1207</v>
      </c>
      <c r="B9398" s="86">
        <v>2017</v>
      </c>
      <c r="C9398" s="87" t="s">
        <v>1054</v>
      </c>
      <c r="D9398" s="88" t="s">
        <v>100</v>
      </c>
      <c r="E9398" s="88" t="s">
        <v>96</v>
      </c>
      <c r="F9398" s="89">
        <v>237025346</v>
      </c>
      <c r="G9398" s="88">
        <v>3</v>
      </c>
      <c r="H9398" s="89">
        <v>19648405</v>
      </c>
      <c r="J9398" s="48"/>
    </row>
    <row r="9399" spans="1:10" x14ac:dyDescent="0.4">
      <c r="A9399" s="88" t="s">
        <v>1206</v>
      </c>
      <c r="B9399" s="86">
        <v>2017</v>
      </c>
      <c r="C9399" s="87" t="s">
        <v>1054</v>
      </c>
      <c r="D9399" s="88" t="s">
        <v>1051</v>
      </c>
      <c r="E9399" s="88" t="s">
        <v>96</v>
      </c>
      <c r="F9399" s="89">
        <v>172019853</v>
      </c>
      <c r="G9399" s="88">
        <v>1</v>
      </c>
      <c r="H9399" s="89">
        <v>26529710</v>
      </c>
      <c r="J9399" s="48"/>
    </row>
    <row r="9400" spans="1:10" x14ac:dyDescent="0.4">
      <c r="A9400" s="88" t="s">
        <v>1206</v>
      </c>
      <c r="B9400" s="86">
        <v>2017</v>
      </c>
      <c r="C9400" s="87" t="s">
        <v>1054</v>
      </c>
      <c r="D9400" s="88" t="s">
        <v>1051</v>
      </c>
      <c r="E9400" s="88" t="s">
        <v>96</v>
      </c>
      <c r="F9400" s="89">
        <v>217733518</v>
      </c>
      <c r="G9400" s="88">
        <v>3</v>
      </c>
      <c r="H9400" s="89">
        <v>25482019</v>
      </c>
      <c r="J9400" s="48"/>
    </row>
    <row r="9401" spans="1:10" x14ac:dyDescent="0.4">
      <c r="A9401" s="88" t="s">
        <v>1206</v>
      </c>
      <c r="B9401" s="86">
        <v>2016</v>
      </c>
      <c r="C9401" s="87" t="s">
        <v>1054</v>
      </c>
      <c r="D9401" s="88" t="s">
        <v>1051</v>
      </c>
      <c r="E9401" s="88" t="s">
        <v>96</v>
      </c>
      <c r="F9401" s="89">
        <v>153365976</v>
      </c>
      <c r="G9401" s="88">
        <v>1</v>
      </c>
      <c r="H9401" s="89">
        <v>30845699</v>
      </c>
      <c r="J9401" s="48"/>
    </row>
    <row r="9402" spans="1:10" x14ac:dyDescent="0.4">
      <c r="A9402" s="88" t="s">
        <v>1206</v>
      </c>
      <c r="B9402" s="86">
        <v>2016</v>
      </c>
      <c r="C9402" s="87" t="s">
        <v>1054</v>
      </c>
      <c r="D9402" s="88" t="s">
        <v>1051</v>
      </c>
      <c r="E9402" s="88" t="s">
        <v>96</v>
      </c>
      <c r="F9402" s="89">
        <v>139505773</v>
      </c>
      <c r="G9402" s="88">
        <v>2</v>
      </c>
      <c r="H9402" s="89">
        <v>20228554</v>
      </c>
      <c r="J9402" s="48"/>
    </row>
    <row r="9403" spans="1:10" x14ac:dyDescent="0.4">
      <c r="A9403" s="88" t="s">
        <v>1205</v>
      </c>
      <c r="B9403" s="86">
        <v>2016</v>
      </c>
      <c r="C9403" s="87" t="s">
        <v>1052</v>
      </c>
      <c r="D9403" s="88" t="s">
        <v>100</v>
      </c>
      <c r="E9403" s="88" t="s">
        <v>96</v>
      </c>
      <c r="F9403" s="89">
        <v>93963638</v>
      </c>
      <c r="G9403" s="88">
        <v>3</v>
      </c>
      <c r="H9403" s="89">
        <v>17527810</v>
      </c>
      <c r="J9403" s="48"/>
    </row>
    <row r="9404" spans="1:10" x14ac:dyDescent="0.4">
      <c r="A9404" s="88" t="s">
        <v>1204</v>
      </c>
      <c r="B9404" s="86">
        <v>2016</v>
      </c>
      <c r="C9404" s="87" t="s">
        <v>1054</v>
      </c>
      <c r="D9404" s="88" t="s">
        <v>1051</v>
      </c>
      <c r="E9404" s="88" t="s">
        <v>96</v>
      </c>
      <c r="F9404" s="89">
        <v>236489745</v>
      </c>
      <c r="G9404" s="88">
        <v>5</v>
      </c>
      <c r="H9404" s="89">
        <v>33255535</v>
      </c>
      <c r="J9404" s="48"/>
    </row>
    <row r="9405" spans="1:10" x14ac:dyDescent="0.4">
      <c r="A9405" s="88" t="s">
        <v>1203</v>
      </c>
      <c r="B9405" s="86">
        <v>2014</v>
      </c>
      <c r="C9405" s="87" t="s">
        <v>1054</v>
      </c>
      <c r="D9405" s="88" t="s">
        <v>1064</v>
      </c>
      <c r="E9405" s="88" t="s">
        <v>106</v>
      </c>
      <c r="F9405" s="89">
        <v>238497103</v>
      </c>
      <c r="G9405" s="88">
        <v>2</v>
      </c>
      <c r="H9405" s="89">
        <v>12724160</v>
      </c>
      <c r="J9405" s="48"/>
    </row>
    <row r="9406" spans="1:10" x14ac:dyDescent="0.4">
      <c r="A9406" s="88" t="s">
        <v>1202</v>
      </c>
      <c r="B9406" s="86">
        <v>2014</v>
      </c>
      <c r="C9406" s="87" t="s">
        <v>1054</v>
      </c>
      <c r="D9406" s="88" t="s">
        <v>1051</v>
      </c>
      <c r="E9406" s="88" t="s">
        <v>104</v>
      </c>
      <c r="F9406" s="89">
        <v>109548469</v>
      </c>
      <c r="G9406" s="88">
        <v>4</v>
      </c>
      <c r="H9406" s="89">
        <v>33305935</v>
      </c>
      <c r="J9406" s="48"/>
    </row>
    <row r="9407" spans="1:10" x14ac:dyDescent="0.4">
      <c r="A9407" s="88" t="s">
        <v>1201</v>
      </c>
      <c r="B9407" s="86">
        <v>2014</v>
      </c>
      <c r="C9407" s="87" t="s">
        <v>1061</v>
      </c>
      <c r="D9407" s="88" t="s">
        <v>1064</v>
      </c>
      <c r="E9407" s="88" t="s">
        <v>102</v>
      </c>
      <c r="F9407" s="89">
        <v>182303679</v>
      </c>
      <c r="G9407" s="88">
        <v>2</v>
      </c>
      <c r="H9407" s="89">
        <v>32376530</v>
      </c>
      <c r="J9407" s="48"/>
    </row>
    <row r="9408" spans="1:10" x14ac:dyDescent="0.4">
      <c r="A9408" s="88" t="s">
        <v>1200</v>
      </c>
      <c r="B9408" s="86">
        <v>2014</v>
      </c>
      <c r="C9408" s="87" t="s">
        <v>1054</v>
      </c>
      <c r="D9408" s="88" t="s">
        <v>1051</v>
      </c>
      <c r="E9408" s="88" t="s">
        <v>106</v>
      </c>
      <c r="F9408" s="89">
        <v>230638463</v>
      </c>
      <c r="G9408" s="88">
        <v>5</v>
      </c>
      <c r="H9408" s="89">
        <v>18763400</v>
      </c>
      <c r="J9408" s="48"/>
    </row>
    <row r="9409" spans="1:10" x14ac:dyDescent="0.4">
      <c r="A9409" s="88" t="s">
        <v>1199</v>
      </c>
      <c r="B9409" s="86">
        <v>2014</v>
      </c>
      <c r="C9409" s="87" t="s">
        <v>1054</v>
      </c>
      <c r="D9409" s="88" t="s">
        <v>100</v>
      </c>
      <c r="E9409" s="88" t="s">
        <v>102</v>
      </c>
      <c r="F9409" s="89">
        <v>131994776</v>
      </c>
      <c r="G9409" s="88">
        <v>4</v>
      </c>
      <c r="H9409" s="89">
        <v>25421222</v>
      </c>
      <c r="J9409" s="48"/>
    </row>
    <row r="9410" spans="1:10" x14ac:dyDescent="0.4">
      <c r="A9410" s="88" t="s">
        <v>1198</v>
      </c>
      <c r="B9410" s="86">
        <v>2016</v>
      </c>
      <c r="C9410" s="87" t="s">
        <v>1052</v>
      </c>
      <c r="D9410" s="88" t="s">
        <v>1064</v>
      </c>
      <c r="E9410" s="88" t="s">
        <v>96</v>
      </c>
      <c r="F9410" s="89">
        <v>152374070</v>
      </c>
      <c r="G9410" s="88">
        <v>1</v>
      </c>
      <c r="H9410" s="89">
        <v>34021584</v>
      </c>
      <c r="J9410" s="48"/>
    </row>
    <row r="9411" spans="1:10" x14ac:dyDescent="0.4">
      <c r="A9411" s="88" t="s">
        <v>1198</v>
      </c>
      <c r="B9411" s="86">
        <v>2016</v>
      </c>
      <c r="C9411" s="87" t="s">
        <v>1052</v>
      </c>
      <c r="D9411" s="88" t="s">
        <v>1064</v>
      </c>
      <c r="E9411" s="88" t="s">
        <v>96</v>
      </c>
      <c r="F9411" s="89">
        <v>192754017</v>
      </c>
      <c r="G9411" s="88">
        <v>2</v>
      </c>
      <c r="H9411" s="89">
        <v>27987357</v>
      </c>
      <c r="J9411" s="48"/>
    </row>
    <row r="9412" spans="1:10" x14ac:dyDescent="0.4">
      <c r="A9412" s="88" t="s">
        <v>1197</v>
      </c>
      <c r="B9412" s="86">
        <v>2016</v>
      </c>
      <c r="C9412" s="87" t="s">
        <v>1061</v>
      </c>
      <c r="D9412" s="88" t="s">
        <v>100</v>
      </c>
      <c r="E9412" s="88" t="s">
        <v>102</v>
      </c>
      <c r="F9412" s="89">
        <v>93333200</v>
      </c>
      <c r="G9412" s="88">
        <v>2</v>
      </c>
      <c r="H9412" s="89">
        <v>21670042</v>
      </c>
      <c r="J9412" s="48"/>
    </row>
    <row r="9413" spans="1:10" x14ac:dyDescent="0.4">
      <c r="A9413" s="88" t="s">
        <v>1196</v>
      </c>
      <c r="B9413" s="86">
        <v>2016</v>
      </c>
      <c r="C9413" s="87" t="s">
        <v>1052</v>
      </c>
      <c r="D9413" s="88" t="s">
        <v>100</v>
      </c>
      <c r="E9413" s="88" t="s">
        <v>106</v>
      </c>
      <c r="F9413" s="89">
        <v>229453711</v>
      </c>
      <c r="G9413" s="88">
        <v>4</v>
      </c>
      <c r="H9413" s="89">
        <v>20392241</v>
      </c>
      <c r="J9413" s="48"/>
    </row>
    <row r="9414" spans="1:10" x14ac:dyDescent="0.4">
      <c r="A9414" s="88" t="s">
        <v>1195</v>
      </c>
      <c r="B9414" s="86">
        <v>2017</v>
      </c>
      <c r="C9414" s="87" t="s">
        <v>1070</v>
      </c>
      <c r="D9414" s="88" t="s">
        <v>1064</v>
      </c>
      <c r="E9414" s="88" t="s">
        <v>102</v>
      </c>
      <c r="F9414" s="89">
        <v>246096640</v>
      </c>
      <c r="G9414" s="88">
        <v>5</v>
      </c>
      <c r="H9414" s="89">
        <v>15220287</v>
      </c>
      <c r="J9414" s="48"/>
    </row>
    <row r="9415" spans="1:10" x14ac:dyDescent="0.4">
      <c r="A9415" s="88" t="s">
        <v>1194</v>
      </c>
      <c r="B9415" s="86">
        <v>2016</v>
      </c>
      <c r="C9415" s="87" t="s">
        <v>1054</v>
      </c>
      <c r="D9415" s="88" t="s">
        <v>1051</v>
      </c>
      <c r="E9415" s="88" t="s">
        <v>96</v>
      </c>
      <c r="F9415" s="89">
        <v>165973508</v>
      </c>
      <c r="G9415" s="88">
        <v>2</v>
      </c>
      <c r="H9415" s="89">
        <v>21562890</v>
      </c>
      <c r="J9415" s="48"/>
    </row>
    <row r="9416" spans="1:10" x14ac:dyDescent="0.4">
      <c r="A9416" s="88" t="s">
        <v>1194</v>
      </c>
      <c r="B9416" s="86">
        <v>2016</v>
      </c>
      <c r="C9416" s="87" t="s">
        <v>1054</v>
      </c>
      <c r="D9416" s="88" t="s">
        <v>1051</v>
      </c>
      <c r="E9416" s="88" t="s">
        <v>96</v>
      </c>
      <c r="F9416" s="89">
        <v>220551767</v>
      </c>
      <c r="G9416" s="88">
        <v>3</v>
      </c>
      <c r="H9416" s="89">
        <v>18186233</v>
      </c>
      <c r="J9416" s="48"/>
    </row>
    <row r="9417" spans="1:10" x14ac:dyDescent="0.4">
      <c r="A9417" s="88" t="s">
        <v>1194</v>
      </c>
      <c r="B9417" s="86">
        <v>2014</v>
      </c>
      <c r="C9417" s="87" t="s">
        <v>1054</v>
      </c>
      <c r="D9417" s="88" t="s">
        <v>1051</v>
      </c>
      <c r="E9417" s="88" t="s">
        <v>96</v>
      </c>
      <c r="F9417" s="89">
        <v>133595909</v>
      </c>
      <c r="G9417" s="88">
        <v>2</v>
      </c>
      <c r="H9417" s="89">
        <v>18506226</v>
      </c>
      <c r="J9417" s="48"/>
    </row>
    <row r="9418" spans="1:10" x14ac:dyDescent="0.4">
      <c r="A9418" s="88" t="s">
        <v>1193</v>
      </c>
      <c r="B9418" s="86">
        <v>2015</v>
      </c>
      <c r="C9418" s="87" t="s">
        <v>1054</v>
      </c>
      <c r="D9418" s="88" t="s">
        <v>1051</v>
      </c>
      <c r="E9418" s="88" t="s">
        <v>96</v>
      </c>
      <c r="F9418" s="89">
        <v>231936214</v>
      </c>
      <c r="G9418" s="88">
        <v>3</v>
      </c>
      <c r="H9418" s="89">
        <v>33328678</v>
      </c>
      <c r="J9418" s="48"/>
    </row>
    <row r="9419" spans="1:10" x14ac:dyDescent="0.4">
      <c r="A9419" s="88" t="s">
        <v>1192</v>
      </c>
      <c r="B9419" s="86">
        <v>2017</v>
      </c>
      <c r="C9419" s="87" t="s">
        <v>1054</v>
      </c>
      <c r="D9419" s="88" t="s">
        <v>1064</v>
      </c>
      <c r="E9419" s="88" t="s">
        <v>102</v>
      </c>
      <c r="F9419" s="89">
        <v>105941214</v>
      </c>
      <c r="G9419" s="88">
        <v>3</v>
      </c>
      <c r="H9419" s="89">
        <v>24024873</v>
      </c>
      <c r="J9419" s="48"/>
    </row>
    <row r="9420" spans="1:10" x14ac:dyDescent="0.4">
      <c r="A9420" s="88" t="s">
        <v>1192</v>
      </c>
      <c r="B9420" s="86">
        <v>2017</v>
      </c>
      <c r="C9420" s="87" t="s">
        <v>1054</v>
      </c>
      <c r="D9420" s="88" t="s">
        <v>1064</v>
      </c>
      <c r="E9420" s="88" t="s">
        <v>102</v>
      </c>
      <c r="F9420" s="89">
        <v>132329680</v>
      </c>
      <c r="G9420" s="88">
        <v>3</v>
      </c>
      <c r="H9420" s="89">
        <v>24935724</v>
      </c>
      <c r="J9420" s="48"/>
    </row>
    <row r="9421" spans="1:10" x14ac:dyDescent="0.4">
      <c r="A9421" s="88" t="s">
        <v>1192</v>
      </c>
      <c r="B9421" s="86">
        <v>2017</v>
      </c>
      <c r="C9421" s="87" t="s">
        <v>1054</v>
      </c>
      <c r="D9421" s="88" t="s">
        <v>1064</v>
      </c>
      <c r="E9421" s="88" t="s">
        <v>102</v>
      </c>
      <c r="F9421" s="89">
        <v>178072893</v>
      </c>
      <c r="G9421" s="88">
        <v>4</v>
      </c>
      <c r="H9421" s="89">
        <v>23827588</v>
      </c>
      <c r="J9421" s="48"/>
    </row>
    <row r="9422" spans="1:10" x14ac:dyDescent="0.4">
      <c r="A9422" s="88" t="s">
        <v>1191</v>
      </c>
      <c r="B9422" s="86">
        <v>2017</v>
      </c>
      <c r="C9422" s="87" t="s">
        <v>1054</v>
      </c>
      <c r="D9422" s="88" t="s">
        <v>1051</v>
      </c>
      <c r="E9422" s="88" t="s">
        <v>96</v>
      </c>
      <c r="F9422" s="89">
        <v>184140626</v>
      </c>
      <c r="G9422" s="88">
        <v>5</v>
      </c>
      <c r="H9422" s="89">
        <v>32447419</v>
      </c>
      <c r="J9422" s="48"/>
    </row>
    <row r="9423" spans="1:10" x14ac:dyDescent="0.4">
      <c r="A9423" s="88" t="s">
        <v>1190</v>
      </c>
      <c r="B9423" s="86">
        <v>2014</v>
      </c>
      <c r="C9423" s="87" t="s">
        <v>1054</v>
      </c>
      <c r="D9423" s="88" t="s">
        <v>1051</v>
      </c>
      <c r="E9423" s="88" t="s">
        <v>96</v>
      </c>
      <c r="F9423" s="89">
        <v>185588564</v>
      </c>
      <c r="G9423" s="88">
        <v>5</v>
      </c>
      <c r="H9423" s="89">
        <v>17233910</v>
      </c>
      <c r="J9423" s="48"/>
    </row>
    <row r="9424" spans="1:10" x14ac:dyDescent="0.4">
      <c r="A9424" s="88" t="s">
        <v>1190</v>
      </c>
      <c r="B9424" s="86">
        <v>2014</v>
      </c>
      <c r="C9424" s="87" t="s">
        <v>1054</v>
      </c>
      <c r="D9424" s="88" t="s">
        <v>1051</v>
      </c>
      <c r="E9424" s="88" t="s">
        <v>96</v>
      </c>
      <c r="F9424" s="89">
        <v>157881831</v>
      </c>
      <c r="G9424" s="88">
        <v>5</v>
      </c>
      <c r="H9424" s="89">
        <v>17777468</v>
      </c>
      <c r="J9424" s="48"/>
    </row>
    <row r="9425" spans="1:10" x14ac:dyDescent="0.4">
      <c r="A9425" s="88" t="s">
        <v>1190</v>
      </c>
      <c r="B9425" s="86">
        <v>2017</v>
      </c>
      <c r="C9425" s="87" t="s">
        <v>1054</v>
      </c>
      <c r="D9425" s="88" t="s">
        <v>1051</v>
      </c>
      <c r="E9425" s="88" t="s">
        <v>96</v>
      </c>
      <c r="F9425" s="89">
        <v>115664744</v>
      </c>
      <c r="G9425" s="88">
        <v>2</v>
      </c>
      <c r="H9425" s="89">
        <v>25894225</v>
      </c>
      <c r="J9425" s="48"/>
    </row>
    <row r="9426" spans="1:10" x14ac:dyDescent="0.4">
      <c r="A9426" s="88" t="s">
        <v>1190</v>
      </c>
      <c r="B9426" s="86">
        <v>2014</v>
      </c>
      <c r="C9426" s="87" t="s">
        <v>1054</v>
      </c>
      <c r="D9426" s="88" t="s">
        <v>1051</v>
      </c>
      <c r="E9426" s="88" t="s">
        <v>96</v>
      </c>
      <c r="F9426" s="89">
        <v>248016871</v>
      </c>
      <c r="G9426" s="88">
        <v>2</v>
      </c>
      <c r="H9426" s="89">
        <v>19979979</v>
      </c>
      <c r="J9426" s="48"/>
    </row>
    <row r="9427" spans="1:10" x14ac:dyDescent="0.4">
      <c r="A9427" s="88" t="s">
        <v>1189</v>
      </c>
      <c r="B9427" s="86">
        <v>2014</v>
      </c>
      <c r="C9427" s="87" t="s">
        <v>1054</v>
      </c>
      <c r="D9427" s="88" t="s">
        <v>1051</v>
      </c>
      <c r="E9427" s="88" t="s">
        <v>102</v>
      </c>
      <c r="F9427" s="89">
        <v>244347662</v>
      </c>
      <c r="G9427" s="88">
        <v>5</v>
      </c>
      <c r="H9427" s="89">
        <v>27396541</v>
      </c>
      <c r="J9427" s="48"/>
    </row>
    <row r="9428" spans="1:10" x14ac:dyDescent="0.4">
      <c r="A9428" s="88" t="s">
        <v>1189</v>
      </c>
      <c r="B9428" s="86">
        <v>2014</v>
      </c>
      <c r="C9428" s="87" t="s">
        <v>1054</v>
      </c>
      <c r="D9428" s="88" t="s">
        <v>1051</v>
      </c>
      <c r="E9428" s="88" t="s">
        <v>102</v>
      </c>
      <c r="F9428" s="89">
        <v>242620586</v>
      </c>
      <c r="G9428" s="88">
        <v>4</v>
      </c>
      <c r="H9428" s="89">
        <v>31137924</v>
      </c>
      <c r="J9428" s="48"/>
    </row>
    <row r="9429" spans="1:10" x14ac:dyDescent="0.4">
      <c r="A9429" s="88" t="s">
        <v>1189</v>
      </c>
      <c r="B9429" s="86">
        <v>2014</v>
      </c>
      <c r="C9429" s="87" t="s">
        <v>1054</v>
      </c>
      <c r="D9429" s="88" t="s">
        <v>1051</v>
      </c>
      <c r="E9429" s="88" t="s">
        <v>102</v>
      </c>
      <c r="F9429" s="89">
        <v>117878071</v>
      </c>
      <c r="G9429" s="88">
        <v>5</v>
      </c>
      <c r="H9429" s="89">
        <v>19073012</v>
      </c>
      <c r="J9429" s="48"/>
    </row>
    <row r="9430" spans="1:10" x14ac:dyDescent="0.4">
      <c r="A9430" s="88" t="s">
        <v>1189</v>
      </c>
      <c r="B9430" s="86">
        <v>2015</v>
      </c>
      <c r="C9430" s="87" t="s">
        <v>1054</v>
      </c>
      <c r="D9430" s="88" t="s">
        <v>1051</v>
      </c>
      <c r="E9430" s="88" t="s">
        <v>102</v>
      </c>
      <c r="F9430" s="89">
        <v>214097868</v>
      </c>
      <c r="G9430" s="88">
        <v>4</v>
      </c>
      <c r="H9430" s="89">
        <v>26640599</v>
      </c>
      <c r="J9430" s="48"/>
    </row>
    <row r="9431" spans="1:10" x14ac:dyDescent="0.4">
      <c r="A9431" s="88" t="s">
        <v>1189</v>
      </c>
      <c r="B9431" s="86">
        <v>2017</v>
      </c>
      <c r="C9431" s="87" t="s">
        <v>1054</v>
      </c>
      <c r="D9431" s="88" t="s">
        <v>1051</v>
      </c>
      <c r="E9431" s="88" t="s">
        <v>102</v>
      </c>
      <c r="F9431" s="89">
        <v>114568090</v>
      </c>
      <c r="G9431" s="88">
        <v>5</v>
      </c>
      <c r="H9431" s="89">
        <v>27007290</v>
      </c>
      <c r="J9431" s="48"/>
    </row>
    <row r="9432" spans="1:10" x14ac:dyDescent="0.4">
      <c r="A9432" s="88" t="s">
        <v>1188</v>
      </c>
      <c r="B9432" s="86">
        <v>2017</v>
      </c>
      <c r="C9432" s="87" t="s">
        <v>1054</v>
      </c>
      <c r="D9432" s="88" t="s">
        <v>1051</v>
      </c>
      <c r="E9432" s="88" t="s">
        <v>96</v>
      </c>
      <c r="F9432" s="89">
        <v>154247980</v>
      </c>
      <c r="G9432" s="88">
        <v>1</v>
      </c>
      <c r="H9432" s="89">
        <v>12249979</v>
      </c>
      <c r="J9432" s="48"/>
    </row>
    <row r="9433" spans="1:10" x14ac:dyDescent="0.4">
      <c r="A9433" s="88" t="s">
        <v>1187</v>
      </c>
      <c r="B9433" s="86">
        <v>2017</v>
      </c>
      <c r="C9433" s="87" t="s">
        <v>1052</v>
      </c>
      <c r="D9433" s="88" t="s">
        <v>1064</v>
      </c>
      <c r="E9433" s="88" t="s">
        <v>102</v>
      </c>
      <c r="F9433" s="89">
        <v>199207564</v>
      </c>
      <c r="G9433" s="88">
        <v>1</v>
      </c>
      <c r="H9433" s="89">
        <v>33959996</v>
      </c>
      <c r="J9433" s="48"/>
    </row>
    <row r="9434" spans="1:10" x14ac:dyDescent="0.4">
      <c r="A9434" s="88" t="s">
        <v>1186</v>
      </c>
      <c r="B9434" s="86">
        <v>2017</v>
      </c>
      <c r="C9434" s="87" t="s">
        <v>1070</v>
      </c>
      <c r="D9434" s="88" t="s">
        <v>1051</v>
      </c>
      <c r="E9434" s="88" t="s">
        <v>106</v>
      </c>
      <c r="F9434" s="89">
        <v>139634916</v>
      </c>
      <c r="G9434" s="88">
        <v>1</v>
      </c>
      <c r="H9434" s="89">
        <v>10019729</v>
      </c>
      <c r="J9434" s="48"/>
    </row>
    <row r="9435" spans="1:10" x14ac:dyDescent="0.4">
      <c r="A9435" s="88" t="s">
        <v>1186</v>
      </c>
      <c r="B9435" s="86">
        <v>2015</v>
      </c>
      <c r="C9435" s="87" t="s">
        <v>1070</v>
      </c>
      <c r="D9435" s="88" t="s">
        <v>1051</v>
      </c>
      <c r="E9435" s="88" t="s">
        <v>106</v>
      </c>
      <c r="F9435" s="89">
        <v>233587714</v>
      </c>
      <c r="G9435" s="88">
        <v>1</v>
      </c>
      <c r="H9435" s="89">
        <v>33949417</v>
      </c>
      <c r="J9435" s="48"/>
    </row>
    <row r="9436" spans="1:10" x14ac:dyDescent="0.4">
      <c r="A9436" s="88" t="s">
        <v>1185</v>
      </c>
      <c r="B9436" s="86">
        <v>2017</v>
      </c>
      <c r="C9436" s="87" t="s">
        <v>1052</v>
      </c>
      <c r="D9436" s="88" t="s">
        <v>1051</v>
      </c>
      <c r="E9436" s="88" t="s">
        <v>102</v>
      </c>
      <c r="F9436" s="89">
        <v>184830998</v>
      </c>
      <c r="G9436" s="88">
        <v>4</v>
      </c>
      <c r="H9436" s="89">
        <v>28364502</v>
      </c>
      <c r="J9436" s="48"/>
    </row>
    <row r="9437" spans="1:10" x14ac:dyDescent="0.4">
      <c r="A9437" s="88" t="s">
        <v>1184</v>
      </c>
      <c r="B9437" s="86">
        <v>2016</v>
      </c>
      <c r="C9437" s="87" t="s">
        <v>1054</v>
      </c>
      <c r="D9437" s="88" t="s">
        <v>100</v>
      </c>
      <c r="E9437" s="88" t="s">
        <v>106</v>
      </c>
      <c r="F9437" s="89">
        <v>131202318</v>
      </c>
      <c r="G9437" s="88">
        <v>2</v>
      </c>
      <c r="H9437" s="89">
        <v>19454592</v>
      </c>
      <c r="J9437" s="48"/>
    </row>
    <row r="9438" spans="1:10" x14ac:dyDescent="0.4">
      <c r="A9438" s="88" t="s">
        <v>1183</v>
      </c>
      <c r="B9438" s="86">
        <v>2017</v>
      </c>
      <c r="C9438" s="87" t="s">
        <v>1054</v>
      </c>
      <c r="D9438" s="88" t="s">
        <v>1051</v>
      </c>
      <c r="E9438" s="88" t="s">
        <v>102</v>
      </c>
      <c r="F9438" s="89">
        <v>98817771</v>
      </c>
      <c r="G9438" s="88">
        <v>4</v>
      </c>
      <c r="H9438" s="89">
        <v>13945813</v>
      </c>
      <c r="J9438" s="48"/>
    </row>
    <row r="9439" spans="1:10" x14ac:dyDescent="0.4">
      <c r="A9439" s="88" t="s">
        <v>1182</v>
      </c>
      <c r="B9439" s="86">
        <v>2017</v>
      </c>
      <c r="C9439" s="87" t="s">
        <v>1054</v>
      </c>
      <c r="D9439" s="88" t="s">
        <v>1064</v>
      </c>
      <c r="E9439" s="88" t="s">
        <v>102</v>
      </c>
      <c r="F9439" s="89">
        <v>136160250</v>
      </c>
      <c r="G9439" s="88">
        <v>4</v>
      </c>
      <c r="H9439" s="89">
        <v>34033232</v>
      </c>
      <c r="J9439" s="48"/>
    </row>
    <row r="9440" spans="1:10" x14ac:dyDescent="0.4">
      <c r="A9440" s="88" t="s">
        <v>1181</v>
      </c>
      <c r="B9440" s="86">
        <v>2017</v>
      </c>
      <c r="C9440" s="87" t="s">
        <v>1054</v>
      </c>
      <c r="D9440" s="88" t="s">
        <v>1051</v>
      </c>
      <c r="E9440" s="88" t="s">
        <v>106</v>
      </c>
      <c r="F9440" s="89">
        <v>178385718</v>
      </c>
      <c r="G9440" s="88">
        <v>1</v>
      </c>
      <c r="H9440" s="89">
        <v>17721571</v>
      </c>
      <c r="J9440" s="48"/>
    </row>
    <row r="9441" spans="1:10" x14ac:dyDescent="0.4">
      <c r="A9441" s="88" t="s">
        <v>1180</v>
      </c>
      <c r="B9441" s="86">
        <v>2014</v>
      </c>
      <c r="C9441" s="87" t="s">
        <v>1061</v>
      </c>
      <c r="D9441" s="88" t="s">
        <v>1051</v>
      </c>
      <c r="E9441" s="88" t="s">
        <v>96</v>
      </c>
      <c r="F9441" s="89">
        <v>237432845</v>
      </c>
      <c r="G9441" s="88">
        <v>5</v>
      </c>
      <c r="H9441" s="89">
        <v>32907205</v>
      </c>
      <c r="J9441" s="48"/>
    </row>
    <row r="9442" spans="1:10" x14ac:dyDescent="0.4">
      <c r="A9442" s="88" t="s">
        <v>1179</v>
      </c>
      <c r="B9442" s="86">
        <v>2014</v>
      </c>
      <c r="C9442" s="87" t="s">
        <v>1061</v>
      </c>
      <c r="D9442" s="88" t="s">
        <v>1051</v>
      </c>
      <c r="E9442" s="88" t="s">
        <v>102</v>
      </c>
      <c r="F9442" s="89">
        <v>96920842</v>
      </c>
      <c r="G9442" s="88">
        <v>1</v>
      </c>
      <c r="H9442" s="89">
        <v>22893502</v>
      </c>
      <c r="J9442" s="48"/>
    </row>
    <row r="9443" spans="1:10" x14ac:dyDescent="0.4">
      <c r="A9443" s="88" t="s">
        <v>1179</v>
      </c>
      <c r="B9443" s="86">
        <v>2016</v>
      </c>
      <c r="C9443" s="87" t="s">
        <v>1061</v>
      </c>
      <c r="D9443" s="88" t="s">
        <v>1051</v>
      </c>
      <c r="E9443" s="88" t="s">
        <v>102</v>
      </c>
      <c r="F9443" s="89">
        <v>151986366</v>
      </c>
      <c r="G9443" s="88">
        <v>1</v>
      </c>
      <c r="H9443" s="89">
        <v>12924911</v>
      </c>
      <c r="J9443" s="48"/>
    </row>
    <row r="9444" spans="1:10" x14ac:dyDescent="0.4">
      <c r="A9444" s="88" t="s">
        <v>1179</v>
      </c>
      <c r="B9444" s="86">
        <v>2016</v>
      </c>
      <c r="C9444" s="87" t="s">
        <v>1061</v>
      </c>
      <c r="D9444" s="88" t="s">
        <v>1051</v>
      </c>
      <c r="E9444" s="88" t="s">
        <v>102</v>
      </c>
      <c r="F9444" s="89">
        <v>114176035</v>
      </c>
      <c r="G9444" s="88">
        <v>2</v>
      </c>
      <c r="H9444" s="89">
        <v>21569851</v>
      </c>
      <c r="J9444" s="48"/>
    </row>
    <row r="9445" spans="1:10" x14ac:dyDescent="0.4">
      <c r="A9445" s="88" t="s">
        <v>1178</v>
      </c>
      <c r="B9445" s="86">
        <v>2016</v>
      </c>
      <c r="C9445" s="87" t="s">
        <v>1054</v>
      </c>
      <c r="D9445" s="88" t="s">
        <v>1051</v>
      </c>
      <c r="E9445" s="88" t="s">
        <v>96</v>
      </c>
      <c r="F9445" s="89">
        <v>208363254</v>
      </c>
      <c r="G9445" s="88">
        <v>1</v>
      </c>
      <c r="H9445" s="89">
        <v>33347749</v>
      </c>
      <c r="J9445" s="48"/>
    </row>
    <row r="9446" spans="1:10" x14ac:dyDescent="0.4">
      <c r="A9446" s="88" t="s">
        <v>1178</v>
      </c>
      <c r="B9446" s="86">
        <v>2016</v>
      </c>
      <c r="C9446" s="87" t="s">
        <v>1054</v>
      </c>
      <c r="D9446" s="88" t="s">
        <v>1051</v>
      </c>
      <c r="E9446" s="88" t="s">
        <v>96</v>
      </c>
      <c r="F9446" s="89">
        <v>224684086</v>
      </c>
      <c r="G9446" s="88">
        <v>5</v>
      </c>
      <c r="H9446" s="89">
        <v>22300015</v>
      </c>
      <c r="J9446" s="48"/>
    </row>
    <row r="9447" spans="1:10" x14ac:dyDescent="0.4">
      <c r="A9447" s="88" t="s">
        <v>1177</v>
      </c>
      <c r="B9447" s="86">
        <v>2017</v>
      </c>
      <c r="C9447" s="87" t="s">
        <v>1054</v>
      </c>
      <c r="D9447" s="88" t="s">
        <v>1051</v>
      </c>
      <c r="E9447" s="88" t="s">
        <v>96</v>
      </c>
      <c r="F9447" s="89">
        <v>205510461</v>
      </c>
      <c r="G9447" s="88">
        <v>1</v>
      </c>
      <c r="H9447" s="89">
        <v>20023002</v>
      </c>
      <c r="J9447" s="48"/>
    </row>
    <row r="9448" spans="1:10" x14ac:dyDescent="0.4">
      <c r="A9448" s="88" t="s">
        <v>1176</v>
      </c>
      <c r="B9448" s="86">
        <v>2017</v>
      </c>
      <c r="C9448" s="87" t="s">
        <v>1054</v>
      </c>
      <c r="D9448" s="88" t="s">
        <v>100</v>
      </c>
      <c r="E9448" s="88" t="s">
        <v>104</v>
      </c>
      <c r="F9448" s="89">
        <v>150380235</v>
      </c>
      <c r="G9448" s="88">
        <v>4</v>
      </c>
      <c r="H9448" s="89">
        <v>23416836</v>
      </c>
      <c r="J9448" s="48"/>
    </row>
    <row r="9449" spans="1:10" x14ac:dyDescent="0.4">
      <c r="A9449" s="88" t="s">
        <v>1176</v>
      </c>
      <c r="B9449" s="86">
        <v>2017</v>
      </c>
      <c r="C9449" s="87" t="s">
        <v>1054</v>
      </c>
      <c r="D9449" s="88" t="s">
        <v>100</v>
      </c>
      <c r="E9449" s="88" t="s">
        <v>104</v>
      </c>
      <c r="F9449" s="89">
        <v>164396091</v>
      </c>
      <c r="G9449" s="88">
        <v>3</v>
      </c>
      <c r="H9449" s="89">
        <v>18774023</v>
      </c>
      <c r="J9449" s="48"/>
    </row>
    <row r="9450" spans="1:10" x14ac:dyDescent="0.4">
      <c r="A9450" s="88" t="s">
        <v>1176</v>
      </c>
      <c r="B9450" s="86">
        <v>2017</v>
      </c>
      <c r="C9450" s="87" t="s">
        <v>1054</v>
      </c>
      <c r="D9450" s="88" t="s">
        <v>100</v>
      </c>
      <c r="E9450" s="88" t="s">
        <v>104</v>
      </c>
      <c r="F9450" s="89">
        <v>105843460</v>
      </c>
      <c r="G9450" s="88">
        <v>3</v>
      </c>
      <c r="H9450" s="89">
        <v>28187796</v>
      </c>
      <c r="J9450" s="48"/>
    </row>
    <row r="9451" spans="1:10" x14ac:dyDescent="0.4">
      <c r="A9451" s="88" t="s">
        <v>1175</v>
      </c>
      <c r="B9451" s="86">
        <v>2016</v>
      </c>
      <c r="C9451" s="87" t="s">
        <v>1052</v>
      </c>
      <c r="D9451" s="88" t="s">
        <v>1064</v>
      </c>
      <c r="E9451" s="88" t="s">
        <v>102</v>
      </c>
      <c r="F9451" s="89">
        <v>170740723</v>
      </c>
      <c r="G9451" s="88">
        <v>2</v>
      </c>
      <c r="H9451" s="89">
        <v>33594359</v>
      </c>
      <c r="J9451" s="48"/>
    </row>
    <row r="9452" spans="1:10" x14ac:dyDescent="0.4">
      <c r="A9452" s="88" t="s">
        <v>1174</v>
      </c>
      <c r="B9452" s="86">
        <v>2017</v>
      </c>
      <c r="C9452" s="87" t="s">
        <v>1054</v>
      </c>
      <c r="D9452" s="88" t="s">
        <v>1064</v>
      </c>
      <c r="E9452" s="88" t="s">
        <v>106</v>
      </c>
      <c r="F9452" s="89">
        <v>230326575</v>
      </c>
      <c r="G9452" s="88">
        <v>3</v>
      </c>
      <c r="H9452" s="89">
        <v>32533288</v>
      </c>
      <c r="J9452" s="48"/>
    </row>
    <row r="9453" spans="1:10" x14ac:dyDescent="0.4">
      <c r="A9453" s="88" t="s">
        <v>1173</v>
      </c>
      <c r="B9453" s="86">
        <v>2014</v>
      </c>
      <c r="C9453" s="87" t="s">
        <v>1054</v>
      </c>
      <c r="D9453" s="88" t="s">
        <v>100</v>
      </c>
      <c r="E9453" s="88" t="s">
        <v>96</v>
      </c>
      <c r="F9453" s="89">
        <v>143307880</v>
      </c>
      <c r="G9453" s="88">
        <v>3</v>
      </c>
      <c r="H9453" s="89">
        <v>22314787</v>
      </c>
      <c r="J9453" s="48"/>
    </row>
    <row r="9454" spans="1:10" x14ac:dyDescent="0.4">
      <c r="A9454" s="88" t="s">
        <v>1173</v>
      </c>
      <c r="B9454" s="86">
        <v>2014</v>
      </c>
      <c r="C9454" s="87" t="s">
        <v>1054</v>
      </c>
      <c r="D9454" s="88" t="s">
        <v>100</v>
      </c>
      <c r="E9454" s="88" t="s">
        <v>96</v>
      </c>
      <c r="F9454" s="89">
        <v>249724426</v>
      </c>
      <c r="G9454" s="88">
        <v>1</v>
      </c>
      <c r="H9454" s="89">
        <v>20972811</v>
      </c>
      <c r="J9454" s="48"/>
    </row>
    <row r="9455" spans="1:10" x14ac:dyDescent="0.4">
      <c r="A9455" s="88" t="s">
        <v>1173</v>
      </c>
      <c r="B9455" s="86">
        <v>2014</v>
      </c>
      <c r="C9455" s="87" t="s">
        <v>1054</v>
      </c>
      <c r="D9455" s="88" t="s">
        <v>100</v>
      </c>
      <c r="E9455" s="88" t="s">
        <v>96</v>
      </c>
      <c r="F9455" s="89">
        <v>177252266</v>
      </c>
      <c r="G9455" s="88">
        <v>4</v>
      </c>
      <c r="H9455" s="89">
        <v>16736786</v>
      </c>
      <c r="J9455" s="48"/>
    </row>
    <row r="9456" spans="1:10" x14ac:dyDescent="0.4">
      <c r="A9456" s="88" t="s">
        <v>1173</v>
      </c>
      <c r="B9456" s="86">
        <v>2014</v>
      </c>
      <c r="C9456" s="87" t="s">
        <v>1054</v>
      </c>
      <c r="D9456" s="88" t="s">
        <v>100</v>
      </c>
      <c r="E9456" s="88" t="s">
        <v>96</v>
      </c>
      <c r="F9456" s="89">
        <v>112465063</v>
      </c>
      <c r="G9456" s="88">
        <v>4</v>
      </c>
      <c r="H9456" s="89">
        <v>21683221</v>
      </c>
      <c r="J9456" s="48"/>
    </row>
    <row r="9457" spans="1:10" x14ac:dyDescent="0.4">
      <c r="A9457" s="88" t="s">
        <v>1172</v>
      </c>
      <c r="B9457" s="86">
        <v>2017</v>
      </c>
      <c r="C9457" s="87" t="s">
        <v>1054</v>
      </c>
      <c r="D9457" s="88" t="s">
        <v>100</v>
      </c>
      <c r="E9457" s="88" t="s">
        <v>102</v>
      </c>
      <c r="F9457" s="89">
        <v>222792739</v>
      </c>
      <c r="G9457" s="88">
        <v>3</v>
      </c>
      <c r="H9457" s="89">
        <v>21088017</v>
      </c>
      <c r="J9457" s="48"/>
    </row>
    <row r="9458" spans="1:10" x14ac:dyDescent="0.4">
      <c r="A9458" s="88" t="s">
        <v>1171</v>
      </c>
      <c r="B9458" s="86">
        <v>2017</v>
      </c>
      <c r="C9458" s="87" t="s">
        <v>1054</v>
      </c>
      <c r="D9458" s="88" t="s">
        <v>1051</v>
      </c>
      <c r="E9458" s="88" t="s">
        <v>96</v>
      </c>
      <c r="F9458" s="89">
        <v>134622684</v>
      </c>
      <c r="G9458" s="88">
        <v>3</v>
      </c>
      <c r="H9458" s="89">
        <v>13594110</v>
      </c>
      <c r="J9458" s="48"/>
    </row>
    <row r="9459" spans="1:10" x14ac:dyDescent="0.4">
      <c r="A9459" s="88" t="s">
        <v>1170</v>
      </c>
      <c r="B9459" s="86">
        <v>2017</v>
      </c>
      <c r="C9459" s="87" t="s">
        <v>1054</v>
      </c>
      <c r="D9459" s="88" t="s">
        <v>1051</v>
      </c>
      <c r="E9459" s="88" t="s">
        <v>102</v>
      </c>
      <c r="F9459" s="89">
        <v>145434287</v>
      </c>
      <c r="G9459" s="88">
        <v>1</v>
      </c>
      <c r="H9459" s="89">
        <v>33220015</v>
      </c>
      <c r="J9459" s="48"/>
    </row>
    <row r="9460" spans="1:10" x14ac:dyDescent="0.4">
      <c r="A9460" s="88" t="s">
        <v>1169</v>
      </c>
      <c r="B9460" s="86">
        <v>2017</v>
      </c>
      <c r="C9460" s="87" t="s">
        <v>1054</v>
      </c>
      <c r="D9460" s="88" t="s">
        <v>1051</v>
      </c>
      <c r="E9460" s="88" t="s">
        <v>106</v>
      </c>
      <c r="F9460" s="89">
        <v>223525404</v>
      </c>
      <c r="G9460" s="88">
        <v>2</v>
      </c>
      <c r="H9460" s="89">
        <v>10956724</v>
      </c>
      <c r="J9460" s="48"/>
    </row>
    <row r="9461" spans="1:10" x14ac:dyDescent="0.4">
      <c r="A9461" s="88" t="s">
        <v>1168</v>
      </c>
      <c r="B9461" s="86">
        <v>2016</v>
      </c>
      <c r="C9461" s="87" t="s">
        <v>1070</v>
      </c>
      <c r="D9461" s="88" t="s">
        <v>1051</v>
      </c>
      <c r="E9461" s="88" t="s">
        <v>96</v>
      </c>
      <c r="F9461" s="89">
        <v>222263513</v>
      </c>
      <c r="G9461" s="88">
        <v>3</v>
      </c>
      <c r="H9461" s="89">
        <v>31695016</v>
      </c>
      <c r="J9461" s="48"/>
    </row>
    <row r="9462" spans="1:10" x14ac:dyDescent="0.4">
      <c r="A9462" s="88" t="s">
        <v>1168</v>
      </c>
      <c r="B9462" s="86">
        <v>2016</v>
      </c>
      <c r="C9462" s="87" t="s">
        <v>1070</v>
      </c>
      <c r="D9462" s="88" t="s">
        <v>1051</v>
      </c>
      <c r="E9462" s="88" t="s">
        <v>96</v>
      </c>
      <c r="F9462" s="89">
        <v>178305852</v>
      </c>
      <c r="G9462" s="88">
        <v>2</v>
      </c>
      <c r="H9462" s="89">
        <v>26771881</v>
      </c>
      <c r="J9462" s="48"/>
    </row>
    <row r="9463" spans="1:10" x14ac:dyDescent="0.4">
      <c r="A9463" s="88" t="s">
        <v>1167</v>
      </c>
      <c r="B9463" s="86">
        <v>2016</v>
      </c>
      <c r="C9463" s="87" t="s">
        <v>1054</v>
      </c>
      <c r="D9463" s="88" t="s">
        <v>1051</v>
      </c>
      <c r="E9463" s="88" t="s">
        <v>106</v>
      </c>
      <c r="F9463" s="89">
        <v>135670530</v>
      </c>
      <c r="G9463" s="88">
        <v>3</v>
      </c>
      <c r="H9463" s="89">
        <v>10656218</v>
      </c>
      <c r="J9463" s="48"/>
    </row>
    <row r="9464" spans="1:10" x14ac:dyDescent="0.4">
      <c r="A9464" s="88" t="s">
        <v>1167</v>
      </c>
      <c r="B9464" s="86">
        <v>2016</v>
      </c>
      <c r="C9464" s="87" t="s">
        <v>1054</v>
      </c>
      <c r="D9464" s="88" t="s">
        <v>1051</v>
      </c>
      <c r="E9464" s="88" t="s">
        <v>106</v>
      </c>
      <c r="F9464" s="89">
        <v>133639190</v>
      </c>
      <c r="G9464" s="88">
        <v>5</v>
      </c>
      <c r="H9464" s="89">
        <v>24982911</v>
      </c>
      <c r="J9464" s="48"/>
    </row>
    <row r="9465" spans="1:10" x14ac:dyDescent="0.4">
      <c r="A9465" s="88" t="s">
        <v>1166</v>
      </c>
      <c r="B9465" s="86">
        <v>2016</v>
      </c>
      <c r="C9465" s="87" t="s">
        <v>1054</v>
      </c>
      <c r="D9465" s="88" t="s">
        <v>100</v>
      </c>
      <c r="E9465" s="88" t="s">
        <v>102</v>
      </c>
      <c r="F9465" s="89">
        <v>161779094</v>
      </c>
      <c r="G9465" s="88">
        <v>2</v>
      </c>
      <c r="H9465" s="89">
        <v>12061456</v>
      </c>
      <c r="J9465" s="48"/>
    </row>
    <row r="9466" spans="1:10" x14ac:dyDescent="0.4">
      <c r="A9466" s="88" t="s">
        <v>1165</v>
      </c>
      <c r="B9466" s="86">
        <v>2014</v>
      </c>
      <c r="C9466" s="87" t="s">
        <v>1054</v>
      </c>
      <c r="D9466" s="88" t="s">
        <v>1051</v>
      </c>
      <c r="E9466" s="88" t="s">
        <v>106</v>
      </c>
      <c r="F9466" s="89">
        <v>116699146</v>
      </c>
      <c r="G9466" s="88">
        <v>2</v>
      </c>
      <c r="H9466" s="89">
        <v>21129117</v>
      </c>
      <c r="J9466" s="48"/>
    </row>
    <row r="9467" spans="1:10" x14ac:dyDescent="0.4">
      <c r="A9467" s="88" t="s">
        <v>1165</v>
      </c>
      <c r="B9467" s="86">
        <v>2014</v>
      </c>
      <c r="C9467" s="87" t="s">
        <v>1054</v>
      </c>
      <c r="D9467" s="88" t="s">
        <v>1051</v>
      </c>
      <c r="E9467" s="88" t="s">
        <v>106</v>
      </c>
      <c r="F9467" s="89">
        <v>156664250</v>
      </c>
      <c r="G9467" s="88">
        <v>2</v>
      </c>
      <c r="H9467" s="89">
        <v>27555024</v>
      </c>
      <c r="J9467" s="48"/>
    </row>
    <row r="9468" spans="1:10" x14ac:dyDescent="0.4">
      <c r="A9468" s="88" t="s">
        <v>1164</v>
      </c>
      <c r="B9468" s="86">
        <v>2014</v>
      </c>
      <c r="C9468" s="87" t="s">
        <v>1061</v>
      </c>
      <c r="D9468" s="88" t="s">
        <v>1064</v>
      </c>
      <c r="E9468" s="88" t="s">
        <v>96</v>
      </c>
      <c r="F9468" s="89">
        <v>149663895</v>
      </c>
      <c r="G9468" s="88">
        <v>1</v>
      </c>
      <c r="H9468" s="89">
        <v>17619437</v>
      </c>
      <c r="J9468" s="48"/>
    </row>
    <row r="9469" spans="1:10" x14ac:dyDescent="0.4">
      <c r="A9469" s="88" t="s">
        <v>1163</v>
      </c>
      <c r="B9469" s="86">
        <v>2014</v>
      </c>
      <c r="C9469" s="87" t="s">
        <v>1052</v>
      </c>
      <c r="D9469" s="88" t="s">
        <v>1051</v>
      </c>
      <c r="E9469" s="88" t="s">
        <v>104</v>
      </c>
      <c r="F9469" s="89">
        <v>143305483</v>
      </c>
      <c r="G9469" s="88">
        <v>4</v>
      </c>
      <c r="H9469" s="89">
        <v>18855776</v>
      </c>
      <c r="J9469" s="48"/>
    </row>
    <row r="9470" spans="1:10" x14ac:dyDescent="0.4">
      <c r="A9470" s="88" t="s">
        <v>1163</v>
      </c>
      <c r="B9470" s="86">
        <v>2014</v>
      </c>
      <c r="C9470" s="87" t="s">
        <v>1052</v>
      </c>
      <c r="D9470" s="88" t="s">
        <v>1051</v>
      </c>
      <c r="E9470" s="88" t="s">
        <v>104</v>
      </c>
      <c r="F9470" s="89">
        <v>171858845</v>
      </c>
      <c r="G9470" s="88">
        <v>3</v>
      </c>
      <c r="H9470" s="89">
        <v>34666158</v>
      </c>
      <c r="J9470" s="48"/>
    </row>
    <row r="9471" spans="1:10" x14ac:dyDescent="0.4">
      <c r="A9471" s="88" t="s">
        <v>1163</v>
      </c>
      <c r="B9471" s="86">
        <v>2014</v>
      </c>
      <c r="C9471" s="87" t="s">
        <v>1052</v>
      </c>
      <c r="D9471" s="88" t="s">
        <v>1051</v>
      </c>
      <c r="E9471" s="88" t="s">
        <v>104</v>
      </c>
      <c r="F9471" s="89">
        <v>92427202</v>
      </c>
      <c r="G9471" s="88">
        <v>2</v>
      </c>
      <c r="H9471" s="89">
        <v>34919068</v>
      </c>
      <c r="J9471" s="48"/>
    </row>
    <row r="9472" spans="1:10" x14ac:dyDescent="0.4">
      <c r="A9472" s="88" t="s">
        <v>1163</v>
      </c>
      <c r="B9472" s="86">
        <v>2016</v>
      </c>
      <c r="C9472" s="87" t="s">
        <v>1052</v>
      </c>
      <c r="D9472" s="88" t="s">
        <v>1051</v>
      </c>
      <c r="E9472" s="88" t="s">
        <v>104</v>
      </c>
      <c r="F9472" s="89">
        <v>134944081</v>
      </c>
      <c r="G9472" s="88">
        <v>4</v>
      </c>
      <c r="H9472" s="89">
        <v>32123234</v>
      </c>
      <c r="J9472" s="48"/>
    </row>
    <row r="9473" spans="1:10" x14ac:dyDescent="0.4">
      <c r="A9473" s="88" t="s">
        <v>1162</v>
      </c>
      <c r="B9473" s="86">
        <v>2016</v>
      </c>
      <c r="C9473" s="87" t="s">
        <v>1054</v>
      </c>
      <c r="D9473" s="88" t="s">
        <v>100</v>
      </c>
      <c r="E9473" s="88" t="s">
        <v>96</v>
      </c>
      <c r="F9473" s="89">
        <v>115662637</v>
      </c>
      <c r="G9473" s="88">
        <v>5</v>
      </c>
      <c r="H9473" s="89">
        <v>21550646</v>
      </c>
      <c r="J9473" s="48"/>
    </row>
    <row r="9474" spans="1:10" x14ac:dyDescent="0.4">
      <c r="A9474" s="88" t="s">
        <v>1161</v>
      </c>
      <c r="B9474" s="86">
        <v>2015</v>
      </c>
      <c r="C9474" s="87" t="s">
        <v>1054</v>
      </c>
      <c r="D9474" s="88" t="s">
        <v>1064</v>
      </c>
      <c r="E9474" s="88" t="s">
        <v>104</v>
      </c>
      <c r="F9474" s="89">
        <v>110952635</v>
      </c>
      <c r="G9474" s="88">
        <v>5</v>
      </c>
      <c r="H9474" s="89">
        <v>26355887</v>
      </c>
      <c r="J9474" s="48"/>
    </row>
    <row r="9475" spans="1:10" x14ac:dyDescent="0.4">
      <c r="A9475" s="88" t="s">
        <v>1160</v>
      </c>
      <c r="B9475" s="86">
        <v>2015</v>
      </c>
      <c r="C9475" s="87" t="s">
        <v>1054</v>
      </c>
      <c r="D9475" s="88" t="s">
        <v>100</v>
      </c>
      <c r="E9475" s="88" t="s">
        <v>96</v>
      </c>
      <c r="F9475" s="89">
        <v>248849711</v>
      </c>
      <c r="G9475" s="88">
        <v>4</v>
      </c>
      <c r="H9475" s="89">
        <v>13373714</v>
      </c>
      <c r="J9475" s="48"/>
    </row>
    <row r="9476" spans="1:10" x14ac:dyDescent="0.4">
      <c r="A9476" s="88" t="s">
        <v>1160</v>
      </c>
      <c r="B9476" s="86">
        <v>2015</v>
      </c>
      <c r="C9476" s="87" t="s">
        <v>1054</v>
      </c>
      <c r="D9476" s="88" t="s">
        <v>100</v>
      </c>
      <c r="E9476" s="88" t="s">
        <v>96</v>
      </c>
      <c r="F9476" s="89">
        <v>178165682</v>
      </c>
      <c r="G9476" s="88">
        <v>2</v>
      </c>
      <c r="H9476" s="89">
        <v>13010008</v>
      </c>
      <c r="J9476" s="48"/>
    </row>
    <row r="9477" spans="1:10" x14ac:dyDescent="0.4">
      <c r="A9477" s="88" t="s">
        <v>1160</v>
      </c>
      <c r="B9477" s="86">
        <v>2015</v>
      </c>
      <c r="C9477" s="87" t="s">
        <v>1054</v>
      </c>
      <c r="D9477" s="88" t="s">
        <v>100</v>
      </c>
      <c r="E9477" s="88" t="s">
        <v>96</v>
      </c>
      <c r="F9477" s="89">
        <v>99153796</v>
      </c>
      <c r="G9477" s="88">
        <v>5</v>
      </c>
      <c r="H9477" s="89">
        <v>33806524</v>
      </c>
      <c r="J9477" s="48"/>
    </row>
    <row r="9478" spans="1:10" x14ac:dyDescent="0.4">
      <c r="A9478" s="88" t="s">
        <v>1159</v>
      </c>
      <c r="B9478" s="86">
        <v>2014</v>
      </c>
      <c r="C9478" s="87" t="s">
        <v>1054</v>
      </c>
      <c r="D9478" s="88" t="s">
        <v>1051</v>
      </c>
      <c r="E9478" s="88" t="s">
        <v>96</v>
      </c>
      <c r="F9478" s="89">
        <v>186809545</v>
      </c>
      <c r="G9478" s="88">
        <v>2</v>
      </c>
      <c r="H9478" s="89">
        <v>25212127</v>
      </c>
      <c r="J9478" s="48"/>
    </row>
    <row r="9479" spans="1:10" x14ac:dyDescent="0.4">
      <c r="A9479" s="88" t="s">
        <v>1158</v>
      </c>
      <c r="B9479" s="86">
        <v>2017</v>
      </c>
      <c r="C9479" s="87" t="s">
        <v>1054</v>
      </c>
      <c r="D9479" s="88" t="s">
        <v>1051</v>
      </c>
      <c r="E9479" s="88" t="s">
        <v>102</v>
      </c>
      <c r="F9479" s="89">
        <v>123860469</v>
      </c>
      <c r="G9479" s="88">
        <v>4</v>
      </c>
      <c r="H9479" s="89">
        <v>30958079</v>
      </c>
      <c r="J9479" s="48"/>
    </row>
    <row r="9480" spans="1:10" x14ac:dyDescent="0.4">
      <c r="A9480" s="88" t="s">
        <v>1158</v>
      </c>
      <c r="B9480" s="86">
        <v>2017</v>
      </c>
      <c r="C9480" s="87" t="s">
        <v>1054</v>
      </c>
      <c r="D9480" s="88" t="s">
        <v>1051</v>
      </c>
      <c r="E9480" s="88" t="s">
        <v>102</v>
      </c>
      <c r="F9480" s="89">
        <v>238845041</v>
      </c>
      <c r="G9480" s="88">
        <v>3</v>
      </c>
      <c r="H9480" s="89">
        <v>27224955</v>
      </c>
      <c r="J9480" s="48"/>
    </row>
    <row r="9481" spans="1:10" x14ac:dyDescent="0.4">
      <c r="A9481" s="88" t="s">
        <v>1157</v>
      </c>
      <c r="B9481" s="86">
        <v>2017</v>
      </c>
      <c r="C9481" s="87" t="s">
        <v>1054</v>
      </c>
      <c r="D9481" s="88" t="s">
        <v>1051</v>
      </c>
      <c r="E9481" s="88" t="s">
        <v>106</v>
      </c>
      <c r="F9481" s="89">
        <v>138474341</v>
      </c>
      <c r="G9481" s="88">
        <v>4</v>
      </c>
      <c r="H9481" s="89">
        <v>11276285</v>
      </c>
      <c r="J9481" s="48"/>
    </row>
    <row r="9482" spans="1:10" x14ac:dyDescent="0.4">
      <c r="A9482" s="88" t="s">
        <v>1156</v>
      </c>
      <c r="B9482" s="86">
        <v>2017</v>
      </c>
      <c r="C9482" s="87" t="s">
        <v>1054</v>
      </c>
      <c r="D9482" s="88" t="s">
        <v>1064</v>
      </c>
      <c r="E9482" s="88" t="s">
        <v>96</v>
      </c>
      <c r="F9482" s="89">
        <v>104918568</v>
      </c>
      <c r="G9482" s="88">
        <v>5</v>
      </c>
      <c r="H9482" s="89">
        <v>31754243</v>
      </c>
      <c r="J9482" s="48"/>
    </row>
    <row r="9483" spans="1:10" x14ac:dyDescent="0.4">
      <c r="A9483" s="88" t="s">
        <v>1155</v>
      </c>
      <c r="B9483" s="86">
        <v>2014</v>
      </c>
      <c r="C9483" s="87" t="s">
        <v>1054</v>
      </c>
      <c r="D9483" s="88" t="s">
        <v>1064</v>
      </c>
      <c r="E9483" s="88" t="s">
        <v>104</v>
      </c>
      <c r="F9483" s="89">
        <v>232440867</v>
      </c>
      <c r="G9483" s="88">
        <v>4</v>
      </c>
      <c r="H9483" s="89">
        <v>26938798</v>
      </c>
      <c r="J9483" s="48"/>
    </row>
    <row r="9484" spans="1:10" x14ac:dyDescent="0.4">
      <c r="A9484" s="88" t="s">
        <v>1155</v>
      </c>
      <c r="B9484" s="86">
        <v>2014</v>
      </c>
      <c r="C9484" s="87" t="s">
        <v>1054</v>
      </c>
      <c r="D9484" s="88" t="s">
        <v>1064</v>
      </c>
      <c r="E9484" s="88" t="s">
        <v>104</v>
      </c>
      <c r="F9484" s="89">
        <v>105210688</v>
      </c>
      <c r="G9484" s="88">
        <v>1</v>
      </c>
      <c r="H9484" s="89">
        <v>31869938</v>
      </c>
      <c r="J9484" s="48"/>
    </row>
    <row r="9485" spans="1:10" x14ac:dyDescent="0.4">
      <c r="A9485" s="88" t="s">
        <v>1155</v>
      </c>
      <c r="B9485" s="86">
        <v>2014</v>
      </c>
      <c r="C9485" s="87" t="s">
        <v>1054</v>
      </c>
      <c r="D9485" s="88" t="s">
        <v>1064</v>
      </c>
      <c r="E9485" s="88" t="s">
        <v>104</v>
      </c>
      <c r="F9485" s="89">
        <v>199413711</v>
      </c>
      <c r="G9485" s="88">
        <v>3</v>
      </c>
      <c r="H9485" s="89">
        <v>19224561</v>
      </c>
      <c r="J9485" s="48"/>
    </row>
    <row r="9486" spans="1:10" x14ac:dyDescent="0.4">
      <c r="A9486" s="88" t="s">
        <v>1154</v>
      </c>
      <c r="B9486" s="86">
        <v>2014</v>
      </c>
      <c r="C9486" s="87" t="s">
        <v>1070</v>
      </c>
      <c r="D9486" s="88" t="s">
        <v>100</v>
      </c>
      <c r="E9486" s="88" t="s">
        <v>102</v>
      </c>
      <c r="F9486" s="89">
        <v>171130584</v>
      </c>
      <c r="G9486" s="88">
        <v>1</v>
      </c>
      <c r="H9486" s="89">
        <v>30581341</v>
      </c>
      <c r="J9486" s="48"/>
    </row>
    <row r="9487" spans="1:10" x14ac:dyDescent="0.4">
      <c r="A9487" s="88" t="s">
        <v>1153</v>
      </c>
      <c r="B9487" s="86">
        <v>2016</v>
      </c>
      <c r="C9487" s="87" t="s">
        <v>1054</v>
      </c>
      <c r="D9487" s="88" t="s">
        <v>1051</v>
      </c>
      <c r="E9487" s="88" t="s">
        <v>104</v>
      </c>
      <c r="F9487" s="89">
        <v>96867165</v>
      </c>
      <c r="G9487" s="88">
        <v>2</v>
      </c>
      <c r="H9487" s="89">
        <v>21898359</v>
      </c>
      <c r="J9487" s="48"/>
    </row>
    <row r="9488" spans="1:10" x14ac:dyDescent="0.4">
      <c r="A9488" s="88" t="s">
        <v>1152</v>
      </c>
      <c r="B9488" s="86">
        <v>2015</v>
      </c>
      <c r="C9488" s="87" t="s">
        <v>1054</v>
      </c>
      <c r="D9488" s="88" t="s">
        <v>1051</v>
      </c>
      <c r="E9488" s="88" t="s">
        <v>106</v>
      </c>
      <c r="F9488" s="89">
        <v>215589287</v>
      </c>
      <c r="G9488" s="88">
        <v>1</v>
      </c>
      <c r="H9488" s="89">
        <v>12266583</v>
      </c>
      <c r="J9488" s="48"/>
    </row>
    <row r="9489" spans="1:10" x14ac:dyDescent="0.4">
      <c r="A9489" s="88" t="s">
        <v>1152</v>
      </c>
      <c r="B9489" s="86">
        <v>2015</v>
      </c>
      <c r="C9489" s="87" t="s">
        <v>1054</v>
      </c>
      <c r="D9489" s="88" t="s">
        <v>1051</v>
      </c>
      <c r="E9489" s="88" t="s">
        <v>106</v>
      </c>
      <c r="F9489" s="89">
        <v>154904989</v>
      </c>
      <c r="G9489" s="88">
        <v>3</v>
      </c>
      <c r="H9489" s="89">
        <v>16303384</v>
      </c>
      <c r="J9489" s="48"/>
    </row>
    <row r="9490" spans="1:10" x14ac:dyDescent="0.4">
      <c r="A9490" s="88" t="s">
        <v>1152</v>
      </c>
      <c r="B9490" s="86">
        <v>2015</v>
      </c>
      <c r="C9490" s="87" t="s">
        <v>1054</v>
      </c>
      <c r="D9490" s="88" t="s">
        <v>1051</v>
      </c>
      <c r="E9490" s="88" t="s">
        <v>106</v>
      </c>
      <c r="F9490" s="89">
        <v>176349983</v>
      </c>
      <c r="G9490" s="88">
        <v>1</v>
      </c>
      <c r="H9490" s="89">
        <v>16981092</v>
      </c>
      <c r="J9490" s="48"/>
    </row>
    <row r="9491" spans="1:10" x14ac:dyDescent="0.4">
      <c r="A9491" s="88" t="s">
        <v>1152</v>
      </c>
      <c r="B9491" s="86">
        <v>2015</v>
      </c>
      <c r="C9491" s="87" t="s">
        <v>1054</v>
      </c>
      <c r="D9491" s="88" t="s">
        <v>1051</v>
      </c>
      <c r="E9491" s="88" t="s">
        <v>106</v>
      </c>
      <c r="F9491" s="89">
        <v>215767953</v>
      </c>
      <c r="G9491" s="88">
        <v>3</v>
      </c>
      <c r="H9491" s="89">
        <v>21629939</v>
      </c>
      <c r="J9491" s="48"/>
    </row>
    <row r="9492" spans="1:10" x14ac:dyDescent="0.4">
      <c r="A9492" s="88" t="s">
        <v>1152</v>
      </c>
      <c r="B9492" s="86">
        <v>2015</v>
      </c>
      <c r="C9492" s="87" t="s">
        <v>1054</v>
      </c>
      <c r="D9492" s="88" t="s">
        <v>1051</v>
      </c>
      <c r="E9492" s="88" t="s">
        <v>106</v>
      </c>
      <c r="F9492" s="89">
        <v>225917794</v>
      </c>
      <c r="G9492" s="88">
        <v>5</v>
      </c>
      <c r="H9492" s="89">
        <v>34527890</v>
      </c>
      <c r="J9492" s="48"/>
    </row>
    <row r="9493" spans="1:10" x14ac:dyDescent="0.4">
      <c r="A9493" s="88" t="s">
        <v>1152</v>
      </c>
      <c r="B9493" s="86">
        <v>2017</v>
      </c>
      <c r="C9493" s="87" t="s">
        <v>1054</v>
      </c>
      <c r="D9493" s="88" t="s">
        <v>1051</v>
      </c>
      <c r="E9493" s="88" t="s">
        <v>106</v>
      </c>
      <c r="F9493" s="89">
        <v>124970076</v>
      </c>
      <c r="G9493" s="88">
        <v>4</v>
      </c>
      <c r="H9493" s="89">
        <v>23425773</v>
      </c>
      <c r="J9493" s="48"/>
    </row>
    <row r="9494" spans="1:10" x14ac:dyDescent="0.4">
      <c r="A9494" s="88" t="s">
        <v>1151</v>
      </c>
      <c r="B9494" s="86">
        <v>2015</v>
      </c>
      <c r="C9494" s="87" t="s">
        <v>1054</v>
      </c>
      <c r="D9494" s="88" t="s">
        <v>1051</v>
      </c>
      <c r="E9494" s="88" t="s">
        <v>102</v>
      </c>
      <c r="F9494" s="89">
        <v>188620578</v>
      </c>
      <c r="G9494" s="88">
        <v>2</v>
      </c>
      <c r="H9494" s="89">
        <v>10046632</v>
      </c>
      <c r="J9494" s="48"/>
    </row>
    <row r="9495" spans="1:10" x14ac:dyDescent="0.4">
      <c r="A9495" s="88" t="s">
        <v>1151</v>
      </c>
      <c r="B9495" s="86">
        <v>2015</v>
      </c>
      <c r="C9495" s="87" t="s">
        <v>1054</v>
      </c>
      <c r="D9495" s="88" t="s">
        <v>1051</v>
      </c>
      <c r="E9495" s="88" t="s">
        <v>102</v>
      </c>
      <c r="F9495" s="89">
        <v>90807613</v>
      </c>
      <c r="G9495" s="88">
        <v>3</v>
      </c>
      <c r="H9495" s="89">
        <v>18145743</v>
      </c>
      <c r="J9495" s="48"/>
    </row>
    <row r="9496" spans="1:10" x14ac:dyDescent="0.4">
      <c r="A9496" s="88" t="s">
        <v>1150</v>
      </c>
      <c r="B9496" s="86">
        <v>2015</v>
      </c>
      <c r="C9496" s="87" t="s">
        <v>1052</v>
      </c>
      <c r="D9496" s="88" t="s">
        <v>100</v>
      </c>
      <c r="E9496" s="88" t="s">
        <v>102</v>
      </c>
      <c r="F9496" s="89">
        <v>145182967</v>
      </c>
      <c r="G9496" s="88">
        <v>1</v>
      </c>
      <c r="H9496" s="89">
        <v>32193644</v>
      </c>
      <c r="J9496" s="48"/>
    </row>
    <row r="9497" spans="1:10" x14ac:dyDescent="0.4">
      <c r="A9497" s="88" t="s">
        <v>1150</v>
      </c>
      <c r="B9497" s="86">
        <v>2016</v>
      </c>
      <c r="C9497" s="87" t="s">
        <v>1052</v>
      </c>
      <c r="D9497" s="88" t="s">
        <v>100</v>
      </c>
      <c r="E9497" s="88" t="s">
        <v>102</v>
      </c>
      <c r="F9497" s="89">
        <v>173300858</v>
      </c>
      <c r="G9497" s="88">
        <v>5</v>
      </c>
      <c r="H9497" s="89">
        <v>22176238</v>
      </c>
      <c r="J9497" s="48"/>
    </row>
    <row r="9498" spans="1:10" x14ac:dyDescent="0.4">
      <c r="A9498" s="88" t="s">
        <v>1150</v>
      </c>
      <c r="B9498" s="86">
        <v>2016</v>
      </c>
      <c r="C9498" s="87" t="s">
        <v>1052</v>
      </c>
      <c r="D9498" s="88" t="s">
        <v>100</v>
      </c>
      <c r="E9498" s="88" t="s">
        <v>102</v>
      </c>
      <c r="F9498" s="89">
        <v>217006012</v>
      </c>
      <c r="G9498" s="88">
        <v>2</v>
      </c>
      <c r="H9498" s="89">
        <v>14216886</v>
      </c>
      <c r="J9498" s="48"/>
    </row>
    <row r="9499" spans="1:10" x14ac:dyDescent="0.4">
      <c r="A9499" s="88" t="s">
        <v>1149</v>
      </c>
      <c r="B9499" s="86">
        <v>2017</v>
      </c>
      <c r="C9499" s="87" t="s">
        <v>1054</v>
      </c>
      <c r="D9499" s="88" t="s">
        <v>1051</v>
      </c>
      <c r="E9499" s="88" t="s">
        <v>104</v>
      </c>
      <c r="F9499" s="89">
        <v>122865562</v>
      </c>
      <c r="G9499" s="88">
        <v>1</v>
      </c>
      <c r="H9499" s="89">
        <v>26196500</v>
      </c>
      <c r="J9499" s="48"/>
    </row>
    <row r="9500" spans="1:10" x14ac:dyDescent="0.4">
      <c r="A9500" s="88" t="s">
        <v>1148</v>
      </c>
      <c r="B9500" s="86">
        <v>2017</v>
      </c>
      <c r="C9500" s="87" t="s">
        <v>1070</v>
      </c>
      <c r="D9500" s="88" t="s">
        <v>1051</v>
      </c>
      <c r="E9500" s="88" t="s">
        <v>104</v>
      </c>
      <c r="F9500" s="89">
        <v>171683100</v>
      </c>
      <c r="G9500" s="88">
        <v>4</v>
      </c>
      <c r="H9500" s="89">
        <v>25346708</v>
      </c>
      <c r="J9500" s="48"/>
    </row>
    <row r="9501" spans="1:10" x14ac:dyDescent="0.4">
      <c r="A9501" s="88" t="s">
        <v>1147</v>
      </c>
      <c r="B9501" s="86">
        <v>2014</v>
      </c>
      <c r="C9501" s="87" t="s">
        <v>1054</v>
      </c>
      <c r="D9501" s="88" t="s">
        <v>1051</v>
      </c>
      <c r="E9501" s="88" t="s">
        <v>106</v>
      </c>
      <c r="F9501" s="89">
        <v>232074336</v>
      </c>
      <c r="G9501" s="88">
        <v>3</v>
      </c>
      <c r="H9501" s="89">
        <v>20043780</v>
      </c>
      <c r="J9501" s="48"/>
    </row>
    <row r="9502" spans="1:10" x14ac:dyDescent="0.4">
      <c r="A9502" s="88" t="s">
        <v>1147</v>
      </c>
      <c r="B9502" s="86">
        <v>2014</v>
      </c>
      <c r="C9502" s="87" t="s">
        <v>1054</v>
      </c>
      <c r="D9502" s="88" t="s">
        <v>1051</v>
      </c>
      <c r="E9502" s="88" t="s">
        <v>106</v>
      </c>
      <c r="F9502" s="89">
        <v>105074503</v>
      </c>
      <c r="G9502" s="88">
        <v>4</v>
      </c>
      <c r="H9502" s="89">
        <v>26162406</v>
      </c>
      <c r="J9502" s="48"/>
    </row>
    <row r="9503" spans="1:10" x14ac:dyDescent="0.4">
      <c r="A9503" s="88" t="s">
        <v>1147</v>
      </c>
      <c r="B9503" s="86">
        <v>2016</v>
      </c>
      <c r="C9503" s="87" t="s">
        <v>1054</v>
      </c>
      <c r="D9503" s="88" t="s">
        <v>1051</v>
      </c>
      <c r="E9503" s="88" t="s">
        <v>106</v>
      </c>
      <c r="F9503" s="89">
        <v>216207331</v>
      </c>
      <c r="G9503" s="88">
        <v>3</v>
      </c>
      <c r="H9503" s="89">
        <v>32590215</v>
      </c>
      <c r="J9503" s="48"/>
    </row>
    <row r="9504" spans="1:10" x14ac:dyDescent="0.4">
      <c r="A9504" s="88" t="s">
        <v>1147</v>
      </c>
      <c r="B9504" s="86">
        <v>2016</v>
      </c>
      <c r="C9504" s="87" t="s">
        <v>1054</v>
      </c>
      <c r="D9504" s="88" t="s">
        <v>1051</v>
      </c>
      <c r="E9504" s="88" t="s">
        <v>106</v>
      </c>
      <c r="F9504" s="89">
        <v>123860068</v>
      </c>
      <c r="G9504" s="88">
        <v>5</v>
      </c>
      <c r="H9504" s="89">
        <v>23347562</v>
      </c>
      <c r="J9504" s="48"/>
    </row>
    <row r="9505" spans="1:10" x14ac:dyDescent="0.4">
      <c r="A9505" s="88" t="s">
        <v>1146</v>
      </c>
      <c r="B9505" s="86">
        <v>2016</v>
      </c>
      <c r="C9505" s="87" t="s">
        <v>1052</v>
      </c>
      <c r="D9505" s="88" t="s">
        <v>1051</v>
      </c>
      <c r="E9505" s="88" t="s">
        <v>106</v>
      </c>
      <c r="F9505" s="89">
        <v>211645033</v>
      </c>
      <c r="G9505" s="88">
        <v>1</v>
      </c>
      <c r="H9505" s="89">
        <v>13166855</v>
      </c>
      <c r="J9505" s="48"/>
    </row>
    <row r="9506" spans="1:10" x14ac:dyDescent="0.4">
      <c r="A9506" s="88" t="s">
        <v>1146</v>
      </c>
      <c r="B9506" s="86">
        <v>2016</v>
      </c>
      <c r="C9506" s="87" t="s">
        <v>1052</v>
      </c>
      <c r="D9506" s="88" t="s">
        <v>1051</v>
      </c>
      <c r="E9506" s="88" t="s">
        <v>106</v>
      </c>
      <c r="F9506" s="89">
        <v>178499774</v>
      </c>
      <c r="G9506" s="88">
        <v>4</v>
      </c>
      <c r="H9506" s="89">
        <v>27925550</v>
      </c>
      <c r="J9506" s="48"/>
    </row>
    <row r="9507" spans="1:10" x14ac:dyDescent="0.4">
      <c r="A9507" s="88" t="s">
        <v>1146</v>
      </c>
      <c r="B9507" s="86">
        <v>2015</v>
      </c>
      <c r="C9507" s="87" t="s">
        <v>1052</v>
      </c>
      <c r="D9507" s="88" t="s">
        <v>1051</v>
      </c>
      <c r="E9507" s="88" t="s">
        <v>106</v>
      </c>
      <c r="F9507" s="89">
        <v>96858027</v>
      </c>
      <c r="G9507" s="88">
        <v>3</v>
      </c>
      <c r="H9507" s="89">
        <v>28906972</v>
      </c>
      <c r="J9507" s="48"/>
    </row>
    <row r="9508" spans="1:10" x14ac:dyDescent="0.4">
      <c r="A9508" s="88" t="s">
        <v>1146</v>
      </c>
      <c r="B9508" s="86">
        <v>2015</v>
      </c>
      <c r="C9508" s="87" t="s">
        <v>1052</v>
      </c>
      <c r="D9508" s="88" t="s">
        <v>1051</v>
      </c>
      <c r="E9508" s="88" t="s">
        <v>106</v>
      </c>
      <c r="F9508" s="89">
        <v>217697409</v>
      </c>
      <c r="G9508" s="88">
        <v>5</v>
      </c>
      <c r="H9508" s="89">
        <v>20350339</v>
      </c>
      <c r="J9508" s="48"/>
    </row>
    <row r="9509" spans="1:10" x14ac:dyDescent="0.4">
      <c r="A9509" s="88" t="s">
        <v>1145</v>
      </c>
      <c r="B9509" s="86">
        <v>2015</v>
      </c>
      <c r="C9509" s="87" t="s">
        <v>1054</v>
      </c>
      <c r="D9509" s="88" t="s">
        <v>100</v>
      </c>
      <c r="E9509" s="88" t="s">
        <v>106</v>
      </c>
      <c r="F9509" s="89">
        <v>176257371</v>
      </c>
      <c r="G9509" s="88">
        <v>2</v>
      </c>
      <c r="H9509" s="89">
        <v>12929578</v>
      </c>
      <c r="J9509" s="48"/>
    </row>
    <row r="9510" spans="1:10" x14ac:dyDescent="0.4">
      <c r="A9510" s="88" t="s">
        <v>1144</v>
      </c>
      <c r="B9510" s="86">
        <v>2015</v>
      </c>
      <c r="C9510" s="87" t="s">
        <v>1054</v>
      </c>
      <c r="D9510" s="88" t="s">
        <v>100</v>
      </c>
      <c r="E9510" s="88" t="s">
        <v>102</v>
      </c>
      <c r="F9510" s="89">
        <v>144753507</v>
      </c>
      <c r="G9510" s="88">
        <v>3</v>
      </c>
      <c r="H9510" s="89">
        <v>19092243</v>
      </c>
      <c r="J9510" s="48"/>
    </row>
    <row r="9511" spans="1:10" x14ac:dyDescent="0.4">
      <c r="A9511" s="88" t="s">
        <v>1144</v>
      </c>
      <c r="B9511" s="86">
        <v>2015</v>
      </c>
      <c r="C9511" s="87" t="s">
        <v>1054</v>
      </c>
      <c r="D9511" s="88" t="s">
        <v>100</v>
      </c>
      <c r="E9511" s="88" t="s">
        <v>102</v>
      </c>
      <c r="F9511" s="89">
        <v>196563019</v>
      </c>
      <c r="G9511" s="88">
        <v>3</v>
      </c>
      <c r="H9511" s="89">
        <v>27999237</v>
      </c>
      <c r="J9511" s="48"/>
    </row>
    <row r="9512" spans="1:10" x14ac:dyDescent="0.4">
      <c r="A9512" s="88" t="s">
        <v>1144</v>
      </c>
      <c r="B9512" s="86">
        <v>2015</v>
      </c>
      <c r="C9512" s="87" t="s">
        <v>1054</v>
      </c>
      <c r="D9512" s="88" t="s">
        <v>100</v>
      </c>
      <c r="E9512" s="88" t="s">
        <v>102</v>
      </c>
      <c r="F9512" s="89">
        <v>213574661</v>
      </c>
      <c r="G9512" s="88">
        <v>5</v>
      </c>
      <c r="H9512" s="89">
        <v>34032334</v>
      </c>
      <c r="J9512" s="48"/>
    </row>
    <row r="9513" spans="1:10" x14ac:dyDescent="0.4">
      <c r="A9513" s="88" t="s">
        <v>1144</v>
      </c>
      <c r="B9513" s="86">
        <v>2015</v>
      </c>
      <c r="C9513" s="87" t="s">
        <v>1054</v>
      </c>
      <c r="D9513" s="88" t="s">
        <v>100</v>
      </c>
      <c r="E9513" s="88" t="s">
        <v>102</v>
      </c>
      <c r="F9513" s="89">
        <v>202814388</v>
      </c>
      <c r="G9513" s="88">
        <v>3</v>
      </c>
      <c r="H9513" s="89">
        <v>34714637</v>
      </c>
      <c r="J9513" s="48"/>
    </row>
    <row r="9514" spans="1:10" x14ac:dyDescent="0.4">
      <c r="A9514" s="88" t="s">
        <v>1144</v>
      </c>
      <c r="B9514" s="86">
        <v>2014</v>
      </c>
      <c r="C9514" s="87" t="s">
        <v>1054</v>
      </c>
      <c r="D9514" s="88" t="s">
        <v>100</v>
      </c>
      <c r="E9514" s="88" t="s">
        <v>102</v>
      </c>
      <c r="F9514" s="89">
        <v>138741971</v>
      </c>
      <c r="G9514" s="88">
        <v>1</v>
      </c>
      <c r="H9514" s="89">
        <v>34021217</v>
      </c>
      <c r="J9514" s="48"/>
    </row>
    <row r="9515" spans="1:10" x14ac:dyDescent="0.4">
      <c r="A9515" s="88" t="s">
        <v>1143</v>
      </c>
      <c r="B9515" s="86">
        <v>2014</v>
      </c>
      <c r="C9515" s="87" t="s">
        <v>1054</v>
      </c>
      <c r="D9515" s="88" t="s">
        <v>1051</v>
      </c>
      <c r="E9515" s="88" t="s">
        <v>96</v>
      </c>
      <c r="F9515" s="89">
        <v>210427424</v>
      </c>
      <c r="G9515" s="88">
        <v>1</v>
      </c>
      <c r="H9515" s="89">
        <v>21531410</v>
      </c>
      <c r="J9515" s="48"/>
    </row>
    <row r="9516" spans="1:10" x14ac:dyDescent="0.4">
      <c r="A9516" s="88" t="s">
        <v>1142</v>
      </c>
      <c r="B9516" s="86">
        <v>2014</v>
      </c>
      <c r="C9516" s="87" t="s">
        <v>1052</v>
      </c>
      <c r="D9516" s="88" t="s">
        <v>1051</v>
      </c>
      <c r="E9516" s="88" t="s">
        <v>102</v>
      </c>
      <c r="F9516" s="89">
        <v>201243989</v>
      </c>
      <c r="G9516" s="88">
        <v>1</v>
      </c>
      <c r="H9516" s="89">
        <v>14763851</v>
      </c>
      <c r="J9516" s="48"/>
    </row>
    <row r="9517" spans="1:10" x14ac:dyDescent="0.4">
      <c r="A9517" s="88" t="s">
        <v>1142</v>
      </c>
      <c r="B9517" s="86">
        <v>2014</v>
      </c>
      <c r="C9517" s="87" t="s">
        <v>1052</v>
      </c>
      <c r="D9517" s="88" t="s">
        <v>1051</v>
      </c>
      <c r="E9517" s="88" t="s">
        <v>102</v>
      </c>
      <c r="F9517" s="89">
        <v>117855014</v>
      </c>
      <c r="G9517" s="88">
        <v>4</v>
      </c>
      <c r="H9517" s="89">
        <v>26380110</v>
      </c>
      <c r="J9517" s="48"/>
    </row>
    <row r="9518" spans="1:10" x14ac:dyDescent="0.4">
      <c r="A9518" s="88" t="s">
        <v>1142</v>
      </c>
      <c r="B9518" s="86">
        <v>2014</v>
      </c>
      <c r="C9518" s="87" t="s">
        <v>1052</v>
      </c>
      <c r="D9518" s="88" t="s">
        <v>1051</v>
      </c>
      <c r="E9518" s="88" t="s">
        <v>102</v>
      </c>
      <c r="F9518" s="89">
        <v>112224122</v>
      </c>
      <c r="G9518" s="88">
        <v>3</v>
      </c>
      <c r="H9518" s="89">
        <v>18600545</v>
      </c>
      <c r="J9518" s="48"/>
    </row>
    <row r="9519" spans="1:10" x14ac:dyDescent="0.4">
      <c r="A9519" s="88" t="s">
        <v>1141</v>
      </c>
      <c r="B9519" s="86">
        <v>2017</v>
      </c>
      <c r="C9519" s="87" t="s">
        <v>1054</v>
      </c>
      <c r="D9519" s="88" t="s">
        <v>1064</v>
      </c>
      <c r="E9519" s="88" t="s">
        <v>104</v>
      </c>
      <c r="F9519" s="89">
        <v>125835870</v>
      </c>
      <c r="G9519" s="88">
        <v>3</v>
      </c>
      <c r="H9519" s="89">
        <v>23063663</v>
      </c>
      <c r="J9519" s="48"/>
    </row>
    <row r="9520" spans="1:10" x14ac:dyDescent="0.4">
      <c r="A9520" s="88" t="s">
        <v>1141</v>
      </c>
      <c r="B9520" s="86">
        <v>2017</v>
      </c>
      <c r="C9520" s="87" t="s">
        <v>1054</v>
      </c>
      <c r="D9520" s="88" t="s">
        <v>1064</v>
      </c>
      <c r="E9520" s="88" t="s">
        <v>104</v>
      </c>
      <c r="F9520" s="89">
        <v>110656079</v>
      </c>
      <c r="G9520" s="88">
        <v>1</v>
      </c>
      <c r="H9520" s="89">
        <v>29655802</v>
      </c>
      <c r="J9520" s="48"/>
    </row>
    <row r="9521" spans="1:10" x14ac:dyDescent="0.4">
      <c r="A9521" s="88" t="s">
        <v>1140</v>
      </c>
      <c r="B9521" s="86">
        <v>2017</v>
      </c>
      <c r="C9521" s="87" t="s">
        <v>1052</v>
      </c>
      <c r="D9521" s="88" t="s">
        <v>1051</v>
      </c>
      <c r="E9521" s="88" t="s">
        <v>104</v>
      </c>
      <c r="F9521" s="89">
        <v>132344572</v>
      </c>
      <c r="G9521" s="88">
        <v>2</v>
      </c>
      <c r="H9521" s="89">
        <v>28089355</v>
      </c>
      <c r="J9521" s="48"/>
    </row>
    <row r="9522" spans="1:10" x14ac:dyDescent="0.4">
      <c r="A9522" s="88" t="s">
        <v>1139</v>
      </c>
      <c r="B9522" s="86">
        <v>2014</v>
      </c>
      <c r="C9522" s="87" t="s">
        <v>1054</v>
      </c>
      <c r="D9522" s="88" t="s">
        <v>1051</v>
      </c>
      <c r="E9522" s="88" t="s">
        <v>106</v>
      </c>
      <c r="F9522" s="89">
        <v>165248769</v>
      </c>
      <c r="G9522" s="88">
        <v>2</v>
      </c>
      <c r="H9522" s="89">
        <v>30355369</v>
      </c>
      <c r="J9522" s="48"/>
    </row>
    <row r="9523" spans="1:10" x14ac:dyDescent="0.4">
      <c r="A9523" s="88" t="s">
        <v>1138</v>
      </c>
      <c r="B9523" s="86">
        <v>2014</v>
      </c>
      <c r="C9523" s="87" t="s">
        <v>1052</v>
      </c>
      <c r="D9523" s="88" t="s">
        <v>1051</v>
      </c>
      <c r="E9523" s="88" t="s">
        <v>96</v>
      </c>
      <c r="F9523" s="89">
        <v>162778379</v>
      </c>
      <c r="G9523" s="88">
        <v>1</v>
      </c>
      <c r="H9523" s="89">
        <v>17127470</v>
      </c>
      <c r="J9523" s="48"/>
    </row>
    <row r="9524" spans="1:10" x14ac:dyDescent="0.4">
      <c r="A9524" s="88" t="s">
        <v>1138</v>
      </c>
      <c r="B9524" s="86">
        <v>2014</v>
      </c>
      <c r="C9524" s="87" t="s">
        <v>1052</v>
      </c>
      <c r="D9524" s="88" t="s">
        <v>1051</v>
      </c>
      <c r="E9524" s="88" t="s">
        <v>96</v>
      </c>
      <c r="F9524" s="89">
        <v>249374068</v>
      </c>
      <c r="G9524" s="88">
        <v>5</v>
      </c>
      <c r="H9524" s="89">
        <v>32660040</v>
      </c>
      <c r="J9524" s="48"/>
    </row>
    <row r="9525" spans="1:10" x14ac:dyDescent="0.4">
      <c r="A9525" s="88" t="s">
        <v>1137</v>
      </c>
      <c r="B9525" s="86">
        <v>2017</v>
      </c>
      <c r="C9525" s="87" t="s">
        <v>1061</v>
      </c>
      <c r="D9525" s="88" t="s">
        <v>1051</v>
      </c>
      <c r="E9525" s="88" t="s">
        <v>102</v>
      </c>
      <c r="F9525" s="89">
        <v>226800506</v>
      </c>
      <c r="G9525" s="88">
        <v>4</v>
      </c>
      <c r="H9525" s="89">
        <v>24057001</v>
      </c>
      <c r="J9525" s="48"/>
    </row>
    <row r="9526" spans="1:10" x14ac:dyDescent="0.4">
      <c r="A9526" s="88" t="s">
        <v>1137</v>
      </c>
      <c r="B9526" s="86">
        <v>2016</v>
      </c>
      <c r="C9526" s="87" t="s">
        <v>1061</v>
      </c>
      <c r="D9526" s="88" t="s">
        <v>1051</v>
      </c>
      <c r="E9526" s="88" t="s">
        <v>102</v>
      </c>
      <c r="F9526" s="89">
        <v>141109052</v>
      </c>
      <c r="G9526" s="88">
        <v>4</v>
      </c>
      <c r="H9526" s="89">
        <v>32310458</v>
      </c>
      <c r="J9526" s="48"/>
    </row>
    <row r="9527" spans="1:10" x14ac:dyDescent="0.4">
      <c r="A9527" s="88" t="s">
        <v>1137</v>
      </c>
      <c r="B9527" s="86">
        <v>2016</v>
      </c>
      <c r="C9527" s="87" t="s">
        <v>1061</v>
      </c>
      <c r="D9527" s="88" t="s">
        <v>1051</v>
      </c>
      <c r="E9527" s="88" t="s">
        <v>102</v>
      </c>
      <c r="F9527" s="89">
        <v>234549005</v>
      </c>
      <c r="G9527" s="88">
        <v>4</v>
      </c>
      <c r="H9527" s="89">
        <v>15526085</v>
      </c>
      <c r="J9527" s="48"/>
    </row>
    <row r="9528" spans="1:10" x14ac:dyDescent="0.4">
      <c r="A9528" s="88" t="s">
        <v>1137</v>
      </c>
      <c r="B9528" s="86">
        <v>2016</v>
      </c>
      <c r="C9528" s="87" t="s">
        <v>1061</v>
      </c>
      <c r="D9528" s="88" t="s">
        <v>1051</v>
      </c>
      <c r="E9528" s="88" t="s">
        <v>102</v>
      </c>
      <c r="F9528" s="89">
        <v>141990846</v>
      </c>
      <c r="G9528" s="88">
        <v>3</v>
      </c>
      <c r="H9528" s="89">
        <v>13782266</v>
      </c>
      <c r="J9528" s="48"/>
    </row>
    <row r="9529" spans="1:10" x14ac:dyDescent="0.4">
      <c r="A9529" s="88" t="s">
        <v>1136</v>
      </c>
      <c r="B9529" s="86">
        <v>2016</v>
      </c>
      <c r="C9529" s="87" t="s">
        <v>1054</v>
      </c>
      <c r="D9529" s="88" t="s">
        <v>100</v>
      </c>
      <c r="E9529" s="88" t="s">
        <v>104</v>
      </c>
      <c r="F9529" s="89">
        <v>245864685</v>
      </c>
      <c r="G9529" s="88">
        <v>4</v>
      </c>
      <c r="H9529" s="89">
        <v>27367488</v>
      </c>
      <c r="J9529" s="48"/>
    </row>
    <row r="9530" spans="1:10" x14ac:dyDescent="0.4">
      <c r="A9530" s="88" t="s">
        <v>1136</v>
      </c>
      <c r="B9530" s="86">
        <v>2016</v>
      </c>
      <c r="C9530" s="87" t="s">
        <v>1054</v>
      </c>
      <c r="D9530" s="88" t="s">
        <v>100</v>
      </c>
      <c r="E9530" s="88" t="s">
        <v>104</v>
      </c>
      <c r="F9530" s="89">
        <v>187751674</v>
      </c>
      <c r="G9530" s="88">
        <v>3</v>
      </c>
      <c r="H9530" s="89">
        <v>24181572</v>
      </c>
      <c r="J9530" s="48"/>
    </row>
    <row r="9531" spans="1:10" x14ac:dyDescent="0.4">
      <c r="A9531" s="88" t="s">
        <v>1136</v>
      </c>
      <c r="B9531" s="86">
        <v>2016</v>
      </c>
      <c r="C9531" s="87" t="s">
        <v>1054</v>
      </c>
      <c r="D9531" s="88" t="s">
        <v>100</v>
      </c>
      <c r="E9531" s="88" t="s">
        <v>104</v>
      </c>
      <c r="F9531" s="89">
        <v>129830759</v>
      </c>
      <c r="G9531" s="88">
        <v>3</v>
      </c>
      <c r="H9531" s="89">
        <v>16497670</v>
      </c>
      <c r="J9531" s="48"/>
    </row>
    <row r="9532" spans="1:10" x14ac:dyDescent="0.4">
      <c r="A9532" s="88" t="s">
        <v>1136</v>
      </c>
      <c r="B9532" s="86">
        <v>2016</v>
      </c>
      <c r="C9532" s="87" t="s">
        <v>1054</v>
      </c>
      <c r="D9532" s="88" t="s">
        <v>100</v>
      </c>
      <c r="E9532" s="88" t="s">
        <v>104</v>
      </c>
      <c r="F9532" s="89">
        <v>202433347</v>
      </c>
      <c r="G9532" s="88">
        <v>4</v>
      </c>
      <c r="H9532" s="89">
        <v>15106242</v>
      </c>
      <c r="J9532" s="48"/>
    </row>
    <row r="9533" spans="1:10" x14ac:dyDescent="0.4">
      <c r="A9533" s="88" t="s">
        <v>1136</v>
      </c>
      <c r="B9533" s="86">
        <v>2016</v>
      </c>
      <c r="C9533" s="87" t="s">
        <v>1054</v>
      </c>
      <c r="D9533" s="88" t="s">
        <v>100</v>
      </c>
      <c r="E9533" s="88" t="s">
        <v>104</v>
      </c>
      <c r="F9533" s="89">
        <v>126166007</v>
      </c>
      <c r="G9533" s="88">
        <v>4</v>
      </c>
      <c r="H9533" s="89">
        <v>29946415</v>
      </c>
      <c r="J9533" s="48"/>
    </row>
    <row r="9534" spans="1:10" x14ac:dyDescent="0.4">
      <c r="A9534" s="88" t="s">
        <v>1136</v>
      </c>
      <c r="B9534" s="86">
        <v>2016</v>
      </c>
      <c r="C9534" s="87" t="s">
        <v>1054</v>
      </c>
      <c r="D9534" s="88" t="s">
        <v>100</v>
      </c>
      <c r="E9534" s="88" t="s">
        <v>104</v>
      </c>
      <c r="F9534" s="89">
        <v>94665107</v>
      </c>
      <c r="G9534" s="88">
        <v>1</v>
      </c>
      <c r="H9534" s="89">
        <v>29723697</v>
      </c>
      <c r="J9534" s="48"/>
    </row>
    <row r="9535" spans="1:10" x14ac:dyDescent="0.4">
      <c r="A9535" s="88" t="s">
        <v>1136</v>
      </c>
      <c r="B9535" s="86">
        <v>2014</v>
      </c>
      <c r="C9535" s="87" t="s">
        <v>1054</v>
      </c>
      <c r="D9535" s="88" t="s">
        <v>100</v>
      </c>
      <c r="E9535" s="88" t="s">
        <v>104</v>
      </c>
      <c r="F9535" s="89">
        <v>238567863</v>
      </c>
      <c r="G9535" s="88">
        <v>5</v>
      </c>
      <c r="H9535" s="89">
        <v>16292902</v>
      </c>
      <c r="J9535" s="48"/>
    </row>
    <row r="9536" spans="1:10" x14ac:dyDescent="0.4">
      <c r="A9536" s="88" t="s">
        <v>1135</v>
      </c>
      <c r="B9536" s="86">
        <v>2014</v>
      </c>
      <c r="C9536" s="87" t="s">
        <v>1054</v>
      </c>
      <c r="D9536" s="88" t="s">
        <v>1051</v>
      </c>
      <c r="E9536" s="88" t="s">
        <v>96</v>
      </c>
      <c r="F9536" s="89">
        <v>185884360</v>
      </c>
      <c r="G9536" s="88">
        <v>5</v>
      </c>
      <c r="H9536" s="89">
        <v>34443948</v>
      </c>
      <c r="J9536" s="48"/>
    </row>
    <row r="9537" spans="1:10" x14ac:dyDescent="0.4">
      <c r="A9537" s="88" t="s">
        <v>1135</v>
      </c>
      <c r="B9537" s="86">
        <v>2014</v>
      </c>
      <c r="C9537" s="87" t="s">
        <v>1054</v>
      </c>
      <c r="D9537" s="88" t="s">
        <v>1051</v>
      </c>
      <c r="E9537" s="88" t="s">
        <v>96</v>
      </c>
      <c r="F9537" s="89">
        <v>237506045</v>
      </c>
      <c r="G9537" s="88">
        <v>1</v>
      </c>
      <c r="H9537" s="89">
        <v>20123214</v>
      </c>
      <c r="J9537" s="48"/>
    </row>
    <row r="9538" spans="1:10" x14ac:dyDescent="0.4">
      <c r="A9538" s="88" t="s">
        <v>1135</v>
      </c>
      <c r="B9538" s="86">
        <v>2017</v>
      </c>
      <c r="C9538" s="87" t="s">
        <v>1054</v>
      </c>
      <c r="D9538" s="88" t="s">
        <v>1051</v>
      </c>
      <c r="E9538" s="88" t="s">
        <v>96</v>
      </c>
      <c r="F9538" s="89">
        <v>150060605</v>
      </c>
      <c r="G9538" s="88">
        <v>2</v>
      </c>
      <c r="H9538" s="89">
        <v>11289059</v>
      </c>
      <c r="J9538" s="48"/>
    </row>
    <row r="9539" spans="1:10" x14ac:dyDescent="0.4">
      <c r="A9539" s="88" t="s">
        <v>1135</v>
      </c>
      <c r="B9539" s="86">
        <v>2017</v>
      </c>
      <c r="C9539" s="87" t="s">
        <v>1054</v>
      </c>
      <c r="D9539" s="88" t="s">
        <v>1051</v>
      </c>
      <c r="E9539" s="88" t="s">
        <v>96</v>
      </c>
      <c r="F9539" s="89">
        <v>153405625</v>
      </c>
      <c r="G9539" s="88">
        <v>2</v>
      </c>
      <c r="H9539" s="89">
        <v>16820451</v>
      </c>
      <c r="J9539" s="48"/>
    </row>
    <row r="9540" spans="1:10" x14ac:dyDescent="0.4">
      <c r="A9540" s="88" t="s">
        <v>1135</v>
      </c>
      <c r="B9540" s="86">
        <v>2017</v>
      </c>
      <c r="C9540" s="87" t="s">
        <v>1054</v>
      </c>
      <c r="D9540" s="88" t="s">
        <v>1051</v>
      </c>
      <c r="E9540" s="88" t="s">
        <v>96</v>
      </c>
      <c r="F9540" s="89">
        <v>91726693</v>
      </c>
      <c r="G9540" s="88">
        <v>2</v>
      </c>
      <c r="H9540" s="89">
        <v>11985092</v>
      </c>
      <c r="J9540" s="48"/>
    </row>
    <row r="9541" spans="1:10" x14ac:dyDescent="0.4">
      <c r="A9541" s="88" t="s">
        <v>1134</v>
      </c>
      <c r="B9541" s="86">
        <v>2014</v>
      </c>
      <c r="C9541" s="87" t="s">
        <v>1054</v>
      </c>
      <c r="D9541" s="88" t="s">
        <v>100</v>
      </c>
      <c r="E9541" s="88" t="s">
        <v>102</v>
      </c>
      <c r="F9541" s="89">
        <v>122384602</v>
      </c>
      <c r="G9541" s="88">
        <v>5</v>
      </c>
      <c r="H9541" s="89">
        <v>31618257</v>
      </c>
      <c r="J9541" s="48"/>
    </row>
    <row r="9542" spans="1:10" x14ac:dyDescent="0.4">
      <c r="A9542" s="88" t="s">
        <v>1134</v>
      </c>
      <c r="B9542" s="86">
        <v>2016</v>
      </c>
      <c r="C9542" s="87" t="s">
        <v>1054</v>
      </c>
      <c r="D9542" s="88" t="s">
        <v>100</v>
      </c>
      <c r="E9542" s="88" t="s">
        <v>102</v>
      </c>
      <c r="F9542" s="89">
        <v>169892871</v>
      </c>
      <c r="G9542" s="88">
        <v>5</v>
      </c>
      <c r="H9542" s="89">
        <v>20294604</v>
      </c>
      <c r="J9542" s="48"/>
    </row>
    <row r="9543" spans="1:10" x14ac:dyDescent="0.4">
      <c r="A9543" s="88" t="s">
        <v>1133</v>
      </c>
      <c r="B9543" s="86">
        <v>2016</v>
      </c>
      <c r="C9543" s="87" t="s">
        <v>1054</v>
      </c>
      <c r="D9543" s="88" t="s">
        <v>1051</v>
      </c>
      <c r="E9543" s="88" t="s">
        <v>104</v>
      </c>
      <c r="F9543" s="89">
        <v>109514628</v>
      </c>
      <c r="G9543" s="88">
        <v>3</v>
      </c>
      <c r="H9543" s="89">
        <v>18949069</v>
      </c>
      <c r="J9543" s="48"/>
    </row>
    <row r="9544" spans="1:10" x14ac:dyDescent="0.4">
      <c r="A9544" s="88" t="s">
        <v>1132</v>
      </c>
      <c r="B9544" s="86">
        <v>2016</v>
      </c>
      <c r="C9544" s="87" t="s">
        <v>1052</v>
      </c>
      <c r="D9544" s="88" t="s">
        <v>1051</v>
      </c>
      <c r="E9544" s="88" t="s">
        <v>106</v>
      </c>
      <c r="F9544" s="89">
        <v>220903546</v>
      </c>
      <c r="G9544" s="88">
        <v>1</v>
      </c>
      <c r="H9544" s="89">
        <v>13735390</v>
      </c>
      <c r="J9544" s="48"/>
    </row>
    <row r="9545" spans="1:10" x14ac:dyDescent="0.4">
      <c r="A9545" s="88" t="s">
        <v>1132</v>
      </c>
      <c r="B9545" s="86">
        <v>2016</v>
      </c>
      <c r="C9545" s="87" t="s">
        <v>1052</v>
      </c>
      <c r="D9545" s="88" t="s">
        <v>1051</v>
      </c>
      <c r="E9545" s="88" t="s">
        <v>106</v>
      </c>
      <c r="F9545" s="89">
        <v>206235765</v>
      </c>
      <c r="G9545" s="88">
        <v>5</v>
      </c>
      <c r="H9545" s="89">
        <v>33261703</v>
      </c>
      <c r="J9545" s="48"/>
    </row>
    <row r="9546" spans="1:10" x14ac:dyDescent="0.4">
      <c r="A9546" s="88" t="s">
        <v>1131</v>
      </c>
      <c r="B9546" s="86">
        <v>2017</v>
      </c>
      <c r="C9546" s="87" t="s">
        <v>1052</v>
      </c>
      <c r="D9546" s="88" t="s">
        <v>1051</v>
      </c>
      <c r="E9546" s="88" t="s">
        <v>106</v>
      </c>
      <c r="F9546" s="89">
        <v>186336142</v>
      </c>
      <c r="G9546" s="88">
        <v>3</v>
      </c>
      <c r="H9546" s="89">
        <v>10783912</v>
      </c>
      <c r="J9546" s="48"/>
    </row>
    <row r="9547" spans="1:10" x14ac:dyDescent="0.4">
      <c r="A9547" s="88" t="s">
        <v>1130</v>
      </c>
      <c r="B9547" s="86">
        <v>2017</v>
      </c>
      <c r="C9547" s="87" t="s">
        <v>1054</v>
      </c>
      <c r="D9547" s="88" t="s">
        <v>100</v>
      </c>
      <c r="E9547" s="88" t="s">
        <v>102</v>
      </c>
      <c r="F9547" s="89">
        <v>101956910</v>
      </c>
      <c r="G9547" s="88">
        <v>2</v>
      </c>
      <c r="H9547" s="89">
        <v>12004247</v>
      </c>
      <c r="J9547" s="48"/>
    </row>
    <row r="9548" spans="1:10" x14ac:dyDescent="0.4">
      <c r="A9548" s="88" t="s">
        <v>1129</v>
      </c>
      <c r="B9548" s="86">
        <v>2014</v>
      </c>
      <c r="C9548" s="87" t="s">
        <v>1061</v>
      </c>
      <c r="D9548" s="88" t="s">
        <v>1051</v>
      </c>
      <c r="E9548" s="88" t="s">
        <v>106</v>
      </c>
      <c r="F9548" s="89">
        <v>142104064</v>
      </c>
      <c r="G9548" s="88">
        <v>5</v>
      </c>
      <c r="H9548" s="89">
        <v>28609337</v>
      </c>
      <c r="J9548" s="48"/>
    </row>
    <row r="9549" spans="1:10" x14ac:dyDescent="0.4">
      <c r="A9549" s="88" t="s">
        <v>1129</v>
      </c>
      <c r="B9549" s="86">
        <v>2015</v>
      </c>
      <c r="C9549" s="87" t="s">
        <v>1061</v>
      </c>
      <c r="D9549" s="88" t="s">
        <v>1051</v>
      </c>
      <c r="E9549" s="88" t="s">
        <v>106</v>
      </c>
      <c r="F9549" s="89">
        <v>104068167</v>
      </c>
      <c r="G9549" s="88">
        <v>5</v>
      </c>
      <c r="H9549" s="89">
        <v>11721941</v>
      </c>
      <c r="J9549" s="48"/>
    </row>
    <row r="9550" spans="1:10" x14ac:dyDescent="0.4">
      <c r="A9550" s="88" t="s">
        <v>1128</v>
      </c>
      <c r="B9550" s="86">
        <v>2017</v>
      </c>
      <c r="C9550" s="87" t="s">
        <v>1054</v>
      </c>
      <c r="D9550" s="88" t="s">
        <v>1051</v>
      </c>
      <c r="E9550" s="88" t="s">
        <v>96</v>
      </c>
      <c r="F9550" s="89">
        <v>144571744</v>
      </c>
      <c r="G9550" s="88">
        <v>3</v>
      </c>
      <c r="H9550" s="89">
        <v>10708944</v>
      </c>
      <c r="J9550" s="48"/>
    </row>
    <row r="9551" spans="1:10" x14ac:dyDescent="0.4">
      <c r="A9551" s="88" t="s">
        <v>1128</v>
      </c>
      <c r="B9551" s="86">
        <v>2017</v>
      </c>
      <c r="C9551" s="87" t="s">
        <v>1054</v>
      </c>
      <c r="D9551" s="88" t="s">
        <v>1051</v>
      </c>
      <c r="E9551" s="88" t="s">
        <v>96</v>
      </c>
      <c r="F9551" s="89">
        <v>178398436</v>
      </c>
      <c r="G9551" s="88">
        <v>1</v>
      </c>
      <c r="H9551" s="89">
        <v>34783193</v>
      </c>
      <c r="J9551" s="48"/>
    </row>
    <row r="9552" spans="1:10" x14ac:dyDescent="0.4">
      <c r="A9552" s="88" t="s">
        <v>1128</v>
      </c>
      <c r="B9552" s="86">
        <v>2017</v>
      </c>
      <c r="C9552" s="87" t="s">
        <v>1054</v>
      </c>
      <c r="D9552" s="88" t="s">
        <v>1051</v>
      </c>
      <c r="E9552" s="88" t="s">
        <v>96</v>
      </c>
      <c r="F9552" s="89">
        <v>181230257</v>
      </c>
      <c r="G9552" s="88">
        <v>3</v>
      </c>
      <c r="H9552" s="89">
        <v>18056995</v>
      </c>
      <c r="J9552" s="48"/>
    </row>
    <row r="9553" spans="1:10" x14ac:dyDescent="0.4">
      <c r="A9553" s="88" t="s">
        <v>1128</v>
      </c>
      <c r="B9553" s="86">
        <v>2017</v>
      </c>
      <c r="C9553" s="87" t="s">
        <v>1054</v>
      </c>
      <c r="D9553" s="88" t="s">
        <v>1051</v>
      </c>
      <c r="E9553" s="88" t="s">
        <v>96</v>
      </c>
      <c r="F9553" s="89">
        <v>131233876</v>
      </c>
      <c r="G9553" s="88">
        <v>5</v>
      </c>
      <c r="H9553" s="89">
        <v>34989870</v>
      </c>
      <c r="J9553" s="48"/>
    </row>
    <row r="9554" spans="1:10" x14ac:dyDescent="0.4">
      <c r="A9554" s="88" t="s">
        <v>1128</v>
      </c>
      <c r="B9554" s="86">
        <v>2017</v>
      </c>
      <c r="C9554" s="87" t="s">
        <v>1054</v>
      </c>
      <c r="D9554" s="88" t="s">
        <v>1051</v>
      </c>
      <c r="E9554" s="88" t="s">
        <v>96</v>
      </c>
      <c r="F9554" s="89">
        <v>172075465</v>
      </c>
      <c r="G9554" s="88">
        <v>4</v>
      </c>
      <c r="H9554" s="89">
        <v>24978346</v>
      </c>
      <c r="J9554" s="48"/>
    </row>
    <row r="9555" spans="1:10" x14ac:dyDescent="0.4">
      <c r="A9555" s="88" t="s">
        <v>1128</v>
      </c>
      <c r="B9555" s="86">
        <v>2017</v>
      </c>
      <c r="C9555" s="87" t="s">
        <v>1054</v>
      </c>
      <c r="D9555" s="88" t="s">
        <v>1051</v>
      </c>
      <c r="E9555" s="88" t="s">
        <v>96</v>
      </c>
      <c r="F9555" s="89">
        <v>215402685</v>
      </c>
      <c r="G9555" s="88">
        <v>4</v>
      </c>
      <c r="H9555" s="89">
        <v>19276252</v>
      </c>
      <c r="J9555" s="48"/>
    </row>
    <row r="9556" spans="1:10" x14ac:dyDescent="0.4">
      <c r="A9556" s="88" t="s">
        <v>1128</v>
      </c>
      <c r="B9556" s="86">
        <v>2017</v>
      </c>
      <c r="C9556" s="87" t="s">
        <v>1054</v>
      </c>
      <c r="D9556" s="88" t="s">
        <v>1051</v>
      </c>
      <c r="E9556" s="88" t="s">
        <v>96</v>
      </c>
      <c r="F9556" s="89">
        <v>121820298</v>
      </c>
      <c r="G9556" s="88">
        <v>1</v>
      </c>
      <c r="H9556" s="89">
        <v>21569931</v>
      </c>
      <c r="J9556" s="48"/>
    </row>
    <row r="9557" spans="1:10" x14ac:dyDescent="0.4">
      <c r="A9557" s="88" t="s">
        <v>1127</v>
      </c>
      <c r="B9557" s="86">
        <v>2015</v>
      </c>
      <c r="C9557" s="87" t="s">
        <v>1061</v>
      </c>
      <c r="D9557" s="88" t="s">
        <v>1051</v>
      </c>
      <c r="E9557" s="88" t="s">
        <v>106</v>
      </c>
      <c r="F9557" s="89">
        <v>168529554</v>
      </c>
      <c r="G9557" s="88">
        <v>1</v>
      </c>
      <c r="H9557" s="89">
        <v>26060630</v>
      </c>
      <c r="J9557" s="48"/>
    </row>
    <row r="9558" spans="1:10" x14ac:dyDescent="0.4">
      <c r="A9558" s="88" t="s">
        <v>1127</v>
      </c>
      <c r="B9558" s="86">
        <v>2015</v>
      </c>
      <c r="C9558" s="87" t="s">
        <v>1061</v>
      </c>
      <c r="D9558" s="88" t="s">
        <v>1051</v>
      </c>
      <c r="E9558" s="88" t="s">
        <v>106</v>
      </c>
      <c r="F9558" s="89">
        <v>193105591</v>
      </c>
      <c r="G9558" s="88">
        <v>1</v>
      </c>
      <c r="H9558" s="89">
        <v>13117744</v>
      </c>
      <c r="J9558" s="48"/>
    </row>
    <row r="9559" spans="1:10" x14ac:dyDescent="0.4">
      <c r="A9559" s="88" t="s">
        <v>1127</v>
      </c>
      <c r="B9559" s="86">
        <v>2014</v>
      </c>
      <c r="C9559" s="87" t="s">
        <v>1061</v>
      </c>
      <c r="D9559" s="88" t="s">
        <v>1051</v>
      </c>
      <c r="E9559" s="88" t="s">
        <v>106</v>
      </c>
      <c r="F9559" s="89">
        <v>134420503</v>
      </c>
      <c r="G9559" s="88">
        <v>1</v>
      </c>
      <c r="H9559" s="89">
        <v>21142983</v>
      </c>
      <c r="J9559" s="48"/>
    </row>
    <row r="9560" spans="1:10" x14ac:dyDescent="0.4">
      <c r="A9560" s="88" t="s">
        <v>1126</v>
      </c>
      <c r="B9560" s="86">
        <v>2014</v>
      </c>
      <c r="C9560" s="87" t="s">
        <v>1052</v>
      </c>
      <c r="D9560" s="88" t="s">
        <v>1064</v>
      </c>
      <c r="E9560" s="88" t="s">
        <v>96</v>
      </c>
      <c r="F9560" s="89">
        <v>206862800</v>
      </c>
      <c r="G9560" s="88">
        <v>2</v>
      </c>
      <c r="H9560" s="89">
        <v>11086410</v>
      </c>
      <c r="J9560" s="48"/>
    </row>
    <row r="9561" spans="1:10" x14ac:dyDescent="0.4">
      <c r="A9561" s="88" t="s">
        <v>1126</v>
      </c>
      <c r="B9561" s="86">
        <v>2014</v>
      </c>
      <c r="C9561" s="87" t="s">
        <v>1052</v>
      </c>
      <c r="D9561" s="88" t="s">
        <v>1064</v>
      </c>
      <c r="E9561" s="88" t="s">
        <v>96</v>
      </c>
      <c r="F9561" s="89">
        <v>223424619</v>
      </c>
      <c r="G9561" s="88">
        <v>4</v>
      </c>
      <c r="H9561" s="89">
        <v>24574586</v>
      </c>
      <c r="J9561" s="48"/>
    </row>
    <row r="9562" spans="1:10" x14ac:dyDescent="0.4">
      <c r="A9562" s="88" t="s">
        <v>1126</v>
      </c>
      <c r="B9562" s="86">
        <v>2017</v>
      </c>
      <c r="C9562" s="87" t="s">
        <v>1052</v>
      </c>
      <c r="D9562" s="88" t="s">
        <v>1064</v>
      </c>
      <c r="E9562" s="88" t="s">
        <v>96</v>
      </c>
      <c r="F9562" s="89">
        <v>95094003</v>
      </c>
      <c r="G9562" s="88">
        <v>5</v>
      </c>
      <c r="H9562" s="89">
        <v>22747599</v>
      </c>
      <c r="J9562" s="48"/>
    </row>
    <row r="9563" spans="1:10" x14ac:dyDescent="0.4">
      <c r="A9563" s="88" t="s">
        <v>1125</v>
      </c>
      <c r="B9563" s="86">
        <v>2017</v>
      </c>
      <c r="C9563" s="87" t="s">
        <v>1054</v>
      </c>
      <c r="D9563" s="88" t="s">
        <v>100</v>
      </c>
      <c r="E9563" s="88" t="s">
        <v>96</v>
      </c>
      <c r="F9563" s="89">
        <v>164140401</v>
      </c>
      <c r="G9563" s="88">
        <v>3</v>
      </c>
      <c r="H9563" s="89">
        <v>31234890</v>
      </c>
      <c r="J9563" s="48"/>
    </row>
    <row r="9564" spans="1:10" x14ac:dyDescent="0.4">
      <c r="A9564" s="88" t="s">
        <v>1124</v>
      </c>
      <c r="B9564" s="86">
        <v>2016</v>
      </c>
      <c r="C9564" s="87" t="s">
        <v>1054</v>
      </c>
      <c r="D9564" s="88" t="s">
        <v>100</v>
      </c>
      <c r="E9564" s="88" t="s">
        <v>102</v>
      </c>
      <c r="F9564" s="89">
        <v>109268586</v>
      </c>
      <c r="G9564" s="88">
        <v>5</v>
      </c>
      <c r="H9564" s="89">
        <v>14850594</v>
      </c>
      <c r="J9564" s="48"/>
    </row>
    <row r="9565" spans="1:10" x14ac:dyDescent="0.4">
      <c r="A9565" s="88" t="s">
        <v>1124</v>
      </c>
      <c r="B9565" s="86">
        <v>2016</v>
      </c>
      <c r="C9565" s="87" t="s">
        <v>1054</v>
      </c>
      <c r="D9565" s="88" t="s">
        <v>100</v>
      </c>
      <c r="E9565" s="88" t="s">
        <v>102</v>
      </c>
      <c r="F9565" s="89">
        <v>133014704</v>
      </c>
      <c r="G9565" s="88">
        <v>4</v>
      </c>
      <c r="H9565" s="89">
        <v>29637630</v>
      </c>
      <c r="J9565" s="48"/>
    </row>
    <row r="9566" spans="1:10" x14ac:dyDescent="0.4">
      <c r="A9566" s="88" t="s">
        <v>1124</v>
      </c>
      <c r="B9566" s="86">
        <v>2015</v>
      </c>
      <c r="C9566" s="87" t="s">
        <v>1054</v>
      </c>
      <c r="D9566" s="88" t="s">
        <v>100</v>
      </c>
      <c r="E9566" s="88" t="s">
        <v>102</v>
      </c>
      <c r="F9566" s="89">
        <v>151821411</v>
      </c>
      <c r="G9566" s="88">
        <v>3</v>
      </c>
      <c r="H9566" s="89">
        <v>17169230</v>
      </c>
      <c r="J9566" s="48"/>
    </row>
    <row r="9567" spans="1:10" x14ac:dyDescent="0.4">
      <c r="A9567" s="88" t="s">
        <v>1124</v>
      </c>
      <c r="B9567" s="86">
        <v>2017</v>
      </c>
      <c r="C9567" s="87" t="s">
        <v>1054</v>
      </c>
      <c r="D9567" s="88" t="s">
        <v>100</v>
      </c>
      <c r="E9567" s="88" t="s">
        <v>102</v>
      </c>
      <c r="F9567" s="89">
        <v>148872675</v>
      </c>
      <c r="G9567" s="88">
        <v>4</v>
      </c>
      <c r="H9567" s="89">
        <v>15302422</v>
      </c>
      <c r="J9567" s="48"/>
    </row>
    <row r="9568" spans="1:10" x14ac:dyDescent="0.4">
      <c r="A9568" s="88" t="s">
        <v>1123</v>
      </c>
      <c r="B9568" s="86">
        <v>2017</v>
      </c>
      <c r="C9568" s="87" t="s">
        <v>1054</v>
      </c>
      <c r="D9568" s="88" t="s">
        <v>1051</v>
      </c>
      <c r="E9568" s="88" t="s">
        <v>96</v>
      </c>
      <c r="F9568" s="89">
        <v>171588340</v>
      </c>
      <c r="G9568" s="88">
        <v>5</v>
      </c>
      <c r="H9568" s="89">
        <v>32891410</v>
      </c>
      <c r="J9568" s="48"/>
    </row>
    <row r="9569" spans="1:10" x14ac:dyDescent="0.4">
      <c r="A9569" s="88" t="s">
        <v>1123</v>
      </c>
      <c r="B9569" s="86">
        <v>2016</v>
      </c>
      <c r="C9569" s="87" t="s">
        <v>1054</v>
      </c>
      <c r="D9569" s="88" t="s">
        <v>1051</v>
      </c>
      <c r="E9569" s="88" t="s">
        <v>96</v>
      </c>
      <c r="F9569" s="89">
        <v>108145599</v>
      </c>
      <c r="G9569" s="88">
        <v>5</v>
      </c>
      <c r="H9569" s="89">
        <v>32706909</v>
      </c>
      <c r="J9569" s="48"/>
    </row>
    <row r="9570" spans="1:10" x14ac:dyDescent="0.4">
      <c r="A9570" s="88" t="s">
        <v>1122</v>
      </c>
      <c r="B9570" s="86">
        <v>2015</v>
      </c>
      <c r="C9570" s="87" t="s">
        <v>1054</v>
      </c>
      <c r="D9570" s="88" t="s">
        <v>1051</v>
      </c>
      <c r="E9570" s="88" t="s">
        <v>104</v>
      </c>
      <c r="F9570" s="89">
        <v>237226999</v>
      </c>
      <c r="G9570" s="88">
        <v>3</v>
      </c>
      <c r="H9570" s="89">
        <v>26481509</v>
      </c>
      <c r="J9570" s="48"/>
    </row>
    <row r="9571" spans="1:10" x14ac:dyDescent="0.4">
      <c r="A9571" s="88" t="s">
        <v>1121</v>
      </c>
      <c r="B9571" s="86">
        <v>2014</v>
      </c>
      <c r="C9571" s="87" t="s">
        <v>1054</v>
      </c>
      <c r="D9571" s="88" t="s">
        <v>100</v>
      </c>
      <c r="E9571" s="88" t="s">
        <v>96</v>
      </c>
      <c r="F9571" s="89">
        <v>143448075</v>
      </c>
      <c r="G9571" s="88">
        <v>3</v>
      </c>
      <c r="H9571" s="89">
        <v>17702195</v>
      </c>
      <c r="J9571" s="48"/>
    </row>
    <row r="9572" spans="1:10" x14ac:dyDescent="0.4">
      <c r="A9572" s="88" t="s">
        <v>1120</v>
      </c>
      <c r="B9572" s="86">
        <v>2014</v>
      </c>
      <c r="C9572" s="87" t="s">
        <v>1054</v>
      </c>
      <c r="D9572" s="88" t="s">
        <v>1064</v>
      </c>
      <c r="E9572" s="88" t="s">
        <v>106</v>
      </c>
      <c r="F9572" s="89">
        <v>237589610</v>
      </c>
      <c r="G9572" s="88">
        <v>1</v>
      </c>
      <c r="H9572" s="89">
        <v>17442388</v>
      </c>
      <c r="J9572" s="48"/>
    </row>
    <row r="9573" spans="1:10" x14ac:dyDescent="0.4">
      <c r="A9573" s="88" t="s">
        <v>1120</v>
      </c>
      <c r="B9573" s="86">
        <v>2014</v>
      </c>
      <c r="C9573" s="87" t="s">
        <v>1054</v>
      </c>
      <c r="D9573" s="88" t="s">
        <v>1064</v>
      </c>
      <c r="E9573" s="88" t="s">
        <v>106</v>
      </c>
      <c r="F9573" s="89">
        <v>211957729</v>
      </c>
      <c r="G9573" s="88">
        <v>4</v>
      </c>
      <c r="H9573" s="89">
        <v>34814568</v>
      </c>
      <c r="J9573" s="48"/>
    </row>
    <row r="9574" spans="1:10" x14ac:dyDescent="0.4">
      <c r="A9574" s="88" t="s">
        <v>1120</v>
      </c>
      <c r="B9574" s="86">
        <v>2014</v>
      </c>
      <c r="C9574" s="87" t="s">
        <v>1054</v>
      </c>
      <c r="D9574" s="88" t="s">
        <v>1064</v>
      </c>
      <c r="E9574" s="88" t="s">
        <v>106</v>
      </c>
      <c r="F9574" s="89">
        <v>159380363</v>
      </c>
      <c r="G9574" s="88">
        <v>2</v>
      </c>
      <c r="H9574" s="89">
        <v>12782753</v>
      </c>
      <c r="J9574" s="48"/>
    </row>
    <row r="9575" spans="1:10" x14ac:dyDescent="0.4">
      <c r="A9575" s="88" t="s">
        <v>1120</v>
      </c>
      <c r="B9575" s="86">
        <v>2014</v>
      </c>
      <c r="C9575" s="87" t="s">
        <v>1054</v>
      </c>
      <c r="D9575" s="88" t="s">
        <v>1064</v>
      </c>
      <c r="E9575" s="88" t="s">
        <v>106</v>
      </c>
      <c r="F9575" s="89">
        <v>222931859</v>
      </c>
      <c r="G9575" s="88">
        <v>5</v>
      </c>
      <c r="H9575" s="89">
        <v>24838134</v>
      </c>
      <c r="J9575" s="48"/>
    </row>
    <row r="9576" spans="1:10" x14ac:dyDescent="0.4">
      <c r="A9576" s="88" t="s">
        <v>1120</v>
      </c>
      <c r="B9576" s="86">
        <v>2014</v>
      </c>
      <c r="C9576" s="87" t="s">
        <v>1054</v>
      </c>
      <c r="D9576" s="88" t="s">
        <v>1064</v>
      </c>
      <c r="E9576" s="88" t="s">
        <v>106</v>
      </c>
      <c r="F9576" s="89">
        <v>115587095</v>
      </c>
      <c r="G9576" s="88">
        <v>2</v>
      </c>
      <c r="H9576" s="89">
        <v>19754237</v>
      </c>
      <c r="J9576" s="48"/>
    </row>
    <row r="9577" spans="1:10" x14ac:dyDescent="0.4">
      <c r="A9577" s="88" t="s">
        <v>1120</v>
      </c>
      <c r="B9577" s="86">
        <v>2017</v>
      </c>
      <c r="C9577" s="87" t="s">
        <v>1054</v>
      </c>
      <c r="D9577" s="88" t="s">
        <v>1064</v>
      </c>
      <c r="E9577" s="88" t="s">
        <v>106</v>
      </c>
      <c r="F9577" s="89">
        <v>207651492</v>
      </c>
      <c r="G9577" s="88">
        <v>4</v>
      </c>
      <c r="H9577" s="89">
        <v>28429844</v>
      </c>
      <c r="J9577" s="48"/>
    </row>
    <row r="9578" spans="1:10" x14ac:dyDescent="0.4">
      <c r="A9578" s="88" t="s">
        <v>1120</v>
      </c>
      <c r="B9578" s="86">
        <v>2015</v>
      </c>
      <c r="C9578" s="87" t="s">
        <v>1054</v>
      </c>
      <c r="D9578" s="88" t="s">
        <v>1064</v>
      </c>
      <c r="E9578" s="88" t="s">
        <v>106</v>
      </c>
      <c r="F9578" s="89">
        <v>145857678</v>
      </c>
      <c r="G9578" s="88">
        <v>5</v>
      </c>
      <c r="H9578" s="89">
        <v>24980311</v>
      </c>
      <c r="J9578" s="48"/>
    </row>
    <row r="9579" spans="1:10" x14ac:dyDescent="0.4">
      <c r="A9579" s="88" t="s">
        <v>1119</v>
      </c>
      <c r="B9579" s="86">
        <v>2017</v>
      </c>
      <c r="C9579" s="87" t="s">
        <v>1052</v>
      </c>
      <c r="D9579" s="88" t="s">
        <v>100</v>
      </c>
      <c r="E9579" s="88" t="s">
        <v>102</v>
      </c>
      <c r="F9579" s="89">
        <v>144735845</v>
      </c>
      <c r="G9579" s="88">
        <v>5</v>
      </c>
      <c r="H9579" s="89">
        <v>28194332</v>
      </c>
      <c r="J9579" s="48"/>
    </row>
    <row r="9580" spans="1:10" x14ac:dyDescent="0.4">
      <c r="A9580" s="88" t="s">
        <v>1119</v>
      </c>
      <c r="B9580" s="86">
        <v>2016</v>
      </c>
      <c r="C9580" s="87" t="s">
        <v>1052</v>
      </c>
      <c r="D9580" s="88" t="s">
        <v>100</v>
      </c>
      <c r="E9580" s="88" t="s">
        <v>102</v>
      </c>
      <c r="F9580" s="89">
        <v>174471491</v>
      </c>
      <c r="G9580" s="88">
        <v>5</v>
      </c>
      <c r="H9580" s="89">
        <v>22654942</v>
      </c>
      <c r="J9580" s="48"/>
    </row>
    <row r="9581" spans="1:10" x14ac:dyDescent="0.4">
      <c r="A9581" s="88" t="s">
        <v>1118</v>
      </c>
      <c r="B9581" s="86">
        <v>2016</v>
      </c>
      <c r="C9581" s="87" t="s">
        <v>1061</v>
      </c>
      <c r="D9581" s="88" t="s">
        <v>100</v>
      </c>
      <c r="E9581" s="88" t="s">
        <v>102</v>
      </c>
      <c r="F9581" s="89">
        <v>145647522</v>
      </c>
      <c r="G9581" s="88">
        <v>4</v>
      </c>
      <c r="H9581" s="89">
        <v>16120703</v>
      </c>
      <c r="J9581" s="48"/>
    </row>
    <row r="9582" spans="1:10" x14ac:dyDescent="0.4">
      <c r="A9582" s="88" t="s">
        <v>1118</v>
      </c>
      <c r="B9582" s="86">
        <v>2016</v>
      </c>
      <c r="C9582" s="87" t="s">
        <v>1061</v>
      </c>
      <c r="D9582" s="88" t="s">
        <v>100</v>
      </c>
      <c r="E9582" s="88" t="s">
        <v>102</v>
      </c>
      <c r="F9582" s="89">
        <v>236242836</v>
      </c>
      <c r="G9582" s="88">
        <v>5</v>
      </c>
      <c r="H9582" s="89">
        <v>16745788</v>
      </c>
      <c r="J9582" s="48"/>
    </row>
    <row r="9583" spans="1:10" x14ac:dyDescent="0.4">
      <c r="A9583" s="88" t="s">
        <v>1118</v>
      </c>
      <c r="B9583" s="86">
        <v>2016</v>
      </c>
      <c r="C9583" s="87" t="s">
        <v>1061</v>
      </c>
      <c r="D9583" s="88" t="s">
        <v>100</v>
      </c>
      <c r="E9583" s="88" t="s">
        <v>102</v>
      </c>
      <c r="F9583" s="89">
        <v>148939482</v>
      </c>
      <c r="G9583" s="88">
        <v>5</v>
      </c>
      <c r="H9583" s="89">
        <v>26160474</v>
      </c>
      <c r="J9583" s="48"/>
    </row>
    <row r="9584" spans="1:10" x14ac:dyDescent="0.4">
      <c r="A9584" s="88" t="s">
        <v>1117</v>
      </c>
      <c r="B9584" s="86">
        <v>2016</v>
      </c>
      <c r="C9584" s="87" t="s">
        <v>1070</v>
      </c>
      <c r="D9584" s="88" t="s">
        <v>1051</v>
      </c>
      <c r="E9584" s="88" t="s">
        <v>106</v>
      </c>
      <c r="F9584" s="89">
        <v>129962693</v>
      </c>
      <c r="G9584" s="88">
        <v>4</v>
      </c>
      <c r="H9584" s="89">
        <v>13723754</v>
      </c>
      <c r="J9584" s="48"/>
    </row>
    <row r="9585" spans="1:10" x14ac:dyDescent="0.4">
      <c r="A9585" s="88" t="s">
        <v>1117</v>
      </c>
      <c r="B9585" s="86">
        <v>2014</v>
      </c>
      <c r="C9585" s="87" t="s">
        <v>1070</v>
      </c>
      <c r="D9585" s="88" t="s">
        <v>1051</v>
      </c>
      <c r="E9585" s="88" t="s">
        <v>106</v>
      </c>
      <c r="F9585" s="89">
        <v>205940859</v>
      </c>
      <c r="G9585" s="88">
        <v>4</v>
      </c>
      <c r="H9585" s="89">
        <v>11111306</v>
      </c>
      <c r="J9585" s="48"/>
    </row>
    <row r="9586" spans="1:10" x14ac:dyDescent="0.4">
      <c r="A9586" s="88" t="s">
        <v>1116</v>
      </c>
      <c r="B9586" s="86">
        <v>2014</v>
      </c>
      <c r="C9586" s="87" t="s">
        <v>1054</v>
      </c>
      <c r="D9586" s="88" t="s">
        <v>1064</v>
      </c>
      <c r="E9586" s="88" t="s">
        <v>102</v>
      </c>
      <c r="F9586" s="89">
        <v>193367049</v>
      </c>
      <c r="G9586" s="88">
        <v>5</v>
      </c>
      <c r="H9586" s="89">
        <v>31245803</v>
      </c>
      <c r="J9586" s="48"/>
    </row>
    <row r="9587" spans="1:10" x14ac:dyDescent="0.4">
      <c r="A9587" s="88" t="s">
        <v>1115</v>
      </c>
      <c r="B9587" s="86">
        <v>2016</v>
      </c>
      <c r="C9587" s="87" t="s">
        <v>1052</v>
      </c>
      <c r="D9587" s="88" t="s">
        <v>1064</v>
      </c>
      <c r="E9587" s="88" t="s">
        <v>102</v>
      </c>
      <c r="F9587" s="89">
        <v>140162973</v>
      </c>
      <c r="G9587" s="88">
        <v>1</v>
      </c>
      <c r="H9587" s="89">
        <v>19471420</v>
      </c>
      <c r="J9587" s="48"/>
    </row>
    <row r="9588" spans="1:10" x14ac:dyDescent="0.4">
      <c r="A9588" s="88" t="s">
        <v>1114</v>
      </c>
      <c r="B9588" s="86">
        <v>2016</v>
      </c>
      <c r="C9588" s="87" t="s">
        <v>1054</v>
      </c>
      <c r="D9588" s="88" t="s">
        <v>1051</v>
      </c>
      <c r="E9588" s="88" t="s">
        <v>102</v>
      </c>
      <c r="F9588" s="89">
        <v>112978631</v>
      </c>
      <c r="G9588" s="88">
        <v>3</v>
      </c>
      <c r="H9588" s="89">
        <v>33853185</v>
      </c>
      <c r="J9588" s="48"/>
    </row>
    <row r="9589" spans="1:10" x14ac:dyDescent="0.4">
      <c r="A9589" s="88" t="s">
        <v>1113</v>
      </c>
      <c r="B9589" s="86">
        <v>2014</v>
      </c>
      <c r="C9589" s="87" t="s">
        <v>1061</v>
      </c>
      <c r="D9589" s="88" t="s">
        <v>1064</v>
      </c>
      <c r="E9589" s="88" t="s">
        <v>102</v>
      </c>
      <c r="F9589" s="89">
        <v>237588577</v>
      </c>
      <c r="G9589" s="88">
        <v>4</v>
      </c>
      <c r="H9589" s="89">
        <v>18413675</v>
      </c>
      <c r="J9589" s="48"/>
    </row>
    <row r="9590" spans="1:10" x14ac:dyDescent="0.4">
      <c r="A9590" s="88" t="s">
        <v>1113</v>
      </c>
      <c r="B9590" s="86">
        <v>2017</v>
      </c>
      <c r="C9590" s="87" t="s">
        <v>1061</v>
      </c>
      <c r="D9590" s="88" t="s">
        <v>1064</v>
      </c>
      <c r="E9590" s="88" t="s">
        <v>102</v>
      </c>
      <c r="F9590" s="89">
        <v>231122185</v>
      </c>
      <c r="G9590" s="88">
        <v>1</v>
      </c>
      <c r="H9590" s="89">
        <v>14558203</v>
      </c>
      <c r="J9590" s="48"/>
    </row>
    <row r="9591" spans="1:10" x14ac:dyDescent="0.4">
      <c r="A9591" s="88" t="s">
        <v>1112</v>
      </c>
      <c r="B9591" s="86">
        <v>2017</v>
      </c>
      <c r="C9591" s="87" t="s">
        <v>1054</v>
      </c>
      <c r="D9591" s="88" t="s">
        <v>1051</v>
      </c>
      <c r="E9591" s="88" t="s">
        <v>102</v>
      </c>
      <c r="F9591" s="89">
        <v>175423588</v>
      </c>
      <c r="G9591" s="88">
        <v>1</v>
      </c>
      <c r="H9591" s="89">
        <v>34487914</v>
      </c>
      <c r="J9591" s="48"/>
    </row>
    <row r="9592" spans="1:10" x14ac:dyDescent="0.4">
      <c r="A9592" s="88" t="s">
        <v>1111</v>
      </c>
      <c r="B9592" s="86">
        <v>2017</v>
      </c>
      <c r="C9592" s="87" t="s">
        <v>1061</v>
      </c>
      <c r="D9592" s="88" t="s">
        <v>1064</v>
      </c>
      <c r="E9592" s="88" t="s">
        <v>102</v>
      </c>
      <c r="F9592" s="89">
        <v>148873818</v>
      </c>
      <c r="G9592" s="88">
        <v>4</v>
      </c>
      <c r="H9592" s="89">
        <v>14849852</v>
      </c>
      <c r="J9592" s="48"/>
    </row>
    <row r="9593" spans="1:10" x14ac:dyDescent="0.4">
      <c r="A9593" s="88" t="s">
        <v>1110</v>
      </c>
      <c r="B9593" s="86">
        <v>2014</v>
      </c>
      <c r="C9593" s="87" t="s">
        <v>1061</v>
      </c>
      <c r="D9593" s="88" t="s">
        <v>1051</v>
      </c>
      <c r="E9593" s="88" t="s">
        <v>104</v>
      </c>
      <c r="F9593" s="89">
        <v>234421060</v>
      </c>
      <c r="G9593" s="88">
        <v>1</v>
      </c>
      <c r="H9593" s="89">
        <v>28850921</v>
      </c>
      <c r="J9593" s="48"/>
    </row>
    <row r="9594" spans="1:10" x14ac:dyDescent="0.4">
      <c r="A9594" s="88" t="s">
        <v>1110</v>
      </c>
      <c r="B9594" s="86">
        <v>2014</v>
      </c>
      <c r="C9594" s="87" t="s">
        <v>1061</v>
      </c>
      <c r="D9594" s="88" t="s">
        <v>1051</v>
      </c>
      <c r="E9594" s="88" t="s">
        <v>104</v>
      </c>
      <c r="F9594" s="89">
        <v>132423641</v>
      </c>
      <c r="G9594" s="88">
        <v>2</v>
      </c>
      <c r="H9594" s="89">
        <v>30966617</v>
      </c>
      <c r="J9594" s="48"/>
    </row>
    <row r="9595" spans="1:10" x14ac:dyDescent="0.4">
      <c r="A9595" s="88" t="s">
        <v>1109</v>
      </c>
      <c r="B9595" s="86">
        <v>2015</v>
      </c>
      <c r="C9595" s="87" t="s">
        <v>1054</v>
      </c>
      <c r="D9595" s="88" t="s">
        <v>100</v>
      </c>
      <c r="E9595" s="88" t="s">
        <v>96</v>
      </c>
      <c r="F9595" s="89">
        <v>215242838</v>
      </c>
      <c r="G9595" s="88">
        <v>5</v>
      </c>
      <c r="H9595" s="89">
        <v>15911898</v>
      </c>
      <c r="J9595" s="48"/>
    </row>
    <row r="9596" spans="1:10" x14ac:dyDescent="0.4">
      <c r="A9596" s="88" t="s">
        <v>1109</v>
      </c>
      <c r="B9596" s="86">
        <v>2015</v>
      </c>
      <c r="C9596" s="87" t="s">
        <v>1054</v>
      </c>
      <c r="D9596" s="88" t="s">
        <v>100</v>
      </c>
      <c r="E9596" s="88" t="s">
        <v>96</v>
      </c>
      <c r="F9596" s="89">
        <v>152793073</v>
      </c>
      <c r="G9596" s="88">
        <v>5</v>
      </c>
      <c r="H9596" s="89">
        <v>25456519</v>
      </c>
      <c r="J9596" s="48"/>
    </row>
    <row r="9597" spans="1:10" x14ac:dyDescent="0.4">
      <c r="A9597" s="88" t="s">
        <v>1109</v>
      </c>
      <c r="B9597" s="86">
        <v>2015</v>
      </c>
      <c r="C9597" s="87" t="s">
        <v>1054</v>
      </c>
      <c r="D9597" s="88" t="s">
        <v>100</v>
      </c>
      <c r="E9597" s="88" t="s">
        <v>96</v>
      </c>
      <c r="F9597" s="89">
        <v>148799620</v>
      </c>
      <c r="G9597" s="88">
        <v>4</v>
      </c>
      <c r="H9597" s="89">
        <v>26232126</v>
      </c>
      <c r="J9597" s="48"/>
    </row>
    <row r="9598" spans="1:10" x14ac:dyDescent="0.4">
      <c r="A9598" s="88" t="s">
        <v>1108</v>
      </c>
      <c r="B9598" s="86">
        <v>2015</v>
      </c>
      <c r="C9598" s="87" t="s">
        <v>1054</v>
      </c>
      <c r="D9598" s="88" t="s">
        <v>1051</v>
      </c>
      <c r="E9598" s="88" t="s">
        <v>106</v>
      </c>
      <c r="F9598" s="89">
        <v>138148981</v>
      </c>
      <c r="G9598" s="88">
        <v>1</v>
      </c>
      <c r="H9598" s="89">
        <v>17899610</v>
      </c>
      <c r="J9598" s="48"/>
    </row>
    <row r="9599" spans="1:10" x14ac:dyDescent="0.4">
      <c r="A9599" s="88" t="s">
        <v>1107</v>
      </c>
      <c r="B9599" s="86">
        <v>2015</v>
      </c>
      <c r="C9599" s="87" t="s">
        <v>1061</v>
      </c>
      <c r="D9599" s="88" t="s">
        <v>1051</v>
      </c>
      <c r="E9599" s="88" t="s">
        <v>102</v>
      </c>
      <c r="F9599" s="89">
        <v>165622351</v>
      </c>
      <c r="G9599" s="88">
        <v>1</v>
      </c>
      <c r="H9599" s="89">
        <v>14968191</v>
      </c>
      <c r="J9599" s="48"/>
    </row>
    <row r="9600" spans="1:10" x14ac:dyDescent="0.4">
      <c r="A9600" s="88" t="s">
        <v>1106</v>
      </c>
      <c r="B9600" s="86">
        <v>2015</v>
      </c>
      <c r="C9600" s="87" t="s">
        <v>1054</v>
      </c>
      <c r="D9600" s="88" t="s">
        <v>1051</v>
      </c>
      <c r="E9600" s="88" t="s">
        <v>102</v>
      </c>
      <c r="F9600" s="89">
        <v>177531375</v>
      </c>
      <c r="G9600" s="88">
        <v>5</v>
      </c>
      <c r="H9600" s="89">
        <v>14064157</v>
      </c>
      <c r="J9600" s="48"/>
    </row>
    <row r="9601" spans="1:10" x14ac:dyDescent="0.4">
      <c r="A9601" s="88" t="s">
        <v>1105</v>
      </c>
      <c r="B9601" s="86">
        <v>2014</v>
      </c>
      <c r="C9601" s="87" t="s">
        <v>1061</v>
      </c>
      <c r="D9601" s="88" t="s">
        <v>100</v>
      </c>
      <c r="E9601" s="88" t="s">
        <v>102</v>
      </c>
      <c r="F9601" s="89">
        <v>217133904</v>
      </c>
      <c r="G9601" s="88">
        <v>4</v>
      </c>
      <c r="H9601" s="89">
        <v>34235229</v>
      </c>
      <c r="J9601" s="48"/>
    </row>
    <row r="9602" spans="1:10" x14ac:dyDescent="0.4">
      <c r="A9602" s="88" t="s">
        <v>1104</v>
      </c>
      <c r="B9602" s="86">
        <v>2015</v>
      </c>
      <c r="C9602" s="87" t="s">
        <v>1052</v>
      </c>
      <c r="D9602" s="88" t="s">
        <v>100</v>
      </c>
      <c r="E9602" s="88" t="s">
        <v>106</v>
      </c>
      <c r="F9602" s="89">
        <v>226411865</v>
      </c>
      <c r="G9602" s="88">
        <v>2</v>
      </c>
      <c r="H9602" s="89">
        <v>12670632</v>
      </c>
      <c r="J9602" s="48"/>
    </row>
    <row r="9603" spans="1:10" x14ac:dyDescent="0.4">
      <c r="A9603" s="88" t="s">
        <v>1104</v>
      </c>
      <c r="B9603" s="86">
        <v>2015</v>
      </c>
      <c r="C9603" s="87" t="s">
        <v>1052</v>
      </c>
      <c r="D9603" s="88" t="s">
        <v>100</v>
      </c>
      <c r="E9603" s="88" t="s">
        <v>106</v>
      </c>
      <c r="F9603" s="89">
        <v>112226863</v>
      </c>
      <c r="G9603" s="88">
        <v>4</v>
      </c>
      <c r="H9603" s="89">
        <v>12565234</v>
      </c>
      <c r="J9603" s="48"/>
    </row>
    <row r="9604" spans="1:10" x14ac:dyDescent="0.4">
      <c r="A9604" s="88" t="s">
        <v>1104</v>
      </c>
      <c r="B9604" s="86">
        <v>2017</v>
      </c>
      <c r="C9604" s="87" t="s">
        <v>1052</v>
      </c>
      <c r="D9604" s="88" t="s">
        <v>100</v>
      </c>
      <c r="E9604" s="88" t="s">
        <v>106</v>
      </c>
      <c r="F9604" s="89">
        <v>203678842</v>
      </c>
      <c r="G9604" s="88">
        <v>3</v>
      </c>
      <c r="H9604" s="89">
        <v>29005912</v>
      </c>
      <c r="J9604" s="48"/>
    </row>
    <row r="9605" spans="1:10" x14ac:dyDescent="0.4">
      <c r="A9605" s="88" t="s">
        <v>1104</v>
      </c>
      <c r="B9605" s="86">
        <v>2017</v>
      </c>
      <c r="C9605" s="87" t="s">
        <v>1052</v>
      </c>
      <c r="D9605" s="88" t="s">
        <v>100</v>
      </c>
      <c r="E9605" s="88" t="s">
        <v>106</v>
      </c>
      <c r="F9605" s="89">
        <v>233224431</v>
      </c>
      <c r="G9605" s="88">
        <v>3</v>
      </c>
      <c r="H9605" s="89">
        <v>34295700</v>
      </c>
      <c r="J9605" s="48"/>
    </row>
    <row r="9606" spans="1:10" x14ac:dyDescent="0.4">
      <c r="A9606" s="88" t="s">
        <v>1104</v>
      </c>
      <c r="B9606" s="86">
        <v>2017</v>
      </c>
      <c r="C9606" s="87" t="s">
        <v>1052</v>
      </c>
      <c r="D9606" s="88" t="s">
        <v>100</v>
      </c>
      <c r="E9606" s="88" t="s">
        <v>106</v>
      </c>
      <c r="F9606" s="89">
        <v>178461356</v>
      </c>
      <c r="G9606" s="88">
        <v>1</v>
      </c>
      <c r="H9606" s="89">
        <v>12435551</v>
      </c>
      <c r="J9606" s="48"/>
    </row>
    <row r="9607" spans="1:10" x14ac:dyDescent="0.4">
      <c r="A9607" s="88" t="s">
        <v>1103</v>
      </c>
      <c r="B9607" s="86">
        <v>2017</v>
      </c>
      <c r="C9607" s="87" t="s">
        <v>1054</v>
      </c>
      <c r="D9607" s="88" t="s">
        <v>1051</v>
      </c>
      <c r="E9607" s="88" t="s">
        <v>106</v>
      </c>
      <c r="F9607" s="89">
        <v>93531898</v>
      </c>
      <c r="G9607" s="88">
        <v>5</v>
      </c>
      <c r="H9607" s="89">
        <v>20593223</v>
      </c>
      <c r="J9607" s="48"/>
    </row>
    <row r="9608" spans="1:10" x14ac:dyDescent="0.4">
      <c r="A9608" s="88" t="s">
        <v>1102</v>
      </c>
      <c r="B9608" s="86">
        <v>2015</v>
      </c>
      <c r="C9608" s="87" t="s">
        <v>1052</v>
      </c>
      <c r="D9608" s="88" t="s">
        <v>1051</v>
      </c>
      <c r="E9608" s="88" t="s">
        <v>106</v>
      </c>
      <c r="F9608" s="89">
        <v>142405042</v>
      </c>
      <c r="G9608" s="88">
        <v>1</v>
      </c>
      <c r="H9608" s="89">
        <v>27390383</v>
      </c>
      <c r="J9608" s="48"/>
    </row>
    <row r="9609" spans="1:10" x14ac:dyDescent="0.4">
      <c r="A9609" s="88" t="s">
        <v>1101</v>
      </c>
      <c r="B9609" s="86">
        <v>2016</v>
      </c>
      <c r="C9609" s="87" t="s">
        <v>1054</v>
      </c>
      <c r="D9609" s="88" t="s">
        <v>1051</v>
      </c>
      <c r="E9609" s="88" t="s">
        <v>102</v>
      </c>
      <c r="F9609" s="89">
        <v>133171280</v>
      </c>
      <c r="G9609" s="88">
        <v>5</v>
      </c>
      <c r="H9609" s="89">
        <v>26826578</v>
      </c>
      <c r="J9609" s="48"/>
    </row>
    <row r="9610" spans="1:10" x14ac:dyDescent="0.4">
      <c r="A9610" s="88" t="s">
        <v>1101</v>
      </c>
      <c r="B9610" s="86">
        <v>2016</v>
      </c>
      <c r="C9610" s="87" t="s">
        <v>1054</v>
      </c>
      <c r="D9610" s="88" t="s">
        <v>1051</v>
      </c>
      <c r="E9610" s="88" t="s">
        <v>102</v>
      </c>
      <c r="F9610" s="89">
        <v>239788829</v>
      </c>
      <c r="G9610" s="88">
        <v>2</v>
      </c>
      <c r="H9610" s="89">
        <v>28181768</v>
      </c>
      <c r="J9610" s="48"/>
    </row>
    <row r="9611" spans="1:10" x14ac:dyDescent="0.4">
      <c r="A9611" s="88" t="s">
        <v>1100</v>
      </c>
      <c r="B9611" s="86">
        <v>2014</v>
      </c>
      <c r="C9611" s="87" t="s">
        <v>1054</v>
      </c>
      <c r="D9611" s="88" t="s">
        <v>1064</v>
      </c>
      <c r="E9611" s="88" t="s">
        <v>102</v>
      </c>
      <c r="F9611" s="89">
        <v>228781861</v>
      </c>
      <c r="G9611" s="88">
        <v>4</v>
      </c>
      <c r="H9611" s="89">
        <v>13901037</v>
      </c>
      <c r="J9611" s="48"/>
    </row>
    <row r="9612" spans="1:10" x14ac:dyDescent="0.4">
      <c r="A9612" s="88" t="s">
        <v>1099</v>
      </c>
      <c r="B9612" s="86">
        <v>2017</v>
      </c>
      <c r="C9612" s="87" t="s">
        <v>1054</v>
      </c>
      <c r="D9612" s="88" t="s">
        <v>1051</v>
      </c>
      <c r="E9612" s="88" t="s">
        <v>96</v>
      </c>
      <c r="F9612" s="89">
        <v>160659010</v>
      </c>
      <c r="G9612" s="88">
        <v>4</v>
      </c>
      <c r="H9612" s="89">
        <v>33815925</v>
      </c>
      <c r="J9612" s="48"/>
    </row>
    <row r="9613" spans="1:10" x14ac:dyDescent="0.4">
      <c r="A9613" s="88" t="s">
        <v>1099</v>
      </c>
      <c r="B9613" s="86">
        <v>2015</v>
      </c>
      <c r="C9613" s="87" t="s">
        <v>1054</v>
      </c>
      <c r="D9613" s="88" t="s">
        <v>1051</v>
      </c>
      <c r="E9613" s="88" t="s">
        <v>96</v>
      </c>
      <c r="F9613" s="89">
        <v>131997251</v>
      </c>
      <c r="G9613" s="88">
        <v>3</v>
      </c>
      <c r="H9613" s="89">
        <v>29120422</v>
      </c>
      <c r="J9613" s="48"/>
    </row>
    <row r="9614" spans="1:10" x14ac:dyDescent="0.4">
      <c r="A9614" s="88" t="s">
        <v>1099</v>
      </c>
      <c r="B9614" s="86">
        <v>2015</v>
      </c>
      <c r="C9614" s="87" t="s">
        <v>1054</v>
      </c>
      <c r="D9614" s="88" t="s">
        <v>1051</v>
      </c>
      <c r="E9614" s="88" t="s">
        <v>96</v>
      </c>
      <c r="F9614" s="89">
        <v>105066644</v>
      </c>
      <c r="G9614" s="88">
        <v>3</v>
      </c>
      <c r="H9614" s="89">
        <v>10183818</v>
      </c>
      <c r="J9614" s="48"/>
    </row>
    <row r="9615" spans="1:10" x14ac:dyDescent="0.4">
      <c r="A9615" s="88" t="s">
        <v>1098</v>
      </c>
      <c r="B9615" s="86">
        <v>2015</v>
      </c>
      <c r="C9615" s="87" t="s">
        <v>1054</v>
      </c>
      <c r="D9615" s="88" t="s">
        <v>1051</v>
      </c>
      <c r="E9615" s="88" t="s">
        <v>106</v>
      </c>
      <c r="F9615" s="89">
        <v>186902394</v>
      </c>
      <c r="G9615" s="88">
        <v>4</v>
      </c>
      <c r="H9615" s="89">
        <v>22490422</v>
      </c>
      <c r="J9615" s="48"/>
    </row>
    <row r="9616" spans="1:10" x14ac:dyDescent="0.4">
      <c r="A9616" s="88" t="s">
        <v>1098</v>
      </c>
      <c r="B9616" s="86">
        <v>2015</v>
      </c>
      <c r="C9616" s="87" t="s">
        <v>1054</v>
      </c>
      <c r="D9616" s="88" t="s">
        <v>1051</v>
      </c>
      <c r="E9616" s="88" t="s">
        <v>106</v>
      </c>
      <c r="F9616" s="89">
        <v>105159159</v>
      </c>
      <c r="G9616" s="88">
        <v>2</v>
      </c>
      <c r="H9616" s="89">
        <v>33018777</v>
      </c>
      <c r="J9616" s="48"/>
    </row>
    <row r="9617" spans="1:10" x14ac:dyDescent="0.4">
      <c r="A9617" s="88" t="s">
        <v>1097</v>
      </c>
      <c r="B9617" s="86">
        <v>2015</v>
      </c>
      <c r="C9617" s="87" t="s">
        <v>1061</v>
      </c>
      <c r="D9617" s="88" t="s">
        <v>100</v>
      </c>
      <c r="E9617" s="88" t="s">
        <v>96</v>
      </c>
      <c r="F9617" s="89">
        <v>205329151</v>
      </c>
      <c r="G9617" s="88">
        <v>3</v>
      </c>
      <c r="H9617" s="89">
        <v>10640996</v>
      </c>
      <c r="J9617" s="48"/>
    </row>
    <row r="9618" spans="1:10" x14ac:dyDescent="0.4">
      <c r="A9618" s="88" t="s">
        <v>1097</v>
      </c>
      <c r="B9618" s="86">
        <v>2016</v>
      </c>
      <c r="C9618" s="87" t="s">
        <v>1061</v>
      </c>
      <c r="D9618" s="88" t="s">
        <v>100</v>
      </c>
      <c r="E9618" s="88" t="s">
        <v>96</v>
      </c>
      <c r="F9618" s="89">
        <v>174489155</v>
      </c>
      <c r="G9618" s="88">
        <v>5</v>
      </c>
      <c r="H9618" s="89">
        <v>32725057</v>
      </c>
      <c r="J9618" s="48"/>
    </row>
    <row r="9619" spans="1:10" x14ac:dyDescent="0.4">
      <c r="A9619" s="88" t="s">
        <v>1097</v>
      </c>
      <c r="B9619" s="86">
        <v>2016</v>
      </c>
      <c r="C9619" s="87" t="s">
        <v>1061</v>
      </c>
      <c r="D9619" s="88" t="s">
        <v>100</v>
      </c>
      <c r="E9619" s="88" t="s">
        <v>96</v>
      </c>
      <c r="F9619" s="89">
        <v>206565573</v>
      </c>
      <c r="G9619" s="88">
        <v>3</v>
      </c>
      <c r="H9619" s="89">
        <v>17882408</v>
      </c>
      <c r="J9619" s="48"/>
    </row>
    <row r="9620" spans="1:10" x14ac:dyDescent="0.4">
      <c r="A9620" s="88" t="s">
        <v>1097</v>
      </c>
      <c r="B9620" s="86">
        <v>2015</v>
      </c>
      <c r="C9620" s="87" t="s">
        <v>1061</v>
      </c>
      <c r="D9620" s="88" t="s">
        <v>100</v>
      </c>
      <c r="E9620" s="88" t="s">
        <v>96</v>
      </c>
      <c r="F9620" s="89">
        <v>137105461</v>
      </c>
      <c r="G9620" s="88">
        <v>4</v>
      </c>
      <c r="H9620" s="89">
        <v>34673937</v>
      </c>
      <c r="J9620" s="48"/>
    </row>
    <row r="9621" spans="1:10" x14ac:dyDescent="0.4">
      <c r="A9621" s="88" t="s">
        <v>1097</v>
      </c>
      <c r="B9621" s="86">
        <v>2015</v>
      </c>
      <c r="C9621" s="87" t="s">
        <v>1061</v>
      </c>
      <c r="D9621" s="88" t="s">
        <v>100</v>
      </c>
      <c r="E9621" s="88" t="s">
        <v>96</v>
      </c>
      <c r="F9621" s="89">
        <v>142481786</v>
      </c>
      <c r="G9621" s="88">
        <v>4</v>
      </c>
      <c r="H9621" s="89">
        <v>19679701</v>
      </c>
      <c r="J9621" s="48"/>
    </row>
    <row r="9622" spans="1:10" x14ac:dyDescent="0.4">
      <c r="A9622" s="88" t="s">
        <v>1097</v>
      </c>
      <c r="B9622" s="86">
        <v>2015</v>
      </c>
      <c r="C9622" s="87" t="s">
        <v>1061</v>
      </c>
      <c r="D9622" s="88" t="s">
        <v>100</v>
      </c>
      <c r="E9622" s="88" t="s">
        <v>96</v>
      </c>
      <c r="F9622" s="89">
        <v>127045860</v>
      </c>
      <c r="G9622" s="88">
        <v>3</v>
      </c>
      <c r="H9622" s="89">
        <v>20116413</v>
      </c>
      <c r="J9622" s="48"/>
    </row>
    <row r="9623" spans="1:10" x14ac:dyDescent="0.4">
      <c r="A9623" s="88" t="s">
        <v>1096</v>
      </c>
      <c r="B9623" s="86">
        <v>2014</v>
      </c>
      <c r="C9623" s="87" t="s">
        <v>1054</v>
      </c>
      <c r="D9623" s="88" t="s">
        <v>100</v>
      </c>
      <c r="E9623" s="88" t="s">
        <v>104</v>
      </c>
      <c r="F9623" s="89">
        <v>231046543</v>
      </c>
      <c r="G9623" s="88">
        <v>5</v>
      </c>
      <c r="H9623" s="89">
        <v>19640529</v>
      </c>
      <c r="J9623" s="48"/>
    </row>
    <row r="9624" spans="1:10" x14ac:dyDescent="0.4">
      <c r="A9624" s="88" t="s">
        <v>1095</v>
      </c>
      <c r="B9624" s="86">
        <v>2016</v>
      </c>
      <c r="C9624" s="87" t="s">
        <v>1061</v>
      </c>
      <c r="D9624" s="88" t="s">
        <v>100</v>
      </c>
      <c r="E9624" s="88" t="s">
        <v>96</v>
      </c>
      <c r="F9624" s="89">
        <v>123253831</v>
      </c>
      <c r="G9624" s="88">
        <v>2</v>
      </c>
      <c r="H9624" s="89">
        <v>19737059</v>
      </c>
      <c r="J9624" s="48"/>
    </row>
    <row r="9625" spans="1:10" x14ac:dyDescent="0.4">
      <c r="A9625" s="88" t="s">
        <v>1095</v>
      </c>
      <c r="B9625" s="86">
        <v>2016</v>
      </c>
      <c r="C9625" s="87" t="s">
        <v>1061</v>
      </c>
      <c r="D9625" s="88" t="s">
        <v>100</v>
      </c>
      <c r="E9625" s="88" t="s">
        <v>96</v>
      </c>
      <c r="F9625" s="89">
        <v>149059458</v>
      </c>
      <c r="G9625" s="88">
        <v>3</v>
      </c>
      <c r="H9625" s="89">
        <v>13582661</v>
      </c>
      <c r="J9625" s="48"/>
    </row>
    <row r="9626" spans="1:10" x14ac:dyDescent="0.4">
      <c r="A9626" s="88" t="s">
        <v>1094</v>
      </c>
      <c r="B9626" s="86">
        <v>2017</v>
      </c>
      <c r="C9626" s="87" t="s">
        <v>1052</v>
      </c>
      <c r="D9626" s="88" t="s">
        <v>1051</v>
      </c>
      <c r="E9626" s="88" t="s">
        <v>106</v>
      </c>
      <c r="F9626" s="89">
        <v>142927503</v>
      </c>
      <c r="G9626" s="88">
        <v>3</v>
      </c>
      <c r="H9626" s="89">
        <v>11061730</v>
      </c>
      <c r="J9626" s="48"/>
    </row>
    <row r="9627" spans="1:10" x14ac:dyDescent="0.4">
      <c r="A9627" s="88" t="s">
        <v>1094</v>
      </c>
      <c r="B9627" s="86">
        <v>2016</v>
      </c>
      <c r="C9627" s="87" t="s">
        <v>1052</v>
      </c>
      <c r="D9627" s="88" t="s">
        <v>1051</v>
      </c>
      <c r="E9627" s="88" t="s">
        <v>106</v>
      </c>
      <c r="F9627" s="89">
        <v>185323848</v>
      </c>
      <c r="G9627" s="88">
        <v>2</v>
      </c>
      <c r="H9627" s="89">
        <v>16772846</v>
      </c>
      <c r="J9627" s="48"/>
    </row>
    <row r="9628" spans="1:10" x14ac:dyDescent="0.4">
      <c r="A9628" s="88" t="s">
        <v>1094</v>
      </c>
      <c r="B9628" s="86">
        <v>2016</v>
      </c>
      <c r="C9628" s="87" t="s">
        <v>1052</v>
      </c>
      <c r="D9628" s="88" t="s">
        <v>1051</v>
      </c>
      <c r="E9628" s="88" t="s">
        <v>106</v>
      </c>
      <c r="F9628" s="89">
        <v>134945101</v>
      </c>
      <c r="G9628" s="88">
        <v>2</v>
      </c>
      <c r="H9628" s="89">
        <v>20399521</v>
      </c>
      <c r="J9628" s="48"/>
    </row>
    <row r="9629" spans="1:10" x14ac:dyDescent="0.4">
      <c r="A9629" s="88" t="s">
        <v>1094</v>
      </c>
      <c r="B9629" s="86">
        <v>2016</v>
      </c>
      <c r="C9629" s="87" t="s">
        <v>1052</v>
      </c>
      <c r="D9629" s="88" t="s">
        <v>1051</v>
      </c>
      <c r="E9629" s="88" t="s">
        <v>106</v>
      </c>
      <c r="F9629" s="89">
        <v>149721161</v>
      </c>
      <c r="G9629" s="88">
        <v>2</v>
      </c>
      <c r="H9629" s="89">
        <v>34556709</v>
      </c>
      <c r="J9629" s="48"/>
    </row>
    <row r="9630" spans="1:10" x14ac:dyDescent="0.4">
      <c r="A9630" s="88" t="s">
        <v>1093</v>
      </c>
      <c r="B9630" s="86">
        <v>2016</v>
      </c>
      <c r="C9630" s="87" t="s">
        <v>1054</v>
      </c>
      <c r="D9630" s="88" t="s">
        <v>1051</v>
      </c>
      <c r="E9630" s="88" t="s">
        <v>102</v>
      </c>
      <c r="F9630" s="89">
        <v>123173946</v>
      </c>
      <c r="G9630" s="88">
        <v>5</v>
      </c>
      <c r="H9630" s="89">
        <v>28299145</v>
      </c>
      <c r="J9630" s="48"/>
    </row>
    <row r="9631" spans="1:10" x14ac:dyDescent="0.4">
      <c r="A9631" s="88" t="s">
        <v>1092</v>
      </c>
      <c r="B9631" s="86">
        <v>2017</v>
      </c>
      <c r="C9631" s="87" t="s">
        <v>1054</v>
      </c>
      <c r="D9631" s="88" t="s">
        <v>100</v>
      </c>
      <c r="E9631" s="88" t="s">
        <v>106</v>
      </c>
      <c r="F9631" s="89">
        <v>236817775</v>
      </c>
      <c r="G9631" s="88">
        <v>1</v>
      </c>
      <c r="H9631" s="89">
        <v>32148924</v>
      </c>
      <c r="J9631" s="48"/>
    </row>
    <row r="9632" spans="1:10" x14ac:dyDescent="0.4">
      <c r="A9632" s="88" t="s">
        <v>1092</v>
      </c>
      <c r="B9632" s="86">
        <v>2014</v>
      </c>
      <c r="C9632" s="87" t="s">
        <v>1054</v>
      </c>
      <c r="D9632" s="88" t="s">
        <v>100</v>
      </c>
      <c r="E9632" s="88" t="s">
        <v>106</v>
      </c>
      <c r="F9632" s="89">
        <v>144086590</v>
      </c>
      <c r="G9632" s="88">
        <v>3</v>
      </c>
      <c r="H9632" s="89">
        <v>25874336</v>
      </c>
      <c r="J9632" s="48"/>
    </row>
    <row r="9633" spans="1:10" x14ac:dyDescent="0.4">
      <c r="A9633" s="88" t="s">
        <v>1091</v>
      </c>
      <c r="B9633" s="86">
        <v>2014</v>
      </c>
      <c r="C9633" s="87" t="s">
        <v>1054</v>
      </c>
      <c r="D9633" s="88" t="s">
        <v>1064</v>
      </c>
      <c r="E9633" s="88" t="s">
        <v>102</v>
      </c>
      <c r="F9633" s="89">
        <v>150995774</v>
      </c>
      <c r="G9633" s="88">
        <v>5</v>
      </c>
      <c r="H9633" s="89">
        <v>28795413</v>
      </c>
      <c r="J9633" s="48"/>
    </row>
    <row r="9634" spans="1:10" x14ac:dyDescent="0.4">
      <c r="A9634" s="88" t="s">
        <v>1090</v>
      </c>
      <c r="B9634" s="86">
        <v>2015</v>
      </c>
      <c r="C9634" s="87" t="s">
        <v>1054</v>
      </c>
      <c r="D9634" s="88" t="s">
        <v>1051</v>
      </c>
      <c r="E9634" s="88" t="s">
        <v>106</v>
      </c>
      <c r="F9634" s="89">
        <v>198841514</v>
      </c>
      <c r="G9634" s="88">
        <v>5</v>
      </c>
      <c r="H9634" s="89">
        <v>32929683</v>
      </c>
      <c r="J9634" s="48"/>
    </row>
    <row r="9635" spans="1:10" x14ac:dyDescent="0.4">
      <c r="A9635" s="88" t="s">
        <v>1089</v>
      </c>
      <c r="B9635" s="86">
        <v>2014</v>
      </c>
      <c r="C9635" s="87" t="s">
        <v>1061</v>
      </c>
      <c r="D9635" s="88" t="s">
        <v>100</v>
      </c>
      <c r="E9635" s="88" t="s">
        <v>102</v>
      </c>
      <c r="F9635" s="89">
        <v>114961465</v>
      </c>
      <c r="G9635" s="88">
        <v>2</v>
      </c>
      <c r="H9635" s="89">
        <v>14402320</v>
      </c>
      <c r="J9635" s="48"/>
    </row>
    <row r="9636" spans="1:10" x14ac:dyDescent="0.4">
      <c r="A9636" s="88" t="s">
        <v>1089</v>
      </c>
      <c r="B9636" s="86">
        <v>2014</v>
      </c>
      <c r="C9636" s="87" t="s">
        <v>1061</v>
      </c>
      <c r="D9636" s="88" t="s">
        <v>100</v>
      </c>
      <c r="E9636" s="88" t="s">
        <v>102</v>
      </c>
      <c r="F9636" s="89">
        <v>95644542</v>
      </c>
      <c r="G9636" s="88">
        <v>4</v>
      </c>
      <c r="H9636" s="89">
        <v>13818551</v>
      </c>
      <c r="J9636" s="48"/>
    </row>
    <row r="9637" spans="1:10" x14ac:dyDescent="0.4">
      <c r="A9637" s="88" t="s">
        <v>1089</v>
      </c>
      <c r="B9637" s="86">
        <v>2017</v>
      </c>
      <c r="C9637" s="87" t="s">
        <v>1061</v>
      </c>
      <c r="D9637" s="88" t="s">
        <v>100</v>
      </c>
      <c r="E9637" s="88" t="s">
        <v>102</v>
      </c>
      <c r="F9637" s="89">
        <v>187189701</v>
      </c>
      <c r="G9637" s="88">
        <v>3</v>
      </c>
      <c r="H9637" s="89">
        <v>18921085</v>
      </c>
      <c r="J9637" s="48"/>
    </row>
    <row r="9638" spans="1:10" x14ac:dyDescent="0.4">
      <c r="A9638" s="88" t="s">
        <v>1089</v>
      </c>
      <c r="B9638" s="86">
        <v>2017</v>
      </c>
      <c r="C9638" s="87" t="s">
        <v>1061</v>
      </c>
      <c r="D9638" s="88" t="s">
        <v>100</v>
      </c>
      <c r="E9638" s="88" t="s">
        <v>102</v>
      </c>
      <c r="F9638" s="89">
        <v>200022634</v>
      </c>
      <c r="G9638" s="88">
        <v>3</v>
      </c>
      <c r="H9638" s="89">
        <v>20469316</v>
      </c>
      <c r="J9638" s="48"/>
    </row>
    <row r="9639" spans="1:10" x14ac:dyDescent="0.4">
      <c r="A9639" s="88" t="s">
        <v>1089</v>
      </c>
      <c r="B9639" s="86">
        <v>2017</v>
      </c>
      <c r="C9639" s="87" t="s">
        <v>1061</v>
      </c>
      <c r="D9639" s="88" t="s">
        <v>100</v>
      </c>
      <c r="E9639" s="88" t="s">
        <v>102</v>
      </c>
      <c r="F9639" s="89">
        <v>226710510</v>
      </c>
      <c r="G9639" s="88">
        <v>4</v>
      </c>
      <c r="H9639" s="89">
        <v>31711261</v>
      </c>
      <c r="J9639" s="48"/>
    </row>
    <row r="9640" spans="1:10" x14ac:dyDescent="0.4">
      <c r="A9640" s="88" t="s">
        <v>1088</v>
      </c>
      <c r="B9640" s="86">
        <v>2017</v>
      </c>
      <c r="C9640" s="87" t="s">
        <v>1070</v>
      </c>
      <c r="D9640" s="88" t="s">
        <v>1051</v>
      </c>
      <c r="E9640" s="88" t="s">
        <v>96</v>
      </c>
      <c r="F9640" s="89">
        <v>244159769</v>
      </c>
      <c r="G9640" s="88">
        <v>2</v>
      </c>
      <c r="H9640" s="89">
        <v>18281163</v>
      </c>
      <c r="J9640" s="48"/>
    </row>
    <row r="9641" spans="1:10" x14ac:dyDescent="0.4">
      <c r="A9641" s="88" t="s">
        <v>1088</v>
      </c>
      <c r="B9641" s="86">
        <v>2017</v>
      </c>
      <c r="C9641" s="87" t="s">
        <v>1070</v>
      </c>
      <c r="D9641" s="88" t="s">
        <v>1051</v>
      </c>
      <c r="E9641" s="88" t="s">
        <v>96</v>
      </c>
      <c r="F9641" s="89">
        <v>137810836</v>
      </c>
      <c r="G9641" s="88">
        <v>2</v>
      </c>
      <c r="H9641" s="89">
        <v>10862336</v>
      </c>
      <c r="J9641" s="48"/>
    </row>
    <row r="9642" spans="1:10" x14ac:dyDescent="0.4">
      <c r="A9642" s="88" t="s">
        <v>1087</v>
      </c>
      <c r="B9642" s="86">
        <v>2015</v>
      </c>
      <c r="C9642" s="87" t="s">
        <v>1054</v>
      </c>
      <c r="D9642" s="88" t="s">
        <v>1051</v>
      </c>
      <c r="E9642" s="88" t="s">
        <v>96</v>
      </c>
      <c r="F9642" s="89">
        <v>142516869</v>
      </c>
      <c r="G9642" s="88">
        <v>1</v>
      </c>
      <c r="H9642" s="89">
        <v>24370256</v>
      </c>
      <c r="J9642" s="48"/>
    </row>
    <row r="9643" spans="1:10" x14ac:dyDescent="0.4">
      <c r="A9643" s="88" t="s">
        <v>1087</v>
      </c>
      <c r="B9643" s="86">
        <v>2015</v>
      </c>
      <c r="C9643" s="87" t="s">
        <v>1054</v>
      </c>
      <c r="D9643" s="88" t="s">
        <v>1051</v>
      </c>
      <c r="E9643" s="88" t="s">
        <v>96</v>
      </c>
      <c r="F9643" s="89">
        <v>119171287</v>
      </c>
      <c r="G9643" s="88">
        <v>1</v>
      </c>
      <c r="H9643" s="89">
        <v>33664273</v>
      </c>
      <c r="J9643" s="48"/>
    </row>
    <row r="9644" spans="1:10" x14ac:dyDescent="0.4">
      <c r="A9644" s="88" t="s">
        <v>1087</v>
      </c>
      <c r="B9644" s="86">
        <v>2015</v>
      </c>
      <c r="C9644" s="87" t="s">
        <v>1054</v>
      </c>
      <c r="D9644" s="88" t="s">
        <v>1051</v>
      </c>
      <c r="E9644" s="88" t="s">
        <v>96</v>
      </c>
      <c r="F9644" s="89">
        <v>100938418</v>
      </c>
      <c r="G9644" s="88">
        <v>3</v>
      </c>
      <c r="H9644" s="89">
        <v>18188503</v>
      </c>
      <c r="J9644" s="48"/>
    </row>
    <row r="9645" spans="1:10" x14ac:dyDescent="0.4">
      <c r="A9645" s="88" t="s">
        <v>1086</v>
      </c>
      <c r="B9645" s="86">
        <v>2015</v>
      </c>
      <c r="C9645" s="87" t="s">
        <v>1061</v>
      </c>
      <c r="D9645" s="88" t="s">
        <v>1051</v>
      </c>
      <c r="E9645" s="88" t="s">
        <v>102</v>
      </c>
      <c r="F9645" s="89">
        <v>207533149</v>
      </c>
      <c r="G9645" s="88">
        <v>5</v>
      </c>
      <c r="H9645" s="89">
        <v>23571219</v>
      </c>
      <c r="J9645" s="48"/>
    </row>
    <row r="9646" spans="1:10" x14ac:dyDescent="0.4">
      <c r="A9646" s="88" t="s">
        <v>1085</v>
      </c>
      <c r="B9646" s="86">
        <v>2014</v>
      </c>
      <c r="C9646" s="87" t="s">
        <v>1054</v>
      </c>
      <c r="D9646" s="88" t="s">
        <v>1051</v>
      </c>
      <c r="E9646" s="88" t="s">
        <v>102</v>
      </c>
      <c r="F9646" s="89">
        <v>203233385</v>
      </c>
      <c r="G9646" s="88">
        <v>1</v>
      </c>
      <c r="H9646" s="89">
        <v>26475477</v>
      </c>
      <c r="J9646" s="48"/>
    </row>
    <row r="9647" spans="1:10" x14ac:dyDescent="0.4">
      <c r="A9647" s="88" t="s">
        <v>1085</v>
      </c>
      <c r="B9647" s="86">
        <v>2014</v>
      </c>
      <c r="C9647" s="87" t="s">
        <v>1054</v>
      </c>
      <c r="D9647" s="88" t="s">
        <v>1051</v>
      </c>
      <c r="E9647" s="88" t="s">
        <v>102</v>
      </c>
      <c r="F9647" s="89">
        <v>147126405</v>
      </c>
      <c r="G9647" s="88">
        <v>4</v>
      </c>
      <c r="H9647" s="89">
        <v>22916942</v>
      </c>
      <c r="J9647" s="48"/>
    </row>
    <row r="9648" spans="1:10" x14ac:dyDescent="0.4">
      <c r="A9648" s="88" t="s">
        <v>1084</v>
      </c>
      <c r="B9648" s="86">
        <v>2014</v>
      </c>
      <c r="C9648" s="87" t="s">
        <v>1054</v>
      </c>
      <c r="D9648" s="88" t="s">
        <v>1051</v>
      </c>
      <c r="E9648" s="88" t="s">
        <v>102</v>
      </c>
      <c r="F9648" s="89">
        <v>195833146</v>
      </c>
      <c r="G9648" s="88">
        <v>1</v>
      </c>
      <c r="H9648" s="89">
        <v>14027952</v>
      </c>
      <c r="J9648" s="48"/>
    </row>
    <row r="9649" spans="1:10" x14ac:dyDescent="0.4">
      <c r="A9649" s="88" t="s">
        <v>1083</v>
      </c>
      <c r="B9649" s="86">
        <v>2017</v>
      </c>
      <c r="C9649" s="87" t="s">
        <v>1052</v>
      </c>
      <c r="D9649" s="88" t="s">
        <v>100</v>
      </c>
      <c r="E9649" s="88" t="s">
        <v>96</v>
      </c>
      <c r="F9649" s="89">
        <v>182498735</v>
      </c>
      <c r="G9649" s="88">
        <v>4</v>
      </c>
      <c r="H9649" s="89">
        <v>13175650</v>
      </c>
      <c r="J9649" s="48"/>
    </row>
    <row r="9650" spans="1:10" x14ac:dyDescent="0.4">
      <c r="A9650" s="88" t="s">
        <v>1082</v>
      </c>
      <c r="B9650" s="86">
        <v>2017</v>
      </c>
      <c r="C9650" s="87" t="s">
        <v>1054</v>
      </c>
      <c r="D9650" s="88" t="s">
        <v>100</v>
      </c>
      <c r="E9650" s="88" t="s">
        <v>102</v>
      </c>
      <c r="F9650" s="89">
        <v>159120947</v>
      </c>
      <c r="G9650" s="88">
        <v>3</v>
      </c>
      <c r="H9650" s="89">
        <v>10346715</v>
      </c>
      <c r="J9650" s="48"/>
    </row>
    <row r="9651" spans="1:10" x14ac:dyDescent="0.4">
      <c r="A9651" s="88" t="s">
        <v>1082</v>
      </c>
      <c r="B9651" s="86">
        <v>2015</v>
      </c>
      <c r="C9651" s="87" t="s">
        <v>1054</v>
      </c>
      <c r="D9651" s="88" t="s">
        <v>100</v>
      </c>
      <c r="E9651" s="88" t="s">
        <v>102</v>
      </c>
      <c r="F9651" s="89">
        <v>128206717</v>
      </c>
      <c r="G9651" s="88">
        <v>1</v>
      </c>
      <c r="H9651" s="89">
        <v>20791357</v>
      </c>
      <c r="J9651" s="48"/>
    </row>
    <row r="9652" spans="1:10" x14ac:dyDescent="0.4">
      <c r="A9652" s="88" t="s">
        <v>1082</v>
      </c>
      <c r="B9652" s="86">
        <v>2015</v>
      </c>
      <c r="C9652" s="87" t="s">
        <v>1054</v>
      </c>
      <c r="D9652" s="88" t="s">
        <v>100</v>
      </c>
      <c r="E9652" s="88" t="s">
        <v>102</v>
      </c>
      <c r="F9652" s="89">
        <v>163320021</v>
      </c>
      <c r="G9652" s="88">
        <v>2</v>
      </c>
      <c r="H9652" s="89">
        <v>15716417</v>
      </c>
      <c r="J9652" s="48"/>
    </row>
    <row r="9653" spans="1:10" x14ac:dyDescent="0.4">
      <c r="A9653" s="88" t="s">
        <v>1081</v>
      </c>
      <c r="B9653" s="86">
        <v>2016</v>
      </c>
      <c r="C9653" s="87" t="s">
        <v>1054</v>
      </c>
      <c r="D9653" s="88" t="s">
        <v>1051</v>
      </c>
      <c r="E9653" s="88" t="s">
        <v>96</v>
      </c>
      <c r="F9653" s="89">
        <v>117609235</v>
      </c>
      <c r="G9653" s="88">
        <v>5</v>
      </c>
      <c r="H9653" s="89">
        <v>34637341</v>
      </c>
      <c r="J9653" s="48"/>
    </row>
    <row r="9654" spans="1:10" x14ac:dyDescent="0.4">
      <c r="A9654" s="88" t="s">
        <v>1080</v>
      </c>
      <c r="B9654" s="86">
        <v>2016</v>
      </c>
      <c r="C9654" s="87" t="s">
        <v>1054</v>
      </c>
      <c r="D9654" s="88" t="s">
        <v>1051</v>
      </c>
      <c r="E9654" s="88" t="s">
        <v>96</v>
      </c>
      <c r="F9654" s="89">
        <v>100242642</v>
      </c>
      <c r="G9654" s="88">
        <v>5</v>
      </c>
      <c r="H9654" s="89">
        <v>34621602</v>
      </c>
      <c r="J9654" s="48"/>
    </row>
    <row r="9655" spans="1:10" x14ac:dyDescent="0.4">
      <c r="A9655" s="88" t="s">
        <v>1080</v>
      </c>
      <c r="B9655" s="86">
        <v>2016</v>
      </c>
      <c r="C9655" s="87" t="s">
        <v>1054</v>
      </c>
      <c r="D9655" s="88" t="s">
        <v>1051</v>
      </c>
      <c r="E9655" s="88" t="s">
        <v>96</v>
      </c>
      <c r="F9655" s="89">
        <v>242773022</v>
      </c>
      <c r="G9655" s="88">
        <v>3</v>
      </c>
      <c r="H9655" s="89">
        <v>24749267</v>
      </c>
      <c r="J9655" s="48"/>
    </row>
    <row r="9656" spans="1:10" x14ac:dyDescent="0.4">
      <c r="A9656" s="88" t="s">
        <v>1079</v>
      </c>
      <c r="B9656" s="86">
        <v>2017</v>
      </c>
      <c r="C9656" s="87" t="s">
        <v>1052</v>
      </c>
      <c r="D9656" s="88" t="s">
        <v>1064</v>
      </c>
      <c r="E9656" s="88" t="s">
        <v>96</v>
      </c>
      <c r="F9656" s="89">
        <v>161171009</v>
      </c>
      <c r="G9656" s="88">
        <v>4</v>
      </c>
      <c r="H9656" s="89">
        <v>29792233</v>
      </c>
      <c r="J9656" s="48"/>
    </row>
    <row r="9657" spans="1:10" x14ac:dyDescent="0.4">
      <c r="A9657" s="88" t="s">
        <v>1078</v>
      </c>
      <c r="B9657" s="86">
        <v>2015</v>
      </c>
      <c r="C9657" s="87" t="s">
        <v>1054</v>
      </c>
      <c r="D9657" s="88" t="s">
        <v>100</v>
      </c>
      <c r="E9657" s="88" t="s">
        <v>102</v>
      </c>
      <c r="F9657" s="89">
        <v>185690304</v>
      </c>
      <c r="G9657" s="88">
        <v>2</v>
      </c>
      <c r="H9657" s="89">
        <v>26956214</v>
      </c>
      <c r="J9657" s="48"/>
    </row>
    <row r="9658" spans="1:10" x14ac:dyDescent="0.4">
      <c r="A9658" s="88" t="s">
        <v>1078</v>
      </c>
      <c r="B9658" s="86">
        <v>2015</v>
      </c>
      <c r="C9658" s="87" t="s">
        <v>1054</v>
      </c>
      <c r="D9658" s="88" t="s">
        <v>100</v>
      </c>
      <c r="E9658" s="88" t="s">
        <v>102</v>
      </c>
      <c r="F9658" s="89">
        <v>94155479</v>
      </c>
      <c r="G9658" s="88">
        <v>3</v>
      </c>
      <c r="H9658" s="89">
        <v>17480603</v>
      </c>
      <c r="J9658" s="48"/>
    </row>
    <row r="9659" spans="1:10" x14ac:dyDescent="0.4">
      <c r="A9659" s="88" t="s">
        <v>1077</v>
      </c>
      <c r="B9659" s="86">
        <v>2016</v>
      </c>
      <c r="C9659" s="87" t="s">
        <v>1052</v>
      </c>
      <c r="D9659" s="88" t="s">
        <v>100</v>
      </c>
      <c r="E9659" s="88" t="s">
        <v>106</v>
      </c>
      <c r="F9659" s="89">
        <v>105950931</v>
      </c>
      <c r="G9659" s="88">
        <v>2</v>
      </c>
      <c r="H9659" s="89">
        <v>18336773</v>
      </c>
      <c r="J9659" s="48"/>
    </row>
    <row r="9660" spans="1:10" x14ac:dyDescent="0.4">
      <c r="A9660" s="88" t="s">
        <v>1077</v>
      </c>
      <c r="B9660" s="86">
        <v>2016</v>
      </c>
      <c r="C9660" s="87" t="s">
        <v>1052</v>
      </c>
      <c r="D9660" s="88" t="s">
        <v>100</v>
      </c>
      <c r="E9660" s="88" t="s">
        <v>106</v>
      </c>
      <c r="F9660" s="89">
        <v>218098544</v>
      </c>
      <c r="G9660" s="88">
        <v>3</v>
      </c>
      <c r="H9660" s="89">
        <v>32587507</v>
      </c>
      <c r="J9660" s="48"/>
    </row>
    <row r="9661" spans="1:10" x14ac:dyDescent="0.4">
      <c r="A9661" s="88" t="s">
        <v>1077</v>
      </c>
      <c r="B9661" s="86">
        <v>2016</v>
      </c>
      <c r="C9661" s="87" t="s">
        <v>1052</v>
      </c>
      <c r="D9661" s="88" t="s">
        <v>100</v>
      </c>
      <c r="E9661" s="88" t="s">
        <v>106</v>
      </c>
      <c r="F9661" s="89">
        <v>112094735</v>
      </c>
      <c r="G9661" s="88">
        <v>2</v>
      </c>
      <c r="H9661" s="89">
        <v>22922686</v>
      </c>
      <c r="J9661" s="48"/>
    </row>
    <row r="9662" spans="1:10" x14ac:dyDescent="0.4">
      <c r="A9662" s="88" t="s">
        <v>1077</v>
      </c>
      <c r="B9662" s="86">
        <v>2016</v>
      </c>
      <c r="C9662" s="87" t="s">
        <v>1052</v>
      </c>
      <c r="D9662" s="88" t="s">
        <v>100</v>
      </c>
      <c r="E9662" s="88" t="s">
        <v>106</v>
      </c>
      <c r="F9662" s="89">
        <v>189451153</v>
      </c>
      <c r="G9662" s="88">
        <v>3</v>
      </c>
      <c r="H9662" s="89">
        <v>25945324</v>
      </c>
      <c r="J9662" s="48"/>
    </row>
    <row r="9663" spans="1:10" x14ac:dyDescent="0.4">
      <c r="A9663" s="88" t="s">
        <v>1077</v>
      </c>
      <c r="B9663" s="86">
        <v>2016</v>
      </c>
      <c r="C9663" s="87" t="s">
        <v>1052</v>
      </c>
      <c r="D9663" s="88" t="s">
        <v>100</v>
      </c>
      <c r="E9663" s="88" t="s">
        <v>106</v>
      </c>
      <c r="F9663" s="89">
        <v>157901425</v>
      </c>
      <c r="G9663" s="88">
        <v>3</v>
      </c>
      <c r="H9663" s="89">
        <v>29614400</v>
      </c>
      <c r="J9663" s="48"/>
    </row>
    <row r="9664" spans="1:10" x14ac:dyDescent="0.4">
      <c r="A9664" s="88" t="s">
        <v>1076</v>
      </c>
      <c r="B9664" s="86">
        <v>2016</v>
      </c>
      <c r="C9664" s="87" t="s">
        <v>1052</v>
      </c>
      <c r="D9664" s="88" t="s">
        <v>100</v>
      </c>
      <c r="E9664" s="88" t="s">
        <v>96</v>
      </c>
      <c r="F9664" s="89">
        <v>110473848</v>
      </c>
      <c r="G9664" s="88">
        <v>4</v>
      </c>
      <c r="H9664" s="89">
        <v>21735057</v>
      </c>
      <c r="J9664" s="48"/>
    </row>
    <row r="9665" spans="1:10" x14ac:dyDescent="0.4">
      <c r="A9665" s="88" t="s">
        <v>1076</v>
      </c>
      <c r="B9665" s="86">
        <v>2016</v>
      </c>
      <c r="C9665" s="87" t="s">
        <v>1052</v>
      </c>
      <c r="D9665" s="88" t="s">
        <v>100</v>
      </c>
      <c r="E9665" s="88" t="s">
        <v>96</v>
      </c>
      <c r="F9665" s="89">
        <v>94646002</v>
      </c>
      <c r="G9665" s="88">
        <v>5</v>
      </c>
      <c r="H9665" s="89">
        <v>27275870</v>
      </c>
      <c r="J9665" s="48"/>
    </row>
    <row r="9666" spans="1:10" x14ac:dyDescent="0.4">
      <c r="A9666" s="88" t="s">
        <v>1076</v>
      </c>
      <c r="B9666" s="86">
        <v>2015</v>
      </c>
      <c r="C9666" s="87" t="s">
        <v>1052</v>
      </c>
      <c r="D9666" s="88" t="s">
        <v>100</v>
      </c>
      <c r="E9666" s="88" t="s">
        <v>96</v>
      </c>
      <c r="F9666" s="89">
        <v>206594277</v>
      </c>
      <c r="G9666" s="88">
        <v>1</v>
      </c>
      <c r="H9666" s="89">
        <v>33618569</v>
      </c>
      <c r="J9666" s="48"/>
    </row>
    <row r="9667" spans="1:10" x14ac:dyDescent="0.4">
      <c r="A9667" s="88" t="s">
        <v>1076</v>
      </c>
      <c r="B9667" s="86">
        <v>2017</v>
      </c>
      <c r="C9667" s="87" t="s">
        <v>1052</v>
      </c>
      <c r="D9667" s="88" t="s">
        <v>100</v>
      </c>
      <c r="E9667" s="88" t="s">
        <v>96</v>
      </c>
      <c r="F9667" s="89">
        <v>221304801</v>
      </c>
      <c r="G9667" s="88">
        <v>1</v>
      </c>
      <c r="H9667" s="89">
        <v>21628181</v>
      </c>
      <c r="J9667" s="48"/>
    </row>
    <row r="9668" spans="1:10" x14ac:dyDescent="0.4">
      <c r="A9668" s="88" t="s">
        <v>1075</v>
      </c>
      <c r="B9668" s="86">
        <v>2016</v>
      </c>
      <c r="C9668" s="87" t="s">
        <v>1054</v>
      </c>
      <c r="D9668" s="88" t="s">
        <v>1064</v>
      </c>
      <c r="E9668" s="88" t="s">
        <v>102</v>
      </c>
      <c r="F9668" s="89">
        <v>111190410</v>
      </c>
      <c r="G9668" s="88">
        <v>1</v>
      </c>
      <c r="H9668" s="89">
        <v>29362293</v>
      </c>
      <c r="J9668" s="48"/>
    </row>
    <row r="9669" spans="1:10" x14ac:dyDescent="0.4">
      <c r="A9669" s="88" t="s">
        <v>1075</v>
      </c>
      <c r="B9669" s="86">
        <v>2016</v>
      </c>
      <c r="C9669" s="87" t="s">
        <v>1054</v>
      </c>
      <c r="D9669" s="88" t="s">
        <v>1064</v>
      </c>
      <c r="E9669" s="88" t="s">
        <v>102</v>
      </c>
      <c r="F9669" s="89">
        <v>232353548</v>
      </c>
      <c r="G9669" s="88">
        <v>1</v>
      </c>
      <c r="H9669" s="89">
        <v>15783566</v>
      </c>
      <c r="J9669" s="48"/>
    </row>
    <row r="9670" spans="1:10" x14ac:dyDescent="0.4">
      <c r="A9670" s="88" t="s">
        <v>1075</v>
      </c>
      <c r="B9670" s="86">
        <v>2015</v>
      </c>
      <c r="C9670" s="87" t="s">
        <v>1054</v>
      </c>
      <c r="D9670" s="88" t="s">
        <v>1064</v>
      </c>
      <c r="E9670" s="88" t="s">
        <v>102</v>
      </c>
      <c r="F9670" s="89">
        <v>141180359</v>
      </c>
      <c r="G9670" s="88">
        <v>1</v>
      </c>
      <c r="H9670" s="89">
        <v>30265294</v>
      </c>
      <c r="J9670" s="48"/>
    </row>
    <row r="9671" spans="1:10" x14ac:dyDescent="0.4">
      <c r="A9671" s="88" t="s">
        <v>1074</v>
      </c>
      <c r="B9671" s="86">
        <v>2015</v>
      </c>
      <c r="C9671" s="87" t="s">
        <v>1054</v>
      </c>
      <c r="D9671" s="88" t="s">
        <v>1051</v>
      </c>
      <c r="E9671" s="88" t="s">
        <v>96</v>
      </c>
      <c r="F9671" s="89">
        <v>100206316</v>
      </c>
      <c r="G9671" s="88">
        <v>3</v>
      </c>
      <c r="H9671" s="89">
        <v>15262952</v>
      </c>
      <c r="J9671" s="48"/>
    </row>
    <row r="9672" spans="1:10" x14ac:dyDescent="0.4">
      <c r="A9672" s="88" t="s">
        <v>1073</v>
      </c>
      <c r="B9672" s="86">
        <v>2016</v>
      </c>
      <c r="C9672" s="87" t="s">
        <v>1052</v>
      </c>
      <c r="D9672" s="88" t="s">
        <v>1064</v>
      </c>
      <c r="E9672" s="88" t="s">
        <v>104</v>
      </c>
      <c r="F9672" s="89">
        <v>202987689</v>
      </c>
      <c r="G9672" s="88">
        <v>2</v>
      </c>
      <c r="H9672" s="89">
        <v>29218273</v>
      </c>
      <c r="J9672" s="48"/>
    </row>
    <row r="9673" spans="1:10" x14ac:dyDescent="0.4">
      <c r="A9673" s="88" t="s">
        <v>1072</v>
      </c>
      <c r="B9673" s="86">
        <v>2017</v>
      </c>
      <c r="C9673" s="87" t="s">
        <v>1061</v>
      </c>
      <c r="D9673" s="88" t="s">
        <v>1064</v>
      </c>
      <c r="E9673" s="88" t="s">
        <v>106</v>
      </c>
      <c r="F9673" s="89">
        <v>156939202</v>
      </c>
      <c r="G9673" s="88">
        <v>2</v>
      </c>
      <c r="H9673" s="89">
        <v>33273704</v>
      </c>
      <c r="J9673" s="48"/>
    </row>
    <row r="9674" spans="1:10" x14ac:dyDescent="0.4">
      <c r="A9674" s="88" t="s">
        <v>1071</v>
      </c>
      <c r="B9674" s="86">
        <v>2017</v>
      </c>
      <c r="C9674" s="87" t="s">
        <v>1070</v>
      </c>
      <c r="D9674" s="88" t="s">
        <v>1051</v>
      </c>
      <c r="E9674" s="88" t="s">
        <v>102</v>
      </c>
      <c r="F9674" s="89">
        <v>151226709</v>
      </c>
      <c r="G9674" s="88">
        <v>5</v>
      </c>
      <c r="H9674" s="89">
        <v>15215754</v>
      </c>
      <c r="J9674" s="48"/>
    </row>
    <row r="9675" spans="1:10" x14ac:dyDescent="0.4">
      <c r="A9675" s="88" t="s">
        <v>1069</v>
      </c>
      <c r="B9675" s="86">
        <v>2014</v>
      </c>
      <c r="C9675" s="87" t="s">
        <v>1052</v>
      </c>
      <c r="D9675" s="88" t="s">
        <v>100</v>
      </c>
      <c r="E9675" s="88" t="s">
        <v>102</v>
      </c>
      <c r="F9675" s="89">
        <v>168957422</v>
      </c>
      <c r="G9675" s="88">
        <v>1</v>
      </c>
      <c r="H9675" s="89">
        <v>24130792</v>
      </c>
      <c r="J9675" s="48"/>
    </row>
    <row r="9676" spans="1:10" x14ac:dyDescent="0.4">
      <c r="A9676" s="88" t="s">
        <v>1069</v>
      </c>
      <c r="B9676" s="86">
        <v>2017</v>
      </c>
      <c r="C9676" s="87" t="s">
        <v>1052</v>
      </c>
      <c r="D9676" s="88" t="s">
        <v>100</v>
      </c>
      <c r="E9676" s="88" t="s">
        <v>102</v>
      </c>
      <c r="F9676" s="89">
        <v>169842090</v>
      </c>
      <c r="G9676" s="88">
        <v>1</v>
      </c>
      <c r="H9676" s="89">
        <v>14037371</v>
      </c>
      <c r="J9676" s="48"/>
    </row>
    <row r="9677" spans="1:10" x14ac:dyDescent="0.4">
      <c r="A9677" s="88" t="s">
        <v>1069</v>
      </c>
      <c r="B9677" s="86">
        <v>2017</v>
      </c>
      <c r="C9677" s="87" t="s">
        <v>1052</v>
      </c>
      <c r="D9677" s="88" t="s">
        <v>100</v>
      </c>
      <c r="E9677" s="88" t="s">
        <v>102</v>
      </c>
      <c r="F9677" s="89">
        <v>238432954</v>
      </c>
      <c r="G9677" s="88">
        <v>5</v>
      </c>
      <c r="H9677" s="89">
        <v>24971889</v>
      </c>
      <c r="J9677" s="48"/>
    </row>
    <row r="9678" spans="1:10" x14ac:dyDescent="0.4">
      <c r="A9678" s="88" t="s">
        <v>1068</v>
      </c>
      <c r="B9678" s="86">
        <v>2017</v>
      </c>
      <c r="C9678" s="87" t="s">
        <v>1054</v>
      </c>
      <c r="D9678" s="88" t="s">
        <v>1051</v>
      </c>
      <c r="E9678" s="88" t="s">
        <v>102</v>
      </c>
      <c r="F9678" s="89">
        <v>99277567</v>
      </c>
      <c r="G9678" s="88">
        <v>5</v>
      </c>
      <c r="H9678" s="89">
        <v>30710629</v>
      </c>
      <c r="J9678" s="48"/>
    </row>
    <row r="9679" spans="1:10" x14ac:dyDescent="0.4">
      <c r="A9679" s="88" t="s">
        <v>1067</v>
      </c>
      <c r="B9679" s="86">
        <v>2017</v>
      </c>
      <c r="C9679" s="87" t="s">
        <v>1054</v>
      </c>
      <c r="D9679" s="88" t="s">
        <v>1064</v>
      </c>
      <c r="E9679" s="88" t="s">
        <v>104</v>
      </c>
      <c r="F9679" s="89">
        <v>244706297</v>
      </c>
      <c r="G9679" s="88">
        <v>3</v>
      </c>
      <c r="H9679" s="89">
        <v>34600154</v>
      </c>
      <c r="J9679" s="48"/>
    </row>
    <row r="9680" spans="1:10" x14ac:dyDescent="0.4">
      <c r="A9680" s="88" t="s">
        <v>1067</v>
      </c>
      <c r="B9680" s="86">
        <v>2015</v>
      </c>
      <c r="C9680" s="87" t="s">
        <v>1054</v>
      </c>
      <c r="D9680" s="88" t="s">
        <v>1064</v>
      </c>
      <c r="E9680" s="88" t="s">
        <v>104</v>
      </c>
      <c r="F9680" s="89">
        <v>145265388</v>
      </c>
      <c r="G9680" s="88">
        <v>5</v>
      </c>
      <c r="H9680" s="89">
        <v>27779081</v>
      </c>
      <c r="J9680" s="48"/>
    </row>
    <row r="9681" spans="1:10" x14ac:dyDescent="0.4">
      <c r="A9681" s="88" t="s">
        <v>1066</v>
      </c>
      <c r="B9681" s="86">
        <v>2016</v>
      </c>
      <c r="C9681" s="87" t="s">
        <v>1054</v>
      </c>
      <c r="D9681" s="88" t="s">
        <v>1051</v>
      </c>
      <c r="E9681" s="88" t="s">
        <v>106</v>
      </c>
      <c r="F9681" s="89">
        <v>188828776</v>
      </c>
      <c r="G9681" s="88">
        <v>5</v>
      </c>
      <c r="H9681" s="89">
        <v>33922224</v>
      </c>
      <c r="J9681" s="48"/>
    </row>
    <row r="9682" spans="1:10" x14ac:dyDescent="0.4">
      <c r="A9682" s="88" t="s">
        <v>1065</v>
      </c>
      <c r="B9682" s="86">
        <v>2016</v>
      </c>
      <c r="C9682" s="87" t="s">
        <v>1054</v>
      </c>
      <c r="D9682" s="88" t="s">
        <v>1064</v>
      </c>
      <c r="E9682" s="88" t="s">
        <v>96</v>
      </c>
      <c r="F9682" s="89">
        <v>185769662</v>
      </c>
      <c r="G9682" s="88">
        <v>1</v>
      </c>
      <c r="H9682" s="89">
        <v>29140513</v>
      </c>
      <c r="J9682" s="48"/>
    </row>
    <row r="9683" spans="1:10" x14ac:dyDescent="0.4">
      <c r="A9683" s="88" t="s">
        <v>1065</v>
      </c>
      <c r="B9683" s="86">
        <v>2016</v>
      </c>
      <c r="C9683" s="87" t="s">
        <v>1054</v>
      </c>
      <c r="D9683" s="88" t="s">
        <v>1064</v>
      </c>
      <c r="E9683" s="88" t="s">
        <v>96</v>
      </c>
      <c r="F9683" s="89">
        <v>236170204</v>
      </c>
      <c r="G9683" s="88">
        <v>3</v>
      </c>
      <c r="H9683" s="89">
        <v>24365594</v>
      </c>
      <c r="J9683" s="48"/>
    </row>
    <row r="9684" spans="1:10" x14ac:dyDescent="0.4">
      <c r="A9684" s="88" t="s">
        <v>1065</v>
      </c>
      <c r="B9684" s="86">
        <v>2016</v>
      </c>
      <c r="C9684" s="87" t="s">
        <v>1054</v>
      </c>
      <c r="D9684" s="88" t="s">
        <v>1064</v>
      </c>
      <c r="E9684" s="88" t="s">
        <v>96</v>
      </c>
      <c r="F9684" s="89">
        <v>136184575</v>
      </c>
      <c r="G9684" s="88">
        <v>5</v>
      </c>
      <c r="H9684" s="89">
        <v>16954898</v>
      </c>
      <c r="J9684" s="48"/>
    </row>
    <row r="9685" spans="1:10" x14ac:dyDescent="0.4">
      <c r="A9685" s="88" t="s">
        <v>1065</v>
      </c>
      <c r="B9685" s="86">
        <v>2016</v>
      </c>
      <c r="C9685" s="87" t="s">
        <v>1054</v>
      </c>
      <c r="D9685" s="88" t="s">
        <v>1064</v>
      </c>
      <c r="E9685" s="88" t="s">
        <v>96</v>
      </c>
      <c r="F9685" s="89">
        <v>196435286</v>
      </c>
      <c r="G9685" s="88">
        <v>2</v>
      </c>
      <c r="H9685" s="89">
        <v>30281631</v>
      </c>
      <c r="J9685" s="48"/>
    </row>
    <row r="9686" spans="1:10" x14ac:dyDescent="0.4">
      <c r="A9686" s="88" t="s">
        <v>1065</v>
      </c>
      <c r="B9686" s="86">
        <v>2016</v>
      </c>
      <c r="C9686" s="87" t="s">
        <v>1054</v>
      </c>
      <c r="D9686" s="88" t="s">
        <v>1064</v>
      </c>
      <c r="E9686" s="88" t="s">
        <v>96</v>
      </c>
      <c r="F9686" s="89">
        <v>191826870</v>
      </c>
      <c r="G9686" s="88">
        <v>1</v>
      </c>
      <c r="H9686" s="89">
        <v>11744136</v>
      </c>
      <c r="J9686" s="48"/>
    </row>
    <row r="9687" spans="1:10" x14ac:dyDescent="0.4">
      <c r="A9687" s="88" t="s">
        <v>1065</v>
      </c>
      <c r="B9687" s="86">
        <v>2016</v>
      </c>
      <c r="C9687" s="87" t="s">
        <v>1054</v>
      </c>
      <c r="D9687" s="88" t="s">
        <v>1064</v>
      </c>
      <c r="E9687" s="88" t="s">
        <v>96</v>
      </c>
      <c r="F9687" s="89">
        <v>188841529</v>
      </c>
      <c r="G9687" s="88">
        <v>4</v>
      </c>
      <c r="H9687" s="89">
        <v>17563404</v>
      </c>
      <c r="J9687" s="48"/>
    </row>
    <row r="9688" spans="1:10" x14ac:dyDescent="0.4">
      <c r="A9688" s="88" t="s">
        <v>1063</v>
      </c>
      <c r="B9688" s="86">
        <v>2015</v>
      </c>
      <c r="C9688" s="87" t="s">
        <v>1052</v>
      </c>
      <c r="D9688" s="88" t="s">
        <v>1051</v>
      </c>
      <c r="E9688" s="88" t="s">
        <v>104</v>
      </c>
      <c r="F9688" s="89">
        <v>193211460</v>
      </c>
      <c r="G9688" s="88">
        <v>5</v>
      </c>
      <c r="H9688" s="89">
        <v>27862277</v>
      </c>
      <c r="J9688" s="48"/>
    </row>
    <row r="9689" spans="1:10" x14ac:dyDescent="0.4">
      <c r="A9689" s="88" t="s">
        <v>1062</v>
      </c>
      <c r="B9689" s="86">
        <v>2017</v>
      </c>
      <c r="C9689" s="87" t="s">
        <v>1061</v>
      </c>
      <c r="D9689" s="88" t="s">
        <v>1051</v>
      </c>
      <c r="E9689" s="88" t="s">
        <v>102</v>
      </c>
      <c r="F9689" s="89">
        <v>167257229</v>
      </c>
      <c r="G9689" s="88">
        <v>4</v>
      </c>
      <c r="H9689" s="89">
        <v>26114112</v>
      </c>
      <c r="J9689" s="48"/>
    </row>
    <row r="9690" spans="1:10" x14ac:dyDescent="0.4">
      <c r="A9690" s="88" t="s">
        <v>1060</v>
      </c>
      <c r="B9690" s="86">
        <v>2016</v>
      </c>
      <c r="C9690" s="87" t="s">
        <v>1054</v>
      </c>
      <c r="D9690" s="88" t="s">
        <v>1051</v>
      </c>
      <c r="E9690" s="88" t="s">
        <v>106</v>
      </c>
      <c r="F9690" s="89">
        <v>195559449</v>
      </c>
      <c r="G9690" s="88">
        <v>5</v>
      </c>
      <c r="H9690" s="89">
        <v>12312764</v>
      </c>
      <c r="J9690" s="48"/>
    </row>
    <row r="9691" spans="1:10" x14ac:dyDescent="0.4">
      <c r="A9691" s="88" t="s">
        <v>1060</v>
      </c>
      <c r="B9691" s="86">
        <v>2016</v>
      </c>
      <c r="C9691" s="87" t="s">
        <v>1054</v>
      </c>
      <c r="D9691" s="88" t="s">
        <v>1051</v>
      </c>
      <c r="E9691" s="88" t="s">
        <v>106</v>
      </c>
      <c r="F9691" s="89">
        <v>103900940</v>
      </c>
      <c r="G9691" s="88">
        <v>3</v>
      </c>
      <c r="H9691" s="89">
        <v>30318815</v>
      </c>
      <c r="J9691" s="48"/>
    </row>
    <row r="9692" spans="1:10" x14ac:dyDescent="0.4">
      <c r="A9692" s="88" t="s">
        <v>1059</v>
      </c>
      <c r="B9692" s="86">
        <v>2015</v>
      </c>
      <c r="C9692" s="87" t="s">
        <v>1054</v>
      </c>
      <c r="D9692" s="88" t="s">
        <v>1051</v>
      </c>
      <c r="E9692" s="88" t="s">
        <v>102</v>
      </c>
      <c r="F9692" s="89">
        <v>161944078</v>
      </c>
      <c r="G9692" s="88">
        <v>5</v>
      </c>
      <c r="H9692" s="89">
        <v>32361070</v>
      </c>
      <c r="J9692" s="48"/>
    </row>
    <row r="9693" spans="1:10" x14ac:dyDescent="0.4">
      <c r="A9693" s="88" t="s">
        <v>1059</v>
      </c>
      <c r="B9693" s="86">
        <v>2015</v>
      </c>
      <c r="C9693" s="87" t="s">
        <v>1054</v>
      </c>
      <c r="D9693" s="88" t="s">
        <v>1051</v>
      </c>
      <c r="E9693" s="88" t="s">
        <v>102</v>
      </c>
      <c r="F9693" s="89">
        <v>165983251</v>
      </c>
      <c r="G9693" s="88">
        <v>5</v>
      </c>
      <c r="H9693" s="89">
        <v>24150617</v>
      </c>
      <c r="J9693" s="48"/>
    </row>
    <row r="9694" spans="1:10" x14ac:dyDescent="0.4">
      <c r="A9694" s="88" t="s">
        <v>1058</v>
      </c>
      <c r="B9694" s="86">
        <v>2016</v>
      </c>
      <c r="C9694" s="87" t="s">
        <v>1054</v>
      </c>
      <c r="D9694" s="88" t="s">
        <v>1051</v>
      </c>
      <c r="E9694" s="88" t="s">
        <v>96</v>
      </c>
      <c r="F9694" s="89">
        <v>179196454</v>
      </c>
      <c r="G9694" s="88">
        <v>4</v>
      </c>
      <c r="H9694" s="89">
        <v>32731853</v>
      </c>
      <c r="J9694" s="48"/>
    </row>
    <row r="9695" spans="1:10" x14ac:dyDescent="0.4">
      <c r="A9695" s="88" t="s">
        <v>1057</v>
      </c>
      <c r="B9695" s="86">
        <v>2017</v>
      </c>
      <c r="C9695" s="87" t="s">
        <v>1054</v>
      </c>
      <c r="D9695" s="88" t="s">
        <v>100</v>
      </c>
      <c r="E9695" s="88" t="s">
        <v>104</v>
      </c>
      <c r="F9695" s="89">
        <v>186269190</v>
      </c>
      <c r="G9695" s="88">
        <v>3</v>
      </c>
      <c r="H9695" s="89">
        <v>31197434</v>
      </c>
      <c r="J9695" s="48"/>
    </row>
    <row r="9696" spans="1:10" x14ac:dyDescent="0.4">
      <c r="A9696" s="88" t="s">
        <v>1057</v>
      </c>
      <c r="B9696" s="86">
        <v>2017</v>
      </c>
      <c r="C9696" s="87" t="s">
        <v>1054</v>
      </c>
      <c r="D9696" s="88" t="s">
        <v>100</v>
      </c>
      <c r="E9696" s="88" t="s">
        <v>104</v>
      </c>
      <c r="F9696" s="89">
        <v>211045211</v>
      </c>
      <c r="G9696" s="88">
        <v>3</v>
      </c>
      <c r="H9696" s="89">
        <v>18624465</v>
      </c>
      <c r="J9696" s="48"/>
    </row>
    <row r="9697" spans="1:10" x14ac:dyDescent="0.4">
      <c r="A9697" s="88" t="s">
        <v>1056</v>
      </c>
      <c r="B9697" s="86">
        <v>2014</v>
      </c>
      <c r="C9697" s="87" t="s">
        <v>1052</v>
      </c>
      <c r="D9697" s="88" t="s">
        <v>1051</v>
      </c>
      <c r="E9697" s="88" t="s">
        <v>104</v>
      </c>
      <c r="F9697" s="89">
        <v>227533347</v>
      </c>
      <c r="G9697" s="88">
        <v>1</v>
      </c>
      <c r="H9697" s="89">
        <v>11463849</v>
      </c>
      <c r="J9697" s="48"/>
    </row>
    <row r="9698" spans="1:10" x14ac:dyDescent="0.4">
      <c r="A9698" s="88" t="s">
        <v>1055</v>
      </c>
      <c r="B9698" s="86">
        <v>2017</v>
      </c>
      <c r="C9698" s="87" t="s">
        <v>1054</v>
      </c>
      <c r="D9698" s="88" t="s">
        <v>1051</v>
      </c>
      <c r="E9698" s="88" t="s">
        <v>96</v>
      </c>
      <c r="F9698" s="89">
        <v>144613680</v>
      </c>
      <c r="G9698" s="88">
        <v>2</v>
      </c>
      <c r="H9698" s="89">
        <v>32086801</v>
      </c>
      <c r="J9698" s="48"/>
    </row>
    <row r="9699" spans="1:10" x14ac:dyDescent="0.4">
      <c r="A9699" s="88" t="s">
        <v>1055</v>
      </c>
      <c r="B9699" s="86">
        <v>2017</v>
      </c>
      <c r="C9699" s="87" t="s">
        <v>1054</v>
      </c>
      <c r="D9699" s="88" t="s">
        <v>1051</v>
      </c>
      <c r="E9699" s="88" t="s">
        <v>96</v>
      </c>
      <c r="F9699" s="89">
        <v>145789445</v>
      </c>
      <c r="G9699" s="88">
        <v>1</v>
      </c>
      <c r="H9699" s="89">
        <v>13334433</v>
      </c>
      <c r="J9699" s="48"/>
    </row>
    <row r="9700" spans="1:10" x14ac:dyDescent="0.4">
      <c r="A9700" s="88" t="s">
        <v>1055</v>
      </c>
      <c r="B9700" s="86">
        <v>2017</v>
      </c>
      <c r="C9700" s="87" t="s">
        <v>1054</v>
      </c>
      <c r="D9700" s="88" t="s">
        <v>1051</v>
      </c>
      <c r="E9700" s="88" t="s">
        <v>96</v>
      </c>
      <c r="F9700" s="89">
        <v>105321641</v>
      </c>
      <c r="G9700" s="88">
        <v>5</v>
      </c>
      <c r="H9700" s="89">
        <v>25981529</v>
      </c>
      <c r="J9700" s="48"/>
    </row>
    <row r="9701" spans="1:10" x14ac:dyDescent="0.4">
      <c r="A9701" s="98" t="s">
        <v>1053</v>
      </c>
      <c r="B9701" s="86">
        <v>2017</v>
      </c>
      <c r="C9701" s="99" t="s">
        <v>1052</v>
      </c>
      <c r="D9701" s="98" t="s">
        <v>1051</v>
      </c>
      <c r="E9701" s="98" t="s">
        <v>96</v>
      </c>
      <c r="F9701" s="100">
        <v>218896079</v>
      </c>
      <c r="G9701" s="98">
        <v>5</v>
      </c>
      <c r="H9701" s="100">
        <v>20353597</v>
      </c>
      <c r="J9701" s="48"/>
    </row>
  </sheetData>
  <mergeCells count="1">
    <mergeCell ref="A1:H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3E01-0CE0-4B63-AE0A-EF5C577C489F}">
  <dimension ref="A1:P9701"/>
  <sheetViews>
    <sheetView topLeftCell="E2" zoomScale="65" workbookViewId="0">
      <selection activeCell="O22" sqref="O22"/>
    </sheetView>
  </sheetViews>
  <sheetFormatPr defaultColWidth="12.5703125" defaultRowHeight="18.75" x14ac:dyDescent="0.4"/>
  <cols>
    <col min="1" max="1" width="19.5703125" style="47" bestFit="1" customWidth="1"/>
    <col min="2" max="2" width="15.28515625" style="47" bestFit="1" customWidth="1"/>
    <col min="3" max="3" width="13.42578125" style="47" bestFit="1" customWidth="1"/>
    <col min="4" max="4" width="8.85546875" style="47" bestFit="1" customWidth="1"/>
    <col min="5" max="5" width="21.42578125" style="47" bestFit="1" customWidth="1"/>
    <col min="6" max="6" width="18.42578125" style="47" bestFit="1" customWidth="1"/>
    <col min="7" max="7" width="18.5703125" style="47" customWidth="1"/>
    <col min="8" max="8" width="14.140625" style="47" bestFit="1" customWidth="1"/>
    <col min="9" max="9" width="13.5703125" style="47" bestFit="1" customWidth="1"/>
    <col min="10" max="10" width="11.7109375" style="47" bestFit="1" customWidth="1"/>
    <col min="11" max="11" width="17" style="47" bestFit="1" customWidth="1"/>
    <col min="12" max="12" width="14" style="47" bestFit="1" customWidth="1"/>
    <col min="13" max="13" width="14.42578125" style="47" bestFit="1" customWidth="1"/>
    <col min="14" max="14" width="12.5703125" style="47"/>
    <col min="15" max="15" width="25.42578125" style="47" bestFit="1" customWidth="1"/>
    <col min="16" max="16" width="25.85546875" style="47" bestFit="1" customWidth="1"/>
    <col min="17" max="16384" width="12.5703125" style="47"/>
  </cols>
  <sheetData>
    <row r="1" spans="1:16" x14ac:dyDescent="0.4">
      <c r="A1" s="101" t="s">
        <v>16165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3" spans="1:16" x14ac:dyDescent="0.4">
      <c r="A3" s="104" t="s">
        <v>16164</v>
      </c>
      <c r="B3" s="104" t="s">
        <v>16163</v>
      </c>
      <c r="C3" s="104" t="s">
        <v>6007</v>
      </c>
      <c r="D3" s="104" t="s">
        <v>989</v>
      </c>
      <c r="E3" s="104" t="s">
        <v>16162</v>
      </c>
      <c r="F3" s="104" t="s">
        <v>62</v>
      </c>
      <c r="G3" s="104" t="s">
        <v>16161</v>
      </c>
      <c r="H3" s="104" t="s">
        <v>6006</v>
      </c>
      <c r="I3" s="104" t="s">
        <v>6005</v>
      </c>
      <c r="J3" s="104" t="s">
        <v>5985</v>
      </c>
      <c r="K3" s="105" t="s">
        <v>16160</v>
      </c>
      <c r="L3" s="105" t="s">
        <v>16159</v>
      </c>
      <c r="M3" s="105" t="s">
        <v>16158</v>
      </c>
      <c r="N3" s="83"/>
    </row>
    <row r="4" spans="1:16" x14ac:dyDescent="0.4">
      <c r="A4" s="106" t="s">
        <v>6027</v>
      </c>
      <c r="B4" s="106" t="s">
        <v>16156</v>
      </c>
      <c r="C4" s="106" t="s">
        <v>1051</v>
      </c>
      <c r="D4" s="106" t="s">
        <v>104</v>
      </c>
      <c r="E4" s="106" t="s">
        <v>16157</v>
      </c>
      <c r="F4" s="106" t="s">
        <v>99</v>
      </c>
      <c r="G4" s="106" t="s">
        <v>6141</v>
      </c>
      <c r="H4" s="107">
        <v>434467</v>
      </c>
      <c r="I4" s="106">
        <v>2</v>
      </c>
      <c r="J4" s="108">
        <v>213661</v>
      </c>
      <c r="K4" s="107" t="str">
        <f>IF(J4&gt;0,"Untung","Rugi")</f>
        <v>Untung</v>
      </c>
      <c r="L4" s="107" t="str">
        <f t="array" ref="L4">_xlfn.IFS(H4&lt;100000,"Low",AND(H4&gt;=100000,H4&lt;250000),"Medium",H4&gt;=250000,"High")</f>
        <v>High</v>
      </c>
      <c r="M4" s="107" t="str">
        <f>IF(H4&lt;100000,"Low",IF(AND(H4&gt;=100000,H4&lt;250000),"Medium","High"))</f>
        <v>High</v>
      </c>
    </row>
    <row r="5" spans="1:16" x14ac:dyDescent="0.4">
      <c r="A5" s="109" t="s">
        <v>6027</v>
      </c>
      <c r="B5" s="109" t="s">
        <v>16156</v>
      </c>
      <c r="C5" s="109" t="s">
        <v>1051</v>
      </c>
      <c r="D5" s="109" t="s">
        <v>104</v>
      </c>
      <c r="E5" s="109" t="s">
        <v>16155</v>
      </c>
      <c r="F5" s="109" t="s">
        <v>99</v>
      </c>
      <c r="G5" s="109" t="s">
        <v>6109</v>
      </c>
      <c r="H5" s="107">
        <v>226840</v>
      </c>
      <c r="I5" s="109">
        <v>3</v>
      </c>
      <c r="J5" s="108">
        <v>362632</v>
      </c>
      <c r="K5" s="107" t="str">
        <f>IF(J5&gt;0,"Untung","Rugi")</f>
        <v>Untung</v>
      </c>
      <c r="L5" s="107" t="str">
        <f t="array" ref="L5">_xlfn.IFS(H5&lt;100000,"Low",AND(H5&gt;=100000,H5&lt;250000),"Medium",H5&gt;=250000,"High")</f>
        <v>Medium</v>
      </c>
      <c r="M5" s="107" t="str">
        <f>IF(H5&lt;100000,"Low",IF(AND(H5&gt;=100000,H5&lt;250000),"Medium","High"))</f>
        <v>Medium</v>
      </c>
      <c r="O5" s="110"/>
      <c r="P5" s="111" t="s">
        <v>16154</v>
      </c>
    </row>
    <row r="6" spans="1:16" x14ac:dyDescent="0.4">
      <c r="A6" s="109" t="s">
        <v>6027</v>
      </c>
      <c r="B6" s="109" t="s">
        <v>16153</v>
      </c>
      <c r="C6" s="109" t="s">
        <v>100</v>
      </c>
      <c r="D6" s="109" t="s">
        <v>96</v>
      </c>
      <c r="E6" s="109" t="s">
        <v>10324</v>
      </c>
      <c r="F6" s="109" t="s">
        <v>95</v>
      </c>
      <c r="G6" s="109" t="s">
        <v>6039</v>
      </c>
      <c r="H6" s="107">
        <v>426484</v>
      </c>
      <c r="I6" s="109">
        <v>2</v>
      </c>
      <c r="J6" s="108">
        <v>171824</v>
      </c>
      <c r="K6" s="107" t="str">
        <f>IF(J6&gt;0,"Untung","Rugi")</f>
        <v>Untung</v>
      </c>
      <c r="L6" s="107" t="str">
        <f t="array" ref="L6">_xlfn.IFS(H6&lt;100000,"Low",AND(H6&gt;=100000,H6&lt;250000),"Medium",H6&gt;=250000,"High")</f>
        <v>High</v>
      </c>
      <c r="M6" s="107" t="str">
        <f>IF(H6&lt;100000,"Low",IF(AND(H6&gt;=100000,H6&lt;250000),"Medium","High"))</f>
        <v>High</v>
      </c>
    </row>
    <row r="7" spans="1:16" x14ac:dyDescent="0.4">
      <c r="A7" s="109" t="s">
        <v>6016</v>
      </c>
      <c r="B7" s="109" t="s">
        <v>16152</v>
      </c>
      <c r="C7" s="109" t="s">
        <v>1051</v>
      </c>
      <c r="D7" s="109" t="s">
        <v>104</v>
      </c>
      <c r="E7" s="109" t="s">
        <v>8721</v>
      </c>
      <c r="F7" s="109" t="s">
        <v>99</v>
      </c>
      <c r="G7" s="109" t="s">
        <v>6049</v>
      </c>
      <c r="H7" s="107">
        <v>51417</v>
      </c>
      <c r="I7" s="109">
        <v>5</v>
      </c>
      <c r="J7" s="108">
        <v>244623</v>
      </c>
      <c r="K7" s="107" t="str">
        <f>IF(J7&gt;0,"Untung","Rugi")</f>
        <v>Untung</v>
      </c>
      <c r="L7" s="107" t="str">
        <f t="array" ref="L7">_xlfn.IFS(H7&lt;100000,"Low",AND(H7&gt;=100000,H7&lt;250000),"Medium",H7&gt;=250000,"High")</f>
        <v>Low</v>
      </c>
      <c r="M7" s="107" t="str">
        <f>IF(H7&lt;100000,"Low",IF(AND(H7&gt;=100000,H7&lt;250000),"Medium","High"))</f>
        <v>Low</v>
      </c>
      <c r="O7" s="112" t="s">
        <v>16151</v>
      </c>
      <c r="P7" s="113"/>
    </row>
    <row r="8" spans="1:16" x14ac:dyDescent="0.4">
      <c r="A8" s="109" t="s">
        <v>6016</v>
      </c>
      <c r="B8" s="109" t="s">
        <v>16150</v>
      </c>
      <c r="C8" s="109" t="s">
        <v>1051</v>
      </c>
      <c r="D8" s="109" t="s">
        <v>104</v>
      </c>
      <c r="E8" s="109" t="s">
        <v>9667</v>
      </c>
      <c r="F8" s="109" t="s">
        <v>95</v>
      </c>
      <c r="G8" s="109" t="s">
        <v>6116</v>
      </c>
      <c r="H8" s="107">
        <v>73396</v>
      </c>
      <c r="I8" s="109">
        <v>2</v>
      </c>
      <c r="J8" s="108">
        <v>317034</v>
      </c>
      <c r="K8" s="107" t="str">
        <f>IF(J8&gt;0,"Untung","Rugi")</f>
        <v>Untung</v>
      </c>
      <c r="L8" s="107" t="str">
        <f t="array" ref="L8">_xlfn.IFS(H8&lt;100000,"Low",AND(H8&gt;=100000,H8&lt;250000),"Medium",H8&gt;=250000,"High")</f>
        <v>Low</v>
      </c>
      <c r="M8" s="107" t="str">
        <f>IF(H8&lt;100000,"Low",IF(AND(H8&gt;=100000,H8&lt;250000),"Medium","High"))</f>
        <v>Low</v>
      </c>
      <c r="O8" s="114" t="s">
        <v>62</v>
      </c>
      <c r="P8" s="114" t="s">
        <v>6006</v>
      </c>
    </row>
    <row r="9" spans="1:16" x14ac:dyDescent="0.4">
      <c r="A9" s="109" t="s">
        <v>6016</v>
      </c>
      <c r="B9" s="109" t="s">
        <v>16149</v>
      </c>
      <c r="C9" s="109" t="s">
        <v>1051</v>
      </c>
      <c r="D9" s="109" t="s">
        <v>96</v>
      </c>
      <c r="E9" s="109" t="s">
        <v>10470</v>
      </c>
      <c r="F9" s="109" t="s">
        <v>99</v>
      </c>
      <c r="G9" s="109" t="s">
        <v>6024</v>
      </c>
      <c r="H9" s="107">
        <v>390733</v>
      </c>
      <c r="I9" s="109">
        <v>7</v>
      </c>
      <c r="J9" s="108">
        <v>111437</v>
      </c>
      <c r="K9" s="107" t="str">
        <f>IF(J9&gt;0,"Untung","Rugi")</f>
        <v>Untung</v>
      </c>
      <c r="L9" s="107" t="str">
        <f t="array" ref="L9">_xlfn.IFS(H9&lt;100000,"Low",AND(H9&gt;=100000,H9&lt;250000),"Medium",H9&gt;=250000,"High")</f>
        <v>High</v>
      </c>
      <c r="M9" s="107" t="str">
        <f>IF(H9&lt;100000,"Low",IF(AND(H9&gt;=100000,H9&lt;250000),"Medium","High"))</f>
        <v>High</v>
      </c>
      <c r="O9" s="115" t="s">
        <v>16148</v>
      </c>
      <c r="P9" s="116" t="s">
        <v>16147</v>
      </c>
    </row>
    <row r="10" spans="1:16" x14ac:dyDescent="0.4">
      <c r="A10" s="109" t="s">
        <v>6016</v>
      </c>
      <c r="B10" s="109" t="s">
        <v>16146</v>
      </c>
      <c r="C10" s="109" t="s">
        <v>1051</v>
      </c>
      <c r="D10" s="109" t="s">
        <v>96</v>
      </c>
      <c r="E10" s="109" t="s">
        <v>8326</v>
      </c>
      <c r="F10" s="109" t="s">
        <v>95</v>
      </c>
      <c r="G10" s="109" t="s">
        <v>6062</v>
      </c>
      <c r="H10" s="107">
        <v>304031</v>
      </c>
      <c r="I10" s="109">
        <v>4</v>
      </c>
      <c r="J10" s="108">
        <v>177599</v>
      </c>
      <c r="K10" s="107" t="str">
        <f>IF(J10&gt;0,"Untung","Rugi")</f>
        <v>Untung</v>
      </c>
      <c r="L10" s="107" t="str">
        <f t="array" ref="L10">_xlfn.IFS(H10&lt;100000,"Low",AND(H10&gt;=100000,H10&lt;250000),"Medium",H10&gt;=250000,"High")</f>
        <v>High</v>
      </c>
      <c r="M10" s="107" t="str">
        <f>IF(H10&lt;100000,"Low",IF(AND(H10&gt;=100000,H10&lt;250000),"Medium","High"))</f>
        <v>High</v>
      </c>
      <c r="O10" s="115" t="s">
        <v>16133</v>
      </c>
      <c r="P10" s="116" t="s">
        <v>16145</v>
      </c>
    </row>
    <row r="11" spans="1:16" x14ac:dyDescent="0.4">
      <c r="A11" s="109" t="s">
        <v>6016</v>
      </c>
      <c r="B11" s="109" t="s">
        <v>16144</v>
      </c>
      <c r="C11" s="109" t="s">
        <v>1051</v>
      </c>
      <c r="D11" s="109" t="s">
        <v>96</v>
      </c>
      <c r="E11" s="109" t="s">
        <v>8512</v>
      </c>
      <c r="F11" s="109" t="s">
        <v>6021</v>
      </c>
      <c r="G11" s="109" t="s">
        <v>6020</v>
      </c>
      <c r="H11" s="107">
        <v>142476</v>
      </c>
      <c r="I11" s="109">
        <v>6</v>
      </c>
      <c r="J11" s="108">
        <v>274131</v>
      </c>
      <c r="K11" s="107" t="str">
        <f>IF(J11&gt;0,"Untung","Rugi")</f>
        <v>Untung</v>
      </c>
      <c r="L11" s="107" t="str">
        <f t="array" ref="L11">_xlfn.IFS(H11&lt;100000,"Low",AND(H11&gt;=100000,H11&lt;250000),"Medium",H11&gt;=250000,"High")</f>
        <v>Medium</v>
      </c>
      <c r="M11" s="107" t="str">
        <f>IF(H11&lt;100000,"Low",IF(AND(H11&gt;=100000,H11&lt;250000),"Medium","High"))</f>
        <v>Medium</v>
      </c>
      <c r="O11" s="115" t="s">
        <v>16135</v>
      </c>
      <c r="P11" s="116" t="s">
        <v>16143</v>
      </c>
    </row>
    <row r="12" spans="1:16" x14ac:dyDescent="0.4">
      <c r="A12" s="109" t="s">
        <v>6046</v>
      </c>
      <c r="B12" s="109" t="s">
        <v>16142</v>
      </c>
      <c r="C12" s="109" t="s">
        <v>1051</v>
      </c>
      <c r="D12" s="109" t="s">
        <v>96</v>
      </c>
      <c r="E12" s="109" t="s">
        <v>6793</v>
      </c>
      <c r="F12" s="109" t="s">
        <v>95</v>
      </c>
      <c r="G12" s="109" t="s">
        <v>6052</v>
      </c>
      <c r="H12" s="107">
        <v>412502</v>
      </c>
      <c r="I12" s="109">
        <v>3</v>
      </c>
      <c r="J12" s="108">
        <v>197007</v>
      </c>
      <c r="K12" s="107" t="str">
        <f>IF(J12&gt;0,"Untung","Rugi")</f>
        <v>Untung</v>
      </c>
      <c r="L12" s="107" t="str">
        <f t="array" ref="L12">_xlfn.IFS(H12&lt;100000,"Low",AND(H12&gt;=100000,H12&lt;250000),"Medium",H12&gt;=250000,"High")</f>
        <v>High</v>
      </c>
      <c r="M12" s="107" t="str">
        <f>IF(H12&lt;100000,"Low",IF(AND(H12&gt;=100000,H12&lt;250000),"Medium","High"))</f>
        <v>High</v>
      </c>
    </row>
    <row r="13" spans="1:16" x14ac:dyDescent="0.4">
      <c r="A13" s="109" t="s">
        <v>6016</v>
      </c>
      <c r="B13" s="109" t="s">
        <v>16141</v>
      </c>
      <c r="C13" s="109" t="s">
        <v>1051</v>
      </c>
      <c r="D13" s="109" t="s">
        <v>96</v>
      </c>
      <c r="E13" s="109" t="s">
        <v>6547</v>
      </c>
      <c r="F13" s="109" t="s">
        <v>95</v>
      </c>
      <c r="G13" s="109" t="s">
        <v>6013</v>
      </c>
      <c r="H13" s="107">
        <v>256912</v>
      </c>
      <c r="I13" s="109">
        <v>5</v>
      </c>
      <c r="J13" s="108">
        <v>-193373</v>
      </c>
      <c r="K13" s="107" t="str">
        <f>IF(J13&gt;0,"Untung","Rugi")</f>
        <v>Rugi</v>
      </c>
      <c r="L13" s="107" t="str">
        <f t="array" ref="L13">_xlfn.IFS(H13&lt;100000,"Low",AND(H13&gt;=100000,H13&lt;250000),"Medium",H13&gt;=250000,"High")</f>
        <v>High</v>
      </c>
      <c r="M13" s="107" t="str">
        <f>IF(H13&lt;100000,"Low",IF(AND(H13&gt;=100000,H13&lt;250000),"Medium","High"))</f>
        <v>High</v>
      </c>
    </row>
    <row r="14" spans="1:16" x14ac:dyDescent="0.4">
      <c r="A14" s="109" t="s">
        <v>6016</v>
      </c>
      <c r="B14" s="109" t="s">
        <v>16140</v>
      </c>
      <c r="C14" s="109" t="s">
        <v>1051</v>
      </c>
      <c r="D14" s="109" t="s">
        <v>96</v>
      </c>
      <c r="E14" s="109" t="s">
        <v>7295</v>
      </c>
      <c r="F14" s="109" t="s">
        <v>99</v>
      </c>
      <c r="G14" s="109" t="s">
        <v>6049</v>
      </c>
      <c r="H14" s="107">
        <v>319423</v>
      </c>
      <c r="I14" s="109">
        <v>9</v>
      </c>
      <c r="J14" s="108">
        <v>-209379</v>
      </c>
      <c r="K14" s="107" t="str">
        <f>IF(J14&gt;0,"Untung","Rugi")</f>
        <v>Rugi</v>
      </c>
      <c r="L14" s="107" t="str">
        <f t="array" ref="L14">_xlfn.IFS(H14&lt;100000,"Low",AND(H14&gt;=100000,H14&lt;250000),"Medium",H14&gt;=250000,"High")</f>
        <v>High</v>
      </c>
      <c r="M14" s="107" t="str">
        <f>IF(H14&lt;100000,"Low",IF(AND(H14&gt;=100000,H14&lt;250000),"Medium","High"))</f>
        <v>High</v>
      </c>
      <c r="O14" s="117" t="s">
        <v>16139</v>
      </c>
      <c r="P14" s="118"/>
    </row>
    <row r="15" spans="1:16" x14ac:dyDescent="0.4">
      <c r="A15" s="109" t="s">
        <v>6016</v>
      </c>
      <c r="B15" s="109" t="s">
        <v>16138</v>
      </c>
      <c r="C15" s="109" t="s">
        <v>1051</v>
      </c>
      <c r="D15" s="109" t="s">
        <v>96</v>
      </c>
      <c r="E15" s="109" t="s">
        <v>7149</v>
      </c>
      <c r="F15" s="109" t="s">
        <v>6021</v>
      </c>
      <c r="G15" s="109" t="s">
        <v>6020</v>
      </c>
      <c r="H15" s="107">
        <v>150175</v>
      </c>
      <c r="I15" s="109">
        <v>4</v>
      </c>
      <c r="J15" s="108">
        <v>-187111</v>
      </c>
      <c r="K15" s="107" t="str">
        <f>IF(J15&gt;0,"Untung","Rugi")</f>
        <v>Rugi</v>
      </c>
      <c r="L15" s="107" t="str">
        <f t="array" ref="L15">_xlfn.IFS(H15&lt;100000,"Low",AND(H15&gt;=100000,H15&lt;250000),"Medium",H15&gt;=250000,"High")</f>
        <v>Medium</v>
      </c>
      <c r="M15" s="107" t="str">
        <f>IF(H15&lt;100000,"Low",IF(AND(H15&gt;=100000,H15&lt;250000),"Medium","High"))</f>
        <v>Medium</v>
      </c>
      <c r="O15" s="119" t="s">
        <v>62</v>
      </c>
      <c r="P15" s="120" t="s">
        <v>16137</v>
      </c>
    </row>
    <row r="16" spans="1:16" x14ac:dyDescent="0.4">
      <c r="A16" s="109" t="s">
        <v>6016</v>
      </c>
      <c r="B16" s="109" t="s">
        <v>16136</v>
      </c>
      <c r="C16" s="109" t="s">
        <v>1051</v>
      </c>
      <c r="D16" s="109" t="s">
        <v>104</v>
      </c>
      <c r="E16" s="109" t="s">
        <v>7280</v>
      </c>
      <c r="F16" s="109" t="s">
        <v>95</v>
      </c>
      <c r="G16" s="109" t="s">
        <v>6017</v>
      </c>
      <c r="H16" s="107">
        <v>276025</v>
      </c>
      <c r="I16" s="109">
        <v>3</v>
      </c>
      <c r="J16" s="108">
        <v>-31695</v>
      </c>
      <c r="K16" s="107" t="str">
        <f>IF(J16&gt;0,"Untung","Rugi")</f>
        <v>Rugi</v>
      </c>
      <c r="L16" s="107" t="str">
        <f t="array" ref="L16">_xlfn.IFS(H16&lt;100000,"Low",AND(H16&gt;=100000,H16&lt;250000),"Medium",H16&gt;=250000,"High")</f>
        <v>High</v>
      </c>
      <c r="M16" s="107" t="str">
        <f>IF(H16&lt;100000,"Low",IF(AND(H16&gt;=100000,H16&lt;250000),"Medium","High"))</f>
        <v>High</v>
      </c>
      <c r="O16" s="121" t="s">
        <v>16135</v>
      </c>
      <c r="P16" s="122">
        <f>COUNTIF($L$4:$L$9701,O16)</f>
        <v>4441</v>
      </c>
    </row>
    <row r="17" spans="1:16" x14ac:dyDescent="0.4">
      <c r="A17" s="109" t="s">
        <v>6016</v>
      </c>
      <c r="B17" s="109" t="s">
        <v>16134</v>
      </c>
      <c r="C17" s="109" t="s">
        <v>1051</v>
      </c>
      <c r="D17" s="109" t="s">
        <v>96</v>
      </c>
      <c r="E17" s="109" t="s">
        <v>6154</v>
      </c>
      <c r="F17" s="109" t="s">
        <v>95</v>
      </c>
      <c r="G17" s="109" t="s">
        <v>6052</v>
      </c>
      <c r="H17" s="107">
        <v>144712</v>
      </c>
      <c r="I17" s="109">
        <v>3</v>
      </c>
      <c r="J17" s="108">
        <v>233795</v>
      </c>
      <c r="K17" s="107" t="str">
        <f>IF(J17&gt;0,"Untung","Rugi")</f>
        <v>Untung</v>
      </c>
      <c r="L17" s="107" t="str">
        <f t="array" ref="L17">_xlfn.IFS(H17&lt;100000,"Low",AND(H17&gt;=100000,H17&lt;250000),"Medium",H17&gt;=250000,"High")</f>
        <v>Medium</v>
      </c>
      <c r="M17" s="107" t="str">
        <f>IF(H17&lt;100000,"Low",IF(AND(H17&gt;=100000,H17&lt;250000),"Medium","High"))</f>
        <v>Medium</v>
      </c>
      <c r="O17" s="121" t="s">
        <v>16133</v>
      </c>
      <c r="P17" s="122">
        <f>COUNTIF($L$4:$L$9701,O17)</f>
        <v>3259</v>
      </c>
    </row>
    <row r="18" spans="1:16" x14ac:dyDescent="0.4">
      <c r="A18" s="109" t="s">
        <v>6016</v>
      </c>
      <c r="B18" s="109" t="s">
        <v>16132</v>
      </c>
      <c r="C18" s="109" t="s">
        <v>1064</v>
      </c>
      <c r="D18" s="109" t="s">
        <v>106</v>
      </c>
      <c r="E18" s="109" t="s">
        <v>7164</v>
      </c>
      <c r="F18" s="109" t="s">
        <v>95</v>
      </c>
      <c r="G18" s="109" t="s">
        <v>6013</v>
      </c>
      <c r="H18" s="107">
        <v>390487</v>
      </c>
      <c r="I18" s="109">
        <v>5</v>
      </c>
      <c r="J18" s="108">
        <v>56256</v>
      </c>
      <c r="K18" s="107" t="str">
        <f>IF(J18&gt;0,"Untung","Rugi")</f>
        <v>Untung</v>
      </c>
      <c r="L18" s="107" t="str">
        <f t="array" ref="L18">_xlfn.IFS(H18&lt;100000,"Low",AND(H18&gt;=100000,H18&lt;250000),"Medium",H18&gt;=250000,"High")</f>
        <v>High</v>
      </c>
      <c r="M18" s="107" t="str">
        <f>IF(H18&lt;100000,"Low",IF(AND(H18&gt;=100000,H18&lt;250000),"Medium","High"))</f>
        <v>High</v>
      </c>
      <c r="O18" s="121" t="s">
        <v>16131</v>
      </c>
      <c r="P18" s="122">
        <f>COUNTIF($L$4:$L$9701,O18)</f>
        <v>1998</v>
      </c>
    </row>
    <row r="19" spans="1:16" x14ac:dyDescent="0.4">
      <c r="A19" s="109" t="s">
        <v>6016</v>
      </c>
      <c r="B19" s="109" t="s">
        <v>16130</v>
      </c>
      <c r="C19" s="109" t="s">
        <v>1064</v>
      </c>
      <c r="D19" s="109" t="s">
        <v>106</v>
      </c>
      <c r="E19" s="109" t="s">
        <v>6888</v>
      </c>
      <c r="F19" s="109" t="s">
        <v>95</v>
      </c>
      <c r="G19" s="109" t="s">
        <v>6052</v>
      </c>
      <c r="H19" s="107">
        <v>86003</v>
      </c>
      <c r="I19" s="109">
        <v>3</v>
      </c>
      <c r="J19" s="108">
        <v>20759</v>
      </c>
      <c r="K19" s="107" t="str">
        <f>IF(J19&gt;0,"Untung","Rugi")</f>
        <v>Untung</v>
      </c>
      <c r="L19" s="107" t="str">
        <f t="array" ref="L19">_xlfn.IFS(H19&lt;100000,"Low",AND(H19&gt;=100000,H19&lt;250000),"Medium",H19&gt;=250000,"High")</f>
        <v>Low</v>
      </c>
      <c r="M19" s="107" t="str">
        <f>IF(H19&lt;100000,"Low",IF(AND(H19&gt;=100000,H19&lt;250000),"Medium","High"))</f>
        <v>Low</v>
      </c>
      <c r="O19" s="123" t="s">
        <v>5</v>
      </c>
      <c r="P19" s="124">
        <f>SUM(P16:P18)</f>
        <v>9698</v>
      </c>
    </row>
    <row r="20" spans="1:16" x14ac:dyDescent="0.4">
      <c r="A20" s="109" t="s">
        <v>6016</v>
      </c>
      <c r="B20" s="109" t="s">
        <v>16129</v>
      </c>
      <c r="C20" s="109" t="s">
        <v>1051</v>
      </c>
      <c r="D20" s="109" t="s">
        <v>106</v>
      </c>
      <c r="E20" s="109" t="s">
        <v>9463</v>
      </c>
      <c r="F20" s="109" t="s">
        <v>95</v>
      </c>
      <c r="G20" s="109" t="s">
        <v>6116</v>
      </c>
      <c r="H20" s="107">
        <v>73263</v>
      </c>
      <c r="I20" s="109">
        <v>6</v>
      </c>
      <c r="J20" s="108">
        <v>91597</v>
      </c>
      <c r="K20" s="107" t="str">
        <f>IF(J20&gt;0,"Untung","Rugi")</f>
        <v>Untung</v>
      </c>
      <c r="L20" s="107" t="str">
        <f t="array" ref="L20">_xlfn.IFS(H20&lt;100000,"Low",AND(H20&gt;=100000,H20&lt;250000),"Medium",H20&gt;=250000,"High")</f>
        <v>Low</v>
      </c>
      <c r="M20" s="107" t="str">
        <f>IF(H20&lt;100000,"Low",IF(AND(H20&gt;=100000,H20&lt;250000),"Medium","High"))</f>
        <v>Low</v>
      </c>
    </row>
    <row r="21" spans="1:16" x14ac:dyDescent="0.4">
      <c r="A21" s="109" t="s">
        <v>6016</v>
      </c>
      <c r="B21" s="109" t="s">
        <v>16128</v>
      </c>
      <c r="C21" s="109" t="s">
        <v>1051</v>
      </c>
      <c r="D21" s="109" t="s">
        <v>96</v>
      </c>
      <c r="E21" s="109" t="s">
        <v>13249</v>
      </c>
      <c r="F21" s="109" t="s">
        <v>95</v>
      </c>
      <c r="G21" s="109" t="s">
        <v>6116</v>
      </c>
      <c r="H21" s="107">
        <v>319038</v>
      </c>
      <c r="I21" s="109">
        <v>2</v>
      </c>
      <c r="J21" s="108">
        <v>5998</v>
      </c>
      <c r="K21" s="107" t="str">
        <f>IF(J21&gt;0,"Untung","Rugi")</f>
        <v>Untung</v>
      </c>
      <c r="L21" s="107" t="str">
        <f t="array" ref="L21">_xlfn.IFS(H21&lt;100000,"Low",AND(H21&gt;=100000,H21&lt;250000),"Medium",H21&gt;=250000,"High")</f>
        <v>High</v>
      </c>
      <c r="M21" s="107" t="str">
        <f>IF(H21&lt;100000,"Low",IF(AND(H21&gt;=100000,H21&lt;250000),"Medium","High"))</f>
        <v>High</v>
      </c>
    </row>
    <row r="22" spans="1:16" x14ac:dyDescent="0.4">
      <c r="A22" s="109" t="s">
        <v>6027</v>
      </c>
      <c r="B22" s="109" t="s">
        <v>16127</v>
      </c>
      <c r="C22" s="109" t="s">
        <v>1051</v>
      </c>
      <c r="D22" s="109" t="s">
        <v>96</v>
      </c>
      <c r="E22" s="109" t="s">
        <v>8023</v>
      </c>
      <c r="F22" s="109" t="s">
        <v>95</v>
      </c>
      <c r="G22" s="109" t="s">
        <v>6062</v>
      </c>
      <c r="H22" s="107">
        <v>260704</v>
      </c>
      <c r="I22" s="109">
        <v>2</v>
      </c>
      <c r="J22" s="108">
        <v>37108</v>
      </c>
      <c r="K22" s="107" t="str">
        <f>IF(J22&gt;0,"Untung","Rugi")</f>
        <v>Untung</v>
      </c>
      <c r="L22" s="107" t="str">
        <f t="array" ref="L22">_xlfn.IFS(H22&lt;100000,"Low",AND(H22&gt;=100000,H22&lt;250000),"Medium",H22&gt;=250000,"High")</f>
        <v>High</v>
      </c>
      <c r="M22" s="107" t="str">
        <f>IF(H22&lt;100000,"Low",IF(AND(H22&gt;=100000,H22&lt;250000),"Medium","High"))</f>
        <v>High</v>
      </c>
    </row>
    <row r="23" spans="1:16" x14ac:dyDescent="0.4">
      <c r="A23" s="109" t="s">
        <v>6027</v>
      </c>
      <c r="B23" s="109" t="s">
        <v>11157</v>
      </c>
      <c r="C23" s="109" t="s">
        <v>1051</v>
      </c>
      <c r="D23" s="109" t="s">
        <v>96</v>
      </c>
      <c r="E23" s="109" t="s">
        <v>16126</v>
      </c>
      <c r="F23" s="109" t="s">
        <v>6021</v>
      </c>
      <c r="G23" s="109" t="s">
        <v>6020</v>
      </c>
      <c r="H23" s="107">
        <v>55013</v>
      </c>
      <c r="I23" s="109">
        <v>3</v>
      </c>
      <c r="J23" s="108">
        <v>-92325</v>
      </c>
      <c r="K23" s="107" t="str">
        <f>IF(J23&gt;0,"Untung","Rugi")</f>
        <v>Rugi</v>
      </c>
      <c r="L23" s="107" t="str">
        <f t="array" ref="L23">_xlfn.IFS(H23&lt;100000,"Low",AND(H23&gt;=100000,H23&lt;250000),"Medium",H23&gt;=250000,"High")</f>
        <v>Low</v>
      </c>
      <c r="M23" s="107" t="str">
        <f>IF(H23&lt;100000,"Low",IF(AND(H23&gt;=100000,H23&lt;250000),"Medium","High"))</f>
        <v>Low</v>
      </c>
    </row>
    <row r="24" spans="1:16" x14ac:dyDescent="0.4">
      <c r="A24" s="109" t="s">
        <v>6027</v>
      </c>
      <c r="B24" s="109" t="s">
        <v>16125</v>
      </c>
      <c r="C24" s="109" t="s">
        <v>1051</v>
      </c>
      <c r="D24" s="109" t="s">
        <v>96</v>
      </c>
      <c r="E24" s="109" t="s">
        <v>7631</v>
      </c>
      <c r="F24" s="109" t="s">
        <v>95</v>
      </c>
      <c r="G24" s="109" t="s">
        <v>6052</v>
      </c>
      <c r="H24" s="107">
        <v>366523</v>
      </c>
      <c r="I24" s="109">
        <v>4</v>
      </c>
      <c r="J24" s="108">
        <v>-47771</v>
      </c>
      <c r="K24" s="107" t="str">
        <f>IF(J24&gt;0,"Untung","Rugi")</f>
        <v>Rugi</v>
      </c>
      <c r="L24" s="107" t="str">
        <f t="array" ref="L24">_xlfn.IFS(H24&lt;100000,"Low",AND(H24&gt;=100000,H24&lt;250000),"Medium",H24&gt;=250000,"High")</f>
        <v>High</v>
      </c>
      <c r="M24" s="107" t="str">
        <f>IF(H24&lt;100000,"Low",IF(AND(H24&gt;=100000,H24&lt;250000),"Medium","High"))</f>
        <v>High</v>
      </c>
    </row>
    <row r="25" spans="1:16" x14ac:dyDescent="0.4">
      <c r="A25" s="109" t="s">
        <v>6027</v>
      </c>
      <c r="B25" s="109" t="s">
        <v>16124</v>
      </c>
      <c r="C25" s="109" t="s">
        <v>100</v>
      </c>
      <c r="D25" s="109" t="s">
        <v>106</v>
      </c>
      <c r="E25" s="109" t="s">
        <v>7533</v>
      </c>
      <c r="F25" s="109" t="s">
        <v>95</v>
      </c>
      <c r="G25" s="109" t="s">
        <v>6062</v>
      </c>
      <c r="H25" s="107">
        <v>189584</v>
      </c>
      <c r="I25" s="109">
        <v>7</v>
      </c>
      <c r="J25" s="108">
        <v>36207</v>
      </c>
      <c r="K25" s="107" t="str">
        <f>IF(J25&gt;0,"Untung","Rugi")</f>
        <v>Untung</v>
      </c>
      <c r="L25" s="107" t="str">
        <f t="array" ref="L25">_xlfn.IFS(H25&lt;100000,"Low",AND(H25&gt;=100000,H25&lt;250000),"Medium",H25&gt;=250000,"High")</f>
        <v>Medium</v>
      </c>
      <c r="M25" s="107" t="str">
        <f>IF(H25&lt;100000,"Low",IF(AND(H25&gt;=100000,H25&lt;250000),"Medium","High"))</f>
        <v>Medium</v>
      </c>
    </row>
    <row r="26" spans="1:16" x14ac:dyDescent="0.4">
      <c r="A26" s="109" t="s">
        <v>6016</v>
      </c>
      <c r="B26" s="109" t="s">
        <v>12630</v>
      </c>
      <c r="C26" s="109" t="s">
        <v>100</v>
      </c>
      <c r="D26" s="109" t="s">
        <v>106</v>
      </c>
      <c r="E26" s="109" t="s">
        <v>6296</v>
      </c>
      <c r="F26" s="109" t="s">
        <v>95</v>
      </c>
      <c r="G26" s="109" t="s">
        <v>6013</v>
      </c>
      <c r="H26" s="107">
        <v>230421</v>
      </c>
      <c r="I26" s="109">
        <v>7</v>
      </c>
      <c r="J26" s="108">
        <v>-105331</v>
      </c>
      <c r="K26" s="107" t="str">
        <f>IF(J26&gt;0,"Untung","Rugi")</f>
        <v>Rugi</v>
      </c>
      <c r="L26" s="107" t="str">
        <f t="array" ref="L26">_xlfn.IFS(H26&lt;100000,"Low",AND(H26&gt;=100000,H26&lt;250000),"Medium",H26&gt;=250000,"High")</f>
        <v>Medium</v>
      </c>
      <c r="M26" s="107" t="str">
        <f>IF(H26&lt;100000,"Low",IF(AND(H26&gt;=100000,H26&lt;250000),"Medium","High"))</f>
        <v>Medium</v>
      </c>
    </row>
    <row r="27" spans="1:16" x14ac:dyDescent="0.4">
      <c r="A27" s="109" t="s">
        <v>6016</v>
      </c>
      <c r="B27" s="109" t="s">
        <v>16123</v>
      </c>
      <c r="C27" s="109" t="s">
        <v>1051</v>
      </c>
      <c r="D27" s="109" t="s">
        <v>102</v>
      </c>
      <c r="E27" s="109" t="s">
        <v>11564</v>
      </c>
      <c r="F27" s="109" t="s">
        <v>99</v>
      </c>
      <c r="G27" s="109" t="s">
        <v>6109</v>
      </c>
      <c r="H27" s="107">
        <v>243210</v>
      </c>
      <c r="I27" s="109">
        <v>2</v>
      </c>
      <c r="J27" s="108">
        <v>-95810</v>
      </c>
      <c r="K27" s="107" t="str">
        <f>IF(J27&gt;0,"Untung","Rugi")</f>
        <v>Rugi</v>
      </c>
      <c r="L27" s="107" t="str">
        <f t="array" ref="L27">_xlfn.IFS(H27&lt;100000,"Low",AND(H27&gt;=100000,H27&lt;250000),"Medium",H27&gt;=250000,"High")</f>
        <v>Medium</v>
      </c>
      <c r="M27" s="107" t="str">
        <f>IF(H27&lt;100000,"Low",IF(AND(H27&gt;=100000,H27&lt;250000),"Medium","High"))</f>
        <v>Medium</v>
      </c>
    </row>
    <row r="28" spans="1:16" x14ac:dyDescent="0.4">
      <c r="A28" s="109" t="s">
        <v>6027</v>
      </c>
      <c r="B28" s="109" t="s">
        <v>16122</v>
      </c>
      <c r="C28" s="109" t="s">
        <v>1051</v>
      </c>
      <c r="D28" s="109" t="s">
        <v>96</v>
      </c>
      <c r="E28" s="109" t="s">
        <v>8721</v>
      </c>
      <c r="F28" s="109" t="s">
        <v>99</v>
      </c>
      <c r="G28" s="109" t="s">
        <v>6049</v>
      </c>
      <c r="H28" s="107">
        <v>49100</v>
      </c>
      <c r="I28" s="109">
        <v>3</v>
      </c>
      <c r="J28" s="108">
        <v>-37575</v>
      </c>
      <c r="K28" s="107" t="str">
        <f>IF(J28&gt;0,"Untung","Rugi")</f>
        <v>Rugi</v>
      </c>
      <c r="L28" s="107" t="str">
        <f t="array" ref="L28">_xlfn.IFS(H28&lt;100000,"Low",AND(H28&gt;=100000,H28&lt;250000),"Medium",H28&gt;=250000,"High")</f>
        <v>Low</v>
      </c>
      <c r="M28" s="107" t="str">
        <f>IF(H28&lt;100000,"Low",IF(AND(H28&gt;=100000,H28&lt;250000),"Medium","High"))</f>
        <v>Low</v>
      </c>
    </row>
    <row r="29" spans="1:16" x14ac:dyDescent="0.4">
      <c r="A29" s="109" t="s">
        <v>6016</v>
      </c>
      <c r="B29" s="109" t="s">
        <v>16121</v>
      </c>
      <c r="C29" s="109" t="s">
        <v>1051</v>
      </c>
      <c r="D29" s="109" t="s">
        <v>96</v>
      </c>
      <c r="E29" s="109" t="s">
        <v>12472</v>
      </c>
      <c r="F29" s="109" t="s">
        <v>95</v>
      </c>
      <c r="G29" s="109" t="s">
        <v>6052</v>
      </c>
      <c r="H29" s="107">
        <v>257471</v>
      </c>
      <c r="I29" s="109">
        <v>2</v>
      </c>
      <c r="J29" s="108">
        <v>198101</v>
      </c>
      <c r="K29" s="107" t="str">
        <f>IF(J29&gt;0,"Untung","Rugi")</f>
        <v>Untung</v>
      </c>
      <c r="L29" s="107" t="str">
        <f t="array" ref="L29">_xlfn.IFS(H29&lt;100000,"Low",AND(H29&gt;=100000,H29&lt;250000),"Medium",H29&gt;=250000,"High")</f>
        <v>High</v>
      </c>
      <c r="M29" s="107" t="str">
        <f>IF(H29&lt;100000,"Low",IF(AND(H29&gt;=100000,H29&lt;250000),"Medium","High"))</f>
        <v>High</v>
      </c>
    </row>
    <row r="30" spans="1:16" x14ac:dyDescent="0.4">
      <c r="A30" s="109" t="s">
        <v>6027</v>
      </c>
      <c r="B30" s="109" t="s">
        <v>15258</v>
      </c>
      <c r="C30" s="109" t="s">
        <v>1051</v>
      </c>
      <c r="D30" s="109" t="s">
        <v>96</v>
      </c>
      <c r="E30" s="109" t="s">
        <v>12722</v>
      </c>
      <c r="F30" s="109" t="s">
        <v>6021</v>
      </c>
      <c r="G30" s="109" t="s">
        <v>6031</v>
      </c>
      <c r="H30" s="107">
        <v>13018</v>
      </c>
      <c r="I30" s="109">
        <v>3</v>
      </c>
      <c r="J30" s="108">
        <v>378397</v>
      </c>
      <c r="K30" s="107" t="str">
        <f>IF(J30&gt;0,"Untung","Rugi")</f>
        <v>Untung</v>
      </c>
      <c r="L30" s="107" t="str">
        <f t="array" ref="L30">_xlfn.IFS(H30&lt;100000,"Low",AND(H30&gt;=100000,H30&lt;250000),"Medium",H30&gt;=250000,"High")</f>
        <v>Low</v>
      </c>
      <c r="M30" s="107" t="str">
        <f>IF(H30&lt;100000,"Low",IF(AND(H30&gt;=100000,H30&lt;250000),"Medium","High"))</f>
        <v>Low</v>
      </c>
    </row>
    <row r="31" spans="1:16" x14ac:dyDescent="0.4">
      <c r="A31" s="109" t="s">
        <v>6027</v>
      </c>
      <c r="B31" s="109" t="s">
        <v>16120</v>
      </c>
      <c r="C31" s="109" t="s">
        <v>1051</v>
      </c>
      <c r="D31" s="109" t="s">
        <v>102</v>
      </c>
      <c r="E31" s="109" t="s">
        <v>6471</v>
      </c>
      <c r="F31" s="109" t="s">
        <v>99</v>
      </c>
      <c r="G31" s="109" t="s">
        <v>6141</v>
      </c>
      <c r="H31" s="107">
        <v>239927</v>
      </c>
      <c r="I31" s="109">
        <v>7</v>
      </c>
      <c r="J31" s="108">
        <v>-152595</v>
      </c>
      <c r="K31" s="107" t="str">
        <f>IF(J31&gt;0,"Untung","Rugi")</f>
        <v>Rugi</v>
      </c>
      <c r="L31" s="107" t="str">
        <f t="array" ref="L31">_xlfn.IFS(H31&lt;100000,"Low",AND(H31&gt;=100000,H31&lt;250000),"Medium",H31&gt;=250000,"High")</f>
        <v>Medium</v>
      </c>
      <c r="M31" s="107" t="str">
        <f>IF(H31&lt;100000,"Low",IF(AND(H31&gt;=100000,H31&lt;250000),"Medium","High"))</f>
        <v>Medium</v>
      </c>
    </row>
    <row r="32" spans="1:16" x14ac:dyDescent="0.4">
      <c r="A32" s="109" t="s">
        <v>6016</v>
      </c>
      <c r="B32" s="109" t="s">
        <v>16119</v>
      </c>
      <c r="C32" s="109" t="s">
        <v>1051</v>
      </c>
      <c r="D32" s="109" t="s">
        <v>102</v>
      </c>
      <c r="E32" s="109" t="s">
        <v>7498</v>
      </c>
      <c r="F32" s="109" t="s">
        <v>95</v>
      </c>
      <c r="G32" s="109" t="s">
        <v>6052</v>
      </c>
      <c r="H32" s="107">
        <v>281125</v>
      </c>
      <c r="I32" s="109">
        <v>2</v>
      </c>
      <c r="J32" s="108">
        <v>271616</v>
      </c>
      <c r="K32" s="107" t="str">
        <f>IF(J32&gt;0,"Untung","Rugi")</f>
        <v>Untung</v>
      </c>
      <c r="L32" s="107" t="str">
        <f t="array" ref="L32">_xlfn.IFS(H32&lt;100000,"Low",AND(H32&gt;=100000,H32&lt;250000),"Medium",H32&gt;=250000,"High")</f>
        <v>High</v>
      </c>
      <c r="M32" s="107" t="str">
        <f>IF(H32&lt;100000,"Low",IF(AND(H32&gt;=100000,H32&lt;250000),"Medium","High"))</f>
        <v>High</v>
      </c>
    </row>
    <row r="33" spans="1:13" x14ac:dyDescent="0.4">
      <c r="A33" s="109" t="s">
        <v>6016</v>
      </c>
      <c r="B33" s="109" t="s">
        <v>16118</v>
      </c>
      <c r="C33" s="109" t="s">
        <v>1051</v>
      </c>
      <c r="D33" s="109" t="s">
        <v>102</v>
      </c>
      <c r="E33" s="109" t="s">
        <v>7366</v>
      </c>
      <c r="F33" s="109" t="s">
        <v>99</v>
      </c>
      <c r="G33" s="109" t="s">
        <v>6024</v>
      </c>
      <c r="H33" s="107">
        <v>246908</v>
      </c>
      <c r="I33" s="109">
        <v>3</v>
      </c>
      <c r="J33" s="108">
        <v>-246727</v>
      </c>
      <c r="K33" s="107" t="str">
        <f>IF(J33&gt;0,"Untung","Rugi")</f>
        <v>Rugi</v>
      </c>
      <c r="L33" s="107" t="str">
        <f t="array" ref="L33">_xlfn.IFS(H33&lt;100000,"Low",AND(H33&gt;=100000,H33&lt;250000),"Medium",H33&gt;=250000,"High")</f>
        <v>Medium</v>
      </c>
      <c r="M33" s="107" t="str">
        <f>IF(H33&lt;100000,"Low",IF(AND(H33&gt;=100000,H33&lt;250000),"Medium","High"))</f>
        <v>Medium</v>
      </c>
    </row>
    <row r="34" spans="1:13" x14ac:dyDescent="0.4">
      <c r="A34" s="109" t="s">
        <v>6016</v>
      </c>
      <c r="B34" s="109" t="s">
        <v>16117</v>
      </c>
      <c r="C34" s="109" t="s">
        <v>1051</v>
      </c>
      <c r="D34" s="109" t="s">
        <v>102</v>
      </c>
      <c r="E34" s="109" t="s">
        <v>7056</v>
      </c>
      <c r="F34" s="109" t="s">
        <v>95</v>
      </c>
      <c r="G34" s="109" t="s">
        <v>6067</v>
      </c>
      <c r="H34" s="107">
        <v>192533</v>
      </c>
      <c r="I34" s="109">
        <v>2</v>
      </c>
      <c r="J34" s="108">
        <v>71583</v>
      </c>
      <c r="K34" s="107" t="str">
        <f>IF(J34&gt;0,"Untung","Rugi")</f>
        <v>Untung</v>
      </c>
      <c r="L34" s="107" t="str">
        <f t="array" ref="L34">_xlfn.IFS(H34&lt;100000,"Low",AND(H34&gt;=100000,H34&lt;250000),"Medium",H34&gt;=250000,"High")</f>
        <v>Medium</v>
      </c>
      <c r="M34" s="107" t="str">
        <f>IF(H34&lt;100000,"Low",IF(AND(H34&gt;=100000,H34&lt;250000),"Medium","High"))</f>
        <v>Medium</v>
      </c>
    </row>
    <row r="35" spans="1:13" x14ac:dyDescent="0.4">
      <c r="A35" s="109" t="s">
        <v>6016</v>
      </c>
      <c r="B35" s="109" t="s">
        <v>16117</v>
      </c>
      <c r="C35" s="109" t="s">
        <v>1051</v>
      </c>
      <c r="D35" s="109" t="s">
        <v>102</v>
      </c>
      <c r="E35" s="109" t="s">
        <v>9543</v>
      </c>
      <c r="F35" s="109" t="s">
        <v>95</v>
      </c>
      <c r="G35" s="109" t="s">
        <v>6062</v>
      </c>
      <c r="H35" s="107">
        <v>90804</v>
      </c>
      <c r="I35" s="109">
        <v>6</v>
      </c>
      <c r="J35" s="108">
        <v>138834</v>
      </c>
      <c r="K35" s="107" t="str">
        <f>IF(J35&gt;0,"Untung","Rugi")</f>
        <v>Untung</v>
      </c>
      <c r="L35" s="107" t="str">
        <f t="array" ref="L35">_xlfn.IFS(H35&lt;100000,"Low",AND(H35&gt;=100000,H35&lt;250000),"Medium",H35&gt;=250000,"High")</f>
        <v>Low</v>
      </c>
      <c r="M35" s="107" t="str">
        <f>IF(H35&lt;100000,"Low",IF(AND(H35&gt;=100000,H35&lt;250000),"Medium","High"))</f>
        <v>Low</v>
      </c>
    </row>
    <row r="36" spans="1:13" x14ac:dyDescent="0.4">
      <c r="A36" s="109" t="s">
        <v>6016</v>
      </c>
      <c r="B36" s="109" t="s">
        <v>16117</v>
      </c>
      <c r="C36" s="109" t="s">
        <v>1051</v>
      </c>
      <c r="D36" s="109" t="s">
        <v>102</v>
      </c>
      <c r="E36" s="109" t="s">
        <v>7124</v>
      </c>
      <c r="F36" s="109" t="s">
        <v>95</v>
      </c>
      <c r="G36" s="109" t="s">
        <v>6052</v>
      </c>
      <c r="H36" s="107">
        <v>363732</v>
      </c>
      <c r="I36" s="109">
        <v>6</v>
      </c>
      <c r="J36" s="108">
        <v>-78980</v>
      </c>
      <c r="K36" s="107" t="str">
        <f>IF(J36&gt;0,"Untung","Rugi")</f>
        <v>Rugi</v>
      </c>
      <c r="L36" s="107" t="str">
        <f t="array" ref="L36">_xlfn.IFS(H36&lt;100000,"Low",AND(H36&gt;=100000,H36&lt;250000),"Medium",H36&gt;=250000,"High")</f>
        <v>High</v>
      </c>
      <c r="M36" s="107" t="str">
        <f>IF(H36&lt;100000,"Low",IF(AND(H36&gt;=100000,H36&lt;250000),"Medium","High"))</f>
        <v>High</v>
      </c>
    </row>
    <row r="37" spans="1:13" x14ac:dyDescent="0.4">
      <c r="A37" s="109" t="s">
        <v>6016</v>
      </c>
      <c r="B37" s="109" t="s">
        <v>16117</v>
      </c>
      <c r="C37" s="109" t="s">
        <v>1051</v>
      </c>
      <c r="D37" s="109" t="s">
        <v>102</v>
      </c>
      <c r="E37" s="109" t="s">
        <v>7503</v>
      </c>
      <c r="F37" s="109" t="s">
        <v>95</v>
      </c>
      <c r="G37" s="109" t="s">
        <v>6062</v>
      </c>
      <c r="H37" s="107">
        <v>265986</v>
      </c>
      <c r="I37" s="109">
        <v>2</v>
      </c>
      <c r="J37" s="108">
        <v>135866</v>
      </c>
      <c r="K37" s="107" t="str">
        <f>IF(J37&gt;0,"Untung","Rugi")</f>
        <v>Untung</v>
      </c>
      <c r="L37" s="107" t="str">
        <f t="array" ref="L37">_xlfn.IFS(H37&lt;100000,"Low",AND(H37&gt;=100000,H37&lt;250000),"Medium",H37&gt;=250000,"High")</f>
        <v>High</v>
      </c>
      <c r="M37" s="107" t="str">
        <f>IF(H37&lt;100000,"Low",IF(AND(H37&gt;=100000,H37&lt;250000),"Medium","High"))</f>
        <v>High</v>
      </c>
    </row>
    <row r="38" spans="1:13" x14ac:dyDescent="0.4">
      <c r="A38" s="109" t="s">
        <v>6016</v>
      </c>
      <c r="B38" s="109" t="s">
        <v>16117</v>
      </c>
      <c r="C38" s="109" t="s">
        <v>1064</v>
      </c>
      <c r="D38" s="109" t="s">
        <v>106</v>
      </c>
      <c r="E38" s="109" t="s">
        <v>8255</v>
      </c>
      <c r="F38" s="109" t="s">
        <v>95</v>
      </c>
      <c r="G38" s="109" t="s">
        <v>6017</v>
      </c>
      <c r="H38" s="107">
        <v>365717</v>
      </c>
      <c r="I38" s="109">
        <v>3</v>
      </c>
      <c r="J38" s="108">
        <v>-66006</v>
      </c>
      <c r="K38" s="107" t="str">
        <f>IF(J38&gt;0,"Untung","Rugi")</f>
        <v>Rugi</v>
      </c>
      <c r="L38" s="107" t="str">
        <f t="array" ref="L38">_xlfn.IFS(H38&lt;100000,"Low",AND(H38&gt;=100000,H38&lt;250000),"Medium",H38&gt;=250000,"High")</f>
        <v>High</v>
      </c>
      <c r="M38" s="107" t="str">
        <f>IF(H38&lt;100000,"Low",IF(AND(H38&gt;=100000,H38&lt;250000),"Medium","High"))</f>
        <v>High</v>
      </c>
    </row>
    <row r="39" spans="1:13" x14ac:dyDescent="0.4">
      <c r="A39" s="109" t="s">
        <v>6027</v>
      </c>
      <c r="B39" s="109" t="s">
        <v>16116</v>
      </c>
      <c r="C39" s="109" t="s">
        <v>100</v>
      </c>
      <c r="D39" s="109" t="s">
        <v>106</v>
      </c>
      <c r="E39" s="109" t="s">
        <v>6382</v>
      </c>
      <c r="F39" s="109" t="s">
        <v>6021</v>
      </c>
      <c r="G39" s="109" t="s">
        <v>6020</v>
      </c>
      <c r="H39" s="107">
        <v>278134</v>
      </c>
      <c r="I39" s="109">
        <v>7</v>
      </c>
      <c r="J39" s="108">
        <v>131305</v>
      </c>
      <c r="K39" s="107" t="str">
        <f>IF(J39&gt;0,"Untung","Rugi")</f>
        <v>Untung</v>
      </c>
      <c r="L39" s="107" t="str">
        <f t="array" ref="L39">_xlfn.IFS(H39&lt;100000,"Low",AND(H39&gt;=100000,H39&lt;250000),"Medium",H39&gt;=250000,"High")</f>
        <v>High</v>
      </c>
      <c r="M39" s="107" t="str">
        <f>IF(H39&lt;100000,"Low",IF(AND(H39&gt;=100000,H39&lt;250000),"Medium","High"))</f>
        <v>High</v>
      </c>
    </row>
    <row r="40" spans="1:13" x14ac:dyDescent="0.4">
      <c r="A40" s="109" t="s">
        <v>6046</v>
      </c>
      <c r="B40" s="109" t="s">
        <v>16115</v>
      </c>
      <c r="C40" s="109" t="s">
        <v>100</v>
      </c>
      <c r="D40" s="109" t="s">
        <v>106</v>
      </c>
      <c r="E40" s="109" t="s">
        <v>6961</v>
      </c>
      <c r="F40" s="109" t="s">
        <v>99</v>
      </c>
      <c r="G40" s="109" t="s">
        <v>6024</v>
      </c>
      <c r="H40" s="107">
        <v>198083</v>
      </c>
      <c r="I40" s="109">
        <v>5</v>
      </c>
      <c r="J40" s="108">
        <v>121754</v>
      </c>
      <c r="K40" s="107" t="str">
        <f>IF(J40&gt;0,"Untung","Rugi")</f>
        <v>Untung</v>
      </c>
      <c r="L40" s="107" t="str">
        <f t="array" ref="L40">_xlfn.IFS(H40&lt;100000,"Low",AND(H40&gt;=100000,H40&lt;250000),"Medium",H40&gt;=250000,"High")</f>
        <v>Medium</v>
      </c>
      <c r="M40" s="107" t="str">
        <f>IF(H40&lt;100000,"Low",IF(AND(H40&gt;=100000,H40&lt;250000),"Medium","High"))</f>
        <v>Medium</v>
      </c>
    </row>
    <row r="41" spans="1:13" x14ac:dyDescent="0.4">
      <c r="A41" s="109" t="s">
        <v>6046</v>
      </c>
      <c r="B41" s="109" t="s">
        <v>16114</v>
      </c>
      <c r="C41" s="109" t="s">
        <v>1064</v>
      </c>
      <c r="D41" s="109" t="s">
        <v>106</v>
      </c>
      <c r="E41" s="109" t="s">
        <v>14952</v>
      </c>
      <c r="F41" s="109" t="s">
        <v>95</v>
      </c>
      <c r="G41" s="109" t="s">
        <v>6067</v>
      </c>
      <c r="H41" s="107">
        <v>313155</v>
      </c>
      <c r="I41" s="109">
        <v>9</v>
      </c>
      <c r="J41" s="108">
        <v>-85448</v>
      </c>
      <c r="K41" s="107" t="str">
        <f>IF(J41&gt;0,"Untung","Rugi")</f>
        <v>Rugi</v>
      </c>
      <c r="L41" s="107" t="str">
        <f t="array" ref="L41">_xlfn.IFS(H41&lt;100000,"Low",AND(H41&gt;=100000,H41&lt;250000),"Medium",H41&gt;=250000,"High")</f>
        <v>High</v>
      </c>
      <c r="M41" s="107" t="str">
        <f>IF(H41&lt;100000,"Low",IF(AND(H41&gt;=100000,H41&lt;250000),"Medium","High"))</f>
        <v>High</v>
      </c>
    </row>
    <row r="42" spans="1:13" x14ac:dyDescent="0.4">
      <c r="A42" s="109" t="s">
        <v>6016</v>
      </c>
      <c r="B42" s="109" t="s">
        <v>16113</v>
      </c>
      <c r="C42" s="109" t="s">
        <v>1064</v>
      </c>
      <c r="D42" s="109" t="s">
        <v>106</v>
      </c>
      <c r="E42" s="109" t="s">
        <v>10238</v>
      </c>
      <c r="F42" s="109" t="s">
        <v>99</v>
      </c>
      <c r="G42" s="109" t="s">
        <v>6141</v>
      </c>
      <c r="H42" s="107">
        <v>97195</v>
      </c>
      <c r="I42" s="109">
        <v>3</v>
      </c>
      <c r="J42" s="108">
        <v>-71227</v>
      </c>
      <c r="K42" s="107" t="str">
        <f>IF(J42&gt;0,"Untung","Rugi")</f>
        <v>Rugi</v>
      </c>
      <c r="L42" s="107" t="str">
        <f t="array" ref="L42">_xlfn.IFS(H42&lt;100000,"Low",AND(H42&gt;=100000,H42&lt;250000),"Medium",H42&gt;=250000,"High")</f>
        <v>Low</v>
      </c>
      <c r="M42" s="107" t="str">
        <f>IF(H42&lt;100000,"Low",IF(AND(H42&gt;=100000,H42&lt;250000),"Medium","High"))</f>
        <v>Low</v>
      </c>
    </row>
    <row r="43" spans="1:13" x14ac:dyDescent="0.4">
      <c r="A43" s="109" t="s">
        <v>6016</v>
      </c>
      <c r="B43" s="109" t="s">
        <v>16112</v>
      </c>
      <c r="C43" s="109" t="s">
        <v>1064</v>
      </c>
      <c r="D43" s="109" t="s">
        <v>106</v>
      </c>
      <c r="E43" s="109" t="s">
        <v>6328</v>
      </c>
      <c r="F43" s="109" t="s">
        <v>99</v>
      </c>
      <c r="G43" s="109" t="s">
        <v>6109</v>
      </c>
      <c r="H43" s="107">
        <v>31773</v>
      </c>
      <c r="I43" s="109">
        <v>3</v>
      </c>
      <c r="J43" s="108">
        <v>363812</v>
      </c>
      <c r="K43" s="107" t="str">
        <f>IF(J43&gt;0,"Untung","Rugi")</f>
        <v>Untung</v>
      </c>
      <c r="L43" s="107" t="str">
        <f t="array" ref="L43">_xlfn.IFS(H43&lt;100000,"Low",AND(H43&gt;=100000,H43&lt;250000),"Medium",H43&gt;=250000,"High")</f>
        <v>Low</v>
      </c>
      <c r="M43" s="107" t="str">
        <f>IF(H43&lt;100000,"Low",IF(AND(H43&gt;=100000,H43&lt;250000),"Medium","High"))</f>
        <v>Low</v>
      </c>
    </row>
    <row r="44" spans="1:13" x14ac:dyDescent="0.4">
      <c r="A44" s="109" t="s">
        <v>6016</v>
      </c>
      <c r="B44" s="109" t="s">
        <v>16112</v>
      </c>
      <c r="C44" s="109" t="s">
        <v>1064</v>
      </c>
      <c r="D44" s="109" t="s">
        <v>106</v>
      </c>
      <c r="E44" s="109" t="s">
        <v>12186</v>
      </c>
      <c r="F44" s="109" t="s">
        <v>6021</v>
      </c>
      <c r="G44" s="109" t="s">
        <v>6020</v>
      </c>
      <c r="H44" s="107">
        <v>339808</v>
      </c>
      <c r="I44" s="109">
        <v>4</v>
      </c>
      <c r="J44" s="108">
        <v>395914</v>
      </c>
      <c r="K44" s="107" t="str">
        <f>IF(J44&gt;0,"Untung","Rugi")</f>
        <v>Untung</v>
      </c>
      <c r="L44" s="107" t="str">
        <f t="array" ref="L44">_xlfn.IFS(H44&lt;100000,"Low",AND(H44&gt;=100000,H44&lt;250000),"Medium",H44&gt;=250000,"High")</f>
        <v>High</v>
      </c>
      <c r="M44" s="107" t="str">
        <f>IF(H44&lt;100000,"Low",IF(AND(H44&gt;=100000,H44&lt;250000),"Medium","High"))</f>
        <v>High</v>
      </c>
    </row>
    <row r="45" spans="1:13" x14ac:dyDescent="0.4">
      <c r="A45" s="109" t="s">
        <v>6016</v>
      </c>
      <c r="B45" s="109" t="s">
        <v>16111</v>
      </c>
      <c r="C45" s="109" t="s">
        <v>100</v>
      </c>
      <c r="D45" s="109" t="s">
        <v>106</v>
      </c>
      <c r="E45" s="109" t="s">
        <v>9835</v>
      </c>
      <c r="F45" s="109" t="s">
        <v>6021</v>
      </c>
      <c r="G45" s="109" t="s">
        <v>6020</v>
      </c>
      <c r="H45" s="107">
        <v>101836</v>
      </c>
      <c r="I45" s="109">
        <v>4</v>
      </c>
      <c r="J45" s="108">
        <v>226359</v>
      </c>
      <c r="K45" s="107" t="str">
        <f>IF(J45&gt;0,"Untung","Rugi")</f>
        <v>Untung</v>
      </c>
      <c r="L45" s="107" t="str">
        <f t="array" ref="L45">_xlfn.IFS(H45&lt;100000,"Low",AND(H45&gt;=100000,H45&lt;250000),"Medium",H45&gt;=250000,"High")</f>
        <v>Medium</v>
      </c>
      <c r="M45" s="107" t="str">
        <f>IF(H45&lt;100000,"Low",IF(AND(H45&gt;=100000,H45&lt;250000),"Medium","High"))</f>
        <v>Medium</v>
      </c>
    </row>
    <row r="46" spans="1:13" x14ac:dyDescent="0.4">
      <c r="A46" s="109" t="s">
        <v>6016</v>
      </c>
      <c r="B46" s="109" t="s">
        <v>16110</v>
      </c>
      <c r="C46" s="109" t="s">
        <v>100</v>
      </c>
      <c r="D46" s="109" t="s">
        <v>96</v>
      </c>
      <c r="E46" s="109" t="s">
        <v>8892</v>
      </c>
      <c r="F46" s="109" t="s">
        <v>95</v>
      </c>
      <c r="G46" s="109" t="s">
        <v>6116</v>
      </c>
      <c r="H46" s="107">
        <v>406941</v>
      </c>
      <c r="I46" s="109">
        <v>2</v>
      </c>
      <c r="J46" s="108">
        <v>79441</v>
      </c>
      <c r="K46" s="107" t="str">
        <f>IF(J46&gt;0,"Untung","Rugi")</f>
        <v>Untung</v>
      </c>
      <c r="L46" s="107" t="str">
        <f t="array" ref="L46">_xlfn.IFS(H46&lt;100000,"Low",AND(H46&gt;=100000,H46&lt;250000),"Medium",H46&gt;=250000,"High")</f>
        <v>High</v>
      </c>
      <c r="M46" s="107" t="str">
        <f>IF(H46&lt;100000,"Low",IF(AND(H46&gt;=100000,H46&lt;250000),"Medium","High"))</f>
        <v>High</v>
      </c>
    </row>
    <row r="47" spans="1:13" x14ac:dyDescent="0.4">
      <c r="A47" s="109" t="s">
        <v>6016</v>
      </c>
      <c r="B47" s="109" t="s">
        <v>9514</v>
      </c>
      <c r="C47" s="109" t="s">
        <v>100</v>
      </c>
      <c r="D47" s="109" t="s">
        <v>104</v>
      </c>
      <c r="E47" s="109" t="s">
        <v>7166</v>
      </c>
      <c r="F47" s="109" t="s">
        <v>95</v>
      </c>
      <c r="G47" s="109" t="s">
        <v>6116</v>
      </c>
      <c r="H47" s="107">
        <v>319421</v>
      </c>
      <c r="I47" s="109">
        <v>2</v>
      </c>
      <c r="J47" s="108">
        <v>413777</v>
      </c>
      <c r="K47" s="107" t="str">
        <f>IF(J47&gt;0,"Untung","Rugi")</f>
        <v>Untung</v>
      </c>
      <c r="L47" s="107" t="str">
        <f t="array" ref="L47">_xlfn.IFS(H47&lt;100000,"Low",AND(H47&gt;=100000,H47&lt;250000),"Medium",H47&gt;=250000,"High")</f>
        <v>High</v>
      </c>
      <c r="M47" s="107" t="str">
        <f>IF(H47&lt;100000,"Low",IF(AND(H47&gt;=100000,H47&lt;250000),"Medium","High"))</f>
        <v>High</v>
      </c>
    </row>
    <row r="48" spans="1:13" x14ac:dyDescent="0.4">
      <c r="A48" s="109" t="s">
        <v>6016</v>
      </c>
      <c r="B48" s="109" t="s">
        <v>13503</v>
      </c>
      <c r="C48" s="109" t="s">
        <v>100</v>
      </c>
      <c r="D48" s="109" t="s">
        <v>106</v>
      </c>
      <c r="E48" s="109" t="s">
        <v>10845</v>
      </c>
      <c r="F48" s="109" t="s">
        <v>6021</v>
      </c>
      <c r="G48" s="109" t="s">
        <v>6031</v>
      </c>
      <c r="H48" s="107">
        <v>295198</v>
      </c>
      <c r="I48" s="109">
        <v>2</v>
      </c>
      <c r="J48" s="108">
        <v>332487</v>
      </c>
      <c r="K48" s="107" t="str">
        <f>IF(J48&gt;0,"Untung","Rugi")</f>
        <v>Untung</v>
      </c>
      <c r="L48" s="107" t="str">
        <f t="array" ref="L48">_xlfn.IFS(H48&lt;100000,"Low",AND(H48&gt;=100000,H48&lt;250000),"Medium",H48&gt;=250000,"High")</f>
        <v>High</v>
      </c>
      <c r="M48" s="107" t="str">
        <f>IF(H48&lt;100000,"Low",IF(AND(H48&gt;=100000,H48&lt;250000),"Medium","High"))</f>
        <v>High</v>
      </c>
    </row>
    <row r="49" spans="1:13" x14ac:dyDescent="0.4">
      <c r="A49" s="109" t="s">
        <v>6046</v>
      </c>
      <c r="B49" s="109" t="s">
        <v>12603</v>
      </c>
      <c r="C49" s="109" t="s">
        <v>100</v>
      </c>
      <c r="D49" s="109" t="s">
        <v>106</v>
      </c>
      <c r="E49" s="109" t="s">
        <v>7580</v>
      </c>
      <c r="F49" s="109" t="s">
        <v>95</v>
      </c>
      <c r="G49" s="109" t="s">
        <v>6052</v>
      </c>
      <c r="H49" s="107">
        <v>184122</v>
      </c>
      <c r="I49" s="109">
        <v>2</v>
      </c>
      <c r="J49" s="108">
        <v>445174</v>
      </c>
      <c r="K49" s="107" t="str">
        <f>IF(J49&gt;0,"Untung","Rugi")</f>
        <v>Untung</v>
      </c>
      <c r="L49" s="107" t="str">
        <f t="array" ref="L49">_xlfn.IFS(H49&lt;100000,"Low",AND(H49&gt;=100000,H49&lt;250000),"Medium",H49&gt;=250000,"High")</f>
        <v>Medium</v>
      </c>
      <c r="M49" s="107" t="str">
        <f>IF(H49&lt;100000,"Low",IF(AND(H49&gt;=100000,H49&lt;250000),"Medium","High"))</f>
        <v>Medium</v>
      </c>
    </row>
    <row r="50" spans="1:13" x14ac:dyDescent="0.4">
      <c r="A50" s="109" t="s">
        <v>6046</v>
      </c>
      <c r="B50" s="109" t="s">
        <v>12603</v>
      </c>
      <c r="C50" s="109" t="s">
        <v>1051</v>
      </c>
      <c r="D50" s="109" t="s">
        <v>106</v>
      </c>
      <c r="E50" s="109" t="s">
        <v>7501</v>
      </c>
      <c r="F50" s="109" t="s">
        <v>95</v>
      </c>
      <c r="G50" s="109" t="s">
        <v>6116</v>
      </c>
      <c r="H50" s="107">
        <v>386195</v>
      </c>
      <c r="I50" s="109">
        <v>4</v>
      </c>
      <c r="J50" s="108">
        <v>-53744</v>
      </c>
      <c r="K50" s="107" t="str">
        <f>IF(J50&gt;0,"Untung","Rugi")</f>
        <v>Rugi</v>
      </c>
      <c r="L50" s="107" t="str">
        <f t="array" ref="L50">_xlfn.IFS(H50&lt;100000,"Low",AND(H50&gt;=100000,H50&lt;250000),"Medium",H50&gt;=250000,"High")</f>
        <v>High</v>
      </c>
      <c r="M50" s="107" t="str">
        <f>IF(H50&lt;100000,"Low",IF(AND(H50&gt;=100000,H50&lt;250000),"Medium","High"))</f>
        <v>High</v>
      </c>
    </row>
    <row r="51" spans="1:13" x14ac:dyDescent="0.4">
      <c r="A51" s="109" t="s">
        <v>6027</v>
      </c>
      <c r="B51" s="109" t="s">
        <v>16109</v>
      </c>
      <c r="C51" s="109" t="s">
        <v>1051</v>
      </c>
      <c r="D51" s="109" t="s">
        <v>102</v>
      </c>
      <c r="E51" s="109" t="s">
        <v>7000</v>
      </c>
      <c r="F51" s="109" t="s">
        <v>6021</v>
      </c>
      <c r="G51" s="109" t="s">
        <v>6031</v>
      </c>
      <c r="H51" s="107">
        <v>445300</v>
      </c>
      <c r="I51" s="109">
        <v>3</v>
      </c>
      <c r="J51" s="108">
        <v>-93033</v>
      </c>
      <c r="K51" s="107" t="str">
        <f>IF(J51&gt;0,"Untung","Rugi")</f>
        <v>Rugi</v>
      </c>
      <c r="L51" s="107" t="str">
        <f t="array" ref="L51">_xlfn.IFS(H51&lt;100000,"Low",AND(H51&gt;=100000,H51&lt;250000),"Medium",H51&gt;=250000,"High")</f>
        <v>High</v>
      </c>
      <c r="M51" s="107" t="str">
        <f>IF(H51&lt;100000,"Low",IF(AND(H51&gt;=100000,H51&lt;250000),"Medium","High"))</f>
        <v>High</v>
      </c>
    </row>
    <row r="52" spans="1:13" x14ac:dyDescent="0.4">
      <c r="A52" s="109" t="s">
        <v>6016</v>
      </c>
      <c r="B52" s="109" t="s">
        <v>16108</v>
      </c>
      <c r="C52" s="109" t="s">
        <v>1051</v>
      </c>
      <c r="D52" s="109" t="s">
        <v>102</v>
      </c>
      <c r="E52" s="109" t="s">
        <v>7435</v>
      </c>
      <c r="F52" s="109" t="s">
        <v>6021</v>
      </c>
      <c r="G52" s="109" t="s">
        <v>6020</v>
      </c>
      <c r="H52" s="107">
        <v>380055</v>
      </c>
      <c r="I52" s="109">
        <v>2</v>
      </c>
      <c r="J52" s="108">
        <v>187974</v>
      </c>
      <c r="K52" s="107" t="str">
        <f>IF(J52&gt;0,"Untung","Rugi")</f>
        <v>Untung</v>
      </c>
      <c r="L52" s="107" t="str">
        <f t="array" ref="L52">_xlfn.IFS(H52&lt;100000,"Low",AND(H52&gt;=100000,H52&lt;250000),"Medium",H52&gt;=250000,"High")</f>
        <v>High</v>
      </c>
      <c r="M52" s="107" t="str">
        <f>IF(H52&lt;100000,"Low",IF(AND(H52&gt;=100000,H52&lt;250000),"Medium","High"))</f>
        <v>High</v>
      </c>
    </row>
    <row r="53" spans="1:13" x14ac:dyDescent="0.4">
      <c r="A53" s="109" t="s">
        <v>6016</v>
      </c>
      <c r="B53" s="109" t="s">
        <v>16107</v>
      </c>
      <c r="C53" s="109" t="s">
        <v>1051</v>
      </c>
      <c r="D53" s="109" t="s">
        <v>106</v>
      </c>
      <c r="E53" s="109" t="s">
        <v>7097</v>
      </c>
      <c r="F53" s="109" t="s">
        <v>95</v>
      </c>
      <c r="G53" s="109" t="s">
        <v>6052</v>
      </c>
      <c r="H53" s="107">
        <v>243768</v>
      </c>
      <c r="I53" s="109">
        <v>6</v>
      </c>
      <c r="J53" s="108">
        <v>105266</v>
      </c>
      <c r="K53" s="107" t="str">
        <f>IF(J53&gt;0,"Untung","Rugi")</f>
        <v>Untung</v>
      </c>
      <c r="L53" s="107" t="str">
        <f t="array" ref="L53">_xlfn.IFS(H53&lt;100000,"Low",AND(H53&gt;=100000,H53&lt;250000),"Medium",H53&gt;=250000,"High")</f>
        <v>Medium</v>
      </c>
      <c r="M53" s="107" t="str">
        <f>IF(H53&lt;100000,"Low",IF(AND(H53&gt;=100000,H53&lt;250000),"Medium","High"))</f>
        <v>Medium</v>
      </c>
    </row>
    <row r="54" spans="1:13" x14ac:dyDescent="0.4">
      <c r="A54" s="109" t="s">
        <v>6016</v>
      </c>
      <c r="B54" s="109" t="s">
        <v>16106</v>
      </c>
      <c r="C54" s="109" t="s">
        <v>1051</v>
      </c>
      <c r="D54" s="109" t="s">
        <v>106</v>
      </c>
      <c r="E54" s="109" t="s">
        <v>7045</v>
      </c>
      <c r="F54" s="109" t="s">
        <v>95</v>
      </c>
      <c r="G54" s="109" t="s">
        <v>6039</v>
      </c>
      <c r="H54" s="107">
        <v>369378</v>
      </c>
      <c r="I54" s="109">
        <v>6</v>
      </c>
      <c r="J54" s="108">
        <v>433483</v>
      </c>
      <c r="K54" s="107" t="str">
        <f>IF(J54&gt;0,"Untung","Rugi")</f>
        <v>Untung</v>
      </c>
      <c r="L54" s="107" t="str">
        <f t="array" ref="L54">_xlfn.IFS(H54&lt;100000,"Low",AND(H54&gt;=100000,H54&lt;250000),"Medium",H54&gt;=250000,"High")</f>
        <v>High</v>
      </c>
      <c r="M54" s="107" t="str">
        <f>IF(H54&lt;100000,"Low",IF(AND(H54&gt;=100000,H54&lt;250000),"Medium","High"))</f>
        <v>High</v>
      </c>
    </row>
    <row r="55" spans="1:13" x14ac:dyDescent="0.4">
      <c r="A55" s="109" t="s">
        <v>6016</v>
      </c>
      <c r="B55" s="109" t="s">
        <v>16106</v>
      </c>
      <c r="C55" s="109" t="s">
        <v>1051</v>
      </c>
      <c r="D55" s="109" t="s">
        <v>106</v>
      </c>
      <c r="E55" s="109" t="s">
        <v>6324</v>
      </c>
      <c r="F55" s="109" t="s">
        <v>99</v>
      </c>
      <c r="G55" s="109" t="s">
        <v>6024</v>
      </c>
      <c r="H55" s="107">
        <v>444537</v>
      </c>
      <c r="I55" s="109">
        <v>2</v>
      </c>
      <c r="J55" s="108">
        <v>150413</v>
      </c>
      <c r="K55" s="107" t="str">
        <f>IF(J55&gt;0,"Untung","Rugi")</f>
        <v>Untung</v>
      </c>
      <c r="L55" s="107" t="str">
        <f t="array" ref="L55">_xlfn.IFS(H55&lt;100000,"Low",AND(H55&gt;=100000,H55&lt;250000),"Medium",H55&gt;=250000,"High")</f>
        <v>High</v>
      </c>
      <c r="M55" s="107" t="str">
        <f>IF(H55&lt;100000,"Low",IF(AND(H55&gt;=100000,H55&lt;250000),"Medium","High"))</f>
        <v>High</v>
      </c>
    </row>
    <row r="56" spans="1:13" x14ac:dyDescent="0.4">
      <c r="A56" s="109" t="s">
        <v>6016</v>
      </c>
      <c r="B56" s="109" t="s">
        <v>10548</v>
      </c>
      <c r="C56" s="109" t="s">
        <v>1051</v>
      </c>
      <c r="D56" s="109" t="s">
        <v>106</v>
      </c>
      <c r="E56" s="109" t="s">
        <v>7253</v>
      </c>
      <c r="F56" s="109" t="s">
        <v>99</v>
      </c>
      <c r="G56" s="109" t="s">
        <v>6109</v>
      </c>
      <c r="H56" s="107">
        <v>287519</v>
      </c>
      <c r="I56" s="109">
        <v>1</v>
      </c>
      <c r="J56" s="108">
        <v>319556</v>
      </c>
      <c r="K56" s="107" t="str">
        <f>IF(J56&gt;0,"Untung","Rugi")</f>
        <v>Untung</v>
      </c>
      <c r="L56" s="107" t="str">
        <f t="array" ref="L56">_xlfn.IFS(H56&lt;100000,"Low",AND(H56&gt;=100000,H56&lt;250000),"Medium",H56&gt;=250000,"High")</f>
        <v>High</v>
      </c>
      <c r="M56" s="107" t="str">
        <f>IF(H56&lt;100000,"Low",IF(AND(H56&gt;=100000,H56&lt;250000),"Medium","High"))</f>
        <v>High</v>
      </c>
    </row>
    <row r="57" spans="1:13" x14ac:dyDescent="0.4">
      <c r="A57" s="109" t="s">
        <v>6016</v>
      </c>
      <c r="B57" s="109" t="s">
        <v>16105</v>
      </c>
      <c r="C57" s="109" t="s">
        <v>100</v>
      </c>
      <c r="D57" s="109" t="s">
        <v>102</v>
      </c>
      <c r="E57" s="109" t="s">
        <v>10967</v>
      </c>
      <c r="F57" s="109" t="s">
        <v>95</v>
      </c>
      <c r="G57" s="109" t="s">
        <v>6057</v>
      </c>
      <c r="H57" s="107">
        <v>377193</v>
      </c>
      <c r="I57" s="109">
        <v>7</v>
      </c>
      <c r="J57" s="108">
        <v>12388</v>
      </c>
      <c r="K57" s="107" t="str">
        <f>IF(J57&gt;0,"Untung","Rugi")</f>
        <v>Untung</v>
      </c>
      <c r="L57" s="107" t="str">
        <f t="array" ref="L57">_xlfn.IFS(H57&lt;100000,"Low",AND(H57&gt;=100000,H57&lt;250000),"Medium",H57&gt;=250000,"High")</f>
        <v>High</v>
      </c>
      <c r="M57" s="107" t="str">
        <f>IF(H57&lt;100000,"Low",IF(AND(H57&gt;=100000,H57&lt;250000),"Medium","High"))</f>
        <v>High</v>
      </c>
    </row>
    <row r="58" spans="1:13" x14ac:dyDescent="0.4">
      <c r="A58" s="109" t="s">
        <v>6016</v>
      </c>
      <c r="B58" s="109" t="s">
        <v>16104</v>
      </c>
      <c r="C58" s="109" t="s">
        <v>100</v>
      </c>
      <c r="D58" s="109" t="s">
        <v>102</v>
      </c>
      <c r="E58" s="109" t="s">
        <v>9537</v>
      </c>
      <c r="F58" s="109" t="s">
        <v>6021</v>
      </c>
      <c r="G58" s="109" t="s">
        <v>6020</v>
      </c>
      <c r="H58" s="107">
        <v>36280</v>
      </c>
      <c r="I58" s="109">
        <v>5</v>
      </c>
      <c r="J58" s="108">
        <v>-31554</v>
      </c>
      <c r="K58" s="107" t="str">
        <f>IF(J58&gt;0,"Untung","Rugi")</f>
        <v>Rugi</v>
      </c>
      <c r="L58" s="107" t="str">
        <f t="array" ref="L58">_xlfn.IFS(H58&lt;100000,"Low",AND(H58&gt;=100000,H58&lt;250000),"Medium",H58&gt;=250000,"High")</f>
        <v>Low</v>
      </c>
      <c r="M58" s="107" t="str">
        <f>IF(H58&lt;100000,"Low",IF(AND(H58&gt;=100000,H58&lt;250000),"Medium","High"))</f>
        <v>Low</v>
      </c>
    </row>
    <row r="59" spans="1:13" x14ac:dyDescent="0.4">
      <c r="A59" s="109" t="s">
        <v>6016</v>
      </c>
      <c r="B59" s="109" t="s">
        <v>16103</v>
      </c>
      <c r="C59" s="109" t="s">
        <v>1051</v>
      </c>
      <c r="D59" s="109" t="s">
        <v>102</v>
      </c>
      <c r="E59" s="109" t="s">
        <v>8450</v>
      </c>
      <c r="F59" s="109" t="s">
        <v>95</v>
      </c>
      <c r="G59" s="109" t="s">
        <v>6116</v>
      </c>
      <c r="H59" s="107">
        <v>344782</v>
      </c>
      <c r="I59" s="109">
        <v>6</v>
      </c>
      <c r="J59" s="108">
        <v>381230</v>
      </c>
      <c r="K59" s="107" t="str">
        <f>IF(J59&gt;0,"Untung","Rugi")</f>
        <v>Untung</v>
      </c>
      <c r="L59" s="107" t="str">
        <f t="array" ref="L59">_xlfn.IFS(H59&lt;100000,"Low",AND(H59&gt;=100000,H59&lt;250000),"Medium",H59&gt;=250000,"High")</f>
        <v>High</v>
      </c>
      <c r="M59" s="107" t="str">
        <f>IF(H59&lt;100000,"Low",IF(AND(H59&gt;=100000,H59&lt;250000),"Medium","High"))</f>
        <v>High</v>
      </c>
    </row>
    <row r="60" spans="1:13" x14ac:dyDescent="0.4">
      <c r="A60" s="109" t="s">
        <v>6046</v>
      </c>
      <c r="B60" s="109" t="s">
        <v>16102</v>
      </c>
      <c r="C60" s="109" t="s">
        <v>1051</v>
      </c>
      <c r="D60" s="109" t="s">
        <v>102</v>
      </c>
      <c r="E60" s="109" t="s">
        <v>9142</v>
      </c>
      <c r="F60" s="109" t="s">
        <v>95</v>
      </c>
      <c r="G60" s="109" t="s">
        <v>6017</v>
      </c>
      <c r="H60" s="107">
        <v>210762</v>
      </c>
      <c r="I60" s="109">
        <v>5</v>
      </c>
      <c r="J60" s="108">
        <v>-242746</v>
      </c>
      <c r="K60" s="107" t="str">
        <f>IF(J60&gt;0,"Untung","Rugi")</f>
        <v>Rugi</v>
      </c>
      <c r="L60" s="107" t="str">
        <f t="array" ref="L60">_xlfn.IFS(H60&lt;100000,"Low",AND(H60&gt;=100000,H60&lt;250000),"Medium",H60&gt;=250000,"High")</f>
        <v>Medium</v>
      </c>
      <c r="M60" s="107" t="str">
        <f>IF(H60&lt;100000,"Low",IF(AND(H60&gt;=100000,H60&lt;250000),"Medium","High"))</f>
        <v>Medium</v>
      </c>
    </row>
    <row r="61" spans="1:13" x14ac:dyDescent="0.4">
      <c r="A61" s="109" t="s">
        <v>6046</v>
      </c>
      <c r="B61" s="109" t="s">
        <v>13416</v>
      </c>
      <c r="C61" s="109" t="s">
        <v>1051</v>
      </c>
      <c r="D61" s="109" t="s">
        <v>102</v>
      </c>
      <c r="E61" s="109" t="s">
        <v>9454</v>
      </c>
      <c r="F61" s="109" t="s">
        <v>99</v>
      </c>
      <c r="G61" s="109" t="s">
        <v>6109</v>
      </c>
      <c r="H61" s="107">
        <v>260915</v>
      </c>
      <c r="I61" s="109">
        <v>5</v>
      </c>
      <c r="J61" s="108">
        <v>246759</v>
      </c>
      <c r="K61" s="107" t="str">
        <f>IF(J61&gt;0,"Untung","Rugi")</f>
        <v>Untung</v>
      </c>
      <c r="L61" s="107" t="str">
        <f t="array" ref="L61">_xlfn.IFS(H61&lt;100000,"Low",AND(H61&gt;=100000,H61&lt;250000),"Medium",H61&gt;=250000,"High")</f>
        <v>High</v>
      </c>
      <c r="M61" s="107" t="str">
        <f>IF(H61&lt;100000,"Low",IF(AND(H61&gt;=100000,H61&lt;250000),"Medium","High"))</f>
        <v>High</v>
      </c>
    </row>
    <row r="62" spans="1:13" x14ac:dyDescent="0.4">
      <c r="A62" s="109" t="s">
        <v>6046</v>
      </c>
      <c r="B62" s="109" t="s">
        <v>16102</v>
      </c>
      <c r="C62" s="109" t="s">
        <v>1051</v>
      </c>
      <c r="D62" s="109" t="s">
        <v>102</v>
      </c>
      <c r="E62" s="109" t="s">
        <v>6277</v>
      </c>
      <c r="F62" s="109" t="s">
        <v>95</v>
      </c>
      <c r="G62" s="109" t="s">
        <v>6017</v>
      </c>
      <c r="H62" s="107">
        <v>221027</v>
      </c>
      <c r="I62" s="109">
        <v>2</v>
      </c>
      <c r="J62" s="108">
        <v>447084</v>
      </c>
      <c r="K62" s="107" t="str">
        <f>IF(J62&gt;0,"Untung","Rugi")</f>
        <v>Untung</v>
      </c>
      <c r="L62" s="107" t="str">
        <f t="array" ref="L62">_xlfn.IFS(H62&lt;100000,"Low",AND(H62&gt;=100000,H62&lt;250000),"Medium",H62&gt;=250000,"High")</f>
        <v>Medium</v>
      </c>
      <c r="M62" s="107" t="str">
        <f>IF(H62&lt;100000,"Low",IF(AND(H62&gt;=100000,H62&lt;250000),"Medium","High"))</f>
        <v>Medium</v>
      </c>
    </row>
    <row r="63" spans="1:13" x14ac:dyDescent="0.4">
      <c r="A63" s="109" t="s">
        <v>6046</v>
      </c>
      <c r="B63" s="109" t="s">
        <v>16101</v>
      </c>
      <c r="C63" s="109" t="s">
        <v>1051</v>
      </c>
      <c r="D63" s="109" t="s">
        <v>102</v>
      </c>
      <c r="E63" s="109" t="s">
        <v>7000</v>
      </c>
      <c r="F63" s="109" t="s">
        <v>6021</v>
      </c>
      <c r="G63" s="109" t="s">
        <v>6031</v>
      </c>
      <c r="H63" s="107">
        <v>140531</v>
      </c>
      <c r="I63" s="109">
        <v>2</v>
      </c>
      <c r="J63" s="108">
        <v>-150152</v>
      </c>
      <c r="K63" s="107" t="str">
        <f>IF(J63&gt;0,"Untung","Rugi")</f>
        <v>Rugi</v>
      </c>
      <c r="L63" s="107" t="str">
        <f t="array" ref="L63">_xlfn.IFS(H63&lt;100000,"Low",AND(H63&gt;=100000,H63&lt;250000),"Medium",H63&gt;=250000,"High")</f>
        <v>Medium</v>
      </c>
      <c r="M63" s="107" t="str">
        <f>IF(H63&lt;100000,"Low",IF(AND(H63&gt;=100000,H63&lt;250000),"Medium","High"))</f>
        <v>Medium</v>
      </c>
    </row>
    <row r="64" spans="1:13" x14ac:dyDescent="0.4">
      <c r="A64" s="109" t="s">
        <v>6046</v>
      </c>
      <c r="B64" s="109" t="s">
        <v>13416</v>
      </c>
      <c r="C64" s="109" t="s">
        <v>1051</v>
      </c>
      <c r="D64" s="109" t="s">
        <v>102</v>
      </c>
      <c r="E64" s="109" t="s">
        <v>7067</v>
      </c>
      <c r="F64" s="109" t="s">
        <v>95</v>
      </c>
      <c r="G64" s="109" t="s">
        <v>6062</v>
      </c>
      <c r="H64" s="107">
        <v>264631</v>
      </c>
      <c r="I64" s="109">
        <v>1</v>
      </c>
      <c r="J64" s="108">
        <v>-234688</v>
      </c>
      <c r="K64" s="107" t="str">
        <f>IF(J64&gt;0,"Untung","Rugi")</f>
        <v>Rugi</v>
      </c>
      <c r="L64" s="107" t="str">
        <f t="array" ref="L64">_xlfn.IFS(H64&lt;100000,"Low",AND(H64&gt;=100000,H64&lt;250000),"Medium",H64&gt;=250000,"High")</f>
        <v>High</v>
      </c>
      <c r="M64" s="107" t="str">
        <f>IF(H64&lt;100000,"Low",IF(AND(H64&gt;=100000,H64&lt;250000),"Medium","High"))</f>
        <v>High</v>
      </c>
    </row>
    <row r="65" spans="1:13" x14ac:dyDescent="0.4">
      <c r="A65" s="109" t="s">
        <v>6046</v>
      </c>
      <c r="B65" s="109" t="s">
        <v>16100</v>
      </c>
      <c r="C65" s="109" t="s">
        <v>1051</v>
      </c>
      <c r="D65" s="109" t="s">
        <v>96</v>
      </c>
      <c r="E65" s="109" t="s">
        <v>8338</v>
      </c>
      <c r="F65" s="109" t="s">
        <v>6021</v>
      </c>
      <c r="G65" s="109" t="s">
        <v>6031</v>
      </c>
      <c r="H65" s="107">
        <v>217120</v>
      </c>
      <c r="I65" s="109">
        <v>2</v>
      </c>
      <c r="J65" s="108">
        <v>345278</v>
      </c>
      <c r="K65" s="107" t="str">
        <f>IF(J65&gt;0,"Untung","Rugi")</f>
        <v>Untung</v>
      </c>
      <c r="L65" s="107" t="str">
        <f t="array" ref="L65">_xlfn.IFS(H65&lt;100000,"Low",AND(H65&gt;=100000,H65&lt;250000),"Medium",H65&gt;=250000,"High")</f>
        <v>Medium</v>
      </c>
      <c r="M65" s="107" t="str">
        <f>IF(H65&lt;100000,"Low",IF(AND(H65&gt;=100000,H65&lt;250000),"Medium","High"))</f>
        <v>Medium</v>
      </c>
    </row>
    <row r="66" spans="1:13" x14ac:dyDescent="0.4">
      <c r="A66" s="109" t="s">
        <v>6016</v>
      </c>
      <c r="B66" s="109" t="s">
        <v>10526</v>
      </c>
      <c r="C66" s="109" t="s">
        <v>1051</v>
      </c>
      <c r="D66" s="109" t="s">
        <v>96</v>
      </c>
      <c r="E66" s="109" t="s">
        <v>9202</v>
      </c>
      <c r="F66" s="109" t="s">
        <v>95</v>
      </c>
      <c r="G66" s="109" t="s">
        <v>6052</v>
      </c>
      <c r="H66" s="107">
        <v>143640</v>
      </c>
      <c r="I66" s="109">
        <v>6</v>
      </c>
      <c r="J66" s="108">
        <v>447940</v>
      </c>
      <c r="K66" s="107" t="str">
        <f>IF(J66&gt;0,"Untung","Rugi")</f>
        <v>Untung</v>
      </c>
      <c r="L66" s="107" t="str">
        <f t="array" ref="L66">_xlfn.IFS(H66&lt;100000,"Low",AND(H66&gt;=100000,H66&lt;250000),"Medium",H66&gt;=250000,"High")</f>
        <v>Medium</v>
      </c>
      <c r="M66" s="107" t="str">
        <f>IF(H66&lt;100000,"Low",IF(AND(H66&gt;=100000,H66&lt;250000),"Medium","High"))</f>
        <v>Medium</v>
      </c>
    </row>
    <row r="67" spans="1:13" x14ac:dyDescent="0.4">
      <c r="A67" s="109" t="s">
        <v>6016</v>
      </c>
      <c r="B67" s="109" t="s">
        <v>16099</v>
      </c>
      <c r="C67" s="109" t="s">
        <v>1051</v>
      </c>
      <c r="D67" s="109" t="s">
        <v>96</v>
      </c>
      <c r="E67" s="109" t="s">
        <v>8763</v>
      </c>
      <c r="F67" s="109" t="s">
        <v>95</v>
      </c>
      <c r="G67" s="109" t="s">
        <v>6017</v>
      </c>
      <c r="H67" s="107">
        <v>119451</v>
      </c>
      <c r="I67" s="109">
        <v>3</v>
      </c>
      <c r="J67" s="108">
        <v>-2059</v>
      </c>
      <c r="K67" s="107" t="str">
        <f>IF(J67&gt;0,"Untung","Rugi")</f>
        <v>Rugi</v>
      </c>
      <c r="L67" s="107" t="str">
        <f t="array" ref="L67">_xlfn.IFS(H67&lt;100000,"Low",AND(H67&gt;=100000,H67&lt;250000),"Medium",H67&gt;=250000,"High")</f>
        <v>Medium</v>
      </c>
      <c r="M67" s="107" t="str">
        <f>IF(H67&lt;100000,"Low",IF(AND(H67&gt;=100000,H67&lt;250000),"Medium","High"))</f>
        <v>Medium</v>
      </c>
    </row>
    <row r="68" spans="1:13" x14ac:dyDescent="0.4">
      <c r="A68" s="109" t="s">
        <v>6016</v>
      </c>
      <c r="B68" s="109" t="s">
        <v>10526</v>
      </c>
      <c r="C68" s="109" t="s">
        <v>1051</v>
      </c>
      <c r="D68" s="109" t="s">
        <v>96</v>
      </c>
      <c r="E68" s="109" t="s">
        <v>7324</v>
      </c>
      <c r="F68" s="109" t="s">
        <v>99</v>
      </c>
      <c r="G68" s="109" t="s">
        <v>6024</v>
      </c>
      <c r="H68" s="107">
        <v>57513</v>
      </c>
      <c r="I68" s="109">
        <v>4</v>
      </c>
      <c r="J68" s="108">
        <v>168970</v>
      </c>
      <c r="K68" s="107" t="str">
        <f>IF(J68&gt;0,"Untung","Rugi")</f>
        <v>Untung</v>
      </c>
      <c r="L68" s="107" t="str">
        <f t="array" ref="L68">_xlfn.IFS(H68&lt;100000,"Low",AND(H68&gt;=100000,H68&lt;250000),"Medium",H68&gt;=250000,"High")</f>
        <v>Low</v>
      </c>
      <c r="M68" s="107" t="str">
        <f>IF(H68&lt;100000,"Low",IF(AND(H68&gt;=100000,H68&lt;250000),"Medium","High"))</f>
        <v>Low</v>
      </c>
    </row>
    <row r="69" spans="1:13" x14ac:dyDescent="0.4">
      <c r="A69" s="109" t="s">
        <v>6016</v>
      </c>
      <c r="B69" s="109" t="s">
        <v>16099</v>
      </c>
      <c r="C69" s="109" t="s">
        <v>1064</v>
      </c>
      <c r="D69" s="109" t="s">
        <v>106</v>
      </c>
      <c r="E69" s="109" t="s">
        <v>6366</v>
      </c>
      <c r="F69" s="109" t="s">
        <v>99</v>
      </c>
      <c r="G69" s="109" t="s">
        <v>6109</v>
      </c>
      <c r="H69" s="107">
        <v>179290</v>
      </c>
      <c r="I69" s="109">
        <v>5</v>
      </c>
      <c r="J69" s="108">
        <v>-173095</v>
      </c>
      <c r="K69" s="107" t="str">
        <f>IF(J69&gt;0,"Untung","Rugi")</f>
        <v>Rugi</v>
      </c>
      <c r="L69" s="107" t="str">
        <f t="array" ref="L69">_xlfn.IFS(H69&lt;100000,"Low",AND(H69&gt;=100000,H69&lt;250000),"Medium",H69&gt;=250000,"High")</f>
        <v>Medium</v>
      </c>
      <c r="M69" s="107" t="str">
        <f>IF(H69&lt;100000,"Low",IF(AND(H69&gt;=100000,H69&lt;250000),"Medium","High"))</f>
        <v>Medium</v>
      </c>
    </row>
    <row r="70" spans="1:13" x14ac:dyDescent="0.4">
      <c r="A70" s="109" t="s">
        <v>6016</v>
      </c>
      <c r="B70" s="109" t="s">
        <v>16098</v>
      </c>
      <c r="C70" s="109" t="s">
        <v>100</v>
      </c>
      <c r="D70" s="109" t="s">
        <v>96</v>
      </c>
      <c r="E70" s="109" t="s">
        <v>16097</v>
      </c>
      <c r="F70" s="109" t="s">
        <v>95</v>
      </c>
      <c r="G70" s="109" t="s">
        <v>6062</v>
      </c>
      <c r="H70" s="107">
        <v>10204</v>
      </c>
      <c r="I70" s="109">
        <v>8</v>
      </c>
      <c r="J70" s="108">
        <v>268858</v>
      </c>
      <c r="K70" s="107" t="str">
        <f>IF(J70&gt;0,"Untung","Rugi")</f>
        <v>Untung</v>
      </c>
      <c r="L70" s="107" t="str">
        <f t="array" ref="L70">_xlfn.IFS(H70&lt;100000,"Low",AND(H70&gt;=100000,H70&lt;250000),"Medium",H70&gt;=250000,"High")</f>
        <v>Low</v>
      </c>
      <c r="M70" s="107" t="str">
        <f>IF(H70&lt;100000,"Low",IF(AND(H70&gt;=100000,H70&lt;250000),"Medium","High"))</f>
        <v>Low</v>
      </c>
    </row>
    <row r="71" spans="1:13" x14ac:dyDescent="0.4">
      <c r="A71" s="109" t="s">
        <v>6016</v>
      </c>
      <c r="B71" s="109" t="s">
        <v>16096</v>
      </c>
      <c r="C71" s="109" t="s">
        <v>100</v>
      </c>
      <c r="D71" s="109" t="s">
        <v>96</v>
      </c>
      <c r="E71" s="109" t="s">
        <v>13407</v>
      </c>
      <c r="F71" s="109" t="s">
        <v>6021</v>
      </c>
      <c r="G71" s="109" t="s">
        <v>6020</v>
      </c>
      <c r="H71" s="107">
        <v>357503</v>
      </c>
      <c r="I71" s="109">
        <v>4</v>
      </c>
      <c r="J71" s="108">
        <v>23490</v>
      </c>
      <c r="K71" s="107" t="str">
        <f>IF(J71&gt;0,"Untung","Rugi")</f>
        <v>Untung</v>
      </c>
      <c r="L71" s="107" t="str">
        <f t="array" ref="L71">_xlfn.IFS(H71&lt;100000,"Low",AND(H71&gt;=100000,H71&lt;250000),"Medium",H71&gt;=250000,"High")</f>
        <v>High</v>
      </c>
      <c r="M71" s="107" t="str">
        <f>IF(H71&lt;100000,"Low",IF(AND(H71&gt;=100000,H71&lt;250000),"Medium","High"))</f>
        <v>High</v>
      </c>
    </row>
    <row r="72" spans="1:13" x14ac:dyDescent="0.4">
      <c r="A72" s="109" t="s">
        <v>6016</v>
      </c>
      <c r="B72" s="109" t="s">
        <v>16095</v>
      </c>
      <c r="C72" s="109" t="s">
        <v>1051</v>
      </c>
      <c r="D72" s="109" t="s">
        <v>104</v>
      </c>
      <c r="E72" s="109" t="s">
        <v>6796</v>
      </c>
      <c r="F72" s="109" t="s">
        <v>95</v>
      </c>
      <c r="G72" s="109" t="s">
        <v>6017</v>
      </c>
      <c r="H72" s="107">
        <v>12595</v>
      </c>
      <c r="I72" s="109">
        <v>2</v>
      </c>
      <c r="J72" s="108">
        <v>256404</v>
      </c>
      <c r="K72" s="107" t="str">
        <f>IF(J72&gt;0,"Untung","Rugi")</f>
        <v>Untung</v>
      </c>
      <c r="L72" s="107" t="str">
        <f t="array" ref="L72">_xlfn.IFS(H72&lt;100000,"Low",AND(H72&gt;=100000,H72&lt;250000),"Medium",H72&gt;=250000,"High")</f>
        <v>Low</v>
      </c>
      <c r="M72" s="107" t="str">
        <f>IF(H72&lt;100000,"Low",IF(AND(H72&gt;=100000,H72&lt;250000),"Medium","High"))</f>
        <v>Low</v>
      </c>
    </row>
    <row r="73" spans="1:13" x14ac:dyDescent="0.4">
      <c r="A73" s="109" t="s">
        <v>6046</v>
      </c>
      <c r="B73" s="109" t="s">
        <v>16094</v>
      </c>
      <c r="C73" s="109" t="s">
        <v>1051</v>
      </c>
      <c r="D73" s="109" t="s">
        <v>102</v>
      </c>
      <c r="E73" s="109" t="s">
        <v>6789</v>
      </c>
      <c r="F73" s="109" t="s">
        <v>95</v>
      </c>
      <c r="G73" s="109" t="s">
        <v>6052</v>
      </c>
      <c r="H73" s="107">
        <v>213911</v>
      </c>
      <c r="I73" s="109">
        <v>1</v>
      </c>
      <c r="J73" s="108">
        <v>278441</v>
      </c>
      <c r="K73" s="107" t="str">
        <f>IF(J73&gt;0,"Untung","Rugi")</f>
        <v>Untung</v>
      </c>
      <c r="L73" s="107" t="str">
        <f t="array" ref="L73">_xlfn.IFS(H73&lt;100000,"Low",AND(H73&gt;=100000,H73&lt;250000),"Medium",H73&gt;=250000,"High")</f>
        <v>Medium</v>
      </c>
      <c r="M73" s="107" t="str">
        <f>IF(H73&lt;100000,"Low",IF(AND(H73&gt;=100000,H73&lt;250000),"Medium","High"))</f>
        <v>Medium</v>
      </c>
    </row>
    <row r="74" spans="1:13" x14ac:dyDescent="0.4">
      <c r="A74" s="109" t="s">
        <v>6016</v>
      </c>
      <c r="B74" s="109" t="s">
        <v>16093</v>
      </c>
      <c r="C74" s="109" t="s">
        <v>1051</v>
      </c>
      <c r="D74" s="109" t="s">
        <v>106</v>
      </c>
      <c r="E74" s="109" t="s">
        <v>10197</v>
      </c>
      <c r="F74" s="109" t="s">
        <v>95</v>
      </c>
      <c r="G74" s="109" t="s">
        <v>6017</v>
      </c>
      <c r="H74" s="107">
        <v>292475</v>
      </c>
      <c r="I74" s="109">
        <v>3</v>
      </c>
      <c r="J74" s="108">
        <v>-142287</v>
      </c>
      <c r="K74" s="107" t="str">
        <f>IF(J74&gt;0,"Untung","Rugi")</f>
        <v>Rugi</v>
      </c>
      <c r="L74" s="107" t="str">
        <f t="array" ref="L74">_xlfn.IFS(H74&lt;100000,"Low",AND(H74&gt;=100000,H74&lt;250000),"Medium",H74&gt;=250000,"High")</f>
        <v>High</v>
      </c>
      <c r="M74" s="107" t="str">
        <f>IF(H74&lt;100000,"Low",IF(AND(H74&gt;=100000,H74&lt;250000),"Medium","High"))</f>
        <v>High</v>
      </c>
    </row>
    <row r="75" spans="1:13" x14ac:dyDescent="0.4">
      <c r="A75" s="109" t="s">
        <v>6027</v>
      </c>
      <c r="B75" s="109" t="s">
        <v>16092</v>
      </c>
      <c r="C75" s="109" t="s">
        <v>1051</v>
      </c>
      <c r="D75" s="109" t="s">
        <v>104</v>
      </c>
      <c r="E75" s="109" t="s">
        <v>7251</v>
      </c>
      <c r="F75" s="109" t="s">
        <v>99</v>
      </c>
      <c r="G75" s="109" t="s">
        <v>6109</v>
      </c>
      <c r="H75" s="107">
        <v>51081</v>
      </c>
      <c r="I75" s="109">
        <v>8</v>
      </c>
      <c r="J75" s="108">
        <v>385516</v>
      </c>
      <c r="K75" s="107" t="str">
        <f>IF(J75&gt;0,"Untung","Rugi")</f>
        <v>Untung</v>
      </c>
      <c r="L75" s="107" t="str">
        <f t="array" ref="L75">_xlfn.IFS(H75&lt;100000,"Low",AND(H75&gt;=100000,H75&lt;250000),"Medium",H75&gt;=250000,"High")</f>
        <v>Low</v>
      </c>
      <c r="M75" s="107" t="str">
        <f>IF(H75&lt;100000,"Low",IF(AND(H75&gt;=100000,H75&lt;250000),"Medium","High"))</f>
        <v>Low</v>
      </c>
    </row>
    <row r="76" spans="1:13" x14ac:dyDescent="0.4">
      <c r="A76" s="109" t="s">
        <v>6016</v>
      </c>
      <c r="B76" s="109" t="s">
        <v>16019</v>
      </c>
      <c r="C76" s="109" t="s">
        <v>1051</v>
      </c>
      <c r="D76" s="109" t="s">
        <v>104</v>
      </c>
      <c r="E76" s="109" t="s">
        <v>8809</v>
      </c>
      <c r="F76" s="109" t="s">
        <v>99</v>
      </c>
      <c r="G76" s="109" t="s">
        <v>6024</v>
      </c>
      <c r="H76" s="107">
        <v>353764</v>
      </c>
      <c r="I76" s="109">
        <v>2</v>
      </c>
      <c r="J76" s="108">
        <v>34246</v>
      </c>
      <c r="K76" s="107" t="str">
        <f>IF(J76&gt;0,"Untung","Rugi")</f>
        <v>Untung</v>
      </c>
      <c r="L76" s="107" t="str">
        <f t="array" ref="L76">_xlfn.IFS(H76&lt;100000,"Low",AND(H76&gt;=100000,H76&lt;250000),"Medium",H76&gt;=250000,"High")</f>
        <v>High</v>
      </c>
      <c r="M76" s="107" t="str">
        <f>IF(H76&lt;100000,"Low",IF(AND(H76&gt;=100000,H76&lt;250000),"Medium","High"))</f>
        <v>High</v>
      </c>
    </row>
    <row r="77" spans="1:13" x14ac:dyDescent="0.4">
      <c r="A77" s="109" t="s">
        <v>6016</v>
      </c>
      <c r="B77" s="109" t="s">
        <v>16091</v>
      </c>
      <c r="C77" s="109" t="s">
        <v>1051</v>
      </c>
      <c r="D77" s="109" t="s">
        <v>104</v>
      </c>
      <c r="E77" s="109" t="s">
        <v>8730</v>
      </c>
      <c r="F77" s="109" t="s">
        <v>95</v>
      </c>
      <c r="G77" s="109" t="s">
        <v>6116</v>
      </c>
      <c r="H77" s="107">
        <v>132411</v>
      </c>
      <c r="I77" s="109">
        <v>1</v>
      </c>
      <c r="J77" s="108">
        <v>63623</v>
      </c>
      <c r="K77" s="107" t="str">
        <f>IF(J77&gt;0,"Untung","Rugi")</f>
        <v>Untung</v>
      </c>
      <c r="L77" s="107" t="str">
        <f t="array" ref="L77">_xlfn.IFS(H77&lt;100000,"Low",AND(H77&gt;=100000,H77&lt;250000),"Medium",H77&gt;=250000,"High")</f>
        <v>Medium</v>
      </c>
      <c r="M77" s="107" t="str">
        <f>IF(H77&lt;100000,"Low",IF(AND(H77&gt;=100000,H77&lt;250000),"Medium","High"))</f>
        <v>Medium</v>
      </c>
    </row>
    <row r="78" spans="1:13" x14ac:dyDescent="0.4">
      <c r="A78" s="109" t="s">
        <v>6016</v>
      </c>
      <c r="B78" s="109" t="s">
        <v>16090</v>
      </c>
      <c r="C78" s="109" t="s">
        <v>100</v>
      </c>
      <c r="D78" s="109" t="s">
        <v>106</v>
      </c>
      <c r="E78" s="109" t="s">
        <v>6375</v>
      </c>
      <c r="F78" s="109" t="s">
        <v>95</v>
      </c>
      <c r="G78" s="109" t="s">
        <v>6052</v>
      </c>
      <c r="H78" s="107">
        <v>206547</v>
      </c>
      <c r="I78" s="109">
        <v>3</v>
      </c>
      <c r="J78" s="108">
        <v>-237576</v>
      </c>
      <c r="K78" s="107" t="str">
        <f>IF(J78&gt;0,"Untung","Rugi")</f>
        <v>Rugi</v>
      </c>
      <c r="L78" s="107" t="str">
        <f t="array" ref="L78">_xlfn.IFS(H78&lt;100000,"Low",AND(H78&gt;=100000,H78&lt;250000),"Medium",H78&gt;=250000,"High")</f>
        <v>Medium</v>
      </c>
      <c r="M78" s="107" t="str">
        <f>IF(H78&lt;100000,"Low",IF(AND(H78&gt;=100000,H78&lt;250000),"Medium","High"))</f>
        <v>Medium</v>
      </c>
    </row>
    <row r="79" spans="1:13" x14ac:dyDescent="0.4">
      <c r="A79" s="109" t="s">
        <v>6046</v>
      </c>
      <c r="B79" s="109" t="s">
        <v>16089</v>
      </c>
      <c r="C79" s="109" t="s">
        <v>100</v>
      </c>
      <c r="D79" s="109" t="s">
        <v>106</v>
      </c>
      <c r="E79" s="109" t="s">
        <v>6148</v>
      </c>
      <c r="F79" s="109" t="s">
        <v>99</v>
      </c>
      <c r="G79" s="109" t="s">
        <v>6024</v>
      </c>
      <c r="H79" s="107">
        <v>165116</v>
      </c>
      <c r="I79" s="109">
        <v>3</v>
      </c>
      <c r="J79" s="108">
        <v>-18102</v>
      </c>
      <c r="K79" s="107" t="str">
        <f>IF(J79&gt;0,"Untung","Rugi")</f>
        <v>Rugi</v>
      </c>
      <c r="L79" s="107" t="str">
        <f t="array" ref="L79">_xlfn.IFS(H79&lt;100000,"Low",AND(H79&gt;=100000,H79&lt;250000),"Medium",H79&gt;=250000,"High")</f>
        <v>Medium</v>
      </c>
      <c r="M79" s="107" t="str">
        <f>IF(H79&lt;100000,"Low",IF(AND(H79&gt;=100000,H79&lt;250000),"Medium","High"))</f>
        <v>Medium</v>
      </c>
    </row>
    <row r="80" spans="1:13" x14ac:dyDescent="0.4">
      <c r="A80" s="109" t="s">
        <v>6046</v>
      </c>
      <c r="B80" s="109" t="s">
        <v>16089</v>
      </c>
      <c r="C80" s="109" t="s">
        <v>100</v>
      </c>
      <c r="D80" s="109" t="s">
        <v>106</v>
      </c>
      <c r="E80" s="109" t="s">
        <v>6648</v>
      </c>
      <c r="F80" s="109" t="s">
        <v>95</v>
      </c>
      <c r="G80" s="109" t="s">
        <v>6116</v>
      </c>
      <c r="H80" s="107">
        <v>378104</v>
      </c>
      <c r="I80" s="109">
        <v>3</v>
      </c>
      <c r="J80" s="108">
        <v>229009</v>
      </c>
      <c r="K80" s="107" t="str">
        <f>IF(J80&gt;0,"Untung","Rugi")</f>
        <v>Untung</v>
      </c>
      <c r="L80" s="107" t="str">
        <f t="array" ref="L80">_xlfn.IFS(H80&lt;100000,"Low",AND(H80&gt;=100000,H80&lt;250000),"Medium",H80&gt;=250000,"High")</f>
        <v>High</v>
      </c>
      <c r="M80" s="107" t="str">
        <f>IF(H80&lt;100000,"Low",IF(AND(H80&gt;=100000,H80&lt;250000),"Medium","High"))</f>
        <v>High</v>
      </c>
    </row>
    <row r="81" spans="1:13" x14ac:dyDescent="0.4">
      <c r="A81" s="109" t="s">
        <v>6046</v>
      </c>
      <c r="B81" s="109" t="s">
        <v>16088</v>
      </c>
      <c r="C81" s="109" t="s">
        <v>1051</v>
      </c>
      <c r="D81" s="109" t="s">
        <v>106</v>
      </c>
      <c r="E81" s="109" t="s">
        <v>11297</v>
      </c>
      <c r="F81" s="109" t="s">
        <v>99</v>
      </c>
      <c r="G81" s="109" t="s">
        <v>6024</v>
      </c>
      <c r="H81" s="107">
        <v>197279</v>
      </c>
      <c r="I81" s="109">
        <v>5</v>
      </c>
      <c r="J81" s="108">
        <v>-116355</v>
      </c>
      <c r="K81" s="107" t="str">
        <f>IF(J81&gt;0,"Untung","Rugi")</f>
        <v>Rugi</v>
      </c>
      <c r="L81" s="107" t="str">
        <f t="array" ref="L81">_xlfn.IFS(H81&lt;100000,"Low",AND(H81&gt;=100000,H81&lt;250000),"Medium",H81&gt;=250000,"High")</f>
        <v>Medium</v>
      </c>
      <c r="M81" s="107" t="str">
        <f>IF(H81&lt;100000,"Low",IF(AND(H81&gt;=100000,H81&lt;250000),"Medium","High"))</f>
        <v>Medium</v>
      </c>
    </row>
    <row r="82" spans="1:13" x14ac:dyDescent="0.4">
      <c r="A82" s="109" t="s">
        <v>6027</v>
      </c>
      <c r="B82" s="109" t="s">
        <v>16018</v>
      </c>
      <c r="C82" s="109" t="s">
        <v>100</v>
      </c>
      <c r="D82" s="109" t="s">
        <v>104</v>
      </c>
      <c r="E82" s="109" t="s">
        <v>10057</v>
      </c>
      <c r="F82" s="109" t="s">
        <v>95</v>
      </c>
      <c r="G82" s="109" t="s">
        <v>6013</v>
      </c>
      <c r="H82" s="107">
        <v>204032</v>
      </c>
      <c r="I82" s="109">
        <v>1</v>
      </c>
      <c r="J82" s="108">
        <v>-70394</v>
      </c>
      <c r="K82" s="107" t="str">
        <f>IF(J82&gt;0,"Untung","Rugi")</f>
        <v>Rugi</v>
      </c>
      <c r="L82" s="107" t="str">
        <f t="array" ref="L82">_xlfn.IFS(H82&lt;100000,"Low",AND(H82&gt;=100000,H82&lt;250000),"Medium",H82&gt;=250000,"High")</f>
        <v>Medium</v>
      </c>
      <c r="M82" s="107" t="str">
        <f>IF(H82&lt;100000,"Low",IF(AND(H82&gt;=100000,H82&lt;250000),"Medium","High"))</f>
        <v>Medium</v>
      </c>
    </row>
    <row r="83" spans="1:13" x14ac:dyDescent="0.4">
      <c r="A83" s="109" t="s">
        <v>6046</v>
      </c>
      <c r="B83" s="109" t="s">
        <v>16087</v>
      </c>
      <c r="C83" s="109" t="s">
        <v>100</v>
      </c>
      <c r="D83" s="109" t="s">
        <v>104</v>
      </c>
      <c r="E83" s="109" t="s">
        <v>6337</v>
      </c>
      <c r="F83" s="109" t="s">
        <v>95</v>
      </c>
      <c r="G83" s="109" t="s">
        <v>6052</v>
      </c>
      <c r="H83" s="107">
        <v>280675</v>
      </c>
      <c r="I83" s="109">
        <v>3</v>
      </c>
      <c r="J83" s="108">
        <v>158752</v>
      </c>
      <c r="K83" s="107" t="str">
        <f>IF(J83&gt;0,"Untung","Rugi")</f>
        <v>Untung</v>
      </c>
      <c r="L83" s="107" t="str">
        <f t="array" ref="L83">_xlfn.IFS(H83&lt;100000,"Low",AND(H83&gt;=100000,H83&lt;250000),"Medium",H83&gt;=250000,"High")</f>
        <v>High</v>
      </c>
      <c r="M83" s="107" t="str">
        <f>IF(H83&lt;100000,"Low",IF(AND(H83&gt;=100000,H83&lt;250000),"Medium","High"))</f>
        <v>High</v>
      </c>
    </row>
    <row r="84" spans="1:13" x14ac:dyDescent="0.4">
      <c r="A84" s="109" t="s">
        <v>6046</v>
      </c>
      <c r="B84" s="109" t="s">
        <v>16086</v>
      </c>
      <c r="C84" s="109" t="s">
        <v>1051</v>
      </c>
      <c r="D84" s="109" t="s">
        <v>96</v>
      </c>
      <c r="E84" s="109" t="s">
        <v>8233</v>
      </c>
      <c r="F84" s="109" t="s">
        <v>95</v>
      </c>
      <c r="G84" s="109" t="s">
        <v>6062</v>
      </c>
      <c r="H84" s="107">
        <v>242857</v>
      </c>
      <c r="I84" s="109">
        <v>5</v>
      </c>
      <c r="J84" s="108">
        <v>-49861</v>
      </c>
      <c r="K84" s="107" t="str">
        <f>IF(J84&gt;0,"Untung","Rugi")</f>
        <v>Rugi</v>
      </c>
      <c r="L84" s="107" t="str">
        <f t="array" ref="L84">_xlfn.IFS(H84&lt;100000,"Low",AND(H84&gt;=100000,H84&lt;250000),"Medium",H84&gt;=250000,"High")</f>
        <v>Medium</v>
      </c>
      <c r="M84" s="107" t="str">
        <f>IF(H84&lt;100000,"Low",IF(AND(H84&gt;=100000,H84&lt;250000),"Medium","High"))</f>
        <v>Medium</v>
      </c>
    </row>
    <row r="85" spans="1:13" x14ac:dyDescent="0.4">
      <c r="A85" s="109" t="s">
        <v>6016</v>
      </c>
      <c r="B85" s="109" t="s">
        <v>16085</v>
      </c>
      <c r="C85" s="109" t="s">
        <v>1051</v>
      </c>
      <c r="D85" s="109" t="s">
        <v>96</v>
      </c>
      <c r="E85" s="109" t="s">
        <v>8761</v>
      </c>
      <c r="F85" s="109" t="s">
        <v>95</v>
      </c>
      <c r="G85" s="109" t="s">
        <v>6116</v>
      </c>
      <c r="H85" s="107">
        <v>340653</v>
      </c>
      <c r="I85" s="109">
        <v>1</v>
      </c>
      <c r="J85" s="108">
        <v>326231</v>
      </c>
      <c r="K85" s="107" t="str">
        <f>IF(J85&gt;0,"Untung","Rugi")</f>
        <v>Untung</v>
      </c>
      <c r="L85" s="107" t="str">
        <f t="array" ref="L85">_xlfn.IFS(H85&lt;100000,"Low",AND(H85&gt;=100000,H85&lt;250000),"Medium",H85&gt;=250000,"High")</f>
        <v>High</v>
      </c>
      <c r="M85" s="107" t="str">
        <f>IF(H85&lt;100000,"Low",IF(AND(H85&gt;=100000,H85&lt;250000),"Medium","High"))</f>
        <v>High</v>
      </c>
    </row>
    <row r="86" spans="1:13" x14ac:dyDescent="0.4">
      <c r="A86" s="109" t="s">
        <v>6016</v>
      </c>
      <c r="B86" s="109" t="s">
        <v>7114</v>
      </c>
      <c r="C86" s="109" t="s">
        <v>100</v>
      </c>
      <c r="D86" s="109" t="s">
        <v>104</v>
      </c>
      <c r="E86" s="109" t="s">
        <v>9279</v>
      </c>
      <c r="F86" s="109" t="s">
        <v>95</v>
      </c>
      <c r="G86" s="109" t="s">
        <v>6067</v>
      </c>
      <c r="H86" s="107">
        <v>231505</v>
      </c>
      <c r="I86" s="109">
        <v>7</v>
      </c>
      <c r="J86" s="108">
        <v>-224038</v>
      </c>
      <c r="K86" s="107" t="str">
        <f>IF(J86&gt;0,"Untung","Rugi")</f>
        <v>Rugi</v>
      </c>
      <c r="L86" s="107" t="str">
        <f t="array" ref="L86">_xlfn.IFS(H86&lt;100000,"Low",AND(H86&gt;=100000,H86&lt;250000),"Medium",H86&gt;=250000,"High")</f>
        <v>Medium</v>
      </c>
      <c r="M86" s="107" t="str">
        <f>IF(H86&lt;100000,"Low",IF(AND(H86&gt;=100000,H86&lt;250000),"Medium","High"))</f>
        <v>Medium</v>
      </c>
    </row>
    <row r="87" spans="1:13" x14ac:dyDescent="0.4">
      <c r="A87" s="109" t="s">
        <v>6016</v>
      </c>
      <c r="B87" s="109" t="s">
        <v>16084</v>
      </c>
      <c r="C87" s="109" t="s">
        <v>1064</v>
      </c>
      <c r="D87" s="109" t="s">
        <v>106</v>
      </c>
      <c r="E87" s="109" t="s">
        <v>13443</v>
      </c>
      <c r="F87" s="109" t="s">
        <v>95</v>
      </c>
      <c r="G87" s="109" t="s">
        <v>6116</v>
      </c>
      <c r="H87" s="107">
        <v>98734</v>
      </c>
      <c r="I87" s="109">
        <v>3</v>
      </c>
      <c r="J87" s="108">
        <v>-182166</v>
      </c>
      <c r="K87" s="107" t="str">
        <f>IF(J87&gt;0,"Untung","Rugi")</f>
        <v>Rugi</v>
      </c>
      <c r="L87" s="107" t="str">
        <f t="array" ref="L87">_xlfn.IFS(H87&lt;100000,"Low",AND(H87&gt;=100000,H87&lt;250000),"Medium",H87&gt;=250000,"High")</f>
        <v>Low</v>
      </c>
      <c r="M87" s="107" t="str">
        <f>IF(H87&lt;100000,"Low",IF(AND(H87&gt;=100000,H87&lt;250000),"Medium","High"))</f>
        <v>Low</v>
      </c>
    </row>
    <row r="88" spans="1:13" x14ac:dyDescent="0.4">
      <c r="A88" s="109" t="s">
        <v>6046</v>
      </c>
      <c r="B88" s="109" t="s">
        <v>16083</v>
      </c>
      <c r="C88" s="109" t="s">
        <v>1051</v>
      </c>
      <c r="D88" s="109" t="s">
        <v>104</v>
      </c>
      <c r="E88" s="109" t="s">
        <v>6165</v>
      </c>
      <c r="F88" s="109" t="s">
        <v>99</v>
      </c>
      <c r="G88" s="109" t="s">
        <v>6109</v>
      </c>
      <c r="H88" s="107">
        <v>115096</v>
      </c>
      <c r="I88" s="109">
        <v>2</v>
      </c>
      <c r="J88" s="108">
        <v>21892</v>
      </c>
      <c r="K88" s="107" t="str">
        <f>IF(J88&gt;0,"Untung","Rugi")</f>
        <v>Untung</v>
      </c>
      <c r="L88" s="107" t="str">
        <f t="array" ref="L88">_xlfn.IFS(H88&lt;100000,"Low",AND(H88&gt;=100000,H88&lt;250000),"Medium",H88&gt;=250000,"High")</f>
        <v>Medium</v>
      </c>
      <c r="M88" s="107" t="str">
        <f>IF(H88&lt;100000,"Low",IF(AND(H88&gt;=100000,H88&lt;250000),"Medium","High"))</f>
        <v>Medium</v>
      </c>
    </row>
    <row r="89" spans="1:13" x14ac:dyDescent="0.4">
      <c r="A89" s="109" t="s">
        <v>6027</v>
      </c>
      <c r="B89" s="109" t="s">
        <v>16082</v>
      </c>
      <c r="C89" s="109" t="s">
        <v>1051</v>
      </c>
      <c r="D89" s="109" t="s">
        <v>106</v>
      </c>
      <c r="E89" s="109" t="s">
        <v>8938</v>
      </c>
      <c r="F89" s="109" t="s">
        <v>6021</v>
      </c>
      <c r="G89" s="109" t="s">
        <v>6031</v>
      </c>
      <c r="H89" s="107">
        <v>121917</v>
      </c>
      <c r="I89" s="109">
        <v>1</v>
      </c>
      <c r="J89" s="108">
        <v>378953</v>
      </c>
      <c r="K89" s="107" t="str">
        <f>IF(J89&gt;0,"Untung","Rugi")</f>
        <v>Untung</v>
      </c>
      <c r="L89" s="107" t="str">
        <f t="array" ref="L89">_xlfn.IFS(H89&lt;100000,"Low",AND(H89&gt;=100000,H89&lt;250000),"Medium",H89&gt;=250000,"High")</f>
        <v>Medium</v>
      </c>
      <c r="M89" s="107" t="str">
        <f>IF(H89&lt;100000,"Low",IF(AND(H89&gt;=100000,H89&lt;250000),"Medium","High"))</f>
        <v>Medium</v>
      </c>
    </row>
    <row r="90" spans="1:13" x14ac:dyDescent="0.4">
      <c r="A90" s="109" t="s">
        <v>6016</v>
      </c>
      <c r="B90" s="109" t="s">
        <v>16081</v>
      </c>
      <c r="C90" s="109" t="s">
        <v>1051</v>
      </c>
      <c r="D90" s="109" t="s">
        <v>106</v>
      </c>
      <c r="E90" s="109" t="s">
        <v>7170</v>
      </c>
      <c r="F90" s="109" t="s">
        <v>95</v>
      </c>
      <c r="G90" s="109" t="s">
        <v>6039</v>
      </c>
      <c r="H90" s="107">
        <v>42128</v>
      </c>
      <c r="I90" s="109">
        <v>2</v>
      </c>
      <c r="J90" s="108">
        <v>195535</v>
      </c>
      <c r="K90" s="107" t="str">
        <f>IF(J90&gt;0,"Untung","Rugi")</f>
        <v>Untung</v>
      </c>
      <c r="L90" s="107" t="str">
        <f t="array" ref="L90">_xlfn.IFS(H90&lt;100000,"Low",AND(H90&gt;=100000,H90&lt;250000),"Medium",H90&gt;=250000,"High")</f>
        <v>Low</v>
      </c>
      <c r="M90" s="107" t="str">
        <f>IF(H90&lt;100000,"Low",IF(AND(H90&gt;=100000,H90&lt;250000),"Medium","High"))</f>
        <v>Low</v>
      </c>
    </row>
    <row r="91" spans="1:13" x14ac:dyDescent="0.4">
      <c r="A91" s="109" t="s">
        <v>6016</v>
      </c>
      <c r="B91" s="109" t="s">
        <v>16080</v>
      </c>
      <c r="C91" s="109" t="s">
        <v>1064</v>
      </c>
      <c r="D91" s="109" t="s">
        <v>106</v>
      </c>
      <c r="E91" s="109" t="s">
        <v>9218</v>
      </c>
      <c r="F91" s="109" t="s">
        <v>95</v>
      </c>
      <c r="G91" s="109" t="s">
        <v>6116</v>
      </c>
      <c r="H91" s="107">
        <v>199552</v>
      </c>
      <c r="I91" s="109">
        <v>7</v>
      </c>
      <c r="J91" s="108">
        <v>74881</v>
      </c>
      <c r="K91" s="107" t="str">
        <f>IF(J91&gt;0,"Untung","Rugi")</f>
        <v>Untung</v>
      </c>
      <c r="L91" s="107" t="str">
        <f t="array" ref="L91">_xlfn.IFS(H91&lt;100000,"Low",AND(H91&gt;=100000,H91&lt;250000),"Medium",H91&gt;=250000,"High")</f>
        <v>Medium</v>
      </c>
      <c r="M91" s="107" t="str">
        <f>IF(H91&lt;100000,"Low",IF(AND(H91&gt;=100000,H91&lt;250000),"Medium","High"))</f>
        <v>Medium</v>
      </c>
    </row>
    <row r="92" spans="1:13" x14ac:dyDescent="0.4">
      <c r="A92" s="109" t="s">
        <v>6027</v>
      </c>
      <c r="B92" s="109" t="s">
        <v>10681</v>
      </c>
      <c r="C92" s="109" t="s">
        <v>100</v>
      </c>
      <c r="D92" s="109" t="s">
        <v>96</v>
      </c>
      <c r="E92" s="109" t="s">
        <v>10632</v>
      </c>
      <c r="F92" s="109" t="s">
        <v>95</v>
      </c>
      <c r="G92" s="109" t="s">
        <v>6062</v>
      </c>
      <c r="H92" s="107">
        <v>15705</v>
      </c>
      <c r="I92" s="109">
        <v>3</v>
      </c>
      <c r="J92" s="108">
        <v>410500</v>
      </c>
      <c r="K92" s="107" t="str">
        <f>IF(J92&gt;0,"Untung","Rugi")</f>
        <v>Untung</v>
      </c>
      <c r="L92" s="107" t="str">
        <f t="array" ref="L92">_xlfn.IFS(H92&lt;100000,"Low",AND(H92&gt;=100000,H92&lt;250000),"Medium",H92&gt;=250000,"High")</f>
        <v>Low</v>
      </c>
      <c r="M92" s="107" t="str">
        <f>IF(H92&lt;100000,"Low",IF(AND(H92&gt;=100000,H92&lt;250000),"Medium","High"))</f>
        <v>Low</v>
      </c>
    </row>
    <row r="93" spans="1:13" x14ac:dyDescent="0.4">
      <c r="A93" s="109" t="s">
        <v>6016</v>
      </c>
      <c r="B93" s="109" t="s">
        <v>16079</v>
      </c>
      <c r="C93" s="109" t="s">
        <v>100</v>
      </c>
      <c r="D93" s="109" t="s">
        <v>96</v>
      </c>
      <c r="E93" s="109" t="s">
        <v>9835</v>
      </c>
      <c r="F93" s="109" t="s">
        <v>6021</v>
      </c>
      <c r="G93" s="109" t="s">
        <v>6020</v>
      </c>
      <c r="H93" s="107">
        <v>363958</v>
      </c>
      <c r="I93" s="109">
        <v>2</v>
      </c>
      <c r="J93" s="108">
        <v>-95406</v>
      </c>
      <c r="K93" s="107" t="str">
        <f>IF(J93&gt;0,"Untung","Rugi")</f>
        <v>Rugi</v>
      </c>
      <c r="L93" s="107" t="str">
        <f t="array" ref="L93">_xlfn.IFS(H93&lt;100000,"Low",AND(H93&gt;=100000,H93&lt;250000),"Medium",H93&gt;=250000,"High")</f>
        <v>High</v>
      </c>
      <c r="M93" s="107" t="str">
        <f>IF(H93&lt;100000,"Low",IF(AND(H93&gt;=100000,H93&lt;250000),"Medium","High"))</f>
        <v>High</v>
      </c>
    </row>
    <row r="94" spans="1:13" x14ac:dyDescent="0.4">
      <c r="A94" s="109" t="s">
        <v>6016</v>
      </c>
      <c r="B94" s="109" t="s">
        <v>16078</v>
      </c>
      <c r="C94" s="109" t="s">
        <v>100</v>
      </c>
      <c r="D94" s="109" t="s">
        <v>96</v>
      </c>
      <c r="E94" s="109" t="s">
        <v>6362</v>
      </c>
      <c r="F94" s="109" t="s">
        <v>95</v>
      </c>
      <c r="G94" s="109" t="s">
        <v>6017</v>
      </c>
      <c r="H94" s="107">
        <v>350128</v>
      </c>
      <c r="I94" s="109">
        <v>1</v>
      </c>
      <c r="J94" s="108">
        <v>321095</v>
      </c>
      <c r="K94" s="107" t="str">
        <f>IF(J94&gt;0,"Untung","Rugi")</f>
        <v>Untung</v>
      </c>
      <c r="L94" s="107" t="str">
        <f t="array" ref="L94">_xlfn.IFS(H94&lt;100000,"Low",AND(H94&gt;=100000,H94&lt;250000),"Medium",H94&gt;=250000,"High")</f>
        <v>High</v>
      </c>
      <c r="M94" s="107" t="str">
        <f>IF(H94&lt;100000,"Low",IF(AND(H94&gt;=100000,H94&lt;250000),"Medium","High"))</f>
        <v>High</v>
      </c>
    </row>
    <row r="95" spans="1:13" x14ac:dyDescent="0.4">
      <c r="A95" s="109" t="s">
        <v>6016</v>
      </c>
      <c r="B95" s="109" t="s">
        <v>16077</v>
      </c>
      <c r="C95" s="109" t="s">
        <v>1051</v>
      </c>
      <c r="D95" s="109" t="s">
        <v>106</v>
      </c>
      <c r="E95" s="109" t="s">
        <v>7519</v>
      </c>
      <c r="F95" s="109" t="s">
        <v>95</v>
      </c>
      <c r="G95" s="109" t="s">
        <v>6017</v>
      </c>
      <c r="H95" s="107">
        <v>287982</v>
      </c>
      <c r="I95" s="109">
        <v>2</v>
      </c>
      <c r="J95" s="108">
        <v>26041</v>
      </c>
      <c r="K95" s="107" t="str">
        <f>IF(J95&gt;0,"Untung","Rugi")</f>
        <v>Untung</v>
      </c>
      <c r="L95" s="107" t="str">
        <f t="array" ref="L95">_xlfn.IFS(H95&lt;100000,"Low",AND(H95&gt;=100000,H95&lt;250000),"Medium",H95&gt;=250000,"High")</f>
        <v>High</v>
      </c>
      <c r="M95" s="107" t="str">
        <f>IF(H95&lt;100000,"Low",IF(AND(H95&gt;=100000,H95&lt;250000),"Medium","High"))</f>
        <v>High</v>
      </c>
    </row>
    <row r="96" spans="1:13" x14ac:dyDescent="0.4">
      <c r="A96" s="109" t="s">
        <v>6027</v>
      </c>
      <c r="B96" s="109" t="s">
        <v>16076</v>
      </c>
      <c r="C96" s="109" t="s">
        <v>1051</v>
      </c>
      <c r="D96" s="109" t="s">
        <v>106</v>
      </c>
      <c r="E96" s="109" t="s">
        <v>6781</v>
      </c>
      <c r="F96" s="109" t="s">
        <v>99</v>
      </c>
      <c r="G96" s="109" t="s">
        <v>6024</v>
      </c>
      <c r="H96" s="107">
        <v>226993</v>
      </c>
      <c r="I96" s="109">
        <v>3</v>
      </c>
      <c r="J96" s="108">
        <v>-5968</v>
      </c>
      <c r="K96" s="107" t="str">
        <f>IF(J96&gt;0,"Untung","Rugi")</f>
        <v>Rugi</v>
      </c>
      <c r="L96" s="107" t="str">
        <f t="array" ref="L96">_xlfn.IFS(H96&lt;100000,"Low",AND(H96&gt;=100000,H96&lt;250000),"Medium",H96&gt;=250000,"High")</f>
        <v>Medium</v>
      </c>
      <c r="M96" s="107" t="str">
        <f>IF(H96&lt;100000,"Low",IF(AND(H96&gt;=100000,H96&lt;250000),"Medium","High"))</f>
        <v>Medium</v>
      </c>
    </row>
    <row r="97" spans="1:13" x14ac:dyDescent="0.4">
      <c r="A97" s="109" t="s">
        <v>6027</v>
      </c>
      <c r="B97" s="109" t="s">
        <v>16075</v>
      </c>
      <c r="C97" s="109" t="s">
        <v>1064</v>
      </c>
      <c r="D97" s="109" t="s">
        <v>96</v>
      </c>
      <c r="E97" s="109" t="s">
        <v>11443</v>
      </c>
      <c r="F97" s="109" t="s">
        <v>95</v>
      </c>
      <c r="G97" s="109" t="s">
        <v>6052</v>
      </c>
      <c r="H97" s="107">
        <v>286678</v>
      </c>
      <c r="I97" s="109">
        <v>1</v>
      </c>
      <c r="J97" s="108">
        <v>-126458</v>
      </c>
      <c r="K97" s="107" t="str">
        <f>IF(J97&gt;0,"Untung","Rugi")</f>
        <v>Rugi</v>
      </c>
      <c r="L97" s="107" t="str">
        <f t="array" ref="L97">_xlfn.IFS(H97&lt;100000,"Low",AND(H97&gt;=100000,H97&lt;250000),"Medium",H97&gt;=250000,"High")</f>
        <v>High</v>
      </c>
      <c r="M97" s="107" t="str">
        <f>IF(H97&lt;100000,"Low",IF(AND(H97&gt;=100000,H97&lt;250000),"Medium","High"))</f>
        <v>High</v>
      </c>
    </row>
    <row r="98" spans="1:13" x14ac:dyDescent="0.4">
      <c r="A98" s="109" t="s">
        <v>6016</v>
      </c>
      <c r="B98" s="109" t="s">
        <v>16074</v>
      </c>
      <c r="C98" s="109" t="s">
        <v>1064</v>
      </c>
      <c r="D98" s="109" t="s">
        <v>102</v>
      </c>
      <c r="E98" s="109" t="s">
        <v>8026</v>
      </c>
      <c r="F98" s="109" t="s">
        <v>99</v>
      </c>
      <c r="G98" s="109" t="s">
        <v>6024</v>
      </c>
      <c r="H98" s="107">
        <v>199482</v>
      </c>
      <c r="I98" s="109">
        <v>7</v>
      </c>
      <c r="J98" s="108">
        <v>-161505</v>
      </c>
      <c r="K98" s="107" t="str">
        <f>IF(J98&gt;0,"Untung","Rugi")</f>
        <v>Rugi</v>
      </c>
      <c r="L98" s="107" t="str">
        <f t="array" ref="L98">_xlfn.IFS(H98&lt;100000,"Low",AND(H98&gt;=100000,H98&lt;250000),"Medium",H98&gt;=250000,"High")</f>
        <v>Medium</v>
      </c>
      <c r="M98" s="107" t="str">
        <f>IF(H98&lt;100000,"Low",IF(AND(H98&gt;=100000,H98&lt;250000),"Medium","High"))</f>
        <v>Medium</v>
      </c>
    </row>
    <row r="99" spans="1:13" x14ac:dyDescent="0.4">
      <c r="A99" s="109" t="s">
        <v>6027</v>
      </c>
      <c r="B99" s="109" t="s">
        <v>16073</v>
      </c>
      <c r="C99" s="109" t="s">
        <v>1051</v>
      </c>
      <c r="D99" s="109" t="s">
        <v>96</v>
      </c>
      <c r="E99" s="109" t="s">
        <v>8261</v>
      </c>
      <c r="F99" s="109" t="s">
        <v>95</v>
      </c>
      <c r="G99" s="109" t="s">
        <v>6052</v>
      </c>
      <c r="H99" s="107">
        <v>97256</v>
      </c>
      <c r="I99" s="109">
        <v>3</v>
      </c>
      <c r="J99" s="108">
        <v>7302</v>
      </c>
      <c r="K99" s="107" t="str">
        <f>IF(J99&gt;0,"Untung","Rugi")</f>
        <v>Untung</v>
      </c>
      <c r="L99" s="107" t="str">
        <f t="array" ref="L99">_xlfn.IFS(H99&lt;100000,"Low",AND(H99&gt;=100000,H99&lt;250000),"Medium",H99&gt;=250000,"High")</f>
        <v>Low</v>
      </c>
      <c r="M99" s="107" t="str">
        <f>IF(H99&lt;100000,"Low",IF(AND(H99&gt;=100000,H99&lt;250000),"Medium","High"))</f>
        <v>Low</v>
      </c>
    </row>
    <row r="100" spans="1:13" x14ac:dyDescent="0.4">
      <c r="A100" s="109" t="s">
        <v>6046</v>
      </c>
      <c r="B100" s="109" t="s">
        <v>16072</v>
      </c>
      <c r="C100" s="109" t="s">
        <v>100</v>
      </c>
      <c r="D100" s="109" t="s">
        <v>106</v>
      </c>
      <c r="E100" s="109" t="s">
        <v>7432</v>
      </c>
      <c r="F100" s="109" t="s">
        <v>95</v>
      </c>
      <c r="G100" s="109" t="s">
        <v>6013</v>
      </c>
      <c r="H100" s="107">
        <v>332425</v>
      </c>
      <c r="I100" s="109">
        <v>6</v>
      </c>
      <c r="J100" s="108">
        <v>-93853</v>
      </c>
      <c r="K100" s="107" t="str">
        <f>IF(J100&gt;0,"Untung","Rugi")</f>
        <v>Rugi</v>
      </c>
      <c r="L100" s="107" t="str">
        <f t="array" ref="L100">_xlfn.IFS(H100&lt;100000,"Low",AND(H100&gt;=100000,H100&lt;250000),"Medium",H100&gt;=250000,"High")</f>
        <v>High</v>
      </c>
      <c r="M100" s="107" t="str">
        <f>IF(H100&lt;100000,"Low",IF(AND(H100&gt;=100000,H100&lt;250000),"Medium","High"))</f>
        <v>High</v>
      </c>
    </row>
    <row r="101" spans="1:13" x14ac:dyDescent="0.4">
      <c r="A101" s="109" t="s">
        <v>6016</v>
      </c>
      <c r="B101" s="109" t="s">
        <v>16071</v>
      </c>
      <c r="C101" s="109" t="s">
        <v>1064</v>
      </c>
      <c r="D101" s="109" t="s">
        <v>106</v>
      </c>
      <c r="E101" s="109" t="s">
        <v>6535</v>
      </c>
      <c r="F101" s="109" t="s">
        <v>95</v>
      </c>
      <c r="G101" s="109" t="s">
        <v>6017</v>
      </c>
      <c r="H101" s="107">
        <v>218694</v>
      </c>
      <c r="I101" s="109">
        <v>7</v>
      </c>
      <c r="J101" s="108">
        <v>-187322</v>
      </c>
      <c r="K101" s="107" t="str">
        <f>IF(J101&gt;0,"Untung","Rugi")</f>
        <v>Rugi</v>
      </c>
      <c r="L101" s="107" t="str">
        <f t="array" ref="L101">_xlfn.IFS(H101&lt;100000,"Low",AND(H101&gt;=100000,H101&lt;250000),"Medium",H101&gt;=250000,"High")</f>
        <v>Medium</v>
      </c>
      <c r="M101" s="107" t="str">
        <f>IF(H101&lt;100000,"Low",IF(AND(H101&gt;=100000,H101&lt;250000),"Medium","High"))</f>
        <v>Medium</v>
      </c>
    </row>
    <row r="102" spans="1:13" x14ac:dyDescent="0.4">
      <c r="A102" s="109" t="s">
        <v>6016</v>
      </c>
      <c r="B102" s="109" t="s">
        <v>16070</v>
      </c>
      <c r="C102" s="109" t="s">
        <v>1064</v>
      </c>
      <c r="D102" s="109" t="s">
        <v>106</v>
      </c>
      <c r="E102" s="109" t="s">
        <v>7656</v>
      </c>
      <c r="F102" s="109" t="s">
        <v>6021</v>
      </c>
      <c r="G102" s="109" t="s">
        <v>6031</v>
      </c>
      <c r="H102" s="107">
        <v>257370</v>
      </c>
      <c r="I102" s="109">
        <v>3</v>
      </c>
      <c r="J102" s="108">
        <v>223544</v>
      </c>
      <c r="K102" s="107" t="str">
        <f>IF(J102&gt;0,"Untung","Rugi")</f>
        <v>Untung</v>
      </c>
      <c r="L102" s="107" t="str">
        <f t="array" ref="L102">_xlfn.IFS(H102&lt;100000,"Low",AND(H102&gt;=100000,H102&lt;250000),"Medium",H102&gt;=250000,"High")</f>
        <v>High</v>
      </c>
      <c r="M102" s="107" t="str">
        <f>IF(H102&lt;100000,"Low",IF(AND(H102&gt;=100000,H102&lt;250000),"Medium","High"))</f>
        <v>High</v>
      </c>
    </row>
    <row r="103" spans="1:13" x14ac:dyDescent="0.4">
      <c r="A103" s="109" t="s">
        <v>6016</v>
      </c>
      <c r="B103" s="109" t="s">
        <v>16069</v>
      </c>
      <c r="C103" s="109" t="s">
        <v>1064</v>
      </c>
      <c r="D103" s="109" t="s">
        <v>106</v>
      </c>
      <c r="E103" s="109" t="s">
        <v>6656</v>
      </c>
      <c r="F103" s="109" t="s">
        <v>95</v>
      </c>
      <c r="G103" s="109" t="s">
        <v>6052</v>
      </c>
      <c r="H103" s="107">
        <v>63873</v>
      </c>
      <c r="I103" s="109">
        <v>3</v>
      </c>
      <c r="J103" s="108">
        <v>222653</v>
      </c>
      <c r="K103" s="107" t="str">
        <f>IF(J103&gt;0,"Untung","Rugi")</f>
        <v>Untung</v>
      </c>
      <c r="L103" s="107" t="str">
        <f t="array" ref="L103">_xlfn.IFS(H103&lt;100000,"Low",AND(H103&gt;=100000,H103&lt;250000),"Medium",H103&gt;=250000,"High")</f>
        <v>Low</v>
      </c>
      <c r="M103" s="107" t="str">
        <f>IF(H103&lt;100000,"Low",IF(AND(H103&gt;=100000,H103&lt;250000),"Medium","High"))</f>
        <v>Low</v>
      </c>
    </row>
    <row r="104" spans="1:13" x14ac:dyDescent="0.4">
      <c r="A104" s="109" t="s">
        <v>6016</v>
      </c>
      <c r="B104" s="109" t="s">
        <v>16068</v>
      </c>
      <c r="C104" s="109" t="s">
        <v>1051</v>
      </c>
      <c r="D104" s="109" t="s">
        <v>106</v>
      </c>
      <c r="E104" s="109" t="s">
        <v>8642</v>
      </c>
      <c r="F104" s="109" t="s">
        <v>95</v>
      </c>
      <c r="G104" s="109" t="s">
        <v>6017</v>
      </c>
      <c r="H104" s="107">
        <v>337925</v>
      </c>
      <c r="I104" s="109">
        <v>4</v>
      </c>
      <c r="J104" s="108">
        <v>66223</v>
      </c>
      <c r="K104" s="107" t="str">
        <f>IF(J104&gt;0,"Untung","Rugi")</f>
        <v>Untung</v>
      </c>
      <c r="L104" s="107" t="str">
        <f t="array" ref="L104">_xlfn.IFS(H104&lt;100000,"Low",AND(H104&gt;=100000,H104&lt;250000),"Medium",H104&gt;=250000,"High")</f>
        <v>High</v>
      </c>
      <c r="M104" s="107" t="str">
        <f>IF(H104&lt;100000,"Low",IF(AND(H104&gt;=100000,H104&lt;250000),"Medium","High"))</f>
        <v>High</v>
      </c>
    </row>
    <row r="105" spans="1:13" x14ac:dyDescent="0.4">
      <c r="A105" s="109" t="s">
        <v>6027</v>
      </c>
      <c r="B105" s="109" t="s">
        <v>12562</v>
      </c>
      <c r="C105" s="109" t="s">
        <v>1051</v>
      </c>
      <c r="D105" s="109" t="s">
        <v>96</v>
      </c>
      <c r="E105" s="109" t="s">
        <v>9369</v>
      </c>
      <c r="F105" s="109" t="s">
        <v>6021</v>
      </c>
      <c r="G105" s="109" t="s">
        <v>6031</v>
      </c>
      <c r="H105" s="107">
        <v>190495</v>
      </c>
      <c r="I105" s="109">
        <v>6</v>
      </c>
      <c r="J105" s="108">
        <v>-196193</v>
      </c>
      <c r="K105" s="107" t="str">
        <f>IF(J105&gt;0,"Untung","Rugi")</f>
        <v>Rugi</v>
      </c>
      <c r="L105" s="107" t="str">
        <f t="array" ref="L105">_xlfn.IFS(H105&lt;100000,"Low",AND(H105&gt;=100000,H105&lt;250000),"Medium",H105&gt;=250000,"High")</f>
        <v>Medium</v>
      </c>
      <c r="M105" s="107" t="str">
        <f>IF(H105&lt;100000,"Low",IF(AND(H105&gt;=100000,H105&lt;250000),"Medium","High"))</f>
        <v>Medium</v>
      </c>
    </row>
    <row r="106" spans="1:13" x14ac:dyDescent="0.4">
      <c r="A106" s="109" t="s">
        <v>6016</v>
      </c>
      <c r="B106" s="109" t="s">
        <v>16067</v>
      </c>
      <c r="C106" s="109" t="s">
        <v>1051</v>
      </c>
      <c r="D106" s="109" t="s">
        <v>96</v>
      </c>
      <c r="E106" s="109" t="s">
        <v>10769</v>
      </c>
      <c r="F106" s="109" t="s">
        <v>99</v>
      </c>
      <c r="G106" s="109" t="s">
        <v>6024</v>
      </c>
      <c r="H106" s="107">
        <v>270945</v>
      </c>
      <c r="I106" s="109">
        <v>3</v>
      </c>
      <c r="J106" s="108">
        <v>412470</v>
      </c>
      <c r="K106" s="107" t="str">
        <f>IF(J106&gt;0,"Untung","Rugi")</f>
        <v>Untung</v>
      </c>
      <c r="L106" s="107" t="str">
        <f t="array" ref="L106">_xlfn.IFS(H106&lt;100000,"Low",AND(H106&gt;=100000,H106&lt;250000),"Medium",H106&gt;=250000,"High")</f>
        <v>High</v>
      </c>
      <c r="M106" s="107" t="str">
        <f>IF(H106&lt;100000,"Low",IF(AND(H106&gt;=100000,H106&lt;250000),"Medium","High"))</f>
        <v>High</v>
      </c>
    </row>
    <row r="107" spans="1:13" x14ac:dyDescent="0.4">
      <c r="A107" s="109" t="s">
        <v>6016</v>
      </c>
      <c r="B107" s="109" t="s">
        <v>16066</v>
      </c>
      <c r="C107" s="109" t="s">
        <v>1051</v>
      </c>
      <c r="D107" s="109" t="s">
        <v>96</v>
      </c>
      <c r="E107" s="109" t="s">
        <v>7895</v>
      </c>
      <c r="F107" s="109" t="s">
        <v>95</v>
      </c>
      <c r="G107" s="109" t="s">
        <v>6052</v>
      </c>
      <c r="H107" s="107">
        <v>152384</v>
      </c>
      <c r="I107" s="109">
        <v>3</v>
      </c>
      <c r="J107" s="108">
        <v>124087</v>
      </c>
      <c r="K107" s="107" t="str">
        <f>IF(J107&gt;0,"Untung","Rugi")</f>
        <v>Untung</v>
      </c>
      <c r="L107" s="107" t="str">
        <f t="array" ref="L107">_xlfn.IFS(H107&lt;100000,"Low",AND(H107&gt;=100000,H107&lt;250000),"Medium",H107&gt;=250000,"High")</f>
        <v>Medium</v>
      </c>
      <c r="M107" s="107" t="str">
        <f>IF(H107&lt;100000,"Low",IF(AND(H107&gt;=100000,H107&lt;250000),"Medium","High"))</f>
        <v>Medium</v>
      </c>
    </row>
    <row r="108" spans="1:13" x14ac:dyDescent="0.4">
      <c r="A108" s="109" t="s">
        <v>6016</v>
      </c>
      <c r="B108" s="109" t="s">
        <v>16066</v>
      </c>
      <c r="C108" s="109" t="s">
        <v>1051</v>
      </c>
      <c r="D108" s="109" t="s">
        <v>104</v>
      </c>
      <c r="E108" s="109" t="s">
        <v>7670</v>
      </c>
      <c r="F108" s="109" t="s">
        <v>6021</v>
      </c>
      <c r="G108" s="109" t="s">
        <v>6031</v>
      </c>
      <c r="H108" s="107">
        <v>51373</v>
      </c>
      <c r="I108" s="109">
        <v>8</v>
      </c>
      <c r="J108" s="108">
        <v>-222262</v>
      </c>
      <c r="K108" s="107" t="str">
        <f>IF(J108&gt;0,"Untung","Rugi")</f>
        <v>Rugi</v>
      </c>
      <c r="L108" s="107" t="str">
        <f t="array" ref="L108">_xlfn.IFS(H108&lt;100000,"Low",AND(H108&gt;=100000,H108&lt;250000),"Medium",H108&gt;=250000,"High")</f>
        <v>Low</v>
      </c>
      <c r="M108" s="107" t="str">
        <f>IF(H108&lt;100000,"Low",IF(AND(H108&gt;=100000,H108&lt;250000),"Medium","High"))</f>
        <v>Low</v>
      </c>
    </row>
    <row r="109" spans="1:13" x14ac:dyDescent="0.4">
      <c r="A109" s="109" t="s">
        <v>6016</v>
      </c>
      <c r="B109" s="109" t="s">
        <v>16065</v>
      </c>
      <c r="C109" s="109" t="s">
        <v>1051</v>
      </c>
      <c r="D109" s="109" t="s">
        <v>104</v>
      </c>
      <c r="E109" s="109" t="s">
        <v>10171</v>
      </c>
      <c r="F109" s="109" t="s">
        <v>6021</v>
      </c>
      <c r="G109" s="109" t="s">
        <v>6020</v>
      </c>
      <c r="H109" s="107">
        <v>107580</v>
      </c>
      <c r="I109" s="109">
        <v>1</v>
      </c>
      <c r="J109" s="108">
        <v>94691</v>
      </c>
      <c r="K109" s="107" t="str">
        <f>IF(J109&gt;0,"Untung","Rugi")</f>
        <v>Untung</v>
      </c>
      <c r="L109" s="107" t="str">
        <f t="array" ref="L109">_xlfn.IFS(H109&lt;100000,"Low",AND(H109&gt;=100000,H109&lt;250000),"Medium",H109&gt;=250000,"High")</f>
        <v>Medium</v>
      </c>
      <c r="M109" s="107" t="str">
        <f>IF(H109&lt;100000,"Low",IF(AND(H109&gt;=100000,H109&lt;250000),"Medium","High"))</f>
        <v>Medium</v>
      </c>
    </row>
    <row r="110" spans="1:13" x14ac:dyDescent="0.4">
      <c r="A110" s="109" t="s">
        <v>6016</v>
      </c>
      <c r="B110" s="109" t="s">
        <v>16064</v>
      </c>
      <c r="C110" s="109" t="s">
        <v>1051</v>
      </c>
      <c r="D110" s="109" t="s">
        <v>104</v>
      </c>
      <c r="E110" s="109" t="s">
        <v>6529</v>
      </c>
      <c r="F110" s="109" t="s">
        <v>95</v>
      </c>
      <c r="G110" s="109" t="s">
        <v>6062</v>
      </c>
      <c r="H110" s="107">
        <v>425036</v>
      </c>
      <c r="I110" s="109">
        <v>1</v>
      </c>
      <c r="J110" s="108">
        <v>233679</v>
      </c>
      <c r="K110" s="107" t="str">
        <f>IF(J110&gt;0,"Untung","Rugi")</f>
        <v>Untung</v>
      </c>
      <c r="L110" s="107" t="str">
        <f t="array" ref="L110">_xlfn.IFS(H110&lt;100000,"Low",AND(H110&gt;=100000,H110&lt;250000),"Medium",H110&gt;=250000,"High")</f>
        <v>High</v>
      </c>
      <c r="M110" s="107" t="str">
        <f>IF(H110&lt;100000,"Low",IF(AND(H110&gt;=100000,H110&lt;250000),"Medium","High"))</f>
        <v>High</v>
      </c>
    </row>
    <row r="111" spans="1:13" x14ac:dyDescent="0.4">
      <c r="A111" s="109" t="s">
        <v>6016</v>
      </c>
      <c r="B111" s="109" t="s">
        <v>16063</v>
      </c>
      <c r="C111" s="109" t="s">
        <v>1064</v>
      </c>
      <c r="D111" s="109" t="s">
        <v>106</v>
      </c>
      <c r="E111" s="109" t="s">
        <v>7439</v>
      </c>
      <c r="F111" s="109" t="s">
        <v>6021</v>
      </c>
      <c r="G111" s="109" t="s">
        <v>6031</v>
      </c>
      <c r="H111" s="107">
        <v>236919</v>
      </c>
      <c r="I111" s="109">
        <v>5</v>
      </c>
      <c r="J111" s="108">
        <v>384390</v>
      </c>
      <c r="K111" s="107" t="str">
        <f>IF(J111&gt;0,"Untung","Rugi")</f>
        <v>Untung</v>
      </c>
      <c r="L111" s="107" t="str">
        <f t="array" ref="L111">_xlfn.IFS(H111&lt;100000,"Low",AND(H111&gt;=100000,H111&lt;250000),"Medium",H111&gt;=250000,"High")</f>
        <v>Medium</v>
      </c>
      <c r="M111" s="107" t="str">
        <f>IF(H111&lt;100000,"Low",IF(AND(H111&gt;=100000,H111&lt;250000),"Medium","High"))</f>
        <v>Medium</v>
      </c>
    </row>
    <row r="112" spans="1:13" x14ac:dyDescent="0.4">
      <c r="A112" s="109" t="s">
        <v>6016</v>
      </c>
      <c r="B112" s="109" t="s">
        <v>16062</v>
      </c>
      <c r="C112" s="109" t="s">
        <v>100</v>
      </c>
      <c r="D112" s="109" t="s">
        <v>102</v>
      </c>
      <c r="E112" s="109" t="s">
        <v>7115</v>
      </c>
      <c r="F112" s="109" t="s">
        <v>99</v>
      </c>
      <c r="G112" s="109" t="s">
        <v>6024</v>
      </c>
      <c r="H112" s="107">
        <v>313950</v>
      </c>
      <c r="I112" s="109">
        <v>2</v>
      </c>
      <c r="J112" s="108">
        <v>-44382</v>
      </c>
      <c r="K112" s="107" t="str">
        <f>IF(J112&gt;0,"Untung","Rugi")</f>
        <v>Rugi</v>
      </c>
      <c r="L112" s="107" t="str">
        <f t="array" ref="L112">_xlfn.IFS(H112&lt;100000,"Low",AND(H112&gt;=100000,H112&lt;250000),"Medium",H112&gt;=250000,"High")</f>
        <v>High</v>
      </c>
      <c r="M112" s="107" t="str">
        <f>IF(H112&lt;100000,"Low",IF(AND(H112&gt;=100000,H112&lt;250000),"Medium","High"))</f>
        <v>High</v>
      </c>
    </row>
    <row r="113" spans="1:13" x14ac:dyDescent="0.4">
      <c r="A113" s="109" t="s">
        <v>6016</v>
      </c>
      <c r="B113" s="109" t="s">
        <v>16061</v>
      </c>
      <c r="C113" s="109" t="s">
        <v>1051</v>
      </c>
      <c r="D113" s="109" t="s">
        <v>106</v>
      </c>
      <c r="E113" s="109" t="s">
        <v>6726</v>
      </c>
      <c r="F113" s="109" t="s">
        <v>95</v>
      </c>
      <c r="G113" s="109" t="s">
        <v>6062</v>
      </c>
      <c r="H113" s="107">
        <v>442054</v>
      </c>
      <c r="I113" s="109">
        <v>2</v>
      </c>
      <c r="J113" s="108">
        <v>73883</v>
      </c>
      <c r="K113" s="107" t="str">
        <f>IF(J113&gt;0,"Untung","Rugi")</f>
        <v>Untung</v>
      </c>
      <c r="L113" s="107" t="str">
        <f t="array" ref="L113">_xlfn.IFS(H113&lt;100000,"Low",AND(H113&gt;=100000,H113&lt;250000),"Medium",H113&gt;=250000,"High")</f>
        <v>High</v>
      </c>
      <c r="M113" s="107" t="str">
        <f>IF(H113&lt;100000,"Low",IF(AND(H113&gt;=100000,H113&lt;250000),"Medium","High"))</f>
        <v>High</v>
      </c>
    </row>
    <row r="114" spans="1:13" x14ac:dyDescent="0.4">
      <c r="A114" s="109" t="s">
        <v>6016</v>
      </c>
      <c r="B114" s="109" t="s">
        <v>9517</v>
      </c>
      <c r="C114" s="109" t="s">
        <v>1051</v>
      </c>
      <c r="D114" s="109" t="s">
        <v>106</v>
      </c>
      <c r="E114" s="109" t="s">
        <v>9004</v>
      </c>
      <c r="F114" s="109" t="s">
        <v>95</v>
      </c>
      <c r="G114" s="109" t="s">
        <v>6052</v>
      </c>
      <c r="H114" s="107">
        <v>218672</v>
      </c>
      <c r="I114" s="109">
        <v>6</v>
      </c>
      <c r="J114" s="108">
        <v>329999</v>
      </c>
      <c r="K114" s="107" t="str">
        <f>IF(J114&gt;0,"Untung","Rugi")</f>
        <v>Untung</v>
      </c>
      <c r="L114" s="107" t="str">
        <f t="array" ref="L114">_xlfn.IFS(H114&lt;100000,"Low",AND(H114&gt;=100000,H114&lt;250000),"Medium",H114&gt;=250000,"High")</f>
        <v>Medium</v>
      </c>
      <c r="M114" s="107" t="str">
        <f>IF(H114&lt;100000,"Low",IF(AND(H114&gt;=100000,H114&lt;250000),"Medium","High"))</f>
        <v>Medium</v>
      </c>
    </row>
    <row r="115" spans="1:13" x14ac:dyDescent="0.4">
      <c r="A115" s="109" t="s">
        <v>6016</v>
      </c>
      <c r="B115" s="109" t="s">
        <v>9517</v>
      </c>
      <c r="C115" s="109" t="s">
        <v>1051</v>
      </c>
      <c r="D115" s="109" t="s">
        <v>102</v>
      </c>
      <c r="E115" s="109" t="s">
        <v>7134</v>
      </c>
      <c r="F115" s="109" t="s">
        <v>95</v>
      </c>
      <c r="G115" s="109" t="s">
        <v>6057</v>
      </c>
      <c r="H115" s="107">
        <v>269598</v>
      </c>
      <c r="I115" s="109">
        <v>14</v>
      </c>
      <c r="J115" s="108">
        <v>-2060</v>
      </c>
      <c r="K115" s="107" t="str">
        <f>IF(J115&gt;0,"Untung","Rugi")</f>
        <v>Rugi</v>
      </c>
      <c r="L115" s="107" t="str">
        <f t="array" ref="L115">_xlfn.IFS(H115&lt;100000,"Low",AND(H115&gt;=100000,H115&lt;250000),"Medium",H115&gt;=250000,"High")</f>
        <v>High</v>
      </c>
      <c r="M115" s="107" t="str">
        <f>IF(H115&lt;100000,"Low",IF(AND(H115&gt;=100000,H115&lt;250000),"Medium","High"))</f>
        <v>High</v>
      </c>
    </row>
    <row r="116" spans="1:13" x14ac:dyDescent="0.4">
      <c r="A116" s="109" t="s">
        <v>6027</v>
      </c>
      <c r="B116" s="109" t="s">
        <v>16060</v>
      </c>
      <c r="C116" s="109" t="s">
        <v>1051</v>
      </c>
      <c r="D116" s="109" t="s">
        <v>102</v>
      </c>
      <c r="E116" s="109" t="s">
        <v>8614</v>
      </c>
      <c r="F116" s="109" t="s">
        <v>95</v>
      </c>
      <c r="G116" s="109" t="s">
        <v>6067</v>
      </c>
      <c r="H116" s="107">
        <v>163800</v>
      </c>
      <c r="I116" s="109">
        <v>2</v>
      </c>
      <c r="J116" s="108">
        <v>-168614</v>
      </c>
      <c r="K116" s="107" t="str">
        <f>IF(J116&gt;0,"Untung","Rugi")</f>
        <v>Rugi</v>
      </c>
      <c r="L116" s="107" t="str">
        <f t="array" ref="L116">_xlfn.IFS(H116&lt;100000,"Low",AND(H116&gt;=100000,H116&lt;250000),"Medium",H116&gt;=250000,"High")</f>
        <v>Medium</v>
      </c>
      <c r="M116" s="107" t="str">
        <f>IF(H116&lt;100000,"Low",IF(AND(H116&gt;=100000,H116&lt;250000),"Medium","High"))</f>
        <v>Medium</v>
      </c>
    </row>
    <row r="117" spans="1:13" x14ac:dyDescent="0.4">
      <c r="A117" s="109" t="s">
        <v>6027</v>
      </c>
      <c r="B117" s="109" t="s">
        <v>16059</v>
      </c>
      <c r="C117" s="109" t="s">
        <v>1051</v>
      </c>
      <c r="D117" s="109" t="s">
        <v>102</v>
      </c>
      <c r="E117" s="109" t="s">
        <v>12680</v>
      </c>
      <c r="F117" s="109" t="s">
        <v>95</v>
      </c>
      <c r="G117" s="109" t="s">
        <v>6017</v>
      </c>
      <c r="H117" s="107">
        <v>140200</v>
      </c>
      <c r="I117" s="109">
        <v>3</v>
      </c>
      <c r="J117" s="108">
        <v>-225520</v>
      </c>
      <c r="K117" s="107" t="str">
        <f>IF(J117&gt;0,"Untung","Rugi")</f>
        <v>Rugi</v>
      </c>
      <c r="L117" s="107" t="str">
        <f t="array" ref="L117">_xlfn.IFS(H117&lt;100000,"Low",AND(H117&gt;=100000,H117&lt;250000),"Medium",H117&gt;=250000,"High")</f>
        <v>Medium</v>
      </c>
      <c r="M117" s="107" t="str">
        <f>IF(H117&lt;100000,"Low",IF(AND(H117&gt;=100000,H117&lt;250000),"Medium","High"))</f>
        <v>Medium</v>
      </c>
    </row>
    <row r="118" spans="1:13" x14ac:dyDescent="0.4">
      <c r="A118" s="109" t="s">
        <v>6027</v>
      </c>
      <c r="B118" s="109" t="s">
        <v>16058</v>
      </c>
      <c r="C118" s="109" t="s">
        <v>1051</v>
      </c>
      <c r="D118" s="109" t="s">
        <v>102</v>
      </c>
      <c r="E118" s="109" t="s">
        <v>8635</v>
      </c>
      <c r="F118" s="109" t="s">
        <v>95</v>
      </c>
      <c r="G118" s="109" t="s">
        <v>6067</v>
      </c>
      <c r="H118" s="107">
        <v>18590</v>
      </c>
      <c r="I118" s="109">
        <v>6</v>
      </c>
      <c r="J118" s="108">
        <v>-21346</v>
      </c>
      <c r="K118" s="107" t="str">
        <f>IF(J118&gt;0,"Untung","Rugi")</f>
        <v>Rugi</v>
      </c>
      <c r="L118" s="107" t="str">
        <f t="array" ref="L118">_xlfn.IFS(H118&lt;100000,"Low",AND(H118&gt;=100000,H118&lt;250000),"Medium",H118&gt;=250000,"High")</f>
        <v>Low</v>
      </c>
      <c r="M118" s="107" t="str">
        <f>IF(H118&lt;100000,"Low",IF(AND(H118&gt;=100000,H118&lt;250000),"Medium","High"))</f>
        <v>Low</v>
      </c>
    </row>
    <row r="119" spans="1:13" x14ac:dyDescent="0.4">
      <c r="A119" s="109" t="s">
        <v>6027</v>
      </c>
      <c r="B119" s="109" t="s">
        <v>16057</v>
      </c>
      <c r="C119" s="109" t="s">
        <v>1051</v>
      </c>
      <c r="D119" s="109" t="s">
        <v>96</v>
      </c>
      <c r="E119" s="109" t="s">
        <v>8458</v>
      </c>
      <c r="F119" s="109" t="s">
        <v>99</v>
      </c>
      <c r="G119" s="109" t="s">
        <v>6049</v>
      </c>
      <c r="H119" s="107">
        <v>305016</v>
      </c>
      <c r="I119" s="109">
        <v>3</v>
      </c>
      <c r="J119" s="108">
        <v>271934</v>
      </c>
      <c r="K119" s="107" t="str">
        <f>IF(J119&gt;0,"Untung","Rugi")</f>
        <v>Untung</v>
      </c>
      <c r="L119" s="107" t="str">
        <f t="array" ref="L119">_xlfn.IFS(H119&lt;100000,"Low",AND(H119&gt;=100000,H119&lt;250000),"Medium",H119&gt;=250000,"High")</f>
        <v>High</v>
      </c>
      <c r="M119" s="107" t="str">
        <f>IF(H119&lt;100000,"Low",IF(AND(H119&gt;=100000,H119&lt;250000),"Medium","High"))</f>
        <v>High</v>
      </c>
    </row>
    <row r="120" spans="1:13" x14ac:dyDescent="0.4">
      <c r="A120" s="109" t="s">
        <v>6016</v>
      </c>
      <c r="B120" s="109" t="s">
        <v>16056</v>
      </c>
      <c r="C120" s="109" t="s">
        <v>100</v>
      </c>
      <c r="D120" s="109" t="s">
        <v>104</v>
      </c>
      <c r="E120" s="109" t="s">
        <v>7233</v>
      </c>
      <c r="F120" s="109" t="s">
        <v>95</v>
      </c>
      <c r="G120" s="109" t="s">
        <v>6052</v>
      </c>
      <c r="H120" s="107">
        <v>227539</v>
      </c>
      <c r="I120" s="109">
        <v>1</v>
      </c>
      <c r="J120" s="108">
        <v>333874</v>
      </c>
      <c r="K120" s="107" t="str">
        <f>IF(J120&gt;0,"Untung","Rugi")</f>
        <v>Untung</v>
      </c>
      <c r="L120" s="107" t="str">
        <f t="array" ref="L120">_xlfn.IFS(H120&lt;100000,"Low",AND(H120&gt;=100000,H120&lt;250000),"Medium",H120&gt;=250000,"High")</f>
        <v>Medium</v>
      </c>
      <c r="M120" s="107" t="str">
        <f>IF(H120&lt;100000,"Low",IF(AND(H120&gt;=100000,H120&lt;250000),"Medium","High"))</f>
        <v>Medium</v>
      </c>
    </row>
    <row r="121" spans="1:13" x14ac:dyDescent="0.4">
      <c r="A121" s="109" t="s">
        <v>6016</v>
      </c>
      <c r="B121" s="109" t="s">
        <v>16055</v>
      </c>
      <c r="C121" s="109" t="s">
        <v>1051</v>
      </c>
      <c r="D121" s="109" t="s">
        <v>102</v>
      </c>
      <c r="E121" s="109" t="s">
        <v>8588</v>
      </c>
      <c r="F121" s="109" t="s">
        <v>99</v>
      </c>
      <c r="G121" s="109" t="s">
        <v>6024</v>
      </c>
      <c r="H121" s="107">
        <v>151020</v>
      </c>
      <c r="I121" s="109">
        <v>3</v>
      </c>
      <c r="J121" s="108">
        <v>296601</v>
      </c>
      <c r="K121" s="107" t="str">
        <f>IF(J121&gt;0,"Untung","Rugi")</f>
        <v>Untung</v>
      </c>
      <c r="L121" s="107" t="str">
        <f t="array" ref="L121">_xlfn.IFS(H121&lt;100000,"Low",AND(H121&gt;=100000,H121&lt;250000),"Medium",H121&gt;=250000,"High")</f>
        <v>Medium</v>
      </c>
      <c r="M121" s="107" t="str">
        <f>IF(H121&lt;100000,"Low",IF(AND(H121&gt;=100000,H121&lt;250000),"Medium","High"))</f>
        <v>Medium</v>
      </c>
    </row>
    <row r="122" spans="1:13" x14ac:dyDescent="0.4">
      <c r="A122" s="109" t="s">
        <v>6046</v>
      </c>
      <c r="B122" s="109" t="s">
        <v>16054</v>
      </c>
      <c r="C122" s="109" t="s">
        <v>1051</v>
      </c>
      <c r="D122" s="109" t="s">
        <v>102</v>
      </c>
      <c r="E122" s="109" t="s">
        <v>6793</v>
      </c>
      <c r="F122" s="109" t="s">
        <v>95</v>
      </c>
      <c r="G122" s="109" t="s">
        <v>6052</v>
      </c>
      <c r="H122" s="107">
        <v>242049</v>
      </c>
      <c r="I122" s="109">
        <v>4</v>
      </c>
      <c r="J122" s="108">
        <v>-244839</v>
      </c>
      <c r="K122" s="107" t="str">
        <f>IF(J122&gt;0,"Untung","Rugi")</f>
        <v>Rugi</v>
      </c>
      <c r="L122" s="107" t="str">
        <f t="array" ref="L122">_xlfn.IFS(H122&lt;100000,"Low",AND(H122&gt;=100000,H122&lt;250000),"Medium",H122&gt;=250000,"High")</f>
        <v>Medium</v>
      </c>
      <c r="M122" s="107" t="str">
        <f>IF(H122&lt;100000,"Low",IF(AND(H122&gt;=100000,H122&lt;250000),"Medium","High"))</f>
        <v>Medium</v>
      </c>
    </row>
    <row r="123" spans="1:13" x14ac:dyDescent="0.4">
      <c r="A123" s="109" t="s">
        <v>6046</v>
      </c>
      <c r="B123" s="109" t="s">
        <v>16054</v>
      </c>
      <c r="C123" s="109" t="s">
        <v>1051</v>
      </c>
      <c r="D123" s="109" t="s">
        <v>102</v>
      </c>
      <c r="E123" s="109" t="s">
        <v>7651</v>
      </c>
      <c r="F123" s="109" t="s">
        <v>95</v>
      </c>
      <c r="G123" s="109" t="s">
        <v>6116</v>
      </c>
      <c r="H123" s="107">
        <v>96079</v>
      </c>
      <c r="I123" s="109">
        <v>6</v>
      </c>
      <c r="J123" s="108">
        <v>374713</v>
      </c>
      <c r="K123" s="107" t="str">
        <f>IF(J123&gt;0,"Untung","Rugi")</f>
        <v>Untung</v>
      </c>
      <c r="L123" s="107" t="str">
        <f t="array" ref="L123">_xlfn.IFS(H123&lt;100000,"Low",AND(H123&gt;=100000,H123&lt;250000),"Medium",H123&gt;=250000,"High")</f>
        <v>Low</v>
      </c>
      <c r="M123" s="107" t="str">
        <f>IF(H123&lt;100000,"Low",IF(AND(H123&gt;=100000,H123&lt;250000),"Medium","High"))</f>
        <v>Low</v>
      </c>
    </row>
    <row r="124" spans="1:13" x14ac:dyDescent="0.4">
      <c r="A124" s="109" t="s">
        <v>6046</v>
      </c>
      <c r="B124" s="109" t="s">
        <v>13432</v>
      </c>
      <c r="C124" s="109" t="s">
        <v>1051</v>
      </c>
      <c r="D124" s="109" t="s">
        <v>102</v>
      </c>
      <c r="E124" s="109" t="s">
        <v>8822</v>
      </c>
      <c r="F124" s="109" t="s">
        <v>95</v>
      </c>
      <c r="G124" s="109" t="s">
        <v>6067</v>
      </c>
      <c r="H124" s="107">
        <v>174340</v>
      </c>
      <c r="I124" s="109">
        <v>9</v>
      </c>
      <c r="J124" s="108">
        <v>-249284</v>
      </c>
      <c r="K124" s="107" t="str">
        <f>IF(J124&gt;0,"Untung","Rugi")</f>
        <v>Rugi</v>
      </c>
      <c r="L124" s="107" t="str">
        <f t="array" ref="L124">_xlfn.IFS(H124&lt;100000,"Low",AND(H124&gt;=100000,H124&lt;250000),"Medium",H124&gt;=250000,"High")</f>
        <v>Medium</v>
      </c>
      <c r="M124" s="107" t="str">
        <f>IF(H124&lt;100000,"Low",IF(AND(H124&gt;=100000,H124&lt;250000),"Medium","High"))</f>
        <v>Medium</v>
      </c>
    </row>
    <row r="125" spans="1:13" x14ac:dyDescent="0.4">
      <c r="A125" s="109" t="s">
        <v>6046</v>
      </c>
      <c r="B125" s="109" t="s">
        <v>16053</v>
      </c>
      <c r="C125" s="109" t="s">
        <v>1051</v>
      </c>
      <c r="D125" s="109" t="s">
        <v>102</v>
      </c>
      <c r="E125" s="109" t="s">
        <v>11313</v>
      </c>
      <c r="F125" s="109" t="s">
        <v>6021</v>
      </c>
      <c r="G125" s="109" t="s">
        <v>6020</v>
      </c>
      <c r="H125" s="107">
        <v>169883</v>
      </c>
      <c r="I125" s="109">
        <v>7</v>
      </c>
      <c r="J125" s="108">
        <v>166340</v>
      </c>
      <c r="K125" s="107" t="str">
        <f>IF(J125&gt;0,"Untung","Rugi")</f>
        <v>Untung</v>
      </c>
      <c r="L125" s="107" t="str">
        <f t="array" ref="L125">_xlfn.IFS(H125&lt;100000,"Low",AND(H125&gt;=100000,H125&lt;250000),"Medium",H125&gt;=250000,"High")</f>
        <v>Medium</v>
      </c>
      <c r="M125" s="107" t="str">
        <f>IF(H125&lt;100000,"Low",IF(AND(H125&gt;=100000,H125&lt;250000),"Medium","High"))</f>
        <v>Medium</v>
      </c>
    </row>
    <row r="126" spans="1:13" x14ac:dyDescent="0.4">
      <c r="A126" s="109" t="s">
        <v>6046</v>
      </c>
      <c r="B126" s="109" t="s">
        <v>11663</v>
      </c>
      <c r="C126" s="109" t="s">
        <v>1064</v>
      </c>
      <c r="D126" s="109" t="s">
        <v>106</v>
      </c>
      <c r="E126" s="109" t="s">
        <v>6397</v>
      </c>
      <c r="F126" s="109" t="s">
        <v>99</v>
      </c>
      <c r="G126" s="109" t="s">
        <v>6109</v>
      </c>
      <c r="H126" s="107">
        <v>155980</v>
      </c>
      <c r="I126" s="109">
        <v>3</v>
      </c>
      <c r="J126" s="108">
        <v>-79702</v>
      </c>
      <c r="K126" s="107" t="str">
        <f>IF(J126&gt;0,"Untung","Rugi")</f>
        <v>Rugi</v>
      </c>
      <c r="L126" s="107" t="str">
        <f t="array" ref="L126">_xlfn.IFS(H126&lt;100000,"Low",AND(H126&gt;=100000,H126&lt;250000),"Medium",H126&gt;=250000,"High")</f>
        <v>Medium</v>
      </c>
      <c r="M126" s="107" t="str">
        <f>IF(H126&lt;100000,"Low",IF(AND(H126&gt;=100000,H126&lt;250000),"Medium","High"))</f>
        <v>Medium</v>
      </c>
    </row>
    <row r="127" spans="1:13" x14ac:dyDescent="0.4">
      <c r="A127" s="109" t="s">
        <v>6027</v>
      </c>
      <c r="B127" s="109" t="s">
        <v>16052</v>
      </c>
      <c r="C127" s="109" t="s">
        <v>1051</v>
      </c>
      <c r="D127" s="109" t="s">
        <v>106</v>
      </c>
      <c r="E127" s="109" t="s">
        <v>13649</v>
      </c>
      <c r="F127" s="109" t="s">
        <v>99</v>
      </c>
      <c r="G127" s="109" t="s">
        <v>6049</v>
      </c>
      <c r="H127" s="107">
        <v>57157</v>
      </c>
      <c r="I127" s="109">
        <v>6</v>
      </c>
      <c r="J127" s="108">
        <v>241838</v>
      </c>
      <c r="K127" s="107" t="str">
        <f>IF(J127&gt;0,"Untung","Rugi")</f>
        <v>Untung</v>
      </c>
      <c r="L127" s="107" t="str">
        <f t="array" ref="L127">_xlfn.IFS(H127&lt;100000,"Low",AND(H127&gt;=100000,H127&lt;250000),"Medium",H127&gt;=250000,"High")</f>
        <v>Low</v>
      </c>
      <c r="M127" s="107" t="str">
        <f>IF(H127&lt;100000,"Low",IF(AND(H127&gt;=100000,H127&lt;250000),"Medium","High"))</f>
        <v>Low</v>
      </c>
    </row>
    <row r="128" spans="1:13" x14ac:dyDescent="0.4">
      <c r="A128" s="109" t="s">
        <v>6016</v>
      </c>
      <c r="B128" s="109" t="s">
        <v>16051</v>
      </c>
      <c r="C128" s="109" t="s">
        <v>1051</v>
      </c>
      <c r="D128" s="109" t="s">
        <v>96</v>
      </c>
      <c r="E128" s="109" t="s">
        <v>8913</v>
      </c>
      <c r="F128" s="109" t="s">
        <v>95</v>
      </c>
      <c r="G128" s="109" t="s">
        <v>6052</v>
      </c>
      <c r="H128" s="107">
        <v>224239</v>
      </c>
      <c r="I128" s="109">
        <v>2</v>
      </c>
      <c r="J128" s="108">
        <v>-215334</v>
      </c>
      <c r="K128" s="107" t="str">
        <f>IF(J128&gt;0,"Untung","Rugi")</f>
        <v>Rugi</v>
      </c>
      <c r="L128" s="107" t="str">
        <f t="array" ref="L128">_xlfn.IFS(H128&lt;100000,"Low",AND(H128&gt;=100000,H128&lt;250000),"Medium",H128&gt;=250000,"High")</f>
        <v>Medium</v>
      </c>
      <c r="M128" s="107" t="str">
        <f>IF(H128&lt;100000,"Low",IF(AND(H128&gt;=100000,H128&lt;250000),"Medium","High"))</f>
        <v>Medium</v>
      </c>
    </row>
    <row r="129" spans="1:13" x14ac:dyDescent="0.4">
      <c r="A129" s="109" t="s">
        <v>6016</v>
      </c>
      <c r="B129" s="109" t="s">
        <v>16050</v>
      </c>
      <c r="C129" s="109" t="s">
        <v>1064</v>
      </c>
      <c r="D129" s="109" t="s">
        <v>96</v>
      </c>
      <c r="E129" s="109" t="s">
        <v>6366</v>
      </c>
      <c r="F129" s="109" t="s">
        <v>99</v>
      </c>
      <c r="G129" s="109" t="s">
        <v>6109</v>
      </c>
      <c r="H129" s="107">
        <v>346523</v>
      </c>
      <c r="I129" s="109">
        <v>2</v>
      </c>
      <c r="J129" s="108">
        <v>325440</v>
      </c>
      <c r="K129" s="107" t="str">
        <f>IF(J129&gt;0,"Untung","Rugi")</f>
        <v>Untung</v>
      </c>
      <c r="L129" s="107" t="str">
        <f t="array" ref="L129">_xlfn.IFS(H129&lt;100000,"Low",AND(H129&gt;=100000,H129&lt;250000),"Medium",H129&gt;=250000,"High")</f>
        <v>High</v>
      </c>
      <c r="M129" s="107" t="str">
        <f>IF(H129&lt;100000,"Low",IF(AND(H129&gt;=100000,H129&lt;250000),"Medium","High"))</f>
        <v>High</v>
      </c>
    </row>
    <row r="130" spans="1:13" x14ac:dyDescent="0.4">
      <c r="A130" s="109" t="s">
        <v>6027</v>
      </c>
      <c r="B130" s="109" t="s">
        <v>16049</v>
      </c>
      <c r="C130" s="109" t="s">
        <v>1064</v>
      </c>
      <c r="D130" s="109" t="s">
        <v>96</v>
      </c>
      <c r="E130" s="109" t="s">
        <v>7540</v>
      </c>
      <c r="F130" s="109" t="s">
        <v>99</v>
      </c>
      <c r="G130" s="109" t="s">
        <v>6024</v>
      </c>
      <c r="H130" s="107">
        <v>369309</v>
      </c>
      <c r="I130" s="109">
        <v>3</v>
      </c>
      <c r="J130" s="108">
        <v>-80876</v>
      </c>
      <c r="K130" s="107" t="str">
        <f>IF(J130&gt;0,"Untung","Rugi")</f>
        <v>Rugi</v>
      </c>
      <c r="L130" s="107" t="str">
        <f t="array" ref="L130">_xlfn.IFS(H130&lt;100000,"Low",AND(H130&gt;=100000,H130&lt;250000),"Medium",H130&gt;=250000,"High")</f>
        <v>High</v>
      </c>
      <c r="M130" s="107" t="str">
        <f>IF(H130&lt;100000,"Low",IF(AND(H130&gt;=100000,H130&lt;250000),"Medium","High"))</f>
        <v>High</v>
      </c>
    </row>
    <row r="131" spans="1:13" x14ac:dyDescent="0.4">
      <c r="A131" s="109" t="s">
        <v>6027</v>
      </c>
      <c r="B131" s="109" t="s">
        <v>12642</v>
      </c>
      <c r="C131" s="109" t="s">
        <v>100</v>
      </c>
      <c r="D131" s="109" t="s">
        <v>102</v>
      </c>
      <c r="E131" s="109" t="s">
        <v>7662</v>
      </c>
      <c r="F131" s="109" t="s">
        <v>95</v>
      </c>
      <c r="G131" s="109" t="s">
        <v>6017</v>
      </c>
      <c r="H131" s="107">
        <v>271482</v>
      </c>
      <c r="I131" s="109">
        <v>2</v>
      </c>
      <c r="J131" s="108">
        <v>-192847</v>
      </c>
      <c r="K131" s="107" t="str">
        <f>IF(J131&gt;0,"Untung","Rugi")</f>
        <v>Rugi</v>
      </c>
      <c r="L131" s="107" t="str">
        <f t="array" ref="L131">_xlfn.IFS(H131&lt;100000,"Low",AND(H131&gt;=100000,H131&lt;250000),"Medium",H131&gt;=250000,"High")</f>
        <v>High</v>
      </c>
      <c r="M131" s="107" t="str">
        <f>IF(H131&lt;100000,"Low",IF(AND(H131&gt;=100000,H131&lt;250000),"Medium","High"))</f>
        <v>High</v>
      </c>
    </row>
    <row r="132" spans="1:13" x14ac:dyDescent="0.4">
      <c r="A132" s="109" t="s">
        <v>6046</v>
      </c>
      <c r="B132" s="109" t="s">
        <v>10509</v>
      </c>
      <c r="C132" s="109" t="s">
        <v>100</v>
      </c>
      <c r="D132" s="109" t="s">
        <v>102</v>
      </c>
      <c r="E132" s="109" t="s">
        <v>9021</v>
      </c>
      <c r="F132" s="109" t="s">
        <v>95</v>
      </c>
      <c r="G132" s="109" t="s">
        <v>6057</v>
      </c>
      <c r="H132" s="107">
        <v>144503</v>
      </c>
      <c r="I132" s="109">
        <v>9</v>
      </c>
      <c r="J132" s="108">
        <v>-208123</v>
      </c>
      <c r="K132" s="107" t="str">
        <f>IF(J132&gt;0,"Untung","Rugi")</f>
        <v>Rugi</v>
      </c>
      <c r="L132" s="107" t="str">
        <f t="array" ref="L132">_xlfn.IFS(H132&lt;100000,"Low",AND(H132&gt;=100000,H132&lt;250000),"Medium",H132&gt;=250000,"High")</f>
        <v>Medium</v>
      </c>
      <c r="M132" s="107" t="str">
        <f>IF(H132&lt;100000,"Low",IF(AND(H132&gt;=100000,H132&lt;250000),"Medium","High"))</f>
        <v>Medium</v>
      </c>
    </row>
    <row r="133" spans="1:13" x14ac:dyDescent="0.4">
      <c r="A133" s="109" t="s">
        <v>6046</v>
      </c>
      <c r="B133" s="109" t="s">
        <v>16048</v>
      </c>
      <c r="C133" s="109" t="s">
        <v>1051</v>
      </c>
      <c r="D133" s="109" t="s">
        <v>96</v>
      </c>
      <c r="E133" s="109" t="s">
        <v>8582</v>
      </c>
      <c r="F133" s="109" t="s">
        <v>95</v>
      </c>
      <c r="G133" s="109" t="s">
        <v>6017</v>
      </c>
      <c r="H133" s="107">
        <v>399420</v>
      </c>
      <c r="I133" s="109">
        <v>3</v>
      </c>
      <c r="J133" s="108">
        <v>-163433</v>
      </c>
      <c r="K133" s="107" t="str">
        <f>IF(J133&gt;0,"Untung","Rugi")</f>
        <v>Rugi</v>
      </c>
      <c r="L133" s="107" t="str">
        <f t="array" ref="L133">_xlfn.IFS(H133&lt;100000,"Low",AND(H133&gt;=100000,H133&lt;250000),"Medium",H133&gt;=250000,"High")</f>
        <v>High</v>
      </c>
      <c r="M133" s="107" t="str">
        <f>IF(H133&lt;100000,"Low",IF(AND(H133&gt;=100000,H133&lt;250000),"Medium","High"))</f>
        <v>High</v>
      </c>
    </row>
    <row r="134" spans="1:13" x14ac:dyDescent="0.4">
      <c r="A134" s="109" t="s">
        <v>6016</v>
      </c>
      <c r="B134" s="109" t="s">
        <v>6594</v>
      </c>
      <c r="C134" s="109" t="s">
        <v>1051</v>
      </c>
      <c r="D134" s="109" t="s">
        <v>96</v>
      </c>
      <c r="E134" s="109" t="s">
        <v>9502</v>
      </c>
      <c r="F134" s="109" t="s">
        <v>95</v>
      </c>
      <c r="G134" s="109" t="s">
        <v>6017</v>
      </c>
      <c r="H134" s="107">
        <v>443741</v>
      </c>
      <c r="I134" s="109">
        <v>1</v>
      </c>
      <c r="J134" s="108">
        <v>383105</v>
      </c>
      <c r="K134" s="107" t="str">
        <f>IF(J134&gt;0,"Untung","Rugi")</f>
        <v>Untung</v>
      </c>
      <c r="L134" s="107" t="str">
        <f t="array" ref="L134">_xlfn.IFS(H134&lt;100000,"Low",AND(H134&gt;=100000,H134&lt;250000),"Medium",H134&gt;=250000,"High")</f>
        <v>High</v>
      </c>
      <c r="M134" s="107" t="str">
        <f>IF(H134&lt;100000,"Low",IF(AND(H134&gt;=100000,H134&lt;250000),"Medium","High"))</f>
        <v>High</v>
      </c>
    </row>
    <row r="135" spans="1:13" x14ac:dyDescent="0.4">
      <c r="A135" s="109" t="s">
        <v>6016</v>
      </c>
      <c r="B135" s="109" t="s">
        <v>16047</v>
      </c>
      <c r="C135" s="109" t="s">
        <v>1051</v>
      </c>
      <c r="D135" s="109" t="s">
        <v>96</v>
      </c>
      <c r="E135" s="109" t="s">
        <v>7339</v>
      </c>
      <c r="F135" s="109" t="s">
        <v>95</v>
      </c>
      <c r="G135" s="109" t="s">
        <v>6062</v>
      </c>
      <c r="H135" s="107">
        <v>339291</v>
      </c>
      <c r="I135" s="109">
        <v>4</v>
      </c>
      <c r="J135" s="108">
        <v>-228203</v>
      </c>
      <c r="K135" s="107" t="str">
        <f>IF(J135&gt;0,"Untung","Rugi")</f>
        <v>Rugi</v>
      </c>
      <c r="L135" s="107" t="str">
        <f t="array" ref="L135">_xlfn.IFS(H135&lt;100000,"Low",AND(H135&gt;=100000,H135&lt;250000),"Medium",H135&gt;=250000,"High")</f>
        <v>High</v>
      </c>
      <c r="M135" s="107" t="str">
        <f>IF(H135&lt;100000,"Low",IF(AND(H135&gt;=100000,H135&lt;250000),"Medium","High"))</f>
        <v>High</v>
      </c>
    </row>
    <row r="136" spans="1:13" x14ac:dyDescent="0.4">
      <c r="A136" s="109" t="s">
        <v>6016</v>
      </c>
      <c r="B136" s="109" t="s">
        <v>9507</v>
      </c>
      <c r="C136" s="109" t="s">
        <v>1051</v>
      </c>
      <c r="D136" s="109" t="s">
        <v>96</v>
      </c>
      <c r="E136" s="109" t="s">
        <v>6735</v>
      </c>
      <c r="F136" s="109" t="s">
        <v>95</v>
      </c>
      <c r="G136" s="109" t="s">
        <v>6057</v>
      </c>
      <c r="H136" s="107">
        <v>304598</v>
      </c>
      <c r="I136" s="109">
        <v>2</v>
      </c>
      <c r="J136" s="108">
        <v>127861</v>
      </c>
      <c r="K136" s="107" t="str">
        <f>IF(J136&gt;0,"Untung","Rugi")</f>
        <v>Untung</v>
      </c>
      <c r="L136" s="107" t="str">
        <f t="array" ref="L136">_xlfn.IFS(H136&lt;100000,"Low",AND(H136&gt;=100000,H136&lt;250000),"Medium",H136&gt;=250000,"High")</f>
        <v>High</v>
      </c>
      <c r="M136" s="107" t="str">
        <f>IF(H136&lt;100000,"Low",IF(AND(H136&gt;=100000,H136&lt;250000),"Medium","High"))</f>
        <v>High</v>
      </c>
    </row>
    <row r="137" spans="1:13" x14ac:dyDescent="0.4">
      <c r="A137" s="109" t="s">
        <v>6016</v>
      </c>
      <c r="B137" s="109" t="s">
        <v>16046</v>
      </c>
      <c r="C137" s="109" t="s">
        <v>1051</v>
      </c>
      <c r="D137" s="109" t="s">
        <v>96</v>
      </c>
      <c r="E137" s="109" t="s">
        <v>9757</v>
      </c>
      <c r="F137" s="109" t="s">
        <v>95</v>
      </c>
      <c r="G137" s="109" t="s">
        <v>6052</v>
      </c>
      <c r="H137" s="107">
        <v>337578</v>
      </c>
      <c r="I137" s="109">
        <v>3</v>
      </c>
      <c r="J137" s="108">
        <v>110681</v>
      </c>
      <c r="K137" s="107" t="str">
        <f>IF(J137&gt;0,"Untung","Rugi")</f>
        <v>Untung</v>
      </c>
      <c r="L137" s="107" t="str">
        <f t="array" ref="L137">_xlfn.IFS(H137&lt;100000,"Low",AND(H137&gt;=100000,H137&lt;250000),"Medium",H137&gt;=250000,"High")</f>
        <v>High</v>
      </c>
      <c r="M137" s="107" t="str">
        <f>IF(H137&lt;100000,"Low",IF(AND(H137&gt;=100000,H137&lt;250000),"Medium","High"))</f>
        <v>High</v>
      </c>
    </row>
    <row r="138" spans="1:13" x14ac:dyDescent="0.4">
      <c r="A138" s="109" t="s">
        <v>6016</v>
      </c>
      <c r="B138" s="109" t="s">
        <v>16046</v>
      </c>
      <c r="C138" s="109" t="s">
        <v>1051</v>
      </c>
      <c r="D138" s="109" t="s">
        <v>96</v>
      </c>
      <c r="E138" s="109" t="s">
        <v>7576</v>
      </c>
      <c r="F138" s="109" t="s">
        <v>95</v>
      </c>
      <c r="G138" s="109" t="s">
        <v>6036</v>
      </c>
      <c r="H138" s="107">
        <v>38934</v>
      </c>
      <c r="I138" s="109">
        <v>6</v>
      </c>
      <c r="J138" s="108">
        <v>63785</v>
      </c>
      <c r="K138" s="107" t="str">
        <f>IF(J138&gt;0,"Untung","Rugi")</f>
        <v>Untung</v>
      </c>
      <c r="L138" s="107" t="str">
        <f t="array" ref="L138">_xlfn.IFS(H138&lt;100000,"Low",AND(H138&gt;=100000,H138&lt;250000),"Medium",H138&gt;=250000,"High")</f>
        <v>Low</v>
      </c>
      <c r="M138" s="107" t="str">
        <f>IF(H138&lt;100000,"Low",IF(AND(H138&gt;=100000,H138&lt;250000),"Medium","High"))</f>
        <v>Low</v>
      </c>
    </row>
    <row r="139" spans="1:13" x14ac:dyDescent="0.4">
      <c r="A139" s="109" t="s">
        <v>6016</v>
      </c>
      <c r="B139" s="109" t="s">
        <v>16046</v>
      </c>
      <c r="C139" s="109" t="s">
        <v>1051</v>
      </c>
      <c r="D139" s="109" t="s">
        <v>96</v>
      </c>
      <c r="E139" s="109" t="s">
        <v>6324</v>
      </c>
      <c r="F139" s="109" t="s">
        <v>99</v>
      </c>
      <c r="G139" s="109" t="s">
        <v>6024</v>
      </c>
      <c r="H139" s="107">
        <v>70078</v>
      </c>
      <c r="I139" s="109">
        <v>14</v>
      </c>
      <c r="J139" s="108">
        <v>-23448</v>
      </c>
      <c r="K139" s="107" t="str">
        <f>IF(J139&gt;0,"Untung","Rugi")</f>
        <v>Rugi</v>
      </c>
      <c r="L139" s="107" t="str">
        <f t="array" ref="L139">_xlfn.IFS(H139&lt;100000,"Low",AND(H139&gt;=100000,H139&lt;250000),"Medium",H139&gt;=250000,"High")</f>
        <v>Low</v>
      </c>
      <c r="M139" s="107" t="str">
        <f>IF(H139&lt;100000,"Low",IF(AND(H139&gt;=100000,H139&lt;250000),"Medium","High"))</f>
        <v>Low</v>
      </c>
    </row>
    <row r="140" spans="1:13" x14ac:dyDescent="0.4">
      <c r="A140" s="109" t="s">
        <v>6016</v>
      </c>
      <c r="B140" s="109" t="s">
        <v>9507</v>
      </c>
      <c r="C140" s="109" t="s">
        <v>100</v>
      </c>
      <c r="D140" s="109" t="s">
        <v>102</v>
      </c>
      <c r="E140" s="109" t="s">
        <v>7366</v>
      </c>
      <c r="F140" s="109" t="s">
        <v>99</v>
      </c>
      <c r="G140" s="109" t="s">
        <v>6024</v>
      </c>
      <c r="H140" s="107">
        <v>398305</v>
      </c>
      <c r="I140" s="109">
        <v>2</v>
      </c>
      <c r="J140" s="108">
        <v>189372</v>
      </c>
      <c r="K140" s="107" t="str">
        <f>IF(J140&gt;0,"Untung","Rugi")</f>
        <v>Untung</v>
      </c>
      <c r="L140" s="107" t="str">
        <f t="array" ref="L140">_xlfn.IFS(H140&lt;100000,"Low",AND(H140&gt;=100000,H140&lt;250000),"Medium",H140&gt;=250000,"High")</f>
        <v>High</v>
      </c>
      <c r="M140" s="107" t="str">
        <f>IF(H140&lt;100000,"Low",IF(AND(H140&gt;=100000,H140&lt;250000),"Medium","High"))</f>
        <v>High</v>
      </c>
    </row>
    <row r="141" spans="1:13" x14ac:dyDescent="0.4">
      <c r="A141" s="109" t="s">
        <v>6027</v>
      </c>
      <c r="B141" s="109" t="s">
        <v>16045</v>
      </c>
      <c r="C141" s="109" t="s">
        <v>100</v>
      </c>
      <c r="D141" s="109" t="s">
        <v>96</v>
      </c>
      <c r="E141" s="109" t="s">
        <v>9794</v>
      </c>
      <c r="F141" s="109" t="s">
        <v>95</v>
      </c>
      <c r="G141" s="109" t="s">
        <v>6062</v>
      </c>
      <c r="H141" s="107">
        <v>163656</v>
      </c>
      <c r="I141" s="109">
        <v>3</v>
      </c>
      <c r="J141" s="108">
        <v>92887</v>
      </c>
      <c r="K141" s="107" t="str">
        <f>IF(J141&gt;0,"Untung","Rugi")</f>
        <v>Untung</v>
      </c>
      <c r="L141" s="107" t="str">
        <f t="array" ref="L141">_xlfn.IFS(H141&lt;100000,"Low",AND(H141&gt;=100000,H141&lt;250000),"Medium",H141&gt;=250000,"High")</f>
        <v>Medium</v>
      </c>
      <c r="M141" s="107" t="str">
        <f>IF(H141&lt;100000,"Low",IF(AND(H141&gt;=100000,H141&lt;250000),"Medium","High"))</f>
        <v>Medium</v>
      </c>
    </row>
    <row r="142" spans="1:13" x14ac:dyDescent="0.4">
      <c r="A142" s="109" t="s">
        <v>6016</v>
      </c>
      <c r="B142" s="109" t="s">
        <v>13512</v>
      </c>
      <c r="C142" s="109" t="s">
        <v>100</v>
      </c>
      <c r="D142" s="109" t="s">
        <v>96</v>
      </c>
      <c r="E142" s="109" t="s">
        <v>11434</v>
      </c>
      <c r="F142" s="109" t="s">
        <v>95</v>
      </c>
      <c r="G142" s="109" t="s">
        <v>6067</v>
      </c>
      <c r="H142" s="107">
        <v>18831</v>
      </c>
      <c r="I142" s="109">
        <v>3</v>
      </c>
      <c r="J142" s="108">
        <v>254463</v>
      </c>
      <c r="K142" s="107" t="str">
        <f>IF(J142&gt;0,"Untung","Rugi")</f>
        <v>Untung</v>
      </c>
      <c r="L142" s="107" t="str">
        <f t="array" ref="L142">_xlfn.IFS(H142&lt;100000,"Low",AND(H142&gt;=100000,H142&lt;250000),"Medium",H142&gt;=250000,"High")</f>
        <v>Low</v>
      </c>
      <c r="M142" s="107" t="str">
        <f>IF(H142&lt;100000,"Low",IF(AND(H142&gt;=100000,H142&lt;250000),"Medium","High"))</f>
        <v>Low</v>
      </c>
    </row>
    <row r="143" spans="1:13" x14ac:dyDescent="0.4">
      <c r="A143" s="109" t="s">
        <v>6016</v>
      </c>
      <c r="B143" s="109" t="s">
        <v>13512</v>
      </c>
      <c r="C143" s="109" t="s">
        <v>100</v>
      </c>
      <c r="D143" s="109" t="s">
        <v>96</v>
      </c>
      <c r="E143" s="109" t="s">
        <v>11984</v>
      </c>
      <c r="F143" s="109" t="s">
        <v>95</v>
      </c>
      <c r="G143" s="109" t="s">
        <v>6017</v>
      </c>
      <c r="H143" s="107">
        <v>118820</v>
      </c>
      <c r="I143" s="109">
        <v>3</v>
      </c>
      <c r="J143" s="108">
        <v>315567</v>
      </c>
      <c r="K143" s="107" t="str">
        <f>IF(J143&gt;0,"Untung","Rugi")</f>
        <v>Untung</v>
      </c>
      <c r="L143" s="107" t="str">
        <f t="array" ref="L143">_xlfn.IFS(H143&lt;100000,"Low",AND(H143&gt;=100000,H143&lt;250000),"Medium",H143&gt;=250000,"High")</f>
        <v>Medium</v>
      </c>
      <c r="M143" s="107" t="str">
        <f>IF(H143&lt;100000,"Low",IF(AND(H143&gt;=100000,H143&lt;250000),"Medium","High"))</f>
        <v>Medium</v>
      </c>
    </row>
    <row r="144" spans="1:13" x14ac:dyDescent="0.4">
      <c r="A144" s="109" t="s">
        <v>6016</v>
      </c>
      <c r="B144" s="109" t="s">
        <v>6385</v>
      </c>
      <c r="C144" s="109" t="s">
        <v>1051</v>
      </c>
      <c r="D144" s="109" t="s">
        <v>106</v>
      </c>
      <c r="E144" s="109" t="s">
        <v>9041</v>
      </c>
      <c r="F144" s="109" t="s">
        <v>95</v>
      </c>
      <c r="G144" s="109" t="s">
        <v>6013</v>
      </c>
      <c r="H144" s="107">
        <v>340153</v>
      </c>
      <c r="I144" s="109">
        <v>3</v>
      </c>
      <c r="J144" s="108">
        <v>-93175</v>
      </c>
      <c r="K144" s="107" t="str">
        <f>IF(J144&gt;0,"Untung","Rugi")</f>
        <v>Rugi</v>
      </c>
      <c r="L144" s="107" t="str">
        <f t="array" ref="L144">_xlfn.IFS(H144&lt;100000,"Low",AND(H144&gt;=100000,H144&lt;250000),"Medium",H144&gt;=250000,"High")</f>
        <v>High</v>
      </c>
      <c r="M144" s="107" t="str">
        <f>IF(H144&lt;100000,"Low",IF(AND(H144&gt;=100000,H144&lt;250000),"Medium","High"))</f>
        <v>High</v>
      </c>
    </row>
    <row r="145" spans="1:13" x14ac:dyDescent="0.4">
      <c r="A145" s="109" t="s">
        <v>6016</v>
      </c>
      <c r="B145" s="109" t="s">
        <v>16044</v>
      </c>
      <c r="C145" s="109" t="s">
        <v>1051</v>
      </c>
      <c r="D145" s="109" t="s">
        <v>96</v>
      </c>
      <c r="E145" s="109" t="s">
        <v>13443</v>
      </c>
      <c r="F145" s="109" t="s">
        <v>95</v>
      </c>
      <c r="G145" s="109" t="s">
        <v>6116</v>
      </c>
      <c r="H145" s="107">
        <v>217777</v>
      </c>
      <c r="I145" s="109">
        <v>7</v>
      </c>
      <c r="J145" s="108">
        <v>238953</v>
      </c>
      <c r="K145" s="107" t="str">
        <f>IF(J145&gt;0,"Untung","Rugi")</f>
        <v>Untung</v>
      </c>
      <c r="L145" s="107" t="str">
        <f t="array" ref="L145">_xlfn.IFS(H145&lt;100000,"Low",AND(H145&gt;=100000,H145&lt;250000),"Medium",H145&gt;=250000,"High")</f>
        <v>Medium</v>
      </c>
      <c r="M145" s="107" t="str">
        <f>IF(H145&lt;100000,"Low",IF(AND(H145&gt;=100000,H145&lt;250000),"Medium","High"))</f>
        <v>Medium</v>
      </c>
    </row>
    <row r="146" spans="1:13" x14ac:dyDescent="0.4">
      <c r="A146" s="109" t="s">
        <v>6016</v>
      </c>
      <c r="B146" s="109" t="s">
        <v>16043</v>
      </c>
      <c r="C146" s="109" t="s">
        <v>1064</v>
      </c>
      <c r="D146" s="109" t="s">
        <v>102</v>
      </c>
      <c r="E146" s="109" t="s">
        <v>11249</v>
      </c>
      <c r="F146" s="109" t="s">
        <v>99</v>
      </c>
      <c r="G146" s="109" t="s">
        <v>6024</v>
      </c>
      <c r="H146" s="107">
        <v>414227</v>
      </c>
      <c r="I146" s="109">
        <v>4</v>
      </c>
      <c r="J146" s="108">
        <v>25832</v>
      </c>
      <c r="K146" s="107" t="str">
        <f>IF(J146&gt;0,"Untung","Rugi")</f>
        <v>Untung</v>
      </c>
      <c r="L146" s="107" t="str">
        <f t="array" ref="L146">_xlfn.IFS(H146&lt;100000,"Low",AND(H146&gt;=100000,H146&lt;250000),"Medium",H146&gt;=250000,"High")</f>
        <v>High</v>
      </c>
      <c r="M146" s="107" t="str">
        <f>IF(H146&lt;100000,"Low",IF(AND(H146&gt;=100000,H146&lt;250000),"Medium","High"))</f>
        <v>High</v>
      </c>
    </row>
    <row r="147" spans="1:13" x14ac:dyDescent="0.4">
      <c r="A147" s="109" t="s">
        <v>6016</v>
      </c>
      <c r="B147" s="109" t="s">
        <v>12447</v>
      </c>
      <c r="C147" s="109" t="s">
        <v>100</v>
      </c>
      <c r="D147" s="109" t="s">
        <v>106</v>
      </c>
      <c r="E147" s="109" t="s">
        <v>6437</v>
      </c>
      <c r="F147" s="109" t="s">
        <v>6021</v>
      </c>
      <c r="G147" s="109" t="s">
        <v>6020</v>
      </c>
      <c r="H147" s="107">
        <v>379820</v>
      </c>
      <c r="I147" s="109">
        <v>11</v>
      </c>
      <c r="J147" s="108">
        <v>-135020</v>
      </c>
      <c r="K147" s="107" t="str">
        <f>IF(J147&gt;0,"Untung","Rugi")</f>
        <v>Rugi</v>
      </c>
      <c r="L147" s="107" t="str">
        <f t="array" ref="L147">_xlfn.IFS(H147&lt;100000,"Low",AND(H147&gt;=100000,H147&lt;250000),"Medium",H147&gt;=250000,"High")</f>
        <v>High</v>
      </c>
      <c r="M147" s="107" t="str">
        <f>IF(H147&lt;100000,"Low",IF(AND(H147&gt;=100000,H147&lt;250000),"Medium","High"))</f>
        <v>High</v>
      </c>
    </row>
    <row r="148" spans="1:13" x14ac:dyDescent="0.4">
      <c r="A148" s="109" t="s">
        <v>6016</v>
      </c>
      <c r="B148" s="109" t="s">
        <v>16042</v>
      </c>
      <c r="C148" s="109" t="s">
        <v>100</v>
      </c>
      <c r="D148" s="109" t="s">
        <v>106</v>
      </c>
      <c r="E148" s="109" t="s">
        <v>6926</v>
      </c>
      <c r="F148" s="109" t="s">
        <v>6021</v>
      </c>
      <c r="G148" s="109" t="s">
        <v>6020</v>
      </c>
      <c r="H148" s="107">
        <v>72810</v>
      </c>
      <c r="I148" s="109">
        <v>3</v>
      </c>
      <c r="J148" s="108">
        <v>319648</v>
      </c>
      <c r="K148" s="107" t="str">
        <f>IF(J148&gt;0,"Untung","Rugi")</f>
        <v>Untung</v>
      </c>
      <c r="L148" s="107" t="str">
        <f t="array" ref="L148">_xlfn.IFS(H148&lt;100000,"Low",AND(H148&gt;=100000,H148&lt;250000),"Medium",H148&gt;=250000,"High")</f>
        <v>Low</v>
      </c>
      <c r="M148" s="107" t="str">
        <f>IF(H148&lt;100000,"Low",IF(AND(H148&gt;=100000,H148&lt;250000),"Medium","High"))</f>
        <v>Low</v>
      </c>
    </row>
    <row r="149" spans="1:13" x14ac:dyDescent="0.4">
      <c r="A149" s="109" t="s">
        <v>6016</v>
      </c>
      <c r="B149" s="109" t="s">
        <v>16042</v>
      </c>
      <c r="C149" s="109" t="s">
        <v>100</v>
      </c>
      <c r="D149" s="109" t="s">
        <v>106</v>
      </c>
      <c r="E149" s="109" t="s">
        <v>7605</v>
      </c>
      <c r="F149" s="109" t="s">
        <v>99</v>
      </c>
      <c r="G149" s="109" t="s">
        <v>6109</v>
      </c>
      <c r="H149" s="107">
        <v>121970</v>
      </c>
      <c r="I149" s="109">
        <v>8</v>
      </c>
      <c r="J149" s="108">
        <v>310293</v>
      </c>
      <c r="K149" s="107" t="str">
        <f>IF(J149&gt;0,"Untung","Rugi")</f>
        <v>Untung</v>
      </c>
      <c r="L149" s="107" t="str">
        <f t="array" ref="L149">_xlfn.IFS(H149&lt;100000,"Low",AND(H149&gt;=100000,H149&lt;250000),"Medium",H149&gt;=250000,"High")</f>
        <v>Medium</v>
      </c>
      <c r="M149" s="107" t="str">
        <f>IF(H149&lt;100000,"Low",IF(AND(H149&gt;=100000,H149&lt;250000),"Medium","High"))</f>
        <v>Medium</v>
      </c>
    </row>
    <row r="150" spans="1:13" x14ac:dyDescent="0.4">
      <c r="A150" s="109" t="s">
        <v>6016</v>
      </c>
      <c r="B150" s="109" t="s">
        <v>16041</v>
      </c>
      <c r="C150" s="109" t="s">
        <v>100</v>
      </c>
      <c r="D150" s="109" t="s">
        <v>106</v>
      </c>
      <c r="E150" s="109" t="s">
        <v>6132</v>
      </c>
      <c r="F150" s="109" t="s">
        <v>95</v>
      </c>
      <c r="G150" s="109" t="s">
        <v>6052</v>
      </c>
      <c r="H150" s="107">
        <v>345052</v>
      </c>
      <c r="I150" s="109">
        <v>5</v>
      </c>
      <c r="J150" s="108">
        <v>-28295</v>
      </c>
      <c r="K150" s="107" t="str">
        <f>IF(J150&gt;0,"Untung","Rugi")</f>
        <v>Rugi</v>
      </c>
      <c r="L150" s="107" t="str">
        <f t="array" ref="L150">_xlfn.IFS(H150&lt;100000,"Low",AND(H150&gt;=100000,H150&lt;250000),"Medium",H150&gt;=250000,"High")</f>
        <v>High</v>
      </c>
      <c r="M150" s="107" t="str">
        <f>IF(H150&lt;100000,"Low",IF(AND(H150&gt;=100000,H150&lt;250000),"Medium","High"))</f>
        <v>High</v>
      </c>
    </row>
    <row r="151" spans="1:13" x14ac:dyDescent="0.4">
      <c r="A151" s="109" t="s">
        <v>6016</v>
      </c>
      <c r="B151" s="109" t="s">
        <v>16040</v>
      </c>
      <c r="C151" s="109" t="s">
        <v>1064</v>
      </c>
      <c r="D151" s="109" t="s">
        <v>96</v>
      </c>
      <c r="E151" s="109" t="s">
        <v>16039</v>
      </c>
      <c r="F151" s="109" t="s">
        <v>95</v>
      </c>
      <c r="G151" s="109" t="s">
        <v>6013</v>
      </c>
      <c r="H151" s="107">
        <v>63861</v>
      </c>
      <c r="I151" s="109">
        <v>5</v>
      </c>
      <c r="J151" s="108">
        <v>404188</v>
      </c>
      <c r="K151" s="107" t="str">
        <f>IF(J151&gt;0,"Untung","Rugi")</f>
        <v>Untung</v>
      </c>
      <c r="L151" s="107" t="str">
        <f t="array" ref="L151">_xlfn.IFS(H151&lt;100000,"Low",AND(H151&gt;=100000,H151&lt;250000),"Medium",H151&gt;=250000,"High")</f>
        <v>Low</v>
      </c>
      <c r="M151" s="107" t="str">
        <f>IF(H151&lt;100000,"Low",IF(AND(H151&gt;=100000,H151&lt;250000),"Medium","High"))</f>
        <v>Low</v>
      </c>
    </row>
    <row r="152" spans="1:13" x14ac:dyDescent="0.4">
      <c r="A152" s="109" t="s">
        <v>6046</v>
      </c>
      <c r="B152" s="109" t="s">
        <v>16038</v>
      </c>
      <c r="C152" s="109" t="s">
        <v>1064</v>
      </c>
      <c r="D152" s="109" t="s">
        <v>96</v>
      </c>
      <c r="E152" s="109" t="s">
        <v>12693</v>
      </c>
      <c r="F152" s="109" t="s">
        <v>6021</v>
      </c>
      <c r="G152" s="109" t="s">
        <v>6020</v>
      </c>
      <c r="H152" s="107">
        <v>138484</v>
      </c>
      <c r="I152" s="109">
        <v>2</v>
      </c>
      <c r="J152" s="108">
        <v>-32215</v>
      </c>
      <c r="K152" s="107" t="str">
        <f>IF(J152&gt;0,"Untung","Rugi")</f>
        <v>Rugi</v>
      </c>
      <c r="L152" s="107" t="str">
        <f t="array" ref="L152">_xlfn.IFS(H152&lt;100000,"Low",AND(H152&gt;=100000,H152&lt;250000),"Medium",H152&gt;=250000,"High")</f>
        <v>Medium</v>
      </c>
      <c r="M152" s="107" t="str">
        <f>IF(H152&lt;100000,"Low",IF(AND(H152&gt;=100000,H152&lt;250000),"Medium","High"))</f>
        <v>Medium</v>
      </c>
    </row>
    <row r="153" spans="1:13" x14ac:dyDescent="0.4">
      <c r="A153" s="109" t="s">
        <v>6046</v>
      </c>
      <c r="B153" s="109" t="s">
        <v>16037</v>
      </c>
      <c r="C153" s="109" t="s">
        <v>100</v>
      </c>
      <c r="D153" s="109" t="s">
        <v>96</v>
      </c>
      <c r="E153" s="109" t="s">
        <v>6197</v>
      </c>
      <c r="F153" s="109" t="s">
        <v>95</v>
      </c>
      <c r="G153" s="109" t="s">
        <v>6017</v>
      </c>
      <c r="H153" s="107">
        <v>199813</v>
      </c>
      <c r="I153" s="109">
        <v>7</v>
      </c>
      <c r="J153" s="108">
        <v>351441</v>
      </c>
      <c r="K153" s="107" t="str">
        <f>IF(J153&gt;0,"Untung","Rugi")</f>
        <v>Untung</v>
      </c>
      <c r="L153" s="107" t="str">
        <f t="array" ref="L153">_xlfn.IFS(H153&lt;100000,"Low",AND(H153&gt;=100000,H153&lt;250000),"Medium",H153&gt;=250000,"High")</f>
        <v>Medium</v>
      </c>
      <c r="M153" s="107" t="str">
        <f>IF(H153&lt;100000,"Low",IF(AND(H153&gt;=100000,H153&lt;250000),"Medium","High"))</f>
        <v>Medium</v>
      </c>
    </row>
    <row r="154" spans="1:13" x14ac:dyDescent="0.4">
      <c r="A154" s="109" t="s">
        <v>6046</v>
      </c>
      <c r="B154" s="109" t="s">
        <v>16036</v>
      </c>
      <c r="C154" s="109" t="s">
        <v>100</v>
      </c>
      <c r="D154" s="109" t="s">
        <v>96</v>
      </c>
      <c r="E154" s="109" t="s">
        <v>8424</v>
      </c>
      <c r="F154" s="109" t="s">
        <v>95</v>
      </c>
      <c r="G154" s="109" t="s">
        <v>6017</v>
      </c>
      <c r="H154" s="107">
        <v>431298</v>
      </c>
      <c r="I154" s="109">
        <v>4</v>
      </c>
      <c r="J154" s="108">
        <v>163795</v>
      </c>
      <c r="K154" s="107" t="str">
        <f>IF(J154&gt;0,"Untung","Rugi")</f>
        <v>Untung</v>
      </c>
      <c r="L154" s="107" t="str">
        <f t="array" ref="L154">_xlfn.IFS(H154&lt;100000,"Low",AND(H154&gt;=100000,H154&lt;250000),"Medium",H154&gt;=250000,"High")</f>
        <v>High</v>
      </c>
      <c r="M154" s="107" t="str">
        <f>IF(H154&lt;100000,"Low",IF(AND(H154&gt;=100000,H154&lt;250000),"Medium","High"))</f>
        <v>High</v>
      </c>
    </row>
    <row r="155" spans="1:13" x14ac:dyDescent="0.4">
      <c r="A155" s="109" t="s">
        <v>6046</v>
      </c>
      <c r="B155" s="109" t="s">
        <v>16035</v>
      </c>
      <c r="C155" s="109" t="s">
        <v>100</v>
      </c>
      <c r="D155" s="109" t="s">
        <v>96</v>
      </c>
      <c r="E155" s="109" t="s">
        <v>6171</v>
      </c>
      <c r="F155" s="109" t="s">
        <v>95</v>
      </c>
      <c r="G155" s="109" t="s">
        <v>6116</v>
      </c>
      <c r="H155" s="107">
        <v>264240</v>
      </c>
      <c r="I155" s="109">
        <v>6</v>
      </c>
      <c r="J155" s="108">
        <v>-21287</v>
      </c>
      <c r="K155" s="107" t="str">
        <f>IF(J155&gt;0,"Untung","Rugi")</f>
        <v>Rugi</v>
      </c>
      <c r="L155" s="107" t="str">
        <f t="array" ref="L155">_xlfn.IFS(H155&lt;100000,"Low",AND(H155&gt;=100000,H155&lt;250000),"Medium",H155&gt;=250000,"High")</f>
        <v>High</v>
      </c>
      <c r="M155" s="107" t="str">
        <f>IF(H155&lt;100000,"Low",IF(AND(H155&gt;=100000,H155&lt;250000),"Medium","High"))</f>
        <v>High</v>
      </c>
    </row>
    <row r="156" spans="1:13" x14ac:dyDescent="0.4">
      <c r="A156" s="109" t="s">
        <v>6046</v>
      </c>
      <c r="B156" s="109" t="s">
        <v>16034</v>
      </c>
      <c r="C156" s="109" t="s">
        <v>1064</v>
      </c>
      <c r="D156" s="109" t="s">
        <v>96</v>
      </c>
      <c r="E156" s="109" t="s">
        <v>7984</v>
      </c>
      <c r="F156" s="109" t="s">
        <v>95</v>
      </c>
      <c r="G156" s="109" t="s">
        <v>6062</v>
      </c>
      <c r="H156" s="107">
        <v>205589</v>
      </c>
      <c r="I156" s="109">
        <v>3</v>
      </c>
      <c r="J156" s="108">
        <v>-106184</v>
      </c>
      <c r="K156" s="107" t="str">
        <f>IF(J156&gt;0,"Untung","Rugi")</f>
        <v>Rugi</v>
      </c>
      <c r="L156" s="107" t="str">
        <f t="array" ref="L156">_xlfn.IFS(H156&lt;100000,"Low",AND(H156&gt;=100000,H156&lt;250000),"Medium",H156&gt;=250000,"High")</f>
        <v>Medium</v>
      </c>
      <c r="M156" s="107" t="str">
        <f>IF(H156&lt;100000,"Low",IF(AND(H156&gt;=100000,H156&lt;250000),"Medium","High"))</f>
        <v>Medium</v>
      </c>
    </row>
    <row r="157" spans="1:13" x14ac:dyDescent="0.4">
      <c r="A157" s="109" t="s">
        <v>6016</v>
      </c>
      <c r="B157" s="109" t="s">
        <v>16033</v>
      </c>
      <c r="C157" s="109" t="s">
        <v>1051</v>
      </c>
      <c r="D157" s="109" t="s">
        <v>96</v>
      </c>
      <c r="E157" s="109" t="s">
        <v>6397</v>
      </c>
      <c r="F157" s="109" t="s">
        <v>99</v>
      </c>
      <c r="G157" s="109" t="s">
        <v>6109</v>
      </c>
      <c r="H157" s="107">
        <v>349804</v>
      </c>
      <c r="I157" s="109">
        <v>2</v>
      </c>
      <c r="J157" s="108">
        <v>-2705</v>
      </c>
      <c r="K157" s="107" t="str">
        <f>IF(J157&gt;0,"Untung","Rugi")</f>
        <v>Rugi</v>
      </c>
      <c r="L157" s="107" t="str">
        <f t="array" ref="L157">_xlfn.IFS(H157&lt;100000,"Low",AND(H157&gt;=100000,H157&lt;250000),"Medium",H157&gt;=250000,"High")</f>
        <v>High</v>
      </c>
      <c r="M157" s="107" t="str">
        <f>IF(H157&lt;100000,"Low",IF(AND(H157&gt;=100000,H157&lt;250000),"Medium","High"))</f>
        <v>High</v>
      </c>
    </row>
    <row r="158" spans="1:13" x14ac:dyDescent="0.4">
      <c r="A158" s="109" t="s">
        <v>6027</v>
      </c>
      <c r="B158" s="109" t="s">
        <v>16032</v>
      </c>
      <c r="C158" s="109" t="s">
        <v>1051</v>
      </c>
      <c r="D158" s="109" t="s">
        <v>106</v>
      </c>
      <c r="E158" s="109" t="s">
        <v>7217</v>
      </c>
      <c r="F158" s="109" t="s">
        <v>95</v>
      </c>
      <c r="G158" s="109" t="s">
        <v>6039</v>
      </c>
      <c r="H158" s="107">
        <v>345796</v>
      </c>
      <c r="I158" s="109">
        <v>2</v>
      </c>
      <c r="J158" s="108">
        <v>-6445</v>
      </c>
      <c r="K158" s="107" t="str">
        <f>IF(J158&gt;0,"Untung","Rugi")</f>
        <v>Rugi</v>
      </c>
      <c r="L158" s="107" t="str">
        <f t="array" ref="L158">_xlfn.IFS(H158&lt;100000,"Low",AND(H158&gt;=100000,H158&lt;250000),"Medium",H158&gt;=250000,"High")</f>
        <v>High</v>
      </c>
      <c r="M158" s="107" t="str">
        <f>IF(H158&lt;100000,"Low",IF(AND(H158&gt;=100000,H158&lt;250000),"Medium","High"))</f>
        <v>High</v>
      </c>
    </row>
    <row r="159" spans="1:13" x14ac:dyDescent="0.4">
      <c r="A159" s="109" t="s">
        <v>6016</v>
      </c>
      <c r="B159" s="109" t="s">
        <v>16031</v>
      </c>
      <c r="C159" s="109" t="s">
        <v>1051</v>
      </c>
      <c r="D159" s="109" t="s">
        <v>106</v>
      </c>
      <c r="E159" s="109" t="s">
        <v>12404</v>
      </c>
      <c r="F159" s="109" t="s">
        <v>6021</v>
      </c>
      <c r="G159" s="109" t="s">
        <v>6020</v>
      </c>
      <c r="H159" s="107">
        <v>10528</v>
      </c>
      <c r="I159" s="109">
        <v>7</v>
      </c>
      <c r="J159" s="108">
        <v>-227871</v>
      </c>
      <c r="K159" s="107" t="str">
        <f>IF(J159&gt;0,"Untung","Rugi")</f>
        <v>Rugi</v>
      </c>
      <c r="L159" s="107" t="str">
        <f t="array" ref="L159">_xlfn.IFS(H159&lt;100000,"Low",AND(H159&gt;=100000,H159&lt;250000),"Medium",H159&gt;=250000,"High")</f>
        <v>Low</v>
      </c>
      <c r="M159" s="107" t="str">
        <f>IF(H159&lt;100000,"Low",IF(AND(H159&gt;=100000,H159&lt;250000),"Medium","High"))</f>
        <v>Low</v>
      </c>
    </row>
    <row r="160" spans="1:13" x14ac:dyDescent="0.4">
      <c r="A160" s="109" t="s">
        <v>6016</v>
      </c>
      <c r="B160" s="109" t="s">
        <v>16031</v>
      </c>
      <c r="C160" s="109" t="s">
        <v>1051</v>
      </c>
      <c r="D160" s="109" t="s">
        <v>96</v>
      </c>
      <c r="E160" s="109" t="s">
        <v>7531</v>
      </c>
      <c r="F160" s="109" t="s">
        <v>95</v>
      </c>
      <c r="G160" s="109" t="s">
        <v>6017</v>
      </c>
      <c r="H160" s="107">
        <v>425232</v>
      </c>
      <c r="I160" s="109">
        <v>1</v>
      </c>
      <c r="J160" s="108">
        <v>387374</v>
      </c>
      <c r="K160" s="107" t="str">
        <f>IF(J160&gt;0,"Untung","Rugi")</f>
        <v>Untung</v>
      </c>
      <c r="L160" s="107" t="str">
        <f t="array" ref="L160">_xlfn.IFS(H160&lt;100000,"Low",AND(H160&gt;=100000,H160&lt;250000),"Medium",H160&gt;=250000,"High")</f>
        <v>High</v>
      </c>
      <c r="M160" s="107" t="str">
        <f>IF(H160&lt;100000,"Low",IF(AND(H160&gt;=100000,H160&lt;250000),"Medium","High"))</f>
        <v>High</v>
      </c>
    </row>
    <row r="161" spans="1:13" x14ac:dyDescent="0.4">
      <c r="A161" s="109" t="s">
        <v>6046</v>
      </c>
      <c r="B161" s="109" t="s">
        <v>16030</v>
      </c>
      <c r="C161" s="109" t="s">
        <v>1051</v>
      </c>
      <c r="D161" s="109" t="s">
        <v>102</v>
      </c>
      <c r="E161" s="109" t="s">
        <v>7601</v>
      </c>
      <c r="F161" s="109" t="s">
        <v>6021</v>
      </c>
      <c r="G161" s="109" t="s">
        <v>6031</v>
      </c>
      <c r="H161" s="107">
        <v>123958</v>
      </c>
      <c r="I161" s="109">
        <v>2</v>
      </c>
      <c r="J161" s="108">
        <v>26997</v>
      </c>
      <c r="K161" s="107" t="str">
        <f>IF(J161&gt;0,"Untung","Rugi")</f>
        <v>Untung</v>
      </c>
      <c r="L161" s="107" t="str">
        <f t="array" ref="L161">_xlfn.IFS(H161&lt;100000,"Low",AND(H161&gt;=100000,H161&lt;250000),"Medium",H161&gt;=250000,"High")</f>
        <v>Medium</v>
      </c>
      <c r="M161" s="107" t="str">
        <f>IF(H161&lt;100000,"Low",IF(AND(H161&gt;=100000,H161&lt;250000),"Medium","High"))</f>
        <v>Medium</v>
      </c>
    </row>
    <row r="162" spans="1:13" x14ac:dyDescent="0.4">
      <c r="A162" s="109" t="s">
        <v>6027</v>
      </c>
      <c r="B162" s="109" t="s">
        <v>16029</v>
      </c>
      <c r="C162" s="109" t="s">
        <v>1051</v>
      </c>
      <c r="D162" s="109" t="s">
        <v>96</v>
      </c>
      <c r="E162" s="109" t="s">
        <v>9815</v>
      </c>
      <c r="F162" s="109" t="s">
        <v>95</v>
      </c>
      <c r="G162" s="109" t="s">
        <v>6067</v>
      </c>
      <c r="H162" s="107">
        <v>192534</v>
      </c>
      <c r="I162" s="109">
        <v>5</v>
      </c>
      <c r="J162" s="108">
        <v>-95219</v>
      </c>
      <c r="K162" s="107" t="str">
        <f>IF(J162&gt;0,"Untung","Rugi")</f>
        <v>Rugi</v>
      </c>
      <c r="L162" s="107" t="str">
        <f t="array" ref="L162">_xlfn.IFS(H162&lt;100000,"Low",AND(H162&gt;=100000,H162&lt;250000),"Medium",H162&gt;=250000,"High")</f>
        <v>Medium</v>
      </c>
      <c r="M162" s="107" t="str">
        <f>IF(H162&lt;100000,"Low",IF(AND(H162&gt;=100000,H162&lt;250000),"Medium","High"))</f>
        <v>Medium</v>
      </c>
    </row>
    <row r="163" spans="1:13" x14ac:dyDescent="0.4">
      <c r="A163" s="109" t="s">
        <v>6016</v>
      </c>
      <c r="B163" s="109" t="s">
        <v>16028</v>
      </c>
      <c r="C163" s="109" t="s">
        <v>1051</v>
      </c>
      <c r="D163" s="109" t="s">
        <v>96</v>
      </c>
      <c r="E163" s="109" t="s">
        <v>8132</v>
      </c>
      <c r="F163" s="109" t="s">
        <v>95</v>
      </c>
      <c r="G163" s="109" t="s">
        <v>6052</v>
      </c>
      <c r="H163" s="107">
        <v>207660</v>
      </c>
      <c r="I163" s="109">
        <v>2</v>
      </c>
      <c r="J163" s="108">
        <v>47085</v>
      </c>
      <c r="K163" s="107" t="str">
        <f>IF(J163&gt;0,"Untung","Rugi")</f>
        <v>Untung</v>
      </c>
      <c r="L163" s="107" t="str">
        <f t="array" ref="L163">_xlfn.IFS(H163&lt;100000,"Low",AND(H163&gt;=100000,H163&lt;250000),"Medium",H163&gt;=250000,"High")</f>
        <v>Medium</v>
      </c>
      <c r="M163" s="107" t="str">
        <f>IF(H163&lt;100000,"Low",IF(AND(H163&gt;=100000,H163&lt;250000),"Medium","High"))</f>
        <v>Medium</v>
      </c>
    </row>
    <row r="164" spans="1:13" x14ac:dyDescent="0.4">
      <c r="A164" s="109" t="s">
        <v>6016</v>
      </c>
      <c r="B164" s="109" t="s">
        <v>16027</v>
      </c>
      <c r="C164" s="109" t="s">
        <v>1051</v>
      </c>
      <c r="D164" s="109" t="s">
        <v>106</v>
      </c>
      <c r="E164" s="109" t="s">
        <v>7461</v>
      </c>
      <c r="F164" s="109" t="s">
        <v>95</v>
      </c>
      <c r="G164" s="109" t="s">
        <v>6062</v>
      </c>
      <c r="H164" s="107">
        <v>254867</v>
      </c>
      <c r="I164" s="109">
        <v>3</v>
      </c>
      <c r="J164" s="108">
        <v>294513</v>
      </c>
      <c r="K164" s="107" t="str">
        <f>IF(J164&gt;0,"Untung","Rugi")</f>
        <v>Untung</v>
      </c>
      <c r="L164" s="107" t="str">
        <f t="array" ref="L164">_xlfn.IFS(H164&lt;100000,"Low",AND(H164&gt;=100000,H164&lt;250000),"Medium",H164&gt;=250000,"High")</f>
        <v>High</v>
      </c>
      <c r="M164" s="107" t="str">
        <f>IF(H164&lt;100000,"Low",IF(AND(H164&gt;=100000,H164&lt;250000),"Medium","High"))</f>
        <v>High</v>
      </c>
    </row>
    <row r="165" spans="1:13" x14ac:dyDescent="0.4">
      <c r="A165" s="109" t="s">
        <v>6016</v>
      </c>
      <c r="B165" s="109" t="s">
        <v>15185</v>
      </c>
      <c r="C165" s="109" t="s">
        <v>1051</v>
      </c>
      <c r="D165" s="109" t="s">
        <v>106</v>
      </c>
      <c r="E165" s="109" t="s">
        <v>13685</v>
      </c>
      <c r="F165" s="109" t="s">
        <v>6021</v>
      </c>
      <c r="G165" s="109" t="s">
        <v>6745</v>
      </c>
      <c r="H165" s="107">
        <v>304986</v>
      </c>
      <c r="I165" s="109">
        <v>8</v>
      </c>
      <c r="J165" s="108">
        <v>-5125</v>
      </c>
      <c r="K165" s="107" t="str">
        <f>IF(J165&gt;0,"Untung","Rugi")</f>
        <v>Rugi</v>
      </c>
      <c r="L165" s="107" t="str">
        <f t="array" ref="L165">_xlfn.IFS(H165&lt;100000,"Low",AND(H165&gt;=100000,H165&lt;250000),"Medium",H165&gt;=250000,"High")</f>
        <v>High</v>
      </c>
      <c r="M165" s="107" t="str">
        <f>IF(H165&lt;100000,"Low",IF(AND(H165&gt;=100000,H165&lt;250000),"Medium","High"))</f>
        <v>High</v>
      </c>
    </row>
    <row r="166" spans="1:13" x14ac:dyDescent="0.4">
      <c r="A166" s="109" t="s">
        <v>6016</v>
      </c>
      <c r="B166" s="109" t="s">
        <v>15184</v>
      </c>
      <c r="C166" s="109" t="s">
        <v>1051</v>
      </c>
      <c r="D166" s="109" t="s">
        <v>106</v>
      </c>
      <c r="E166" s="109" t="s">
        <v>6856</v>
      </c>
      <c r="F166" s="109" t="s">
        <v>95</v>
      </c>
      <c r="G166" s="109" t="s">
        <v>6116</v>
      </c>
      <c r="H166" s="107">
        <v>73711</v>
      </c>
      <c r="I166" s="109">
        <v>3</v>
      </c>
      <c r="J166" s="108">
        <v>-49268</v>
      </c>
      <c r="K166" s="107" t="str">
        <f>IF(J166&gt;0,"Untung","Rugi")</f>
        <v>Rugi</v>
      </c>
      <c r="L166" s="107" t="str">
        <f t="array" ref="L166">_xlfn.IFS(H166&lt;100000,"Low",AND(H166&gt;=100000,H166&lt;250000),"Medium",H166&gt;=250000,"High")</f>
        <v>Low</v>
      </c>
      <c r="M166" s="107" t="str">
        <f>IF(H166&lt;100000,"Low",IF(AND(H166&gt;=100000,H166&lt;250000),"Medium","High"))</f>
        <v>Low</v>
      </c>
    </row>
    <row r="167" spans="1:13" x14ac:dyDescent="0.4">
      <c r="A167" s="109" t="s">
        <v>6016</v>
      </c>
      <c r="B167" s="109" t="s">
        <v>15184</v>
      </c>
      <c r="C167" s="109" t="s">
        <v>1051</v>
      </c>
      <c r="D167" s="109" t="s">
        <v>106</v>
      </c>
      <c r="E167" s="109" t="s">
        <v>9117</v>
      </c>
      <c r="F167" s="109" t="s">
        <v>99</v>
      </c>
      <c r="G167" s="109" t="s">
        <v>6109</v>
      </c>
      <c r="H167" s="107">
        <v>425371</v>
      </c>
      <c r="I167" s="109">
        <v>9</v>
      </c>
      <c r="J167" s="108">
        <v>43737</v>
      </c>
      <c r="K167" s="107" t="str">
        <f>IF(J167&gt;0,"Untung","Rugi")</f>
        <v>Untung</v>
      </c>
      <c r="L167" s="107" t="str">
        <f t="array" ref="L167">_xlfn.IFS(H167&lt;100000,"Low",AND(H167&gt;=100000,H167&lt;250000),"Medium",H167&gt;=250000,"High")</f>
        <v>High</v>
      </c>
      <c r="M167" s="107" t="str">
        <f>IF(H167&lt;100000,"Low",IF(AND(H167&gt;=100000,H167&lt;250000),"Medium","High"))</f>
        <v>High</v>
      </c>
    </row>
    <row r="168" spans="1:13" x14ac:dyDescent="0.4">
      <c r="A168" s="109" t="s">
        <v>6016</v>
      </c>
      <c r="B168" s="109" t="s">
        <v>15183</v>
      </c>
      <c r="C168" s="109" t="s">
        <v>1051</v>
      </c>
      <c r="D168" s="109" t="s">
        <v>106</v>
      </c>
      <c r="E168" s="109" t="s">
        <v>12636</v>
      </c>
      <c r="F168" s="109" t="s">
        <v>95</v>
      </c>
      <c r="G168" s="109" t="s">
        <v>6062</v>
      </c>
      <c r="H168" s="107">
        <v>11581</v>
      </c>
      <c r="I168" s="109">
        <v>6</v>
      </c>
      <c r="J168" s="108">
        <v>5355</v>
      </c>
      <c r="K168" s="107" t="str">
        <f>IF(J168&gt;0,"Untung","Rugi")</f>
        <v>Untung</v>
      </c>
      <c r="L168" s="107" t="str">
        <f t="array" ref="L168">_xlfn.IFS(H168&lt;100000,"Low",AND(H168&gt;=100000,H168&lt;250000),"Medium",H168&gt;=250000,"High")</f>
        <v>Low</v>
      </c>
      <c r="M168" s="107" t="str">
        <f>IF(H168&lt;100000,"Low",IF(AND(H168&gt;=100000,H168&lt;250000),"Medium","High"))</f>
        <v>Low</v>
      </c>
    </row>
    <row r="169" spans="1:13" x14ac:dyDescent="0.4">
      <c r="A169" s="109" t="s">
        <v>6016</v>
      </c>
      <c r="B169" s="109" t="s">
        <v>15182</v>
      </c>
      <c r="C169" s="109" t="s">
        <v>1051</v>
      </c>
      <c r="D169" s="109" t="s">
        <v>106</v>
      </c>
      <c r="E169" s="109" t="s">
        <v>9482</v>
      </c>
      <c r="F169" s="109" t="s">
        <v>95</v>
      </c>
      <c r="G169" s="109" t="s">
        <v>6013</v>
      </c>
      <c r="H169" s="107">
        <v>179090</v>
      </c>
      <c r="I169" s="109">
        <v>5</v>
      </c>
      <c r="J169" s="108">
        <v>-136368</v>
      </c>
      <c r="K169" s="107" t="str">
        <f>IF(J169&gt;0,"Untung","Rugi")</f>
        <v>Rugi</v>
      </c>
      <c r="L169" s="107" t="str">
        <f t="array" ref="L169">_xlfn.IFS(H169&lt;100000,"Low",AND(H169&gt;=100000,H169&lt;250000),"Medium",H169&gt;=250000,"High")</f>
        <v>Medium</v>
      </c>
      <c r="M169" s="107" t="str">
        <f>IF(H169&lt;100000,"Low",IF(AND(H169&gt;=100000,H169&lt;250000),"Medium","High"))</f>
        <v>Medium</v>
      </c>
    </row>
    <row r="170" spans="1:13" x14ac:dyDescent="0.4">
      <c r="A170" s="109" t="s">
        <v>6016</v>
      </c>
      <c r="B170" s="109" t="s">
        <v>16026</v>
      </c>
      <c r="C170" s="109" t="s">
        <v>1051</v>
      </c>
      <c r="D170" s="109" t="s">
        <v>106</v>
      </c>
      <c r="E170" s="109" t="s">
        <v>10390</v>
      </c>
      <c r="F170" s="109" t="s">
        <v>6021</v>
      </c>
      <c r="G170" s="109" t="s">
        <v>6020</v>
      </c>
      <c r="H170" s="107">
        <v>228570</v>
      </c>
      <c r="I170" s="109">
        <v>3</v>
      </c>
      <c r="J170" s="108">
        <v>-139114</v>
      </c>
      <c r="K170" s="107" t="str">
        <f>IF(J170&gt;0,"Untung","Rugi")</f>
        <v>Rugi</v>
      </c>
      <c r="L170" s="107" t="str">
        <f t="array" ref="L170">_xlfn.IFS(H170&lt;100000,"Low",AND(H170&gt;=100000,H170&lt;250000),"Medium",H170&gt;=250000,"High")</f>
        <v>Medium</v>
      </c>
      <c r="M170" s="107" t="str">
        <f>IF(H170&lt;100000,"Low",IF(AND(H170&gt;=100000,H170&lt;250000),"Medium","High"))</f>
        <v>Medium</v>
      </c>
    </row>
    <row r="171" spans="1:13" x14ac:dyDescent="0.4">
      <c r="A171" s="109" t="s">
        <v>6016</v>
      </c>
      <c r="B171" s="109" t="s">
        <v>15183</v>
      </c>
      <c r="C171" s="109" t="s">
        <v>1051</v>
      </c>
      <c r="D171" s="109" t="s">
        <v>96</v>
      </c>
      <c r="E171" s="109" t="s">
        <v>7838</v>
      </c>
      <c r="F171" s="109" t="s">
        <v>95</v>
      </c>
      <c r="G171" s="109" t="s">
        <v>6017</v>
      </c>
      <c r="H171" s="107">
        <v>263951</v>
      </c>
      <c r="I171" s="109">
        <v>3</v>
      </c>
      <c r="J171" s="108">
        <v>-147196</v>
      </c>
      <c r="K171" s="107" t="str">
        <f>IF(J171&gt;0,"Untung","Rugi")</f>
        <v>Rugi</v>
      </c>
      <c r="L171" s="107" t="str">
        <f t="array" ref="L171">_xlfn.IFS(H171&lt;100000,"Low",AND(H171&gt;=100000,H171&lt;250000),"Medium",H171&gt;=250000,"High")</f>
        <v>High</v>
      </c>
      <c r="M171" s="107" t="str">
        <f>IF(H171&lt;100000,"Low",IF(AND(H171&gt;=100000,H171&lt;250000),"Medium","High"))</f>
        <v>High</v>
      </c>
    </row>
    <row r="172" spans="1:13" x14ac:dyDescent="0.4">
      <c r="A172" s="109" t="s">
        <v>6016</v>
      </c>
      <c r="B172" s="109" t="s">
        <v>16025</v>
      </c>
      <c r="C172" s="109" t="s">
        <v>1051</v>
      </c>
      <c r="D172" s="109" t="s">
        <v>96</v>
      </c>
      <c r="E172" s="109" t="s">
        <v>8364</v>
      </c>
      <c r="F172" s="109" t="s">
        <v>95</v>
      </c>
      <c r="G172" s="109" t="s">
        <v>6017</v>
      </c>
      <c r="H172" s="107">
        <v>70103</v>
      </c>
      <c r="I172" s="109">
        <v>2</v>
      </c>
      <c r="J172" s="108">
        <v>413626</v>
      </c>
      <c r="K172" s="107" t="str">
        <f>IF(J172&gt;0,"Untung","Rugi")</f>
        <v>Untung</v>
      </c>
      <c r="L172" s="107" t="str">
        <f t="array" ref="L172">_xlfn.IFS(H172&lt;100000,"Low",AND(H172&gt;=100000,H172&lt;250000),"Medium",H172&gt;=250000,"High")</f>
        <v>Low</v>
      </c>
      <c r="M172" s="107" t="str">
        <f>IF(H172&lt;100000,"Low",IF(AND(H172&gt;=100000,H172&lt;250000),"Medium","High"))</f>
        <v>Low</v>
      </c>
    </row>
    <row r="173" spans="1:13" x14ac:dyDescent="0.4">
      <c r="A173" s="109" t="s">
        <v>6016</v>
      </c>
      <c r="B173" s="109" t="s">
        <v>16024</v>
      </c>
      <c r="C173" s="109" t="s">
        <v>1051</v>
      </c>
      <c r="D173" s="109" t="s">
        <v>96</v>
      </c>
      <c r="E173" s="109" t="s">
        <v>8322</v>
      </c>
      <c r="F173" s="109" t="s">
        <v>99</v>
      </c>
      <c r="G173" s="109" t="s">
        <v>6109</v>
      </c>
      <c r="H173" s="107">
        <v>15417</v>
      </c>
      <c r="I173" s="109">
        <v>7</v>
      </c>
      <c r="J173" s="108">
        <v>-57328</v>
      </c>
      <c r="K173" s="107" t="str">
        <f>IF(J173&gt;0,"Untung","Rugi")</f>
        <v>Rugi</v>
      </c>
      <c r="L173" s="107" t="str">
        <f t="array" ref="L173">_xlfn.IFS(H173&lt;100000,"Low",AND(H173&gt;=100000,H173&lt;250000),"Medium",H173&gt;=250000,"High")</f>
        <v>Low</v>
      </c>
      <c r="M173" s="107" t="str">
        <f>IF(H173&lt;100000,"Low",IF(AND(H173&gt;=100000,H173&lt;250000),"Medium","High"))</f>
        <v>Low</v>
      </c>
    </row>
    <row r="174" spans="1:13" x14ac:dyDescent="0.4">
      <c r="A174" s="109" t="s">
        <v>6016</v>
      </c>
      <c r="B174" s="109" t="s">
        <v>16023</v>
      </c>
      <c r="C174" s="109" t="s">
        <v>100</v>
      </c>
      <c r="D174" s="109" t="s">
        <v>106</v>
      </c>
      <c r="E174" s="109" t="s">
        <v>11108</v>
      </c>
      <c r="F174" s="109" t="s">
        <v>95</v>
      </c>
      <c r="G174" s="109" t="s">
        <v>6013</v>
      </c>
      <c r="H174" s="107">
        <v>122536</v>
      </c>
      <c r="I174" s="109">
        <v>2</v>
      </c>
      <c r="J174" s="108">
        <v>-41723</v>
      </c>
      <c r="K174" s="107" t="str">
        <f>IF(J174&gt;0,"Untung","Rugi")</f>
        <v>Rugi</v>
      </c>
      <c r="L174" s="107" t="str">
        <f t="array" ref="L174">_xlfn.IFS(H174&lt;100000,"Low",AND(H174&gt;=100000,H174&lt;250000),"Medium",H174&gt;=250000,"High")</f>
        <v>Medium</v>
      </c>
      <c r="M174" s="107" t="str">
        <f>IF(H174&lt;100000,"Low",IF(AND(H174&gt;=100000,H174&lt;250000),"Medium","High"))</f>
        <v>Medium</v>
      </c>
    </row>
    <row r="175" spans="1:13" x14ac:dyDescent="0.4">
      <c r="A175" s="109" t="s">
        <v>6016</v>
      </c>
      <c r="B175" s="109" t="s">
        <v>16022</v>
      </c>
      <c r="C175" s="109" t="s">
        <v>100</v>
      </c>
      <c r="D175" s="109" t="s">
        <v>106</v>
      </c>
      <c r="E175" s="109" t="s">
        <v>7941</v>
      </c>
      <c r="F175" s="109" t="s">
        <v>95</v>
      </c>
      <c r="G175" s="109" t="s">
        <v>6039</v>
      </c>
      <c r="H175" s="107">
        <v>432440</v>
      </c>
      <c r="I175" s="109">
        <v>4</v>
      </c>
      <c r="J175" s="108">
        <v>-243176</v>
      </c>
      <c r="K175" s="107" t="str">
        <f>IF(J175&gt;0,"Untung","Rugi")</f>
        <v>Rugi</v>
      </c>
      <c r="L175" s="107" t="str">
        <f t="array" ref="L175">_xlfn.IFS(H175&lt;100000,"Low",AND(H175&gt;=100000,H175&lt;250000),"Medium",H175&gt;=250000,"High")</f>
        <v>High</v>
      </c>
      <c r="M175" s="107" t="str">
        <f>IF(H175&lt;100000,"Low",IF(AND(H175&gt;=100000,H175&lt;250000),"Medium","High"))</f>
        <v>High</v>
      </c>
    </row>
    <row r="176" spans="1:13" x14ac:dyDescent="0.4">
      <c r="A176" s="109" t="s">
        <v>6016</v>
      </c>
      <c r="B176" s="109" t="s">
        <v>16021</v>
      </c>
      <c r="C176" s="109" t="s">
        <v>1051</v>
      </c>
      <c r="D176" s="109" t="s">
        <v>106</v>
      </c>
      <c r="E176" s="109" t="s">
        <v>6014</v>
      </c>
      <c r="F176" s="109" t="s">
        <v>95</v>
      </c>
      <c r="G176" s="109" t="s">
        <v>6013</v>
      </c>
      <c r="H176" s="107">
        <v>40371</v>
      </c>
      <c r="I176" s="109">
        <v>4</v>
      </c>
      <c r="J176" s="108">
        <v>-34650</v>
      </c>
      <c r="K176" s="107" t="str">
        <f>IF(J176&gt;0,"Untung","Rugi")</f>
        <v>Rugi</v>
      </c>
      <c r="L176" s="107" t="str">
        <f t="array" ref="L176">_xlfn.IFS(H176&lt;100000,"Low",AND(H176&gt;=100000,H176&lt;250000),"Medium",H176&gt;=250000,"High")</f>
        <v>Low</v>
      </c>
      <c r="M176" s="107" t="str">
        <f>IF(H176&lt;100000,"Low",IF(AND(H176&gt;=100000,H176&lt;250000),"Medium","High"))</f>
        <v>Low</v>
      </c>
    </row>
    <row r="177" spans="1:13" x14ac:dyDescent="0.4">
      <c r="A177" s="109" t="s">
        <v>6027</v>
      </c>
      <c r="B177" s="109" t="s">
        <v>16020</v>
      </c>
      <c r="C177" s="109" t="s">
        <v>1051</v>
      </c>
      <c r="D177" s="109" t="s">
        <v>102</v>
      </c>
      <c r="E177" s="109" t="s">
        <v>7070</v>
      </c>
      <c r="F177" s="109" t="s">
        <v>99</v>
      </c>
      <c r="G177" s="109" t="s">
        <v>6109</v>
      </c>
      <c r="H177" s="107">
        <v>329663</v>
      </c>
      <c r="I177" s="109">
        <v>7</v>
      </c>
      <c r="J177" s="108">
        <v>408043</v>
      </c>
      <c r="K177" s="107" t="str">
        <f>IF(J177&gt;0,"Untung","Rugi")</f>
        <v>Untung</v>
      </c>
      <c r="L177" s="107" t="str">
        <f t="array" ref="L177">_xlfn.IFS(H177&lt;100000,"Low",AND(H177&gt;=100000,H177&lt;250000),"Medium",H177&gt;=250000,"High")</f>
        <v>High</v>
      </c>
      <c r="M177" s="107" t="str">
        <f>IF(H177&lt;100000,"Low",IF(AND(H177&gt;=100000,H177&lt;250000),"Medium","High"))</f>
        <v>High</v>
      </c>
    </row>
    <row r="178" spans="1:13" x14ac:dyDescent="0.4">
      <c r="A178" s="109" t="s">
        <v>6027</v>
      </c>
      <c r="B178" s="109" t="s">
        <v>16019</v>
      </c>
      <c r="C178" s="109" t="s">
        <v>1051</v>
      </c>
      <c r="D178" s="109" t="s">
        <v>102</v>
      </c>
      <c r="E178" s="109" t="s">
        <v>13449</v>
      </c>
      <c r="F178" s="109" t="s">
        <v>95</v>
      </c>
      <c r="G178" s="109" t="s">
        <v>6036</v>
      </c>
      <c r="H178" s="107">
        <v>100064</v>
      </c>
      <c r="I178" s="109">
        <v>5</v>
      </c>
      <c r="J178" s="108">
        <v>-114761</v>
      </c>
      <c r="K178" s="107" t="str">
        <f>IF(J178&gt;0,"Untung","Rugi")</f>
        <v>Rugi</v>
      </c>
      <c r="L178" s="107" t="str">
        <f t="array" ref="L178">_xlfn.IFS(H178&lt;100000,"Low",AND(H178&gt;=100000,H178&lt;250000),"Medium",H178&gt;=250000,"High")</f>
        <v>Medium</v>
      </c>
      <c r="M178" s="107" t="str">
        <f>IF(H178&lt;100000,"Low",IF(AND(H178&gt;=100000,H178&lt;250000),"Medium","High"))</f>
        <v>Medium</v>
      </c>
    </row>
    <row r="179" spans="1:13" x14ac:dyDescent="0.4">
      <c r="A179" s="109" t="s">
        <v>6027</v>
      </c>
      <c r="B179" s="109" t="s">
        <v>16018</v>
      </c>
      <c r="C179" s="109" t="s">
        <v>1064</v>
      </c>
      <c r="D179" s="109" t="s">
        <v>102</v>
      </c>
      <c r="E179" s="109" t="s">
        <v>7752</v>
      </c>
      <c r="F179" s="109" t="s">
        <v>95</v>
      </c>
      <c r="G179" s="109" t="s">
        <v>6062</v>
      </c>
      <c r="H179" s="107">
        <v>275948</v>
      </c>
      <c r="I179" s="109">
        <v>1</v>
      </c>
      <c r="J179" s="108">
        <v>-228762</v>
      </c>
      <c r="K179" s="107" t="str">
        <f>IF(J179&gt;0,"Untung","Rugi")</f>
        <v>Rugi</v>
      </c>
      <c r="L179" s="107" t="str">
        <f t="array" ref="L179">_xlfn.IFS(H179&lt;100000,"Low",AND(H179&gt;=100000,H179&lt;250000),"Medium",H179&gt;=250000,"High")</f>
        <v>High</v>
      </c>
      <c r="M179" s="107" t="str">
        <f>IF(H179&lt;100000,"Low",IF(AND(H179&gt;=100000,H179&lt;250000),"Medium","High"))</f>
        <v>High</v>
      </c>
    </row>
    <row r="180" spans="1:13" x14ac:dyDescent="0.4">
      <c r="A180" s="109" t="s">
        <v>6016</v>
      </c>
      <c r="B180" s="109" t="s">
        <v>16017</v>
      </c>
      <c r="C180" s="109" t="s">
        <v>100</v>
      </c>
      <c r="D180" s="109" t="s">
        <v>106</v>
      </c>
      <c r="E180" s="109" t="s">
        <v>8696</v>
      </c>
      <c r="F180" s="109" t="s">
        <v>95</v>
      </c>
      <c r="G180" s="109" t="s">
        <v>6116</v>
      </c>
      <c r="H180" s="107">
        <v>433606</v>
      </c>
      <c r="I180" s="109">
        <v>2</v>
      </c>
      <c r="J180" s="108">
        <v>344979</v>
      </c>
      <c r="K180" s="107" t="str">
        <f>IF(J180&gt;0,"Untung","Rugi")</f>
        <v>Untung</v>
      </c>
      <c r="L180" s="107" t="str">
        <f t="array" ref="L180">_xlfn.IFS(H180&lt;100000,"Low",AND(H180&gt;=100000,H180&lt;250000),"Medium",H180&gt;=250000,"High")</f>
        <v>High</v>
      </c>
      <c r="M180" s="107" t="str">
        <f>IF(H180&lt;100000,"Low",IF(AND(H180&gt;=100000,H180&lt;250000),"Medium","High"))</f>
        <v>High</v>
      </c>
    </row>
    <row r="181" spans="1:13" x14ac:dyDescent="0.4">
      <c r="A181" s="109" t="s">
        <v>6027</v>
      </c>
      <c r="B181" s="109" t="s">
        <v>16016</v>
      </c>
      <c r="C181" s="109" t="s">
        <v>100</v>
      </c>
      <c r="D181" s="109" t="s">
        <v>106</v>
      </c>
      <c r="E181" s="109" t="s">
        <v>14557</v>
      </c>
      <c r="F181" s="109" t="s">
        <v>6021</v>
      </c>
      <c r="G181" s="109" t="s">
        <v>6031</v>
      </c>
      <c r="H181" s="107">
        <v>250092</v>
      </c>
      <c r="I181" s="109">
        <v>7</v>
      </c>
      <c r="J181" s="108">
        <v>247523</v>
      </c>
      <c r="K181" s="107" t="str">
        <f>IF(J181&gt;0,"Untung","Rugi")</f>
        <v>Untung</v>
      </c>
      <c r="L181" s="107" t="str">
        <f t="array" ref="L181">_xlfn.IFS(H181&lt;100000,"Low",AND(H181&gt;=100000,H181&lt;250000),"Medium",H181&gt;=250000,"High")</f>
        <v>High</v>
      </c>
      <c r="M181" s="107" t="str">
        <f>IF(H181&lt;100000,"Low",IF(AND(H181&gt;=100000,H181&lt;250000),"Medium","High"))</f>
        <v>High</v>
      </c>
    </row>
    <row r="182" spans="1:13" x14ac:dyDescent="0.4">
      <c r="A182" s="109" t="s">
        <v>6027</v>
      </c>
      <c r="B182" s="109" t="s">
        <v>16015</v>
      </c>
      <c r="C182" s="109" t="s">
        <v>1064</v>
      </c>
      <c r="D182" s="109" t="s">
        <v>104</v>
      </c>
      <c r="E182" s="109" t="s">
        <v>8397</v>
      </c>
      <c r="F182" s="109" t="s">
        <v>6021</v>
      </c>
      <c r="G182" s="109" t="s">
        <v>6020</v>
      </c>
      <c r="H182" s="107">
        <v>378122</v>
      </c>
      <c r="I182" s="109">
        <v>4</v>
      </c>
      <c r="J182" s="108">
        <v>-213411</v>
      </c>
      <c r="K182" s="107" t="str">
        <f>IF(J182&gt;0,"Untung","Rugi")</f>
        <v>Rugi</v>
      </c>
      <c r="L182" s="107" t="str">
        <f t="array" ref="L182">_xlfn.IFS(H182&lt;100000,"Low",AND(H182&gt;=100000,H182&lt;250000),"Medium",H182&gt;=250000,"High")</f>
        <v>High</v>
      </c>
      <c r="M182" s="107" t="str">
        <f>IF(H182&lt;100000,"Low",IF(AND(H182&gt;=100000,H182&lt;250000),"Medium","High"))</f>
        <v>High</v>
      </c>
    </row>
    <row r="183" spans="1:13" x14ac:dyDescent="0.4">
      <c r="A183" s="109" t="s">
        <v>6027</v>
      </c>
      <c r="B183" s="109" t="s">
        <v>12608</v>
      </c>
      <c r="C183" s="109" t="s">
        <v>1064</v>
      </c>
      <c r="D183" s="109" t="s">
        <v>104</v>
      </c>
      <c r="E183" s="109" t="s">
        <v>12599</v>
      </c>
      <c r="F183" s="109" t="s">
        <v>6021</v>
      </c>
      <c r="G183" s="109" t="s">
        <v>6020</v>
      </c>
      <c r="H183" s="107">
        <v>264776</v>
      </c>
      <c r="I183" s="109">
        <v>5</v>
      </c>
      <c r="J183" s="108">
        <v>65497</v>
      </c>
      <c r="K183" s="107" t="str">
        <f>IF(J183&gt;0,"Untung","Rugi")</f>
        <v>Untung</v>
      </c>
      <c r="L183" s="107" t="str">
        <f t="array" ref="L183">_xlfn.IFS(H183&lt;100000,"Low",AND(H183&gt;=100000,H183&lt;250000),"Medium",H183&gt;=250000,"High")</f>
        <v>High</v>
      </c>
      <c r="M183" s="107" t="str">
        <f>IF(H183&lt;100000,"Low",IF(AND(H183&gt;=100000,H183&lt;250000),"Medium","High"))</f>
        <v>High</v>
      </c>
    </row>
    <row r="184" spans="1:13" x14ac:dyDescent="0.4">
      <c r="A184" s="109" t="s">
        <v>6027</v>
      </c>
      <c r="B184" s="109" t="s">
        <v>16014</v>
      </c>
      <c r="C184" s="109" t="s">
        <v>1064</v>
      </c>
      <c r="D184" s="109" t="s">
        <v>104</v>
      </c>
      <c r="E184" s="109" t="s">
        <v>7418</v>
      </c>
      <c r="F184" s="109" t="s">
        <v>6021</v>
      </c>
      <c r="G184" s="109" t="s">
        <v>6031</v>
      </c>
      <c r="H184" s="107">
        <v>68680</v>
      </c>
      <c r="I184" s="109">
        <v>2</v>
      </c>
      <c r="J184" s="108">
        <v>-37026</v>
      </c>
      <c r="K184" s="107" t="str">
        <f>IF(J184&gt;0,"Untung","Rugi")</f>
        <v>Rugi</v>
      </c>
      <c r="L184" s="107" t="str">
        <f t="array" ref="L184">_xlfn.IFS(H184&lt;100000,"Low",AND(H184&gt;=100000,H184&lt;250000),"Medium",H184&gt;=250000,"High")</f>
        <v>Low</v>
      </c>
      <c r="M184" s="107" t="str">
        <f>IF(H184&lt;100000,"Low",IF(AND(H184&gt;=100000,H184&lt;250000),"Medium","High"))</f>
        <v>Low</v>
      </c>
    </row>
    <row r="185" spans="1:13" x14ac:dyDescent="0.4">
      <c r="A185" s="109" t="s">
        <v>6027</v>
      </c>
      <c r="B185" s="109" t="s">
        <v>16013</v>
      </c>
      <c r="C185" s="109" t="s">
        <v>1051</v>
      </c>
      <c r="D185" s="109" t="s">
        <v>102</v>
      </c>
      <c r="E185" s="109" t="s">
        <v>8028</v>
      </c>
      <c r="F185" s="109" t="s">
        <v>95</v>
      </c>
      <c r="G185" s="109" t="s">
        <v>6052</v>
      </c>
      <c r="H185" s="107">
        <v>179112</v>
      </c>
      <c r="I185" s="109">
        <v>2</v>
      </c>
      <c r="J185" s="108">
        <v>165019</v>
      </c>
      <c r="K185" s="107" t="str">
        <f>IF(J185&gt;0,"Untung","Rugi")</f>
        <v>Untung</v>
      </c>
      <c r="L185" s="107" t="str">
        <f t="array" ref="L185">_xlfn.IFS(H185&lt;100000,"Low",AND(H185&gt;=100000,H185&lt;250000),"Medium",H185&gt;=250000,"High")</f>
        <v>Medium</v>
      </c>
      <c r="M185" s="107" t="str">
        <f>IF(H185&lt;100000,"Low",IF(AND(H185&gt;=100000,H185&lt;250000),"Medium","High"))</f>
        <v>Medium</v>
      </c>
    </row>
    <row r="186" spans="1:13" x14ac:dyDescent="0.4">
      <c r="A186" s="109" t="s">
        <v>6016</v>
      </c>
      <c r="B186" s="109" t="s">
        <v>16012</v>
      </c>
      <c r="C186" s="109" t="s">
        <v>1064</v>
      </c>
      <c r="D186" s="109" t="s">
        <v>96</v>
      </c>
      <c r="E186" s="109" t="s">
        <v>6699</v>
      </c>
      <c r="F186" s="109" t="s">
        <v>6021</v>
      </c>
      <c r="G186" s="109" t="s">
        <v>6031</v>
      </c>
      <c r="H186" s="107">
        <v>379316</v>
      </c>
      <c r="I186" s="109">
        <v>8</v>
      </c>
      <c r="J186" s="108">
        <v>-88213</v>
      </c>
      <c r="K186" s="107" t="str">
        <f>IF(J186&gt;0,"Untung","Rugi")</f>
        <v>Rugi</v>
      </c>
      <c r="L186" s="107" t="str">
        <f t="array" ref="L186">_xlfn.IFS(H186&lt;100000,"Low",AND(H186&gt;=100000,H186&lt;250000),"Medium",H186&gt;=250000,"High")</f>
        <v>High</v>
      </c>
      <c r="M186" s="107" t="str">
        <f>IF(H186&lt;100000,"Low",IF(AND(H186&gt;=100000,H186&lt;250000),"Medium","High"))</f>
        <v>High</v>
      </c>
    </row>
    <row r="187" spans="1:13" x14ac:dyDescent="0.4">
      <c r="A187" s="109" t="s">
        <v>6016</v>
      </c>
      <c r="B187" s="109" t="s">
        <v>16011</v>
      </c>
      <c r="C187" s="109" t="s">
        <v>100</v>
      </c>
      <c r="D187" s="109" t="s">
        <v>106</v>
      </c>
      <c r="E187" s="109" t="s">
        <v>8485</v>
      </c>
      <c r="F187" s="109" t="s">
        <v>95</v>
      </c>
      <c r="G187" s="109" t="s">
        <v>6116</v>
      </c>
      <c r="H187" s="107">
        <v>239657</v>
      </c>
      <c r="I187" s="109">
        <v>3</v>
      </c>
      <c r="J187" s="108">
        <v>80914</v>
      </c>
      <c r="K187" s="107" t="str">
        <f>IF(J187&gt;0,"Untung","Rugi")</f>
        <v>Untung</v>
      </c>
      <c r="L187" s="107" t="str">
        <f t="array" ref="L187">_xlfn.IFS(H187&lt;100000,"Low",AND(H187&gt;=100000,H187&lt;250000),"Medium",H187&gt;=250000,"High")</f>
        <v>Medium</v>
      </c>
      <c r="M187" s="107" t="str">
        <f>IF(H187&lt;100000,"Low",IF(AND(H187&gt;=100000,H187&lt;250000),"Medium","High"))</f>
        <v>Medium</v>
      </c>
    </row>
    <row r="188" spans="1:13" x14ac:dyDescent="0.4">
      <c r="A188" s="109" t="s">
        <v>6016</v>
      </c>
      <c r="B188" s="109" t="s">
        <v>14237</v>
      </c>
      <c r="C188" s="109" t="s">
        <v>100</v>
      </c>
      <c r="D188" s="109" t="s">
        <v>106</v>
      </c>
      <c r="E188" s="109" t="s">
        <v>6197</v>
      </c>
      <c r="F188" s="109" t="s">
        <v>95</v>
      </c>
      <c r="G188" s="109" t="s">
        <v>6017</v>
      </c>
      <c r="H188" s="107">
        <v>44309</v>
      </c>
      <c r="I188" s="109">
        <v>3</v>
      </c>
      <c r="J188" s="108">
        <v>311282</v>
      </c>
      <c r="K188" s="107" t="str">
        <f>IF(J188&gt;0,"Untung","Rugi")</f>
        <v>Untung</v>
      </c>
      <c r="L188" s="107" t="str">
        <f t="array" ref="L188">_xlfn.IFS(H188&lt;100000,"Low",AND(H188&gt;=100000,H188&lt;250000),"Medium",H188&gt;=250000,"High")</f>
        <v>Low</v>
      </c>
      <c r="M188" s="107" t="str">
        <f>IF(H188&lt;100000,"Low",IF(AND(H188&gt;=100000,H188&lt;250000),"Medium","High"))</f>
        <v>Low</v>
      </c>
    </row>
    <row r="189" spans="1:13" x14ac:dyDescent="0.4">
      <c r="A189" s="109" t="s">
        <v>6016</v>
      </c>
      <c r="B189" s="109" t="s">
        <v>14237</v>
      </c>
      <c r="C189" s="109" t="s">
        <v>1064</v>
      </c>
      <c r="D189" s="109" t="s">
        <v>102</v>
      </c>
      <c r="E189" s="109" t="s">
        <v>6813</v>
      </c>
      <c r="F189" s="109" t="s">
        <v>99</v>
      </c>
      <c r="G189" s="109" t="s">
        <v>6141</v>
      </c>
      <c r="H189" s="107">
        <v>47861</v>
      </c>
      <c r="I189" s="109">
        <v>4</v>
      </c>
      <c r="J189" s="108">
        <v>-25617</v>
      </c>
      <c r="K189" s="107" t="str">
        <f>IF(J189&gt;0,"Untung","Rugi")</f>
        <v>Rugi</v>
      </c>
      <c r="L189" s="107" t="str">
        <f t="array" ref="L189">_xlfn.IFS(H189&lt;100000,"Low",AND(H189&gt;=100000,H189&lt;250000),"Medium",H189&gt;=250000,"High")</f>
        <v>Low</v>
      </c>
      <c r="M189" s="107" t="str">
        <f>IF(H189&lt;100000,"Low",IF(AND(H189&gt;=100000,H189&lt;250000),"Medium","High"))</f>
        <v>Low</v>
      </c>
    </row>
    <row r="190" spans="1:13" x14ac:dyDescent="0.4">
      <c r="A190" s="109" t="s">
        <v>6046</v>
      </c>
      <c r="B190" s="109" t="s">
        <v>16010</v>
      </c>
      <c r="C190" s="109" t="s">
        <v>1064</v>
      </c>
      <c r="D190" s="109" t="s">
        <v>102</v>
      </c>
      <c r="E190" s="109" t="s">
        <v>7794</v>
      </c>
      <c r="F190" s="109" t="s">
        <v>6021</v>
      </c>
      <c r="G190" s="109" t="s">
        <v>6020</v>
      </c>
      <c r="H190" s="107">
        <v>385965</v>
      </c>
      <c r="I190" s="109">
        <v>6</v>
      </c>
      <c r="J190" s="108">
        <v>-192301</v>
      </c>
      <c r="K190" s="107" t="str">
        <f>IF(J190&gt;0,"Untung","Rugi")</f>
        <v>Rugi</v>
      </c>
      <c r="L190" s="107" t="str">
        <f t="array" ref="L190">_xlfn.IFS(H190&lt;100000,"Low",AND(H190&gt;=100000,H190&lt;250000),"Medium",H190&gt;=250000,"High")</f>
        <v>High</v>
      </c>
      <c r="M190" s="107" t="str">
        <f>IF(H190&lt;100000,"Low",IF(AND(H190&gt;=100000,H190&lt;250000),"Medium","High"))</f>
        <v>High</v>
      </c>
    </row>
    <row r="191" spans="1:13" x14ac:dyDescent="0.4">
      <c r="A191" s="109" t="s">
        <v>6046</v>
      </c>
      <c r="B191" s="109" t="s">
        <v>16009</v>
      </c>
      <c r="C191" s="109" t="s">
        <v>1064</v>
      </c>
      <c r="D191" s="109" t="s">
        <v>102</v>
      </c>
      <c r="E191" s="109" t="s">
        <v>10441</v>
      </c>
      <c r="F191" s="109" t="s">
        <v>95</v>
      </c>
      <c r="G191" s="109" t="s">
        <v>6017</v>
      </c>
      <c r="H191" s="107">
        <v>441429</v>
      </c>
      <c r="I191" s="109">
        <v>8</v>
      </c>
      <c r="J191" s="108">
        <v>6422</v>
      </c>
      <c r="K191" s="107" t="str">
        <f>IF(J191&gt;0,"Untung","Rugi")</f>
        <v>Untung</v>
      </c>
      <c r="L191" s="107" t="str">
        <f t="array" ref="L191">_xlfn.IFS(H191&lt;100000,"Low",AND(H191&gt;=100000,H191&lt;250000),"Medium",H191&gt;=250000,"High")</f>
        <v>High</v>
      </c>
      <c r="M191" s="107" t="str">
        <f>IF(H191&lt;100000,"Low",IF(AND(H191&gt;=100000,H191&lt;250000),"Medium","High"))</f>
        <v>High</v>
      </c>
    </row>
    <row r="192" spans="1:13" x14ac:dyDescent="0.4">
      <c r="A192" s="109" t="s">
        <v>6046</v>
      </c>
      <c r="B192" s="109" t="s">
        <v>16008</v>
      </c>
      <c r="C192" s="109" t="s">
        <v>1064</v>
      </c>
      <c r="D192" s="109" t="s">
        <v>102</v>
      </c>
      <c r="E192" s="109" t="s">
        <v>10238</v>
      </c>
      <c r="F192" s="109" t="s">
        <v>99</v>
      </c>
      <c r="G192" s="109" t="s">
        <v>6141</v>
      </c>
      <c r="H192" s="107">
        <v>325503</v>
      </c>
      <c r="I192" s="109">
        <v>3</v>
      </c>
      <c r="J192" s="108">
        <v>217184</v>
      </c>
      <c r="K192" s="107" t="str">
        <f>IF(J192&gt;0,"Untung","Rugi")</f>
        <v>Untung</v>
      </c>
      <c r="L192" s="107" t="str">
        <f t="array" ref="L192">_xlfn.IFS(H192&lt;100000,"Low",AND(H192&gt;=100000,H192&lt;250000),"Medium",H192&gt;=250000,"High")</f>
        <v>High</v>
      </c>
      <c r="M192" s="107" t="str">
        <f>IF(H192&lt;100000,"Low",IF(AND(H192&gt;=100000,H192&lt;250000),"Medium","High"))</f>
        <v>High</v>
      </c>
    </row>
    <row r="193" spans="1:13" x14ac:dyDescent="0.4">
      <c r="A193" s="109" t="s">
        <v>6046</v>
      </c>
      <c r="B193" s="109" t="s">
        <v>16007</v>
      </c>
      <c r="C193" s="109" t="s">
        <v>1064</v>
      </c>
      <c r="D193" s="109" t="s">
        <v>102</v>
      </c>
      <c r="E193" s="109" t="s">
        <v>8456</v>
      </c>
      <c r="F193" s="109" t="s">
        <v>95</v>
      </c>
      <c r="G193" s="109" t="s">
        <v>6062</v>
      </c>
      <c r="H193" s="107">
        <v>447676</v>
      </c>
      <c r="I193" s="109">
        <v>5</v>
      </c>
      <c r="J193" s="108">
        <v>194470</v>
      </c>
      <c r="K193" s="107" t="str">
        <f>IF(J193&gt;0,"Untung","Rugi")</f>
        <v>Untung</v>
      </c>
      <c r="L193" s="107" t="str">
        <f t="array" ref="L193">_xlfn.IFS(H193&lt;100000,"Low",AND(H193&gt;=100000,H193&lt;250000),"Medium",H193&gt;=250000,"High")</f>
        <v>High</v>
      </c>
      <c r="M193" s="107" t="str">
        <f>IF(H193&lt;100000,"Low",IF(AND(H193&gt;=100000,H193&lt;250000),"Medium","High"))</f>
        <v>High</v>
      </c>
    </row>
    <row r="194" spans="1:13" x14ac:dyDescent="0.4">
      <c r="A194" s="109" t="s">
        <v>6046</v>
      </c>
      <c r="B194" s="109" t="s">
        <v>9395</v>
      </c>
      <c r="C194" s="109" t="s">
        <v>100</v>
      </c>
      <c r="D194" s="109" t="s">
        <v>96</v>
      </c>
      <c r="E194" s="109" t="s">
        <v>7056</v>
      </c>
      <c r="F194" s="109" t="s">
        <v>95</v>
      </c>
      <c r="G194" s="109" t="s">
        <v>6067</v>
      </c>
      <c r="H194" s="107">
        <v>18572</v>
      </c>
      <c r="I194" s="109">
        <v>7</v>
      </c>
      <c r="J194" s="108">
        <v>-15973</v>
      </c>
      <c r="K194" s="107" t="str">
        <f>IF(J194&gt;0,"Untung","Rugi")</f>
        <v>Rugi</v>
      </c>
      <c r="L194" s="107" t="str">
        <f t="array" ref="L194">_xlfn.IFS(H194&lt;100000,"Low",AND(H194&gt;=100000,H194&lt;250000),"Medium",H194&gt;=250000,"High")</f>
        <v>Low</v>
      </c>
      <c r="M194" s="107" t="str">
        <f>IF(H194&lt;100000,"Low",IF(AND(H194&gt;=100000,H194&lt;250000),"Medium","High"))</f>
        <v>Low</v>
      </c>
    </row>
    <row r="195" spans="1:13" x14ac:dyDescent="0.4">
      <c r="A195" s="109" t="s">
        <v>6016</v>
      </c>
      <c r="B195" s="109" t="s">
        <v>6681</v>
      </c>
      <c r="C195" s="109" t="s">
        <v>1051</v>
      </c>
      <c r="D195" s="109" t="s">
        <v>102</v>
      </c>
      <c r="E195" s="109" t="s">
        <v>6858</v>
      </c>
      <c r="F195" s="109" t="s">
        <v>95</v>
      </c>
      <c r="G195" s="109" t="s">
        <v>6062</v>
      </c>
      <c r="H195" s="107">
        <v>426860</v>
      </c>
      <c r="I195" s="109">
        <v>2</v>
      </c>
      <c r="J195" s="108">
        <v>-137036</v>
      </c>
      <c r="K195" s="107" t="str">
        <f>IF(J195&gt;0,"Untung","Rugi")</f>
        <v>Rugi</v>
      </c>
      <c r="L195" s="107" t="str">
        <f t="array" ref="L195">_xlfn.IFS(H195&lt;100000,"Low",AND(H195&gt;=100000,H195&lt;250000),"Medium",H195&gt;=250000,"High")</f>
        <v>High</v>
      </c>
      <c r="M195" s="107" t="str">
        <f>IF(H195&lt;100000,"Low",IF(AND(H195&gt;=100000,H195&lt;250000),"Medium","High"))</f>
        <v>High</v>
      </c>
    </row>
    <row r="196" spans="1:13" x14ac:dyDescent="0.4">
      <c r="A196" s="109" t="s">
        <v>6016</v>
      </c>
      <c r="B196" s="109" t="s">
        <v>10527</v>
      </c>
      <c r="C196" s="109" t="s">
        <v>1051</v>
      </c>
      <c r="D196" s="109" t="s">
        <v>102</v>
      </c>
      <c r="E196" s="109" t="s">
        <v>6757</v>
      </c>
      <c r="F196" s="109" t="s">
        <v>95</v>
      </c>
      <c r="G196" s="109" t="s">
        <v>6062</v>
      </c>
      <c r="H196" s="107">
        <v>105349</v>
      </c>
      <c r="I196" s="109">
        <v>3</v>
      </c>
      <c r="J196" s="108">
        <v>442180</v>
      </c>
      <c r="K196" s="107" t="str">
        <f>IF(J196&gt;0,"Untung","Rugi")</f>
        <v>Untung</v>
      </c>
      <c r="L196" s="107" t="str">
        <f t="array" ref="L196">_xlfn.IFS(H196&lt;100000,"Low",AND(H196&gt;=100000,H196&lt;250000),"Medium",H196&gt;=250000,"High")</f>
        <v>Medium</v>
      </c>
      <c r="M196" s="107" t="str">
        <f>IF(H196&lt;100000,"Low",IF(AND(H196&gt;=100000,H196&lt;250000),"Medium","High"))</f>
        <v>Medium</v>
      </c>
    </row>
    <row r="197" spans="1:13" x14ac:dyDescent="0.4">
      <c r="A197" s="109" t="s">
        <v>6016</v>
      </c>
      <c r="B197" s="109" t="s">
        <v>16006</v>
      </c>
      <c r="C197" s="109" t="s">
        <v>1064</v>
      </c>
      <c r="D197" s="109" t="s">
        <v>102</v>
      </c>
      <c r="E197" s="109" t="s">
        <v>16005</v>
      </c>
      <c r="F197" s="109" t="s">
        <v>95</v>
      </c>
      <c r="G197" s="109" t="s">
        <v>6116</v>
      </c>
      <c r="H197" s="107">
        <v>324861</v>
      </c>
      <c r="I197" s="109">
        <v>3</v>
      </c>
      <c r="J197" s="108">
        <v>98404</v>
      </c>
      <c r="K197" s="107" t="str">
        <f>IF(J197&gt;0,"Untung","Rugi")</f>
        <v>Untung</v>
      </c>
      <c r="L197" s="107" t="str">
        <f t="array" ref="L197">_xlfn.IFS(H197&lt;100000,"Low",AND(H197&gt;=100000,H197&lt;250000),"Medium",H197&gt;=250000,"High")</f>
        <v>High</v>
      </c>
      <c r="M197" s="107" t="str">
        <f>IF(H197&lt;100000,"Low",IF(AND(H197&gt;=100000,H197&lt;250000),"Medium","High"))</f>
        <v>High</v>
      </c>
    </row>
    <row r="198" spans="1:13" x14ac:dyDescent="0.4">
      <c r="A198" s="109" t="s">
        <v>6016</v>
      </c>
      <c r="B198" s="109" t="s">
        <v>16004</v>
      </c>
      <c r="C198" s="109" t="s">
        <v>100</v>
      </c>
      <c r="D198" s="109" t="s">
        <v>102</v>
      </c>
      <c r="E198" s="109" t="s">
        <v>8884</v>
      </c>
      <c r="F198" s="109" t="s">
        <v>95</v>
      </c>
      <c r="G198" s="109" t="s">
        <v>6052</v>
      </c>
      <c r="H198" s="107">
        <v>244255</v>
      </c>
      <c r="I198" s="109">
        <v>2</v>
      </c>
      <c r="J198" s="108">
        <v>255982</v>
      </c>
      <c r="K198" s="107" t="str">
        <f>IF(J198&gt;0,"Untung","Rugi")</f>
        <v>Untung</v>
      </c>
      <c r="L198" s="107" t="str">
        <f t="array" ref="L198">_xlfn.IFS(H198&lt;100000,"Low",AND(H198&gt;=100000,H198&lt;250000),"Medium",H198&gt;=250000,"High")</f>
        <v>Medium</v>
      </c>
      <c r="M198" s="107" t="str">
        <f>IF(H198&lt;100000,"Low",IF(AND(H198&gt;=100000,H198&lt;250000),"Medium","High"))</f>
        <v>Medium</v>
      </c>
    </row>
    <row r="199" spans="1:13" x14ac:dyDescent="0.4">
      <c r="A199" s="109" t="s">
        <v>6016</v>
      </c>
      <c r="B199" s="109" t="s">
        <v>10555</v>
      </c>
      <c r="C199" s="109" t="s">
        <v>100</v>
      </c>
      <c r="D199" s="109" t="s">
        <v>102</v>
      </c>
      <c r="E199" s="109" t="s">
        <v>14514</v>
      </c>
      <c r="F199" s="109" t="s">
        <v>95</v>
      </c>
      <c r="G199" s="109" t="s">
        <v>6017</v>
      </c>
      <c r="H199" s="107">
        <v>175136</v>
      </c>
      <c r="I199" s="109">
        <v>3</v>
      </c>
      <c r="J199" s="108">
        <v>83238</v>
      </c>
      <c r="K199" s="107" t="str">
        <f>IF(J199&gt;0,"Untung","Rugi")</f>
        <v>Untung</v>
      </c>
      <c r="L199" s="107" t="str">
        <f t="array" ref="L199">_xlfn.IFS(H199&lt;100000,"Low",AND(H199&gt;=100000,H199&lt;250000),"Medium",H199&gt;=250000,"High")</f>
        <v>Medium</v>
      </c>
      <c r="M199" s="107" t="str">
        <f>IF(H199&lt;100000,"Low",IF(AND(H199&gt;=100000,H199&lt;250000),"Medium","High"))</f>
        <v>Medium</v>
      </c>
    </row>
    <row r="200" spans="1:13" x14ac:dyDescent="0.4">
      <c r="A200" s="109" t="s">
        <v>6016</v>
      </c>
      <c r="B200" s="109" t="s">
        <v>10555</v>
      </c>
      <c r="C200" s="109" t="s">
        <v>1051</v>
      </c>
      <c r="D200" s="109" t="s">
        <v>102</v>
      </c>
      <c r="E200" s="109" t="s">
        <v>12489</v>
      </c>
      <c r="F200" s="109" t="s">
        <v>95</v>
      </c>
      <c r="G200" s="109" t="s">
        <v>6017</v>
      </c>
      <c r="H200" s="107">
        <v>404497</v>
      </c>
      <c r="I200" s="109">
        <v>3</v>
      </c>
      <c r="J200" s="108">
        <v>75207</v>
      </c>
      <c r="K200" s="107" t="str">
        <f>IF(J200&gt;0,"Untung","Rugi")</f>
        <v>Untung</v>
      </c>
      <c r="L200" s="107" t="str">
        <f t="array" ref="L200">_xlfn.IFS(H200&lt;100000,"Low",AND(H200&gt;=100000,H200&lt;250000),"Medium",H200&gt;=250000,"High")</f>
        <v>High</v>
      </c>
      <c r="M200" s="107" t="str">
        <f>IF(H200&lt;100000,"Low",IF(AND(H200&gt;=100000,H200&lt;250000),"Medium","High"))</f>
        <v>High</v>
      </c>
    </row>
    <row r="201" spans="1:13" x14ac:dyDescent="0.4">
      <c r="A201" s="109" t="s">
        <v>6016</v>
      </c>
      <c r="B201" s="109" t="s">
        <v>16003</v>
      </c>
      <c r="C201" s="109" t="s">
        <v>1051</v>
      </c>
      <c r="D201" s="109" t="s">
        <v>96</v>
      </c>
      <c r="E201" s="109" t="s">
        <v>9698</v>
      </c>
      <c r="F201" s="109" t="s">
        <v>99</v>
      </c>
      <c r="G201" s="109" t="s">
        <v>6049</v>
      </c>
      <c r="H201" s="107">
        <v>434843</v>
      </c>
      <c r="I201" s="109">
        <v>2</v>
      </c>
      <c r="J201" s="108">
        <v>333450</v>
      </c>
      <c r="K201" s="107" t="str">
        <f>IF(J201&gt;0,"Untung","Rugi")</f>
        <v>Untung</v>
      </c>
      <c r="L201" s="107" t="str">
        <f t="array" ref="L201">_xlfn.IFS(H201&lt;100000,"Low",AND(H201&gt;=100000,H201&lt;250000),"Medium",H201&gt;=250000,"High")</f>
        <v>High</v>
      </c>
      <c r="M201" s="107" t="str">
        <f>IF(H201&lt;100000,"Low",IF(AND(H201&gt;=100000,H201&lt;250000),"Medium","High"))</f>
        <v>High</v>
      </c>
    </row>
    <row r="202" spans="1:13" x14ac:dyDescent="0.4">
      <c r="A202" s="109" t="s">
        <v>6046</v>
      </c>
      <c r="B202" s="109" t="s">
        <v>16002</v>
      </c>
      <c r="C202" s="109" t="s">
        <v>1051</v>
      </c>
      <c r="D202" s="109" t="s">
        <v>96</v>
      </c>
      <c r="E202" s="109" t="s">
        <v>6074</v>
      </c>
      <c r="F202" s="109" t="s">
        <v>95</v>
      </c>
      <c r="G202" s="109" t="s">
        <v>6013</v>
      </c>
      <c r="H202" s="107">
        <v>73660</v>
      </c>
      <c r="I202" s="109">
        <v>1</v>
      </c>
      <c r="J202" s="108">
        <v>76334</v>
      </c>
      <c r="K202" s="107" t="str">
        <f>IF(J202&gt;0,"Untung","Rugi")</f>
        <v>Untung</v>
      </c>
      <c r="L202" s="107" t="str">
        <f t="array" ref="L202">_xlfn.IFS(H202&lt;100000,"Low",AND(H202&gt;=100000,H202&lt;250000),"Medium",H202&gt;=250000,"High")</f>
        <v>Low</v>
      </c>
      <c r="M202" s="107" t="str">
        <f>IF(H202&lt;100000,"Low",IF(AND(H202&gt;=100000,H202&lt;250000),"Medium","High"))</f>
        <v>Low</v>
      </c>
    </row>
    <row r="203" spans="1:13" x14ac:dyDescent="0.4">
      <c r="A203" s="109" t="s">
        <v>6046</v>
      </c>
      <c r="B203" s="109" t="s">
        <v>13388</v>
      </c>
      <c r="C203" s="109" t="s">
        <v>1051</v>
      </c>
      <c r="D203" s="109" t="s">
        <v>106</v>
      </c>
      <c r="E203" s="109" t="s">
        <v>9642</v>
      </c>
      <c r="F203" s="109" t="s">
        <v>95</v>
      </c>
      <c r="G203" s="109" t="s">
        <v>6013</v>
      </c>
      <c r="H203" s="107">
        <v>318996</v>
      </c>
      <c r="I203" s="109">
        <v>2</v>
      </c>
      <c r="J203" s="108">
        <v>286622</v>
      </c>
      <c r="K203" s="107" t="str">
        <f>IF(J203&gt;0,"Untung","Rugi")</f>
        <v>Untung</v>
      </c>
      <c r="L203" s="107" t="str">
        <f t="array" ref="L203">_xlfn.IFS(H203&lt;100000,"Low",AND(H203&gt;=100000,H203&lt;250000),"Medium",H203&gt;=250000,"High")</f>
        <v>High</v>
      </c>
      <c r="M203" s="107" t="str">
        <f>IF(H203&lt;100000,"Low",IF(AND(H203&gt;=100000,H203&lt;250000),"Medium","High"))</f>
        <v>High</v>
      </c>
    </row>
    <row r="204" spans="1:13" x14ac:dyDescent="0.4">
      <c r="A204" s="109" t="s">
        <v>6027</v>
      </c>
      <c r="B204" s="109" t="s">
        <v>16001</v>
      </c>
      <c r="C204" s="109" t="s">
        <v>100</v>
      </c>
      <c r="D204" s="109" t="s">
        <v>104</v>
      </c>
      <c r="E204" s="109" t="s">
        <v>8537</v>
      </c>
      <c r="F204" s="109" t="s">
        <v>99</v>
      </c>
      <c r="G204" s="109" t="s">
        <v>6024</v>
      </c>
      <c r="H204" s="107">
        <v>211968</v>
      </c>
      <c r="I204" s="109">
        <v>7</v>
      </c>
      <c r="J204" s="108">
        <v>-95751</v>
      </c>
      <c r="K204" s="107" t="str">
        <f>IF(J204&gt;0,"Untung","Rugi")</f>
        <v>Rugi</v>
      </c>
      <c r="L204" s="107" t="str">
        <f t="array" ref="L204">_xlfn.IFS(H204&lt;100000,"Low",AND(H204&gt;=100000,H204&lt;250000),"Medium",H204&gt;=250000,"High")</f>
        <v>Medium</v>
      </c>
      <c r="M204" s="107" t="str">
        <f>IF(H204&lt;100000,"Low",IF(AND(H204&gt;=100000,H204&lt;250000),"Medium","High"))</f>
        <v>Medium</v>
      </c>
    </row>
    <row r="205" spans="1:13" x14ac:dyDescent="0.4">
      <c r="A205" s="109" t="s">
        <v>6016</v>
      </c>
      <c r="B205" s="109" t="s">
        <v>16000</v>
      </c>
      <c r="C205" s="109" t="s">
        <v>1051</v>
      </c>
      <c r="D205" s="109" t="s">
        <v>96</v>
      </c>
      <c r="E205" s="109" t="s">
        <v>8408</v>
      </c>
      <c r="F205" s="109" t="s">
        <v>6021</v>
      </c>
      <c r="G205" s="109" t="s">
        <v>6020</v>
      </c>
      <c r="H205" s="107">
        <v>255900</v>
      </c>
      <c r="I205" s="109">
        <v>4</v>
      </c>
      <c r="J205" s="108">
        <v>44675</v>
      </c>
      <c r="K205" s="107" t="str">
        <f>IF(J205&gt;0,"Untung","Rugi")</f>
        <v>Untung</v>
      </c>
      <c r="L205" s="107" t="str">
        <f t="array" ref="L205">_xlfn.IFS(H205&lt;100000,"Low",AND(H205&gt;=100000,H205&lt;250000),"Medium",H205&gt;=250000,"High")</f>
        <v>High</v>
      </c>
      <c r="M205" s="107" t="str">
        <f>IF(H205&lt;100000,"Low",IF(AND(H205&gt;=100000,H205&lt;250000),"Medium","High"))</f>
        <v>High</v>
      </c>
    </row>
    <row r="206" spans="1:13" x14ac:dyDescent="0.4">
      <c r="A206" s="109" t="s">
        <v>6016</v>
      </c>
      <c r="B206" s="109" t="s">
        <v>15999</v>
      </c>
      <c r="C206" s="109" t="s">
        <v>1051</v>
      </c>
      <c r="D206" s="109" t="s">
        <v>106</v>
      </c>
      <c r="E206" s="109" t="s">
        <v>8121</v>
      </c>
      <c r="F206" s="109" t="s">
        <v>95</v>
      </c>
      <c r="G206" s="109" t="s">
        <v>6116</v>
      </c>
      <c r="H206" s="107">
        <v>87701</v>
      </c>
      <c r="I206" s="109">
        <v>4</v>
      </c>
      <c r="J206" s="108">
        <v>87977</v>
      </c>
      <c r="K206" s="107" t="str">
        <f>IF(J206&gt;0,"Untung","Rugi")</f>
        <v>Untung</v>
      </c>
      <c r="L206" s="107" t="str">
        <f t="array" ref="L206">_xlfn.IFS(H206&lt;100000,"Low",AND(H206&gt;=100000,H206&lt;250000),"Medium",H206&gt;=250000,"High")</f>
        <v>Low</v>
      </c>
      <c r="M206" s="107" t="str">
        <f>IF(H206&lt;100000,"Low",IF(AND(H206&gt;=100000,H206&lt;250000),"Medium","High"))</f>
        <v>Low</v>
      </c>
    </row>
    <row r="207" spans="1:13" x14ac:dyDescent="0.4">
      <c r="A207" s="109" t="s">
        <v>6016</v>
      </c>
      <c r="B207" s="109" t="s">
        <v>6638</v>
      </c>
      <c r="C207" s="109" t="s">
        <v>1051</v>
      </c>
      <c r="D207" s="109" t="s">
        <v>106</v>
      </c>
      <c r="E207" s="109" t="s">
        <v>7679</v>
      </c>
      <c r="F207" s="109" t="s">
        <v>6021</v>
      </c>
      <c r="G207" s="109" t="s">
        <v>6020</v>
      </c>
      <c r="H207" s="107">
        <v>226579</v>
      </c>
      <c r="I207" s="109">
        <v>2</v>
      </c>
      <c r="J207" s="108">
        <v>215339</v>
      </c>
      <c r="K207" s="107" t="str">
        <f>IF(J207&gt;0,"Untung","Rugi")</f>
        <v>Untung</v>
      </c>
      <c r="L207" s="107" t="str">
        <f t="array" ref="L207">_xlfn.IFS(H207&lt;100000,"Low",AND(H207&gt;=100000,H207&lt;250000),"Medium",H207&gt;=250000,"High")</f>
        <v>Medium</v>
      </c>
      <c r="M207" s="107" t="str">
        <f>IF(H207&lt;100000,"Low",IF(AND(H207&gt;=100000,H207&lt;250000),"Medium","High"))</f>
        <v>Medium</v>
      </c>
    </row>
    <row r="208" spans="1:13" x14ac:dyDescent="0.4">
      <c r="A208" s="109" t="s">
        <v>6016</v>
      </c>
      <c r="B208" s="109" t="s">
        <v>15998</v>
      </c>
      <c r="C208" s="109" t="s">
        <v>1051</v>
      </c>
      <c r="D208" s="109" t="s">
        <v>106</v>
      </c>
      <c r="E208" s="109" t="s">
        <v>8913</v>
      </c>
      <c r="F208" s="109" t="s">
        <v>95</v>
      </c>
      <c r="G208" s="109" t="s">
        <v>6052</v>
      </c>
      <c r="H208" s="107">
        <v>360797</v>
      </c>
      <c r="I208" s="109">
        <v>4</v>
      </c>
      <c r="J208" s="108">
        <v>-147529</v>
      </c>
      <c r="K208" s="107" t="str">
        <f>IF(J208&gt;0,"Untung","Rugi")</f>
        <v>Rugi</v>
      </c>
      <c r="L208" s="107" t="str">
        <f t="array" ref="L208">_xlfn.IFS(H208&lt;100000,"Low",AND(H208&gt;=100000,H208&lt;250000),"Medium",H208&gt;=250000,"High")</f>
        <v>High</v>
      </c>
      <c r="M208" s="107" t="str">
        <f>IF(H208&lt;100000,"Low",IF(AND(H208&gt;=100000,H208&lt;250000),"Medium","High"))</f>
        <v>High</v>
      </c>
    </row>
    <row r="209" spans="1:13" x14ac:dyDescent="0.4">
      <c r="A209" s="109" t="s">
        <v>6016</v>
      </c>
      <c r="B209" s="109" t="s">
        <v>15997</v>
      </c>
      <c r="C209" s="109" t="s">
        <v>1051</v>
      </c>
      <c r="D209" s="109" t="s">
        <v>106</v>
      </c>
      <c r="E209" s="109" t="s">
        <v>6820</v>
      </c>
      <c r="F209" s="109" t="s">
        <v>95</v>
      </c>
      <c r="G209" s="109" t="s">
        <v>6057</v>
      </c>
      <c r="H209" s="107">
        <v>310321</v>
      </c>
      <c r="I209" s="109">
        <v>9</v>
      </c>
      <c r="J209" s="108">
        <v>386318</v>
      </c>
      <c r="K209" s="107" t="str">
        <f>IF(J209&gt;0,"Untung","Rugi")</f>
        <v>Untung</v>
      </c>
      <c r="L209" s="107" t="str">
        <f t="array" ref="L209">_xlfn.IFS(H209&lt;100000,"Low",AND(H209&gt;=100000,H209&lt;250000),"Medium",H209&gt;=250000,"High")</f>
        <v>High</v>
      </c>
      <c r="M209" s="107" t="str">
        <f>IF(H209&lt;100000,"Low",IF(AND(H209&gt;=100000,H209&lt;250000),"Medium","High"))</f>
        <v>High</v>
      </c>
    </row>
    <row r="210" spans="1:13" x14ac:dyDescent="0.4">
      <c r="A210" s="109" t="s">
        <v>6016</v>
      </c>
      <c r="B210" s="109" t="s">
        <v>6638</v>
      </c>
      <c r="C210" s="109" t="s">
        <v>1051</v>
      </c>
      <c r="D210" s="109" t="s">
        <v>106</v>
      </c>
      <c r="E210" s="109" t="s">
        <v>8717</v>
      </c>
      <c r="F210" s="109" t="s">
        <v>95</v>
      </c>
      <c r="G210" s="109" t="s">
        <v>6116</v>
      </c>
      <c r="H210" s="107">
        <v>394226</v>
      </c>
      <c r="I210" s="109">
        <v>1</v>
      </c>
      <c r="J210" s="108">
        <v>-46111</v>
      </c>
      <c r="K210" s="107" t="str">
        <f>IF(J210&gt;0,"Untung","Rugi")</f>
        <v>Rugi</v>
      </c>
      <c r="L210" s="107" t="str">
        <f t="array" ref="L210">_xlfn.IFS(H210&lt;100000,"Low",AND(H210&gt;=100000,H210&lt;250000),"Medium",H210&gt;=250000,"High")</f>
        <v>High</v>
      </c>
      <c r="M210" s="107" t="str">
        <f>IF(H210&lt;100000,"Low",IF(AND(H210&gt;=100000,H210&lt;250000),"Medium","High"))</f>
        <v>High</v>
      </c>
    </row>
    <row r="211" spans="1:13" x14ac:dyDescent="0.4">
      <c r="A211" s="109" t="s">
        <v>6016</v>
      </c>
      <c r="B211" s="109" t="s">
        <v>15996</v>
      </c>
      <c r="C211" s="109" t="s">
        <v>100</v>
      </c>
      <c r="D211" s="109" t="s">
        <v>106</v>
      </c>
      <c r="E211" s="109" t="s">
        <v>8288</v>
      </c>
      <c r="F211" s="109" t="s">
        <v>6021</v>
      </c>
      <c r="G211" s="109" t="s">
        <v>6031</v>
      </c>
      <c r="H211" s="107">
        <v>84465</v>
      </c>
      <c r="I211" s="109">
        <v>2</v>
      </c>
      <c r="J211" s="108">
        <v>122692</v>
      </c>
      <c r="K211" s="107" t="str">
        <f>IF(J211&gt;0,"Untung","Rugi")</f>
        <v>Untung</v>
      </c>
      <c r="L211" s="107" t="str">
        <f t="array" ref="L211">_xlfn.IFS(H211&lt;100000,"Low",AND(H211&gt;=100000,H211&lt;250000),"Medium",H211&gt;=250000,"High")</f>
        <v>Low</v>
      </c>
      <c r="M211" s="107" t="str">
        <f>IF(H211&lt;100000,"Low",IF(AND(H211&gt;=100000,H211&lt;250000),"Medium","High"))</f>
        <v>Low</v>
      </c>
    </row>
    <row r="212" spans="1:13" x14ac:dyDescent="0.4">
      <c r="A212" s="109" t="s">
        <v>6027</v>
      </c>
      <c r="B212" s="109" t="s">
        <v>15995</v>
      </c>
      <c r="C212" s="109" t="s">
        <v>100</v>
      </c>
      <c r="D212" s="109" t="s">
        <v>102</v>
      </c>
      <c r="E212" s="109" t="s">
        <v>6805</v>
      </c>
      <c r="F212" s="109" t="s">
        <v>95</v>
      </c>
      <c r="G212" s="109" t="s">
        <v>6039</v>
      </c>
      <c r="H212" s="107">
        <v>320647</v>
      </c>
      <c r="I212" s="109">
        <v>2</v>
      </c>
      <c r="J212" s="108">
        <v>433448</v>
      </c>
      <c r="K212" s="107" t="str">
        <f>IF(J212&gt;0,"Untung","Rugi")</f>
        <v>Untung</v>
      </c>
      <c r="L212" s="107" t="str">
        <f t="array" ref="L212">_xlfn.IFS(H212&lt;100000,"Low",AND(H212&gt;=100000,H212&lt;250000),"Medium",H212&gt;=250000,"High")</f>
        <v>High</v>
      </c>
      <c r="M212" s="107" t="str">
        <f>IF(H212&lt;100000,"Low",IF(AND(H212&gt;=100000,H212&lt;250000),"Medium","High"))</f>
        <v>High</v>
      </c>
    </row>
    <row r="213" spans="1:13" x14ac:dyDescent="0.4">
      <c r="A213" s="109" t="s">
        <v>6016</v>
      </c>
      <c r="B213" s="109" t="s">
        <v>15994</v>
      </c>
      <c r="C213" s="109" t="s">
        <v>100</v>
      </c>
      <c r="D213" s="109" t="s">
        <v>102</v>
      </c>
      <c r="E213" s="109" t="s">
        <v>8692</v>
      </c>
      <c r="F213" s="109" t="s">
        <v>99</v>
      </c>
      <c r="G213" s="109" t="s">
        <v>6141</v>
      </c>
      <c r="H213" s="107">
        <v>301914</v>
      </c>
      <c r="I213" s="109">
        <v>5</v>
      </c>
      <c r="J213" s="108">
        <v>270004</v>
      </c>
      <c r="K213" s="107" t="str">
        <f>IF(J213&gt;0,"Untung","Rugi")</f>
        <v>Untung</v>
      </c>
      <c r="L213" s="107" t="str">
        <f t="array" ref="L213">_xlfn.IFS(H213&lt;100000,"Low",AND(H213&gt;=100000,H213&lt;250000),"Medium",H213&gt;=250000,"High")</f>
        <v>High</v>
      </c>
      <c r="M213" s="107" t="str">
        <f>IF(H213&lt;100000,"Low",IF(AND(H213&gt;=100000,H213&lt;250000),"Medium","High"))</f>
        <v>High</v>
      </c>
    </row>
    <row r="214" spans="1:13" x14ac:dyDescent="0.4">
      <c r="A214" s="109" t="s">
        <v>6016</v>
      </c>
      <c r="B214" s="109" t="s">
        <v>15993</v>
      </c>
      <c r="C214" s="109" t="s">
        <v>100</v>
      </c>
      <c r="D214" s="109" t="s">
        <v>102</v>
      </c>
      <c r="E214" s="109" t="s">
        <v>10171</v>
      </c>
      <c r="F214" s="109" t="s">
        <v>6021</v>
      </c>
      <c r="G214" s="109" t="s">
        <v>6020</v>
      </c>
      <c r="H214" s="107">
        <v>351710</v>
      </c>
      <c r="I214" s="109">
        <v>3</v>
      </c>
      <c r="J214" s="108">
        <v>207535</v>
      </c>
      <c r="K214" s="107" t="str">
        <f>IF(J214&gt;0,"Untung","Rugi")</f>
        <v>Untung</v>
      </c>
      <c r="L214" s="107" t="str">
        <f t="array" ref="L214">_xlfn.IFS(H214&lt;100000,"Low",AND(H214&gt;=100000,H214&lt;250000),"Medium",H214&gt;=250000,"High")</f>
        <v>High</v>
      </c>
      <c r="M214" s="107" t="str">
        <f>IF(H214&lt;100000,"Low",IF(AND(H214&gt;=100000,H214&lt;250000),"Medium","High"))</f>
        <v>High</v>
      </c>
    </row>
    <row r="215" spans="1:13" x14ac:dyDescent="0.4">
      <c r="A215" s="109" t="s">
        <v>6016</v>
      </c>
      <c r="B215" s="109" t="s">
        <v>15992</v>
      </c>
      <c r="C215" s="109" t="s">
        <v>100</v>
      </c>
      <c r="D215" s="109" t="s">
        <v>102</v>
      </c>
      <c r="E215" s="109" t="s">
        <v>12791</v>
      </c>
      <c r="F215" s="109" t="s">
        <v>6021</v>
      </c>
      <c r="G215" s="109" t="s">
        <v>6745</v>
      </c>
      <c r="H215" s="107">
        <v>351787</v>
      </c>
      <c r="I215" s="109">
        <v>9</v>
      </c>
      <c r="J215" s="108">
        <v>413342</v>
      </c>
      <c r="K215" s="107" t="str">
        <f>IF(J215&gt;0,"Untung","Rugi")</f>
        <v>Untung</v>
      </c>
      <c r="L215" s="107" t="str">
        <f t="array" ref="L215">_xlfn.IFS(H215&lt;100000,"Low",AND(H215&gt;=100000,H215&lt;250000),"Medium",H215&gt;=250000,"High")</f>
        <v>High</v>
      </c>
      <c r="M215" s="107" t="str">
        <f>IF(H215&lt;100000,"Low",IF(AND(H215&gt;=100000,H215&lt;250000),"Medium","High"))</f>
        <v>High</v>
      </c>
    </row>
    <row r="216" spans="1:13" x14ac:dyDescent="0.4">
      <c r="A216" s="109" t="s">
        <v>6016</v>
      </c>
      <c r="B216" s="109" t="s">
        <v>13467</v>
      </c>
      <c r="C216" s="109" t="s">
        <v>100</v>
      </c>
      <c r="D216" s="109" t="s">
        <v>102</v>
      </c>
      <c r="E216" s="109" t="s">
        <v>6508</v>
      </c>
      <c r="F216" s="109" t="s">
        <v>6021</v>
      </c>
      <c r="G216" s="109" t="s">
        <v>6031</v>
      </c>
      <c r="H216" s="107">
        <v>152997</v>
      </c>
      <c r="I216" s="109">
        <v>2</v>
      </c>
      <c r="J216" s="108">
        <v>393600</v>
      </c>
      <c r="K216" s="107" t="str">
        <f>IF(J216&gt;0,"Untung","Rugi")</f>
        <v>Untung</v>
      </c>
      <c r="L216" s="107" t="str">
        <f t="array" ref="L216">_xlfn.IFS(H216&lt;100000,"Low",AND(H216&gt;=100000,H216&lt;250000),"Medium",H216&gt;=250000,"High")</f>
        <v>Medium</v>
      </c>
      <c r="M216" s="107" t="str">
        <f>IF(H216&lt;100000,"Low",IF(AND(H216&gt;=100000,H216&lt;250000),"Medium","High"))</f>
        <v>Medium</v>
      </c>
    </row>
    <row r="217" spans="1:13" x14ac:dyDescent="0.4">
      <c r="A217" s="109" t="s">
        <v>6016</v>
      </c>
      <c r="B217" s="109" t="s">
        <v>15991</v>
      </c>
      <c r="C217" s="109" t="s">
        <v>1051</v>
      </c>
      <c r="D217" s="109" t="s">
        <v>96</v>
      </c>
      <c r="E217" s="109" t="s">
        <v>8485</v>
      </c>
      <c r="F217" s="109" t="s">
        <v>95</v>
      </c>
      <c r="G217" s="109" t="s">
        <v>6116</v>
      </c>
      <c r="H217" s="107">
        <v>310807</v>
      </c>
      <c r="I217" s="109">
        <v>6</v>
      </c>
      <c r="J217" s="108">
        <v>109878</v>
      </c>
      <c r="K217" s="107" t="str">
        <f>IF(J217&gt;0,"Untung","Rugi")</f>
        <v>Untung</v>
      </c>
      <c r="L217" s="107" t="str">
        <f t="array" ref="L217">_xlfn.IFS(H217&lt;100000,"Low",AND(H217&gt;=100000,H217&lt;250000),"Medium",H217&gt;=250000,"High")</f>
        <v>High</v>
      </c>
      <c r="M217" s="107" t="str">
        <f>IF(H217&lt;100000,"Low",IF(AND(H217&gt;=100000,H217&lt;250000),"Medium","High"))</f>
        <v>High</v>
      </c>
    </row>
    <row r="218" spans="1:13" x14ac:dyDescent="0.4">
      <c r="A218" s="109" t="s">
        <v>6016</v>
      </c>
      <c r="B218" s="109" t="s">
        <v>15990</v>
      </c>
      <c r="C218" s="109" t="s">
        <v>1051</v>
      </c>
      <c r="D218" s="109" t="s">
        <v>96</v>
      </c>
      <c r="E218" s="109" t="s">
        <v>13851</v>
      </c>
      <c r="F218" s="109" t="s">
        <v>6021</v>
      </c>
      <c r="G218" s="109" t="s">
        <v>6020</v>
      </c>
      <c r="H218" s="107">
        <v>416565</v>
      </c>
      <c r="I218" s="109">
        <v>3</v>
      </c>
      <c r="J218" s="108">
        <v>-172968</v>
      </c>
      <c r="K218" s="107" t="str">
        <f>IF(J218&gt;0,"Untung","Rugi")</f>
        <v>Rugi</v>
      </c>
      <c r="L218" s="107" t="str">
        <f t="array" ref="L218">_xlfn.IFS(H218&lt;100000,"Low",AND(H218&gt;=100000,H218&lt;250000),"Medium",H218&gt;=250000,"High")</f>
        <v>High</v>
      </c>
      <c r="M218" s="107" t="str">
        <f>IF(H218&lt;100000,"Low",IF(AND(H218&gt;=100000,H218&lt;250000),"Medium","High"))</f>
        <v>High</v>
      </c>
    </row>
    <row r="219" spans="1:13" x14ac:dyDescent="0.4">
      <c r="A219" s="109" t="s">
        <v>6016</v>
      </c>
      <c r="B219" s="109" t="s">
        <v>15989</v>
      </c>
      <c r="C219" s="109" t="s">
        <v>1051</v>
      </c>
      <c r="D219" s="109" t="s">
        <v>102</v>
      </c>
      <c r="E219" s="109" t="s">
        <v>10368</v>
      </c>
      <c r="F219" s="109" t="s">
        <v>95</v>
      </c>
      <c r="G219" s="109" t="s">
        <v>6057</v>
      </c>
      <c r="H219" s="107">
        <v>270183</v>
      </c>
      <c r="I219" s="109">
        <v>2</v>
      </c>
      <c r="J219" s="108">
        <v>407377</v>
      </c>
      <c r="K219" s="107" t="str">
        <f>IF(J219&gt;0,"Untung","Rugi")</f>
        <v>Untung</v>
      </c>
      <c r="L219" s="107" t="str">
        <f t="array" ref="L219">_xlfn.IFS(H219&lt;100000,"Low",AND(H219&gt;=100000,H219&lt;250000),"Medium",H219&gt;=250000,"High")</f>
        <v>High</v>
      </c>
      <c r="M219" s="107" t="str">
        <f>IF(H219&lt;100000,"Low",IF(AND(H219&gt;=100000,H219&lt;250000),"Medium","High"))</f>
        <v>High</v>
      </c>
    </row>
    <row r="220" spans="1:13" x14ac:dyDescent="0.4">
      <c r="A220" s="109" t="s">
        <v>6046</v>
      </c>
      <c r="B220" s="109" t="s">
        <v>15985</v>
      </c>
      <c r="C220" s="109" t="s">
        <v>1051</v>
      </c>
      <c r="D220" s="109" t="s">
        <v>102</v>
      </c>
      <c r="E220" s="109" t="s">
        <v>12655</v>
      </c>
      <c r="F220" s="109" t="s">
        <v>95</v>
      </c>
      <c r="G220" s="109" t="s">
        <v>6017</v>
      </c>
      <c r="H220" s="107">
        <v>441260</v>
      </c>
      <c r="I220" s="109">
        <v>6</v>
      </c>
      <c r="J220" s="108">
        <v>147710</v>
      </c>
      <c r="K220" s="107" t="str">
        <f>IF(J220&gt;0,"Untung","Rugi")</f>
        <v>Untung</v>
      </c>
      <c r="L220" s="107" t="str">
        <f t="array" ref="L220">_xlfn.IFS(H220&lt;100000,"Low",AND(H220&gt;=100000,H220&lt;250000),"Medium",H220&gt;=250000,"High")</f>
        <v>High</v>
      </c>
      <c r="M220" s="107" t="str">
        <f>IF(H220&lt;100000,"Low",IF(AND(H220&gt;=100000,H220&lt;250000),"Medium","High"))</f>
        <v>High</v>
      </c>
    </row>
    <row r="221" spans="1:13" x14ac:dyDescent="0.4">
      <c r="A221" s="109" t="s">
        <v>6046</v>
      </c>
      <c r="B221" s="109" t="s">
        <v>15988</v>
      </c>
      <c r="C221" s="109" t="s">
        <v>1051</v>
      </c>
      <c r="D221" s="109" t="s">
        <v>102</v>
      </c>
      <c r="E221" s="109" t="s">
        <v>6181</v>
      </c>
      <c r="F221" s="109" t="s">
        <v>95</v>
      </c>
      <c r="G221" s="109" t="s">
        <v>6052</v>
      </c>
      <c r="H221" s="107">
        <v>266386</v>
      </c>
      <c r="I221" s="109">
        <v>4</v>
      </c>
      <c r="J221" s="108">
        <v>-158790</v>
      </c>
      <c r="K221" s="107" t="str">
        <f>IF(J221&gt;0,"Untung","Rugi")</f>
        <v>Rugi</v>
      </c>
      <c r="L221" s="107" t="str">
        <f t="array" ref="L221">_xlfn.IFS(H221&lt;100000,"Low",AND(H221&gt;=100000,H221&lt;250000),"Medium",H221&gt;=250000,"High")</f>
        <v>High</v>
      </c>
      <c r="M221" s="107" t="str">
        <f>IF(H221&lt;100000,"Low",IF(AND(H221&gt;=100000,H221&lt;250000),"Medium","High"))</f>
        <v>High</v>
      </c>
    </row>
    <row r="222" spans="1:13" x14ac:dyDescent="0.4">
      <c r="A222" s="109" t="s">
        <v>6046</v>
      </c>
      <c r="B222" s="109" t="s">
        <v>15987</v>
      </c>
      <c r="C222" s="109" t="s">
        <v>1051</v>
      </c>
      <c r="D222" s="109" t="s">
        <v>102</v>
      </c>
      <c r="E222" s="109" t="s">
        <v>7213</v>
      </c>
      <c r="F222" s="109" t="s">
        <v>99</v>
      </c>
      <c r="G222" s="109" t="s">
        <v>6024</v>
      </c>
      <c r="H222" s="107">
        <v>252720</v>
      </c>
      <c r="I222" s="109">
        <v>4</v>
      </c>
      <c r="J222" s="108">
        <v>336250</v>
      </c>
      <c r="K222" s="107" t="str">
        <f>IF(J222&gt;0,"Untung","Rugi")</f>
        <v>Untung</v>
      </c>
      <c r="L222" s="107" t="str">
        <f t="array" ref="L222">_xlfn.IFS(H222&lt;100000,"Low",AND(H222&gt;=100000,H222&lt;250000),"Medium",H222&gt;=250000,"High")</f>
        <v>High</v>
      </c>
      <c r="M222" s="107" t="str">
        <f>IF(H222&lt;100000,"Low",IF(AND(H222&gt;=100000,H222&lt;250000),"Medium","High"))</f>
        <v>High</v>
      </c>
    </row>
    <row r="223" spans="1:13" x14ac:dyDescent="0.4">
      <c r="A223" s="109" t="s">
        <v>6046</v>
      </c>
      <c r="B223" s="109" t="s">
        <v>15986</v>
      </c>
      <c r="C223" s="109" t="s">
        <v>1051</v>
      </c>
      <c r="D223" s="109" t="s">
        <v>102</v>
      </c>
      <c r="E223" s="109" t="s">
        <v>9617</v>
      </c>
      <c r="F223" s="109" t="s">
        <v>6021</v>
      </c>
      <c r="G223" s="109" t="s">
        <v>6745</v>
      </c>
      <c r="H223" s="107">
        <v>355443</v>
      </c>
      <c r="I223" s="109">
        <v>4</v>
      </c>
      <c r="J223" s="108">
        <v>72418</v>
      </c>
      <c r="K223" s="107" t="str">
        <f>IF(J223&gt;0,"Untung","Rugi")</f>
        <v>Untung</v>
      </c>
      <c r="L223" s="107" t="str">
        <f t="array" ref="L223">_xlfn.IFS(H223&lt;100000,"Low",AND(H223&gt;=100000,H223&lt;250000),"Medium",H223&gt;=250000,"High")</f>
        <v>High</v>
      </c>
      <c r="M223" s="107" t="str">
        <f>IF(H223&lt;100000,"Low",IF(AND(H223&gt;=100000,H223&lt;250000),"Medium","High"))</f>
        <v>High</v>
      </c>
    </row>
    <row r="224" spans="1:13" x14ac:dyDescent="0.4">
      <c r="A224" s="109" t="s">
        <v>6046</v>
      </c>
      <c r="B224" s="109" t="s">
        <v>15985</v>
      </c>
      <c r="C224" s="109" t="s">
        <v>1051</v>
      </c>
      <c r="D224" s="109" t="s">
        <v>102</v>
      </c>
      <c r="E224" s="109" t="s">
        <v>9661</v>
      </c>
      <c r="F224" s="109" t="s">
        <v>95</v>
      </c>
      <c r="G224" s="109" t="s">
        <v>6062</v>
      </c>
      <c r="H224" s="107">
        <v>357008</v>
      </c>
      <c r="I224" s="109">
        <v>2</v>
      </c>
      <c r="J224" s="108">
        <v>188416</v>
      </c>
      <c r="K224" s="107" t="str">
        <f>IF(J224&gt;0,"Untung","Rugi")</f>
        <v>Untung</v>
      </c>
      <c r="L224" s="107" t="str">
        <f t="array" ref="L224">_xlfn.IFS(H224&lt;100000,"Low",AND(H224&gt;=100000,H224&lt;250000),"Medium",H224&gt;=250000,"High")</f>
        <v>High</v>
      </c>
      <c r="M224" s="107" t="str">
        <f>IF(H224&lt;100000,"Low",IF(AND(H224&gt;=100000,H224&lt;250000),"Medium","High"))</f>
        <v>High</v>
      </c>
    </row>
    <row r="225" spans="1:13" x14ac:dyDescent="0.4">
      <c r="A225" s="109" t="s">
        <v>6046</v>
      </c>
      <c r="B225" s="109" t="s">
        <v>15984</v>
      </c>
      <c r="C225" s="109" t="s">
        <v>100</v>
      </c>
      <c r="D225" s="109" t="s">
        <v>106</v>
      </c>
      <c r="E225" s="109" t="s">
        <v>11844</v>
      </c>
      <c r="F225" s="109" t="s">
        <v>95</v>
      </c>
      <c r="G225" s="109" t="s">
        <v>6062</v>
      </c>
      <c r="H225" s="107">
        <v>218662</v>
      </c>
      <c r="I225" s="109">
        <v>1</v>
      </c>
      <c r="J225" s="108">
        <v>241943</v>
      </c>
      <c r="K225" s="107" t="str">
        <f>IF(J225&gt;0,"Untung","Rugi")</f>
        <v>Untung</v>
      </c>
      <c r="L225" s="107" t="str">
        <f t="array" ref="L225">_xlfn.IFS(H225&lt;100000,"Low",AND(H225&gt;=100000,H225&lt;250000),"Medium",H225&gt;=250000,"High")</f>
        <v>Medium</v>
      </c>
      <c r="M225" s="107" t="str">
        <f>IF(H225&lt;100000,"Low",IF(AND(H225&gt;=100000,H225&lt;250000),"Medium","High"))</f>
        <v>Medium</v>
      </c>
    </row>
    <row r="226" spans="1:13" x14ac:dyDescent="0.4">
      <c r="A226" s="109" t="s">
        <v>6016</v>
      </c>
      <c r="B226" s="109" t="s">
        <v>15983</v>
      </c>
      <c r="C226" s="109" t="s">
        <v>100</v>
      </c>
      <c r="D226" s="109" t="s">
        <v>106</v>
      </c>
      <c r="E226" s="109" t="s">
        <v>8530</v>
      </c>
      <c r="F226" s="109" t="s">
        <v>99</v>
      </c>
      <c r="G226" s="109" t="s">
        <v>6049</v>
      </c>
      <c r="H226" s="107">
        <v>83512</v>
      </c>
      <c r="I226" s="109">
        <v>5</v>
      </c>
      <c r="J226" s="108">
        <v>208262</v>
      </c>
      <c r="K226" s="107" t="str">
        <f>IF(J226&gt;0,"Untung","Rugi")</f>
        <v>Untung</v>
      </c>
      <c r="L226" s="107" t="str">
        <f t="array" ref="L226">_xlfn.IFS(H226&lt;100000,"Low",AND(H226&gt;=100000,H226&lt;250000),"Medium",H226&gt;=250000,"High")</f>
        <v>Low</v>
      </c>
      <c r="M226" s="107" t="str">
        <f>IF(H226&lt;100000,"Low",IF(AND(H226&gt;=100000,H226&lt;250000),"Medium","High"))</f>
        <v>Low</v>
      </c>
    </row>
    <row r="227" spans="1:13" x14ac:dyDescent="0.4">
      <c r="A227" s="109" t="s">
        <v>6016</v>
      </c>
      <c r="B227" s="109" t="s">
        <v>15982</v>
      </c>
      <c r="C227" s="109" t="s">
        <v>100</v>
      </c>
      <c r="D227" s="109" t="s">
        <v>106</v>
      </c>
      <c r="E227" s="109" t="s">
        <v>6628</v>
      </c>
      <c r="F227" s="109" t="s">
        <v>95</v>
      </c>
      <c r="G227" s="109" t="s">
        <v>6116</v>
      </c>
      <c r="H227" s="107">
        <v>144084</v>
      </c>
      <c r="I227" s="109">
        <v>1</v>
      </c>
      <c r="J227" s="108">
        <v>294677</v>
      </c>
      <c r="K227" s="107" t="str">
        <f>IF(J227&gt;0,"Untung","Rugi")</f>
        <v>Untung</v>
      </c>
      <c r="L227" s="107" t="str">
        <f t="array" ref="L227">_xlfn.IFS(H227&lt;100000,"Low",AND(H227&gt;=100000,H227&lt;250000),"Medium",H227&gt;=250000,"High")</f>
        <v>Medium</v>
      </c>
      <c r="M227" s="107" t="str">
        <f>IF(H227&lt;100000,"Low",IF(AND(H227&gt;=100000,H227&lt;250000),"Medium","High"))</f>
        <v>Medium</v>
      </c>
    </row>
    <row r="228" spans="1:13" x14ac:dyDescent="0.4">
      <c r="A228" s="109" t="s">
        <v>6016</v>
      </c>
      <c r="B228" s="109" t="s">
        <v>15981</v>
      </c>
      <c r="C228" s="109" t="s">
        <v>1051</v>
      </c>
      <c r="D228" s="109" t="s">
        <v>104</v>
      </c>
      <c r="E228" s="109" t="s">
        <v>8320</v>
      </c>
      <c r="F228" s="109" t="s">
        <v>99</v>
      </c>
      <c r="G228" s="109" t="s">
        <v>6109</v>
      </c>
      <c r="H228" s="107">
        <v>105594</v>
      </c>
      <c r="I228" s="109">
        <v>2</v>
      </c>
      <c r="J228" s="108">
        <v>269030</v>
      </c>
      <c r="K228" s="107" t="str">
        <f>IF(J228&gt;0,"Untung","Rugi")</f>
        <v>Untung</v>
      </c>
      <c r="L228" s="107" t="str">
        <f t="array" ref="L228">_xlfn.IFS(H228&lt;100000,"Low",AND(H228&gt;=100000,H228&lt;250000),"Medium",H228&gt;=250000,"High")</f>
        <v>Medium</v>
      </c>
      <c r="M228" s="107" t="str">
        <f>IF(H228&lt;100000,"Low",IF(AND(H228&gt;=100000,H228&lt;250000),"Medium","High"))</f>
        <v>Medium</v>
      </c>
    </row>
    <row r="229" spans="1:13" x14ac:dyDescent="0.4">
      <c r="A229" s="109" t="s">
        <v>6016</v>
      </c>
      <c r="B229" s="109" t="s">
        <v>15980</v>
      </c>
      <c r="C229" s="109" t="s">
        <v>1051</v>
      </c>
      <c r="D229" s="109" t="s">
        <v>104</v>
      </c>
      <c r="E229" s="109" t="s">
        <v>8158</v>
      </c>
      <c r="F229" s="109" t="s">
        <v>99</v>
      </c>
      <c r="G229" s="109" t="s">
        <v>6109</v>
      </c>
      <c r="H229" s="107">
        <v>225963</v>
      </c>
      <c r="I229" s="109">
        <v>8</v>
      </c>
      <c r="J229" s="108">
        <v>-163335</v>
      </c>
      <c r="K229" s="107" t="str">
        <f>IF(J229&gt;0,"Untung","Rugi")</f>
        <v>Rugi</v>
      </c>
      <c r="L229" s="107" t="str">
        <f t="array" ref="L229">_xlfn.IFS(H229&lt;100000,"Low",AND(H229&gt;=100000,H229&lt;250000),"Medium",H229&gt;=250000,"High")</f>
        <v>Medium</v>
      </c>
      <c r="M229" s="107" t="str">
        <f>IF(H229&lt;100000,"Low",IF(AND(H229&gt;=100000,H229&lt;250000),"Medium","High"))</f>
        <v>Medium</v>
      </c>
    </row>
    <row r="230" spans="1:13" x14ac:dyDescent="0.4">
      <c r="A230" s="109" t="s">
        <v>6016</v>
      </c>
      <c r="B230" s="109" t="s">
        <v>15979</v>
      </c>
      <c r="C230" s="109" t="s">
        <v>1064</v>
      </c>
      <c r="D230" s="109" t="s">
        <v>104</v>
      </c>
      <c r="E230" s="109" t="s">
        <v>10204</v>
      </c>
      <c r="F230" s="109" t="s">
        <v>99</v>
      </c>
      <c r="G230" s="109" t="s">
        <v>6049</v>
      </c>
      <c r="H230" s="107">
        <v>220671</v>
      </c>
      <c r="I230" s="109">
        <v>2</v>
      </c>
      <c r="J230" s="108">
        <v>381276</v>
      </c>
      <c r="K230" s="107" t="str">
        <f>IF(J230&gt;0,"Untung","Rugi")</f>
        <v>Untung</v>
      </c>
      <c r="L230" s="107" t="str">
        <f t="array" ref="L230">_xlfn.IFS(H230&lt;100000,"Low",AND(H230&gt;=100000,H230&lt;250000),"Medium",H230&gt;=250000,"High")</f>
        <v>Medium</v>
      </c>
      <c r="M230" s="107" t="str">
        <f>IF(H230&lt;100000,"Low",IF(AND(H230&gt;=100000,H230&lt;250000),"Medium","High"))</f>
        <v>Medium</v>
      </c>
    </row>
    <row r="231" spans="1:13" x14ac:dyDescent="0.4">
      <c r="A231" s="109" t="s">
        <v>6016</v>
      </c>
      <c r="B231" s="109" t="s">
        <v>15978</v>
      </c>
      <c r="C231" s="109" t="s">
        <v>1064</v>
      </c>
      <c r="D231" s="109" t="s">
        <v>104</v>
      </c>
      <c r="E231" s="109" t="s">
        <v>7313</v>
      </c>
      <c r="F231" s="109" t="s">
        <v>99</v>
      </c>
      <c r="G231" s="109" t="s">
        <v>6049</v>
      </c>
      <c r="H231" s="107">
        <v>210697</v>
      </c>
      <c r="I231" s="109">
        <v>3</v>
      </c>
      <c r="J231" s="108">
        <v>334360</v>
      </c>
      <c r="K231" s="107" t="str">
        <f>IF(J231&gt;0,"Untung","Rugi")</f>
        <v>Untung</v>
      </c>
      <c r="L231" s="107" t="str">
        <f t="array" ref="L231">_xlfn.IFS(H231&lt;100000,"Low",AND(H231&gt;=100000,H231&lt;250000),"Medium",H231&gt;=250000,"High")</f>
        <v>Medium</v>
      </c>
      <c r="M231" s="107" t="str">
        <f>IF(H231&lt;100000,"Low",IF(AND(H231&gt;=100000,H231&lt;250000),"Medium","High"))</f>
        <v>Medium</v>
      </c>
    </row>
    <row r="232" spans="1:13" x14ac:dyDescent="0.4">
      <c r="A232" s="109" t="s">
        <v>6016</v>
      </c>
      <c r="B232" s="109" t="s">
        <v>15977</v>
      </c>
      <c r="C232" s="109" t="s">
        <v>1064</v>
      </c>
      <c r="D232" s="109" t="s">
        <v>104</v>
      </c>
      <c r="E232" s="109" t="s">
        <v>6414</v>
      </c>
      <c r="F232" s="109" t="s">
        <v>95</v>
      </c>
      <c r="G232" s="109" t="s">
        <v>6052</v>
      </c>
      <c r="H232" s="107">
        <v>125724</v>
      </c>
      <c r="I232" s="109">
        <v>2</v>
      </c>
      <c r="J232" s="108">
        <v>-168891</v>
      </c>
      <c r="K232" s="107" t="str">
        <f>IF(J232&gt;0,"Untung","Rugi")</f>
        <v>Rugi</v>
      </c>
      <c r="L232" s="107" t="str">
        <f t="array" ref="L232">_xlfn.IFS(H232&lt;100000,"Low",AND(H232&gt;=100000,H232&lt;250000),"Medium",H232&gt;=250000,"High")</f>
        <v>Medium</v>
      </c>
      <c r="M232" s="107" t="str">
        <f>IF(H232&lt;100000,"Low",IF(AND(H232&gt;=100000,H232&lt;250000),"Medium","High"))</f>
        <v>Medium</v>
      </c>
    </row>
    <row r="233" spans="1:13" x14ac:dyDescent="0.4">
      <c r="A233" s="109" t="s">
        <v>6016</v>
      </c>
      <c r="B233" s="109" t="s">
        <v>15976</v>
      </c>
      <c r="C233" s="109" t="s">
        <v>1064</v>
      </c>
      <c r="D233" s="109" t="s">
        <v>104</v>
      </c>
      <c r="E233" s="109" t="s">
        <v>9649</v>
      </c>
      <c r="F233" s="109" t="s">
        <v>99</v>
      </c>
      <c r="G233" s="109" t="s">
        <v>6024</v>
      </c>
      <c r="H233" s="107">
        <v>230366</v>
      </c>
      <c r="I233" s="109">
        <v>3</v>
      </c>
      <c r="J233" s="108">
        <v>24225</v>
      </c>
      <c r="K233" s="107" t="str">
        <f>IF(J233&gt;0,"Untung","Rugi")</f>
        <v>Untung</v>
      </c>
      <c r="L233" s="107" t="str">
        <f t="array" ref="L233">_xlfn.IFS(H233&lt;100000,"Low",AND(H233&gt;=100000,H233&lt;250000),"Medium",H233&gt;=250000,"High")</f>
        <v>Medium</v>
      </c>
      <c r="M233" s="107" t="str">
        <f>IF(H233&lt;100000,"Low",IF(AND(H233&gt;=100000,H233&lt;250000),"Medium","High"))</f>
        <v>Medium</v>
      </c>
    </row>
    <row r="234" spans="1:13" x14ac:dyDescent="0.4">
      <c r="A234" s="109" t="s">
        <v>6016</v>
      </c>
      <c r="B234" s="109" t="s">
        <v>15975</v>
      </c>
      <c r="C234" s="109" t="s">
        <v>1064</v>
      </c>
      <c r="D234" s="109" t="s">
        <v>104</v>
      </c>
      <c r="E234" s="109" t="s">
        <v>6773</v>
      </c>
      <c r="F234" s="109" t="s">
        <v>6021</v>
      </c>
      <c r="G234" s="109" t="s">
        <v>6031</v>
      </c>
      <c r="H234" s="107">
        <v>48474</v>
      </c>
      <c r="I234" s="109">
        <v>3</v>
      </c>
      <c r="J234" s="108">
        <v>396665</v>
      </c>
      <c r="K234" s="107" t="str">
        <f>IF(J234&gt;0,"Untung","Rugi")</f>
        <v>Untung</v>
      </c>
      <c r="L234" s="107" t="str">
        <f t="array" ref="L234">_xlfn.IFS(H234&lt;100000,"Low",AND(H234&gt;=100000,H234&lt;250000),"Medium",H234&gt;=250000,"High")</f>
        <v>Low</v>
      </c>
      <c r="M234" s="107" t="str">
        <f>IF(H234&lt;100000,"Low",IF(AND(H234&gt;=100000,H234&lt;250000),"Medium","High"))</f>
        <v>Low</v>
      </c>
    </row>
    <row r="235" spans="1:13" x14ac:dyDescent="0.4">
      <c r="A235" s="109" t="s">
        <v>6016</v>
      </c>
      <c r="B235" s="109" t="s">
        <v>15974</v>
      </c>
      <c r="C235" s="109" t="s">
        <v>100</v>
      </c>
      <c r="D235" s="109" t="s">
        <v>96</v>
      </c>
      <c r="E235" s="109" t="s">
        <v>11830</v>
      </c>
      <c r="F235" s="109" t="s">
        <v>95</v>
      </c>
      <c r="G235" s="109" t="s">
        <v>6017</v>
      </c>
      <c r="H235" s="107">
        <v>149997</v>
      </c>
      <c r="I235" s="109">
        <v>2</v>
      </c>
      <c r="J235" s="108">
        <v>138456</v>
      </c>
      <c r="K235" s="107" t="str">
        <f>IF(J235&gt;0,"Untung","Rugi")</f>
        <v>Untung</v>
      </c>
      <c r="L235" s="107" t="str">
        <f t="array" ref="L235">_xlfn.IFS(H235&lt;100000,"Low",AND(H235&gt;=100000,H235&lt;250000),"Medium",H235&gt;=250000,"High")</f>
        <v>Medium</v>
      </c>
      <c r="M235" s="107" t="str">
        <f>IF(H235&lt;100000,"Low",IF(AND(H235&gt;=100000,H235&lt;250000),"Medium","High"))</f>
        <v>Medium</v>
      </c>
    </row>
    <row r="236" spans="1:13" x14ac:dyDescent="0.4">
      <c r="A236" s="109" t="s">
        <v>6016</v>
      </c>
      <c r="B236" s="109" t="s">
        <v>9370</v>
      </c>
      <c r="C236" s="109" t="s">
        <v>1051</v>
      </c>
      <c r="D236" s="109" t="s">
        <v>106</v>
      </c>
      <c r="E236" s="109" t="s">
        <v>8496</v>
      </c>
      <c r="F236" s="109" t="s">
        <v>95</v>
      </c>
      <c r="G236" s="109" t="s">
        <v>6017</v>
      </c>
      <c r="H236" s="107">
        <v>301843</v>
      </c>
      <c r="I236" s="109">
        <v>5</v>
      </c>
      <c r="J236" s="108">
        <v>365811</v>
      </c>
      <c r="K236" s="107" t="str">
        <f>IF(J236&gt;0,"Untung","Rugi")</f>
        <v>Untung</v>
      </c>
      <c r="L236" s="107" t="str">
        <f t="array" ref="L236">_xlfn.IFS(H236&lt;100000,"Low",AND(H236&gt;=100000,H236&lt;250000),"Medium",H236&gt;=250000,"High")</f>
        <v>High</v>
      </c>
      <c r="M236" s="107" t="str">
        <f>IF(H236&lt;100000,"Low",IF(AND(H236&gt;=100000,H236&lt;250000),"Medium","High"))</f>
        <v>High</v>
      </c>
    </row>
    <row r="237" spans="1:13" x14ac:dyDescent="0.4">
      <c r="A237" s="109" t="s">
        <v>6027</v>
      </c>
      <c r="B237" s="109" t="s">
        <v>15972</v>
      </c>
      <c r="C237" s="109" t="s">
        <v>1051</v>
      </c>
      <c r="D237" s="109" t="s">
        <v>106</v>
      </c>
      <c r="E237" s="109" t="s">
        <v>8739</v>
      </c>
      <c r="F237" s="109" t="s">
        <v>99</v>
      </c>
      <c r="G237" s="109" t="s">
        <v>6024</v>
      </c>
      <c r="H237" s="107">
        <v>267694</v>
      </c>
      <c r="I237" s="109">
        <v>5</v>
      </c>
      <c r="J237" s="108">
        <v>105042</v>
      </c>
      <c r="K237" s="107" t="str">
        <f>IF(J237&gt;0,"Untung","Rugi")</f>
        <v>Untung</v>
      </c>
      <c r="L237" s="107" t="str">
        <f t="array" ref="L237">_xlfn.IFS(H237&lt;100000,"Low",AND(H237&gt;=100000,H237&lt;250000),"Medium",H237&gt;=250000,"High")</f>
        <v>High</v>
      </c>
      <c r="M237" s="107" t="str">
        <f>IF(H237&lt;100000,"Low",IF(AND(H237&gt;=100000,H237&lt;250000),"Medium","High"))</f>
        <v>High</v>
      </c>
    </row>
    <row r="238" spans="1:13" x14ac:dyDescent="0.4">
      <c r="A238" s="109" t="s">
        <v>6027</v>
      </c>
      <c r="B238" s="109" t="s">
        <v>6585</v>
      </c>
      <c r="C238" s="109" t="s">
        <v>1051</v>
      </c>
      <c r="D238" s="109" t="s">
        <v>106</v>
      </c>
      <c r="E238" s="109" t="s">
        <v>8091</v>
      </c>
      <c r="F238" s="109" t="s">
        <v>99</v>
      </c>
      <c r="G238" s="109" t="s">
        <v>6024</v>
      </c>
      <c r="H238" s="107">
        <v>127001</v>
      </c>
      <c r="I238" s="109">
        <v>3</v>
      </c>
      <c r="J238" s="108">
        <v>291777</v>
      </c>
      <c r="K238" s="107" t="str">
        <f>IF(J238&gt;0,"Untung","Rugi")</f>
        <v>Untung</v>
      </c>
      <c r="L238" s="107" t="str">
        <f t="array" ref="L238">_xlfn.IFS(H238&lt;100000,"Low",AND(H238&gt;=100000,H238&lt;250000),"Medium",H238&gt;=250000,"High")</f>
        <v>Medium</v>
      </c>
      <c r="M238" s="107" t="str">
        <f>IF(H238&lt;100000,"Low",IF(AND(H238&gt;=100000,H238&lt;250000),"Medium","High"))</f>
        <v>Medium</v>
      </c>
    </row>
    <row r="239" spans="1:13" x14ac:dyDescent="0.4">
      <c r="A239" s="109" t="s">
        <v>6027</v>
      </c>
      <c r="B239" s="109" t="s">
        <v>15973</v>
      </c>
      <c r="C239" s="109" t="s">
        <v>1051</v>
      </c>
      <c r="D239" s="109" t="s">
        <v>106</v>
      </c>
      <c r="E239" s="109" t="s">
        <v>10463</v>
      </c>
      <c r="F239" s="109" t="s">
        <v>6021</v>
      </c>
      <c r="G239" s="109" t="s">
        <v>6020</v>
      </c>
      <c r="H239" s="107">
        <v>323281</v>
      </c>
      <c r="I239" s="109">
        <v>2</v>
      </c>
      <c r="J239" s="108">
        <v>166262</v>
      </c>
      <c r="K239" s="107" t="str">
        <f>IF(J239&gt;0,"Untung","Rugi")</f>
        <v>Untung</v>
      </c>
      <c r="L239" s="107" t="str">
        <f t="array" ref="L239">_xlfn.IFS(H239&lt;100000,"Low",AND(H239&gt;=100000,H239&lt;250000),"Medium",H239&gt;=250000,"High")</f>
        <v>High</v>
      </c>
      <c r="M239" s="107" t="str">
        <f>IF(H239&lt;100000,"Low",IF(AND(H239&gt;=100000,H239&lt;250000),"Medium","High"))</f>
        <v>High</v>
      </c>
    </row>
    <row r="240" spans="1:13" x14ac:dyDescent="0.4">
      <c r="A240" s="109" t="s">
        <v>6027</v>
      </c>
      <c r="B240" s="109" t="s">
        <v>15972</v>
      </c>
      <c r="C240" s="109" t="s">
        <v>1051</v>
      </c>
      <c r="D240" s="109" t="s">
        <v>106</v>
      </c>
      <c r="E240" s="109" t="s">
        <v>7607</v>
      </c>
      <c r="F240" s="109" t="s">
        <v>99</v>
      </c>
      <c r="G240" s="109" t="s">
        <v>6049</v>
      </c>
      <c r="H240" s="107">
        <v>430328</v>
      </c>
      <c r="I240" s="109">
        <v>5</v>
      </c>
      <c r="J240" s="108">
        <v>245072</v>
      </c>
      <c r="K240" s="107" t="str">
        <f>IF(J240&gt;0,"Untung","Rugi")</f>
        <v>Untung</v>
      </c>
      <c r="L240" s="107" t="str">
        <f t="array" ref="L240">_xlfn.IFS(H240&lt;100000,"Low",AND(H240&gt;=100000,H240&lt;250000),"Medium",H240&gt;=250000,"High")</f>
        <v>High</v>
      </c>
      <c r="M240" s="107" t="str">
        <f>IF(H240&lt;100000,"Low",IF(AND(H240&gt;=100000,H240&lt;250000),"Medium","High"))</f>
        <v>High</v>
      </c>
    </row>
    <row r="241" spans="1:13" x14ac:dyDescent="0.4">
      <c r="A241" s="109" t="s">
        <v>6027</v>
      </c>
      <c r="B241" s="109" t="s">
        <v>15972</v>
      </c>
      <c r="C241" s="109" t="s">
        <v>1051</v>
      </c>
      <c r="D241" s="109" t="s">
        <v>106</v>
      </c>
      <c r="E241" s="109" t="s">
        <v>7013</v>
      </c>
      <c r="F241" s="109" t="s">
        <v>99</v>
      </c>
      <c r="G241" s="109" t="s">
        <v>6024</v>
      </c>
      <c r="H241" s="107">
        <v>332160</v>
      </c>
      <c r="I241" s="109">
        <v>3</v>
      </c>
      <c r="J241" s="108">
        <v>-160293</v>
      </c>
      <c r="K241" s="107" t="str">
        <f>IF(J241&gt;0,"Untung","Rugi")</f>
        <v>Rugi</v>
      </c>
      <c r="L241" s="107" t="str">
        <f t="array" ref="L241">_xlfn.IFS(H241&lt;100000,"Low",AND(H241&gt;=100000,H241&lt;250000),"Medium",H241&gt;=250000,"High")</f>
        <v>High</v>
      </c>
      <c r="M241" s="107" t="str">
        <f>IF(H241&lt;100000,"Low",IF(AND(H241&gt;=100000,H241&lt;250000),"Medium","High"))</f>
        <v>High</v>
      </c>
    </row>
    <row r="242" spans="1:13" x14ac:dyDescent="0.4">
      <c r="A242" s="109" t="s">
        <v>6027</v>
      </c>
      <c r="B242" s="109" t="s">
        <v>6585</v>
      </c>
      <c r="C242" s="109" t="s">
        <v>1051</v>
      </c>
      <c r="D242" s="109" t="s">
        <v>106</v>
      </c>
      <c r="E242" s="109" t="s">
        <v>6858</v>
      </c>
      <c r="F242" s="109" t="s">
        <v>95</v>
      </c>
      <c r="G242" s="109" t="s">
        <v>6062</v>
      </c>
      <c r="H242" s="107">
        <v>283001</v>
      </c>
      <c r="I242" s="109">
        <v>2</v>
      </c>
      <c r="J242" s="108">
        <v>-15864</v>
      </c>
      <c r="K242" s="107" t="str">
        <f>IF(J242&gt;0,"Untung","Rugi")</f>
        <v>Rugi</v>
      </c>
      <c r="L242" s="107" t="str">
        <f t="array" ref="L242">_xlfn.IFS(H242&lt;100000,"Low",AND(H242&gt;=100000,H242&lt;250000),"Medium",H242&gt;=250000,"High")</f>
        <v>High</v>
      </c>
      <c r="M242" s="107" t="str">
        <f>IF(H242&lt;100000,"Low",IF(AND(H242&gt;=100000,H242&lt;250000),"Medium","High"))</f>
        <v>High</v>
      </c>
    </row>
    <row r="243" spans="1:13" x14ac:dyDescent="0.4">
      <c r="A243" s="109" t="s">
        <v>6027</v>
      </c>
      <c r="B243" s="109" t="s">
        <v>15971</v>
      </c>
      <c r="C243" s="109" t="s">
        <v>1064</v>
      </c>
      <c r="D243" s="109" t="s">
        <v>106</v>
      </c>
      <c r="E243" s="109" t="s">
        <v>6397</v>
      </c>
      <c r="F243" s="109" t="s">
        <v>99</v>
      </c>
      <c r="G243" s="109" t="s">
        <v>6109</v>
      </c>
      <c r="H243" s="107">
        <v>36804</v>
      </c>
      <c r="I243" s="109">
        <v>7</v>
      </c>
      <c r="J243" s="108">
        <v>-95929</v>
      </c>
      <c r="K243" s="107" t="str">
        <f>IF(J243&gt;0,"Untung","Rugi")</f>
        <v>Rugi</v>
      </c>
      <c r="L243" s="107" t="str">
        <f t="array" ref="L243">_xlfn.IFS(H243&lt;100000,"Low",AND(H243&gt;=100000,H243&lt;250000),"Medium",H243&gt;=250000,"High")</f>
        <v>Low</v>
      </c>
      <c r="M243" s="107" t="str">
        <f>IF(H243&lt;100000,"Low",IF(AND(H243&gt;=100000,H243&lt;250000),"Medium","High"))</f>
        <v>Low</v>
      </c>
    </row>
    <row r="244" spans="1:13" x14ac:dyDescent="0.4">
      <c r="A244" s="109" t="s">
        <v>6027</v>
      </c>
      <c r="B244" s="109" t="s">
        <v>15970</v>
      </c>
      <c r="C244" s="109" t="s">
        <v>1064</v>
      </c>
      <c r="D244" s="109" t="s">
        <v>106</v>
      </c>
      <c r="E244" s="109" t="s">
        <v>10024</v>
      </c>
      <c r="F244" s="109" t="s">
        <v>95</v>
      </c>
      <c r="G244" s="109" t="s">
        <v>6116</v>
      </c>
      <c r="H244" s="107">
        <v>378549</v>
      </c>
      <c r="I244" s="109">
        <v>2</v>
      </c>
      <c r="J244" s="108">
        <v>354965</v>
      </c>
      <c r="K244" s="107" t="str">
        <f>IF(J244&gt;0,"Untung","Rugi")</f>
        <v>Untung</v>
      </c>
      <c r="L244" s="107" t="str">
        <f t="array" ref="L244">_xlfn.IFS(H244&lt;100000,"Low",AND(H244&gt;=100000,H244&lt;250000),"Medium",H244&gt;=250000,"High")</f>
        <v>High</v>
      </c>
      <c r="M244" s="107" t="str">
        <f>IF(H244&lt;100000,"Low",IF(AND(H244&gt;=100000,H244&lt;250000),"Medium","High"))</f>
        <v>High</v>
      </c>
    </row>
    <row r="245" spans="1:13" x14ac:dyDescent="0.4">
      <c r="A245" s="109" t="s">
        <v>6027</v>
      </c>
      <c r="B245" s="109" t="s">
        <v>15969</v>
      </c>
      <c r="C245" s="109" t="s">
        <v>1064</v>
      </c>
      <c r="D245" s="109" t="s">
        <v>106</v>
      </c>
      <c r="E245" s="109" t="s">
        <v>8315</v>
      </c>
      <c r="F245" s="109" t="s">
        <v>95</v>
      </c>
      <c r="G245" s="109" t="s">
        <v>6017</v>
      </c>
      <c r="H245" s="107">
        <v>234533</v>
      </c>
      <c r="I245" s="109">
        <v>6</v>
      </c>
      <c r="J245" s="108">
        <v>418987</v>
      </c>
      <c r="K245" s="107" t="str">
        <f>IF(J245&gt;0,"Untung","Rugi")</f>
        <v>Untung</v>
      </c>
      <c r="L245" s="107" t="str">
        <f t="array" ref="L245">_xlfn.IFS(H245&lt;100000,"Low",AND(H245&gt;=100000,H245&lt;250000),"Medium",H245&gt;=250000,"High")</f>
        <v>Medium</v>
      </c>
      <c r="M245" s="107" t="str">
        <f>IF(H245&lt;100000,"Low",IF(AND(H245&gt;=100000,H245&lt;250000),"Medium","High"))</f>
        <v>Medium</v>
      </c>
    </row>
    <row r="246" spans="1:13" x14ac:dyDescent="0.4">
      <c r="A246" s="109" t="s">
        <v>6027</v>
      </c>
      <c r="B246" s="109" t="s">
        <v>15969</v>
      </c>
      <c r="C246" s="109" t="s">
        <v>1064</v>
      </c>
      <c r="D246" s="109" t="s">
        <v>106</v>
      </c>
      <c r="E246" s="109" t="s">
        <v>6107</v>
      </c>
      <c r="F246" s="109" t="s">
        <v>95</v>
      </c>
      <c r="G246" s="109" t="s">
        <v>6013</v>
      </c>
      <c r="H246" s="107">
        <v>364041</v>
      </c>
      <c r="I246" s="109">
        <v>5</v>
      </c>
      <c r="J246" s="108">
        <v>40422</v>
      </c>
      <c r="K246" s="107" t="str">
        <f>IF(J246&gt;0,"Untung","Rugi")</f>
        <v>Untung</v>
      </c>
      <c r="L246" s="107" t="str">
        <f t="array" ref="L246">_xlfn.IFS(H246&lt;100000,"Low",AND(H246&gt;=100000,H246&lt;250000),"Medium",H246&gt;=250000,"High")</f>
        <v>High</v>
      </c>
      <c r="M246" s="107" t="str">
        <f>IF(H246&lt;100000,"Low",IF(AND(H246&gt;=100000,H246&lt;250000),"Medium","High"))</f>
        <v>High</v>
      </c>
    </row>
    <row r="247" spans="1:13" x14ac:dyDescent="0.4">
      <c r="A247" s="109" t="s">
        <v>6027</v>
      </c>
      <c r="B247" s="109" t="s">
        <v>15968</v>
      </c>
      <c r="C247" s="109" t="s">
        <v>1064</v>
      </c>
      <c r="D247" s="109" t="s">
        <v>106</v>
      </c>
      <c r="E247" s="109" t="s">
        <v>10441</v>
      </c>
      <c r="F247" s="109" t="s">
        <v>95</v>
      </c>
      <c r="G247" s="109" t="s">
        <v>6017</v>
      </c>
      <c r="H247" s="107">
        <v>298554</v>
      </c>
      <c r="I247" s="109">
        <v>4</v>
      </c>
      <c r="J247" s="108">
        <v>-1160</v>
      </c>
      <c r="K247" s="107" t="str">
        <f>IF(J247&gt;0,"Untung","Rugi")</f>
        <v>Rugi</v>
      </c>
      <c r="L247" s="107" t="str">
        <f t="array" ref="L247">_xlfn.IFS(H247&lt;100000,"Low",AND(H247&gt;=100000,H247&lt;250000),"Medium",H247&gt;=250000,"High")</f>
        <v>High</v>
      </c>
      <c r="M247" s="107" t="str">
        <f>IF(H247&lt;100000,"Low",IF(AND(H247&gt;=100000,H247&lt;250000),"Medium","High"))</f>
        <v>High</v>
      </c>
    </row>
    <row r="248" spans="1:13" x14ac:dyDescent="0.4">
      <c r="A248" s="109" t="s">
        <v>6027</v>
      </c>
      <c r="B248" s="109" t="s">
        <v>15967</v>
      </c>
      <c r="C248" s="109" t="s">
        <v>1051</v>
      </c>
      <c r="D248" s="109" t="s">
        <v>96</v>
      </c>
      <c r="E248" s="109" t="s">
        <v>6542</v>
      </c>
      <c r="F248" s="109" t="s">
        <v>95</v>
      </c>
      <c r="G248" s="109" t="s">
        <v>6017</v>
      </c>
      <c r="H248" s="107">
        <v>116298</v>
      </c>
      <c r="I248" s="109">
        <v>1</v>
      </c>
      <c r="J248" s="108">
        <v>-142978</v>
      </c>
      <c r="K248" s="107" t="str">
        <f>IF(J248&gt;0,"Untung","Rugi")</f>
        <v>Rugi</v>
      </c>
      <c r="L248" s="107" t="str">
        <f t="array" ref="L248">_xlfn.IFS(H248&lt;100000,"Low",AND(H248&gt;=100000,H248&lt;250000),"Medium",H248&gt;=250000,"High")</f>
        <v>Medium</v>
      </c>
      <c r="M248" s="107" t="str">
        <f>IF(H248&lt;100000,"Low",IF(AND(H248&gt;=100000,H248&lt;250000),"Medium","High"))</f>
        <v>Medium</v>
      </c>
    </row>
    <row r="249" spans="1:13" x14ac:dyDescent="0.4">
      <c r="A249" s="109" t="s">
        <v>6016</v>
      </c>
      <c r="B249" s="109" t="s">
        <v>15966</v>
      </c>
      <c r="C249" s="109" t="s">
        <v>1051</v>
      </c>
      <c r="D249" s="109" t="s">
        <v>96</v>
      </c>
      <c r="E249" s="109" t="s">
        <v>6773</v>
      </c>
      <c r="F249" s="109" t="s">
        <v>6021</v>
      </c>
      <c r="G249" s="109" t="s">
        <v>6031</v>
      </c>
      <c r="H249" s="107">
        <v>184312</v>
      </c>
      <c r="I249" s="109">
        <v>13</v>
      </c>
      <c r="J249" s="108">
        <v>30478</v>
      </c>
      <c r="K249" s="107" t="str">
        <f>IF(J249&gt;0,"Untung","Rugi")</f>
        <v>Untung</v>
      </c>
      <c r="L249" s="107" t="str">
        <f t="array" ref="L249">_xlfn.IFS(H249&lt;100000,"Low",AND(H249&gt;=100000,H249&lt;250000),"Medium",H249&gt;=250000,"High")</f>
        <v>Medium</v>
      </c>
      <c r="M249" s="107" t="str">
        <f>IF(H249&lt;100000,"Low",IF(AND(H249&gt;=100000,H249&lt;250000),"Medium","High"))</f>
        <v>Medium</v>
      </c>
    </row>
    <row r="250" spans="1:13" x14ac:dyDescent="0.4">
      <c r="A250" s="109" t="s">
        <v>6016</v>
      </c>
      <c r="B250" s="109" t="s">
        <v>15966</v>
      </c>
      <c r="C250" s="109" t="s">
        <v>1051</v>
      </c>
      <c r="D250" s="109" t="s">
        <v>102</v>
      </c>
      <c r="E250" s="109" t="s">
        <v>8247</v>
      </c>
      <c r="F250" s="109" t="s">
        <v>95</v>
      </c>
      <c r="G250" s="109" t="s">
        <v>6116</v>
      </c>
      <c r="H250" s="107">
        <v>173241</v>
      </c>
      <c r="I250" s="109">
        <v>6</v>
      </c>
      <c r="J250" s="108">
        <v>394882</v>
      </c>
      <c r="K250" s="107" t="str">
        <f>IF(J250&gt;0,"Untung","Rugi")</f>
        <v>Untung</v>
      </c>
      <c r="L250" s="107" t="str">
        <f t="array" ref="L250">_xlfn.IFS(H250&lt;100000,"Low",AND(H250&gt;=100000,H250&lt;250000),"Medium",H250&gt;=250000,"High")</f>
        <v>Medium</v>
      </c>
      <c r="M250" s="107" t="str">
        <f>IF(H250&lt;100000,"Low",IF(AND(H250&gt;=100000,H250&lt;250000),"Medium","High"))</f>
        <v>Medium</v>
      </c>
    </row>
    <row r="251" spans="1:13" x14ac:dyDescent="0.4">
      <c r="A251" s="109" t="s">
        <v>6046</v>
      </c>
      <c r="B251" s="109" t="s">
        <v>15965</v>
      </c>
      <c r="C251" s="109" t="s">
        <v>1051</v>
      </c>
      <c r="D251" s="109" t="s">
        <v>102</v>
      </c>
      <c r="E251" s="109" t="s">
        <v>8605</v>
      </c>
      <c r="F251" s="109" t="s">
        <v>95</v>
      </c>
      <c r="G251" s="109" t="s">
        <v>6067</v>
      </c>
      <c r="H251" s="107">
        <v>271164</v>
      </c>
      <c r="I251" s="109">
        <v>4</v>
      </c>
      <c r="J251" s="108">
        <v>167406</v>
      </c>
      <c r="K251" s="107" t="str">
        <f>IF(J251&gt;0,"Untung","Rugi")</f>
        <v>Untung</v>
      </c>
      <c r="L251" s="107" t="str">
        <f t="array" ref="L251">_xlfn.IFS(H251&lt;100000,"Low",AND(H251&gt;=100000,H251&lt;250000),"Medium",H251&gt;=250000,"High")</f>
        <v>High</v>
      </c>
      <c r="M251" s="107" t="str">
        <f>IF(H251&lt;100000,"Low",IF(AND(H251&gt;=100000,H251&lt;250000),"Medium","High"))</f>
        <v>High</v>
      </c>
    </row>
    <row r="252" spans="1:13" x14ac:dyDescent="0.4">
      <c r="A252" s="109" t="s">
        <v>6046</v>
      </c>
      <c r="B252" s="109" t="s">
        <v>15964</v>
      </c>
      <c r="C252" s="109" t="s">
        <v>100</v>
      </c>
      <c r="D252" s="109" t="s">
        <v>106</v>
      </c>
      <c r="E252" s="109" t="s">
        <v>7013</v>
      </c>
      <c r="F252" s="109" t="s">
        <v>99</v>
      </c>
      <c r="G252" s="109" t="s">
        <v>6024</v>
      </c>
      <c r="H252" s="107">
        <v>109615</v>
      </c>
      <c r="I252" s="109">
        <v>9</v>
      </c>
      <c r="J252" s="108">
        <v>111772</v>
      </c>
      <c r="K252" s="107" t="str">
        <f>IF(J252&gt;0,"Untung","Rugi")</f>
        <v>Untung</v>
      </c>
      <c r="L252" s="107" t="str">
        <f t="array" ref="L252">_xlfn.IFS(H252&lt;100000,"Low",AND(H252&gt;=100000,H252&lt;250000),"Medium",H252&gt;=250000,"High")</f>
        <v>Medium</v>
      </c>
      <c r="M252" s="107" t="str">
        <f>IF(H252&lt;100000,"Low",IF(AND(H252&gt;=100000,H252&lt;250000),"Medium","High"))</f>
        <v>Medium</v>
      </c>
    </row>
    <row r="253" spans="1:13" x14ac:dyDescent="0.4">
      <c r="A253" s="109" t="s">
        <v>6016</v>
      </c>
      <c r="B253" s="109" t="s">
        <v>15963</v>
      </c>
      <c r="C253" s="109" t="s">
        <v>100</v>
      </c>
      <c r="D253" s="109" t="s">
        <v>106</v>
      </c>
      <c r="E253" s="109" t="s">
        <v>12668</v>
      </c>
      <c r="F253" s="109" t="s">
        <v>95</v>
      </c>
      <c r="G253" s="109" t="s">
        <v>6116</v>
      </c>
      <c r="H253" s="107">
        <v>446870</v>
      </c>
      <c r="I253" s="109">
        <v>2</v>
      </c>
      <c r="J253" s="108">
        <v>324379</v>
      </c>
      <c r="K253" s="107" t="str">
        <f>IF(J253&gt;0,"Untung","Rugi")</f>
        <v>Untung</v>
      </c>
      <c r="L253" s="107" t="str">
        <f t="array" ref="L253">_xlfn.IFS(H253&lt;100000,"Low",AND(H253&gt;=100000,H253&lt;250000),"Medium",H253&gt;=250000,"High")</f>
        <v>High</v>
      </c>
      <c r="M253" s="107" t="str">
        <f>IF(H253&lt;100000,"Low",IF(AND(H253&gt;=100000,H253&lt;250000),"Medium","High"))</f>
        <v>High</v>
      </c>
    </row>
    <row r="254" spans="1:13" x14ac:dyDescent="0.4">
      <c r="A254" s="109" t="s">
        <v>6016</v>
      </c>
      <c r="B254" s="109" t="s">
        <v>15963</v>
      </c>
      <c r="C254" s="109" t="s">
        <v>100</v>
      </c>
      <c r="D254" s="109" t="s">
        <v>106</v>
      </c>
      <c r="E254" s="109" t="s">
        <v>6171</v>
      </c>
      <c r="F254" s="109" t="s">
        <v>95</v>
      </c>
      <c r="G254" s="109" t="s">
        <v>6116</v>
      </c>
      <c r="H254" s="107">
        <v>377624</v>
      </c>
      <c r="I254" s="109">
        <v>5</v>
      </c>
      <c r="J254" s="108">
        <v>307604</v>
      </c>
      <c r="K254" s="107" t="str">
        <f>IF(J254&gt;0,"Untung","Rugi")</f>
        <v>Untung</v>
      </c>
      <c r="L254" s="107" t="str">
        <f t="array" ref="L254">_xlfn.IFS(H254&lt;100000,"Low",AND(H254&gt;=100000,H254&lt;250000),"Medium",H254&gt;=250000,"High")</f>
        <v>High</v>
      </c>
      <c r="M254" s="107" t="str">
        <f>IF(H254&lt;100000,"Low",IF(AND(H254&gt;=100000,H254&lt;250000),"Medium","High"))</f>
        <v>High</v>
      </c>
    </row>
    <row r="255" spans="1:13" x14ac:dyDescent="0.4">
      <c r="A255" s="109" t="s">
        <v>6016</v>
      </c>
      <c r="B255" s="109" t="s">
        <v>15962</v>
      </c>
      <c r="C255" s="109" t="s">
        <v>100</v>
      </c>
      <c r="D255" s="109" t="s">
        <v>106</v>
      </c>
      <c r="E255" s="109" t="s">
        <v>9410</v>
      </c>
      <c r="F255" s="109" t="s">
        <v>6021</v>
      </c>
      <c r="G255" s="109" t="s">
        <v>6020</v>
      </c>
      <c r="H255" s="107">
        <v>187805</v>
      </c>
      <c r="I255" s="109">
        <v>6</v>
      </c>
      <c r="J255" s="108">
        <v>76920</v>
      </c>
      <c r="K255" s="107" t="str">
        <f>IF(J255&gt;0,"Untung","Rugi")</f>
        <v>Untung</v>
      </c>
      <c r="L255" s="107" t="str">
        <f t="array" ref="L255">_xlfn.IFS(H255&lt;100000,"Low",AND(H255&gt;=100000,H255&lt;250000),"Medium",H255&gt;=250000,"High")</f>
        <v>Medium</v>
      </c>
      <c r="M255" s="107" t="str">
        <f>IF(H255&lt;100000,"Low",IF(AND(H255&gt;=100000,H255&lt;250000),"Medium","High"))</f>
        <v>Medium</v>
      </c>
    </row>
    <row r="256" spans="1:13" x14ac:dyDescent="0.4">
      <c r="A256" s="109" t="s">
        <v>6016</v>
      </c>
      <c r="B256" s="109" t="s">
        <v>15961</v>
      </c>
      <c r="C256" s="109" t="s">
        <v>1051</v>
      </c>
      <c r="D256" s="109" t="s">
        <v>102</v>
      </c>
      <c r="E256" s="109" t="s">
        <v>7360</v>
      </c>
      <c r="F256" s="109" t="s">
        <v>6021</v>
      </c>
      <c r="G256" s="109" t="s">
        <v>6031</v>
      </c>
      <c r="H256" s="107">
        <v>163162</v>
      </c>
      <c r="I256" s="109">
        <v>3</v>
      </c>
      <c r="J256" s="108">
        <v>-142030</v>
      </c>
      <c r="K256" s="107" t="str">
        <f>IF(J256&gt;0,"Untung","Rugi")</f>
        <v>Rugi</v>
      </c>
      <c r="L256" s="107" t="str">
        <f t="array" ref="L256">_xlfn.IFS(H256&lt;100000,"Low",AND(H256&gt;=100000,H256&lt;250000),"Medium",H256&gt;=250000,"High")</f>
        <v>Medium</v>
      </c>
      <c r="M256" s="107" t="str">
        <f>IF(H256&lt;100000,"Low",IF(AND(H256&gt;=100000,H256&lt;250000),"Medium","High"))</f>
        <v>Medium</v>
      </c>
    </row>
    <row r="257" spans="1:13" x14ac:dyDescent="0.4">
      <c r="A257" s="109" t="s">
        <v>6027</v>
      </c>
      <c r="B257" s="109" t="s">
        <v>15960</v>
      </c>
      <c r="C257" s="109" t="s">
        <v>1051</v>
      </c>
      <c r="D257" s="109" t="s">
        <v>102</v>
      </c>
      <c r="E257" s="109" t="s">
        <v>7523</v>
      </c>
      <c r="F257" s="109" t="s">
        <v>95</v>
      </c>
      <c r="G257" s="109" t="s">
        <v>6116</v>
      </c>
      <c r="H257" s="107">
        <v>100167</v>
      </c>
      <c r="I257" s="109">
        <v>3</v>
      </c>
      <c r="J257" s="108">
        <v>-65271</v>
      </c>
      <c r="K257" s="107" t="str">
        <f>IF(J257&gt;0,"Untung","Rugi")</f>
        <v>Rugi</v>
      </c>
      <c r="L257" s="107" t="str">
        <f t="array" ref="L257">_xlfn.IFS(H257&lt;100000,"Low",AND(H257&gt;=100000,H257&lt;250000),"Medium",H257&gt;=250000,"High")</f>
        <v>Medium</v>
      </c>
      <c r="M257" s="107" t="str">
        <f>IF(H257&lt;100000,"Low",IF(AND(H257&gt;=100000,H257&lt;250000),"Medium","High"))</f>
        <v>Medium</v>
      </c>
    </row>
    <row r="258" spans="1:13" x14ac:dyDescent="0.4">
      <c r="A258" s="109" t="s">
        <v>6027</v>
      </c>
      <c r="B258" s="109" t="s">
        <v>12431</v>
      </c>
      <c r="C258" s="109" t="s">
        <v>1051</v>
      </c>
      <c r="D258" s="109" t="s">
        <v>102</v>
      </c>
      <c r="E258" s="109" t="s">
        <v>9691</v>
      </c>
      <c r="F258" s="109" t="s">
        <v>95</v>
      </c>
      <c r="G258" s="109" t="s">
        <v>6052</v>
      </c>
      <c r="H258" s="107">
        <v>374351</v>
      </c>
      <c r="I258" s="109">
        <v>5</v>
      </c>
      <c r="J258" s="108">
        <v>413057</v>
      </c>
      <c r="K258" s="107" t="str">
        <f>IF(J258&gt;0,"Untung","Rugi")</f>
        <v>Untung</v>
      </c>
      <c r="L258" s="107" t="str">
        <f t="array" ref="L258">_xlfn.IFS(H258&lt;100000,"Low",AND(H258&gt;=100000,H258&lt;250000),"Medium",H258&gt;=250000,"High")</f>
        <v>High</v>
      </c>
      <c r="M258" s="107" t="str">
        <f>IF(H258&lt;100000,"Low",IF(AND(H258&gt;=100000,H258&lt;250000),"Medium","High"))</f>
        <v>High</v>
      </c>
    </row>
    <row r="259" spans="1:13" x14ac:dyDescent="0.4">
      <c r="A259" s="109" t="s">
        <v>6027</v>
      </c>
      <c r="B259" s="109" t="s">
        <v>12430</v>
      </c>
      <c r="C259" s="109" t="s">
        <v>100</v>
      </c>
      <c r="D259" s="109" t="s">
        <v>106</v>
      </c>
      <c r="E259" s="109" t="s">
        <v>15959</v>
      </c>
      <c r="F259" s="109" t="s">
        <v>95</v>
      </c>
      <c r="G259" s="109" t="s">
        <v>6013</v>
      </c>
      <c r="H259" s="107">
        <v>408083</v>
      </c>
      <c r="I259" s="109">
        <v>2</v>
      </c>
      <c r="J259" s="108">
        <v>-11759</v>
      </c>
      <c r="K259" s="107" t="str">
        <f>IF(J259&gt;0,"Untung","Rugi")</f>
        <v>Rugi</v>
      </c>
      <c r="L259" s="107" t="str">
        <f t="array" ref="L259">_xlfn.IFS(H259&lt;100000,"Low",AND(H259&gt;=100000,H259&lt;250000),"Medium",H259&gt;=250000,"High")</f>
        <v>High</v>
      </c>
      <c r="M259" s="107" t="str">
        <f>IF(H259&lt;100000,"Low",IF(AND(H259&gt;=100000,H259&lt;250000),"Medium","High"))</f>
        <v>High</v>
      </c>
    </row>
    <row r="260" spans="1:13" x14ac:dyDescent="0.4">
      <c r="A260" s="109" t="s">
        <v>6016</v>
      </c>
      <c r="B260" s="109" t="s">
        <v>15958</v>
      </c>
      <c r="C260" s="109" t="s">
        <v>100</v>
      </c>
      <c r="D260" s="109" t="s">
        <v>106</v>
      </c>
      <c r="E260" s="109" t="s">
        <v>13685</v>
      </c>
      <c r="F260" s="109" t="s">
        <v>6021</v>
      </c>
      <c r="G260" s="109" t="s">
        <v>6745</v>
      </c>
      <c r="H260" s="107">
        <v>448698</v>
      </c>
      <c r="I260" s="109">
        <v>3</v>
      </c>
      <c r="J260" s="108">
        <v>124168</v>
      </c>
      <c r="K260" s="107" t="str">
        <f>IF(J260&gt;0,"Untung","Rugi")</f>
        <v>Untung</v>
      </c>
      <c r="L260" s="107" t="str">
        <f t="array" ref="L260">_xlfn.IFS(H260&lt;100000,"Low",AND(H260&gt;=100000,H260&lt;250000),"Medium",H260&gt;=250000,"High")</f>
        <v>High</v>
      </c>
      <c r="M260" s="107" t="str">
        <f>IF(H260&lt;100000,"Low",IF(AND(H260&gt;=100000,H260&lt;250000),"Medium","High"))</f>
        <v>High</v>
      </c>
    </row>
    <row r="261" spans="1:13" x14ac:dyDescent="0.4">
      <c r="A261" s="109" t="s">
        <v>6027</v>
      </c>
      <c r="B261" s="109" t="s">
        <v>15957</v>
      </c>
      <c r="C261" s="109" t="s">
        <v>100</v>
      </c>
      <c r="D261" s="109" t="s">
        <v>106</v>
      </c>
      <c r="E261" s="109" t="s">
        <v>15956</v>
      </c>
      <c r="F261" s="109" t="s">
        <v>6021</v>
      </c>
      <c r="G261" s="109" t="s">
        <v>6745</v>
      </c>
      <c r="H261" s="107">
        <v>142979</v>
      </c>
      <c r="I261" s="109">
        <v>7</v>
      </c>
      <c r="J261" s="108">
        <v>63908</v>
      </c>
      <c r="K261" s="107" t="str">
        <f>IF(J261&gt;0,"Untung","Rugi")</f>
        <v>Untung</v>
      </c>
      <c r="L261" s="107" t="str">
        <f t="array" ref="L261">_xlfn.IFS(H261&lt;100000,"Low",AND(H261&gt;=100000,H261&lt;250000),"Medium",H261&gt;=250000,"High")</f>
        <v>Medium</v>
      </c>
      <c r="M261" s="107" t="str">
        <f>IF(H261&lt;100000,"Low",IF(AND(H261&gt;=100000,H261&lt;250000),"Medium","High"))</f>
        <v>Medium</v>
      </c>
    </row>
    <row r="262" spans="1:13" x14ac:dyDescent="0.4">
      <c r="A262" s="109" t="s">
        <v>6027</v>
      </c>
      <c r="B262" s="109" t="s">
        <v>15955</v>
      </c>
      <c r="C262" s="109" t="s">
        <v>1051</v>
      </c>
      <c r="D262" s="109" t="s">
        <v>106</v>
      </c>
      <c r="E262" s="109" t="s">
        <v>7525</v>
      </c>
      <c r="F262" s="109" t="s">
        <v>6021</v>
      </c>
      <c r="G262" s="109" t="s">
        <v>6020</v>
      </c>
      <c r="H262" s="107">
        <v>288535</v>
      </c>
      <c r="I262" s="109">
        <v>4</v>
      </c>
      <c r="J262" s="108">
        <v>247188</v>
      </c>
      <c r="K262" s="107" t="str">
        <f>IF(J262&gt;0,"Untung","Rugi")</f>
        <v>Untung</v>
      </c>
      <c r="L262" s="107" t="str">
        <f t="array" ref="L262">_xlfn.IFS(H262&lt;100000,"Low",AND(H262&gt;=100000,H262&lt;250000),"Medium",H262&gt;=250000,"High")</f>
        <v>High</v>
      </c>
      <c r="M262" s="107" t="str">
        <f>IF(H262&lt;100000,"Low",IF(AND(H262&gt;=100000,H262&lt;250000),"Medium","High"))</f>
        <v>High</v>
      </c>
    </row>
    <row r="263" spans="1:13" x14ac:dyDescent="0.4">
      <c r="A263" s="109" t="s">
        <v>6016</v>
      </c>
      <c r="B263" s="109" t="s">
        <v>15954</v>
      </c>
      <c r="C263" s="109" t="s">
        <v>1051</v>
      </c>
      <c r="D263" s="109" t="s">
        <v>96</v>
      </c>
      <c r="E263" s="109" t="s">
        <v>6263</v>
      </c>
      <c r="F263" s="109" t="s">
        <v>6021</v>
      </c>
      <c r="G263" s="109" t="s">
        <v>6031</v>
      </c>
      <c r="H263" s="107">
        <v>375054</v>
      </c>
      <c r="I263" s="109">
        <v>2</v>
      </c>
      <c r="J263" s="108">
        <v>-158684</v>
      </c>
      <c r="K263" s="107" t="str">
        <f>IF(J263&gt;0,"Untung","Rugi")</f>
        <v>Rugi</v>
      </c>
      <c r="L263" s="107" t="str">
        <f t="array" ref="L263">_xlfn.IFS(H263&lt;100000,"Low",AND(H263&gt;=100000,H263&lt;250000),"Medium",H263&gt;=250000,"High")</f>
        <v>High</v>
      </c>
      <c r="M263" s="107" t="str">
        <f>IF(H263&lt;100000,"Low",IF(AND(H263&gt;=100000,H263&lt;250000),"Medium","High"))</f>
        <v>High</v>
      </c>
    </row>
    <row r="264" spans="1:13" x14ac:dyDescent="0.4">
      <c r="A264" s="109" t="s">
        <v>6016</v>
      </c>
      <c r="B264" s="109" t="s">
        <v>15953</v>
      </c>
      <c r="C264" s="109" t="s">
        <v>100</v>
      </c>
      <c r="D264" s="109" t="s">
        <v>104</v>
      </c>
      <c r="E264" s="109" t="s">
        <v>8328</v>
      </c>
      <c r="F264" s="109" t="s">
        <v>95</v>
      </c>
      <c r="G264" s="109" t="s">
        <v>6062</v>
      </c>
      <c r="H264" s="107">
        <v>302594</v>
      </c>
      <c r="I264" s="109">
        <v>3</v>
      </c>
      <c r="J264" s="108">
        <v>219207</v>
      </c>
      <c r="K264" s="107" t="str">
        <f>IF(J264&gt;0,"Untung","Rugi")</f>
        <v>Untung</v>
      </c>
      <c r="L264" s="107" t="str">
        <f t="array" ref="L264">_xlfn.IFS(H264&lt;100000,"Low",AND(H264&gt;=100000,H264&lt;250000),"Medium",H264&gt;=250000,"High")</f>
        <v>High</v>
      </c>
      <c r="M264" s="107" t="str">
        <f>IF(H264&lt;100000,"Low",IF(AND(H264&gt;=100000,H264&lt;250000),"Medium","High"))</f>
        <v>High</v>
      </c>
    </row>
    <row r="265" spans="1:13" x14ac:dyDescent="0.4">
      <c r="A265" s="109" t="s">
        <v>6016</v>
      </c>
      <c r="B265" s="109" t="s">
        <v>15952</v>
      </c>
      <c r="C265" s="109" t="s">
        <v>1051</v>
      </c>
      <c r="D265" s="109" t="s">
        <v>102</v>
      </c>
      <c r="E265" s="109" t="s">
        <v>6273</v>
      </c>
      <c r="F265" s="109" t="s">
        <v>95</v>
      </c>
      <c r="G265" s="109" t="s">
        <v>6057</v>
      </c>
      <c r="H265" s="107">
        <v>78131</v>
      </c>
      <c r="I265" s="109">
        <v>6</v>
      </c>
      <c r="J265" s="108">
        <v>-96070</v>
      </c>
      <c r="K265" s="107" t="str">
        <f>IF(J265&gt;0,"Untung","Rugi")</f>
        <v>Rugi</v>
      </c>
      <c r="L265" s="107" t="str">
        <f t="array" ref="L265">_xlfn.IFS(H265&lt;100000,"Low",AND(H265&gt;=100000,H265&lt;250000),"Medium",H265&gt;=250000,"High")</f>
        <v>Low</v>
      </c>
      <c r="M265" s="107" t="str">
        <f>IF(H265&lt;100000,"Low",IF(AND(H265&gt;=100000,H265&lt;250000),"Medium","High"))</f>
        <v>Low</v>
      </c>
    </row>
    <row r="266" spans="1:13" x14ac:dyDescent="0.4">
      <c r="A266" s="109" t="s">
        <v>6016</v>
      </c>
      <c r="B266" s="109" t="s">
        <v>15951</v>
      </c>
      <c r="C266" s="109" t="s">
        <v>100</v>
      </c>
      <c r="D266" s="109" t="s">
        <v>102</v>
      </c>
      <c r="E266" s="109" t="s">
        <v>6837</v>
      </c>
      <c r="F266" s="109" t="s">
        <v>95</v>
      </c>
      <c r="G266" s="109" t="s">
        <v>6116</v>
      </c>
      <c r="H266" s="107">
        <v>34318</v>
      </c>
      <c r="I266" s="109">
        <v>1</v>
      </c>
      <c r="J266" s="108">
        <v>224135</v>
      </c>
      <c r="K266" s="107" t="str">
        <f>IF(J266&gt;0,"Untung","Rugi")</f>
        <v>Untung</v>
      </c>
      <c r="L266" s="107" t="str">
        <f t="array" ref="L266">_xlfn.IFS(H266&lt;100000,"Low",AND(H266&gt;=100000,H266&lt;250000),"Medium",H266&gt;=250000,"High")</f>
        <v>Low</v>
      </c>
      <c r="M266" s="107" t="str">
        <f>IF(H266&lt;100000,"Low",IF(AND(H266&gt;=100000,H266&lt;250000),"Medium","High"))</f>
        <v>Low</v>
      </c>
    </row>
    <row r="267" spans="1:13" x14ac:dyDescent="0.4">
      <c r="A267" s="109" t="s">
        <v>6016</v>
      </c>
      <c r="B267" s="109" t="s">
        <v>15950</v>
      </c>
      <c r="C267" s="109" t="s">
        <v>100</v>
      </c>
      <c r="D267" s="109" t="s">
        <v>102</v>
      </c>
      <c r="E267" s="109" t="s">
        <v>6155</v>
      </c>
      <c r="F267" s="109" t="s">
        <v>95</v>
      </c>
      <c r="G267" s="109" t="s">
        <v>6067</v>
      </c>
      <c r="H267" s="107">
        <v>86772</v>
      </c>
      <c r="I267" s="109">
        <v>3</v>
      </c>
      <c r="J267" s="108">
        <v>-74609</v>
      </c>
      <c r="K267" s="107" t="str">
        <f>IF(J267&gt;0,"Untung","Rugi")</f>
        <v>Rugi</v>
      </c>
      <c r="L267" s="107" t="str">
        <f t="array" ref="L267">_xlfn.IFS(H267&lt;100000,"Low",AND(H267&gt;=100000,H267&lt;250000),"Medium",H267&gt;=250000,"High")</f>
        <v>Low</v>
      </c>
      <c r="M267" s="107" t="str">
        <f>IF(H267&lt;100000,"Low",IF(AND(H267&gt;=100000,H267&lt;250000),"Medium","High"))</f>
        <v>Low</v>
      </c>
    </row>
    <row r="268" spans="1:13" x14ac:dyDescent="0.4">
      <c r="A268" s="109" t="s">
        <v>6016</v>
      </c>
      <c r="B268" s="109" t="s">
        <v>15949</v>
      </c>
      <c r="C268" s="109" t="s">
        <v>100</v>
      </c>
      <c r="D268" s="109" t="s">
        <v>96</v>
      </c>
      <c r="E268" s="109" t="s">
        <v>6252</v>
      </c>
      <c r="F268" s="109" t="s">
        <v>95</v>
      </c>
      <c r="G268" s="109" t="s">
        <v>6116</v>
      </c>
      <c r="H268" s="107">
        <v>73249</v>
      </c>
      <c r="I268" s="109">
        <v>4</v>
      </c>
      <c r="J268" s="108">
        <v>-29998</v>
      </c>
      <c r="K268" s="107" t="str">
        <f>IF(J268&gt;0,"Untung","Rugi")</f>
        <v>Rugi</v>
      </c>
      <c r="L268" s="107" t="str">
        <f t="array" ref="L268">_xlfn.IFS(H268&lt;100000,"Low",AND(H268&gt;=100000,H268&lt;250000),"Medium",H268&gt;=250000,"High")</f>
        <v>Low</v>
      </c>
      <c r="M268" s="107" t="str">
        <f>IF(H268&lt;100000,"Low",IF(AND(H268&gt;=100000,H268&lt;250000),"Medium","High"))</f>
        <v>Low</v>
      </c>
    </row>
    <row r="269" spans="1:13" x14ac:dyDescent="0.4">
      <c r="A269" s="109" t="s">
        <v>6027</v>
      </c>
      <c r="B269" s="109" t="s">
        <v>15948</v>
      </c>
      <c r="C269" s="109" t="s">
        <v>1051</v>
      </c>
      <c r="D269" s="109" t="s">
        <v>96</v>
      </c>
      <c r="E269" s="109" t="s">
        <v>7892</v>
      </c>
      <c r="F269" s="109" t="s">
        <v>6021</v>
      </c>
      <c r="G269" s="109" t="s">
        <v>6031</v>
      </c>
      <c r="H269" s="107">
        <v>52064</v>
      </c>
      <c r="I269" s="109">
        <v>7</v>
      </c>
      <c r="J269" s="108">
        <v>199538</v>
      </c>
      <c r="K269" s="107" t="str">
        <f>IF(J269&gt;0,"Untung","Rugi")</f>
        <v>Untung</v>
      </c>
      <c r="L269" s="107" t="str">
        <f t="array" ref="L269">_xlfn.IFS(H269&lt;100000,"Low",AND(H269&gt;=100000,H269&lt;250000),"Medium",H269&gt;=250000,"High")</f>
        <v>Low</v>
      </c>
      <c r="M269" s="107" t="str">
        <f>IF(H269&lt;100000,"Low",IF(AND(H269&gt;=100000,H269&lt;250000),"Medium","High"))</f>
        <v>Low</v>
      </c>
    </row>
    <row r="270" spans="1:13" x14ac:dyDescent="0.4">
      <c r="A270" s="109" t="s">
        <v>6046</v>
      </c>
      <c r="B270" s="109" t="s">
        <v>15947</v>
      </c>
      <c r="C270" s="109" t="s">
        <v>1051</v>
      </c>
      <c r="D270" s="109" t="s">
        <v>96</v>
      </c>
      <c r="E270" s="109" t="s">
        <v>9181</v>
      </c>
      <c r="F270" s="109" t="s">
        <v>99</v>
      </c>
      <c r="G270" s="109" t="s">
        <v>6024</v>
      </c>
      <c r="H270" s="107">
        <v>134591</v>
      </c>
      <c r="I270" s="109">
        <v>3</v>
      </c>
      <c r="J270" s="108">
        <v>180140</v>
      </c>
      <c r="K270" s="107" t="str">
        <f>IF(J270&gt;0,"Untung","Rugi")</f>
        <v>Untung</v>
      </c>
      <c r="L270" s="107" t="str">
        <f t="array" ref="L270">_xlfn.IFS(H270&lt;100000,"Low",AND(H270&gt;=100000,H270&lt;250000),"Medium",H270&gt;=250000,"High")</f>
        <v>Medium</v>
      </c>
      <c r="M270" s="107" t="str">
        <f>IF(H270&lt;100000,"Low",IF(AND(H270&gt;=100000,H270&lt;250000),"Medium","High"))</f>
        <v>Medium</v>
      </c>
    </row>
    <row r="271" spans="1:13" x14ac:dyDescent="0.4">
      <c r="A271" s="109" t="s">
        <v>6046</v>
      </c>
      <c r="B271" s="109" t="s">
        <v>15947</v>
      </c>
      <c r="C271" s="109" t="s">
        <v>1051</v>
      </c>
      <c r="D271" s="109" t="s">
        <v>96</v>
      </c>
      <c r="E271" s="109" t="s">
        <v>7274</v>
      </c>
      <c r="F271" s="109" t="s">
        <v>95</v>
      </c>
      <c r="G271" s="109" t="s">
        <v>6052</v>
      </c>
      <c r="H271" s="107">
        <v>125962</v>
      </c>
      <c r="I271" s="109">
        <v>3</v>
      </c>
      <c r="J271" s="108">
        <v>-186304</v>
      </c>
      <c r="K271" s="107" t="str">
        <f>IF(J271&gt;0,"Untung","Rugi")</f>
        <v>Rugi</v>
      </c>
      <c r="L271" s="107" t="str">
        <f t="array" ref="L271">_xlfn.IFS(H271&lt;100000,"Low",AND(H271&gt;=100000,H271&lt;250000),"Medium",H271&gt;=250000,"High")</f>
        <v>Medium</v>
      </c>
      <c r="M271" s="107" t="str">
        <f>IF(H271&lt;100000,"Low",IF(AND(H271&gt;=100000,H271&lt;250000),"Medium","High"))</f>
        <v>Medium</v>
      </c>
    </row>
    <row r="272" spans="1:13" x14ac:dyDescent="0.4">
      <c r="A272" s="109" t="s">
        <v>6046</v>
      </c>
      <c r="B272" s="109" t="s">
        <v>15946</v>
      </c>
      <c r="C272" s="109" t="s">
        <v>100</v>
      </c>
      <c r="D272" s="109" t="s">
        <v>96</v>
      </c>
      <c r="E272" s="109" t="s">
        <v>6879</v>
      </c>
      <c r="F272" s="109" t="s">
        <v>95</v>
      </c>
      <c r="G272" s="109" t="s">
        <v>6017</v>
      </c>
      <c r="H272" s="107">
        <v>335847</v>
      </c>
      <c r="I272" s="109">
        <v>2</v>
      </c>
      <c r="J272" s="108">
        <v>182915</v>
      </c>
      <c r="K272" s="107" t="str">
        <f>IF(J272&gt;0,"Untung","Rugi")</f>
        <v>Untung</v>
      </c>
      <c r="L272" s="107" t="str">
        <f t="array" ref="L272">_xlfn.IFS(H272&lt;100000,"Low",AND(H272&gt;=100000,H272&lt;250000),"Medium",H272&gt;=250000,"High")</f>
        <v>High</v>
      </c>
      <c r="M272" s="107" t="str">
        <f>IF(H272&lt;100000,"Low",IF(AND(H272&gt;=100000,H272&lt;250000),"Medium","High"))</f>
        <v>High</v>
      </c>
    </row>
    <row r="273" spans="1:13" x14ac:dyDescent="0.4">
      <c r="A273" s="109" t="s">
        <v>6046</v>
      </c>
      <c r="B273" s="109" t="s">
        <v>15945</v>
      </c>
      <c r="C273" s="109" t="s">
        <v>100</v>
      </c>
      <c r="D273" s="109" t="s">
        <v>96</v>
      </c>
      <c r="E273" s="109" t="s">
        <v>9860</v>
      </c>
      <c r="F273" s="109" t="s">
        <v>95</v>
      </c>
      <c r="G273" s="109" t="s">
        <v>6062</v>
      </c>
      <c r="H273" s="107">
        <v>340094</v>
      </c>
      <c r="I273" s="109">
        <v>1</v>
      </c>
      <c r="J273" s="108">
        <v>-12973</v>
      </c>
      <c r="K273" s="107" t="str">
        <f>IF(J273&gt;0,"Untung","Rugi")</f>
        <v>Rugi</v>
      </c>
      <c r="L273" s="107" t="str">
        <f t="array" ref="L273">_xlfn.IFS(H273&lt;100000,"Low",AND(H273&gt;=100000,H273&lt;250000),"Medium",H273&gt;=250000,"High")</f>
        <v>High</v>
      </c>
      <c r="M273" s="107" t="str">
        <f>IF(H273&lt;100000,"Low",IF(AND(H273&gt;=100000,H273&lt;250000),"Medium","High"))</f>
        <v>High</v>
      </c>
    </row>
    <row r="274" spans="1:13" x14ac:dyDescent="0.4">
      <c r="A274" s="109" t="s">
        <v>6046</v>
      </c>
      <c r="B274" s="109" t="s">
        <v>15944</v>
      </c>
      <c r="C274" s="109" t="s">
        <v>100</v>
      </c>
      <c r="D274" s="109" t="s">
        <v>102</v>
      </c>
      <c r="E274" s="109" t="s">
        <v>10194</v>
      </c>
      <c r="F274" s="109" t="s">
        <v>95</v>
      </c>
      <c r="G274" s="109" t="s">
        <v>6017</v>
      </c>
      <c r="H274" s="107">
        <v>315172</v>
      </c>
      <c r="I274" s="109">
        <v>2</v>
      </c>
      <c r="J274" s="108">
        <v>-174734</v>
      </c>
      <c r="K274" s="107" t="str">
        <f>IF(J274&gt;0,"Untung","Rugi")</f>
        <v>Rugi</v>
      </c>
      <c r="L274" s="107" t="str">
        <f t="array" ref="L274">_xlfn.IFS(H274&lt;100000,"Low",AND(H274&gt;=100000,H274&lt;250000),"Medium",H274&gt;=250000,"High")</f>
        <v>High</v>
      </c>
      <c r="M274" s="107" t="str">
        <f>IF(H274&lt;100000,"Low",IF(AND(H274&gt;=100000,H274&lt;250000),"Medium","High"))</f>
        <v>High</v>
      </c>
    </row>
    <row r="275" spans="1:13" x14ac:dyDescent="0.4">
      <c r="A275" s="109" t="s">
        <v>6016</v>
      </c>
      <c r="B275" s="109" t="s">
        <v>15943</v>
      </c>
      <c r="C275" s="109" t="s">
        <v>100</v>
      </c>
      <c r="D275" s="109" t="s">
        <v>102</v>
      </c>
      <c r="E275" s="109" t="s">
        <v>12609</v>
      </c>
      <c r="F275" s="109" t="s">
        <v>95</v>
      </c>
      <c r="G275" s="109" t="s">
        <v>6017</v>
      </c>
      <c r="H275" s="107">
        <v>114167</v>
      </c>
      <c r="I275" s="109">
        <v>4</v>
      </c>
      <c r="J275" s="108">
        <v>326338</v>
      </c>
      <c r="K275" s="107" t="str">
        <f>IF(J275&gt;0,"Untung","Rugi")</f>
        <v>Untung</v>
      </c>
      <c r="L275" s="107" t="str">
        <f t="array" ref="L275">_xlfn.IFS(H275&lt;100000,"Low",AND(H275&gt;=100000,H275&lt;250000),"Medium",H275&gt;=250000,"High")</f>
        <v>Medium</v>
      </c>
      <c r="M275" s="107" t="str">
        <f>IF(H275&lt;100000,"Low",IF(AND(H275&gt;=100000,H275&lt;250000),"Medium","High"))</f>
        <v>Medium</v>
      </c>
    </row>
    <row r="276" spans="1:13" x14ac:dyDescent="0.4">
      <c r="A276" s="109" t="s">
        <v>6016</v>
      </c>
      <c r="B276" s="109" t="s">
        <v>15942</v>
      </c>
      <c r="C276" s="109" t="s">
        <v>100</v>
      </c>
      <c r="D276" s="109" t="s">
        <v>102</v>
      </c>
      <c r="E276" s="109" t="s">
        <v>8191</v>
      </c>
      <c r="F276" s="109" t="s">
        <v>95</v>
      </c>
      <c r="G276" s="109" t="s">
        <v>6116</v>
      </c>
      <c r="H276" s="107">
        <v>382502</v>
      </c>
      <c r="I276" s="109">
        <v>6</v>
      </c>
      <c r="J276" s="108">
        <v>131828</v>
      </c>
      <c r="K276" s="107" t="str">
        <f>IF(J276&gt;0,"Untung","Rugi")</f>
        <v>Untung</v>
      </c>
      <c r="L276" s="107" t="str">
        <f t="array" ref="L276">_xlfn.IFS(H276&lt;100000,"Low",AND(H276&gt;=100000,H276&lt;250000),"Medium",H276&gt;=250000,"High")</f>
        <v>High</v>
      </c>
      <c r="M276" s="107" t="str">
        <f>IF(H276&lt;100000,"Low",IF(AND(H276&gt;=100000,H276&lt;250000),"Medium","High"))</f>
        <v>High</v>
      </c>
    </row>
    <row r="277" spans="1:13" x14ac:dyDescent="0.4">
      <c r="A277" s="109" t="s">
        <v>6016</v>
      </c>
      <c r="B277" s="109" t="s">
        <v>15941</v>
      </c>
      <c r="C277" s="109" t="s">
        <v>100</v>
      </c>
      <c r="D277" s="109" t="s">
        <v>102</v>
      </c>
      <c r="E277" s="109" t="s">
        <v>11537</v>
      </c>
      <c r="F277" s="109" t="s">
        <v>95</v>
      </c>
      <c r="G277" s="109" t="s">
        <v>6039</v>
      </c>
      <c r="H277" s="107">
        <v>367364</v>
      </c>
      <c r="I277" s="109">
        <v>3</v>
      </c>
      <c r="J277" s="108">
        <v>-42833</v>
      </c>
      <c r="K277" s="107" t="str">
        <f>IF(J277&gt;0,"Untung","Rugi")</f>
        <v>Rugi</v>
      </c>
      <c r="L277" s="107" t="str">
        <f t="array" ref="L277">_xlfn.IFS(H277&lt;100000,"Low",AND(H277&gt;=100000,H277&lt;250000),"Medium",H277&gt;=250000,"High")</f>
        <v>High</v>
      </c>
      <c r="M277" s="107" t="str">
        <f>IF(H277&lt;100000,"Low",IF(AND(H277&gt;=100000,H277&lt;250000),"Medium","High"))</f>
        <v>High</v>
      </c>
    </row>
    <row r="278" spans="1:13" x14ac:dyDescent="0.4">
      <c r="A278" s="109" t="s">
        <v>6016</v>
      </c>
      <c r="B278" s="109" t="s">
        <v>15941</v>
      </c>
      <c r="C278" s="109" t="s">
        <v>1051</v>
      </c>
      <c r="D278" s="109" t="s">
        <v>106</v>
      </c>
      <c r="E278" s="109" t="s">
        <v>8987</v>
      </c>
      <c r="F278" s="109" t="s">
        <v>95</v>
      </c>
      <c r="G278" s="109" t="s">
        <v>6052</v>
      </c>
      <c r="H278" s="107">
        <v>56493</v>
      </c>
      <c r="I278" s="109">
        <v>5</v>
      </c>
      <c r="J278" s="108">
        <v>179268</v>
      </c>
      <c r="K278" s="107" t="str">
        <f>IF(J278&gt;0,"Untung","Rugi")</f>
        <v>Untung</v>
      </c>
      <c r="L278" s="107" t="str">
        <f t="array" ref="L278">_xlfn.IFS(H278&lt;100000,"Low",AND(H278&gt;=100000,H278&lt;250000),"Medium",H278&gt;=250000,"High")</f>
        <v>Low</v>
      </c>
      <c r="M278" s="107" t="str">
        <f>IF(H278&lt;100000,"Low",IF(AND(H278&gt;=100000,H278&lt;250000),"Medium","High"))</f>
        <v>Low</v>
      </c>
    </row>
    <row r="279" spans="1:13" x14ac:dyDescent="0.4">
      <c r="A279" s="109" t="s">
        <v>6027</v>
      </c>
      <c r="B279" s="109" t="s">
        <v>15940</v>
      </c>
      <c r="C279" s="109" t="s">
        <v>1051</v>
      </c>
      <c r="D279" s="109" t="s">
        <v>106</v>
      </c>
      <c r="E279" s="109" t="s">
        <v>6600</v>
      </c>
      <c r="F279" s="109" t="s">
        <v>6021</v>
      </c>
      <c r="G279" s="109" t="s">
        <v>6020</v>
      </c>
      <c r="H279" s="107">
        <v>288423</v>
      </c>
      <c r="I279" s="109">
        <v>7</v>
      </c>
      <c r="J279" s="108">
        <v>-61503</v>
      </c>
      <c r="K279" s="107" t="str">
        <f>IF(J279&gt;0,"Untung","Rugi")</f>
        <v>Rugi</v>
      </c>
      <c r="L279" s="107" t="str">
        <f t="array" ref="L279">_xlfn.IFS(H279&lt;100000,"Low",AND(H279&gt;=100000,H279&lt;250000),"Medium",H279&gt;=250000,"High")</f>
        <v>High</v>
      </c>
      <c r="M279" s="107" t="str">
        <f>IF(H279&lt;100000,"Low",IF(AND(H279&gt;=100000,H279&lt;250000),"Medium","High"))</f>
        <v>High</v>
      </c>
    </row>
    <row r="280" spans="1:13" x14ac:dyDescent="0.4">
      <c r="A280" s="109" t="s">
        <v>6027</v>
      </c>
      <c r="B280" s="109" t="s">
        <v>15939</v>
      </c>
      <c r="C280" s="109" t="s">
        <v>1051</v>
      </c>
      <c r="D280" s="109" t="s">
        <v>96</v>
      </c>
      <c r="E280" s="109" t="s">
        <v>7736</v>
      </c>
      <c r="F280" s="109" t="s">
        <v>99</v>
      </c>
      <c r="G280" s="109" t="s">
        <v>6049</v>
      </c>
      <c r="H280" s="107">
        <v>56905</v>
      </c>
      <c r="I280" s="109">
        <v>5</v>
      </c>
      <c r="J280" s="108">
        <v>179343</v>
      </c>
      <c r="K280" s="107" t="str">
        <f>IF(J280&gt;0,"Untung","Rugi")</f>
        <v>Untung</v>
      </c>
      <c r="L280" s="107" t="str">
        <f t="array" ref="L280">_xlfn.IFS(H280&lt;100000,"Low",AND(H280&gt;=100000,H280&lt;250000),"Medium",H280&gt;=250000,"High")</f>
        <v>Low</v>
      </c>
      <c r="M280" s="107" t="str">
        <f>IF(H280&lt;100000,"Low",IF(AND(H280&gt;=100000,H280&lt;250000),"Medium","High"))</f>
        <v>Low</v>
      </c>
    </row>
    <row r="281" spans="1:13" x14ac:dyDescent="0.4">
      <c r="A281" s="109" t="s">
        <v>6016</v>
      </c>
      <c r="B281" s="109" t="s">
        <v>15938</v>
      </c>
      <c r="C281" s="109" t="s">
        <v>1051</v>
      </c>
      <c r="D281" s="109" t="s">
        <v>96</v>
      </c>
      <c r="E281" s="109" t="s">
        <v>6238</v>
      </c>
      <c r="F281" s="109" t="s">
        <v>95</v>
      </c>
      <c r="G281" s="109" t="s">
        <v>6017</v>
      </c>
      <c r="H281" s="107">
        <v>421178</v>
      </c>
      <c r="I281" s="109">
        <v>5</v>
      </c>
      <c r="J281" s="108">
        <v>317945</v>
      </c>
      <c r="K281" s="107" t="str">
        <f>IF(J281&gt;0,"Untung","Rugi")</f>
        <v>Untung</v>
      </c>
      <c r="L281" s="107" t="str">
        <f t="array" ref="L281">_xlfn.IFS(H281&lt;100000,"Low",AND(H281&gt;=100000,H281&lt;250000),"Medium",H281&gt;=250000,"High")</f>
        <v>High</v>
      </c>
      <c r="M281" s="107" t="str">
        <f>IF(H281&lt;100000,"Low",IF(AND(H281&gt;=100000,H281&lt;250000),"Medium","High"))</f>
        <v>High</v>
      </c>
    </row>
    <row r="282" spans="1:13" x14ac:dyDescent="0.4">
      <c r="A282" s="109" t="s">
        <v>6016</v>
      </c>
      <c r="B282" s="109" t="s">
        <v>15937</v>
      </c>
      <c r="C282" s="109" t="s">
        <v>1051</v>
      </c>
      <c r="D282" s="109" t="s">
        <v>96</v>
      </c>
      <c r="E282" s="109" t="s">
        <v>11857</v>
      </c>
      <c r="F282" s="109" t="s">
        <v>6021</v>
      </c>
      <c r="G282" s="109" t="s">
        <v>6031</v>
      </c>
      <c r="H282" s="107">
        <v>220239</v>
      </c>
      <c r="I282" s="109">
        <v>5</v>
      </c>
      <c r="J282" s="108">
        <v>406408</v>
      </c>
      <c r="K282" s="107" t="str">
        <f>IF(J282&gt;0,"Untung","Rugi")</f>
        <v>Untung</v>
      </c>
      <c r="L282" s="107" t="str">
        <f t="array" ref="L282">_xlfn.IFS(H282&lt;100000,"Low",AND(H282&gt;=100000,H282&lt;250000),"Medium",H282&gt;=250000,"High")</f>
        <v>Medium</v>
      </c>
      <c r="M282" s="107" t="str">
        <f>IF(H282&lt;100000,"Low",IF(AND(H282&gt;=100000,H282&lt;250000),"Medium","High"))</f>
        <v>Medium</v>
      </c>
    </row>
    <row r="283" spans="1:13" x14ac:dyDescent="0.4">
      <c r="A283" s="109" t="s">
        <v>6016</v>
      </c>
      <c r="B283" s="109" t="s">
        <v>15937</v>
      </c>
      <c r="C283" s="109" t="s">
        <v>1051</v>
      </c>
      <c r="D283" s="109" t="s">
        <v>96</v>
      </c>
      <c r="E283" s="109" t="s">
        <v>8005</v>
      </c>
      <c r="F283" s="109" t="s">
        <v>95</v>
      </c>
      <c r="G283" s="109" t="s">
        <v>6017</v>
      </c>
      <c r="H283" s="107">
        <v>293355</v>
      </c>
      <c r="I283" s="109">
        <v>6</v>
      </c>
      <c r="J283" s="108">
        <v>-8118</v>
      </c>
      <c r="K283" s="107" t="str">
        <f>IF(J283&gt;0,"Untung","Rugi")</f>
        <v>Rugi</v>
      </c>
      <c r="L283" s="107" t="str">
        <f t="array" ref="L283">_xlfn.IFS(H283&lt;100000,"Low",AND(H283&gt;=100000,H283&lt;250000),"Medium",H283&gt;=250000,"High")</f>
        <v>High</v>
      </c>
      <c r="M283" s="107" t="str">
        <f>IF(H283&lt;100000,"Low",IF(AND(H283&gt;=100000,H283&lt;250000),"Medium","High"))</f>
        <v>High</v>
      </c>
    </row>
    <row r="284" spans="1:13" x14ac:dyDescent="0.4">
      <c r="A284" s="109" t="s">
        <v>6016</v>
      </c>
      <c r="B284" s="109" t="s">
        <v>15936</v>
      </c>
      <c r="C284" s="109" t="s">
        <v>100</v>
      </c>
      <c r="D284" s="109" t="s">
        <v>104</v>
      </c>
      <c r="E284" s="109" t="s">
        <v>6626</v>
      </c>
      <c r="F284" s="109" t="s">
        <v>95</v>
      </c>
      <c r="G284" s="109" t="s">
        <v>6052</v>
      </c>
      <c r="H284" s="107">
        <v>108332</v>
      </c>
      <c r="I284" s="109">
        <v>7</v>
      </c>
      <c r="J284" s="108">
        <v>-67208</v>
      </c>
      <c r="K284" s="107" t="str">
        <f>IF(J284&gt;0,"Untung","Rugi")</f>
        <v>Rugi</v>
      </c>
      <c r="L284" s="107" t="str">
        <f t="array" ref="L284">_xlfn.IFS(H284&lt;100000,"Low",AND(H284&gt;=100000,H284&lt;250000),"Medium",H284&gt;=250000,"High")</f>
        <v>Medium</v>
      </c>
      <c r="M284" s="107" t="str">
        <f>IF(H284&lt;100000,"Low",IF(AND(H284&gt;=100000,H284&lt;250000),"Medium","High"))</f>
        <v>Medium</v>
      </c>
    </row>
    <row r="285" spans="1:13" x14ac:dyDescent="0.4">
      <c r="A285" s="109" t="s">
        <v>6027</v>
      </c>
      <c r="B285" s="109" t="s">
        <v>15935</v>
      </c>
      <c r="C285" s="109" t="s">
        <v>100</v>
      </c>
      <c r="D285" s="109" t="s">
        <v>104</v>
      </c>
      <c r="E285" s="109" t="s">
        <v>6014</v>
      </c>
      <c r="F285" s="109" t="s">
        <v>95</v>
      </c>
      <c r="G285" s="109" t="s">
        <v>6013</v>
      </c>
      <c r="H285" s="107">
        <v>224965</v>
      </c>
      <c r="I285" s="109">
        <v>2</v>
      </c>
      <c r="J285" s="108">
        <v>346627</v>
      </c>
      <c r="K285" s="107" t="str">
        <f>IF(J285&gt;0,"Untung","Rugi")</f>
        <v>Untung</v>
      </c>
      <c r="L285" s="107" t="str">
        <f t="array" ref="L285">_xlfn.IFS(H285&lt;100000,"Low",AND(H285&gt;=100000,H285&lt;250000),"Medium",H285&gt;=250000,"High")</f>
        <v>Medium</v>
      </c>
      <c r="M285" s="107" t="str">
        <f>IF(H285&lt;100000,"Low",IF(AND(H285&gt;=100000,H285&lt;250000),"Medium","High"))</f>
        <v>Medium</v>
      </c>
    </row>
    <row r="286" spans="1:13" x14ac:dyDescent="0.4">
      <c r="A286" s="109" t="s">
        <v>6027</v>
      </c>
      <c r="B286" s="109" t="s">
        <v>15934</v>
      </c>
      <c r="C286" s="109" t="s">
        <v>100</v>
      </c>
      <c r="D286" s="109" t="s">
        <v>104</v>
      </c>
      <c r="E286" s="109" t="s">
        <v>7160</v>
      </c>
      <c r="F286" s="109" t="s">
        <v>95</v>
      </c>
      <c r="G286" s="109" t="s">
        <v>6036</v>
      </c>
      <c r="H286" s="107">
        <v>274352</v>
      </c>
      <c r="I286" s="109">
        <v>5</v>
      </c>
      <c r="J286" s="108">
        <v>391936</v>
      </c>
      <c r="K286" s="107" t="str">
        <f>IF(J286&gt;0,"Untung","Rugi")</f>
        <v>Untung</v>
      </c>
      <c r="L286" s="107" t="str">
        <f t="array" ref="L286">_xlfn.IFS(H286&lt;100000,"Low",AND(H286&gt;=100000,H286&lt;250000),"Medium",H286&gt;=250000,"High")</f>
        <v>High</v>
      </c>
      <c r="M286" s="107" t="str">
        <f>IF(H286&lt;100000,"Low",IF(AND(H286&gt;=100000,H286&lt;250000),"Medium","High"))</f>
        <v>High</v>
      </c>
    </row>
    <row r="287" spans="1:13" x14ac:dyDescent="0.4">
      <c r="A287" s="109" t="s">
        <v>6027</v>
      </c>
      <c r="B287" s="109" t="s">
        <v>15933</v>
      </c>
      <c r="C287" s="109" t="s">
        <v>1064</v>
      </c>
      <c r="D287" s="109" t="s">
        <v>102</v>
      </c>
      <c r="E287" s="109" t="s">
        <v>11863</v>
      </c>
      <c r="F287" s="109" t="s">
        <v>95</v>
      </c>
      <c r="G287" s="109" t="s">
        <v>6057</v>
      </c>
      <c r="H287" s="107">
        <v>325934</v>
      </c>
      <c r="I287" s="109">
        <v>7</v>
      </c>
      <c r="J287" s="108">
        <v>253009</v>
      </c>
      <c r="K287" s="107" t="str">
        <f>IF(J287&gt;0,"Untung","Rugi")</f>
        <v>Untung</v>
      </c>
      <c r="L287" s="107" t="str">
        <f t="array" ref="L287">_xlfn.IFS(H287&lt;100000,"Low",AND(H287&gt;=100000,H287&lt;250000),"Medium",H287&gt;=250000,"High")</f>
        <v>High</v>
      </c>
      <c r="M287" s="107" t="str">
        <f>IF(H287&lt;100000,"Low",IF(AND(H287&gt;=100000,H287&lt;250000),"Medium","High"))</f>
        <v>High</v>
      </c>
    </row>
    <row r="288" spans="1:13" x14ac:dyDescent="0.4">
      <c r="A288" s="109" t="s">
        <v>6027</v>
      </c>
      <c r="B288" s="109" t="s">
        <v>15931</v>
      </c>
      <c r="C288" s="109" t="s">
        <v>1064</v>
      </c>
      <c r="D288" s="109" t="s">
        <v>102</v>
      </c>
      <c r="E288" s="109" t="s">
        <v>9755</v>
      </c>
      <c r="F288" s="109" t="s">
        <v>95</v>
      </c>
      <c r="G288" s="109" t="s">
        <v>6039</v>
      </c>
      <c r="H288" s="107">
        <v>360965</v>
      </c>
      <c r="I288" s="109">
        <v>8</v>
      </c>
      <c r="J288" s="108">
        <v>-142653</v>
      </c>
      <c r="K288" s="107" t="str">
        <f>IF(J288&gt;0,"Untung","Rugi")</f>
        <v>Rugi</v>
      </c>
      <c r="L288" s="107" t="str">
        <f t="array" ref="L288">_xlfn.IFS(H288&lt;100000,"Low",AND(H288&gt;=100000,H288&lt;250000),"Medium",H288&gt;=250000,"High")</f>
        <v>High</v>
      </c>
      <c r="M288" s="107" t="str">
        <f>IF(H288&lt;100000,"Low",IF(AND(H288&gt;=100000,H288&lt;250000),"Medium","High"))</f>
        <v>High</v>
      </c>
    </row>
    <row r="289" spans="1:13" x14ac:dyDescent="0.4">
      <c r="A289" s="109" t="s">
        <v>6027</v>
      </c>
      <c r="B289" s="109" t="s">
        <v>15932</v>
      </c>
      <c r="C289" s="109" t="s">
        <v>1064</v>
      </c>
      <c r="D289" s="109" t="s">
        <v>102</v>
      </c>
      <c r="E289" s="109" t="s">
        <v>6320</v>
      </c>
      <c r="F289" s="109" t="s">
        <v>6021</v>
      </c>
      <c r="G289" s="109" t="s">
        <v>6031</v>
      </c>
      <c r="H289" s="107">
        <v>387322</v>
      </c>
      <c r="I289" s="109">
        <v>2</v>
      </c>
      <c r="J289" s="108">
        <v>380931</v>
      </c>
      <c r="K289" s="107" t="str">
        <f>IF(J289&gt;0,"Untung","Rugi")</f>
        <v>Untung</v>
      </c>
      <c r="L289" s="107" t="str">
        <f t="array" ref="L289">_xlfn.IFS(H289&lt;100000,"Low",AND(H289&gt;=100000,H289&lt;250000),"Medium",H289&gt;=250000,"High")</f>
        <v>High</v>
      </c>
      <c r="M289" s="107" t="str">
        <f>IF(H289&lt;100000,"Low",IF(AND(H289&gt;=100000,H289&lt;250000),"Medium","High"))</f>
        <v>High</v>
      </c>
    </row>
    <row r="290" spans="1:13" x14ac:dyDescent="0.4">
      <c r="A290" s="109" t="s">
        <v>6027</v>
      </c>
      <c r="B290" s="109" t="s">
        <v>15931</v>
      </c>
      <c r="C290" s="109" t="s">
        <v>1064</v>
      </c>
      <c r="D290" s="109" t="s">
        <v>102</v>
      </c>
      <c r="E290" s="109" t="s">
        <v>7195</v>
      </c>
      <c r="F290" s="109" t="s">
        <v>99</v>
      </c>
      <c r="G290" s="109" t="s">
        <v>6141</v>
      </c>
      <c r="H290" s="107">
        <v>326695</v>
      </c>
      <c r="I290" s="109">
        <v>3</v>
      </c>
      <c r="J290" s="108">
        <v>181444</v>
      </c>
      <c r="K290" s="107" t="str">
        <f>IF(J290&gt;0,"Untung","Rugi")</f>
        <v>Untung</v>
      </c>
      <c r="L290" s="107" t="str">
        <f t="array" ref="L290">_xlfn.IFS(H290&lt;100000,"Low",AND(H290&gt;=100000,H290&lt;250000),"Medium",H290&gt;=250000,"High")</f>
        <v>High</v>
      </c>
      <c r="M290" s="107" t="str">
        <f>IF(H290&lt;100000,"Low",IF(AND(H290&gt;=100000,H290&lt;250000),"Medium","High"))</f>
        <v>High</v>
      </c>
    </row>
    <row r="291" spans="1:13" x14ac:dyDescent="0.4">
      <c r="A291" s="109" t="s">
        <v>6027</v>
      </c>
      <c r="B291" s="109" t="s">
        <v>15930</v>
      </c>
      <c r="C291" s="109" t="s">
        <v>100</v>
      </c>
      <c r="D291" s="109" t="s">
        <v>96</v>
      </c>
      <c r="E291" s="109" t="s">
        <v>8742</v>
      </c>
      <c r="F291" s="109" t="s">
        <v>99</v>
      </c>
      <c r="G291" s="109" t="s">
        <v>6024</v>
      </c>
      <c r="H291" s="107">
        <v>416264</v>
      </c>
      <c r="I291" s="109">
        <v>8</v>
      </c>
      <c r="J291" s="108">
        <v>286810</v>
      </c>
      <c r="K291" s="107" t="str">
        <f>IF(J291&gt;0,"Untung","Rugi")</f>
        <v>Untung</v>
      </c>
      <c r="L291" s="107" t="str">
        <f t="array" ref="L291">_xlfn.IFS(H291&lt;100000,"Low",AND(H291&gt;=100000,H291&lt;250000),"Medium",H291&gt;=250000,"High")</f>
        <v>High</v>
      </c>
      <c r="M291" s="107" t="str">
        <f>IF(H291&lt;100000,"Low",IF(AND(H291&gt;=100000,H291&lt;250000),"Medium","High"))</f>
        <v>High</v>
      </c>
    </row>
    <row r="292" spans="1:13" x14ac:dyDescent="0.4">
      <c r="A292" s="109" t="s">
        <v>6046</v>
      </c>
      <c r="B292" s="109" t="s">
        <v>15929</v>
      </c>
      <c r="C292" s="109" t="s">
        <v>100</v>
      </c>
      <c r="D292" s="109" t="s">
        <v>96</v>
      </c>
      <c r="E292" s="109" t="s">
        <v>10385</v>
      </c>
      <c r="F292" s="109" t="s">
        <v>99</v>
      </c>
      <c r="G292" s="109" t="s">
        <v>6109</v>
      </c>
      <c r="H292" s="107">
        <v>394361</v>
      </c>
      <c r="I292" s="109">
        <v>3</v>
      </c>
      <c r="J292" s="108">
        <v>201240</v>
      </c>
      <c r="K292" s="107" t="str">
        <f>IF(J292&gt;0,"Untung","Rugi")</f>
        <v>Untung</v>
      </c>
      <c r="L292" s="107" t="str">
        <f t="array" ref="L292">_xlfn.IFS(H292&lt;100000,"Low",AND(H292&gt;=100000,H292&lt;250000),"Medium",H292&gt;=250000,"High")</f>
        <v>High</v>
      </c>
      <c r="M292" s="107" t="str">
        <f>IF(H292&lt;100000,"Low",IF(AND(H292&gt;=100000,H292&lt;250000),"Medium","High"))</f>
        <v>High</v>
      </c>
    </row>
    <row r="293" spans="1:13" x14ac:dyDescent="0.4">
      <c r="A293" s="109" t="s">
        <v>6046</v>
      </c>
      <c r="B293" s="109" t="s">
        <v>15928</v>
      </c>
      <c r="C293" s="109" t="s">
        <v>100</v>
      </c>
      <c r="D293" s="109" t="s">
        <v>96</v>
      </c>
      <c r="E293" s="109" t="s">
        <v>10755</v>
      </c>
      <c r="F293" s="109" t="s">
        <v>99</v>
      </c>
      <c r="G293" s="109" t="s">
        <v>6024</v>
      </c>
      <c r="H293" s="107">
        <v>430352</v>
      </c>
      <c r="I293" s="109">
        <v>3</v>
      </c>
      <c r="J293" s="108">
        <v>211150</v>
      </c>
      <c r="K293" s="107" t="str">
        <f>IF(J293&gt;0,"Untung","Rugi")</f>
        <v>Untung</v>
      </c>
      <c r="L293" s="107" t="str">
        <f t="array" ref="L293">_xlfn.IFS(H293&lt;100000,"Low",AND(H293&gt;=100000,H293&lt;250000),"Medium",H293&gt;=250000,"High")</f>
        <v>High</v>
      </c>
      <c r="M293" s="107" t="str">
        <f>IF(H293&lt;100000,"Low",IF(AND(H293&gt;=100000,H293&lt;250000),"Medium","High"))</f>
        <v>High</v>
      </c>
    </row>
    <row r="294" spans="1:13" x14ac:dyDescent="0.4">
      <c r="A294" s="109" t="s">
        <v>6046</v>
      </c>
      <c r="B294" s="109" t="s">
        <v>15927</v>
      </c>
      <c r="C294" s="109" t="s">
        <v>100</v>
      </c>
      <c r="D294" s="109" t="s">
        <v>96</v>
      </c>
      <c r="E294" s="109" t="s">
        <v>7864</v>
      </c>
      <c r="F294" s="109" t="s">
        <v>95</v>
      </c>
      <c r="G294" s="109" t="s">
        <v>6052</v>
      </c>
      <c r="H294" s="107">
        <v>392420</v>
      </c>
      <c r="I294" s="109">
        <v>5</v>
      </c>
      <c r="J294" s="108">
        <v>359735</v>
      </c>
      <c r="K294" s="107" t="str">
        <f>IF(J294&gt;0,"Untung","Rugi")</f>
        <v>Untung</v>
      </c>
      <c r="L294" s="107" t="str">
        <f t="array" ref="L294">_xlfn.IFS(H294&lt;100000,"Low",AND(H294&gt;=100000,H294&lt;250000),"Medium",H294&gt;=250000,"High")</f>
        <v>High</v>
      </c>
      <c r="M294" s="107" t="str">
        <f>IF(H294&lt;100000,"Low",IF(AND(H294&gt;=100000,H294&lt;250000),"Medium","High"))</f>
        <v>High</v>
      </c>
    </row>
    <row r="295" spans="1:13" x14ac:dyDescent="0.4">
      <c r="A295" s="109" t="s">
        <v>6046</v>
      </c>
      <c r="B295" s="109" t="s">
        <v>15926</v>
      </c>
      <c r="C295" s="109" t="s">
        <v>100</v>
      </c>
      <c r="D295" s="109" t="s">
        <v>96</v>
      </c>
      <c r="E295" s="109" t="s">
        <v>8123</v>
      </c>
      <c r="F295" s="109" t="s">
        <v>95</v>
      </c>
      <c r="G295" s="109" t="s">
        <v>6057</v>
      </c>
      <c r="H295" s="107">
        <v>265698</v>
      </c>
      <c r="I295" s="109">
        <v>3</v>
      </c>
      <c r="J295" s="108">
        <v>-167349</v>
      </c>
      <c r="K295" s="107" t="str">
        <f>IF(J295&gt;0,"Untung","Rugi")</f>
        <v>Rugi</v>
      </c>
      <c r="L295" s="107" t="str">
        <f t="array" ref="L295">_xlfn.IFS(H295&lt;100000,"Low",AND(H295&gt;=100000,H295&lt;250000),"Medium",H295&gt;=250000,"High")</f>
        <v>High</v>
      </c>
      <c r="M295" s="107" t="str">
        <f>IF(H295&lt;100000,"Low",IF(AND(H295&gt;=100000,H295&lt;250000),"Medium","High"))</f>
        <v>High</v>
      </c>
    </row>
    <row r="296" spans="1:13" x14ac:dyDescent="0.4">
      <c r="A296" s="109" t="s">
        <v>6046</v>
      </c>
      <c r="B296" s="109" t="s">
        <v>15926</v>
      </c>
      <c r="C296" s="109" t="s">
        <v>100</v>
      </c>
      <c r="D296" s="109" t="s">
        <v>102</v>
      </c>
      <c r="E296" s="109" t="s">
        <v>7326</v>
      </c>
      <c r="F296" s="109" t="s">
        <v>95</v>
      </c>
      <c r="G296" s="109" t="s">
        <v>6017</v>
      </c>
      <c r="H296" s="107">
        <v>201470</v>
      </c>
      <c r="I296" s="109">
        <v>5</v>
      </c>
      <c r="J296" s="108">
        <v>354534</v>
      </c>
      <c r="K296" s="107" t="str">
        <f>IF(J296&gt;0,"Untung","Rugi")</f>
        <v>Untung</v>
      </c>
      <c r="L296" s="107" t="str">
        <f t="array" ref="L296">_xlfn.IFS(H296&lt;100000,"Low",AND(H296&gt;=100000,H296&lt;250000),"Medium",H296&gt;=250000,"High")</f>
        <v>Medium</v>
      </c>
      <c r="M296" s="107" t="str">
        <f>IF(H296&lt;100000,"Low",IF(AND(H296&gt;=100000,H296&lt;250000),"Medium","High"))</f>
        <v>Medium</v>
      </c>
    </row>
    <row r="297" spans="1:13" x14ac:dyDescent="0.4">
      <c r="A297" s="109" t="s">
        <v>6016</v>
      </c>
      <c r="B297" s="109" t="s">
        <v>15925</v>
      </c>
      <c r="C297" s="109" t="s">
        <v>100</v>
      </c>
      <c r="D297" s="109" t="s">
        <v>102</v>
      </c>
      <c r="E297" s="109" t="s">
        <v>7849</v>
      </c>
      <c r="F297" s="109" t="s">
        <v>95</v>
      </c>
      <c r="G297" s="109" t="s">
        <v>6116</v>
      </c>
      <c r="H297" s="107">
        <v>58464</v>
      </c>
      <c r="I297" s="109">
        <v>8</v>
      </c>
      <c r="J297" s="108">
        <v>26933</v>
      </c>
      <c r="K297" s="107" t="str">
        <f>IF(J297&gt;0,"Untung","Rugi")</f>
        <v>Untung</v>
      </c>
      <c r="L297" s="107" t="str">
        <f t="array" ref="L297">_xlfn.IFS(H297&lt;100000,"Low",AND(H297&gt;=100000,H297&lt;250000),"Medium",H297&gt;=250000,"High")</f>
        <v>Low</v>
      </c>
      <c r="M297" s="107" t="str">
        <f>IF(H297&lt;100000,"Low",IF(AND(H297&gt;=100000,H297&lt;250000),"Medium","High"))</f>
        <v>Low</v>
      </c>
    </row>
    <row r="298" spans="1:13" x14ac:dyDescent="0.4">
      <c r="A298" s="109" t="s">
        <v>6016</v>
      </c>
      <c r="B298" s="109" t="s">
        <v>15924</v>
      </c>
      <c r="C298" s="109" t="s">
        <v>100</v>
      </c>
      <c r="D298" s="109" t="s">
        <v>102</v>
      </c>
      <c r="E298" s="109" t="s">
        <v>7085</v>
      </c>
      <c r="F298" s="109" t="s">
        <v>95</v>
      </c>
      <c r="G298" s="109" t="s">
        <v>6017</v>
      </c>
      <c r="H298" s="107">
        <v>70289</v>
      </c>
      <c r="I298" s="109">
        <v>3</v>
      </c>
      <c r="J298" s="108">
        <v>433674</v>
      </c>
      <c r="K298" s="107" t="str">
        <f>IF(J298&gt;0,"Untung","Rugi")</f>
        <v>Untung</v>
      </c>
      <c r="L298" s="107" t="str">
        <f t="array" ref="L298">_xlfn.IFS(H298&lt;100000,"Low",AND(H298&gt;=100000,H298&lt;250000),"Medium",H298&gt;=250000,"High")</f>
        <v>Low</v>
      </c>
      <c r="M298" s="107" t="str">
        <f>IF(H298&lt;100000,"Low",IF(AND(H298&gt;=100000,H298&lt;250000),"Medium","High"))</f>
        <v>Low</v>
      </c>
    </row>
    <row r="299" spans="1:13" x14ac:dyDescent="0.4">
      <c r="A299" s="109" t="s">
        <v>6016</v>
      </c>
      <c r="B299" s="109" t="s">
        <v>15923</v>
      </c>
      <c r="C299" s="109" t="s">
        <v>100</v>
      </c>
      <c r="D299" s="109" t="s">
        <v>102</v>
      </c>
      <c r="E299" s="109" t="s">
        <v>7640</v>
      </c>
      <c r="F299" s="109" t="s">
        <v>99</v>
      </c>
      <c r="G299" s="109" t="s">
        <v>6024</v>
      </c>
      <c r="H299" s="107">
        <v>178284</v>
      </c>
      <c r="I299" s="109">
        <v>4</v>
      </c>
      <c r="J299" s="108">
        <v>285650</v>
      </c>
      <c r="K299" s="107" t="str">
        <f>IF(J299&gt;0,"Untung","Rugi")</f>
        <v>Untung</v>
      </c>
      <c r="L299" s="107" t="str">
        <f t="array" ref="L299">_xlfn.IFS(H299&lt;100000,"Low",AND(H299&gt;=100000,H299&lt;250000),"Medium",H299&gt;=250000,"High")</f>
        <v>Medium</v>
      </c>
      <c r="M299" s="107" t="str">
        <f>IF(H299&lt;100000,"Low",IF(AND(H299&gt;=100000,H299&lt;250000),"Medium","High"))</f>
        <v>Medium</v>
      </c>
    </row>
    <row r="300" spans="1:13" x14ac:dyDescent="0.4">
      <c r="A300" s="109" t="s">
        <v>6016</v>
      </c>
      <c r="B300" s="109" t="s">
        <v>15923</v>
      </c>
      <c r="C300" s="109" t="s">
        <v>100</v>
      </c>
      <c r="D300" s="109" t="s">
        <v>102</v>
      </c>
      <c r="E300" s="109" t="s">
        <v>6924</v>
      </c>
      <c r="F300" s="109" t="s">
        <v>95</v>
      </c>
      <c r="G300" s="109" t="s">
        <v>6052</v>
      </c>
      <c r="H300" s="107">
        <v>207910</v>
      </c>
      <c r="I300" s="109">
        <v>1</v>
      </c>
      <c r="J300" s="108">
        <v>191303</v>
      </c>
      <c r="K300" s="107" t="str">
        <f>IF(J300&gt;0,"Untung","Rugi")</f>
        <v>Untung</v>
      </c>
      <c r="L300" s="107" t="str">
        <f t="array" ref="L300">_xlfn.IFS(H300&lt;100000,"Low",AND(H300&gt;=100000,H300&lt;250000),"Medium",H300&gt;=250000,"High")</f>
        <v>Medium</v>
      </c>
      <c r="M300" s="107" t="str">
        <f>IF(H300&lt;100000,"Low",IF(AND(H300&gt;=100000,H300&lt;250000),"Medium","High"))</f>
        <v>Medium</v>
      </c>
    </row>
    <row r="301" spans="1:13" x14ac:dyDescent="0.4">
      <c r="A301" s="109" t="s">
        <v>6016</v>
      </c>
      <c r="B301" s="109" t="s">
        <v>15922</v>
      </c>
      <c r="C301" s="109" t="s">
        <v>1051</v>
      </c>
      <c r="D301" s="109" t="s">
        <v>106</v>
      </c>
      <c r="E301" s="109" t="s">
        <v>6449</v>
      </c>
      <c r="F301" s="109" t="s">
        <v>99</v>
      </c>
      <c r="G301" s="109" t="s">
        <v>6049</v>
      </c>
      <c r="H301" s="107">
        <v>52355</v>
      </c>
      <c r="I301" s="109">
        <v>3</v>
      </c>
      <c r="J301" s="108">
        <v>-235101</v>
      </c>
      <c r="K301" s="107" t="str">
        <f>IF(J301&gt;0,"Untung","Rugi")</f>
        <v>Rugi</v>
      </c>
      <c r="L301" s="107" t="str">
        <f t="array" ref="L301">_xlfn.IFS(H301&lt;100000,"Low",AND(H301&gt;=100000,H301&lt;250000),"Medium",H301&gt;=250000,"High")</f>
        <v>Low</v>
      </c>
      <c r="M301" s="107" t="str">
        <f>IF(H301&lt;100000,"Low",IF(AND(H301&gt;=100000,H301&lt;250000),"Medium","High"))</f>
        <v>Low</v>
      </c>
    </row>
    <row r="302" spans="1:13" x14ac:dyDescent="0.4">
      <c r="A302" s="109" t="s">
        <v>6016</v>
      </c>
      <c r="B302" s="109" t="s">
        <v>15921</v>
      </c>
      <c r="C302" s="109" t="s">
        <v>100</v>
      </c>
      <c r="D302" s="109" t="s">
        <v>102</v>
      </c>
      <c r="E302" s="109" t="s">
        <v>6079</v>
      </c>
      <c r="F302" s="109" t="s">
        <v>99</v>
      </c>
      <c r="G302" s="109" t="s">
        <v>6024</v>
      </c>
      <c r="H302" s="107">
        <v>341953</v>
      </c>
      <c r="I302" s="109">
        <v>2</v>
      </c>
      <c r="J302" s="108">
        <v>298860</v>
      </c>
      <c r="K302" s="107" t="str">
        <f>IF(J302&gt;0,"Untung","Rugi")</f>
        <v>Untung</v>
      </c>
      <c r="L302" s="107" t="str">
        <f t="array" ref="L302">_xlfn.IFS(H302&lt;100000,"Low",AND(H302&gt;=100000,H302&lt;250000),"Medium",H302&gt;=250000,"High")</f>
        <v>High</v>
      </c>
      <c r="M302" s="107" t="str">
        <f>IF(H302&lt;100000,"Low",IF(AND(H302&gt;=100000,H302&lt;250000),"Medium","High"))</f>
        <v>High</v>
      </c>
    </row>
    <row r="303" spans="1:13" x14ac:dyDescent="0.4">
      <c r="A303" s="109" t="s">
        <v>6027</v>
      </c>
      <c r="B303" s="109" t="s">
        <v>15920</v>
      </c>
      <c r="C303" s="109" t="s">
        <v>100</v>
      </c>
      <c r="D303" s="109" t="s">
        <v>106</v>
      </c>
      <c r="E303" s="109" t="s">
        <v>7278</v>
      </c>
      <c r="F303" s="109" t="s">
        <v>95</v>
      </c>
      <c r="G303" s="109" t="s">
        <v>6062</v>
      </c>
      <c r="H303" s="107">
        <v>189302</v>
      </c>
      <c r="I303" s="109">
        <v>3</v>
      </c>
      <c r="J303" s="108">
        <v>234055</v>
      </c>
      <c r="K303" s="107" t="str">
        <f>IF(J303&gt;0,"Untung","Rugi")</f>
        <v>Untung</v>
      </c>
      <c r="L303" s="107" t="str">
        <f t="array" ref="L303">_xlfn.IFS(H303&lt;100000,"Low",AND(H303&gt;=100000,H303&lt;250000),"Medium",H303&gt;=250000,"High")</f>
        <v>Medium</v>
      </c>
      <c r="M303" s="107" t="str">
        <f>IF(H303&lt;100000,"Low",IF(AND(H303&gt;=100000,H303&lt;250000),"Medium","High"))</f>
        <v>Medium</v>
      </c>
    </row>
    <row r="304" spans="1:13" x14ac:dyDescent="0.4">
      <c r="A304" s="109" t="s">
        <v>6016</v>
      </c>
      <c r="B304" s="109" t="s">
        <v>15919</v>
      </c>
      <c r="C304" s="109" t="s">
        <v>1064</v>
      </c>
      <c r="D304" s="109" t="s">
        <v>102</v>
      </c>
      <c r="E304" s="109" t="s">
        <v>12687</v>
      </c>
      <c r="F304" s="109" t="s">
        <v>95</v>
      </c>
      <c r="G304" s="109" t="s">
        <v>6052</v>
      </c>
      <c r="H304" s="107">
        <v>27848</v>
      </c>
      <c r="I304" s="109">
        <v>3</v>
      </c>
      <c r="J304" s="108">
        <v>448816</v>
      </c>
      <c r="K304" s="107" t="str">
        <f>IF(J304&gt;0,"Untung","Rugi")</f>
        <v>Untung</v>
      </c>
      <c r="L304" s="107" t="str">
        <f t="array" ref="L304">_xlfn.IFS(H304&lt;100000,"Low",AND(H304&gt;=100000,H304&lt;250000),"Medium",H304&gt;=250000,"High")</f>
        <v>Low</v>
      </c>
      <c r="M304" s="107" t="str">
        <f>IF(H304&lt;100000,"Low",IF(AND(H304&gt;=100000,H304&lt;250000),"Medium","High"))</f>
        <v>Low</v>
      </c>
    </row>
    <row r="305" spans="1:13" x14ac:dyDescent="0.4">
      <c r="A305" s="109" t="s">
        <v>6016</v>
      </c>
      <c r="B305" s="109" t="s">
        <v>15918</v>
      </c>
      <c r="C305" s="109" t="s">
        <v>1064</v>
      </c>
      <c r="D305" s="109" t="s">
        <v>102</v>
      </c>
      <c r="E305" s="109" t="s">
        <v>6943</v>
      </c>
      <c r="F305" s="109" t="s">
        <v>95</v>
      </c>
      <c r="G305" s="109" t="s">
        <v>6062</v>
      </c>
      <c r="H305" s="107">
        <v>70496</v>
      </c>
      <c r="I305" s="109">
        <v>6</v>
      </c>
      <c r="J305" s="108">
        <v>-169509</v>
      </c>
      <c r="K305" s="107" t="str">
        <f>IF(J305&gt;0,"Untung","Rugi")</f>
        <v>Rugi</v>
      </c>
      <c r="L305" s="107" t="str">
        <f t="array" ref="L305">_xlfn.IFS(H305&lt;100000,"Low",AND(H305&gt;=100000,H305&lt;250000),"Medium",H305&gt;=250000,"High")</f>
        <v>Low</v>
      </c>
      <c r="M305" s="107" t="str">
        <f>IF(H305&lt;100000,"Low",IF(AND(H305&gt;=100000,H305&lt;250000),"Medium","High"))</f>
        <v>Low</v>
      </c>
    </row>
    <row r="306" spans="1:13" x14ac:dyDescent="0.4">
      <c r="A306" s="109" t="s">
        <v>6016</v>
      </c>
      <c r="B306" s="109" t="s">
        <v>15918</v>
      </c>
      <c r="C306" s="109" t="s">
        <v>1051</v>
      </c>
      <c r="D306" s="109" t="s">
        <v>104</v>
      </c>
      <c r="E306" s="109" t="s">
        <v>11002</v>
      </c>
      <c r="F306" s="109" t="s">
        <v>95</v>
      </c>
      <c r="G306" s="109" t="s">
        <v>6062</v>
      </c>
      <c r="H306" s="107">
        <v>70665</v>
      </c>
      <c r="I306" s="109">
        <v>1</v>
      </c>
      <c r="J306" s="108">
        <v>227285</v>
      </c>
      <c r="K306" s="107" t="str">
        <f>IF(J306&gt;0,"Untung","Rugi")</f>
        <v>Untung</v>
      </c>
      <c r="L306" s="107" t="str">
        <f t="array" ref="L306">_xlfn.IFS(H306&lt;100000,"Low",AND(H306&gt;=100000,H306&lt;250000),"Medium",H306&gt;=250000,"High")</f>
        <v>Low</v>
      </c>
      <c r="M306" s="107" t="str">
        <f>IF(H306&lt;100000,"Low",IF(AND(H306&gt;=100000,H306&lt;250000),"Medium","High"))</f>
        <v>Low</v>
      </c>
    </row>
    <row r="307" spans="1:13" x14ac:dyDescent="0.4">
      <c r="A307" s="109" t="s">
        <v>6046</v>
      </c>
      <c r="B307" s="109" t="s">
        <v>15917</v>
      </c>
      <c r="C307" s="109" t="s">
        <v>100</v>
      </c>
      <c r="D307" s="109" t="s">
        <v>96</v>
      </c>
      <c r="E307" s="109" t="s">
        <v>7553</v>
      </c>
      <c r="F307" s="109" t="s">
        <v>99</v>
      </c>
      <c r="G307" s="109" t="s">
        <v>6024</v>
      </c>
      <c r="H307" s="107">
        <v>302001</v>
      </c>
      <c r="I307" s="109">
        <v>4</v>
      </c>
      <c r="J307" s="108">
        <v>80319</v>
      </c>
      <c r="K307" s="107" t="str">
        <f>IF(J307&gt;0,"Untung","Rugi")</f>
        <v>Untung</v>
      </c>
      <c r="L307" s="107" t="str">
        <f t="array" ref="L307">_xlfn.IFS(H307&lt;100000,"Low",AND(H307&gt;=100000,H307&lt;250000),"Medium",H307&gt;=250000,"High")</f>
        <v>High</v>
      </c>
      <c r="M307" s="107" t="str">
        <f>IF(H307&lt;100000,"Low",IF(AND(H307&gt;=100000,H307&lt;250000),"Medium","High"))</f>
        <v>High</v>
      </c>
    </row>
    <row r="308" spans="1:13" x14ac:dyDescent="0.4">
      <c r="A308" s="109" t="s">
        <v>6027</v>
      </c>
      <c r="B308" s="109" t="s">
        <v>15916</v>
      </c>
      <c r="C308" s="109" t="s">
        <v>100</v>
      </c>
      <c r="D308" s="109" t="s">
        <v>96</v>
      </c>
      <c r="E308" s="109" t="s">
        <v>10965</v>
      </c>
      <c r="F308" s="109" t="s">
        <v>99</v>
      </c>
      <c r="G308" s="109" t="s">
        <v>6109</v>
      </c>
      <c r="H308" s="107">
        <v>257949</v>
      </c>
      <c r="I308" s="109">
        <v>2</v>
      </c>
      <c r="J308" s="108">
        <v>116750</v>
      </c>
      <c r="K308" s="107" t="str">
        <f>IF(J308&gt;0,"Untung","Rugi")</f>
        <v>Untung</v>
      </c>
      <c r="L308" s="107" t="str">
        <f t="array" ref="L308">_xlfn.IFS(H308&lt;100000,"Low",AND(H308&gt;=100000,H308&lt;250000),"Medium",H308&gt;=250000,"High")</f>
        <v>High</v>
      </c>
      <c r="M308" s="107" t="str">
        <f>IF(H308&lt;100000,"Low",IF(AND(H308&gt;=100000,H308&lt;250000),"Medium","High"))</f>
        <v>High</v>
      </c>
    </row>
    <row r="309" spans="1:13" x14ac:dyDescent="0.4">
      <c r="A309" s="109" t="s">
        <v>6027</v>
      </c>
      <c r="B309" s="109" t="s">
        <v>15915</v>
      </c>
      <c r="C309" s="109" t="s">
        <v>100</v>
      </c>
      <c r="D309" s="109" t="s">
        <v>96</v>
      </c>
      <c r="E309" s="109" t="s">
        <v>6213</v>
      </c>
      <c r="F309" s="109" t="s">
        <v>99</v>
      </c>
      <c r="G309" s="109" t="s">
        <v>6024</v>
      </c>
      <c r="H309" s="107">
        <v>177160</v>
      </c>
      <c r="I309" s="109">
        <v>1</v>
      </c>
      <c r="J309" s="108">
        <v>122844</v>
      </c>
      <c r="K309" s="107" t="str">
        <f>IF(J309&gt;0,"Untung","Rugi")</f>
        <v>Untung</v>
      </c>
      <c r="L309" s="107" t="str">
        <f t="array" ref="L309">_xlfn.IFS(H309&lt;100000,"Low",AND(H309&gt;=100000,H309&lt;250000),"Medium",H309&gt;=250000,"High")</f>
        <v>Medium</v>
      </c>
      <c r="M309" s="107" t="str">
        <f>IF(H309&lt;100000,"Low",IF(AND(H309&gt;=100000,H309&lt;250000),"Medium","High"))</f>
        <v>Medium</v>
      </c>
    </row>
    <row r="310" spans="1:13" x14ac:dyDescent="0.4">
      <c r="A310" s="109" t="s">
        <v>6027</v>
      </c>
      <c r="B310" s="109" t="s">
        <v>15914</v>
      </c>
      <c r="C310" s="109" t="s">
        <v>100</v>
      </c>
      <c r="D310" s="109" t="s">
        <v>96</v>
      </c>
      <c r="E310" s="109" t="s">
        <v>10490</v>
      </c>
      <c r="F310" s="109" t="s">
        <v>95</v>
      </c>
      <c r="G310" s="109" t="s">
        <v>6039</v>
      </c>
      <c r="H310" s="107">
        <v>140319</v>
      </c>
      <c r="I310" s="109">
        <v>3</v>
      </c>
      <c r="J310" s="108">
        <v>162709</v>
      </c>
      <c r="K310" s="107" t="str">
        <f>IF(J310&gt;0,"Untung","Rugi")</f>
        <v>Untung</v>
      </c>
      <c r="L310" s="107" t="str">
        <f t="array" ref="L310">_xlfn.IFS(H310&lt;100000,"Low",AND(H310&gt;=100000,H310&lt;250000),"Medium",H310&gt;=250000,"High")</f>
        <v>Medium</v>
      </c>
      <c r="M310" s="107" t="str">
        <f>IF(H310&lt;100000,"Low",IF(AND(H310&gt;=100000,H310&lt;250000),"Medium","High"))</f>
        <v>Medium</v>
      </c>
    </row>
    <row r="311" spans="1:13" x14ac:dyDescent="0.4">
      <c r="A311" s="109" t="s">
        <v>6027</v>
      </c>
      <c r="B311" s="109" t="s">
        <v>15913</v>
      </c>
      <c r="C311" s="109" t="s">
        <v>100</v>
      </c>
      <c r="D311" s="109" t="s">
        <v>102</v>
      </c>
      <c r="E311" s="109" t="s">
        <v>11521</v>
      </c>
      <c r="F311" s="109" t="s">
        <v>99</v>
      </c>
      <c r="G311" s="109" t="s">
        <v>6024</v>
      </c>
      <c r="H311" s="107">
        <v>410762</v>
      </c>
      <c r="I311" s="109">
        <v>3</v>
      </c>
      <c r="J311" s="108">
        <v>103674</v>
      </c>
      <c r="K311" s="107" t="str">
        <f>IF(J311&gt;0,"Untung","Rugi")</f>
        <v>Untung</v>
      </c>
      <c r="L311" s="107" t="str">
        <f t="array" ref="L311">_xlfn.IFS(H311&lt;100000,"Low",AND(H311&gt;=100000,H311&lt;250000),"Medium",H311&gt;=250000,"High")</f>
        <v>High</v>
      </c>
      <c r="M311" s="107" t="str">
        <f>IF(H311&lt;100000,"Low",IF(AND(H311&gt;=100000,H311&lt;250000),"Medium","High"))</f>
        <v>High</v>
      </c>
    </row>
    <row r="312" spans="1:13" x14ac:dyDescent="0.4">
      <c r="A312" s="109" t="s">
        <v>6016</v>
      </c>
      <c r="B312" s="109" t="s">
        <v>15912</v>
      </c>
      <c r="C312" s="109" t="s">
        <v>100</v>
      </c>
      <c r="D312" s="109" t="s">
        <v>104</v>
      </c>
      <c r="E312" s="109" t="s">
        <v>11614</v>
      </c>
      <c r="F312" s="109" t="s">
        <v>6021</v>
      </c>
      <c r="G312" s="109" t="s">
        <v>6020</v>
      </c>
      <c r="H312" s="107">
        <v>215852</v>
      </c>
      <c r="I312" s="109">
        <v>2</v>
      </c>
      <c r="J312" s="108">
        <v>224326</v>
      </c>
      <c r="K312" s="107" t="str">
        <f>IF(J312&gt;0,"Untung","Rugi")</f>
        <v>Untung</v>
      </c>
      <c r="L312" s="107" t="str">
        <f t="array" ref="L312">_xlfn.IFS(H312&lt;100000,"Low",AND(H312&gt;=100000,H312&lt;250000),"Medium",H312&gt;=250000,"High")</f>
        <v>Medium</v>
      </c>
      <c r="M312" s="107" t="str">
        <f>IF(H312&lt;100000,"Low",IF(AND(H312&gt;=100000,H312&lt;250000),"Medium","High"))</f>
        <v>Medium</v>
      </c>
    </row>
    <row r="313" spans="1:13" x14ac:dyDescent="0.4">
      <c r="A313" s="109" t="s">
        <v>6016</v>
      </c>
      <c r="B313" s="109" t="s">
        <v>15911</v>
      </c>
      <c r="C313" s="109" t="s">
        <v>100</v>
      </c>
      <c r="D313" s="109" t="s">
        <v>104</v>
      </c>
      <c r="E313" s="109" t="s">
        <v>6983</v>
      </c>
      <c r="F313" s="109" t="s">
        <v>95</v>
      </c>
      <c r="G313" s="109" t="s">
        <v>6017</v>
      </c>
      <c r="H313" s="107">
        <v>397976</v>
      </c>
      <c r="I313" s="109">
        <v>3</v>
      </c>
      <c r="J313" s="108">
        <v>-243278</v>
      </c>
      <c r="K313" s="107" t="str">
        <f>IF(J313&gt;0,"Untung","Rugi")</f>
        <v>Rugi</v>
      </c>
      <c r="L313" s="107" t="str">
        <f t="array" ref="L313">_xlfn.IFS(H313&lt;100000,"Low",AND(H313&gt;=100000,H313&lt;250000),"Medium",H313&gt;=250000,"High")</f>
        <v>High</v>
      </c>
      <c r="M313" s="107" t="str">
        <f>IF(H313&lt;100000,"Low",IF(AND(H313&gt;=100000,H313&lt;250000),"Medium","High"))</f>
        <v>High</v>
      </c>
    </row>
    <row r="314" spans="1:13" x14ac:dyDescent="0.4">
      <c r="A314" s="109" t="s">
        <v>6016</v>
      </c>
      <c r="B314" s="109" t="s">
        <v>15911</v>
      </c>
      <c r="C314" s="109" t="s">
        <v>100</v>
      </c>
      <c r="D314" s="109" t="s">
        <v>102</v>
      </c>
      <c r="E314" s="109" t="s">
        <v>7190</v>
      </c>
      <c r="F314" s="109" t="s">
        <v>95</v>
      </c>
      <c r="G314" s="109" t="s">
        <v>6062</v>
      </c>
      <c r="H314" s="107">
        <v>336677</v>
      </c>
      <c r="I314" s="109">
        <v>4</v>
      </c>
      <c r="J314" s="108">
        <v>80092</v>
      </c>
      <c r="K314" s="107" t="str">
        <f>IF(J314&gt;0,"Untung","Rugi")</f>
        <v>Untung</v>
      </c>
      <c r="L314" s="107" t="str">
        <f t="array" ref="L314">_xlfn.IFS(H314&lt;100000,"Low",AND(H314&gt;=100000,H314&lt;250000),"Medium",H314&gt;=250000,"High")</f>
        <v>High</v>
      </c>
      <c r="M314" s="107" t="str">
        <f>IF(H314&lt;100000,"Low",IF(AND(H314&gt;=100000,H314&lt;250000),"Medium","High"))</f>
        <v>High</v>
      </c>
    </row>
    <row r="315" spans="1:13" x14ac:dyDescent="0.4">
      <c r="A315" s="109" t="s">
        <v>6046</v>
      </c>
      <c r="B315" s="109" t="s">
        <v>15910</v>
      </c>
      <c r="C315" s="109" t="s">
        <v>1064</v>
      </c>
      <c r="D315" s="109" t="s">
        <v>102</v>
      </c>
      <c r="E315" s="109" t="s">
        <v>9393</v>
      </c>
      <c r="F315" s="109" t="s">
        <v>99</v>
      </c>
      <c r="G315" s="109" t="s">
        <v>6109</v>
      </c>
      <c r="H315" s="107">
        <v>410595</v>
      </c>
      <c r="I315" s="109">
        <v>1</v>
      </c>
      <c r="J315" s="108">
        <v>385197</v>
      </c>
      <c r="K315" s="107" t="str">
        <f>IF(J315&gt;0,"Untung","Rugi")</f>
        <v>Untung</v>
      </c>
      <c r="L315" s="107" t="str">
        <f t="array" ref="L315">_xlfn.IFS(H315&lt;100000,"Low",AND(H315&gt;=100000,H315&lt;250000),"Medium",H315&gt;=250000,"High")</f>
        <v>High</v>
      </c>
      <c r="M315" s="107" t="str">
        <f>IF(H315&lt;100000,"Low",IF(AND(H315&gt;=100000,H315&lt;250000),"Medium","High"))</f>
        <v>High</v>
      </c>
    </row>
    <row r="316" spans="1:13" x14ac:dyDescent="0.4">
      <c r="A316" s="109" t="s">
        <v>6016</v>
      </c>
      <c r="B316" s="109" t="s">
        <v>15909</v>
      </c>
      <c r="C316" s="109" t="s">
        <v>1064</v>
      </c>
      <c r="D316" s="109" t="s">
        <v>102</v>
      </c>
      <c r="E316" s="109" t="s">
        <v>15908</v>
      </c>
      <c r="F316" s="109" t="s">
        <v>6021</v>
      </c>
      <c r="G316" s="109" t="s">
        <v>6745</v>
      </c>
      <c r="H316" s="107">
        <v>296101</v>
      </c>
      <c r="I316" s="109">
        <v>2</v>
      </c>
      <c r="J316" s="108">
        <v>315389</v>
      </c>
      <c r="K316" s="107" t="str">
        <f>IF(J316&gt;0,"Untung","Rugi")</f>
        <v>Untung</v>
      </c>
      <c r="L316" s="107" t="str">
        <f t="array" ref="L316">_xlfn.IFS(H316&lt;100000,"Low",AND(H316&gt;=100000,H316&lt;250000),"Medium",H316&gt;=250000,"High")</f>
        <v>High</v>
      </c>
      <c r="M316" s="107" t="str">
        <f>IF(H316&lt;100000,"Low",IF(AND(H316&gt;=100000,H316&lt;250000),"Medium","High"))</f>
        <v>High</v>
      </c>
    </row>
    <row r="317" spans="1:13" x14ac:dyDescent="0.4">
      <c r="A317" s="109" t="s">
        <v>6016</v>
      </c>
      <c r="B317" s="109" t="s">
        <v>15907</v>
      </c>
      <c r="C317" s="109" t="s">
        <v>1064</v>
      </c>
      <c r="D317" s="109" t="s">
        <v>102</v>
      </c>
      <c r="E317" s="109" t="s">
        <v>9835</v>
      </c>
      <c r="F317" s="109" t="s">
        <v>6021</v>
      </c>
      <c r="G317" s="109" t="s">
        <v>6020</v>
      </c>
      <c r="H317" s="107">
        <v>342644</v>
      </c>
      <c r="I317" s="109">
        <v>6</v>
      </c>
      <c r="J317" s="108">
        <v>-199444</v>
      </c>
      <c r="K317" s="107" t="str">
        <f>IF(J317&gt;0,"Untung","Rugi")</f>
        <v>Rugi</v>
      </c>
      <c r="L317" s="107" t="str">
        <f t="array" ref="L317">_xlfn.IFS(H317&lt;100000,"Low",AND(H317&gt;=100000,H317&lt;250000),"Medium",H317&gt;=250000,"High")</f>
        <v>High</v>
      </c>
      <c r="M317" s="107" t="str">
        <f>IF(H317&lt;100000,"Low",IF(AND(H317&gt;=100000,H317&lt;250000),"Medium","High"))</f>
        <v>High</v>
      </c>
    </row>
    <row r="318" spans="1:13" x14ac:dyDescent="0.4">
      <c r="A318" s="109" t="s">
        <v>6016</v>
      </c>
      <c r="B318" s="109" t="s">
        <v>15906</v>
      </c>
      <c r="C318" s="109" t="s">
        <v>1064</v>
      </c>
      <c r="D318" s="109" t="s">
        <v>102</v>
      </c>
      <c r="E318" s="109" t="s">
        <v>7711</v>
      </c>
      <c r="F318" s="109" t="s">
        <v>6021</v>
      </c>
      <c r="G318" s="109" t="s">
        <v>6031</v>
      </c>
      <c r="H318" s="107">
        <v>128045</v>
      </c>
      <c r="I318" s="109">
        <v>4</v>
      </c>
      <c r="J318" s="108">
        <v>1443</v>
      </c>
      <c r="K318" s="107" t="str">
        <f>IF(J318&gt;0,"Untung","Rugi")</f>
        <v>Untung</v>
      </c>
      <c r="L318" s="107" t="str">
        <f t="array" ref="L318">_xlfn.IFS(H318&lt;100000,"Low",AND(H318&gt;=100000,H318&lt;250000),"Medium",H318&gt;=250000,"High")</f>
        <v>Medium</v>
      </c>
      <c r="M318" s="107" t="str">
        <f>IF(H318&lt;100000,"Low",IF(AND(H318&gt;=100000,H318&lt;250000),"Medium","High"))</f>
        <v>Medium</v>
      </c>
    </row>
    <row r="319" spans="1:13" x14ac:dyDescent="0.4">
      <c r="A319" s="109" t="s">
        <v>6016</v>
      </c>
      <c r="B319" s="109" t="s">
        <v>12358</v>
      </c>
      <c r="C319" s="109" t="s">
        <v>1064</v>
      </c>
      <c r="D319" s="109" t="s">
        <v>102</v>
      </c>
      <c r="E319" s="109" t="s">
        <v>7521</v>
      </c>
      <c r="F319" s="109" t="s">
        <v>95</v>
      </c>
      <c r="G319" s="109" t="s">
        <v>6116</v>
      </c>
      <c r="H319" s="107">
        <v>177739</v>
      </c>
      <c r="I319" s="109">
        <v>1</v>
      </c>
      <c r="J319" s="108">
        <v>-244043</v>
      </c>
      <c r="K319" s="107" t="str">
        <f>IF(J319&gt;0,"Untung","Rugi")</f>
        <v>Rugi</v>
      </c>
      <c r="L319" s="107" t="str">
        <f t="array" ref="L319">_xlfn.IFS(H319&lt;100000,"Low",AND(H319&gt;=100000,H319&lt;250000),"Medium",H319&gt;=250000,"High")</f>
        <v>Medium</v>
      </c>
      <c r="M319" s="107" t="str">
        <f>IF(H319&lt;100000,"Low",IF(AND(H319&gt;=100000,H319&lt;250000),"Medium","High"))</f>
        <v>Medium</v>
      </c>
    </row>
    <row r="320" spans="1:13" x14ac:dyDescent="0.4">
      <c r="A320" s="109" t="s">
        <v>6016</v>
      </c>
      <c r="B320" s="109" t="s">
        <v>15905</v>
      </c>
      <c r="C320" s="109" t="s">
        <v>100</v>
      </c>
      <c r="D320" s="109" t="s">
        <v>96</v>
      </c>
      <c r="E320" s="109" t="s">
        <v>8104</v>
      </c>
      <c r="F320" s="109" t="s">
        <v>95</v>
      </c>
      <c r="G320" s="109" t="s">
        <v>6057</v>
      </c>
      <c r="H320" s="107">
        <v>223586</v>
      </c>
      <c r="I320" s="109">
        <v>2</v>
      </c>
      <c r="J320" s="108">
        <v>116064</v>
      </c>
      <c r="K320" s="107" t="str">
        <f>IF(J320&gt;0,"Untung","Rugi")</f>
        <v>Untung</v>
      </c>
      <c r="L320" s="107" t="str">
        <f t="array" ref="L320">_xlfn.IFS(H320&lt;100000,"Low",AND(H320&gt;=100000,H320&lt;250000),"Medium",H320&gt;=250000,"High")</f>
        <v>Medium</v>
      </c>
      <c r="M320" s="107" t="str">
        <f>IF(H320&lt;100000,"Low",IF(AND(H320&gt;=100000,H320&lt;250000),"Medium","High"))</f>
        <v>Medium</v>
      </c>
    </row>
    <row r="321" spans="1:13" x14ac:dyDescent="0.4">
      <c r="A321" s="109" t="s">
        <v>6016</v>
      </c>
      <c r="B321" s="109" t="s">
        <v>15904</v>
      </c>
      <c r="C321" s="109" t="s">
        <v>100</v>
      </c>
      <c r="D321" s="109" t="s">
        <v>96</v>
      </c>
      <c r="E321" s="109" t="s">
        <v>7864</v>
      </c>
      <c r="F321" s="109" t="s">
        <v>95</v>
      </c>
      <c r="G321" s="109" t="s">
        <v>6052</v>
      </c>
      <c r="H321" s="107">
        <v>29006</v>
      </c>
      <c r="I321" s="109">
        <v>6</v>
      </c>
      <c r="J321" s="108">
        <v>-4345</v>
      </c>
      <c r="K321" s="107" t="str">
        <f>IF(J321&gt;0,"Untung","Rugi")</f>
        <v>Rugi</v>
      </c>
      <c r="L321" s="107" t="str">
        <f t="array" ref="L321">_xlfn.IFS(H321&lt;100000,"Low",AND(H321&gt;=100000,H321&lt;250000),"Medium",H321&gt;=250000,"High")</f>
        <v>Low</v>
      </c>
      <c r="M321" s="107" t="str">
        <f>IF(H321&lt;100000,"Low",IF(AND(H321&gt;=100000,H321&lt;250000),"Medium","High"))</f>
        <v>Low</v>
      </c>
    </row>
    <row r="322" spans="1:13" x14ac:dyDescent="0.4">
      <c r="A322" s="109" t="s">
        <v>6016</v>
      </c>
      <c r="B322" s="109" t="s">
        <v>15903</v>
      </c>
      <c r="C322" s="109" t="s">
        <v>100</v>
      </c>
      <c r="D322" s="109" t="s">
        <v>96</v>
      </c>
      <c r="E322" s="109" t="s">
        <v>7755</v>
      </c>
      <c r="F322" s="109" t="s">
        <v>6021</v>
      </c>
      <c r="G322" s="109" t="s">
        <v>6031</v>
      </c>
      <c r="H322" s="107">
        <v>366995</v>
      </c>
      <c r="I322" s="109">
        <v>1</v>
      </c>
      <c r="J322" s="108">
        <v>108526</v>
      </c>
      <c r="K322" s="107" t="str">
        <f>IF(J322&gt;0,"Untung","Rugi")</f>
        <v>Untung</v>
      </c>
      <c r="L322" s="107" t="str">
        <f t="array" ref="L322">_xlfn.IFS(H322&lt;100000,"Low",AND(H322&gt;=100000,H322&lt;250000),"Medium",H322&gt;=250000,"High")</f>
        <v>High</v>
      </c>
      <c r="M322" s="107" t="str">
        <f>IF(H322&lt;100000,"Low",IF(AND(H322&gt;=100000,H322&lt;250000),"Medium","High"))</f>
        <v>High</v>
      </c>
    </row>
    <row r="323" spans="1:13" x14ac:dyDescent="0.4">
      <c r="A323" s="109" t="s">
        <v>6016</v>
      </c>
      <c r="B323" s="109" t="s">
        <v>15902</v>
      </c>
      <c r="C323" s="109" t="s">
        <v>100</v>
      </c>
      <c r="D323" s="109" t="s">
        <v>104</v>
      </c>
      <c r="E323" s="109" t="s">
        <v>11596</v>
      </c>
      <c r="F323" s="109" t="s">
        <v>99</v>
      </c>
      <c r="G323" s="109" t="s">
        <v>6024</v>
      </c>
      <c r="H323" s="107">
        <v>409251</v>
      </c>
      <c r="I323" s="109">
        <v>1</v>
      </c>
      <c r="J323" s="108">
        <v>280204</v>
      </c>
      <c r="K323" s="107" t="str">
        <f>IF(J323&gt;0,"Untung","Rugi")</f>
        <v>Untung</v>
      </c>
      <c r="L323" s="107" t="str">
        <f t="array" ref="L323">_xlfn.IFS(H323&lt;100000,"Low",AND(H323&gt;=100000,H323&lt;250000),"Medium",H323&gt;=250000,"High")</f>
        <v>High</v>
      </c>
      <c r="M323" s="107" t="str">
        <f>IF(H323&lt;100000,"Low",IF(AND(H323&gt;=100000,H323&lt;250000),"Medium","High"))</f>
        <v>High</v>
      </c>
    </row>
    <row r="324" spans="1:13" x14ac:dyDescent="0.4">
      <c r="A324" s="109" t="s">
        <v>6027</v>
      </c>
      <c r="B324" s="109" t="s">
        <v>11688</v>
      </c>
      <c r="C324" s="109" t="s">
        <v>1051</v>
      </c>
      <c r="D324" s="109" t="s">
        <v>102</v>
      </c>
      <c r="E324" s="109" t="s">
        <v>6022</v>
      </c>
      <c r="F324" s="109" t="s">
        <v>6021</v>
      </c>
      <c r="G324" s="109" t="s">
        <v>6020</v>
      </c>
      <c r="H324" s="107">
        <v>97933</v>
      </c>
      <c r="I324" s="109">
        <v>3</v>
      </c>
      <c r="J324" s="108">
        <v>-69058</v>
      </c>
      <c r="K324" s="107" t="str">
        <f>IF(J324&gt;0,"Untung","Rugi")</f>
        <v>Rugi</v>
      </c>
      <c r="L324" s="107" t="str">
        <f t="array" ref="L324">_xlfn.IFS(H324&lt;100000,"Low",AND(H324&gt;=100000,H324&lt;250000),"Medium",H324&gt;=250000,"High")</f>
        <v>Low</v>
      </c>
      <c r="M324" s="107" t="str">
        <f>IF(H324&lt;100000,"Low",IF(AND(H324&gt;=100000,H324&lt;250000),"Medium","High"))</f>
        <v>Low</v>
      </c>
    </row>
    <row r="325" spans="1:13" x14ac:dyDescent="0.4">
      <c r="A325" s="109" t="s">
        <v>6046</v>
      </c>
      <c r="B325" s="109" t="s">
        <v>15901</v>
      </c>
      <c r="C325" s="109" t="s">
        <v>1051</v>
      </c>
      <c r="D325" s="109" t="s">
        <v>102</v>
      </c>
      <c r="E325" s="109" t="s">
        <v>8690</v>
      </c>
      <c r="F325" s="109" t="s">
        <v>95</v>
      </c>
      <c r="G325" s="109" t="s">
        <v>6116</v>
      </c>
      <c r="H325" s="107">
        <v>398055</v>
      </c>
      <c r="I325" s="109">
        <v>2</v>
      </c>
      <c r="J325" s="108">
        <v>201052</v>
      </c>
      <c r="K325" s="107" t="str">
        <f>IF(J325&gt;0,"Untung","Rugi")</f>
        <v>Untung</v>
      </c>
      <c r="L325" s="107" t="str">
        <f t="array" ref="L325">_xlfn.IFS(H325&lt;100000,"Low",AND(H325&gt;=100000,H325&lt;250000),"Medium",H325&gt;=250000,"High")</f>
        <v>High</v>
      </c>
      <c r="M325" s="107" t="str">
        <f>IF(H325&lt;100000,"Low",IF(AND(H325&gt;=100000,H325&lt;250000),"Medium","High"))</f>
        <v>High</v>
      </c>
    </row>
    <row r="326" spans="1:13" x14ac:dyDescent="0.4">
      <c r="A326" s="109" t="s">
        <v>6046</v>
      </c>
      <c r="B326" s="109" t="s">
        <v>15901</v>
      </c>
      <c r="C326" s="109" t="s">
        <v>1051</v>
      </c>
      <c r="D326" s="109" t="s">
        <v>102</v>
      </c>
      <c r="E326" s="109" t="s">
        <v>8770</v>
      </c>
      <c r="F326" s="109" t="s">
        <v>99</v>
      </c>
      <c r="G326" s="109" t="s">
        <v>6109</v>
      </c>
      <c r="H326" s="107">
        <v>444817</v>
      </c>
      <c r="I326" s="109">
        <v>4</v>
      </c>
      <c r="J326" s="108">
        <v>-236172</v>
      </c>
      <c r="K326" s="107" t="str">
        <f>IF(J326&gt;0,"Untung","Rugi")</f>
        <v>Rugi</v>
      </c>
      <c r="L326" s="107" t="str">
        <f t="array" ref="L326">_xlfn.IFS(H326&lt;100000,"Low",AND(H326&gt;=100000,H326&lt;250000),"Medium",H326&gt;=250000,"High")</f>
        <v>High</v>
      </c>
      <c r="M326" s="107" t="str">
        <f>IF(H326&lt;100000,"Low",IF(AND(H326&gt;=100000,H326&lt;250000),"Medium","High"))</f>
        <v>High</v>
      </c>
    </row>
    <row r="327" spans="1:13" x14ac:dyDescent="0.4">
      <c r="A327" s="109" t="s">
        <v>6046</v>
      </c>
      <c r="B327" s="109" t="s">
        <v>15900</v>
      </c>
      <c r="C327" s="109" t="s">
        <v>1051</v>
      </c>
      <c r="D327" s="109" t="s">
        <v>102</v>
      </c>
      <c r="E327" s="109" t="s">
        <v>6469</v>
      </c>
      <c r="F327" s="109" t="s">
        <v>95</v>
      </c>
      <c r="G327" s="109" t="s">
        <v>6039</v>
      </c>
      <c r="H327" s="107">
        <v>112245</v>
      </c>
      <c r="I327" s="109">
        <v>10</v>
      </c>
      <c r="J327" s="108">
        <v>-18266</v>
      </c>
      <c r="K327" s="107" t="str">
        <f>IF(J327&gt;0,"Untung","Rugi")</f>
        <v>Rugi</v>
      </c>
      <c r="L327" s="107" t="str">
        <f t="array" ref="L327">_xlfn.IFS(H327&lt;100000,"Low",AND(H327&gt;=100000,H327&lt;250000),"Medium",H327&gt;=250000,"High")</f>
        <v>Medium</v>
      </c>
      <c r="M327" s="107" t="str">
        <f>IF(H327&lt;100000,"Low",IF(AND(H327&gt;=100000,H327&lt;250000),"Medium","High"))</f>
        <v>Medium</v>
      </c>
    </row>
    <row r="328" spans="1:13" x14ac:dyDescent="0.4">
      <c r="A328" s="109" t="s">
        <v>6046</v>
      </c>
      <c r="B328" s="109" t="s">
        <v>15899</v>
      </c>
      <c r="C328" s="109" t="s">
        <v>1051</v>
      </c>
      <c r="D328" s="109" t="s">
        <v>102</v>
      </c>
      <c r="E328" s="109" t="s">
        <v>6418</v>
      </c>
      <c r="F328" s="109" t="s">
        <v>95</v>
      </c>
      <c r="G328" s="109" t="s">
        <v>6052</v>
      </c>
      <c r="H328" s="107">
        <v>15179</v>
      </c>
      <c r="I328" s="109">
        <v>6</v>
      </c>
      <c r="J328" s="108">
        <v>-233766</v>
      </c>
      <c r="K328" s="107" t="str">
        <f>IF(J328&gt;0,"Untung","Rugi")</f>
        <v>Rugi</v>
      </c>
      <c r="L328" s="107" t="str">
        <f t="array" ref="L328">_xlfn.IFS(H328&lt;100000,"Low",AND(H328&gt;=100000,H328&lt;250000),"Medium",H328&gt;=250000,"High")</f>
        <v>Low</v>
      </c>
      <c r="M328" s="107" t="str">
        <f>IF(H328&lt;100000,"Low",IF(AND(H328&gt;=100000,H328&lt;250000),"Medium","High"))</f>
        <v>Low</v>
      </c>
    </row>
    <row r="329" spans="1:13" x14ac:dyDescent="0.4">
      <c r="A329" s="109" t="s">
        <v>6046</v>
      </c>
      <c r="B329" s="109" t="s">
        <v>15898</v>
      </c>
      <c r="C329" s="109" t="s">
        <v>1051</v>
      </c>
      <c r="D329" s="109" t="s">
        <v>102</v>
      </c>
      <c r="E329" s="109" t="s">
        <v>7812</v>
      </c>
      <c r="F329" s="109" t="s">
        <v>6021</v>
      </c>
      <c r="G329" s="109" t="s">
        <v>6020</v>
      </c>
      <c r="H329" s="107">
        <v>252395</v>
      </c>
      <c r="I329" s="109">
        <v>2</v>
      </c>
      <c r="J329" s="108">
        <v>201961</v>
      </c>
      <c r="K329" s="107" t="str">
        <f>IF(J329&gt;0,"Untung","Rugi")</f>
        <v>Untung</v>
      </c>
      <c r="L329" s="107" t="str">
        <f t="array" ref="L329">_xlfn.IFS(H329&lt;100000,"Low",AND(H329&gt;=100000,H329&lt;250000),"Medium",H329&gt;=250000,"High")</f>
        <v>High</v>
      </c>
      <c r="M329" s="107" t="str">
        <f>IF(H329&lt;100000,"Low",IF(AND(H329&gt;=100000,H329&lt;250000),"Medium","High"))</f>
        <v>High</v>
      </c>
    </row>
    <row r="330" spans="1:13" x14ac:dyDescent="0.4">
      <c r="A330" s="109" t="s">
        <v>6027</v>
      </c>
      <c r="B330" s="109" t="s">
        <v>15897</v>
      </c>
      <c r="C330" s="109" t="s">
        <v>1051</v>
      </c>
      <c r="D330" s="109" t="s">
        <v>102</v>
      </c>
      <c r="E330" s="109" t="s">
        <v>6099</v>
      </c>
      <c r="F330" s="109" t="s">
        <v>95</v>
      </c>
      <c r="G330" s="109" t="s">
        <v>6052</v>
      </c>
      <c r="H330" s="107">
        <v>313788</v>
      </c>
      <c r="I330" s="109">
        <v>2</v>
      </c>
      <c r="J330" s="108">
        <v>393722</v>
      </c>
      <c r="K330" s="107" t="str">
        <f>IF(J330&gt;0,"Untung","Rugi")</f>
        <v>Untung</v>
      </c>
      <c r="L330" s="107" t="str">
        <f t="array" ref="L330">_xlfn.IFS(H330&lt;100000,"Low",AND(H330&gt;=100000,H330&lt;250000),"Medium",H330&gt;=250000,"High")</f>
        <v>High</v>
      </c>
      <c r="M330" s="107" t="str">
        <f>IF(H330&lt;100000,"Low",IF(AND(H330&gt;=100000,H330&lt;250000),"Medium","High"))</f>
        <v>High</v>
      </c>
    </row>
    <row r="331" spans="1:13" x14ac:dyDescent="0.4">
      <c r="A331" s="109" t="s">
        <v>6027</v>
      </c>
      <c r="B331" s="109" t="s">
        <v>15896</v>
      </c>
      <c r="C331" s="109" t="s">
        <v>1051</v>
      </c>
      <c r="D331" s="109" t="s">
        <v>102</v>
      </c>
      <c r="E331" s="109" t="s">
        <v>7829</v>
      </c>
      <c r="F331" s="109" t="s">
        <v>95</v>
      </c>
      <c r="G331" s="109" t="s">
        <v>6052</v>
      </c>
      <c r="H331" s="107">
        <v>347370</v>
      </c>
      <c r="I331" s="109">
        <v>3</v>
      </c>
      <c r="J331" s="108">
        <v>-73321</v>
      </c>
      <c r="K331" s="107" t="str">
        <f>IF(J331&gt;0,"Untung","Rugi")</f>
        <v>Rugi</v>
      </c>
      <c r="L331" s="107" t="str">
        <f t="array" ref="L331">_xlfn.IFS(H331&lt;100000,"Low",AND(H331&gt;=100000,H331&lt;250000),"Medium",H331&gt;=250000,"High")</f>
        <v>High</v>
      </c>
      <c r="M331" s="107" t="str">
        <f>IF(H331&lt;100000,"Low",IF(AND(H331&gt;=100000,H331&lt;250000),"Medium","High"))</f>
        <v>High</v>
      </c>
    </row>
    <row r="332" spans="1:13" x14ac:dyDescent="0.4">
      <c r="A332" s="109" t="s">
        <v>6027</v>
      </c>
      <c r="B332" s="109" t="s">
        <v>15895</v>
      </c>
      <c r="C332" s="109" t="s">
        <v>1051</v>
      </c>
      <c r="D332" s="109" t="s">
        <v>96</v>
      </c>
      <c r="E332" s="109" t="s">
        <v>7950</v>
      </c>
      <c r="F332" s="109" t="s">
        <v>6021</v>
      </c>
      <c r="G332" s="109" t="s">
        <v>6146</v>
      </c>
      <c r="H332" s="107">
        <v>21796</v>
      </c>
      <c r="I332" s="109">
        <v>2</v>
      </c>
      <c r="J332" s="108">
        <v>-133833</v>
      </c>
      <c r="K332" s="107" t="str">
        <f>IF(J332&gt;0,"Untung","Rugi")</f>
        <v>Rugi</v>
      </c>
      <c r="L332" s="107" t="str">
        <f t="array" ref="L332">_xlfn.IFS(H332&lt;100000,"Low",AND(H332&gt;=100000,H332&lt;250000),"Medium",H332&gt;=250000,"High")</f>
        <v>Low</v>
      </c>
      <c r="M332" s="107" t="str">
        <f>IF(H332&lt;100000,"Low",IF(AND(H332&gt;=100000,H332&lt;250000),"Medium","High"))</f>
        <v>Low</v>
      </c>
    </row>
    <row r="333" spans="1:13" x14ac:dyDescent="0.4">
      <c r="A333" s="109" t="s">
        <v>6027</v>
      </c>
      <c r="B333" s="109" t="s">
        <v>15894</v>
      </c>
      <c r="C333" s="109" t="s">
        <v>1051</v>
      </c>
      <c r="D333" s="109" t="s">
        <v>96</v>
      </c>
      <c r="E333" s="109" t="s">
        <v>9493</v>
      </c>
      <c r="F333" s="109" t="s">
        <v>95</v>
      </c>
      <c r="G333" s="109" t="s">
        <v>6052</v>
      </c>
      <c r="H333" s="107">
        <v>22847</v>
      </c>
      <c r="I333" s="109">
        <v>4</v>
      </c>
      <c r="J333" s="108">
        <v>-127139</v>
      </c>
      <c r="K333" s="107" t="str">
        <f>IF(J333&gt;0,"Untung","Rugi")</f>
        <v>Rugi</v>
      </c>
      <c r="L333" s="107" t="str">
        <f t="array" ref="L333">_xlfn.IFS(H333&lt;100000,"Low",AND(H333&gt;=100000,H333&lt;250000),"Medium",H333&gt;=250000,"High")</f>
        <v>Low</v>
      </c>
      <c r="M333" s="107" t="str">
        <f>IF(H333&lt;100000,"Low",IF(AND(H333&gt;=100000,H333&lt;250000),"Medium","High"))</f>
        <v>Low</v>
      </c>
    </row>
    <row r="334" spans="1:13" x14ac:dyDescent="0.4">
      <c r="A334" s="109" t="s">
        <v>6027</v>
      </c>
      <c r="B334" s="109" t="s">
        <v>15893</v>
      </c>
      <c r="C334" s="109" t="s">
        <v>100</v>
      </c>
      <c r="D334" s="109" t="s">
        <v>96</v>
      </c>
      <c r="E334" s="109" t="s">
        <v>7407</v>
      </c>
      <c r="F334" s="109" t="s">
        <v>95</v>
      </c>
      <c r="G334" s="109" t="s">
        <v>6052</v>
      </c>
      <c r="H334" s="107">
        <v>270054</v>
      </c>
      <c r="I334" s="109">
        <v>2</v>
      </c>
      <c r="J334" s="108">
        <v>36431</v>
      </c>
      <c r="K334" s="107" t="str">
        <f>IF(J334&gt;0,"Untung","Rugi")</f>
        <v>Untung</v>
      </c>
      <c r="L334" s="107" t="str">
        <f t="array" ref="L334">_xlfn.IFS(H334&lt;100000,"Low",AND(H334&gt;=100000,H334&lt;250000),"Medium",H334&gt;=250000,"High")</f>
        <v>High</v>
      </c>
      <c r="M334" s="107" t="str">
        <f>IF(H334&lt;100000,"Low",IF(AND(H334&gt;=100000,H334&lt;250000),"Medium","High"))</f>
        <v>High</v>
      </c>
    </row>
    <row r="335" spans="1:13" x14ac:dyDescent="0.4">
      <c r="A335" s="109" t="s">
        <v>6016</v>
      </c>
      <c r="B335" s="109" t="s">
        <v>15892</v>
      </c>
      <c r="C335" s="109" t="s">
        <v>100</v>
      </c>
      <c r="D335" s="109" t="s">
        <v>96</v>
      </c>
      <c r="E335" s="109" t="s">
        <v>8772</v>
      </c>
      <c r="F335" s="109" t="s">
        <v>99</v>
      </c>
      <c r="G335" s="109" t="s">
        <v>6049</v>
      </c>
      <c r="H335" s="107">
        <v>379600</v>
      </c>
      <c r="I335" s="109">
        <v>3</v>
      </c>
      <c r="J335" s="108">
        <v>-78985</v>
      </c>
      <c r="K335" s="107" t="str">
        <f>IF(J335&gt;0,"Untung","Rugi")</f>
        <v>Rugi</v>
      </c>
      <c r="L335" s="107" t="str">
        <f t="array" ref="L335">_xlfn.IFS(H335&lt;100000,"Low",AND(H335&gt;=100000,H335&lt;250000),"Medium",H335&gt;=250000,"High")</f>
        <v>High</v>
      </c>
      <c r="M335" s="107" t="str">
        <f>IF(H335&lt;100000,"Low",IF(AND(H335&gt;=100000,H335&lt;250000),"Medium","High"))</f>
        <v>High</v>
      </c>
    </row>
    <row r="336" spans="1:13" x14ac:dyDescent="0.4">
      <c r="A336" s="109" t="s">
        <v>6016</v>
      </c>
      <c r="B336" s="109" t="s">
        <v>15891</v>
      </c>
      <c r="C336" s="109" t="s">
        <v>100</v>
      </c>
      <c r="D336" s="109" t="s">
        <v>102</v>
      </c>
      <c r="E336" s="109" t="s">
        <v>6154</v>
      </c>
      <c r="F336" s="109" t="s">
        <v>95</v>
      </c>
      <c r="G336" s="109" t="s">
        <v>6052</v>
      </c>
      <c r="H336" s="107">
        <v>112673</v>
      </c>
      <c r="I336" s="109">
        <v>10</v>
      </c>
      <c r="J336" s="108">
        <v>-119341</v>
      </c>
      <c r="K336" s="107" t="str">
        <f>IF(J336&gt;0,"Untung","Rugi")</f>
        <v>Rugi</v>
      </c>
      <c r="L336" s="107" t="str">
        <f t="array" ref="L336">_xlfn.IFS(H336&lt;100000,"Low",AND(H336&gt;=100000,H336&lt;250000),"Medium",H336&gt;=250000,"High")</f>
        <v>Medium</v>
      </c>
      <c r="M336" s="107" t="str">
        <f>IF(H336&lt;100000,"Low",IF(AND(H336&gt;=100000,H336&lt;250000),"Medium","High"))</f>
        <v>Medium</v>
      </c>
    </row>
    <row r="337" spans="1:13" x14ac:dyDescent="0.4">
      <c r="A337" s="109" t="s">
        <v>6027</v>
      </c>
      <c r="B337" s="109" t="s">
        <v>15890</v>
      </c>
      <c r="C337" s="109" t="s">
        <v>100</v>
      </c>
      <c r="D337" s="109" t="s">
        <v>102</v>
      </c>
      <c r="E337" s="109" t="s">
        <v>9021</v>
      </c>
      <c r="F337" s="109" t="s">
        <v>95</v>
      </c>
      <c r="G337" s="109" t="s">
        <v>6057</v>
      </c>
      <c r="H337" s="107">
        <v>89302</v>
      </c>
      <c r="I337" s="109">
        <v>13</v>
      </c>
      <c r="J337" s="108">
        <v>-84330</v>
      </c>
      <c r="K337" s="107" t="str">
        <f>IF(J337&gt;0,"Untung","Rugi")</f>
        <v>Rugi</v>
      </c>
      <c r="L337" s="107" t="str">
        <f t="array" ref="L337">_xlfn.IFS(H337&lt;100000,"Low",AND(H337&gt;=100000,H337&lt;250000),"Medium",H337&gt;=250000,"High")</f>
        <v>Low</v>
      </c>
      <c r="M337" s="107" t="str">
        <f>IF(H337&lt;100000,"Low",IF(AND(H337&gt;=100000,H337&lt;250000),"Medium","High"))</f>
        <v>Low</v>
      </c>
    </row>
    <row r="338" spans="1:13" x14ac:dyDescent="0.4">
      <c r="A338" s="109" t="s">
        <v>6027</v>
      </c>
      <c r="B338" s="109" t="s">
        <v>9204</v>
      </c>
      <c r="C338" s="109" t="s">
        <v>100</v>
      </c>
      <c r="D338" s="109" t="s">
        <v>102</v>
      </c>
      <c r="E338" s="109" t="s">
        <v>9018</v>
      </c>
      <c r="F338" s="109" t="s">
        <v>6021</v>
      </c>
      <c r="G338" s="109" t="s">
        <v>6020</v>
      </c>
      <c r="H338" s="107">
        <v>386991</v>
      </c>
      <c r="I338" s="109">
        <v>12</v>
      </c>
      <c r="J338" s="108">
        <v>-32077</v>
      </c>
      <c r="K338" s="107" t="str">
        <f>IF(J338&gt;0,"Untung","Rugi")</f>
        <v>Rugi</v>
      </c>
      <c r="L338" s="107" t="str">
        <f t="array" ref="L338">_xlfn.IFS(H338&lt;100000,"Low",AND(H338&gt;=100000,H338&lt;250000),"Medium",H338&gt;=250000,"High")</f>
        <v>High</v>
      </c>
      <c r="M338" s="107" t="str">
        <f>IF(H338&lt;100000,"Low",IF(AND(H338&gt;=100000,H338&lt;250000),"Medium","High"))</f>
        <v>High</v>
      </c>
    </row>
    <row r="339" spans="1:13" x14ac:dyDescent="0.4">
      <c r="A339" s="109" t="s">
        <v>6027</v>
      </c>
      <c r="B339" s="109" t="s">
        <v>15889</v>
      </c>
      <c r="C339" s="109" t="s">
        <v>1051</v>
      </c>
      <c r="D339" s="109" t="s">
        <v>106</v>
      </c>
      <c r="E339" s="109" t="s">
        <v>13249</v>
      </c>
      <c r="F339" s="109" t="s">
        <v>95</v>
      </c>
      <c r="G339" s="109" t="s">
        <v>6116</v>
      </c>
      <c r="H339" s="107">
        <v>282330</v>
      </c>
      <c r="I339" s="109">
        <v>4</v>
      </c>
      <c r="J339" s="108">
        <v>-238921</v>
      </c>
      <c r="K339" s="107" t="str">
        <f>IF(J339&gt;0,"Untung","Rugi")</f>
        <v>Rugi</v>
      </c>
      <c r="L339" s="107" t="str">
        <f t="array" ref="L339">_xlfn.IFS(H339&lt;100000,"Low",AND(H339&gt;=100000,H339&lt;250000),"Medium",H339&gt;=250000,"High")</f>
        <v>High</v>
      </c>
      <c r="M339" s="107" t="str">
        <f>IF(H339&lt;100000,"Low",IF(AND(H339&gt;=100000,H339&lt;250000),"Medium","High"))</f>
        <v>High</v>
      </c>
    </row>
    <row r="340" spans="1:13" x14ac:dyDescent="0.4">
      <c r="A340" s="109" t="s">
        <v>6016</v>
      </c>
      <c r="B340" s="109" t="s">
        <v>15888</v>
      </c>
      <c r="C340" s="109" t="s">
        <v>1051</v>
      </c>
      <c r="D340" s="109" t="s">
        <v>96</v>
      </c>
      <c r="E340" s="109" t="s">
        <v>6510</v>
      </c>
      <c r="F340" s="109" t="s">
        <v>6021</v>
      </c>
      <c r="G340" s="109" t="s">
        <v>6020</v>
      </c>
      <c r="H340" s="107">
        <v>214827</v>
      </c>
      <c r="I340" s="109">
        <v>3</v>
      </c>
      <c r="J340" s="108">
        <v>206424</v>
      </c>
      <c r="K340" s="107" t="str">
        <f>IF(J340&gt;0,"Untung","Rugi")</f>
        <v>Untung</v>
      </c>
      <c r="L340" s="107" t="str">
        <f t="array" ref="L340">_xlfn.IFS(H340&lt;100000,"Low",AND(H340&gt;=100000,H340&lt;250000),"Medium",H340&gt;=250000,"High")</f>
        <v>Medium</v>
      </c>
      <c r="M340" s="107" t="str">
        <f>IF(H340&lt;100000,"Low",IF(AND(H340&gt;=100000,H340&lt;250000),"Medium","High"))</f>
        <v>Medium</v>
      </c>
    </row>
    <row r="341" spans="1:13" x14ac:dyDescent="0.4">
      <c r="A341" s="109" t="s">
        <v>6016</v>
      </c>
      <c r="B341" s="109" t="s">
        <v>15887</v>
      </c>
      <c r="C341" s="109" t="s">
        <v>1051</v>
      </c>
      <c r="D341" s="109" t="s">
        <v>102</v>
      </c>
      <c r="E341" s="109" t="s">
        <v>6757</v>
      </c>
      <c r="F341" s="109" t="s">
        <v>95</v>
      </c>
      <c r="G341" s="109" t="s">
        <v>6062</v>
      </c>
      <c r="H341" s="107">
        <v>231219</v>
      </c>
      <c r="I341" s="109">
        <v>3</v>
      </c>
      <c r="J341" s="108">
        <v>312732</v>
      </c>
      <c r="K341" s="107" t="str">
        <f>IF(J341&gt;0,"Untung","Rugi")</f>
        <v>Untung</v>
      </c>
      <c r="L341" s="107" t="str">
        <f t="array" ref="L341">_xlfn.IFS(H341&lt;100000,"Low",AND(H341&gt;=100000,H341&lt;250000),"Medium",H341&gt;=250000,"High")</f>
        <v>Medium</v>
      </c>
      <c r="M341" s="107" t="str">
        <f>IF(H341&lt;100000,"Low",IF(AND(H341&gt;=100000,H341&lt;250000),"Medium","High"))</f>
        <v>Medium</v>
      </c>
    </row>
    <row r="342" spans="1:13" x14ac:dyDescent="0.4">
      <c r="A342" s="109" t="s">
        <v>6016</v>
      </c>
      <c r="B342" s="109" t="s">
        <v>15886</v>
      </c>
      <c r="C342" s="109" t="s">
        <v>1051</v>
      </c>
      <c r="D342" s="109" t="s">
        <v>102</v>
      </c>
      <c r="E342" s="109" t="s">
        <v>8255</v>
      </c>
      <c r="F342" s="109" t="s">
        <v>95</v>
      </c>
      <c r="G342" s="109" t="s">
        <v>6017</v>
      </c>
      <c r="H342" s="107">
        <v>267527</v>
      </c>
      <c r="I342" s="109">
        <v>2</v>
      </c>
      <c r="J342" s="108">
        <v>-82238</v>
      </c>
      <c r="K342" s="107" t="str">
        <f>IF(J342&gt;0,"Untung","Rugi")</f>
        <v>Rugi</v>
      </c>
      <c r="L342" s="107" t="str">
        <f t="array" ref="L342">_xlfn.IFS(H342&lt;100000,"Low",AND(H342&gt;=100000,H342&lt;250000),"Medium",H342&gt;=250000,"High")</f>
        <v>High</v>
      </c>
      <c r="M342" s="107" t="str">
        <f>IF(H342&lt;100000,"Low",IF(AND(H342&gt;=100000,H342&lt;250000),"Medium","High"))</f>
        <v>High</v>
      </c>
    </row>
    <row r="343" spans="1:13" x14ac:dyDescent="0.4">
      <c r="A343" s="109" t="s">
        <v>6016</v>
      </c>
      <c r="B343" s="109" t="s">
        <v>15885</v>
      </c>
      <c r="C343" s="109" t="s">
        <v>1064</v>
      </c>
      <c r="D343" s="109" t="s">
        <v>102</v>
      </c>
      <c r="E343" s="109" t="s">
        <v>7360</v>
      </c>
      <c r="F343" s="109" t="s">
        <v>6021</v>
      </c>
      <c r="G343" s="109" t="s">
        <v>6031</v>
      </c>
      <c r="H343" s="107">
        <v>394770</v>
      </c>
      <c r="I343" s="109">
        <v>1</v>
      </c>
      <c r="J343" s="108">
        <v>-207664</v>
      </c>
      <c r="K343" s="107" t="str">
        <f>IF(J343&gt;0,"Untung","Rugi")</f>
        <v>Rugi</v>
      </c>
      <c r="L343" s="107" t="str">
        <f t="array" ref="L343">_xlfn.IFS(H343&lt;100000,"Low",AND(H343&gt;=100000,H343&lt;250000),"Medium",H343&gt;=250000,"High")</f>
        <v>High</v>
      </c>
      <c r="M343" s="107" t="str">
        <f>IF(H343&lt;100000,"Low",IF(AND(H343&gt;=100000,H343&lt;250000),"Medium","High"))</f>
        <v>High</v>
      </c>
    </row>
    <row r="344" spans="1:13" x14ac:dyDescent="0.4">
      <c r="A344" s="109" t="s">
        <v>6046</v>
      </c>
      <c r="B344" s="109" t="s">
        <v>15884</v>
      </c>
      <c r="C344" s="109" t="s">
        <v>1064</v>
      </c>
      <c r="D344" s="109" t="s">
        <v>102</v>
      </c>
      <c r="E344" s="109" t="s">
        <v>6864</v>
      </c>
      <c r="F344" s="109" t="s">
        <v>95</v>
      </c>
      <c r="G344" s="109" t="s">
        <v>6017</v>
      </c>
      <c r="H344" s="107">
        <v>347930</v>
      </c>
      <c r="I344" s="109">
        <v>2</v>
      </c>
      <c r="J344" s="108">
        <v>-563</v>
      </c>
      <c r="K344" s="107" t="str">
        <f>IF(J344&gt;0,"Untung","Rugi")</f>
        <v>Rugi</v>
      </c>
      <c r="L344" s="107" t="str">
        <f t="array" ref="L344">_xlfn.IFS(H344&lt;100000,"Low",AND(H344&gt;=100000,H344&lt;250000),"Medium",H344&gt;=250000,"High")</f>
        <v>High</v>
      </c>
      <c r="M344" s="107" t="str">
        <f>IF(H344&lt;100000,"Low",IF(AND(H344&gt;=100000,H344&lt;250000),"Medium","High"))</f>
        <v>High</v>
      </c>
    </row>
    <row r="345" spans="1:13" x14ac:dyDescent="0.4">
      <c r="A345" s="109" t="s">
        <v>6046</v>
      </c>
      <c r="B345" s="109" t="s">
        <v>15883</v>
      </c>
      <c r="C345" s="109" t="s">
        <v>1064</v>
      </c>
      <c r="D345" s="109" t="s">
        <v>102</v>
      </c>
      <c r="E345" s="109" t="s">
        <v>12574</v>
      </c>
      <c r="F345" s="109" t="s">
        <v>95</v>
      </c>
      <c r="G345" s="109" t="s">
        <v>6052</v>
      </c>
      <c r="H345" s="107">
        <v>109754</v>
      </c>
      <c r="I345" s="109">
        <v>1</v>
      </c>
      <c r="J345" s="108">
        <v>-68763</v>
      </c>
      <c r="K345" s="107" t="str">
        <f>IF(J345&gt;0,"Untung","Rugi")</f>
        <v>Rugi</v>
      </c>
      <c r="L345" s="107" t="str">
        <f t="array" ref="L345">_xlfn.IFS(H345&lt;100000,"Low",AND(H345&gt;=100000,H345&lt;250000),"Medium",H345&gt;=250000,"High")</f>
        <v>Medium</v>
      </c>
      <c r="M345" s="107" t="str">
        <f>IF(H345&lt;100000,"Low",IF(AND(H345&gt;=100000,H345&lt;250000),"Medium","High"))</f>
        <v>Medium</v>
      </c>
    </row>
    <row r="346" spans="1:13" x14ac:dyDescent="0.4">
      <c r="A346" s="109" t="s">
        <v>6046</v>
      </c>
      <c r="B346" s="109" t="s">
        <v>15882</v>
      </c>
      <c r="C346" s="109" t="s">
        <v>1064</v>
      </c>
      <c r="D346" s="109" t="s">
        <v>102</v>
      </c>
      <c r="E346" s="109" t="s">
        <v>6864</v>
      </c>
      <c r="F346" s="109" t="s">
        <v>95</v>
      </c>
      <c r="G346" s="109" t="s">
        <v>6017</v>
      </c>
      <c r="H346" s="107">
        <v>431803</v>
      </c>
      <c r="I346" s="109">
        <v>4</v>
      </c>
      <c r="J346" s="108">
        <v>87342</v>
      </c>
      <c r="K346" s="107" t="str">
        <f>IF(J346&gt;0,"Untung","Rugi")</f>
        <v>Untung</v>
      </c>
      <c r="L346" s="107" t="str">
        <f t="array" ref="L346">_xlfn.IFS(H346&lt;100000,"Low",AND(H346&gt;=100000,H346&lt;250000),"Medium",H346&gt;=250000,"High")</f>
        <v>High</v>
      </c>
      <c r="M346" s="107" t="str">
        <f>IF(H346&lt;100000,"Low",IF(AND(H346&gt;=100000,H346&lt;250000),"Medium","High"))</f>
        <v>High</v>
      </c>
    </row>
    <row r="347" spans="1:13" x14ac:dyDescent="0.4">
      <c r="A347" s="109" t="s">
        <v>6046</v>
      </c>
      <c r="B347" s="109" t="s">
        <v>15881</v>
      </c>
      <c r="C347" s="109" t="s">
        <v>1064</v>
      </c>
      <c r="D347" s="109" t="s">
        <v>102</v>
      </c>
      <c r="E347" s="109" t="s">
        <v>6420</v>
      </c>
      <c r="F347" s="109" t="s">
        <v>95</v>
      </c>
      <c r="G347" s="109" t="s">
        <v>6052</v>
      </c>
      <c r="H347" s="107">
        <v>226289</v>
      </c>
      <c r="I347" s="109">
        <v>4</v>
      </c>
      <c r="J347" s="108">
        <v>-76804</v>
      </c>
      <c r="K347" s="107" t="str">
        <f>IF(J347&gt;0,"Untung","Rugi")</f>
        <v>Rugi</v>
      </c>
      <c r="L347" s="107" t="str">
        <f t="array" ref="L347">_xlfn.IFS(H347&lt;100000,"Low",AND(H347&gt;=100000,H347&lt;250000),"Medium",H347&gt;=250000,"High")</f>
        <v>Medium</v>
      </c>
      <c r="M347" s="107" t="str">
        <f>IF(H347&lt;100000,"Low",IF(AND(H347&gt;=100000,H347&lt;250000),"Medium","High"))</f>
        <v>Medium</v>
      </c>
    </row>
    <row r="348" spans="1:13" x14ac:dyDescent="0.4">
      <c r="A348" s="109" t="s">
        <v>6046</v>
      </c>
      <c r="B348" s="109" t="s">
        <v>15880</v>
      </c>
      <c r="C348" s="109" t="s">
        <v>1051</v>
      </c>
      <c r="D348" s="109" t="s">
        <v>102</v>
      </c>
      <c r="E348" s="109" t="s">
        <v>8977</v>
      </c>
      <c r="F348" s="109" t="s">
        <v>99</v>
      </c>
      <c r="G348" s="109" t="s">
        <v>6141</v>
      </c>
      <c r="H348" s="107">
        <v>100417</v>
      </c>
      <c r="I348" s="109">
        <v>6</v>
      </c>
      <c r="J348" s="108">
        <v>62265</v>
      </c>
      <c r="K348" s="107" t="str">
        <f>IF(J348&gt;0,"Untung","Rugi")</f>
        <v>Untung</v>
      </c>
      <c r="L348" s="107" t="str">
        <f t="array" ref="L348">_xlfn.IFS(H348&lt;100000,"Low",AND(H348&gt;=100000,H348&lt;250000),"Medium",H348&gt;=250000,"High")</f>
        <v>Medium</v>
      </c>
      <c r="M348" s="107" t="str">
        <f>IF(H348&lt;100000,"Low",IF(AND(H348&gt;=100000,H348&lt;250000),"Medium","High"))</f>
        <v>Medium</v>
      </c>
    </row>
    <row r="349" spans="1:13" x14ac:dyDescent="0.4">
      <c r="A349" s="109" t="s">
        <v>6016</v>
      </c>
      <c r="B349" s="109" t="s">
        <v>15878</v>
      </c>
      <c r="C349" s="109" t="s">
        <v>1051</v>
      </c>
      <c r="D349" s="109" t="s">
        <v>102</v>
      </c>
      <c r="E349" s="109" t="s">
        <v>9162</v>
      </c>
      <c r="F349" s="109" t="s">
        <v>95</v>
      </c>
      <c r="G349" s="109" t="s">
        <v>6067</v>
      </c>
      <c r="H349" s="107">
        <v>441848</v>
      </c>
      <c r="I349" s="109">
        <v>2</v>
      </c>
      <c r="J349" s="108">
        <v>201057</v>
      </c>
      <c r="K349" s="107" t="str">
        <f>IF(J349&gt;0,"Untung","Rugi")</f>
        <v>Untung</v>
      </c>
      <c r="L349" s="107" t="str">
        <f t="array" ref="L349">_xlfn.IFS(H349&lt;100000,"Low",AND(H349&gt;=100000,H349&lt;250000),"Medium",H349&gt;=250000,"High")</f>
        <v>High</v>
      </c>
      <c r="M349" s="107" t="str">
        <f>IF(H349&lt;100000,"Low",IF(AND(H349&gt;=100000,H349&lt;250000),"Medium","High"))</f>
        <v>High</v>
      </c>
    </row>
    <row r="350" spans="1:13" x14ac:dyDescent="0.4">
      <c r="A350" s="109" t="s">
        <v>6016</v>
      </c>
      <c r="B350" s="109" t="s">
        <v>15879</v>
      </c>
      <c r="C350" s="109" t="s">
        <v>1051</v>
      </c>
      <c r="D350" s="109" t="s">
        <v>102</v>
      </c>
      <c r="E350" s="109" t="s">
        <v>6854</v>
      </c>
      <c r="F350" s="109" t="s">
        <v>95</v>
      </c>
      <c r="G350" s="109" t="s">
        <v>6062</v>
      </c>
      <c r="H350" s="107">
        <v>173715</v>
      </c>
      <c r="I350" s="109">
        <v>4</v>
      </c>
      <c r="J350" s="108">
        <v>30275</v>
      </c>
      <c r="K350" s="107" t="str">
        <f>IF(J350&gt;0,"Untung","Rugi")</f>
        <v>Untung</v>
      </c>
      <c r="L350" s="107" t="str">
        <f t="array" ref="L350">_xlfn.IFS(H350&lt;100000,"Low",AND(H350&gt;=100000,H350&lt;250000),"Medium",H350&gt;=250000,"High")</f>
        <v>Medium</v>
      </c>
      <c r="M350" s="107" t="str">
        <f>IF(H350&lt;100000,"Low",IF(AND(H350&gt;=100000,H350&lt;250000),"Medium","High"))</f>
        <v>Medium</v>
      </c>
    </row>
    <row r="351" spans="1:13" x14ac:dyDescent="0.4">
      <c r="A351" s="109" t="s">
        <v>6016</v>
      </c>
      <c r="B351" s="109" t="s">
        <v>15878</v>
      </c>
      <c r="C351" s="109" t="s">
        <v>1051</v>
      </c>
      <c r="D351" s="109" t="s">
        <v>102</v>
      </c>
      <c r="E351" s="109" t="s">
        <v>8306</v>
      </c>
      <c r="F351" s="109" t="s">
        <v>95</v>
      </c>
      <c r="G351" s="109" t="s">
        <v>6017</v>
      </c>
      <c r="H351" s="107">
        <v>435184</v>
      </c>
      <c r="I351" s="109">
        <v>5</v>
      </c>
      <c r="J351" s="108">
        <v>222447</v>
      </c>
      <c r="K351" s="107" t="str">
        <f>IF(J351&gt;0,"Untung","Rugi")</f>
        <v>Untung</v>
      </c>
      <c r="L351" s="107" t="str">
        <f t="array" ref="L351">_xlfn.IFS(H351&lt;100000,"Low",AND(H351&gt;=100000,H351&lt;250000),"Medium",H351&gt;=250000,"High")</f>
        <v>High</v>
      </c>
      <c r="M351" s="107" t="str">
        <f>IF(H351&lt;100000,"Low",IF(AND(H351&gt;=100000,H351&lt;250000),"Medium","High"))</f>
        <v>High</v>
      </c>
    </row>
    <row r="352" spans="1:13" x14ac:dyDescent="0.4">
      <c r="A352" s="109" t="s">
        <v>6016</v>
      </c>
      <c r="B352" s="109" t="s">
        <v>15877</v>
      </c>
      <c r="C352" s="109" t="s">
        <v>100</v>
      </c>
      <c r="D352" s="109" t="s">
        <v>104</v>
      </c>
      <c r="E352" s="109" t="s">
        <v>12489</v>
      </c>
      <c r="F352" s="109" t="s">
        <v>95</v>
      </c>
      <c r="G352" s="109" t="s">
        <v>6017</v>
      </c>
      <c r="H352" s="107">
        <v>394301</v>
      </c>
      <c r="I352" s="109">
        <v>5</v>
      </c>
      <c r="J352" s="108">
        <v>288936</v>
      </c>
      <c r="K352" s="107" t="str">
        <f>IF(J352&gt;0,"Untung","Rugi")</f>
        <v>Untung</v>
      </c>
      <c r="L352" s="107" t="str">
        <f t="array" ref="L352">_xlfn.IFS(H352&lt;100000,"Low",AND(H352&gt;=100000,H352&lt;250000),"Medium",H352&gt;=250000,"High")</f>
        <v>High</v>
      </c>
      <c r="M352" s="107" t="str">
        <f>IF(H352&lt;100000,"Low",IF(AND(H352&gt;=100000,H352&lt;250000),"Medium","High"))</f>
        <v>High</v>
      </c>
    </row>
    <row r="353" spans="1:13" x14ac:dyDescent="0.4">
      <c r="A353" s="109" t="s">
        <v>6016</v>
      </c>
      <c r="B353" s="109" t="s">
        <v>15876</v>
      </c>
      <c r="C353" s="109" t="s">
        <v>100</v>
      </c>
      <c r="D353" s="109" t="s">
        <v>104</v>
      </c>
      <c r="E353" s="109" t="s">
        <v>15875</v>
      </c>
      <c r="F353" s="109" t="s">
        <v>95</v>
      </c>
      <c r="G353" s="109" t="s">
        <v>6013</v>
      </c>
      <c r="H353" s="107">
        <v>209081</v>
      </c>
      <c r="I353" s="109">
        <v>8</v>
      </c>
      <c r="J353" s="108">
        <v>-227935</v>
      </c>
      <c r="K353" s="107" t="str">
        <f>IF(J353&gt;0,"Untung","Rugi")</f>
        <v>Rugi</v>
      </c>
      <c r="L353" s="107" t="str">
        <f t="array" ref="L353">_xlfn.IFS(H353&lt;100000,"Low",AND(H353&gt;=100000,H353&lt;250000),"Medium",H353&gt;=250000,"High")</f>
        <v>Medium</v>
      </c>
      <c r="M353" s="107" t="str">
        <f>IF(H353&lt;100000,"Low",IF(AND(H353&gt;=100000,H353&lt;250000),"Medium","High"))</f>
        <v>Medium</v>
      </c>
    </row>
    <row r="354" spans="1:13" x14ac:dyDescent="0.4">
      <c r="A354" s="109" t="s">
        <v>6046</v>
      </c>
      <c r="B354" s="109" t="s">
        <v>15874</v>
      </c>
      <c r="C354" s="109" t="s">
        <v>100</v>
      </c>
      <c r="D354" s="109" t="s">
        <v>104</v>
      </c>
      <c r="E354" s="109" t="s">
        <v>11233</v>
      </c>
      <c r="F354" s="109" t="s">
        <v>95</v>
      </c>
      <c r="G354" s="109" t="s">
        <v>6039</v>
      </c>
      <c r="H354" s="107">
        <v>216318</v>
      </c>
      <c r="I354" s="109">
        <v>2</v>
      </c>
      <c r="J354" s="108">
        <v>105051</v>
      </c>
      <c r="K354" s="107" t="str">
        <f>IF(J354&gt;0,"Untung","Rugi")</f>
        <v>Untung</v>
      </c>
      <c r="L354" s="107" t="str">
        <f t="array" ref="L354">_xlfn.IFS(H354&lt;100000,"Low",AND(H354&gt;=100000,H354&lt;250000),"Medium",H354&gt;=250000,"High")</f>
        <v>Medium</v>
      </c>
      <c r="M354" s="107" t="str">
        <f>IF(H354&lt;100000,"Low",IF(AND(H354&gt;=100000,H354&lt;250000),"Medium","High"))</f>
        <v>Medium</v>
      </c>
    </row>
    <row r="355" spans="1:13" x14ac:dyDescent="0.4">
      <c r="A355" s="109" t="s">
        <v>6046</v>
      </c>
      <c r="B355" s="109" t="s">
        <v>15874</v>
      </c>
      <c r="C355" s="109" t="s">
        <v>1051</v>
      </c>
      <c r="D355" s="109" t="s">
        <v>102</v>
      </c>
      <c r="E355" s="109" t="s">
        <v>11233</v>
      </c>
      <c r="F355" s="109" t="s">
        <v>95</v>
      </c>
      <c r="G355" s="109" t="s">
        <v>6039</v>
      </c>
      <c r="H355" s="107">
        <v>380875</v>
      </c>
      <c r="I355" s="109">
        <v>2</v>
      </c>
      <c r="J355" s="108">
        <v>289851</v>
      </c>
      <c r="K355" s="107" t="str">
        <f>IF(J355&gt;0,"Untung","Rugi")</f>
        <v>Untung</v>
      </c>
      <c r="L355" s="107" t="str">
        <f t="array" ref="L355">_xlfn.IFS(H355&lt;100000,"Low",AND(H355&gt;=100000,H355&lt;250000),"Medium",H355&gt;=250000,"High")</f>
        <v>High</v>
      </c>
      <c r="M355" s="107" t="str">
        <f>IF(H355&lt;100000,"Low",IF(AND(H355&gt;=100000,H355&lt;250000),"Medium","High"))</f>
        <v>High</v>
      </c>
    </row>
    <row r="356" spans="1:13" x14ac:dyDescent="0.4">
      <c r="A356" s="109" t="s">
        <v>6016</v>
      </c>
      <c r="B356" s="109" t="s">
        <v>15873</v>
      </c>
      <c r="C356" s="109" t="s">
        <v>1051</v>
      </c>
      <c r="D356" s="109" t="s">
        <v>102</v>
      </c>
      <c r="E356" s="109" t="s">
        <v>9962</v>
      </c>
      <c r="F356" s="109" t="s">
        <v>99</v>
      </c>
      <c r="G356" s="109" t="s">
        <v>6109</v>
      </c>
      <c r="H356" s="107">
        <v>314981</v>
      </c>
      <c r="I356" s="109">
        <v>3</v>
      </c>
      <c r="J356" s="108">
        <v>-180512</v>
      </c>
      <c r="K356" s="107" t="str">
        <f>IF(J356&gt;0,"Untung","Rugi")</f>
        <v>Rugi</v>
      </c>
      <c r="L356" s="107" t="str">
        <f t="array" ref="L356">_xlfn.IFS(H356&lt;100000,"Low",AND(H356&gt;=100000,H356&lt;250000),"Medium",H356&gt;=250000,"High")</f>
        <v>High</v>
      </c>
      <c r="M356" s="107" t="str">
        <f>IF(H356&lt;100000,"Low",IF(AND(H356&gt;=100000,H356&lt;250000),"Medium","High"))</f>
        <v>High</v>
      </c>
    </row>
    <row r="357" spans="1:13" x14ac:dyDescent="0.4">
      <c r="A357" s="109" t="s">
        <v>6016</v>
      </c>
      <c r="B357" s="109" t="s">
        <v>15872</v>
      </c>
      <c r="C357" s="109" t="s">
        <v>1051</v>
      </c>
      <c r="D357" s="109" t="s">
        <v>102</v>
      </c>
      <c r="E357" s="109" t="s">
        <v>7276</v>
      </c>
      <c r="F357" s="109" t="s">
        <v>95</v>
      </c>
      <c r="G357" s="109" t="s">
        <v>6062</v>
      </c>
      <c r="H357" s="107">
        <v>310101</v>
      </c>
      <c r="I357" s="109">
        <v>2</v>
      </c>
      <c r="J357" s="108">
        <v>-31852</v>
      </c>
      <c r="K357" s="107" t="str">
        <f>IF(J357&gt;0,"Untung","Rugi")</f>
        <v>Rugi</v>
      </c>
      <c r="L357" s="107" t="str">
        <f t="array" ref="L357">_xlfn.IFS(H357&lt;100000,"Low",AND(H357&gt;=100000,H357&lt;250000),"Medium",H357&gt;=250000,"High")</f>
        <v>High</v>
      </c>
      <c r="M357" s="107" t="str">
        <f>IF(H357&lt;100000,"Low",IF(AND(H357&gt;=100000,H357&lt;250000),"Medium","High"))</f>
        <v>High</v>
      </c>
    </row>
    <row r="358" spans="1:13" x14ac:dyDescent="0.4">
      <c r="A358" s="109" t="s">
        <v>6016</v>
      </c>
      <c r="B358" s="109" t="s">
        <v>15871</v>
      </c>
      <c r="C358" s="109" t="s">
        <v>1051</v>
      </c>
      <c r="D358" s="109" t="s">
        <v>102</v>
      </c>
      <c r="E358" s="109" t="s">
        <v>7851</v>
      </c>
      <c r="F358" s="109" t="s">
        <v>99</v>
      </c>
      <c r="G358" s="109" t="s">
        <v>6024</v>
      </c>
      <c r="H358" s="107">
        <v>87787</v>
      </c>
      <c r="I358" s="109">
        <v>8</v>
      </c>
      <c r="J358" s="108">
        <v>220207</v>
      </c>
      <c r="K358" s="107" t="str">
        <f>IF(J358&gt;0,"Untung","Rugi")</f>
        <v>Untung</v>
      </c>
      <c r="L358" s="107" t="str">
        <f t="array" ref="L358">_xlfn.IFS(H358&lt;100000,"Low",AND(H358&gt;=100000,H358&lt;250000),"Medium",H358&gt;=250000,"High")</f>
        <v>Low</v>
      </c>
      <c r="M358" s="107" t="str">
        <f>IF(H358&lt;100000,"Low",IF(AND(H358&gt;=100000,H358&lt;250000),"Medium","High"))</f>
        <v>Low</v>
      </c>
    </row>
    <row r="359" spans="1:13" x14ac:dyDescent="0.4">
      <c r="A359" s="109" t="s">
        <v>6016</v>
      </c>
      <c r="B359" s="109" t="s">
        <v>15870</v>
      </c>
      <c r="C359" s="109" t="s">
        <v>1051</v>
      </c>
      <c r="D359" s="109" t="s">
        <v>96</v>
      </c>
      <c r="E359" s="109" t="s">
        <v>7501</v>
      </c>
      <c r="F359" s="109" t="s">
        <v>95</v>
      </c>
      <c r="G359" s="109" t="s">
        <v>6116</v>
      </c>
      <c r="H359" s="107">
        <v>190505</v>
      </c>
      <c r="I359" s="109">
        <v>4</v>
      </c>
      <c r="J359" s="108">
        <v>296352</v>
      </c>
      <c r="K359" s="107" t="str">
        <f>IF(J359&gt;0,"Untung","Rugi")</f>
        <v>Untung</v>
      </c>
      <c r="L359" s="107" t="str">
        <f t="array" ref="L359">_xlfn.IFS(H359&lt;100000,"Low",AND(H359&gt;=100000,H359&lt;250000),"Medium",H359&gt;=250000,"High")</f>
        <v>Medium</v>
      </c>
      <c r="M359" s="107" t="str">
        <f>IF(H359&lt;100000,"Low",IF(AND(H359&gt;=100000,H359&lt;250000),"Medium","High"))</f>
        <v>Medium</v>
      </c>
    </row>
    <row r="360" spans="1:13" x14ac:dyDescent="0.4">
      <c r="A360" s="109" t="s">
        <v>6016</v>
      </c>
      <c r="B360" s="109" t="s">
        <v>15869</v>
      </c>
      <c r="C360" s="109" t="s">
        <v>100</v>
      </c>
      <c r="D360" s="109" t="s">
        <v>102</v>
      </c>
      <c r="E360" s="109" t="s">
        <v>7538</v>
      </c>
      <c r="F360" s="109" t="s">
        <v>95</v>
      </c>
      <c r="G360" s="109" t="s">
        <v>6052</v>
      </c>
      <c r="H360" s="107">
        <v>427771</v>
      </c>
      <c r="I360" s="109">
        <v>4</v>
      </c>
      <c r="J360" s="108">
        <v>151998</v>
      </c>
      <c r="K360" s="107" t="str">
        <f>IF(J360&gt;0,"Untung","Rugi")</f>
        <v>Untung</v>
      </c>
      <c r="L360" s="107" t="str">
        <f t="array" ref="L360">_xlfn.IFS(H360&lt;100000,"Low",AND(H360&gt;=100000,H360&lt;250000),"Medium",H360&gt;=250000,"High")</f>
        <v>High</v>
      </c>
      <c r="M360" s="107" t="str">
        <f>IF(H360&lt;100000,"Low",IF(AND(H360&gt;=100000,H360&lt;250000),"Medium","High"))</f>
        <v>High</v>
      </c>
    </row>
    <row r="361" spans="1:13" x14ac:dyDescent="0.4">
      <c r="A361" s="109" t="s">
        <v>6081</v>
      </c>
      <c r="B361" s="109" t="s">
        <v>15867</v>
      </c>
      <c r="C361" s="109" t="s">
        <v>100</v>
      </c>
      <c r="D361" s="109" t="s">
        <v>102</v>
      </c>
      <c r="E361" s="109" t="s">
        <v>8965</v>
      </c>
      <c r="F361" s="109" t="s">
        <v>95</v>
      </c>
      <c r="G361" s="109" t="s">
        <v>6036</v>
      </c>
      <c r="H361" s="107">
        <v>185442</v>
      </c>
      <c r="I361" s="109">
        <v>2</v>
      </c>
      <c r="J361" s="108">
        <v>-174167</v>
      </c>
      <c r="K361" s="107" t="str">
        <f>IF(J361&gt;0,"Untung","Rugi")</f>
        <v>Rugi</v>
      </c>
      <c r="L361" s="107" t="str">
        <f t="array" ref="L361">_xlfn.IFS(H361&lt;100000,"Low",AND(H361&gt;=100000,H361&lt;250000),"Medium",H361&gt;=250000,"High")</f>
        <v>Medium</v>
      </c>
      <c r="M361" s="107" t="str">
        <f>IF(H361&lt;100000,"Low",IF(AND(H361&gt;=100000,H361&lt;250000),"Medium","High"))</f>
        <v>Medium</v>
      </c>
    </row>
    <row r="362" spans="1:13" x14ac:dyDescent="0.4">
      <c r="A362" s="109" t="s">
        <v>6081</v>
      </c>
      <c r="B362" s="109" t="s">
        <v>15868</v>
      </c>
      <c r="C362" s="109" t="s">
        <v>100</v>
      </c>
      <c r="D362" s="109" t="s">
        <v>102</v>
      </c>
      <c r="E362" s="109" t="s">
        <v>8845</v>
      </c>
      <c r="F362" s="109" t="s">
        <v>95</v>
      </c>
      <c r="G362" s="109" t="s">
        <v>6116</v>
      </c>
      <c r="H362" s="107">
        <v>398454</v>
      </c>
      <c r="I362" s="109">
        <v>7</v>
      </c>
      <c r="J362" s="108">
        <v>-32336</v>
      </c>
      <c r="K362" s="107" t="str">
        <f>IF(J362&gt;0,"Untung","Rugi")</f>
        <v>Rugi</v>
      </c>
      <c r="L362" s="107" t="str">
        <f t="array" ref="L362">_xlfn.IFS(H362&lt;100000,"Low",AND(H362&gt;=100000,H362&lt;250000),"Medium",H362&gt;=250000,"High")</f>
        <v>High</v>
      </c>
      <c r="M362" s="107" t="str">
        <f>IF(H362&lt;100000,"Low",IF(AND(H362&gt;=100000,H362&lt;250000),"Medium","High"))</f>
        <v>High</v>
      </c>
    </row>
    <row r="363" spans="1:13" x14ac:dyDescent="0.4">
      <c r="A363" s="109" t="s">
        <v>6081</v>
      </c>
      <c r="B363" s="109" t="s">
        <v>15867</v>
      </c>
      <c r="C363" s="109" t="s">
        <v>100</v>
      </c>
      <c r="D363" s="109" t="s">
        <v>102</v>
      </c>
      <c r="E363" s="109" t="s">
        <v>10238</v>
      </c>
      <c r="F363" s="109" t="s">
        <v>99</v>
      </c>
      <c r="G363" s="109" t="s">
        <v>6141</v>
      </c>
      <c r="H363" s="107">
        <v>72950</v>
      </c>
      <c r="I363" s="109">
        <v>4</v>
      </c>
      <c r="J363" s="108">
        <v>406840</v>
      </c>
      <c r="K363" s="107" t="str">
        <f>IF(J363&gt;0,"Untung","Rugi")</f>
        <v>Untung</v>
      </c>
      <c r="L363" s="107" t="str">
        <f t="array" ref="L363">_xlfn.IFS(H363&lt;100000,"Low",AND(H363&gt;=100000,H363&lt;250000),"Medium",H363&gt;=250000,"High")</f>
        <v>Low</v>
      </c>
      <c r="M363" s="107" t="str">
        <f>IF(H363&lt;100000,"Low",IF(AND(H363&gt;=100000,H363&lt;250000),"Medium","High"))</f>
        <v>Low</v>
      </c>
    </row>
    <row r="364" spans="1:13" x14ac:dyDescent="0.4">
      <c r="A364" s="109" t="s">
        <v>6081</v>
      </c>
      <c r="B364" s="109" t="s">
        <v>15866</v>
      </c>
      <c r="C364" s="109" t="s">
        <v>1051</v>
      </c>
      <c r="D364" s="109" t="s">
        <v>106</v>
      </c>
      <c r="E364" s="109" t="s">
        <v>9107</v>
      </c>
      <c r="F364" s="109" t="s">
        <v>95</v>
      </c>
      <c r="G364" s="109" t="s">
        <v>6017</v>
      </c>
      <c r="H364" s="107">
        <v>130395</v>
      </c>
      <c r="I364" s="109">
        <v>5</v>
      </c>
      <c r="J364" s="108">
        <v>212427</v>
      </c>
      <c r="K364" s="107" t="str">
        <f>IF(J364&gt;0,"Untung","Rugi")</f>
        <v>Untung</v>
      </c>
      <c r="L364" s="107" t="str">
        <f t="array" ref="L364">_xlfn.IFS(H364&lt;100000,"Low",AND(H364&gt;=100000,H364&lt;250000),"Medium",H364&gt;=250000,"High")</f>
        <v>Medium</v>
      </c>
      <c r="M364" s="107" t="str">
        <f>IF(H364&lt;100000,"Low",IF(AND(H364&gt;=100000,H364&lt;250000),"Medium","High"))</f>
        <v>Medium</v>
      </c>
    </row>
    <row r="365" spans="1:13" x14ac:dyDescent="0.4">
      <c r="A365" s="109" t="s">
        <v>6016</v>
      </c>
      <c r="B365" s="109" t="s">
        <v>15865</v>
      </c>
      <c r="C365" s="109" t="s">
        <v>1051</v>
      </c>
      <c r="D365" s="109" t="s">
        <v>106</v>
      </c>
      <c r="E365" s="109" t="s">
        <v>13711</v>
      </c>
      <c r="F365" s="109" t="s">
        <v>95</v>
      </c>
      <c r="G365" s="109" t="s">
        <v>6116</v>
      </c>
      <c r="H365" s="107">
        <v>377996</v>
      </c>
      <c r="I365" s="109">
        <v>3</v>
      </c>
      <c r="J365" s="108">
        <v>-141182</v>
      </c>
      <c r="K365" s="107" t="str">
        <f>IF(J365&gt;0,"Untung","Rugi")</f>
        <v>Rugi</v>
      </c>
      <c r="L365" s="107" t="str">
        <f t="array" ref="L365">_xlfn.IFS(H365&lt;100000,"Low",AND(H365&gt;=100000,H365&lt;250000),"Medium",H365&gt;=250000,"High")</f>
        <v>High</v>
      </c>
      <c r="M365" s="107" t="str">
        <f>IF(H365&lt;100000,"Low",IF(AND(H365&gt;=100000,H365&lt;250000),"Medium","High"))</f>
        <v>High</v>
      </c>
    </row>
    <row r="366" spans="1:13" x14ac:dyDescent="0.4">
      <c r="A366" s="109" t="s">
        <v>6016</v>
      </c>
      <c r="B366" s="109" t="s">
        <v>15864</v>
      </c>
      <c r="C366" s="109" t="s">
        <v>1051</v>
      </c>
      <c r="D366" s="109" t="s">
        <v>96</v>
      </c>
      <c r="E366" s="109" t="s">
        <v>7829</v>
      </c>
      <c r="F366" s="109" t="s">
        <v>95</v>
      </c>
      <c r="G366" s="109" t="s">
        <v>6052</v>
      </c>
      <c r="H366" s="107">
        <v>228564</v>
      </c>
      <c r="I366" s="109">
        <v>5</v>
      </c>
      <c r="J366" s="108">
        <v>-102756</v>
      </c>
      <c r="K366" s="107" t="str">
        <f>IF(J366&gt;0,"Untung","Rugi")</f>
        <v>Rugi</v>
      </c>
      <c r="L366" s="107" t="str">
        <f t="array" ref="L366">_xlfn.IFS(H366&lt;100000,"Low",AND(H366&gt;=100000,H366&lt;250000),"Medium",H366&gt;=250000,"High")</f>
        <v>Medium</v>
      </c>
      <c r="M366" s="107" t="str">
        <f>IF(H366&lt;100000,"Low",IF(AND(H366&gt;=100000,H366&lt;250000),"Medium","High"))</f>
        <v>Medium</v>
      </c>
    </row>
    <row r="367" spans="1:13" x14ac:dyDescent="0.4">
      <c r="A367" s="109" t="s">
        <v>6016</v>
      </c>
      <c r="B367" s="109" t="s">
        <v>15863</v>
      </c>
      <c r="C367" s="109" t="s">
        <v>1051</v>
      </c>
      <c r="D367" s="109" t="s">
        <v>96</v>
      </c>
      <c r="E367" s="109" t="s">
        <v>7591</v>
      </c>
      <c r="F367" s="109" t="s">
        <v>6021</v>
      </c>
      <c r="G367" s="109" t="s">
        <v>6031</v>
      </c>
      <c r="H367" s="107">
        <v>37149</v>
      </c>
      <c r="I367" s="109">
        <v>8</v>
      </c>
      <c r="J367" s="108">
        <v>405264</v>
      </c>
      <c r="K367" s="107" t="str">
        <f>IF(J367&gt;0,"Untung","Rugi")</f>
        <v>Untung</v>
      </c>
      <c r="L367" s="107" t="str">
        <f t="array" ref="L367">_xlfn.IFS(H367&lt;100000,"Low",AND(H367&gt;=100000,H367&lt;250000),"Medium",H367&gt;=250000,"High")</f>
        <v>Low</v>
      </c>
      <c r="M367" s="107" t="str">
        <f>IF(H367&lt;100000,"Low",IF(AND(H367&gt;=100000,H367&lt;250000),"Medium","High"))</f>
        <v>Low</v>
      </c>
    </row>
    <row r="368" spans="1:13" x14ac:dyDescent="0.4">
      <c r="A368" s="109" t="s">
        <v>6016</v>
      </c>
      <c r="B368" s="109" t="s">
        <v>15863</v>
      </c>
      <c r="C368" s="109" t="s">
        <v>1051</v>
      </c>
      <c r="D368" s="109" t="s">
        <v>96</v>
      </c>
      <c r="E368" s="109" t="s">
        <v>6357</v>
      </c>
      <c r="F368" s="109" t="s">
        <v>95</v>
      </c>
      <c r="G368" s="109" t="s">
        <v>6062</v>
      </c>
      <c r="H368" s="107">
        <v>194973</v>
      </c>
      <c r="I368" s="109">
        <v>1</v>
      </c>
      <c r="J368" s="108">
        <v>307447</v>
      </c>
      <c r="K368" s="107" t="str">
        <f>IF(J368&gt;0,"Untung","Rugi")</f>
        <v>Untung</v>
      </c>
      <c r="L368" s="107" t="str">
        <f t="array" ref="L368">_xlfn.IFS(H368&lt;100000,"Low",AND(H368&gt;=100000,H368&lt;250000),"Medium",H368&gt;=250000,"High")</f>
        <v>Medium</v>
      </c>
      <c r="M368" s="107" t="str">
        <f>IF(H368&lt;100000,"Low",IF(AND(H368&gt;=100000,H368&lt;250000),"Medium","High"))</f>
        <v>Medium</v>
      </c>
    </row>
    <row r="369" spans="1:13" x14ac:dyDescent="0.4">
      <c r="A369" s="109" t="s">
        <v>6016</v>
      </c>
      <c r="B369" s="109" t="s">
        <v>15862</v>
      </c>
      <c r="C369" s="109" t="s">
        <v>1051</v>
      </c>
      <c r="D369" s="109" t="s">
        <v>96</v>
      </c>
      <c r="E369" s="109" t="s">
        <v>6416</v>
      </c>
      <c r="F369" s="109" t="s">
        <v>6021</v>
      </c>
      <c r="G369" s="109" t="s">
        <v>6031</v>
      </c>
      <c r="H369" s="107">
        <v>132857</v>
      </c>
      <c r="I369" s="109">
        <v>10</v>
      </c>
      <c r="J369" s="108">
        <v>354426</v>
      </c>
      <c r="K369" s="107" t="str">
        <f>IF(J369&gt;0,"Untung","Rugi")</f>
        <v>Untung</v>
      </c>
      <c r="L369" s="107" t="str">
        <f t="array" ref="L369">_xlfn.IFS(H369&lt;100000,"Low",AND(H369&gt;=100000,H369&lt;250000),"Medium",H369&gt;=250000,"High")</f>
        <v>Medium</v>
      </c>
      <c r="M369" s="107" t="str">
        <f>IF(H369&lt;100000,"Low",IF(AND(H369&gt;=100000,H369&lt;250000),"Medium","High"))</f>
        <v>Medium</v>
      </c>
    </row>
    <row r="370" spans="1:13" x14ac:dyDescent="0.4">
      <c r="A370" s="109" t="s">
        <v>6016</v>
      </c>
      <c r="B370" s="109" t="s">
        <v>15861</v>
      </c>
      <c r="C370" s="109" t="s">
        <v>100</v>
      </c>
      <c r="D370" s="109" t="s">
        <v>106</v>
      </c>
      <c r="E370" s="109" t="s">
        <v>9428</v>
      </c>
      <c r="F370" s="109" t="s">
        <v>95</v>
      </c>
      <c r="G370" s="109" t="s">
        <v>6017</v>
      </c>
      <c r="H370" s="107">
        <v>39301</v>
      </c>
      <c r="I370" s="109">
        <v>4</v>
      </c>
      <c r="J370" s="108">
        <v>-44898</v>
      </c>
      <c r="K370" s="107" t="str">
        <f>IF(J370&gt;0,"Untung","Rugi")</f>
        <v>Rugi</v>
      </c>
      <c r="L370" s="107" t="str">
        <f t="array" ref="L370">_xlfn.IFS(H370&lt;100000,"Low",AND(H370&gt;=100000,H370&lt;250000),"Medium",H370&gt;=250000,"High")</f>
        <v>Low</v>
      </c>
      <c r="M370" s="107" t="str">
        <f>IF(H370&lt;100000,"Low",IF(AND(H370&gt;=100000,H370&lt;250000),"Medium","High"))</f>
        <v>Low</v>
      </c>
    </row>
    <row r="371" spans="1:13" x14ac:dyDescent="0.4">
      <c r="A371" s="109" t="s">
        <v>6046</v>
      </c>
      <c r="B371" s="109" t="s">
        <v>15860</v>
      </c>
      <c r="C371" s="109" t="s">
        <v>100</v>
      </c>
      <c r="D371" s="109" t="s">
        <v>102</v>
      </c>
      <c r="E371" s="109" t="s">
        <v>8249</v>
      </c>
      <c r="F371" s="109" t="s">
        <v>99</v>
      </c>
      <c r="G371" s="109" t="s">
        <v>6049</v>
      </c>
      <c r="H371" s="107">
        <v>369250</v>
      </c>
      <c r="I371" s="109">
        <v>7</v>
      </c>
      <c r="J371" s="108">
        <v>-239078</v>
      </c>
      <c r="K371" s="107" t="str">
        <f>IF(J371&gt;0,"Untung","Rugi")</f>
        <v>Rugi</v>
      </c>
      <c r="L371" s="107" t="str">
        <f t="array" ref="L371">_xlfn.IFS(H371&lt;100000,"Low",AND(H371&gt;=100000,H371&lt;250000),"Medium",H371&gt;=250000,"High")</f>
        <v>High</v>
      </c>
      <c r="M371" s="107" t="str">
        <f>IF(H371&lt;100000,"Low",IF(AND(H371&gt;=100000,H371&lt;250000),"Medium","High"))</f>
        <v>High</v>
      </c>
    </row>
    <row r="372" spans="1:13" x14ac:dyDescent="0.4">
      <c r="A372" s="109" t="s">
        <v>6016</v>
      </c>
      <c r="B372" s="109" t="s">
        <v>15859</v>
      </c>
      <c r="C372" s="109" t="s">
        <v>1051</v>
      </c>
      <c r="D372" s="109" t="s">
        <v>106</v>
      </c>
      <c r="E372" s="109" t="s">
        <v>8970</v>
      </c>
      <c r="F372" s="109" t="s">
        <v>95</v>
      </c>
      <c r="G372" s="109" t="s">
        <v>6013</v>
      </c>
      <c r="H372" s="107">
        <v>34383</v>
      </c>
      <c r="I372" s="109">
        <v>3</v>
      </c>
      <c r="J372" s="108">
        <v>-8243</v>
      </c>
      <c r="K372" s="107" t="str">
        <f>IF(J372&gt;0,"Untung","Rugi")</f>
        <v>Rugi</v>
      </c>
      <c r="L372" s="107" t="str">
        <f t="array" ref="L372">_xlfn.IFS(H372&lt;100000,"Low",AND(H372&gt;=100000,H372&lt;250000),"Medium",H372&gt;=250000,"High")</f>
        <v>Low</v>
      </c>
      <c r="M372" s="107" t="str">
        <f>IF(H372&lt;100000,"Low",IF(AND(H372&gt;=100000,H372&lt;250000),"Medium","High"))</f>
        <v>Low</v>
      </c>
    </row>
    <row r="373" spans="1:13" x14ac:dyDescent="0.4">
      <c r="A373" s="109" t="s">
        <v>6016</v>
      </c>
      <c r="B373" s="109" t="s">
        <v>15858</v>
      </c>
      <c r="C373" s="109" t="s">
        <v>1051</v>
      </c>
      <c r="D373" s="109" t="s">
        <v>106</v>
      </c>
      <c r="E373" s="109" t="s">
        <v>10594</v>
      </c>
      <c r="F373" s="109" t="s">
        <v>95</v>
      </c>
      <c r="G373" s="109" t="s">
        <v>6116</v>
      </c>
      <c r="H373" s="107">
        <v>178015</v>
      </c>
      <c r="I373" s="109">
        <v>3</v>
      </c>
      <c r="J373" s="108">
        <v>-181887</v>
      </c>
      <c r="K373" s="107" t="str">
        <f>IF(J373&gt;0,"Untung","Rugi")</f>
        <v>Rugi</v>
      </c>
      <c r="L373" s="107" t="str">
        <f t="array" ref="L373">_xlfn.IFS(H373&lt;100000,"Low",AND(H373&gt;=100000,H373&lt;250000),"Medium",H373&gt;=250000,"High")</f>
        <v>Medium</v>
      </c>
      <c r="M373" s="107" t="str">
        <f>IF(H373&lt;100000,"Low",IF(AND(H373&gt;=100000,H373&lt;250000),"Medium","High"))</f>
        <v>Medium</v>
      </c>
    </row>
    <row r="374" spans="1:13" x14ac:dyDescent="0.4">
      <c r="A374" s="109" t="s">
        <v>6016</v>
      </c>
      <c r="B374" s="109" t="s">
        <v>15857</v>
      </c>
      <c r="C374" s="109" t="s">
        <v>1051</v>
      </c>
      <c r="D374" s="109" t="s">
        <v>106</v>
      </c>
      <c r="E374" s="109" t="s">
        <v>9304</v>
      </c>
      <c r="F374" s="109" t="s">
        <v>95</v>
      </c>
      <c r="G374" s="109" t="s">
        <v>6052</v>
      </c>
      <c r="H374" s="107">
        <v>446709</v>
      </c>
      <c r="I374" s="109">
        <v>4</v>
      </c>
      <c r="J374" s="108">
        <v>-135266</v>
      </c>
      <c r="K374" s="107" t="str">
        <f>IF(J374&gt;0,"Untung","Rugi")</f>
        <v>Rugi</v>
      </c>
      <c r="L374" s="107" t="str">
        <f t="array" ref="L374">_xlfn.IFS(H374&lt;100000,"Low",AND(H374&gt;=100000,H374&lt;250000),"Medium",H374&gt;=250000,"High")</f>
        <v>High</v>
      </c>
      <c r="M374" s="107" t="str">
        <f>IF(H374&lt;100000,"Low",IF(AND(H374&gt;=100000,H374&lt;250000),"Medium","High"))</f>
        <v>High</v>
      </c>
    </row>
    <row r="375" spans="1:13" x14ac:dyDescent="0.4">
      <c r="A375" s="109" t="s">
        <v>6016</v>
      </c>
      <c r="B375" s="109" t="s">
        <v>15856</v>
      </c>
      <c r="C375" s="109" t="s">
        <v>100</v>
      </c>
      <c r="D375" s="109" t="s">
        <v>96</v>
      </c>
      <c r="E375" s="109" t="s">
        <v>9898</v>
      </c>
      <c r="F375" s="109" t="s">
        <v>95</v>
      </c>
      <c r="G375" s="109" t="s">
        <v>6017</v>
      </c>
      <c r="H375" s="107">
        <v>153174</v>
      </c>
      <c r="I375" s="109">
        <v>7</v>
      </c>
      <c r="J375" s="108">
        <v>146011</v>
      </c>
      <c r="K375" s="107" t="str">
        <f>IF(J375&gt;0,"Untung","Rugi")</f>
        <v>Untung</v>
      </c>
      <c r="L375" s="107" t="str">
        <f t="array" ref="L375">_xlfn.IFS(H375&lt;100000,"Low",AND(H375&gt;=100000,H375&lt;250000),"Medium",H375&gt;=250000,"High")</f>
        <v>Medium</v>
      </c>
      <c r="M375" s="107" t="str">
        <f>IF(H375&lt;100000,"Low",IF(AND(H375&gt;=100000,H375&lt;250000),"Medium","High"))</f>
        <v>Medium</v>
      </c>
    </row>
    <row r="376" spans="1:13" x14ac:dyDescent="0.4">
      <c r="A376" s="109" t="s">
        <v>6046</v>
      </c>
      <c r="B376" s="109" t="s">
        <v>15855</v>
      </c>
      <c r="C376" s="109" t="s">
        <v>100</v>
      </c>
      <c r="D376" s="109" t="s">
        <v>96</v>
      </c>
      <c r="E376" s="109" t="s">
        <v>8403</v>
      </c>
      <c r="F376" s="109" t="s">
        <v>95</v>
      </c>
      <c r="G376" s="109" t="s">
        <v>6052</v>
      </c>
      <c r="H376" s="107">
        <v>25788</v>
      </c>
      <c r="I376" s="109">
        <v>3</v>
      </c>
      <c r="J376" s="108">
        <v>-7728</v>
      </c>
      <c r="K376" s="107" t="str">
        <f>IF(J376&gt;0,"Untung","Rugi")</f>
        <v>Rugi</v>
      </c>
      <c r="L376" s="107" t="str">
        <f t="array" ref="L376">_xlfn.IFS(H376&lt;100000,"Low",AND(H376&gt;=100000,H376&lt;250000),"Medium",H376&gt;=250000,"High")</f>
        <v>Low</v>
      </c>
      <c r="M376" s="107" t="str">
        <f>IF(H376&lt;100000,"Low",IF(AND(H376&gt;=100000,H376&lt;250000),"Medium","High"))</f>
        <v>Low</v>
      </c>
    </row>
    <row r="377" spans="1:13" x14ac:dyDescent="0.4">
      <c r="A377" s="109" t="s">
        <v>6046</v>
      </c>
      <c r="B377" s="109" t="s">
        <v>15854</v>
      </c>
      <c r="C377" s="109" t="s">
        <v>100</v>
      </c>
      <c r="D377" s="109" t="s">
        <v>106</v>
      </c>
      <c r="E377" s="109" t="s">
        <v>7672</v>
      </c>
      <c r="F377" s="109" t="s">
        <v>6021</v>
      </c>
      <c r="G377" s="109" t="s">
        <v>6031</v>
      </c>
      <c r="H377" s="107">
        <v>424437</v>
      </c>
      <c r="I377" s="109">
        <v>2</v>
      </c>
      <c r="J377" s="108">
        <v>280328</v>
      </c>
      <c r="K377" s="107" t="str">
        <f>IF(J377&gt;0,"Untung","Rugi")</f>
        <v>Untung</v>
      </c>
      <c r="L377" s="107" t="str">
        <f t="array" ref="L377">_xlfn.IFS(H377&lt;100000,"Low",AND(H377&gt;=100000,H377&lt;250000),"Medium",H377&gt;=250000,"High")</f>
        <v>High</v>
      </c>
      <c r="M377" s="107" t="str">
        <f>IF(H377&lt;100000,"Low",IF(AND(H377&gt;=100000,H377&lt;250000),"Medium","High"))</f>
        <v>High</v>
      </c>
    </row>
    <row r="378" spans="1:13" x14ac:dyDescent="0.4">
      <c r="A378" s="109" t="s">
        <v>6027</v>
      </c>
      <c r="B378" s="109" t="s">
        <v>15853</v>
      </c>
      <c r="C378" s="109" t="s">
        <v>1051</v>
      </c>
      <c r="D378" s="109" t="s">
        <v>104</v>
      </c>
      <c r="E378" s="109" t="s">
        <v>6463</v>
      </c>
      <c r="F378" s="109" t="s">
        <v>99</v>
      </c>
      <c r="G378" s="109" t="s">
        <v>6049</v>
      </c>
      <c r="H378" s="107">
        <v>370668</v>
      </c>
      <c r="I378" s="109">
        <v>3</v>
      </c>
      <c r="J378" s="108">
        <v>373329</v>
      </c>
      <c r="K378" s="107" t="str">
        <f>IF(J378&gt;0,"Untung","Rugi")</f>
        <v>Untung</v>
      </c>
      <c r="L378" s="107" t="str">
        <f t="array" ref="L378">_xlfn.IFS(H378&lt;100000,"Low",AND(H378&gt;=100000,H378&lt;250000),"Medium",H378&gt;=250000,"High")</f>
        <v>High</v>
      </c>
      <c r="M378" s="107" t="str">
        <f>IF(H378&lt;100000,"Low",IF(AND(H378&gt;=100000,H378&lt;250000),"Medium","High"))</f>
        <v>High</v>
      </c>
    </row>
    <row r="379" spans="1:13" x14ac:dyDescent="0.4">
      <c r="A379" s="109" t="s">
        <v>6016</v>
      </c>
      <c r="B379" s="109" t="s">
        <v>15852</v>
      </c>
      <c r="C379" s="109" t="s">
        <v>1051</v>
      </c>
      <c r="D379" s="109" t="s">
        <v>104</v>
      </c>
      <c r="E379" s="109" t="s">
        <v>6676</v>
      </c>
      <c r="F379" s="109" t="s">
        <v>6021</v>
      </c>
      <c r="G379" s="109" t="s">
        <v>6031</v>
      </c>
      <c r="H379" s="107">
        <v>283052</v>
      </c>
      <c r="I379" s="109">
        <v>3</v>
      </c>
      <c r="J379" s="108">
        <v>215911</v>
      </c>
      <c r="K379" s="107" t="str">
        <f>IF(J379&gt;0,"Untung","Rugi")</f>
        <v>Untung</v>
      </c>
      <c r="L379" s="107" t="str">
        <f t="array" ref="L379">_xlfn.IFS(H379&lt;100000,"Low",AND(H379&gt;=100000,H379&lt;250000),"Medium",H379&gt;=250000,"High")</f>
        <v>High</v>
      </c>
      <c r="M379" s="107" t="str">
        <f>IF(H379&lt;100000,"Low",IF(AND(H379&gt;=100000,H379&lt;250000),"Medium","High"))</f>
        <v>High</v>
      </c>
    </row>
    <row r="380" spans="1:13" x14ac:dyDescent="0.4">
      <c r="A380" s="109" t="s">
        <v>6016</v>
      </c>
      <c r="B380" s="109" t="s">
        <v>15852</v>
      </c>
      <c r="C380" s="109" t="s">
        <v>100</v>
      </c>
      <c r="D380" s="109" t="s">
        <v>102</v>
      </c>
      <c r="E380" s="109" t="s">
        <v>10273</v>
      </c>
      <c r="F380" s="109" t="s">
        <v>6021</v>
      </c>
      <c r="G380" s="109" t="s">
        <v>6745</v>
      </c>
      <c r="H380" s="107">
        <v>66895</v>
      </c>
      <c r="I380" s="109">
        <v>4</v>
      </c>
      <c r="J380" s="108">
        <v>-240638</v>
      </c>
      <c r="K380" s="107" t="str">
        <f>IF(J380&gt;0,"Untung","Rugi")</f>
        <v>Rugi</v>
      </c>
      <c r="L380" s="107" t="str">
        <f t="array" ref="L380">_xlfn.IFS(H380&lt;100000,"Low",AND(H380&gt;=100000,H380&lt;250000),"Medium",H380&gt;=250000,"High")</f>
        <v>Low</v>
      </c>
      <c r="M380" s="107" t="str">
        <f>IF(H380&lt;100000,"Low",IF(AND(H380&gt;=100000,H380&lt;250000),"Medium","High"))</f>
        <v>Low</v>
      </c>
    </row>
    <row r="381" spans="1:13" x14ac:dyDescent="0.4">
      <c r="A381" s="109" t="s">
        <v>6016</v>
      </c>
      <c r="B381" s="109" t="s">
        <v>15851</v>
      </c>
      <c r="C381" s="109" t="s">
        <v>100</v>
      </c>
      <c r="D381" s="109" t="s">
        <v>102</v>
      </c>
      <c r="E381" s="109" t="s">
        <v>10267</v>
      </c>
      <c r="F381" s="109" t="s">
        <v>99</v>
      </c>
      <c r="G381" s="109" t="s">
        <v>6024</v>
      </c>
      <c r="H381" s="107">
        <v>108147</v>
      </c>
      <c r="I381" s="109">
        <v>1</v>
      </c>
      <c r="J381" s="108">
        <v>244857</v>
      </c>
      <c r="K381" s="107" t="str">
        <f>IF(J381&gt;0,"Untung","Rugi")</f>
        <v>Untung</v>
      </c>
      <c r="L381" s="107" t="str">
        <f t="array" ref="L381">_xlfn.IFS(H381&lt;100000,"Low",AND(H381&gt;=100000,H381&lt;250000),"Medium",H381&gt;=250000,"High")</f>
        <v>Medium</v>
      </c>
      <c r="M381" s="107" t="str">
        <f>IF(H381&lt;100000,"Low",IF(AND(H381&gt;=100000,H381&lt;250000),"Medium","High"))</f>
        <v>Medium</v>
      </c>
    </row>
    <row r="382" spans="1:13" x14ac:dyDescent="0.4">
      <c r="A382" s="109" t="s">
        <v>6016</v>
      </c>
      <c r="B382" s="109" t="s">
        <v>15850</v>
      </c>
      <c r="C382" s="109" t="s">
        <v>1051</v>
      </c>
      <c r="D382" s="109" t="s">
        <v>102</v>
      </c>
      <c r="E382" s="109" t="s">
        <v>7199</v>
      </c>
      <c r="F382" s="109" t="s">
        <v>95</v>
      </c>
      <c r="G382" s="109" t="s">
        <v>6052</v>
      </c>
      <c r="H382" s="107">
        <v>431607</v>
      </c>
      <c r="I382" s="109">
        <v>4</v>
      </c>
      <c r="J382" s="108">
        <v>-78167</v>
      </c>
      <c r="K382" s="107" t="str">
        <f>IF(J382&gt;0,"Untung","Rugi")</f>
        <v>Rugi</v>
      </c>
      <c r="L382" s="107" t="str">
        <f t="array" ref="L382">_xlfn.IFS(H382&lt;100000,"Low",AND(H382&gt;=100000,H382&lt;250000),"Medium",H382&gt;=250000,"High")</f>
        <v>High</v>
      </c>
      <c r="M382" s="107" t="str">
        <f>IF(H382&lt;100000,"Low",IF(AND(H382&gt;=100000,H382&lt;250000),"Medium","High"))</f>
        <v>High</v>
      </c>
    </row>
    <row r="383" spans="1:13" x14ac:dyDescent="0.4">
      <c r="A383" s="109" t="s">
        <v>6016</v>
      </c>
      <c r="B383" s="109" t="s">
        <v>15849</v>
      </c>
      <c r="C383" s="109" t="s">
        <v>1051</v>
      </c>
      <c r="D383" s="109" t="s">
        <v>102</v>
      </c>
      <c r="E383" s="109" t="s">
        <v>8938</v>
      </c>
      <c r="F383" s="109" t="s">
        <v>6021</v>
      </c>
      <c r="G383" s="109" t="s">
        <v>6031</v>
      </c>
      <c r="H383" s="107">
        <v>55074</v>
      </c>
      <c r="I383" s="109">
        <v>2</v>
      </c>
      <c r="J383" s="108">
        <v>252196</v>
      </c>
      <c r="K383" s="107" t="str">
        <f>IF(J383&gt;0,"Untung","Rugi")</f>
        <v>Untung</v>
      </c>
      <c r="L383" s="107" t="str">
        <f t="array" ref="L383">_xlfn.IFS(H383&lt;100000,"Low",AND(H383&gt;=100000,H383&lt;250000),"Medium",H383&gt;=250000,"High")</f>
        <v>Low</v>
      </c>
      <c r="M383" s="107" t="str">
        <f>IF(H383&lt;100000,"Low",IF(AND(H383&gt;=100000,H383&lt;250000),"Medium","High"))</f>
        <v>Low</v>
      </c>
    </row>
    <row r="384" spans="1:13" x14ac:dyDescent="0.4">
      <c r="A384" s="109" t="s">
        <v>6016</v>
      </c>
      <c r="B384" s="109" t="s">
        <v>15848</v>
      </c>
      <c r="C384" s="109" t="s">
        <v>1051</v>
      </c>
      <c r="D384" s="109" t="s">
        <v>96</v>
      </c>
      <c r="E384" s="109" t="s">
        <v>7926</v>
      </c>
      <c r="F384" s="109" t="s">
        <v>6021</v>
      </c>
      <c r="G384" s="109" t="s">
        <v>6020</v>
      </c>
      <c r="H384" s="107">
        <v>349754</v>
      </c>
      <c r="I384" s="109">
        <v>2</v>
      </c>
      <c r="J384" s="108">
        <v>-216791</v>
      </c>
      <c r="K384" s="107" t="str">
        <f>IF(J384&gt;0,"Untung","Rugi")</f>
        <v>Rugi</v>
      </c>
      <c r="L384" s="107" t="str">
        <f t="array" ref="L384">_xlfn.IFS(H384&lt;100000,"Low",AND(H384&gt;=100000,H384&lt;250000),"Medium",H384&gt;=250000,"High")</f>
        <v>High</v>
      </c>
      <c r="M384" s="107" t="str">
        <f>IF(H384&lt;100000,"Low",IF(AND(H384&gt;=100000,H384&lt;250000),"Medium","High"))</f>
        <v>High</v>
      </c>
    </row>
    <row r="385" spans="1:13" x14ac:dyDescent="0.4">
      <c r="A385" s="109" t="s">
        <v>6027</v>
      </c>
      <c r="B385" s="109" t="s">
        <v>15847</v>
      </c>
      <c r="C385" s="109" t="s">
        <v>1051</v>
      </c>
      <c r="D385" s="109" t="s">
        <v>96</v>
      </c>
      <c r="E385" s="109" t="s">
        <v>9319</v>
      </c>
      <c r="F385" s="109" t="s">
        <v>6021</v>
      </c>
      <c r="G385" s="109" t="s">
        <v>6146</v>
      </c>
      <c r="H385" s="107">
        <v>110418</v>
      </c>
      <c r="I385" s="109">
        <v>3</v>
      </c>
      <c r="J385" s="108">
        <v>229472</v>
      </c>
      <c r="K385" s="107" t="str">
        <f>IF(J385&gt;0,"Untung","Rugi")</f>
        <v>Untung</v>
      </c>
      <c r="L385" s="107" t="str">
        <f t="array" ref="L385">_xlfn.IFS(H385&lt;100000,"Low",AND(H385&gt;=100000,H385&lt;250000),"Medium",H385&gt;=250000,"High")</f>
        <v>Medium</v>
      </c>
      <c r="M385" s="107" t="str">
        <f>IF(H385&lt;100000,"Low",IF(AND(H385&gt;=100000,H385&lt;250000),"Medium","High"))</f>
        <v>Medium</v>
      </c>
    </row>
    <row r="386" spans="1:13" x14ac:dyDescent="0.4">
      <c r="A386" s="109" t="s">
        <v>6027</v>
      </c>
      <c r="B386" s="109" t="s">
        <v>15846</v>
      </c>
      <c r="C386" s="109" t="s">
        <v>100</v>
      </c>
      <c r="D386" s="109" t="s">
        <v>106</v>
      </c>
      <c r="E386" s="109" t="s">
        <v>6157</v>
      </c>
      <c r="F386" s="109" t="s">
        <v>95</v>
      </c>
      <c r="G386" s="109" t="s">
        <v>6052</v>
      </c>
      <c r="H386" s="107">
        <v>325727</v>
      </c>
      <c r="I386" s="109">
        <v>3</v>
      </c>
      <c r="J386" s="108">
        <v>-166640</v>
      </c>
      <c r="K386" s="107" t="str">
        <f>IF(J386&gt;0,"Untung","Rugi")</f>
        <v>Rugi</v>
      </c>
      <c r="L386" s="107" t="str">
        <f t="array" ref="L386">_xlfn.IFS(H386&lt;100000,"Low",AND(H386&gt;=100000,H386&lt;250000),"Medium",H386&gt;=250000,"High")</f>
        <v>High</v>
      </c>
      <c r="M386" s="107" t="str">
        <f>IF(H386&lt;100000,"Low",IF(AND(H386&gt;=100000,H386&lt;250000),"Medium","High"))</f>
        <v>High</v>
      </c>
    </row>
    <row r="387" spans="1:13" x14ac:dyDescent="0.4">
      <c r="A387" s="109" t="s">
        <v>6027</v>
      </c>
      <c r="B387" s="109" t="s">
        <v>15845</v>
      </c>
      <c r="C387" s="109" t="s">
        <v>1064</v>
      </c>
      <c r="D387" s="109" t="s">
        <v>96</v>
      </c>
      <c r="E387" s="109" t="s">
        <v>8384</v>
      </c>
      <c r="F387" s="109" t="s">
        <v>95</v>
      </c>
      <c r="G387" s="109" t="s">
        <v>6052</v>
      </c>
      <c r="H387" s="107">
        <v>354157</v>
      </c>
      <c r="I387" s="109">
        <v>3</v>
      </c>
      <c r="J387" s="108">
        <v>-30966</v>
      </c>
      <c r="K387" s="107" t="str">
        <f>IF(J387&gt;0,"Untung","Rugi")</f>
        <v>Rugi</v>
      </c>
      <c r="L387" s="107" t="str">
        <f t="array" ref="L387">_xlfn.IFS(H387&lt;100000,"Low",AND(H387&gt;=100000,H387&lt;250000),"Medium",H387&gt;=250000,"High")</f>
        <v>High</v>
      </c>
      <c r="M387" s="107" t="str">
        <f>IF(H387&lt;100000,"Low",IF(AND(H387&gt;=100000,H387&lt;250000),"Medium","High"))</f>
        <v>High</v>
      </c>
    </row>
    <row r="388" spans="1:13" x14ac:dyDescent="0.4">
      <c r="A388" s="109" t="s">
        <v>6016</v>
      </c>
      <c r="B388" s="109" t="s">
        <v>15844</v>
      </c>
      <c r="C388" s="109" t="s">
        <v>100</v>
      </c>
      <c r="D388" s="109" t="s">
        <v>102</v>
      </c>
      <c r="E388" s="109" t="s">
        <v>10703</v>
      </c>
      <c r="F388" s="109" t="s">
        <v>95</v>
      </c>
      <c r="G388" s="109" t="s">
        <v>6116</v>
      </c>
      <c r="H388" s="107">
        <v>177834</v>
      </c>
      <c r="I388" s="109">
        <v>2</v>
      </c>
      <c r="J388" s="108">
        <v>-231064</v>
      </c>
      <c r="K388" s="107" t="str">
        <f>IF(J388&gt;0,"Untung","Rugi")</f>
        <v>Rugi</v>
      </c>
      <c r="L388" s="107" t="str">
        <f t="array" ref="L388">_xlfn.IFS(H388&lt;100000,"Low",AND(H388&gt;=100000,H388&lt;250000),"Medium",H388&gt;=250000,"High")</f>
        <v>Medium</v>
      </c>
      <c r="M388" s="107" t="str">
        <f>IF(H388&lt;100000,"Low",IF(AND(H388&gt;=100000,H388&lt;250000),"Medium","High"))</f>
        <v>Medium</v>
      </c>
    </row>
    <row r="389" spans="1:13" x14ac:dyDescent="0.4">
      <c r="A389" s="109" t="s">
        <v>6027</v>
      </c>
      <c r="B389" s="109" t="s">
        <v>15843</v>
      </c>
      <c r="C389" s="109" t="s">
        <v>100</v>
      </c>
      <c r="D389" s="109" t="s">
        <v>102</v>
      </c>
      <c r="E389" s="109" t="s">
        <v>8656</v>
      </c>
      <c r="F389" s="109" t="s">
        <v>95</v>
      </c>
      <c r="G389" s="109" t="s">
        <v>6017</v>
      </c>
      <c r="H389" s="107">
        <v>137610</v>
      </c>
      <c r="I389" s="109">
        <v>2</v>
      </c>
      <c r="J389" s="108">
        <v>-155886</v>
      </c>
      <c r="K389" s="107" t="str">
        <f>IF(J389&gt;0,"Untung","Rugi")</f>
        <v>Rugi</v>
      </c>
      <c r="L389" s="107" t="str">
        <f t="array" ref="L389">_xlfn.IFS(H389&lt;100000,"Low",AND(H389&gt;=100000,H389&lt;250000),"Medium",H389&gt;=250000,"High")</f>
        <v>Medium</v>
      </c>
      <c r="M389" s="107" t="str">
        <f>IF(H389&lt;100000,"Low",IF(AND(H389&gt;=100000,H389&lt;250000),"Medium","High"))</f>
        <v>Medium</v>
      </c>
    </row>
    <row r="390" spans="1:13" x14ac:dyDescent="0.4">
      <c r="A390" s="109" t="s">
        <v>6027</v>
      </c>
      <c r="B390" s="109" t="s">
        <v>15842</v>
      </c>
      <c r="C390" s="109" t="s">
        <v>1064</v>
      </c>
      <c r="D390" s="109" t="s">
        <v>106</v>
      </c>
      <c r="E390" s="109" t="s">
        <v>8043</v>
      </c>
      <c r="F390" s="109" t="s">
        <v>95</v>
      </c>
      <c r="G390" s="109" t="s">
        <v>6036</v>
      </c>
      <c r="H390" s="107">
        <v>56987</v>
      </c>
      <c r="I390" s="109">
        <v>4</v>
      </c>
      <c r="J390" s="108">
        <v>275591</v>
      </c>
      <c r="K390" s="107" t="str">
        <f>IF(J390&gt;0,"Untung","Rugi")</f>
        <v>Untung</v>
      </c>
      <c r="L390" s="107" t="str">
        <f t="array" ref="L390">_xlfn.IFS(H390&lt;100000,"Low",AND(H390&gt;=100000,H390&lt;250000),"Medium",H390&gt;=250000,"High")</f>
        <v>Low</v>
      </c>
      <c r="M390" s="107" t="str">
        <f>IF(H390&lt;100000,"Low",IF(AND(H390&gt;=100000,H390&lt;250000),"Medium","High"))</f>
        <v>Low</v>
      </c>
    </row>
    <row r="391" spans="1:13" x14ac:dyDescent="0.4">
      <c r="A391" s="109" t="s">
        <v>6016</v>
      </c>
      <c r="B391" s="109" t="s">
        <v>15841</v>
      </c>
      <c r="C391" s="109" t="s">
        <v>1051</v>
      </c>
      <c r="D391" s="109" t="s">
        <v>106</v>
      </c>
      <c r="E391" s="109" t="s">
        <v>11269</v>
      </c>
      <c r="F391" s="109" t="s">
        <v>95</v>
      </c>
      <c r="G391" s="109" t="s">
        <v>6116</v>
      </c>
      <c r="H391" s="107">
        <v>420103</v>
      </c>
      <c r="I391" s="109">
        <v>3</v>
      </c>
      <c r="J391" s="108">
        <v>-183369</v>
      </c>
      <c r="K391" s="107" t="str">
        <f>IF(J391&gt;0,"Untung","Rugi")</f>
        <v>Rugi</v>
      </c>
      <c r="L391" s="107" t="str">
        <f t="array" ref="L391">_xlfn.IFS(H391&lt;100000,"Low",AND(H391&gt;=100000,H391&lt;250000),"Medium",H391&gt;=250000,"High")</f>
        <v>High</v>
      </c>
      <c r="M391" s="107" t="str">
        <f>IF(H391&lt;100000,"Low",IF(AND(H391&gt;=100000,H391&lt;250000),"Medium","High"))</f>
        <v>High</v>
      </c>
    </row>
    <row r="392" spans="1:13" x14ac:dyDescent="0.4">
      <c r="A392" s="109" t="s">
        <v>6027</v>
      </c>
      <c r="B392" s="109" t="s">
        <v>15840</v>
      </c>
      <c r="C392" s="109" t="s">
        <v>1051</v>
      </c>
      <c r="D392" s="109" t="s">
        <v>106</v>
      </c>
      <c r="E392" s="109" t="s">
        <v>6471</v>
      </c>
      <c r="F392" s="109" t="s">
        <v>99</v>
      </c>
      <c r="G392" s="109" t="s">
        <v>6141</v>
      </c>
      <c r="H392" s="107">
        <v>149934</v>
      </c>
      <c r="I392" s="109">
        <v>4</v>
      </c>
      <c r="J392" s="108">
        <v>-17103</v>
      </c>
      <c r="K392" s="107" t="str">
        <f>IF(J392&gt;0,"Untung","Rugi")</f>
        <v>Rugi</v>
      </c>
      <c r="L392" s="107" t="str">
        <f t="array" ref="L392">_xlfn.IFS(H392&lt;100000,"Low",AND(H392&gt;=100000,H392&lt;250000),"Medium",H392&gt;=250000,"High")</f>
        <v>Medium</v>
      </c>
      <c r="M392" s="107" t="str">
        <f>IF(H392&lt;100000,"Low",IF(AND(H392&gt;=100000,H392&lt;250000),"Medium","High"))</f>
        <v>Medium</v>
      </c>
    </row>
    <row r="393" spans="1:13" x14ac:dyDescent="0.4">
      <c r="A393" s="109" t="s">
        <v>6027</v>
      </c>
      <c r="B393" s="109" t="s">
        <v>15839</v>
      </c>
      <c r="C393" s="109" t="s">
        <v>1051</v>
      </c>
      <c r="D393" s="109" t="s">
        <v>106</v>
      </c>
      <c r="E393" s="109" t="s">
        <v>6636</v>
      </c>
      <c r="F393" s="109" t="s">
        <v>95</v>
      </c>
      <c r="G393" s="109" t="s">
        <v>6116</v>
      </c>
      <c r="H393" s="107">
        <v>275694</v>
      </c>
      <c r="I393" s="109">
        <v>4</v>
      </c>
      <c r="J393" s="108">
        <v>-71126</v>
      </c>
      <c r="K393" s="107" t="str">
        <f>IF(J393&gt;0,"Untung","Rugi")</f>
        <v>Rugi</v>
      </c>
      <c r="L393" s="107" t="str">
        <f t="array" ref="L393">_xlfn.IFS(H393&lt;100000,"Low",AND(H393&gt;=100000,H393&lt;250000),"Medium",H393&gt;=250000,"High")</f>
        <v>High</v>
      </c>
      <c r="M393" s="107" t="str">
        <f>IF(H393&lt;100000,"Low",IF(AND(H393&gt;=100000,H393&lt;250000),"Medium","High"))</f>
        <v>High</v>
      </c>
    </row>
    <row r="394" spans="1:13" x14ac:dyDescent="0.4">
      <c r="A394" s="109" t="s">
        <v>6027</v>
      </c>
      <c r="B394" s="109" t="s">
        <v>15838</v>
      </c>
      <c r="C394" s="109" t="s">
        <v>1051</v>
      </c>
      <c r="D394" s="109" t="s">
        <v>106</v>
      </c>
      <c r="E394" s="109" t="s">
        <v>9888</v>
      </c>
      <c r="F394" s="109" t="s">
        <v>6021</v>
      </c>
      <c r="G394" s="109" t="s">
        <v>6031</v>
      </c>
      <c r="H394" s="107">
        <v>381093</v>
      </c>
      <c r="I394" s="109">
        <v>2</v>
      </c>
      <c r="J394" s="108">
        <v>23878</v>
      </c>
      <c r="K394" s="107" t="str">
        <f>IF(J394&gt;0,"Untung","Rugi")</f>
        <v>Untung</v>
      </c>
      <c r="L394" s="107" t="str">
        <f t="array" ref="L394">_xlfn.IFS(H394&lt;100000,"Low",AND(H394&gt;=100000,H394&lt;250000),"Medium",H394&gt;=250000,"High")</f>
        <v>High</v>
      </c>
      <c r="M394" s="107" t="str">
        <f>IF(H394&lt;100000,"Low",IF(AND(H394&gt;=100000,H394&lt;250000),"Medium","High"))</f>
        <v>High</v>
      </c>
    </row>
    <row r="395" spans="1:13" x14ac:dyDescent="0.4">
      <c r="A395" s="109" t="s">
        <v>6027</v>
      </c>
      <c r="B395" s="109" t="s">
        <v>15837</v>
      </c>
      <c r="C395" s="109" t="s">
        <v>1051</v>
      </c>
      <c r="D395" s="109" t="s">
        <v>104</v>
      </c>
      <c r="E395" s="109" t="s">
        <v>12396</v>
      </c>
      <c r="F395" s="109" t="s">
        <v>95</v>
      </c>
      <c r="G395" s="109" t="s">
        <v>6017</v>
      </c>
      <c r="H395" s="107">
        <v>433238</v>
      </c>
      <c r="I395" s="109">
        <v>2</v>
      </c>
      <c r="J395" s="108">
        <v>281858</v>
      </c>
      <c r="K395" s="107" t="str">
        <f>IF(J395&gt;0,"Untung","Rugi")</f>
        <v>Untung</v>
      </c>
      <c r="L395" s="107" t="str">
        <f t="array" ref="L395">_xlfn.IFS(H395&lt;100000,"Low",AND(H395&gt;=100000,H395&lt;250000),"Medium",H395&gt;=250000,"High")</f>
        <v>High</v>
      </c>
      <c r="M395" s="107" t="str">
        <f>IF(H395&lt;100000,"Low",IF(AND(H395&gt;=100000,H395&lt;250000),"Medium","High"))</f>
        <v>High</v>
      </c>
    </row>
    <row r="396" spans="1:13" x14ac:dyDescent="0.4">
      <c r="A396" s="109" t="s">
        <v>6046</v>
      </c>
      <c r="B396" s="109" t="s">
        <v>15836</v>
      </c>
      <c r="C396" s="109" t="s">
        <v>100</v>
      </c>
      <c r="D396" s="109" t="s">
        <v>104</v>
      </c>
      <c r="E396" s="109" t="s">
        <v>12119</v>
      </c>
      <c r="F396" s="109" t="s">
        <v>95</v>
      </c>
      <c r="G396" s="109" t="s">
        <v>6062</v>
      </c>
      <c r="H396" s="107">
        <v>360592</v>
      </c>
      <c r="I396" s="109">
        <v>6</v>
      </c>
      <c r="J396" s="108">
        <v>416300</v>
      </c>
      <c r="K396" s="107" t="str">
        <f>IF(J396&gt;0,"Untung","Rugi")</f>
        <v>Untung</v>
      </c>
      <c r="L396" s="107" t="str">
        <f t="array" ref="L396">_xlfn.IFS(H396&lt;100000,"Low",AND(H396&gt;=100000,H396&lt;250000),"Medium",H396&gt;=250000,"High")</f>
        <v>High</v>
      </c>
      <c r="M396" s="107" t="str">
        <f>IF(H396&lt;100000,"Low",IF(AND(H396&gt;=100000,H396&lt;250000),"Medium","High"))</f>
        <v>High</v>
      </c>
    </row>
    <row r="397" spans="1:13" x14ac:dyDescent="0.4">
      <c r="A397" s="109" t="s">
        <v>6016</v>
      </c>
      <c r="B397" s="109" t="s">
        <v>15835</v>
      </c>
      <c r="C397" s="109" t="s">
        <v>1051</v>
      </c>
      <c r="D397" s="109" t="s">
        <v>102</v>
      </c>
      <c r="E397" s="109" t="s">
        <v>8085</v>
      </c>
      <c r="F397" s="109" t="s">
        <v>95</v>
      </c>
      <c r="G397" s="109" t="s">
        <v>6013</v>
      </c>
      <c r="H397" s="107">
        <v>116163</v>
      </c>
      <c r="I397" s="109">
        <v>3</v>
      </c>
      <c r="J397" s="108">
        <v>204743</v>
      </c>
      <c r="K397" s="107" t="str">
        <f>IF(J397&gt;0,"Untung","Rugi")</f>
        <v>Untung</v>
      </c>
      <c r="L397" s="107" t="str">
        <f t="array" ref="L397">_xlfn.IFS(H397&lt;100000,"Low",AND(H397&gt;=100000,H397&lt;250000),"Medium",H397&gt;=250000,"High")</f>
        <v>Medium</v>
      </c>
      <c r="M397" s="107" t="str">
        <f>IF(H397&lt;100000,"Low",IF(AND(H397&gt;=100000,H397&lt;250000),"Medium","High"))</f>
        <v>Medium</v>
      </c>
    </row>
    <row r="398" spans="1:13" x14ac:dyDescent="0.4">
      <c r="A398" s="109" t="s">
        <v>6016</v>
      </c>
      <c r="B398" s="109" t="s">
        <v>9222</v>
      </c>
      <c r="C398" s="109" t="s">
        <v>1051</v>
      </c>
      <c r="D398" s="109" t="s">
        <v>96</v>
      </c>
      <c r="E398" s="109" t="s">
        <v>9888</v>
      </c>
      <c r="F398" s="109" t="s">
        <v>6021</v>
      </c>
      <c r="G398" s="109" t="s">
        <v>6031</v>
      </c>
      <c r="H398" s="107">
        <v>196310</v>
      </c>
      <c r="I398" s="109">
        <v>5</v>
      </c>
      <c r="J398" s="108">
        <v>41812</v>
      </c>
      <c r="K398" s="107" t="str">
        <f>IF(J398&gt;0,"Untung","Rugi")</f>
        <v>Untung</v>
      </c>
      <c r="L398" s="107" t="str">
        <f t="array" ref="L398">_xlfn.IFS(H398&lt;100000,"Low",AND(H398&gt;=100000,H398&lt;250000),"Medium",H398&gt;=250000,"High")</f>
        <v>Medium</v>
      </c>
      <c r="M398" s="107" t="str">
        <f>IF(H398&lt;100000,"Low",IF(AND(H398&gt;=100000,H398&lt;250000),"Medium","High"))</f>
        <v>Medium</v>
      </c>
    </row>
    <row r="399" spans="1:13" x14ac:dyDescent="0.4">
      <c r="A399" s="109" t="s">
        <v>6016</v>
      </c>
      <c r="B399" s="109" t="s">
        <v>15834</v>
      </c>
      <c r="C399" s="109" t="s">
        <v>1051</v>
      </c>
      <c r="D399" s="109" t="s">
        <v>96</v>
      </c>
      <c r="E399" s="109" t="s">
        <v>11321</v>
      </c>
      <c r="F399" s="109" t="s">
        <v>6021</v>
      </c>
      <c r="G399" s="109" t="s">
        <v>6146</v>
      </c>
      <c r="H399" s="107">
        <v>228107</v>
      </c>
      <c r="I399" s="109">
        <v>3</v>
      </c>
      <c r="J399" s="108">
        <v>306729</v>
      </c>
      <c r="K399" s="107" t="str">
        <f>IF(J399&gt;0,"Untung","Rugi")</f>
        <v>Untung</v>
      </c>
      <c r="L399" s="107" t="str">
        <f t="array" ref="L399">_xlfn.IFS(H399&lt;100000,"Low",AND(H399&gt;=100000,H399&lt;250000),"Medium",H399&gt;=250000,"High")</f>
        <v>Medium</v>
      </c>
      <c r="M399" s="107" t="str">
        <f>IF(H399&lt;100000,"Low",IF(AND(H399&gt;=100000,H399&lt;250000),"Medium","High"))</f>
        <v>Medium</v>
      </c>
    </row>
    <row r="400" spans="1:13" x14ac:dyDescent="0.4">
      <c r="A400" s="109" t="s">
        <v>6016</v>
      </c>
      <c r="B400" s="109" t="s">
        <v>15833</v>
      </c>
      <c r="C400" s="109" t="s">
        <v>1051</v>
      </c>
      <c r="D400" s="109" t="s">
        <v>96</v>
      </c>
      <c r="E400" s="109" t="s">
        <v>8416</v>
      </c>
      <c r="F400" s="109" t="s">
        <v>95</v>
      </c>
      <c r="G400" s="109" t="s">
        <v>6017</v>
      </c>
      <c r="H400" s="107">
        <v>134657</v>
      </c>
      <c r="I400" s="109">
        <v>5</v>
      </c>
      <c r="J400" s="108">
        <v>46690</v>
      </c>
      <c r="K400" s="107" t="str">
        <f>IF(J400&gt;0,"Untung","Rugi")</f>
        <v>Untung</v>
      </c>
      <c r="L400" s="107" t="str">
        <f t="array" ref="L400">_xlfn.IFS(H400&lt;100000,"Low",AND(H400&gt;=100000,H400&lt;250000),"Medium",H400&gt;=250000,"High")</f>
        <v>Medium</v>
      </c>
      <c r="M400" s="107" t="str">
        <f>IF(H400&lt;100000,"Low",IF(AND(H400&gt;=100000,H400&lt;250000),"Medium","High"))</f>
        <v>Medium</v>
      </c>
    </row>
    <row r="401" spans="1:13" x14ac:dyDescent="0.4">
      <c r="A401" s="109" t="s">
        <v>6016</v>
      </c>
      <c r="B401" s="109" t="s">
        <v>15828</v>
      </c>
      <c r="C401" s="109" t="s">
        <v>1051</v>
      </c>
      <c r="D401" s="109" t="s">
        <v>96</v>
      </c>
      <c r="E401" s="109" t="s">
        <v>10264</v>
      </c>
      <c r="F401" s="109" t="s">
        <v>99</v>
      </c>
      <c r="G401" s="109" t="s">
        <v>6049</v>
      </c>
      <c r="H401" s="107">
        <v>53445</v>
      </c>
      <c r="I401" s="109">
        <v>7</v>
      </c>
      <c r="J401" s="108">
        <v>45337</v>
      </c>
      <c r="K401" s="107" t="str">
        <f>IF(J401&gt;0,"Untung","Rugi")</f>
        <v>Untung</v>
      </c>
      <c r="L401" s="107" t="str">
        <f t="array" ref="L401">_xlfn.IFS(H401&lt;100000,"Low",AND(H401&gt;=100000,H401&lt;250000),"Medium",H401&gt;=250000,"High")</f>
        <v>Low</v>
      </c>
      <c r="M401" s="107" t="str">
        <f>IF(H401&lt;100000,"Low",IF(AND(H401&gt;=100000,H401&lt;250000),"Medium","High"))</f>
        <v>Low</v>
      </c>
    </row>
    <row r="402" spans="1:13" x14ac:dyDescent="0.4">
      <c r="A402" s="109" t="s">
        <v>6016</v>
      </c>
      <c r="B402" s="109" t="s">
        <v>15832</v>
      </c>
      <c r="C402" s="109" t="s">
        <v>1051</v>
      </c>
      <c r="D402" s="109" t="s">
        <v>96</v>
      </c>
      <c r="E402" s="109" t="s">
        <v>11298</v>
      </c>
      <c r="F402" s="109" t="s">
        <v>95</v>
      </c>
      <c r="G402" s="109" t="s">
        <v>6017</v>
      </c>
      <c r="H402" s="107">
        <v>446334</v>
      </c>
      <c r="I402" s="109">
        <v>1</v>
      </c>
      <c r="J402" s="108">
        <v>54910</v>
      </c>
      <c r="K402" s="107" t="str">
        <f>IF(J402&gt;0,"Untung","Rugi")</f>
        <v>Untung</v>
      </c>
      <c r="L402" s="107" t="str">
        <f t="array" ref="L402">_xlfn.IFS(H402&lt;100000,"Low",AND(H402&gt;=100000,H402&lt;250000),"Medium",H402&gt;=250000,"High")</f>
        <v>High</v>
      </c>
      <c r="M402" s="107" t="str">
        <f>IF(H402&lt;100000,"Low",IF(AND(H402&gt;=100000,H402&lt;250000),"Medium","High"))</f>
        <v>High</v>
      </c>
    </row>
    <row r="403" spans="1:13" x14ac:dyDescent="0.4">
      <c r="A403" s="109" t="s">
        <v>6016</v>
      </c>
      <c r="B403" s="109" t="s">
        <v>15831</v>
      </c>
      <c r="C403" s="109" t="s">
        <v>1051</v>
      </c>
      <c r="D403" s="109" t="s">
        <v>96</v>
      </c>
      <c r="E403" s="109" t="s">
        <v>6040</v>
      </c>
      <c r="F403" s="109" t="s">
        <v>95</v>
      </c>
      <c r="G403" s="109" t="s">
        <v>6039</v>
      </c>
      <c r="H403" s="107">
        <v>144597</v>
      </c>
      <c r="I403" s="109">
        <v>9</v>
      </c>
      <c r="J403" s="108">
        <v>280973</v>
      </c>
      <c r="K403" s="107" t="str">
        <f>IF(J403&gt;0,"Untung","Rugi")</f>
        <v>Untung</v>
      </c>
      <c r="L403" s="107" t="str">
        <f t="array" ref="L403">_xlfn.IFS(H403&lt;100000,"Low",AND(H403&gt;=100000,H403&lt;250000),"Medium",H403&gt;=250000,"High")</f>
        <v>Medium</v>
      </c>
      <c r="M403" s="107" t="str">
        <f>IF(H403&lt;100000,"Low",IF(AND(H403&gt;=100000,H403&lt;250000),"Medium","High"))</f>
        <v>Medium</v>
      </c>
    </row>
    <row r="404" spans="1:13" x14ac:dyDescent="0.4">
      <c r="A404" s="109" t="s">
        <v>6016</v>
      </c>
      <c r="B404" s="109" t="s">
        <v>15830</v>
      </c>
      <c r="C404" s="109" t="s">
        <v>1051</v>
      </c>
      <c r="D404" s="109" t="s">
        <v>96</v>
      </c>
      <c r="E404" s="109" t="s">
        <v>6864</v>
      </c>
      <c r="F404" s="109" t="s">
        <v>95</v>
      </c>
      <c r="G404" s="109" t="s">
        <v>6017</v>
      </c>
      <c r="H404" s="107">
        <v>83753</v>
      </c>
      <c r="I404" s="109">
        <v>1</v>
      </c>
      <c r="J404" s="108">
        <v>-92256</v>
      </c>
      <c r="K404" s="107" t="str">
        <f>IF(J404&gt;0,"Untung","Rugi")</f>
        <v>Rugi</v>
      </c>
      <c r="L404" s="107" t="str">
        <f t="array" ref="L404">_xlfn.IFS(H404&lt;100000,"Low",AND(H404&gt;=100000,H404&lt;250000),"Medium",H404&gt;=250000,"High")</f>
        <v>Low</v>
      </c>
      <c r="M404" s="107" t="str">
        <f>IF(H404&lt;100000,"Low",IF(AND(H404&gt;=100000,H404&lt;250000),"Medium","High"))</f>
        <v>Low</v>
      </c>
    </row>
    <row r="405" spans="1:13" x14ac:dyDescent="0.4">
      <c r="A405" s="109" t="s">
        <v>6016</v>
      </c>
      <c r="B405" s="109" t="s">
        <v>15830</v>
      </c>
      <c r="C405" s="109" t="s">
        <v>1051</v>
      </c>
      <c r="D405" s="109" t="s">
        <v>96</v>
      </c>
      <c r="E405" s="109" t="s">
        <v>8389</v>
      </c>
      <c r="F405" s="109" t="s">
        <v>99</v>
      </c>
      <c r="G405" s="109" t="s">
        <v>6141</v>
      </c>
      <c r="H405" s="107">
        <v>363932</v>
      </c>
      <c r="I405" s="109">
        <v>13</v>
      </c>
      <c r="J405" s="108">
        <v>349434</v>
      </c>
      <c r="K405" s="107" t="str">
        <f>IF(J405&gt;0,"Untung","Rugi")</f>
        <v>Untung</v>
      </c>
      <c r="L405" s="107" t="str">
        <f t="array" ref="L405">_xlfn.IFS(H405&lt;100000,"Low",AND(H405&gt;=100000,H405&lt;250000),"Medium",H405&gt;=250000,"High")</f>
        <v>High</v>
      </c>
      <c r="M405" s="107" t="str">
        <f>IF(H405&lt;100000,"Low",IF(AND(H405&gt;=100000,H405&lt;250000),"Medium","High"))</f>
        <v>High</v>
      </c>
    </row>
    <row r="406" spans="1:13" x14ac:dyDescent="0.4">
      <c r="A406" s="109" t="s">
        <v>6016</v>
      </c>
      <c r="B406" s="109" t="s">
        <v>15829</v>
      </c>
      <c r="C406" s="109" t="s">
        <v>1051</v>
      </c>
      <c r="D406" s="109" t="s">
        <v>96</v>
      </c>
      <c r="E406" s="109" t="s">
        <v>10657</v>
      </c>
      <c r="F406" s="109" t="s">
        <v>99</v>
      </c>
      <c r="G406" s="109" t="s">
        <v>6109</v>
      </c>
      <c r="H406" s="107">
        <v>342878</v>
      </c>
      <c r="I406" s="109">
        <v>2</v>
      </c>
      <c r="J406" s="108">
        <v>414773</v>
      </c>
      <c r="K406" s="107" t="str">
        <f>IF(J406&gt;0,"Untung","Rugi")</f>
        <v>Untung</v>
      </c>
      <c r="L406" s="107" t="str">
        <f t="array" ref="L406">_xlfn.IFS(H406&lt;100000,"Low",AND(H406&gt;=100000,H406&lt;250000),"Medium",H406&gt;=250000,"High")</f>
        <v>High</v>
      </c>
      <c r="M406" s="107" t="str">
        <f>IF(H406&lt;100000,"Low",IF(AND(H406&gt;=100000,H406&lt;250000),"Medium","High"))</f>
        <v>High</v>
      </c>
    </row>
    <row r="407" spans="1:13" x14ac:dyDescent="0.4">
      <c r="A407" s="109" t="s">
        <v>6016</v>
      </c>
      <c r="B407" s="109" t="s">
        <v>15828</v>
      </c>
      <c r="C407" s="109" t="s">
        <v>100</v>
      </c>
      <c r="D407" s="109" t="s">
        <v>96</v>
      </c>
      <c r="E407" s="109" t="s">
        <v>6809</v>
      </c>
      <c r="F407" s="109" t="s">
        <v>95</v>
      </c>
      <c r="G407" s="109" t="s">
        <v>6017</v>
      </c>
      <c r="H407" s="107">
        <v>410133</v>
      </c>
      <c r="I407" s="109">
        <v>7</v>
      </c>
      <c r="J407" s="108">
        <v>207429</v>
      </c>
      <c r="K407" s="107" t="str">
        <f>IF(J407&gt;0,"Untung","Rugi")</f>
        <v>Untung</v>
      </c>
      <c r="L407" s="107" t="str">
        <f t="array" ref="L407">_xlfn.IFS(H407&lt;100000,"Low",AND(H407&gt;=100000,H407&lt;250000),"Medium",H407&gt;=250000,"High")</f>
        <v>High</v>
      </c>
      <c r="M407" s="107" t="str">
        <f>IF(H407&lt;100000,"Low",IF(AND(H407&gt;=100000,H407&lt;250000),"Medium","High"))</f>
        <v>High</v>
      </c>
    </row>
    <row r="408" spans="1:13" x14ac:dyDescent="0.4">
      <c r="A408" s="109" t="s">
        <v>6016</v>
      </c>
      <c r="B408" s="109" t="s">
        <v>15827</v>
      </c>
      <c r="C408" s="109" t="s">
        <v>100</v>
      </c>
      <c r="D408" s="109" t="s">
        <v>96</v>
      </c>
      <c r="E408" s="109" t="s">
        <v>10385</v>
      </c>
      <c r="F408" s="109" t="s">
        <v>99</v>
      </c>
      <c r="G408" s="109" t="s">
        <v>6109</v>
      </c>
      <c r="H408" s="107">
        <v>230482</v>
      </c>
      <c r="I408" s="109">
        <v>4</v>
      </c>
      <c r="J408" s="108">
        <v>-152577</v>
      </c>
      <c r="K408" s="107" t="str">
        <f>IF(J408&gt;0,"Untung","Rugi")</f>
        <v>Rugi</v>
      </c>
      <c r="L408" s="107" t="str">
        <f t="array" ref="L408">_xlfn.IFS(H408&lt;100000,"Low",AND(H408&gt;=100000,H408&lt;250000),"Medium",H408&gt;=250000,"High")</f>
        <v>Medium</v>
      </c>
      <c r="M408" s="107" t="str">
        <f>IF(H408&lt;100000,"Low",IF(AND(H408&gt;=100000,H408&lt;250000),"Medium","High"))</f>
        <v>Medium</v>
      </c>
    </row>
    <row r="409" spans="1:13" x14ac:dyDescent="0.4">
      <c r="A409" s="109" t="s">
        <v>6016</v>
      </c>
      <c r="B409" s="109" t="s">
        <v>15826</v>
      </c>
      <c r="C409" s="109" t="s">
        <v>1051</v>
      </c>
      <c r="D409" s="109" t="s">
        <v>96</v>
      </c>
      <c r="E409" s="109" t="s">
        <v>8625</v>
      </c>
      <c r="F409" s="109" t="s">
        <v>95</v>
      </c>
      <c r="G409" s="109" t="s">
        <v>6062</v>
      </c>
      <c r="H409" s="107">
        <v>58296</v>
      </c>
      <c r="I409" s="109">
        <v>8</v>
      </c>
      <c r="J409" s="108">
        <v>-167622</v>
      </c>
      <c r="K409" s="107" t="str">
        <f>IF(J409&gt;0,"Untung","Rugi")</f>
        <v>Rugi</v>
      </c>
      <c r="L409" s="107" t="str">
        <f t="array" ref="L409">_xlfn.IFS(H409&lt;100000,"Low",AND(H409&gt;=100000,H409&lt;250000),"Medium",H409&gt;=250000,"High")</f>
        <v>Low</v>
      </c>
      <c r="M409" s="107" t="str">
        <f>IF(H409&lt;100000,"Low",IF(AND(H409&gt;=100000,H409&lt;250000),"Medium","High"))</f>
        <v>Low</v>
      </c>
    </row>
    <row r="410" spans="1:13" x14ac:dyDescent="0.4">
      <c r="A410" s="109" t="s">
        <v>6016</v>
      </c>
      <c r="B410" s="109" t="s">
        <v>15825</v>
      </c>
      <c r="C410" s="109" t="s">
        <v>1051</v>
      </c>
      <c r="D410" s="109" t="s">
        <v>96</v>
      </c>
      <c r="E410" s="109" t="s">
        <v>7709</v>
      </c>
      <c r="F410" s="109" t="s">
        <v>99</v>
      </c>
      <c r="G410" s="109" t="s">
        <v>6109</v>
      </c>
      <c r="H410" s="107">
        <v>21522</v>
      </c>
      <c r="I410" s="109">
        <v>5</v>
      </c>
      <c r="J410" s="108">
        <v>34780</v>
      </c>
      <c r="K410" s="107" t="str">
        <f>IF(J410&gt;0,"Untung","Rugi")</f>
        <v>Untung</v>
      </c>
      <c r="L410" s="107" t="str">
        <f t="array" ref="L410">_xlfn.IFS(H410&lt;100000,"Low",AND(H410&gt;=100000,H410&lt;250000),"Medium",H410&gt;=250000,"High")</f>
        <v>Low</v>
      </c>
      <c r="M410" s="107" t="str">
        <f>IF(H410&lt;100000,"Low",IF(AND(H410&gt;=100000,H410&lt;250000),"Medium","High"))</f>
        <v>Low</v>
      </c>
    </row>
    <row r="411" spans="1:13" x14ac:dyDescent="0.4">
      <c r="A411" s="109" t="s">
        <v>6016</v>
      </c>
      <c r="B411" s="109" t="s">
        <v>15824</v>
      </c>
      <c r="C411" s="109" t="s">
        <v>100</v>
      </c>
      <c r="D411" s="109" t="s">
        <v>104</v>
      </c>
      <c r="E411" s="109" t="s">
        <v>6717</v>
      </c>
      <c r="F411" s="109" t="s">
        <v>95</v>
      </c>
      <c r="G411" s="109" t="s">
        <v>6017</v>
      </c>
      <c r="H411" s="107">
        <v>175827</v>
      </c>
      <c r="I411" s="109">
        <v>1</v>
      </c>
      <c r="J411" s="108">
        <v>209684</v>
      </c>
      <c r="K411" s="107" t="str">
        <f>IF(J411&gt;0,"Untung","Rugi")</f>
        <v>Untung</v>
      </c>
      <c r="L411" s="107" t="str">
        <f t="array" ref="L411">_xlfn.IFS(H411&lt;100000,"Low",AND(H411&gt;=100000,H411&lt;250000),"Medium",H411&gt;=250000,"High")</f>
        <v>Medium</v>
      </c>
      <c r="M411" s="107" t="str">
        <f>IF(H411&lt;100000,"Low",IF(AND(H411&gt;=100000,H411&lt;250000),"Medium","High"))</f>
        <v>Medium</v>
      </c>
    </row>
    <row r="412" spans="1:13" x14ac:dyDescent="0.4">
      <c r="A412" s="109" t="s">
        <v>6016</v>
      </c>
      <c r="B412" s="109" t="s">
        <v>15823</v>
      </c>
      <c r="C412" s="109" t="s">
        <v>100</v>
      </c>
      <c r="D412" s="109" t="s">
        <v>96</v>
      </c>
      <c r="E412" s="109" t="s">
        <v>6576</v>
      </c>
      <c r="F412" s="109" t="s">
        <v>95</v>
      </c>
      <c r="G412" s="109" t="s">
        <v>6062</v>
      </c>
      <c r="H412" s="107">
        <v>288725</v>
      </c>
      <c r="I412" s="109">
        <v>4</v>
      </c>
      <c r="J412" s="108">
        <v>10666</v>
      </c>
      <c r="K412" s="107" t="str">
        <f>IF(J412&gt;0,"Untung","Rugi")</f>
        <v>Untung</v>
      </c>
      <c r="L412" s="107" t="str">
        <f t="array" ref="L412">_xlfn.IFS(H412&lt;100000,"Low",AND(H412&gt;=100000,H412&lt;250000),"Medium",H412&gt;=250000,"High")</f>
        <v>High</v>
      </c>
      <c r="M412" s="107" t="str">
        <f>IF(H412&lt;100000,"Low",IF(AND(H412&gt;=100000,H412&lt;250000),"Medium","High"))</f>
        <v>High</v>
      </c>
    </row>
    <row r="413" spans="1:13" x14ac:dyDescent="0.4">
      <c r="A413" s="109" t="s">
        <v>6016</v>
      </c>
      <c r="B413" s="109" t="s">
        <v>8998</v>
      </c>
      <c r="C413" s="109" t="s">
        <v>100</v>
      </c>
      <c r="D413" s="109" t="s">
        <v>96</v>
      </c>
      <c r="E413" s="109" t="s">
        <v>11943</v>
      </c>
      <c r="F413" s="109" t="s">
        <v>95</v>
      </c>
      <c r="G413" s="109" t="s">
        <v>6067</v>
      </c>
      <c r="H413" s="107">
        <v>400611</v>
      </c>
      <c r="I413" s="109">
        <v>1</v>
      </c>
      <c r="J413" s="108">
        <v>43074</v>
      </c>
      <c r="K413" s="107" t="str">
        <f>IF(J413&gt;0,"Untung","Rugi")</f>
        <v>Untung</v>
      </c>
      <c r="L413" s="107" t="str">
        <f t="array" ref="L413">_xlfn.IFS(H413&lt;100000,"Low",AND(H413&gt;=100000,H413&lt;250000),"Medium",H413&gt;=250000,"High")</f>
        <v>High</v>
      </c>
      <c r="M413" s="107" t="str">
        <f>IF(H413&lt;100000,"Low",IF(AND(H413&gt;=100000,H413&lt;250000),"Medium","High"))</f>
        <v>High</v>
      </c>
    </row>
    <row r="414" spans="1:13" x14ac:dyDescent="0.4">
      <c r="A414" s="109" t="s">
        <v>6016</v>
      </c>
      <c r="B414" s="109" t="s">
        <v>15822</v>
      </c>
      <c r="C414" s="109" t="s">
        <v>1051</v>
      </c>
      <c r="D414" s="109" t="s">
        <v>96</v>
      </c>
      <c r="E414" s="109" t="s">
        <v>13116</v>
      </c>
      <c r="F414" s="109" t="s">
        <v>6021</v>
      </c>
      <c r="G414" s="109" t="s">
        <v>6031</v>
      </c>
      <c r="H414" s="107">
        <v>392128</v>
      </c>
      <c r="I414" s="109">
        <v>6</v>
      </c>
      <c r="J414" s="108">
        <v>-239441</v>
      </c>
      <c r="K414" s="107" t="str">
        <f>IF(J414&gt;0,"Untung","Rugi")</f>
        <v>Rugi</v>
      </c>
      <c r="L414" s="107" t="str">
        <f t="array" ref="L414">_xlfn.IFS(H414&lt;100000,"Low",AND(H414&gt;=100000,H414&lt;250000),"Medium",H414&gt;=250000,"High")</f>
        <v>High</v>
      </c>
      <c r="M414" s="107" t="str">
        <f>IF(H414&lt;100000,"Low",IF(AND(H414&gt;=100000,H414&lt;250000),"Medium","High"))</f>
        <v>High</v>
      </c>
    </row>
    <row r="415" spans="1:13" x14ac:dyDescent="0.4">
      <c r="A415" s="109" t="s">
        <v>6046</v>
      </c>
      <c r="B415" s="109" t="s">
        <v>14075</v>
      </c>
      <c r="C415" s="109" t="s">
        <v>100</v>
      </c>
      <c r="D415" s="109" t="s">
        <v>102</v>
      </c>
      <c r="E415" s="109" t="s">
        <v>11173</v>
      </c>
      <c r="F415" s="109" t="s">
        <v>99</v>
      </c>
      <c r="G415" s="109" t="s">
        <v>6024</v>
      </c>
      <c r="H415" s="107">
        <v>22030</v>
      </c>
      <c r="I415" s="109">
        <v>4</v>
      </c>
      <c r="J415" s="108">
        <v>448325</v>
      </c>
      <c r="K415" s="107" t="str">
        <f>IF(J415&gt;0,"Untung","Rugi")</f>
        <v>Untung</v>
      </c>
      <c r="L415" s="107" t="str">
        <f t="array" ref="L415">_xlfn.IFS(H415&lt;100000,"Low",AND(H415&gt;=100000,H415&lt;250000),"Medium",H415&gt;=250000,"High")</f>
        <v>Low</v>
      </c>
      <c r="M415" s="107" t="str">
        <f>IF(H415&lt;100000,"Low",IF(AND(H415&gt;=100000,H415&lt;250000),"Medium","High"))</f>
        <v>Low</v>
      </c>
    </row>
    <row r="416" spans="1:13" x14ac:dyDescent="0.4">
      <c r="A416" s="109" t="s">
        <v>6016</v>
      </c>
      <c r="B416" s="109" t="s">
        <v>15821</v>
      </c>
      <c r="C416" s="109" t="s">
        <v>100</v>
      </c>
      <c r="D416" s="109" t="s">
        <v>102</v>
      </c>
      <c r="E416" s="109" t="s">
        <v>7733</v>
      </c>
      <c r="F416" s="109" t="s">
        <v>95</v>
      </c>
      <c r="G416" s="109" t="s">
        <v>6116</v>
      </c>
      <c r="H416" s="107">
        <v>310234</v>
      </c>
      <c r="I416" s="109">
        <v>3</v>
      </c>
      <c r="J416" s="108">
        <v>166762</v>
      </c>
      <c r="K416" s="107" t="str">
        <f>IF(J416&gt;0,"Untung","Rugi")</f>
        <v>Untung</v>
      </c>
      <c r="L416" s="107" t="str">
        <f t="array" ref="L416">_xlfn.IFS(H416&lt;100000,"Low",AND(H416&gt;=100000,H416&lt;250000),"Medium",H416&gt;=250000,"High")</f>
        <v>High</v>
      </c>
      <c r="M416" s="107" t="str">
        <f>IF(H416&lt;100000,"Low",IF(AND(H416&gt;=100000,H416&lt;250000),"Medium","High"))</f>
        <v>High</v>
      </c>
    </row>
    <row r="417" spans="1:13" x14ac:dyDescent="0.4">
      <c r="A417" s="109" t="s">
        <v>6016</v>
      </c>
      <c r="B417" s="109" t="s">
        <v>15820</v>
      </c>
      <c r="C417" s="109" t="s">
        <v>1051</v>
      </c>
      <c r="D417" s="109" t="s">
        <v>104</v>
      </c>
      <c r="E417" s="109" t="s">
        <v>6993</v>
      </c>
      <c r="F417" s="109" t="s">
        <v>99</v>
      </c>
      <c r="G417" s="109" t="s">
        <v>6109</v>
      </c>
      <c r="H417" s="107">
        <v>141522</v>
      </c>
      <c r="I417" s="109">
        <v>4</v>
      </c>
      <c r="J417" s="108">
        <v>205005</v>
      </c>
      <c r="K417" s="107" t="str">
        <f>IF(J417&gt;0,"Untung","Rugi")</f>
        <v>Untung</v>
      </c>
      <c r="L417" s="107" t="str">
        <f t="array" ref="L417">_xlfn.IFS(H417&lt;100000,"Low",AND(H417&gt;=100000,H417&lt;250000),"Medium",H417&gt;=250000,"High")</f>
        <v>Medium</v>
      </c>
      <c r="M417" s="107" t="str">
        <f>IF(H417&lt;100000,"Low",IF(AND(H417&gt;=100000,H417&lt;250000),"Medium","High"))</f>
        <v>Medium</v>
      </c>
    </row>
    <row r="418" spans="1:13" x14ac:dyDescent="0.4">
      <c r="A418" s="109" t="s">
        <v>6027</v>
      </c>
      <c r="B418" s="109" t="s">
        <v>15819</v>
      </c>
      <c r="C418" s="109" t="s">
        <v>100</v>
      </c>
      <c r="D418" s="109" t="s">
        <v>106</v>
      </c>
      <c r="E418" s="109" t="s">
        <v>9825</v>
      </c>
      <c r="F418" s="109" t="s">
        <v>99</v>
      </c>
      <c r="G418" s="109" t="s">
        <v>6024</v>
      </c>
      <c r="H418" s="107">
        <v>303467</v>
      </c>
      <c r="I418" s="109">
        <v>2</v>
      </c>
      <c r="J418" s="108">
        <v>242089</v>
      </c>
      <c r="K418" s="107" t="str">
        <f>IF(J418&gt;0,"Untung","Rugi")</f>
        <v>Untung</v>
      </c>
      <c r="L418" s="107" t="str">
        <f t="array" ref="L418">_xlfn.IFS(H418&lt;100000,"Low",AND(H418&gt;=100000,H418&lt;250000),"Medium",H418&gt;=250000,"High")</f>
        <v>High</v>
      </c>
      <c r="M418" s="107" t="str">
        <f>IF(H418&lt;100000,"Low",IF(AND(H418&gt;=100000,H418&lt;250000),"Medium","High"))</f>
        <v>High</v>
      </c>
    </row>
    <row r="419" spans="1:13" x14ac:dyDescent="0.4">
      <c r="A419" s="109" t="s">
        <v>6027</v>
      </c>
      <c r="B419" s="109" t="s">
        <v>15818</v>
      </c>
      <c r="C419" s="109" t="s">
        <v>100</v>
      </c>
      <c r="D419" s="109" t="s">
        <v>106</v>
      </c>
      <c r="E419" s="109" t="s">
        <v>6514</v>
      </c>
      <c r="F419" s="109" t="s">
        <v>95</v>
      </c>
      <c r="G419" s="109" t="s">
        <v>6052</v>
      </c>
      <c r="H419" s="107">
        <v>25056</v>
      </c>
      <c r="I419" s="109">
        <v>8</v>
      </c>
      <c r="J419" s="108">
        <v>138850</v>
      </c>
      <c r="K419" s="107" t="str">
        <f>IF(J419&gt;0,"Untung","Rugi")</f>
        <v>Untung</v>
      </c>
      <c r="L419" s="107" t="str">
        <f t="array" ref="L419">_xlfn.IFS(H419&lt;100000,"Low",AND(H419&gt;=100000,H419&lt;250000),"Medium",H419&gt;=250000,"High")</f>
        <v>Low</v>
      </c>
      <c r="M419" s="107" t="str">
        <f>IF(H419&lt;100000,"Low",IF(AND(H419&gt;=100000,H419&lt;250000),"Medium","High"))</f>
        <v>Low</v>
      </c>
    </row>
    <row r="420" spans="1:13" x14ac:dyDescent="0.4">
      <c r="A420" s="109" t="s">
        <v>6027</v>
      </c>
      <c r="B420" s="109" t="s">
        <v>15817</v>
      </c>
      <c r="C420" s="109" t="s">
        <v>1064</v>
      </c>
      <c r="D420" s="109" t="s">
        <v>102</v>
      </c>
      <c r="E420" s="109" t="s">
        <v>12750</v>
      </c>
      <c r="F420" s="109" t="s">
        <v>6021</v>
      </c>
      <c r="G420" s="109" t="s">
        <v>6745</v>
      </c>
      <c r="H420" s="107">
        <v>14869</v>
      </c>
      <c r="I420" s="109">
        <v>1</v>
      </c>
      <c r="J420" s="108">
        <v>-60390</v>
      </c>
      <c r="K420" s="107" t="str">
        <f>IF(J420&gt;0,"Untung","Rugi")</f>
        <v>Rugi</v>
      </c>
      <c r="L420" s="107" t="str">
        <f t="array" ref="L420">_xlfn.IFS(H420&lt;100000,"Low",AND(H420&gt;=100000,H420&lt;250000),"Medium",H420&gt;=250000,"High")</f>
        <v>Low</v>
      </c>
      <c r="M420" s="107" t="str">
        <f>IF(H420&lt;100000,"Low",IF(AND(H420&gt;=100000,H420&lt;250000),"Medium","High"))</f>
        <v>Low</v>
      </c>
    </row>
    <row r="421" spans="1:13" x14ac:dyDescent="0.4">
      <c r="A421" s="109" t="s">
        <v>6046</v>
      </c>
      <c r="B421" s="109" t="s">
        <v>14047</v>
      </c>
      <c r="C421" s="109" t="s">
        <v>100</v>
      </c>
      <c r="D421" s="109" t="s">
        <v>106</v>
      </c>
      <c r="E421" s="109" t="s">
        <v>14020</v>
      </c>
      <c r="F421" s="109" t="s">
        <v>95</v>
      </c>
      <c r="G421" s="109" t="s">
        <v>6062</v>
      </c>
      <c r="H421" s="107">
        <v>95970</v>
      </c>
      <c r="I421" s="109">
        <v>6</v>
      </c>
      <c r="J421" s="108">
        <v>-68613</v>
      </c>
      <c r="K421" s="107" t="str">
        <f>IF(J421&gt;0,"Untung","Rugi")</f>
        <v>Rugi</v>
      </c>
      <c r="L421" s="107" t="str">
        <f t="array" ref="L421">_xlfn.IFS(H421&lt;100000,"Low",AND(H421&gt;=100000,H421&lt;250000),"Medium",H421&gt;=250000,"High")</f>
        <v>Low</v>
      </c>
      <c r="M421" s="107" t="str">
        <f>IF(H421&lt;100000,"Low",IF(AND(H421&gt;=100000,H421&lt;250000),"Medium","High"))</f>
        <v>Low</v>
      </c>
    </row>
    <row r="422" spans="1:13" x14ac:dyDescent="0.4">
      <c r="A422" s="109" t="s">
        <v>6016</v>
      </c>
      <c r="B422" s="109" t="s">
        <v>13094</v>
      </c>
      <c r="C422" s="109" t="s">
        <v>1064</v>
      </c>
      <c r="D422" s="109" t="s">
        <v>104</v>
      </c>
      <c r="E422" s="109" t="s">
        <v>6892</v>
      </c>
      <c r="F422" s="109" t="s">
        <v>95</v>
      </c>
      <c r="G422" s="109" t="s">
        <v>6052</v>
      </c>
      <c r="H422" s="107">
        <v>33267</v>
      </c>
      <c r="I422" s="109">
        <v>2</v>
      </c>
      <c r="J422" s="108">
        <v>268477</v>
      </c>
      <c r="K422" s="107" t="str">
        <f>IF(J422&gt;0,"Untung","Rugi")</f>
        <v>Untung</v>
      </c>
      <c r="L422" s="107" t="str">
        <f t="array" ref="L422">_xlfn.IFS(H422&lt;100000,"Low",AND(H422&gt;=100000,H422&lt;250000),"Medium",H422&gt;=250000,"High")</f>
        <v>Low</v>
      </c>
      <c r="M422" s="107" t="str">
        <f>IF(H422&lt;100000,"Low",IF(AND(H422&gt;=100000,H422&lt;250000),"Medium","High"))</f>
        <v>Low</v>
      </c>
    </row>
    <row r="423" spans="1:13" x14ac:dyDescent="0.4">
      <c r="A423" s="109" t="s">
        <v>6016</v>
      </c>
      <c r="B423" s="109" t="s">
        <v>15816</v>
      </c>
      <c r="C423" s="109" t="s">
        <v>1064</v>
      </c>
      <c r="D423" s="109" t="s">
        <v>104</v>
      </c>
      <c r="E423" s="109" t="s">
        <v>14557</v>
      </c>
      <c r="F423" s="109" t="s">
        <v>6021</v>
      </c>
      <c r="G423" s="109" t="s">
        <v>6031</v>
      </c>
      <c r="H423" s="107">
        <v>83404</v>
      </c>
      <c r="I423" s="109">
        <v>7</v>
      </c>
      <c r="J423" s="108">
        <v>196939</v>
      </c>
      <c r="K423" s="107" t="str">
        <f>IF(J423&gt;0,"Untung","Rugi")</f>
        <v>Untung</v>
      </c>
      <c r="L423" s="107" t="str">
        <f t="array" ref="L423">_xlfn.IFS(H423&lt;100000,"Low",AND(H423&gt;=100000,H423&lt;250000),"Medium",H423&gt;=250000,"High")</f>
        <v>Low</v>
      </c>
      <c r="M423" s="107" t="str">
        <f>IF(H423&lt;100000,"Low",IF(AND(H423&gt;=100000,H423&lt;250000),"Medium","High"))</f>
        <v>Low</v>
      </c>
    </row>
    <row r="424" spans="1:13" x14ac:dyDescent="0.4">
      <c r="A424" s="109" t="s">
        <v>6016</v>
      </c>
      <c r="B424" s="109" t="s">
        <v>15816</v>
      </c>
      <c r="C424" s="109" t="s">
        <v>1064</v>
      </c>
      <c r="D424" s="109" t="s">
        <v>104</v>
      </c>
      <c r="E424" s="109" t="s">
        <v>14557</v>
      </c>
      <c r="F424" s="109" t="s">
        <v>6021</v>
      </c>
      <c r="G424" s="109" t="s">
        <v>6031</v>
      </c>
      <c r="H424" s="107">
        <v>124403</v>
      </c>
      <c r="I424" s="109">
        <v>5</v>
      </c>
      <c r="J424" s="108">
        <v>262032</v>
      </c>
      <c r="K424" s="107" t="str">
        <f>IF(J424&gt;0,"Untung","Rugi")</f>
        <v>Untung</v>
      </c>
      <c r="L424" s="107" t="str">
        <f t="array" ref="L424">_xlfn.IFS(H424&lt;100000,"Low",AND(H424&gt;=100000,H424&lt;250000),"Medium",H424&gt;=250000,"High")</f>
        <v>Medium</v>
      </c>
      <c r="M424" s="107" t="str">
        <f>IF(H424&lt;100000,"Low",IF(AND(H424&gt;=100000,H424&lt;250000),"Medium","High"))</f>
        <v>Medium</v>
      </c>
    </row>
    <row r="425" spans="1:13" x14ac:dyDescent="0.4">
      <c r="A425" s="109" t="s">
        <v>6016</v>
      </c>
      <c r="B425" s="109" t="s">
        <v>15815</v>
      </c>
      <c r="C425" s="109" t="s">
        <v>1064</v>
      </c>
      <c r="D425" s="109" t="s">
        <v>104</v>
      </c>
      <c r="E425" s="109" t="s">
        <v>8682</v>
      </c>
      <c r="F425" s="109" t="s">
        <v>95</v>
      </c>
      <c r="G425" s="109" t="s">
        <v>6116</v>
      </c>
      <c r="H425" s="107">
        <v>448439</v>
      </c>
      <c r="I425" s="109">
        <v>2</v>
      </c>
      <c r="J425" s="108">
        <v>379326</v>
      </c>
      <c r="K425" s="107" t="str">
        <f>IF(J425&gt;0,"Untung","Rugi")</f>
        <v>Untung</v>
      </c>
      <c r="L425" s="107" t="str">
        <f t="array" ref="L425">_xlfn.IFS(H425&lt;100000,"Low",AND(H425&gt;=100000,H425&lt;250000),"Medium",H425&gt;=250000,"High")</f>
        <v>High</v>
      </c>
      <c r="M425" s="107" t="str">
        <f>IF(H425&lt;100000,"Low",IF(AND(H425&gt;=100000,H425&lt;250000),"Medium","High"))</f>
        <v>High</v>
      </c>
    </row>
    <row r="426" spans="1:13" x14ac:dyDescent="0.4">
      <c r="A426" s="109" t="s">
        <v>6016</v>
      </c>
      <c r="B426" s="109" t="s">
        <v>15814</v>
      </c>
      <c r="C426" s="109" t="s">
        <v>1051</v>
      </c>
      <c r="D426" s="109" t="s">
        <v>102</v>
      </c>
      <c r="E426" s="109" t="s">
        <v>9500</v>
      </c>
      <c r="F426" s="109" t="s">
        <v>95</v>
      </c>
      <c r="G426" s="109" t="s">
        <v>6116</v>
      </c>
      <c r="H426" s="107">
        <v>212323</v>
      </c>
      <c r="I426" s="109">
        <v>5</v>
      </c>
      <c r="J426" s="108">
        <v>-24533</v>
      </c>
      <c r="K426" s="107" t="str">
        <f>IF(J426&gt;0,"Untung","Rugi")</f>
        <v>Rugi</v>
      </c>
      <c r="L426" s="107" t="str">
        <f t="array" ref="L426">_xlfn.IFS(H426&lt;100000,"Low",AND(H426&gt;=100000,H426&lt;250000),"Medium",H426&gt;=250000,"High")</f>
        <v>Medium</v>
      </c>
      <c r="M426" s="107" t="str">
        <f>IF(H426&lt;100000,"Low",IF(AND(H426&gt;=100000,H426&lt;250000),"Medium","High"))</f>
        <v>Medium</v>
      </c>
    </row>
    <row r="427" spans="1:13" x14ac:dyDescent="0.4">
      <c r="A427" s="109" t="s">
        <v>6046</v>
      </c>
      <c r="B427" s="109" t="s">
        <v>15813</v>
      </c>
      <c r="C427" s="109" t="s">
        <v>1051</v>
      </c>
      <c r="D427" s="109" t="s">
        <v>104</v>
      </c>
      <c r="E427" s="109" t="s">
        <v>7545</v>
      </c>
      <c r="F427" s="109" t="s">
        <v>95</v>
      </c>
      <c r="G427" s="109" t="s">
        <v>6052</v>
      </c>
      <c r="H427" s="107">
        <v>65792</v>
      </c>
      <c r="I427" s="109">
        <v>2</v>
      </c>
      <c r="J427" s="108">
        <v>-30837</v>
      </c>
      <c r="K427" s="107" t="str">
        <f>IF(J427&gt;0,"Untung","Rugi")</f>
        <v>Rugi</v>
      </c>
      <c r="L427" s="107" t="str">
        <f t="array" ref="L427">_xlfn.IFS(H427&lt;100000,"Low",AND(H427&gt;=100000,H427&lt;250000),"Medium",H427&gt;=250000,"High")</f>
        <v>Low</v>
      </c>
      <c r="M427" s="107" t="str">
        <f>IF(H427&lt;100000,"Low",IF(AND(H427&gt;=100000,H427&lt;250000),"Medium","High"))</f>
        <v>Low</v>
      </c>
    </row>
    <row r="428" spans="1:13" x14ac:dyDescent="0.4">
      <c r="A428" s="109" t="s">
        <v>6016</v>
      </c>
      <c r="B428" s="109" t="s">
        <v>14958</v>
      </c>
      <c r="C428" s="109" t="s">
        <v>1051</v>
      </c>
      <c r="D428" s="109" t="s">
        <v>104</v>
      </c>
      <c r="E428" s="109" t="s">
        <v>14881</v>
      </c>
      <c r="F428" s="109" t="s">
        <v>6021</v>
      </c>
      <c r="G428" s="109" t="s">
        <v>6031</v>
      </c>
      <c r="H428" s="107">
        <v>123521</v>
      </c>
      <c r="I428" s="109">
        <v>5</v>
      </c>
      <c r="J428" s="108">
        <v>-164029</v>
      </c>
      <c r="K428" s="107" t="str">
        <f>IF(J428&gt;0,"Untung","Rugi")</f>
        <v>Rugi</v>
      </c>
      <c r="L428" s="107" t="str">
        <f t="array" ref="L428">_xlfn.IFS(H428&lt;100000,"Low",AND(H428&gt;=100000,H428&lt;250000),"Medium",H428&gt;=250000,"High")</f>
        <v>Medium</v>
      </c>
      <c r="M428" s="107" t="str">
        <f>IF(H428&lt;100000,"Low",IF(AND(H428&gt;=100000,H428&lt;250000),"Medium","High"))</f>
        <v>Medium</v>
      </c>
    </row>
    <row r="429" spans="1:13" x14ac:dyDescent="0.4">
      <c r="A429" s="109" t="s">
        <v>6016</v>
      </c>
      <c r="B429" s="109" t="s">
        <v>14958</v>
      </c>
      <c r="C429" s="109" t="s">
        <v>1064</v>
      </c>
      <c r="D429" s="109" t="s">
        <v>106</v>
      </c>
      <c r="E429" s="109" t="s">
        <v>15812</v>
      </c>
      <c r="F429" s="109" t="s">
        <v>6021</v>
      </c>
      <c r="G429" s="109" t="s">
        <v>6745</v>
      </c>
      <c r="H429" s="107">
        <v>150979</v>
      </c>
      <c r="I429" s="109">
        <v>3</v>
      </c>
      <c r="J429" s="108">
        <v>-134525</v>
      </c>
      <c r="K429" s="107" t="str">
        <f>IF(J429&gt;0,"Untung","Rugi")</f>
        <v>Rugi</v>
      </c>
      <c r="L429" s="107" t="str">
        <f t="array" ref="L429">_xlfn.IFS(H429&lt;100000,"Low",AND(H429&gt;=100000,H429&lt;250000),"Medium",H429&gt;=250000,"High")</f>
        <v>Medium</v>
      </c>
      <c r="M429" s="107" t="str">
        <f>IF(H429&lt;100000,"Low",IF(AND(H429&gt;=100000,H429&lt;250000),"Medium","High"))</f>
        <v>Medium</v>
      </c>
    </row>
    <row r="430" spans="1:13" x14ac:dyDescent="0.4">
      <c r="A430" s="109" t="s">
        <v>6027</v>
      </c>
      <c r="B430" s="109" t="s">
        <v>15811</v>
      </c>
      <c r="C430" s="109" t="s">
        <v>1064</v>
      </c>
      <c r="D430" s="109" t="s">
        <v>106</v>
      </c>
      <c r="E430" s="109" t="s">
        <v>6864</v>
      </c>
      <c r="F430" s="109" t="s">
        <v>95</v>
      </c>
      <c r="G430" s="109" t="s">
        <v>6017</v>
      </c>
      <c r="H430" s="107">
        <v>104176</v>
      </c>
      <c r="I430" s="109">
        <v>7</v>
      </c>
      <c r="J430" s="108">
        <v>262470</v>
      </c>
      <c r="K430" s="107" t="str">
        <f>IF(J430&gt;0,"Untung","Rugi")</f>
        <v>Untung</v>
      </c>
      <c r="L430" s="107" t="str">
        <f t="array" ref="L430">_xlfn.IFS(H430&lt;100000,"Low",AND(H430&gt;=100000,H430&lt;250000),"Medium",H430&gt;=250000,"High")</f>
        <v>Medium</v>
      </c>
      <c r="M430" s="107" t="str">
        <f>IF(H430&lt;100000,"Low",IF(AND(H430&gt;=100000,H430&lt;250000),"Medium","High"))</f>
        <v>Medium</v>
      </c>
    </row>
    <row r="431" spans="1:13" x14ac:dyDescent="0.4">
      <c r="A431" s="109" t="s">
        <v>6027</v>
      </c>
      <c r="B431" s="109" t="s">
        <v>15810</v>
      </c>
      <c r="C431" s="109" t="s">
        <v>100</v>
      </c>
      <c r="D431" s="109" t="s">
        <v>106</v>
      </c>
      <c r="E431" s="109" t="s">
        <v>11089</v>
      </c>
      <c r="F431" s="109" t="s">
        <v>95</v>
      </c>
      <c r="G431" s="109" t="s">
        <v>6017</v>
      </c>
      <c r="H431" s="107">
        <v>448906</v>
      </c>
      <c r="I431" s="109">
        <v>8</v>
      </c>
      <c r="J431" s="108">
        <v>348813</v>
      </c>
      <c r="K431" s="107" t="str">
        <f>IF(J431&gt;0,"Untung","Rugi")</f>
        <v>Untung</v>
      </c>
      <c r="L431" s="107" t="str">
        <f t="array" ref="L431">_xlfn.IFS(H431&lt;100000,"Low",AND(H431&gt;=100000,H431&lt;250000),"Medium",H431&gt;=250000,"High")</f>
        <v>High</v>
      </c>
      <c r="M431" s="107" t="str">
        <f>IF(H431&lt;100000,"Low",IF(AND(H431&gt;=100000,H431&lt;250000),"Medium","High"))</f>
        <v>High</v>
      </c>
    </row>
    <row r="432" spans="1:13" x14ac:dyDescent="0.4">
      <c r="A432" s="109" t="s">
        <v>6016</v>
      </c>
      <c r="B432" s="109" t="s">
        <v>15809</v>
      </c>
      <c r="C432" s="109" t="s">
        <v>100</v>
      </c>
      <c r="D432" s="109" t="s">
        <v>102</v>
      </c>
      <c r="E432" s="109" t="s">
        <v>6391</v>
      </c>
      <c r="F432" s="109" t="s">
        <v>99</v>
      </c>
      <c r="G432" s="109" t="s">
        <v>6109</v>
      </c>
      <c r="H432" s="107">
        <v>419689</v>
      </c>
      <c r="I432" s="109">
        <v>3</v>
      </c>
      <c r="J432" s="108">
        <v>346494</v>
      </c>
      <c r="K432" s="107" t="str">
        <f>IF(J432&gt;0,"Untung","Rugi")</f>
        <v>Untung</v>
      </c>
      <c r="L432" s="107" t="str">
        <f t="array" ref="L432">_xlfn.IFS(H432&lt;100000,"Low",AND(H432&gt;=100000,H432&lt;250000),"Medium",H432&gt;=250000,"High")</f>
        <v>High</v>
      </c>
      <c r="M432" s="107" t="str">
        <f>IF(H432&lt;100000,"Low",IF(AND(H432&gt;=100000,H432&lt;250000),"Medium","High"))</f>
        <v>High</v>
      </c>
    </row>
    <row r="433" spans="1:13" x14ac:dyDescent="0.4">
      <c r="A433" s="109" t="s">
        <v>6027</v>
      </c>
      <c r="B433" s="109" t="s">
        <v>15808</v>
      </c>
      <c r="C433" s="109" t="s">
        <v>1051</v>
      </c>
      <c r="D433" s="109" t="s">
        <v>106</v>
      </c>
      <c r="E433" s="109" t="s">
        <v>6783</v>
      </c>
      <c r="F433" s="109" t="s">
        <v>99</v>
      </c>
      <c r="G433" s="109" t="s">
        <v>6024</v>
      </c>
      <c r="H433" s="107">
        <v>217281</v>
      </c>
      <c r="I433" s="109">
        <v>1</v>
      </c>
      <c r="J433" s="108">
        <v>33532</v>
      </c>
      <c r="K433" s="107" t="str">
        <f>IF(J433&gt;0,"Untung","Rugi")</f>
        <v>Untung</v>
      </c>
      <c r="L433" s="107" t="str">
        <f t="array" ref="L433">_xlfn.IFS(H433&lt;100000,"Low",AND(H433&gt;=100000,H433&lt;250000),"Medium",H433&gt;=250000,"High")</f>
        <v>Medium</v>
      </c>
      <c r="M433" s="107" t="str">
        <f>IF(H433&lt;100000,"Low",IF(AND(H433&gt;=100000,H433&lt;250000),"Medium","High"))</f>
        <v>Medium</v>
      </c>
    </row>
    <row r="434" spans="1:13" x14ac:dyDescent="0.4">
      <c r="A434" s="109" t="s">
        <v>6027</v>
      </c>
      <c r="B434" s="109" t="s">
        <v>15806</v>
      </c>
      <c r="C434" s="109" t="s">
        <v>1051</v>
      </c>
      <c r="D434" s="109" t="s">
        <v>106</v>
      </c>
      <c r="E434" s="109" t="s">
        <v>7447</v>
      </c>
      <c r="F434" s="109" t="s">
        <v>95</v>
      </c>
      <c r="G434" s="109" t="s">
        <v>6116</v>
      </c>
      <c r="H434" s="107">
        <v>412568</v>
      </c>
      <c r="I434" s="109">
        <v>3</v>
      </c>
      <c r="J434" s="108">
        <v>201381</v>
      </c>
      <c r="K434" s="107" t="str">
        <f>IF(J434&gt;0,"Untung","Rugi")</f>
        <v>Untung</v>
      </c>
      <c r="L434" s="107" t="str">
        <f t="array" ref="L434">_xlfn.IFS(H434&lt;100000,"Low",AND(H434&gt;=100000,H434&lt;250000),"Medium",H434&gt;=250000,"High")</f>
        <v>High</v>
      </c>
      <c r="M434" s="107" t="str">
        <f>IF(H434&lt;100000,"Low",IF(AND(H434&gt;=100000,H434&lt;250000),"Medium","High"))</f>
        <v>High</v>
      </c>
    </row>
    <row r="435" spans="1:13" x14ac:dyDescent="0.4">
      <c r="A435" s="109" t="s">
        <v>6027</v>
      </c>
      <c r="B435" s="109" t="s">
        <v>15807</v>
      </c>
      <c r="C435" s="109" t="s">
        <v>1051</v>
      </c>
      <c r="D435" s="109" t="s">
        <v>106</v>
      </c>
      <c r="E435" s="109" t="s">
        <v>8854</v>
      </c>
      <c r="F435" s="109" t="s">
        <v>95</v>
      </c>
      <c r="G435" s="109" t="s">
        <v>6116</v>
      </c>
      <c r="H435" s="107">
        <v>56148</v>
      </c>
      <c r="I435" s="109">
        <v>3</v>
      </c>
      <c r="J435" s="108">
        <v>393750</v>
      </c>
      <c r="K435" s="107" t="str">
        <f>IF(J435&gt;0,"Untung","Rugi")</f>
        <v>Untung</v>
      </c>
      <c r="L435" s="107" t="str">
        <f t="array" ref="L435">_xlfn.IFS(H435&lt;100000,"Low",AND(H435&gt;=100000,H435&lt;250000),"Medium",H435&gt;=250000,"High")</f>
        <v>Low</v>
      </c>
      <c r="M435" s="107" t="str">
        <f>IF(H435&lt;100000,"Low",IF(AND(H435&gt;=100000,H435&lt;250000),"Medium","High"))</f>
        <v>Low</v>
      </c>
    </row>
    <row r="436" spans="1:13" x14ac:dyDescent="0.4">
      <c r="A436" s="109" t="s">
        <v>6027</v>
      </c>
      <c r="B436" s="109" t="s">
        <v>15805</v>
      </c>
      <c r="C436" s="109" t="s">
        <v>1051</v>
      </c>
      <c r="D436" s="109" t="s">
        <v>106</v>
      </c>
      <c r="E436" s="109" t="s">
        <v>7886</v>
      </c>
      <c r="F436" s="109" t="s">
        <v>95</v>
      </c>
      <c r="G436" s="109" t="s">
        <v>6017</v>
      </c>
      <c r="H436" s="107">
        <v>224470</v>
      </c>
      <c r="I436" s="109">
        <v>4</v>
      </c>
      <c r="J436" s="108">
        <v>157009</v>
      </c>
      <c r="K436" s="107" t="str">
        <f>IF(J436&gt;0,"Untung","Rugi")</f>
        <v>Untung</v>
      </c>
      <c r="L436" s="107" t="str">
        <f t="array" ref="L436">_xlfn.IFS(H436&lt;100000,"Low",AND(H436&gt;=100000,H436&lt;250000),"Medium",H436&gt;=250000,"High")</f>
        <v>Medium</v>
      </c>
      <c r="M436" s="107" t="str">
        <f>IF(H436&lt;100000,"Low",IF(AND(H436&gt;=100000,H436&lt;250000),"Medium","High"))</f>
        <v>Medium</v>
      </c>
    </row>
    <row r="437" spans="1:13" x14ac:dyDescent="0.4">
      <c r="A437" s="109" t="s">
        <v>6027</v>
      </c>
      <c r="B437" s="109" t="s">
        <v>15805</v>
      </c>
      <c r="C437" s="109" t="s">
        <v>1051</v>
      </c>
      <c r="D437" s="109" t="s">
        <v>106</v>
      </c>
      <c r="E437" s="109" t="s">
        <v>9890</v>
      </c>
      <c r="F437" s="109" t="s">
        <v>99</v>
      </c>
      <c r="G437" s="109" t="s">
        <v>6109</v>
      </c>
      <c r="H437" s="107">
        <v>449488</v>
      </c>
      <c r="I437" s="109">
        <v>3</v>
      </c>
      <c r="J437" s="108">
        <v>411574</v>
      </c>
      <c r="K437" s="107" t="str">
        <f>IF(J437&gt;0,"Untung","Rugi")</f>
        <v>Untung</v>
      </c>
      <c r="L437" s="107" t="str">
        <f t="array" ref="L437">_xlfn.IFS(H437&lt;100000,"Low",AND(H437&gt;=100000,H437&lt;250000),"Medium",H437&gt;=250000,"High")</f>
        <v>High</v>
      </c>
      <c r="M437" s="107" t="str">
        <f>IF(H437&lt;100000,"Low",IF(AND(H437&gt;=100000,H437&lt;250000),"Medium","High"))</f>
        <v>High</v>
      </c>
    </row>
    <row r="438" spans="1:13" x14ac:dyDescent="0.4">
      <c r="A438" s="109" t="s">
        <v>6027</v>
      </c>
      <c r="B438" s="109" t="s">
        <v>15806</v>
      </c>
      <c r="C438" s="109" t="s">
        <v>1051</v>
      </c>
      <c r="D438" s="109" t="s">
        <v>106</v>
      </c>
      <c r="E438" s="109" t="s">
        <v>13776</v>
      </c>
      <c r="F438" s="109" t="s">
        <v>95</v>
      </c>
      <c r="G438" s="109" t="s">
        <v>6039</v>
      </c>
      <c r="H438" s="107">
        <v>213553</v>
      </c>
      <c r="I438" s="109">
        <v>7</v>
      </c>
      <c r="J438" s="108">
        <v>230658</v>
      </c>
      <c r="K438" s="107" t="str">
        <f>IF(J438&gt;0,"Untung","Rugi")</f>
        <v>Untung</v>
      </c>
      <c r="L438" s="107" t="str">
        <f t="array" ref="L438">_xlfn.IFS(H438&lt;100000,"Low",AND(H438&gt;=100000,H438&lt;250000),"Medium",H438&gt;=250000,"High")</f>
        <v>Medium</v>
      </c>
      <c r="M438" s="107" t="str">
        <f>IF(H438&lt;100000,"Low",IF(AND(H438&gt;=100000,H438&lt;250000),"Medium","High"))</f>
        <v>Medium</v>
      </c>
    </row>
    <row r="439" spans="1:13" x14ac:dyDescent="0.4">
      <c r="A439" s="109" t="s">
        <v>6027</v>
      </c>
      <c r="B439" s="109" t="s">
        <v>15805</v>
      </c>
      <c r="C439" s="109" t="s">
        <v>1051</v>
      </c>
      <c r="D439" s="109" t="s">
        <v>106</v>
      </c>
      <c r="E439" s="109" t="s">
        <v>7647</v>
      </c>
      <c r="F439" s="109" t="s">
        <v>99</v>
      </c>
      <c r="G439" s="109" t="s">
        <v>6024</v>
      </c>
      <c r="H439" s="107">
        <v>343000</v>
      </c>
      <c r="I439" s="109">
        <v>1</v>
      </c>
      <c r="J439" s="108">
        <v>49281</v>
      </c>
      <c r="K439" s="107" t="str">
        <f>IF(J439&gt;0,"Untung","Rugi")</f>
        <v>Untung</v>
      </c>
      <c r="L439" s="107" t="str">
        <f t="array" ref="L439">_xlfn.IFS(H439&lt;100000,"Low",AND(H439&gt;=100000,H439&lt;250000),"Medium",H439&gt;=250000,"High")</f>
        <v>High</v>
      </c>
      <c r="M439" s="107" t="str">
        <f>IF(H439&lt;100000,"Low",IF(AND(H439&gt;=100000,H439&lt;250000),"Medium","High"))</f>
        <v>High</v>
      </c>
    </row>
    <row r="440" spans="1:13" x14ac:dyDescent="0.4">
      <c r="A440" s="109" t="s">
        <v>6027</v>
      </c>
      <c r="B440" s="109" t="s">
        <v>15804</v>
      </c>
      <c r="C440" s="109" t="s">
        <v>1051</v>
      </c>
      <c r="D440" s="109" t="s">
        <v>102</v>
      </c>
      <c r="E440" s="109" t="s">
        <v>7168</v>
      </c>
      <c r="F440" s="109" t="s">
        <v>95</v>
      </c>
      <c r="G440" s="109" t="s">
        <v>6062</v>
      </c>
      <c r="H440" s="107">
        <v>352001</v>
      </c>
      <c r="I440" s="109">
        <v>3</v>
      </c>
      <c r="J440" s="108">
        <v>-32358</v>
      </c>
      <c r="K440" s="107" t="str">
        <f>IF(J440&gt;0,"Untung","Rugi")</f>
        <v>Rugi</v>
      </c>
      <c r="L440" s="107" t="str">
        <f t="array" ref="L440">_xlfn.IFS(H440&lt;100000,"Low",AND(H440&gt;=100000,H440&lt;250000),"Medium",H440&gt;=250000,"High")</f>
        <v>High</v>
      </c>
      <c r="M440" s="107" t="str">
        <f>IF(H440&lt;100000,"Low",IF(AND(H440&gt;=100000,H440&lt;250000),"Medium","High"))</f>
        <v>High</v>
      </c>
    </row>
    <row r="441" spans="1:13" x14ac:dyDescent="0.4">
      <c r="A441" s="109" t="s">
        <v>6027</v>
      </c>
      <c r="B441" s="109" t="s">
        <v>15803</v>
      </c>
      <c r="C441" s="109" t="s">
        <v>1051</v>
      </c>
      <c r="D441" s="109" t="s">
        <v>102</v>
      </c>
      <c r="E441" s="109" t="s">
        <v>7449</v>
      </c>
      <c r="F441" s="109" t="s">
        <v>95</v>
      </c>
      <c r="G441" s="109" t="s">
        <v>6116</v>
      </c>
      <c r="H441" s="107">
        <v>97285</v>
      </c>
      <c r="I441" s="109">
        <v>3</v>
      </c>
      <c r="J441" s="108">
        <v>226574</v>
      </c>
      <c r="K441" s="107" t="str">
        <f>IF(J441&gt;0,"Untung","Rugi")</f>
        <v>Untung</v>
      </c>
      <c r="L441" s="107" t="str">
        <f t="array" ref="L441">_xlfn.IFS(H441&lt;100000,"Low",AND(H441&gt;=100000,H441&lt;250000),"Medium",H441&gt;=250000,"High")</f>
        <v>Low</v>
      </c>
      <c r="M441" s="107" t="str">
        <f>IF(H441&lt;100000,"Low",IF(AND(H441&gt;=100000,H441&lt;250000),"Medium","High"))</f>
        <v>Low</v>
      </c>
    </row>
    <row r="442" spans="1:13" x14ac:dyDescent="0.4">
      <c r="A442" s="109" t="s">
        <v>6027</v>
      </c>
      <c r="B442" s="109" t="s">
        <v>15802</v>
      </c>
      <c r="C442" s="109" t="s">
        <v>1051</v>
      </c>
      <c r="D442" s="109" t="s">
        <v>102</v>
      </c>
      <c r="E442" s="109" t="s">
        <v>9242</v>
      </c>
      <c r="F442" s="109" t="s">
        <v>95</v>
      </c>
      <c r="G442" s="109" t="s">
        <v>6062</v>
      </c>
      <c r="H442" s="107">
        <v>376219</v>
      </c>
      <c r="I442" s="109">
        <v>6</v>
      </c>
      <c r="J442" s="108">
        <v>400755</v>
      </c>
      <c r="K442" s="107" t="str">
        <f>IF(J442&gt;0,"Untung","Rugi")</f>
        <v>Untung</v>
      </c>
      <c r="L442" s="107" t="str">
        <f t="array" ref="L442">_xlfn.IFS(H442&lt;100000,"Low",AND(H442&gt;=100000,H442&lt;250000),"Medium",H442&gt;=250000,"High")</f>
        <v>High</v>
      </c>
      <c r="M442" s="107" t="str">
        <f>IF(H442&lt;100000,"Low",IF(AND(H442&gt;=100000,H442&lt;250000),"Medium","High"))</f>
        <v>High</v>
      </c>
    </row>
    <row r="443" spans="1:13" x14ac:dyDescent="0.4">
      <c r="A443" s="109" t="s">
        <v>6027</v>
      </c>
      <c r="B443" s="109" t="s">
        <v>15799</v>
      </c>
      <c r="C443" s="109" t="s">
        <v>1051</v>
      </c>
      <c r="D443" s="109" t="s">
        <v>102</v>
      </c>
      <c r="E443" s="109" t="s">
        <v>15801</v>
      </c>
      <c r="F443" s="109" t="s">
        <v>95</v>
      </c>
      <c r="G443" s="109" t="s">
        <v>6062</v>
      </c>
      <c r="H443" s="107">
        <v>353408</v>
      </c>
      <c r="I443" s="109">
        <v>3</v>
      </c>
      <c r="J443" s="108">
        <v>40676</v>
      </c>
      <c r="K443" s="107" t="str">
        <f>IF(J443&gt;0,"Untung","Rugi")</f>
        <v>Untung</v>
      </c>
      <c r="L443" s="107" t="str">
        <f t="array" ref="L443">_xlfn.IFS(H443&lt;100000,"Low",AND(H443&gt;=100000,H443&lt;250000),"Medium",H443&gt;=250000,"High")</f>
        <v>High</v>
      </c>
      <c r="M443" s="107" t="str">
        <f>IF(H443&lt;100000,"Low",IF(AND(H443&gt;=100000,H443&lt;250000),"Medium","High"))</f>
        <v>High</v>
      </c>
    </row>
    <row r="444" spans="1:13" x14ac:dyDescent="0.4">
      <c r="A444" s="109" t="s">
        <v>6027</v>
      </c>
      <c r="B444" s="109" t="s">
        <v>15800</v>
      </c>
      <c r="C444" s="109" t="s">
        <v>1051</v>
      </c>
      <c r="D444" s="109" t="s">
        <v>102</v>
      </c>
      <c r="E444" s="109" t="s">
        <v>10091</v>
      </c>
      <c r="F444" s="109" t="s">
        <v>6021</v>
      </c>
      <c r="G444" s="109" t="s">
        <v>6020</v>
      </c>
      <c r="H444" s="107">
        <v>98558</v>
      </c>
      <c r="I444" s="109">
        <v>4</v>
      </c>
      <c r="J444" s="108">
        <v>376261</v>
      </c>
      <c r="K444" s="107" t="str">
        <f>IF(J444&gt;0,"Untung","Rugi")</f>
        <v>Untung</v>
      </c>
      <c r="L444" s="107" t="str">
        <f t="array" ref="L444">_xlfn.IFS(H444&lt;100000,"Low",AND(H444&gt;=100000,H444&lt;250000),"Medium",H444&gt;=250000,"High")</f>
        <v>Low</v>
      </c>
      <c r="M444" s="107" t="str">
        <f>IF(H444&lt;100000,"Low",IF(AND(H444&gt;=100000,H444&lt;250000),"Medium","High"))</f>
        <v>Low</v>
      </c>
    </row>
    <row r="445" spans="1:13" x14ac:dyDescent="0.4">
      <c r="A445" s="109" t="s">
        <v>6027</v>
      </c>
      <c r="B445" s="109" t="s">
        <v>15799</v>
      </c>
      <c r="C445" s="109" t="s">
        <v>100</v>
      </c>
      <c r="D445" s="109" t="s">
        <v>102</v>
      </c>
      <c r="E445" s="109" t="s">
        <v>7295</v>
      </c>
      <c r="F445" s="109" t="s">
        <v>99</v>
      </c>
      <c r="G445" s="109" t="s">
        <v>6049</v>
      </c>
      <c r="H445" s="107">
        <v>182764</v>
      </c>
      <c r="I445" s="109">
        <v>2</v>
      </c>
      <c r="J445" s="108">
        <v>118937</v>
      </c>
      <c r="K445" s="107" t="str">
        <f>IF(J445&gt;0,"Untung","Rugi")</f>
        <v>Untung</v>
      </c>
      <c r="L445" s="107" t="str">
        <f t="array" ref="L445">_xlfn.IFS(H445&lt;100000,"Low",AND(H445&gt;=100000,H445&lt;250000),"Medium",H445&gt;=250000,"High")</f>
        <v>Medium</v>
      </c>
      <c r="M445" s="107" t="str">
        <f>IF(H445&lt;100000,"Low",IF(AND(H445&gt;=100000,H445&lt;250000),"Medium","High"))</f>
        <v>Medium</v>
      </c>
    </row>
    <row r="446" spans="1:13" x14ac:dyDescent="0.4">
      <c r="A446" s="109" t="s">
        <v>6016</v>
      </c>
      <c r="B446" s="109" t="s">
        <v>10277</v>
      </c>
      <c r="C446" s="109" t="s">
        <v>100</v>
      </c>
      <c r="D446" s="109" t="s">
        <v>106</v>
      </c>
      <c r="E446" s="109" t="s">
        <v>6122</v>
      </c>
      <c r="F446" s="109" t="s">
        <v>6021</v>
      </c>
      <c r="G446" s="109" t="s">
        <v>6031</v>
      </c>
      <c r="H446" s="107">
        <v>54455</v>
      </c>
      <c r="I446" s="109">
        <v>4</v>
      </c>
      <c r="J446" s="108">
        <v>353709</v>
      </c>
      <c r="K446" s="107" t="str">
        <f>IF(J446&gt;0,"Untung","Rugi")</f>
        <v>Untung</v>
      </c>
      <c r="L446" s="107" t="str">
        <f t="array" ref="L446">_xlfn.IFS(H446&lt;100000,"Low",AND(H446&gt;=100000,H446&lt;250000),"Medium",H446&gt;=250000,"High")</f>
        <v>Low</v>
      </c>
      <c r="M446" s="107" t="str">
        <f>IF(H446&lt;100000,"Low",IF(AND(H446&gt;=100000,H446&lt;250000),"Medium","High"))</f>
        <v>Low</v>
      </c>
    </row>
    <row r="447" spans="1:13" x14ac:dyDescent="0.4">
      <c r="A447" s="109" t="s">
        <v>6016</v>
      </c>
      <c r="B447" s="109" t="s">
        <v>15798</v>
      </c>
      <c r="C447" s="109" t="s">
        <v>1051</v>
      </c>
      <c r="D447" s="109" t="s">
        <v>96</v>
      </c>
      <c r="E447" s="109" t="s">
        <v>7188</v>
      </c>
      <c r="F447" s="109" t="s">
        <v>99</v>
      </c>
      <c r="G447" s="109" t="s">
        <v>6109</v>
      </c>
      <c r="H447" s="107">
        <v>84699</v>
      </c>
      <c r="I447" s="109">
        <v>2</v>
      </c>
      <c r="J447" s="108">
        <v>4077</v>
      </c>
      <c r="K447" s="107" t="str">
        <f>IF(J447&gt;0,"Untung","Rugi")</f>
        <v>Untung</v>
      </c>
      <c r="L447" s="107" t="str">
        <f t="array" ref="L447">_xlfn.IFS(H447&lt;100000,"Low",AND(H447&gt;=100000,H447&lt;250000),"Medium",H447&gt;=250000,"High")</f>
        <v>Low</v>
      </c>
      <c r="M447" s="107" t="str">
        <f>IF(H447&lt;100000,"Low",IF(AND(H447&gt;=100000,H447&lt;250000),"Medium","High"))</f>
        <v>Low</v>
      </c>
    </row>
    <row r="448" spans="1:13" x14ac:dyDescent="0.4">
      <c r="A448" s="109" t="s">
        <v>6016</v>
      </c>
      <c r="B448" s="109" t="s">
        <v>14890</v>
      </c>
      <c r="C448" s="109" t="s">
        <v>1051</v>
      </c>
      <c r="D448" s="109" t="s">
        <v>106</v>
      </c>
      <c r="E448" s="109" t="s">
        <v>8647</v>
      </c>
      <c r="F448" s="109" t="s">
        <v>99</v>
      </c>
      <c r="G448" s="109" t="s">
        <v>6109</v>
      </c>
      <c r="H448" s="107">
        <v>236662</v>
      </c>
      <c r="I448" s="109">
        <v>3</v>
      </c>
      <c r="J448" s="108">
        <v>-89097</v>
      </c>
      <c r="K448" s="107" t="str">
        <f>IF(J448&gt;0,"Untung","Rugi")</f>
        <v>Rugi</v>
      </c>
      <c r="L448" s="107" t="str">
        <f t="array" ref="L448">_xlfn.IFS(H448&lt;100000,"Low",AND(H448&gt;=100000,H448&lt;250000),"Medium",H448&gt;=250000,"High")</f>
        <v>Medium</v>
      </c>
      <c r="M448" s="107" t="str">
        <f>IF(H448&lt;100000,"Low",IF(AND(H448&gt;=100000,H448&lt;250000),"Medium","High"))</f>
        <v>Medium</v>
      </c>
    </row>
    <row r="449" spans="1:13" x14ac:dyDescent="0.4">
      <c r="A449" s="109" t="s">
        <v>6016</v>
      </c>
      <c r="B449" s="109" t="s">
        <v>15797</v>
      </c>
      <c r="C449" s="109" t="s">
        <v>1051</v>
      </c>
      <c r="D449" s="109" t="s">
        <v>106</v>
      </c>
      <c r="E449" s="109" t="s">
        <v>6232</v>
      </c>
      <c r="F449" s="109" t="s">
        <v>95</v>
      </c>
      <c r="G449" s="109" t="s">
        <v>6067</v>
      </c>
      <c r="H449" s="107">
        <v>436804</v>
      </c>
      <c r="I449" s="109">
        <v>2</v>
      </c>
      <c r="J449" s="108">
        <v>31446</v>
      </c>
      <c r="K449" s="107" t="str">
        <f>IF(J449&gt;0,"Untung","Rugi")</f>
        <v>Untung</v>
      </c>
      <c r="L449" s="107" t="str">
        <f t="array" ref="L449">_xlfn.IFS(H449&lt;100000,"Low",AND(H449&gt;=100000,H449&lt;250000),"Medium",H449&gt;=250000,"High")</f>
        <v>High</v>
      </c>
      <c r="M449" s="107" t="str">
        <f>IF(H449&lt;100000,"Low",IF(AND(H449&gt;=100000,H449&lt;250000),"Medium","High"))</f>
        <v>High</v>
      </c>
    </row>
    <row r="450" spans="1:13" x14ac:dyDescent="0.4">
      <c r="A450" s="109" t="s">
        <v>6016</v>
      </c>
      <c r="B450" s="109" t="s">
        <v>15797</v>
      </c>
      <c r="C450" s="109" t="s">
        <v>1051</v>
      </c>
      <c r="D450" s="109" t="s">
        <v>96</v>
      </c>
      <c r="E450" s="109" t="s">
        <v>10401</v>
      </c>
      <c r="F450" s="109" t="s">
        <v>95</v>
      </c>
      <c r="G450" s="109" t="s">
        <v>6013</v>
      </c>
      <c r="H450" s="107">
        <v>416005</v>
      </c>
      <c r="I450" s="109">
        <v>4</v>
      </c>
      <c r="J450" s="108">
        <v>299573</v>
      </c>
      <c r="K450" s="107" t="str">
        <f>IF(J450&gt;0,"Untung","Rugi")</f>
        <v>Untung</v>
      </c>
      <c r="L450" s="107" t="str">
        <f t="array" ref="L450">_xlfn.IFS(H450&lt;100000,"Low",AND(H450&gt;=100000,H450&lt;250000),"Medium",H450&gt;=250000,"High")</f>
        <v>High</v>
      </c>
      <c r="M450" s="107" t="str">
        <f>IF(H450&lt;100000,"Low",IF(AND(H450&gt;=100000,H450&lt;250000),"Medium","High"))</f>
        <v>High</v>
      </c>
    </row>
    <row r="451" spans="1:13" x14ac:dyDescent="0.4">
      <c r="A451" s="109" t="s">
        <v>6016</v>
      </c>
      <c r="B451" s="109" t="s">
        <v>15796</v>
      </c>
      <c r="C451" s="109" t="s">
        <v>1051</v>
      </c>
      <c r="D451" s="109" t="s">
        <v>96</v>
      </c>
      <c r="E451" s="109" t="s">
        <v>8293</v>
      </c>
      <c r="F451" s="109" t="s">
        <v>6021</v>
      </c>
      <c r="G451" s="109" t="s">
        <v>6031</v>
      </c>
      <c r="H451" s="107">
        <v>259600</v>
      </c>
      <c r="I451" s="109">
        <v>9</v>
      </c>
      <c r="J451" s="108">
        <v>7835</v>
      </c>
      <c r="K451" s="107" t="str">
        <f>IF(J451&gt;0,"Untung","Rugi")</f>
        <v>Untung</v>
      </c>
      <c r="L451" s="107" t="str">
        <f t="array" ref="L451">_xlfn.IFS(H451&lt;100000,"Low",AND(H451&gt;=100000,H451&lt;250000),"Medium",H451&gt;=250000,"High")</f>
        <v>High</v>
      </c>
      <c r="M451" s="107" t="str">
        <f>IF(H451&lt;100000,"Low",IF(AND(H451&gt;=100000,H451&lt;250000),"Medium","High"))</f>
        <v>High</v>
      </c>
    </row>
    <row r="452" spans="1:13" x14ac:dyDescent="0.4">
      <c r="A452" s="109" t="s">
        <v>6016</v>
      </c>
      <c r="B452" s="109" t="s">
        <v>15795</v>
      </c>
      <c r="C452" s="109" t="s">
        <v>1051</v>
      </c>
      <c r="D452" s="109" t="s">
        <v>96</v>
      </c>
      <c r="E452" s="109" t="s">
        <v>10065</v>
      </c>
      <c r="F452" s="109" t="s">
        <v>95</v>
      </c>
      <c r="G452" s="109" t="s">
        <v>6052</v>
      </c>
      <c r="H452" s="107">
        <v>28474</v>
      </c>
      <c r="I452" s="109">
        <v>3</v>
      </c>
      <c r="J452" s="108">
        <v>3214</v>
      </c>
      <c r="K452" s="107" t="str">
        <f>IF(J452&gt;0,"Untung","Rugi")</f>
        <v>Untung</v>
      </c>
      <c r="L452" s="107" t="str">
        <f t="array" ref="L452">_xlfn.IFS(H452&lt;100000,"Low",AND(H452&gt;=100000,H452&lt;250000),"Medium",H452&gt;=250000,"High")</f>
        <v>Low</v>
      </c>
      <c r="M452" s="107" t="str">
        <f>IF(H452&lt;100000,"Low",IF(AND(H452&gt;=100000,H452&lt;250000),"Medium","High"))</f>
        <v>Low</v>
      </c>
    </row>
    <row r="453" spans="1:13" x14ac:dyDescent="0.4">
      <c r="A453" s="109" t="s">
        <v>6016</v>
      </c>
      <c r="B453" s="109" t="s">
        <v>15795</v>
      </c>
      <c r="C453" s="109" t="s">
        <v>1064</v>
      </c>
      <c r="D453" s="109" t="s">
        <v>96</v>
      </c>
      <c r="E453" s="109" t="s">
        <v>7851</v>
      </c>
      <c r="F453" s="109" t="s">
        <v>99</v>
      </c>
      <c r="G453" s="109" t="s">
        <v>6024</v>
      </c>
      <c r="H453" s="107">
        <v>276223</v>
      </c>
      <c r="I453" s="109">
        <v>5</v>
      </c>
      <c r="J453" s="108">
        <v>26878</v>
      </c>
      <c r="K453" s="107" t="str">
        <f>IF(J453&gt;0,"Untung","Rugi")</f>
        <v>Untung</v>
      </c>
      <c r="L453" s="107" t="str">
        <f t="array" ref="L453">_xlfn.IFS(H453&lt;100000,"Low",AND(H453&gt;=100000,H453&lt;250000),"Medium",H453&gt;=250000,"High")</f>
        <v>High</v>
      </c>
      <c r="M453" s="107" t="str">
        <f>IF(H453&lt;100000,"Low",IF(AND(H453&gt;=100000,H453&lt;250000),"Medium","High"))</f>
        <v>High</v>
      </c>
    </row>
    <row r="454" spans="1:13" x14ac:dyDescent="0.4">
      <c r="A454" s="109" t="s">
        <v>6016</v>
      </c>
      <c r="B454" s="109" t="s">
        <v>15794</v>
      </c>
      <c r="C454" s="109" t="s">
        <v>1064</v>
      </c>
      <c r="D454" s="109" t="s">
        <v>96</v>
      </c>
      <c r="E454" s="109" t="s">
        <v>6275</v>
      </c>
      <c r="F454" s="109" t="s">
        <v>99</v>
      </c>
      <c r="G454" s="109" t="s">
        <v>6049</v>
      </c>
      <c r="H454" s="107">
        <v>231709</v>
      </c>
      <c r="I454" s="109">
        <v>6</v>
      </c>
      <c r="J454" s="108">
        <v>404948</v>
      </c>
      <c r="K454" s="107" t="str">
        <f>IF(J454&gt;0,"Untung","Rugi")</f>
        <v>Untung</v>
      </c>
      <c r="L454" s="107" t="str">
        <f t="array" ref="L454">_xlfn.IFS(H454&lt;100000,"Low",AND(H454&gt;=100000,H454&lt;250000),"Medium",H454&gt;=250000,"High")</f>
        <v>Medium</v>
      </c>
      <c r="M454" s="107" t="str">
        <f>IF(H454&lt;100000,"Low",IF(AND(H454&gt;=100000,H454&lt;250000),"Medium","High"))</f>
        <v>Medium</v>
      </c>
    </row>
    <row r="455" spans="1:13" x14ac:dyDescent="0.4">
      <c r="A455" s="109" t="s">
        <v>6016</v>
      </c>
      <c r="B455" s="109" t="s">
        <v>15793</v>
      </c>
      <c r="C455" s="109" t="s">
        <v>1064</v>
      </c>
      <c r="D455" s="109" t="s">
        <v>96</v>
      </c>
      <c r="E455" s="109" t="s">
        <v>8161</v>
      </c>
      <c r="F455" s="109" t="s">
        <v>95</v>
      </c>
      <c r="G455" s="109" t="s">
        <v>6052</v>
      </c>
      <c r="H455" s="107">
        <v>279182</v>
      </c>
      <c r="I455" s="109">
        <v>5</v>
      </c>
      <c r="J455" s="108">
        <v>30464</v>
      </c>
      <c r="K455" s="107" t="str">
        <f>IF(J455&gt;0,"Untung","Rugi")</f>
        <v>Untung</v>
      </c>
      <c r="L455" s="107" t="str">
        <f t="array" ref="L455">_xlfn.IFS(H455&lt;100000,"Low",AND(H455&gt;=100000,H455&lt;250000),"Medium",H455&gt;=250000,"High")</f>
        <v>High</v>
      </c>
      <c r="M455" s="107" t="str">
        <f>IF(H455&lt;100000,"Low",IF(AND(H455&gt;=100000,H455&lt;250000),"Medium","High"))</f>
        <v>High</v>
      </c>
    </row>
    <row r="456" spans="1:13" x14ac:dyDescent="0.4">
      <c r="A456" s="109" t="s">
        <v>6016</v>
      </c>
      <c r="B456" s="109" t="s">
        <v>15793</v>
      </c>
      <c r="C456" s="109" t="s">
        <v>1064</v>
      </c>
      <c r="D456" s="109" t="s">
        <v>96</v>
      </c>
      <c r="E456" s="109" t="s">
        <v>7843</v>
      </c>
      <c r="F456" s="109" t="s">
        <v>95</v>
      </c>
      <c r="G456" s="109" t="s">
        <v>6036</v>
      </c>
      <c r="H456" s="107">
        <v>146575</v>
      </c>
      <c r="I456" s="109">
        <v>2</v>
      </c>
      <c r="J456" s="108">
        <v>51065</v>
      </c>
      <c r="K456" s="107" t="str">
        <f>IF(J456&gt;0,"Untung","Rugi")</f>
        <v>Untung</v>
      </c>
      <c r="L456" s="107" t="str">
        <f t="array" ref="L456">_xlfn.IFS(H456&lt;100000,"Low",AND(H456&gt;=100000,H456&lt;250000),"Medium",H456&gt;=250000,"High")</f>
        <v>Medium</v>
      </c>
      <c r="M456" s="107" t="str">
        <f>IF(H456&lt;100000,"Low",IF(AND(H456&gt;=100000,H456&lt;250000),"Medium","High"))</f>
        <v>Medium</v>
      </c>
    </row>
    <row r="457" spans="1:13" x14ac:dyDescent="0.4">
      <c r="A457" s="109" t="s">
        <v>6016</v>
      </c>
      <c r="B457" s="109" t="s">
        <v>15792</v>
      </c>
      <c r="C457" s="109" t="s">
        <v>1064</v>
      </c>
      <c r="D457" s="109" t="s">
        <v>96</v>
      </c>
      <c r="E457" s="109" t="s">
        <v>7141</v>
      </c>
      <c r="F457" s="109" t="s">
        <v>95</v>
      </c>
      <c r="G457" s="109" t="s">
        <v>6013</v>
      </c>
      <c r="H457" s="107">
        <v>422178</v>
      </c>
      <c r="I457" s="109">
        <v>2</v>
      </c>
      <c r="J457" s="108">
        <v>-215701</v>
      </c>
      <c r="K457" s="107" t="str">
        <f>IF(J457&gt;0,"Untung","Rugi")</f>
        <v>Rugi</v>
      </c>
      <c r="L457" s="107" t="str">
        <f t="array" ref="L457">_xlfn.IFS(H457&lt;100000,"Low",AND(H457&gt;=100000,H457&lt;250000),"Medium",H457&gt;=250000,"High")</f>
        <v>High</v>
      </c>
      <c r="M457" s="107" t="str">
        <f>IF(H457&lt;100000,"Low",IF(AND(H457&gt;=100000,H457&lt;250000),"Medium","High"))</f>
        <v>High</v>
      </c>
    </row>
    <row r="458" spans="1:13" x14ac:dyDescent="0.4">
      <c r="A458" s="109" t="s">
        <v>6016</v>
      </c>
      <c r="B458" s="109" t="s">
        <v>15791</v>
      </c>
      <c r="C458" s="109" t="s">
        <v>1064</v>
      </c>
      <c r="D458" s="109" t="s">
        <v>106</v>
      </c>
      <c r="E458" s="109" t="s">
        <v>10755</v>
      </c>
      <c r="F458" s="109" t="s">
        <v>99</v>
      </c>
      <c r="G458" s="109" t="s">
        <v>6024</v>
      </c>
      <c r="H458" s="107">
        <v>130972</v>
      </c>
      <c r="I458" s="109">
        <v>7</v>
      </c>
      <c r="J458" s="108">
        <v>23232</v>
      </c>
      <c r="K458" s="107" t="str">
        <f>IF(J458&gt;0,"Untung","Rugi")</f>
        <v>Untung</v>
      </c>
      <c r="L458" s="107" t="str">
        <f t="array" ref="L458">_xlfn.IFS(H458&lt;100000,"Low",AND(H458&gt;=100000,H458&lt;250000),"Medium",H458&gt;=250000,"High")</f>
        <v>Medium</v>
      </c>
      <c r="M458" s="107" t="str">
        <f>IF(H458&lt;100000,"Low",IF(AND(H458&gt;=100000,H458&lt;250000),"Medium","High"))</f>
        <v>Medium</v>
      </c>
    </row>
    <row r="459" spans="1:13" x14ac:dyDescent="0.4">
      <c r="A459" s="109" t="s">
        <v>6016</v>
      </c>
      <c r="B459" s="109" t="s">
        <v>15790</v>
      </c>
      <c r="C459" s="109" t="s">
        <v>100</v>
      </c>
      <c r="D459" s="109" t="s">
        <v>106</v>
      </c>
      <c r="E459" s="109" t="s">
        <v>14188</v>
      </c>
      <c r="F459" s="109" t="s">
        <v>99</v>
      </c>
      <c r="G459" s="109" t="s">
        <v>6141</v>
      </c>
      <c r="H459" s="107">
        <v>407804</v>
      </c>
      <c r="I459" s="109">
        <v>2</v>
      </c>
      <c r="J459" s="108">
        <v>-161496</v>
      </c>
      <c r="K459" s="107" t="str">
        <f>IF(J459&gt;0,"Untung","Rugi")</f>
        <v>Rugi</v>
      </c>
      <c r="L459" s="107" t="str">
        <f t="array" ref="L459">_xlfn.IFS(H459&lt;100000,"Low",AND(H459&gt;=100000,H459&lt;250000),"Medium",H459&gt;=250000,"High")</f>
        <v>High</v>
      </c>
      <c r="M459" s="107" t="str">
        <f>IF(H459&lt;100000,"Low",IF(AND(H459&gt;=100000,H459&lt;250000),"Medium","High"))</f>
        <v>High</v>
      </c>
    </row>
    <row r="460" spans="1:13" x14ac:dyDescent="0.4">
      <c r="A460" s="109" t="s">
        <v>6016</v>
      </c>
      <c r="B460" s="109" t="s">
        <v>9038</v>
      </c>
      <c r="C460" s="109" t="s">
        <v>100</v>
      </c>
      <c r="D460" s="109" t="s">
        <v>102</v>
      </c>
      <c r="E460" s="109" t="s">
        <v>9909</v>
      </c>
      <c r="F460" s="109" t="s">
        <v>95</v>
      </c>
      <c r="G460" s="109" t="s">
        <v>6017</v>
      </c>
      <c r="H460" s="107">
        <v>220371</v>
      </c>
      <c r="I460" s="109">
        <v>1</v>
      </c>
      <c r="J460" s="108">
        <v>373749</v>
      </c>
      <c r="K460" s="107" t="str">
        <f>IF(J460&gt;0,"Untung","Rugi")</f>
        <v>Untung</v>
      </c>
      <c r="L460" s="107" t="str">
        <f t="array" ref="L460">_xlfn.IFS(H460&lt;100000,"Low",AND(H460&gt;=100000,H460&lt;250000),"Medium",H460&gt;=250000,"High")</f>
        <v>Medium</v>
      </c>
      <c r="M460" s="107" t="str">
        <f>IF(H460&lt;100000,"Low",IF(AND(H460&gt;=100000,H460&lt;250000),"Medium","High"))</f>
        <v>Medium</v>
      </c>
    </row>
    <row r="461" spans="1:13" x14ac:dyDescent="0.4">
      <c r="A461" s="109" t="s">
        <v>6016</v>
      </c>
      <c r="B461" s="109" t="s">
        <v>15789</v>
      </c>
      <c r="C461" s="109" t="s">
        <v>1051</v>
      </c>
      <c r="D461" s="109" t="s">
        <v>96</v>
      </c>
      <c r="E461" s="109" t="s">
        <v>6525</v>
      </c>
      <c r="F461" s="109" t="s">
        <v>95</v>
      </c>
      <c r="G461" s="109" t="s">
        <v>6116</v>
      </c>
      <c r="H461" s="107">
        <v>219049</v>
      </c>
      <c r="I461" s="109">
        <v>3</v>
      </c>
      <c r="J461" s="108">
        <v>-141322</v>
      </c>
      <c r="K461" s="107" t="str">
        <f>IF(J461&gt;0,"Untung","Rugi")</f>
        <v>Rugi</v>
      </c>
      <c r="L461" s="107" t="str">
        <f t="array" ref="L461">_xlfn.IFS(H461&lt;100000,"Low",AND(H461&gt;=100000,H461&lt;250000),"Medium",H461&gt;=250000,"High")</f>
        <v>Medium</v>
      </c>
      <c r="M461" s="107" t="str">
        <f>IF(H461&lt;100000,"Low",IF(AND(H461&gt;=100000,H461&lt;250000),"Medium","High"))</f>
        <v>Medium</v>
      </c>
    </row>
    <row r="462" spans="1:13" x14ac:dyDescent="0.4">
      <c r="A462" s="109" t="s">
        <v>6027</v>
      </c>
      <c r="B462" s="109" t="s">
        <v>15788</v>
      </c>
      <c r="C462" s="109" t="s">
        <v>1051</v>
      </c>
      <c r="D462" s="109" t="s">
        <v>96</v>
      </c>
      <c r="E462" s="109" t="s">
        <v>8843</v>
      </c>
      <c r="F462" s="109" t="s">
        <v>99</v>
      </c>
      <c r="G462" s="109" t="s">
        <v>6141</v>
      </c>
      <c r="H462" s="107">
        <v>112517</v>
      </c>
      <c r="I462" s="109">
        <v>2</v>
      </c>
      <c r="J462" s="108">
        <v>-11395</v>
      </c>
      <c r="K462" s="107" t="str">
        <f>IF(J462&gt;0,"Untung","Rugi")</f>
        <v>Rugi</v>
      </c>
      <c r="L462" s="107" t="str">
        <f t="array" ref="L462">_xlfn.IFS(H462&lt;100000,"Low",AND(H462&gt;=100000,H462&lt;250000),"Medium",H462&gt;=250000,"High")</f>
        <v>Medium</v>
      </c>
      <c r="M462" s="107" t="str">
        <f>IF(H462&lt;100000,"Low",IF(AND(H462&gt;=100000,H462&lt;250000),"Medium","High"))</f>
        <v>Medium</v>
      </c>
    </row>
    <row r="463" spans="1:13" x14ac:dyDescent="0.4">
      <c r="A463" s="109" t="s">
        <v>6027</v>
      </c>
      <c r="B463" s="109" t="s">
        <v>15787</v>
      </c>
      <c r="C463" s="109" t="s">
        <v>1051</v>
      </c>
      <c r="D463" s="109" t="s">
        <v>96</v>
      </c>
      <c r="E463" s="109" t="s">
        <v>7653</v>
      </c>
      <c r="F463" s="109" t="s">
        <v>95</v>
      </c>
      <c r="G463" s="109" t="s">
        <v>6116</v>
      </c>
      <c r="H463" s="107">
        <v>395933</v>
      </c>
      <c r="I463" s="109">
        <v>6</v>
      </c>
      <c r="J463" s="108">
        <v>95370</v>
      </c>
      <c r="K463" s="107" t="str">
        <f>IF(J463&gt;0,"Untung","Rugi")</f>
        <v>Untung</v>
      </c>
      <c r="L463" s="107" t="str">
        <f t="array" ref="L463">_xlfn.IFS(H463&lt;100000,"Low",AND(H463&gt;=100000,H463&lt;250000),"Medium",H463&gt;=250000,"High")</f>
        <v>High</v>
      </c>
      <c r="M463" s="107" t="str">
        <f>IF(H463&lt;100000,"Low",IF(AND(H463&gt;=100000,H463&lt;250000),"Medium","High"))</f>
        <v>High</v>
      </c>
    </row>
    <row r="464" spans="1:13" x14ac:dyDescent="0.4">
      <c r="A464" s="109" t="s">
        <v>6027</v>
      </c>
      <c r="B464" s="109" t="s">
        <v>15786</v>
      </c>
      <c r="C464" s="109" t="s">
        <v>1051</v>
      </c>
      <c r="D464" s="109" t="s">
        <v>96</v>
      </c>
      <c r="E464" s="109" t="s">
        <v>8571</v>
      </c>
      <c r="F464" s="109" t="s">
        <v>95</v>
      </c>
      <c r="G464" s="109" t="s">
        <v>6017</v>
      </c>
      <c r="H464" s="107">
        <v>147962</v>
      </c>
      <c r="I464" s="109">
        <v>7</v>
      </c>
      <c r="J464" s="108">
        <v>-10753</v>
      </c>
      <c r="K464" s="107" t="str">
        <f>IF(J464&gt;0,"Untung","Rugi")</f>
        <v>Rugi</v>
      </c>
      <c r="L464" s="107" t="str">
        <f t="array" ref="L464">_xlfn.IFS(H464&lt;100000,"Low",AND(H464&gt;=100000,H464&lt;250000),"Medium",H464&gt;=250000,"High")</f>
        <v>Medium</v>
      </c>
      <c r="M464" s="107" t="str">
        <f>IF(H464&lt;100000,"Low",IF(AND(H464&gt;=100000,H464&lt;250000),"Medium","High"))</f>
        <v>Medium</v>
      </c>
    </row>
    <row r="465" spans="1:13" x14ac:dyDescent="0.4">
      <c r="A465" s="109" t="s">
        <v>6027</v>
      </c>
      <c r="B465" s="109" t="s">
        <v>9093</v>
      </c>
      <c r="C465" s="109" t="s">
        <v>1051</v>
      </c>
      <c r="D465" s="109" t="s">
        <v>96</v>
      </c>
      <c r="E465" s="109" t="s">
        <v>11500</v>
      </c>
      <c r="F465" s="109" t="s">
        <v>95</v>
      </c>
      <c r="G465" s="109" t="s">
        <v>6017</v>
      </c>
      <c r="H465" s="107">
        <v>301363</v>
      </c>
      <c r="I465" s="109">
        <v>5</v>
      </c>
      <c r="J465" s="108">
        <v>-139223</v>
      </c>
      <c r="K465" s="107" t="str">
        <f>IF(J465&gt;0,"Untung","Rugi")</f>
        <v>Rugi</v>
      </c>
      <c r="L465" s="107" t="str">
        <f t="array" ref="L465">_xlfn.IFS(H465&lt;100000,"Low",AND(H465&gt;=100000,H465&lt;250000),"Medium",H465&gt;=250000,"High")</f>
        <v>High</v>
      </c>
      <c r="M465" s="107" t="str">
        <f>IF(H465&lt;100000,"Low",IF(AND(H465&gt;=100000,H465&lt;250000),"Medium","High"))</f>
        <v>High</v>
      </c>
    </row>
    <row r="466" spans="1:13" x14ac:dyDescent="0.4">
      <c r="A466" s="109" t="s">
        <v>6027</v>
      </c>
      <c r="B466" s="109" t="s">
        <v>9093</v>
      </c>
      <c r="C466" s="109" t="s">
        <v>100</v>
      </c>
      <c r="D466" s="109" t="s">
        <v>96</v>
      </c>
      <c r="E466" s="109" t="s">
        <v>10043</v>
      </c>
      <c r="F466" s="109" t="s">
        <v>6021</v>
      </c>
      <c r="G466" s="109" t="s">
        <v>6020</v>
      </c>
      <c r="H466" s="107">
        <v>206927</v>
      </c>
      <c r="I466" s="109">
        <v>6</v>
      </c>
      <c r="J466" s="108">
        <v>-105776</v>
      </c>
      <c r="K466" s="107" t="str">
        <f>IF(J466&gt;0,"Untung","Rugi")</f>
        <v>Rugi</v>
      </c>
      <c r="L466" s="107" t="str">
        <f t="array" ref="L466">_xlfn.IFS(H466&lt;100000,"Low",AND(H466&gt;=100000,H466&lt;250000),"Medium",H466&gt;=250000,"High")</f>
        <v>Medium</v>
      </c>
      <c r="M466" s="107" t="str">
        <f>IF(H466&lt;100000,"Low",IF(AND(H466&gt;=100000,H466&lt;250000),"Medium","High"))</f>
        <v>Medium</v>
      </c>
    </row>
    <row r="467" spans="1:13" x14ac:dyDescent="0.4">
      <c r="A467" s="109" t="s">
        <v>6016</v>
      </c>
      <c r="B467" s="109" t="s">
        <v>15785</v>
      </c>
      <c r="C467" s="109" t="s">
        <v>1051</v>
      </c>
      <c r="D467" s="109" t="s">
        <v>102</v>
      </c>
      <c r="E467" s="109" t="s">
        <v>6079</v>
      </c>
      <c r="F467" s="109" t="s">
        <v>99</v>
      </c>
      <c r="G467" s="109" t="s">
        <v>6024</v>
      </c>
      <c r="H467" s="107">
        <v>119689</v>
      </c>
      <c r="I467" s="109">
        <v>3</v>
      </c>
      <c r="J467" s="108">
        <v>-125917</v>
      </c>
      <c r="K467" s="107" t="str">
        <f>IF(J467&gt;0,"Untung","Rugi")</f>
        <v>Rugi</v>
      </c>
      <c r="L467" s="107" t="str">
        <f t="array" ref="L467">_xlfn.IFS(H467&lt;100000,"Low",AND(H467&gt;=100000,H467&lt;250000),"Medium",H467&gt;=250000,"High")</f>
        <v>Medium</v>
      </c>
      <c r="M467" s="107" t="str">
        <f>IF(H467&lt;100000,"Low",IF(AND(H467&gt;=100000,H467&lt;250000),"Medium","High"))</f>
        <v>Medium</v>
      </c>
    </row>
    <row r="468" spans="1:13" x14ac:dyDescent="0.4">
      <c r="A468" s="109" t="s">
        <v>6016</v>
      </c>
      <c r="B468" s="109" t="s">
        <v>15784</v>
      </c>
      <c r="C468" s="109" t="s">
        <v>100</v>
      </c>
      <c r="D468" s="109" t="s">
        <v>102</v>
      </c>
      <c r="E468" s="109" t="s">
        <v>9470</v>
      </c>
      <c r="F468" s="109" t="s">
        <v>95</v>
      </c>
      <c r="G468" s="109" t="s">
        <v>6062</v>
      </c>
      <c r="H468" s="107">
        <v>200070</v>
      </c>
      <c r="I468" s="109">
        <v>5</v>
      </c>
      <c r="J468" s="108">
        <v>116439</v>
      </c>
      <c r="K468" s="107" t="str">
        <f>IF(J468&gt;0,"Untung","Rugi")</f>
        <v>Untung</v>
      </c>
      <c r="L468" s="107" t="str">
        <f t="array" ref="L468">_xlfn.IFS(H468&lt;100000,"Low",AND(H468&gt;=100000,H468&lt;250000),"Medium",H468&gt;=250000,"High")</f>
        <v>Medium</v>
      </c>
      <c r="M468" s="107" t="str">
        <f>IF(H468&lt;100000,"Low",IF(AND(H468&gt;=100000,H468&lt;250000),"Medium","High"))</f>
        <v>Medium</v>
      </c>
    </row>
    <row r="469" spans="1:13" x14ac:dyDescent="0.4">
      <c r="A469" s="109" t="s">
        <v>6016</v>
      </c>
      <c r="B469" s="109" t="s">
        <v>15783</v>
      </c>
      <c r="C469" s="109" t="s">
        <v>100</v>
      </c>
      <c r="D469" s="109" t="s">
        <v>102</v>
      </c>
      <c r="E469" s="109" t="s">
        <v>10522</v>
      </c>
      <c r="F469" s="109" t="s">
        <v>95</v>
      </c>
      <c r="G469" s="109" t="s">
        <v>6116</v>
      </c>
      <c r="H469" s="107">
        <v>348362</v>
      </c>
      <c r="I469" s="109">
        <v>5</v>
      </c>
      <c r="J469" s="108">
        <v>25269</v>
      </c>
      <c r="K469" s="107" t="str">
        <f>IF(J469&gt;0,"Untung","Rugi")</f>
        <v>Untung</v>
      </c>
      <c r="L469" s="107" t="str">
        <f t="array" ref="L469">_xlfn.IFS(H469&lt;100000,"Low",AND(H469&gt;=100000,H469&lt;250000),"Medium",H469&gt;=250000,"High")</f>
        <v>High</v>
      </c>
      <c r="M469" s="107" t="str">
        <f>IF(H469&lt;100000,"Low",IF(AND(H469&gt;=100000,H469&lt;250000),"Medium","High"))</f>
        <v>High</v>
      </c>
    </row>
    <row r="470" spans="1:13" x14ac:dyDescent="0.4">
      <c r="A470" s="109" t="s">
        <v>6016</v>
      </c>
      <c r="B470" s="109" t="s">
        <v>15782</v>
      </c>
      <c r="C470" s="109" t="s">
        <v>1051</v>
      </c>
      <c r="D470" s="109" t="s">
        <v>96</v>
      </c>
      <c r="E470" s="109" t="s">
        <v>6267</v>
      </c>
      <c r="F470" s="109" t="s">
        <v>6021</v>
      </c>
      <c r="G470" s="109" t="s">
        <v>6031</v>
      </c>
      <c r="H470" s="107">
        <v>366081</v>
      </c>
      <c r="I470" s="109">
        <v>3</v>
      </c>
      <c r="J470" s="108">
        <v>368162</v>
      </c>
      <c r="K470" s="107" t="str">
        <f>IF(J470&gt;0,"Untung","Rugi")</f>
        <v>Untung</v>
      </c>
      <c r="L470" s="107" t="str">
        <f t="array" ref="L470">_xlfn.IFS(H470&lt;100000,"Low",AND(H470&gt;=100000,H470&lt;250000),"Medium",H470&gt;=250000,"High")</f>
        <v>High</v>
      </c>
      <c r="M470" s="107" t="str">
        <f>IF(H470&lt;100000,"Low",IF(AND(H470&gt;=100000,H470&lt;250000),"Medium","High"))</f>
        <v>High</v>
      </c>
    </row>
    <row r="471" spans="1:13" x14ac:dyDescent="0.4">
      <c r="A471" s="109" t="s">
        <v>6016</v>
      </c>
      <c r="B471" s="109" t="s">
        <v>15781</v>
      </c>
      <c r="C471" s="109" t="s">
        <v>1051</v>
      </c>
      <c r="D471" s="109" t="s">
        <v>102</v>
      </c>
      <c r="E471" s="109" t="s">
        <v>8233</v>
      </c>
      <c r="F471" s="109" t="s">
        <v>95</v>
      </c>
      <c r="G471" s="109" t="s">
        <v>6062</v>
      </c>
      <c r="H471" s="107">
        <v>408642</v>
      </c>
      <c r="I471" s="109">
        <v>2</v>
      </c>
      <c r="J471" s="108">
        <v>429462</v>
      </c>
      <c r="K471" s="107" t="str">
        <f>IF(J471&gt;0,"Untung","Rugi")</f>
        <v>Untung</v>
      </c>
      <c r="L471" s="107" t="str">
        <f t="array" ref="L471">_xlfn.IFS(H471&lt;100000,"Low",AND(H471&gt;=100000,H471&lt;250000),"Medium",H471&gt;=250000,"High")</f>
        <v>High</v>
      </c>
      <c r="M471" s="107" t="str">
        <f>IF(H471&lt;100000,"Low",IF(AND(H471&gt;=100000,H471&lt;250000),"Medium","High"))</f>
        <v>High</v>
      </c>
    </row>
    <row r="472" spans="1:13" x14ac:dyDescent="0.4">
      <c r="A472" s="109" t="s">
        <v>6016</v>
      </c>
      <c r="B472" s="109" t="s">
        <v>15780</v>
      </c>
      <c r="C472" s="109" t="s">
        <v>1051</v>
      </c>
      <c r="D472" s="109" t="s">
        <v>102</v>
      </c>
      <c r="E472" s="109" t="s">
        <v>6193</v>
      </c>
      <c r="F472" s="109" t="s">
        <v>6021</v>
      </c>
      <c r="G472" s="109" t="s">
        <v>6031</v>
      </c>
      <c r="H472" s="107">
        <v>112913</v>
      </c>
      <c r="I472" s="109">
        <v>2</v>
      </c>
      <c r="J472" s="108">
        <v>230067</v>
      </c>
      <c r="K472" s="107" t="str">
        <f>IF(J472&gt;0,"Untung","Rugi")</f>
        <v>Untung</v>
      </c>
      <c r="L472" s="107" t="str">
        <f t="array" ref="L472">_xlfn.IFS(H472&lt;100000,"Low",AND(H472&gt;=100000,H472&lt;250000),"Medium",H472&gt;=250000,"High")</f>
        <v>Medium</v>
      </c>
      <c r="M472" s="107" t="str">
        <f>IF(H472&lt;100000,"Low",IF(AND(H472&gt;=100000,H472&lt;250000),"Medium","High"))</f>
        <v>Medium</v>
      </c>
    </row>
    <row r="473" spans="1:13" x14ac:dyDescent="0.4">
      <c r="A473" s="109" t="s">
        <v>6016</v>
      </c>
      <c r="B473" s="109" t="s">
        <v>15779</v>
      </c>
      <c r="C473" s="109" t="s">
        <v>1064</v>
      </c>
      <c r="D473" s="109" t="s">
        <v>96</v>
      </c>
      <c r="E473" s="109" t="s">
        <v>7344</v>
      </c>
      <c r="F473" s="109" t="s">
        <v>99</v>
      </c>
      <c r="G473" s="109" t="s">
        <v>6141</v>
      </c>
      <c r="H473" s="107">
        <v>318316</v>
      </c>
      <c r="I473" s="109">
        <v>5</v>
      </c>
      <c r="J473" s="108">
        <v>431689</v>
      </c>
      <c r="K473" s="107" t="str">
        <f>IF(J473&gt;0,"Untung","Rugi")</f>
        <v>Untung</v>
      </c>
      <c r="L473" s="107" t="str">
        <f t="array" ref="L473">_xlfn.IFS(H473&lt;100000,"Low",AND(H473&gt;=100000,H473&lt;250000),"Medium",H473&gt;=250000,"High")</f>
        <v>High</v>
      </c>
      <c r="M473" s="107" t="str">
        <f>IF(H473&lt;100000,"Low",IF(AND(H473&gt;=100000,H473&lt;250000),"Medium","High"))</f>
        <v>High</v>
      </c>
    </row>
    <row r="474" spans="1:13" x14ac:dyDescent="0.4">
      <c r="A474" s="109" t="s">
        <v>6046</v>
      </c>
      <c r="B474" s="109" t="s">
        <v>15778</v>
      </c>
      <c r="C474" s="109" t="s">
        <v>1064</v>
      </c>
      <c r="D474" s="109" t="s">
        <v>96</v>
      </c>
      <c r="E474" s="109" t="s">
        <v>8032</v>
      </c>
      <c r="F474" s="109" t="s">
        <v>6021</v>
      </c>
      <c r="G474" s="109" t="s">
        <v>6020</v>
      </c>
      <c r="H474" s="107">
        <v>310802</v>
      </c>
      <c r="I474" s="109">
        <v>5</v>
      </c>
      <c r="J474" s="108">
        <v>25399</v>
      </c>
      <c r="K474" s="107" t="str">
        <f>IF(J474&gt;0,"Untung","Rugi")</f>
        <v>Untung</v>
      </c>
      <c r="L474" s="107" t="str">
        <f t="array" ref="L474">_xlfn.IFS(H474&lt;100000,"Low",AND(H474&gt;=100000,H474&lt;250000),"Medium",H474&gt;=250000,"High")</f>
        <v>High</v>
      </c>
      <c r="M474" s="107" t="str">
        <f>IF(H474&lt;100000,"Low",IF(AND(H474&gt;=100000,H474&lt;250000),"Medium","High"))</f>
        <v>High</v>
      </c>
    </row>
    <row r="475" spans="1:13" x14ac:dyDescent="0.4">
      <c r="A475" s="109" t="s">
        <v>6046</v>
      </c>
      <c r="B475" s="109" t="s">
        <v>15777</v>
      </c>
      <c r="C475" s="109" t="s">
        <v>1051</v>
      </c>
      <c r="D475" s="109" t="s">
        <v>106</v>
      </c>
      <c r="E475" s="109" t="s">
        <v>9052</v>
      </c>
      <c r="F475" s="109" t="s">
        <v>6021</v>
      </c>
      <c r="G475" s="109" t="s">
        <v>6020</v>
      </c>
      <c r="H475" s="107">
        <v>183557</v>
      </c>
      <c r="I475" s="109">
        <v>6</v>
      </c>
      <c r="J475" s="108">
        <v>448091</v>
      </c>
      <c r="K475" s="107" t="str">
        <f>IF(J475&gt;0,"Untung","Rugi")</f>
        <v>Untung</v>
      </c>
      <c r="L475" s="107" t="str">
        <f t="array" ref="L475">_xlfn.IFS(H475&lt;100000,"Low",AND(H475&gt;=100000,H475&lt;250000),"Medium",H475&gt;=250000,"High")</f>
        <v>Medium</v>
      </c>
      <c r="M475" s="107" t="str">
        <f>IF(H475&lt;100000,"Low",IF(AND(H475&gt;=100000,H475&lt;250000),"Medium","High"))</f>
        <v>Medium</v>
      </c>
    </row>
    <row r="476" spans="1:13" x14ac:dyDescent="0.4">
      <c r="A476" s="109" t="s">
        <v>6046</v>
      </c>
      <c r="B476" s="109" t="s">
        <v>15776</v>
      </c>
      <c r="C476" s="109" t="s">
        <v>1064</v>
      </c>
      <c r="D476" s="109" t="s">
        <v>106</v>
      </c>
      <c r="E476" s="109" t="s">
        <v>8344</v>
      </c>
      <c r="F476" s="109" t="s">
        <v>6021</v>
      </c>
      <c r="G476" s="109" t="s">
        <v>6020</v>
      </c>
      <c r="H476" s="107">
        <v>60550</v>
      </c>
      <c r="I476" s="109">
        <v>1</v>
      </c>
      <c r="J476" s="108">
        <v>-177985</v>
      </c>
      <c r="K476" s="107" t="str">
        <f>IF(J476&gt;0,"Untung","Rugi")</f>
        <v>Rugi</v>
      </c>
      <c r="L476" s="107" t="str">
        <f t="array" ref="L476">_xlfn.IFS(H476&lt;100000,"Low",AND(H476&gt;=100000,H476&lt;250000),"Medium",H476&gt;=250000,"High")</f>
        <v>Low</v>
      </c>
      <c r="M476" s="107" t="str">
        <f>IF(H476&lt;100000,"Low",IF(AND(H476&gt;=100000,H476&lt;250000),"Medium","High"))</f>
        <v>Low</v>
      </c>
    </row>
    <row r="477" spans="1:13" x14ac:dyDescent="0.4">
      <c r="A477" s="109" t="s">
        <v>6027</v>
      </c>
      <c r="B477" s="109" t="s">
        <v>10310</v>
      </c>
      <c r="C477" s="109" t="s">
        <v>1064</v>
      </c>
      <c r="D477" s="109" t="s">
        <v>106</v>
      </c>
      <c r="E477" s="109" t="s">
        <v>9242</v>
      </c>
      <c r="F477" s="109" t="s">
        <v>95</v>
      </c>
      <c r="G477" s="109" t="s">
        <v>6062</v>
      </c>
      <c r="H477" s="107">
        <v>37969</v>
      </c>
      <c r="I477" s="109">
        <v>2</v>
      </c>
      <c r="J477" s="108">
        <v>252839</v>
      </c>
      <c r="K477" s="107" t="str">
        <f>IF(J477&gt;0,"Untung","Rugi")</f>
        <v>Untung</v>
      </c>
      <c r="L477" s="107" t="str">
        <f t="array" ref="L477">_xlfn.IFS(H477&lt;100000,"Low",AND(H477&gt;=100000,H477&lt;250000),"Medium",H477&gt;=250000,"High")</f>
        <v>Low</v>
      </c>
      <c r="M477" s="107" t="str">
        <f>IF(H477&lt;100000,"Low",IF(AND(H477&gt;=100000,H477&lt;250000),"Medium","High"))</f>
        <v>Low</v>
      </c>
    </row>
    <row r="478" spans="1:13" x14ac:dyDescent="0.4">
      <c r="A478" s="109" t="s">
        <v>6027</v>
      </c>
      <c r="B478" s="109" t="s">
        <v>15775</v>
      </c>
      <c r="C478" s="109" t="s">
        <v>1051</v>
      </c>
      <c r="D478" s="109" t="s">
        <v>102</v>
      </c>
      <c r="E478" s="109" t="s">
        <v>7092</v>
      </c>
      <c r="F478" s="109" t="s">
        <v>95</v>
      </c>
      <c r="G478" s="109" t="s">
        <v>6116</v>
      </c>
      <c r="H478" s="107">
        <v>14434</v>
      </c>
      <c r="I478" s="109">
        <v>5</v>
      </c>
      <c r="J478" s="108">
        <v>-202192</v>
      </c>
      <c r="K478" s="107" t="str">
        <f>IF(J478&gt;0,"Untung","Rugi")</f>
        <v>Rugi</v>
      </c>
      <c r="L478" s="107" t="str">
        <f t="array" ref="L478">_xlfn.IFS(H478&lt;100000,"Low",AND(H478&gt;=100000,H478&lt;250000),"Medium",H478&gt;=250000,"High")</f>
        <v>Low</v>
      </c>
      <c r="M478" s="107" t="str">
        <f>IF(H478&lt;100000,"Low",IF(AND(H478&gt;=100000,H478&lt;250000),"Medium","High"))</f>
        <v>Low</v>
      </c>
    </row>
    <row r="479" spans="1:13" x14ac:dyDescent="0.4">
      <c r="A479" s="109" t="s">
        <v>6016</v>
      </c>
      <c r="B479" s="109" t="s">
        <v>15774</v>
      </c>
      <c r="C479" s="109" t="s">
        <v>1051</v>
      </c>
      <c r="D479" s="109" t="s">
        <v>102</v>
      </c>
      <c r="E479" s="109" t="s">
        <v>7912</v>
      </c>
      <c r="F479" s="109" t="s">
        <v>95</v>
      </c>
      <c r="G479" s="109" t="s">
        <v>6067</v>
      </c>
      <c r="H479" s="107">
        <v>392766</v>
      </c>
      <c r="I479" s="109">
        <v>3</v>
      </c>
      <c r="J479" s="108">
        <v>187561</v>
      </c>
      <c r="K479" s="107" t="str">
        <f>IF(J479&gt;0,"Untung","Rugi")</f>
        <v>Untung</v>
      </c>
      <c r="L479" s="107" t="str">
        <f t="array" ref="L479">_xlfn.IFS(H479&lt;100000,"Low",AND(H479&gt;=100000,H479&lt;250000),"Medium",H479&gt;=250000,"High")</f>
        <v>High</v>
      </c>
      <c r="M479" s="107" t="str">
        <f>IF(H479&lt;100000,"Low",IF(AND(H479&gt;=100000,H479&lt;250000),"Medium","High"))</f>
        <v>High</v>
      </c>
    </row>
    <row r="480" spans="1:13" x14ac:dyDescent="0.4">
      <c r="A480" s="109" t="s">
        <v>6016</v>
      </c>
      <c r="B480" s="109" t="s">
        <v>15774</v>
      </c>
      <c r="C480" s="109" t="s">
        <v>1051</v>
      </c>
      <c r="D480" s="109" t="s">
        <v>96</v>
      </c>
      <c r="E480" s="109" t="s">
        <v>8856</v>
      </c>
      <c r="F480" s="109" t="s">
        <v>6021</v>
      </c>
      <c r="G480" s="109" t="s">
        <v>6031</v>
      </c>
      <c r="H480" s="107">
        <v>280037</v>
      </c>
      <c r="I480" s="109">
        <v>2</v>
      </c>
      <c r="J480" s="108">
        <v>423817</v>
      </c>
      <c r="K480" s="107" t="str">
        <f>IF(J480&gt;0,"Untung","Rugi")</f>
        <v>Untung</v>
      </c>
      <c r="L480" s="107" t="str">
        <f t="array" ref="L480">_xlfn.IFS(H480&lt;100000,"Low",AND(H480&gt;=100000,H480&lt;250000),"Medium",H480&gt;=250000,"High")</f>
        <v>High</v>
      </c>
      <c r="M480" s="107" t="str">
        <f>IF(H480&lt;100000,"Low",IF(AND(H480&gt;=100000,H480&lt;250000),"Medium","High"))</f>
        <v>High</v>
      </c>
    </row>
    <row r="481" spans="1:13" x14ac:dyDescent="0.4">
      <c r="A481" s="109" t="s">
        <v>6016</v>
      </c>
      <c r="B481" s="109" t="s">
        <v>15773</v>
      </c>
      <c r="C481" s="109" t="s">
        <v>1051</v>
      </c>
      <c r="D481" s="109" t="s">
        <v>104</v>
      </c>
      <c r="E481" s="109" t="s">
        <v>12521</v>
      </c>
      <c r="F481" s="109" t="s">
        <v>99</v>
      </c>
      <c r="G481" s="109" t="s">
        <v>6049</v>
      </c>
      <c r="H481" s="107">
        <v>142671</v>
      </c>
      <c r="I481" s="109">
        <v>3</v>
      </c>
      <c r="J481" s="108">
        <v>-108863</v>
      </c>
      <c r="K481" s="107" t="str">
        <f>IF(J481&gt;0,"Untung","Rugi")</f>
        <v>Rugi</v>
      </c>
      <c r="L481" s="107" t="str">
        <f t="array" ref="L481">_xlfn.IFS(H481&lt;100000,"Low",AND(H481&gt;=100000,H481&lt;250000),"Medium",H481&gt;=250000,"High")</f>
        <v>Medium</v>
      </c>
      <c r="M481" s="107" t="str">
        <f>IF(H481&lt;100000,"Low",IF(AND(H481&gt;=100000,H481&lt;250000),"Medium","High"))</f>
        <v>Medium</v>
      </c>
    </row>
    <row r="482" spans="1:13" x14ac:dyDescent="0.4">
      <c r="A482" s="109" t="s">
        <v>6027</v>
      </c>
      <c r="B482" s="109" t="s">
        <v>15772</v>
      </c>
      <c r="C482" s="109" t="s">
        <v>1051</v>
      </c>
      <c r="D482" s="109" t="s">
        <v>104</v>
      </c>
      <c r="E482" s="109" t="s">
        <v>9736</v>
      </c>
      <c r="F482" s="109" t="s">
        <v>95</v>
      </c>
      <c r="G482" s="109" t="s">
        <v>6067</v>
      </c>
      <c r="H482" s="107">
        <v>437494</v>
      </c>
      <c r="I482" s="109">
        <v>2</v>
      </c>
      <c r="J482" s="108">
        <v>242525</v>
      </c>
      <c r="K482" s="107" t="str">
        <f>IF(J482&gt;0,"Untung","Rugi")</f>
        <v>Untung</v>
      </c>
      <c r="L482" s="107" t="str">
        <f t="array" ref="L482">_xlfn.IFS(H482&lt;100000,"Low",AND(H482&gt;=100000,H482&lt;250000),"Medium",H482&gt;=250000,"High")</f>
        <v>High</v>
      </c>
      <c r="M482" s="107" t="str">
        <f>IF(H482&lt;100000,"Low",IF(AND(H482&gt;=100000,H482&lt;250000),"Medium","High"))</f>
        <v>High</v>
      </c>
    </row>
    <row r="483" spans="1:13" x14ac:dyDescent="0.4">
      <c r="A483" s="109" t="s">
        <v>6016</v>
      </c>
      <c r="B483" s="109" t="s">
        <v>14872</v>
      </c>
      <c r="C483" s="109" t="s">
        <v>1051</v>
      </c>
      <c r="D483" s="109" t="s">
        <v>96</v>
      </c>
      <c r="E483" s="109" t="s">
        <v>9731</v>
      </c>
      <c r="F483" s="109" t="s">
        <v>95</v>
      </c>
      <c r="G483" s="109" t="s">
        <v>6052</v>
      </c>
      <c r="H483" s="107">
        <v>15143</v>
      </c>
      <c r="I483" s="109">
        <v>8</v>
      </c>
      <c r="J483" s="108">
        <v>181779</v>
      </c>
      <c r="K483" s="107" t="str">
        <f>IF(J483&gt;0,"Untung","Rugi")</f>
        <v>Untung</v>
      </c>
      <c r="L483" s="107" t="str">
        <f t="array" ref="L483">_xlfn.IFS(H483&lt;100000,"Low",AND(H483&gt;=100000,H483&lt;250000),"Medium",H483&gt;=250000,"High")</f>
        <v>Low</v>
      </c>
      <c r="M483" s="107" t="str">
        <f>IF(H483&lt;100000,"Low",IF(AND(H483&gt;=100000,H483&lt;250000),"Medium","High"))</f>
        <v>Low</v>
      </c>
    </row>
    <row r="484" spans="1:13" x14ac:dyDescent="0.4">
      <c r="A484" s="109" t="s">
        <v>6016</v>
      </c>
      <c r="B484" s="109" t="s">
        <v>14890</v>
      </c>
      <c r="C484" s="109" t="s">
        <v>1051</v>
      </c>
      <c r="D484" s="109" t="s">
        <v>96</v>
      </c>
      <c r="E484" s="109" t="s">
        <v>6128</v>
      </c>
      <c r="F484" s="109" t="s">
        <v>99</v>
      </c>
      <c r="G484" s="109" t="s">
        <v>6024</v>
      </c>
      <c r="H484" s="107">
        <v>125366</v>
      </c>
      <c r="I484" s="109">
        <v>4</v>
      </c>
      <c r="J484" s="108">
        <v>-236287</v>
      </c>
      <c r="K484" s="107" t="str">
        <f>IF(J484&gt;0,"Untung","Rugi")</f>
        <v>Rugi</v>
      </c>
      <c r="L484" s="107" t="str">
        <f t="array" ref="L484">_xlfn.IFS(H484&lt;100000,"Low",AND(H484&gt;=100000,H484&lt;250000),"Medium",H484&gt;=250000,"High")</f>
        <v>Medium</v>
      </c>
      <c r="M484" s="107" t="str">
        <f>IF(H484&lt;100000,"Low",IF(AND(H484&gt;=100000,H484&lt;250000),"Medium","High"))</f>
        <v>Medium</v>
      </c>
    </row>
    <row r="485" spans="1:13" x14ac:dyDescent="0.4">
      <c r="A485" s="109" t="s">
        <v>6016</v>
      </c>
      <c r="B485" s="109" t="s">
        <v>15771</v>
      </c>
      <c r="C485" s="109" t="s">
        <v>1051</v>
      </c>
      <c r="D485" s="109" t="s">
        <v>96</v>
      </c>
      <c r="E485" s="109" t="s">
        <v>9393</v>
      </c>
      <c r="F485" s="109" t="s">
        <v>99</v>
      </c>
      <c r="G485" s="109" t="s">
        <v>6109</v>
      </c>
      <c r="H485" s="107">
        <v>174434</v>
      </c>
      <c r="I485" s="109">
        <v>2</v>
      </c>
      <c r="J485" s="108">
        <v>149011</v>
      </c>
      <c r="K485" s="107" t="str">
        <f>IF(J485&gt;0,"Untung","Rugi")</f>
        <v>Untung</v>
      </c>
      <c r="L485" s="107" t="str">
        <f t="array" ref="L485">_xlfn.IFS(H485&lt;100000,"Low",AND(H485&gt;=100000,H485&lt;250000),"Medium",H485&gt;=250000,"High")</f>
        <v>Medium</v>
      </c>
      <c r="M485" s="107" t="str">
        <f>IF(H485&lt;100000,"Low",IF(AND(H485&gt;=100000,H485&lt;250000),"Medium","High"))</f>
        <v>Medium</v>
      </c>
    </row>
    <row r="486" spans="1:13" x14ac:dyDescent="0.4">
      <c r="A486" s="109" t="s">
        <v>6016</v>
      </c>
      <c r="B486" s="109" t="s">
        <v>15771</v>
      </c>
      <c r="C486" s="109" t="s">
        <v>1051</v>
      </c>
      <c r="D486" s="109" t="s">
        <v>96</v>
      </c>
      <c r="E486" s="109" t="s">
        <v>8287</v>
      </c>
      <c r="F486" s="109" t="s">
        <v>99</v>
      </c>
      <c r="G486" s="109" t="s">
        <v>6024</v>
      </c>
      <c r="H486" s="107">
        <v>163580</v>
      </c>
      <c r="I486" s="109">
        <v>9</v>
      </c>
      <c r="J486" s="108">
        <v>288265</v>
      </c>
      <c r="K486" s="107" t="str">
        <f>IF(J486&gt;0,"Untung","Rugi")</f>
        <v>Untung</v>
      </c>
      <c r="L486" s="107" t="str">
        <f t="array" ref="L486">_xlfn.IFS(H486&lt;100000,"Low",AND(H486&gt;=100000,H486&lt;250000),"Medium",H486&gt;=250000,"High")</f>
        <v>Medium</v>
      </c>
      <c r="M486" s="107" t="str">
        <f>IF(H486&lt;100000,"Low",IF(AND(H486&gt;=100000,H486&lt;250000),"Medium","High"))</f>
        <v>Medium</v>
      </c>
    </row>
    <row r="487" spans="1:13" x14ac:dyDescent="0.4">
      <c r="A487" s="109" t="s">
        <v>6016</v>
      </c>
      <c r="B487" s="109" t="s">
        <v>14892</v>
      </c>
      <c r="C487" s="109" t="s">
        <v>100</v>
      </c>
      <c r="D487" s="109" t="s">
        <v>96</v>
      </c>
      <c r="E487" s="109" t="s">
        <v>6286</v>
      </c>
      <c r="F487" s="109" t="s">
        <v>95</v>
      </c>
      <c r="G487" s="109" t="s">
        <v>6052</v>
      </c>
      <c r="H487" s="107">
        <v>449771</v>
      </c>
      <c r="I487" s="109">
        <v>2</v>
      </c>
      <c r="J487" s="108">
        <v>-171242</v>
      </c>
      <c r="K487" s="107" t="str">
        <f>IF(J487&gt;0,"Untung","Rugi")</f>
        <v>Rugi</v>
      </c>
      <c r="L487" s="107" t="str">
        <f t="array" ref="L487">_xlfn.IFS(H487&lt;100000,"Low",AND(H487&gt;=100000,H487&lt;250000),"Medium",H487&gt;=250000,"High")</f>
        <v>High</v>
      </c>
      <c r="M487" s="107" t="str">
        <f>IF(H487&lt;100000,"Low",IF(AND(H487&gt;=100000,H487&lt;250000),"Medium","High"))</f>
        <v>High</v>
      </c>
    </row>
    <row r="488" spans="1:13" x14ac:dyDescent="0.4">
      <c r="A488" s="109" t="s">
        <v>6016</v>
      </c>
      <c r="B488" s="109" t="s">
        <v>15770</v>
      </c>
      <c r="C488" s="109" t="s">
        <v>100</v>
      </c>
      <c r="D488" s="109" t="s">
        <v>96</v>
      </c>
      <c r="E488" s="109" t="s">
        <v>6254</v>
      </c>
      <c r="F488" s="109" t="s">
        <v>95</v>
      </c>
      <c r="G488" s="109" t="s">
        <v>6052</v>
      </c>
      <c r="H488" s="107">
        <v>142809</v>
      </c>
      <c r="I488" s="109">
        <v>2</v>
      </c>
      <c r="J488" s="108">
        <v>117424</v>
      </c>
      <c r="K488" s="107" t="str">
        <f>IF(J488&gt;0,"Untung","Rugi")</f>
        <v>Untung</v>
      </c>
      <c r="L488" s="107" t="str">
        <f t="array" ref="L488">_xlfn.IFS(H488&lt;100000,"Low",AND(H488&gt;=100000,H488&lt;250000),"Medium",H488&gt;=250000,"High")</f>
        <v>Medium</v>
      </c>
      <c r="M488" s="107" t="str">
        <f>IF(H488&lt;100000,"Low",IF(AND(H488&gt;=100000,H488&lt;250000),"Medium","High"))</f>
        <v>Medium</v>
      </c>
    </row>
    <row r="489" spans="1:13" x14ac:dyDescent="0.4">
      <c r="A489" s="109" t="s">
        <v>6016</v>
      </c>
      <c r="B489" s="109" t="s">
        <v>15770</v>
      </c>
      <c r="C489" s="109" t="s">
        <v>100</v>
      </c>
      <c r="D489" s="109" t="s">
        <v>96</v>
      </c>
      <c r="E489" s="109" t="s">
        <v>10206</v>
      </c>
      <c r="F489" s="109" t="s">
        <v>99</v>
      </c>
      <c r="G489" s="109" t="s">
        <v>6109</v>
      </c>
      <c r="H489" s="107">
        <v>322622</v>
      </c>
      <c r="I489" s="109">
        <v>2</v>
      </c>
      <c r="J489" s="108">
        <v>-34585</v>
      </c>
      <c r="K489" s="107" t="str">
        <f>IF(J489&gt;0,"Untung","Rugi")</f>
        <v>Rugi</v>
      </c>
      <c r="L489" s="107" t="str">
        <f t="array" ref="L489">_xlfn.IFS(H489&lt;100000,"Low",AND(H489&gt;=100000,H489&lt;250000),"Medium",H489&gt;=250000,"High")</f>
        <v>High</v>
      </c>
      <c r="M489" s="107" t="str">
        <f>IF(H489&lt;100000,"Low",IF(AND(H489&gt;=100000,H489&lt;250000),"Medium","High"))</f>
        <v>High</v>
      </c>
    </row>
    <row r="490" spans="1:13" x14ac:dyDescent="0.4">
      <c r="A490" s="109" t="s">
        <v>6016</v>
      </c>
      <c r="B490" s="109" t="s">
        <v>10226</v>
      </c>
      <c r="C490" s="109" t="s">
        <v>100</v>
      </c>
      <c r="D490" s="109" t="s">
        <v>96</v>
      </c>
      <c r="E490" s="109" t="s">
        <v>12297</v>
      </c>
      <c r="F490" s="109" t="s">
        <v>95</v>
      </c>
      <c r="G490" s="109" t="s">
        <v>6052</v>
      </c>
      <c r="H490" s="107">
        <v>338824</v>
      </c>
      <c r="I490" s="109">
        <v>3</v>
      </c>
      <c r="J490" s="108">
        <v>-240080</v>
      </c>
      <c r="K490" s="107" t="str">
        <f>IF(J490&gt;0,"Untung","Rugi")</f>
        <v>Rugi</v>
      </c>
      <c r="L490" s="107" t="str">
        <f t="array" ref="L490">_xlfn.IFS(H490&lt;100000,"Low",AND(H490&gt;=100000,H490&lt;250000),"Medium",H490&gt;=250000,"High")</f>
        <v>High</v>
      </c>
      <c r="M490" s="107" t="str">
        <f>IF(H490&lt;100000,"Low",IF(AND(H490&gt;=100000,H490&lt;250000),"Medium","High"))</f>
        <v>High</v>
      </c>
    </row>
    <row r="491" spans="1:13" x14ac:dyDescent="0.4">
      <c r="A491" s="109" t="s">
        <v>6016</v>
      </c>
      <c r="B491" s="109" t="s">
        <v>10226</v>
      </c>
      <c r="C491" s="109" t="s">
        <v>100</v>
      </c>
      <c r="D491" s="109" t="s">
        <v>102</v>
      </c>
      <c r="E491" s="109" t="s">
        <v>8913</v>
      </c>
      <c r="F491" s="109" t="s">
        <v>95</v>
      </c>
      <c r="G491" s="109" t="s">
        <v>6052</v>
      </c>
      <c r="H491" s="107">
        <v>362787</v>
      </c>
      <c r="I491" s="109">
        <v>5</v>
      </c>
      <c r="J491" s="108">
        <v>359374</v>
      </c>
      <c r="K491" s="107" t="str">
        <f>IF(J491&gt;0,"Untung","Rugi")</f>
        <v>Untung</v>
      </c>
      <c r="L491" s="107" t="str">
        <f t="array" ref="L491">_xlfn.IFS(H491&lt;100000,"Low",AND(H491&gt;=100000,H491&lt;250000),"Medium",H491&gt;=250000,"High")</f>
        <v>High</v>
      </c>
      <c r="M491" s="107" t="str">
        <f>IF(H491&lt;100000,"Low",IF(AND(H491&gt;=100000,H491&lt;250000),"Medium","High"))</f>
        <v>High</v>
      </c>
    </row>
    <row r="492" spans="1:13" x14ac:dyDescent="0.4">
      <c r="A492" s="109" t="s">
        <v>6027</v>
      </c>
      <c r="B492" s="109" t="s">
        <v>15769</v>
      </c>
      <c r="C492" s="109" t="s">
        <v>1051</v>
      </c>
      <c r="D492" s="109" t="s">
        <v>104</v>
      </c>
      <c r="E492" s="109" t="s">
        <v>7287</v>
      </c>
      <c r="F492" s="109" t="s">
        <v>95</v>
      </c>
      <c r="G492" s="109" t="s">
        <v>6062</v>
      </c>
      <c r="H492" s="107">
        <v>310544</v>
      </c>
      <c r="I492" s="109">
        <v>1</v>
      </c>
      <c r="J492" s="108">
        <v>-35555</v>
      </c>
      <c r="K492" s="107" t="str">
        <f>IF(J492&gt;0,"Untung","Rugi")</f>
        <v>Rugi</v>
      </c>
      <c r="L492" s="107" t="str">
        <f t="array" ref="L492">_xlfn.IFS(H492&lt;100000,"Low",AND(H492&gt;=100000,H492&lt;250000),"Medium",H492&gt;=250000,"High")</f>
        <v>High</v>
      </c>
      <c r="M492" s="107" t="str">
        <f>IF(H492&lt;100000,"Low",IF(AND(H492&gt;=100000,H492&lt;250000),"Medium","High"))</f>
        <v>High</v>
      </c>
    </row>
    <row r="493" spans="1:13" x14ac:dyDescent="0.4">
      <c r="A493" s="109" t="s">
        <v>6016</v>
      </c>
      <c r="B493" s="109" t="s">
        <v>15768</v>
      </c>
      <c r="C493" s="109" t="s">
        <v>1051</v>
      </c>
      <c r="D493" s="109" t="s">
        <v>104</v>
      </c>
      <c r="E493" s="109" t="s">
        <v>6348</v>
      </c>
      <c r="F493" s="109" t="s">
        <v>95</v>
      </c>
      <c r="G493" s="109" t="s">
        <v>6062</v>
      </c>
      <c r="H493" s="107">
        <v>77459</v>
      </c>
      <c r="I493" s="109">
        <v>3</v>
      </c>
      <c r="J493" s="108">
        <v>248520</v>
      </c>
      <c r="K493" s="107" t="str">
        <f>IF(J493&gt;0,"Untung","Rugi")</f>
        <v>Untung</v>
      </c>
      <c r="L493" s="107" t="str">
        <f t="array" ref="L493">_xlfn.IFS(H493&lt;100000,"Low",AND(H493&gt;=100000,H493&lt;250000),"Medium",H493&gt;=250000,"High")</f>
        <v>Low</v>
      </c>
      <c r="M493" s="107" t="str">
        <f>IF(H493&lt;100000,"Low",IF(AND(H493&gt;=100000,H493&lt;250000),"Medium","High"))</f>
        <v>Low</v>
      </c>
    </row>
    <row r="494" spans="1:13" x14ac:dyDescent="0.4">
      <c r="A494" s="109" t="s">
        <v>6016</v>
      </c>
      <c r="B494" s="109" t="s">
        <v>15767</v>
      </c>
      <c r="C494" s="109" t="s">
        <v>1051</v>
      </c>
      <c r="D494" s="109" t="s">
        <v>104</v>
      </c>
      <c r="E494" s="109" t="s">
        <v>8247</v>
      </c>
      <c r="F494" s="109" t="s">
        <v>95</v>
      </c>
      <c r="G494" s="109" t="s">
        <v>6116</v>
      </c>
      <c r="H494" s="107">
        <v>27091</v>
      </c>
      <c r="I494" s="109">
        <v>3</v>
      </c>
      <c r="J494" s="108">
        <v>411031</v>
      </c>
      <c r="K494" s="107" t="str">
        <f>IF(J494&gt;0,"Untung","Rugi")</f>
        <v>Untung</v>
      </c>
      <c r="L494" s="107" t="str">
        <f t="array" ref="L494">_xlfn.IFS(H494&lt;100000,"Low",AND(H494&gt;=100000,H494&lt;250000),"Medium",H494&gt;=250000,"High")</f>
        <v>Low</v>
      </c>
      <c r="M494" s="107" t="str">
        <f>IF(H494&lt;100000,"Low",IF(AND(H494&gt;=100000,H494&lt;250000),"Medium","High"))</f>
        <v>Low</v>
      </c>
    </row>
    <row r="495" spans="1:13" x14ac:dyDescent="0.4">
      <c r="A495" s="109" t="s">
        <v>6016</v>
      </c>
      <c r="B495" s="109" t="s">
        <v>15767</v>
      </c>
      <c r="C495" s="109" t="s">
        <v>1051</v>
      </c>
      <c r="D495" s="109" t="s">
        <v>104</v>
      </c>
      <c r="E495" s="109" t="s">
        <v>6682</v>
      </c>
      <c r="F495" s="109" t="s">
        <v>95</v>
      </c>
      <c r="G495" s="109" t="s">
        <v>6052</v>
      </c>
      <c r="H495" s="107">
        <v>225698</v>
      </c>
      <c r="I495" s="109">
        <v>5</v>
      </c>
      <c r="J495" s="108">
        <v>430102</v>
      </c>
      <c r="K495" s="107" t="str">
        <f>IF(J495&gt;0,"Untung","Rugi")</f>
        <v>Untung</v>
      </c>
      <c r="L495" s="107" t="str">
        <f t="array" ref="L495">_xlfn.IFS(H495&lt;100000,"Low",AND(H495&gt;=100000,H495&lt;250000),"Medium",H495&gt;=250000,"High")</f>
        <v>Medium</v>
      </c>
      <c r="M495" s="107" t="str">
        <f>IF(H495&lt;100000,"Low",IF(AND(H495&gt;=100000,H495&lt;250000),"Medium","High"))</f>
        <v>Medium</v>
      </c>
    </row>
    <row r="496" spans="1:13" x14ac:dyDescent="0.4">
      <c r="A496" s="109" t="s">
        <v>6016</v>
      </c>
      <c r="B496" s="109" t="s">
        <v>15766</v>
      </c>
      <c r="C496" s="109" t="s">
        <v>1051</v>
      </c>
      <c r="D496" s="109" t="s">
        <v>106</v>
      </c>
      <c r="E496" s="109" t="s">
        <v>8040</v>
      </c>
      <c r="F496" s="109" t="s">
        <v>99</v>
      </c>
      <c r="G496" s="109" t="s">
        <v>6024</v>
      </c>
      <c r="H496" s="107">
        <v>59217</v>
      </c>
      <c r="I496" s="109">
        <v>3</v>
      </c>
      <c r="J496" s="108">
        <v>-112102</v>
      </c>
      <c r="K496" s="107" t="str">
        <f>IF(J496&gt;0,"Untung","Rugi")</f>
        <v>Rugi</v>
      </c>
      <c r="L496" s="107" t="str">
        <f t="array" ref="L496">_xlfn.IFS(H496&lt;100000,"Low",AND(H496&gt;=100000,H496&lt;250000),"Medium",H496&gt;=250000,"High")</f>
        <v>Low</v>
      </c>
      <c r="M496" s="107" t="str">
        <f>IF(H496&lt;100000,"Low",IF(AND(H496&gt;=100000,H496&lt;250000),"Medium","High"))</f>
        <v>Low</v>
      </c>
    </row>
    <row r="497" spans="1:13" x14ac:dyDescent="0.4">
      <c r="A497" s="109" t="s">
        <v>6046</v>
      </c>
      <c r="B497" s="109" t="s">
        <v>15765</v>
      </c>
      <c r="C497" s="109" t="s">
        <v>1051</v>
      </c>
      <c r="D497" s="109" t="s">
        <v>106</v>
      </c>
      <c r="E497" s="109" t="s">
        <v>11115</v>
      </c>
      <c r="F497" s="109" t="s">
        <v>6021</v>
      </c>
      <c r="G497" s="109" t="s">
        <v>6031</v>
      </c>
      <c r="H497" s="107">
        <v>380461</v>
      </c>
      <c r="I497" s="109">
        <v>2</v>
      </c>
      <c r="J497" s="108">
        <v>320422</v>
      </c>
      <c r="K497" s="107" t="str">
        <f>IF(J497&gt;0,"Untung","Rugi")</f>
        <v>Untung</v>
      </c>
      <c r="L497" s="107" t="str">
        <f t="array" ref="L497">_xlfn.IFS(H497&lt;100000,"Low",AND(H497&gt;=100000,H497&lt;250000),"Medium",H497&gt;=250000,"High")</f>
        <v>High</v>
      </c>
      <c r="M497" s="107" t="str">
        <f>IF(H497&lt;100000,"Low",IF(AND(H497&gt;=100000,H497&lt;250000),"Medium","High"))</f>
        <v>High</v>
      </c>
    </row>
    <row r="498" spans="1:13" x14ac:dyDescent="0.4">
      <c r="A498" s="109" t="s">
        <v>6046</v>
      </c>
      <c r="B498" s="109" t="s">
        <v>11168</v>
      </c>
      <c r="C498" s="109" t="s">
        <v>1051</v>
      </c>
      <c r="D498" s="109" t="s">
        <v>102</v>
      </c>
      <c r="E498" s="109" t="s">
        <v>8233</v>
      </c>
      <c r="F498" s="109" t="s">
        <v>95</v>
      </c>
      <c r="G498" s="109" t="s">
        <v>6062</v>
      </c>
      <c r="H498" s="107">
        <v>256912</v>
      </c>
      <c r="I498" s="109">
        <v>3</v>
      </c>
      <c r="J498" s="108">
        <v>-26312</v>
      </c>
      <c r="K498" s="107" t="str">
        <f>IF(J498&gt;0,"Untung","Rugi")</f>
        <v>Rugi</v>
      </c>
      <c r="L498" s="107" t="str">
        <f t="array" ref="L498">_xlfn.IFS(H498&lt;100000,"Low",AND(H498&gt;=100000,H498&lt;250000),"Medium",H498&gt;=250000,"High")</f>
        <v>High</v>
      </c>
      <c r="M498" s="107" t="str">
        <f>IF(H498&lt;100000,"Low",IF(AND(H498&gt;=100000,H498&lt;250000),"Medium","High"))</f>
        <v>High</v>
      </c>
    </row>
    <row r="499" spans="1:13" x14ac:dyDescent="0.4">
      <c r="A499" s="109" t="s">
        <v>6046</v>
      </c>
      <c r="B499" s="109" t="s">
        <v>15764</v>
      </c>
      <c r="C499" s="109" t="s">
        <v>1051</v>
      </c>
      <c r="D499" s="109" t="s">
        <v>96</v>
      </c>
      <c r="E499" s="109" t="s">
        <v>9092</v>
      </c>
      <c r="F499" s="109" t="s">
        <v>95</v>
      </c>
      <c r="G499" s="109" t="s">
        <v>6062</v>
      </c>
      <c r="H499" s="107">
        <v>119261</v>
      </c>
      <c r="I499" s="109">
        <v>3</v>
      </c>
      <c r="J499" s="108">
        <v>-117028</v>
      </c>
      <c r="K499" s="107" t="str">
        <f>IF(J499&gt;0,"Untung","Rugi")</f>
        <v>Rugi</v>
      </c>
      <c r="L499" s="107" t="str">
        <f t="array" ref="L499">_xlfn.IFS(H499&lt;100000,"Low",AND(H499&gt;=100000,H499&lt;250000),"Medium",H499&gt;=250000,"High")</f>
        <v>Medium</v>
      </c>
      <c r="M499" s="107" t="str">
        <f>IF(H499&lt;100000,"Low",IF(AND(H499&gt;=100000,H499&lt;250000),"Medium","High"))</f>
        <v>Medium</v>
      </c>
    </row>
    <row r="500" spans="1:13" x14ac:dyDescent="0.4">
      <c r="A500" s="109" t="s">
        <v>6016</v>
      </c>
      <c r="B500" s="109" t="s">
        <v>15763</v>
      </c>
      <c r="C500" s="109" t="s">
        <v>1051</v>
      </c>
      <c r="D500" s="109" t="s">
        <v>96</v>
      </c>
      <c r="E500" s="109" t="s">
        <v>7416</v>
      </c>
      <c r="F500" s="109" t="s">
        <v>95</v>
      </c>
      <c r="G500" s="109" t="s">
        <v>6062</v>
      </c>
      <c r="H500" s="107">
        <v>25777</v>
      </c>
      <c r="I500" s="109">
        <v>2</v>
      </c>
      <c r="J500" s="108">
        <v>-20242</v>
      </c>
      <c r="K500" s="107" t="str">
        <f>IF(J500&gt;0,"Untung","Rugi")</f>
        <v>Rugi</v>
      </c>
      <c r="L500" s="107" t="str">
        <f t="array" ref="L500">_xlfn.IFS(H500&lt;100000,"Low",AND(H500&gt;=100000,H500&lt;250000),"Medium",H500&gt;=250000,"High")</f>
        <v>Low</v>
      </c>
      <c r="M500" s="107" t="str">
        <f>IF(H500&lt;100000,"Low",IF(AND(H500&gt;=100000,H500&lt;250000),"Medium","High"))</f>
        <v>Low</v>
      </c>
    </row>
    <row r="501" spans="1:13" x14ac:dyDescent="0.4">
      <c r="A501" s="109" t="s">
        <v>6016</v>
      </c>
      <c r="B501" s="109" t="s">
        <v>15762</v>
      </c>
      <c r="C501" s="109" t="s">
        <v>1064</v>
      </c>
      <c r="D501" s="109" t="s">
        <v>96</v>
      </c>
      <c r="E501" s="109" t="s">
        <v>7918</v>
      </c>
      <c r="F501" s="109" t="s">
        <v>6021</v>
      </c>
      <c r="G501" s="109" t="s">
        <v>6146</v>
      </c>
      <c r="H501" s="107">
        <v>124586</v>
      </c>
      <c r="I501" s="109">
        <v>5</v>
      </c>
      <c r="J501" s="108">
        <v>-88558</v>
      </c>
      <c r="K501" s="107" t="str">
        <f>IF(J501&gt;0,"Untung","Rugi")</f>
        <v>Rugi</v>
      </c>
      <c r="L501" s="107" t="str">
        <f t="array" ref="L501">_xlfn.IFS(H501&lt;100000,"Low",AND(H501&gt;=100000,H501&lt;250000),"Medium",H501&gt;=250000,"High")</f>
        <v>Medium</v>
      </c>
      <c r="M501" s="107" t="str">
        <f>IF(H501&lt;100000,"Low",IF(AND(H501&gt;=100000,H501&lt;250000),"Medium","High"))</f>
        <v>Medium</v>
      </c>
    </row>
    <row r="502" spans="1:13" x14ac:dyDescent="0.4">
      <c r="A502" s="109" t="s">
        <v>6016</v>
      </c>
      <c r="B502" s="109" t="s">
        <v>15761</v>
      </c>
      <c r="C502" s="109" t="s">
        <v>1064</v>
      </c>
      <c r="D502" s="109" t="s">
        <v>96</v>
      </c>
      <c r="E502" s="109" t="s">
        <v>9225</v>
      </c>
      <c r="F502" s="109" t="s">
        <v>95</v>
      </c>
      <c r="G502" s="109" t="s">
        <v>6116</v>
      </c>
      <c r="H502" s="107">
        <v>109634</v>
      </c>
      <c r="I502" s="109">
        <v>3</v>
      </c>
      <c r="J502" s="108">
        <v>125710</v>
      </c>
      <c r="K502" s="107" t="str">
        <f>IF(J502&gt;0,"Untung","Rugi")</f>
        <v>Untung</v>
      </c>
      <c r="L502" s="107" t="str">
        <f t="array" ref="L502">_xlfn.IFS(H502&lt;100000,"Low",AND(H502&gt;=100000,H502&lt;250000),"Medium",H502&gt;=250000,"High")</f>
        <v>Medium</v>
      </c>
      <c r="M502" s="107" t="str">
        <f>IF(H502&lt;100000,"Low",IF(AND(H502&gt;=100000,H502&lt;250000),"Medium","High"))</f>
        <v>Medium</v>
      </c>
    </row>
    <row r="503" spans="1:13" x14ac:dyDescent="0.4">
      <c r="A503" s="109" t="s">
        <v>6016</v>
      </c>
      <c r="B503" s="109" t="s">
        <v>15760</v>
      </c>
      <c r="C503" s="109" t="s">
        <v>1064</v>
      </c>
      <c r="D503" s="109" t="s">
        <v>96</v>
      </c>
      <c r="E503" s="109" t="s">
        <v>7831</v>
      </c>
      <c r="F503" s="109" t="s">
        <v>95</v>
      </c>
      <c r="G503" s="109" t="s">
        <v>6017</v>
      </c>
      <c r="H503" s="107">
        <v>61779</v>
      </c>
      <c r="I503" s="109">
        <v>2</v>
      </c>
      <c r="J503" s="108">
        <v>156071</v>
      </c>
      <c r="K503" s="107" t="str">
        <f>IF(J503&gt;0,"Untung","Rugi")</f>
        <v>Untung</v>
      </c>
      <c r="L503" s="107" t="str">
        <f t="array" ref="L503">_xlfn.IFS(H503&lt;100000,"Low",AND(H503&gt;=100000,H503&lt;250000),"Medium",H503&gt;=250000,"High")</f>
        <v>Low</v>
      </c>
      <c r="M503" s="107" t="str">
        <f>IF(H503&lt;100000,"Low",IF(AND(H503&gt;=100000,H503&lt;250000),"Medium","High"))</f>
        <v>Low</v>
      </c>
    </row>
    <row r="504" spans="1:13" x14ac:dyDescent="0.4">
      <c r="A504" s="109" t="s">
        <v>6016</v>
      </c>
      <c r="B504" s="109" t="s">
        <v>15759</v>
      </c>
      <c r="C504" s="109" t="s">
        <v>1064</v>
      </c>
      <c r="D504" s="109" t="s">
        <v>96</v>
      </c>
      <c r="E504" s="109" t="s">
        <v>11557</v>
      </c>
      <c r="F504" s="109" t="s">
        <v>95</v>
      </c>
      <c r="G504" s="109" t="s">
        <v>6116</v>
      </c>
      <c r="H504" s="107">
        <v>81187</v>
      </c>
      <c r="I504" s="109">
        <v>3</v>
      </c>
      <c r="J504" s="108">
        <v>-249725</v>
      </c>
      <c r="K504" s="107" t="str">
        <f>IF(J504&gt;0,"Untung","Rugi")</f>
        <v>Rugi</v>
      </c>
      <c r="L504" s="107" t="str">
        <f t="array" ref="L504">_xlfn.IFS(H504&lt;100000,"Low",AND(H504&gt;=100000,H504&lt;250000),"Medium",H504&gt;=250000,"High")</f>
        <v>Low</v>
      </c>
      <c r="M504" s="107" t="str">
        <f>IF(H504&lt;100000,"Low",IF(AND(H504&gt;=100000,H504&lt;250000),"Medium","High"))</f>
        <v>Low</v>
      </c>
    </row>
    <row r="505" spans="1:13" x14ac:dyDescent="0.4">
      <c r="A505" s="109" t="s">
        <v>6016</v>
      </c>
      <c r="B505" s="109" t="s">
        <v>15758</v>
      </c>
      <c r="C505" s="109" t="s">
        <v>1051</v>
      </c>
      <c r="D505" s="109" t="s">
        <v>106</v>
      </c>
      <c r="E505" s="109" t="s">
        <v>10845</v>
      </c>
      <c r="F505" s="109" t="s">
        <v>6021</v>
      </c>
      <c r="G505" s="109" t="s">
        <v>6031</v>
      </c>
      <c r="H505" s="107">
        <v>385809</v>
      </c>
      <c r="I505" s="109">
        <v>1</v>
      </c>
      <c r="J505" s="108">
        <v>-62094</v>
      </c>
      <c r="K505" s="107" t="str">
        <f>IF(J505&gt;0,"Untung","Rugi")</f>
        <v>Rugi</v>
      </c>
      <c r="L505" s="107" t="str">
        <f t="array" ref="L505">_xlfn.IFS(H505&lt;100000,"Low",AND(H505&gt;=100000,H505&lt;250000),"Medium",H505&gt;=250000,"High")</f>
        <v>High</v>
      </c>
      <c r="M505" s="107" t="str">
        <f>IF(H505&lt;100000,"Low",IF(AND(H505&gt;=100000,H505&lt;250000),"Medium","High"))</f>
        <v>High</v>
      </c>
    </row>
    <row r="506" spans="1:13" x14ac:dyDescent="0.4">
      <c r="A506" s="109" t="s">
        <v>6016</v>
      </c>
      <c r="B506" s="109" t="s">
        <v>13154</v>
      </c>
      <c r="C506" s="109" t="s">
        <v>1051</v>
      </c>
      <c r="D506" s="109" t="s">
        <v>106</v>
      </c>
      <c r="E506" s="109" t="s">
        <v>8904</v>
      </c>
      <c r="F506" s="109" t="s">
        <v>95</v>
      </c>
      <c r="G506" s="109" t="s">
        <v>6116</v>
      </c>
      <c r="H506" s="107">
        <v>151927</v>
      </c>
      <c r="I506" s="109">
        <v>2</v>
      </c>
      <c r="J506" s="108">
        <v>183340</v>
      </c>
      <c r="K506" s="107" t="str">
        <f>IF(J506&gt;0,"Untung","Rugi")</f>
        <v>Untung</v>
      </c>
      <c r="L506" s="107" t="str">
        <f t="array" ref="L506">_xlfn.IFS(H506&lt;100000,"Low",AND(H506&gt;=100000,H506&lt;250000),"Medium",H506&gt;=250000,"High")</f>
        <v>Medium</v>
      </c>
      <c r="M506" s="107" t="str">
        <f>IF(H506&lt;100000,"Low",IF(AND(H506&gt;=100000,H506&lt;250000),"Medium","High"))</f>
        <v>Medium</v>
      </c>
    </row>
    <row r="507" spans="1:13" x14ac:dyDescent="0.4">
      <c r="A507" s="109" t="s">
        <v>6016</v>
      </c>
      <c r="B507" s="109" t="s">
        <v>15757</v>
      </c>
      <c r="C507" s="109" t="s">
        <v>1051</v>
      </c>
      <c r="D507" s="109" t="s">
        <v>106</v>
      </c>
      <c r="E507" s="109" t="s">
        <v>10496</v>
      </c>
      <c r="F507" s="109" t="s">
        <v>95</v>
      </c>
      <c r="G507" s="109" t="s">
        <v>6052</v>
      </c>
      <c r="H507" s="107">
        <v>212489</v>
      </c>
      <c r="I507" s="109">
        <v>9</v>
      </c>
      <c r="J507" s="108">
        <v>-230290</v>
      </c>
      <c r="K507" s="107" t="str">
        <f>IF(J507&gt;0,"Untung","Rugi")</f>
        <v>Rugi</v>
      </c>
      <c r="L507" s="107" t="str">
        <f t="array" ref="L507">_xlfn.IFS(H507&lt;100000,"Low",AND(H507&gt;=100000,H507&lt;250000),"Medium",H507&gt;=250000,"High")</f>
        <v>Medium</v>
      </c>
      <c r="M507" s="107" t="str">
        <f>IF(H507&lt;100000,"Low",IF(AND(H507&gt;=100000,H507&lt;250000),"Medium","High"))</f>
        <v>Medium</v>
      </c>
    </row>
    <row r="508" spans="1:13" x14ac:dyDescent="0.4">
      <c r="A508" s="109" t="s">
        <v>6016</v>
      </c>
      <c r="B508" s="109" t="s">
        <v>15756</v>
      </c>
      <c r="C508" s="109" t="s">
        <v>100</v>
      </c>
      <c r="D508" s="109" t="s">
        <v>106</v>
      </c>
      <c r="E508" s="109" t="s">
        <v>12521</v>
      </c>
      <c r="F508" s="109" t="s">
        <v>99</v>
      </c>
      <c r="G508" s="109" t="s">
        <v>6049</v>
      </c>
      <c r="H508" s="107">
        <v>189309</v>
      </c>
      <c r="I508" s="109">
        <v>2</v>
      </c>
      <c r="J508" s="108">
        <v>182718</v>
      </c>
      <c r="K508" s="107" t="str">
        <f>IF(J508&gt;0,"Untung","Rugi")</f>
        <v>Untung</v>
      </c>
      <c r="L508" s="107" t="str">
        <f t="array" ref="L508">_xlfn.IFS(H508&lt;100000,"Low",AND(H508&gt;=100000,H508&lt;250000),"Medium",H508&gt;=250000,"High")</f>
        <v>Medium</v>
      </c>
      <c r="M508" s="107" t="str">
        <f>IF(H508&lt;100000,"Low",IF(AND(H508&gt;=100000,H508&lt;250000),"Medium","High"))</f>
        <v>Medium</v>
      </c>
    </row>
    <row r="509" spans="1:13" x14ac:dyDescent="0.4">
      <c r="A509" s="109" t="s">
        <v>6046</v>
      </c>
      <c r="B509" s="109" t="s">
        <v>15755</v>
      </c>
      <c r="C509" s="109" t="s">
        <v>1051</v>
      </c>
      <c r="D509" s="109" t="s">
        <v>96</v>
      </c>
      <c r="E509" s="109" t="s">
        <v>6950</v>
      </c>
      <c r="F509" s="109" t="s">
        <v>6021</v>
      </c>
      <c r="G509" s="109" t="s">
        <v>6020</v>
      </c>
      <c r="H509" s="107">
        <v>112512</v>
      </c>
      <c r="I509" s="109">
        <v>3</v>
      </c>
      <c r="J509" s="108">
        <v>-10756</v>
      </c>
      <c r="K509" s="107" t="str">
        <f>IF(J509&gt;0,"Untung","Rugi")</f>
        <v>Rugi</v>
      </c>
      <c r="L509" s="107" t="str">
        <f t="array" ref="L509">_xlfn.IFS(H509&lt;100000,"Low",AND(H509&gt;=100000,H509&lt;250000),"Medium",H509&gt;=250000,"High")</f>
        <v>Medium</v>
      </c>
      <c r="M509" s="107" t="str">
        <f>IF(H509&lt;100000,"Low",IF(AND(H509&gt;=100000,H509&lt;250000),"Medium","High"))</f>
        <v>Medium</v>
      </c>
    </row>
    <row r="510" spans="1:13" x14ac:dyDescent="0.4">
      <c r="A510" s="109" t="s">
        <v>6046</v>
      </c>
      <c r="B510" s="109" t="s">
        <v>15754</v>
      </c>
      <c r="C510" s="109" t="s">
        <v>1051</v>
      </c>
      <c r="D510" s="109" t="s">
        <v>96</v>
      </c>
      <c r="E510" s="109" t="s">
        <v>6773</v>
      </c>
      <c r="F510" s="109" t="s">
        <v>6021</v>
      </c>
      <c r="G510" s="109" t="s">
        <v>6031</v>
      </c>
      <c r="H510" s="107">
        <v>170450</v>
      </c>
      <c r="I510" s="109">
        <v>2</v>
      </c>
      <c r="J510" s="108">
        <v>360555</v>
      </c>
      <c r="K510" s="107" t="str">
        <f>IF(J510&gt;0,"Untung","Rugi")</f>
        <v>Untung</v>
      </c>
      <c r="L510" s="107" t="str">
        <f t="array" ref="L510">_xlfn.IFS(H510&lt;100000,"Low",AND(H510&gt;=100000,H510&lt;250000),"Medium",H510&gt;=250000,"High")</f>
        <v>Medium</v>
      </c>
      <c r="M510" s="107" t="str">
        <f>IF(H510&lt;100000,"Low",IF(AND(H510&gt;=100000,H510&lt;250000),"Medium","High"))</f>
        <v>Medium</v>
      </c>
    </row>
    <row r="511" spans="1:13" x14ac:dyDescent="0.4">
      <c r="A511" s="109" t="s">
        <v>6046</v>
      </c>
      <c r="B511" s="109" t="s">
        <v>15753</v>
      </c>
      <c r="C511" s="109" t="s">
        <v>1051</v>
      </c>
      <c r="D511" s="109" t="s">
        <v>102</v>
      </c>
      <c r="E511" s="109" t="s">
        <v>12425</v>
      </c>
      <c r="F511" s="109" t="s">
        <v>95</v>
      </c>
      <c r="G511" s="109" t="s">
        <v>6057</v>
      </c>
      <c r="H511" s="107">
        <v>248004</v>
      </c>
      <c r="I511" s="109">
        <v>5</v>
      </c>
      <c r="J511" s="108">
        <v>351811</v>
      </c>
      <c r="K511" s="107" t="str">
        <f>IF(J511&gt;0,"Untung","Rugi")</f>
        <v>Untung</v>
      </c>
      <c r="L511" s="107" t="str">
        <f t="array" ref="L511">_xlfn.IFS(H511&lt;100000,"Low",AND(H511&gt;=100000,H511&lt;250000),"Medium",H511&gt;=250000,"High")</f>
        <v>Medium</v>
      </c>
      <c r="M511" s="107" t="str">
        <f>IF(H511&lt;100000,"Low",IF(AND(H511&gt;=100000,H511&lt;250000),"Medium","High"))</f>
        <v>Medium</v>
      </c>
    </row>
    <row r="512" spans="1:13" x14ac:dyDescent="0.4">
      <c r="A512" s="109" t="s">
        <v>6016</v>
      </c>
      <c r="B512" s="109" t="s">
        <v>15752</v>
      </c>
      <c r="C512" s="109" t="s">
        <v>1064</v>
      </c>
      <c r="D512" s="109" t="s">
        <v>104</v>
      </c>
      <c r="E512" s="109" t="s">
        <v>6459</v>
      </c>
      <c r="F512" s="109" t="s">
        <v>99</v>
      </c>
      <c r="G512" s="109" t="s">
        <v>6109</v>
      </c>
      <c r="H512" s="107">
        <v>90874</v>
      </c>
      <c r="I512" s="109">
        <v>3</v>
      </c>
      <c r="J512" s="108">
        <v>10208</v>
      </c>
      <c r="K512" s="107" t="str">
        <f>IF(J512&gt;0,"Untung","Rugi")</f>
        <v>Untung</v>
      </c>
      <c r="L512" s="107" t="str">
        <f t="array" ref="L512">_xlfn.IFS(H512&lt;100000,"Low",AND(H512&gt;=100000,H512&lt;250000),"Medium",H512&gt;=250000,"High")</f>
        <v>Low</v>
      </c>
      <c r="M512" s="107" t="str">
        <f>IF(H512&lt;100000,"Low",IF(AND(H512&gt;=100000,H512&lt;250000),"Medium","High"))</f>
        <v>Low</v>
      </c>
    </row>
    <row r="513" spans="1:13" x14ac:dyDescent="0.4">
      <c r="A513" s="109" t="s">
        <v>6016</v>
      </c>
      <c r="B513" s="109" t="s">
        <v>15751</v>
      </c>
      <c r="C513" s="109" t="s">
        <v>1064</v>
      </c>
      <c r="D513" s="109" t="s">
        <v>104</v>
      </c>
      <c r="E513" s="109" t="s">
        <v>6213</v>
      </c>
      <c r="F513" s="109" t="s">
        <v>99</v>
      </c>
      <c r="G513" s="109" t="s">
        <v>6024</v>
      </c>
      <c r="H513" s="107">
        <v>82902</v>
      </c>
      <c r="I513" s="109">
        <v>3</v>
      </c>
      <c r="J513" s="108">
        <v>-242825</v>
      </c>
      <c r="K513" s="107" t="str">
        <f>IF(J513&gt;0,"Untung","Rugi")</f>
        <v>Rugi</v>
      </c>
      <c r="L513" s="107" t="str">
        <f t="array" ref="L513">_xlfn.IFS(H513&lt;100000,"Low",AND(H513&gt;=100000,H513&lt;250000),"Medium",H513&gt;=250000,"High")</f>
        <v>Low</v>
      </c>
      <c r="M513" s="107" t="str">
        <f>IF(H513&lt;100000,"Low",IF(AND(H513&gt;=100000,H513&lt;250000),"Medium","High"))</f>
        <v>Low</v>
      </c>
    </row>
    <row r="514" spans="1:13" x14ac:dyDescent="0.4">
      <c r="A514" s="109" t="s">
        <v>6016</v>
      </c>
      <c r="B514" s="109" t="s">
        <v>15750</v>
      </c>
      <c r="C514" s="109" t="s">
        <v>1051</v>
      </c>
      <c r="D514" s="109" t="s">
        <v>102</v>
      </c>
      <c r="E514" s="109" t="s">
        <v>6956</v>
      </c>
      <c r="F514" s="109" t="s">
        <v>95</v>
      </c>
      <c r="G514" s="109" t="s">
        <v>6116</v>
      </c>
      <c r="H514" s="107">
        <v>119790</v>
      </c>
      <c r="I514" s="109">
        <v>3</v>
      </c>
      <c r="J514" s="108">
        <v>273356</v>
      </c>
      <c r="K514" s="107" t="str">
        <f>IF(J514&gt;0,"Untung","Rugi")</f>
        <v>Untung</v>
      </c>
      <c r="L514" s="107" t="str">
        <f t="array" ref="L514">_xlfn.IFS(H514&lt;100000,"Low",AND(H514&gt;=100000,H514&lt;250000),"Medium",H514&gt;=250000,"High")</f>
        <v>Medium</v>
      </c>
      <c r="M514" s="107" t="str">
        <f>IF(H514&lt;100000,"Low",IF(AND(H514&gt;=100000,H514&lt;250000),"Medium","High"))</f>
        <v>Medium</v>
      </c>
    </row>
    <row r="515" spans="1:13" x14ac:dyDescent="0.4">
      <c r="A515" s="109" t="s">
        <v>6016</v>
      </c>
      <c r="B515" s="109" t="s">
        <v>15749</v>
      </c>
      <c r="C515" s="109" t="s">
        <v>1051</v>
      </c>
      <c r="D515" s="109" t="s">
        <v>102</v>
      </c>
      <c r="E515" s="109" t="s">
        <v>10473</v>
      </c>
      <c r="F515" s="109" t="s">
        <v>95</v>
      </c>
      <c r="G515" s="109" t="s">
        <v>6036</v>
      </c>
      <c r="H515" s="107">
        <v>384385</v>
      </c>
      <c r="I515" s="109">
        <v>1</v>
      </c>
      <c r="J515" s="108">
        <v>45582</v>
      </c>
      <c r="K515" s="107" t="str">
        <f>IF(J515&gt;0,"Untung","Rugi")</f>
        <v>Untung</v>
      </c>
      <c r="L515" s="107" t="str">
        <f t="array" ref="L515">_xlfn.IFS(H515&lt;100000,"Low",AND(H515&gt;=100000,H515&lt;250000),"Medium",H515&gt;=250000,"High")</f>
        <v>High</v>
      </c>
      <c r="M515" s="107" t="str">
        <f>IF(H515&lt;100000,"Low",IF(AND(H515&gt;=100000,H515&lt;250000),"Medium","High"))</f>
        <v>High</v>
      </c>
    </row>
    <row r="516" spans="1:13" x14ac:dyDescent="0.4">
      <c r="A516" s="109" t="s">
        <v>6016</v>
      </c>
      <c r="B516" s="109" t="s">
        <v>15748</v>
      </c>
      <c r="C516" s="109" t="s">
        <v>1051</v>
      </c>
      <c r="D516" s="109" t="s">
        <v>102</v>
      </c>
      <c r="E516" s="109" t="s">
        <v>11889</v>
      </c>
      <c r="F516" s="109" t="s">
        <v>95</v>
      </c>
      <c r="G516" s="109" t="s">
        <v>6067</v>
      </c>
      <c r="H516" s="107">
        <v>35804</v>
      </c>
      <c r="I516" s="109">
        <v>6</v>
      </c>
      <c r="J516" s="108">
        <v>88712</v>
      </c>
      <c r="K516" s="107" t="str">
        <f>IF(J516&gt;0,"Untung","Rugi")</f>
        <v>Untung</v>
      </c>
      <c r="L516" s="107" t="str">
        <f t="array" ref="L516">_xlfn.IFS(H516&lt;100000,"Low",AND(H516&gt;=100000,H516&lt;250000),"Medium",H516&gt;=250000,"High")</f>
        <v>Low</v>
      </c>
      <c r="M516" s="107" t="str">
        <f>IF(H516&lt;100000,"Low",IF(AND(H516&gt;=100000,H516&lt;250000),"Medium","High"))</f>
        <v>Low</v>
      </c>
    </row>
    <row r="517" spans="1:13" x14ac:dyDescent="0.4">
      <c r="A517" s="109" t="s">
        <v>6016</v>
      </c>
      <c r="B517" s="109" t="s">
        <v>15747</v>
      </c>
      <c r="C517" s="109" t="s">
        <v>100</v>
      </c>
      <c r="D517" s="109" t="s">
        <v>96</v>
      </c>
      <c r="E517" s="109" t="s">
        <v>11393</v>
      </c>
      <c r="F517" s="109" t="s">
        <v>99</v>
      </c>
      <c r="G517" s="109" t="s">
        <v>6109</v>
      </c>
      <c r="H517" s="107">
        <v>286116</v>
      </c>
      <c r="I517" s="109">
        <v>1</v>
      </c>
      <c r="J517" s="108">
        <v>417465</v>
      </c>
      <c r="K517" s="107" t="str">
        <f>IF(J517&gt;0,"Untung","Rugi")</f>
        <v>Untung</v>
      </c>
      <c r="L517" s="107" t="str">
        <f t="array" ref="L517">_xlfn.IFS(H517&lt;100000,"Low",AND(H517&gt;=100000,H517&lt;250000),"Medium",H517&gt;=250000,"High")</f>
        <v>High</v>
      </c>
      <c r="M517" s="107" t="str">
        <f>IF(H517&lt;100000,"Low",IF(AND(H517&gt;=100000,H517&lt;250000),"Medium","High"))</f>
        <v>High</v>
      </c>
    </row>
    <row r="518" spans="1:13" x14ac:dyDescent="0.4">
      <c r="A518" s="109" t="s">
        <v>6027</v>
      </c>
      <c r="B518" s="109" t="s">
        <v>15746</v>
      </c>
      <c r="C518" s="109" t="s">
        <v>1051</v>
      </c>
      <c r="D518" s="109" t="s">
        <v>96</v>
      </c>
      <c r="E518" s="109" t="s">
        <v>7387</v>
      </c>
      <c r="F518" s="109" t="s">
        <v>99</v>
      </c>
      <c r="G518" s="109" t="s">
        <v>6024</v>
      </c>
      <c r="H518" s="107">
        <v>405128</v>
      </c>
      <c r="I518" s="109">
        <v>3</v>
      </c>
      <c r="J518" s="108">
        <v>90285</v>
      </c>
      <c r="K518" s="107" t="str">
        <f>IF(J518&gt;0,"Untung","Rugi")</f>
        <v>Untung</v>
      </c>
      <c r="L518" s="107" t="str">
        <f t="array" ref="L518">_xlfn.IFS(H518&lt;100000,"Low",AND(H518&gt;=100000,H518&lt;250000),"Medium",H518&gt;=250000,"High")</f>
        <v>High</v>
      </c>
      <c r="M518" s="107" t="str">
        <f>IF(H518&lt;100000,"Low",IF(AND(H518&gt;=100000,H518&lt;250000),"Medium","High"))</f>
        <v>High</v>
      </c>
    </row>
    <row r="519" spans="1:13" x14ac:dyDescent="0.4">
      <c r="A519" s="109" t="s">
        <v>6016</v>
      </c>
      <c r="B519" s="109" t="s">
        <v>15745</v>
      </c>
      <c r="C519" s="109" t="s">
        <v>1051</v>
      </c>
      <c r="D519" s="109" t="s">
        <v>104</v>
      </c>
      <c r="E519" s="109" t="s">
        <v>10051</v>
      </c>
      <c r="F519" s="109" t="s">
        <v>6021</v>
      </c>
      <c r="G519" s="109" t="s">
        <v>6020</v>
      </c>
      <c r="H519" s="107">
        <v>282959</v>
      </c>
      <c r="I519" s="109">
        <v>5</v>
      </c>
      <c r="J519" s="108">
        <v>416469</v>
      </c>
      <c r="K519" s="107" t="str">
        <f>IF(J519&gt;0,"Untung","Rugi")</f>
        <v>Untung</v>
      </c>
      <c r="L519" s="107" t="str">
        <f t="array" ref="L519">_xlfn.IFS(H519&lt;100000,"Low",AND(H519&gt;=100000,H519&lt;250000),"Medium",H519&gt;=250000,"High")</f>
        <v>High</v>
      </c>
      <c r="M519" s="107" t="str">
        <f>IF(H519&lt;100000,"Low",IF(AND(H519&gt;=100000,H519&lt;250000),"Medium","High"))</f>
        <v>High</v>
      </c>
    </row>
    <row r="520" spans="1:13" x14ac:dyDescent="0.4">
      <c r="A520" s="109" t="s">
        <v>6027</v>
      </c>
      <c r="B520" s="109" t="s">
        <v>10322</v>
      </c>
      <c r="C520" s="109" t="s">
        <v>1051</v>
      </c>
      <c r="D520" s="109" t="s">
        <v>104</v>
      </c>
      <c r="E520" s="109" t="s">
        <v>7274</v>
      </c>
      <c r="F520" s="109" t="s">
        <v>95</v>
      </c>
      <c r="G520" s="109" t="s">
        <v>6052</v>
      </c>
      <c r="H520" s="107">
        <v>284203</v>
      </c>
      <c r="I520" s="109">
        <v>5</v>
      </c>
      <c r="J520" s="108">
        <v>205779</v>
      </c>
      <c r="K520" s="107" t="str">
        <f>IF(J520&gt;0,"Untung","Rugi")</f>
        <v>Untung</v>
      </c>
      <c r="L520" s="107" t="str">
        <f t="array" ref="L520">_xlfn.IFS(H520&lt;100000,"Low",AND(H520&gt;=100000,H520&lt;250000),"Medium",H520&gt;=250000,"High")</f>
        <v>High</v>
      </c>
      <c r="M520" s="107" t="str">
        <f>IF(H520&lt;100000,"Low",IF(AND(H520&gt;=100000,H520&lt;250000),"Medium","High"))</f>
        <v>High</v>
      </c>
    </row>
    <row r="521" spans="1:13" x14ac:dyDescent="0.4">
      <c r="A521" s="109" t="s">
        <v>6027</v>
      </c>
      <c r="B521" s="109" t="s">
        <v>15744</v>
      </c>
      <c r="C521" s="109" t="s">
        <v>1051</v>
      </c>
      <c r="D521" s="109" t="s">
        <v>96</v>
      </c>
      <c r="E521" s="109" t="s">
        <v>8542</v>
      </c>
      <c r="F521" s="109" t="s">
        <v>95</v>
      </c>
      <c r="G521" s="109" t="s">
        <v>6116</v>
      </c>
      <c r="H521" s="107">
        <v>153202</v>
      </c>
      <c r="I521" s="109">
        <v>2</v>
      </c>
      <c r="J521" s="108">
        <v>-215921</v>
      </c>
      <c r="K521" s="107" t="str">
        <f>IF(J521&gt;0,"Untung","Rugi")</f>
        <v>Rugi</v>
      </c>
      <c r="L521" s="107" t="str">
        <f t="array" ref="L521">_xlfn.IFS(H521&lt;100000,"Low",AND(H521&gt;=100000,H521&lt;250000),"Medium",H521&gt;=250000,"High")</f>
        <v>Medium</v>
      </c>
      <c r="M521" s="107" t="str">
        <f>IF(H521&lt;100000,"Low",IF(AND(H521&gt;=100000,H521&lt;250000),"Medium","High"))</f>
        <v>Medium</v>
      </c>
    </row>
    <row r="522" spans="1:13" x14ac:dyDescent="0.4">
      <c r="A522" s="109" t="s">
        <v>6016</v>
      </c>
      <c r="B522" s="109" t="s">
        <v>15743</v>
      </c>
      <c r="C522" s="109" t="s">
        <v>1051</v>
      </c>
      <c r="D522" s="109" t="s">
        <v>106</v>
      </c>
      <c r="E522" s="109" t="s">
        <v>6342</v>
      </c>
      <c r="F522" s="109" t="s">
        <v>95</v>
      </c>
      <c r="G522" s="109" t="s">
        <v>6052</v>
      </c>
      <c r="H522" s="107">
        <v>363058</v>
      </c>
      <c r="I522" s="109">
        <v>7</v>
      </c>
      <c r="J522" s="108">
        <v>21085</v>
      </c>
      <c r="K522" s="107" t="str">
        <f>IF(J522&gt;0,"Untung","Rugi")</f>
        <v>Untung</v>
      </c>
      <c r="L522" s="107" t="str">
        <f t="array" ref="L522">_xlfn.IFS(H522&lt;100000,"Low",AND(H522&gt;=100000,H522&lt;250000),"Medium",H522&gt;=250000,"High")</f>
        <v>High</v>
      </c>
      <c r="M522" s="107" t="str">
        <f>IF(H522&lt;100000,"Low",IF(AND(H522&gt;=100000,H522&lt;250000),"Medium","High"))</f>
        <v>High</v>
      </c>
    </row>
    <row r="523" spans="1:13" x14ac:dyDescent="0.4">
      <c r="A523" s="109" t="s">
        <v>6027</v>
      </c>
      <c r="B523" s="109" t="s">
        <v>14908</v>
      </c>
      <c r="C523" s="109" t="s">
        <v>1064</v>
      </c>
      <c r="D523" s="109" t="s">
        <v>102</v>
      </c>
      <c r="E523" s="109" t="s">
        <v>10571</v>
      </c>
      <c r="F523" s="109" t="s">
        <v>95</v>
      </c>
      <c r="G523" s="109" t="s">
        <v>6052</v>
      </c>
      <c r="H523" s="107">
        <v>185063</v>
      </c>
      <c r="I523" s="109">
        <v>4</v>
      </c>
      <c r="J523" s="108">
        <v>158558</v>
      </c>
      <c r="K523" s="107" t="str">
        <f>IF(J523&gt;0,"Untung","Rugi")</f>
        <v>Untung</v>
      </c>
      <c r="L523" s="107" t="str">
        <f t="array" ref="L523">_xlfn.IFS(H523&lt;100000,"Low",AND(H523&gt;=100000,H523&lt;250000),"Medium",H523&gt;=250000,"High")</f>
        <v>Medium</v>
      </c>
      <c r="M523" s="107" t="str">
        <f>IF(H523&lt;100000,"Low",IF(AND(H523&gt;=100000,H523&lt;250000),"Medium","High"))</f>
        <v>Medium</v>
      </c>
    </row>
    <row r="524" spans="1:13" x14ac:dyDescent="0.4">
      <c r="A524" s="109" t="s">
        <v>6016</v>
      </c>
      <c r="B524" s="109" t="s">
        <v>15742</v>
      </c>
      <c r="C524" s="109" t="s">
        <v>1051</v>
      </c>
      <c r="D524" s="109" t="s">
        <v>104</v>
      </c>
      <c r="E524" s="109" t="s">
        <v>7413</v>
      </c>
      <c r="F524" s="109" t="s">
        <v>95</v>
      </c>
      <c r="G524" s="109" t="s">
        <v>6013</v>
      </c>
      <c r="H524" s="107">
        <v>253010</v>
      </c>
      <c r="I524" s="109">
        <v>3</v>
      </c>
      <c r="J524" s="108">
        <v>293082</v>
      </c>
      <c r="K524" s="107" t="str">
        <f>IF(J524&gt;0,"Untung","Rugi")</f>
        <v>Untung</v>
      </c>
      <c r="L524" s="107" t="str">
        <f t="array" ref="L524">_xlfn.IFS(H524&lt;100000,"Low",AND(H524&gt;=100000,H524&lt;250000),"Medium",H524&gt;=250000,"High")</f>
        <v>High</v>
      </c>
      <c r="M524" s="107" t="str">
        <f>IF(H524&lt;100000,"Low",IF(AND(H524&gt;=100000,H524&lt;250000),"Medium","High"))</f>
        <v>High</v>
      </c>
    </row>
    <row r="525" spans="1:13" x14ac:dyDescent="0.4">
      <c r="A525" s="109" t="s">
        <v>6016</v>
      </c>
      <c r="B525" s="109" t="s">
        <v>15741</v>
      </c>
      <c r="C525" s="109" t="s">
        <v>1051</v>
      </c>
      <c r="D525" s="109" t="s">
        <v>104</v>
      </c>
      <c r="E525" s="109" t="s">
        <v>8559</v>
      </c>
      <c r="F525" s="109" t="s">
        <v>99</v>
      </c>
      <c r="G525" s="109" t="s">
        <v>6109</v>
      </c>
      <c r="H525" s="107">
        <v>17778</v>
      </c>
      <c r="I525" s="109">
        <v>4</v>
      </c>
      <c r="J525" s="108">
        <v>-51831</v>
      </c>
      <c r="K525" s="107" t="str">
        <f>IF(J525&gt;0,"Untung","Rugi")</f>
        <v>Rugi</v>
      </c>
      <c r="L525" s="107" t="str">
        <f t="array" ref="L525">_xlfn.IFS(H525&lt;100000,"Low",AND(H525&gt;=100000,H525&lt;250000),"Medium",H525&gt;=250000,"High")</f>
        <v>Low</v>
      </c>
      <c r="M525" s="107" t="str">
        <f>IF(H525&lt;100000,"Low",IF(AND(H525&gt;=100000,H525&lt;250000),"Medium","High"))</f>
        <v>Low</v>
      </c>
    </row>
    <row r="526" spans="1:13" x14ac:dyDescent="0.4">
      <c r="A526" s="109" t="s">
        <v>6016</v>
      </c>
      <c r="B526" s="109" t="s">
        <v>15740</v>
      </c>
      <c r="C526" s="109" t="s">
        <v>1051</v>
      </c>
      <c r="D526" s="109" t="s">
        <v>106</v>
      </c>
      <c r="E526" s="109" t="s">
        <v>10987</v>
      </c>
      <c r="F526" s="109" t="s">
        <v>6021</v>
      </c>
      <c r="G526" s="109" t="s">
        <v>6031</v>
      </c>
      <c r="H526" s="107">
        <v>346934</v>
      </c>
      <c r="I526" s="109">
        <v>6</v>
      </c>
      <c r="J526" s="108">
        <v>-171970</v>
      </c>
      <c r="K526" s="107" t="str">
        <f>IF(J526&gt;0,"Untung","Rugi")</f>
        <v>Rugi</v>
      </c>
      <c r="L526" s="107" t="str">
        <f t="array" ref="L526">_xlfn.IFS(H526&lt;100000,"Low",AND(H526&gt;=100000,H526&lt;250000),"Medium",H526&gt;=250000,"High")</f>
        <v>High</v>
      </c>
      <c r="M526" s="107" t="str">
        <f>IF(H526&lt;100000,"Low",IF(AND(H526&gt;=100000,H526&lt;250000),"Medium","High"))</f>
        <v>High</v>
      </c>
    </row>
    <row r="527" spans="1:13" x14ac:dyDescent="0.4">
      <c r="A527" s="109" t="s">
        <v>6046</v>
      </c>
      <c r="B527" s="109" t="s">
        <v>15739</v>
      </c>
      <c r="C527" s="109" t="s">
        <v>100</v>
      </c>
      <c r="D527" s="109" t="s">
        <v>96</v>
      </c>
      <c r="E527" s="109" t="s">
        <v>6216</v>
      </c>
      <c r="F527" s="109" t="s">
        <v>6021</v>
      </c>
      <c r="G527" s="109" t="s">
        <v>6020</v>
      </c>
      <c r="H527" s="107">
        <v>149020</v>
      </c>
      <c r="I527" s="109">
        <v>8</v>
      </c>
      <c r="J527" s="108">
        <v>-245559</v>
      </c>
      <c r="K527" s="107" t="str">
        <f>IF(J527&gt;0,"Untung","Rugi")</f>
        <v>Rugi</v>
      </c>
      <c r="L527" s="107" t="str">
        <f t="array" ref="L527">_xlfn.IFS(H527&lt;100000,"Low",AND(H527&gt;=100000,H527&lt;250000),"Medium",H527&gt;=250000,"High")</f>
        <v>Medium</v>
      </c>
      <c r="M527" s="107" t="str">
        <f>IF(H527&lt;100000,"Low",IF(AND(H527&gt;=100000,H527&lt;250000),"Medium","High"))</f>
        <v>Medium</v>
      </c>
    </row>
    <row r="528" spans="1:13" x14ac:dyDescent="0.4">
      <c r="A528" s="109" t="s">
        <v>6046</v>
      </c>
      <c r="B528" s="109" t="s">
        <v>15738</v>
      </c>
      <c r="C528" s="109" t="s">
        <v>1051</v>
      </c>
      <c r="D528" s="109" t="s">
        <v>102</v>
      </c>
      <c r="E528" s="109" t="s">
        <v>7092</v>
      </c>
      <c r="F528" s="109" t="s">
        <v>95</v>
      </c>
      <c r="G528" s="109" t="s">
        <v>6116</v>
      </c>
      <c r="H528" s="107">
        <v>380870</v>
      </c>
      <c r="I528" s="109">
        <v>9</v>
      </c>
      <c r="J528" s="108">
        <v>287481</v>
      </c>
      <c r="K528" s="107" t="str">
        <f>IF(J528&gt;0,"Untung","Rugi")</f>
        <v>Untung</v>
      </c>
      <c r="L528" s="107" t="str">
        <f t="array" ref="L528">_xlfn.IFS(H528&lt;100000,"Low",AND(H528&gt;=100000,H528&lt;250000),"Medium",H528&gt;=250000,"High")</f>
        <v>High</v>
      </c>
      <c r="M528" s="107" t="str">
        <f>IF(H528&lt;100000,"Low",IF(AND(H528&gt;=100000,H528&lt;250000),"Medium","High"))</f>
        <v>High</v>
      </c>
    </row>
    <row r="529" spans="1:13" x14ac:dyDescent="0.4">
      <c r="A529" s="109" t="s">
        <v>6016</v>
      </c>
      <c r="B529" s="109" t="s">
        <v>15737</v>
      </c>
      <c r="C529" s="109" t="s">
        <v>1051</v>
      </c>
      <c r="D529" s="109" t="s">
        <v>106</v>
      </c>
      <c r="E529" s="109" t="s">
        <v>8769</v>
      </c>
      <c r="F529" s="109" t="s">
        <v>6021</v>
      </c>
      <c r="G529" s="109" t="s">
        <v>6031</v>
      </c>
      <c r="H529" s="107">
        <v>138745</v>
      </c>
      <c r="I529" s="109">
        <v>2</v>
      </c>
      <c r="J529" s="108">
        <v>341808</v>
      </c>
      <c r="K529" s="107" t="str">
        <f>IF(J529&gt;0,"Untung","Rugi")</f>
        <v>Untung</v>
      </c>
      <c r="L529" s="107" t="str">
        <f t="array" ref="L529">_xlfn.IFS(H529&lt;100000,"Low",AND(H529&gt;=100000,H529&lt;250000),"Medium",H529&gt;=250000,"High")</f>
        <v>Medium</v>
      </c>
      <c r="M529" s="107" t="str">
        <f>IF(H529&lt;100000,"Low",IF(AND(H529&gt;=100000,H529&lt;250000),"Medium","High"))</f>
        <v>Medium</v>
      </c>
    </row>
    <row r="530" spans="1:13" x14ac:dyDescent="0.4">
      <c r="A530" s="109" t="s">
        <v>6016</v>
      </c>
      <c r="B530" s="109" t="s">
        <v>15736</v>
      </c>
      <c r="C530" s="109" t="s">
        <v>1051</v>
      </c>
      <c r="D530" s="109" t="s">
        <v>106</v>
      </c>
      <c r="E530" s="109" t="s">
        <v>14281</v>
      </c>
      <c r="F530" s="109" t="s">
        <v>6021</v>
      </c>
      <c r="G530" s="109" t="s">
        <v>6020</v>
      </c>
      <c r="H530" s="107">
        <v>247760</v>
      </c>
      <c r="I530" s="109">
        <v>1</v>
      </c>
      <c r="J530" s="108">
        <v>61426</v>
      </c>
      <c r="K530" s="107" t="str">
        <f>IF(J530&gt;0,"Untung","Rugi")</f>
        <v>Untung</v>
      </c>
      <c r="L530" s="107" t="str">
        <f t="array" ref="L530">_xlfn.IFS(H530&lt;100000,"Low",AND(H530&gt;=100000,H530&lt;250000),"Medium",H530&gt;=250000,"High")</f>
        <v>Medium</v>
      </c>
      <c r="M530" s="107" t="str">
        <f>IF(H530&lt;100000,"Low",IF(AND(H530&gt;=100000,H530&lt;250000),"Medium","High"))</f>
        <v>Medium</v>
      </c>
    </row>
    <row r="531" spans="1:13" x14ac:dyDescent="0.4">
      <c r="A531" s="109" t="s">
        <v>6016</v>
      </c>
      <c r="B531" s="109" t="s">
        <v>15736</v>
      </c>
      <c r="C531" s="109" t="s">
        <v>1051</v>
      </c>
      <c r="D531" s="109" t="s">
        <v>106</v>
      </c>
      <c r="E531" s="109" t="s">
        <v>7154</v>
      </c>
      <c r="F531" s="109" t="s">
        <v>99</v>
      </c>
      <c r="G531" s="109" t="s">
        <v>6024</v>
      </c>
      <c r="H531" s="107">
        <v>112502</v>
      </c>
      <c r="I531" s="109">
        <v>4</v>
      </c>
      <c r="J531" s="108">
        <v>159054</v>
      </c>
      <c r="K531" s="107" t="str">
        <f>IF(J531&gt;0,"Untung","Rugi")</f>
        <v>Untung</v>
      </c>
      <c r="L531" s="107" t="str">
        <f t="array" ref="L531">_xlfn.IFS(H531&lt;100000,"Low",AND(H531&gt;=100000,H531&lt;250000),"Medium",H531&gt;=250000,"High")</f>
        <v>Medium</v>
      </c>
      <c r="M531" s="107" t="str">
        <f>IF(H531&lt;100000,"Low",IF(AND(H531&gt;=100000,H531&lt;250000),"Medium","High"))</f>
        <v>Medium</v>
      </c>
    </row>
    <row r="532" spans="1:13" x14ac:dyDescent="0.4">
      <c r="A532" s="109" t="s">
        <v>6016</v>
      </c>
      <c r="B532" s="109" t="s">
        <v>15735</v>
      </c>
      <c r="C532" s="109" t="s">
        <v>1064</v>
      </c>
      <c r="D532" s="109" t="s">
        <v>102</v>
      </c>
      <c r="E532" s="109" t="s">
        <v>7694</v>
      </c>
      <c r="F532" s="109" t="s">
        <v>95</v>
      </c>
      <c r="G532" s="109" t="s">
        <v>6052</v>
      </c>
      <c r="H532" s="107">
        <v>414698</v>
      </c>
      <c r="I532" s="109">
        <v>6</v>
      </c>
      <c r="J532" s="108">
        <v>278701</v>
      </c>
      <c r="K532" s="107" t="str">
        <f>IF(J532&gt;0,"Untung","Rugi")</f>
        <v>Untung</v>
      </c>
      <c r="L532" s="107" t="str">
        <f t="array" ref="L532">_xlfn.IFS(H532&lt;100000,"Low",AND(H532&gt;=100000,H532&lt;250000),"Medium",H532&gt;=250000,"High")</f>
        <v>High</v>
      </c>
      <c r="M532" s="107" t="str">
        <f>IF(H532&lt;100000,"Low",IF(AND(H532&gt;=100000,H532&lt;250000),"Medium","High"))</f>
        <v>High</v>
      </c>
    </row>
    <row r="533" spans="1:13" x14ac:dyDescent="0.4">
      <c r="A533" s="109" t="s">
        <v>6046</v>
      </c>
      <c r="B533" s="109" t="s">
        <v>15734</v>
      </c>
      <c r="C533" s="109" t="s">
        <v>1064</v>
      </c>
      <c r="D533" s="109" t="s">
        <v>102</v>
      </c>
      <c r="E533" s="109" t="s">
        <v>7909</v>
      </c>
      <c r="F533" s="109" t="s">
        <v>95</v>
      </c>
      <c r="G533" s="109" t="s">
        <v>6017</v>
      </c>
      <c r="H533" s="107">
        <v>222805</v>
      </c>
      <c r="I533" s="109">
        <v>2</v>
      </c>
      <c r="J533" s="108">
        <v>-92392</v>
      </c>
      <c r="K533" s="107" t="str">
        <f>IF(J533&gt;0,"Untung","Rugi")</f>
        <v>Rugi</v>
      </c>
      <c r="L533" s="107" t="str">
        <f t="array" ref="L533">_xlfn.IFS(H533&lt;100000,"Low",AND(H533&gt;=100000,H533&lt;250000),"Medium",H533&gt;=250000,"High")</f>
        <v>Medium</v>
      </c>
      <c r="M533" s="107" t="str">
        <f>IF(H533&lt;100000,"Low",IF(AND(H533&gt;=100000,H533&lt;250000),"Medium","High"))</f>
        <v>Medium</v>
      </c>
    </row>
    <row r="534" spans="1:13" x14ac:dyDescent="0.4">
      <c r="A534" s="109" t="s">
        <v>6046</v>
      </c>
      <c r="B534" s="109" t="s">
        <v>15733</v>
      </c>
      <c r="C534" s="109" t="s">
        <v>100</v>
      </c>
      <c r="D534" s="109" t="s">
        <v>106</v>
      </c>
      <c r="E534" s="109" t="s">
        <v>8450</v>
      </c>
      <c r="F534" s="109" t="s">
        <v>95</v>
      </c>
      <c r="G534" s="109" t="s">
        <v>6116</v>
      </c>
      <c r="H534" s="107">
        <v>259702</v>
      </c>
      <c r="I534" s="109">
        <v>9</v>
      </c>
      <c r="J534" s="108">
        <v>512</v>
      </c>
      <c r="K534" s="107" t="str">
        <f>IF(J534&gt;0,"Untung","Rugi")</f>
        <v>Untung</v>
      </c>
      <c r="L534" s="107" t="str">
        <f t="array" ref="L534">_xlfn.IFS(H534&lt;100000,"Low",AND(H534&gt;=100000,H534&lt;250000),"Medium",H534&gt;=250000,"High")</f>
        <v>High</v>
      </c>
      <c r="M534" s="107" t="str">
        <f>IF(H534&lt;100000,"Low",IF(AND(H534&gt;=100000,H534&lt;250000),"Medium","High"))</f>
        <v>High</v>
      </c>
    </row>
    <row r="535" spans="1:13" x14ac:dyDescent="0.4">
      <c r="A535" s="109" t="s">
        <v>6027</v>
      </c>
      <c r="B535" s="109" t="s">
        <v>15732</v>
      </c>
      <c r="C535" s="109" t="s">
        <v>1051</v>
      </c>
      <c r="D535" s="109" t="s">
        <v>96</v>
      </c>
      <c r="E535" s="109" t="s">
        <v>6998</v>
      </c>
      <c r="F535" s="109" t="s">
        <v>99</v>
      </c>
      <c r="G535" s="109" t="s">
        <v>6109</v>
      </c>
      <c r="H535" s="107">
        <v>302126</v>
      </c>
      <c r="I535" s="109">
        <v>2</v>
      </c>
      <c r="J535" s="108">
        <v>288665</v>
      </c>
      <c r="K535" s="107" t="str">
        <f>IF(J535&gt;0,"Untung","Rugi")</f>
        <v>Untung</v>
      </c>
      <c r="L535" s="107" t="str">
        <f t="array" ref="L535">_xlfn.IFS(H535&lt;100000,"Low",AND(H535&gt;=100000,H535&lt;250000),"Medium",H535&gt;=250000,"High")</f>
        <v>High</v>
      </c>
      <c r="M535" s="107" t="str">
        <f>IF(H535&lt;100000,"Low",IF(AND(H535&gt;=100000,H535&lt;250000),"Medium","High"))</f>
        <v>High</v>
      </c>
    </row>
    <row r="536" spans="1:13" x14ac:dyDescent="0.4">
      <c r="A536" s="109" t="s">
        <v>6027</v>
      </c>
      <c r="B536" s="109" t="s">
        <v>15731</v>
      </c>
      <c r="C536" s="109" t="s">
        <v>1051</v>
      </c>
      <c r="D536" s="109" t="s">
        <v>104</v>
      </c>
      <c r="E536" s="109" t="s">
        <v>8628</v>
      </c>
      <c r="F536" s="109" t="s">
        <v>99</v>
      </c>
      <c r="G536" s="109" t="s">
        <v>6024</v>
      </c>
      <c r="H536" s="107">
        <v>274411</v>
      </c>
      <c r="I536" s="109">
        <v>1</v>
      </c>
      <c r="J536" s="108">
        <v>-160763</v>
      </c>
      <c r="K536" s="107" t="str">
        <f>IF(J536&gt;0,"Untung","Rugi")</f>
        <v>Rugi</v>
      </c>
      <c r="L536" s="107" t="str">
        <f t="array" ref="L536">_xlfn.IFS(H536&lt;100000,"Low",AND(H536&gt;=100000,H536&lt;250000),"Medium",H536&gt;=250000,"High")</f>
        <v>High</v>
      </c>
      <c r="M536" s="107" t="str">
        <f>IF(H536&lt;100000,"Low",IF(AND(H536&gt;=100000,H536&lt;250000),"Medium","High"))</f>
        <v>High</v>
      </c>
    </row>
    <row r="537" spans="1:13" x14ac:dyDescent="0.4">
      <c r="A537" s="109" t="s">
        <v>6046</v>
      </c>
      <c r="B537" s="109" t="s">
        <v>15730</v>
      </c>
      <c r="C537" s="109" t="s">
        <v>1051</v>
      </c>
      <c r="D537" s="109" t="s">
        <v>106</v>
      </c>
      <c r="E537" s="109" t="s">
        <v>7957</v>
      </c>
      <c r="F537" s="109" t="s">
        <v>95</v>
      </c>
      <c r="G537" s="109" t="s">
        <v>6057</v>
      </c>
      <c r="H537" s="107">
        <v>394906</v>
      </c>
      <c r="I537" s="109">
        <v>3</v>
      </c>
      <c r="J537" s="108">
        <v>-189523</v>
      </c>
      <c r="K537" s="107" t="str">
        <f>IF(J537&gt;0,"Untung","Rugi")</f>
        <v>Rugi</v>
      </c>
      <c r="L537" s="107" t="str">
        <f t="array" ref="L537">_xlfn.IFS(H537&lt;100000,"Low",AND(H537&gt;=100000,H537&lt;250000),"Medium",H537&gt;=250000,"High")</f>
        <v>High</v>
      </c>
      <c r="M537" s="107" t="str">
        <f>IF(H537&lt;100000,"Low",IF(AND(H537&gt;=100000,H537&lt;250000),"Medium","High"))</f>
        <v>High</v>
      </c>
    </row>
    <row r="538" spans="1:13" x14ac:dyDescent="0.4">
      <c r="A538" s="109" t="s">
        <v>6016</v>
      </c>
      <c r="B538" s="109" t="s">
        <v>15729</v>
      </c>
      <c r="C538" s="109" t="s">
        <v>100</v>
      </c>
      <c r="D538" s="109" t="s">
        <v>96</v>
      </c>
      <c r="E538" s="109" t="s">
        <v>8411</v>
      </c>
      <c r="F538" s="109" t="s">
        <v>95</v>
      </c>
      <c r="G538" s="109" t="s">
        <v>6116</v>
      </c>
      <c r="H538" s="107">
        <v>210554</v>
      </c>
      <c r="I538" s="109">
        <v>2</v>
      </c>
      <c r="J538" s="108">
        <v>-18871</v>
      </c>
      <c r="K538" s="107" t="str">
        <f>IF(J538&gt;0,"Untung","Rugi")</f>
        <v>Rugi</v>
      </c>
      <c r="L538" s="107" t="str">
        <f t="array" ref="L538">_xlfn.IFS(H538&lt;100000,"Low",AND(H538&gt;=100000,H538&lt;250000),"Medium",H538&gt;=250000,"High")</f>
        <v>Medium</v>
      </c>
      <c r="M538" s="107" t="str">
        <f>IF(H538&lt;100000,"Low",IF(AND(H538&gt;=100000,H538&lt;250000),"Medium","High"))</f>
        <v>Medium</v>
      </c>
    </row>
    <row r="539" spans="1:13" x14ac:dyDescent="0.4">
      <c r="A539" s="109" t="s">
        <v>6027</v>
      </c>
      <c r="B539" s="109" t="s">
        <v>15728</v>
      </c>
      <c r="C539" s="109" t="s">
        <v>1051</v>
      </c>
      <c r="D539" s="109" t="s">
        <v>104</v>
      </c>
      <c r="E539" s="109" t="s">
        <v>6934</v>
      </c>
      <c r="F539" s="109" t="s">
        <v>95</v>
      </c>
      <c r="G539" s="109" t="s">
        <v>6062</v>
      </c>
      <c r="H539" s="107">
        <v>421656</v>
      </c>
      <c r="I539" s="109">
        <v>4</v>
      </c>
      <c r="J539" s="108">
        <v>-48970</v>
      </c>
      <c r="K539" s="107" t="str">
        <f>IF(J539&gt;0,"Untung","Rugi")</f>
        <v>Rugi</v>
      </c>
      <c r="L539" s="107" t="str">
        <f t="array" ref="L539">_xlfn.IFS(H539&lt;100000,"Low",AND(H539&gt;=100000,H539&lt;250000),"Medium",H539&gt;=250000,"High")</f>
        <v>High</v>
      </c>
      <c r="M539" s="107" t="str">
        <f>IF(H539&lt;100000,"Low",IF(AND(H539&gt;=100000,H539&lt;250000),"Medium","High"))</f>
        <v>High</v>
      </c>
    </row>
    <row r="540" spans="1:13" x14ac:dyDescent="0.4">
      <c r="A540" s="109" t="s">
        <v>6027</v>
      </c>
      <c r="B540" s="109" t="s">
        <v>15727</v>
      </c>
      <c r="C540" s="109" t="s">
        <v>1051</v>
      </c>
      <c r="D540" s="109" t="s">
        <v>96</v>
      </c>
      <c r="E540" s="109" t="s">
        <v>8370</v>
      </c>
      <c r="F540" s="109" t="s">
        <v>95</v>
      </c>
      <c r="G540" s="109" t="s">
        <v>6039</v>
      </c>
      <c r="H540" s="107">
        <v>270867</v>
      </c>
      <c r="I540" s="109">
        <v>2</v>
      </c>
      <c r="J540" s="108">
        <v>190699</v>
      </c>
      <c r="K540" s="107" t="str">
        <f>IF(J540&gt;0,"Untung","Rugi")</f>
        <v>Untung</v>
      </c>
      <c r="L540" s="107" t="str">
        <f t="array" ref="L540">_xlfn.IFS(H540&lt;100000,"Low",AND(H540&gt;=100000,H540&lt;250000),"Medium",H540&gt;=250000,"High")</f>
        <v>High</v>
      </c>
      <c r="M540" s="107" t="str">
        <f>IF(H540&lt;100000,"Low",IF(AND(H540&gt;=100000,H540&lt;250000),"Medium","High"))</f>
        <v>High</v>
      </c>
    </row>
    <row r="541" spans="1:13" x14ac:dyDescent="0.4">
      <c r="A541" s="109" t="s">
        <v>6016</v>
      </c>
      <c r="B541" s="109" t="s">
        <v>15726</v>
      </c>
      <c r="C541" s="109" t="s">
        <v>1051</v>
      </c>
      <c r="D541" s="109" t="s">
        <v>96</v>
      </c>
      <c r="E541" s="109" t="s">
        <v>7771</v>
      </c>
      <c r="F541" s="109" t="s">
        <v>99</v>
      </c>
      <c r="G541" s="109" t="s">
        <v>6049</v>
      </c>
      <c r="H541" s="107">
        <v>182386</v>
      </c>
      <c r="I541" s="109">
        <v>4</v>
      </c>
      <c r="J541" s="108">
        <v>192674</v>
      </c>
      <c r="K541" s="107" t="str">
        <f>IF(J541&gt;0,"Untung","Rugi")</f>
        <v>Untung</v>
      </c>
      <c r="L541" s="107" t="str">
        <f t="array" ref="L541">_xlfn.IFS(H541&lt;100000,"Low",AND(H541&gt;=100000,H541&lt;250000),"Medium",H541&gt;=250000,"High")</f>
        <v>Medium</v>
      </c>
      <c r="M541" s="107" t="str">
        <f>IF(H541&lt;100000,"Low",IF(AND(H541&gt;=100000,H541&lt;250000),"Medium","High"))</f>
        <v>Medium</v>
      </c>
    </row>
    <row r="542" spans="1:13" x14ac:dyDescent="0.4">
      <c r="A542" s="109" t="s">
        <v>6016</v>
      </c>
      <c r="B542" s="109" t="s">
        <v>15725</v>
      </c>
      <c r="C542" s="109" t="s">
        <v>1051</v>
      </c>
      <c r="D542" s="109" t="s">
        <v>96</v>
      </c>
      <c r="E542" s="109" t="s">
        <v>7063</v>
      </c>
      <c r="F542" s="109" t="s">
        <v>95</v>
      </c>
      <c r="G542" s="109" t="s">
        <v>6017</v>
      </c>
      <c r="H542" s="107">
        <v>285887</v>
      </c>
      <c r="I542" s="109">
        <v>5</v>
      </c>
      <c r="J542" s="108">
        <v>403873</v>
      </c>
      <c r="K542" s="107" t="str">
        <f>IF(J542&gt;0,"Untung","Rugi")</f>
        <v>Untung</v>
      </c>
      <c r="L542" s="107" t="str">
        <f t="array" ref="L542">_xlfn.IFS(H542&lt;100000,"Low",AND(H542&gt;=100000,H542&lt;250000),"Medium",H542&gt;=250000,"High")</f>
        <v>High</v>
      </c>
      <c r="M542" s="107" t="str">
        <f>IF(H542&lt;100000,"Low",IF(AND(H542&gt;=100000,H542&lt;250000),"Medium","High"))</f>
        <v>High</v>
      </c>
    </row>
    <row r="543" spans="1:13" x14ac:dyDescent="0.4">
      <c r="A543" s="109" t="s">
        <v>6016</v>
      </c>
      <c r="B543" s="109" t="s">
        <v>15724</v>
      </c>
      <c r="C543" s="109" t="s">
        <v>1051</v>
      </c>
      <c r="D543" s="109" t="s">
        <v>96</v>
      </c>
      <c r="E543" s="109" t="s">
        <v>9825</v>
      </c>
      <c r="F543" s="109" t="s">
        <v>99</v>
      </c>
      <c r="G543" s="109" t="s">
        <v>6024</v>
      </c>
      <c r="H543" s="107">
        <v>243418</v>
      </c>
      <c r="I543" s="109">
        <v>3</v>
      </c>
      <c r="J543" s="108">
        <v>-33272</v>
      </c>
      <c r="K543" s="107" t="str">
        <f>IF(J543&gt;0,"Untung","Rugi")</f>
        <v>Rugi</v>
      </c>
      <c r="L543" s="107" t="str">
        <f t="array" ref="L543">_xlfn.IFS(H543&lt;100000,"Low",AND(H543&gt;=100000,H543&lt;250000),"Medium",H543&gt;=250000,"High")</f>
        <v>Medium</v>
      </c>
      <c r="M543" s="107" t="str">
        <f>IF(H543&lt;100000,"Low",IF(AND(H543&gt;=100000,H543&lt;250000),"Medium","High"))</f>
        <v>Medium</v>
      </c>
    </row>
    <row r="544" spans="1:13" x14ac:dyDescent="0.4">
      <c r="A544" s="109" t="s">
        <v>6027</v>
      </c>
      <c r="B544" s="109" t="s">
        <v>15723</v>
      </c>
      <c r="C544" s="109" t="s">
        <v>1051</v>
      </c>
      <c r="D544" s="109" t="s">
        <v>96</v>
      </c>
      <c r="E544" s="109" t="s">
        <v>9663</v>
      </c>
      <c r="F544" s="109" t="s">
        <v>95</v>
      </c>
      <c r="G544" s="109" t="s">
        <v>6052</v>
      </c>
      <c r="H544" s="107">
        <v>309505</v>
      </c>
      <c r="I544" s="109">
        <v>7</v>
      </c>
      <c r="J544" s="108">
        <v>48686</v>
      </c>
      <c r="K544" s="107" t="str">
        <f>IF(J544&gt;0,"Untung","Rugi")</f>
        <v>Untung</v>
      </c>
      <c r="L544" s="107" t="str">
        <f t="array" ref="L544">_xlfn.IFS(H544&lt;100000,"Low",AND(H544&gt;=100000,H544&lt;250000),"Medium",H544&gt;=250000,"High")</f>
        <v>High</v>
      </c>
      <c r="M544" s="107" t="str">
        <f>IF(H544&lt;100000,"Low",IF(AND(H544&gt;=100000,H544&lt;250000),"Medium","High"))</f>
        <v>High</v>
      </c>
    </row>
    <row r="545" spans="1:13" x14ac:dyDescent="0.4">
      <c r="A545" s="109" t="s">
        <v>6027</v>
      </c>
      <c r="B545" s="109" t="s">
        <v>15722</v>
      </c>
      <c r="C545" s="109" t="s">
        <v>1051</v>
      </c>
      <c r="D545" s="109" t="s">
        <v>104</v>
      </c>
      <c r="E545" s="109" t="s">
        <v>15721</v>
      </c>
      <c r="F545" s="109" t="s">
        <v>95</v>
      </c>
      <c r="G545" s="109" t="s">
        <v>6013</v>
      </c>
      <c r="H545" s="107">
        <v>13201</v>
      </c>
      <c r="I545" s="109">
        <v>5</v>
      </c>
      <c r="J545" s="108">
        <v>-102488</v>
      </c>
      <c r="K545" s="107" t="str">
        <f>IF(J545&gt;0,"Untung","Rugi")</f>
        <v>Rugi</v>
      </c>
      <c r="L545" s="107" t="str">
        <f t="array" ref="L545">_xlfn.IFS(H545&lt;100000,"Low",AND(H545&gt;=100000,H545&lt;250000),"Medium",H545&gt;=250000,"High")</f>
        <v>Low</v>
      </c>
      <c r="M545" s="107" t="str">
        <f>IF(H545&lt;100000,"Low",IF(AND(H545&gt;=100000,H545&lt;250000),"Medium","High"))</f>
        <v>Low</v>
      </c>
    </row>
    <row r="546" spans="1:13" x14ac:dyDescent="0.4">
      <c r="A546" s="109" t="s">
        <v>6027</v>
      </c>
      <c r="B546" s="109" t="s">
        <v>15720</v>
      </c>
      <c r="C546" s="109" t="s">
        <v>1051</v>
      </c>
      <c r="D546" s="109" t="s">
        <v>104</v>
      </c>
      <c r="E546" s="109" t="s">
        <v>12904</v>
      </c>
      <c r="F546" s="109" t="s">
        <v>99</v>
      </c>
      <c r="G546" s="109" t="s">
        <v>6024</v>
      </c>
      <c r="H546" s="107">
        <v>278988</v>
      </c>
      <c r="I546" s="109">
        <v>3</v>
      </c>
      <c r="J546" s="108">
        <v>177980</v>
      </c>
      <c r="K546" s="107" t="str">
        <f>IF(J546&gt;0,"Untung","Rugi")</f>
        <v>Untung</v>
      </c>
      <c r="L546" s="107" t="str">
        <f t="array" ref="L546">_xlfn.IFS(H546&lt;100000,"Low",AND(H546&gt;=100000,H546&lt;250000),"Medium",H546&gt;=250000,"High")</f>
        <v>High</v>
      </c>
      <c r="M546" s="107" t="str">
        <f>IF(H546&lt;100000,"Low",IF(AND(H546&gt;=100000,H546&lt;250000),"Medium","High"))</f>
        <v>High</v>
      </c>
    </row>
    <row r="547" spans="1:13" x14ac:dyDescent="0.4">
      <c r="A547" s="109" t="s">
        <v>6027</v>
      </c>
      <c r="B547" s="109" t="s">
        <v>15719</v>
      </c>
      <c r="C547" s="109" t="s">
        <v>1051</v>
      </c>
      <c r="D547" s="109" t="s">
        <v>96</v>
      </c>
      <c r="E547" s="109" t="s">
        <v>6058</v>
      </c>
      <c r="F547" s="109" t="s">
        <v>95</v>
      </c>
      <c r="G547" s="109" t="s">
        <v>6057</v>
      </c>
      <c r="H547" s="107">
        <v>255364</v>
      </c>
      <c r="I547" s="109">
        <v>2</v>
      </c>
      <c r="J547" s="108">
        <v>-99734</v>
      </c>
      <c r="K547" s="107" t="str">
        <f>IF(J547&gt;0,"Untung","Rugi")</f>
        <v>Rugi</v>
      </c>
      <c r="L547" s="107" t="str">
        <f t="array" ref="L547">_xlfn.IFS(H547&lt;100000,"Low",AND(H547&gt;=100000,H547&lt;250000),"Medium",H547&gt;=250000,"High")</f>
        <v>High</v>
      </c>
      <c r="M547" s="107" t="str">
        <f>IF(H547&lt;100000,"Low",IF(AND(H547&gt;=100000,H547&lt;250000),"Medium","High"))</f>
        <v>High</v>
      </c>
    </row>
    <row r="548" spans="1:13" x14ac:dyDescent="0.4">
      <c r="A548" s="109" t="s">
        <v>6046</v>
      </c>
      <c r="B548" s="109" t="s">
        <v>15718</v>
      </c>
      <c r="C548" s="109" t="s">
        <v>1051</v>
      </c>
      <c r="D548" s="109" t="s">
        <v>96</v>
      </c>
      <c r="E548" s="109" t="s">
        <v>10490</v>
      </c>
      <c r="F548" s="109" t="s">
        <v>95</v>
      </c>
      <c r="G548" s="109" t="s">
        <v>6039</v>
      </c>
      <c r="H548" s="107">
        <v>419983</v>
      </c>
      <c r="I548" s="109">
        <v>1</v>
      </c>
      <c r="J548" s="108">
        <v>205981</v>
      </c>
      <c r="K548" s="107" t="str">
        <f>IF(J548&gt;0,"Untung","Rugi")</f>
        <v>Untung</v>
      </c>
      <c r="L548" s="107" t="str">
        <f t="array" ref="L548">_xlfn.IFS(H548&lt;100000,"Low",AND(H548&gt;=100000,H548&lt;250000),"Medium",H548&gt;=250000,"High")</f>
        <v>High</v>
      </c>
      <c r="M548" s="107" t="str">
        <f>IF(H548&lt;100000,"Low",IF(AND(H548&gt;=100000,H548&lt;250000),"Medium","High"))</f>
        <v>High</v>
      </c>
    </row>
    <row r="549" spans="1:13" x14ac:dyDescent="0.4">
      <c r="A549" s="109" t="s">
        <v>6046</v>
      </c>
      <c r="B549" s="109" t="s">
        <v>15717</v>
      </c>
      <c r="C549" s="109" t="s">
        <v>1051</v>
      </c>
      <c r="D549" s="109" t="s">
        <v>96</v>
      </c>
      <c r="E549" s="109" t="s">
        <v>9138</v>
      </c>
      <c r="F549" s="109" t="s">
        <v>6021</v>
      </c>
      <c r="G549" s="109" t="s">
        <v>6020</v>
      </c>
      <c r="H549" s="107">
        <v>388324</v>
      </c>
      <c r="I549" s="109">
        <v>3</v>
      </c>
      <c r="J549" s="108">
        <v>266988</v>
      </c>
      <c r="K549" s="107" t="str">
        <f>IF(J549&gt;0,"Untung","Rugi")</f>
        <v>Untung</v>
      </c>
      <c r="L549" s="107" t="str">
        <f t="array" ref="L549">_xlfn.IFS(H549&lt;100000,"Low",AND(H549&gt;=100000,H549&lt;250000),"Medium",H549&gt;=250000,"High")</f>
        <v>High</v>
      </c>
      <c r="M549" s="107" t="str">
        <f>IF(H549&lt;100000,"Low",IF(AND(H549&gt;=100000,H549&lt;250000),"Medium","High"))</f>
        <v>High</v>
      </c>
    </row>
    <row r="550" spans="1:13" x14ac:dyDescent="0.4">
      <c r="A550" s="109" t="s">
        <v>6046</v>
      </c>
      <c r="B550" s="109" t="s">
        <v>15716</v>
      </c>
      <c r="C550" s="109" t="s">
        <v>100</v>
      </c>
      <c r="D550" s="109" t="s">
        <v>96</v>
      </c>
      <c r="E550" s="109" t="s">
        <v>10905</v>
      </c>
      <c r="F550" s="109" t="s">
        <v>95</v>
      </c>
      <c r="G550" s="109" t="s">
        <v>6017</v>
      </c>
      <c r="H550" s="107">
        <v>341505</v>
      </c>
      <c r="I550" s="109">
        <v>8</v>
      </c>
      <c r="J550" s="108">
        <v>414911</v>
      </c>
      <c r="K550" s="107" t="str">
        <f>IF(J550&gt;0,"Untung","Rugi")</f>
        <v>Untung</v>
      </c>
      <c r="L550" s="107" t="str">
        <f t="array" ref="L550">_xlfn.IFS(H550&lt;100000,"Low",AND(H550&gt;=100000,H550&lt;250000),"Medium",H550&gt;=250000,"High")</f>
        <v>High</v>
      </c>
      <c r="M550" s="107" t="str">
        <f>IF(H550&lt;100000,"Low",IF(AND(H550&gt;=100000,H550&lt;250000),"Medium","High"))</f>
        <v>High</v>
      </c>
    </row>
    <row r="551" spans="1:13" x14ac:dyDescent="0.4">
      <c r="A551" s="109" t="s">
        <v>6016</v>
      </c>
      <c r="B551" s="109" t="s">
        <v>15715</v>
      </c>
      <c r="C551" s="109" t="s">
        <v>100</v>
      </c>
      <c r="D551" s="109" t="s">
        <v>96</v>
      </c>
      <c r="E551" s="109" t="s">
        <v>7271</v>
      </c>
      <c r="F551" s="109" t="s">
        <v>95</v>
      </c>
      <c r="G551" s="109" t="s">
        <v>6052</v>
      </c>
      <c r="H551" s="107">
        <v>305696</v>
      </c>
      <c r="I551" s="109">
        <v>7</v>
      </c>
      <c r="J551" s="108">
        <v>45000</v>
      </c>
      <c r="K551" s="107" t="str">
        <f>IF(J551&gt;0,"Untung","Rugi")</f>
        <v>Untung</v>
      </c>
      <c r="L551" s="107" t="str">
        <f t="array" ref="L551">_xlfn.IFS(H551&lt;100000,"Low",AND(H551&gt;=100000,H551&lt;250000),"Medium",H551&gt;=250000,"High")</f>
        <v>High</v>
      </c>
      <c r="M551" s="107" t="str">
        <f>IF(H551&lt;100000,"Low",IF(AND(H551&gt;=100000,H551&lt;250000),"Medium","High"))</f>
        <v>High</v>
      </c>
    </row>
    <row r="552" spans="1:13" x14ac:dyDescent="0.4">
      <c r="A552" s="109" t="s">
        <v>6016</v>
      </c>
      <c r="B552" s="109" t="s">
        <v>15714</v>
      </c>
      <c r="C552" s="109" t="s">
        <v>100</v>
      </c>
      <c r="D552" s="109" t="s">
        <v>96</v>
      </c>
      <c r="E552" s="109" t="s">
        <v>7319</v>
      </c>
      <c r="F552" s="109" t="s">
        <v>95</v>
      </c>
      <c r="G552" s="109" t="s">
        <v>6017</v>
      </c>
      <c r="H552" s="107">
        <v>23983</v>
      </c>
      <c r="I552" s="109">
        <v>3</v>
      </c>
      <c r="J552" s="108">
        <v>211331</v>
      </c>
      <c r="K552" s="107" t="str">
        <f>IF(J552&gt;0,"Untung","Rugi")</f>
        <v>Untung</v>
      </c>
      <c r="L552" s="107" t="str">
        <f t="array" ref="L552">_xlfn.IFS(H552&lt;100000,"Low",AND(H552&gt;=100000,H552&lt;250000),"Medium",H552&gt;=250000,"High")</f>
        <v>Low</v>
      </c>
      <c r="M552" s="107" t="str">
        <f>IF(H552&lt;100000,"Low",IF(AND(H552&gt;=100000,H552&lt;250000),"Medium","High"))</f>
        <v>Low</v>
      </c>
    </row>
    <row r="553" spans="1:13" x14ac:dyDescent="0.4">
      <c r="A553" s="109" t="s">
        <v>6016</v>
      </c>
      <c r="B553" s="109" t="s">
        <v>15713</v>
      </c>
      <c r="C553" s="109" t="s">
        <v>100</v>
      </c>
      <c r="D553" s="109" t="s">
        <v>96</v>
      </c>
      <c r="E553" s="109" t="s">
        <v>8825</v>
      </c>
      <c r="F553" s="109" t="s">
        <v>99</v>
      </c>
      <c r="G553" s="109" t="s">
        <v>6109</v>
      </c>
      <c r="H553" s="107">
        <v>368034</v>
      </c>
      <c r="I553" s="109">
        <v>3</v>
      </c>
      <c r="J553" s="108">
        <v>-5477</v>
      </c>
      <c r="K553" s="107" t="str">
        <f>IF(J553&gt;0,"Untung","Rugi")</f>
        <v>Rugi</v>
      </c>
      <c r="L553" s="107" t="str">
        <f t="array" ref="L553">_xlfn.IFS(H553&lt;100000,"Low",AND(H553&gt;=100000,H553&lt;250000),"Medium",H553&gt;=250000,"High")</f>
        <v>High</v>
      </c>
      <c r="M553" s="107" t="str">
        <f>IF(H553&lt;100000,"Low",IF(AND(H553&gt;=100000,H553&lt;250000),"Medium","High"))</f>
        <v>High</v>
      </c>
    </row>
    <row r="554" spans="1:13" x14ac:dyDescent="0.4">
      <c r="A554" s="109" t="s">
        <v>6016</v>
      </c>
      <c r="B554" s="109" t="s">
        <v>14921</v>
      </c>
      <c r="C554" s="109" t="s">
        <v>1051</v>
      </c>
      <c r="D554" s="109" t="s">
        <v>102</v>
      </c>
      <c r="E554" s="109" t="s">
        <v>8370</v>
      </c>
      <c r="F554" s="109" t="s">
        <v>95</v>
      </c>
      <c r="G554" s="109" t="s">
        <v>6039</v>
      </c>
      <c r="H554" s="107">
        <v>74542</v>
      </c>
      <c r="I554" s="109">
        <v>7</v>
      </c>
      <c r="J554" s="108">
        <v>199932</v>
      </c>
      <c r="K554" s="107" t="str">
        <f>IF(J554&gt;0,"Untung","Rugi")</f>
        <v>Untung</v>
      </c>
      <c r="L554" s="107" t="str">
        <f t="array" ref="L554">_xlfn.IFS(H554&lt;100000,"Low",AND(H554&gt;=100000,H554&lt;250000),"Medium",H554&gt;=250000,"High")</f>
        <v>Low</v>
      </c>
      <c r="M554" s="107" t="str">
        <f>IF(H554&lt;100000,"Low",IF(AND(H554&gt;=100000,H554&lt;250000),"Medium","High"))</f>
        <v>Low</v>
      </c>
    </row>
    <row r="555" spans="1:13" x14ac:dyDescent="0.4">
      <c r="A555" s="109" t="s">
        <v>6016</v>
      </c>
      <c r="B555" s="109" t="s">
        <v>15712</v>
      </c>
      <c r="C555" s="109" t="s">
        <v>1051</v>
      </c>
      <c r="D555" s="109" t="s">
        <v>102</v>
      </c>
      <c r="E555" s="109" t="s">
        <v>10368</v>
      </c>
      <c r="F555" s="109" t="s">
        <v>95</v>
      </c>
      <c r="G555" s="109" t="s">
        <v>6057</v>
      </c>
      <c r="H555" s="107">
        <v>335600</v>
      </c>
      <c r="I555" s="109">
        <v>4</v>
      </c>
      <c r="J555" s="108">
        <v>-42771</v>
      </c>
      <c r="K555" s="107" t="str">
        <f>IF(J555&gt;0,"Untung","Rugi")</f>
        <v>Rugi</v>
      </c>
      <c r="L555" s="107" t="str">
        <f t="array" ref="L555">_xlfn.IFS(H555&lt;100000,"Low",AND(H555&gt;=100000,H555&lt;250000),"Medium",H555&gt;=250000,"High")</f>
        <v>High</v>
      </c>
      <c r="M555" s="107" t="str">
        <f>IF(H555&lt;100000,"Low",IF(AND(H555&gt;=100000,H555&lt;250000),"Medium","High"))</f>
        <v>High</v>
      </c>
    </row>
    <row r="556" spans="1:13" x14ac:dyDescent="0.4">
      <c r="A556" s="109" t="s">
        <v>6016</v>
      </c>
      <c r="B556" s="109" t="s">
        <v>15711</v>
      </c>
      <c r="C556" s="109" t="s">
        <v>1051</v>
      </c>
      <c r="D556" s="109" t="s">
        <v>102</v>
      </c>
      <c r="E556" s="109" t="s">
        <v>12095</v>
      </c>
      <c r="F556" s="109" t="s">
        <v>95</v>
      </c>
      <c r="G556" s="109" t="s">
        <v>6052</v>
      </c>
      <c r="H556" s="107">
        <v>150349</v>
      </c>
      <c r="I556" s="109">
        <v>7</v>
      </c>
      <c r="J556" s="108">
        <v>-191398</v>
      </c>
      <c r="K556" s="107" t="str">
        <f>IF(J556&gt;0,"Untung","Rugi")</f>
        <v>Rugi</v>
      </c>
      <c r="L556" s="107" t="str">
        <f t="array" ref="L556">_xlfn.IFS(H556&lt;100000,"Low",AND(H556&gt;=100000,H556&lt;250000),"Medium",H556&gt;=250000,"High")</f>
        <v>Medium</v>
      </c>
      <c r="M556" s="107" t="str">
        <f>IF(H556&lt;100000,"Low",IF(AND(H556&gt;=100000,H556&lt;250000),"Medium","High"))</f>
        <v>Medium</v>
      </c>
    </row>
    <row r="557" spans="1:13" x14ac:dyDescent="0.4">
      <c r="A557" s="109" t="s">
        <v>6016</v>
      </c>
      <c r="B557" s="109" t="s">
        <v>15710</v>
      </c>
      <c r="C557" s="109" t="s">
        <v>1051</v>
      </c>
      <c r="D557" s="109" t="s">
        <v>102</v>
      </c>
      <c r="E557" s="109" t="s">
        <v>10498</v>
      </c>
      <c r="F557" s="109" t="s">
        <v>6021</v>
      </c>
      <c r="G557" s="109" t="s">
        <v>6020</v>
      </c>
      <c r="H557" s="107">
        <v>90445</v>
      </c>
      <c r="I557" s="109">
        <v>3</v>
      </c>
      <c r="J557" s="108">
        <v>89728</v>
      </c>
      <c r="K557" s="107" t="str">
        <f>IF(J557&gt;0,"Untung","Rugi")</f>
        <v>Untung</v>
      </c>
      <c r="L557" s="107" t="str">
        <f t="array" ref="L557">_xlfn.IFS(H557&lt;100000,"Low",AND(H557&gt;=100000,H557&lt;250000),"Medium",H557&gt;=250000,"High")</f>
        <v>Low</v>
      </c>
      <c r="M557" s="107" t="str">
        <f>IF(H557&lt;100000,"Low",IF(AND(H557&gt;=100000,H557&lt;250000),"Medium","High"))</f>
        <v>Low</v>
      </c>
    </row>
    <row r="558" spans="1:13" x14ac:dyDescent="0.4">
      <c r="A558" s="109" t="s">
        <v>6016</v>
      </c>
      <c r="B558" s="109" t="s">
        <v>15710</v>
      </c>
      <c r="C558" s="109" t="s">
        <v>1051</v>
      </c>
      <c r="D558" s="109" t="s">
        <v>96</v>
      </c>
      <c r="E558" s="109" t="s">
        <v>7039</v>
      </c>
      <c r="F558" s="109" t="s">
        <v>95</v>
      </c>
      <c r="G558" s="109" t="s">
        <v>6062</v>
      </c>
      <c r="H558" s="107">
        <v>388292</v>
      </c>
      <c r="I558" s="109">
        <v>3</v>
      </c>
      <c r="J558" s="108">
        <v>253476</v>
      </c>
      <c r="K558" s="107" t="str">
        <f>IF(J558&gt;0,"Untung","Rugi")</f>
        <v>Untung</v>
      </c>
      <c r="L558" s="107" t="str">
        <f t="array" ref="L558">_xlfn.IFS(H558&lt;100000,"Low",AND(H558&gt;=100000,H558&lt;250000),"Medium",H558&gt;=250000,"High")</f>
        <v>High</v>
      </c>
      <c r="M558" s="107" t="str">
        <f>IF(H558&lt;100000,"Low",IF(AND(H558&gt;=100000,H558&lt;250000),"Medium","High"))</f>
        <v>High</v>
      </c>
    </row>
    <row r="559" spans="1:13" x14ac:dyDescent="0.4">
      <c r="A559" s="109" t="s">
        <v>6016</v>
      </c>
      <c r="B559" s="109" t="s">
        <v>15709</v>
      </c>
      <c r="C559" s="109" t="s">
        <v>1051</v>
      </c>
      <c r="D559" s="109" t="s">
        <v>96</v>
      </c>
      <c r="E559" s="109" t="s">
        <v>10905</v>
      </c>
      <c r="F559" s="109" t="s">
        <v>95</v>
      </c>
      <c r="G559" s="109" t="s">
        <v>6017</v>
      </c>
      <c r="H559" s="107">
        <v>68975</v>
      </c>
      <c r="I559" s="109">
        <v>14</v>
      </c>
      <c r="J559" s="108">
        <v>117950</v>
      </c>
      <c r="K559" s="107" t="str">
        <f>IF(J559&gt;0,"Untung","Rugi")</f>
        <v>Untung</v>
      </c>
      <c r="L559" s="107" t="str">
        <f t="array" ref="L559">_xlfn.IFS(H559&lt;100000,"Low",AND(H559&gt;=100000,H559&lt;250000),"Medium",H559&gt;=250000,"High")</f>
        <v>Low</v>
      </c>
      <c r="M559" s="107" t="str">
        <f>IF(H559&lt;100000,"Low",IF(AND(H559&gt;=100000,H559&lt;250000),"Medium","High"))</f>
        <v>Low</v>
      </c>
    </row>
    <row r="560" spans="1:13" x14ac:dyDescent="0.4">
      <c r="A560" s="109" t="s">
        <v>6027</v>
      </c>
      <c r="B560" s="109" t="s">
        <v>15708</v>
      </c>
      <c r="C560" s="109" t="s">
        <v>1051</v>
      </c>
      <c r="D560" s="109" t="s">
        <v>96</v>
      </c>
      <c r="E560" s="109" t="s">
        <v>15707</v>
      </c>
      <c r="F560" s="109" t="s">
        <v>95</v>
      </c>
      <c r="G560" s="109" t="s">
        <v>6017</v>
      </c>
      <c r="H560" s="107">
        <v>85424</v>
      </c>
      <c r="I560" s="109">
        <v>4</v>
      </c>
      <c r="J560" s="108">
        <v>227213</v>
      </c>
      <c r="K560" s="107" t="str">
        <f>IF(J560&gt;0,"Untung","Rugi")</f>
        <v>Untung</v>
      </c>
      <c r="L560" s="107" t="str">
        <f t="array" ref="L560">_xlfn.IFS(H560&lt;100000,"Low",AND(H560&gt;=100000,H560&lt;250000),"Medium",H560&gt;=250000,"High")</f>
        <v>Low</v>
      </c>
      <c r="M560" s="107" t="str">
        <f>IF(H560&lt;100000,"Low",IF(AND(H560&gt;=100000,H560&lt;250000),"Medium","High"))</f>
        <v>Low</v>
      </c>
    </row>
    <row r="561" spans="1:13" x14ac:dyDescent="0.4">
      <c r="A561" s="109" t="s">
        <v>6027</v>
      </c>
      <c r="B561" s="109" t="s">
        <v>15706</v>
      </c>
      <c r="C561" s="109" t="s">
        <v>1051</v>
      </c>
      <c r="D561" s="109" t="s">
        <v>96</v>
      </c>
      <c r="E561" s="109" t="s">
        <v>6090</v>
      </c>
      <c r="F561" s="109" t="s">
        <v>95</v>
      </c>
      <c r="G561" s="109" t="s">
        <v>6036</v>
      </c>
      <c r="H561" s="107">
        <v>324171</v>
      </c>
      <c r="I561" s="109">
        <v>2</v>
      </c>
      <c r="J561" s="108">
        <v>277123</v>
      </c>
      <c r="K561" s="107" t="str">
        <f>IF(J561&gt;0,"Untung","Rugi")</f>
        <v>Untung</v>
      </c>
      <c r="L561" s="107" t="str">
        <f t="array" ref="L561">_xlfn.IFS(H561&lt;100000,"Low",AND(H561&gt;=100000,H561&lt;250000),"Medium",H561&gt;=250000,"High")</f>
        <v>High</v>
      </c>
      <c r="M561" s="107" t="str">
        <f>IF(H561&lt;100000,"Low",IF(AND(H561&gt;=100000,H561&lt;250000),"Medium","High"))</f>
        <v>High</v>
      </c>
    </row>
    <row r="562" spans="1:13" x14ac:dyDescent="0.4">
      <c r="A562" s="109" t="s">
        <v>6027</v>
      </c>
      <c r="B562" s="109" t="s">
        <v>15705</v>
      </c>
      <c r="C562" s="109" t="s">
        <v>1051</v>
      </c>
      <c r="D562" s="109" t="s">
        <v>106</v>
      </c>
      <c r="E562" s="109" t="s">
        <v>7521</v>
      </c>
      <c r="F562" s="109" t="s">
        <v>95</v>
      </c>
      <c r="G562" s="109" t="s">
        <v>6116</v>
      </c>
      <c r="H562" s="107">
        <v>345281</v>
      </c>
      <c r="I562" s="109">
        <v>2</v>
      </c>
      <c r="J562" s="108">
        <v>356243</v>
      </c>
      <c r="K562" s="107" t="str">
        <f>IF(J562&gt;0,"Untung","Rugi")</f>
        <v>Untung</v>
      </c>
      <c r="L562" s="107" t="str">
        <f t="array" ref="L562">_xlfn.IFS(H562&lt;100000,"Low",AND(H562&gt;=100000,H562&lt;250000),"Medium",H562&gt;=250000,"High")</f>
        <v>High</v>
      </c>
      <c r="M562" s="107" t="str">
        <f>IF(H562&lt;100000,"Low",IF(AND(H562&gt;=100000,H562&lt;250000),"Medium","High"))</f>
        <v>High</v>
      </c>
    </row>
    <row r="563" spans="1:13" x14ac:dyDescent="0.4">
      <c r="A563" s="109" t="s">
        <v>6016</v>
      </c>
      <c r="B563" s="109" t="s">
        <v>15704</v>
      </c>
      <c r="C563" s="109" t="s">
        <v>1051</v>
      </c>
      <c r="D563" s="109" t="s">
        <v>96</v>
      </c>
      <c r="E563" s="109" t="s">
        <v>9778</v>
      </c>
      <c r="F563" s="109" t="s">
        <v>95</v>
      </c>
      <c r="G563" s="109" t="s">
        <v>6036</v>
      </c>
      <c r="H563" s="107">
        <v>216454</v>
      </c>
      <c r="I563" s="109">
        <v>4</v>
      </c>
      <c r="J563" s="108">
        <v>-4894</v>
      </c>
      <c r="K563" s="107" t="str">
        <f>IF(J563&gt;0,"Untung","Rugi")</f>
        <v>Rugi</v>
      </c>
      <c r="L563" s="107" t="str">
        <f t="array" ref="L563">_xlfn.IFS(H563&lt;100000,"Low",AND(H563&gt;=100000,H563&lt;250000),"Medium",H563&gt;=250000,"High")</f>
        <v>Medium</v>
      </c>
      <c r="M563" s="107" t="str">
        <f>IF(H563&lt;100000,"Low",IF(AND(H563&gt;=100000,H563&lt;250000),"Medium","High"))</f>
        <v>Medium</v>
      </c>
    </row>
    <row r="564" spans="1:13" x14ac:dyDescent="0.4">
      <c r="A564" s="109" t="s">
        <v>6016</v>
      </c>
      <c r="B564" s="109" t="s">
        <v>15703</v>
      </c>
      <c r="C564" s="109" t="s">
        <v>1051</v>
      </c>
      <c r="D564" s="109" t="s">
        <v>96</v>
      </c>
      <c r="E564" s="109" t="s">
        <v>6382</v>
      </c>
      <c r="F564" s="109" t="s">
        <v>6021</v>
      </c>
      <c r="G564" s="109" t="s">
        <v>6020</v>
      </c>
      <c r="H564" s="107">
        <v>173370</v>
      </c>
      <c r="I564" s="109">
        <v>3</v>
      </c>
      <c r="J564" s="108">
        <v>-1665</v>
      </c>
      <c r="K564" s="107" t="str">
        <f>IF(J564&gt;0,"Untung","Rugi")</f>
        <v>Rugi</v>
      </c>
      <c r="L564" s="107" t="str">
        <f t="array" ref="L564">_xlfn.IFS(H564&lt;100000,"Low",AND(H564&gt;=100000,H564&lt;250000),"Medium",H564&gt;=250000,"High")</f>
        <v>Medium</v>
      </c>
      <c r="M564" s="107" t="str">
        <f>IF(H564&lt;100000,"Low",IF(AND(H564&gt;=100000,H564&lt;250000),"Medium","High"))</f>
        <v>Medium</v>
      </c>
    </row>
    <row r="565" spans="1:13" x14ac:dyDescent="0.4">
      <c r="A565" s="109" t="s">
        <v>6016</v>
      </c>
      <c r="B565" s="109" t="s">
        <v>15699</v>
      </c>
      <c r="C565" s="109" t="s">
        <v>1051</v>
      </c>
      <c r="D565" s="109" t="s">
        <v>96</v>
      </c>
      <c r="E565" s="109" t="s">
        <v>8522</v>
      </c>
      <c r="F565" s="109" t="s">
        <v>6021</v>
      </c>
      <c r="G565" s="109" t="s">
        <v>6020</v>
      </c>
      <c r="H565" s="107">
        <v>83094</v>
      </c>
      <c r="I565" s="109">
        <v>2</v>
      </c>
      <c r="J565" s="108">
        <v>149831</v>
      </c>
      <c r="K565" s="107" t="str">
        <f>IF(J565&gt;0,"Untung","Rugi")</f>
        <v>Untung</v>
      </c>
      <c r="L565" s="107" t="str">
        <f t="array" ref="L565">_xlfn.IFS(H565&lt;100000,"Low",AND(H565&gt;=100000,H565&lt;250000),"Medium",H565&gt;=250000,"High")</f>
        <v>Low</v>
      </c>
      <c r="M565" s="107" t="str">
        <f>IF(H565&lt;100000,"Low",IF(AND(H565&gt;=100000,H565&lt;250000),"Medium","High"))</f>
        <v>Low</v>
      </c>
    </row>
    <row r="566" spans="1:13" x14ac:dyDescent="0.4">
      <c r="A566" s="109" t="s">
        <v>6016</v>
      </c>
      <c r="B566" s="109" t="s">
        <v>15702</v>
      </c>
      <c r="C566" s="109" t="s">
        <v>1051</v>
      </c>
      <c r="D566" s="109" t="s">
        <v>96</v>
      </c>
      <c r="E566" s="109" t="s">
        <v>7432</v>
      </c>
      <c r="F566" s="109" t="s">
        <v>95</v>
      </c>
      <c r="G566" s="109" t="s">
        <v>6013</v>
      </c>
      <c r="H566" s="107">
        <v>329002</v>
      </c>
      <c r="I566" s="109">
        <v>3</v>
      </c>
      <c r="J566" s="108">
        <v>256552</v>
      </c>
      <c r="K566" s="107" t="str">
        <f>IF(J566&gt;0,"Untung","Rugi")</f>
        <v>Untung</v>
      </c>
      <c r="L566" s="107" t="str">
        <f t="array" ref="L566">_xlfn.IFS(H566&lt;100000,"Low",AND(H566&gt;=100000,H566&lt;250000),"Medium",H566&gt;=250000,"High")</f>
        <v>High</v>
      </c>
      <c r="M566" s="107" t="str">
        <f>IF(H566&lt;100000,"Low",IF(AND(H566&gt;=100000,H566&lt;250000),"Medium","High"))</f>
        <v>High</v>
      </c>
    </row>
    <row r="567" spans="1:13" x14ac:dyDescent="0.4">
      <c r="A567" s="109" t="s">
        <v>6016</v>
      </c>
      <c r="B567" s="109" t="s">
        <v>15701</v>
      </c>
      <c r="C567" s="109" t="s">
        <v>1051</v>
      </c>
      <c r="D567" s="109" t="s">
        <v>96</v>
      </c>
      <c r="E567" s="109" t="s">
        <v>6592</v>
      </c>
      <c r="F567" s="109" t="s">
        <v>95</v>
      </c>
      <c r="G567" s="109" t="s">
        <v>6052</v>
      </c>
      <c r="H567" s="107">
        <v>317002</v>
      </c>
      <c r="I567" s="109">
        <v>7</v>
      </c>
      <c r="J567" s="108">
        <v>-97432</v>
      </c>
      <c r="K567" s="107" t="str">
        <f>IF(J567&gt;0,"Untung","Rugi")</f>
        <v>Rugi</v>
      </c>
      <c r="L567" s="107" t="str">
        <f t="array" ref="L567">_xlfn.IFS(H567&lt;100000,"Low",AND(H567&gt;=100000,H567&lt;250000),"Medium",H567&gt;=250000,"High")</f>
        <v>High</v>
      </c>
      <c r="M567" s="107" t="str">
        <f>IF(H567&lt;100000,"Low",IF(AND(H567&gt;=100000,H567&lt;250000),"Medium","High"))</f>
        <v>High</v>
      </c>
    </row>
    <row r="568" spans="1:13" x14ac:dyDescent="0.4">
      <c r="A568" s="109" t="s">
        <v>6016</v>
      </c>
      <c r="B568" s="109" t="s">
        <v>15700</v>
      </c>
      <c r="C568" s="109" t="s">
        <v>1051</v>
      </c>
      <c r="D568" s="109" t="s">
        <v>96</v>
      </c>
      <c r="E568" s="109" t="s">
        <v>12693</v>
      </c>
      <c r="F568" s="109" t="s">
        <v>6021</v>
      </c>
      <c r="G568" s="109" t="s">
        <v>6020</v>
      </c>
      <c r="H568" s="107">
        <v>70780</v>
      </c>
      <c r="I568" s="109">
        <v>4</v>
      </c>
      <c r="J568" s="108">
        <v>-244422</v>
      </c>
      <c r="K568" s="107" t="str">
        <f>IF(J568&gt;0,"Untung","Rugi")</f>
        <v>Rugi</v>
      </c>
      <c r="L568" s="107" t="str">
        <f t="array" ref="L568">_xlfn.IFS(H568&lt;100000,"Low",AND(H568&gt;=100000,H568&lt;250000),"Medium",H568&gt;=250000,"High")</f>
        <v>Low</v>
      </c>
      <c r="M568" s="107" t="str">
        <f>IF(H568&lt;100000,"Low",IF(AND(H568&gt;=100000,H568&lt;250000),"Medium","High"))</f>
        <v>Low</v>
      </c>
    </row>
    <row r="569" spans="1:13" x14ac:dyDescent="0.4">
      <c r="A569" s="109" t="s">
        <v>6016</v>
      </c>
      <c r="B569" s="109" t="s">
        <v>15699</v>
      </c>
      <c r="C569" s="109" t="s">
        <v>1051</v>
      </c>
      <c r="D569" s="109" t="s">
        <v>104</v>
      </c>
      <c r="E569" s="109" t="s">
        <v>10657</v>
      </c>
      <c r="F569" s="109" t="s">
        <v>99</v>
      </c>
      <c r="G569" s="109" t="s">
        <v>6109</v>
      </c>
      <c r="H569" s="107">
        <v>285856</v>
      </c>
      <c r="I569" s="109">
        <v>1</v>
      </c>
      <c r="J569" s="108">
        <v>177258</v>
      </c>
      <c r="K569" s="107" t="str">
        <f>IF(J569&gt;0,"Untung","Rugi")</f>
        <v>Untung</v>
      </c>
      <c r="L569" s="107" t="str">
        <f t="array" ref="L569">_xlfn.IFS(H569&lt;100000,"Low",AND(H569&gt;=100000,H569&lt;250000),"Medium",H569&gt;=250000,"High")</f>
        <v>High</v>
      </c>
      <c r="M569" s="107" t="str">
        <f>IF(H569&lt;100000,"Low",IF(AND(H569&gt;=100000,H569&lt;250000),"Medium","High"))</f>
        <v>High</v>
      </c>
    </row>
    <row r="570" spans="1:13" x14ac:dyDescent="0.4">
      <c r="A570" s="109" t="s">
        <v>6016</v>
      </c>
      <c r="B570" s="109" t="s">
        <v>15698</v>
      </c>
      <c r="C570" s="109" t="s">
        <v>1051</v>
      </c>
      <c r="D570" s="109" t="s">
        <v>104</v>
      </c>
      <c r="E570" s="109" t="s">
        <v>6545</v>
      </c>
      <c r="F570" s="109" t="s">
        <v>95</v>
      </c>
      <c r="G570" s="109" t="s">
        <v>6039</v>
      </c>
      <c r="H570" s="107">
        <v>246982</v>
      </c>
      <c r="I570" s="109">
        <v>3</v>
      </c>
      <c r="J570" s="108">
        <v>-194609</v>
      </c>
      <c r="K570" s="107" t="str">
        <f>IF(J570&gt;0,"Untung","Rugi")</f>
        <v>Rugi</v>
      </c>
      <c r="L570" s="107" t="str">
        <f t="array" ref="L570">_xlfn.IFS(H570&lt;100000,"Low",AND(H570&gt;=100000,H570&lt;250000),"Medium",H570&gt;=250000,"High")</f>
        <v>Medium</v>
      </c>
      <c r="M570" s="107" t="str">
        <f>IF(H570&lt;100000,"Low",IF(AND(H570&gt;=100000,H570&lt;250000),"Medium","High"))</f>
        <v>Medium</v>
      </c>
    </row>
    <row r="571" spans="1:13" x14ac:dyDescent="0.4">
      <c r="A571" s="109" t="s">
        <v>6016</v>
      </c>
      <c r="B571" s="109" t="s">
        <v>15697</v>
      </c>
      <c r="C571" s="109" t="s">
        <v>1051</v>
      </c>
      <c r="D571" s="109" t="s">
        <v>96</v>
      </c>
      <c r="E571" s="109" t="s">
        <v>8492</v>
      </c>
      <c r="F571" s="109" t="s">
        <v>6021</v>
      </c>
      <c r="G571" s="109" t="s">
        <v>6020</v>
      </c>
      <c r="H571" s="107">
        <v>385653</v>
      </c>
      <c r="I571" s="109">
        <v>2</v>
      </c>
      <c r="J571" s="108">
        <v>11003</v>
      </c>
      <c r="K571" s="107" t="str">
        <f>IF(J571&gt;0,"Untung","Rugi")</f>
        <v>Untung</v>
      </c>
      <c r="L571" s="107" t="str">
        <f t="array" ref="L571">_xlfn.IFS(H571&lt;100000,"Low",AND(H571&gt;=100000,H571&lt;250000),"Medium",H571&gt;=250000,"High")</f>
        <v>High</v>
      </c>
      <c r="M571" s="107" t="str">
        <f>IF(H571&lt;100000,"Low",IF(AND(H571&gt;=100000,H571&lt;250000),"Medium","High"))</f>
        <v>High</v>
      </c>
    </row>
    <row r="572" spans="1:13" x14ac:dyDescent="0.4">
      <c r="A572" s="109" t="s">
        <v>6016</v>
      </c>
      <c r="B572" s="109" t="s">
        <v>10130</v>
      </c>
      <c r="C572" s="109" t="s">
        <v>1051</v>
      </c>
      <c r="D572" s="109" t="s">
        <v>96</v>
      </c>
      <c r="E572" s="109" t="s">
        <v>7265</v>
      </c>
      <c r="F572" s="109" t="s">
        <v>95</v>
      </c>
      <c r="G572" s="109" t="s">
        <v>6017</v>
      </c>
      <c r="H572" s="107">
        <v>233297</v>
      </c>
      <c r="I572" s="109">
        <v>4</v>
      </c>
      <c r="J572" s="108">
        <v>102056</v>
      </c>
      <c r="K572" s="107" t="str">
        <f>IF(J572&gt;0,"Untung","Rugi")</f>
        <v>Untung</v>
      </c>
      <c r="L572" s="107" t="str">
        <f t="array" ref="L572">_xlfn.IFS(H572&lt;100000,"Low",AND(H572&gt;=100000,H572&lt;250000),"Medium",H572&gt;=250000,"High")</f>
        <v>Medium</v>
      </c>
      <c r="M572" s="107" t="str">
        <f>IF(H572&lt;100000,"Low",IF(AND(H572&gt;=100000,H572&lt;250000),"Medium","High"))</f>
        <v>Medium</v>
      </c>
    </row>
    <row r="573" spans="1:13" x14ac:dyDescent="0.4">
      <c r="A573" s="109" t="s">
        <v>6016</v>
      </c>
      <c r="B573" s="109" t="s">
        <v>15696</v>
      </c>
      <c r="C573" s="109" t="s">
        <v>1051</v>
      </c>
      <c r="D573" s="109" t="s">
        <v>96</v>
      </c>
      <c r="E573" s="109" t="s">
        <v>9731</v>
      </c>
      <c r="F573" s="109" t="s">
        <v>95</v>
      </c>
      <c r="G573" s="109" t="s">
        <v>6052</v>
      </c>
      <c r="H573" s="107">
        <v>287181</v>
      </c>
      <c r="I573" s="109">
        <v>3</v>
      </c>
      <c r="J573" s="108">
        <v>313420</v>
      </c>
      <c r="K573" s="107" t="str">
        <f>IF(J573&gt;0,"Untung","Rugi")</f>
        <v>Untung</v>
      </c>
      <c r="L573" s="107" t="str">
        <f t="array" ref="L573">_xlfn.IFS(H573&lt;100000,"Low",AND(H573&gt;=100000,H573&lt;250000),"Medium",H573&gt;=250000,"High")</f>
        <v>High</v>
      </c>
      <c r="M573" s="107" t="str">
        <f>IF(H573&lt;100000,"Low",IF(AND(H573&gt;=100000,H573&lt;250000),"Medium","High"))</f>
        <v>High</v>
      </c>
    </row>
    <row r="574" spans="1:13" x14ac:dyDescent="0.4">
      <c r="A574" s="109" t="s">
        <v>6016</v>
      </c>
      <c r="B574" s="109" t="s">
        <v>10130</v>
      </c>
      <c r="C574" s="109" t="s">
        <v>1051</v>
      </c>
      <c r="D574" s="109" t="s">
        <v>96</v>
      </c>
      <c r="E574" s="109" t="s">
        <v>12234</v>
      </c>
      <c r="F574" s="109" t="s">
        <v>95</v>
      </c>
      <c r="G574" s="109" t="s">
        <v>6017</v>
      </c>
      <c r="H574" s="107">
        <v>37586</v>
      </c>
      <c r="I574" s="109">
        <v>2</v>
      </c>
      <c r="J574" s="108">
        <v>108214</v>
      </c>
      <c r="K574" s="107" t="str">
        <f>IF(J574&gt;0,"Untung","Rugi")</f>
        <v>Untung</v>
      </c>
      <c r="L574" s="107" t="str">
        <f t="array" ref="L574">_xlfn.IFS(H574&lt;100000,"Low",AND(H574&gt;=100000,H574&lt;250000),"Medium",H574&gt;=250000,"High")</f>
        <v>Low</v>
      </c>
      <c r="M574" s="107" t="str">
        <f>IF(H574&lt;100000,"Low",IF(AND(H574&gt;=100000,H574&lt;250000),"Medium","High"))</f>
        <v>Low</v>
      </c>
    </row>
    <row r="575" spans="1:13" x14ac:dyDescent="0.4">
      <c r="A575" s="109" t="s">
        <v>6016</v>
      </c>
      <c r="B575" s="109" t="s">
        <v>15695</v>
      </c>
      <c r="C575" s="109" t="s">
        <v>1051</v>
      </c>
      <c r="D575" s="109" t="s">
        <v>106</v>
      </c>
      <c r="E575" s="109" t="s">
        <v>7677</v>
      </c>
      <c r="F575" s="109" t="s">
        <v>95</v>
      </c>
      <c r="G575" s="109" t="s">
        <v>6062</v>
      </c>
      <c r="H575" s="107">
        <v>145083</v>
      </c>
      <c r="I575" s="109">
        <v>2</v>
      </c>
      <c r="J575" s="108">
        <v>283382</v>
      </c>
      <c r="K575" s="107" t="str">
        <f>IF(J575&gt;0,"Untung","Rugi")</f>
        <v>Untung</v>
      </c>
      <c r="L575" s="107" t="str">
        <f t="array" ref="L575">_xlfn.IFS(H575&lt;100000,"Low",AND(H575&gt;=100000,H575&lt;250000),"Medium",H575&gt;=250000,"High")</f>
        <v>Medium</v>
      </c>
      <c r="M575" s="107" t="str">
        <f>IF(H575&lt;100000,"Low",IF(AND(H575&gt;=100000,H575&lt;250000),"Medium","High"))</f>
        <v>Medium</v>
      </c>
    </row>
    <row r="576" spans="1:13" x14ac:dyDescent="0.4">
      <c r="A576" s="109" t="s">
        <v>6016</v>
      </c>
      <c r="B576" s="109" t="s">
        <v>15694</v>
      </c>
      <c r="C576" s="109" t="s">
        <v>1051</v>
      </c>
      <c r="D576" s="109" t="s">
        <v>106</v>
      </c>
      <c r="E576" s="109" t="s">
        <v>8288</v>
      </c>
      <c r="F576" s="109" t="s">
        <v>6021</v>
      </c>
      <c r="G576" s="109" t="s">
        <v>6031</v>
      </c>
      <c r="H576" s="107">
        <v>171071</v>
      </c>
      <c r="I576" s="109">
        <v>3</v>
      </c>
      <c r="J576" s="108">
        <v>129533</v>
      </c>
      <c r="K576" s="107" t="str">
        <f>IF(J576&gt;0,"Untung","Rugi")</f>
        <v>Untung</v>
      </c>
      <c r="L576" s="107" t="str">
        <f t="array" ref="L576">_xlfn.IFS(H576&lt;100000,"Low",AND(H576&gt;=100000,H576&lt;250000),"Medium",H576&gt;=250000,"High")</f>
        <v>Medium</v>
      </c>
      <c r="M576" s="107" t="str">
        <f>IF(H576&lt;100000,"Low",IF(AND(H576&gt;=100000,H576&lt;250000),"Medium","High"))</f>
        <v>Medium</v>
      </c>
    </row>
    <row r="577" spans="1:13" x14ac:dyDescent="0.4">
      <c r="A577" s="109" t="s">
        <v>6016</v>
      </c>
      <c r="B577" s="109" t="s">
        <v>15693</v>
      </c>
      <c r="C577" s="109" t="s">
        <v>1051</v>
      </c>
      <c r="D577" s="109" t="s">
        <v>96</v>
      </c>
      <c r="E577" s="109" t="s">
        <v>7008</v>
      </c>
      <c r="F577" s="109" t="s">
        <v>95</v>
      </c>
      <c r="G577" s="109" t="s">
        <v>6013</v>
      </c>
      <c r="H577" s="107">
        <v>70502</v>
      </c>
      <c r="I577" s="109">
        <v>2</v>
      </c>
      <c r="J577" s="108">
        <v>-76738</v>
      </c>
      <c r="K577" s="107" t="str">
        <f>IF(J577&gt;0,"Untung","Rugi")</f>
        <v>Rugi</v>
      </c>
      <c r="L577" s="107" t="str">
        <f t="array" ref="L577">_xlfn.IFS(H577&lt;100000,"Low",AND(H577&gt;=100000,H577&lt;250000),"Medium",H577&gt;=250000,"High")</f>
        <v>Low</v>
      </c>
      <c r="M577" s="107" t="str">
        <f>IF(H577&lt;100000,"Low",IF(AND(H577&gt;=100000,H577&lt;250000),"Medium","High"))</f>
        <v>Low</v>
      </c>
    </row>
    <row r="578" spans="1:13" x14ac:dyDescent="0.4">
      <c r="A578" s="109" t="s">
        <v>6016</v>
      </c>
      <c r="B578" s="109" t="s">
        <v>15692</v>
      </c>
      <c r="C578" s="109" t="s">
        <v>1051</v>
      </c>
      <c r="D578" s="109" t="s">
        <v>96</v>
      </c>
      <c r="E578" s="109" t="s">
        <v>11321</v>
      </c>
      <c r="F578" s="109" t="s">
        <v>6021</v>
      </c>
      <c r="G578" s="109" t="s">
        <v>6146</v>
      </c>
      <c r="H578" s="107">
        <v>40419</v>
      </c>
      <c r="I578" s="109">
        <v>3</v>
      </c>
      <c r="J578" s="108">
        <v>262430</v>
      </c>
      <c r="K578" s="107" t="str">
        <f>IF(J578&gt;0,"Untung","Rugi")</f>
        <v>Untung</v>
      </c>
      <c r="L578" s="107" t="str">
        <f t="array" ref="L578">_xlfn.IFS(H578&lt;100000,"Low",AND(H578&gt;=100000,H578&lt;250000),"Medium",H578&gt;=250000,"High")</f>
        <v>Low</v>
      </c>
      <c r="M578" s="107" t="str">
        <f>IF(H578&lt;100000,"Low",IF(AND(H578&gt;=100000,H578&lt;250000),"Medium","High"))</f>
        <v>Low</v>
      </c>
    </row>
    <row r="579" spans="1:13" x14ac:dyDescent="0.4">
      <c r="A579" s="109" t="s">
        <v>6016</v>
      </c>
      <c r="B579" s="109" t="s">
        <v>15691</v>
      </c>
      <c r="C579" s="109" t="s">
        <v>1051</v>
      </c>
      <c r="D579" s="109" t="s">
        <v>96</v>
      </c>
      <c r="E579" s="109" t="s">
        <v>11614</v>
      </c>
      <c r="F579" s="109" t="s">
        <v>6021</v>
      </c>
      <c r="G579" s="109" t="s">
        <v>6020</v>
      </c>
      <c r="H579" s="107">
        <v>385402</v>
      </c>
      <c r="I579" s="109">
        <v>5</v>
      </c>
      <c r="J579" s="108">
        <v>-100256</v>
      </c>
      <c r="K579" s="107" t="str">
        <f>IF(J579&gt;0,"Untung","Rugi")</f>
        <v>Rugi</v>
      </c>
      <c r="L579" s="107" t="str">
        <f t="array" ref="L579">_xlfn.IFS(H579&lt;100000,"Low",AND(H579&gt;=100000,H579&lt;250000),"Medium",H579&gt;=250000,"High")</f>
        <v>High</v>
      </c>
      <c r="M579" s="107" t="str">
        <f>IF(H579&lt;100000,"Low",IF(AND(H579&gt;=100000,H579&lt;250000),"Medium","High"))</f>
        <v>High</v>
      </c>
    </row>
    <row r="580" spans="1:13" x14ac:dyDescent="0.4">
      <c r="A580" s="109" t="s">
        <v>6016</v>
      </c>
      <c r="B580" s="109" t="s">
        <v>15690</v>
      </c>
      <c r="C580" s="109" t="s">
        <v>1051</v>
      </c>
      <c r="D580" s="109" t="s">
        <v>96</v>
      </c>
      <c r="E580" s="109" t="s">
        <v>7623</v>
      </c>
      <c r="F580" s="109" t="s">
        <v>99</v>
      </c>
      <c r="G580" s="109" t="s">
        <v>6024</v>
      </c>
      <c r="H580" s="107">
        <v>339642</v>
      </c>
      <c r="I580" s="109">
        <v>8</v>
      </c>
      <c r="J580" s="108">
        <v>238294</v>
      </c>
      <c r="K580" s="107" t="str">
        <f>IF(J580&gt;0,"Untung","Rugi")</f>
        <v>Untung</v>
      </c>
      <c r="L580" s="107" t="str">
        <f t="array" ref="L580">_xlfn.IFS(H580&lt;100000,"Low",AND(H580&gt;=100000,H580&lt;250000),"Medium",H580&gt;=250000,"High")</f>
        <v>High</v>
      </c>
      <c r="M580" s="107" t="str">
        <f>IF(H580&lt;100000,"Low",IF(AND(H580&gt;=100000,H580&lt;250000),"Medium","High"))</f>
        <v>High</v>
      </c>
    </row>
    <row r="581" spans="1:13" x14ac:dyDescent="0.4">
      <c r="A581" s="109" t="s">
        <v>6016</v>
      </c>
      <c r="B581" s="109" t="s">
        <v>15689</v>
      </c>
      <c r="C581" s="109" t="s">
        <v>1051</v>
      </c>
      <c r="D581" s="109" t="s">
        <v>102</v>
      </c>
      <c r="E581" s="109" t="s">
        <v>12174</v>
      </c>
      <c r="F581" s="109" t="s">
        <v>95</v>
      </c>
      <c r="G581" s="109" t="s">
        <v>6036</v>
      </c>
      <c r="H581" s="107">
        <v>250020</v>
      </c>
      <c r="I581" s="109">
        <v>2</v>
      </c>
      <c r="J581" s="108">
        <v>-108116</v>
      </c>
      <c r="K581" s="107" t="str">
        <f>IF(J581&gt;0,"Untung","Rugi")</f>
        <v>Rugi</v>
      </c>
      <c r="L581" s="107" t="str">
        <f t="array" ref="L581">_xlfn.IFS(H581&lt;100000,"Low",AND(H581&gt;=100000,H581&lt;250000),"Medium",H581&gt;=250000,"High")</f>
        <v>High</v>
      </c>
      <c r="M581" s="107" t="str">
        <f>IF(H581&lt;100000,"Low",IF(AND(H581&gt;=100000,H581&lt;250000),"Medium","High"))</f>
        <v>High</v>
      </c>
    </row>
    <row r="582" spans="1:13" x14ac:dyDescent="0.4">
      <c r="A582" s="109" t="s">
        <v>6046</v>
      </c>
      <c r="B582" s="109" t="s">
        <v>15688</v>
      </c>
      <c r="C582" s="109" t="s">
        <v>1051</v>
      </c>
      <c r="D582" s="109" t="s">
        <v>102</v>
      </c>
      <c r="E582" s="109" t="s">
        <v>10948</v>
      </c>
      <c r="F582" s="109" t="s">
        <v>6021</v>
      </c>
      <c r="G582" s="109" t="s">
        <v>6020</v>
      </c>
      <c r="H582" s="107">
        <v>304038</v>
      </c>
      <c r="I582" s="109">
        <v>3</v>
      </c>
      <c r="J582" s="108">
        <v>447785</v>
      </c>
      <c r="K582" s="107" t="str">
        <f>IF(J582&gt;0,"Untung","Rugi")</f>
        <v>Untung</v>
      </c>
      <c r="L582" s="107" t="str">
        <f t="array" ref="L582">_xlfn.IFS(H582&lt;100000,"Low",AND(H582&gt;=100000,H582&lt;250000),"Medium",H582&gt;=250000,"High")</f>
        <v>High</v>
      </c>
      <c r="M582" s="107" t="str">
        <f>IF(H582&lt;100000,"Low",IF(AND(H582&gt;=100000,H582&lt;250000),"Medium","High"))</f>
        <v>High</v>
      </c>
    </row>
    <row r="583" spans="1:13" x14ac:dyDescent="0.4">
      <c r="A583" s="109" t="s">
        <v>6016</v>
      </c>
      <c r="B583" s="109" t="s">
        <v>15687</v>
      </c>
      <c r="C583" s="109" t="s">
        <v>1051</v>
      </c>
      <c r="D583" s="109" t="s">
        <v>102</v>
      </c>
      <c r="E583" s="109" t="s">
        <v>12380</v>
      </c>
      <c r="F583" s="109" t="s">
        <v>6021</v>
      </c>
      <c r="G583" s="109" t="s">
        <v>6020</v>
      </c>
      <c r="H583" s="107">
        <v>150927</v>
      </c>
      <c r="I583" s="109">
        <v>4</v>
      </c>
      <c r="J583" s="108">
        <v>285885</v>
      </c>
      <c r="K583" s="107" t="str">
        <f>IF(J583&gt;0,"Untung","Rugi")</f>
        <v>Untung</v>
      </c>
      <c r="L583" s="107" t="str">
        <f t="array" ref="L583">_xlfn.IFS(H583&lt;100000,"Low",AND(H583&gt;=100000,H583&lt;250000),"Medium",H583&gt;=250000,"High")</f>
        <v>Medium</v>
      </c>
      <c r="M583" s="107" t="str">
        <f>IF(H583&lt;100000,"Low",IF(AND(H583&gt;=100000,H583&lt;250000),"Medium","High"))</f>
        <v>Medium</v>
      </c>
    </row>
    <row r="584" spans="1:13" x14ac:dyDescent="0.4">
      <c r="A584" s="109" t="s">
        <v>6016</v>
      </c>
      <c r="B584" s="109" t="s">
        <v>15686</v>
      </c>
      <c r="C584" s="109" t="s">
        <v>1051</v>
      </c>
      <c r="D584" s="109" t="s">
        <v>102</v>
      </c>
      <c r="E584" s="109" t="s">
        <v>6090</v>
      </c>
      <c r="F584" s="109" t="s">
        <v>95</v>
      </c>
      <c r="G584" s="109" t="s">
        <v>6036</v>
      </c>
      <c r="H584" s="107">
        <v>193537</v>
      </c>
      <c r="I584" s="109">
        <v>2</v>
      </c>
      <c r="J584" s="108">
        <v>210568</v>
      </c>
      <c r="K584" s="107" t="str">
        <f>IF(J584&gt;0,"Untung","Rugi")</f>
        <v>Untung</v>
      </c>
      <c r="L584" s="107" t="str">
        <f t="array" ref="L584">_xlfn.IFS(H584&lt;100000,"Low",AND(H584&gt;=100000,H584&lt;250000),"Medium",H584&gt;=250000,"High")</f>
        <v>Medium</v>
      </c>
      <c r="M584" s="107" t="str">
        <f>IF(H584&lt;100000,"Low",IF(AND(H584&gt;=100000,H584&lt;250000),"Medium","High"))</f>
        <v>Medium</v>
      </c>
    </row>
    <row r="585" spans="1:13" x14ac:dyDescent="0.4">
      <c r="A585" s="109" t="s">
        <v>6016</v>
      </c>
      <c r="B585" s="109" t="s">
        <v>15685</v>
      </c>
      <c r="C585" s="109" t="s">
        <v>1051</v>
      </c>
      <c r="D585" s="109" t="s">
        <v>104</v>
      </c>
      <c r="E585" s="109" t="s">
        <v>7786</v>
      </c>
      <c r="F585" s="109" t="s">
        <v>95</v>
      </c>
      <c r="G585" s="109" t="s">
        <v>6116</v>
      </c>
      <c r="H585" s="107">
        <v>25277</v>
      </c>
      <c r="I585" s="109">
        <v>1</v>
      </c>
      <c r="J585" s="108">
        <v>-229338</v>
      </c>
      <c r="K585" s="107" t="str">
        <f>IF(J585&gt;0,"Untung","Rugi")</f>
        <v>Rugi</v>
      </c>
      <c r="L585" s="107" t="str">
        <f t="array" ref="L585">_xlfn.IFS(H585&lt;100000,"Low",AND(H585&gt;=100000,H585&lt;250000),"Medium",H585&gt;=250000,"High")</f>
        <v>Low</v>
      </c>
      <c r="M585" s="107" t="str">
        <f>IF(H585&lt;100000,"Low",IF(AND(H585&gt;=100000,H585&lt;250000),"Medium","High"))</f>
        <v>Low</v>
      </c>
    </row>
    <row r="586" spans="1:13" x14ac:dyDescent="0.4">
      <c r="A586" s="109" t="s">
        <v>6016</v>
      </c>
      <c r="B586" s="109" t="s">
        <v>15684</v>
      </c>
      <c r="C586" s="109" t="s">
        <v>1051</v>
      </c>
      <c r="D586" s="109" t="s">
        <v>104</v>
      </c>
      <c r="E586" s="109" t="s">
        <v>6213</v>
      </c>
      <c r="F586" s="109" t="s">
        <v>99</v>
      </c>
      <c r="G586" s="109" t="s">
        <v>6024</v>
      </c>
      <c r="H586" s="107">
        <v>389100</v>
      </c>
      <c r="I586" s="109">
        <v>3</v>
      </c>
      <c r="J586" s="108">
        <v>453</v>
      </c>
      <c r="K586" s="107" t="str">
        <f>IF(J586&gt;0,"Untung","Rugi")</f>
        <v>Untung</v>
      </c>
      <c r="L586" s="107" t="str">
        <f t="array" ref="L586">_xlfn.IFS(H586&lt;100000,"Low",AND(H586&gt;=100000,H586&lt;250000),"Medium",H586&gt;=250000,"High")</f>
        <v>High</v>
      </c>
      <c r="M586" s="107" t="str">
        <f>IF(H586&lt;100000,"Low",IF(AND(H586&gt;=100000,H586&lt;250000),"Medium","High"))</f>
        <v>High</v>
      </c>
    </row>
    <row r="587" spans="1:13" x14ac:dyDescent="0.4">
      <c r="A587" s="109" t="s">
        <v>6016</v>
      </c>
      <c r="B587" s="109" t="s">
        <v>15683</v>
      </c>
      <c r="C587" s="109" t="s">
        <v>1051</v>
      </c>
      <c r="D587" s="109" t="s">
        <v>104</v>
      </c>
      <c r="E587" s="109" t="s">
        <v>7545</v>
      </c>
      <c r="F587" s="109" t="s">
        <v>95</v>
      </c>
      <c r="G587" s="109" t="s">
        <v>6052</v>
      </c>
      <c r="H587" s="107">
        <v>348628</v>
      </c>
      <c r="I587" s="109">
        <v>3</v>
      </c>
      <c r="J587" s="108">
        <v>200095</v>
      </c>
      <c r="K587" s="107" t="str">
        <f>IF(J587&gt;0,"Untung","Rugi")</f>
        <v>Untung</v>
      </c>
      <c r="L587" s="107" t="str">
        <f t="array" ref="L587">_xlfn.IFS(H587&lt;100000,"Low",AND(H587&gt;=100000,H587&lt;250000),"Medium",H587&gt;=250000,"High")</f>
        <v>High</v>
      </c>
      <c r="M587" s="107" t="str">
        <f>IF(H587&lt;100000,"Low",IF(AND(H587&gt;=100000,H587&lt;250000),"Medium","High"))</f>
        <v>High</v>
      </c>
    </row>
    <row r="588" spans="1:13" x14ac:dyDescent="0.4">
      <c r="A588" s="109" t="s">
        <v>6016</v>
      </c>
      <c r="B588" s="109" t="s">
        <v>11283</v>
      </c>
      <c r="C588" s="109" t="s">
        <v>1051</v>
      </c>
      <c r="D588" s="109" t="s">
        <v>104</v>
      </c>
      <c r="E588" s="109" t="s">
        <v>6514</v>
      </c>
      <c r="F588" s="109" t="s">
        <v>95</v>
      </c>
      <c r="G588" s="109" t="s">
        <v>6052</v>
      </c>
      <c r="H588" s="107">
        <v>43148</v>
      </c>
      <c r="I588" s="109">
        <v>4</v>
      </c>
      <c r="J588" s="108">
        <v>332505</v>
      </c>
      <c r="K588" s="107" t="str">
        <f>IF(J588&gt;0,"Untung","Rugi")</f>
        <v>Untung</v>
      </c>
      <c r="L588" s="107" t="str">
        <f t="array" ref="L588">_xlfn.IFS(H588&lt;100000,"Low",AND(H588&gt;=100000,H588&lt;250000),"Medium",H588&gt;=250000,"High")</f>
        <v>Low</v>
      </c>
      <c r="M588" s="107" t="str">
        <f>IF(H588&lt;100000,"Low",IF(AND(H588&gt;=100000,H588&lt;250000),"Medium","High"))</f>
        <v>Low</v>
      </c>
    </row>
    <row r="589" spans="1:13" x14ac:dyDescent="0.4">
      <c r="A589" s="109" t="s">
        <v>6016</v>
      </c>
      <c r="B589" s="109" t="s">
        <v>15682</v>
      </c>
      <c r="C589" s="109" t="s">
        <v>1051</v>
      </c>
      <c r="D589" s="109" t="s">
        <v>104</v>
      </c>
      <c r="E589" s="109" t="s">
        <v>6407</v>
      </c>
      <c r="F589" s="109" t="s">
        <v>95</v>
      </c>
      <c r="G589" s="109" t="s">
        <v>6017</v>
      </c>
      <c r="H589" s="107">
        <v>186683</v>
      </c>
      <c r="I589" s="109">
        <v>3</v>
      </c>
      <c r="J589" s="108">
        <v>444645</v>
      </c>
      <c r="K589" s="107" t="str">
        <f>IF(J589&gt;0,"Untung","Rugi")</f>
        <v>Untung</v>
      </c>
      <c r="L589" s="107" t="str">
        <f t="array" ref="L589">_xlfn.IFS(H589&lt;100000,"Low",AND(H589&gt;=100000,H589&lt;250000),"Medium",H589&gt;=250000,"High")</f>
        <v>Medium</v>
      </c>
      <c r="M589" s="107" t="str">
        <f>IF(H589&lt;100000,"Low",IF(AND(H589&gt;=100000,H589&lt;250000),"Medium","High"))</f>
        <v>Medium</v>
      </c>
    </row>
    <row r="590" spans="1:13" x14ac:dyDescent="0.4">
      <c r="A590" s="109" t="s">
        <v>6016</v>
      </c>
      <c r="B590" s="109" t="s">
        <v>15682</v>
      </c>
      <c r="C590" s="109" t="s">
        <v>1051</v>
      </c>
      <c r="D590" s="109" t="s">
        <v>102</v>
      </c>
      <c r="E590" s="109" t="s">
        <v>11977</v>
      </c>
      <c r="F590" s="109" t="s">
        <v>95</v>
      </c>
      <c r="G590" s="109" t="s">
        <v>6052</v>
      </c>
      <c r="H590" s="107">
        <v>283107</v>
      </c>
      <c r="I590" s="109">
        <v>2</v>
      </c>
      <c r="J590" s="108">
        <v>280339</v>
      </c>
      <c r="K590" s="107" t="str">
        <f>IF(J590&gt;0,"Untung","Rugi")</f>
        <v>Untung</v>
      </c>
      <c r="L590" s="107" t="str">
        <f t="array" ref="L590">_xlfn.IFS(H590&lt;100000,"Low",AND(H590&gt;=100000,H590&lt;250000),"Medium",H590&gt;=250000,"High")</f>
        <v>High</v>
      </c>
      <c r="M590" s="107" t="str">
        <f>IF(H590&lt;100000,"Low",IF(AND(H590&gt;=100000,H590&lt;250000),"Medium","High"))</f>
        <v>High</v>
      </c>
    </row>
    <row r="591" spans="1:13" x14ac:dyDescent="0.4">
      <c r="A591" s="109" t="s">
        <v>6016</v>
      </c>
      <c r="B591" s="109" t="s">
        <v>15681</v>
      </c>
      <c r="C591" s="109" t="s">
        <v>1051</v>
      </c>
      <c r="D591" s="109" t="s">
        <v>102</v>
      </c>
      <c r="E591" s="109" t="s">
        <v>7416</v>
      </c>
      <c r="F591" s="109" t="s">
        <v>95</v>
      </c>
      <c r="G591" s="109" t="s">
        <v>6062</v>
      </c>
      <c r="H591" s="107">
        <v>82330</v>
      </c>
      <c r="I591" s="109">
        <v>9</v>
      </c>
      <c r="J591" s="108">
        <v>-78475</v>
      </c>
      <c r="K591" s="107" t="str">
        <f>IF(J591&gt;0,"Untung","Rugi")</f>
        <v>Rugi</v>
      </c>
      <c r="L591" s="107" t="str">
        <f t="array" ref="L591">_xlfn.IFS(H591&lt;100000,"Low",AND(H591&gt;=100000,H591&lt;250000),"Medium",H591&gt;=250000,"High")</f>
        <v>Low</v>
      </c>
      <c r="M591" s="107" t="str">
        <f>IF(H591&lt;100000,"Low",IF(AND(H591&gt;=100000,H591&lt;250000),"Medium","High"))</f>
        <v>Low</v>
      </c>
    </row>
    <row r="592" spans="1:13" x14ac:dyDescent="0.4">
      <c r="A592" s="109" t="s">
        <v>6016</v>
      </c>
      <c r="B592" s="109" t="s">
        <v>15680</v>
      </c>
      <c r="C592" s="109" t="s">
        <v>1051</v>
      </c>
      <c r="D592" s="109" t="s">
        <v>102</v>
      </c>
      <c r="E592" s="109" t="s">
        <v>8600</v>
      </c>
      <c r="F592" s="109" t="s">
        <v>6021</v>
      </c>
      <c r="G592" s="109" t="s">
        <v>6020</v>
      </c>
      <c r="H592" s="107">
        <v>338127</v>
      </c>
      <c r="I592" s="109">
        <v>2</v>
      </c>
      <c r="J592" s="108">
        <v>30710</v>
      </c>
      <c r="K592" s="107" t="str">
        <f>IF(J592&gt;0,"Untung","Rugi")</f>
        <v>Untung</v>
      </c>
      <c r="L592" s="107" t="str">
        <f t="array" ref="L592">_xlfn.IFS(H592&lt;100000,"Low",AND(H592&gt;=100000,H592&lt;250000),"Medium",H592&gt;=250000,"High")</f>
        <v>High</v>
      </c>
      <c r="M592" s="107" t="str">
        <f>IF(H592&lt;100000,"Low",IF(AND(H592&gt;=100000,H592&lt;250000),"Medium","High"))</f>
        <v>High</v>
      </c>
    </row>
    <row r="593" spans="1:13" x14ac:dyDescent="0.4">
      <c r="A593" s="109" t="s">
        <v>6016</v>
      </c>
      <c r="B593" s="109" t="s">
        <v>15679</v>
      </c>
      <c r="C593" s="109" t="s">
        <v>100</v>
      </c>
      <c r="D593" s="109" t="s">
        <v>106</v>
      </c>
      <c r="E593" s="109" t="s">
        <v>7926</v>
      </c>
      <c r="F593" s="109" t="s">
        <v>6021</v>
      </c>
      <c r="G593" s="109" t="s">
        <v>6020</v>
      </c>
      <c r="H593" s="107">
        <v>373215</v>
      </c>
      <c r="I593" s="109">
        <v>3</v>
      </c>
      <c r="J593" s="108">
        <v>197958</v>
      </c>
      <c r="K593" s="107" t="str">
        <f>IF(J593&gt;0,"Untung","Rugi")</f>
        <v>Untung</v>
      </c>
      <c r="L593" s="107" t="str">
        <f t="array" ref="L593">_xlfn.IFS(H593&lt;100000,"Low",AND(H593&gt;=100000,H593&lt;250000),"Medium",H593&gt;=250000,"High")</f>
        <v>High</v>
      </c>
      <c r="M593" s="107" t="str">
        <f>IF(H593&lt;100000,"Low",IF(AND(H593&gt;=100000,H593&lt;250000),"Medium","High"))</f>
        <v>High</v>
      </c>
    </row>
    <row r="594" spans="1:13" x14ac:dyDescent="0.4">
      <c r="A594" s="109" t="s">
        <v>6046</v>
      </c>
      <c r="B594" s="109" t="s">
        <v>15678</v>
      </c>
      <c r="C594" s="109" t="s">
        <v>100</v>
      </c>
      <c r="D594" s="109" t="s">
        <v>106</v>
      </c>
      <c r="E594" s="109" t="s">
        <v>12229</v>
      </c>
      <c r="F594" s="109" t="s">
        <v>95</v>
      </c>
      <c r="G594" s="109" t="s">
        <v>6039</v>
      </c>
      <c r="H594" s="107">
        <v>15754</v>
      </c>
      <c r="I594" s="109">
        <v>4</v>
      </c>
      <c r="J594" s="108">
        <v>252542</v>
      </c>
      <c r="K594" s="107" t="str">
        <f>IF(J594&gt;0,"Untung","Rugi")</f>
        <v>Untung</v>
      </c>
      <c r="L594" s="107" t="str">
        <f t="array" ref="L594">_xlfn.IFS(H594&lt;100000,"Low",AND(H594&gt;=100000,H594&lt;250000),"Medium",H594&gt;=250000,"High")</f>
        <v>Low</v>
      </c>
      <c r="M594" s="107" t="str">
        <f>IF(H594&lt;100000,"Low",IF(AND(H594&gt;=100000,H594&lt;250000),"Medium","High"))</f>
        <v>Low</v>
      </c>
    </row>
    <row r="595" spans="1:13" x14ac:dyDescent="0.4">
      <c r="A595" s="109" t="s">
        <v>6046</v>
      </c>
      <c r="B595" s="109" t="s">
        <v>15677</v>
      </c>
      <c r="C595" s="109" t="s">
        <v>100</v>
      </c>
      <c r="D595" s="109" t="s">
        <v>102</v>
      </c>
      <c r="E595" s="109" t="s">
        <v>10693</v>
      </c>
      <c r="F595" s="109" t="s">
        <v>95</v>
      </c>
      <c r="G595" s="109" t="s">
        <v>6017</v>
      </c>
      <c r="H595" s="107">
        <v>410302</v>
      </c>
      <c r="I595" s="109">
        <v>2</v>
      </c>
      <c r="J595" s="108">
        <v>267164</v>
      </c>
      <c r="K595" s="107" t="str">
        <f>IF(J595&gt;0,"Untung","Rugi")</f>
        <v>Untung</v>
      </c>
      <c r="L595" s="107" t="str">
        <f t="array" ref="L595">_xlfn.IFS(H595&lt;100000,"Low",AND(H595&gt;=100000,H595&lt;250000),"Medium",H595&gt;=250000,"High")</f>
        <v>High</v>
      </c>
      <c r="M595" s="107" t="str">
        <f>IF(H595&lt;100000,"Low",IF(AND(H595&gt;=100000,H595&lt;250000),"Medium","High"))</f>
        <v>High</v>
      </c>
    </row>
    <row r="596" spans="1:13" x14ac:dyDescent="0.4">
      <c r="A596" s="109" t="s">
        <v>6027</v>
      </c>
      <c r="B596" s="109" t="s">
        <v>15676</v>
      </c>
      <c r="C596" s="109" t="s">
        <v>100</v>
      </c>
      <c r="D596" s="109" t="s">
        <v>102</v>
      </c>
      <c r="E596" s="109" t="s">
        <v>6478</v>
      </c>
      <c r="F596" s="109" t="s">
        <v>6021</v>
      </c>
      <c r="G596" s="109" t="s">
        <v>6020</v>
      </c>
      <c r="H596" s="107">
        <v>332322</v>
      </c>
      <c r="I596" s="109">
        <v>9</v>
      </c>
      <c r="J596" s="108">
        <v>-188321</v>
      </c>
      <c r="K596" s="107" t="str">
        <f>IF(J596&gt;0,"Untung","Rugi")</f>
        <v>Rugi</v>
      </c>
      <c r="L596" s="107" t="str">
        <f t="array" ref="L596">_xlfn.IFS(H596&lt;100000,"Low",AND(H596&gt;=100000,H596&lt;250000),"Medium",H596&gt;=250000,"High")</f>
        <v>High</v>
      </c>
      <c r="M596" s="107" t="str">
        <f>IF(H596&lt;100000,"Low",IF(AND(H596&gt;=100000,H596&lt;250000),"Medium","High"))</f>
        <v>High</v>
      </c>
    </row>
    <row r="597" spans="1:13" x14ac:dyDescent="0.4">
      <c r="A597" s="109" t="s">
        <v>6027</v>
      </c>
      <c r="B597" s="109" t="s">
        <v>15676</v>
      </c>
      <c r="C597" s="109" t="s">
        <v>1051</v>
      </c>
      <c r="D597" s="109" t="s">
        <v>102</v>
      </c>
      <c r="E597" s="109" t="s">
        <v>10463</v>
      </c>
      <c r="F597" s="109" t="s">
        <v>6021</v>
      </c>
      <c r="G597" s="109" t="s">
        <v>6020</v>
      </c>
      <c r="H597" s="107">
        <v>188145</v>
      </c>
      <c r="I597" s="109">
        <v>10</v>
      </c>
      <c r="J597" s="108">
        <v>-70382</v>
      </c>
      <c r="K597" s="107" t="str">
        <f>IF(J597&gt;0,"Untung","Rugi")</f>
        <v>Rugi</v>
      </c>
      <c r="L597" s="107" t="str">
        <f t="array" ref="L597">_xlfn.IFS(H597&lt;100000,"Low",AND(H597&gt;=100000,H597&lt;250000),"Medium",H597&gt;=250000,"High")</f>
        <v>Medium</v>
      </c>
      <c r="M597" s="107" t="str">
        <f>IF(H597&lt;100000,"Low",IF(AND(H597&gt;=100000,H597&lt;250000),"Medium","High"))</f>
        <v>Medium</v>
      </c>
    </row>
    <row r="598" spans="1:13" x14ac:dyDescent="0.4">
      <c r="A598" s="109" t="s">
        <v>6027</v>
      </c>
      <c r="B598" s="109" t="s">
        <v>15675</v>
      </c>
      <c r="C598" s="109" t="s">
        <v>1051</v>
      </c>
      <c r="D598" s="109" t="s">
        <v>102</v>
      </c>
      <c r="E598" s="109" t="s">
        <v>6816</v>
      </c>
      <c r="F598" s="109" t="s">
        <v>95</v>
      </c>
      <c r="G598" s="109" t="s">
        <v>6052</v>
      </c>
      <c r="H598" s="107">
        <v>106982</v>
      </c>
      <c r="I598" s="109">
        <v>2</v>
      </c>
      <c r="J598" s="108">
        <v>169145</v>
      </c>
      <c r="K598" s="107" t="str">
        <f>IF(J598&gt;0,"Untung","Rugi")</f>
        <v>Untung</v>
      </c>
      <c r="L598" s="107" t="str">
        <f t="array" ref="L598">_xlfn.IFS(H598&lt;100000,"Low",AND(H598&gt;=100000,H598&lt;250000),"Medium",H598&gt;=250000,"High")</f>
        <v>Medium</v>
      </c>
      <c r="M598" s="107" t="str">
        <f>IF(H598&lt;100000,"Low",IF(AND(H598&gt;=100000,H598&lt;250000),"Medium","High"))</f>
        <v>Medium</v>
      </c>
    </row>
    <row r="599" spans="1:13" x14ac:dyDescent="0.4">
      <c r="A599" s="109" t="s">
        <v>6027</v>
      </c>
      <c r="B599" s="109" t="s">
        <v>15674</v>
      </c>
      <c r="C599" s="109" t="s">
        <v>100</v>
      </c>
      <c r="D599" s="109" t="s">
        <v>102</v>
      </c>
      <c r="E599" s="109" t="s">
        <v>9752</v>
      </c>
      <c r="F599" s="109" t="s">
        <v>99</v>
      </c>
      <c r="G599" s="109" t="s">
        <v>6024</v>
      </c>
      <c r="H599" s="107">
        <v>318150</v>
      </c>
      <c r="I599" s="109">
        <v>2</v>
      </c>
      <c r="J599" s="108">
        <v>83012</v>
      </c>
      <c r="K599" s="107" t="str">
        <f>IF(J599&gt;0,"Untung","Rugi")</f>
        <v>Untung</v>
      </c>
      <c r="L599" s="107" t="str">
        <f t="array" ref="L599">_xlfn.IFS(H599&lt;100000,"Low",AND(H599&gt;=100000,H599&lt;250000),"Medium",H599&gt;=250000,"High")</f>
        <v>High</v>
      </c>
      <c r="M599" s="107" t="str">
        <f>IF(H599&lt;100000,"Low",IF(AND(H599&gt;=100000,H599&lt;250000),"Medium","High"))</f>
        <v>High</v>
      </c>
    </row>
    <row r="600" spans="1:13" x14ac:dyDescent="0.4">
      <c r="A600" s="109" t="s">
        <v>6027</v>
      </c>
      <c r="B600" s="109" t="s">
        <v>15673</v>
      </c>
      <c r="C600" s="109" t="s">
        <v>100</v>
      </c>
      <c r="D600" s="109" t="s">
        <v>102</v>
      </c>
      <c r="E600" s="109" t="s">
        <v>6169</v>
      </c>
      <c r="F600" s="109" t="s">
        <v>99</v>
      </c>
      <c r="G600" s="109" t="s">
        <v>6024</v>
      </c>
      <c r="H600" s="107">
        <v>78264</v>
      </c>
      <c r="I600" s="109">
        <v>2</v>
      </c>
      <c r="J600" s="108">
        <v>196715</v>
      </c>
      <c r="K600" s="107" t="str">
        <f>IF(J600&gt;0,"Untung","Rugi")</f>
        <v>Untung</v>
      </c>
      <c r="L600" s="107" t="str">
        <f t="array" ref="L600">_xlfn.IFS(H600&lt;100000,"Low",AND(H600&gt;=100000,H600&lt;250000),"Medium",H600&gt;=250000,"High")</f>
        <v>Low</v>
      </c>
      <c r="M600" s="107" t="str">
        <f>IF(H600&lt;100000,"Low",IF(AND(H600&gt;=100000,H600&lt;250000),"Medium","High"))</f>
        <v>Low</v>
      </c>
    </row>
    <row r="601" spans="1:13" x14ac:dyDescent="0.4">
      <c r="A601" s="109" t="s">
        <v>6027</v>
      </c>
      <c r="B601" s="109" t="s">
        <v>15672</v>
      </c>
      <c r="C601" s="109" t="s">
        <v>100</v>
      </c>
      <c r="D601" s="109" t="s">
        <v>102</v>
      </c>
      <c r="E601" s="109" t="s">
        <v>9379</v>
      </c>
      <c r="F601" s="109" t="s">
        <v>95</v>
      </c>
      <c r="G601" s="109" t="s">
        <v>6052</v>
      </c>
      <c r="H601" s="107">
        <v>243781</v>
      </c>
      <c r="I601" s="109">
        <v>9</v>
      </c>
      <c r="J601" s="108">
        <v>423961</v>
      </c>
      <c r="K601" s="107" t="str">
        <f>IF(J601&gt;0,"Untung","Rugi")</f>
        <v>Untung</v>
      </c>
      <c r="L601" s="107" t="str">
        <f t="array" ref="L601">_xlfn.IFS(H601&lt;100000,"Low",AND(H601&gt;=100000,H601&lt;250000),"Medium",H601&gt;=250000,"High")</f>
        <v>Medium</v>
      </c>
      <c r="M601" s="107" t="str">
        <f>IF(H601&lt;100000,"Low",IF(AND(H601&gt;=100000,H601&lt;250000),"Medium","High"))</f>
        <v>Medium</v>
      </c>
    </row>
    <row r="602" spans="1:13" x14ac:dyDescent="0.4">
      <c r="A602" s="109" t="s">
        <v>6027</v>
      </c>
      <c r="B602" s="109" t="s">
        <v>15671</v>
      </c>
      <c r="C602" s="109" t="s">
        <v>100</v>
      </c>
      <c r="D602" s="109" t="s">
        <v>102</v>
      </c>
      <c r="E602" s="109" t="s">
        <v>8421</v>
      </c>
      <c r="F602" s="109" t="s">
        <v>6021</v>
      </c>
      <c r="G602" s="109" t="s">
        <v>6020</v>
      </c>
      <c r="H602" s="107">
        <v>164516</v>
      </c>
      <c r="I602" s="109">
        <v>1</v>
      </c>
      <c r="J602" s="108">
        <v>401700</v>
      </c>
      <c r="K602" s="107" t="str">
        <f>IF(J602&gt;0,"Untung","Rugi")</f>
        <v>Untung</v>
      </c>
      <c r="L602" s="107" t="str">
        <f t="array" ref="L602">_xlfn.IFS(H602&lt;100000,"Low",AND(H602&gt;=100000,H602&lt;250000),"Medium",H602&gt;=250000,"High")</f>
        <v>Medium</v>
      </c>
      <c r="M602" s="107" t="str">
        <f>IF(H602&lt;100000,"Low",IF(AND(H602&gt;=100000,H602&lt;250000),"Medium","High"))</f>
        <v>Medium</v>
      </c>
    </row>
    <row r="603" spans="1:13" x14ac:dyDescent="0.4">
      <c r="A603" s="109" t="s">
        <v>6027</v>
      </c>
      <c r="B603" s="109" t="s">
        <v>15671</v>
      </c>
      <c r="C603" s="109" t="s">
        <v>100</v>
      </c>
      <c r="D603" s="109" t="s">
        <v>102</v>
      </c>
      <c r="E603" s="109" t="s">
        <v>11249</v>
      </c>
      <c r="F603" s="109" t="s">
        <v>99</v>
      </c>
      <c r="G603" s="109" t="s">
        <v>6024</v>
      </c>
      <c r="H603" s="107">
        <v>196234</v>
      </c>
      <c r="I603" s="109">
        <v>3</v>
      </c>
      <c r="J603" s="108">
        <v>-39561</v>
      </c>
      <c r="K603" s="107" t="str">
        <f>IF(J603&gt;0,"Untung","Rugi")</f>
        <v>Rugi</v>
      </c>
      <c r="L603" s="107" t="str">
        <f t="array" ref="L603">_xlfn.IFS(H603&lt;100000,"Low",AND(H603&gt;=100000,H603&lt;250000),"Medium",H603&gt;=250000,"High")</f>
        <v>Medium</v>
      </c>
      <c r="M603" s="107" t="str">
        <f>IF(H603&lt;100000,"Low",IF(AND(H603&gt;=100000,H603&lt;250000),"Medium","High"))</f>
        <v>Medium</v>
      </c>
    </row>
    <row r="604" spans="1:13" x14ac:dyDescent="0.4">
      <c r="A604" s="109" t="s">
        <v>6027</v>
      </c>
      <c r="B604" s="109" t="s">
        <v>15670</v>
      </c>
      <c r="C604" s="109" t="s">
        <v>1051</v>
      </c>
      <c r="D604" s="109" t="s">
        <v>106</v>
      </c>
      <c r="E604" s="109" t="s">
        <v>7611</v>
      </c>
      <c r="F604" s="109" t="s">
        <v>95</v>
      </c>
      <c r="G604" s="109" t="s">
        <v>6052</v>
      </c>
      <c r="H604" s="107">
        <v>134586</v>
      </c>
      <c r="I604" s="109">
        <v>5</v>
      </c>
      <c r="J604" s="108">
        <v>52198</v>
      </c>
      <c r="K604" s="107" t="str">
        <f>IF(J604&gt;0,"Untung","Rugi")</f>
        <v>Untung</v>
      </c>
      <c r="L604" s="107" t="str">
        <f t="array" ref="L604">_xlfn.IFS(H604&lt;100000,"Low",AND(H604&gt;=100000,H604&lt;250000),"Medium",H604&gt;=250000,"High")</f>
        <v>Medium</v>
      </c>
      <c r="M604" s="107" t="str">
        <f>IF(H604&lt;100000,"Low",IF(AND(H604&gt;=100000,H604&lt;250000),"Medium","High"))</f>
        <v>Medium</v>
      </c>
    </row>
    <row r="605" spans="1:13" x14ac:dyDescent="0.4">
      <c r="A605" s="109" t="s">
        <v>6016</v>
      </c>
      <c r="B605" s="109" t="s">
        <v>15669</v>
      </c>
      <c r="C605" s="109" t="s">
        <v>100</v>
      </c>
      <c r="D605" s="109" t="s">
        <v>106</v>
      </c>
      <c r="E605" s="109" t="s">
        <v>9009</v>
      </c>
      <c r="F605" s="109" t="s">
        <v>99</v>
      </c>
      <c r="G605" s="109" t="s">
        <v>6109</v>
      </c>
      <c r="H605" s="107">
        <v>61552</v>
      </c>
      <c r="I605" s="109">
        <v>2</v>
      </c>
      <c r="J605" s="108">
        <v>-23653</v>
      </c>
      <c r="K605" s="107" t="str">
        <f>IF(J605&gt;0,"Untung","Rugi")</f>
        <v>Rugi</v>
      </c>
      <c r="L605" s="107" t="str">
        <f t="array" ref="L605">_xlfn.IFS(H605&lt;100000,"Low",AND(H605&gt;=100000,H605&lt;250000),"Medium",H605&gt;=250000,"High")</f>
        <v>Low</v>
      </c>
      <c r="M605" s="107" t="str">
        <f>IF(H605&lt;100000,"Low",IF(AND(H605&gt;=100000,H605&lt;250000),"Medium","High"))</f>
        <v>Low</v>
      </c>
    </row>
    <row r="606" spans="1:13" x14ac:dyDescent="0.4">
      <c r="A606" s="109" t="s">
        <v>6016</v>
      </c>
      <c r="B606" s="109" t="s">
        <v>15668</v>
      </c>
      <c r="C606" s="109" t="s">
        <v>100</v>
      </c>
      <c r="D606" s="109" t="s">
        <v>106</v>
      </c>
      <c r="E606" s="109" t="s">
        <v>8393</v>
      </c>
      <c r="F606" s="109" t="s">
        <v>95</v>
      </c>
      <c r="G606" s="109" t="s">
        <v>6013</v>
      </c>
      <c r="H606" s="107">
        <v>77027</v>
      </c>
      <c r="I606" s="109">
        <v>5</v>
      </c>
      <c r="J606" s="108">
        <v>357215</v>
      </c>
      <c r="K606" s="107" t="str">
        <f>IF(J606&gt;0,"Untung","Rugi")</f>
        <v>Untung</v>
      </c>
      <c r="L606" s="107" t="str">
        <f t="array" ref="L606">_xlfn.IFS(H606&lt;100000,"Low",AND(H606&gt;=100000,H606&lt;250000),"Medium",H606&gt;=250000,"High")</f>
        <v>Low</v>
      </c>
      <c r="M606" s="107" t="str">
        <f>IF(H606&lt;100000,"Low",IF(AND(H606&gt;=100000,H606&lt;250000),"Medium","High"))</f>
        <v>Low</v>
      </c>
    </row>
    <row r="607" spans="1:13" x14ac:dyDescent="0.4">
      <c r="A607" s="109" t="s">
        <v>6016</v>
      </c>
      <c r="B607" s="109" t="s">
        <v>15667</v>
      </c>
      <c r="C607" s="109" t="s">
        <v>100</v>
      </c>
      <c r="D607" s="109" t="s">
        <v>106</v>
      </c>
      <c r="E607" s="109" t="s">
        <v>7019</v>
      </c>
      <c r="F607" s="109" t="s">
        <v>95</v>
      </c>
      <c r="G607" s="109" t="s">
        <v>6116</v>
      </c>
      <c r="H607" s="107">
        <v>203168</v>
      </c>
      <c r="I607" s="109">
        <v>4</v>
      </c>
      <c r="J607" s="108">
        <v>-129953</v>
      </c>
      <c r="K607" s="107" t="str">
        <f>IF(J607&gt;0,"Untung","Rugi")</f>
        <v>Rugi</v>
      </c>
      <c r="L607" s="107" t="str">
        <f t="array" ref="L607">_xlfn.IFS(H607&lt;100000,"Low",AND(H607&gt;=100000,H607&lt;250000),"Medium",H607&gt;=250000,"High")</f>
        <v>Medium</v>
      </c>
      <c r="M607" s="107" t="str">
        <f>IF(H607&lt;100000,"Low",IF(AND(H607&gt;=100000,H607&lt;250000),"Medium","High"))</f>
        <v>Medium</v>
      </c>
    </row>
    <row r="608" spans="1:13" x14ac:dyDescent="0.4">
      <c r="A608" s="109" t="s">
        <v>6016</v>
      </c>
      <c r="B608" s="109" t="s">
        <v>15666</v>
      </c>
      <c r="C608" s="109" t="s">
        <v>100</v>
      </c>
      <c r="D608" s="109" t="s">
        <v>106</v>
      </c>
      <c r="E608" s="109" t="s">
        <v>9543</v>
      </c>
      <c r="F608" s="109" t="s">
        <v>95</v>
      </c>
      <c r="G608" s="109" t="s">
        <v>6062</v>
      </c>
      <c r="H608" s="107">
        <v>382220</v>
      </c>
      <c r="I608" s="109">
        <v>9</v>
      </c>
      <c r="J608" s="108">
        <v>-127736</v>
      </c>
      <c r="K608" s="107" t="str">
        <f>IF(J608&gt;0,"Untung","Rugi")</f>
        <v>Rugi</v>
      </c>
      <c r="L608" s="107" t="str">
        <f t="array" ref="L608">_xlfn.IFS(H608&lt;100000,"Low",AND(H608&gt;=100000,H608&lt;250000),"Medium",H608&gt;=250000,"High")</f>
        <v>High</v>
      </c>
      <c r="M608" s="107" t="str">
        <f>IF(H608&lt;100000,"Low",IF(AND(H608&gt;=100000,H608&lt;250000),"Medium","High"))</f>
        <v>High</v>
      </c>
    </row>
    <row r="609" spans="1:13" x14ac:dyDescent="0.4">
      <c r="A609" s="109" t="s">
        <v>6016</v>
      </c>
      <c r="B609" s="109" t="s">
        <v>8906</v>
      </c>
      <c r="C609" s="109" t="s">
        <v>1064</v>
      </c>
      <c r="D609" s="109" t="s">
        <v>102</v>
      </c>
      <c r="E609" s="109" t="s">
        <v>11119</v>
      </c>
      <c r="F609" s="109" t="s">
        <v>99</v>
      </c>
      <c r="G609" s="109" t="s">
        <v>6024</v>
      </c>
      <c r="H609" s="107">
        <v>239878</v>
      </c>
      <c r="I609" s="109">
        <v>7</v>
      </c>
      <c r="J609" s="108">
        <v>-34153</v>
      </c>
      <c r="K609" s="107" t="str">
        <f>IF(J609&gt;0,"Untung","Rugi")</f>
        <v>Rugi</v>
      </c>
      <c r="L609" s="107" t="str">
        <f t="array" ref="L609">_xlfn.IFS(H609&lt;100000,"Low",AND(H609&gt;=100000,H609&lt;250000),"Medium",H609&gt;=250000,"High")</f>
        <v>Medium</v>
      </c>
      <c r="M609" s="107" t="str">
        <f>IF(H609&lt;100000,"Low",IF(AND(H609&gt;=100000,H609&lt;250000),"Medium","High"))</f>
        <v>Medium</v>
      </c>
    </row>
    <row r="610" spans="1:13" x14ac:dyDescent="0.4">
      <c r="A610" s="109" t="s">
        <v>6016</v>
      </c>
      <c r="B610" s="109" t="s">
        <v>15665</v>
      </c>
      <c r="C610" s="109" t="s">
        <v>1051</v>
      </c>
      <c r="D610" s="109" t="s">
        <v>96</v>
      </c>
      <c r="E610" s="109" t="s">
        <v>9870</v>
      </c>
      <c r="F610" s="109" t="s">
        <v>95</v>
      </c>
      <c r="G610" s="109" t="s">
        <v>6013</v>
      </c>
      <c r="H610" s="107">
        <v>233908</v>
      </c>
      <c r="I610" s="109">
        <v>2</v>
      </c>
      <c r="J610" s="108">
        <v>401468</v>
      </c>
      <c r="K610" s="107" t="str">
        <f>IF(J610&gt;0,"Untung","Rugi")</f>
        <v>Untung</v>
      </c>
      <c r="L610" s="107" t="str">
        <f t="array" ref="L610">_xlfn.IFS(H610&lt;100000,"Low",AND(H610&gt;=100000,H610&lt;250000),"Medium",H610&gt;=250000,"High")</f>
        <v>Medium</v>
      </c>
      <c r="M610" s="107" t="str">
        <f>IF(H610&lt;100000,"Low",IF(AND(H610&gt;=100000,H610&lt;250000),"Medium","High"))</f>
        <v>Medium</v>
      </c>
    </row>
    <row r="611" spans="1:13" x14ac:dyDescent="0.4">
      <c r="A611" s="109" t="s">
        <v>6016</v>
      </c>
      <c r="B611" s="109" t="s">
        <v>15664</v>
      </c>
      <c r="C611" s="109" t="s">
        <v>1051</v>
      </c>
      <c r="D611" s="109" t="s">
        <v>96</v>
      </c>
      <c r="E611" s="109" t="s">
        <v>8183</v>
      </c>
      <c r="F611" s="109" t="s">
        <v>95</v>
      </c>
      <c r="G611" s="109" t="s">
        <v>6052</v>
      </c>
      <c r="H611" s="107">
        <v>395636</v>
      </c>
      <c r="I611" s="109">
        <v>5</v>
      </c>
      <c r="J611" s="108">
        <v>-241100</v>
      </c>
      <c r="K611" s="107" t="str">
        <f>IF(J611&gt;0,"Untung","Rugi")</f>
        <v>Rugi</v>
      </c>
      <c r="L611" s="107" t="str">
        <f t="array" ref="L611">_xlfn.IFS(H611&lt;100000,"Low",AND(H611&gt;=100000,H611&lt;250000),"Medium",H611&gt;=250000,"High")</f>
        <v>High</v>
      </c>
      <c r="M611" s="107" t="str">
        <f>IF(H611&lt;100000,"Low",IF(AND(H611&gt;=100000,H611&lt;250000),"Medium","High"))</f>
        <v>High</v>
      </c>
    </row>
    <row r="612" spans="1:13" x14ac:dyDescent="0.4">
      <c r="A612" s="109" t="s">
        <v>6016</v>
      </c>
      <c r="B612" s="109" t="s">
        <v>15663</v>
      </c>
      <c r="C612" s="109" t="s">
        <v>1051</v>
      </c>
      <c r="D612" s="109" t="s">
        <v>96</v>
      </c>
      <c r="E612" s="109" t="s">
        <v>6879</v>
      </c>
      <c r="F612" s="109" t="s">
        <v>95</v>
      </c>
      <c r="G612" s="109" t="s">
        <v>6017</v>
      </c>
      <c r="H612" s="107">
        <v>37220</v>
      </c>
      <c r="I612" s="109">
        <v>3</v>
      </c>
      <c r="J612" s="108">
        <v>253698</v>
      </c>
      <c r="K612" s="107" t="str">
        <f>IF(J612&gt;0,"Untung","Rugi")</f>
        <v>Untung</v>
      </c>
      <c r="L612" s="107" t="str">
        <f t="array" ref="L612">_xlfn.IFS(H612&lt;100000,"Low",AND(H612&gt;=100000,H612&lt;250000),"Medium",H612&gt;=250000,"High")</f>
        <v>Low</v>
      </c>
      <c r="M612" s="107" t="str">
        <f>IF(H612&lt;100000,"Low",IF(AND(H612&gt;=100000,H612&lt;250000),"Medium","High"))</f>
        <v>Low</v>
      </c>
    </row>
    <row r="613" spans="1:13" x14ac:dyDescent="0.4">
      <c r="A613" s="109" t="s">
        <v>6016</v>
      </c>
      <c r="B613" s="109" t="s">
        <v>15662</v>
      </c>
      <c r="C613" s="109" t="s">
        <v>1051</v>
      </c>
      <c r="D613" s="109" t="s">
        <v>96</v>
      </c>
      <c r="E613" s="109" t="s">
        <v>12583</v>
      </c>
      <c r="F613" s="109" t="s">
        <v>95</v>
      </c>
      <c r="G613" s="109" t="s">
        <v>6116</v>
      </c>
      <c r="H613" s="107">
        <v>142680</v>
      </c>
      <c r="I613" s="109">
        <v>3</v>
      </c>
      <c r="J613" s="108">
        <v>318409</v>
      </c>
      <c r="K613" s="107" t="str">
        <f>IF(J613&gt;0,"Untung","Rugi")</f>
        <v>Untung</v>
      </c>
      <c r="L613" s="107" t="str">
        <f t="array" ref="L613">_xlfn.IFS(H613&lt;100000,"Low",AND(H613&gt;=100000,H613&lt;250000),"Medium",H613&gt;=250000,"High")</f>
        <v>Medium</v>
      </c>
      <c r="M613" s="107" t="str">
        <f>IF(H613&lt;100000,"Low",IF(AND(H613&gt;=100000,H613&lt;250000),"Medium","High"))</f>
        <v>Medium</v>
      </c>
    </row>
    <row r="614" spans="1:13" x14ac:dyDescent="0.4">
      <c r="A614" s="109" t="s">
        <v>6027</v>
      </c>
      <c r="B614" s="109" t="s">
        <v>15661</v>
      </c>
      <c r="C614" s="109" t="s">
        <v>1051</v>
      </c>
      <c r="D614" s="109" t="s">
        <v>96</v>
      </c>
      <c r="E614" s="109" t="s">
        <v>7227</v>
      </c>
      <c r="F614" s="109" t="s">
        <v>6021</v>
      </c>
      <c r="G614" s="109" t="s">
        <v>6031</v>
      </c>
      <c r="H614" s="107">
        <v>129782</v>
      </c>
      <c r="I614" s="109">
        <v>5</v>
      </c>
      <c r="J614" s="108">
        <v>-242874</v>
      </c>
      <c r="K614" s="107" t="str">
        <f>IF(J614&gt;0,"Untung","Rugi")</f>
        <v>Rugi</v>
      </c>
      <c r="L614" s="107" t="str">
        <f t="array" ref="L614">_xlfn.IFS(H614&lt;100000,"Low",AND(H614&gt;=100000,H614&lt;250000),"Medium",H614&gt;=250000,"High")</f>
        <v>Medium</v>
      </c>
      <c r="M614" s="107" t="str">
        <f>IF(H614&lt;100000,"Low",IF(AND(H614&gt;=100000,H614&lt;250000),"Medium","High"))</f>
        <v>Medium</v>
      </c>
    </row>
    <row r="615" spans="1:13" x14ac:dyDescent="0.4">
      <c r="A615" s="109" t="s">
        <v>6027</v>
      </c>
      <c r="B615" s="109" t="s">
        <v>13918</v>
      </c>
      <c r="C615" s="109" t="s">
        <v>1051</v>
      </c>
      <c r="D615" s="109" t="s">
        <v>96</v>
      </c>
      <c r="E615" s="109" t="s">
        <v>6623</v>
      </c>
      <c r="F615" s="109" t="s">
        <v>6021</v>
      </c>
      <c r="G615" s="109" t="s">
        <v>6020</v>
      </c>
      <c r="H615" s="107">
        <v>168727</v>
      </c>
      <c r="I615" s="109">
        <v>4</v>
      </c>
      <c r="J615" s="108">
        <v>-191356</v>
      </c>
      <c r="K615" s="107" t="str">
        <f>IF(J615&gt;0,"Untung","Rugi")</f>
        <v>Rugi</v>
      </c>
      <c r="L615" s="107" t="str">
        <f t="array" ref="L615">_xlfn.IFS(H615&lt;100000,"Low",AND(H615&gt;=100000,H615&lt;250000),"Medium",H615&gt;=250000,"High")</f>
        <v>Medium</v>
      </c>
      <c r="M615" s="107" t="str">
        <f>IF(H615&lt;100000,"Low",IF(AND(H615&gt;=100000,H615&lt;250000),"Medium","High"))</f>
        <v>Medium</v>
      </c>
    </row>
    <row r="616" spans="1:13" x14ac:dyDescent="0.4">
      <c r="A616" s="109" t="s">
        <v>6027</v>
      </c>
      <c r="B616" s="109" t="s">
        <v>15660</v>
      </c>
      <c r="C616" s="109" t="s">
        <v>1051</v>
      </c>
      <c r="D616" s="109" t="s">
        <v>104</v>
      </c>
      <c r="E616" s="109" t="s">
        <v>9639</v>
      </c>
      <c r="F616" s="109" t="s">
        <v>6021</v>
      </c>
      <c r="G616" s="109" t="s">
        <v>6031</v>
      </c>
      <c r="H616" s="107">
        <v>374509</v>
      </c>
      <c r="I616" s="109">
        <v>3</v>
      </c>
      <c r="J616" s="108">
        <v>222669</v>
      </c>
      <c r="K616" s="107" t="str">
        <f>IF(J616&gt;0,"Untung","Rugi")</f>
        <v>Untung</v>
      </c>
      <c r="L616" s="107" t="str">
        <f t="array" ref="L616">_xlfn.IFS(H616&lt;100000,"Low",AND(H616&gt;=100000,H616&lt;250000),"Medium",H616&gt;=250000,"High")</f>
        <v>High</v>
      </c>
      <c r="M616" s="107" t="str">
        <f>IF(H616&lt;100000,"Low",IF(AND(H616&gt;=100000,H616&lt;250000),"Medium","High"))</f>
        <v>High</v>
      </c>
    </row>
    <row r="617" spans="1:13" x14ac:dyDescent="0.4">
      <c r="A617" s="109" t="s">
        <v>6027</v>
      </c>
      <c r="B617" s="109" t="s">
        <v>15659</v>
      </c>
      <c r="C617" s="109" t="s">
        <v>1051</v>
      </c>
      <c r="D617" s="109" t="s">
        <v>104</v>
      </c>
      <c r="E617" s="109" t="s">
        <v>6545</v>
      </c>
      <c r="F617" s="109" t="s">
        <v>95</v>
      </c>
      <c r="G617" s="109" t="s">
        <v>6039</v>
      </c>
      <c r="H617" s="107">
        <v>388846</v>
      </c>
      <c r="I617" s="109">
        <v>3</v>
      </c>
      <c r="J617" s="108">
        <v>314679</v>
      </c>
      <c r="K617" s="107" t="str">
        <f>IF(J617&gt;0,"Untung","Rugi")</f>
        <v>Untung</v>
      </c>
      <c r="L617" s="107" t="str">
        <f t="array" ref="L617">_xlfn.IFS(H617&lt;100000,"Low",AND(H617&gt;=100000,H617&lt;250000),"Medium",H617&gt;=250000,"High")</f>
        <v>High</v>
      </c>
      <c r="M617" s="107" t="str">
        <f>IF(H617&lt;100000,"Low",IF(AND(H617&gt;=100000,H617&lt;250000),"Medium","High"))</f>
        <v>High</v>
      </c>
    </row>
    <row r="618" spans="1:13" x14ac:dyDescent="0.4">
      <c r="A618" s="109" t="s">
        <v>6027</v>
      </c>
      <c r="B618" s="109" t="s">
        <v>15658</v>
      </c>
      <c r="C618" s="109" t="s">
        <v>100</v>
      </c>
      <c r="D618" s="109" t="s">
        <v>104</v>
      </c>
      <c r="E618" s="109" t="s">
        <v>7215</v>
      </c>
      <c r="F618" s="109" t="s">
        <v>99</v>
      </c>
      <c r="G618" s="109" t="s">
        <v>6109</v>
      </c>
      <c r="H618" s="107">
        <v>327182</v>
      </c>
      <c r="I618" s="109">
        <v>3</v>
      </c>
      <c r="J618" s="108">
        <v>61856</v>
      </c>
      <c r="K618" s="107" t="str">
        <f>IF(J618&gt;0,"Untung","Rugi")</f>
        <v>Untung</v>
      </c>
      <c r="L618" s="107" t="str">
        <f t="array" ref="L618">_xlfn.IFS(H618&lt;100000,"Low",AND(H618&gt;=100000,H618&lt;250000),"Medium",H618&gt;=250000,"High")</f>
        <v>High</v>
      </c>
      <c r="M618" s="107" t="str">
        <f>IF(H618&lt;100000,"Low",IF(AND(H618&gt;=100000,H618&lt;250000),"Medium","High"))</f>
        <v>High</v>
      </c>
    </row>
    <row r="619" spans="1:13" x14ac:dyDescent="0.4">
      <c r="A619" s="109" t="s">
        <v>6027</v>
      </c>
      <c r="B619" s="109" t="s">
        <v>15657</v>
      </c>
      <c r="C619" s="109" t="s">
        <v>1051</v>
      </c>
      <c r="D619" s="109" t="s">
        <v>96</v>
      </c>
      <c r="E619" s="109" t="s">
        <v>9439</v>
      </c>
      <c r="F619" s="109" t="s">
        <v>95</v>
      </c>
      <c r="G619" s="109" t="s">
        <v>6052</v>
      </c>
      <c r="H619" s="107">
        <v>349837</v>
      </c>
      <c r="I619" s="109">
        <v>3</v>
      </c>
      <c r="J619" s="108">
        <v>15314</v>
      </c>
      <c r="K619" s="107" t="str">
        <f>IF(J619&gt;0,"Untung","Rugi")</f>
        <v>Untung</v>
      </c>
      <c r="L619" s="107" t="str">
        <f t="array" ref="L619">_xlfn.IFS(H619&lt;100000,"Low",AND(H619&gt;=100000,H619&lt;250000),"Medium",H619&gt;=250000,"High")</f>
        <v>High</v>
      </c>
      <c r="M619" s="107" t="str">
        <f>IF(H619&lt;100000,"Low",IF(AND(H619&gt;=100000,H619&lt;250000),"Medium","High"))</f>
        <v>High</v>
      </c>
    </row>
    <row r="620" spans="1:13" x14ac:dyDescent="0.4">
      <c r="A620" s="109" t="s">
        <v>6016</v>
      </c>
      <c r="B620" s="109" t="s">
        <v>15656</v>
      </c>
      <c r="C620" s="109" t="s">
        <v>1051</v>
      </c>
      <c r="D620" s="109" t="s">
        <v>96</v>
      </c>
      <c r="E620" s="109" t="s">
        <v>6340</v>
      </c>
      <c r="F620" s="109" t="s">
        <v>95</v>
      </c>
      <c r="G620" s="109" t="s">
        <v>6013</v>
      </c>
      <c r="H620" s="107">
        <v>131879</v>
      </c>
      <c r="I620" s="109">
        <v>3</v>
      </c>
      <c r="J620" s="108">
        <v>103352</v>
      </c>
      <c r="K620" s="107" t="str">
        <f>IF(J620&gt;0,"Untung","Rugi")</f>
        <v>Untung</v>
      </c>
      <c r="L620" s="107" t="str">
        <f t="array" ref="L620">_xlfn.IFS(H620&lt;100000,"Low",AND(H620&gt;=100000,H620&lt;250000),"Medium",H620&gt;=250000,"High")</f>
        <v>Medium</v>
      </c>
      <c r="M620" s="107" t="str">
        <f>IF(H620&lt;100000,"Low",IF(AND(H620&gt;=100000,H620&lt;250000),"Medium","High"))</f>
        <v>Medium</v>
      </c>
    </row>
    <row r="621" spans="1:13" x14ac:dyDescent="0.4">
      <c r="A621" s="109" t="s">
        <v>6016</v>
      </c>
      <c r="B621" s="109" t="s">
        <v>15656</v>
      </c>
      <c r="C621" s="109" t="s">
        <v>1064</v>
      </c>
      <c r="D621" s="109" t="s">
        <v>96</v>
      </c>
      <c r="E621" s="109" t="s">
        <v>8739</v>
      </c>
      <c r="F621" s="109" t="s">
        <v>99</v>
      </c>
      <c r="G621" s="109" t="s">
        <v>6024</v>
      </c>
      <c r="H621" s="107">
        <v>46528</v>
      </c>
      <c r="I621" s="109">
        <v>5</v>
      </c>
      <c r="J621" s="108">
        <v>417563</v>
      </c>
      <c r="K621" s="107" t="str">
        <f>IF(J621&gt;0,"Untung","Rugi")</f>
        <v>Untung</v>
      </c>
      <c r="L621" s="107" t="str">
        <f t="array" ref="L621">_xlfn.IFS(H621&lt;100000,"Low",AND(H621&gt;=100000,H621&lt;250000),"Medium",H621&gt;=250000,"High")</f>
        <v>Low</v>
      </c>
      <c r="M621" s="107" t="str">
        <f>IF(H621&lt;100000,"Low",IF(AND(H621&gt;=100000,H621&lt;250000),"Medium","High"))</f>
        <v>Low</v>
      </c>
    </row>
    <row r="622" spans="1:13" x14ac:dyDescent="0.4">
      <c r="A622" s="109" t="s">
        <v>6016</v>
      </c>
      <c r="B622" s="109" t="s">
        <v>15655</v>
      </c>
      <c r="C622" s="109" t="s">
        <v>1064</v>
      </c>
      <c r="D622" s="109" t="s">
        <v>96</v>
      </c>
      <c r="E622" s="109" t="s">
        <v>6330</v>
      </c>
      <c r="F622" s="109" t="s">
        <v>95</v>
      </c>
      <c r="G622" s="109" t="s">
        <v>6052</v>
      </c>
      <c r="H622" s="107">
        <v>227278</v>
      </c>
      <c r="I622" s="109">
        <v>4</v>
      </c>
      <c r="J622" s="108">
        <v>173018</v>
      </c>
      <c r="K622" s="107" t="str">
        <f>IF(J622&gt;0,"Untung","Rugi")</f>
        <v>Untung</v>
      </c>
      <c r="L622" s="107" t="str">
        <f t="array" ref="L622">_xlfn.IFS(H622&lt;100000,"Low",AND(H622&gt;=100000,H622&lt;250000),"Medium",H622&gt;=250000,"High")</f>
        <v>Medium</v>
      </c>
      <c r="M622" s="107" t="str">
        <f>IF(H622&lt;100000,"Low",IF(AND(H622&gt;=100000,H622&lt;250000),"Medium","High"))</f>
        <v>Medium</v>
      </c>
    </row>
    <row r="623" spans="1:13" x14ac:dyDescent="0.4">
      <c r="A623" s="109" t="s">
        <v>6016</v>
      </c>
      <c r="B623" s="109" t="s">
        <v>11076</v>
      </c>
      <c r="C623" s="109" t="s">
        <v>100</v>
      </c>
      <c r="D623" s="109" t="s">
        <v>106</v>
      </c>
      <c r="E623" s="109" t="s">
        <v>6288</v>
      </c>
      <c r="F623" s="109" t="s">
        <v>99</v>
      </c>
      <c r="G623" s="109" t="s">
        <v>6024</v>
      </c>
      <c r="H623" s="107">
        <v>182207</v>
      </c>
      <c r="I623" s="109">
        <v>3</v>
      </c>
      <c r="J623" s="108">
        <v>-188512</v>
      </c>
      <c r="K623" s="107" t="str">
        <f>IF(J623&gt;0,"Untung","Rugi")</f>
        <v>Rugi</v>
      </c>
      <c r="L623" s="107" t="str">
        <f t="array" ref="L623">_xlfn.IFS(H623&lt;100000,"Low",AND(H623&gt;=100000,H623&lt;250000),"Medium",H623&gt;=250000,"High")</f>
        <v>Medium</v>
      </c>
      <c r="M623" s="107" t="str">
        <f>IF(H623&lt;100000,"Low",IF(AND(H623&gt;=100000,H623&lt;250000),"Medium","High"))</f>
        <v>Medium</v>
      </c>
    </row>
    <row r="624" spans="1:13" x14ac:dyDescent="0.4">
      <c r="A624" s="109" t="s">
        <v>6016</v>
      </c>
      <c r="B624" s="109" t="s">
        <v>15654</v>
      </c>
      <c r="C624" s="109" t="s">
        <v>1051</v>
      </c>
      <c r="D624" s="109" t="s">
        <v>96</v>
      </c>
      <c r="E624" s="109" t="s">
        <v>7129</v>
      </c>
      <c r="F624" s="109" t="s">
        <v>95</v>
      </c>
      <c r="G624" s="109" t="s">
        <v>6039</v>
      </c>
      <c r="H624" s="107">
        <v>156885</v>
      </c>
      <c r="I624" s="109">
        <v>7</v>
      </c>
      <c r="J624" s="108">
        <v>285950</v>
      </c>
      <c r="K624" s="107" t="str">
        <f>IF(J624&gt;0,"Untung","Rugi")</f>
        <v>Untung</v>
      </c>
      <c r="L624" s="107" t="str">
        <f t="array" ref="L624">_xlfn.IFS(H624&lt;100000,"Low",AND(H624&gt;=100000,H624&lt;250000),"Medium",H624&gt;=250000,"High")</f>
        <v>Medium</v>
      </c>
      <c r="M624" s="107" t="str">
        <f>IF(H624&lt;100000,"Low",IF(AND(H624&gt;=100000,H624&lt;250000),"Medium","High"))</f>
        <v>Medium</v>
      </c>
    </row>
    <row r="625" spans="1:13" x14ac:dyDescent="0.4">
      <c r="A625" s="109" t="s">
        <v>6027</v>
      </c>
      <c r="B625" s="109" t="s">
        <v>15653</v>
      </c>
      <c r="C625" s="109" t="s">
        <v>1051</v>
      </c>
      <c r="D625" s="109" t="s">
        <v>106</v>
      </c>
      <c r="E625" s="109" t="s">
        <v>6773</v>
      </c>
      <c r="F625" s="109" t="s">
        <v>6021</v>
      </c>
      <c r="G625" s="109" t="s">
        <v>6031</v>
      </c>
      <c r="H625" s="107">
        <v>123869</v>
      </c>
      <c r="I625" s="109">
        <v>4</v>
      </c>
      <c r="J625" s="108">
        <v>-70450</v>
      </c>
      <c r="K625" s="107" t="str">
        <f>IF(J625&gt;0,"Untung","Rugi")</f>
        <v>Rugi</v>
      </c>
      <c r="L625" s="107" t="str">
        <f t="array" ref="L625">_xlfn.IFS(H625&lt;100000,"Low",AND(H625&gt;=100000,H625&lt;250000),"Medium",H625&gt;=250000,"High")</f>
        <v>Medium</v>
      </c>
      <c r="M625" s="107" t="str">
        <f>IF(H625&lt;100000,"Low",IF(AND(H625&gt;=100000,H625&lt;250000),"Medium","High"))</f>
        <v>Medium</v>
      </c>
    </row>
    <row r="626" spans="1:13" x14ac:dyDescent="0.4">
      <c r="A626" s="109" t="s">
        <v>6016</v>
      </c>
      <c r="B626" s="109" t="s">
        <v>15652</v>
      </c>
      <c r="C626" s="109" t="s">
        <v>1064</v>
      </c>
      <c r="D626" s="109" t="s">
        <v>102</v>
      </c>
      <c r="E626" s="109" t="s">
        <v>7506</v>
      </c>
      <c r="F626" s="109" t="s">
        <v>95</v>
      </c>
      <c r="G626" s="109" t="s">
        <v>6017</v>
      </c>
      <c r="H626" s="107">
        <v>39024</v>
      </c>
      <c r="I626" s="109">
        <v>1</v>
      </c>
      <c r="J626" s="108">
        <v>-38964</v>
      </c>
      <c r="K626" s="107" t="str">
        <f>IF(J626&gt;0,"Untung","Rugi")</f>
        <v>Rugi</v>
      </c>
      <c r="L626" s="107" t="str">
        <f t="array" ref="L626">_xlfn.IFS(H626&lt;100000,"Low",AND(H626&gt;=100000,H626&lt;250000),"Medium",H626&gt;=250000,"High")</f>
        <v>Low</v>
      </c>
      <c r="M626" s="107" t="str">
        <f>IF(H626&lt;100000,"Low",IF(AND(H626&gt;=100000,H626&lt;250000),"Medium","High"))</f>
        <v>Low</v>
      </c>
    </row>
    <row r="627" spans="1:13" x14ac:dyDescent="0.4">
      <c r="A627" s="109" t="s">
        <v>6016</v>
      </c>
      <c r="B627" s="109" t="s">
        <v>15651</v>
      </c>
      <c r="C627" s="109" t="s">
        <v>1064</v>
      </c>
      <c r="D627" s="109" t="s">
        <v>106</v>
      </c>
      <c r="E627" s="109" t="s">
        <v>10089</v>
      </c>
      <c r="F627" s="109" t="s">
        <v>95</v>
      </c>
      <c r="G627" s="109" t="s">
        <v>6013</v>
      </c>
      <c r="H627" s="107">
        <v>351185</v>
      </c>
      <c r="I627" s="109">
        <v>2</v>
      </c>
      <c r="J627" s="108">
        <v>424308</v>
      </c>
      <c r="K627" s="107" t="str">
        <f>IF(J627&gt;0,"Untung","Rugi")</f>
        <v>Untung</v>
      </c>
      <c r="L627" s="107" t="str">
        <f t="array" ref="L627">_xlfn.IFS(H627&lt;100000,"Low",AND(H627&gt;=100000,H627&lt;250000),"Medium",H627&gt;=250000,"High")</f>
        <v>High</v>
      </c>
      <c r="M627" s="107" t="str">
        <f>IF(H627&lt;100000,"Low",IF(AND(H627&gt;=100000,H627&lt;250000),"Medium","High"))</f>
        <v>High</v>
      </c>
    </row>
    <row r="628" spans="1:13" x14ac:dyDescent="0.4">
      <c r="A628" s="109" t="s">
        <v>6016</v>
      </c>
      <c r="B628" s="109" t="s">
        <v>15650</v>
      </c>
      <c r="C628" s="109" t="s">
        <v>100</v>
      </c>
      <c r="D628" s="109" t="s">
        <v>96</v>
      </c>
      <c r="E628" s="109" t="s">
        <v>9665</v>
      </c>
      <c r="F628" s="109" t="s">
        <v>95</v>
      </c>
      <c r="G628" s="109" t="s">
        <v>6057</v>
      </c>
      <c r="H628" s="107">
        <v>35846</v>
      </c>
      <c r="I628" s="109">
        <v>5</v>
      </c>
      <c r="J628" s="108">
        <v>340985</v>
      </c>
      <c r="K628" s="107" t="str">
        <f>IF(J628&gt;0,"Untung","Rugi")</f>
        <v>Untung</v>
      </c>
      <c r="L628" s="107" t="str">
        <f t="array" ref="L628">_xlfn.IFS(H628&lt;100000,"Low",AND(H628&gt;=100000,H628&lt;250000),"Medium",H628&gt;=250000,"High")</f>
        <v>Low</v>
      </c>
      <c r="M628" s="107" t="str">
        <f>IF(H628&lt;100000,"Low",IF(AND(H628&gt;=100000,H628&lt;250000),"Medium","High"))</f>
        <v>Low</v>
      </c>
    </row>
    <row r="629" spans="1:13" x14ac:dyDescent="0.4">
      <c r="A629" s="109" t="s">
        <v>6016</v>
      </c>
      <c r="B629" s="109" t="s">
        <v>15649</v>
      </c>
      <c r="C629" s="109" t="s">
        <v>100</v>
      </c>
      <c r="D629" s="109" t="s">
        <v>96</v>
      </c>
      <c r="E629" s="109" t="s">
        <v>8007</v>
      </c>
      <c r="F629" s="109" t="s">
        <v>95</v>
      </c>
      <c r="G629" s="109" t="s">
        <v>6013</v>
      </c>
      <c r="H629" s="107">
        <v>410611</v>
      </c>
      <c r="I629" s="109">
        <v>2</v>
      </c>
      <c r="J629" s="108">
        <v>149400</v>
      </c>
      <c r="K629" s="107" t="str">
        <f>IF(J629&gt;0,"Untung","Rugi")</f>
        <v>Untung</v>
      </c>
      <c r="L629" s="107" t="str">
        <f t="array" ref="L629">_xlfn.IFS(H629&lt;100000,"Low",AND(H629&gt;=100000,H629&lt;250000),"Medium",H629&gt;=250000,"High")</f>
        <v>High</v>
      </c>
      <c r="M629" s="107" t="str">
        <f>IF(H629&lt;100000,"Low",IF(AND(H629&gt;=100000,H629&lt;250000),"Medium","High"))</f>
        <v>High</v>
      </c>
    </row>
    <row r="630" spans="1:13" x14ac:dyDescent="0.4">
      <c r="A630" s="109" t="s">
        <v>6016</v>
      </c>
      <c r="B630" s="109" t="s">
        <v>15648</v>
      </c>
      <c r="C630" s="109" t="s">
        <v>100</v>
      </c>
      <c r="D630" s="109" t="s">
        <v>96</v>
      </c>
      <c r="E630" s="109" t="s">
        <v>10267</v>
      </c>
      <c r="F630" s="109" t="s">
        <v>99</v>
      </c>
      <c r="G630" s="109" t="s">
        <v>6024</v>
      </c>
      <c r="H630" s="107">
        <v>381995</v>
      </c>
      <c r="I630" s="109">
        <v>4</v>
      </c>
      <c r="J630" s="108">
        <v>274382</v>
      </c>
      <c r="K630" s="107" t="str">
        <f>IF(J630&gt;0,"Untung","Rugi")</f>
        <v>Untung</v>
      </c>
      <c r="L630" s="107" t="str">
        <f t="array" ref="L630">_xlfn.IFS(H630&lt;100000,"Low",AND(H630&gt;=100000,H630&lt;250000),"Medium",H630&gt;=250000,"High")</f>
        <v>High</v>
      </c>
      <c r="M630" s="107" t="str">
        <f>IF(H630&lt;100000,"Low",IF(AND(H630&gt;=100000,H630&lt;250000),"Medium","High"))</f>
        <v>High</v>
      </c>
    </row>
    <row r="631" spans="1:13" x14ac:dyDescent="0.4">
      <c r="A631" s="109" t="s">
        <v>6027</v>
      </c>
      <c r="B631" s="109" t="s">
        <v>15646</v>
      </c>
      <c r="C631" s="109" t="s">
        <v>100</v>
      </c>
      <c r="D631" s="109" t="s">
        <v>96</v>
      </c>
      <c r="E631" s="109" t="s">
        <v>8397</v>
      </c>
      <c r="F631" s="109" t="s">
        <v>6021</v>
      </c>
      <c r="G631" s="109" t="s">
        <v>6020</v>
      </c>
      <c r="H631" s="107">
        <v>18572</v>
      </c>
      <c r="I631" s="109">
        <v>3</v>
      </c>
      <c r="J631" s="108">
        <v>132574</v>
      </c>
      <c r="K631" s="107" t="str">
        <f>IF(J631&gt;0,"Untung","Rugi")</f>
        <v>Untung</v>
      </c>
      <c r="L631" s="107" t="str">
        <f t="array" ref="L631">_xlfn.IFS(H631&lt;100000,"Low",AND(H631&gt;=100000,H631&lt;250000),"Medium",H631&gt;=250000,"High")</f>
        <v>Low</v>
      </c>
      <c r="M631" s="107" t="str">
        <f>IF(H631&lt;100000,"Low",IF(AND(H631&gt;=100000,H631&lt;250000),"Medium","High"))</f>
        <v>Low</v>
      </c>
    </row>
    <row r="632" spans="1:13" x14ac:dyDescent="0.4">
      <c r="A632" s="109" t="s">
        <v>6027</v>
      </c>
      <c r="B632" s="109" t="s">
        <v>15647</v>
      </c>
      <c r="C632" s="109" t="s">
        <v>100</v>
      </c>
      <c r="D632" s="109" t="s">
        <v>96</v>
      </c>
      <c r="E632" s="109" t="s">
        <v>6979</v>
      </c>
      <c r="F632" s="109" t="s">
        <v>6021</v>
      </c>
      <c r="G632" s="109" t="s">
        <v>6031</v>
      </c>
      <c r="H632" s="107">
        <v>291292</v>
      </c>
      <c r="I632" s="109">
        <v>4</v>
      </c>
      <c r="J632" s="108">
        <v>-141811</v>
      </c>
      <c r="K632" s="107" t="str">
        <f>IF(J632&gt;0,"Untung","Rugi")</f>
        <v>Rugi</v>
      </c>
      <c r="L632" s="107" t="str">
        <f t="array" ref="L632">_xlfn.IFS(H632&lt;100000,"Low",AND(H632&gt;=100000,H632&lt;250000),"Medium",H632&gt;=250000,"High")</f>
        <v>High</v>
      </c>
      <c r="M632" s="107" t="str">
        <f>IF(H632&lt;100000,"Low",IF(AND(H632&gt;=100000,H632&lt;250000),"Medium","High"))</f>
        <v>High</v>
      </c>
    </row>
    <row r="633" spans="1:13" x14ac:dyDescent="0.4">
      <c r="A633" s="109" t="s">
        <v>6027</v>
      </c>
      <c r="B633" s="109" t="s">
        <v>15646</v>
      </c>
      <c r="C633" s="109" t="s">
        <v>1064</v>
      </c>
      <c r="D633" s="109" t="s">
        <v>102</v>
      </c>
      <c r="E633" s="109" t="s">
        <v>6796</v>
      </c>
      <c r="F633" s="109" t="s">
        <v>95</v>
      </c>
      <c r="G633" s="109" t="s">
        <v>6017</v>
      </c>
      <c r="H633" s="107">
        <v>18916</v>
      </c>
      <c r="I633" s="109">
        <v>10</v>
      </c>
      <c r="J633" s="108">
        <v>299084</v>
      </c>
      <c r="K633" s="107" t="str">
        <f>IF(J633&gt;0,"Untung","Rugi")</f>
        <v>Untung</v>
      </c>
      <c r="L633" s="107" t="str">
        <f t="array" ref="L633">_xlfn.IFS(H633&lt;100000,"Low",AND(H633&gt;=100000,H633&lt;250000),"Medium",H633&gt;=250000,"High")</f>
        <v>Low</v>
      </c>
      <c r="M633" s="107" t="str">
        <f>IF(H633&lt;100000,"Low",IF(AND(H633&gt;=100000,H633&lt;250000),"Medium","High"))</f>
        <v>Low</v>
      </c>
    </row>
    <row r="634" spans="1:13" x14ac:dyDescent="0.4">
      <c r="A634" s="109" t="s">
        <v>6016</v>
      </c>
      <c r="B634" s="109" t="s">
        <v>15645</v>
      </c>
      <c r="C634" s="109" t="s">
        <v>100</v>
      </c>
      <c r="D634" s="109" t="s">
        <v>102</v>
      </c>
      <c r="E634" s="109" t="s">
        <v>8763</v>
      </c>
      <c r="F634" s="109" t="s">
        <v>95</v>
      </c>
      <c r="G634" s="109" t="s">
        <v>6017</v>
      </c>
      <c r="H634" s="107">
        <v>30974</v>
      </c>
      <c r="I634" s="109">
        <v>2</v>
      </c>
      <c r="J634" s="108">
        <v>-145807</v>
      </c>
      <c r="K634" s="107" t="str">
        <f>IF(J634&gt;0,"Untung","Rugi")</f>
        <v>Rugi</v>
      </c>
      <c r="L634" s="107" t="str">
        <f t="array" ref="L634">_xlfn.IFS(H634&lt;100000,"Low",AND(H634&gt;=100000,H634&lt;250000),"Medium",H634&gt;=250000,"High")</f>
        <v>Low</v>
      </c>
      <c r="M634" s="107" t="str">
        <f>IF(H634&lt;100000,"Low",IF(AND(H634&gt;=100000,H634&lt;250000),"Medium","High"))</f>
        <v>Low</v>
      </c>
    </row>
    <row r="635" spans="1:13" x14ac:dyDescent="0.4">
      <c r="A635" s="109" t="s">
        <v>6016</v>
      </c>
      <c r="B635" s="109" t="s">
        <v>15644</v>
      </c>
      <c r="C635" s="109" t="s">
        <v>100</v>
      </c>
      <c r="D635" s="109" t="s">
        <v>102</v>
      </c>
      <c r="E635" s="109" t="s">
        <v>6518</v>
      </c>
      <c r="F635" s="109" t="s">
        <v>6021</v>
      </c>
      <c r="G635" s="109" t="s">
        <v>6031</v>
      </c>
      <c r="H635" s="107">
        <v>295477</v>
      </c>
      <c r="I635" s="109">
        <v>8</v>
      </c>
      <c r="J635" s="108">
        <v>179528</v>
      </c>
      <c r="K635" s="107" t="str">
        <f>IF(J635&gt;0,"Untung","Rugi")</f>
        <v>Untung</v>
      </c>
      <c r="L635" s="107" t="str">
        <f t="array" ref="L635">_xlfn.IFS(H635&lt;100000,"Low",AND(H635&gt;=100000,H635&lt;250000),"Medium",H635&gt;=250000,"High")</f>
        <v>High</v>
      </c>
      <c r="M635" s="107" t="str">
        <f>IF(H635&lt;100000,"Low",IF(AND(H635&gt;=100000,H635&lt;250000),"Medium","High"))</f>
        <v>High</v>
      </c>
    </row>
    <row r="636" spans="1:13" x14ac:dyDescent="0.4">
      <c r="A636" s="109" t="s">
        <v>6016</v>
      </c>
      <c r="B636" s="109" t="s">
        <v>15644</v>
      </c>
      <c r="C636" s="109" t="s">
        <v>1051</v>
      </c>
      <c r="D636" s="109" t="s">
        <v>102</v>
      </c>
      <c r="E636" s="109" t="s">
        <v>8673</v>
      </c>
      <c r="F636" s="109" t="s">
        <v>95</v>
      </c>
      <c r="G636" s="109" t="s">
        <v>6013</v>
      </c>
      <c r="H636" s="107">
        <v>121762</v>
      </c>
      <c r="I636" s="109">
        <v>2</v>
      </c>
      <c r="J636" s="108">
        <v>388515</v>
      </c>
      <c r="K636" s="107" t="str">
        <f>IF(J636&gt;0,"Untung","Rugi")</f>
        <v>Untung</v>
      </c>
      <c r="L636" s="107" t="str">
        <f t="array" ref="L636">_xlfn.IFS(H636&lt;100000,"Low",AND(H636&gt;=100000,H636&lt;250000),"Medium",H636&gt;=250000,"High")</f>
        <v>Medium</v>
      </c>
      <c r="M636" s="107" t="str">
        <f>IF(H636&lt;100000,"Low",IF(AND(H636&gt;=100000,H636&lt;250000),"Medium","High"))</f>
        <v>Medium</v>
      </c>
    </row>
    <row r="637" spans="1:13" x14ac:dyDescent="0.4">
      <c r="A637" s="109" t="s">
        <v>6016</v>
      </c>
      <c r="B637" s="109" t="s">
        <v>15643</v>
      </c>
      <c r="C637" s="109" t="s">
        <v>1051</v>
      </c>
      <c r="D637" s="109" t="s">
        <v>102</v>
      </c>
      <c r="E637" s="109" t="s">
        <v>11762</v>
      </c>
      <c r="F637" s="109" t="s">
        <v>95</v>
      </c>
      <c r="G637" s="109" t="s">
        <v>6052</v>
      </c>
      <c r="H637" s="107">
        <v>85973</v>
      </c>
      <c r="I637" s="109">
        <v>2</v>
      </c>
      <c r="J637" s="108">
        <v>-81712</v>
      </c>
      <c r="K637" s="107" t="str">
        <f>IF(J637&gt;0,"Untung","Rugi")</f>
        <v>Rugi</v>
      </c>
      <c r="L637" s="107" t="str">
        <f t="array" ref="L637">_xlfn.IFS(H637&lt;100000,"Low",AND(H637&gt;=100000,H637&lt;250000),"Medium",H637&gt;=250000,"High")</f>
        <v>Low</v>
      </c>
      <c r="M637" s="107" t="str">
        <f>IF(H637&lt;100000,"Low",IF(AND(H637&gt;=100000,H637&lt;250000),"Medium","High"))</f>
        <v>Low</v>
      </c>
    </row>
    <row r="638" spans="1:13" x14ac:dyDescent="0.4">
      <c r="A638" s="109" t="s">
        <v>6016</v>
      </c>
      <c r="B638" s="109" t="s">
        <v>15642</v>
      </c>
      <c r="C638" s="109" t="s">
        <v>1051</v>
      </c>
      <c r="D638" s="109" t="s">
        <v>102</v>
      </c>
      <c r="E638" s="109" t="s">
        <v>6465</v>
      </c>
      <c r="F638" s="109" t="s">
        <v>95</v>
      </c>
      <c r="G638" s="109" t="s">
        <v>6067</v>
      </c>
      <c r="H638" s="107">
        <v>356085</v>
      </c>
      <c r="I638" s="109">
        <v>2</v>
      </c>
      <c r="J638" s="108">
        <v>-128571</v>
      </c>
      <c r="K638" s="107" t="str">
        <f>IF(J638&gt;0,"Untung","Rugi")</f>
        <v>Rugi</v>
      </c>
      <c r="L638" s="107" t="str">
        <f t="array" ref="L638">_xlfn.IFS(H638&lt;100000,"Low",AND(H638&gt;=100000,H638&lt;250000),"Medium",H638&gt;=250000,"High")</f>
        <v>High</v>
      </c>
      <c r="M638" s="107" t="str">
        <f>IF(H638&lt;100000,"Low",IF(AND(H638&gt;=100000,H638&lt;250000),"Medium","High"))</f>
        <v>High</v>
      </c>
    </row>
    <row r="639" spans="1:13" x14ac:dyDescent="0.4">
      <c r="A639" s="109" t="s">
        <v>6016</v>
      </c>
      <c r="B639" s="109" t="s">
        <v>15641</v>
      </c>
      <c r="C639" s="109" t="s">
        <v>1064</v>
      </c>
      <c r="D639" s="109" t="s">
        <v>106</v>
      </c>
      <c r="E639" s="109" t="s">
        <v>10206</v>
      </c>
      <c r="F639" s="109" t="s">
        <v>99</v>
      </c>
      <c r="G639" s="109" t="s">
        <v>6109</v>
      </c>
      <c r="H639" s="107">
        <v>400245</v>
      </c>
      <c r="I639" s="109">
        <v>2</v>
      </c>
      <c r="J639" s="108">
        <v>-243897</v>
      </c>
      <c r="K639" s="107" t="str">
        <f>IF(J639&gt;0,"Untung","Rugi")</f>
        <v>Rugi</v>
      </c>
      <c r="L639" s="107" t="str">
        <f t="array" ref="L639">_xlfn.IFS(H639&lt;100000,"Low",AND(H639&gt;=100000,H639&lt;250000),"Medium",H639&gt;=250000,"High")</f>
        <v>High</v>
      </c>
      <c r="M639" s="107" t="str">
        <f>IF(H639&lt;100000,"Low",IF(AND(H639&gt;=100000,H639&lt;250000),"Medium","High"))</f>
        <v>High</v>
      </c>
    </row>
    <row r="640" spans="1:13" x14ac:dyDescent="0.4">
      <c r="A640" s="109" t="s">
        <v>6081</v>
      </c>
      <c r="B640" s="109" t="s">
        <v>15640</v>
      </c>
      <c r="C640" s="109" t="s">
        <v>1064</v>
      </c>
      <c r="D640" s="109" t="s">
        <v>106</v>
      </c>
      <c r="E640" s="109" t="s">
        <v>6789</v>
      </c>
      <c r="F640" s="109" t="s">
        <v>95</v>
      </c>
      <c r="G640" s="109" t="s">
        <v>6052</v>
      </c>
      <c r="H640" s="107">
        <v>37172</v>
      </c>
      <c r="I640" s="109">
        <v>2</v>
      </c>
      <c r="J640" s="108">
        <v>286009</v>
      </c>
      <c r="K640" s="107" t="str">
        <f>IF(J640&gt;0,"Untung","Rugi")</f>
        <v>Untung</v>
      </c>
      <c r="L640" s="107" t="str">
        <f t="array" ref="L640">_xlfn.IFS(H640&lt;100000,"Low",AND(H640&gt;=100000,H640&lt;250000),"Medium",H640&gt;=250000,"High")</f>
        <v>Low</v>
      </c>
      <c r="M640" s="107" t="str">
        <f>IF(H640&lt;100000,"Low",IF(AND(H640&gt;=100000,H640&lt;250000),"Medium","High"))</f>
        <v>Low</v>
      </c>
    </row>
    <row r="641" spans="1:13" x14ac:dyDescent="0.4">
      <c r="A641" s="109" t="s">
        <v>6081</v>
      </c>
      <c r="B641" s="109" t="s">
        <v>15639</v>
      </c>
      <c r="C641" s="109" t="s">
        <v>1051</v>
      </c>
      <c r="D641" s="109" t="s">
        <v>106</v>
      </c>
      <c r="E641" s="109" t="s">
        <v>7786</v>
      </c>
      <c r="F641" s="109" t="s">
        <v>95</v>
      </c>
      <c r="G641" s="109" t="s">
        <v>6116</v>
      </c>
      <c r="H641" s="107">
        <v>137666</v>
      </c>
      <c r="I641" s="109">
        <v>7</v>
      </c>
      <c r="J641" s="108">
        <v>-147947</v>
      </c>
      <c r="K641" s="107" t="str">
        <f>IF(J641&gt;0,"Untung","Rugi")</f>
        <v>Rugi</v>
      </c>
      <c r="L641" s="107" t="str">
        <f t="array" ref="L641">_xlfn.IFS(H641&lt;100000,"Low",AND(H641&gt;=100000,H641&lt;250000),"Medium",H641&gt;=250000,"High")</f>
        <v>Medium</v>
      </c>
      <c r="M641" s="107" t="str">
        <f>IF(H641&lt;100000,"Low",IF(AND(H641&gt;=100000,H641&lt;250000),"Medium","High"))</f>
        <v>Medium</v>
      </c>
    </row>
    <row r="642" spans="1:13" x14ac:dyDescent="0.4">
      <c r="A642" s="109" t="s">
        <v>6016</v>
      </c>
      <c r="B642" s="109" t="s">
        <v>8905</v>
      </c>
      <c r="C642" s="109" t="s">
        <v>1051</v>
      </c>
      <c r="D642" s="109" t="s">
        <v>106</v>
      </c>
      <c r="E642" s="109" t="s">
        <v>6331</v>
      </c>
      <c r="F642" s="109" t="s">
        <v>95</v>
      </c>
      <c r="G642" s="109" t="s">
        <v>6116</v>
      </c>
      <c r="H642" s="107">
        <v>17096</v>
      </c>
      <c r="I642" s="109">
        <v>14</v>
      </c>
      <c r="J642" s="108">
        <v>-70379</v>
      </c>
      <c r="K642" s="107" t="str">
        <f>IF(J642&gt;0,"Untung","Rugi")</f>
        <v>Rugi</v>
      </c>
      <c r="L642" s="107" t="str">
        <f t="array" ref="L642">_xlfn.IFS(H642&lt;100000,"Low",AND(H642&gt;=100000,H642&lt;250000),"Medium",H642&gt;=250000,"High")</f>
        <v>Low</v>
      </c>
      <c r="M642" s="107" t="str">
        <f>IF(H642&lt;100000,"Low",IF(AND(H642&gt;=100000,H642&lt;250000),"Medium","High"))</f>
        <v>Low</v>
      </c>
    </row>
    <row r="643" spans="1:13" x14ac:dyDescent="0.4">
      <c r="A643" s="109" t="s">
        <v>6016</v>
      </c>
      <c r="B643" s="109" t="s">
        <v>15638</v>
      </c>
      <c r="C643" s="109" t="s">
        <v>1051</v>
      </c>
      <c r="D643" s="109" t="s">
        <v>106</v>
      </c>
      <c r="E643" s="109" t="s">
        <v>8458</v>
      </c>
      <c r="F643" s="109" t="s">
        <v>99</v>
      </c>
      <c r="G643" s="109" t="s">
        <v>6049</v>
      </c>
      <c r="H643" s="107">
        <v>329946</v>
      </c>
      <c r="I643" s="109">
        <v>5</v>
      </c>
      <c r="J643" s="108">
        <v>142165</v>
      </c>
      <c r="K643" s="107" t="str">
        <f>IF(J643&gt;0,"Untung","Rugi")</f>
        <v>Untung</v>
      </c>
      <c r="L643" s="107" t="str">
        <f t="array" ref="L643">_xlfn.IFS(H643&lt;100000,"Low",AND(H643&gt;=100000,H643&lt;250000),"Medium",H643&gt;=250000,"High")</f>
        <v>High</v>
      </c>
      <c r="M643" s="107" t="str">
        <f>IF(H643&lt;100000,"Low",IF(AND(H643&gt;=100000,H643&lt;250000),"Medium","High"))</f>
        <v>High</v>
      </c>
    </row>
    <row r="644" spans="1:13" x14ac:dyDescent="0.4">
      <c r="A644" s="109" t="s">
        <v>6016</v>
      </c>
      <c r="B644" s="109" t="s">
        <v>8900</v>
      </c>
      <c r="C644" s="109" t="s">
        <v>1051</v>
      </c>
      <c r="D644" s="109" t="s">
        <v>106</v>
      </c>
      <c r="E644" s="109" t="s">
        <v>9004</v>
      </c>
      <c r="F644" s="109" t="s">
        <v>95</v>
      </c>
      <c r="G644" s="109" t="s">
        <v>6052</v>
      </c>
      <c r="H644" s="107">
        <v>73130</v>
      </c>
      <c r="I644" s="109">
        <v>3</v>
      </c>
      <c r="J644" s="108">
        <v>-150689</v>
      </c>
      <c r="K644" s="107" t="str">
        <f>IF(J644&gt;0,"Untung","Rugi")</f>
        <v>Rugi</v>
      </c>
      <c r="L644" s="107" t="str">
        <f t="array" ref="L644">_xlfn.IFS(H644&lt;100000,"Low",AND(H644&gt;=100000,H644&lt;250000),"Medium",H644&gt;=250000,"High")</f>
        <v>Low</v>
      </c>
      <c r="M644" s="107" t="str">
        <f>IF(H644&lt;100000,"Low",IF(AND(H644&gt;=100000,H644&lt;250000),"Medium","High"))</f>
        <v>Low</v>
      </c>
    </row>
    <row r="645" spans="1:13" x14ac:dyDescent="0.4">
      <c r="A645" s="109" t="s">
        <v>6016</v>
      </c>
      <c r="B645" s="109" t="s">
        <v>8905</v>
      </c>
      <c r="C645" s="109" t="s">
        <v>100</v>
      </c>
      <c r="D645" s="109" t="s">
        <v>102</v>
      </c>
      <c r="E645" s="109" t="s">
        <v>8717</v>
      </c>
      <c r="F645" s="109" t="s">
        <v>95</v>
      </c>
      <c r="G645" s="109" t="s">
        <v>6116</v>
      </c>
      <c r="H645" s="107">
        <v>226773</v>
      </c>
      <c r="I645" s="109">
        <v>5</v>
      </c>
      <c r="J645" s="108">
        <v>337970</v>
      </c>
      <c r="K645" s="107" t="str">
        <f>IF(J645&gt;0,"Untung","Rugi")</f>
        <v>Untung</v>
      </c>
      <c r="L645" s="107" t="str">
        <f t="array" ref="L645">_xlfn.IFS(H645&lt;100000,"Low",AND(H645&gt;=100000,H645&lt;250000),"Medium",H645&gt;=250000,"High")</f>
        <v>Medium</v>
      </c>
      <c r="M645" s="107" t="str">
        <f>IF(H645&lt;100000,"Low",IF(AND(H645&gt;=100000,H645&lt;250000),"Medium","High"))</f>
        <v>Medium</v>
      </c>
    </row>
    <row r="646" spans="1:13" x14ac:dyDescent="0.4">
      <c r="A646" s="109" t="s">
        <v>6016</v>
      </c>
      <c r="B646" s="109" t="s">
        <v>15637</v>
      </c>
      <c r="C646" s="109" t="s">
        <v>1051</v>
      </c>
      <c r="D646" s="109" t="s">
        <v>104</v>
      </c>
      <c r="E646" s="109" t="s">
        <v>7134</v>
      </c>
      <c r="F646" s="109" t="s">
        <v>95</v>
      </c>
      <c r="G646" s="109" t="s">
        <v>6057</v>
      </c>
      <c r="H646" s="107">
        <v>397526</v>
      </c>
      <c r="I646" s="109">
        <v>3</v>
      </c>
      <c r="J646" s="108">
        <v>209107</v>
      </c>
      <c r="K646" s="107" t="str">
        <f>IF(J646&gt;0,"Untung","Rugi")</f>
        <v>Untung</v>
      </c>
      <c r="L646" s="107" t="str">
        <f t="array" ref="L646">_xlfn.IFS(H646&lt;100000,"Low",AND(H646&gt;=100000,H646&lt;250000),"Medium",H646&gt;=250000,"High")</f>
        <v>High</v>
      </c>
      <c r="M646" s="107" t="str">
        <f>IF(H646&lt;100000,"Low",IF(AND(H646&gt;=100000,H646&lt;250000),"Medium","High"))</f>
        <v>High</v>
      </c>
    </row>
    <row r="647" spans="1:13" x14ac:dyDescent="0.4">
      <c r="A647" s="109" t="s">
        <v>6081</v>
      </c>
      <c r="B647" s="109" t="s">
        <v>15636</v>
      </c>
      <c r="C647" s="109" t="s">
        <v>100</v>
      </c>
      <c r="D647" s="109" t="s">
        <v>106</v>
      </c>
      <c r="E647" s="109" t="s">
        <v>8135</v>
      </c>
      <c r="F647" s="109" t="s">
        <v>95</v>
      </c>
      <c r="G647" s="109" t="s">
        <v>6036</v>
      </c>
      <c r="H647" s="107">
        <v>420113</v>
      </c>
      <c r="I647" s="109">
        <v>3</v>
      </c>
      <c r="J647" s="108">
        <v>-172118</v>
      </c>
      <c r="K647" s="107" t="str">
        <f>IF(J647&gt;0,"Untung","Rugi")</f>
        <v>Rugi</v>
      </c>
      <c r="L647" s="107" t="str">
        <f t="array" ref="L647">_xlfn.IFS(H647&lt;100000,"Low",AND(H647&gt;=100000,H647&lt;250000),"Medium",H647&gt;=250000,"High")</f>
        <v>High</v>
      </c>
      <c r="M647" s="107" t="str">
        <f>IF(H647&lt;100000,"Low",IF(AND(H647&gt;=100000,H647&lt;250000),"Medium","High"))</f>
        <v>High</v>
      </c>
    </row>
    <row r="648" spans="1:13" x14ac:dyDescent="0.4">
      <c r="A648" s="109" t="s">
        <v>6027</v>
      </c>
      <c r="B648" s="109" t="s">
        <v>15635</v>
      </c>
      <c r="C648" s="109" t="s">
        <v>100</v>
      </c>
      <c r="D648" s="109" t="s">
        <v>106</v>
      </c>
      <c r="E648" s="109" t="s">
        <v>6238</v>
      </c>
      <c r="F648" s="109" t="s">
        <v>95</v>
      </c>
      <c r="G648" s="109" t="s">
        <v>6017</v>
      </c>
      <c r="H648" s="107">
        <v>79423</v>
      </c>
      <c r="I648" s="109">
        <v>3</v>
      </c>
      <c r="J648" s="108">
        <v>383437</v>
      </c>
      <c r="K648" s="107" t="str">
        <f>IF(J648&gt;0,"Untung","Rugi")</f>
        <v>Untung</v>
      </c>
      <c r="L648" s="107" t="str">
        <f t="array" ref="L648">_xlfn.IFS(H648&lt;100000,"Low",AND(H648&gt;=100000,H648&lt;250000),"Medium",H648&gt;=250000,"High")</f>
        <v>Low</v>
      </c>
      <c r="M648" s="107" t="str">
        <f>IF(H648&lt;100000,"Low",IF(AND(H648&gt;=100000,H648&lt;250000),"Medium","High"))</f>
        <v>Low</v>
      </c>
    </row>
    <row r="649" spans="1:13" x14ac:dyDescent="0.4">
      <c r="A649" s="109" t="s">
        <v>6027</v>
      </c>
      <c r="B649" s="109" t="s">
        <v>15634</v>
      </c>
      <c r="C649" s="109" t="s">
        <v>100</v>
      </c>
      <c r="D649" s="109" t="s">
        <v>106</v>
      </c>
      <c r="E649" s="109" t="s">
        <v>9163</v>
      </c>
      <c r="F649" s="109" t="s">
        <v>6021</v>
      </c>
      <c r="G649" s="109" t="s">
        <v>6020</v>
      </c>
      <c r="H649" s="107">
        <v>131462</v>
      </c>
      <c r="I649" s="109">
        <v>3</v>
      </c>
      <c r="J649" s="108">
        <v>414402</v>
      </c>
      <c r="K649" s="107" t="str">
        <f>IF(J649&gt;0,"Untung","Rugi")</f>
        <v>Untung</v>
      </c>
      <c r="L649" s="107" t="str">
        <f t="array" ref="L649">_xlfn.IFS(H649&lt;100000,"Low",AND(H649&gt;=100000,H649&lt;250000),"Medium",H649&gt;=250000,"High")</f>
        <v>Medium</v>
      </c>
      <c r="M649" s="107" t="str">
        <f>IF(H649&lt;100000,"Low",IF(AND(H649&gt;=100000,H649&lt;250000),"Medium","High"))</f>
        <v>Medium</v>
      </c>
    </row>
    <row r="650" spans="1:13" x14ac:dyDescent="0.4">
      <c r="A650" s="109" t="s">
        <v>6027</v>
      </c>
      <c r="B650" s="109" t="s">
        <v>15633</v>
      </c>
      <c r="C650" s="109" t="s">
        <v>1051</v>
      </c>
      <c r="D650" s="109" t="s">
        <v>102</v>
      </c>
      <c r="E650" s="109" t="s">
        <v>11860</v>
      </c>
      <c r="F650" s="109" t="s">
        <v>99</v>
      </c>
      <c r="G650" s="109" t="s">
        <v>6024</v>
      </c>
      <c r="H650" s="107">
        <v>22761</v>
      </c>
      <c r="I650" s="109">
        <v>5</v>
      </c>
      <c r="J650" s="108">
        <v>-163888</v>
      </c>
      <c r="K650" s="107" t="str">
        <f>IF(J650&gt;0,"Untung","Rugi")</f>
        <v>Rugi</v>
      </c>
      <c r="L650" s="107" t="str">
        <f t="array" ref="L650">_xlfn.IFS(H650&lt;100000,"Low",AND(H650&gt;=100000,H650&lt;250000),"Medium",H650&gt;=250000,"High")</f>
        <v>Low</v>
      </c>
      <c r="M650" s="107" t="str">
        <f>IF(H650&lt;100000,"Low",IF(AND(H650&gt;=100000,H650&lt;250000),"Medium","High"))</f>
        <v>Low</v>
      </c>
    </row>
    <row r="651" spans="1:13" x14ac:dyDescent="0.4">
      <c r="A651" s="109" t="s">
        <v>6046</v>
      </c>
      <c r="B651" s="109" t="s">
        <v>15632</v>
      </c>
      <c r="C651" s="109" t="s">
        <v>1064</v>
      </c>
      <c r="D651" s="109" t="s">
        <v>106</v>
      </c>
      <c r="E651" s="109" t="s">
        <v>7477</v>
      </c>
      <c r="F651" s="109" t="s">
        <v>99</v>
      </c>
      <c r="G651" s="109" t="s">
        <v>6024</v>
      </c>
      <c r="H651" s="107">
        <v>20172</v>
      </c>
      <c r="I651" s="109">
        <v>3</v>
      </c>
      <c r="J651" s="108">
        <v>131589</v>
      </c>
      <c r="K651" s="107" t="str">
        <f>IF(J651&gt;0,"Untung","Rugi")</f>
        <v>Untung</v>
      </c>
      <c r="L651" s="107" t="str">
        <f t="array" ref="L651">_xlfn.IFS(H651&lt;100000,"Low",AND(H651&gt;=100000,H651&lt;250000),"Medium",H651&gt;=250000,"High")</f>
        <v>Low</v>
      </c>
      <c r="M651" s="107" t="str">
        <f>IF(H651&lt;100000,"Low",IF(AND(H651&gt;=100000,H651&lt;250000),"Medium","High"))</f>
        <v>Low</v>
      </c>
    </row>
    <row r="652" spans="1:13" x14ac:dyDescent="0.4">
      <c r="A652" s="109" t="s">
        <v>6016</v>
      </c>
      <c r="B652" s="109" t="s">
        <v>15631</v>
      </c>
      <c r="C652" s="109" t="s">
        <v>1064</v>
      </c>
      <c r="D652" s="109" t="s">
        <v>106</v>
      </c>
      <c r="E652" s="109" t="s">
        <v>7210</v>
      </c>
      <c r="F652" s="109" t="s">
        <v>99</v>
      </c>
      <c r="G652" s="109" t="s">
        <v>6049</v>
      </c>
      <c r="H652" s="107">
        <v>321191</v>
      </c>
      <c r="I652" s="109">
        <v>1</v>
      </c>
      <c r="J652" s="108">
        <v>-239362</v>
      </c>
      <c r="K652" s="107" t="str">
        <f>IF(J652&gt;0,"Untung","Rugi")</f>
        <v>Rugi</v>
      </c>
      <c r="L652" s="107" t="str">
        <f t="array" ref="L652">_xlfn.IFS(H652&lt;100000,"Low",AND(H652&gt;=100000,H652&lt;250000),"Medium",H652&gt;=250000,"High")</f>
        <v>High</v>
      </c>
      <c r="M652" s="107" t="str">
        <f>IF(H652&lt;100000,"Low",IF(AND(H652&gt;=100000,H652&lt;250000),"Medium","High"))</f>
        <v>High</v>
      </c>
    </row>
    <row r="653" spans="1:13" x14ac:dyDescent="0.4">
      <c r="A653" s="109" t="s">
        <v>6016</v>
      </c>
      <c r="B653" s="109" t="s">
        <v>15630</v>
      </c>
      <c r="C653" s="109" t="s">
        <v>1064</v>
      </c>
      <c r="D653" s="109" t="s">
        <v>106</v>
      </c>
      <c r="E653" s="109" t="s">
        <v>7662</v>
      </c>
      <c r="F653" s="109" t="s">
        <v>95</v>
      </c>
      <c r="G653" s="109" t="s">
        <v>6017</v>
      </c>
      <c r="H653" s="107">
        <v>298507</v>
      </c>
      <c r="I653" s="109">
        <v>8</v>
      </c>
      <c r="J653" s="108">
        <v>-79904</v>
      </c>
      <c r="K653" s="107" t="str">
        <f>IF(J653&gt;0,"Untung","Rugi")</f>
        <v>Rugi</v>
      </c>
      <c r="L653" s="107" t="str">
        <f t="array" ref="L653">_xlfn.IFS(H653&lt;100000,"Low",AND(H653&gt;=100000,H653&lt;250000),"Medium",H653&gt;=250000,"High")</f>
        <v>High</v>
      </c>
      <c r="M653" s="107" t="str">
        <f>IF(H653&lt;100000,"Low",IF(AND(H653&gt;=100000,H653&lt;250000),"Medium","High"))</f>
        <v>High</v>
      </c>
    </row>
    <row r="654" spans="1:13" x14ac:dyDescent="0.4">
      <c r="A654" s="109" t="s">
        <v>6016</v>
      </c>
      <c r="B654" s="109" t="s">
        <v>15629</v>
      </c>
      <c r="C654" s="109" t="s">
        <v>1051</v>
      </c>
      <c r="D654" s="109" t="s">
        <v>106</v>
      </c>
      <c r="E654" s="109" t="s">
        <v>11182</v>
      </c>
      <c r="F654" s="109" t="s">
        <v>95</v>
      </c>
      <c r="G654" s="109" t="s">
        <v>6062</v>
      </c>
      <c r="H654" s="107">
        <v>423319</v>
      </c>
      <c r="I654" s="109">
        <v>5</v>
      </c>
      <c r="J654" s="108">
        <v>354903</v>
      </c>
      <c r="K654" s="107" t="str">
        <f>IF(J654&gt;0,"Untung","Rugi")</f>
        <v>Untung</v>
      </c>
      <c r="L654" s="107" t="str">
        <f t="array" ref="L654">_xlfn.IFS(H654&lt;100000,"Low",AND(H654&gt;=100000,H654&lt;250000),"Medium",H654&gt;=250000,"High")</f>
        <v>High</v>
      </c>
      <c r="M654" s="107" t="str">
        <f>IF(H654&lt;100000,"Low",IF(AND(H654&gt;=100000,H654&lt;250000),"Medium","High"))</f>
        <v>High</v>
      </c>
    </row>
    <row r="655" spans="1:13" x14ac:dyDescent="0.4">
      <c r="A655" s="109" t="s">
        <v>6016</v>
      </c>
      <c r="B655" s="109" t="s">
        <v>15628</v>
      </c>
      <c r="C655" s="109" t="s">
        <v>1051</v>
      </c>
      <c r="D655" s="109" t="s">
        <v>106</v>
      </c>
      <c r="E655" s="109" t="s">
        <v>7593</v>
      </c>
      <c r="F655" s="109" t="s">
        <v>95</v>
      </c>
      <c r="G655" s="109" t="s">
        <v>6013</v>
      </c>
      <c r="H655" s="107">
        <v>74882</v>
      </c>
      <c r="I655" s="109">
        <v>3</v>
      </c>
      <c r="J655" s="108">
        <v>-18693</v>
      </c>
      <c r="K655" s="107" t="str">
        <f>IF(J655&gt;0,"Untung","Rugi")</f>
        <v>Rugi</v>
      </c>
      <c r="L655" s="107" t="str">
        <f t="array" ref="L655">_xlfn.IFS(H655&lt;100000,"Low",AND(H655&gt;=100000,H655&lt;250000),"Medium",H655&gt;=250000,"High")</f>
        <v>Low</v>
      </c>
      <c r="M655" s="107" t="str">
        <f>IF(H655&lt;100000,"Low",IF(AND(H655&gt;=100000,H655&lt;250000),"Medium","High"))</f>
        <v>Low</v>
      </c>
    </row>
    <row r="656" spans="1:13" x14ac:dyDescent="0.4">
      <c r="A656" s="109" t="s">
        <v>6046</v>
      </c>
      <c r="B656" s="109" t="s">
        <v>15627</v>
      </c>
      <c r="C656" s="109" t="s">
        <v>1051</v>
      </c>
      <c r="D656" s="109" t="s">
        <v>106</v>
      </c>
      <c r="E656" s="109" t="s">
        <v>6434</v>
      </c>
      <c r="F656" s="109" t="s">
        <v>95</v>
      </c>
      <c r="G656" s="109" t="s">
        <v>6017</v>
      </c>
      <c r="H656" s="107">
        <v>227168</v>
      </c>
      <c r="I656" s="109">
        <v>5</v>
      </c>
      <c r="J656" s="108">
        <v>415469</v>
      </c>
      <c r="K656" s="107" t="str">
        <f>IF(J656&gt;0,"Untung","Rugi")</f>
        <v>Untung</v>
      </c>
      <c r="L656" s="107" t="str">
        <f t="array" ref="L656">_xlfn.IFS(H656&lt;100000,"Low",AND(H656&gt;=100000,H656&lt;250000),"Medium",H656&gt;=250000,"High")</f>
        <v>Medium</v>
      </c>
      <c r="M656" s="107" t="str">
        <f>IF(H656&lt;100000,"Low",IF(AND(H656&gt;=100000,H656&lt;250000),"Medium","High"))</f>
        <v>Medium</v>
      </c>
    </row>
    <row r="657" spans="1:13" x14ac:dyDescent="0.4">
      <c r="A657" s="109" t="s">
        <v>6046</v>
      </c>
      <c r="B657" s="109" t="s">
        <v>15626</v>
      </c>
      <c r="C657" s="109" t="s">
        <v>1051</v>
      </c>
      <c r="D657" s="109" t="s">
        <v>106</v>
      </c>
      <c r="E657" s="109" t="s">
        <v>6773</v>
      </c>
      <c r="F657" s="109" t="s">
        <v>6021</v>
      </c>
      <c r="G657" s="109" t="s">
        <v>6031</v>
      </c>
      <c r="H657" s="107">
        <v>133035</v>
      </c>
      <c r="I657" s="109">
        <v>3</v>
      </c>
      <c r="J657" s="108">
        <v>-209624</v>
      </c>
      <c r="K657" s="107" t="str">
        <f>IF(J657&gt;0,"Untung","Rugi")</f>
        <v>Rugi</v>
      </c>
      <c r="L657" s="107" t="str">
        <f t="array" ref="L657">_xlfn.IFS(H657&lt;100000,"Low",AND(H657&gt;=100000,H657&lt;250000),"Medium",H657&gt;=250000,"High")</f>
        <v>Medium</v>
      </c>
      <c r="M657" s="107" t="str">
        <f>IF(H657&lt;100000,"Low",IF(AND(H657&gt;=100000,H657&lt;250000),"Medium","High"))</f>
        <v>Medium</v>
      </c>
    </row>
    <row r="658" spans="1:13" x14ac:dyDescent="0.4">
      <c r="A658" s="109" t="s">
        <v>6046</v>
      </c>
      <c r="B658" s="109" t="s">
        <v>15626</v>
      </c>
      <c r="C658" s="109" t="s">
        <v>1051</v>
      </c>
      <c r="D658" s="109" t="s">
        <v>106</v>
      </c>
      <c r="E658" s="109" t="s">
        <v>7987</v>
      </c>
      <c r="F658" s="109" t="s">
        <v>95</v>
      </c>
      <c r="G658" s="109" t="s">
        <v>6013</v>
      </c>
      <c r="H658" s="107">
        <v>448446</v>
      </c>
      <c r="I658" s="109">
        <v>3</v>
      </c>
      <c r="J658" s="108">
        <v>185780</v>
      </c>
      <c r="K658" s="107" t="str">
        <f>IF(J658&gt;0,"Untung","Rugi")</f>
        <v>Untung</v>
      </c>
      <c r="L658" s="107" t="str">
        <f t="array" ref="L658">_xlfn.IFS(H658&lt;100000,"Low",AND(H658&gt;=100000,H658&lt;250000),"Medium",H658&gt;=250000,"High")</f>
        <v>High</v>
      </c>
      <c r="M658" s="107" t="str">
        <f>IF(H658&lt;100000,"Low",IF(AND(H658&gt;=100000,H658&lt;250000),"Medium","High"))</f>
        <v>High</v>
      </c>
    </row>
    <row r="659" spans="1:13" x14ac:dyDescent="0.4">
      <c r="A659" s="109" t="s">
        <v>6016</v>
      </c>
      <c r="B659" s="109" t="s">
        <v>15625</v>
      </c>
      <c r="C659" s="109" t="s">
        <v>1051</v>
      </c>
      <c r="D659" s="109" t="s">
        <v>106</v>
      </c>
      <c r="E659" s="109" t="s">
        <v>7943</v>
      </c>
      <c r="F659" s="109" t="s">
        <v>6021</v>
      </c>
      <c r="G659" s="109" t="s">
        <v>6031</v>
      </c>
      <c r="H659" s="107">
        <v>124946</v>
      </c>
      <c r="I659" s="109">
        <v>3</v>
      </c>
      <c r="J659" s="108">
        <v>251244</v>
      </c>
      <c r="K659" s="107" t="str">
        <f>IF(J659&gt;0,"Untung","Rugi")</f>
        <v>Untung</v>
      </c>
      <c r="L659" s="107" t="str">
        <f t="array" ref="L659">_xlfn.IFS(H659&lt;100000,"Low",AND(H659&gt;=100000,H659&lt;250000),"Medium",H659&gt;=250000,"High")</f>
        <v>Medium</v>
      </c>
      <c r="M659" s="107" t="str">
        <f>IF(H659&lt;100000,"Low",IF(AND(H659&gt;=100000,H659&lt;250000),"Medium","High"))</f>
        <v>Medium</v>
      </c>
    </row>
    <row r="660" spans="1:13" x14ac:dyDescent="0.4">
      <c r="A660" s="109" t="s">
        <v>6016</v>
      </c>
      <c r="B660" s="109" t="s">
        <v>15624</v>
      </c>
      <c r="C660" s="109" t="s">
        <v>1051</v>
      </c>
      <c r="D660" s="109" t="s">
        <v>106</v>
      </c>
      <c r="E660" s="109" t="s">
        <v>6644</v>
      </c>
      <c r="F660" s="109" t="s">
        <v>99</v>
      </c>
      <c r="G660" s="109" t="s">
        <v>6024</v>
      </c>
      <c r="H660" s="107">
        <v>182688</v>
      </c>
      <c r="I660" s="109">
        <v>3</v>
      </c>
      <c r="J660" s="108">
        <v>216012</v>
      </c>
      <c r="K660" s="107" t="str">
        <f>IF(J660&gt;0,"Untung","Rugi")</f>
        <v>Untung</v>
      </c>
      <c r="L660" s="107" t="str">
        <f t="array" ref="L660">_xlfn.IFS(H660&lt;100000,"Low",AND(H660&gt;=100000,H660&lt;250000),"Medium",H660&gt;=250000,"High")</f>
        <v>Medium</v>
      </c>
      <c r="M660" s="107" t="str">
        <f>IF(H660&lt;100000,"Low",IF(AND(H660&gt;=100000,H660&lt;250000),"Medium","High"))</f>
        <v>Medium</v>
      </c>
    </row>
    <row r="661" spans="1:13" x14ac:dyDescent="0.4">
      <c r="A661" s="109" t="s">
        <v>6016</v>
      </c>
      <c r="B661" s="109" t="s">
        <v>15623</v>
      </c>
      <c r="C661" s="109" t="s">
        <v>1051</v>
      </c>
      <c r="D661" s="109" t="s">
        <v>106</v>
      </c>
      <c r="E661" s="109" t="s">
        <v>6910</v>
      </c>
      <c r="F661" s="109" t="s">
        <v>95</v>
      </c>
      <c r="G661" s="109" t="s">
        <v>6052</v>
      </c>
      <c r="H661" s="107">
        <v>298674</v>
      </c>
      <c r="I661" s="109">
        <v>3</v>
      </c>
      <c r="J661" s="108">
        <v>153423</v>
      </c>
      <c r="K661" s="107" t="str">
        <f>IF(J661&gt;0,"Untung","Rugi")</f>
        <v>Untung</v>
      </c>
      <c r="L661" s="107" t="str">
        <f t="array" ref="L661">_xlfn.IFS(H661&lt;100000,"Low",AND(H661&gt;=100000,H661&lt;250000),"Medium",H661&gt;=250000,"High")</f>
        <v>High</v>
      </c>
      <c r="M661" s="107" t="str">
        <f>IF(H661&lt;100000,"Low",IF(AND(H661&gt;=100000,H661&lt;250000),"Medium","High"))</f>
        <v>High</v>
      </c>
    </row>
    <row r="662" spans="1:13" x14ac:dyDescent="0.4">
      <c r="A662" s="109" t="s">
        <v>6016</v>
      </c>
      <c r="B662" s="109" t="s">
        <v>15622</v>
      </c>
      <c r="C662" s="109" t="s">
        <v>1051</v>
      </c>
      <c r="D662" s="109" t="s">
        <v>102</v>
      </c>
      <c r="E662" s="109" t="s">
        <v>8596</v>
      </c>
      <c r="F662" s="109" t="s">
        <v>95</v>
      </c>
      <c r="G662" s="109" t="s">
        <v>6052</v>
      </c>
      <c r="H662" s="107">
        <v>327889</v>
      </c>
      <c r="I662" s="109">
        <v>3</v>
      </c>
      <c r="J662" s="108">
        <v>20536</v>
      </c>
      <c r="K662" s="107" t="str">
        <f>IF(J662&gt;0,"Untung","Rugi")</f>
        <v>Untung</v>
      </c>
      <c r="L662" s="107" t="str">
        <f t="array" ref="L662">_xlfn.IFS(H662&lt;100000,"Low",AND(H662&gt;=100000,H662&lt;250000),"Medium",H662&gt;=250000,"High")</f>
        <v>High</v>
      </c>
      <c r="M662" s="107" t="str">
        <f>IF(H662&lt;100000,"Low",IF(AND(H662&gt;=100000,H662&lt;250000),"Medium","High"))</f>
        <v>High</v>
      </c>
    </row>
    <row r="663" spans="1:13" x14ac:dyDescent="0.4">
      <c r="A663" s="109" t="s">
        <v>6016</v>
      </c>
      <c r="B663" s="109" t="s">
        <v>15621</v>
      </c>
      <c r="C663" s="109" t="s">
        <v>1051</v>
      </c>
      <c r="D663" s="109" t="s">
        <v>102</v>
      </c>
      <c r="E663" s="109" t="s">
        <v>7257</v>
      </c>
      <c r="F663" s="109" t="s">
        <v>95</v>
      </c>
      <c r="G663" s="109" t="s">
        <v>6116</v>
      </c>
      <c r="H663" s="107">
        <v>213667</v>
      </c>
      <c r="I663" s="109">
        <v>2</v>
      </c>
      <c r="J663" s="108">
        <v>-80563</v>
      </c>
      <c r="K663" s="107" t="str">
        <f>IF(J663&gt;0,"Untung","Rugi")</f>
        <v>Rugi</v>
      </c>
      <c r="L663" s="107" t="str">
        <f t="array" ref="L663">_xlfn.IFS(H663&lt;100000,"Low",AND(H663&gt;=100000,H663&lt;250000),"Medium",H663&gt;=250000,"High")</f>
        <v>Medium</v>
      </c>
      <c r="M663" s="107" t="str">
        <f>IF(H663&lt;100000,"Low",IF(AND(H663&gt;=100000,H663&lt;250000),"Medium","High"))</f>
        <v>Medium</v>
      </c>
    </row>
    <row r="664" spans="1:13" x14ac:dyDescent="0.4">
      <c r="A664" s="109" t="s">
        <v>6016</v>
      </c>
      <c r="B664" s="109" t="s">
        <v>15620</v>
      </c>
      <c r="C664" s="109" t="s">
        <v>1051</v>
      </c>
      <c r="D664" s="109" t="s">
        <v>102</v>
      </c>
      <c r="E664" s="109" t="s">
        <v>9225</v>
      </c>
      <c r="F664" s="109" t="s">
        <v>95</v>
      </c>
      <c r="G664" s="109" t="s">
        <v>6116</v>
      </c>
      <c r="H664" s="107">
        <v>273132</v>
      </c>
      <c r="I664" s="109">
        <v>4</v>
      </c>
      <c r="J664" s="108">
        <v>382655</v>
      </c>
      <c r="K664" s="107" t="str">
        <f>IF(J664&gt;0,"Untung","Rugi")</f>
        <v>Untung</v>
      </c>
      <c r="L664" s="107" t="str">
        <f t="array" ref="L664">_xlfn.IFS(H664&lt;100000,"Low",AND(H664&gt;=100000,H664&lt;250000),"Medium",H664&gt;=250000,"High")</f>
        <v>High</v>
      </c>
      <c r="M664" s="107" t="str">
        <f>IF(H664&lt;100000,"Low",IF(AND(H664&gt;=100000,H664&lt;250000),"Medium","High"))</f>
        <v>High</v>
      </c>
    </row>
    <row r="665" spans="1:13" x14ac:dyDescent="0.4">
      <c r="A665" s="109" t="s">
        <v>6016</v>
      </c>
      <c r="B665" s="109" t="s">
        <v>15619</v>
      </c>
      <c r="C665" s="109" t="s">
        <v>100</v>
      </c>
      <c r="D665" s="109" t="s">
        <v>104</v>
      </c>
      <c r="E665" s="109" t="s">
        <v>15618</v>
      </c>
      <c r="F665" s="109" t="s">
        <v>6021</v>
      </c>
      <c r="G665" s="109" t="s">
        <v>6745</v>
      </c>
      <c r="H665" s="107">
        <v>419096</v>
      </c>
      <c r="I665" s="109">
        <v>4</v>
      </c>
      <c r="J665" s="108">
        <v>64662</v>
      </c>
      <c r="K665" s="107" t="str">
        <f>IF(J665&gt;0,"Untung","Rugi")</f>
        <v>Untung</v>
      </c>
      <c r="L665" s="107" t="str">
        <f t="array" ref="L665">_xlfn.IFS(H665&lt;100000,"Low",AND(H665&gt;=100000,H665&lt;250000),"Medium",H665&gt;=250000,"High")</f>
        <v>High</v>
      </c>
      <c r="M665" s="107" t="str">
        <f>IF(H665&lt;100000,"Low",IF(AND(H665&gt;=100000,H665&lt;250000),"Medium","High"))</f>
        <v>High</v>
      </c>
    </row>
    <row r="666" spans="1:13" x14ac:dyDescent="0.4">
      <c r="A666" s="109" t="s">
        <v>6081</v>
      </c>
      <c r="B666" s="109" t="s">
        <v>15617</v>
      </c>
      <c r="C666" s="109" t="s">
        <v>100</v>
      </c>
      <c r="D666" s="109" t="s">
        <v>104</v>
      </c>
      <c r="E666" s="109" t="s">
        <v>10089</v>
      </c>
      <c r="F666" s="109" t="s">
        <v>95</v>
      </c>
      <c r="G666" s="109" t="s">
        <v>6013</v>
      </c>
      <c r="H666" s="107">
        <v>207319</v>
      </c>
      <c r="I666" s="109">
        <v>2</v>
      </c>
      <c r="J666" s="108">
        <v>268221</v>
      </c>
      <c r="K666" s="107" t="str">
        <f>IF(J666&gt;0,"Untung","Rugi")</f>
        <v>Untung</v>
      </c>
      <c r="L666" s="107" t="str">
        <f t="array" ref="L666">_xlfn.IFS(H666&lt;100000,"Low",AND(H666&gt;=100000,H666&lt;250000),"Medium",H666&gt;=250000,"High")</f>
        <v>Medium</v>
      </c>
      <c r="M666" s="107" t="str">
        <f>IF(H666&lt;100000,"Low",IF(AND(H666&gt;=100000,H666&lt;250000),"Medium","High"))</f>
        <v>Medium</v>
      </c>
    </row>
    <row r="667" spans="1:13" x14ac:dyDescent="0.4">
      <c r="A667" s="109" t="s">
        <v>6081</v>
      </c>
      <c r="B667" s="109" t="s">
        <v>15616</v>
      </c>
      <c r="C667" s="109" t="s">
        <v>1051</v>
      </c>
      <c r="D667" s="109" t="s">
        <v>104</v>
      </c>
      <c r="E667" s="109" t="s">
        <v>7591</v>
      </c>
      <c r="F667" s="109" t="s">
        <v>6021</v>
      </c>
      <c r="G667" s="109" t="s">
        <v>6031</v>
      </c>
      <c r="H667" s="107">
        <v>417021</v>
      </c>
      <c r="I667" s="109">
        <v>3</v>
      </c>
      <c r="J667" s="108">
        <v>346829</v>
      </c>
      <c r="K667" s="107" t="str">
        <f>IF(J667&gt;0,"Untung","Rugi")</f>
        <v>Untung</v>
      </c>
      <c r="L667" s="107" t="str">
        <f t="array" ref="L667">_xlfn.IFS(H667&lt;100000,"Low",AND(H667&gt;=100000,H667&lt;250000),"Medium",H667&gt;=250000,"High")</f>
        <v>High</v>
      </c>
      <c r="M667" s="107" t="str">
        <f>IF(H667&lt;100000,"Low",IF(AND(H667&gt;=100000,H667&lt;250000),"Medium","High"))</f>
        <v>High</v>
      </c>
    </row>
    <row r="668" spans="1:13" x14ac:dyDescent="0.4">
      <c r="A668" s="109" t="s">
        <v>6046</v>
      </c>
      <c r="B668" s="109" t="s">
        <v>15615</v>
      </c>
      <c r="C668" s="109" t="s">
        <v>1051</v>
      </c>
      <c r="D668" s="109" t="s">
        <v>104</v>
      </c>
      <c r="E668" s="109" t="s">
        <v>7959</v>
      </c>
      <c r="F668" s="109" t="s">
        <v>95</v>
      </c>
      <c r="G668" s="109" t="s">
        <v>6039</v>
      </c>
      <c r="H668" s="107">
        <v>439910</v>
      </c>
      <c r="I668" s="109">
        <v>2</v>
      </c>
      <c r="J668" s="108">
        <v>447524</v>
      </c>
      <c r="K668" s="107" t="str">
        <f>IF(J668&gt;0,"Untung","Rugi")</f>
        <v>Untung</v>
      </c>
      <c r="L668" s="107" t="str">
        <f t="array" ref="L668">_xlfn.IFS(H668&lt;100000,"Low",AND(H668&gt;=100000,H668&lt;250000),"Medium",H668&gt;=250000,"High")</f>
        <v>High</v>
      </c>
      <c r="M668" s="107" t="str">
        <f>IF(H668&lt;100000,"Low",IF(AND(H668&gt;=100000,H668&lt;250000),"Medium","High"))</f>
        <v>High</v>
      </c>
    </row>
    <row r="669" spans="1:13" x14ac:dyDescent="0.4">
      <c r="A669" s="109" t="s">
        <v>6046</v>
      </c>
      <c r="B669" s="109" t="s">
        <v>15614</v>
      </c>
      <c r="C669" s="109" t="s">
        <v>1051</v>
      </c>
      <c r="D669" s="109" t="s">
        <v>104</v>
      </c>
      <c r="E669" s="109" t="s">
        <v>6362</v>
      </c>
      <c r="F669" s="109" t="s">
        <v>95</v>
      </c>
      <c r="G669" s="109" t="s">
        <v>6017</v>
      </c>
      <c r="H669" s="107">
        <v>164155</v>
      </c>
      <c r="I669" s="109">
        <v>3</v>
      </c>
      <c r="J669" s="108">
        <v>225106</v>
      </c>
      <c r="K669" s="107" t="str">
        <f>IF(J669&gt;0,"Untung","Rugi")</f>
        <v>Untung</v>
      </c>
      <c r="L669" s="107" t="str">
        <f t="array" ref="L669">_xlfn.IFS(H669&lt;100000,"Low",AND(H669&gt;=100000,H669&lt;250000),"Medium",H669&gt;=250000,"High")</f>
        <v>Medium</v>
      </c>
      <c r="M669" s="107" t="str">
        <f>IF(H669&lt;100000,"Low",IF(AND(H669&gt;=100000,H669&lt;250000),"Medium","High"))</f>
        <v>Medium</v>
      </c>
    </row>
    <row r="670" spans="1:13" x14ac:dyDescent="0.4">
      <c r="A670" s="109" t="s">
        <v>6046</v>
      </c>
      <c r="B670" s="109" t="s">
        <v>15613</v>
      </c>
      <c r="C670" s="109" t="s">
        <v>1051</v>
      </c>
      <c r="D670" s="109" t="s">
        <v>102</v>
      </c>
      <c r="E670" s="109" t="s">
        <v>7980</v>
      </c>
      <c r="F670" s="109" t="s">
        <v>99</v>
      </c>
      <c r="G670" s="109" t="s">
        <v>6141</v>
      </c>
      <c r="H670" s="107">
        <v>400054</v>
      </c>
      <c r="I670" s="109">
        <v>2</v>
      </c>
      <c r="J670" s="108">
        <v>-200026</v>
      </c>
      <c r="K670" s="107" t="str">
        <f>IF(J670&gt;0,"Untung","Rugi")</f>
        <v>Rugi</v>
      </c>
      <c r="L670" s="107" t="str">
        <f t="array" ref="L670">_xlfn.IFS(H670&lt;100000,"Low",AND(H670&gt;=100000,H670&lt;250000),"Medium",H670&gt;=250000,"High")</f>
        <v>High</v>
      </c>
      <c r="M670" s="107" t="str">
        <f>IF(H670&lt;100000,"Low",IF(AND(H670&gt;=100000,H670&lt;250000),"Medium","High"))</f>
        <v>High</v>
      </c>
    </row>
    <row r="671" spans="1:13" x14ac:dyDescent="0.4">
      <c r="A671" s="109" t="s">
        <v>6016</v>
      </c>
      <c r="B671" s="109" t="s">
        <v>15612</v>
      </c>
      <c r="C671" s="109" t="s">
        <v>1051</v>
      </c>
      <c r="D671" s="109" t="s">
        <v>104</v>
      </c>
      <c r="E671" s="109" t="s">
        <v>7815</v>
      </c>
      <c r="F671" s="109" t="s">
        <v>99</v>
      </c>
      <c r="G671" s="109" t="s">
        <v>6024</v>
      </c>
      <c r="H671" s="107">
        <v>188602</v>
      </c>
      <c r="I671" s="109">
        <v>1</v>
      </c>
      <c r="J671" s="108">
        <v>-178215</v>
      </c>
      <c r="K671" s="107" t="str">
        <f>IF(J671&gt;0,"Untung","Rugi")</f>
        <v>Rugi</v>
      </c>
      <c r="L671" s="107" t="str">
        <f t="array" ref="L671">_xlfn.IFS(H671&lt;100000,"Low",AND(H671&gt;=100000,H671&lt;250000),"Medium",H671&gt;=250000,"High")</f>
        <v>Medium</v>
      </c>
      <c r="M671" s="107" t="str">
        <f>IF(H671&lt;100000,"Low",IF(AND(H671&gt;=100000,H671&lt;250000),"Medium","High"))</f>
        <v>Medium</v>
      </c>
    </row>
    <row r="672" spans="1:13" x14ac:dyDescent="0.4">
      <c r="A672" s="109" t="s">
        <v>6027</v>
      </c>
      <c r="B672" s="109" t="s">
        <v>15611</v>
      </c>
      <c r="C672" s="109" t="s">
        <v>1051</v>
      </c>
      <c r="D672" s="109" t="s">
        <v>104</v>
      </c>
      <c r="E672" s="109" t="s">
        <v>7149</v>
      </c>
      <c r="F672" s="109" t="s">
        <v>6021</v>
      </c>
      <c r="G672" s="109" t="s">
        <v>6020</v>
      </c>
      <c r="H672" s="107">
        <v>29168</v>
      </c>
      <c r="I672" s="109">
        <v>1</v>
      </c>
      <c r="J672" s="108">
        <v>-163198</v>
      </c>
      <c r="K672" s="107" t="str">
        <f>IF(J672&gt;0,"Untung","Rugi")</f>
        <v>Rugi</v>
      </c>
      <c r="L672" s="107" t="str">
        <f t="array" ref="L672">_xlfn.IFS(H672&lt;100000,"Low",AND(H672&gt;=100000,H672&lt;250000),"Medium",H672&gt;=250000,"High")</f>
        <v>Low</v>
      </c>
      <c r="M672" s="107" t="str">
        <f>IF(H672&lt;100000,"Low",IF(AND(H672&gt;=100000,H672&lt;250000),"Medium","High"))</f>
        <v>Low</v>
      </c>
    </row>
    <row r="673" spans="1:13" x14ac:dyDescent="0.4">
      <c r="A673" s="109" t="s">
        <v>6027</v>
      </c>
      <c r="B673" s="109" t="s">
        <v>15610</v>
      </c>
      <c r="C673" s="109" t="s">
        <v>1051</v>
      </c>
      <c r="D673" s="109" t="s">
        <v>104</v>
      </c>
      <c r="E673" s="109" t="s">
        <v>7551</v>
      </c>
      <c r="F673" s="109" t="s">
        <v>95</v>
      </c>
      <c r="G673" s="109" t="s">
        <v>6116</v>
      </c>
      <c r="H673" s="107">
        <v>109058</v>
      </c>
      <c r="I673" s="109">
        <v>3</v>
      </c>
      <c r="J673" s="108">
        <v>94150</v>
      </c>
      <c r="K673" s="107" t="str">
        <f>IF(J673&gt;0,"Untung","Rugi")</f>
        <v>Untung</v>
      </c>
      <c r="L673" s="107" t="str">
        <f t="array" ref="L673">_xlfn.IFS(H673&lt;100000,"Low",AND(H673&gt;=100000,H673&lt;250000),"Medium",H673&gt;=250000,"High")</f>
        <v>Medium</v>
      </c>
      <c r="M673" s="107" t="str">
        <f>IF(H673&lt;100000,"Low",IF(AND(H673&gt;=100000,H673&lt;250000),"Medium","High"))</f>
        <v>Medium</v>
      </c>
    </row>
    <row r="674" spans="1:13" x14ac:dyDescent="0.4">
      <c r="A674" s="109" t="s">
        <v>6027</v>
      </c>
      <c r="B674" s="109" t="s">
        <v>15609</v>
      </c>
      <c r="C674" s="109" t="s">
        <v>1051</v>
      </c>
      <c r="D674" s="109" t="s">
        <v>96</v>
      </c>
      <c r="E674" s="109" t="s">
        <v>11420</v>
      </c>
      <c r="F674" s="109" t="s">
        <v>6021</v>
      </c>
      <c r="G674" s="109" t="s">
        <v>6031</v>
      </c>
      <c r="H674" s="107">
        <v>257082</v>
      </c>
      <c r="I674" s="109">
        <v>1</v>
      </c>
      <c r="J674" s="108">
        <v>172035</v>
      </c>
      <c r="K674" s="107" t="str">
        <f>IF(J674&gt;0,"Untung","Rugi")</f>
        <v>Untung</v>
      </c>
      <c r="L674" s="107" t="str">
        <f t="array" ref="L674">_xlfn.IFS(H674&lt;100000,"Low",AND(H674&gt;=100000,H674&lt;250000),"Medium",H674&gt;=250000,"High")</f>
        <v>High</v>
      </c>
      <c r="M674" s="107" t="str">
        <f>IF(H674&lt;100000,"Low",IF(AND(H674&gt;=100000,H674&lt;250000),"Medium","High"))</f>
        <v>High</v>
      </c>
    </row>
    <row r="675" spans="1:13" x14ac:dyDescent="0.4">
      <c r="A675" s="109" t="s">
        <v>6016</v>
      </c>
      <c r="B675" s="109" t="s">
        <v>15608</v>
      </c>
      <c r="C675" s="109" t="s">
        <v>1051</v>
      </c>
      <c r="D675" s="109" t="s">
        <v>96</v>
      </c>
      <c r="E675" s="109" t="s">
        <v>6060</v>
      </c>
      <c r="F675" s="109" t="s">
        <v>95</v>
      </c>
      <c r="G675" s="109" t="s">
        <v>6017</v>
      </c>
      <c r="H675" s="107">
        <v>423225</v>
      </c>
      <c r="I675" s="109">
        <v>5</v>
      </c>
      <c r="J675" s="108">
        <v>109222</v>
      </c>
      <c r="K675" s="107" t="str">
        <f>IF(J675&gt;0,"Untung","Rugi")</f>
        <v>Untung</v>
      </c>
      <c r="L675" s="107" t="str">
        <f t="array" ref="L675">_xlfn.IFS(H675&lt;100000,"Low",AND(H675&gt;=100000,H675&lt;250000),"Medium",H675&gt;=250000,"High")</f>
        <v>High</v>
      </c>
      <c r="M675" s="107" t="str">
        <f>IF(H675&lt;100000,"Low",IF(AND(H675&gt;=100000,H675&lt;250000),"Medium","High"))</f>
        <v>High</v>
      </c>
    </row>
    <row r="676" spans="1:13" x14ac:dyDescent="0.4">
      <c r="A676" s="109" t="s">
        <v>6016</v>
      </c>
      <c r="B676" s="109" t="s">
        <v>15607</v>
      </c>
      <c r="C676" s="109" t="s">
        <v>1064</v>
      </c>
      <c r="D676" s="109" t="s">
        <v>102</v>
      </c>
      <c r="E676" s="109" t="s">
        <v>7190</v>
      </c>
      <c r="F676" s="109" t="s">
        <v>95</v>
      </c>
      <c r="G676" s="109" t="s">
        <v>6062</v>
      </c>
      <c r="H676" s="107">
        <v>143019</v>
      </c>
      <c r="I676" s="109">
        <v>8</v>
      </c>
      <c r="J676" s="108">
        <v>-130605</v>
      </c>
      <c r="K676" s="107" t="str">
        <f>IF(J676&gt;0,"Untung","Rugi")</f>
        <v>Rugi</v>
      </c>
      <c r="L676" s="107" t="str">
        <f t="array" ref="L676">_xlfn.IFS(H676&lt;100000,"Low",AND(H676&gt;=100000,H676&lt;250000),"Medium",H676&gt;=250000,"High")</f>
        <v>Medium</v>
      </c>
      <c r="M676" s="107" t="str">
        <f>IF(H676&lt;100000,"Low",IF(AND(H676&gt;=100000,H676&lt;250000),"Medium","High"))</f>
        <v>Medium</v>
      </c>
    </row>
    <row r="677" spans="1:13" x14ac:dyDescent="0.4">
      <c r="A677" s="109" t="s">
        <v>6046</v>
      </c>
      <c r="B677" s="109" t="s">
        <v>15606</v>
      </c>
      <c r="C677" s="109" t="s">
        <v>1064</v>
      </c>
      <c r="D677" s="109" t="s">
        <v>102</v>
      </c>
      <c r="E677" s="109" t="s">
        <v>11335</v>
      </c>
      <c r="F677" s="109" t="s">
        <v>95</v>
      </c>
      <c r="G677" s="109" t="s">
        <v>6039</v>
      </c>
      <c r="H677" s="107">
        <v>282914</v>
      </c>
      <c r="I677" s="109">
        <v>4</v>
      </c>
      <c r="J677" s="108">
        <v>223555</v>
      </c>
      <c r="K677" s="107" t="str">
        <f>IF(J677&gt;0,"Untung","Rugi")</f>
        <v>Untung</v>
      </c>
      <c r="L677" s="107" t="str">
        <f t="array" ref="L677">_xlfn.IFS(H677&lt;100000,"Low",AND(H677&gt;=100000,H677&lt;250000),"Medium",H677&gt;=250000,"High")</f>
        <v>High</v>
      </c>
      <c r="M677" s="107" t="str">
        <f>IF(H677&lt;100000,"Low",IF(AND(H677&gt;=100000,H677&lt;250000),"Medium","High"))</f>
        <v>High</v>
      </c>
    </row>
    <row r="678" spans="1:13" x14ac:dyDescent="0.4">
      <c r="A678" s="109" t="s">
        <v>6046</v>
      </c>
      <c r="B678" s="109" t="s">
        <v>15605</v>
      </c>
      <c r="C678" s="109" t="s">
        <v>1064</v>
      </c>
      <c r="D678" s="109" t="s">
        <v>102</v>
      </c>
      <c r="E678" s="109" t="s">
        <v>9279</v>
      </c>
      <c r="F678" s="109" t="s">
        <v>95</v>
      </c>
      <c r="G678" s="109" t="s">
        <v>6067</v>
      </c>
      <c r="H678" s="107">
        <v>399329</v>
      </c>
      <c r="I678" s="109">
        <v>7</v>
      </c>
      <c r="J678" s="108">
        <v>-153050</v>
      </c>
      <c r="K678" s="107" t="str">
        <f>IF(J678&gt;0,"Untung","Rugi")</f>
        <v>Rugi</v>
      </c>
      <c r="L678" s="107" t="str">
        <f t="array" ref="L678">_xlfn.IFS(H678&lt;100000,"Low",AND(H678&gt;=100000,H678&lt;250000),"Medium",H678&gt;=250000,"High")</f>
        <v>High</v>
      </c>
      <c r="M678" s="107" t="str">
        <f>IF(H678&lt;100000,"Low",IF(AND(H678&gt;=100000,H678&lt;250000),"Medium","High"))</f>
        <v>High</v>
      </c>
    </row>
    <row r="679" spans="1:13" x14ac:dyDescent="0.4">
      <c r="A679" s="109" t="s">
        <v>6046</v>
      </c>
      <c r="B679" s="109" t="s">
        <v>15605</v>
      </c>
      <c r="C679" s="109" t="s">
        <v>1064</v>
      </c>
      <c r="D679" s="109" t="s">
        <v>102</v>
      </c>
      <c r="E679" s="109" t="s">
        <v>6751</v>
      </c>
      <c r="F679" s="109" t="s">
        <v>95</v>
      </c>
      <c r="G679" s="109" t="s">
        <v>6039</v>
      </c>
      <c r="H679" s="107">
        <v>343546</v>
      </c>
      <c r="I679" s="109">
        <v>4</v>
      </c>
      <c r="J679" s="108">
        <v>443166</v>
      </c>
      <c r="K679" s="107" t="str">
        <f>IF(J679&gt;0,"Untung","Rugi")</f>
        <v>Untung</v>
      </c>
      <c r="L679" s="107" t="str">
        <f t="array" ref="L679">_xlfn.IFS(H679&lt;100000,"Low",AND(H679&gt;=100000,H679&lt;250000),"Medium",H679&gt;=250000,"High")</f>
        <v>High</v>
      </c>
      <c r="M679" s="107" t="str">
        <f>IF(H679&lt;100000,"Low",IF(AND(H679&gt;=100000,H679&lt;250000),"Medium","High"))</f>
        <v>High</v>
      </c>
    </row>
    <row r="680" spans="1:13" x14ac:dyDescent="0.4">
      <c r="A680" s="109" t="s">
        <v>6046</v>
      </c>
      <c r="B680" s="109" t="s">
        <v>15604</v>
      </c>
      <c r="C680" s="109" t="s">
        <v>1064</v>
      </c>
      <c r="D680" s="109" t="s">
        <v>102</v>
      </c>
      <c r="E680" s="109" t="s">
        <v>15464</v>
      </c>
      <c r="F680" s="109" t="s">
        <v>95</v>
      </c>
      <c r="G680" s="109" t="s">
        <v>6062</v>
      </c>
      <c r="H680" s="107">
        <v>185194</v>
      </c>
      <c r="I680" s="109">
        <v>1</v>
      </c>
      <c r="J680" s="108">
        <v>-138773</v>
      </c>
      <c r="K680" s="107" t="str">
        <f>IF(J680&gt;0,"Untung","Rugi")</f>
        <v>Rugi</v>
      </c>
      <c r="L680" s="107" t="str">
        <f t="array" ref="L680">_xlfn.IFS(H680&lt;100000,"Low",AND(H680&gt;=100000,H680&lt;250000),"Medium",H680&gt;=250000,"High")</f>
        <v>Medium</v>
      </c>
      <c r="M680" s="107" t="str">
        <f>IF(H680&lt;100000,"Low",IF(AND(H680&gt;=100000,H680&lt;250000),"Medium","High"))</f>
        <v>Medium</v>
      </c>
    </row>
    <row r="681" spans="1:13" x14ac:dyDescent="0.4">
      <c r="A681" s="109" t="s">
        <v>6046</v>
      </c>
      <c r="B681" s="109" t="s">
        <v>15603</v>
      </c>
      <c r="C681" s="109" t="s">
        <v>1064</v>
      </c>
      <c r="D681" s="109" t="s">
        <v>102</v>
      </c>
      <c r="E681" s="109" t="s">
        <v>9839</v>
      </c>
      <c r="F681" s="109" t="s">
        <v>95</v>
      </c>
      <c r="G681" s="109" t="s">
        <v>6052</v>
      </c>
      <c r="H681" s="107">
        <v>239833</v>
      </c>
      <c r="I681" s="109">
        <v>2</v>
      </c>
      <c r="J681" s="108">
        <v>-192337</v>
      </c>
      <c r="K681" s="107" t="str">
        <f>IF(J681&gt;0,"Untung","Rugi")</f>
        <v>Rugi</v>
      </c>
      <c r="L681" s="107" t="str">
        <f t="array" ref="L681">_xlfn.IFS(H681&lt;100000,"Low",AND(H681&gt;=100000,H681&lt;250000),"Medium",H681&gt;=250000,"High")</f>
        <v>Medium</v>
      </c>
      <c r="M681" s="107" t="str">
        <f>IF(H681&lt;100000,"Low",IF(AND(H681&gt;=100000,H681&lt;250000),"Medium","High"))</f>
        <v>Medium</v>
      </c>
    </row>
    <row r="682" spans="1:13" x14ac:dyDescent="0.4">
      <c r="A682" s="109" t="s">
        <v>6046</v>
      </c>
      <c r="B682" s="109" t="s">
        <v>15602</v>
      </c>
      <c r="C682" s="109" t="s">
        <v>1064</v>
      </c>
      <c r="D682" s="109" t="s">
        <v>102</v>
      </c>
      <c r="E682" s="109" t="s">
        <v>7829</v>
      </c>
      <c r="F682" s="109" t="s">
        <v>95</v>
      </c>
      <c r="G682" s="109" t="s">
        <v>6052</v>
      </c>
      <c r="H682" s="107">
        <v>388032</v>
      </c>
      <c r="I682" s="109">
        <v>3</v>
      </c>
      <c r="J682" s="108">
        <v>-176317</v>
      </c>
      <c r="K682" s="107" t="str">
        <f>IF(J682&gt;0,"Untung","Rugi")</f>
        <v>Rugi</v>
      </c>
      <c r="L682" s="107" t="str">
        <f t="array" ref="L682">_xlfn.IFS(H682&lt;100000,"Low",AND(H682&gt;=100000,H682&lt;250000),"Medium",H682&gt;=250000,"High")</f>
        <v>High</v>
      </c>
      <c r="M682" s="107" t="str">
        <f>IF(H682&lt;100000,"Low",IF(AND(H682&gt;=100000,H682&lt;250000),"Medium","High"))</f>
        <v>High</v>
      </c>
    </row>
    <row r="683" spans="1:13" x14ac:dyDescent="0.4">
      <c r="A683" s="109" t="s">
        <v>6046</v>
      </c>
      <c r="B683" s="109" t="s">
        <v>15602</v>
      </c>
      <c r="C683" s="109" t="s">
        <v>100</v>
      </c>
      <c r="D683" s="109" t="s">
        <v>102</v>
      </c>
      <c r="E683" s="109" t="s">
        <v>8537</v>
      </c>
      <c r="F683" s="109" t="s">
        <v>99</v>
      </c>
      <c r="G683" s="109" t="s">
        <v>6024</v>
      </c>
      <c r="H683" s="107">
        <v>179472</v>
      </c>
      <c r="I683" s="109">
        <v>3</v>
      </c>
      <c r="J683" s="108">
        <v>20898</v>
      </c>
      <c r="K683" s="107" t="str">
        <f>IF(J683&gt;0,"Untung","Rugi")</f>
        <v>Untung</v>
      </c>
      <c r="L683" s="107" t="str">
        <f t="array" ref="L683">_xlfn.IFS(H683&lt;100000,"Low",AND(H683&gt;=100000,H683&lt;250000),"Medium",H683&gt;=250000,"High")</f>
        <v>Medium</v>
      </c>
      <c r="M683" s="107" t="str">
        <f>IF(H683&lt;100000,"Low",IF(AND(H683&gt;=100000,H683&lt;250000),"Medium","High"))</f>
        <v>Medium</v>
      </c>
    </row>
    <row r="684" spans="1:13" x14ac:dyDescent="0.4">
      <c r="A684" s="109" t="s">
        <v>6016</v>
      </c>
      <c r="B684" s="109" t="s">
        <v>15601</v>
      </c>
      <c r="C684" s="109" t="s">
        <v>100</v>
      </c>
      <c r="D684" s="109" t="s">
        <v>96</v>
      </c>
      <c r="E684" s="109" t="s">
        <v>7824</v>
      </c>
      <c r="F684" s="109" t="s">
        <v>99</v>
      </c>
      <c r="G684" s="109" t="s">
        <v>6024</v>
      </c>
      <c r="H684" s="107">
        <v>318847</v>
      </c>
      <c r="I684" s="109">
        <v>3</v>
      </c>
      <c r="J684" s="108">
        <v>370107</v>
      </c>
      <c r="K684" s="107" t="str">
        <f>IF(J684&gt;0,"Untung","Rugi")</f>
        <v>Untung</v>
      </c>
      <c r="L684" s="107" t="str">
        <f t="array" ref="L684">_xlfn.IFS(H684&lt;100000,"Low",AND(H684&gt;=100000,H684&lt;250000),"Medium",H684&gt;=250000,"High")</f>
        <v>High</v>
      </c>
      <c r="M684" s="107" t="str">
        <f>IF(H684&lt;100000,"Low",IF(AND(H684&gt;=100000,H684&lt;250000),"Medium","High"))</f>
        <v>High</v>
      </c>
    </row>
    <row r="685" spans="1:13" x14ac:dyDescent="0.4">
      <c r="A685" s="109" t="s">
        <v>6027</v>
      </c>
      <c r="B685" s="109" t="s">
        <v>15600</v>
      </c>
      <c r="C685" s="109" t="s">
        <v>1051</v>
      </c>
      <c r="D685" s="109" t="s">
        <v>96</v>
      </c>
      <c r="E685" s="109" t="s">
        <v>8773</v>
      </c>
      <c r="F685" s="109" t="s">
        <v>99</v>
      </c>
      <c r="G685" s="109" t="s">
        <v>6049</v>
      </c>
      <c r="H685" s="107">
        <v>226896</v>
      </c>
      <c r="I685" s="109">
        <v>3</v>
      </c>
      <c r="J685" s="108">
        <v>231565</v>
      </c>
      <c r="K685" s="107" t="str">
        <f>IF(J685&gt;0,"Untung","Rugi")</f>
        <v>Untung</v>
      </c>
      <c r="L685" s="107" t="str">
        <f t="array" ref="L685">_xlfn.IFS(H685&lt;100000,"Low",AND(H685&gt;=100000,H685&lt;250000),"Medium",H685&gt;=250000,"High")</f>
        <v>Medium</v>
      </c>
      <c r="M685" s="107" t="str">
        <f>IF(H685&lt;100000,"Low",IF(AND(H685&gt;=100000,H685&lt;250000),"Medium","High"))</f>
        <v>Medium</v>
      </c>
    </row>
    <row r="686" spans="1:13" x14ac:dyDescent="0.4">
      <c r="A686" s="109" t="s">
        <v>6016</v>
      </c>
      <c r="B686" s="109" t="s">
        <v>15599</v>
      </c>
      <c r="C686" s="109" t="s">
        <v>100</v>
      </c>
      <c r="D686" s="109" t="s">
        <v>104</v>
      </c>
      <c r="E686" s="109" t="s">
        <v>8733</v>
      </c>
      <c r="F686" s="109" t="s">
        <v>95</v>
      </c>
      <c r="G686" s="109" t="s">
        <v>6017</v>
      </c>
      <c r="H686" s="107">
        <v>445409</v>
      </c>
      <c r="I686" s="109">
        <v>2</v>
      </c>
      <c r="J686" s="108">
        <v>134160</v>
      </c>
      <c r="K686" s="107" t="str">
        <f>IF(J686&gt;0,"Untung","Rugi")</f>
        <v>Untung</v>
      </c>
      <c r="L686" s="107" t="str">
        <f t="array" ref="L686">_xlfn.IFS(H686&lt;100000,"Low",AND(H686&gt;=100000,H686&lt;250000),"Medium",H686&gt;=250000,"High")</f>
        <v>High</v>
      </c>
      <c r="M686" s="107" t="str">
        <f>IF(H686&lt;100000,"Low",IF(AND(H686&gt;=100000,H686&lt;250000),"Medium","High"))</f>
        <v>High</v>
      </c>
    </row>
    <row r="687" spans="1:13" x14ac:dyDescent="0.4">
      <c r="A687" s="109" t="s">
        <v>6016</v>
      </c>
      <c r="B687" s="109" t="s">
        <v>15598</v>
      </c>
      <c r="C687" s="109" t="s">
        <v>100</v>
      </c>
      <c r="D687" s="109" t="s">
        <v>104</v>
      </c>
      <c r="E687" s="109" t="s">
        <v>7453</v>
      </c>
      <c r="F687" s="109" t="s">
        <v>95</v>
      </c>
      <c r="G687" s="109" t="s">
        <v>6013</v>
      </c>
      <c r="H687" s="107">
        <v>195480</v>
      </c>
      <c r="I687" s="109">
        <v>5</v>
      </c>
      <c r="J687" s="108">
        <v>243073</v>
      </c>
      <c r="K687" s="107" t="str">
        <f>IF(J687&gt;0,"Untung","Rugi")</f>
        <v>Untung</v>
      </c>
      <c r="L687" s="107" t="str">
        <f t="array" ref="L687">_xlfn.IFS(H687&lt;100000,"Low",AND(H687&gt;=100000,H687&lt;250000),"Medium",H687&gt;=250000,"High")</f>
        <v>Medium</v>
      </c>
      <c r="M687" s="107" t="str">
        <f>IF(H687&lt;100000,"Low",IF(AND(H687&gt;=100000,H687&lt;250000),"Medium","High"))</f>
        <v>Medium</v>
      </c>
    </row>
    <row r="688" spans="1:13" x14ac:dyDescent="0.4">
      <c r="A688" s="109" t="s">
        <v>6016</v>
      </c>
      <c r="B688" s="109" t="s">
        <v>15597</v>
      </c>
      <c r="C688" s="109" t="s">
        <v>100</v>
      </c>
      <c r="D688" s="109" t="s">
        <v>104</v>
      </c>
      <c r="E688" s="109" t="s">
        <v>11115</v>
      </c>
      <c r="F688" s="109" t="s">
        <v>6021</v>
      </c>
      <c r="G688" s="109" t="s">
        <v>6031</v>
      </c>
      <c r="H688" s="107">
        <v>273776</v>
      </c>
      <c r="I688" s="109">
        <v>1</v>
      </c>
      <c r="J688" s="108">
        <v>330224</v>
      </c>
      <c r="K688" s="107" t="str">
        <f>IF(J688&gt;0,"Untung","Rugi")</f>
        <v>Untung</v>
      </c>
      <c r="L688" s="107" t="str">
        <f t="array" ref="L688">_xlfn.IFS(H688&lt;100000,"Low",AND(H688&gt;=100000,H688&lt;250000),"Medium",H688&gt;=250000,"High")</f>
        <v>High</v>
      </c>
      <c r="M688" s="107" t="str">
        <f>IF(H688&lt;100000,"Low",IF(AND(H688&gt;=100000,H688&lt;250000),"Medium","High"))</f>
        <v>High</v>
      </c>
    </row>
    <row r="689" spans="1:13" x14ac:dyDescent="0.4">
      <c r="A689" s="109" t="s">
        <v>6016</v>
      </c>
      <c r="B689" s="109" t="s">
        <v>15597</v>
      </c>
      <c r="C689" s="109" t="s">
        <v>1051</v>
      </c>
      <c r="D689" s="109" t="s">
        <v>102</v>
      </c>
      <c r="E689" s="109" t="s">
        <v>7892</v>
      </c>
      <c r="F689" s="109" t="s">
        <v>6021</v>
      </c>
      <c r="G689" s="109" t="s">
        <v>6031</v>
      </c>
      <c r="H689" s="107">
        <v>331454</v>
      </c>
      <c r="I689" s="109">
        <v>4</v>
      </c>
      <c r="J689" s="108">
        <v>-154618</v>
      </c>
      <c r="K689" s="107" t="str">
        <f>IF(J689&gt;0,"Untung","Rugi")</f>
        <v>Rugi</v>
      </c>
      <c r="L689" s="107" t="str">
        <f t="array" ref="L689">_xlfn.IFS(H689&lt;100000,"Low",AND(H689&gt;=100000,H689&lt;250000),"Medium",H689&gt;=250000,"High")</f>
        <v>High</v>
      </c>
      <c r="M689" s="107" t="str">
        <f>IF(H689&lt;100000,"Low",IF(AND(H689&gt;=100000,H689&lt;250000),"Medium","High"))</f>
        <v>High</v>
      </c>
    </row>
    <row r="690" spans="1:13" x14ac:dyDescent="0.4">
      <c r="A690" s="109" t="s">
        <v>6046</v>
      </c>
      <c r="B690" s="109" t="s">
        <v>15596</v>
      </c>
      <c r="C690" s="109" t="s">
        <v>1051</v>
      </c>
      <c r="D690" s="109" t="s">
        <v>102</v>
      </c>
      <c r="E690" s="109" t="s">
        <v>8207</v>
      </c>
      <c r="F690" s="109" t="s">
        <v>99</v>
      </c>
      <c r="G690" s="109" t="s">
        <v>6141</v>
      </c>
      <c r="H690" s="107">
        <v>46216</v>
      </c>
      <c r="I690" s="109">
        <v>5</v>
      </c>
      <c r="J690" s="108">
        <v>397316</v>
      </c>
      <c r="K690" s="107" t="str">
        <f>IF(J690&gt;0,"Untung","Rugi")</f>
        <v>Untung</v>
      </c>
      <c r="L690" s="107" t="str">
        <f t="array" ref="L690">_xlfn.IFS(H690&lt;100000,"Low",AND(H690&gt;=100000,H690&lt;250000),"Medium",H690&gt;=250000,"High")</f>
        <v>Low</v>
      </c>
      <c r="M690" s="107" t="str">
        <f>IF(H690&lt;100000,"Low",IF(AND(H690&gt;=100000,H690&lt;250000),"Medium","High"))</f>
        <v>Low</v>
      </c>
    </row>
    <row r="691" spans="1:13" x14ac:dyDescent="0.4">
      <c r="A691" s="109" t="s">
        <v>6046</v>
      </c>
      <c r="B691" s="109" t="s">
        <v>15595</v>
      </c>
      <c r="C691" s="109" t="s">
        <v>1051</v>
      </c>
      <c r="D691" s="109" t="s">
        <v>102</v>
      </c>
      <c r="E691" s="109" t="s">
        <v>7199</v>
      </c>
      <c r="F691" s="109" t="s">
        <v>95</v>
      </c>
      <c r="G691" s="109" t="s">
        <v>6052</v>
      </c>
      <c r="H691" s="107">
        <v>229431</v>
      </c>
      <c r="I691" s="109">
        <v>8</v>
      </c>
      <c r="J691" s="108">
        <v>143253</v>
      </c>
      <c r="K691" s="107" t="str">
        <f>IF(J691&gt;0,"Untung","Rugi")</f>
        <v>Untung</v>
      </c>
      <c r="L691" s="107" t="str">
        <f t="array" ref="L691">_xlfn.IFS(H691&lt;100000,"Low",AND(H691&gt;=100000,H691&lt;250000),"Medium",H691&gt;=250000,"High")</f>
        <v>Medium</v>
      </c>
      <c r="M691" s="107" t="str">
        <f>IF(H691&lt;100000,"Low",IF(AND(H691&gt;=100000,H691&lt;250000),"Medium","High"))</f>
        <v>Medium</v>
      </c>
    </row>
    <row r="692" spans="1:13" x14ac:dyDescent="0.4">
      <c r="A692" s="109" t="s">
        <v>6046</v>
      </c>
      <c r="B692" s="109" t="s">
        <v>15594</v>
      </c>
      <c r="C692" s="109" t="s">
        <v>1064</v>
      </c>
      <c r="D692" s="109" t="s">
        <v>102</v>
      </c>
      <c r="E692" s="109" t="s">
        <v>9909</v>
      </c>
      <c r="F692" s="109" t="s">
        <v>95</v>
      </c>
      <c r="G692" s="109" t="s">
        <v>6017</v>
      </c>
      <c r="H692" s="107">
        <v>65735</v>
      </c>
      <c r="I692" s="109">
        <v>1</v>
      </c>
      <c r="J692" s="108">
        <v>16123</v>
      </c>
      <c r="K692" s="107" t="str">
        <f>IF(J692&gt;0,"Untung","Rugi")</f>
        <v>Untung</v>
      </c>
      <c r="L692" s="107" t="str">
        <f t="array" ref="L692">_xlfn.IFS(H692&lt;100000,"Low",AND(H692&gt;=100000,H692&lt;250000),"Medium",H692&gt;=250000,"High")</f>
        <v>Low</v>
      </c>
      <c r="M692" s="107" t="str">
        <f>IF(H692&lt;100000,"Low",IF(AND(H692&gt;=100000,H692&lt;250000),"Medium","High"))</f>
        <v>Low</v>
      </c>
    </row>
    <row r="693" spans="1:13" x14ac:dyDescent="0.4">
      <c r="A693" s="109" t="s">
        <v>6046</v>
      </c>
      <c r="B693" s="109" t="s">
        <v>15593</v>
      </c>
      <c r="C693" s="109" t="s">
        <v>1051</v>
      </c>
      <c r="D693" s="109" t="s">
        <v>104</v>
      </c>
      <c r="E693" s="109" t="s">
        <v>7382</v>
      </c>
      <c r="F693" s="109" t="s">
        <v>95</v>
      </c>
      <c r="G693" s="109" t="s">
        <v>6067</v>
      </c>
      <c r="H693" s="107">
        <v>57453</v>
      </c>
      <c r="I693" s="109">
        <v>4</v>
      </c>
      <c r="J693" s="108">
        <v>41741</v>
      </c>
      <c r="K693" s="107" t="str">
        <f>IF(J693&gt;0,"Untung","Rugi")</f>
        <v>Untung</v>
      </c>
      <c r="L693" s="107" t="str">
        <f t="array" ref="L693">_xlfn.IFS(H693&lt;100000,"Low",AND(H693&gt;=100000,H693&lt;250000),"Medium",H693&gt;=250000,"High")</f>
        <v>Low</v>
      </c>
      <c r="M693" s="107" t="str">
        <f>IF(H693&lt;100000,"Low",IF(AND(H693&gt;=100000,H693&lt;250000),"Medium","High"))</f>
        <v>Low</v>
      </c>
    </row>
    <row r="694" spans="1:13" x14ac:dyDescent="0.4">
      <c r="A694" s="109" t="s">
        <v>6016</v>
      </c>
      <c r="B694" s="109" t="s">
        <v>15592</v>
      </c>
      <c r="C694" s="109" t="s">
        <v>100</v>
      </c>
      <c r="D694" s="109" t="s">
        <v>102</v>
      </c>
      <c r="E694" s="109" t="s">
        <v>6473</v>
      </c>
      <c r="F694" s="109" t="s">
        <v>95</v>
      </c>
      <c r="G694" s="109" t="s">
        <v>6013</v>
      </c>
      <c r="H694" s="107">
        <v>303399</v>
      </c>
      <c r="I694" s="109">
        <v>6</v>
      </c>
      <c r="J694" s="108">
        <v>229160</v>
      </c>
      <c r="K694" s="107" t="str">
        <f>IF(J694&gt;0,"Untung","Rugi")</f>
        <v>Untung</v>
      </c>
      <c r="L694" s="107" t="str">
        <f t="array" ref="L694">_xlfn.IFS(H694&lt;100000,"Low",AND(H694&gt;=100000,H694&lt;250000),"Medium",H694&gt;=250000,"High")</f>
        <v>High</v>
      </c>
      <c r="M694" s="107" t="str">
        <f>IF(H694&lt;100000,"Low",IF(AND(H694&gt;=100000,H694&lt;250000),"Medium","High"))</f>
        <v>High</v>
      </c>
    </row>
    <row r="695" spans="1:13" x14ac:dyDescent="0.4">
      <c r="A695" s="109" t="s">
        <v>6016</v>
      </c>
      <c r="B695" s="109" t="s">
        <v>15591</v>
      </c>
      <c r="C695" s="109" t="s">
        <v>100</v>
      </c>
      <c r="D695" s="109" t="s">
        <v>102</v>
      </c>
      <c r="E695" s="109" t="s">
        <v>7926</v>
      </c>
      <c r="F695" s="109" t="s">
        <v>6021</v>
      </c>
      <c r="G695" s="109" t="s">
        <v>6020</v>
      </c>
      <c r="H695" s="107">
        <v>314738</v>
      </c>
      <c r="I695" s="109">
        <v>2</v>
      </c>
      <c r="J695" s="108">
        <v>149670</v>
      </c>
      <c r="K695" s="107" t="str">
        <f>IF(J695&gt;0,"Untung","Rugi")</f>
        <v>Untung</v>
      </c>
      <c r="L695" s="107" t="str">
        <f t="array" ref="L695">_xlfn.IFS(H695&lt;100000,"Low",AND(H695&gt;=100000,H695&lt;250000),"Medium",H695&gt;=250000,"High")</f>
        <v>High</v>
      </c>
      <c r="M695" s="107" t="str">
        <f>IF(H695&lt;100000,"Low",IF(AND(H695&gt;=100000,H695&lt;250000),"Medium","High"))</f>
        <v>High</v>
      </c>
    </row>
    <row r="696" spans="1:13" x14ac:dyDescent="0.4">
      <c r="A696" s="109" t="s">
        <v>6016</v>
      </c>
      <c r="B696" s="109" t="s">
        <v>15590</v>
      </c>
      <c r="C696" s="109" t="s">
        <v>100</v>
      </c>
      <c r="D696" s="109" t="s">
        <v>102</v>
      </c>
      <c r="E696" s="109" t="s">
        <v>8150</v>
      </c>
      <c r="F696" s="109" t="s">
        <v>6021</v>
      </c>
      <c r="G696" s="109" t="s">
        <v>6031</v>
      </c>
      <c r="H696" s="107">
        <v>84838</v>
      </c>
      <c r="I696" s="109">
        <v>3</v>
      </c>
      <c r="J696" s="108">
        <v>443824</v>
      </c>
      <c r="K696" s="107" t="str">
        <f>IF(J696&gt;0,"Untung","Rugi")</f>
        <v>Untung</v>
      </c>
      <c r="L696" s="107" t="str">
        <f t="array" ref="L696">_xlfn.IFS(H696&lt;100000,"Low",AND(H696&gt;=100000,H696&lt;250000),"Medium",H696&gt;=250000,"High")</f>
        <v>Low</v>
      </c>
      <c r="M696" s="107" t="str">
        <f>IF(H696&lt;100000,"Low",IF(AND(H696&gt;=100000,H696&lt;250000),"Medium","High"))</f>
        <v>Low</v>
      </c>
    </row>
    <row r="697" spans="1:13" x14ac:dyDescent="0.4">
      <c r="A697" s="109" t="s">
        <v>6016</v>
      </c>
      <c r="B697" s="109" t="s">
        <v>15589</v>
      </c>
      <c r="C697" s="109" t="s">
        <v>100</v>
      </c>
      <c r="D697" s="109" t="s">
        <v>96</v>
      </c>
      <c r="E697" s="109" t="s">
        <v>6609</v>
      </c>
      <c r="F697" s="109" t="s">
        <v>95</v>
      </c>
      <c r="G697" s="109" t="s">
        <v>6052</v>
      </c>
      <c r="H697" s="107">
        <v>417028</v>
      </c>
      <c r="I697" s="109">
        <v>5</v>
      </c>
      <c r="J697" s="108">
        <v>49964</v>
      </c>
      <c r="K697" s="107" t="str">
        <f>IF(J697&gt;0,"Untung","Rugi")</f>
        <v>Untung</v>
      </c>
      <c r="L697" s="107" t="str">
        <f t="array" ref="L697">_xlfn.IFS(H697&lt;100000,"Low",AND(H697&gt;=100000,H697&lt;250000),"Medium",H697&gt;=250000,"High")</f>
        <v>High</v>
      </c>
      <c r="M697" s="107" t="str">
        <f>IF(H697&lt;100000,"Low",IF(AND(H697&gt;=100000,H697&lt;250000),"Medium","High"))</f>
        <v>High</v>
      </c>
    </row>
    <row r="698" spans="1:13" x14ac:dyDescent="0.4">
      <c r="A698" s="109" t="s">
        <v>6027</v>
      </c>
      <c r="B698" s="109" t="s">
        <v>15588</v>
      </c>
      <c r="C698" s="109" t="s">
        <v>1051</v>
      </c>
      <c r="D698" s="109" t="s">
        <v>102</v>
      </c>
      <c r="E698" s="109" t="s">
        <v>6169</v>
      </c>
      <c r="F698" s="109" t="s">
        <v>99</v>
      </c>
      <c r="G698" s="109" t="s">
        <v>6024</v>
      </c>
      <c r="H698" s="107">
        <v>234712</v>
      </c>
      <c r="I698" s="109">
        <v>2</v>
      </c>
      <c r="J698" s="108">
        <v>24563</v>
      </c>
      <c r="K698" s="107" t="str">
        <f>IF(J698&gt;0,"Untung","Rugi")</f>
        <v>Untung</v>
      </c>
      <c r="L698" s="107" t="str">
        <f t="array" ref="L698">_xlfn.IFS(H698&lt;100000,"Low",AND(H698&gt;=100000,H698&lt;250000),"Medium",H698&gt;=250000,"High")</f>
        <v>Medium</v>
      </c>
      <c r="M698" s="107" t="str">
        <f>IF(H698&lt;100000,"Low",IF(AND(H698&gt;=100000,H698&lt;250000),"Medium","High"))</f>
        <v>Medium</v>
      </c>
    </row>
    <row r="699" spans="1:13" x14ac:dyDescent="0.4">
      <c r="A699" s="109" t="s">
        <v>6046</v>
      </c>
      <c r="B699" s="109" t="s">
        <v>11919</v>
      </c>
      <c r="C699" s="109" t="s">
        <v>1051</v>
      </c>
      <c r="D699" s="109" t="s">
        <v>102</v>
      </c>
      <c r="E699" s="109" t="s">
        <v>6257</v>
      </c>
      <c r="F699" s="109" t="s">
        <v>99</v>
      </c>
      <c r="G699" s="109" t="s">
        <v>6024</v>
      </c>
      <c r="H699" s="107">
        <v>123821</v>
      </c>
      <c r="I699" s="109">
        <v>3</v>
      </c>
      <c r="J699" s="108">
        <v>213925</v>
      </c>
      <c r="K699" s="107" t="str">
        <f>IF(J699&gt;0,"Untung","Rugi")</f>
        <v>Untung</v>
      </c>
      <c r="L699" s="107" t="str">
        <f t="array" ref="L699">_xlfn.IFS(H699&lt;100000,"Low",AND(H699&gt;=100000,H699&lt;250000),"Medium",H699&gt;=250000,"High")</f>
        <v>Medium</v>
      </c>
      <c r="M699" s="107" t="str">
        <f>IF(H699&lt;100000,"Low",IF(AND(H699&gt;=100000,H699&lt;250000),"Medium","High"))</f>
        <v>Medium</v>
      </c>
    </row>
    <row r="700" spans="1:13" x14ac:dyDescent="0.4">
      <c r="A700" s="109" t="s">
        <v>6016</v>
      </c>
      <c r="B700" s="109" t="s">
        <v>15587</v>
      </c>
      <c r="C700" s="109" t="s">
        <v>1064</v>
      </c>
      <c r="D700" s="109" t="s">
        <v>96</v>
      </c>
      <c r="E700" s="109" t="s">
        <v>6254</v>
      </c>
      <c r="F700" s="109" t="s">
        <v>95</v>
      </c>
      <c r="G700" s="109" t="s">
        <v>6052</v>
      </c>
      <c r="H700" s="107">
        <v>215228</v>
      </c>
      <c r="I700" s="109">
        <v>3</v>
      </c>
      <c r="J700" s="108">
        <v>40324</v>
      </c>
      <c r="K700" s="107" t="str">
        <f>IF(J700&gt;0,"Untung","Rugi")</f>
        <v>Untung</v>
      </c>
      <c r="L700" s="107" t="str">
        <f t="array" ref="L700">_xlfn.IFS(H700&lt;100000,"Low",AND(H700&gt;=100000,H700&lt;250000),"Medium",H700&gt;=250000,"High")</f>
        <v>Medium</v>
      </c>
      <c r="M700" s="107" t="str">
        <f>IF(H700&lt;100000,"Low",IF(AND(H700&gt;=100000,H700&lt;250000),"Medium","High"))</f>
        <v>Medium</v>
      </c>
    </row>
    <row r="701" spans="1:13" x14ac:dyDescent="0.4">
      <c r="A701" s="109" t="s">
        <v>6016</v>
      </c>
      <c r="B701" s="109" t="s">
        <v>15586</v>
      </c>
      <c r="C701" s="109" t="s">
        <v>1064</v>
      </c>
      <c r="D701" s="109" t="s">
        <v>96</v>
      </c>
      <c r="E701" s="109" t="s">
        <v>6783</v>
      </c>
      <c r="F701" s="109" t="s">
        <v>99</v>
      </c>
      <c r="G701" s="109" t="s">
        <v>6024</v>
      </c>
      <c r="H701" s="107">
        <v>163908</v>
      </c>
      <c r="I701" s="109">
        <v>6</v>
      </c>
      <c r="J701" s="108">
        <v>421052</v>
      </c>
      <c r="K701" s="107" t="str">
        <f>IF(J701&gt;0,"Untung","Rugi")</f>
        <v>Untung</v>
      </c>
      <c r="L701" s="107" t="str">
        <f t="array" ref="L701">_xlfn.IFS(H701&lt;100000,"Low",AND(H701&gt;=100000,H701&lt;250000),"Medium",H701&gt;=250000,"High")</f>
        <v>Medium</v>
      </c>
      <c r="M701" s="107" t="str">
        <f>IF(H701&lt;100000,"Low",IF(AND(H701&gt;=100000,H701&lt;250000),"Medium","High"))</f>
        <v>Medium</v>
      </c>
    </row>
    <row r="702" spans="1:13" x14ac:dyDescent="0.4">
      <c r="A702" s="109" t="s">
        <v>6016</v>
      </c>
      <c r="B702" s="109" t="s">
        <v>15585</v>
      </c>
      <c r="C702" s="109" t="s">
        <v>1064</v>
      </c>
      <c r="D702" s="109" t="s">
        <v>96</v>
      </c>
      <c r="E702" s="109" t="s">
        <v>14414</v>
      </c>
      <c r="F702" s="109" t="s">
        <v>95</v>
      </c>
      <c r="G702" s="109" t="s">
        <v>6017</v>
      </c>
      <c r="H702" s="107">
        <v>54039</v>
      </c>
      <c r="I702" s="109">
        <v>3</v>
      </c>
      <c r="J702" s="108">
        <v>90239</v>
      </c>
      <c r="K702" s="107" t="str">
        <f>IF(J702&gt;0,"Untung","Rugi")</f>
        <v>Untung</v>
      </c>
      <c r="L702" s="107" t="str">
        <f t="array" ref="L702">_xlfn.IFS(H702&lt;100000,"Low",AND(H702&gt;=100000,H702&lt;250000),"Medium",H702&gt;=250000,"High")</f>
        <v>Low</v>
      </c>
      <c r="M702" s="107" t="str">
        <f>IF(H702&lt;100000,"Low",IF(AND(H702&gt;=100000,H702&lt;250000),"Medium","High"))</f>
        <v>Low</v>
      </c>
    </row>
    <row r="703" spans="1:13" x14ac:dyDescent="0.4">
      <c r="A703" s="109" t="s">
        <v>6016</v>
      </c>
      <c r="B703" s="109" t="s">
        <v>15584</v>
      </c>
      <c r="C703" s="109" t="s">
        <v>100</v>
      </c>
      <c r="D703" s="109" t="s">
        <v>106</v>
      </c>
      <c r="E703" s="109" t="s">
        <v>6203</v>
      </c>
      <c r="F703" s="109" t="s">
        <v>99</v>
      </c>
      <c r="G703" s="109" t="s">
        <v>6049</v>
      </c>
      <c r="H703" s="107">
        <v>438254</v>
      </c>
      <c r="I703" s="109">
        <v>3</v>
      </c>
      <c r="J703" s="108">
        <v>-5424</v>
      </c>
      <c r="K703" s="107" t="str">
        <f>IF(J703&gt;0,"Untung","Rugi")</f>
        <v>Rugi</v>
      </c>
      <c r="L703" s="107" t="str">
        <f t="array" ref="L703">_xlfn.IFS(H703&lt;100000,"Low",AND(H703&gt;=100000,H703&lt;250000),"Medium",H703&gt;=250000,"High")</f>
        <v>High</v>
      </c>
      <c r="M703" s="107" t="str">
        <f>IF(H703&lt;100000,"Low",IF(AND(H703&gt;=100000,H703&lt;250000),"Medium","High"))</f>
        <v>High</v>
      </c>
    </row>
    <row r="704" spans="1:13" x14ac:dyDescent="0.4">
      <c r="A704" s="109" t="s">
        <v>6016</v>
      </c>
      <c r="B704" s="109" t="s">
        <v>15583</v>
      </c>
      <c r="C704" s="109" t="s">
        <v>100</v>
      </c>
      <c r="D704" s="109" t="s">
        <v>106</v>
      </c>
      <c r="E704" s="109" t="s">
        <v>6201</v>
      </c>
      <c r="F704" s="109" t="s">
        <v>95</v>
      </c>
      <c r="G704" s="109" t="s">
        <v>6116</v>
      </c>
      <c r="H704" s="107">
        <v>300451</v>
      </c>
      <c r="I704" s="109">
        <v>3</v>
      </c>
      <c r="J704" s="108">
        <v>133067</v>
      </c>
      <c r="K704" s="107" t="str">
        <f>IF(J704&gt;0,"Untung","Rugi")</f>
        <v>Untung</v>
      </c>
      <c r="L704" s="107" t="str">
        <f t="array" ref="L704">_xlfn.IFS(H704&lt;100000,"Low",AND(H704&gt;=100000,H704&lt;250000),"Medium",H704&gt;=250000,"High")</f>
        <v>High</v>
      </c>
      <c r="M704" s="107" t="str">
        <f>IF(H704&lt;100000,"Low",IF(AND(H704&gt;=100000,H704&lt;250000),"Medium","High"))</f>
        <v>High</v>
      </c>
    </row>
    <row r="705" spans="1:13" x14ac:dyDescent="0.4">
      <c r="A705" s="109" t="s">
        <v>6016</v>
      </c>
      <c r="B705" s="109" t="s">
        <v>15583</v>
      </c>
      <c r="C705" s="109" t="s">
        <v>1064</v>
      </c>
      <c r="D705" s="109" t="s">
        <v>102</v>
      </c>
      <c r="E705" s="109" t="s">
        <v>7683</v>
      </c>
      <c r="F705" s="109" t="s">
        <v>99</v>
      </c>
      <c r="G705" s="109" t="s">
        <v>6024</v>
      </c>
      <c r="H705" s="107">
        <v>242548</v>
      </c>
      <c r="I705" s="109">
        <v>5</v>
      </c>
      <c r="J705" s="108">
        <v>257163</v>
      </c>
      <c r="K705" s="107" t="str">
        <f>IF(J705&gt;0,"Untung","Rugi")</f>
        <v>Untung</v>
      </c>
      <c r="L705" s="107" t="str">
        <f t="array" ref="L705">_xlfn.IFS(H705&lt;100000,"Low",AND(H705&gt;=100000,H705&lt;250000),"Medium",H705&gt;=250000,"High")</f>
        <v>Medium</v>
      </c>
      <c r="M705" s="107" t="str">
        <f>IF(H705&lt;100000,"Low",IF(AND(H705&gt;=100000,H705&lt;250000),"Medium","High"))</f>
        <v>Medium</v>
      </c>
    </row>
    <row r="706" spans="1:13" x14ac:dyDescent="0.4">
      <c r="A706" s="109" t="s">
        <v>6016</v>
      </c>
      <c r="B706" s="109" t="s">
        <v>6823</v>
      </c>
      <c r="C706" s="109" t="s">
        <v>100</v>
      </c>
      <c r="D706" s="109" t="s">
        <v>104</v>
      </c>
      <c r="E706" s="109" t="s">
        <v>7003</v>
      </c>
      <c r="F706" s="109" t="s">
        <v>95</v>
      </c>
      <c r="G706" s="109" t="s">
        <v>6036</v>
      </c>
      <c r="H706" s="107">
        <v>240941</v>
      </c>
      <c r="I706" s="109">
        <v>7</v>
      </c>
      <c r="J706" s="108">
        <v>409925</v>
      </c>
      <c r="K706" s="107" t="str">
        <f>IF(J706&gt;0,"Untung","Rugi")</f>
        <v>Untung</v>
      </c>
      <c r="L706" s="107" t="str">
        <f t="array" ref="L706">_xlfn.IFS(H706&lt;100000,"Low",AND(H706&gt;=100000,H706&lt;250000),"Medium",H706&gt;=250000,"High")</f>
        <v>Medium</v>
      </c>
      <c r="M706" s="107" t="str">
        <f>IF(H706&lt;100000,"Low",IF(AND(H706&gt;=100000,H706&lt;250000),"Medium","High"))</f>
        <v>Medium</v>
      </c>
    </row>
    <row r="707" spans="1:13" x14ac:dyDescent="0.4">
      <c r="A707" s="109" t="s">
        <v>6016</v>
      </c>
      <c r="B707" s="109" t="s">
        <v>15582</v>
      </c>
      <c r="C707" s="109" t="s">
        <v>1051</v>
      </c>
      <c r="D707" s="109" t="s">
        <v>106</v>
      </c>
      <c r="E707" s="109" t="s">
        <v>9989</v>
      </c>
      <c r="F707" s="109" t="s">
        <v>95</v>
      </c>
      <c r="G707" s="109" t="s">
        <v>6067</v>
      </c>
      <c r="H707" s="107">
        <v>433705</v>
      </c>
      <c r="I707" s="109">
        <v>2</v>
      </c>
      <c r="J707" s="108">
        <v>447001</v>
      </c>
      <c r="K707" s="107" t="str">
        <f>IF(J707&gt;0,"Untung","Rugi")</f>
        <v>Untung</v>
      </c>
      <c r="L707" s="107" t="str">
        <f t="array" ref="L707">_xlfn.IFS(H707&lt;100000,"Low",AND(H707&gt;=100000,H707&lt;250000),"Medium",H707&gt;=250000,"High")</f>
        <v>High</v>
      </c>
      <c r="M707" s="107" t="str">
        <f>IF(H707&lt;100000,"Low",IF(AND(H707&gt;=100000,H707&lt;250000),"Medium","High"))</f>
        <v>High</v>
      </c>
    </row>
    <row r="708" spans="1:13" x14ac:dyDescent="0.4">
      <c r="A708" s="109" t="s">
        <v>6016</v>
      </c>
      <c r="B708" s="109" t="s">
        <v>15581</v>
      </c>
      <c r="C708" s="109" t="s">
        <v>1051</v>
      </c>
      <c r="D708" s="109" t="s">
        <v>106</v>
      </c>
      <c r="E708" s="109" t="s">
        <v>9311</v>
      </c>
      <c r="F708" s="109" t="s">
        <v>6021</v>
      </c>
      <c r="G708" s="109" t="s">
        <v>6020</v>
      </c>
      <c r="H708" s="107">
        <v>207751</v>
      </c>
      <c r="I708" s="109">
        <v>1</v>
      </c>
      <c r="J708" s="108">
        <v>406548</v>
      </c>
      <c r="K708" s="107" t="str">
        <f>IF(J708&gt;0,"Untung","Rugi")</f>
        <v>Untung</v>
      </c>
      <c r="L708" s="107" t="str">
        <f t="array" ref="L708">_xlfn.IFS(H708&lt;100000,"Low",AND(H708&gt;=100000,H708&lt;250000),"Medium",H708&gt;=250000,"High")</f>
        <v>Medium</v>
      </c>
      <c r="M708" s="107" t="str">
        <f>IF(H708&lt;100000,"Low",IF(AND(H708&gt;=100000,H708&lt;250000),"Medium","High"))</f>
        <v>Medium</v>
      </c>
    </row>
    <row r="709" spans="1:13" x14ac:dyDescent="0.4">
      <c r="A709" s="109" t="s">
        <v>6016</v>
      </c>
      <c r="B709" s="109" t="s">
        <v>15580</v>
      </c>
      <c r="C709" s="109" t="s">
        <v>1051</v>
      </c>
      <c r="D709" s="109" t="s">
        <v>102</v>
      </c>
      <c r="E709" s="109" t="s">
        <v>7389</v>
      </c>
      <c r="F709" s="109" t="s">
        <v>95</v>
      </c>
      <c r="G709" s="109" t="s">
        <v>6017</v>
      </c>
      <c r="H709" s="107">
        <v>185096</v>
      </c>
      <c r="I709" s="109">
        <v>8</v>
      </c>
      <c r="J709" s="108">
        <v>-125090</v>
      </c>
      <c r="K709" s="107" t="str">
        <f>IF(J709&gt;0,"Untung","Rugi")</f>
        <v>Rugi</v>
      </c>
      <c r="L709" s="107" t="str">
        <f t="array" ref="L709">_xlfn.IFS(H709&lt;100000,"Low",AND(H709&gt;=100000,H709&lt;250000),"Medium",H709&gt;=250000,"High")</f>
        <v>Medium</v>
      </c>
      <c r="M709" s="107" t="str">
        <f>IF(H709&lt;100000,"Low",IF(AND(H709&gt;=100000,H709&lt;250000),"Medium","High"))</f>
        <v>Medium</v>
      </c>
    </row>
    <row r="710" spans="1:13" x14ac:dyDescent="0.4">
      <c r="A710" s="109" t="s">
        <v>6046</v>
      </c>
      <c r="B710" s="109" t="s">
        <v>15579</v>
      </c>
      <c r="C710" s="109" t="s">
        <v>1051</v>
      </c>
      <c r="D710" s="109" t="s">
        <v>102</v>
      </c>
      <c r="E710" s="109" t="s">
        <v>8561</v>
      </c>
      <c r="F710" s="109" t="s">
        <v>95</v>
      </c>
      <c r="G710" s="109" t="s">
        <v>6116</v>
      </c>
      <c r="H710" s="107">
        <v>181701</v>
      </c>
      <c r="I710" s="109">
        <v>3</v>
      </c>
      <c r="J710" s="108">
        <v>22798</v>
      </c>
      <c r="K710" s="107" t="str">
        <f>IF(J710&gt;0,"Untung","Rugi")</f>
        <v>Untung</v>
      </c>
      <c r="L710" s="107" t="str">
        <f t="array" ref="L710">_xlfn.IFS(H710&lt;100000,"Low",AND(H710&gt;=100000,H710&lt;250000),"Medium",H710&gt;=250000,"High")</f>
        <v>Medium</v>
      </c>
      <c r="M710" s="107" t="str">
        <f>IF(H710&lt;100000,"Low",IF(AND(H710&gt;=100000,H710&lt;250000),"Medium","High"))</f>
        <v>Medium</v>
      </c>
    </row>
    <row r="711" spans="1:13" x14ac:dyDescent="0.4">
      <c r="A711" s="109" t="s">
        <v>6046</v>
      </c>
      <c r="B711" s="109" t="s">
        <v>15578</v>
      </c>
      <c r="C711" s="109" t="s">
        <v>1051</v>
      </c>
      <c r="D711" s="109" t="s">
        <v>102</v>
      </c>
      <c r="E711" s="109" t="s">
        <v>6761</v>
      </c>
      <c r="F711" s="109" t="s">
        <v>99</v>
      </c>
      <c r="G711" s="109" t="s">
        <v>6109</v>
      </c>
      <c r="H711" s="107">
        <v>10300</v>
      </c>
      <c r="I711" s="109">
        <v>3</v>
      </c>
      <c r="J711" s="108">
        <v>-156862</v>
      </c>
      <c r="K711" s="107" t="str">
        <f>IF(J711&gt;0,"Untung","Rugi")</f>
        <v>Rugi</v>
      </c>
      <c r="L711" s="107" t="str">
        <f t="array" ref="L711">_xlfn.IFS(H711&lt;100000,"Low",AND(H711&gt;=100000,H711&lt;250000),"Medium",H711&gt;=250000,"High")</f>
        <v>Low</v>
      </c>
      <c r="M711" s="107" t="str">
        <f>IF(H711&lt;100000,"Low",IF(AND(H711&gt;=100000,H711&lt;250000),"Medium","High"))</f>
        <v>Low</v>
      </c>
    </row>
    <row r="712" spans="1:13" x14ac:dyDescent="0.4">
      <c r="A712" s="109" t="s">
        <v>6046</v>
      </c>
      <c r="B712" s="109" t="s">
        <v>15577</v>
      </c>
      <c r="C712" s="109" t="s">
        <v>1051</v>
      </c>
      <c r="D712" s="109" t="s">
        <v>102</v>
      </c>
      <c r="E712" s="109" t="s">
        <v>13776</v>
      </c>
      <c r="F712" s="109" t="s">
        <v>95</v>
      </c>
      <c r="G712" s="109" t="s">
        <v>6039</v>
      </c>
      <c r="H712" s="107">
        <v>122349</v>
      </c>
      <c r="I712" s="109">
        <v>2</v>
      </c>
      <c r="J712" s="108">
        <v>248581</v>
      </c>
      <c r="K712" s="107" t="str">
        <f>IF(J712&gt;0,"Untung","Rugi")</f>
        <v>Untung</v>
      </c>
      <c r="L712" s="107" t="str">
        <f t="array" ref="L712">_xlfn.IFS(H712&lt;100000,"Low",AND(H712&gt;=100000,H712&lt;250000),"Medium",H712&gt;=250000,"High")</f>
        <v>Medium</v>
      </c>
      <c r="M712" s="107" t="str">
        <f>IF(H712&lt;100000,"Low",IF(AND(H712&gt;=100000,H712&lt;250000),"Medium","High"))</f>
        <v>Medium</v>
      </c>
    </row>
    <row r="713" spans="1:13" x14ac:dyDescent="0.4">
      <c r="A713" s="109" t="s">
        <v>6046</v>
      </c>
      <c r="B713" s="109" t="s">
        <v>15576</v>
      </c>
      <c r="C713" s="109" t="s">
        <v>1064</v>
      </c>
      <c r="D713" s="109" t="s">
        <v>96</v>
      </c>
      <c r="E713" s="109" t="s">
        <v>8904</v>
      </c>
      <c r="F713" s="109" t="s">
        <v>95</v>
      </c>
      <c r="G713" s="109" t="s">
        <v>6116</v>
      </c>
      <c r="H713" s="107">
        <v>260712</v>
      </c>
      <c r="I713" s="109">
        <v>3</v>
      </c>
      <c r="J713" s="108">
        <v>214557</v>
      </c>
      <c r="K713" s="107" t="str">
        <f>IF(J713&gt;0,"Untung","Rugi")</f>
        <v>Untung</v>
      </c>
      <c r="L713" s="107" t="str">
        <f t="array" ref="L713">_xlfn.IFS(H713&lt;100000,"Low",AND(H713&gt;=100000,H713&lt;250000),"Medium",H713&gt;=250000,"High")</f>
        <v>High</v>
      </c>
      <c r="M713" s="107" t="str">
        <f>IF(H713&lt;100000,"Low",IF(AND(H713&gt;=100000,H713&lt;250000),"Medium","High"))</f>
        <v>High</v>
      </c>
    </row>
    <row r="714" spans="1:13" x14ac:dyDescent="0.4">
      <c r="A714" s="109" t="s">
        <v>6016</v>
      </c>
      <c r="B714" s="109" t="s">
        <v>15575</v>
      </c>
      <c r="C714" s="109" t="s">
        <v>1064</v>
      </c>
      <c r="D714" s="109" t="s">
        <v>96</v>
      </c>
      <c r="E714" s="109" t="s">
        <v>10510</v>
      </c>
      <c r="F714" s="109" t="s">
        <v>6021</v>
      </c>
      <c r="G714" s="109" t="s">
        <v>6031</v>
      </c>
      <c r="H714" s="107">
        <v>251915</v>
      </c>
      <c r="I714" s="109">
        <v>3</v>
      </c>
      <c r="J714" s="108">
        <v>-176458</v>
      </c>
      <c r="K714" s="107" t="str">
        <f>IF(J714&gt;0,"Untung","Rugi")</f>
        <v>Rugi</v>
      </c>
      <c r="L714" s="107" t="str">
        <f t="array" ref="L714">_xlfn.IFS(H714&lt;100000,"Low",AND(H714&gt;=100000,H714&lt;250000),"Medium",H714&gt;=250000,"High")</f>
        <v>High</v>
      </c>
      <c r="M714" s="107" t="str">
        <f>IF(H714&lt;100000,"Low",IF(AND(H714&gt;=100000,H714&lt;250000),"Medium","High"))</f>
        <v>High</v>
      </c>
    </row>
    <row r="715" spans="1:13" x14ac:dyDescent="0.4">
      <c r="A715" s="109" t="s">
        <v>6016</v>
      </c>
      <c r="B715" s="109" t="s">
        <v>15574</v>
      </c>
      <c r="C715" s="109" t="s">
        <v>1064</v>
      </c>
      <c r="D715" s="109" t="s">
        <v>96</v>
      </c>
      <c r="E715" s="109" t="s">
        <v>6157</v>
      </c>
      <c r="F715" s="109" t="s">
        <v>95</v>
      </c>
      <c r="G715" s="109" t="s">
        <v>6052</v>
      </c>
      <c r="H715" s="107">
        <v>368222</v>
      </c>
      <c r="I715" s="109">
        <v>6</v>
      </c>
      <c r="J715" s="108">
        <v>-18099</v>
      </c>
      <c r="K715" s="107" t="str">
        <f>IF(J715&gt;0,"Untung","Rugi")</f>
        <v>Rugi</v>
      </c>
      <c r="L715" s="107" t="str">
        <f t="array" ref="L715">_xlfn.IFS(H715&lt;100000,"Low",AND(H715&gt;=100000,H715&lt;250000),"Medium",H715&gt;=250000,"High")</f>
        <v>High</v>
      </c>
      <c r="M715" s="107" t="str">
        <f>IF(H715&lt;100000,"Low",IF(AND(H715&gt;=100000,H715&lt;250000),"Medium","High"))</f>
        <v>High</v>
      </c>
    </row>
    <row r="716" spans="1:13" x14ac:dyDescent="0.4">
      <c r="A716" s="109" t="s">
        <v>6016</v>
      </c>
      <c r="B716" s="109" t="s">
        <v>15573</v>
      </c>
      <c r="C716" s="109" t="s">
        <v>1064</v>
      </c>
      <c r="D716" s="109" t="s">
        <v>96</v>
      </c>
      <c r="E716" s="109" t="s">
        <v>7580</v>
      </c>
      <c r="F716" s="109" t="s">
        <v>95</v>
      </c>
      <c r="G716" s="109" t="s">
        <v>6052</v>
      </c>
      <c r="H716" s="107">
        <v>376820</v>
      </c>
      <c r="I716" s="109">
        <v>4</v>
      </c>
      <c r="J716" s="108">
        <v>51307</v>
      </c>
      <c r="K716" s="107" t="str">
        <f>IF(J716&gt;0,"Untung","Rugi")</f>
        <v>Untung</v>
      </c>
      <c r="L716" s="107" t="str">
        <f t="array" ref="L716">_xlfn.IFS(H716&lt;100000,"Low",AND(H716&gt;=100000,H716&lt;250000),"Medium",H716&gt;=250000,"High")</f>
        <v>High</v>
      </c>
      <c r="M716" s="107" t="str">
        <f>IF(H716&lt;100000,"Low",IF(AND(H716&gt;=100000,H716&lt;250000),"Medium","High"))</f>
        <v>High</v>
      </c>
    </row>
    <row r="717" spans="1:13" x14ac:dyDescent="0.4">
      <c r="A717" s="109" t="s">
        <v>6016</v>
      </c>
      <c r="B717" s="109" t="s">
        <v>15574</v>
      </c>
      <c r="C717" s="109" t="s">
        <v>1064</v>
      </c>
      <c r="D717" s="109" t="s">
        <v>96</v>
      </c>
      <c r="E717" s="109" t="s">
        <v>6428</v>
      </c>
      <c r="F717" s="109" t="s">
        <v>99</v>
      </c>
      <c r="G717" s="109" t="s">
        <v>6141</v>
      </c>
      <c r="H717" s="107">
        <v>233588</v>
      </c>
      <c r="I717" s="109">
        <v>1</v>
      </c>
      <c r="J717" s="108">
        <v>191348</v>
      </c>
      <c r="K717" s="107" t="str">
        <f>IF(J717&gt;0,"Untung","Rugi")</f>
        <v>Untung</v>
      </c>
      <c r="L717" s="107" t="str">
        <f t="array" ref="L717">_xlfn.IFS(H717&lt;100000,"Low",AND(H717&gt;=100000,H717&lt;250000),"Medium",H717&gt;=250000,"High")</f>
        <v>Medium</v>
      </c>
      <c r="M717" s="107" t="str">
        <f>IF(H717&lt;100000,"Low",IF(AND(H717&gt;=100000,H717&lt;250000),"Medium","High"))</f>
        <v>Medium</v>
      </c>
    </row>
    <row r="718" spans="1:13" x14ac:dyDescent="0.4">
      <c r="A718" s="109" t="s">
        <v>6016</v>
      </c>
      <c r="B718" s="109" t="s">
        <v>15573</v>
      </c>
      <c r="C718" s="109" t="s">
        <v>1064</v>
      </c>
      <c r="D718" s="109" t="s">
        <v>96</v>
      </c>
      <c r="E718" s="109" t="s">
        <v>6236</v>
      </c>
      <c r="F718" s="109" t="s">
        <v>95</v>
      </c>
      <c r="G718" s="109" t="s">
        <v>6052</v>
      </c>
      <c r="H718" s="107">
        <v>235306</v>
      </c>
      <c r="I718" s="109">
        <v>5</v>
      </c>
      <c r="J718" s="108">
        <v>230024</v>
      </c>
      <c r="K718" s="107" t="str">
        <f>IF(J718&gt;0,"Untung","Rugi")</f>
        <v>Untung</v>
      </c>
      <c r="L718" s="107" t="str">
        <f t="array" ref="L718">_xlfn.IFS(H718&lt;100000,"Low",AND(H718&gt;=100000,H718&lt;250000),"Medium",H718&gt;=250000,"High")</f>
        <v>Medium</v>
      </c>
      <c r="M718" s="107" t="str">
        <f>IF(H718&lt;100000,"Low",IF(AND(H718&gt;=100000,H718&lt;250000),"Medium","High"))</f>
        <v>Medium</v>
      </c>
    </row>
    <row r="719" spans="1:13" x14ac:dyDescent="0.4">
      <c r="A719" s="109" t="s">
        <v>6016</v>
      </c>
      <c r="B719" s="109" t="s">
        <v>15572</v>
      </c>
      <c r="C719" s="109" t="s">
        <v>1051</v>
      </c>
      <c r="D719" s="109" t="s">
        <v>96</v>
      </c>
      <c r="E719" s="109" t="s">
        <v>9207</v>
      </c>
      <c r="F719" s="109" t="s">
        <v>6021</v>
      </c>
      <c r="G719" s="109" t="s">
        <v>6031</v>
      </c>
      <c r="H719" s="107">
        <v>364481</v>
      </c>
      <c r="I719" s="109">
        <v>2</v>
      </c>
      <c r="J719" s="108">
        <v>66980</v>
      </c>
      <c r="K719" s="107" t="str">
        <f>IF(J719&gt;0,"Untung","Rugi")</f>
        <v>Untung</v>
      </c>
      <c r="L719" s="107" t="str">
        <f t="array" ref="L719">_xlfn.IFS(H719&lt;100000,"Low",AND(H719&gt;=100000,H719&lt;250000),"Medium",H719&gt;=250000,"High")</f>
        <v>High</v>
      </c>
      <c r="M719" s="107" t="str">
        <f>IF(H719&lt;100000,"Low",IF(AND(H719&gt;=100000,H719&lt;250000),"Medium","High"))</f>
        <v>High</v>
      </c>
    </row>
    <row r="720" spans="1:13" x14ac:dyDescent="0.4">
      <c r="A720" s="109" t="s">
        <v>6016</v>
      </c>
      <c r="B720" s="109" t="s">
        <v>15571</v>
      </c>
      <c r="C720" s="109" t="s">
        <v>1064</v>
      </c>
      <c r="D720" s="109" t="s">
        <v>106</v>
      </c>
      <c r="E720" s="109" t="s">
        <v>8609</v>
      </c>
      <c r="F720" s="109" t="s">
        <v>95</v>
      </c>
      <c r="G720" s="109" t="s">
        <v>6039</v>
      </c>
      <c r="H720" s="107">
        <v>291003</v>
      </c>
      <c r="I720" s="109">
        <v>3</v>
      </c>
      <c r="J720" s="108">
        <v>-189123</v>
      </c>
      <c r="K720" s="107" t="str">
        <f>IF(J720&gt;0,"Untung","Rugi")</f>
        <v>Rugi</v>
      </c>
      <c r="L720" s="107" t="str">
        <f t="array" ref="L720">_xlfn.IFS(H720&lt;100000,"Low",AND(H720&gt;=100000,H720&lt;250000),"Medium",H720&gt;=250000,"High")</f>
        <v>High</v>
      </c>
      <c r="M720" s="107" t="str">
        <f>IF(H720&lt;100000,"Low",IF(AND(H720&gt;=100000,H720&lt;250000),"Medium","High"))</f>
        <v>High</v>
      </c>
    </row>
    <row r="721" spans="1:13" x14ac:dyDescent="0.4">
      <c r="A721" s="109" t="s">
        <v>6016</v>
      </c>
      <c r="B721" s="109" t="s">
        <v>15570</v>
      </c>
      <c r="C721" s="109" t="s">
        <v>1064</v>
      </c>
      <c r="D721" s="109" t="s">
        <v>106</v>
      </c>
      <c r="E721" s="109" t="s">
        <v>6525</v>
      </c>
      <c r="F721" s="109" t="s">
        <v>95</v>
      </c>
      <c r="G721" s="109" t="s">
        <v>6116</v>
      </c>
      <c r="H721" s="107">
        <v>167842</v>
      </c>
      <c r="I721" s="109">
        <v>3</v>
      </c>
      <c r="J721" s="108">
        <v>159523</v>
      </c>
      <c r="K721" s="107" t="str">
        <f>IF(J721&gt;0,"Untung","Rugi")</f>
        <v>Untung</v>
      </c>
      <c r="L721" s="107" t="str">
        <f t="array" ref="L721">_xlfn.IFS(H721&lt;100000,"Low",AND(H721&gt;=100000,H721&lt;250000),"Medium",H721&gt;=250000,"High")</f>
        <v>Medium</v>
      </c>
      <c r="M721" s="107" t="str">
        <f>IF(H721&lt;100000,"Low",IF(AND(H721&gt;=100000,H721&lt;250000),"Medium","High"))</f>
        <v>Medium</v>
      </c>
    </row>
    <row r="722" spans="1:13" x14ac:dyDescent="0.4">
      <c r="A722" s="109" t="s">
        <v>6016</v>
      </c>
      <c r="B722" s="109" t="s">
        <v>15569</v>
      </c>
      <c r="C722" s="109" t="s">
        <v>1064</v>
      </c>
      <c r="D722" s="109" t="s">
        <v>106</v>
      </c>
      <c r="E722" s="109" t="s">
        <v>8907</v>
      </c>
      <c r="F722" s="109" t="s">
        <v>95</v>
      </c>
      <c r="G722" s="109" t="s">
        <v>6052</v>
      </c>
      <c r="H722" s="107">
        <v>322453</v>
      </c>
      <c r="I722" s="109">
        <v>2</v>
      </c>
      <c r="J722" s="108">
        <v>-24791</v>
      </c>
      <c r="K722" s="107" t="str">
        <f>IF(J722&gt;0,"Untung","Rugi")</f>
        <v>Rugi</v>
      </c>
      <c r="L722" s="107" t="str">
        <f t="array" ref="L722">_xlfn.IFS(H722&lt;100000,"Low",AND(H722&gt;=100000,H722&lt;250000),"Medium",H722&gt;=250000,"High")</f>
        <v>High</v>
      </c>
      <c r="M722" s="107" t="str">
        <f>IF(H722&lt;100000,"Low",IF(AND(H722&gt;=100000,H722&lt;250000),"Medium","High"))</f>
        <v>High</v>
      </c>
    </row>
    <row r="723" spans="1:13" x14ac:dyDescent="0.4">
      <c r="A723" s="109" t="s">
        <v>6016</v>
      </c>
      <c r="B723" s="109" t="s">
        <v>15568</v>
      </c>
      <c r="C723" s="109" t="s">
        <v>1051</v>
      </c>
      <c r="D723" s="109" t="s">
        <v>106</v>
      </c>
      <c r="E723" s="109" t="s">
        <v>9778</v>
      </c>
      <c r="F723" s="109" t="s">
        <v>95</v>
      </c>
      <c r="G723" s="109" t="s">
        <v>6036</v>
      </c>
      <c r="H723" s="107">
        <v>203787</v>
      </c>
      <c r="I723" s="109">
        <v>5</v>
      </c>
      <c r="J723" s="108">
        <v>-4635</v>
      </c>
      <c r="K723" s="107" t="str">
        <f>IF(J723&gt;0,"Untung","Rugi")</f>
        <v>Rugi</v>
      </c>
      <c r="L723" s="107" t="str">
        <f t="array" ref="L723">_xlfn.IFS(H723&lt;100000,"Low",AND(H723&gt;=100000,H723&lt;250000),"Medium",H723&gt;=250000,"High")</f>
        <v>Medium</v>
      </c>
      <c r="M723" s="107" t="str">
        <f>IF(H723&lt;100000,"Low",IF(AND(H723&gt;=100000,H723&lt;250000),"Medium","High"))</f>
        <v>Medium</v>
      </c>
    </row>
    <row r="724" spans="1:13" x14ac:dyDescent="0.4">
      <c r="A724" s="109" t="s">
        <v>6016</v>
      </c>
      <c r="B724" s="109" t="s">
        <v>15567</v>
      </c>
      <c r="C724" s="109" t="s">
        <v>1051</v>
      </c>
      <c r="D724" s="109" t="s">
        <v>106</v>
      </c>
      <c r="E724" s="109" t="s">
        <v>6879</v>
      </c>
      <c r="F724" s="109" t="s">
        <v>95</v>
      </c>
      <c r="G724" s="109" t="s">
        <v>6017</v>
      </c>
      <c r="H724" s="107">
        <v>89475</v>
      </c>
      <c r="I724" s="109">
        <v>1</v>
      </c>
      <c r="J724" s="108">
        <v>163660</v>
      </c>
      <c r="K724" s="107" t="str">
        <f>IF(J724&gt;0,"Untung","Rugi")</f>
        <v>Untung</v>
      </c>
      <c r="L724" s="107" t="str">
        <f t="array" ref="L724">_xlfn.IFS(H724&lt;100000,"Low",AND(H724&gt;=100000,H724&lt;250000),"Medium",H724&gt;=250000,"High")</f>
        <v>Low</v>
      </c>
      <c r="M724" s="107" t="str">
        <f>IF(H724&lt;100000,"Low",IF(AND(H724&gt;=100000,H724&lt;250000),"Medium","High"))</f>
        <v>Low</v>
      </c>
    </row>
    <row r="725" spans="1:13" x14ac:dyDescent="0.4">
      <c r="A725" s="109" t="s">
        <v>6016</v>
      </c>
      <c r="B725" s="109" t="s">
        <v>15567</v>
      </c>
      <c r="C725" s="109" t="s">
        <v>1051</v>
      </c>
      <c r="D725" s="109" t="s">
        <v>106</v>
      </c>
      <c r="E725" s="109" t="s">
        <v>8802</v>
      </c>
      <c r="F725" s="109" t="s">
        <v>95</v>
      </c>
      <c r="G725" s="109" t="s">
        <v>6017</v>
      </c>
      <c r="H725" s="107">
        <v>238109</v>
      </c>
      <c r="I725" s="109">
        <v>1</v>
      </c>
      <c r="J725" s="108">
        <v>90164</v>
      </c>
      <c r="K725" s="107" t="str">
        <f>IF(J725&gt;0,"Untung","Rugi")</f>
        <v>Untung</v>
      </c>
      <c r="L725" s="107" t="str">
        <f t="array" ref="L725">_xlfn.IFS(H725&lt;100000,"Low",AND(H725&gt;=100000,H725&lt;250000),"Medium",H725&gt;=250000,"High")</f>
        <v>Medium</v>
      </c>
      <c r="M725" s="107" t="str">
        <f>IF(H725&lt;100000,"Low",IF(AND(H725&gt;=100000,H725&lt;250000),"Medium","High"))</f>
        <v>Medium</v>
      </c>
    </row>
    <row r="726" spans="1:13" x14ac:dyDescent="0.4">
      <c r="A726" s="109" t="s">
        <v>6016</v>
      </c>
      <c r="B726" s="109" t="s">
        <v>9927</v>
      </c>
      <c r="C726" s="109" t="s">
        <v>1051</v>
      </c>
      <c r="D726" s="109" t="s">
        <v>106</v>
      </c>
      <c r="E726" s="109" t="s">
        <v>10189</v>
      </c>
      <c r="F726" s="109" t="s">
        <v>95</v>
      </c>
      <c r="G726" s="109" t="s">
        <v>6036</v>
      </c>
      <c r="H726" s="107">
        <v>255626</v>
      </c>
      <c r="I726" s="109">
        <v>4</v>
      </c>
      <c r="J726" s="108">
        <v>286461</v>
      </c>
      <c r="K726" s="107" t="str">
        <f>IF(J726&gt;0,"Untung","Rugi")</f>
        <v>Untung</v>
      </c>
      <c r="L726" s="107" t="str">
        <f t="array" ref="L726">_xlfn.IFS(H726&lt;100000,"Low",AND(H726&gt;=100000,H726&lt;250000),"Medium",H726&gt;=250000,"High")</f>
        <v>High</v>
      </c>
      <c r="M726" s="107" t="str">
        <f>IF(H726&lt;100000,"Low",IF(AND(H726&gt;=100000,H726&lt;250000),"Medium","High"))</f>
        <v>High</v>
      </c>
    </row>
    <row r="727" spans="1:13" x14ac:dyDescent="0.4">
      <c r="A727" s="109" t="s">
        <v>6016</v>
      </c>
      <c r="B727" s="109" t="s">
        <v>15566</v>
      </c>
      <c r="C727" s="109" t="s">
        <v>100</v>
      </c>
      <c r="D727" s="109" t="s">
        <v>96</v>
      </c>
      <c r="E727" s="109" t="s">
        <v>7607</v>
      </c>
      <c r="F727" s="109" t="s">
        <v>99</v>
      </c>
      <c r="G727" s="109" t="s">
        <v>6049</v>
      </c>
      <c r="H727" s="107">
        <v>370721</v>
      </c>
      <c r="I727" s="109">
        <v>10</v>
      </c>
      <c r="J727" s="108">
        <v>66016</v>
      </c>
      <c r="K727" s="107" t="str">
        <f>IF(J727&gt;0,"Untung","Rugi")</f>
        <v>Untung</v>
      </c>
      <c r="L727" s="107" t="str">
        <f t="array" ref="L727">_xlfn.IFS(H727&lt;100000,"Low",AND(H727&gt;=100000,H727&lt;250000),"Medium",H727&gt;=250000,"High")</f>
        <v>High</v>
      </c>
      <c r="M727" s="107" t="str">
        <f>IF(H727&lt;100000,"Low",IF(AND(H727&gt;=100000,H727&lt;250000),"Medium","High"))</f>
        <v>High</v>
      </c>
    </row>
    <row r="728" spans="1:13" x14ac:dyDescent="0.4">
      <c r="A728" s="109" t="s">
        <v>6081</v>
      </c>
      <c r="B728" s="109" t="s">
        <v>15565</v>
      </c>
      <c r="C728" s="109" t="s">
        <v>1051</v>
      </c>
      <c r="D728" s="109" t="s">
        <v>106</v>
      </c>
      <c r="E728" s="109" t="s">
        <v>8068</v>
      </c>
      <c r="F728" s="109" t="s">
        <v>6021</v>
      </c>
      <c r="G728" s="109" t="s">
        <v>6020</v>
      </c>
      <c r="H728" s="107">
        <v>78956</v>
      </c>
      <c r="I728" s="109">
        <v>1</v>
      </c>
      <c r="J728" s="108">
        <v>322776</v>
      </c>
      <c r="K728" s="107" t="str">
        <f>IF(J728&gt;0,"Untung","Rugi")</f>
        <v>Untung</v>
      </c>
      <c r="L728" s="107" t="str">
        <f t="array" ref="L728">_xlfn.IFS(H728&lt;100000,"Low",AND(H728&gt;=100000,H728&lt;250000),"Medium",H728&gt;=250000,"High")</f>
        <v>Low</v>
      </c>
      <c r="M728" s="107" t="str">
        <f>IF(H728&lt;100000,"Low",IF(AND(H728&gt;=100000,H728&lt;250000),"Medium","High"))</f>
        <v>Low</v>
      </c>
    </row>
    <row r="729" spans="1:13" x14ac:dyDescent="0.4">
      <c r="A729" s="109" t="s">
        <v>6027</v>
      </c>
      <c r="B729" s="109" t="s">
        <v>15564</v>
      </c>
      <c r="C729" s="109" t="s">
        <v>1051</v>
      </c>
      <c r="D729" s="109" t="s">
        <v>106</v>
      </c>
      <c r="E729" s="109" t="s">
        <v>6335</v>
      </c>
      <c r="F729" s="109" t="s">
        <v>95</v>
      </c>
      <c r="G729" s="109" t="s">
        <v>6052</v>
      </c>
      <c r="H729" s="107">
        <v>424899</v>
      </c>
      <c r="I729" s="109">
        <v>3</v>
      </c>
      <c r="J729" s="108">
        <v>-52617</v>
      </c>
      <c r="K729" s="107" t="str">
        <f>IF(J729&gt;0,"Untung","Rugi")</f>
        <v>Rugi</v>
      </c>
      <c r="L729" s="107" t="str">
        <f t="array" ref="L729">_xlfn.IFS(H729&lt;100000,"Low",AND(H729&gt;=100000,H729&lt;250000),"Medium",H729&gt;=250000,"High")</f>
        <v>High</v>
      </c>
      <c r="M729" s="107" t="str">
        <f>IF(H729&lt;100000,"Low",IF(AND(H729&gt;=100000,H729&lt;250000),"Medium","High"))</f>
        <v>High</v>
      </c>
    </row>
    <row r="730" spans="1:13" x14ac:dyDescent="0.4">
      <c r="A730" s="109" t="s">
        <v>6016</v>
      </c>
      <c r="B730" s="109" t="s">
        <v>15563</v>
      </c>
      <c r="C730" s="109" t="s">
        <v>1051</v>
      </c>
      <c r="D730" s="109" t="s">
        <v>106</v>
      </c>
      <c r="E730" s="109" t="s">
        <v>11087</v>
      </c>
      <c r="F730" s="109" t="s">
        <v>99</v>
      </c>
      <c r="G730" s="109" t="s">
        <v>6024</v>
      </c>
      <c r="H730" s="107">
        <v>316272</v>
      </c>
      <c r="I730" s="109">
        <v>11</v>
      </c>
      <c r="J730" s="108">
        <v>-178304</v>
      </c>
      <c r="K730" s="107" t="str">
        <f>IF(J730&gt;0,"Untung","Rugi")</f>
        <v>Rugi</v>
      </c>
      <c r="L730" s="107" t="str">
        <f t="array" ref="L730">_xlfn.IFS(H730&lt;100000,"Low",AND(H730&gt;=100000,H730&lt;250000),"Medium",H730&gt;=250000,"High")</f>
        <v>High</v>
      </c>
      <c r="M730" s="107" t="str">
        <f>IF(H730&lt;100000,"Low",IF(AND(H730&gt;=100000,H730&lt;250000),"Medium","High"))</f>
        <v>High</v>
      </c>
    </row>
    <row r="731" spans="1:13" x14ac:dyDescent="0.4">
      <c r="A731" s="109" t="s">
        <v>6016</v>
      </c>
      <c r="B731" s="109" t="s">
        <v>15562</v>
      </c>
      <c r="C731" s="109" t="s">
        <v>1051</v>
      </c>
      <c r="D731" s="109" t="s">
        <v>106</v>
      </c>
      <c r="E731" s="109" t="s">
        <v>7696</v>
      </c>
      <c r="F731" s="109" t="s">
        <v>95</v>
      </c>
      <c r="G731" s="109" t="s">
        <v>6052</v>
      </c>
      <c r="H731" s="107">
        <v>360290</v>
      </c>
      <c r="I731" s="109">
        <v>1</v>
      </c>
      <c r="J731" s="108">
        <v>-1413</v>
      </c>
      <c r="K731" s="107" t="str">
        <f>IF(J731&gt;0,"Untung","Rugi")</f>
        <v>Rugi</v>
      </c>
      <c r="L731" s="107" t="str">
        <f t="array" ref="L731">_xlfn.IFS(H731&lt;100000,"Low",AND(H731&gt;=100000,H731&lt;250000),"Medium",H731&gt;=250000,"High")</f>
        <v>High</v>
      </c>
      <c r="M731" s="107" t="str">
        <f>IF(H731&lt;100000,"Low",IF(AND(H731&gt;=100000,H731&lt;250000),"Medium","High"))</f>
        <v>High</v>
      </c>
    </row>
    <row r="732" spans="1:13" x14ac:dyDescent="0.4">
      <c r="A732" s="109" t="s">
        <v>6016</v>
      </c>
      <c r="B732" s="109" t="s">
        <v>15561</v>
      </c>
      <c r="C732" s="109" t="s">
        <v>100</v>
      </c>
      <c r="D732" s="109" t="s">
        <v>96</v>
      </c>
      <c r="E732" s="109" t="s">
        <v>6679</v>
      </c>
      <c r="F732" s="109" t="s">
        <v>6021</v>
      </c>
      <c r="G732" s="109" t="s">
        <v>6146</v>
      </c>
      <c r="H732" s="107">
        <v>405178</v>
      </c>
      <c r="I732" s="109">
        <v>3</v>
      </c>
      <c r="J732" s="108">
        <v>-98411</v>
      </c>
      <c r="K732" s="107" t="str">
        <f>IF(J732&gt;0,"Untung","Rugi")</f>
        <v>Rugi</v>
      </c>
      <c r="L732" s="107" t="str">
        <f t="array" ref="L732">_xlfn.IFS(H732&lt;100000,"Low",AND(H732&gt;=100000,H732&lt;250000),"Medium",H732&gt;=250000,"High")</f>
        <v>High</v>
      </c>
      <c r="M732" s="107" t="str">
        <f>IF(H732&lt;100000,"Low",IF(AND(H732&gt;=100000,H732&lt;250000),"Medium","High"))</f>
        <v>High</v>
      </c>
    </row>
    <row r="733" spans="1:13" x14ac:dyDescent="0.4">
      <c r="A733" s="109" t="s">
        <v>6046</v>
      </c>
      <c r="B733" s="109" t="s">
        <v>15560</v>
      </c>
      <c r="C733" s="109" t="s">
        <v>1051</v>
      </c>
      <c r="D733" s="109" t="s">
        <v>96</v>
      </c>
      <c r="E733" s="109" t="s">
        <v>7477</v>
      </c>
      <c r="F733" s="109" t="s">
        <v>99</v>
      </c>
      <c r="G733" s="109" t="s">
        <v>6024</v>
      </c>
      <c r="H733" s="107">
        <v>351088</v>
      </c>
      <c r="I733" s="109">
        <v>4</v>
      </c>
      <c r="J733" s="108">
        <v>-541</v>
      </c>
      <c r="K733" s="107" t="str">
        <f>IF(J733&gt;0,"Untung","Rugi")</f>
        <v>Rugi</v>
      </c>
      <c r="L733" s="107" t="str">
        <f t="array" ref="L733">_xlfn.IFS(H733&lt;100000,"Low",AND(H733&gt;=100000,H733&lt;250000),"Medium",H733&gt;=250000,"High")</f>
        <v>High</v>
      </c>
      <c r="M733" s="107" t="str">
        <f>IF(H733&lt;100000,"Low",IF(AND(H733&gt;=100000,H733&lt;250000),"Medium","High"))</f>
        <v>High</v>
      </c>
    </row>
    <row r="734" spans="1:13" x14ac:dyDescent="0.4">
      <c r="A734" s="109" t="s">
        <v>6016</v>
      </c>
      <c r="B734" s="109" t="s">
        <v>15559</v>
      </c>
      <c r="C734" s="109" t="s">
        <v>100</v>
      </c>
      <c r="D734" s="109" t="s">
        <v>104</v>
      </c>
      <c r="E734" s="109" t="s">
        <v>7033</v>
      </c>
      <c r="F734" s="109" t="s">
        <v>99</v>
      </c>
      <c r="G734" s="109" t="s">
        <v>6049</v>
      </c>
      <c r="H734" s="107">
        <v>264393</v>
      </c>
      <c r="I734" s="109">
        <v>4</v>
      </c>
      <c r="J734" s="108">
        <v>374356</v>
      </c>
      <c r="K734" s="107" t="str">
        <f>IF(J734&gt;0,"Untung","Rugi")</f>
        <v>Untung</v>
      </c>
      <c r="L734" s="107" t="str">
        <f t="array" ref="L734">_xlfn.IFS(H734&lt;100000,"Low",AND(H734&gt;=100000,H734&lt;250000),"Medium",H734&gt;=250000,"High")</f>
        <v>High</v>
      </c>
      <c r="M734" s="107" t="str">
        <f>IF(H734&lt;100000,"Low",IF(AND(H734&gt;=100000,H734&lt;250000),"Medium","High"))</f>
        <v>High</v>
      </c>
    </row>
    <row r="735" spans="1:13" x14ac:dyDescent="0.4">
      <c r="A735" s="109" t="s">
        <v>6016</v>
      </c>
      <c r="B735" s="109" t="s">
        <v>15558</v>
      </c>
      <c r="C735" s="109" t="s">
        <v>1051</v>
      </c>
      <c r="D735" s="109" t="s">
        <v>106</v>
      </c>
      <c r="E735" s="109" t="s">
        <v>7551</v>
      </c>
      <c r="F735" s="109" t="s">
        <v>95</v>
      </c>
      <c r="G735" s="109" t="s">
        <v>6116</v>
      </c>
      <c r="H735" s="107">
        <v>211250</v>
      </c>
      <c r="I735" s="109">
        <v>2</v>
      </c>
      <c r="J735" s="108">
        <v>168000</v>
      </c>
      <c r="K735" s="107" t="str">
        <f>IF(J735&gt;0,"Untung","Rugi")</f>
        <v>Untung</v>
      </c>
      <c r="L735" s="107" t="str">
        <f t="array" ref="L735">_xlfn.IFS(H735&lt;100000,"Low",AND(H735&gt;=100000,H735&lt;250000),"Medium",H735&gt;=250000,"High")</f>
        <v>Medium</v>
      </c>
      <c r="M735" s="107" t="str">
        <f>IF(H735&lt;100000,"Low",IF(AND(H735&gt;=100000,H735&lt;250000),"Medium","High"))</f>
        <v>Medium</v>
      </c>
    </row>
    <row r="736" spans="1:13" x14ac:dyDescent="0.4">
      <c r="A736" s="109" t="s">
        <v>6016</v>
      </c>
      <c r="B736" s="109" t="s">
        <v>15557</v>
      </c>
      <c r="C736" s="109" t="s">
        <v>1051</v>
      </c>
      <c r="D736" s="109" t="s">
        <v>106</v>
      </c>
      <c r="E736" s="109" t="s">
        <v>7227</v>
      </c>
      <c r="F736" s="109" t="s">
        <v>6021</v>
      </c>
      <c r="G736" s="109" t="s">
        <v>6031</v>
      </c>
      <c r="H736" s="107">
        <v>30706</v>
      </c>
      <c r="I736" s="109">
        <v>4</v>
      </c>
      <c r="J736" s="108">
        <v>-199338</v>
      </c>
      <c r="K736" s="107" t="str">
        <f>IF(J736&gt;0,"Untung","Rugi")</f>
        <v>Rugi</v>
      </c>
      <c r="L736" s="107" t="str">
        <f t="array" ref="L736">_xlfn.IFS(H736&lt;100000,"Low",AND(H736&gt;=100000,H736&lt;250000),"Medium",H736&gt;=250000,"High")</f>
        <v>Low</v>
      </c>
      <c r="M736" s="107" t="str">
        <f>IF(H736&lt;100000,"Low",IF(AND(H736&gt;=100000,H736&lt;250000),"Medium","High"))</f>
        <v>Low</v>
      </c>
    </row>
    <row r="737" spans="1:13" x14ac:dyDescent="0.4">
      <c r="A737" s="109" t="s">
        <v>6016</v>
      </c>
      <c r="B737" s="109" t="s">
        <v>15557</v>
      </c>
      <c r="C737" s="109" t="s">
        <v>100</v>
      </c>
      <c r="D737" s="109" t="s">
        <v>102</v>
      </c>
      <c r="E737" s="109" t="s">
        <v>11977</v>
      </c>
      <c r="F737" s="109" t="s">
        <v>95</v>
      </c>
      <c r="G737" s="109" t="s">
        <v>6052</v>
      </c>
      <c r="H737" s="107">
        <v>317739</v>
      </c>
      <c r="I737" s="109">
        <v>3</v>
      </c>
      <c r="J737" s="108">
        <v>439853</v>
      </c>
      <c r="K737" s="107" t="str">
        <f>IF(J737&gt;0,"Untung","Rugi")</f>
        <v>Untung</v>
      </c>
      <c r="L737" s="107" t="str">
        <f t="array" ref="L737">_xlfn.IFS(H737&lt;100000,"Low",AND(H737&gt;=100000,H737&lt;250000),"Medium",H737&gt;=250000,"High")</f>
        <v>High</v>
      </c>
      <c r="M737" s="107" t="str">
        <f>IF(H737&lt;100000,"Low",IF(AND(H737&gt;=100000,H737&lt;250000),"Medium","High"))</f>
        <v>High</v>
      </c>
    </row>
    <row r="738" spans="1:13" x14ac:dyDescent="0.4">
      <c r="A738" s="109" t="s">
        <v>6016</v>
      </c>
      <c r="B738" s="109" t="s">
        <v>15556</v>
      </c>
      <c r="C738" s="109" t="s">
        <v>100</v>
      </c>
      <c r="D738" s="109" t="s">
        <v>106</v>
      </c>
      <c r="E738" s="109" t="s">
        <v>7662</v>
      </c>
      <c r="F738" s="109" t="s">
        <v>95</v>
      </c>
      <c r="G738" s="109" t="s">
        <v>6017</v>
      </c>
      <c r="H738" s="107">
        <v>134051</v>
      </c>
      <c r="I738" s="109">
        <v>4</v>
      </c>
      <c r="J738" s="108">
        <v>280424</v>
      </c>
      <c r="K738" s="107" t="str">
        <f>IF(J738&gt;0,"Untung","Rugi")</f>
        <v>Untung</v>
      </c>
      <c r="L738" s="107" t="str">
        <f t="array" ref="L738">_xlfn.IFS(H738&lt;100000,"Low",AND(H738&gt;=100000,H738&lt;250000),"Medium",H738&gt;=250000,"High")</f>
        <v>Medium</v>
      </c>
      <c r="M738" s="107" t="str">
        <f>IF(H738&lt;100000,"Low",IF(AND(H738&gt;=100000,H738&lt;250000),"Medium","High"))</f>
        <v>Medium</v>
      </c>
    </row>
    <row r="739" spans="1:13" x14ac:dyDescent="0.4">
      <c r="A739" s="109" t="s">
        <v>6016</v>
      </c>
      <c r="B739" s="109" t="s">
        <v>15555</v>
      </c>
      <c r="C739" s="109" t="s">
        <v>1051</v>
      </c>
      <c r="D739" s="109" t="s">
        <v>96</v>
      </c>
      <c r="E739" s="109" t="s">
        <v>7063</v>
      </c>
      <c r="F739" s="109" t="s">
        <v>95</v>
      </c>
      <c r="G739" s="109" t="s">
        <v>6017</v>
      </c>
      <c r="H739" s="107">
        <v>221504</v>
      </c>
      <c r="I739" s="109">
        <v>9</v>
      </c>
      <c r="J739" s="108">
        <v>133098</v>
      </c>
      <c r="K739" s="107" t="str">
        <f>IF(J739&gt;0,"Untung","Rugi")</f>
        <v>Untung</v>
      </c>
      <c r="L739" s="107" t="str">
        <f t="array" ref="L739">_xlfn.IFS(H739&lt;100000,"Low",AND(H739&gt;=100000,H739&lt;250000),"Medium",H739&gt;=250000,"High")</f>
        <v>Medium</v>
      </c>
      <c r="M739" s="107" t="str">
        <f>IF(H739&lt;100000,"Low",IF(AND(H739&gt;=100000,H739&lt;250000),"Medium","High"))</f>
        <v>Medium</v>
      </c>
    </row>
    <row r="740" spans="1:13" x14ac:dyDescent="0.4">
      <c r="A740" s="109" t="s">
        <v>6016</v>
      </c>
      <c r="B740" s="109" t="s">
        <v>15554</v>
      </c>
      <c r="C740" s="109" t="s">
        <v>100</v>
      </c>
      <c r="D740" s="109" t="s">
        <v>104</v>
      </c>
      <c r="E740" s="109" t="s">
        <v>6047</v>
      </c>
      <c r="F740" s="109" t="s">
        <v>95</v>
      </c>
      <c r="G740" s="109" t="s">
        <v>6039</v>
      </c>
      <c r="H740" s="107">
        <v>229298</v>
      </c>
      <c r="I740" s="109">
        <v>3</v>
      </c>
      <c r="J740" s="108">
        <v>419017</v>
      </c>
      <c r="K740" s="107" t="str">
        <f>IF(J740&gt;0,"Untung","Rugi")</f>
        <v>Untung</v>
      </c>
      <c r="L740" s="107" t="str">
        <f t="array" ref="L740">_xlfn.IFS(H740&lt;100000,"Low",AND(H740&gt;=100000,H740&lt;250000),"Medium",H740&gt;=250000,"High")</f>
        <v>Medium</v>
      </c>
      <c r="M740" s="107" t="str">
        <f>IF(H740&lt;100000,"Low",IF(AND(H740&gt;=100000,H740&lt;250000),"Medium","High"))</f>
        <v>Medium</v>
      </c>
    </row>
    <row r="741" spans="1:13" x14ac:dyDescent="0.4">
      <c r="A741" s="109" t="s">
        <v>6016</v>
      </c>
      <c r="B741" s="109" t="s">
        <v>15553</v>
      </c>
      <c r="C741" s="109" t="s">
        <v>1051</v>
      </c>
      <c r="D741" s="109" t="s">
        <v>102</v>
      </c>
      <c r="E741" s="109" t="s">
        <v>10390</v>
      </c>
      <c r="F741" s="109" t="s">
        <v>6021</v>
      </c>
      <c r="G741" s="109" t="s">
        <v>6020</v>
      </c>
      <c r="H741" s="107">
        <v>294691</v>
      </c>
      <c r="I741" s="109">
        <v>3</v>
      </c>
      <c r="J741" s="108">
        <v>312971</v>
      </c>
      <c r="K741" s="107" t="str">
        <f>IF(J741&gt;0,"Untung","Rugi")</f>
        <v>Untung</v>
      </c>
      <c r="L741" s="107" t="str">
        <f t="array" ref="L741">_xlfn.IFS(H741&lt;100000,"Low",AND(H741&gt;=100000,H741&lt;250000),"Medium",H741&gt;=250000,"High")</f>
        <v>High</v>
      </c>
      <c r="M741" s="107" t="str">
        <f>IF(H741&lt;100000,"Low",IF(AND(H741&gt;=100000,H741&lt;250000),"Medium","High"))</f>
        <v>High</v>
      </c>
    </row>
    <row r="742" spans="1:13" x14ac:dyDescent="0.4">
      <c r="A742" s="109" t="s">
        <v>6016</v>
      </c>
      <c r="B742" s="109" t="s">
        <v>15552</v>
      </c>
      <c r="C742" s="109" t="s">
        <v>100</v>
      </c>
      <c r="D742" s="109" t="s">
        <v>104</v>
      </c>
      <c r="E742" s="109" t="s">
        <v>9815</v>
      </c>
      <c r="F742" s="109" t="s">
        <v>95</v>
      </c>
      <c r="G742" s="109" t="s">
        <v>6067</v>
      </c>
      <c r="H742" s="107">
        <v>241068</v>
      </c>
      <c r="I742" s="109">
        <v>2</v>
      </c>
      <c r="J742" s="108">
        <v>88102</v>
      </c>
      <c r="K742" s="107" t="str">
        <f>IF(J742&gt;0,"Untung","Rugi")</f>
        <v>Untung</v>
      </c>
      <c r="L742" s="107" t="str">
        <f t="array" ref="L742">_xlfn.IFS(H742&lt;100000,"Low",AND(H742&gt;=100000,H742&lt;250000),"Medium",H742&gt;=250000,"High")</f>
        <v>Medium</v>
      </c>
      <c r="M742" s="107" t="str">
        <f>IF(H742&lt;100000,"Low",IF(AND(H742&gt;=100000,H742&lt;250000),"Medium","High"))</f>
        <v>Medium</v>
      </c>
    </row>
    <row r="743" spans="1:13" x14ac:dyDescent="0.4">
      <c r="A743" s="109" t="s">
        <v>6027</v>
      </c>
      <c r="B743" s="109" t="s">
        <v>15549</v>
      </c>
      <c r="C743" s="109" t="s">
        <v>100</v>
      </c>
      <c r="D743" s="109" t="s">
        <v>104</v>
      </c>
      <c r="E743" s="109" t="s">
        <v>10160</v>
      </c>
      <c r="F743" s="109" t="s">
        <v>95</v>
      </c>
      <c r="G743" s="109" t="s">
        <v>6067</v>
      </c>
      <c r="H743" s="107">
        <v>55884</v>
      </c>
      <c r="I743" s="109">
        <v>3</v>
      </c>
      <c r="J743" s="108">
        <v>-77907</v>
      </c>
      <c r="K743" s="107" t="str">
        <f>IF(J743&gt;0,"Untung","Rugi")</f>
        <v>Rugi</v>
      </c>
      <c r="L743" s="107" t="str">
        <f t="array" ref="L743">_xlfn.IFS(H743&lt;100000,"Low",AND(H743&gt;=100000,H743&lt;250000),"Medium",H743&gt;=250000,"High")</f>
        <v>Low</v>
      </c>
      <c r="M743" s="107" t="str">
        <f>IF(H743&lt;100000,"Low",IF(AND(H743&gt;=100000,H743&lt;250000),"Medium","High"))</f>
        <v>Low</v>
      </c>
    </row>
    <row r="744" spans="1:13" x14ac:dyDescent="0.4">
      <c r="A744" s="109" t="s">
        <v>6027</v>
      </c>
      <c r="B744" s="109" t="s">
        <v>15551</v>
      </c>
      <c r="C744" s="109" t="s">
        <v>100</v>
      </c>
      <c r="D744" s="109" t="s">
        <v>104</v>
      </c>
      <c r="E744" s="109" t="s">
        <v>9253</v>
      </c>
      <c r="F744" s="109" t="s">
        <v>6021</v>
      </c>
      <c r="G744" s="109" t="s">
        <v>6031</v>
      </c>
      <c r="H744" s="107">
        <v>369358</v>
      </c>
      <c r="I744" s="109">
        <v>6</v>
      </c>
      <c r="J744" s="108">
        <v>37634</v>
      </c>
      <c r="K744" s="107" t="str">
        <f>IF(J744&gt;0,"Untung","Rugi")</f>
        <v>Untung</v>
      </c>
      <c r="L744" s="107" t="str">
        <f t="array" ref="L744">_xlfn.IFS(H744&lt;100000,"Low",AND(H744&gt;=100000,H744&lt;250000),"Medium",H744&gt;=250000,"High")</f>
        <v>High</v>
      </c>
      <c r="M744" s="107" t="str">
        <f>IF(H744&lt;100000,"Low",IF(AND(H744&gt;=100000,H744&lt;250000),"Medium","High"))</f>
        <v>High</v>
      </c>
    </row>
    <row r="745" spans="1:13" x14ac:dyDescent="0.4">
      <c r="A745" s="109" t="s">
        <v>6027</v>
      </c>
      <c r="B745" s="109" t="s">
        <v>15550</v>
      </c>
      <c r="C745" s="109" t="s">
        <v>100</v>
      </c>
      <c r="D745" s="109" t="s">
        <v>104</v>
      </c>
      <c r="E745" s="109" t="s">
        <v>11400</v>
      </c>
      <c r="F745" s="109" t="s">
        <v>95</v>
      </c>
      <c r="G745" s="109" t="s">
        <v>6052</v>
      </c>
      <c r="H745" s="107">
        <v>23660</v>
      </c>
      <c r="I745" s="109">
        <v>3</v>
      </c>
      <c r="J745" s="108">
        <v>-141064</v>
      </c>
      <c r="K745" s="107" t="str">
        <f>IF(J745&gt;0,"Untung","Rugi")</f>
        <v>Rugi</v>
      </c>
      <c r="L745" s="107" t="str">
        <f t="array" ref="L745">_xlfn.IFS(H745&lt;100000,"Low",AND(H745&gt;=100000,H745&lt;250000),"Medium",H745&gt;=250000,"High")</f>
        <v>Low</v>
      </c>
      <c r="M745" s="107" t="str">
        <f>IF(H745&lt;100000,"Low",IF(AND(H745&gt;=100000,H745&lt;250000),"Medium","High"))</f>
        <v>Low</v>
      </c>
    </row>
    <row r="746" spans="1:13" x14ac:dyDescent="0.4">
      <c r="A746" s="109" t="s">
        <v>6027</v>
      </c>
      <c r="B746" s="109" t="s">
        <v>15549</v>
      </c>
      <c r="C746" s="109" t="s">
        <v>100</v>
      </c>
      <c r="D746" s="109" t="s">
        <v>104</v>
      </c>
      <c r="E746" s="109" t="s">
        <v>8924</v>
      </c>
      <c r="F746" s="109" t="s">
        <v>95</v>
      </c>
      <c r="G746" s="109" t="s">
        <v>6116</v>
      </c>
      <c r="H746" s="107">
        <v>284724</v>
      </c>
      <c r="I746" s="109">
        <v>6</v>
      </c>
      <c r="J746" s="108">
        <v>278193</v>
      </c>
      <c r="K746" s="107" t="str">
        <f>IF(J746&gt;0,"Untung","Rugi")</f>
        <v>Untung</v>
      </c>
      <c r="L746" s="107" t="str">
        <f t="array" ref="L746">_xlfn.IFS(H746&lt;100000,"Low",AND(H746&gt;=100000,H746&lt;250000),"Medium",H746&gt;=250000,"High")</f>
        <v>High</v>
      </c>
      <c r="M746" s="107" t="str">
        <f>IF(H746&lt;100000,"Low",IF(AND(H746&gt;=100000,H746&lt;250000),"Medium","High"))</f>
        <v>High</v>
      </c>
    </row>
    <row r="747" spans="1:13" x14ac:dyDescent="0.4">
      <c r="A747" s="109" t="s">
        <v>6027</v>
      </c>
      <c r="B747" s="109" t="s">
        <v>15548</v>
      </c>
      <c r="C747" s="109" t="s">
        <v>100</v>
      </c>
      <c r="D747" s="109" t="s">
        <v>104</v>
      </c>
      <c r="E747" s="109" t="s">
        <v>6207</v>
      </c>
      <c r="F747" s="109" t="s">
        <v>99</v>
      </c>
      <c r="G747" s="109" t="s">
        <v>6024</v>
      </c>
      <c r="H747" s="107">
        <v>251222</v>
      </c>
      <c r="I747" s="109">
        <v>2</v>
      </c>
      <c r="J747" s="108">
        <v>380849</v>
      </c>
      <c r="K747" s="107" t="str">
        <f>IF(J747&gt;0,"Untung","Rugi")</f>
        <v>Untung</v>
      </c>
      <c r="L747" s="107" t="str">
        <f t="array" ref="L747">_xlfn.IFS(H747&lt;100000,"Low",AND(H747&gt;=100000,H747&lt;250000),"Medium",H747&gt;=250000,"High")</f>
        <v>High</v>
      </c>
      <c r="M747" s="107" t="str">
        <f>IF(H747&lt;100000,"Low",IF(AND(H747&gt;=100000,H747&lt;250000),"Medium","High"))</f>
        <v>High</v>
      </c>
    </row>
    <row r="748" spans="1:13" x14ac:dyDescent="0.4">
      <c r="A748" s="109" t="s">
        <v>6016</v>
      </c>
      <c r="B748" s="109" t="s">
        <v>15547</v>
      </c>
      <c r="C748" s="109" t="s">
        <v>1051</v>
      </c>
      <c r="D748" s="109" t="s">
        <v>104</v>
      </c>
      <c r="E748" s="109" t="s">
        <v>6110</v>
      </c>
      <c r="F748" s="109" t="s">
        <v>99</v>
      </c>
      <c r="G748" s="109" t="s">
        <v>6109</v>
      </c>
      <c r="H748" s="107">
        <v>252189</v>
      </c>
      <c r="I748" s="109">
        <v>2</v>
      </c>
      <c r="J748" s="108">
        <v>-53462</v>
      </c>
      <c r="K748" s="107" t="str">
        <f>IF(J748&gt;0,"Untung","Rugi")</f>
        <v>Rugi</v>
      </c>
      <c r="L748" s="107" t="str">
        <f t="array" ref="L748">_xlfn.IFS(H748&lt;100000,"Low",AND(H748&gt;=100000,H748&lt;250000),"Medium",H748&gt;=250000,"High")</f>
        <v>High</v>
      </c>
      <c r="M748" s="107" t="str">
        <f>IF(H748&lt;100000,"Low",IF(AND(H748&gt;=100000,H748&lt;250000),"Medium","High"))</f>
        <v>High</v>
      </c>
    </row>
    <row r="749" spans="1:13" x14ac:dyDescent="0.4">
      <c r="A749" s="109" t="s">
        <v>6016</v>
      </c>
      <c r="B749" s="109" t="s">
        <v>15546</v>
      </c>
      <c r="C749" s="109" t="s">
        <v>100</v>
      </c>
      <c r="D749" s="109" t="s">
        <v>106</v>
      </c>
      <c r="E749" s="109" t="s">
        <v>9437</v>
      </c>
      <c r="F749" s="109" t="s">
        <v>95</v>
      </c>
      <c r="G749" s="109" t="s">
        <v>6052</v>
      </c>
      <c r="H749" s="107">
        <v>143759</v>
      </c>
      <c r="I749" s="109">
        <v>2</v>
      </c>
      <c r="J749" s="108">
        <v>299708</v>
      </c>
      <c r="K749" s="107" t="str">
        <f>IF(J749&gt;0,"Untung","Rugi")</f>
        <v>Untung</v>
      </c>
      <c r="L749" s="107" t="str">
        <f t="array" ref="L749">_xlfn.IFS(H749&lt;100000,"Low",AND(H749&gt;=100000,H749&lt;250000),"Medium",H749&gt;=250000,"High")</f>
        <v>Medium</v>
      </c>
      <c r="M749" s="107" t="str">
        <f>IF(H749&lt;100000,"Low",IF(AND(H749&gt;=100000,H749&lt;250000),"Medium","High"))</f>
        <v>Medium</v>
      </c>
    </row>
    <row r="750" spans="1:13" x14ac:dyDescent="0.4">
      <c r="A750" s="109" t="s">
        <v>6016</v>
      </c>
      <c r="B750" s="109" t="s">
        <v>15545</v>
      </c>
      <c r="C750" s="109" t="s">
        <v>100</v>
      </c>
      <c r="D750" s="109" t="s">
        <v>106</v>
      </c>
      <c r="E750" s="109" t="s">
        <v>7812</v>
      </c>
      <c r="F750" s="109" t="s">
        <v>6021</v>
      </c>
      <c r="G750" s="109" t="s">
        <v>6020</v>
      </c>
      <c r="H750" s="107">
        <v>355283</v>
      </c>
      <c r="I750" s="109">
        <v>3</v>
      </c>
      <c r="J750" s="108">
        <v>239792</v>
      </c>
      <c r="K750" s="107" t="str">
        <f>IF(J750&gt;0,"Untung","Rugi")</f>
        <v>Untung</v>
      </c>
      <c r="L750" s="107" t="str">
        <f t="array" ref="L750">_xlfn.IFS(H750&lt;100000,"Low",AND(H750&gt;=100000,H750&lt;250000),"Medium",H750&gt;=250000,"High")</f>
        <v>High</v>
      </c>
      <c r="M750" s="107" t="str">
        <f>IF(H750&lt;100000,"Low",IF(AND(H750&gt;=100000,H750&lt;250000),"Medium","High"))</f>
        <v>High</v>
      </c>
    </row>
    <row r="751" spans="1:13" x14ac:dyDescent="0.4">
      <c r="A751" s="109" t="s">
        <v>6016</v>
      </c>
      <c r="B751" s="109" t="s">
        <v>15544</v>
      </c>
      <c r="C751" s="109" t="s">
        <v>100</v>
      </c>
      <c r="D751" s="109" t="s">
        <v>106</v>
      </c>
      <c r="E751" s="109" t="s">
        <v>6559</v>
      </c>
      <c r="F751" s="109" t="s">
        <v>95</v>
      </c>
      <c r="G751" s="109" t="s">
        <v>6052</v>
      </c>
      <c r="H751" s="107">
        <v>247559</v>
      </c>
      <c r="I751" s="109">
        <v>5</v>
      </c>
      <c r="J751" s="108">
        <v>175761</v>
      </c>
      <c r="K751" s="107" t="str">
        <f>IF(J751&gt;0,"Untung","Rugi")</f>
        <v>Untung</v>
      </c>
      <c r="L751" s="107" t="str">
        <f t="array" ref="L751">_xlfn.IFS(H751&lt;100000,"Low",AND(H751&gt;=100000,H751&lt;250000),"Medium",H751&gt;=250000,"High")</f>
        <v>Medium</v>
      </c>
      <c r="M751" s="107" t="str">
        <f>IF(H751&lt;100000,"Low",IF(AND(H751&gt;=100000,H751&lt;250000),"Medium","High"))</f>
        <v>Medium</v>
      </c>
    </row>
    <row r="752" spans="1:13" x14ac:dyDescent="0.4">
      <c r="A752" s="109" t="s">
        <v>6016</v>
      </c>
      <c r="B752" s="109" t="s">
        <v>15543</v>
      </c>
      <c r="C752" s="109" t="s">
        <v>100</v>
      </c>
      <c r="D752" s="109" t="s">
        <v>106</v>
      </c>
      <c r="E752" s="109" t="s">
        <v>6793</v>
      </c>
      <c r="F752" s="109" t="s">
        <v>95</v>
      </c>
      <c r="G752" s="109" t="s">
        <v>6052</v>
      </c>
      <c r="H752" s="107">
        <v>189094</v>
      </c>
      <c r="I752" s="109">
        <v>1</v>
      </c>
      <c r="J752" s="108">
        <v>372322</v>
      </c>
      <c r="K752" s="107" t="str">
        <f>IF(J752&gt;0,"Untung","Rugi")</f>
        <v>Untung</v>
      </c>
      <c r="L752" s="107" t="str">
        <f t="array" ref="L752">_xlfn.IFS(H752&lt;100000,"Low",AND(H752&gt;=100000,H752&lt;250000),"Medium",H752&gt;=250000,"High")</f>
        <v>Medium</v>
      </c>
      <c r="M752" s="107" t="str">
        <f>IF(H752&lt;100000,"Low",IF(AND(H752&gt;=100000,H752&lt;250000),"Medium","High"))</f>
        <v>Medium</v>
      </c>
    </row>
    <row r="753" spans="1:13" x14ac:dyDescent="0.4">
      <c r="A753" s="109" t="s">
        <v>6016</v>
      </c>
      <c r="B753" s="109" t="s">
        <v>15542</v>
      </c>
      <c r="C753" s="109" t="s">
        <v>100</v>
      </c>
      <c r="D753" s="109" t="s">
        <v>106</v>
      </c>
      <c r="E753" s="109" t="s">
        <v>12523</v>
      </c>
      <c r="F753" s="109" t="s">
        <v>95</v>
      </c>
      <c r="G753" s="109" t="s">
        <v>6062</v>
      </c>
      <c r="H753" s="107">
        <v>358398</v>
      </c>
      <c r="I753" s="109">
        <v>2</v>
      </c>
      <c r="J753" s="108">
        <v>-113567</v>
      </c>
      <c r="K753" s="107" t="str">
        <f>IF(J753&gt;0,"Untung","Rugi")</f>
        <v>Rugi</v>
      </c>
      <c r="L753" s="107" t="str">
        <f t="array" ref="L753">_xlfn.IFS(H753&lt;100000,"Low",AND(H753&gt;=100000,H753&lt;250000),"Medium",H753&gt;=250000,"High")</f>
        <v>High</v>
      </c>
      <c r="M753" s="107" t="str">
        <f>IF(H753&lt;100000,"Low",IF(AND(H753&gt;=100000,H753&lt;250000),"Medium","High"))</f>
        <v>High</v>
      </c>
    </row>
    <row r="754" spans="1:13" x14ac:dyDescent="0.4">
      <c r="A754" s="109" t="s">
        <v>6016</v>
      </c>
      <c r="B754" s="109" t="s">
        <v>15542</v>
      </c>
      <c r="C754" s="109" t="s">
        <v>100</v>
      </c>
      <c r="D754" s="109" t="s">
        <v>106</v>
      </c>
      <c r="E754" s="109" t="s">
        <v>7614</v>
      </c>
      <c r="F754" s="109" t="s">
        <v>99</v>
      </c>
      <c r="G754" s="109" t="s">
        <v>6024</v>
      </c>
      <c r="H754" s="107">
        <v>188564</v>
      </c>
      <c r="I754" s="109">
        <v>7</v>
      </c>
      <c r="J754" s="108">
        <v>306075</v>
      </c>
      <c r="K754" s="107" t="str">
        <f>IF(J754&gt;0,"Untung","Rugi")</f>
        <v>Untung</v>
      </c>
      <c r="L754" s="107" t="str">
        <f t="array" ref="L754">_xlfn.IFS(H754&lt;100000,"Low",AND(H754&gt;=100000,H754&lt;250000),"Medium",H754&gt;=250000,"High")</f>
        <v>Medium</v>
      </c>
      <c r="M754" s="107" t="str">
        <f>IF(H754&lt;100000,"Low",IF(AND(H754&gt;=100000,H754&lt;250000),"Medium","High"))</f>
        <v>Medium</v>
      </c>
    </row>
    <row r="755" spans="1:13" x14ac:dyDescent="0.4">
      <c r="A755" s="109" t="s">
        <v>6016</v>
      </c>
      <c r="B755" s="109" t="s">
        <v>15541</v>
      </c>
      <c r="C755" s="109" t="s">
        <v>1051</v>
      </c>
      <c r="D755" s="109" t="s">
        <v>102</v>
      </c>
      <c r="E755" s="109" t="s">
        <v>6561</v>
      </c>
      <c r="F755" s="109" t="s">
        <v>95</v>
      </c>
      <c r="G755" s="109" t="s">
        <v>6062</v>
      </c>
      <c r="H755" s="107">
        <v>133770</v>
      </c>
      <c r="I755" s="109">
        <v>7</v>
      </c>
      <c r="J755" s="108">
        <v>360398</v>
      </c>
      <c r="K755" s="107" t="str">
        <f>IF(J755&gt;0,"Untung","Rugi")</f>
        <v>Untung</v>
      </c>
      <c r="L755" s="107" t="str">
        <f t="array" ref="L755">_xlfn.IFS(H755&lt;100000,"Low",AND(H755&gt;=100000,H755&lt;250000),"Medium",H755&gt;=250000,"High")</f>
        <v>Medium</v>
      </c>
      <c r="M755" s="107" t="str">
        <f>IF(H755&lt;100000,"Low",IF(AND(H755&gt;=100000,H755&lt;250000),"Medium","High"))</f>
        <v>Medium</v>
      </c>
    </row>
    <row r="756" spans="1:13" x14ac:dyDescent="0.4">
      <c r="A756" s="109" t="s">
        <v>6016</v>
      </c>
      <c r="B756" s="109" t="s">
        <v>15540</v>
      </c>
      <c r="C756" s="109" t="s">
        <v>1064</v>
      </c>
      <c r="D756" s="109" t="s">
        <v>96</v>
      </c>
      <c r="E756" s="109" t="s">
        <v>7401</v>
      </c>
      <c r="F756" s="109" t="s">
        <v>99</v>
      </c>
      <c r="G756" s="109" t="s">
        <v>6109</v>
      </c>
      <c r="H756" s="107">
        <v>169562</v>
      </c>
      <c r="I756" s="109">
        <v>3</v>
      </c>
      <c r="J756" s="108">
        <v>-79442</v>
      </c>
      <c r="K756" s="107" t="str">
        <f>IF(J756&gt;0,"Untung","Rugi")</f>
        <v>Rugi</v>
      </c>
      <c r="L756" s="107" t="str">
        <f t="array" ref="L756">_xlfn.IFS(H756&lt;100000,"Low",AND(H756&gt;=100000,H756&lt;250000),"Medium",H756&gt;=250000,"High")</f>
        <v>Medium</v>
      </c>
      <c r="M756" s="107" t="str">
        <f>IF(H756&lt;100000,"Low",IF(AND(H756&gt;=100000,H756&lt;250000),"Medium","High"))</f>
        <v>Medium</v>
      </c>
    </row>
    <row r="757" spans="1:13" x14ac:dyDescent="0.4">
      <c r="A757" s="109" t="s">
        <v>6046</v>
      </c>
      <c r="B757" s="109" t="s">
        <v>15538</v>
      </c>
      <c r="C757" s="109" t="s">
        <v>1064</v>
      </c>
      <c r="D757" s="109" t="s">
        <v>96</v>
      </c>
      <c r="E757" s="109" t="s">
        <v>6809</v>
      </c>
      <c r="F757" s="109" t="s">
        <v>95</v>
      </c>
      <c r="G757" s="109" t="s">
        <v>6017</v>
      </c>
      <c r="H757" s="107">
        <v>104633</v>
      </c>
      <c r="I757" s="109">
        <v>3</v>
      </c>
      <c r="J757" s="108">
        <v>370773</v>
      </c>
      <c r="K757" s="107" t="str">
        <f>IF(J757&gt;0,"Untung","Rugi")</f>
        <v>Untung</v>
      </c>
      <c r="L757" s="107" t="str">
        <f t="array" ref="L757">_xlfn.IFS(H757&lt;100000,"Low",AND(H757&gt;=100000,H757&lt;250000),"Medium",H757&gt;=250000,"High")</f>
        <v>Medium</v>
      </c>
      <c r="M757" s="107" t="str">
        <f>IF(H757&lt;100000,"Low",IF(AND(H757&gt;=100000,H757&lt;250000),"Medium","High"))</f>
        <v>Medium</v>
      </c>
    </row>
    <row r="758" spans="1:13" x14ac:dyDescent="0.4">
      <c r="A758" s="109" t="s">
        <v>6046</v>
      </c>
      <c r="B758" s="109" t="s">
        <v>15539</v>
      </c>
      <c r="C758" s="109" t="s">
        <v>1064</v>
      </c>
      <c r="D758" s="109" t="s">
        <v>96</v>
      </c>
      <c r="E758" s="109" t="s">
        <v>12396</v>
      </c>
      <c r="F758" s="109" t="s">
        <v>95</v>
      </c>
      <c r="G758" s="109" t="s">
        <v>6017</v>
      </c>
      <c r="H758" s="107">
        <v>276435</v>
      </c>
      <c r="I758" s="109">
        <v>4</v>
      </c>
      <c r="J758" s="108">
        <v>69553</v>
      </c>
      <c r="K758" s="107" t="str">
        <f>IF(J758&gt;0,"Untung","Rugi")</f>
        <v>Untung</v>
      </c>
      <c r="L758" s="107" t="str">
        <f t="array" ref="L758">_xlfn.IFS(H758&lt;100000,"Low",AND(H758&gt;=100000,H758&lt;250000),"Medium",H758&gt;=250000,"High")</f>
        <v>High</v>
      </c>
      <c r="M758" s="107" t="str">
        <f>IF(H758&lt;100000,"Low",IF(AND(H758&gt;=100000,H758&lt;250000),"Medium","High"))</f>
        <v>High</v>
      </c>
    </row>
    <row r="759" spans="1:13" x14ac:dyDescent="0.4">
      <c r="A759" s="109" t="s">
        <v>6046</v>
      </c>
      <c r="B759" s="109" t="s">
        <v>15539</v>
      </c>
      <c r="C759" s="109" t="s">
        <v>1064</v>
      </c>
      <c r="D759" s="109" t="s">
        <v>96</v>
      </c>
      <c r="E759" s="109" t="s">
        <v>11075</v>
      </c>
      <c r="F759" s="109" t="s">
        <v>95</v>
      </c>
      <c r="G759" s="109" t="s">
        <v>6017</v>
      </c>
      <c r="H759" s="107">
        <v>115405</v>
      </c>
      <c r="I759" s="109">
        <v>1</v>
      </c>
      <c r="J759" s="108">
        <v>203540</v>
      </c>
      <c r="K759" s="107" t="str">
        <f>IF(J759&gt;0,"Untung","Rugi")</f>
        <v>Untung</v>
      </c>
      <c r="L759" s="107" t="str">
        <f t="array" ref="L759">_xlfn.IFS(H759&lt;100000,"Low",AND(H759&gt;=100000,H759&lt;250000),"Medium",H759&gt;=250000,"High")</f>
        <v>Medium</v>
      </c>
      <c r="M759" s="107" t="str">
        <f>IF(H759&lt;100000,"Low",IF(AND(H759&gt;=100000,H759&lt;250000),"Medium","High"))</f>
        <v>Medium</v>
      </c>
    </row>
    <row r="760" spans="1:13" x14ac:dyDescent="0.4">
      <c r="A760" s="109" t="s">
        <v>6046</v>
      </c>
      <c r="B760" s="109" t="s">
        <v>15538</v>
      </c>
      <c r="C760" s="109" t="s">
        <v>1051</v>
      </c>
      <c r="D760" s="109" t="s">
        <v>102</v>
      </c>
      <c r="E760" s="109" t="s">
        <v>10065</v>
      </c>
      <c r="F760" s="109" t="s">
        <v>95</v>
      </c>
      <c r="G760" s="109" t="s">
        <v>6052</v>
      </c>
      <c r="H760" s="107">
        <v>276910</v>
      </c>
      <c r="I760" s="109">
        <v>5</v>
      </c>
      <c r="J760" s="108">
        <v>84661</v>
      </c>
      <c r="K760" s="107" t="str">
        <f>IF(J760&gt;0,"Untung","Rugi")</f>
        <v>Untung</v>
      </c>
      <c r="L760" s="107" t="str">
        <f t="array" ref="L760">_xlfn.IFS(H760&lt;100000,"Low",AND(H760&gt;=100000,H760&lt;250000),"Medium",H760&gt;=250000,"High")</f>
        <v>High</v>
      </c>
      <c r="M760" s="107" t="str">
        <f>IF(H760&lt;100000,"Low",IF(AND(H760&gt;=100000,H760&lt;250000),"Medium","High"))</f>
        <v>High</v>
      </c>
    </row>
    <row r="761" spans="1:13" x14ac:dyDescent="0.4">
      <c r="A761" s="109" t="s">
        <v>6027</v>
      </c>
      <c r="B761" s="109" t="s">
        <v>15537</v>
      </c>
      <c r="C761" s="109" t="s">
        <v>1051</v>
      </c>
      <c r="D761" s="109" t="s">
        <v>102</v>
      </c>
      <c r="E761" s="109" t="s">
        <v>7000</v>
      </c>
      <c r="F761" s="109" t="s">
        <v>6021</v>
      </c>
      <c r="G761" s="109" t="s">
        <v>6031</v>
      </c>
      <c r="H761" s="107">
        <v>399211</v>
      </c>
      <c r="I761" s="109">
        <v>2</v>
      </c>
      <c r="J761" s="108">
        <v>-39615</v>
      </c>
      <c r="K761" s="107" t="str">
        <f>IF(J761&gt;0,"Untung","Rugi")</f>
        <v>Rugi</v>
      </c>
      <c r="L761" s="107" t="str">
        <f t="array" ref="L761">_xlfn.IFS(H761&lt;100000,"Low",AND(H761&gt;=100000,H761&lt;250000),"Medium",H761&gt;=250000,"High")</f>
        <v>High</v>
      </c>
      <c r="M761" s="107" t="str">
        <f>IF(H761&lt;100000,"Low",IF(AND(H761&gt;=100000,H761&lt;250000),"Medium","High"))</f>
        <v>High</v>
      </c>
    </row>
    <row r="762" spans="1:13" x14ac:dyDescent="0.4">
      <c r="A762" s="109" t="s">
        <v>6027</v>
      </c>
      <c r="B762" s="109" t="s">
        <v>15536</v>
      </c>
      <c r="C762" s="109" t="s">
        <v>1051</v>
      </c>
      <c r="D762" s="109" t="s">
        <v>102</v>
      </c>
      <c r="E762" s="109" t="s">
        <v>8178</v>
      </c>
      <c r="F762" s="109" t="s">
        <v>99</v>
      </c>
      <c r="G762" s="109" t="s">
        <v>6141</v>
      </c>
      <c r="H762" s="107">
        <v>62444</v>
      </c>
      <c r="I762" s="109">
        <v>1</v>
      </c>
      <c r="J762" s="108">
        <v>190704</v>
      </c>
      <c r="K762" s="107" t="str">
        <f>IF(J762&gt;0,"Untung","Rugi")</f>
        <v>Untung</v>
      </c>
      <c r="L762" s="107" t="str">
        <f t="array" ref="L762">_xlfn.IFS(H762&lt;100000,"Low",AND(H762&gt;=100000,H762&lt;250000),"Medium",H762&gt;=250000,"High")</f>
        <v>Low</v>
      </c>
      <c r="M762" s="107" t="str">
        <f>IF(H762&lt;100000,"Low",IF(AND(H762&gt;=100000,H762&lt;250000),"Medium","High"))</f>
        <v>Low</v>
      </c>
    </row>
    <row r="763" spans="1:13" x14ac:dyDescent="0.4">
      <c r="A763" s="109" t="s">
        <v>6027</v>
      </c>
      <c r="B763" s="109" t="s">
        <v>15536</v>
      </c>
      <c r="C763" s="109" t="s">
        <v>1051</v>
      </c>
      <c r="D763" s="109" t="s">
        <v>102</v>
      </c>
      <c r="E763" s="109" t="s">
        <v>7587</v>
      </c>
      <c r="F763" s="109" t="s">
        <v>6021</v>
      </c>
      <c r="G763" s="109" t="s">
        <v>6031</v>
      </c>
      <c r="H763" s="107">
        <v>109053</v>
      </c>
      <c r="I763" s="109">
        <v>2</v>
      </c>
      <c r="J763" s="108">
        <v>-92022</v>
      </c>
      <c r="K763" s="107" t="str">
        <f>IF(J763&gt;0,"Untung","Rugi")</f>
        <v>Rugi</v>
      </c>
      <c r="L763" s="107" t="str">
        <f t="array" ref="L763">_xlfn.IFS(H763&lt;100000,"Low",AND(H763&gt;=100000,H763&lt;250000),"Medium",H763&gt;=250000,"High")</f>
        <v>Medium</v>
      </c>
      <c r="M763" s="107" t="str">
        <f>IF(H763&lt;100000,"Low",IF(AND(H763&gt;=100000,H763&lt;250000),"Medium","High"))</f>
        <v>Medium</v>
      </c>
    </row>
    <row r="764" spans="1:13" x14ac:dyDescent="0.4">
      <c r="A764" s="109" t="s">
        <v>6027</v>
      </c>
      <c r="B764" s="109" t="s">
        <v>15535</v>
      </c>
      <c r="C764" s="109" t="s">
        <v>100</v>
      </c>
      <c r="D764" s="109" t="s">
        <v>104</v>
      </c>
      <c r="E764" s="109" t="s">
        <v>6068</v>
      </c>
      <c r="F764" s="109" t="s">
        <v>95</v>
      </c>
      <c r="G764" s="109" t="s">
        <v>6067</v>
      </c>
      <c r="H764" s="107">
        <v>213592</v>
      </c>
      <c r="I764" s="109">
        <v>3</v>
      </c>
      <c r="J764" s="108">
        <v>-116933</v>
      </c>
      <c r="K764" s="107" t="str">
        <f>IF(J764&gt;0,"Untung","Rugi")</f>
        <v>Rugi</v>
      </c>
      <c r="L764" s="107" t="str">
        <f t="array" ref="L764">_xlfn.IFS(H764&lt;100000,"Low",AND(H764&gt;=100000,H764&lt;250000),"Medium",H764&gt;=250000,"High")</f>
        <v>Medium</v>
      </c>
      <c r="M764" s="107" t="str">
        <f>IF(H764&lt;100000,"Low",IF(AND(H764&gt;=100000,H764&lt;250000),"Medium","High"))</f>
        <v>Medium</v>
      </c>
    </row>
    <row r="765" spans="1:13" x14ac:dyDescent="0.4">
      <c r="A765" s="109" t="s">
        <v>6016</v>
      </c>
      <c r="B765" s="109" t="s">
        <v>14685</v>
      </c>
      <c r="C765" s="109" t="s">
        <v>1051</v>
      </c>
      <c r="D765" s="109" t="s">
        <v>96</v>
      </c>
      <c r="E765" s="109" t="s">
        <v>7022</v>
      </c>
      <c r="F765" s="109" t="s">
        <v>95</v>
      </c>
      <c r="G765" s="109" t="s">
        <v>6052</v>
      </c>
      <c r="H765" s="107">
        <v>141827</v>
      </c>
      <c r="I765" s="109">
        <v>2</v>
      </c>
      <c r="J765" s="108">
        <v>165563</v>
      </c>
      <c r="K765" s="107" t="str">
        <f>IF(J765&gt;0,"Untung","Rugi")</f>
        <v>Untung</v>
      </c>
      <c r="L765" s="107" t="str">
        <f t="array" ref="L765">_xlfn.IFS(H765&lt;100000,"Low",AND(H765&gt;=100000,H765&lt;250000),"Medium",H765&gt;=250000,"High")</f>
        <v>Medium</v>
      </c>
      <c r="M765" s="107" t="str">
        <f>IF(H765&lt;100000,"Low",IF(AND(H765&gt;=100000,H765&lt;250000),"Medium","High"))</f>
        <v>Medium</v>
      </c>
    </row>
    <row r="766" spans="1:13" x14ac:dyDescent="0.4">
      <c r="A766" s="109" t="s">
        <v>6027</v>
      </c>
      <c r="B766" s="109" t="s">
        <v>15534</v>
      </c>
      <c r="C766" s="109" t="s">
        <v>1051</v>
      </c>
      <c r="D766" s="109" t="s">
        <v>96</v>
      </c>
      <c r="E766" s="109" t="s">
        <v>10031</v>
      </c>
      <c r="F766" s="109" t="s">
        <v>99</v>
      </c>
      <c r="G766" s="109" t="s">
        <v>6109</v>
      </c>
      <c r="H766" s="107">
        <v>189225</v>
      </c>
      <c r="I766" s="109">
        <v>2</v>
      </c>
      <c r="J766" s="108">
        <v>296204</v>
      </c>
      <c r="K766" s="107" t="str">
        <f>IF(J766&gt;0,"Untung","Rugi")</f>
        <v>Untung</v>
      </c>
      <c r="L766" s="107" t="str">
        <f t="array" ref="L766">_xlfn.IFS(H766&lt;100000,"Low",AND(H766&gt;=100000,H766&lt;250000),"Medium",H766&gt;=250000,"High")</f>
        <v>Medium</v>
      </c>
      <c r="M766" s="107" t="str">
        <f>IF(H766&lt;100000,"Low",IF(AND(H766&gt;=100000,H766&lt;250000),"Medium","High"))</f>
        <v>Medium</v>
      </c>
    </row>
    <row r="767" spans="1:13" x14ac:dyDescent="0.4">
      <c r="A767" s="109" t="s">
        <v>6016</v>
      </c>
      <c r="B767" s="109" t="s">
        <v>15533</v>
      </c>
      <c r="C767" s="109" t="s">
        <v>1051</v>
      </c>
      <c r="D767" s="109" t="s">
        <v>104</v>
      </c>
      <c r="E767" s="109" t="s">
        <v>6514</v>
      </c>
      <c r="F767" s="109" t="s">
        <v>95</v>
      </c>
      <c r="G767" s="109" t="s">
        <v>6052</v>
      </c>
      <c r="H767" s="107">
        <v>413259</v>
      </c>
      <c r="I767" s="109">
        <v>4</v>
      </c>
      <c r="J767" s="108">
        <v>-131519</v>
      </c>
      <c r="K767" s="107" t="str">
        <f>IF(J767&gt;0,"Untung","Rugi")</f>
        <v>Rugi</v>
      </c>
      <c r="L767" s="107" t="str">
        <f t="array" ref="L767">_xlfn.IFS(H767&lt;100000,"Low",AND(H767&gt;=100000,H767&lt;250000),"Medium",H767&gt;=250000,"High")</f>
        <v>High</v>
      </c>
      <c r="M767" s="107" t="str">
        <f>IF(H767&lt;100000,"Low",IF(AND(H767&gt;=100000,H767&lt;250000),"Medium","High"))</f>
        <v>High</v>
      </c>
    </row>
    <row r="768" spans="1:13" x14ac:dyDescent="0.4">
      <c r="A768" s="109" t="s">
        <v>6016</v>
      </c>
      <c r="B768" s="109" t="s">
        <v>8719</v>
      </c>
      <c r="C768" s="109" t="s">
        <v>1051</v>
      </c>
      <c r="D768" s="109" t="s">
        <v>104</v>
      </c>
      <c r="E768" s="109" t="s">
        <v>7653</v>
      </c>
      <c r="F768" s="109" t="s">
        <v>95</v>
      </c>
      <c r="G768" s="109" t="s">
        <v>6116</v>
      </c>
      <c r="H768" s="107">
        <v>393953</v>
      </c>
      <c r="I768" s="109">
        <v>1</v>
      </c>
      <c r="J768" s="108">
        <v>238499</v>
      </c>
      <c r="K768" s="107" t="str">
        <f>IF(J768&gt;0,"Untung","Rugi")</f>
        <v>Untung</v>
      </c>
      <c r="L768" s="107" t="str">
        <f t="array" ref="L768">_xlfn.IFS(H768&lt;100000,"Low",AND(H768&gt;=100000,H768&lt;250000),"Medium",H768&gt;=250000,"High")</f>
        <v>High</v>
      </c>
      <c r="M768" s="107" t="str">
        <f>IF(H768&lt;100000,"Low",IF(AND(H768&gt;=100000,H768&lt;250000),"Medium","High"))</f>
        <v>High</v>
      </c>
    </row>
    <row r="769" spans="1:13" x14ac:dyDescent="0.4">
      <c r="A769" s="109" t="s">
        <v>6016</v>
      </c>
      <c r="B769" s="109" t="s">
        <v>8720</v>
      </c>
      <c r="C769" s="109" t="s">
        <v>1051</v>
      </c>
      <c r="D769" s="109" t="s">
        <v>104</v>
      </c>
      <c r="E769" s="109" t="s">
        <v>8115</v>
      </c>
      <c r="F769" s="109" t="s">
        <v>95</v>
      </c>
      <c r="G769" s="109" t="s">
        <v>6052</v>
      </c>
      <c r="H769" s="107">
        <v>55856</v>
      </c>
      <c r="I769" s="109">
        <v>8</v>
      </c>
      <c r="J769" s="108">
        <v>124791</v>
      </c>
      <c r="K769" s="107" t="str">
        <f>IF(J769&gt;0,"Untung","Rugi")</f>
        <v>Untung</v>
      </c>
      <c r="L769" s="107" t="str">
        <f t="array" ref="L769">_xlfn.IFS(H769&lt;100000,"Low",AND(H769&gt;=100000,H769&lt;250000),"Medium",H769&gt;=250000,"High")</f>
        <v>Low</v>
      </c>
      <c r="M769" s="107" t="str">
        <f>IF(H769&lt;100000,"Low",IF(AND(H769&gt;=100000,H769&lt;250000),"Medium","High"))</f>
        <v>Low</v>
      </c>
    </row>
    <row r="770" spans="1:13" x14ac:dyDescent="0.4">
      <c r="A770" s="109" t="s">
        <v>6016</v>
      </c>
      <c r="B770" s="109" t="s">
        <v>15532</v>
      </c>
      <c r="C770" s="109" t="s">
        <v>1051</v>
      </c>
      <c r="D770" s="109" t="s">
        <v>104</v>
      </c>
      <c r="E770" s="109" t="s">
        <v>7928</v>
      </c>
      <c r="F770" s="109" t="s">
        <v>99</v>
      </c>
      <c r="G770" s="109" t="s">
        <v>6109</v>
      </c>
      <c r="H770" s="107">
        <v>334401</v>
      </c>
      <c r="I770" s="109">
        <v>3</v>
      </c>
      <c r="J770" s="108">
        <v>41750</v>
      </c>
      <c r="K770" s="107" t="str">
        <f>IF(J770&gt;0,"Untung","Rugi")</f>
        <v>Untung</v>
      </c>
      <c r="L770" s="107" t="str">
        <f t="array" ref="L770">_xlfn.IFS(H770&lt;100000,"Low",AND(H770&gt;=100000,H770&lt;250000),"Medium",H770&gt;=250000,"High")</f>
        <v>High</v>
      </c>
      <c r="M770" s="107" t="str">
        <f>IF(H770&lt;100000,"Low",IF(AND(H770&gt;=100000,H770&lt;250000),"Medium","High"))</f>
        <v>High</v>
      </c>
    </row>
    <row r="771" spans="1:13" x14ac:dyDescent="0.4">
      <c r="A771" s="109" t="s">
        <v>6016</v>
      </c>
      <c r="B771" s="109" t="s">
        <v>14683</v>
      </c>
      <c r="C771" s="109" t="s">
        <v>1051</v>
      </c>
      <c r="D771" s="109" t="s">
        <v>104</v>
      </c>
      <c r="E771" s="109" t="s">
        <v>7297</v>
      </c>
      <c r="F771" s="109" t="s">
        <v>6021</v>
      </c>
      <c r="G771" s="109" t="s">
        <v>6020</v>
      </c>
      <c r="H771" s="107">
        <v>218044</v>
      </c>
      <c r="I771" s="109">
        <v>5</v>
      </c>
      <c r="J771" s="108">
        <v>367026</v>
      </c>
      <c r="K771" s="107" t="str">
        <f>IF(J771&gt;0,"Untung","Rugi")</f>
        <v>Untung</v>
      </c>
      <c r="L771" s="107" t="str">
        <f t="array" ref="L771">_xlfn.IFS(H771&lt;100000,"Low",AND(H771&gt;=100000,H771&lt;250000),"Medium",H771&gt;=250000,"High")</f>
        <v>Medium</v>
      </c>
      <c r="M771" s="107" t="str">
        <f>IF(H771&lt;100000,"Low",IF(AND(H771&gt;=100000,H771&lt;250000),"Medium","High"))</f>
        <v>Medium</v>
      </c>
    </row>
    <row r="772" spans="1:13" x14ac:dyDescent="0.4">
      <c r="A772" s="109" t="s">
        <v>6081</v>
      </c>
      <c r="B772" s="109" t="s">
        <v>12021</v>
      </c>
      <c r="C772" s="109" t="s">
        <v>1051</v>
      </c>
      <c r="D772" s="109" t="s">
        <v>96</v>
      </c>
      <c r="E772" s="109" t="s">
        <v>6589</v>
      </c>
      <c r="F772" s="109" t="s">
        <v>95</v>
      </c>
      <c r="G772" s="109" t="s">
        <v>6039</v>
      </c>
      <c r="H772" s="107">
        <v>393807</v>
      </c>
      <c r="I772" s="109">
        <v>2</v>
      </c>
      <c r="J772" s="108">
        <v>444417</v>
      </c>
      <c r="K772" s="107" t="str">
        <f>IF(J772&gt;0,"Untung","Rugi")</f>
        <v>Untung</v>
      </c>
      <c r="L772" s="107" t="str">
        <f t="array" ref="L772">_xlfn.IFS(H772&lt;100000,"Low",AND(H772&gt;=100000,H772&lt;250000),"Medium",H772&gt;=250000,"High")</f>
        <v>High</v>
      </c>
      <c r="M772" s="107" t="str">
        <f>IF(H772&lt;100000,"Low",IF(AND(H772&gt;=100000,H772&lt;250000),"Medium","High"))</f>
        <v>High</v>
      </c>
    </row>
    <row r="773" spans="1:13" x14ac:dyDescent="0.4">
      <c r="A773" s="109" t="s">
        <v>6016</v>
      </c>
      <c r="B773" s="109" t="s">
        <v>15531</v>
      </c>
      <c r="C773" s="109" t="s">
        <v>1051</v>
      </c>
      <c r="D773" s="109" t="s">
        <v>96</v>
      </c>
      <c r="E773" s="109" t="s">
        <v>8416</v>
      </c>
      <c r="F773" s="109" t="s">
        <v>95</v>
      </c>
      <c r="G773" s="109" t="s">
        <v>6017</v>
      </c>
      <c r="H773" s="107">
        <v>284587</v>
      </c>
      <c r="I773" s="109">
        <v>4</v>
      </c>
      <c r="J773" s="108">
        <v>165544</v>
      </c>
      <c r="K773" s="107" t="str">
        <f>IF(J773&gt;0,"Untung","Rugi")</f>
        <v>Untung</v>
      </c>
      <c r="L773" s="107" t="str">
        <f t="array" ref="L773">_xlfn.IFS(H773&lt;100000,"Low",AND(H773&gt;=100000,H773&lt;250000),"Medium",H773&gt;=250000,"High")</f>
        <v>High</v>
      </c>
      <c r="M773" s="107" t="str">
        <f>IF(H773&lt;100000,"Low",IF(AND(H773&gt;=100000,H773&lt;250000),"Medium","High"))</f>
        <v>High</v>
      </c>
    </row>
    <row r="774" spans="1:13" x14ac:dyDescent="0.4">
      <c r="A774" s="109" t="s">
        <v>6016</v>
      </c>
      <c r="B774" s="109" t="s">
        <v>15530</v>
      </c>
      <c r="C774" s="109" t="s">
        <v>1051</v>
      </c>
      <c r="D774" s="109" t="s">
        <v>106</v>
      </c>
      <c r="E774" s="109" t="s">
        <v>7696</v>
      </c>
      <c r="F774" s="109" t="s">
        <v>95</v>
      </c>
      <c r="G774" s="109" t="s">
        <v>6052</v>
      </c>
      <c r="H774" s="107">
        <v>29026</v>
      </c>
      <c r="I774" s="109">
        <v>7</v>
      </c>
      <c r="J774" s="108">
        <v>127445</v>
      </c>
      <c r="K774" s="107" t="str">
        <f>IF(J774&gt;0,"Untung","Rugi")</f>
        <v>Untung</v>
      </c>
      <c r="L774" s="107" t="str">
        <f t="array" ref="L774">_xlfn.IFS(H774&lt;100000,"Low",AND(H774&gt;=100000,H774&lt;250000),"Medium",H774&gt;=250000,"High")</f>
        <v>Low</v>
      </c>
      <c r="M774" s="107" t="str">
        <f>IF(H774&lt;100000,"Low",IF(AND(H774&gt;=100000,H774&lt;250000),"Medium","High"))</f>
        <v>Low</v>
      </c>
    </row>
    <row r="775" spans="1:13" x14ac:dyDescent="0.4">
      <c r="A775" s="109" t="s">
        <v>6016</v>
      </c>
      <c r="B775" s="109" t="s">
        <v>15529</v>
      </c>
      <c r="C775" s="109" t="s">
        <v>100</v>
      </c>
      <c r="D775" s="109" t="s">
        <v>102</v>
      </c>
      <c r="E775" s="109" t="s">
        <v>6173</v>
      </c>
      <c r="F775" s="109" t="s">
        <v>95</v>
      </c>
      <c r="G775" s="109" t="s">
        <v>6017</v>
      </c>
      <c r="H775" s="107">
        <v>116194</v>
      </c>
      <c r="I775" s="109">
        <v>7</v>
      </c>
      <c r="J775" s="108">
        <v>-207187</v>
      </c>
      <c r="K775" s="107" t="str">
        <f>IF(J775&gt;0,"Untung","Rugi")</f>
        <v>Rugi</v>
      </c>
      <c r="L775" s="107" t="str">
        <f t="array" ref="L775">_xlfn.IFS(H775&lt;100000,"Low",AND(H775&gt;=100000,H775&lt;250000),"Medium",H775&gt;=250000,"High")</f>
        <v>Medium</v>
      </c>
      <c r="M775" s="107" t="str">
        <f>IF(H775&lt;100000,"Low",IF(AND(H775&gt;=100000,H775&lt;250000),"Medium","High"))</f>
        <v>Medium</v>
      </c>
    </row>
    <row r="776" spans="1:13" x14ac:dyDescent="0.4">
      <c r="A776" s="109" t="s">
        <v>6046</v>
      </c>
      <c r="B776" s="109" t="s">
        <v>15528</v>
      </c>
      <c r="C776" s="109" t="s">
        <v>100</v>
      </c>
      <c r="D776" s="109" t="s">
        <v>102</v>
      </c>
      <c r="E776" s="109" t="s">
        <v>7280</v>
      </c>
      <c r="F776" s="109" t="s">
        <v>95</v>
      </c>
      <c r="G776" s="109" t="s">
        <v>6017</v>
      </c>
      <c r="H776" s="107">
        <v>207859</v>
      </c>
      <c r="I776" s="109">
        <v>2</v>
      </c>
      <c r="J776" s="108">
        <v>238174</v>
      </c>
      <c r="K776" s="107" t="str">
        <f>IF(J776&gt;0,"Untung","Rugi")</f>
        <v>Untung</v>
      </c>
      <c r="L776" s="107" t="str">
        <f t="array" ref="L776">_xlfn.IFS(H776&lt;100000,"Low",AND(H776&gt;=100000,H776&lt;250000),"Medium",H776&gt;=250000,"High")</f>
        <v>Medium</v>
      </c>
      <c r="M776" s="107" t="str">
        <f>IF(H776&lt;100000,"Low",IF(AND(H776&gt;=100000,H776&lt;250000),"Medium","High"))</f>
        <v>Medium</v>
      </c>
    </row>
    <row r="777" spans="1:13" x14ac:dyDescent="0.4">
      <c r="A777" s="109" t="s">
        <v>6046</v>
      </c>
      <c r="B777" s="109" t="s">
        <v>15527</v>
      </c>
      <c r="C777" s="109" t="s">
        <v>100</v>
      </c>
      <c r="D777" s="109" t="s">
        <v>102</v>
      </c>
      <c r="E777" s="109" t="s">
        <v>8705</v>
      </c>
      <c r="F777" s="109" t="s">
        <v>95</v>
      </c>
      <c r="G777" s="109" t="s">
        <v>6039</v>
      </c>
      <c r="H777" s="107">
        <v>182732</v>
      </c>
      <c r="I777" s="109">
        <v>7</v>
      </c>
      <c r="J777" s="108">
        <v>-125631</v>
      </c>
      <c r="K777" s="107" t="str">
        <f>IF(J777&gt;0,"Untung","Rugi")</f>
        <v>Rugi</v>
      </c>
      <c r="L777" s="107" t="str">
        <f t="array" ref="L777">_xlfn.IFS(H777&lt;100000,"Low",AND(H777&gt;=100000,H777&lt;250000),"Medium",H777&gt;=250000,"High")</f>
        <v>Medium</v>
      </c>
      <c r="M777" s="107" t="str">
        <f>IF(H777&lt;100000,"Low",IF(AND(H777&gt;=100000,H777&lt;250000),"Medium","High"))</f>
        <v>Medium</v>
      </c>
    </row>
    <row r="778" spans="1:13" x14ac:dyDescent="0.4">
      <c r="A778" s="109" t="s">
        <v>6046</v>
      </c>
      <c r="B778" s="109" t="s">
        <v>15526</v>
      </c>
      <c r="C778" s="109" t="s">
        <v>1051</v>
      </c>
      <c r="D778" s="109" t="s">
        <v>96</v>
      </c>
      <c r="E778" s="109" t="s">
        <v>8559</v>
      </c>
      <c r="F778" s="109" t="s">
        <v>99</v>
      </c>
      <c r="G778" s="109" t="s">
        <v>6109</v>
      </c>
      <c r="H778" s="107">
        <v>393567</v>
      </c>
      <c r="I778" s="109">
        <v>5</v>
      </c>
      <c r="J778" s="108">
        <v>275072</v>
      </c>
      <c r="K778" s="107" t="str">
        <f>IF(J778&gt;0,"Untung","Rugi")</f>
        <v>Untung</v>
      </c>
      <c r="L778" s="107" t="str">
        <f t="array" ref="L778">_xlfn.IFS(H778&lt;100000,"Low",AND(H778&gt;=100000,H778&lt;250000),"Medium",H778&gt;=250000,"High")</f>
        <v>High</v>
      </c>
      <c r="M778" s="107" t="str">
        <f>IF(H778&lt;100000,"Low",IF(AND(H778&gt;=100000,H778&lt;250000),"Medium","High"))</f>
        <v>High</v>
      </c>
    </row>
    <row r="779" spans="1:13" x14ac:dyDescent="0.4">
      <c r="A779" s="109" t="s">
        <v>6016</v>
      </c>
      <c r="B779" s="109" t="s">
        <v>15525</v>
      </c>
      <c r="C779" s="109" t="s">
        <v>100</v>
      </c>
      <c r="D779" s="109" t="s">
        <v>96</v>
      </c>
      <c r="E779" s="109" t="s">
        <v>9588</v>
      </c>
      <c r="F779" s="109" t="s">
        <v>99</v>
      </c>
      <c r="G779" s="109" t="s">
        <v>6024</v>
      </c>
      <c r="H779" s="107">
        <v>350235</v>
      </c>
      <c r="I779" s="109">
        <v>1</v>
      </c>
      <c r="J779" s="108">
        <v>274604</v>
      </c>
      <c r="K779" s="107" t="str">
        <f>IF(J779&gt;0,"Untung","Rugi")</f>
        <v>Untung</v>
      </c>
      <c r="L779" s="107" t="str">
        <f t="array" ref="L779">_xlfn.IFS(H779&lt;100000,"Low",AND(H779&gt;=100000,H779&lt;250000),"Medium",H779&gt;=250000,"High")</f>
        <v>High</v>
      </c>
      <c r="M779" s="107" t="str">
        <f>IF(H779&lt;100000,"Low",IF(AND(H779&gt;=100000,H779&lt;250000),"Medium","High"))</f>
        <v>High</v>
      </c>
    </row>
    <row r="780" spans="1:13" x14ac:dyDescent="0.4">
      <c r="A780" s="109" t="s">
        <v>6046</v>
      </c>
      <c r="B780" s="109" t="s">
        <v>15524</v>
      </c>
      <c r="C780" s="109" t="s">
        <v>100</v>
      </c>
      <c r="D780" s="109" t="s">
        <v>96</v>
      </c>
      <c r="E780" s="109" t="s">
        <v>9410</v>
      </c>
      <c r="F780" s="109" t="s">
        <v>6021</v>
      </c>
      <c r="G780" s="109" t="s">
        <v>6020</v>
      </c>
      <c r="H780" s="107">
        <v>111652</v>
      </c>
      <c r="I780" s="109">
        <v>2</v>
      </c>
      <c r="J780" s="108">
        <v>-141245</v>
      </c>
      <c r="K780" s="107" t="str">
        <f>IF(J780&gt;0,"Untung","Rugi")</f>
        <v>Rugi</v>
      </c>
      <c r="L780" s="107" t="str">
        <f t="array" ref="L780">_xlfn.IFS(H780&lt;100000,"Low",AND(H780&gt;=100000,H780&lt;250000),"Medium",H780&gt;=250000,"High")</f>
        <v>Medium</v>
      </c>
      <c r="M780" s="107" t="str">
        <f>IF(H780&lt;100000,"Low",IF(AND(H780&gt;=100000,H780&lt;250000),"Medium","High"))</f>
        <v>Medium</v>
      </c>
    </row>
    <row r="781" spans="1:13" x14ac:dyDescent="0.4">
      <c r="A781" s="109" t="s">
        <v>6046</v>
      </c>
      <c r="B781" s="109" t="s">
        <v>15523</v>
      </c>
      <c r="C781" s="109" t="s">
        <v>100</v>
      </c>
      <c r="D781" s="109" t="s">
        <v>102</v>
      </c>
      <c r="E781" s="109" t="s">
        <v>9405</v>
      </c>
      <c r="F781" s="109" t="s">
        <v>95</v>
      </c>
      <c r="G781" s="109" t="s">
        <v>6013</v>
      </c>
      <c r="H781" s="107">
        <v>61607</v>
      </c>
      <c r="I781" s="109">
        <v>9</v>
      </c>
      <c r="J781" s="108">
        <v>40273</v>
      </c>
      <c r="K781" s="107" t="str">
        <f>IF(J781&gt;0,"Untung","Rugi")</f>
        <v>Untung</v>
      </c>
      <c r="L781" s="107" t="str">
        <f t="array" ref="L781">_xlfn.IFS(H781&lt;100000,"Low",AND(H781&gt;=100000,H781&lt;250000),"Medium",H781&gt;=250000,"High")</f>
        <v>Low</v>
      </c>
      <c r="M781" s="107" t="str">
        <f>IF(H781&lt;100000,"Low",IF(AND(H781&gt;=100000,H781&lt;250000),"Medium","High"))</f>
        <v>Low</v>
      </c>
    </row>
    <row r="782" spans="1:13" x14ac:dyDescent="0.4">
      <c r="A782" s="109" t="s">
        <v>6027</v>
      </c>
      <c r="B782" s="109" t="s">
        <v>15523</v>
      </c>
      <c r="C782" s="109" t="s">
        <v>100</v>
      </c>
      <c r="D782" s="109" t="s">
        <v>104</v>
      </c>
      <c r="E782" s="109" t="s">
        <v>6597</v>
      </c>
      <c r="F782" s="109" t="s">
        <v>95</v>
      </c>
      <c r="G782" s="109" t="s">
        <v>6017</v>
      </c>
      <c r="H782" s="107">
        <v>82185</v>
      </c>
      <c r="I782" s="109">
        <v>2</v>
      </c>
      <c r="J782" s="108">
        <v>371079</v>
      </c>
      <c r="K782" s="107" t="str">
        <f>IF(J782&gt;0,"Untung","Rugi")</f>
        <v>Untung</v>
      </c>
      <c r="L782" s="107" t="str">
        <f t="array" ref="L782">_xlfn.IFS(H782&lt;100000,"Low",AND(H782&gt;=100000,H782&lt;250000),"Medium",H782&gt;=250000,"High")</f>
        <v>Low</v>
      </c>
      <c r="M782" s="107" t="str">
        <f>IF(H782&lt;100000,"Low",IF(AND(H782&gt;=100000,H782&lt;250000),"Medium","High"))</f>
        <v>Low</v>
      </c>
    </row>
    <row r="783" spans="1:13" x14ac:dyDescent="0.4">
      <c r="A783" s="109" t="s">
        <v>6016</v>
      </c>
      <c r="B783" s="109" t="s">
        <v>15522</v>
      </c>
      <c r="C783" s="109" t="s">
        <v>1051</v>
      </c>
      <c r="D783" s="109" t="s">
        <v>96</v>
      </c>
      <c r="E783" s="109" t="s">
        <v>8004</v>
      </c>
      <c r="F783" s="109" t="s">
        <v>99</v>
      </c>
      <c r="G783" s="109" t="s">
        <v>6024</v>
      </c>
      <c r="H783" s="107">
        <v>213473</v>
      </c>
      <c r="I783" s="109">
        <v>2</v>
      </c>
      <c r="J783" s="108">
        <v>232410</v>
      </c>
      <c r="K783" s="107" t="str">
        <f>IF(J783&gt;0,"Untung","Rugi")</f>
        <v>Untung</v>
      </c>
      <c r="L783" s="107" t="str">
        <f t="array" ref="L783">_xlfn.IFS(H783&lt;100000,"Low",AND(H783&gt;=100000,H783&lt;250000),"Medium",H783&gt;=250000,"High")</f>
        <v>Medium</v>
      </c>
      <c r="M783" s="107" t="str">
        <f>IF(H783&lt;100000,"Low",IF(AND(H783&gt;=100000,H783&lt;250000),"Medium","High"))</f>
        <v>Medium</v>
      </c>
    </row>
    <row r="784" spans="1:13" x14ac:dyDescent="0.4">
      <c r="A784" s="109" t="s">
        <v>6046</v>
      </c>
      <c r="B784" s="109" t="s">
        <v>15521</v>
      </c>
      <c r="C784" s="109" t="s">
        <v>1051</v>
      </c>
      <c r="D784" s="109" t="s">
        <v>96</v>
      </c>
      <c r="E784" s="109" t="s">
        <v>8734</v>
      </c>
      <c r="F784" s="109" t="s">
        <v>95</v>
      </c>
      <c r="G784" s="109" t="s">
        <v>6062</v>
      </c>
      <c r="H784" s="107">
        <v>343248</v>
      </c>
      <c r="I784" s="109">
        <v>3</v>
      </c>
      <c r="J784" s="108">
        <v>82607</v>
      </c>
      <c r="K784" s="107" t="str">
        <f>IF(J784&gt;0,"Untung","Rugi")</f>
        <v>Untung</v>
      </c>
      <c r="L784" s="107" t="str">
        <f t="array" ref="L784">_xlfn.IFS(H784&lt;100000,"Low",AND(H784&gt;=100000,H784&lt;250000),"Medium",H784&gt;=250000,"High")</f>
        <v>High</v>
      </c>
      <c r="M784" s="107" t="str">
        <f>IF(H784&lt;100000,"Low",IF(AND(H784&gt;=100000,H784&lt;250000),"Medium","High"))</f>
        <v>High</v>
      </c>
    </row>
    <row r="785" spans="1:13" x14ac:dyDescent="0.4">
      <c r="A785" s="109" t="s">
        <v>6016</v>
      </c>
      <c r="B785" s="109" t="s">
        <v>15520</v>
      </c>
      <c r="C785" s="109" t="s">
        <v>1051</v>
      </c>
      <c r="D785" s="109" t="s">
        <v>96</v>
      </c>
      <c r="E785" s="109" t="s">
        <v>8670</v>
      </c>
      <c r="F785" s="109" t="s">
        <v>6021</v>
      </c>
      <c r="G785" s="109" t="s">
        <v>6020</v>
      </c>
      <c r="H785" s="107">
        <v>62475</v>
      </c>
      <c r="I785" s="109">
        <v>4</v>
      </c>
      <c r="J785" s="108">
        <v>364766</v>
      </c>
      <c r="K785" s="107" t="str">
        <f>IF(J785&gt;0,"Untung","Rugi")</f>
        <v>Untung</v>
      </c>
      <c r="L785" s="107" t="str">
        <f t="array" ref="L785">_xlfn.IFS(H785&lt;100000,"Low",AND(H785&gt;=100000,H785&lt;250000),"Medium",H785&gt;=250000,"High")</f>
        <v>Low</v>
      </c>
      <c r="M785" s="107" t="str">
        <f>IF(H785&lt;100000,"Low",IF(AND(H785&gt;=100000,H785&lt;250000),"Medium","High"))</f>
        <v>Low</v>
      </c>
    </row>
    <row r="786" spans="1:13" x14ac:dyDescent="0.4">
      <c r="A786" s="109" t="s">
        <v>6016</v>
      </c>
      <c r="B786" s="109" t="s">
        <v>15519</v>
      </c>
      <c r="C786" s="109" t="s">
        <v>1051</v>
      </c>
      <c r="D786" s="109" t="s">
        <v>106</v>
      </c>
      <c r="E786" s="109" t="s">
        <v>9825</v>
      </c>
      <c r="F786" s="109" t="s">
        <v>99</v>
      </c>
      <c r="G786" s="109" t="s">
        <v>6024</v>
      </c>
      <c r="H786" s="107">
        <v>53161</v>
      </c>
      <c r="I786" s="109">
        <v>2</v>
      </c>
      <c r="J786" s="108">
        <v>402895</v>
      </c>
      <c r="K786" s="107" t="str">
        <f>IF(J786&gt;0,"Untung","Rugi")</f>
        <v>Untung</v>
      </c>
      <c r="L786" s="107" t="str">
        <f t="array" ref="L786">_xlfn.IFS(H786&lt;100000,"Low",AND(H786&gt;=100000,H786&lt;250000),"Medium",H786&gt;=250000,"High")</f>
        <v>Low</v>
      </c>
      <c r="M786" s="107" t="str">
        <f>IF(H786&lt;100000,"Low",IF(AND(H786&gt;=100000,H786&lt;250000),"Medium","High"))</f>
        <v>Low</v>
      </c>
    </row>
    <row r="787" spans="1:13" x14ac:dyDescent="0.4">
      <c r="A787" s="109" t="s">
        <v>6046</v>
      </c>
      <c r="B787" s="109" t="s">
        <v>15518</v>
      </c>
      <c r="C787" s="109" t="s">
        <v>1051</v>
      </c>
      <c r="D787" s="109" t="s">
        <v>96</v>
      </c>
      <c r="E787" s="109" t="s">
        <v>6868</v>
      </c>
      <c r="F787" s="109" t="s">
        <v>95</v>
      </c>
      <c r="G787" s="109" t="s">
        <v>6062</v>
      </c>
      <c r="H787" s="107">
        <v>290049</v>
      </c>
      <c r="I787" s="109">
        <v>4</v>
      </c>
      <c r="J787" s="108">
        <v>-241214</v>
      </c>
      <c r="K787" s="107" t="str">
        <f>IF(J787&gt;0,"Untung","Rugi")</f>
        <v>Rugi</v>
      </c>
      <c r="L787" s="107" t="str">
        <f t="array" ref="L787">_xlfn.IFS(H787&lt;100000,"Low",AND(H787&gt;=100000,H787&lt;250000),"Medium",H787&gt;=250000,"High")</f>
        <v>High</v>
      </c>
      <c r="M787" s="107" t="str">
        <f>IF(H787&lt;100000,"Low",IF(AND(H787&gt;=100000,H787&lt;250000),"Medium","High"))</f>
        <v>High</v>
      </c>
    </row>
    <row r="788" spans="1:13" x14ac:dyDescent="0.4">
      <c r="A788" s="109" t="s">
        <v>6046</v>
      </c>
      <c r="B788" s="109" t="s">
        <v>15517</v>
      </c>
      <c r="C788" s="109" t="s">
        <v>1051</v>
      </c>
      <c r="D788" s="109" t="s">
        <v>96</v>
      </c>
      <c r="E788" s="109" t="s">
        <v>7736</v>
      </c>
      <c r="F788" s="109" t="s">
        <v>99</v>
      </c>
      <c r="G788" s="109" t="s">
        <v>6049</v>
      </c>
      <c r="H788" s="107">
        <v>343885</v>
      </c>
      <c r="I788" s="109">
        <v>5</v>
      </c>
      <c r="J788" s="108">
        <v>-61101</v>
      </c>
      <c r="K788" s="107" t="str">
        <f>IF(J788&gt;0,"Untung","Rugi")</f>
        <v>Rugi</v>
      </c>
      <c r="L788" s="107" t="str">
        <f t="array" ref="L788">_xlfn.IFS(H788&lt;100000,"Low",AND(H788&gt;=100000,H788&lt;250000),"Medium",H788&gt;=250000,"High")</f>
        <v>High</v>
      </c>
      <c r="M788" s="107" t="str">
        <f>IF(H788&lt;100000,"Low",IF(AND(H788&gt;=100000,H788&lt;250000),"Medium","High"))</f>
        <v>High</v>
      </c>
    </row>
    <row r="789" spans="1:13" x14ac:dyDescent="0.4">
      <c r="A789" s="109" t="s">
        <v>6046</v>
      </c>
      <c r="B789" s="109" t="s">
        <v>15517</v>
      </c>
      <c r="C789" s="109" t="s">
        <v>1051</v>
      </c>
      <c r="D789" s="109" t="s">
        <v>96</v>
      </c>
      <c r="E789" s="109" t="s">
        <v>6668</v>
      </c>
      <c r="F789" s="109" t="s">
        <v>95</v>
      </c>
      <c r="G789" s="109" t="s">
        <v>6013</v>
      </c>
      <c r="H789" s="107">
        <v>74034</v>
      </c>
      <c r="I789" s="109">
        <v>4</v>
      </c>
      <c r="J789" s="108">
        <v>361040</v>
      </c>
      <c r="K789" s="107" t="str">
        <f>IF(J789&gt;0,"Untung","Rugi")</f>
        <v>Untung</v>
      </c>
      <c r="L789" s="107" t="str">
        <f t="array" ref="L789">_xlfn.IFS(H789&lt;100000,"Low",AND(H789&gt;=100000,H789&lt;250000),"Medium",H789&gt;=250000,"High")</f>
        <v>Low</v>
      </c>
      <c r="M789" s="107" t="str">
        <f>IF(H789&lt;100000,"Low",IF(AND(H789&gt;=100000,H789&lt;250000),"Medium","High"))</f>
        <v>Low</v>
      </c>
    </row>
    <row r="790" spans="1:13" x14ac:dyDescent="0.4">
      <c r="A790" s="109" t="s">
        <v>6046</v>
      </c>
      <c r="B790" s="109" t="s">
        <v>15516</v>
      </c>
      <c r="C790" s="109" t="s">
        <v>1051</v>
      </c>
      <c r="D790" s="109" t="s">
        <v>96</v>
      </c>
      <c r="E790" s="109" t="s">
        <v>6518</v>
      </c>
      <c r="F790" s="109" t="s">
        <v>6021</v>
      </c>
      <c r="G790" s="109" t="s">
        <v>6031</v>
      </c>
      <c r="H790" s="107">
        <v>386468</v>
      </c>
      <c r="I790" s="109">
        <v>2</v>
      </c>
      <c r="J790" s="108">
        <v>95609</v>
      </c>
      <c r="K790" s="107" t="str">
        <f>IF(J790&gt;0,"Untung","Rugi")</f>
        <v>Untung</v>
      </c>
      <c r="L790" s="107" t="str">
        <f t="array" ref="L790">_xlfn.IFS(H790&lt;100000,"Low",AND(H790&gt;=100000,H790&lt;250000),"Medium",H790&gt;=250000,"High")</f>
        <v>High</v>
      </c>
      <c r="M790" s="107" t="str">
        <f>IF(H790&lt;100000,"Low",IF(AND(H790&gt;=100000,H790&lt;250000),"Medium","High"))</f>
        <v>High</v>
      </c>
    </row>
    <row r="791" spans="1:13" x14ac:dyDescent="0.4">
      <c r="A791" s="109" t="s">
        <v>6046</v>
      </c>
      <c r="B791" s="109" t="s">
        <v>7775</v>
      </c>
      <c r="C791" s="109" t="s">
        <v>1051</v>
      </c>
      <c r="D791" s="109" t="s">
        <v>96</v>
      </c>
      <c r="E791" s="109" t="s">
        <v>6907</v>
      </c>
      <c r="F791" s="109" t="s">
        <v>6021</v>
      </c>
      <c r="G791" s="109" t="s">
        <v>6031</v>
      </c>
      <c r="H791" s="107">
        <v>321222</v>
      </c>
      <c r="I791" s="109">
        <v>7</v>
      </c>
      <c r="J791" s="108">
        <v>22852</v>
      </c>
      <c r="K791" s="107" t="str">
        <f>IF(J791&gt;0,"Untung","Rugi")</f>
        <v>Untung</v>
      </c>
      <c r="L791" s="107" t="str">
        <f t="array" ref="L791">_xlfn.IFS(H791&lt;100000,"Low",AND(H791&gt;=100000,H791&lt;250000),"Medium",H791&gt;=250000,"High")</f>
        <v>High</v>
      </c>
      <c r="M791" s="107" t="str">
        <f>IF(H791&lt;100000,"Low",IF(AND(H791&gt;=100000,H791&lt;250000),"Medium","High"))</f>
        <v>High</v>
      </c>
    </row>
    <row r="792" spans="1:13" x14ac:dyDescent="0.4">
      <c r="A792" s="109" t="s">
        <v>6081</v>
      </c>
      <c r="B792" s="109" t="s">
        <v>15515</v>
      </c>
      <c r="C792" s="109" t="s">
        <v>100</v>
      </c>
      <c r="D792" s="109" t="s">
        <v>106</v>
      </c>
      <c r="E792" s="109" t="s">
        <v>10441</v>
      </c>
      <c r="F792" s="109" t="s">
        <v>95</v>
      </c>
      <c r="G792" s="109" t="s">
        <v>6017</v>
      </c>
      <c r="H792" s="107">
        <v>335092</v>
      </c>
      <c r="I792" s="109">
        <v>8</v>
      </c>
      <c r="J792" s="108">
        <v>-210768</v>
      </c>
      <c r="K792" s="107" t="str">
        <f>IF(J792&gt;0,"Untung","Rugi")</f>
        <v>Rugi</v>
      </c>
      <c r="L792" s="107" t="str">
        <f t="array" ref="L792">_xlfn.IFS(H792&lt;100000,"Low",AND(H792&gt;=100000,H792&lt;250000),"Medium",H792&gt;=250000,"High")</f>
        <v>High</v>
      </c>
      <c r="M792" s="107" t="str">
        <f>IF(H792&lt;100000,"Low",IF(AND(H792&gt;=100000,H792&lt;250000),"Medium","High"))</f>
        <v>High</v>
      </c>
    </row>
    <row r="793" spans="1:13" x14ac:dyDescent="0.4">
      <c r="A793" s="109" t="s">
        <v>6046</v>
      </c>
      <c r="B793" s="109" t="s">
        <v>15514</v>
      </c>
      <c r="C793" s="109" t="s">
        <v>1051</v>
      </c>
      <c r="D793" s="109" t="s">
        <v>102</v>
      </c>
      <c r="E793" s="109" t="s">
        <v>9239</v>
      </c>
      <c r="F793" s="109" t="s">
        <v>95</v>
      </c>
      <c r="G793" s="109" t="s">
        <v>6017</v>
      </c>
      <c r="H793" s="107">
        <v>95415</v>
      </c>
      <c r="I793" s="109">
        <v>1</v>
      </c>
      <c r="J793" s="108">
        <v>159215</v>
      </c>
      <c r="K793" s="107" t="str">
        <f>IF(J793&gt;0,"Untung","Rugi")</f>
        <v>Untung</v>
      </c>
      <c r="L793" s="107" t="str">
        <f t="array" ref="L793">_xlfn.IFS(H793&lt;100000,"Low",AND(H793&gt;=100000,H793&lt;250000),"Medium",H793&gt;=250000,"High")</f>
        <v>Low</v>
      </c>
      <c r="M793" s="107" t="str">
        <f>IF(H793&lt;100000,"Low",IF(AND(H793&gt;=100000,H793&lt;250000),"Medium","High"))</f>
        <v>Low</v>
      </c>
    </row>
    <row r="794" spans="1:13" x14ac:dyDescent="0.4">
      <c r="A794" s="109" t="s">
        <v>6016</v>
      </c>
      <c r="B794" s="109" t="s">
        <v>15513</v>
      </c>
      <c r="C794" s="109" t="s">
        <v>1051</v>
      </c>
      <c r="D794" s="109" t="s">
        <v>102</v>
      </c>
      <c r="E794" s="109" t="s">
        <v>6362</v>
      </c>
      <c r="F794" s="109" t="s">
        <v>95</v>
      </c>
      <c r="G794" s="109" t="s">
        <v>6017</v>
      </c>
      <c r="H794" s="107">
        <v>379210</v>
      </c>
      <c r="I794" s="109">
        <v>8</v>
      </c>
      <c r="J794" s="108">
        <v>248845</v>
      </c>
      <c r="K794" s="107" t="str">
        <f>IF(J794&gt;0,"Untung","Rugi")</f>
        <v>Untung</v>
      </c>
      <c r="L794" s="107" t="str">
        <f t="array" ref="L794">_xlfn.IFS(H794&lt;100000,"Low",AND(H794&gt;=100000,H794&lt;250000),"Medium",H794&gt;=250000,"High")</f>
        <v>High</v>
      </c>
      <c r="M794" s="107" t="str">
        <f>IF(H794&lt;100000,"Low",IF(AND(H794&gt;=100000,H794&lt;250000),"Medium","High"))</f>
        <v>High</v>
      </c>
    </row>
    <row r="795" spans="1:13" x14ac:dyDescent="0.4">
      <c r="A795" s="109" t="s">
        <v>6016</v>
      </c>
      <c r="B795" s="109" t="s">
        <v>15511</v>
      </c>
      <c r="C795" s="109" t="s">
        <v>1051</v>
      </c>
      <c r="D795" s="109" t="s">
        <v>102</v>
      </c>
      <c r="E795" s="109" t="s">
        <v>7308</v>
      </c>
      <c r="F795" s="109" t="s">
        <v>95</v>
      </c>
      <c r="G795" s="109" t="s">
        <v>6052</v>
      </c>
      <c r="H795" s="107">
        <v>208941</v>
      </c>
      <c r="I795" s="109">
        <v>3</v>
      </c>
      <c r="J795" s="108">
        <v>-237103</v>
      </c>
      <c r="K795" s="107" t="str">
        <f>IF(J795&gt;0,"Untung","Rugi")</f>
        <v>Rugi</v>
      </c>
      <c r="L795" s="107" t="str">
        <f t="array" ref="L795">_xlfn.IFS(H795&lt;100000,"Low",AND(H795&gt;=100000,H795&lt;250000),"Medium",H795&gt;=250000,"High")</f>
        <v>Medium</v>
      </c>
      <c r="M795" s="107" t="str">
        <f>IF(H795&lt;100000,"Low",IF(AND(H795&gt;=100000,H795&lt;250000),"Medium","High"))</f>
        <v>Medium</v>
      </c>
    </row>
    <row r="796" spans="1:13" x14ac:dyDescent="0.4">
      <c r="A796" s="109" t="s">
        <v>6016</v>
      </c>
      <c r="B796" s="109" t="s">
        <v>15510</v>
      </c>
      <c r="C796" s="109" t="s">
        <v>1051</v>
      </c>
      <c r="D796" s="109" t="s">
        <v>102</v>
      </c>
      <c r="E796" s="109" t="s">
        <v>7046</v>
      </c>
      <c r="F796" s="109" t="s">
        <v>99</v>
      </c>
      <c r="G796" s="109" t="s">
        <v>6109</v>
      </c>
      <c r="H796" s="107">
        <v>326614</v>
      </c>
      <c r="I796" s="109">
        <v>5</v>
      </c>
      <c r="J796" s="108">
        <v>75813</v>
      </c>
      <c r="K796" s="107" t="str">
        <f>IF(J796&gt;0,"Untung","Rugi")</f>
        <v>Untung</v>
      </c>
      <c r="L796" s="107" t="str">
        <f t="array" ref="L796">_xlfn.IFS(H796&lt;100000,"Low",AND(H796&gt;=100000,H796&lt;250000),"Medium",H796&gt;=250000,"High")</f>
        <v>High</v>
      </c>
      <c r="M796" s="107" t="str">
        <f>IF(H796&lt;100000,"Low",IF(AND(H796&gt;=100000,H796&lt;250000),"Medium","High"))</f>
        <v>High</v>
      </c>
    </row>
    <row r="797" spans="1:13" x14ac:dyDescent="0.4">
      <c r="A797" s="109" t="s">
        <v>6016</v>
      </c>
      <c r="B797" s="109" t="s">
        <v>15512</v>
      </c>
      <c r="C797" s="109" t="s">
        <v>1051</v>
      </c>
      <c r="D797" s="109" t="s">
        <v>102</v>
      </c>
      <c r="E797" s="109" t="s">
        <v>8460</v>
      </c>
      <c r="F797" s="109" t="s">
        <v>95</v>
      </c>
      <c r="G797" s="109" t="s">
        <v>6052</v>
      </c>
      <c r="H797" s="107">
        <v>30721</v>
      </c>
      <c r="I797" s="109">
        <v>3</v>
      </c>
      <c r="J797" s="108">
        <v>137776</v>
      </c>
      <c r="K797" s="107" t="str">
        <f>IF(J797&gt;0,"Untung","Rugi")</f>
        <v>Untung</v>
      </c>
      <c r="L797" s="107" t="str">
        <f t="array" ref="L797">_xlfn.IFS(H797&lt;100000,"Low",AND(H797&gt;=100000,H797&lt;250000),"Medium",H797&gt;=250000,"High")</f>
        <v>Low</v>
      </c>
      <c r="M797" s="107" t="str">
        <f>IF(H797&lt;100000,"Low",IF(AND(H797&gt;=100000,H797&lt;250000),"Medium","High"))</f>
        <v>Low</v>
      </c>
    </row>
    <row r="798" spans="1:13" x14ac:dyDescent="0.4">
      <c r="A798" s="109" t="s">
        <v>6016</v>
      </c>
      <c r="B798" s="109" t="s">
        <v>15511</v>
      </c>
      <c r="C798" s="109" t="s">
        <v>1051</v>
      </c>
      <c r="D798" s="109" t="s">
        <v>102</v>
      </c>
      <c r="E798" s="109" t="s">
        <v>7920</v>
      </c>
      <c r="F798" s="109" t="s">
        <v>95</v>
      </c>
      <c r="G798" s="109" t="s">
        <v>6017</v>
      </c>
      <c r="H798" s="107">
        <v>14593</v>
      </c>
      <c r="I798" s="109">
        <v>4</v>
      </c>
      <c r="J798" s="108">
        <v>-40531</v>
      </c>
      <c r="K798" s="107" t="str">
        <f>IF(J798&gt;0,"Untung","Rugi")</f>
        <v>Rugi</v>
      </c>
      <c r="L798" s="107" t="str">
        <f t="array" ref="L798">_xlfn.IFS(H798&lt;100000,"Low",AND(H798&gt;=100000,H798&lt;250000),"Medium",H798&gt;=250000,"High")</f>
        <v>Low</v>
      </c>
      <c r="M798" s="107" t="str">
        <f>IF(H798&lt;100000,"Low",IF(AND(H798&gt;=100000,H798&lt;250000),"Medium","High"))</f>
        <v>Low</v>
      </c>
    </row>
    <row r="799" spans="1:13" x14ac:dyDescent="0.4">
      <c r="A799" s="109" t="s">
        <v>6016</v>
      </c>
      <c r="B799" s="109" t="s">
        <v>15510</v>
      </c>
      <c r="C799" s="109" t="s">
        <v>1051</v>
      </c>
      <c r="D799" s="109" t="s">
        <v>102</v>
      </c>
      <c r="E799" s="109" t="s">
        <v>7437</v>
      </c>
      <c r="F799" s="109" t="s">
        <v>6021</v>
      </c>
      <c r="G799" s="109" t="s">
        <v>6031</v>
      </c>
      <c r="H799" s="107">
        <v>440009</v>
      </c>
      <c r="I799" s="109">
        <v>3</v>
      </c>
      <c r="J799" s="108">
        <v>154667</v>
      </c>
      <c r="K799" s="107" t="str">
        <f>IF(J799&gt;0,"Untung","Rugi")</f>
        <v>Untung</v>
      </c>
      <c r="L799" s="107" t="str">
        <f t="array" ref="L799">_xlfn.IFS(H799&lt;100000,"Low",AND(H799&gt;=100000,H799&lt;250000),"Medium",H799&gt;=250000,"High")</f>
        <v>High</v>
      </c>
      <c r="M799" s="107" t="str">
        <f>IF(H799&lt;100000,"Low",IF(AND(H799&gt;=100000,H799&lt;250000),"Medium","High"))</f>
        <v>High</v>
      </c>
    </row>
    <row r="800" spans="1:13" x14ac:dyDescent="0.4">
      <c r="A800" s="109" t="s">
        <v>6016</v>
      </c>
      <c r="B800" s="109" t="s">
        <v>15509</v>
      </c>
      <c r="C800" s="109" t="s">
        <v>1051</v>
      </c>
      <c r="D800" s="109" t="s">
        <v>102</v>
      </c>
      <c r="E800" s="109" t="s">
        <v>8609</v>
      </c>
      <c r="F800" s="109" t="s">
        <v>95</v>
      </c>
      <c r="G800" s="109" t="s">
        <v>6039</v>
      </c>
      <c r="H800" s="107">
        <v>313692</v>
      </c>
      <c r="I800" s="109">
        <v>2</v>
      </c>
      <c r="J800" s="108">
        <v>25015</v>
      </c>
      <c r="K800" s="107" t="str">
        <f>IF(J800&gt;0,"Untung","Rugi")</f>
        <v>Untung</v>
      </c>
      <c r="L800" s="107" t="str">
        <f t="array" ref="L800">_xlfn.IFS(H800&lt;100000,"Low",AND(H800&gt;=100000,H800&lt;250000),"Medium",H800&gt;=250000,"High")</f>
        <v>High</v>
      </c>
      <c r="M800" s="107" t="str">
        <f>IF(H800&lt;100000,"Low",IF(AND(H800&gt;=100000,H800&lt;250000),"Medium","High"))</f>
        <v>High</v>
      </c>
    </row>
    <row r="801" spans="1:13" x14ac:dyDescent="0.4">
      <c r="A801" s="109" t="s">
        <v>6016</v>
      </c>
      <c r="B801" s="109" t="s">
        <v>15508</v>
      </c>
      <c r="C801" s="109" t="s">
        <v>1051</v>
      </c>
      <c r="D801" s="109" t="s">
        <v>96</v>
      </c>
      <c r="E801" s="109" t="s">
        <v>9837</v>
      </c>
      <c r="F801" s="109" t="s">
        <v>6021</v>
      </c>
      <c r="G801" s="109" t="s">
        <v>6031</v>
      </c>
      <c r="H801" s="107">
        <v>23558</v>
      </c>
      <c r="I801" s="109">
        <v>4</v>
      </c>
      <c r="J801" s="108">
        <v>-219762</v>
      </c>
      <c r="K801" s="107" t="str">
        <f>IF(J801&gt;0,"Untung","Rugi")</f>
        <v>Rugi</v>
      </c>
      <c r="L801" s="107" t="str">
        <f t="array" ref="L801">_xlfn.IFS(H801&lt;100000,"Low",AND(H801&gt;=100000,H801&lt;250000),"Medium",H801&gt;=250000,"High")</f>
        <v>Low</v>
      </c>
      <c r="M801" s="107" t="str">
        <f>IF(H801&lt;100000,"Low",IF(AND(H801&gt;=100000,H801&lt;250000),"Medium","High"))</f>
        <v>Low</v>
      </c>
    </row>
    <row r="802" spans="1:13" x14ac:dyDescent="0.4">
      <c r="A802" s="109" t="s">
        <v>6016</v>
      </c>
      <c r="B802" s="109" t="s">
        <v>8782</v>
      </c>
      <c r="C802" s="109" t="s">
        <v>1051</v>
      </c>
      <c r="D802" s="109" t="s">
        <v>96</v>
      </c>
      <c r="E802" s="109" t="s">
        <v>6508</v>
      </c>
      <c r="F802" s="109" t="s">
        <v>6021</v>
      </c>
      <c r="G802" s="109" t="s">
        <v>6031</v>
      </c>
      <c r="H802" s="107">
        <v>359493</v>
      </c>
      <c r="I802" s="109">
        <v>3</v>
      </c>
      <c r="J802" s="108">
        <v>251168</v>
      </c>
      <c r="K802" s="107" t="str">
        <f>IF(J802&gt;0,"Untung","Rugi")</f>
        <v>Untung</v>
      </c>
      <c r="L802" s="107" t="str">
        <f t="array" ref="L802">_xlfn.IFS(H802&lt;100000,"Low",AND(H802&gt;=100000,H802&lt;250000),"Medium",H802&gt;=250000,"High")</f>
        <v>High</v>
      </c>
      <c r="M802" s="107" t="str">
        <f>IF(H802&lt;100000,"Low",IF(AND(H802&gt;=100000,H802&lt;250000),"Medium","High"))</f>
        <v>High</v>
      </c>
    </row>
    <row r="803" spans="1:13" x14ac:dyDescent="0.4">
      <c r="A803" s="109" t="s">
        <v>6016</v>
      </c>
      <c r="B803" s="109" t="s">
        <v>15507</v>
      </c>
      <c r="C803" s="109" t="s">
        <v>1051</v>
      </c>
      <c r="D803" s="109" t="s">
        <v>106</v>
      </c>
      <c r="E803" s="109" t="s">
        <v>8527</v>
      </c>
      <c r="F803" s="109" t="s">
        <v>95</v>
      </c>
      <c r="G803" s="109" t="s">
        <v>6057</v>
      </c>
      <c r="H803" s="107">
        <v>37285</v>
      </c>
      <c r="I803" s="109">
        <v>7</v>
      </c>
      <c r="J803" s="108">
        <v>300427</v>
      </c>
      <c r="K803" s="107" t="str">
        <f>IF(J803&gt;0,"Untung","Rugi")</f>
        <v>Untung</v>
      </c>
      <c r="L803" s="107" t="str">
        <f t="array" ref="L803">_xlfn.IFS(H803&lt;100000,"Low",AND(H803&gt;=100000,H803&lt;250000),"Medium",H803&gt;=250000,"High")</f>
        <v>Low</v>
      </c>
      <c r="M803" s="107" t="str">
        <f>IF(H803&lt;100000,"Low",IF(AND(H803&gt;=100000,H803&lt;250000),"Medium","High"))</f>
        <v>Low</v>
      </c>
    </row>
    <row r="804" spans="1:13" x14ac:dyDescent="0.4">
      <c r="A804" s="109" t="s">
        <v>6016</v>
      </c>
      <c r="B804" s="109" t="s">
        <v>15506</v>
      </c>
      <c r="C804" s="109" t="s">
        <v>1051</v>
      </c>
      <c r="D804" s="109" t="s">
        <v>106</v>
      </c>
      <c r="E804" s="109" t="s">
        <v>8349</v>
      </c>
      <c r="F804" s="109" t="s">
        <v>95</v>
      </c>
      <c r="G804" s="109" t="s">
        <v>6036</v>
      </c>
      <c r="H804" s="107">
        <v>347016</v>
      </c>
      <c r="I804" s="109">
        <v>4</v>
      </c>
      <c r="J804" s="108">
        <v>-61870</v>
      </c>
      <c r="K804" s="107" t="str">
        <f>IF(J804&gt;0,"Untung","Rugi")</f>
        <v>Rugi</v>
      </c>
      <c r="L804" s="107" t="str">
        <f t="array" ref="L804">_xlfn.IFS(H804&lt;100000,"Low",AND(H804&gt;=100000,H804&lt;250000),"Medium",H804&gt;=250000,"High")</f>
        <v>High</v>
      </c>
      <c r="M804" s="107" t="str">
        <f>IF(H804&lt;100000,"Low",IF(AND(H804&gt;=100000,H804&lt;250000),"Medium","High"))</f>
        <v>High</v>
      </c>
    </row>
    <row r="805" spans="1:13" x14ac:dyDescent="0.4">
      <c r="A805" s="109" t="s">
        <v>6016</v>
      </c>
      <c r="B805" s="109" t="s">
        <v>15505</v>
      </c>
      <c r="C805" s="109" t="s">
        <v>1051</v>
      </c>
      <c r="D805" s="109" t="s">
        <v>106</v>
      </c>
      <c r="E805" s="109" t="s">
        <v>6498</v>
      </c>
      <c r="F805" s="109" t="s">
        <v>95</v>
      </c>
      <c r="G805" s="109" t="s">
        <v>6067</v>
      </c>
      <c r="H805" s="107">
        <v>215592</v>
      </c>
      <c r="I805" s="109">
        <v>2</v>
      </c>
      <c r="J805" s="108">
        <v>-248804</v>
      </c>
      <c r="K805" s="107" t="str">
        <f>IF(J805&gt;0,"Untung","Rugi")</f>
        <v>Rugi</v>
      </c>
      <c r="L805" s="107" t="str">
        <f t="array" ref="L805">_xlfn.IFS(H805&lt;100000,"Low",AND(H805&gt;=100000,H805&lt;250000),"Medium",H805&gt;=250000,"High")</f>
        <v>Medium</v>
      </c>
      <c r="M805" s="107" t="str">
        <f>IF(H805&lt;100000,"Low",IF(AND(H805&gt;=100000,H805&lt;250000),"Medium","High"))</f>
        <v>Medium</v>
      </c>
    </row>
    <row r="806" spans="1:13" x14ac:dyDescent="0.4">
      <c r="A806" s="109" t="s">
        <v>6016</v>
      </c>
      <c r="B806" s="109" t="s">
        <v>13746</v>
      </c>
      <c r="C806" s="109" t="s">
        <v>1051</v>
      </c>
      <c r="D806" s="109" t="s">
        <v>104</v>
      </c>
      <c r="E806" s="109" t="s">
        <v>6304</v>
      </c>
      <c r="F806" s="109" t="s">
        <v>99</v>
      </c>
      <c r="G806" s="109" t="s">
        <v>6109</v>
      </c>
      <c r="H806" s="107">
        <v>212375</v>
      </c>
      <c r="I806" s="109">
        <v>2</v>
      </c>
      <c r="J806" s="108">
        <v>147330</v>
      </c>
      <c r="K806" s="107" t="str">
        <f>IF(J806&gt;0,"Untung","Rugi")</f>
        <v>Untung</v>
      </c>
      <c r="L806" s="107" t="str">
        <f t="array" ref="L806">_xlfn.IFS(H806&lt;100000,"Low",AND(H806&gt;=100000,H806&lt;250000),"Medium",H806&gt;=250000,"High")</f>
        <v>Medium</v>
      </c>
      <c r="M806" s="107" t="str">
        <f>IF(H806&lt;100000,"Low",IF(AND(H806&gt;=100000,H806&lt;250000),"Medium","High"))</f>
        <v>Medium</v>
      </c>
    </row>
    <row r="807" spans="1:13" x14ac:dyDescent="0.4">
      <c r="A807" s="109" t="s">
        <v>6027</v>
      </c>
      <c r="B807" s="109" t="s">
        <v>15504</v>
      </c>
      <c r="C807" s="109" t="s">
        <v>1051</v>
      </c>
      <c r="D807" s="109" t="s">
        <v>104</v>
      </c>
      <c r="E807" s="109" t="s">
        <v>15503</v>
      </c>
      <c r="F807" s="109" t="s">
        <v>95</v>
      </c>
      <c r="G807" s="109" t="s">
        <v>6013</v>
      </c>
      <c r="H807" s="107">
        <v>367200</v>
      </c>
      <c r="I807" s="109">
        <v>3</v>
      </c>
      <c r="J807" s="108">
        <v>284087</v>
      </c>
      <c r="K807" s="107" t="str">
        <f>IF(J807&gt;0,"Untung","Rugi")</f>
        <v>Untung</v>
      </c>
      <c r="L807" s="107" t="str">
        <f t="array" ref="L807">_xlfn.IFS(H807&lt;100000,"Low",AND(H807&gt;=100000,H807&lt;250000),"Medium",H807&gt;=250000,"High")</f>
        <v>High</v>
      </c>
      <c r="M807" s="107" t="str">
        <f>IF(H807&lt;100000,"Low",IF(AND(H807&gt;=100000,H807&lt;250000),"Medium","High"))</f>
        <v>High</v>
      </c>
    </row>
    <row r="808" spans="1:13" x14ac:dyDescent="0.4">
      <c r="A808" s="109" t="s">
        <v>6027</v>
      </c>
      <c r="B808" s="109" t="s">
        <v>15502</v>
      </c>
      <c r="C808" s="109" t="s">
        <v>1051</v>
      </c>
      <c r="D808" s="109" t="s">
        <v>104</v>
      </c>
      <c r="E808" s="109" t="s">
        <v>7961</v>
      </c>
      <c r="F808" s="109" t="s">
        <v>6021</v>
      </c>
      <c r="G808" s="109" t="s">
        <v>6020</v>
      </c>
      <c r="H808" s="107">
        <v>290072</v>
      </c>
      <c r="I808" s="109">
        <v>2</v>
      </c>
      <c r="J808" s="108">
        <v>-167309</v>
      </c>
      <c r="K808" s="107" t="str">
        <f>IF(J808&gt;0,"Untung","Rugi")</f>
        <v>Rugi</v>
      </c>
      <c r="L808" s="107" t="str">
        <f t="array" ref="L808">_xlfn.IFS(H808&lt;100000,"Low",AND(H808&gt;=100000,H808&lt;250000),"Medium",H808&gt;=250000,"High")</f>
        <v>High</v>
      </c>
      <c r="M808" s="107" t="str">
        <f>IF(H808&lt;100000,"Low",IF(AND(H808&gt;=100000,H808&lt;250000),"Medium","High"))</f>
        <v>High</v>
      </c>
    </row>
    <row r="809" spans="1:13" x14ac:dyDescent="0.4">
      <c r="A809" s="109" t="s">
        <v>6027</v>
      </c>
      <c r="B809" s="109" t="s">
        <v>15501</v>
      </c>
      <c r="C809" s="109" t="s">
        <v>1051</v>
      </c>
      <c r="D809" s="109" t="s">
        <v>104</v>
      </c>
      <c r="E809" s="109" t="s">
        <v>7508</v>
      </c>
      <c r="F809" s="109" t="s">
        <v>6021</v>
      </c>
      <c r="G809" s="109" t="s">
        <v>6020</v>
      </c>
      <c r="H809" s="107">
        <v>381131</v>
      </c>
      <c r="I809" s="109">
        <v>1</v>
      </c>
      <c r="J809" s="108">
        <v>-40616</v>
      </c>
      <c r="K809" s="107" t="str">
        <f>IF(J809&gt;0,"Untung","Rugi")</f>
        <v>Rugi</v>
      </c>
      <c r="L809" s="107" t="str">
        <f t="array" ref="L809">_xlfn.IFS(H809&lt;100000,"Low",AND(H809&gt;=100000,H809&lt;250000),"Medium",H809&gt;=250000,"High")</f>
        <v>High</v>
      </c>
      <c r="M809" s="107" t="str">
        <f>IF(H809&lt;100000,"Low",IF(AND(H809&gt;=100000,H809&lt;250000),"Medium","High"))</f>
        <v>High</v>
      </c>
    </row>
    <row r="810" spans="1:13" x14ac:dyDescent="0.4">
      <c r="A810" s="109" t="s">
        <v>6027</v>
      </c>
      <c r="B810" s="109" t="s">
        <v>15500</v>
      </c>
      <c r="C810" s="109" t="s">
        <v>100</v>
      </c>
      <c r="D810" s="109" t="s">
        <v>104</v>
      </c>
      <c r="E810" s="109" t="s">
        <v>7583</v>
      </c>
      <c r="F810" s="109" t="s">
        <v>95</v>
      </c>
      <c r="G810" s="109" t="s">
        <v>6062</v>
      </c>
      <c r="H810" s="107">
        <v>395583</v>
      </c>
      <c r="I810" s="109">
        <v>2</v>
      </c>
      <c r="J810" s="108">
        <v>-194658</v>
      </c>
      <c r="K810" s="107" t="str">
        <f>IF(J810&gt;0,"Untung","Rugi")</f>
        <v>Rugi</v>
      </c>
      <c r="L810" s="107" t="str">
        <f t="array" ref="L810">_xlfn.IFS(H810&lt;100000,"Low",AND(H810&gt;=100000,H810&lt;250000),"Medium",H810&gt;=250000,"High")</f>
        <v>High</v>
      </c>
      <c r="M810" s="107" t="str">
        <f>IF(H810&lt;100000,"Low",IF(AND(H810&gt;=100000,H810&lt;250000),"Medium","High"))</f>
        <v>High</v>
      </c>
    </row>
    <row r="811" spans="1:13" x14ac:dyDescent="0.4">
      <c r="A811" s="109" t="s">
        <v>6016</v>
      </c>
      <c r="B811" s="109" t="s">
        <v>15499</v>
      </c>
      <c r="C811" s="109" t="s">
        <v>100</v>
      </c>
      <c r="D811" s="109" t="s">
        <v>104</v>
      </c>
      <c r="E811" s="109" t="s">
        <v>7729</v>
      </c>
      <c r="F811" s="109" t="s">
        <v>95</v>
      </c>
      <c r="G811" s="109" t="s">
        <v>6013</v>
      </c>
      <c r="H811" s="107">
        <v>241010</v>
      </c>
      <c r="I811" s="109">
        <v>2</v>
      </c>
      <c r="J811" s="108">
        <v>56347</v>
      </c>
      <c r="K811" s="107" t="str">
        <f>IF(J811&gt;0,"Untung","Rugi")</f>
        <v>Untung</v>
      </c>
      <c r="L811" s="107" t="str">
        <f t="array" ref="L811">_xlfn.IFS(H811&lt;100000,"Low",AND(H811&gt;=100000,H811&lt;250000),"Medium",H811&gt;=250000,"High")</f>
        <v>Medium</v>
      </c>
      <c r="M811" s="107" t="str">
        <f>IF(H811&lt;100000,"Low",IF(AND(H811&gt;=100000,H811&lt;250000),"Medium","High"))</f>
        <v>Medium</v>
      </c>
    </row>
    <row r="812" spans="1:13" x14ac:dyDescent="0.4">
      <c r="A812" s="109" t="s">
        <v>6016</v>
      </c>
      <c r="B812" s="109" t="s">
        <v>15498</v>
      </c>
      <c r="C812" s="109" t="s">
        <v>100</v>
      </c>
      <c r="D812" s="109" t="s">
        <v>104</v>
      </c>
      <c r="E812" s="109" t="s">
        <v>8847</v>
      </c>
      <c r="F812" s="109" t="s">
        <v>6021</v>
      </c>
      <c r="G812" s="109" t="s">
        <v>6745</v>
      </c>
      <c r="H812" s="107">
        <v>199289</v>
      </c>
      <c r="I812" s="109">
        <v>1</v>
      </c>
      <c r="J812" s="108">
        <v>-179196</v>
      </c>
      <c r="K812" s="107" t="str">
        <f>IF(J812&gt;0,"Untung","Rugi")</f>
        <v>Rugi</v>
      </c>
      <c r="L812" s="107" t="str">
        <f t="array" ref="L812">_xlfn.IFS(H812&lt;100000,"Low",AND(H812&gt;=100000,H812&lt;250000),"Medium",H812&gt;=250000,"High")</f>
        <v>Medium</v>
      </c>
      <c r="M812" s="107" t="str">
        <f>IF(H812&lt;100000,"Low",IF(AND(H812&gt;=100000,H812&lt;250000),"Medium","High"))</f>
        <v>Medium</v>
      </c>
    </row>
    <row r="813" spans="1:13" x14ac:dyDescent="0.4">
      <c r="A813" s="109" t="s">
        <v>6016</v>
      </c>
      <c r="B813" s="109" t="s">
        <v>15497</v>
      </c>
      <c r="C813" s="109" t="s">
        <v>1051</v>
      </c>
      <c r="D813" s="109" t="s">
        <v>106</v>
      </c>
      <c r="E813" s="109" t="s">
        <v>9360</v>
      </c>
      <c r="F813" s="109" t="s">
        <v>95</v>
      </c>
      <c r="G813" s="109" t="s">
        <v>6052</v>
      </c>
      <c r="H813" s="107">
        <v>243405</v>
      </c>
      <c r="I813" s="109">
        <v>4</v>
      </c>
      <c r="J813" s="108">
        <v>114741</v>
      </c>
      <c r="K813" s="107" t="str">
        <f>IF(J813&gt;0,"Untung","Rugi")</f>
        <v>Untung</v>
      </c>
      <c r="L813" s="107" t="str">
        <f t="array" ref="L813">_xlfn.IFS(H813&lt;100000,"Low",AND(H813&gt;=100000,H813&lt;250000),"Medium",H813&gt;=250000,"High")</f>
        <v>Medium</v>
      </c>
      <c r="M813" s="107" t="str">
        <f>IF(H813&lt;100000,"Low",IF(AND(H813&gt;=100000,H813&lt;250000),"Medium","High"))</f>
        <v>Medium</v>
      </c>
    </row>
    <row r="814" spans="1:13" x14ac:dyDescent="0.4">
      <c r="A814" s="109" t="s">
        <v>6027</v>
      </c>
      <c r="B814" s="109" t="s">
        <v>15496</v>
      </c>
      <c r="C814" s="109" t="s">
        <v>1064</v>
      </c>
      <c r="D814" s="109" t="s">
        <v>104</v>
      </c>
      <c r="E814" s="109" t="s">
        <v>6389</v>
      </c>
      <c r="F814" s="109" t="s">
        <v>95</v>
      </c>
      <c r="G814" s="109" t="s">
        <v>6017</v>
      </c>
      <c r="H814" s="107">
        <v>382386</v>
      </c>
      <c r="I814" s="109">
        <v>2</v>
      </c>
      <c r="J814" s="108">
        <v>-120718</v>
      </c>
      <c r="K814" s="107" t="str">
        <f>IF(J814&gt;0,"Untung","Rugi")</f>
        <v>Rugi</v>
      </c>
      <c r="L814" s="107" t="str">
        <f t="array" ref="L814">_xlfn.IFS(H814&lt;100000,"Low",AND(H814&gt;=100000,H814&lt;250000),"Medium",H814&gt;=250000,"High")</f>
        <v>High</v>
      </c>
      <c r="M814" s="107" t="str">
        <f>IF(H814&lt;100000,"Low",IF(AND(H814&gt;=100000,H814&lt;250000),"Medium","High"))</f>
        <v>High</v>
      </c>
    </row>
    <row r="815" spans="1:13" x14ac:dyDescent="0.4">
      <c r="A815" s="109" t="s">
        <v>6016</v>
      </c>
      <c r="B815" s="109" t="s">
        <v>15495</v>
      </c>
      <c r="C815" s="109" t="s">
        <v>100</v>
      </c>
      <c r="D815" s="109" t="s">
        <v>106</v>
      </c>
      <c r="E815" s="109" t="s">
        <v>10091</v>
      </c>
      <c r="F815" s="109" t="s">
        <v>6021</v>
      </c>
      <c r="G815" s="109" t="s">
        <v>6020</v>
      </c>
      <c r="H815" s="107">
        <v>442040</v>
      </c>
      <c r="I815" s="109">
        <v>3</v>
      </c>
      <c r="J815" s="108">
        <v>-234521</v>
      </c>
      <c r="K815" s="107" t="str">
        <f>IF(J815&gt;0,"Untung","Rugi")</f>
        <v>Rugi</v>
      </c>
      <c r="L815" s="107" t="str">
        <f t="array" ref="L815">_xlfn.IFS(H815&lt;100000,"Low",AND(H815&gt;=100000,H815&lt;250000),"Medium",H815&gt;=250000,"High")</f>
        <v>High</v>
      </c>
      <c r="M815" s="107" t="str">
        <f>IF(H815&lt;100000,"Low",IF(AND(H815&gt;=100000,H815&lt;250000),"Medium","High"))</f>
        <v>High</v>
      </c>
    </row>
    <row r="816" spans="1:13" x14ac:dyDescent="0.4">
      <c r="A816" s="109" t="s">
        <v>6016</v>
      </c>
      <c r="B816" s="109" t="s">
        <v>15494</v>
      </c>
      <c r="C816" s="109" t="s">
        <v>100</v>
      </c>
      <c r="D816" s="109" t="s">
        <v>102</v>
      </c>
      <c r="E816" s="109" t="s">
        <v>12523</v>
      </c>
      <c r="F816" s="109" t="s">
        <v>95</v>
      </c>
      <c r="G816" s="109" t="s">
        <v>6062</v>
      </c>
      <c r="H816" s="107">
        <v>48548</v>
      </c>
      <c r="I816" s="109">
        <v>3</v>
      </c>
      <c r="J816" s="108">
        <v>-92542</v>
      </c>
      <c r="K816" s="107" t="str">
        <f>IF(J816&gt;0,"Untung","Rugi")</f>
        <v>Rugi</v>
      </c>
      <c r="L816" s="107" t="str">
        <f t="array" ref="L816">_xlfn.IFS(H816&lt;100000,"Low",AND(H816&gt;=100000,H816&lt;250000),"Medium",H816&gt;=250000,"High")</f>
        <v>Low</v>
      </c>
      <c r="M816" s="107" t="str">
        <f>IF(H816&lt;100000,"Low",IF(AND(H816&gt;=100000,H816&lt;250000),"Medium","High"))</f>
        <v>Low</v>
      </c>
    </row>
    <row r="817" spans="1:13" x14ac:dyDescent="0.4">
      <c r="A817" s="109" t="s">
        <v>6016</v>
      </c>
      <c r="B817" s="109" t="s">
        <v>15493</v>
      </c>
      <c r="C817" s="109" t="s">
        <v>100</v>
      </c>
      <c r="D817" s="109" t="s">
        <v>102</v>
      </c>
      <c r="E817" s="109" t="s">
        <v>8377</v>
      </c>
      <c r="F817" s="109" t="s">
        <v>95</v>
      </c>
      <c r="G817" s="109" t="s">
        <v>6062</v>
      </c>
      <c r="H817" s="107">
        <v>137746</v>
      </c>
      <c r="I817" s="109">
        <v>4</v>
      </c>
      <c r="J817" s="108">
        <v>287671</v>
      </c>
      <c r="K817" s="107" t="str">
        <f>IF(J817&gt;0,"Untung","Rugi")</f>
        <v>Untung</v>
      </c>
      <c r="L817" s="107" t="str">
        <f t="array" ref="L817">_xlfn.IFS(H817&lt;100000,"Low",AND(H817&gt;=100000,H817&lt;250000),"Medium",H817&gt;=250000,"High")</f>
        <v>Medium</v>
      </c>
      <c r="M817" s="107" t="str">
        <f>IF(H817&lt;100000,"Low",IF(AND(H817&gt;=100000,H817&lt;250000),"Medium","High"))</f>
        <v>Medium</v>
      </c>
    </row>
    <row r="818" spans="1:13" x14ac:dyDescent="0.4">
      <c r="A818" s="109" t="s">
        <v>6016</v>
      </c>
      <c r="B818" s="109" t="s">
        <v>15492</v>
      </c>
      <c r="C818" s="109" t="s">
        <v>100</v>
      </c>
      <c r="D818" s="109" t="s">
        <v>102</v>
      </c>
      <c r="E818" s="109" t="s">
        <v>9579</v>
      </c>
      <c r="F818" s="109" t="s">
        <v>99</v>
      </c>
      <c r="G818" s="109" t="s">
        <v>6141</v>
      </c>
      <c r="H818" s="107">
        <v>176245</v>
      </c>
      <c r="I818" s="109">
        <v>4</v>
      </c>
      <c r="J818" s="108">
        <v>-150935</v>
      </c>
      <c r="K818" s="107" t="str">
        <f>IF(J818&gt;0,"Untung","Rugi")</f>
        <v>Rugi</v>
      </c>
      <c r="L818" s="107" t="str">
        <f t="array" ref="L818">_xlfn.IFS(H818&lt;100000,"Low",AND(H818&gt;=100000,H818&lt;250000),"Medium",H818&gt;=250000,"High")</f>
        <v>Medium</v>
      </c>
      <c r="M818" s="107" t="str">
        <f>IF(H818&lt;100000,"Low",IF(AND(H818&gt;=100000,H818&lt;250000),"Medium","High"))</f>
        <v>Medium</v>
      </c>
    </row>
    <row r="819" spans="1:13" x14ac:dyDescent="0.4">
      <c r="A819" s="109" t="s">
        <v>6016</v>
      </c>
      <c r="B819" s="109" t="s">
        <v>15491</v>
      </c>
      <c r="C819" s="109" t="s">
        <v>100</v>
      </c>
      <c r="D819" s="109" t="s">
        <v>96</v>
      </c>
      <c r="E819" s="109" t="s">
        <v>8500</v>
      </c>
      <c r="F819" s="109" t="s">
        <v>95</v>
      </c>
      <c r="G819" s="109" t="s">
        <v>6052</v>
      </c>
      <c r="H819" s="107">
        <v>66031</v>
      </c>
      <c r="I819" s="109">
        <v>4</v>
      </c>
      <c r="J819" s="108">
        <v>-168280</v>
      </c>
      <c r="K819" s="107" t="str">
        <f>IF(J819&gt;0,"Untung","Rugi")</f>
        <v>Rugi</v>
      </c>
      <c r="L819" s="107" t="str">
        <f t="array" ref="L819">_xlfn.IFS(H819&lt;100000,"Low",AND(H819&gt;=100000,H819&lt;250000),"Medium",H819&gt;=250000,"High")</f>
        <v>Low</v>
      </c>
      <c r="M819" s="107" t="str">
        <f>IF(H819&lt;100000,"Low",IF(AND(H819&gt;=100000,H819&lt;250000),"Medium","High"))</f>
        <v>Low</v>
      </c>
    </row>
    <row r="820" spans="1:13" x14ac:dyDescent="0.4">
      <c r="A820" s="109" t="s">
        <v>6046</v>
      </c>
      <c r="B820" s="109" t="s">
        <v>15490</v>
      </c>
      <c r="C820" s="109" t="s">
        <v>100</v>
      </c>
      <c r="D820" s="109" t="s">
        <v>96</v>
      </c>
      <c r="E820" s="109" t="s">
        <v>6759</v>
      </c>
      <c r="F820" s="109" t="s">
        <v>95</v>
      </c>
      <c r="G820" s="109" t="s">
        <v>6052</v>
      </c>
      <c r="H820" s="107">
        <v>372907</v>
      </c>
      <c r="I820" s="109">
        <v>4</v>
      </c>
      <c r="J820" s="108">
        <v>437005</v>
      </c>
      <c r="K820" s="107" t="str">
        <f>IF(J820&gt;0,"Untung","Rugi")</f>
        <v>Untung</v>
      </c>
      <c r="L820" s="107" t="str">
        <f t="array" ref="L820">_xlfn.IFS(H820&lt;100000,"Low",AND(H820&gt;=100000,H820&lt;250000),"Medium",H820&gt;=250000,"High")</f>
        <v>High</v>
      </c>
      <c r="M820" s="107" t="str">
        <f>IF(H820&lt;100000,"Low",IF(AND(H820&gt;=100000,H820&lt;250000),"Medium","High"))</f>
        <v>High</v>
      </c>
    </row>
    <row r="821" spans="1:13" x14ac:dyDescent="0.4">
      <c r="A821" s="109" t="s">
        <v>6046</v>
      </c>
      <c r="B821" s="109" t="s">
        <v>15490</v>
      </c>
      <c r="C821" s="109" t="s">
        <v>100</v>
      </c>
      <c r="D821" s="109" t="s">
        <v>96</v>
      </c>
      <c r="E821" s="109" t="s">
        <v>10139</v>
      </c>
      <c r="F821" s="109" t="s">
        <v>95</v>
      </c>
      <c r="G821" s="109" t="s">
        <v>6036</v>
      </c>
      <c r="H821" s="107">
        <v>11719</v>
      </c>
      <c r="I821" s="109">
        <v>2</v>
      </c>
      <c r="J821" s="108">
        <v>-112354</v>
      </c>
      <c r="K821" s="107" t="str">
        <f>IF(J821&gt;0,"Untung","Rugi")</f>
        <v>Rugi</v>
      </c>
      <c r="L821" s="107" t="str">
        <f t="array" ref="L821">_xlfn.IFS(H821&lt;100000,"Low",AND(H821&gt;=100000,H821&lt;250000),"Medium",H821&gt;=250000,"High")</f>
        <v>Low</v>
      </c>
      <c r="M821" s="107" t="str">
        <f>IF(H821&lt;100000,"Low",IF(AND(H821&gt;=100000,H821&lt;250000),"Medium","High"))</f>
        <v>Low</v>
      </c>
    </row>
    <row r="822" spans="1:13" x14ac:dyDescent="0.4">
      <c r="A822" s="109" t="s">
        <v>6046</v>
      </c>
      <c r="B822" s="109" t="s">
        <v>15489</v>
      </c>
      <c r="C822" s="109" t="s">
        <v>100</v>
      </c>
      <c r="D822" s="109" t="s">
        <v>96</v>
      </c>
      <c r="E822" s="109" t="s">
        <v>10303</v>
      </c>
      <c r="F822" s="109" t="s">
        <v>95</v>
      </c>
      <c r="G822" s="109" t="s">
        <v>6039</v>
      </c>
      <c r="H822" s="107">
        <v>336792</v>
      </c>
      <c r="I822" s="109">
        <v>2</v>
      </c>
      <c r="J822" s="108">
        <v>306044</v>
      </c>
      <c r="K822" s="107" t="str">
        <f>IF(J822&gt;0,"Untung","Rugi")</f>
        <v>Untung</v>
      </c>
      <c r="L822" s="107" t="str">
        <f t="array" ref="L822">_xlfn.IFS(H822&lt;100000,"Low",AND(H822&gt;=100000,H822&lt;250000),"Medium",H822&gt;=250000,"High")</f>
        <v>High</v>
      </c>
      <c r="M822" s="107" t="str">
        <f>IF(H822&lt;100000,"Low",IF(AND(H822&gt;=100000,H822&lt;250000),"Medium","High"))</f>
        <v>High</v>
      </c>
    </row>
    <row r="823" spans="1:13" x14ac:dyDescent="0.4">
      <c r="A823" s="109" t="s">
        <v>6046</v>
      </c>
      <c r="B823" s="109" t="s">
        <v>15488</v>
      </c>
      <c r="C823" s="109" t="s">
        <v>1051</v>
      </c>
      <c r="D823" s="109" t="s">
        <v>104</v>
      </c>
      <c r="E823" s="109" t="s">
        <v>7794</v>
      </c>
      <c r="F823" s="109" t="s">
        <v>6021</v>
      </c>
      <c r="G823" s="109" t="s">
        <v>6020</v>
      </c>
      <c r="H823" s="107">
        <v>312243</v>
      </c>
      <c r="I823" s="109">
        <v>7</v>
      </c>
      <c r="J823" s="108">
        <v>332002</v>
      </c>
      <c r="K823" s="107" t="str">
        <f>IF(J823&gt;0,"Untung","Rugi")</f>
        <v>Untung</v>
      </c>
      <c r="L823" s="107" t="str">
        <f t="array" ref="L823">_xlfn.IFS(H823&lt;100000,"Low",AND(H823&gt;=100000,H823&lt;250000),"Medium",H823&gt;=250000,"High")</f>
        <v>High</v>
      </c>
      <c r="M823" s="107" t="str">
        <f>IF(H823&lt;100000,"Low",IF(AND(H823&gt;=100000,H823&lt;250000),"Medium","High"))</f>
        <v>High</v>
      </c>
    </row>
    <row r="824" spans="1:13" x14ac:dyDescent="0.4">
      <c r="A824" s="109" t="s">
        <v>6016</v>
      </c>
      <c r="B824" s="109" t="s">
        <v>15487</v>
      </c>
      <c r="C824" s="109" t="s">
        <v>1051</v>
      </c>
      <c r="D824" s="109" t="s">
        <v>104</v>
      </c>
      <c r="E824" s="109" t="s">
        <v>10385</v>
      </c>
      <c r="F824" s="109" t="s">
        <v>99</v>
      </c>
      <c r="G824" s="109" t="s">
        <v>6109</v>
      </c>
      <c r="H824" s="107">
        <v>85113</v>
      </c>
      <c r="I824" s="109">
        <v>3</v>
      </c>
      <c r="J824" s="108">
        <v>-54658</v>
      </c>
      <c r="K824" s="107" t="str">
        <f>IF(J824&gt;0,"Untung","Rugi")</f>
        <v>Rugi</v>
      </c>
      <c r="L824" s="107" t="str">
        <f t="array" ref="L824">_xlfn.IFS(H824&lt;100000,"Low",AND(H824&gt;=100000,H824&lt;250000),"Medium",H824&gt;=250000,"High")</f>
        <v>Low</v>
      </c>
      <c r="M824" s="107" t="str">
        <f>IF(H824&lt;100000,"Low",IF(AND(H824&gt;=100000,H824&lt;250000),"Medium","High"))</f>
        <v>Low</v>
      </c>
    </row>
    <row r="825" spans="1:13" x14ac:dyDescent="0.4">
      <c r="A825" s="109" t="s">
        <v>6016</v>
      </c>
      <c r="B825" s="109" t="s">
        <v>15487</v>
      </c>
      <c r="C825" s="109" t="s">
        <v>1051</v>
      </c>
      <c r="D825" s="109" t="s">
        <v>102</v>
      </c>
      <c r="E825" s="109" t="s">
        <v>8194</v>
      </c>
      <c r="F825" s="109" t="s">
        <v>99</v>
      </c>
      <c r="G825" s="109" t="s">
        <v>6024</v>
      </c>
      <c r="H825" s="107">
        <v>139682</v>
      </c>
      <c r="I825" s="109">
        <v>4</v>
      </c>
      <c r="J825" s="108">
        <v>399321</v>
      </c>
      <c r="K825" s="107" t="str">
        <f>IF(J825&gt;0,"Untung","Rugi")</f>
        <v>Untung</v>
      </c>
      <c r="L825" s="107" t="str">
        <f t="array" ref="L825">_xlfn.IFS(H825&lt;100000,"Low",AND(H825&gt;=100000,H825&lt;250000),"Medium",H825&gt;=250000,"High")</f>
        <v>Medium</v>
      </c>
      <c r="M825" s="107" t="str">
        <f>IF(H825&lt;100000,"Low",IF(AND(H825&gt;=100000,H825&lt;250000),"Medium","High"))</f>
        <v>Medium</v>
      </c>
    </row>
    <row r="826" spans="1:13" x14ac:dyDescent="0.4">
      <c r="A826" s="109" t="s">
        <v>6016</v>
      </c>
      <c r="B826" s="109" t="s">
        <v>13835</v>
      </c>
      <c r="C826" s="109" t="s">
        <v>100</v>
      </c>
      <c r="D826" s="109" t="s">
        <v>102</v>
      </c>
      <c r="E826" s="109" t="s">
        <v>10053</v>
      </c>
      <c r="F826" s="109" t="s">
        <v>6021</v>
      </c>
      <c r="G826" s="109" t="s">
        <v>6031</v>
      </c>
      <c r="H826" s="107">
        <v>251316</v>
      </c>
      <c r="I826" s="109">
        <v>7</v>
      </c>
      <c r="J826" s="108">
        <v>120257</v>
      </c>
      <c r="K826" s="107" t="str">
        <f>IF(J826&gt;0,"Untung","Rugi")</f>
        <v>Untung</v>
      </c>
      <c r="L826" s="107" t="str">
        <f t="array" ref="L826">_xlfn.IFS(H826&lt;100000,"Low",AND(H826&gt;=100000,H826&lt;250000),"Medium",H826&gt;=250000,"High")</f>
        <v>High</v>
      </c>
      <c r="M826" s="107" t="str">
        <f>IF(H826&lt;100000,"Low",IF(AND(H826&gt;=100000,H826&lt;250000),"Medium","High"))</f>
        <v>High</v>
      </c>
    </row>
    <row r="827" spans="1:13" x14ac:dyDescent="0.4">
      <c r="A827" s="109" t="s">
        <v>6016</v>
      </c>
      <c r="B827" s="109" t="s">
        <v>15486</v>
      </c>
      <c r="C827" s="109" t="s">
        <v>100</v>
      </c>
      <c r="D827" s="109" t="s">
        <v>96</v>
      </c>
      <c r="E827" s="109" t="s">
        <v>8109</v>
      </c>
      <c r="F827" s="109" t="s">
        <v>95</v>
      </c>
      <c r="G827" s="109" t="s">
        <v>6062</v>
      </c>
      <c r="H827" s="107">
        <v>446866</v>
      </c>
      <c r="I827" s="109">
        <v>2</v>
      </c>
      <c r="J827" s="108">
        <v>-21950</v>
      </c>
      <c r="K827" s="107" t="str">
        <f>IF(J827&gt;0,"Untung","Rugi")</f>
        <v>Rugi</v>
      </c>
      <c r="L827" s="107" t="str">
        <f t="array" ref="L827">_xlfn.IFS(H827&lt;100000,"Low",AND(H827&gt;=100000,H827&lt;250000),"Medium",H827&gt;=250000,"High")</f>
        <v>High</v>
      </c>
      <c r="M827" s="107" t="str">
        <f>IF(H827&lt;100000,"Low",IF(AND(H827&gt;=100000,H827&lt;250000),"Medium","High"))</f>
        <v>High</v>
      </c>
    </row>
    <row r="828" spans="1:13" x14ac:dyDescent="0.4">
      <c r="A828" s="109" t="s">
        <v>6027</v>
      </c>
      <c r="B828" s="109" t="s">
        <v>15485</v>
      </c>
      <c r="C828" s="109" t="s">
        <v>1051</v>
      </c>
      <c r="D828" s="109" t="s">
        <v>104</v>
      </c>
      <c r="E828" s="109" t="s">
        <v>7190</v>
      </c>
      <c r="F828" s="109" t="s">
        <v>95</v>
      </c>
      <c r="G828" s="109" t="s">
        <v>6062</v>
      </c>
      <c r="H828" s="107">
        <v>266828</v>
      </c>
      <c r="I828" s="109">
        <v>6</v>
      </c>
      <c r="J828" s="108">
        <v>-101233</v>
      </c>
      <c r="K828" s="107" t="str">
        <f>IF(J828&gt;0,"Untung","Rugi")</f>
        <v>Rugi</v>
      </c>
      <c r="L828" s="107" t="str">
        <f t="array" ref="L828">_xlfn.IFS(H828&lt;100000,"Low",AND(H828&gt;=100000,H828&lt;250000),"Medium",H828&gt;=250000,"High")</f>
        <v>High</v>
      </c>
      <c r="M828" s="107" t="str">
        <f>IF(H828&lt;100000,"Low",IF(AND(H828&gt;=100000,H828&lt;250000),"Medium","High"))</f>
        <v>High</v>
      </c>
    </row>
    <row r="829" spans="1:13" x14ac:dyDescent="0.4">
      <c r="A829" s="109" t="s">
        <v>6016</v>
      </c>
      <c r="B829" s="109" t="s">
        <v>15484</v>
      </c>
      <c r="C829" s="109" t="s">
        <v>1051</v>
      </c>
      <c r="D829" s="109" t="s">
        <v>102</v>
      </c>
      <c r="E829" s="109" t="s">
        <v>9588</v>
      </c>
      <c r="F829" s="109" t="s">
        <v>99</v>
      </c>
      <c r="G829" s="109" t="s">
        <v>6024</v>
      </c>
      <c r="H829" s="107">
        <v>220493</v>
      </c>
      <c r="I829" s="109">
        <v>2</v>
      </c>
      <c r="J829" s="108">
        <v>401487</v>
      </c>
      <c r="K829" s="107" t="str">
        <f>IF(J829&gt;0,"Untung","Rugi")</f>
        <v>Untung</v>
      </c>
      <c r="L829" s="107" t="str">
        <f t="array" ref="L829">_xlfn.IFS(H829&lt;100000,"Low",AND(H829&gt;=100000,H829&lt;250000),"Medium",H829&gt;=250000,"High")</f>
        <v>Medium</v>
      </c>
      <c r="M829" s="107" t="str">
        <f>IF(H829&lt;100000,"Low",IF(AND(H829&gt;=100000,H829&lt;250000),"Medium","High"))</f>
        <v>Medium</v>
      </c>
    </row>
    <row r="830" spans="1:13" x14ac:dyDescent="0.4">
      <c r="A830" s="109" t="s">
        <v>6016</v>
      </c>
      <c r="B830" s="109" t="s">
        <v>13749</v>
      </c>
      <c r="C830" s="109" t="s">
        <v>1051</v>
      </c>
      <c r="D830" s="109" t="s">
        <v>102</v>
      </c>
      <c r="E830" s="109" t="s">
        <v>8904</v>
      </c>
      <c r="F830" s="109" t="s">
        <v>95</v>
      </c>
      <c r="G830" s="109" t="s">
        <v>6116</v>
      </c>
      <c r="H830" s="107">
        <v>198534</v>
      </c>
      <c r="I830" s="109">
        <v>3</v>
      </c>
      <c r="J830" s="108">
        <v>181339</v>
      </c>
      <c r="K830" s="107" t="str">
        <f>IF(J830&gt;0,"Untung","Rugi")</f>
        <v>Untung</v>
      </c>
      <c r="L830" s="107" t="str">
        <f t="array" ref="L830">_xlfn.IFS(H830&lt;100000,"Low",AND(H830&gt;=100000,H830&lt;250000),"Medium",H830&gt;=250000,"High")</f>
        <v>Medium</v>
      </c>
      <c r="M830" s="107" t="str">
        <f>IF(H830&lt;100000,"Low",IF(AND(H830&gt;=100000,H830&lt;250000),"Medium","High"))</f>
        <v>Medium</v>
      </c>
    </row>
    <row r="831" spans="1:13" x14ac:dyDescent="0.4">
      <c r="A831" s="109" t="s">
        <v>6016</v>
      </c>
      <c r="B831" s="109" t="s">
        <v>15483</v>
      </c>
      <c r="C831" s="109" t="s">
        <v>1051</v>
      </c>
      <c r="D831" s="109" t="s">
        <v>102</v>
      </c>
      <c r="E831" s="109" t="s">
        <v>8932</v>
      </c>
      <c r="F831" s="109" t="s">
        <v>95</v>
      </c>
      <c r="G831" s="109" t="s">
        <v>6017</v>
      </c>
      <c r="H831" s="107">
        <v>266668</v>
      </c>
      <c r="I831" s="109">
        <v>2</v>
      </c>
      <c r="J831" s="108">
        <v>-5261</v>
      </c>
      <c r="K831" s="107" t="str">
        <f>IF(J831&gt;0,"Untung","Rugi")</f>
        <v>Rugi</v>
      </c>
      <c r="L831" s="107" t="str">
        <f t="array" ref="L831">_xlfn.IFS(H831&lt;100000,"Low",AND(H831&gt;=100000,H831&lt;250000),"Medium",H831&gt;=250000,"High")</f>
        <v>High</v>
      </c>
      <c r="M831" s="107" t="str">
        <f>IF(H831&lt;100000,"Low",IF(AND(H831&gt;=100000,H831&lt;250000),"Medium","High"))</f>
        <v>High</v>
      </c>
    </row>
    <row r="832" spans="1:13" x14ac:dyDescent="0.4">
      <c r="A832" s="109" t="s">
        <v>6016</v>
      </c>
      <c r="B832" s="109" t="s">
        <v>15482</v>
      </c>
      <c r="C832" s="109" t="s">
        <v>1051</v>
      </c>
      <c r="D832" s="109" t="s">
        <v>102</v>
      </c>
      <c r="E832" s="109" t="s">
        <v>6119</v>
      </c>
      <c r="F832" s="109" t="s">
        <v>95</v>
      </c>
      <c r="G832" s="109" t="s">
        <v>6036</v>
      </c>
      <c r="H832" s="107">
        <v>57659</v>
      </c>
      <c r="I832" s="109">
        <v>10</v>
      </c>
      <c r="J832" s="108">
        <v>-165135</v>
      </c>
      <c r="K832" s="107" t="str">
        <f>IF(J832&gt;0,"Untung","Rugi")</f>
        <v>Rugi</v>
      </c>
      <c r="L832" s="107" t="str">
        <f t="array" ref="L832">_xlfn.IFS(H832&lt;100000,"Low",AND(H832&gt;=100000,H832&lt;250000),"Medium",H832&gt;=250000,"High")</f>
        <v>Low</v>
      </c>
      <c r="M832" s="107" t="str">
        <f>IF(H832&lt;100000,"Low",IF(AND(H832&gt;=100000,H832&lt;250000),"Medium","High"))</f>
        <v>Low</v>
      </c>
    </row>
    <row r="833" spans="1:13" x14ac:dyDescent="0.4">
      <c r="A833" s="109" t="s">
        <v>6016</v>
      </c>
      <c r="B833" s="109" t="s">
        <v>11900</v>
      </c>
      <c r="C833" s="109" t="s">
        <v>1051</v>
      </c>
      <c r="D833" s="109" t="s">
        <v>102</v>
      </c>
      <c r="E833" s="109" t="s">
        <v>10180</v>
      </c>
      <c r="F833" s="109" t="s">
        <v>95</v>
      </c>
      <c r="G833" s="109" t="s">
        <v>6116</v>
      </c>
      <c r="H833" s="107">
        <v>136551</v>
      </c>
      <c r="I833" s="109">
        <v>2</v>
      </c>
      <c r="J833" s="108">
        <v>-27139</v>
      </c>
      <c r="K833" s="107" t="str">
        <f>IF(J833&gt;0,"Untung","Rugi")</f>
        <v>Rugi</v>
      </c>
      <c r="L833" s="107" t="str">
        <f t="array" ref="L833">_xlfn.IFS(H833&lt;100000,"Low",AND(H833&gt;=100000,H833&lt;250000),"Medium",H833&gt;=250000,"High")</f>
        <v>Medium</v>
      </c>
      <c r="M833" s="107" t="str">
        <f>IF(H833&lt;100000,"Low",IF(AND(H833&gt;=100000,H833&lt;250000),"Medium","High"))</f>
        <v>Medium</v>
      </c>
    </row>
    <row r="834" spans="1:13" x14ac:dyDescent="0.4">
      <c r="A834" s="109" t="s">
        <v>6016</v>
      </c>
      <c r="B834" s="109" t="s">
        <v>11903</v>
      </c>
      <c r="C834" s="109" t="s">
        <v>1064</v>
      </c>
      <c r="D834" s="109" t="s">
        <v>102</v>
      </c>
      <c r="E834" s="109" t="s">
        <v>6542</v>
      </c>
      <c r="F834" s="109" t="s">
        <v>95</v>
      </c>
      <c r="G834" s="109" t="s">
        <v>6017</v>
      </c>
      <c r="H834" s="107">
        <v>30592</v>
      </c>
      <c r="I834" s="109">
        <v>1</v>
      </c>
      <c r="J834" s="108">
        <v>-106926</v>
      </c>
      <c r="K834" s="107" t="str">
        <f>IF(J834&gt;0,"Untung","Rugi")</f>
        <v>Rugi</v>
      </c>
      <c r="L834" s="107" t="str">
        <f t="array" ref="L834">_xlfn.IFS(H834&lt;100000,"Low",AND(H834&gt;=100000,H834&lt;250000),"Medium",H834&gt;=250000,"High")</f>
        <v>Low</v>
      </c>
      <c r="M834" s="107" t="str">
        <f>IF(H834&lt;100000,"Low",IF(AND(H834&gt;=100000,H834&lt;250000),"Medium","High"))</f>
        <v>Low</v>
      </c>
    </row>
    <row r="835" spans="1:13" x14ac:dyDescent="0.4">
      <c r="A835" s="109" t="s">
        <v>6016</v>
      </c>
      <c r="B835" s="109" t="s">
        <v>15481</v>
      </c>
      <c r="C835" s="109" t="s">
        <v>1064</v>
      </c>
      <c r="D835" s="109" t="s">
        <v>102</v>
      </c>
      <c r="E835" s="109" t="s">
        <v>8104</v>
      </c>
      <c r="F835" s="109" t="s">
        <v>95</v>
      </c>
      <c r="G835" s="109" t="s">
        <v>6057</v>
      </c>
      <c r="H835" s="107">
        <v>229342</v>
      </c>
      <c r="I835" s="109">
        <v>2</v>
      </c>
      <c r="J835" s="108">
        <v>261470</v>
      </c>
      <c r="K835" s="107" t="str">
        <f>IF(J835&gt;0,"Untung","Rugi")</f>
        <v>Untung</v>
      </c>
      <c r="L835" s="107" t="str">
        <f t="array" ref="L835">_xlfn.IFS(H835&lt;100000,"Low",AND(H835&gt;=100000,H835&lt;250000),"Medium",H835&gt;=250000,"High")</f>
        <v>Medium</v>
      </c>
      <c r="M835" s="107" t="str">
        <f>IF(H835&lt;100000,"Low",IF(AND(H835&gt;=100000,H835&lt;250000),"Medium","High"))</f>
        <v>Medium</v>
      </c>
    </row>
    <row r="836" spans="1:13" x14ac:dyDescent="0.4">
      <c r="A836" s="109" t="s">
        <v>6016</v>
      </c>
      <c r="B836" s="109" t="s">
        <v>15481</v>
      </c>
      <c r="C836" s="109" t="s">
        <v>1051</v>
      </c>
      <c r="D836" s="109" t="s">
        <v>96</v>
      </c>
      <c r="E836" s="109" t="s">
        <v>8965</v>
      </c>
      <c r="F836" s="109" t="s">
        <v>95</v>
      </c>
      <c r="G836" s="109" t="s">
        <v>6036</v>
      </c>
      <c r="H836" s="107">
        <v>323413</v>
      </c>
      <c r="I836" s="109">
        <v>2</v>
      </c>
      <c r="J836" s="108">
        <v>368222</v>
      </c>
      <c r="K836" s="107" t="str">
        <f>IF(J836&gt;0,"Untung","Rugi")</f>
        <v>Untung</v>
      </c>
      <c r="L836" s="107" t="str">
        <f t="array" ref="L836">_xlfn.IFS(H836&lt;100000,"Low",AND(H836&gt;=100000,H836&lt;250000),"Medium",H836&gt;=250000,"High")</f>
        <v>High</v>
      </c>
      <c r="M836" s="107" t="str">
        <f>IF(H836&lt;100000,"Low",IF(AND(H836&gt;=100000,H836&lt;250000),"Medium","High"))</f>
        <v>High</v>
      </c>
    </row>
    <row r="837" spans="1:13" x14ac:dyDescent="0.4">
      <c r="A837" s="109" t="s">
        <v>6016</v>
      </c>
      <c r="B837" s="109" t="s">
        <v>15480</v>
      </c>
      <c r="C837" s="109" t="s">
        <v>100</v>
      </c>
      <c r="D837" s="109" t="s">
        <v>104</v>
      </c>
      <c r="E837" s="109" t="s">
        <v>6103</v>
      </c>
      <c r="F837" s="109" t="s">
        <v>6021</v>
      </c>
      <c r="G837" s="109" t="s">
        <v>6031</v>
      </c>
      <c r="H837" s="107">
        <v>174350</v>
      </c>
      <c r="I837" s="109">
        <v>6</v>
      </c>
      <c r="J837" s="108">
        <v>180491</v>
      </c>
      <c r="K837" s="107" t="str">
        <f>IF(J837&gt;0,"Untung","Rugi")</f>
        <v>Untung</v>
      </c>
      <c r="L837" s="107" t="str">
        <f t="array" ref="L837">_xlfn.IFS(H837&lt;100000,"Low",AND(H837&gt;=100000,H837&lt;250000),"Medium",H837&gt;=250000,"High")</f>
        <v>Medium</v>
      </c>
      <c r="M837" s="107" t="str">
        <f>IF(H837&lt;100000,"Low",IF(AND(H837&gt;=100000,H837&lt;250000),"Medium","High"))</f>
        <v>Medium</v>
      </c>
    </row>
    <row r="838" spans="1:13" x14ac:dyDescent="0.4">
      <c r="A838" s="109" t="s">
        <v>6027</v>
      </c>
      <c r="B838" s="109" t="s">
        <v>12836</v>
      </c>
      <c r="C838" s="109" t="s">
        <v>100</v>
      </c>
      <c r="D838" s="109" t="s">
        <v>104</v>
      </c>
      <c r="E838" s="109" t="s">
        <v>15161</v>
      </c>
      <c r="F838" s="109" t="s">
        <v>95</v>
      </c>
      <c r="G838" s="109" t="s">
        <v>6062</v>
      </c>
      <c r="H838" s="107">
        <v>102284</v>
      </c>
      <c r="I838" s="109">
        <v>2</v>
      </c>
      <c r="J838" s="108">
        <v>-233082</v>
      </c>
      <c r="K838" s="107" t="str">
        <f>IF(J838&gt;0,"Untung","Rugi")</f>
        <v>Rugi</v>
      </c>
      <c r="L838" s="107" t="str">
        <f t="array" ref="L838">_xlfn.IFS(H838&lt;100000,"Low",AND(H838&gt;=100000,H838&lt;250000),"Medium",H838&gt;=250000,"High")</f>
        <v>Medium</v>
      </c>
      <c r="M838" s="107" t="str">
        <f>IF(H838&lt;100000,"Low",IF(AND(H838&gt;=100000,H838&lt;250000),"Medium","High"))</f>
        <v>Medium</v>
      </c>
    </row>
    <row r="839" spans="1:13" x14ac:dyDescent="0.4">
      <c r="A839" s="109" t="s">
        <v>6027</v>
      </c>
      <c r="B839" s="109" t="s">
        <v>12836</v>
      </c>
      <c r="C839" s="109" t="s">
        <v>100</v>
      </c>
      <c r="D839" s="109" t="s">
        <v>104</v>
      </c>
      <c r="E839" s="109" t="s">
        <v>8755</v>
      </c>
      <c r="F839" s="109" t="s">
        <v>6021</v>
      </c>
      <c r="G839" s="109" t="s">
        <v>6020</v>
      </c>
      <c r="H839" s="107">
        <v>177330</v>
      </c>
      <c r="I839" s="109">
        <v>2</v>
      </c>
      <c r="J839" s="108">
        <v>-131169</v>
      </c>
      <c r="K839" s="107" t="str">
        <f>IF(J839&gt;0,"Untung","Rugi")</f>
        <v>Rugi</v>
      </c>
      <c r="L839" s="107" t="str">
        <f t="array" ref="L839">_xlfn.IFS(H839&lt;100000,"Low",AND(H839&gt;=100000,H839&lt;250000),"Medium",H839&gt;=250000,"High")</f>
        <v>Medium</v>
      </c>
      <c r="M839" s="107" t="str">
        <f>IF(H839&lt;100000,"Low",IF(AND(H839&gt;=100000,H839&lt;250000),"Medium","High"))</f>
        <v>Medium</v>
      </c>
    </row>
    <row r="840" spans="1:13" x14ac:dyDescent="0.4">
      <c r="A840" s="109" t="s">
        <v>6027</v>
      </c>
      <c r="B840" s="109" t="s">
        <v>12835</v>
      </c>
      <c r="C840" s="109" t="s">
        <v>100</v>
      </c>
      <c r="D840" s="109" t="s">
        <v>104</v>
      </c>
      <c r="E840" s="109" t="s">
        <v>14966</v>
      </c>
      <c r="F840" s="109" t="s">
        <v>95</v>
      </c>
      <c r="G840" s="109" t="s">
        <v>6039</v>
      </c>
      <c r="H840" s="107">
        <v>252572</v>
      </c>
      <c r="I840" s="109">
        <v>1</v>
      </c>
      <c r="J840" s="108">
        <v>312872</v>
      </c>
      <c r="K840" s="107" t="str">
        <f>IF(J840&gt;0,"Untung","Rugi")</f>
        <v>Untung</v>
      </c>
      <c r="L840" s="107" t="str">
        <f t="array" ref="L840">_xlfn.IFS(H840&lt;100000,"Low",AND(H840&gt;=100000,H840&lt;250000),"Medium",H840&gt;=250000,"High")</f>
        <v>High</v>
      </c>
      <c r="M840" s="107" t="str">
        <f>IF(H840&lt;100000,"Low",IF(AND(H840&gt;=100000,H840&lt;250000),"Medium","High"))</f>
        <v>High</v>
      </c>
    </row>
    <row r="841" spans="1:13" x14ac:dyDescent="0.4">
      <c r="A841" s="109" t="s">
        <v>6016</v>
      </c>
      <c r="B841" s="109" t="s">
        <v>15479</v>
      </c>
      <c r="C841" s="109" t="s">
        <v>100</v>
      </c>
      <c r="D841" s="109" t="s">
        <v>104</v>
      </c>
      <c r="E841" s="109" t="s">
        <v>10407</v>
      </c>
      <c r="F841" s="109" t="s">
        <v>99</v>
      </c>
      <c r="G841" s="109" t="s">
        <v>6024</v>
      </c>
      <c r="H841" s="107">
        <v>144132</v>
      </c>
      <c r="I841" s="109">
        <v>1</v>
      </c>
      <c r="J841" s="108">
        <v>395784</v>
      </c>
      <c r="K841" s="107" t="str">
        <f>IF(J841&gt;0,"Untung","Rugi")</f>
        <v>Untung</v>
      </c>
      <c r="L841" s="107" t="str">
        <f t="array" ref="L841">_xlfn.IFS(H841&lt;100000,"Low",AND(H841&gt;=100000,H841&lt;250000),"Medium",H841&gt;=250000,"High")</f>
        <v>Medium</v>
      </c>
      <c r="M841" s="107" t="str">
        <f>IF(H841&lt;100000,"Low",IF(AND(H841&gt;=100000,H841&lt;250000),"Medium","High"))</f>
        <v>Medium</v>
      </c>
    </row>
    <row r="842" spans="1:13" x14ac:dyDescent="0.4">
      <c r="A842" s="109" t="s">
        <v>6016</v>
      </c>
      <c r="B842" s="109" t="s">
        <v>15478</v>
      </c>
      <c r="C842" s="109" t="s">
        <v>100</v>
      </c>
      <c r="D842" s="109" t="s">
        <v>102</v>
      </c>
      <c r="E842" s="109" t="s">
        <v>7225</v>
      </c>
      <c r="F842" s="109" t="s">
        <v>95</v>
      </c>
      <c r="G842" s="109" t="s">
        <v>6039</v>
      </c>
      <c r="H842" s="107">
        <v>70357</v>
      </c>
      <c r="I842" s="109">
        <v>4</v>
      </c>
      <c r="J842" s="108">
        <v>198258</v>
      </c>
      <c r="K842" s="107" t="str">
        <f>IF(J842&gt;0,"Untung","Rugi")</f>
        <v>Untung</v>
      </c>
      <c r="L842" s="107" t="str">
        <f t="array" ref="L842">_xlfn.IFS(H842&lt;100000,"Low",AND(H842&gt;=100000,H842&lt;250000),"Medium",H842&gt;=250000,"High")</f>
        <v>Low</v>
      </c>
      <c r="M842" s="107" t="str">
        <f>IF(H842&lt;100000,"Low",IF(AND(H842&gt;=100000,H842&lt;250000),"Medium","High"))</f>
        <v>Low</v>
      </c>
    </row>
    <row r="843" spans="1:13" x14ac:dyDescent="0.4">
      <c r="A843" s="109" t="s">
        <v>6046</v>
      </c>
      <c r="B843" s="109" t="s">
        <v>15477</v>
      </c>
      <c r="C843" s="109" t="s">
        <v>100</v>
      </c>
      <c r="D843" s="109" t="s">
        <v>102</v>
      </c>
      <c r="E843" s="109" t="s">
        <v>8867</v>
      </c>
      <c r="F843" s="109" t="s">
        <v>95</v>
      </c>
      <c r="G843" s="109" t="s">
        <v>6052</v>
      </c>
      <c r="H843" s="107">
        <v>27342</v>
      </c>
      <c r="I843" s="109">
        <v>6</v>
      </c>
      <c r="J843" s="108">
        <v>141257</v>
      </c>
      <c r="K843" s="107" t="str">
        <f>IF(J843&gt;0,"Untung","Rugi")</f>
        <v>Untung</v>
      </c>
      <c r="L843" s="107" t="str">
        <f t="array" ref="L843">_xlfn.IFS(H843&lt;100000,"Low",AND(H843&gt;=100000,H843&lt;250000),"Medium",H843&gt;=250000,"High")</f>
        <v>Low</v>
      </c>
      <c r="M843" s="107" t="str">
        <f>IF(H843&lt;100000,"Low",IF(AND(H843&gt;=100000,H843&lt;250000),"Medium","High"))</f>
        <v>Low</v>
      </c>
    </row>
    <row r="844" spans="1:13" x14ac:dyDescent="0.4">
      <c r="A844" s="109" t="s">
        <v>6016</v>
      </c>
      <c r="B844" s="109" t="s">
        <v>15476</v>
      </c>
      <c r="C844" s="109" t="s">
        <v>1064</v>
      </c>
      <c r="D844" s="109" t="s">
        <v>102</v>
      </c>
      <c r="E844" s="109" t="s">
        <v>7596</v>
      </c>
      <c r="F844" s="109" t="s">
        <v>95</v>
      </c>
      <c r="G844" s="109" t="s">
        <v>6052</v>
      </c>
      <c r="H844" s="107">
        <v>421444</v>
      </c>
      <c r="I844" s="109">
        <v>5</v>
      </c>
      <c r="J844" s="108">
        <v>-126221</v>
      </c>
      <c r="K844" s="107" t="str">
        <f>IF(J844&gt;0,"Untung","Rugi")</f>
        <v>Rugi</v>
      </c>
      <c r="L844" s="107" t="str">
        <f t="array" ref="L844">_xlfn.IFS(H844&lt;100000,"Low",AND(H844&gt;=100000,H844&lt;250000),"Medium",H844&gt;=250000,"High")</f>
        <v>High</v>
      </c>
      <c r="M844" s="107" t="str">
        <f>IF(H844&lt;100000,"Low",IF(AND(H844&gt;=100000,H844&lt;250000),"Medium","High"))</f>
        <v>High</v>
      </c>
    </row>
    <row r="845" spans="1:13" x14ac:dyDescent="0.4">
      <c r="A845" s="109" t="s">
        <v>6046</v>
      </c>
      <c r="B845" s="109" t="s">
        <v>15475</v>
      </c>
      <c r="C845" s="109" t="s">
        <v>1064</v>
      </c>
      <c r="D845" s="109" t="s">
        <v>102</v>
      </c>
      <c r="E845" s="109" t="s">
        <v>9138</v>
      </c>
      <c r="F845" s="109" t="s">
        <v>6021</v>
      </c>
      <c r="G845" s="109" t="s">
        <v>6020</v>
      </c>
      <c r="H845" s="107">
        <v>387816</v>
      </c>
      <c r="I845" s="109">
        <v>3</v>
      </c>
      <c r="J845" s="108">
        <v>-158908</v>
      </c>
      <c r="K845" s="107" t="str">
        <f>IF(J845&gt;0,"Untung","Rugi")</f>
        <v>Rugi</v>
      </c>
      <c r="L845" s="107" t="str">
        <f t="array" ref="L845">_xlfn.IFS(H845&lt;100000,"Low",AND(H845&gt;=100000,H845&lt;250000),"Medium",H845&gt;=250000,"High")</f>
        <v>High</v>
      </c>
      <c r="M845" s="107" t="str">
        <f>IF(H845&lt;100000,"Low",IF(AND(H845&gt;=100000,H845&lt;250000),"Medium","High"))</f>
        <v>High</v>
      </c>
    </row>
    <row r="846" spans="1:13" x14ac:dyDescent="0.4">
      <c r="A846" s="109" t="s">
        <v>6046</v>
      </c>
      <c r="B846" s="109" t="s">
        <v>15475</v>
      </c>
      <c r="C846" s="109" t="s">
        <v>1051</v>
      </c>
      <c r="D846" s="109" t="s">
        <v>102</v>
      </c>
      <c r="E846" s="109" t="s">
        <v>6939</v>
      </c>
      <c r="F846" s="109" t="s">
        <v>95</v>
      </c>
      <c r="G846" s="109" t="s">
        <v>6017</v>
      </c>
      <c r="H846" s="107">
        <v>332531</v>
      </c>
      <c r="I846" s="109">
        <v>3</v>
      </c>
      <c r="J846" s="108">
        <v>345470</v>
      </c>
      <c r="K846" s="107" t="str">
        <f>IF(J846&gt;0,"Untung","Rugi")</f>
        <v>Untung</v>
      </c>
      <c r="L846" s="107" t="str">
        <f t="array" ref="L846">_xlfn.IFS(H846&lt;100000,"Low",AND(H846&gt;=100000,H846&lt;250000),"Medium",H846&gt;=250000,"High")</f>
        <v>High</v>
      </c>
      <c r="M846" s="107" t="str">
        <f>IF(H846&lt;100000,"Low",IF(AND(H846&gt;=100000,H846&lt;250000),"Medium","High"))</f>
        <v>High</v>
      </c>
    </row>
    <row r="847" spans="1:13" x14ac:dyDescent="0.4">
      <c r="A847" s="109" t="s">
        <v>6046</v>
      </c>
      <c r="B847" s="109" t="s">
        <v>15474</v>
      </c>
      <c r="C847" s="109" t="s">
        <v>1051</v>
      </c>
      <c r="D847" s="109" t="s">
        <v>102</v>
      </c>
      <c r="E847" s="109" t="s">
        <v>12609</v>
      </c>
      <c r="F847" s="109" t="s">
        <v>95</v>
      </c>
      <c r="G847" s="109" t="s">
        <v>6017</v>
      </c>
      <c r="H847" s="107">
        <v>62673</v>
      </c>
      <c r="I847" s="109">
        <v>2</v>
      </c>
      <c r="J847" s="108">
        <v>156613</v>
      </c>
      <c r="K847" s="107" t="str">
        <f>IF(J847&gt;0,"Untung","Rugi")</f>
        <v>Untung</v>
      </c>
      <c r="L847" s="107" t="str">
        <f t="array" ref="L847">_xlfn.IFS(H847&lt;100000,"Low",AND(H847&gt;=100000,H847&lt;250000),"Medium",H847&gt;=250000,"High")</f>
        <v>Low</v>
      </c>
      <c r="M847" s="107" t="str">
        <f>IF(H847&lt;100000,"Low",IF(AND(H847&gt;=100000,H847&lt;250000),"Medium","High"))</f>
        <v>Low</v>
      </c>
    </row>
    <row r="848" spans="1:13" x14ac:dyDescent="0.4">
      <c r="A848" s="109" t="s">
        <v>6016</v>
      </c>
      <c r="B848" s="109" t="s">
        <v>15473</v>
      </c>
      <c r="C848" s="109" t="s">
        <v>1051</v>
      </c>
      <c r="D848" s="109" t="s">
        <v>102</v>
      </c>
      <c r="E848" s="109" t="s">
        <v>8161</v>
      </c>
      <c r="F848" s="109" t="s">
        <v>95</v>
      </c>
      <c r="G848" s="109" t="s">
        <v>6052</v>
      </c>
      <c r="H848" s="107">
        <v>434236</v>
      </c>
      <c r="I848" s="109">
        <v>7</v>
      </c>
      <c r="J848" s="108">
        <v>434670</v>
      </c>
      <c r="K848" s="107" t="str">
        <f>IF(J848&gt;0,"Untung","Rugi")</f>
        <v>Untung</v>
      </c>
      <c r="L848" s="107" t="str">
        <f t="array" ref="L848">_xlfn.IFS(H848&lt;100000,"Low",AND(H848&gt;=100000,H848&lt;250000),"Medium",H848&gt;=250000,"High")</f>
        <v>High</v>
      </c>
      <c r="M848" s="107" t="str">
        <f>IF(H848&lt;100000,"Low",IF(AND(H848&gt;=100000,H848&lt;250000),"Medium","High"))</f>
        <v>High</v>
      </c>
    </row>
    <row r="849" spans="1:13" x14ac:dyDescent="0.4">
      <c r="A849" s="109" t="s">
        <v>6016</v>
      </c>
      <c r="B849" s="109" t="s">
        <v>15472</v>
      </c>
      <c r="C849" s="109" t="s">
        <v>1051</v>
      </c>
      <c r="D849" s="109" t="s">
        <v>104</v>
      </c>
      <c r="E849" s="109" t="s">
        <v>10878</v>
      </c>
      <c r="F849" s="109" t="s">
        <v>95</v>
      </c>
      <c r="G849" s="109" t="s">
        <v>6017</v>
      </c>
      <c r="H849" s="107">
        <v>84368</v>
      </c>
      <c r="I849" s="109">
        <v>5</v>
      </c>
      <c r="J849" s="108">
        <v>407102</v>
      </c>
      <c r="K849" s="107" t="str">
        <f>IF(J849&gt;0,"Untung","Rugi")</f>
        <v>Untung</v>
      </c>
      <c r="L849" s="107" t="str">
        <f t="array" ref="L849">_xlfn.IFS(H849&lt;100000,"Low",AND(H849&gt;=100000,H849&lt;250000),"Medium",H849&gt;=250000,"High")</f>
        <v>Low</v>
      </c>
      <c r="M849" s="107" t="str">
        <f>IF(H849&lt;100000,"Low",IF(AND(H849&gt;=100000,H849&lt;250000),"Medium","High"))</f>
        <v>Low</v>
      </c>
    </row>
    <row r="850" spans="1:13" x14ac:dyDescent="0.4">
      <c r="A850" s="109" t="s">
        <v>6016</v>
      </c>
      <c r="B850" s="109" t="s">
        <v>15471</v>
      </c>
      <c r="C850" s="109" t="s">
        <v>1064</v>
      </c>
      <c r="D850" s="109" t="s">
        <v>102</v>
      </c>
      <c r="E850" s="109" t="s">
        <v>7892</v>
      </c>
      <c r="F850" s="109" t="s">
        <v>6021</v>
      </c>
      <c r="G850" s="109" t="s">
        <v>6031</v>
      </c>
      <c r="H850" s="107">
        <v>105339</v>
      </c>
      <c r="I850" s="109">
        <v>1</v>
      </c>
      <c r="J850" s="108">
        <v>-212326</v>
      </c>
      <c r="K850" s="107" t="str">
        <f>IF(J850&gt;0,"Untung","Rugi")</f>
        <v>Rugi</v>
      </c>
      <c r="L850" s="107" t="str">
        <f t="array" ref="L850">_xlfn.IFS(H850&lt;100000,"Low",AND(H850&gt;=100000,H850&lt;250000),"Medium",H850&gt;=250000,"High")</f>
        <v>Medium</v>
      </c>
      <c r="M850" s="107" t="str">
        <f>IF(H850&lt;100000,"Low",IF(AND(H850&gt;=100000,H850&lt;250000),"Medium","High"))</f>
        <v>Medium</v>
      </c>
    </row>
    <row r="851" spans="1:13" x14ac:dyDescent="0.4">
      <c r="A851" s="109" t="s">
        <v>6016</v>
      </c>
      <c r="B851" s="109" t="s">
        <v>15470</v>
      </c>
      <c r="C851" s="109" t="s">
        <v>1064</v>
      </c>
      <c r="D851" s="109" t="s">
        <v>102</v>
      </c>
      <c r="E851" s="109" t="s">
        <v>9338</v>
      </c>
      <c r="F851" s="109" t="s">
        <v>6021</v>
      </c>
      <c r="G851" s="109" t="s">
        <v>6031</v>
      </c>
      <c r="H851" s="107">
        <v>360679</v>
      </c>
      <c r="I851" s="109">
        <v>3</v>
      </c>
      <c r="J851" s="108">
        <v>94209</v>
      </c>
      <c r="K851" s="107" t="str">
        <f>IF(J851&gt;0,"Untung","Rugi")</f>
        <v>Untung</v>
      </c>
      <c r="L851" s="107" t="str">
        <f t="array" ref="L851">_xlfn.IFS(H851&lt;100000,"Low",AND(H851&gt;=100000,H851&lt;250000),"Medium",H851&gt;=250000,"High")</f>
        <v>High</v>
      </c>
      <c r="M851" s="107" t="str">
        <f>IF(H851&lt;100000,"Low",IF(AND(H851&gt;=100000,H851&lt;250000),"Medium","High"))</f>
        <v>High</v>
      </c>
    </row>
    <row r="852" spans="1:13" x14ac:dyDescent="0.4">
      <c r="A852" s="109" t="s">
        <v>6016</v>
      </c>
      <c r="B852" s="109" t="s">
        <v>15469</v>
      </c>
      <c r="C852" s="109" t="s">
        <v>1064</v>
      </c>
      <c r="D852" s="109" t="s">
        <v>102</v>
      </c>
      <c r="E852" s="109" t="s">
        <v>6977</v>
      </c>
      <c r="F852" s="109" t="s">
        <v>95</v>
      </c>
      <c r="G852" s="109" t="s">
        <v>6052</v>
      </c>
      <c r="H852" s="107">
        <v>177761</v>
      </c>
      <c r="I852" s="109">
        <v>4</v>
      </c>
      <c r="J852" s="108">
        <v>-29794</v>
      </c>
      <c r="K852" s="107" t="str">
        <f>IF(J852&gt;0,"Untung","Rugi")</f>
        <v>Rugi</v>
      </c>
      <c r="L852" s="107" t="str">
        <f t="array" ref="L852">_xlfn.IFS(H852&lt;100000,"Low",AND(H852&gt;=100000,H852&lt;250000),"Medium",H852&gt;=250000,"High")</f>
        <v>Medium</v>
      </c>
      <c r="M852" s="107" t="str">
        <f>IF(H852&lt;100000,"Low",IF(AND(H852&gt;=100000,H852&lt;250000),"Medium","High"))</f>
        <v>Medium</v>
      </c>
    </row>
    <row r="853" spans="1:13" x14ac:dyDescent="0.4">
      <c r="A853" s="109" t="s">
        <v>6016</v>
      </c>
      <c r="B853" s="109" t="s">
        <v>15468</v>
      </c>
      <c r="C853" s="109" t="s">
        <v>1064</v>
      </c>
      <c r="D853" s="109" t="s">
        <v>102</v>
      </c>
      <c r="E853" s="109" t="s">
        <v>6500</v>
      </c>
      <c r="F853" s="109" t="s">
        <v>95</v>
      </c>
      <c r="G853" s="109" t="s">
        <v>6052</v>
      </c>
      <c r="H853" s="107">
        <v>323167</v>
      </c>
      <c r="I853" s="109">
        <v>3</v>
      </c>
      <c r="J853" s="108">
        <v>355911</v>
      </c>
      <c r="K853" s="107" t="str">
        <f>IF(J853&gt;0,"Untung","Rugi")</f>
        <v>Untung</v>
      </c>
      <c r="L853" s="107" t="str">
        <f t="array" ref="L853">_xlfn.IFS(H853&lt;100000,"Low",AND(H853&gt;=100000,H853&lt;250000),"Medium",H853&gt;=250000,"High")</f>
        <v>High</v>
      </c>
      <c r="M853" s="107" t="str">
        <f>IF(H853&lt;100000,"Low",IF(AND(H853&gt;=100000,H853&lt;250000),"Medium","High"))</f>
        <v>High</v>
      </c>
    </row>
    <row r="854" spans="1:13" x14ac:dyDescent="0.4">
      <c r="A854" s="109" t="s">
        <v>6027</v>
      </c>
      <c r="B854" s="109" t="s">
        <v>15467</v>
      </c>
      <c r="C854" s="109" t="s">
        <v>1064</v>
      </c>
      <c r="D854" s="109" t="s">
        <v>102</v>
      </c>
      <c r="E854" s="109" t="s">
        <v>9117</v>
      </c>
      <c r="F854" s="109" t="s">
        <v>99</v>
      </c>
      <c r="G854" s="109" t="s">
        <v>6109</v>
      </c>
      <c r="H854" s="107">
        <v>382850</v>
      </c>
      <c r="I854" s="109">
        <v>5</v>
      </c>
      <c r="J854" s="108">
        <v>228972</v>
      </c>
      <c r="K854" s="107" t="str">
        <f>IF(J854&gt;0,"Untung","Rugi")</f>
        <v>Untung</v>
      </c>
      <c r="L854" s="107" t="str">
        <f t="array" ref="L854">_xlfn.IFS(H854&lt;100000,"Low",AND(H854&gt;=100000,H854&lt;250000),"Medium",H854&gt;=250000,"High")</f>
        <v>High</v>
      </c>
      <c r="M854" s="107" t="str">
        <f>IF(H854&lt;100000,"Low",IF(AND(H854&gt;=100000,H854&lt;250000),"Medium","High"))</f>
        <v>High</v>
      </c>
    </row>
    <row r="855" spans="1:13" x14ac:dyDescent="0.4">
      <c r="A855" s="109" t="s">
        <v>6027</v>
      </c>
      <c r="B855" s="109" t="s">
        <v>15466</v>
      </c>
      <c r="C855" s="109" t="s">
        <v>1051</v>
      </c>
      <c r="D855" s="109" t="s">
        <v>104</v>
      </c>
      <c r="E855" s="109" t="s">
        <v>7653</v>
      </c>
      <c r="F855" s="109" t="s">
        <v>95</v>
      </c>
      <c r="G855" s="109" t="s">
        <v>6116</v>
      </c>
      <c r="H855" s="107">
        <v>363624</v>
      </c>
      <c r="I855" s="109">
        <v>2</v>
      </c>
      <c r="J855" s="108">
        <v>236992</v>
      </c>
      <c r="K855" s="107" t="str">
        <f>IF(J855&gt;0,"Untung","Rugi")</f>
        <v>Untung</v>
      </c>
      <c r="L855" s="107" t="str">
        <f t="array" ref="L855">_xlfn.IFS(H855&lt;100000,"Low",AND(H855&gt;=100000,H855&lt;250000),"Medium",H855&gt;=250000,"High")</f>
        <v>High</v>
      </c>
      <c r="M855" s="107" t="str">
        <f>IF(H855&lt;100000,"Low",IF(AND(H855&gt;=100000,H855&lt;250000),"Medium","High"))</f>
        <v>High</v>
      </c>
    </row>
    <row r="856" spans="1:13" x14ac:dyDescent="0.4">
      <c r="A856" s="109" t="s">
        <v>6016</v>
      </c>
      <c r="B856" s="109" t="s">
        <v>15465</v>
      </c>
      <c r="C856" s="109" t="s">
        <v>1051</v>
      </c>
      <c r="D856" s="109" t="s">
        <v>96</v>
      </c>
      <c r="E856" s="109" t="s">
        <v>15464</v>
      </c>
      <c r="F856" s="109" t="s">
        <v>95</v>
      </c>
      <c r="G856" s="109" t="s">
        <v>6062</v>
      </c>
      <c r="H856" s="107">
        <v>389598</v>
      </c>
      <c r="I856" s="109">
        <v>4</v>
      </c>
      <c r="J856" s="108">
        <v>273611</v>
      </c>
      <c r="K856" s="107" t="str">
        <f>IF(J856&gt;0,"Untung","Rugi")</f>
        <v>Untung</v>
      </c>
      <c r="L856" s="107" t="str">
        <f t="array" ref="L856">_xlfn.IFS(H856&lt;100000,"Low",AND(H856&gt;=100000,H856&lt;250000),"Medium",H856&gt;=250000,"High")</f>
        <v>High</v>
      </c>
      <c r="M856" s="107" t="str">
        <f>IF(H856&lt;100000,"Low",IF(AND(H856&gt;=100000,H856&lt;250000),"Medium","High"))</f>
        <v>High</v>
      </c>
    </row>
    <row r="857" spans="1:13" x14ac:dyDescent="0.4">
      <c r="A857" s="109" t="s">
        <v>6081</v>
      </c>
      <c r="B857" s="109" t="s">
        <v>15463</v>
      </c>
      <c r="C857" s="109" t="s">
        <v>1064</v>
      </c>
      <c r="D857" s="109" t="s">
        <v>106</v>
      </c>
      <c r="E857" s="109" t="s">
        <v>6288</v>
      </c>
      <c r="F857" s="109" t="s">
        <v>99</v>
      </c>
      <c r="G857" s="109" t="s">
        <v>6024</v>
      </c>
      <c r="H857" s="107">
        <v>125498</v>
      </c>
      <c r="I857" s="109">
        <v>5</v>
      </c>
      <c r="J857" s="108">
        <v>270353</v>
      </c>
      <c r="K857" s="107" t="str">
        <f>IF(J857&gt;0,"Untung","Rugi")</f>
        <v>Untung</v>
      </c>
      <c r="L857" s="107" t="str">
        <f t="array" ref="L857">_xlfn.IFS(H857&lt;100000,"Low",AND(H857&gt;=100000,H857&lt;250000),"Medium",H857&gt;=250000,"High")</f>
        <v>Medium</v>
      </c>
      <c r="M857" s="107" t="str">
        <f>IF(H857&lt;100000,"Low",IF(AND(H857&gt;=100000,H857&lt;250000),"Medium","High"))</f>
        <v>Medium</v>
      </c>
    </row>
    <row r="858" spans="1:13" x14ac:dyDescent="0.4">
      <c r="A858" s="109" t="s">
        <v>6046</v>
      </c>
      <c r="B858" s="109" t="s">
        <v>15462</v>
      </c>
      <c r="C858" s="109" t="s">
        <v>1051</v>
      </c>
      <c r="D858" s="109" t="s">
        <v>102</v>
      </c>
      <c r="E858" s="109" t="s">
        <v>8062</v>
      </c>
      <c r="F858" s="109" t="s">
        <v>99</v>
      </c>
      <c r="G858" s="109" t="s">
        <v>6024</v>
      </c>
      <c r="H858" s="107">
        <v>429896</v>
      </c>
      <c r="I858" s="109">
        <v>2</v>
      </c>
      <c r="J858" s="108">
        <v>-32607</v>
      </c>
      <c r="K858" s="107" t="str">
        <f>IF(J858&gt;0,"Untung","Rugi")</f>
        <v>Rugi</v>
      </c>
      <c r="L858" s="107" t="str">
        <f t="array" ref="L858">_xlfn.IFS(H858&lt;100000,"Low",AND(H858&gt;=100000,H858&lt;250000),"Medium",H858&gt;=250000,"High")</f>
        <v>High</v>
      </c>
      <c r="M858" s="107" t="str">
        <f>IF(H858&lt;100000,"Low",IF(AND(H858&gt;=100000,H858&lt;250000),"Medium","High"))</f>
        <v>High</v>
      </c>
    </row>
    <row r="859" spans="1:13" x14ac:dyDescent="0.4">
      <c r="A859" s="109" t="s">
        <v>6016</v>
      </c>
      <c r="B859" s="109" t="s">
        <v>15461</v>
      </c>
      <c r="C859" s="109" t="s">
        <v>100</v>
      </c>
      <c r="D859" s="109" t="s">
        <v>96</v>
      </c>
      <c r="E859" s="109" t="s">
        <v>6828</v>
      </c>
      <c r="F859" s="109" t="s">
        <v>95</v>
      </c>
      <c r="G859" s="109" t="s">
        <v>6052</v>
      </c>
      <c r="H859" s="107">
        <v>48797</v>
      </c>
      <c r="I859" s="109">
        <v>3</v>
      </c>
      <c r="J859" s="108">
        <v>156843</v>
      </c>
      <c r="K859" s="107" t="str">
        <f>IF(J859&gt;0,"Untung","Rugi")</f>
        <v>Untung</v>
      </c>
      <c r="L859" s="107" t="str">
        <f t="array" ref="L859">_xlfn.IFS(H859&lt;100000,"Low",AND(H859&gt;=100000,H859&lt;250000),"Medium",H859&gt;=250000,"High")</f>
        <v>Low</v>
      </c>
      <c r="M859" s="107" t="str">
        <f>IF(H859&lt;100000,"Low",IF(AND(H859&gt;=100000,H859&lt;250000),"Medium","High"))</f>
        <v>Low</v>
      </c>
    </row>
    <row r="860" spans="1:13" x14ac:dyDescent="0.4">
      <c r="A860" s="109" t="s">
        <v>6027</v>
      </c>
      <c r="B860" s="109" t="s">
        <v>15460</v>
      </c>
      <c r="C860" s="109" t="s">
        <v>1051</v>
      </c>
      <c r="D860" s="109" t="s">
        <v>96</v>
      </c>
      <c r="E860" s="109" t="s">
        <v>9804</v>
      </c>
      <c r="F860" s="109" t="s">
        <v>95</v>
      </c>
      <c r="G860" s="109" t="s">
        <v>6116</v>
      </c>
      <c r="H860" s="107">
        <v>75197</v>
      </c>
      <c r="I860" s="109">
        <v>12</v>
      </c>
      <c r="J860" s="108">
        <v>-226504</v>
      </c>
      <c r="K860" s="107" t="str">
        <f>IF(J860&gt;0,"Untung","Rugi")</f>
        <v>Rugi</v>
      </c>
      <c r="L860" s="107" t="str">
        <f t="array" ref="L860">_xlfn.IFS(H860&lt;100000,"Low",AND(H860&gt;=100000,H860&lt;250000),"Medium",H860&gt;=250000,"High")</f>
        <v>Low</v>
      </c>
      <c r="M860" s="107" t="str">
        <f>IF(H860&lt;100000,"Low",IF(AND(H860&gt;=100000,H860&lt;250000),"Medium","High"))</f>
        <v>Low</v>
      </c>
    </row>
    <row r="861" spans="1:13" x14ac:dyDescent="0.4">
      <c r="A861" s="109" t="s">
        <v>6016</v>
      </c>
      <c r="B861" s="109" t="s">
        <v>15459</v>
      </c>
      <c r="C861" s="109" t="s">
        <v>1064</v>
      </c>
      <c r="D861" s="109" t="s">
        <v>102</v>
      </c>
      <c r="E861" s="109" t="s">
        <v>9202</v>
      </c>
      <c r="F861" s="109" t="s">
        <v>95</v>
      </c>
      <c r="G861" s="109" t="s">
        <v>6052</v>
      </c>
      <c r="H861" s="107">
        <v>29682</v>
      </c>
      <c r="I861" s="109">
        <v>7</v>
      </c>
      <c r="J861" s="108">
        <v>392582</v>
      </c>
      <c r="K861" s="107" t="str">
        <f>IF(J861&gt;0,"Untung","Rugi")</f>
        <v>Untung</v>
      </c>
      <c r="L861" s="107" t="str">
        <f t="array" ref="L861">_xlfn.IFS(H861&lt;100000,"Low",AND(H861&gt;=100000,H861&lt;250000),"Medium",H861&gt;=250000,"High")</f>
        <v>Low</v>
      </c>
      <c r="M861" s="107" t="str">
        <f>IF(H861&lt;100000,"Low",IF(AND(H861&gt;=100000,H861&lt;250000),"Medium","High"))</f>
        <v>Low</v>
      </c>
    </row>
    <row r="862" spans="1:13" x14ac:dyDescent="0.4">
      <c r="A862" s="109" t="s">
        <v>6016</v>
      </c>
      <c r="B862" s="109" t="s">
        <v>15458</v>
      </c>
      <c r="C862" s="109" t="s">
        <v>100</v>
      </c>
      <c r="D862" s="109" t="s">
        <v>96</v>
      </c>
      <c r="E862" s="109" t="s">
        <v>6717</v>
      </c>
      <c r="F862" s="109" t="s">
        <v>95</v>
      </c>
      <c r="G862" s="109" t="s">
        <v>6017</v>
      </c>
      <c r="H862" s="107">
        <v>397691</v>
      </c>
      <c r="I862" s="109">
        <v>6</v>
      </c>
      <c r="J862" s="108">
        <v>193796</v>
      </c>
      <c r="K862" s="107" t="str">
        <f>IF(J862&gt;0,"Untung","Rugi")</f>
        <v>Untung</v>
      </c>
      <c r="L862" s="107" t="str">
        <f t="array" ref="L862">_xlfn.IFS(H862&lt;100000,"Low",AND(H862&gt;=100000,H862&lt;250000),"Medium",H862&gt;=250000,"High")</f>
        <v>High</v>
      </c>
      <c r="M862" s="107" t="str">
        <f>IF(H862&lt;100000,"Low",IF(AND(H862&gt;=100000,H862&lt;250000),"Medium","High"))</f>
        <v>High</v>
      </c>
    </row>
    <row r="863" spans="1:13" x14ac:dyDescent="0.4">
      <c r="A863" s="109" t="s">
        <v>6016</v>
      </c>
      <c r="B863" s="109" t="s">
        <v>15457</v>
      </c>
      <c r="C863" s="109" t="s">
        <v>1051</v>
      </c>
      <c r="D863" s="109" t="s">
        <v>102</v>
      </c>
      <c r="E863" s="109" t="s">
        <v>8283</v>
      </c>
      <c r="F863" s="109" t="s">
        <v>6021</v>
      </c>
      <c r="G863" s="109" t="s">
        <v>6031</v>
      </c>
      <c r="H863" s="107">
        <v>112511</v>
      </c>
      <c r="I863" s="109">
        <v>5</v>
      </c>
      <c r="J863" s="108">
        <v>-91197</v>
      </c>
      <c r="K863" s="107" t="str">
        <f>IF(J863&gt;0,"Untung","Rugi")</f>
        <v>Rugi</v>
      </c>
      <c r="L863" s="107" t="str">
        <f t="array" ref="L863">_xlfn.IFS(H863&lt;100000,"Low",AND(H863&gt;=100000,H863&lt;250000),"Medium",H863&gt;=250000,"High")</f>
        <v>Medium</v>
      </c>
      <c r="M863" s="107" t="str">
        <f>IF(H863&lt;100000,"Low",IF(AND(H863&gt;=100000,H863&lt;250000),"Medium","High"))</f>
        <v>Medium</v>
      </c>
    </row>
    <row r="864" spans="1:13" x14ac:dyDescent="0.4">
      <c r="A864" s="109" t="s">
        <v>6016</v>
      </c>
      <c r="B864" s="109" t="s">
        <v>15456</v>
      </c>
      <c r="C864" s="109" t="s">
        <v>1051</v>
      </c>
      <c r="D864" s="109" t="s">
        <v>102</v>
      </c>
      <c r="E864" s="109" t="s">
        <v>10065</v>
      </c>
      <c r="F864" s="109" t="s">
        <v>95</v>
      </c>
      <c r="G864" s="109" t="s">
        <v>6052</v>
      </c>
      <c r="H864" s="107">
        <v>19508</v>
      </c>
      <c r="I864" s="109">
        <v>3</v>
      </c>
      <c r="J864" s="108">
        <v>105514</v>
      </c>
      <c r="K864" s="107" t="str">
        <f>IF(J864&gt;0,"Untung","Rugi")</f>
        <v>Untung</v>
      </c>
      <c r="L864" s="107" t="str">
        <f t="array" ref="L864">_xlfn.IFS(H864&lt;100000,"Low",AND(H864&gt;=100000,H864&lt;250000),"Medium",H864&gt;=250000,"High")</f>
        <v>Low</v>
      </c>
      <c r="M864" s="107" t="str">
        <f>IF(H864&lt;100000,"Low",IF(AND(H864&gt;=100000,H864&lt;250000),"Medium","High"))</f>
        <v>Low</v>
      </c>
    </row>
    <row r="865" spans="1:13" x14ac:dyDescent="0.4">
      <c r="A865" s="109" t="s">
        <v>6016</v>
      </c>
      <c r="B865" s="109" t="s">
        <v>15455</v>
      </c>
      <c r="C865" s="109" t="s">
        <v>1064</v>
      </c>
      <c r="D865" s="109" t="s">
        <v>106</v>
      </c>
      <c r="E865" s="109" t="s">
        <v>8494</v>
      </c>
      <c r="F865" s="109" t="s">
        <v>95</v>
      </c>
      <c r="G865" s="109" t="s">
        <v>6017</v>
      </c>
      <c r="H865" s="107">
        <v>212255</v>
      </c>
      <c r="I865" s="109">
        <v>1</v>
      </c>
      <c r="J865" s="108">
        <v>49129</v>
      </c>
      <c r="K865" s="107" t="str">
        <f>IF(J865&gt;0,"Untung","Rugi")</f>
        <v>Untung</v>
      </c>
      <c r="L865" s="107" t="str">
        <f t="array" ref="L865">_xlfn.IFS(H865&lt;100000,"Low",AND(H865&gt;=100000,H865&lt;250000),"Medium",H865&gt;=250000,"High")</f>
        <v>Medium</v>
      </c>
      <c r="M865" s="107" t="str">
        <f>IF(H865&lt;100000,"Low",IF(AND(H865&gt;=100000,H865&lt;250000),"Medium","High"))</f>
        <v>Medium</v>
      </c>
    </row>
    <row r="866" spans="1:13" x14ac:dyDescent="0.4">
      <c r="A866" s="109" t="s">
        <v>6046</v>
      </c>
      <c r="B866" s="109" t="s">
        <v>15454</v>
      </c>
      <c r="C866" s="109" t="s">
        <v>1064</v>
      </c>
      <c r="D866" s="109" t="s">
        <v>106</v>
      </c>
      <c r="E866" s="109" t="s">
        <v>8583</v>
      </c>
      <c r="F866" s="109" t="s">
        <v>95</v>
      </c>
      <c r="G866" s="109" t="s">
        <v>6062</v>
      </c>
      <c r="H866" s="107">
        <v>145137</v>
      </c>
      <c r="I866" s="109">
        <v>4</v>
      </c>
      <c r="J866" s="108">
        <v>377803</v>
      </c>
      <c r="K866" s="107" t="str">
        <f>IF(J866&gt;0,"Untung","Rugi")</f>
        <v>Untung</v>
      </c>
      <c r="L866" s="107" t="str">
        <f t="array" ref="L866">_xlfn.IFS(H866&lt;100000,"Low",AND(H866&gt;=100000,H866&lt;250000),"Medium",H866&gt;=250000,"High")</f>
        <v>Medium</v>
      </c>
      <c r="M866" s="107" t="str">
        <f>IF(H866&lt;100000,"Low",IF(AND(H866&gt;=100000,H866&lt;250000),"Medium","High"))</f>
        <v>Medium</v>
      </c>
    </row>
    <row r="867" spans="1:13" x14ac:dyDescent="0.4">
      <c r="A867" s="109" t="s">
        <v>6046</v>
      </c>
      <c r="B867" s="109" t="s">
        <v>15453</v>
      </c>
      <c r="C867" s="109" t="s">
        <v>1064</v>
      </c>
      <c r="D867" s="109" t="s">
        <v>106</v>
      </c>
      <c r="E867" s="109" t="s">
        <v>11706</v>
      </c>
      <c r="F867" s="109" t="s">
        <v>6021</v>
      </c>
      <c r="G867" s="109" t="s">
        <v>6020</v>
      </c>
      <c r="H867" s="107">
        <v>158749</v>
      </c>
      <c r="I867" s="109">
        <v>8</v>
      </c>
      <c r="J867" s="108">
        <v>392071</v>
      </c>
      <c r="K867" s="107" t="str">
        <f>IF(J867&gt;0,"Untung","Rugi")</f>
        <v>Untung</v>
      </c>
      <c r="L867" s="107" t="str">
        <f t="array" ref="L867">_xlfn.IFS(H867&lt;100000,"Low",AND(H867&gt;=100000,H867&lt;250000),"Medium",H867&gt;=250000,"High")</f>
        <v>Medium</v>
      </c>
      <c r="M867" s="107" t="str">
        <f>IF(H867&lt;100000,"Low",IF(AND(H867&gt;=100000,H867&lt;250000),"Medium","High"))</f>
        <v>Medium</v>
      </c>
    </row>
    <row r="868" spans="1:13" x14ac:dyDescent="0.4">
      <c r="A868" s="109" t="s">
        <v>6046</v>
      </c>
      <c r="B868" s="109" t="s">
        <v>15452</v>
      </c>
      <c r="C868" s="109" t="s">
        <v>100</v>
      </c>
      <c r="D868" s="109" t="s">
        <v>96</v>
      </c>
      <c r="E868" s="109" t="s">
        <v>13711</v>
      </c>
      <c r="F868" s="109" t="s">
        <v>95</v>
      </c>
      <c r="G868" s="109" t="s">
        <v>6116</v>
      </c>
      <c r="H868" s="107">
        <v>163506</v>
      </c>
      <c r="I868" s="109">
        <v>7</v>
      </c>
      <c r="J868" s="108">
        <v>264786</v>
      </c>
      <c r="K868" s="107" t="str">
        <f>IF(J868&gt;0,"Untung","Rugi")</f>
        <v>Untung</v>
      </c>
      <c r="L868" s="107" t="str">
        <f t="array" ref="L868">_xlfn.IFS(H868&lt;100000,"Low",AND(H868&gt;=100000,H868&lt;250000),"Medium",H868&gt;=250000,"High")</f>
        <v>Medium</v>
      </c>
      <c r="M868" s="107" t="str">
        <f>IF(H868&lt;100000,"Low",IF(AND(H868&gt;=100000,H868&lt;250000),"Medium","High"))</f>
        <v>Medium</v>
      </c>
    </row>
    <row r="869" spans="1:13" x14ac:dyDescent="0.4">
      <c r="A869" s="109" t="s">
        <v>6046</v>
      </c>
      <c r="B869" s="109" t="s">
        <v>15451</v>
      </c>
      <c r="C869" s="109" t="s">
        <v>100</v>
      </c>
      <c r="D869" s="109" t="s">
        <v>96</v>
      </c>
      <c r="E869" s="109" t="s">
        <v>7466</v>
      </c>
      <c r="F869" s="109" t="s">
        <v>95</v>
      </c>
      <c r="G869" s="109" t="s">
        <v>6052</v>
      </c>
      <c r="H869" s="107">
        <v>376600</v>
      </c>
      <c r="I869" s="109">
        <v>3</v>
      </c>
      <c r="J869" s="108">
        <v>-80507</v>
      </c>
      <c r="K869" s="107" t="str">
        <f>IF(J869&gt;0,"Untung","Rugi")</f>
        <v>Rugi</v>
      </c>
      <c r="L869" s="107" t="str">
        <f t="array" ref="L869">_xlfn.IFS(H869&lt;100000,"Low",AND(H869&gt;=100000,H869&lt;250000),"Medium",H869&gt;=250000,"High")</f>
        <v>High</v>
      </c>
      <c r="M869" s="107" t="str">
        <f>IF(H869&lt;100000,"Low",IF(AND(H869&gt;=100000,H869&lt;250000),"Medium","High"))</f>
        <v>High</v>
      </c>
    </row>
    <row r="870" spans="1:13" x14ac:dyDescent="0.4">
      <c r="A870" s="109" t="s">
        <v>6046</v>
      </c>
      <c r="B870" s="109" t="s">
        <v>15451</v>
      </c>
      <c r="C870" s="109" t="s">
        <v>1051</v>
      </c>
      <c r="D870" s="109" t="s">
        <v>106</v>
      </c>
      <c r="E870" s="109" t="s">
        <v>11545</v>
      </c>
      <c r="F870" s="109" t="s">
        <v>95</v>
      </c>
      <c r="G870" s="109" t="s">
        <v>6067</v>
      </c>
      <c r="H870" s="107">
        <v>86611</v>
      </c>
      <c r="I870" s="109">
        <v>2</v>
      </c>
      <c r="J870" s="108">
        <v>15305</v>
      </c>
      <c r="K870" s="107" t="str">
        <f>IF(J870&gt;0,"Untung","Rugi")</f>
        <v>Untung</v>
      </c>
      <c r="L870" s="107" t="str">
        <f t="array" ref="L870">_xlfn.IFS(H870&lt;100000,"Low",AND(H870&gt;=100000,H870&lt;250000),"Medium",H870&gt;=250000,"High")</f>
        <v>Low</v>
      </c>
      <c r="M870" s="107" t="str">
        <f>IF(H870&lt;100000,"Low",IF(AND(H870&gt;=100000,H870&lt;250000),"Medium","High"))</f>
        <v>Low</v>
      </c>
    </row>
    <row r="871" spans="1:13" x14ac:dyDescent="0.4">
      <c r="A871" s="109" t="s">
        <v>6027</v>
      </c>
      <c r="B871" s="109" t="s">
        <v>15450</v>
      </c>
      <c r="C871" s="109" t="s">
        <v>1051</v>
      </c>
      <c r="D871" s="109" t="s">
        <v>106</v>
      </c>
      <c r="E871" s="109" t="s">
        <v>6312</v>
      </c>
      <c r="F871" s="109" t="s">
        <v>95</v>
      </c>
      <c r="G871" s="109" t="s">
        <v>6039</v>
      </c>
      <c r="H871" s="107">
        <v>41589</v>
      </c>
      <c r="I871" s="109">
        <v>7</v>
      </c>
      <c r="J871" s="108">
        <v>-188216</v>
      </c>
      <c r="K871" s="107" t="str">
        <f>IF(J871&gt;0,"Untung","Rugi")</f>
        <v>Rugi</v>
      </c>
      <c r="L871" s="107" t="str">
        <f t="array" ref="L871">_xlfn.IFS(H871&lt;100000,"Low",AND(H871&gt;=100000,H871&lt;250000),"Medium",H871&gt;=250000,"High")</f>
        <v>Low</v>
      </c>
      <c r="M871" s="107" t="str">
        <f>IF(H871&lt;100000,"Low",IF(AND(H871&gt;=100000,H871&lt;250000),"Medium","High"))</f>
        <v>Low</v>
      </c>
    </row>
    <row r="872" spans="1:13" x14ac:dyDescent="0.4">
      <c r="A872" s="109" t="s">
        <v>6016</v>
      </c>
      <c r="B872" s="109" t="s">
        <v>15449</v>
      </c>
      <c r="C872" s="109" t="s">
        <v>100</v>
      </c>
      <c r="D872" s="109" t="s">
        <v>102</v>
      </c>
      <c r="E872" s="109" t="s">
        <v>7879</v>
      </c>
      <c r="F872" s="109" t="s">
        <v>95</v>
      </c>
      <c r="G872" s="109" t="s">
        <v>6017</v>
      </c>
      <c r="H872" s="107">
        <v>156453</v>
      </c>
      <c r="I872" s="109">
        <v>8</v>
      </c>
      <c r="J872" s="108">
        <v>120789</v>
      </c>
      <c r="K872" s="107" t="str">
        <f>IF(J872&gt;0,"Untung","Rugi")</f>
        <v>Untung</v>
      </c>
      <c r="L872" s="107" t="str">
        <f t="array" ref="L872">_xlfn.IFS(H872&lt;100000,"Low",AND(H872&gt;=100000,H872&lt;250000),"Medium",H872&gt;=250000,"High")</f>
        <v>Medium</v>
      </c>
      <c r="M872" s="107" t="str">
        <f>IF(H872&lt;100000,"Low",IF(AND(H872&gt;=100000,H872&lt;250000),"Medium","High"))</f>
        <v>Medium</v>
      </c>
    </row>
    <row r="873" spans="1:13" x14ac:dyDescent="0.4">
      <c r="A873" s="109" t="s">
        <v>6027</v>
      </c>
      <c r="B873" s="109" t="s">
        <v>15448</v>
      </c>
      <c r="C873" s="109" t="s">
        <v>100</v>
      </c>
      <c r="D873" s="109" t="s">
        <v>102</v>
      </c>
      <c r="E873" s="109" t="s">
        <v>8678</v>
      </c>
      <c r="F873" s="109" t="s">
        <v>95</v>
      </c>
      <c r="G873" s="109" t="s">
        <v>6052</v>
      </c>
      <c r="H873" s="107">
        <v>140826</v>
      </c>
      <c r="I873" s="109">
        <v>2</v>
      </c>
      <c r="J873" s="108">
        <v>226348</v>
      </c>
      <c r="K873" s="107" t="str">
        <f>IF(J873&gt;0,"Untung","Rugi")</f>
        <v>Untung</v>
      </c>
      <c r="L873" s="107" t="str">
        <f t="array" ref="L873">_xlfn.IFS(H873&lt;100000,"Low",AND(H873&gt;=100000,H873&lt;250000),"Medium",H873&gt;=250000,"High")</f>
        <v>Medium</v>
      </c>
      <c r="M873" s="107" t="str">
        <f>IF(H873&lt;100000,"Low",IF(AND(H873&gt;=100000,H873&lt;250000),"Medium","High"))</f>
        <v>Medium</v>
      </c>
    </row>
    <row r="874" spans="1:13" x14ac:dyDescent="0.4">
      <c r="A874" s="109" t="s">
        <v>6046</v>
      </c>
      <c r="B874" s="109" t="s">
        <v>15447</v>
      </c>
      <c r="C874" s="109" t="s">
        <v>1051</v>
      </c>
      <c r="D874" s="109" t="s">
        <v>106</v>
      </c>
      <c r="E874" s="109" t="s">
        <v>10038</v>
      </c>
      <c r="F874" s="109" t="s">
        <v>95</v>
      </c>
      <c r="G874" s="109" t="s">
        <v>6039</v>
      </c>
      <c r="H874" s="107">
        <v>145330</v>
      </c>
      <c r="I874" s="109">
        <v>5</v>
      </c>
      <c r="J874" s="108">
        <v>277427</v>
      </c>
      <c r="K874" s="107" t="str">
        <f>IF(J874&gt;0,"Untung","Rugi")</f>
        <v>Untung</v>
      </c>
      <c r="L874" s="107" t="str">
        <f t="array" ref="L874">_xlfn.IFS(H874&lt;100000,"Low",AND(H874&gt;=100000,H874&lt;250000),"Medium",H874&gt;=250000,"High")</f>
        <v>Medium</v>
      </c>
      <c r="M874" s="107" t="str">
        <f>IF(H874&lt;100000,"Low",IF(AND(H874&gt;=100000,H874&lt;250000),"Medium","High"))</f>
        <v>Medium</v>
      </c>
    </row>
    <row r="875" spans="1:13" x14ac:dyDescent="0.4">
      <c r="A875" s="109" t="s">
        <v>6046</v>
      </c>
      <c r="B875" s="109" t="s">
        <v>15446</v>
      </c>
      <c r="C875" s="109" t="s">
        <v>1051</v>
      </c>
      <c r="D875" s="109" t="s">
        <v>106</v>
      </c>
      <c r="E875" s="109" t="s">
        <v>7172</v>
      </c>
      <c r="F875" s="109" t="s">
        <v>95</v>
      </c>
      <c r="G875" s="109" t="s">
        <v>6052</v>
      </c>
      <c r="H875" s="107">
        <v>24922</v>
      </c>
      <c r="I875" s="109">
        <v>4</v>
      </c>
      <c r="J875" s="108">
        <v>179309</v>
      </c>
      <c r="K875" s="107" t="str">
        <f>IF(J875&gt;0,"Untung","Rugi")</f>
        <v>Untung</v>
      </c>
      <c r="L875" s="107" t="str">
        <f t="array" ref="L875">_xlfn.IFS(H875&lt;100000,"Low",AND(H875&gt;=100000,H875&lt;250000),"Medium",H875&gt;=250000,"High")</f>
        <v>Low</v>
      </c>
      <c r="M875" s="107" t="str">
        <f>IF(H875&lt;100000,"Low",IF(AND(H875&gt;=100000,H875&lt;250000),"Medium","High"))</f>
        <v>Low</v>
      </c>
    </row>
    <row r="876" spans="1:13" x14ac:dyDescent="0.4">
      <c r="A876" s="109" t="s">
        <v>6046</v>
      </c>
      <c r="B876" s="109" t="s">
        <v>15445</v>
      </c>
      <c r="C876" s="109" t="s">
        <v>1051</v>
      </c>
      <c r="D876" s="109" t="s">
        <v>106</v>
      </c>
      <c r="E876" s="109" t="s">
        <v>12404</v>
      </c>
      <c r="F876" s="109" t="s">
        <v>6021</v>
      </c>
      <c r="G876" s="109" t="s">
        <v>6020</v>
      </c>
      <c r="H876" s="107">
        <v>284975</v>
      </c>
      <c r="I876" s="109">
        <v>3</v>
      </c>
      <c r="J876" s="108">
        <v>-100928</v>
      </c>
      <c r="K876" s="107" t="str">
        <f>IF(J876&gt;0,"Untung","Rugi")</f>
        <v>Rugi</v>
      </c>
      <c r="L876" s="107" t="str">
        <f t="array" ref="L876">_xlfn.IFS(H876&lt;100000,"Low",AND(H876&gt;=100000,H876&lt;250000),"Medium",H876&gt;=250000,"High")</f>
        <v>High</v>
      </c>
      <c r="M876" s="107" t="str">
        <f>IF(H876&lt;100000,"Low",IF(AND(H876&gt;=100000,H876&lt;250000),"Medium","High"))</f>
        <v>High</v>
      </c>
    </row>
    <row r="877" spans="1:13" x14ac:dyDescent="0.4">
      <c r="A877" s="109" t="s">
        <v>6046</v>
      </c>
      <c r="B877" s="109" t="s">
        <v>15444</v>
      </c>
      <c r="C877" s="109" t="s">
        <v>1051</v>
      </c>
      <c r="D877" s="109" t="s">
        <v>96</v>
      </c>
      <c r="E877" s="109" t="s">
        <v>6660</v>
      </c>
      <c r="F877" s="109" t="s">
        <v>95</v>
      </c>
      <c r="G877" s="109" t="s">
        <v>6017</v>
      </c>
      <c r="H877" s="107">
        <v>24698</v>
      </c>
      <c r="I877" s="109">
        <v>3</v>
      </c>
      <c r="J877" s="108">
        <v>-116818</v>
      </c>
      <c r="K877" s="107" t="str">
        <f>IF(J877&gt;0,"Untung","Rugi")</f>
        <v>Rugi</v>
      </c>
      <c r="L877" s="107" t="str">
        <f t="array" ref="L877">_xlfn.IFS(H877&lt;100000,"Low",AND(H877&gt;=100000,H877&lt;250000),"Medium",H877&gt;=250000,"High")</f>
        <v>Low</v>
      </c>
      <c r="M877" s="107" t="str">
        <f>IF(H877&lt;100000,"Low",IF(AND(H877&gt;=100000,H877&lt;250000),"Medium","High"))</f>
        <v>Low</v>
      </c>
    </row>
    <row r="878" spans="1:13" x14ac:dyDescent="0.4">
      <c r="A878" s="109" t="s">
        <v>6016</v>
      </c>
      <c r="B878" s="109" t="s">
        <v>15443</v>
      </c>
      <c r="C878" s="109" t="s">
        <v>1051</v>
      </c>
      <c r="D878" s="109" t="s">
        <v>96</v>
      </c>
      <c r="E878" s="109" t="s">
        <v>7257</v>
      </c>
      <c r="F878" s="109" t="s">
        <v>95</v>
      </c>
      <c r="G878" s="109" t="s">
        <v>6116</v>
      </c>
      <c r="H878" s="107">
        <v>447362</v>
      </c>
      <c r="I878" s="109">
        <v>2</v>
      </c>
      <c r="J878" s="108">
        <v>354438</v>
      </c>
      <c r="K878" s="107" t="str">
        <f>IF(J878&gt;0,"Untung","Rugi")</f>
        <v>Untung</v>
      </c>
      <c r="L878" s="107" t="str">
        <f t="array" ref="L878">_xlfn.IFS(H878&lt;100000,"Low",AND(H878&gt;=100000,H878&lt;250000),"Medium",H878&gt;=250000,"High")</f>
        <v>High</v>
      </c>
      <c r="M878" s="107" t="str">
        <f>IF(H878&lt;100000,"Low",IF(AND(H878&gt;=100000,H878&lt;250000),"Medium","High"))</f>
        <v>High</v>
      </c>
    </row>
    <row r="879" spans="1:13" x14ac:dyDescent="0.4">
      <c r="A879" s="109" t="s">
        <v>6016</v>
      </c>
      <c r="B879" s="109" t="s">
        <v>15442</v>
      </c>
      <c r="C879" s="109" t="s">
        <v>1051</v>
      </c>
      <c r="D879" s="109" t="s">
        <v>96</v>
      </c>
      <c r="E879" s="109" t="s">
        <v>9094</v>
      </c>
      <c r="F879" s="109" t="s">
        <v>95</v>
      </c>
      <c r="G879" s="109" t="s">
        <v>6017</v>
      </c>
      <c r="H879" s="107">
        <v>417164</v>
      </c>
      <c r="I879" s="109">
        <v>2</v>
      </c>
      <c r="J879" s="108">
        <v>353125</v>
      </c>
      <c r="K879" s="107" t="str">
        <f>IF(J879&gt;0,"Untung","Rugi")</f>
        <v>Untung</v>
      </c>
      <c r="L879" s="107" t="str">
        <f t="array" ref="L879">_xlfn.IFS(H879&lt;100000,"Low",AND(H879&gt;=100000,H879&lt;250000),"Medium",H879&gt;=250000,"High")</f>
        <v>High</v>
      </c>
      <c r="M879" s="107" t="str">
        <f>IF(H879&lt;100000,"Low",IF(AND(H879&gt;=100000,H879&lt;250000),"Medium","High"))</f>
        <v>High</v>
      </c>
    </row>
    <row r="880" spans="1:13" x14ac:dyDescent="0.4">
      <c r="A880" s="109" t="s">
        <v>6016</v>
      </c>
      <c r="B880" s="109" t="s">
        <v>15441</v>
      </c>
      <c r="C880" s="109" t="s">
        <v>1051</v>
      </c>
      <c r="D880" s="109" t="s">
        <v>102</v>
      </c>
      <c r="E880" s="109" t="s">
        <v>10504</v>
      </c>
      <c r="F880" s="109" t="s">
        <v>99</v>
      </c>
      <c r="G880" s="109" t="s">
        <v>6141</v>
      </c>
      <c r="H880" s="107">
        <v>16376</v>
      </c>
      <c r="I880" s="109">
        <v>4</v>
      </c>
      <c r="J880" s="108">
        <v>-123592</v>
      </c>
      <c r="K880" s="107" t="str">
        <f>IF(J880&gt;0,"Untung","Rugi")</f>
        <v>Rugi</v>
      </c>
      <c r="L880" s="107" t="str">
        <f t="array" ref="L880">_xlfn.IFS(H880&lt;100000,"Low",AND(H880&gt;=100000,H880&lt;250000),"Medium",H880&gt;=250000,"High")</f>
        <v>Low</v>
      </c>
      <c r="M880" s="107" t="str">
        <f>IF(H880&lt;100000,"Low",IF(AND(H880&gt;=100000,H880&lt;250000),"Medium","High"))</f>
        <v>Low</v>
      </c>
    </row>
    <row r="881" spans="1:13" x14ac:dyDescent="0.4">
      <c r="A881" s="109" t="s">
        <v>6016</v>
      </c>
      <c r="B881" s="109" t="s">
        <v>15439</v>
      </c>
      <c r="C881" s="109" t="s">
        <v>1051</v>
      </c>
      <c r="D881" s="109" t="s">
        <v>102</v>
      </c>
      <c r="E881" s="109" t="s">
        <v>9959</v>
      </c>
      <c r="F881" s="109" t="s">
        <v>6021</v>
      </c>
      <c r="G881" s="109" t="s">
        <v>6020</v>
      </c>
      <c r="H881" s="107">
        <v>349585</v>
      </c>
      <c r="I881" s="109">
        <v>7</v>
      </c>
      <c r="J881" s="108">
        <v>223660</v>
      </c>
      <c r="K881" s="107" t="str">
        <f>IF(J881&gt;0,"Untung","Rugi")</f>
        <v>Untung</v>
      </c>
      <c r="L881" s="107" t="str">
        <f t="array" ref="L881">_xlfn.IFS(H881&lt;100000,"Low",AND(H881&gt;=100000,H881&lt;250000),"Medium",H881&gt;=250000,"High")</f>
        <v>High</v>
      </c>
      <c r="M881" s="107" t="str">
        <f>IF(H881&lt;100000,"Low",IF(AND(H881&gt;=100000,H881&lt;250000),"Medium","High"))</f>
        <v>High</v>
      </c>
    </row>
    <row r="882" spans="1:13" x14ac:dyDescent="0.4">
      <c r="A882" s="109" t="s">
        <v>6016</v>
      </c>
      <c r="B882" s="109" t="s">
        <v>15440</v>
      </c>
      <c r="C882" s="109" t="s">
        <v>1051</v>
      </c>
      <c r="D882" s="109" t="s">
        <v>102</v>
      </c>
      <c r="E882" s="109" t="s">
        <v>6521</v>
      </c>
      <c r="F882" s="109" t="s">
        <v>95</v>
      </c>
      <c r="G882" s="109" t="s">
        <v>6052</v>
      </c>
      <c r="H882" s="107">
        <v>307194</v>
      </c>
      <c r="I882" s="109">
        <v>3</v>
      </c>
      <c r="J882" s="108">
        <v>171275</v>
      </c>
      <c r="K882" s="107" t="str">
        <f>IF(J882&gt;0,"Untung","Rugi")</f>
        <v>Untung</v>
      </c>
      <c r="L882" s="107" t="str">
        <f t="array" ref="L882">_xlfn.IFS(H882&lt;100000,"Low",AND(H882&gt;=100000,H882&lt;250000),"Medium",H882&gt;=250000,"High")</f>
        <v>High</v>
      </c>
      <c r="M882" s="107" t="str">
        <f>IF(H882&lt;100000,"Low",IF(AND(H882&gt;=100000,H882&lt;250000),"Medium","High"))</f>
        <v>High</v>
      </c>
    </row>
    <row r="883" spans="1:13" x14ac:dyDescent="0.4">
      <c r="A883" s="109" t="s">
        <v>6016</v>
      </c>
      <c r="B883" s="109" t="s">
        <v>15439</v>
      </c>
      <c r="C883" s="109" t="s">
        <v>1064</v>
      </c>
      <c r="D883" s="109" t="s">
        <v>106</v>
      </c>
      <c r="E883" s="109" t="s">
        <v>9151</v>
      </c>
      <c r="F883" s="109" t="s">
        <v>6021</v>
      </c>
      <c r="G883" s="109" t="s">
        <v>6020</v>
      </c>
      <c r="H883" s="107">
        <v>87917</v>
      </c>
      <c r="I883" s="109">
        <v>4</v>
      </c>
      <c r="J883" s="108">
        <v>-45618</v>
      </c>
      <c r="K883" s="107" t="str">
        <f>IF(J883&gt;0,"Untung","Rugi")</f>
        <v>Rugi</v>
      </c>
      <c r="L883" s="107" t="str">
        <f t="array" ref="L883">_xlfn.IFS(H883&lt;100000,"Low",AND(H883&gt;=100000,H883&lt;250000),"Medium",H883&gt;=250000,"High")</f>
        <v>Low</v>
      </c>
      <c r="M883" s="107" t="str">
        <f>IF(H883&lt;100000,"Low",IF(AND(H883&gt;=100000,H883&lt;250000),"Medium","High"))</f>
        <v>Low</v>
      </c>
    </row>
    <row r="884" spans="1:13" x14ac:dyDescent="0.4">
      <c r="A884" s="109" t="s">
        <v>6016</v>
      </c>
      <c r="B884" s="109" t="s">
        <v>15438</v>
      </c>
      <c r="C884" s="109" t="s">
        <v>1064</v>
      </c>
      <c r="D884" s="109" t="s">
        <v>106</v>
      </c>
      <c r="E884" s="109" t="s">
        <v>13539</v>
      </c>
      <c r="F884" s="109" t="s">
        <v>6021</v>
      </c>
      <c r="G884" s="109" t="s">
        <v>6031</v>
      </c>
      <c r="H884" s="107">
        <v>349083</v>
      </c>
      <c r="I884" s="109">
        <v>7</v>
      </c>
      <c r="J884" s="108">
        <v>-95651</v>
      </c>
      <c r="K884" s="107" t="str">
        <f>IF(J884&gt;0,"Untung","Rugi")</f>
        <v>Rugi</v>
      </c>
      <c r="L884" s="107" t="str">
        <f t="array" ref="L884">_xlfn.IFS(H884&lt;100000,"Low",AND(H884&gt;=100000,H884&lt;250000),"Medium",H884&gt;=250000,"High")</f>
        <v>High</v>
      </c>
      <c r="M884" s="107" t="str">
        <f>IF(H884&lt;100000,"Low",IF(AND(H884&gt;=100000,H884&lt;250000),"Medium","High"))</f>
        <v>High</v>
      </c>
    </row>
    <row r="885" spans="1:13" x14ac:dyDescent="0.4">
      <c r="A885" s="109" t="s">
        <v>6016</v>
      </c>
      <c r="B885" s="109" t="s">
        <v>15437</v>
      </c>
      <c r="C885" s="109" t="s">
        <v>1064</v>
      </c>
      <c r="D885" s="109" t="s">
        <v>106</v>
      </c>
      <c r="E885" s="109" t="s">
        <v>8156</v>
      </c>
      <c r="F885" s="109" t="s">
        <v>95</v>
      </c>
      <c r="G885" s="109" t="s">
        <v>6116</v>
      </c>
      <c r="H885" s="107">
        <v>212955</v>
      </c>
      <c r="I885" s="109">
        <v>2</v>
      </c>
      <c r="J885" s="108">
        <v>240854</v>
      </c>
      <c r="K885" s="107" t="str">
        <f>IF(J885&gt;0,"Untung","Rugi")</f>
        <v>Untung</v>
      </c>
      <c r="L885" s="107" t="str">
        <f t="array" ref="L885">_xlfn.IFS(H885&lt;100000,"Low",AND(H885&gt;=100000,H885&lt;250000),"Medium",H885&gt;=250000,"High")</f>
        <v>Medium</v>
      </c>
      <c r="M885" s="107" t="str">
        <f>IF(H885&lt;100000,"Low",IF(AND(H885&gt;=100000,H885&lt;250000),"Medium","High"))</f>
        <v>Medium</v>
      </c>
    </row>
    <row r="886" spans="1:13" x14ac:dyDescent="0.4">
      <c r="A886" s="109" t="s">
        <v>6016</v>
      </c>
      <c r="B886" s="109" t="s">
        <v>15436</v>
      </c>
      <c r="C886" s="109" t="s">
        <v>1064</v>
      </c>
      <c r="D886" s="109" t="s">
        <v>102</v>
      </c>
      <c r="E886" s="109" t="s">
        <v>10267</v>
      </c>
      <c r="F886" s="109" t="s">
        <v>99</v>
      </c>
      <c r="G886" s="109" t="s">
        <v>6024</v>
      </c>
      <c r="H886" s="107">
        <v>377056</v>
      </c>
      <c r="I886" s="109">
        <v>6</v>
      </c>
      <c r="J886" s="108">
        <v>52096</v>
      </c>
      <c r="K886" s="107" t="str">
        <f>IF(J886&gt;0,"Untung","Rugi")</f>
        <v>Untung</v>
      </c>
      <c r="L886" s="107" t="str">
        <f t="array" ref="L886">_xlfn.IFS(H886&lt;100000,"Low",AND(H886&gt;=100000,H886&lt;250000),"Medium",H886&gt;=250000,"High")</f>
        <v>High</v>
      </c>
      <c r="M886" s="107" t="str">
        <f>IF(H886&lt;100000,"Low",IF(AND(H886&gt;=100000,H886&lt;250000),"Medium","High"))</f>
        <v>High</v>
      </c>
    </row>
    <row r="887" spans="1:13" x14ac:dyDescent="0.4">
      <c r="A887" s="109" t="s">
        <v>6016</v>
      </c>
      <c r="B887" s="109" t="s">
        <v>15435</v>
      </c>
      <c r="C887" s="109" t="s">
        <v>100</v>
      </c>
      <c r="D887" s="109" t="s">
        <v>106</v>
      </c>
      <c r="E887" s="109" t="s">
        <v>8742</v>
      </c>
      <c r="F887" s="109" t="s">
        <v>99</v>
      </c>
      <c r="G887" s="109" t="s">
        <v>6024</v>
      </c>
      <c r="H887" s="107">
        <v>380180</v>
      </c>
      <c r="I887" s="109">
        <v>1</v>
      </c>
      <c r="J887" s="108">
        <v>-159904</v>
      </c>
      <c r="K887" s="107" t="str">
        <f>IF(J887&gt;0,"Untung","Rugi")</f>
        <v>Rugi</v>
      </c>
      <c r="L887" s="107" t="str">
        <f t="array" ref="L887">_xlfn.IFS(H887&lt;100000,"Low",AND(H887&gt;=100000,H887&lt;250000),"Medium",H887&gt;=250000,"High")</f>
        <v>High</v>
      </c>
      <c r="M887" s="107" t="str">
        <f>IF(H887&lt;100000,"Low",IF(AND(H887&gt;=100000,H887&lt;250000),"Medium","High"))</f>
        <v>High</v>
      </c>
    </row>
    <row r="888" spans="1:13" x14ac:dyDescent="0.4">
      <c r="A888" s="109" t="s">
        <v>6046</v>
      </c>
      <c r="B888" s="109" t="s">
        <v>15434</v>
      </c>
      <c r="C888" s="109" t="s">
        <v>100</v>
      </c>
      <c r="D888" s="109" t="s">
        <v>106</v>
      </c>
      <c r="E888" s="109" t="s">
        <v>6122</v>
      </c>
      <c r="F888" s="109" t="s">
        <v>6021</v>
      </c>
      <c r="G888" s="109" t="s">
        <v>6031</v>
      </c>
      <c r="H888" s="107">
        <v>196272</v>
      </c>
      <c r="I888" s="109">
        <v>9</v>
      </c>
      <c r="J888" s="108">
        <v>115553</v>
      </c>
      <c r="K888" s="107" t="str">
        <f>IF(J888&gt;0,"Untung","Rugi")</f>
        <v>Untung</v>
      </c>
      <c r="L888" s="107" t="str">
        <f t="array" ref="L888">_xlfn.IFS(H888&lt;100000,"Low",AND(H888&gt;=100000,H888&lt;250000),"Medium",H888&gt;=250000,"High")</f>
        <v>Medium</v>
      </c>
      <c r="M888" s="107" t="str">
        <f>IF(H888&lt;100000,"Low",IF(AND(H888&gt;=100000,H888&lt;250000),"Medium","High"))</f>
        <v>Medium</v>
      </c>
    </row>
    <row r="889" spans="1:13" x14ac:dyDescent="0.4">
      <c r="A889" s="109" t="s">
        <v>6046</v>
      </c>
      <c r="B889" s="109" t="s">
        <v>15434</v>
      </c>
      <c r="C889" s="109" t="s">
        <v>100</v>
      </c>
      <c r="D889" s="109" t="s">
        <v>106</v>
      </c>
      <c r="E889" s="109" t="s">
        <v>8197</v>
      </c>
      <c r="F889" s="109" t="s">
        <v>99</v>
      </c>
      <c r="G889" s="109" t="s">
        <v>6049</v>
      </c>
      <c r="H889" s="107">
        <v>103951</v>
      </c>
      <c r="I889" s="109">
        <v>2</v>
      </c>
      <c r="J889" s="108">
        <v>270674</v>
      </c>
      <c r="K889" s="107" t="str">
        <f>IF(J889&gt;0,"Untung","Rugi")</f>
        <v>Untung</v>
      </c>
      <c r="L889" s="107" t="str">
        <f t="array" ref="L889">_xlfn.IFS(H889&lt;100000,"Low",AND(H889&gt;=100000,H889&lt;250000),"Medium",H889&gt;=250000,"High")</f>
        <v>Medium</v>
      </c>
      <c r="M889" s="107" t="str">
        <f>IF(H889&lt;100000,"Low",IF(AND(H889&gt;=100000,H889&lt;250000),"Medium","High"))</f>
        <v>Medium</v>
      </c>
    </row>
    <row r="890" spans="1:13" x14ac:dyDescent="0.4">
      <c r="A890" s="109" t="s">
        <v>6016</v>
      </c>
      <c r="B890" s="109" t="s">
        <v>15433</v>
      </c>
      <c r="C890" s="109" t="s">
        <v>100</v>
      </c>
      <c r="D890" s="109" t="s">
        <v>106</v>
      </c>
      <c r="E890" s="109" t="s">
        <v>6459</v>
      </c>
      <c r="F890" s="109" t="s">
        <v>99</v>
      </c>
      <c r="G890" s="109" t="s">
        <v>6109</v>
      </c>
      <c r="H890" s="107">
        <v>363741</v>
      </c>
      <c r="I890" s="109">
        <v>4</v>
      </c>
      <c r="J890" s="108">
        <v>-169229</v>
      </c>
      <c r="K890" s="107" t="str">
        <f>IF(J890&gt;0,"Untung","Rugi")</f>
        <v>Rugi</v>
      </c>
      <c r="L890" s="107" t="str">
        <f t="array" ref="L890">_xlfn.IFS(H890&lt;100000,"Low",AND(H890&gt;=100000,H890&lt;250000),"Medium",H890&gt;=250000,"High")</f>
        <v>High</v>
      </c>
      <c r="M890" s="107" t="str">
        <f>IF(H890&lt;100000,"Low",IF(AND(H890&gt;=100000,H890&lt;250000),"Medium","High"))</f>
        <v>High</v>
      </c>
    </row>
    <row r="891" spans="1:13" x14ac:dyDescent="0.4">
      <c r="A891" s="109" t="s">
        <v>6016</v>
      </c>
      <c r="B891" s="109" t="s">
        <v>15432</v>
      </c>
      <c r="C891" s="109" t="s">
        <v>100</v>
      </c>
      <c r="D891" s="109" t="s">
        <v>106</v>
      </c>
      <c r="E891" s="109" t="s">
        <v>6924</v>
      </c>
      <c r="F891" s="109" t="s">
        <v>95</v>
      </c>
      <c r="G891" s="109" t="s">
        <v>6052</v>
      </c>
      <c r="H891" s="107">
        <v>35047</v>
      </c>
      <c r="I891" s="109">
        <v>3</v>
      </c>
      <c r="J891" s="108">
        <v>-35102</v>
      </c>
      <c r="K891" s="107" t="str">
        <f>IF(J891&gt;0,"Untung","Rugi")</f>
        <v>Rugi</v>
      </c>
      <c r="L891" s="107" t="str">
        <f t="array" ref="L891">_xlfn.IFS(H891&lt;100000,"Low",AND(H891&gt;=100000,H891&lt;250000),"Medium",H891&gt;=250000,"High")</f>
        <v>Low</v>
      </c>
      <c r="M891" s="107" t="str">
        <f>IF(H891&lt;100000,"Low",IF(AND(H891&gt;=100000,H891&lt;250000),"Medium","High"))</f>
        <v>Low</v>
      </c>
    </row>
    <row r="892" spans="1:13" x14ac:dyDescent="0.4">
      <c r="A892" s="109" t="s">
        <v>6016</v>
      </c>
      <c r="B892" s="109" t="s">
        <v>15431</v>
      </c>
      <c r="C892" s="109" t="s">
        <v>100</v>
      </c>
      <c r="D892" s="109" t="s">
        <v>106</v>
      </c>
      <c r="E892" s="109" t="s">
        <v>6068</v>
      </c>
      <c r="F892" s="109" t="s">
        <v>95</v>
      </c>
      <c r="G892" s="109" t="s">
        <v>6067</v>
      </c>
      <c r="H892" s="107">
        <v>319007</v>
      </c>
      <c r="I892" s="109">
        <v>3</v>
      </c>
      <c r="J892" s="108">
        <v>-147227</v>
      </c>
      <c r="K892" s="107" t="str">
        <f>IF(J892&gt;0,"Untung","Rugi")</f>
        <v>Rugi</v>
      </c>
      <c r="L892" s="107" t="str">
        <f t="array" ref="L892">_xlfn.IFS(H892&lt;100000,"Low",AND(H892&gt;=100000,H892&lt;250000),"Medium",H892&gt;=250000,"High")</f>
        <v>High</v>
      </c>
      <c r="M892" s="107" t="str">
        <f>IF(H892&lt;100000,"Low",IF(AND(H892&gt;=100000,H892&lt;250000),"Medium","High"))</f>
        <v>High</v>
      </c>
    </row>
    <row r="893" spans="1:13" x14ac:dyDescent="0.4">
      <c r="A893" s="109" t="s">
        <v>6016</v>
      </c>
      <c r="B893" s="109" t="s">
        <v>15430</v>
      </c>
      <c r="C893" s="109" t="s">
        <v>100</v>
      </c>
      <c r="D893" s="109" t="s">
        <v>106</v>
      </c>
      <c r="E893" s="109" t="s">
        <v>8037</v>
      </c>
      <c r="F893" s="109" t="s">
        <v>95</v>
      </c>
      <c r="G893" s="109" t="s">
        <v>6116</v>
      </c>
      <c r="H893" s="107">
        <v>323712</v>
      </c>
      <c r="I893" s="109">
        <v>1</v>
      </c>
      <c r="J893" s="108">
        <v>66174</v>
      </c>
      <c r="K893" s="107" t="str">
        <f>IF(J893&gt;0,"Untung","Rugi")</f>
        <v>Untung</v>
      </c>
      <c r="L893" s="107" t="str">
        <f t="array" ref="L893">_xlfn.IFS(H893&lt;100000,"Low",AND(H893&gt;=100000,H893&lt;250000),"Medium",H893&gt;=250000,"High")</f>
        <v>High</v>
      </c>
      <c r="M893" s="107" t="str">
        <f>IF(H893&lt;100000,"Low",IF(AND(H893&gt;=100000,H893&lt;250000),"Medium","High"))</f>
        <v>High</v>
      </c>
    </row>
    <row r="894" spans="1:13" x14ac:dyDescent="0.4">
      <c r="A894" s="109" t="s">
        <v>6016</v>
      </c>
      <c r="B894" s="109" t="s">
        <v>15429</v>
      </c>
      <c r="C894" s="109" t="s">
        <v>1051</v>
      </c>
      <c r="D894" s="109" t="s">
        <v>104</v>
      </c>
      <c r="E894" s="109" t="s">
        <v>7551</v>
      </c>
      <c r="F894" s="109" t="s">
        <v>95</v>
      </c>
      <c r="G894" s="109" t="s">
        <v>6116</v>
      </c>
      <c r="H894" s="107">
        <v>345298</v>
      </c>
      <c r="I894" s="109">
        <v>2</v>
      </c>
      <c r="J894" s="108">
        <v>-202532</v>
      </c>
      <c r="K894" s="107" t="str">
        <f>IF(J894&gt;0,"Untung","Rugi")</f>
        <v>Rugi</v>
      </c>
      <c r="L894" s="107" t="str">
        <f t="array" ref="L894">_xlfn.IFS(H894&lt;100000,"Low",AND(H894&gt;=100000,H894&lt;250000),"Medium",H894&gt;=250000,"High")</f>
        <v>High</v>
      </c>
      <c r="M894" s="107" t="str">
        <f>IF(H894&lt;100000,"Low",IF(AND(H894&gt;=100000,H894&lt;250000),"Medium","High"))</f>
        <v>High</v>
      </c>
    </row>
    <row r="895" spans="1:13" x14ac:dyDescent="0.4">
      <c r="A895" s="109" t="s">
        <v>6016</v>
      </c>
      <c r="B895" s="109" t="s">
        <v>15428</v>
      </c>
      <c r="C895" s="109" t="s">
        <v>1051</v>
      </c>
      <c r="D895" s="109" t="s">
        <v>102</v>
      </c>
      <c r="E895" s="109" t="s">
        <v>7409</v>
      </c>
      <c r="F895" s="109" t="s">
        <v>6021</v>
      </c>
      <c r="G895" s="109" t="s">
        <v>6031</v>
      </c>
      <c r="H895" s="107">
        <v>285443</v>
      </c>
      <c r="I895" s="109">
        <v>3</v>
      </c>
      <c r="J895" s="108">
        <v>-71765</v>
      </c>
      <c r="K895" s="107" t="str">
        <f>IF(J895&gt;0,"Untung","Rugi")</f>
        <v>Rugi</v>
      </c>
      <c r="L895" s="107" t="str">
        <f t="array" ref="L895">_xlfn.IFS(H895&lt;100000,"Low",AND(H895&gt;=100000,H895&lt;250000),"Medium",H895&gt;=250000,"High")</f>
        <v>High</v>
      </c>
      <c r="M895" s="107" t="str">
        <f>IF(H895&lt;100000,"Low",IF(AND(H895&gt;=100000,H895&lt;250000),"Medium","High"))</f>
        <v>High</v>
      </c>
    </row>
    <row r="896" spans="1:13" x14ac:dyDescent="0.4">
      <c r="A896" s="109" t="s">
        <v>6016</v>
      </c>
      <c r="B896" s="109" t="s">
        <v>15427</v>
      </c>
      <c r="C896" s="109" t="s">
        <v>1051</v>
      </c>
      <c r="D896" s="109" t="s">
        <v>102</v>
      </c>
      <c r="E896" s="109" t="s">
        <v>7001</v>
      </c>
      <c r="F896" s="109" t="s">
        <v>6021</v>
      </c>
      <c r="G896" s="109" t="s">
        <v>6020</v>
      </c>
      <c r="H896" s="107">
        <v>362806</v>
      </c>
      <c r="I896" s="109">
        <v>1</v>
      </c>
      <c r="J896" s="108">
        <v>55168</v>
      </c>
      <c r="K896" s="107" t="str">
        <f>IF(J896&gt;0,"Untung","Rugi")</f>
        <v>Untung</v>
      </c>
      <c r="L896" s="107" t="str">
        <f t="array" ref="L896">_xlfn.IFS(H896&lt;100000,"Low",AND(H896&gt;=100000,H896&lt;250000),"Medium",H896&gt;=250000,"High")</f>
        <v>High</v>
      </c>
      <c r="M896" s="107" t="str">
        <f>IF(H896&lt;100000,"Low",IF(AND(H896&gt;=100000,H896&lt;250000),"Medium","High"))</f>
        <v>High</v>
      </c>
    </row>
    <row r="897" spans="1:13" x14ac:dyDescent="0.4">
      <c r="A897" s="109" t="s">
        <v>6016</v>
      </c>
      <c r="B897" s="109" t="s">
        <v>15426</v>
      </c>
      <c r="C897" s="109" t="s">
        <v>1051</v>
      </c>
      <c r="D897" s="109" t="s">
        <v>102</v>
      </c>
      <c r="E897" s="109" t="s">
        <v>7884</v>
      </c>
      <c r="F897" s="109" t="s">
        <v>95</v>
      </c>
      <c r="G897" s="109" t="s">
        <v>6013</v>
      </c>
      <c r="H897" s="107">
        <v>68732</v>
      </c>
      <c r="I897" s="109">
        <v>5</v>
      </c>
      <c r="J897" s="108">
        <v>-4963</v>
      </c>
      <c r="K897" s="107" t="str">
        <f>IF(J897&gt;0,"Untung","Rugi")</f>
        <v>Rugi</v>
      </c>
      <c r="L897" s="107" t="str">
        <f t="array" ref="L897">_xlfn.IFS(H897&lt;100000,"Low",AND(H897&gt;=100000,H897&lt;250000),"Medium",H897&gt;=250000,"High")</f>
        <v>Low</v>
      </c>
      <c r="M897" s="107" t="str">
        <f>IF(H897&lt;100000,"Low",IF(AND(H897&gt;=100000,H897&lt;250000),"Medium","High"))</f>
        <v>Low</v>
      </c>
    </row>
    <row r="898" spans="1:13" x14ac:dyDescent="0.4">
      <c r="A898" s="109" t="s">
        <v>6016</v>
      </c>
      <c r="B898" s="109" t="s">
        <v>15425</v>
      </c>
      <c r="C898" s="109" t="s">
        <v>100</v>
      </c>
      <c r="D898" s="109" t="s">
        <v>102</v>
      </c>
      <c r="E898" s="109" t="s">
        <v>7233</v>
      </c>
      <c r="F898" s="109" t="s">
        <v>95</v>
      </c>
      <c r="G898" s="109" t="s">
        <v>6052</v>
      </c>
      <c r="H898" s="107">
        <v>101341</v>
      </c>
      <c r="I898" s="109">
        <v>2</v>
      </c>
      <c r="J898" s="108">
        <v>263984</v>
      </c>
      <c r="K898" s="107" t="str">
        <f>IF(J898&gt;0,"Untung","Rugi")</f>
        <v>Untung</v>
      </c>
      <c r="L898" s="107" t="str">
        <f t="array" ref="L898">_xlfn.IFS(H898&lt;100000,"Low",AND(H898&gt;=100000,H898&lt;250000),"Medium",H898&gt;=250000,"High")</f>
        <v>Medium</v>
      </c>
      <c r="M898" s="107" t="str">
        <f>IF(H898&lt;100000,"Low",IF(AND(H898&gt;=100000,H898&lt;250000),"Medium","High"))</f>
        <v>Medium</v>
      </c>
    </row>
    <row r="899" spans="1:13" x14ac:dyDescent="0.4">
      <c r="A899" s="109" t="s">
        <v>6016</v>
      </c>
      <c r="B899" s="109" t="s">
        <v>15424</v>
      </c>
      <c r="C899" s="109" t="s">
        <v>1051</v>
      </c>
      <c r="D899" s="109" t="s">
        <v>102</v>
      </c>
      <c r="E899" s="109" t="s">
        <v>14742</v>
      </c>
      <c r="F899" s="109" t="s">
        <v>95</v>
      </c>
      <c r="G899" s="109" t="s">
        <v>6017</v>
      </c>
      <c r="H899" s="107">
        <v>191337</v>
      </c>
      <c r="I899" s="109">
        <v>3</v>
      </c>
      <c r="J899" s="108">
        <v>107031</v>
      </c>
      <c r="K899" s="107" t="str">
        <f>IF(J899&gt;0,"Untung","Rugi")</f>
        <v>Untung</v>
      </c>
      <c r="L899" s="107" t="str">
        <f t="array" ref="L899">_xlfn.IFS(H899&lt;100000,"Low",AND(H899&gt;=100000,H899&lt;250000),"Medium",H899&gt;=250000,"High")</f>
        <v>Medium</v>
      </c>
      <c r="M899" s="107" t="str">
        <f>IF(H899&lt;100000,"Low",IF(AND(H899&gt;=100000,H899&lt;250000),"Medium","High"))</f>
        <v>Medium</v>
      </c>
    </row>
    <row r="900" spans="1:13" x14ac:dyDescent="0.4">
      <c r="A900" s="109" t="s">
        <v>6046</v>
      </c>
      <c r="B900" s="109" t="s">
        <v>15423</v>
      </c>
      <c r="C900" s="109" t="s">
        <v>1051</v>
      </c>
      <c r="D900" s="109" t="s">
        <v>102</v>
      </c>
      <c r="E900" s="109" t="s">
        <v>6112</v>
      </c>
      <c r="F900" s="109" t="s">
        <v>6021</v>
      </c>
      <c r="G900" s="109" t="s">
        <v>6031</v>
      </c>
      <c r="H900" s="107">
        <v>281881</v>
      </c>
      <c r="I900" s="109">
        <v>5</v>
      </c>
      <c r="J900" s="108">
        <v>423933</v>
      </c>
      <c r="K900" s="107" t="str">
        <f>IF(J900&gt;0,"Untung","Rugi")</f>
        <v>Untung</v>
      </c>
      <c r="L900" s="107" t="str">
        <f t="array" ref="L900">_xlfn.IFS(H900&lt;100000,"Low",AND(H900&gt;=100000,H900&lt;250000),"Medium",H900&gt;=250000,"High")</f>
        <v>High</v>
      </c>
      <c r="M900" s="107" t="str">
        <f>IF(H900&lt;100000,"Low",IF(AND(H900&gt;=100000,H900&lt;250000),"Medium","High"))</f>
        <v>High</v>
      </c>
    </row>
    <row r="901" spans="1:13" x14ac:dyDescent="0.4">
      <c r="A901" s="109" t="s">
        <v>6046</v>
      </c>
      <c r="B901" s="109" t="s">
        <v>15422</v>
      </c>
      <c r="C901" s="109" t="s">
        <v>1064</v>
      </c>
      <c r="D901" s="109" t="s">
        <v>104</v>
      </c>
      <c r="E901" s="109" t="s">
        <v>6357</v>
      </c>
      <c r="F901" s="109" t="s">
        <v>95</v>
      </c>
      <c r="G901" s="109" t="s">
        <v>6062</v>
      </c>
      <c r="H901" s="107">
        <v>317869</v>
      </c>
      <c r="I901" s="109">
        <v>4</v>
      </c>
      <c r="J901" s="108">
        <v>357254</v>
      </c>
      <c r="K901" s="107" t="str">
        <f>IF(J901&gt;0,"Untung","Rugi")</f>
        <v>Untung</v>
      </c>
      <c r="L901" s="107" t="str">
        <f t="array" ref="L901">_xlfn.IFS(H901&lt;100000,"Low",AND(H901&gt;=100000,H901&lt;250000),"Medium",H901&gt;=250000,"High")</f>
        <v>High</v>
      </c>
      <c r="M901" s="107" t="str">
        <f>IF(H901&lt;100000,"Low",IF(AND(H901&gt;=100000,H901&lt;250000),"Medium","High"))</f>
        <v>High</v>
      </c>
    </row>
    <row r="902" spans="1:13" x14ac:dyDescent="0.4">
      <c r="A902" s="109" t="s">
        <v>6016</v>
      </c>
      <c r="B902" s="109" t="s">
        <v>15421</v>
      </c>
      <c r="C902" s="109" t="s">
        <v>1064</v>
      </c>
      <c r="D902" s="109" t="s">
        <v>104</v>
      </c>
      <c r="E902" s="109" t="s">
        <v>8970</v>
      </c>
      <c r="F902" s="109" t="s">
        <v>95</v>
      </c>
      <c r="G902" s="109" t="s">
        <v>6013</v>
      </c>
      <c r="H902" s="107">
        <v>409823</v>
      </c>
      <c r="I902" s="109">
        <v>2</v>
      </c>
      <c r="J902" s="108">
        <v>202341</v>
      </c>
      <c r="K902" s="107" t="str">
        <f>IF(J902&gt;0,"Untung","Rugi")</f>
        <v>Untung</v>
      </c>
      <c r="L902" s="107" t="str">
        <f t="array" ref="L902">_xlfn.IFS(H902&lt;100000,"Low",AND(H902&gt;=100000,H902&lt;250000),"Medium",H902&gt;=250000,"High")</f>
        <v>High</v>
      </c>
      <c r="M902" s="107" t="str">
        <f>IF(H902&lt;100000,"Low",IF(AND(H902&gt;=100000,H902&lt;250000),"Medium","High"))</f>
        <v>High</v>
      </c>
    </row>
    <row r="903" spans="1:13" x14ac:dyDescent="0.4">
      <c r="A903" s="109" t="s">
        <v>6016</v>
      </c>
      <c r="B903" s="109" t="s">
        <v>15420</v>
      </c>
      <c r="C903" s="109" t="s">
        <v>1051</v>
      </c>
      <c r="D903" s="109" t="s">
        <v>102</v>
      </c>
      <c r="E903" s="109" t="s">
        <v>6934</v>
      </c>
      <c r="F903" s="109" t="s">
        <v>95</v>
      </c>
      <c r="G903" s="109" t="s">
        <v>6062</v>
      </c>
      <c r="H903" s="107">
        <v>374586</v>
      </c>
      <c r="I903" s="109">
        <v>3</v>
      </c>
      <c r="J903" s="108">
        <v>177188</v>
      </c>
      <c r="K903" s="107" t="str">
        <f>IF(J903&gt;0,"Untung","Rugi")</f>
        <v>Untung</v>
      </c>
      <c r="L903" s="107" t="str">
        <f t="array" ref="L903">_xlfn.IFS(H903&lt;100000,"Low",AND(H903&gt;=100000,H903&lt;250000),"Medium",H903&gt;=250000,"High")</f>
        <v>High</v>
      </c>
      <c r="M903" s="107" t="str">
        <f>IF(H903&lt;100000,"Low",IF(AND(H903&gt;=100000,H903&lt;250000),"Medium","High"))</f>
        <v>High</v>
      </c>
    </row>
    <row r="904" spans="1:13" x14ac:dyDescent="0.4">
      <c r="A904" s="109" t="s">
        <v>6046</v>
      </c>
      <c r="B904" s="109" t="s">
        <v>15419</v>
      </c>
      <c r="C904" s="109" t="s">
        <v>1051</v>
      </c>
      <c r="D904" s="109" t="s">
        <v>102</v>
      </c>
      <c r="E904" s="109" t="s">
        <v>8631</v>
      </c>
      <c r="F904" s="109" t="s">
        <v>95</v>
      </c>
      <c r="G904" s="109" t="s">
        <v>6062</v>
      </c>
      <c r="H904" s="107">
        <v>221281</v>
      </c>
      <c r="I904" s="109">
        <v>3</v>
      </c>
      <c r="J904" s="108">
        <v>398427</v>
      </c>
      <c r="K904" s="107" t="str">
        <f>IF(J904&gt;0,"Untung","Rugi")</f>
        <v>Untung</v>
      </c>
      <c r="L904" s="107" t="str">
        <f t="array" ref="L904">_xlfn.IFS(H904&lt;100000,"Low",AND(H904&gt;=100000,H904&lt;250000),"Medium",H904&gt;=250000,"High")</f>
        <v>Medium</v>
      </c>
      <c r="M904" s="107" t="str">
        <f>IF(H904&lt;100000,"Low",IF(AND(H904&gt;=100000,H904&lt;250000),"Medium","High"))</f>
        <v>Medium</v>
      </c>
    </row>
    <row r="905" spans="1:13" x14ac:dyDescent="0.4">
      <c r="A905" s="109" t="s">
        <v>6046</v>
      </c>
      <c r="B905" s="109" t="s">
        <v>15418</v>
      </c>
      <c r="C905" s="109" t="s">
        <v>1051</v>
      </c>
      <c r="D905" s="109" t="s">
        <v>102</v>
      </c>
      <c r="E905" s="109" t="s">
        <v>8802</v>
      </c>
      <c r="F905" s="109" t="s">
        <v>95</v>
      </c>
      <c r="G905" s="109" t="s">
        <v>6017</v>
      </c>
      <c r="H905" s="107">
        <v>372035</v>
      </c>
      <c r="I905" s="109">
        <v>3</v>
      </c>
      <c r="J905" s="108">
        <v>153732</v>
      </c>
      <c r="K905" s="107" t="str">
        <f>IF(J905&gt;0,"Untung","Rugi")</f>
        <v>Untung</v>
      </c>
      <c r="L905" s="107" t="str">
        <f t="array" ref="L905">_xlfn.IFS(H905&lt;100000,"Low",AND(H905&gt;=100000,H905&lt;250000),"Medium",H905&gt;=250000,"High")</f>
        <v>High</v>
      </c>
      <c r="M905" s="107" t="str">
        <f>IF(H905&lt;100000,"Low",IF(AND(H905&gt;=100000,H905&lt;250000),"Medium","High"))</f>
        <v>High</v>
      </c>
    </row>
    <row r="906" spans="1:13" x14ac:dyDescent="0.4">
      <c r="A906" s="109" t="s">
        <v>6046</v>
      </c>
      <c r="B906" s="109" t="s">
        <v>15417</v>
      </c>
      <c r="C906" s="109" t="s">
        <v>1051</v>
      </c>
      <c r="D906" s="109" t="s">
        <v>102</v>
      </c>
      <c r="E906" s="109" t="s">
        <v>6044</v>
      </c>
      <c r="F906" s="109" t="s">
        <v>95</v>
      </c>
      <c r="G906" s="109" t="s">
        <v>6017</v>
      </c>
      <c r="H906" s="107">
        <v>276069</v>
      </c>
      <c r="I906" s="109">
        <v>3</v>
      </c>
      <c r="J906" s="108">
        <v>-19235</v>
      </c>
      <c r="K906" s="107" t="str">
        <f>IF(J906&gt;0,"Untung","Rugi")</f>
        <v>Rugi</v>
      </c>
      <c r="L906" s="107" t="str">
        <f t="array" ref="L906">_xlfn.IFS(H906&lt;100000,"Low",AND(H906&gt;=100000,H906&lt;250000),"Medium",H906&gt;=250000,"High")</f>
        <v>High</v>
      </c>
      <c r="M906" s="107" t="str">
        <f>IF(H906&lt;100000,"Low",IF(AND(H906&gt;=100000,H906&lt;250000),"Medium","High"))</f>
        <v>High</v>
      </c>
    </row>
    <row r="907" spans="1:13" x14ac:dyDescent="0.4">
      <c r="A907" s="109" t="s">
        <v>6016</v>
      </c>
      <c r="B907" s="109" t="s">
        <v>15416</v>
      </c>
      <c r="C907" s="109" t="s">
        <v>1064</v>
      </c>
      <c r="D907" s="109" t="s">
        <v>102</v>
      </c>
      <c r="E907" s="109" t="s">
        <v>11744</v>
      </c>
      <c r="F907" s="109" t="s">
        <v>95</v>
      </c>
      <c r="G907" s="109" t="s">
        <v>6017</v>
      </c>
      <c r="H907" s="107">
        <v>340783</v>
      </c>
      <c r="I907" s="109">
        <v>8</v>
      </c>
      <c r="J907" s="108">
        <v>239001</v>
      </c>
      <c r="K907" s="107" t="str">
        <f>IF(J907&gt;0,"Untung","Rugi")</f>
        <v>Untung</v>
      </c>
      <c r="L907" s="107" t="str">
        <f t="array" ref="L907">_xlfn.IFS(H907&lt;100000,"Low",AND(H907&gt;=100000,H907&lt;250000),"Medium",H907&gt;=250000,"High")</f>
        <v>High</v>
      </c>
      <c r="M907" s="107" t="str">
        <f>IF(H907&lt;100000,"Low",IF(AND(H907&gt;=100000,H907&lt;250000),"Medium","High"))</f>
        <v>High</v>
      </c>
    </row>
    <row r="908" spans="1:13" x14ac:dyDescent="0.4">
      <c r="A908" s="109" t="s">
        <v>6016</v>
      </c>
      <c r="B908" s="109" t="s">
        <v>15415</v>
      </c>
      <c r="C908" s="109" t="s">
        <v>1064</v>
      </c>
      <c r="D908" s="109" t="s">
        <v>102</v>
      </c>
      <c r="E908" s="109" t="s">
        <v>6531</v>
      </c>
      <c r="F908" s="109" t="s">
        <v>95</v>
      </c>
      <c r="G908" s="109" t="s">
        <v>6052</v>
      </c>
      <c r="H908" s="107">
        <v>10639</v>
      </c>
      <c r="I908" s="109">
        <v>6</v>
      </c>
      <c r="J908" s="108">
        <v>370456</v>
      </c>
      <c r="K908" s="107" t="str">
        <f>IF(J908&gt;0,"Untung","Rugi")</f>
        <v>Untung</v>
      </c>
      <c r="L908" s="107" t="str">
        <f t="array" ref="L908">_xlfn.IFS(H908&lt;100000,"Low",AND(H908&gt;=100000,H908&lt;250000),"Medium",H908&gt;=250000,"High")</f>
        <v>Low</v>
      </c>
      <c r="M908" s="107" t="str">
        <f>IF(H908&lt;100000,"Low",IF(AND(H908&gt;=100000,H908&lt;250000),"Medium","High"))</f>
        <v>Low</v>
      </c>
    </row>
    <row r="909" spans="1:13" x14ac:dyDescent="0.4">
      <c r="A909" s="109" t="s">
        <v>6016</v>
      </c>
      <c r="B909" s="109" t="s">
        <v>15414</v>
      </c>
      <c r="C909" s="109" t="s">
        <v>1064</v>
      </c>
      <c r="D909" s="109" t="s">
        <v>102</v>
      </c>
      <c r="E909" s="109" t="s">
        <v>6928</v>
      </c>
      <c r="F909" s="109" t="s">
        <v>95</v>
      </c>
      <c r="G909" s="109" t="s">
        <v>6017</v>
      </c>
      <c r="H909" s="107">
        <v>103565</v>
      </c>
      <c r="I909" s="109">
        <v>3</v>
      </c>
      <c r="J909" s="108">
        <v>13932</v>
      </c>
      <c r="K909" s="107" t="str">
        <f>IF(J909&gt;0,"Untung","Rugi")</f>
        <v>Untung</v>
      </c>
      <c r="L909" s="107" t="str">
        <f t="array" ref="L909">_xlfn.IFS(H909&lt;100000,"Low",AND(H909&gt;=100000,H909&lt;250000),"Medium",H909&gt;=250000,"High")</f>
        <v>Medium</v>
      </c>
      <c r="M909" s="107" t="str">
        <f>IF(H909&lt;100000,"Low",IF(AND(H909&gt;=100000,H909&lt;250000),"Medium","High"))</f>
        <v>Medium</v>
      </c>
    </row>
    <row r="910" spans="1:13" x14ac:dyDescent="0.4">
      <c r="A910" s="109" t="s">
        <v>6016</v>
      </c>
      <c r="B910" s="109" t="s">
        <v>15413</v>
      </c>
      <c r="C910" s="109" t="s">
        <v>1064</v>
      </c>
      <c r="D910" s="109" t="s">
        <v>102</v>
      </c>
      <c r="E910" s="109" t="s">
        <v>9041</v>
      </c>
      <c r="F910" s="109" t="s">
        <v>95</v>
      </c>
      <c r="G910" s="109" t="s">
        <v>6013</v>
      </c>
      <c r="H910" s="107">
        <v>188063</v>
      </c>
      <c r="I910" s="109">
        <v>2</v>
      </c>
      <c r="J910" s="108">
        <v>2449</v>
      </c>
      <c r="K910" s="107" t="str">
        <f>IF(J910&gt;0,"Untung","Rugi")</f>
        <v>Untung</v>
      </c>
      <c r="L910" s="107" t="str">
        <f t="array" ref="L910">_xlfn.IFS(H910&lt;100000,"Low",AND(H910&gt;=100000,H910&lt;250000),"Medium",H910&gt;=250000,"High")</f>
        <v>Medium</v>
      </c>
      <c r="M910" s="107" t="str">
        <f>IF(H910&lt;100000,"Low",IF(AND(H910&gt;=100000,H910&lt;250000),"Medium","High"))</f>
        <v>Medium</v>
      </c>
    </row>
    <row r="911" spans="1:13" x14ac:dyDescent="0.4">
      <c r="A911" s="109" t="s">
        <v>6016</v>
      </c>
      <c r="B911" s="109" t="s">
        <v>15412</v>
      </c>
      <c r="C911" s="109" t="s">
        <v>100</v>
      </c>
      <c r="D911" s="109" t="s">
        <v>96</v>
      </c>
      <c r="E911" s="109" t="s">
        <v>7591</v>
      </c>
      <c r="F911" s="109" t="s">
        <v>6021</v>
      </c>
      <c r="G911" s="109" t="s">
        <v>6031</v>
      </c>
      <c r="H911" s="107">
        <v>189250</v>
      </c>
      <c r="I911" s="109">
        <v>1</v>
      </c>
      <c r="J911" s="108">
        <v>-191485</v>
      </c>
      <c r="K911" s="107" t="str">
        <f>IF(J911&gt;0,"Untung","Rugi")</f>
        <v>Rugi</v>
      </c>
      <c r="L911" s="107" t="str">
        <f t="array" ref="L911">_xlfn.IFS(H911&lt;100000,"Low",AND(H911&gt;=100000,H911&lt;250000),"Medium",H911&gt;=250000,"High")</f>
        <v>Medium</v>
      </c>
      <c r="M911" s="107" t="str">
        <f>IF(H911&lt;100000,"Low",IF(AND(H911&gt;=100000,H911&lt;250000),"Medium","High"))</f>
        <v>Medium</v>
      </c>
    </row>
    <row r="912" spans="1:13" x14ac:dyDescent="0.4">
      <c r="A912" s="109" t="s">
        <v>6046</v>
      </c>
      <c r="B912" s="109" t="s">
        <v>15411</v>
      </c>
      <c r="C912" s="109" t="s">
        <v>100</v>
      </c>
      <c r="D912" s="109" t="s">
        <v>96</v>
      </c>
      <c r="E912" s="109" t="s">
        <v>8236</v>
      </c>
      <c r="F912" s="109" t="s">
        <v>95</v>
      </c>
      <c r="G912" s="109" t="s">
        <v>6013</v>
      </c>
      <c r="H912" s="107">
        <v>105590</v>
      </c>
      <c r="I912" s="109">
        <v>4</v>
      </c>
      <c r="J912" s="108">
        <v>207230</v>
      </c>
      <c r="K912" s="107" t="str">
        <f>IF(J912&gt;0,"Untung","Rugi")</f>
        <v>Untung</v>
      </c>
      <c r="L912" s="107" t="str">
        <f t="array" ref="L912">_xlfn.IFS(H912&lt;100000,"Low",AND(H912&gt;=100000,H912&lt;250000),"Medium",H912&gt;=250000,"High")</f>
        <v>Medium</v>
      </c>
      <c r="M912" s="107" t="str">
        <f>IF(H912&lt;100000,"Low",IF(AND(H912&gt;=100000,H912&lt;250000),"Medium","High"))</f>
        <v>Medium</v>
      </c>
    </row>
    <row r="913" spans="1:13" x14ac:dyDescent="0.4">
      <c r="A913" s="109" t="s">
        <v>6016</v>
      </c>
      <c r="B913" s="109" t="s">
        <v>15410</v>
      </c>
      <c r="C913" s="109" t="s">
        <v>100</v>
      </c>
      <c r="D913" s="109" t="s">
        <v>96</v>
      </c>
      <c r="E913" s="109" t="s">
        <v>14913</v>
      </c>
      <c r="F913" s="109" t="s">
        <v>95</v>
      </c>
      <c r="G913" s="109" t="s">
        <v>6017</v>
      </c>
      <c r="H913" s="107">
        <v>442901</v>
      </c>
      <c r="I913" s="109">
        <v>2</v>
      </c>
      <c r="J913" s="108">
        <v>284237</v>
      </c>
      <c r="K913" s="107" t="str">
        <f>IF(J913&gt;0,"Untung","Rugi")</f>
        <v>Untung</v>
      </c>
      <c r="L913" s="107" t="str">
        <f t="array" ref="L913">_xlfn.IFS(H913&lt;100000,"Low",AND(H913&gt;=100000,H913&lt;250000),"Medium",H913&gt;=250000,"High")</f>
        <v>High</v>
      </c>
      <c r="M913" s="107" t="str">
        <f>IF(H913&lt;100000,"Low",IF(AND(H913&gt;=100000,H913&lt;250000),"Medium","High"))</f>
        <v>High</v>
      </c>
    </row>
    <row r="914" spans="1:13" x14ac:dyDescent="0.4">
      <c r="A914" s="109" t="s">
        <v>6046</v>
      </c>
      <c r="B914" s="109" t="s">
        <v>15409</v>
      </c>
      <c r="C914" s="109" t="s">
        <v>100</v>
      </c>
      <c r="D914" s="109" t="s">
        <v>96</v>
      </c>
      <c r="E914" s="109" t="s">
        <v>7224</v>
      </c>
      <c r="F914" s="109" t="s">
        <v>95</v>
      </c>
      <c r="G914" s="109" t="s">
        <v>6052</v>
      </c>
      <c r="H914" s="107">
        <v>271847</v>
      </c>
      <c r="I914" s="109">
        <v>2</v>
      </c>
      <c r="J914" s="108">
        <v>57105</v>
      </c>
      <c r="K914" s="107" t="str">
        <f>IF(J914&gt;0,"Untung","Rugi")</f>
        <v>Untung</v>
      </c>
      <c r="L914" s="107" t="str">
        <f t="array" ref="L914">_xlfn.IFS(H914&lt;100000,"Low",AND(H914&gt;=100000,H914&lt;250000),"Medium",H914&gt;=250000,"High")</f>
        <v>High</v>
      </c>
      <c r="M914" s="107" t="str">
        <f>IF(H914&lt;100000,"Low",IF(AND(H914&gt;=100000,H914&lt;250000),"Medium","High"))</f>
        <v>High</v>
      </c>
    </row>
    <row r="915" spans="1:13" x14ac:dyDescent="0.4">
      <c r="A915" s="109" t="s">
        <v>6016</v>
      </c>
      <c r="B915" s="109" t="s">
        <v>15408</v>
      </c>
      <c r="C915" s="109" t="s">
        <v>100</v>
      </c>
      <c r="D915" s="109" t="s">
        <v>96</v>
      </c>
      <c r="E915" s="109" t="s">
        <v>8721</v>
      </c>
      <c r="F915" s="109" t="s">
        <v>99</v>
      </c>
      <c r="G915" s="109" t="s">
        <v>6049</v>
      </c>
      <c r="H915" s="107">
        <v>212618</v>
      </c>
      <c r="I915" s="109">
        <v>4</v>
      </c>
      <c r="J915" s="108">
        <v>-4327</v>
      </c>
      <c r="K915" s="107" t="str">
        <f>IF(J915&gt;0,"Untung","Rugi")</f>
        <v>Rugi</v>
      </c>
      <c r="L915" s="107" t="str">
        <f t="array" ref="L915">_xlfn.IFS(H915&lt;100000,"Low",AND(H915&gt;=100000,H915&lt;250000),"Medium",H915&gt;=250000,"High")</f>
        <v>Medium</v>
      </c>
      <c r="M915" s="107" t="str">
        <f>IF(H915&lt;100000,"Low",IF(AND(H915&gt;=100000,H915&lt;250000),"Medium","High"))</f>
        <v>Medium</v>
      </c>
    </row>
    <row r="916" spans="1:13" x14ac:dyDescent="0.4">
      <c r="A916" s="109" t="s">
        <v>6016</v>
      </c>
      <c r="B916" s="109" t="s">
        <v>15407</v>
      </c>
      <c r="C916" s="109" t="s">
        <v>1051</v>
      </c>
      <c r="D916" s="109" t="s">
        <v>96</v>
      </c>
      <c r="E916" s="109" t="s">
        <v>12234</v>
      </c>
      <c r="F916" s="109" t="s">
        <v>95</v>
      </c>
      <c r="G916" s="109" t="s">
        <v>6017</v>
      </c>
      <c r="H916" s="107">
        <v>381632</v>
      </c>
      <c r="I916" s="109">
        <v>5</v>
      </c>
      <c r="J916" s="108">
        <v>397809</v>
      </c>
      <c r="K916" s="107" t="str">
        <f>IF(J916&gt;0,"Untung","Rugi")</f>
        <v>Untung</v>
      </c>
      <c r="L916" s="107" t="str">
        <f t="array" ref="L916">_xlfn.IFS(H916&lt;100000,"Low",AND(H916&gt;=100000,H916&lt;250000),"Medium",H916&gt;=250000,"High")</f>
        <v>High</v>
      </c>
      <c r="M916" s="107" t="str">
        <f>IF(H916&lt;100000,"Low",IF(AND(H916&gt;=100000,H916&lt;250000),"Medium","High"))</f>
        <v>High</v>
      </c>
    </row>
    <row r="917" spans="1:13" x14ac:dyDescent="0.4">
      <c r="A917" s="109" t="s">
        <v>6016</v>
      </c>
      <c r="B917" s="109" t="s">
        <v>15406</v>
      </c>
      <c r="C917" s="109" t="s">
        <v>1051</v>
      </c>
      <c r="D917" s="109" t="s">
        <v>96</v>
      </c>
      <c r="E917" s="109" t="s">
        <v>8638</v>
      </c>
      <c r="F917" s="109" t="s">
        <v>95</v>
      </c>
      <c r="G917" s="109" t="s">
        <v>6116</v>
      </c>
      <c r="H917" s="107">
        <v>104626</v>
      </c>
      <c r="I917" s="109">
        <v>3</v>
      </c>
      <c r="J917" s="108">
        <v>422736</v>
      </c>
      <c r="K917" s="107" t="str">
        <f>IF(J917&gt;0,"Untung","Rugi")</f>
        <v>Untung</v>
      </c>
      <c r="L917" s="107" t="str">
        <f t="array" ref="L917">_xlfn.IFS(H917&lt;100000,"Low",AND(H917&gt;=100000,H917&lt;250000),"Medium",H917&gt;=250000,"High")</f>
        <v>Medium</v>
      </c>
      <c r="M917" s="107" t="str">
        <f>IF(H917&lt;100000,"Low",IF(AND(H917&gt;=100000,H917&lt;250000),"Medium","High"))</f>
        <v>Medium</v>
      </c>
    </row>
    <row r="918" spans="1:13" x14ac:dyDescent="0.4">
      <c r="A918" s="109" t="s">
        <v>6016</v>
      </c>
      <c r="B918" s="109" t="s">
        <v>15405</v>
      </c>
      <c r="C918" s="109" t="s">
        <v>1051</v>
      </c>
      <c r="D918" s="109" t="s">
        <v>96</v>
      </c>
      <c r="E918" s="109" t="s">
        <v>7459</v>
      </c>
      <c r="F918" s="109" t="s">
        <v>95</v>
      </c>
      <c r="G918" s="109" t="s">
        <v>6052</v>
      </c>
      <c r="H918" s="107">
        <v>444791</v>
      </c>
      <c r="I918" s="109">
        <v>5</v>
      </c>
      <c r="J918" s="108">
        <v>-26672</v>
      </c>
      <c r="K918" s="107" t="str">
        <f>IF(J918&gt;0,"Untung","Rugi")</f>
        <v>Rugi</v>
      </c>
      <c r="L918" s="107" t="str">
        <f t="array" ref="L918">_xlfn.IFS(H918&lt;100000,"Low",AND(H918&gt;=100000,H918&lt;250000),"Medium",H918&gt;=250000,"High")</f>
        <v>High</v>
      </c>
      <c r="M918" s="107" t="str">
        <f>IF(H918&lt;100000,"Low",IF(AND(H918&gt;=100000,H918&lt;250000),"Medium","High"))</f>
        <v>High</v>
      </c>
    </row>
    <row r="919" spans="1:13" x14ac:dyDescent="0.4">
      <c r="A919" s="109" t="s">
        <v>6016</v>
      </c>
      <c r="B919" s="109" t="s">
        <v>15404</v>
      </c>
      <c r="C919" s="109" t="s">
        <v>1051</v>
      </c>
      <c r="D919" s="109" t="s">
        <v>96</v>
      </c>
      <c r="E919" s="109" t="s">
        <v>9183</v>
      </c>
      <c r="F919" s="109" t="s">
        <v>99</v>
      </c>
      <c r="G919" s="109" t="s">
        <v>6049</v>
      </c>
      <c r="H919" s="107">
        <v>247923</v>
      </c>
      <c r="I919" s="109">
        <v>3</v>
      </c>
      <c r="J919" s="108">
        <v>-136724</v>
      </c>
      <c r="K919" s="107" t="str">
        <f>IF(J919&gt;0,"Untung","Rugi")</f>
        <v>Rugi</v>
      </c>
      <c r="L919" s="107" t="str">
        <f t="array" ref="L919">_xlfn.IFS(H919&lt;100000,"Low",AND(H919&gt;=100000,H919&lt;250000),"Medium",H919&gt;=250000,"High")</f>
        <v>Medium</v>
      </c>
      <c r="M919" s="107" t="str">
        <f>IF(H919&lt;100000,"Low",IF(AND(H919&gt;=100000,H919&lt;250000),"Medium","High"))</f>
        <v>Medium</v>
      </c>
    </row>
    <row r="920" spans="1:13" x14ac:dyDescent="0.4">
      <c r="A920" s="109" t="s">
        <v>6046</v>
      </c>
      <c r="B920" s="109" t="s">
        <v>15403</v>
      </c>
      <c r="C920" s="109" t="s">
        <v>1064</v>
      </c>
      <c r="D920" s="109" t="s">
        <v>102</v>
      </c>
      <c r="E920" s="109" t="s">
        <v>7291</v>
      </c>
      <c r="F920" s="109" t="s">
        <v>99</v>
      </c>
      <c r="G920" s="109" t="s">
        <v>6024</v>
      </c>
      <c r="H920" s="107">
        <v>189153</v>
      </c>
      <c r="I920" s="109">
        <v>7</v>
      </c>
      <c r="J920" s="108">
        <v>-8454</v>
      </c>
      <c r="K920" s="107" t="str">
        <f>IF(J920&gt;0,"Untung","Rugi")</f>
        <v>Rugi</v>
      </c>
      <c r="L920" s="107" t="str">
        <f t="array" ref="L920">_xlfn.IFS(H920&lt;100000,"Low",AND(H920&gt;=100000,H920&lt;250000),"Medium",H920&gt;=250000,"High")</f>
        <v>Medium</v>
      </c>
      <c r="M920" s="107" t="str">
        <f>IF(H920&lt;100000,"Low",IF(AND(H920&gt;=100000,H920&lt;250000),"Medium","High"))</f>
        <v>Medium</v>
      </c>
    </row>
    <row r="921" spans="1:13" x14ac:dyDescent="0.4">
      <c r="A921" s="109" t="s">
        <v>6016</v>
      </c>
      <c r="B921" s="109" t="s">
        <v>15402</v>
      </c>
      <c r="C921" s="109" t="s">
        <v>1064</v>
      </c>
      <c r="D921" s="109" t="s">
        <v>102</v>
      </c>
      <c r="E921" s="109" t="s">
        <v>8739</v>
      </c>
      <c r="F921" s="109" t="s">
        <v>99</v>
      </c>
      <c r="G921" s="109" t="s">
        <v>6024</v>
      </c>
      <c r="H921" s="107">
        <v>112185</v>
      </c>
      <c r="I921" s="109">
        <v>6</v>
      </c>
      <c r="J921" s="108">
        <v>439296</v>
      </c>
      <c r="K921" s="107" t="str">
        <f>IF(J921&gt;0,"Untung","Rugi")</f>
        <v>Untung</v>
      </c>
      <c r="L921" s="107" t="str">
        <f t="array" ref="L921">_xlfn.IFS(H921&lt;100000,"Low",AND(H921&gt;=100000,H921&lt;250000),"Medium",H921&gt;=250000,"High")</f>
        <v>Medium</v>
      </c>
      <c r="M921" s="107" t="str">
        <f>IF(H921&lt;100000,"Low",IF(AND(H921&gt;=100000,H921&lt;250000),"Medium","High"))</f>
        <v>Medium</v>
      </c>
    </row>
    <row r="922" spans="1:13" x14ac:dyDescent="0.4">
      <c r="A922" s="109" t="s">
        <v>6016</v>
      </c>
      <c r="B922" s="109" t="s">
        <v>15401</v>
      </c>
      <c r="C922" s="109" t="s">
        <v>1064</v>
      </c>
      <c r="D922" s="109" t="s">
        <v>102</v>
      </c>
      <c r="E922" s="109" t="s">
        <v>8448</v>
      </c>
      <c r="F922" s="109" t="s">
        <v>99</v>
      </c>
      <c r="G922" s="109" t="s">
        <v>6049</v>
      </c>
      <c r="H922" s="107">
        <v>162609</v>
      </c>
      <c r="I922" s="109">
        <v>12</v>
      </c>
      <c r="J922" s="108">
        <v>310791</v>
      </c>
      <c r="K922" s="107" t="str">
        <f>IF(J922&gt;0,"Untung","Rugi")</f>
        <v>Untung</v>
      </c>
      <c r="L922" s="107" t="str">
        <f t="array" ref="L922">_xlfn.IFS(H922&lt;100000,"Low",AND(H922&gt;=100000,H922&lt;250000),"Medium",H922&gt;=250000,"High")</f>
        <v>Medium</v>
      </c>
      <c r="M922" s="107" t="str">
        <f>IF(H922&lt;100000,"Low",IF(AND(H922&gt;=100000,H922&lt;250000),"Medium","High"))</f>
        <v>Medium</v>
      </c>
    </row>
    <row r="923" spans="1:13" x14ac:dyDescent="0.4">
      <c r="A923" s="109" t="s">
        <v>6016</v>
      </c>
      <c r="B923" s="109" t="s">
        <v>15400</v>
      </c>
      <c r="C923" s="109" t="s">
        <v>1064</v>
      </c>
      <c r="D923" s="109" t="s">
        <v>102</v>
      </c>
      <c r="E923" s="109" t="s">
        <v>12711</v>
      </c>
      <c r="F923" s="109" t="s">
        <v>95</v>
      </c>
      <c r="G923" s="109" t="s">
        <v>6017</v>
      </c>
      <c r="H923" s="107">
        <v>23451</v>
      </c>
      <c r="I923" s="109">
        <v>3</v>
      </c>
      <c r="J923" s="108">
        <v>312474</v>
      </c>
      <c r="K923" s="107" t="str">
        <f>IF(J923&gt;0,"Untung","Rugi")</f>
        <v>Untung</v>
      </c>
      <c r="L923" s="107" t="str">
        <f t="array" ref="L923">_xlfn.IFS(H923&lt;100000,"Low",AND(H923&gt;=100000,H923&lt;250000),"Medium",H923&gt;=250000,"High")</f>
        <v>Low</v>
      </c>
      <c r="M923" s="107" t="str">
        <f>IF(H923&lt;100000,"Low",IF(AND(H923&gt;=100000,H923&lt;250000),"Medium","High"))</f>
        <v>Low</v>
      </c>
    </row>
    <row r="924" spans="1:13" x14ac:dyDescent="0.4">
      <c r="A924" s="109" t="s">
        <v>6016</v>
      </c>
      <c r="B924" s="109" t="s">
        <v>15399</v>
      </c>
      <c r="C924" s="109" t="s">
        <v>1064</v>
      </c>
      <c r="D924" s="109" t="s">
        <v>102</v>
      </c>
      <c r="E924" s="109" t="s">
        <v>11830</v>
      </c>
      <c r="F924" s="109" t="s">
        <v>95</v>
      </c>
      <c r="G924" s="109" t="s">
        <v>6017</v>
      </c>
      <c r="H924" s="107">
        <v>86772</v>
      </c>
      <c r="I924" s="109">
        <v>6</v>
      </c>
      <c r="J924" s="108">
        <v>308600</v>
      </c>
      <c r="K924" s="107" t="str">
        <f>IF(J924&gt;0,"Untung","Rugi")</f>
        <v>Untung</v>
      </c>
      <c r="L924" s="107" t="str">
        <f t="array" ref="L924">_xlfn.IFS(H924&lt;100000,"Low",AND(H924&gt;=100000,H924&lt;250000),"Medium",H924&gt;=250000,"High")</f>
        <v>Low</v>
      </c>
      <c r="M924" s="107" t="str">
        <f>IF(H924&lt;100000,"Low",IF(AND(H924&gt;=100000,H924&lt;250000),"Medium","High"))</f>
        <v>Low</v>
      </c>
    </row>
    <row r="925" spans="1:13" x14ac:dyDescent="0.4">
      <c r="A925" s="109" t="s">
        <v>6016</v>
      </c>
      <c r="B925" s="109" t="s">
        <v>15398</v>
      </c>
      <c r="C925" s="109" t="s">
        <v>1051</v>
      </c>
      <c r="D925" s="109" t="s">
        <v>102</v>
      </c>
      <c r="E925" s="109" t="s">
        <v>7464</v>
      </c>
      <c r="F925" s="109" t="s">
        <v>99</v>
      </c>
      <c r="G925" s="109" t="s">
        <v>6024</v>
      </c>
      <c r="H925" s="107">
        <v>430513</v>
      </c>
      <c r="I925" s="109">
        <v>4</v>
      </c>
      <c r="J925" s="108">
        <v>361653</v>
      </c>
      <c r="K925" s="107" t="str">
        <f>IF(J925&gt;0,"Untung","Rugi")</f>
        <v>Untung</v>
      </c>
      <c r="L925" s="107" t="str">
        <f t="array" ref="L925">_xlfn.IFS(H925&lt;100000,"Low",AND(H925&gt;=100000,H925&lt;250000),"Medium",H925&gt;=250000,"High")</f>
        <v>High</v>
      </c>
      <c r="M925" s="107" t="str">
        <f>IF(H925&lt;100000,"Low",IF(AND(H925&gt;=100000,H925&lt;250000),"Medium","High"))</f>
        <v>High</v>
      </c>
    </row>
    <row r="926" spans="1:13" x14ac:dyDescent="0.4">
      <c r="A926" s="109" t="s">
        <v>6016</v>
      </c>
      <c r="B926" s="109" t="s">
        <v>15397</v>
      </c>
      <c r="C926" s="109" t="s">
        <v>1051</v>
      </c>
      <c r="D926" s="109" t="s">
        <v>106</v>
      </c>
      <c r="E926" s="109" t="s">
        <v>9661</v>
      </c>
      <c r="F926" s="109" t="s">
        <v>95</v>
      </c>
      <c r="G926" s="109" t="s">
        <v>6062</v>
      </c>
      <c r="H926" s="107">
        <v>191837</v>
      </c>
      <c r="I926" s="109">
        <v>2</v>
      </c>
      <c r="J926" s="108">
        <v>122792</v>
      </c>
      <c r="K926" s="107" t="str">
        <f>IF(J926&gt;0,"Untung","Rugi")</f>
        <v>Untung</v>
      </c>
      <c r="L926" s="107" t="str">
        <f t="array" ref="L926">_xlfn.IFS(H926&lt;100000,"Low",AND(H926&gt;=100000,H926&lt;250000),"Medium",H926&gt;=250000,"High")</f>
        <v>Medium</v>
      </c>
      <c r="M926" s="107" t="str">
        <f>IF(H926&lt;100000,"Low",IF(AND(H926&gt;=100000,H926&lt;250000),"Medium","High"))</f>
        <v>Medium</v>
      </c>
    </row>
    <row r="927" spans="1:13" x14ac:dyDescent="0.4">
      <c r="A927" s="109" t="s">
        <v>6016</v>
      </c>
      <c r="B927" s="109" t="s">
        <v>15396</v>
      </c>
      <c r="C927" s="109" t="s">
        <v>1051</v>
      </c>
      <c r="D927" s="109" t="s">
        <v>106</v>
      </c>
      <c r="E927" s="109" t="s">
        <v>7195</v>
      </c>
      <c r="F927" s="109" t="s">
        <v>99</v>
      </c>
      <c r="G927" s="109" t="s">
        <v>6141</v>
      </c>
      <c r="H927" s="107">
        <v>376626</v>
      </c>
      <c r="I927" s="109">
        <v>2</v>
      </c>
      <c r="J927" s="108">
        <v>163225</v>
      </c>
      <c r="K927" s="107" t="str">
        <f>IF(J927&gt;0,"Untung","Rugi")</f>
        <v>Untung</v>
      </c>
      <c r="L927" s="107" t="str">
        <f t="array" ref="L927">_xlfn.IFS(H927&lt;100000,"Low",AND(H927&gt;=100000,H927&lt;250000),"Medium",H927&gt;=250000,"High")</f>
        <v>High</v>
      </c>
      <c r="M927" s="107" t="str">
        <f>IF(H927&lt;100000,"Low",IF(AND(H927&gt;=100000,H927&lt;250000),"Medium","High"))</f>
        <v>High</v>
      </c>
    </row>
    <row r="928" spans="1:13" x14ac:dyDescent="0.4">
      <c r="A928" s="109" t="s">
        <v>6016</v>
      </c>
      <c r="B928" s="109" t="s">
        <v>15395</v>
      </c>
      <c r="C928" s="109" t="s">
        <v>1051</v>
      </c>
      <c r="D928" s="109" t="s">
        <v>104</v>
      </c>
      <c r="E928" s="109" t="s">
        <v>8450</v>
      </c>
      <c r="F928" s="109" t="s">
        <v>95</v>
      </c>
      <c r="G928" s="109" t="s">
        <v>6116</v>
      </c>
      <c r="H928" s="107">
        <v>250711</v>
      </c>
      <c r="I928" s="109">
        <v>5</v>
      </c>
      <c r="J928" s="108">
        <v>-112170</v>
      </c>
      <c r="K928" s="107" t="str">
        <f>IF(J928&gt;0,"Untung","Rugi")</f>
        <v>Rugi</v>
      </c>
      <c r="L928" s="107" t="str">
        <f t="array" ref="L928">_xlfn.IFS(H928&lt;100000,"Low",AND(H928&gt;=100000,H928&lt;250000),"Medium",H928&gt;=250000,"High")</f>
        <v>High</v>
      </c>
      <c r="M928" s="107" t="str">
        <f>IF(H928&lt;100000,"Low",IF(AND(H928&gt;=100000,H928&lt;250000),"Medium","High"))</f>
        <v>High</v>
      </c>
    </row>
    <row r="929" spans="1:13" x14ac:dyDescent="0.4">
      <c r="A929" s="109" t="s">
        <v>6016</v>
      </c>
      <c r="B929" s="109" t="s">
        <v>15394</v>
      </c>
      <c r="C929" s="109" t="s">
        <v>1051</v>
      </c>
      <c r="D929" s="109" t="s">
        <v>96</v>
      </c>
      <c r="E929" s="109" t="s">
        <v>8755</v>
      </c>
      <c r="F929" s="109" t="s">
        <v>6021</v>
      </c>
      <c r="G929" s="109" t="s">
        <v>6020</v>
      </c>
      <c r="H929" s="107">
        <v>302571</v>
      </c>
      <c r="I929" s="109">
        <v>1</v>
      </c>
      <c r="J929" s="108">
        <v>-110682</v>
      </c>
      <c r="K929" s="107" t="str">
        <f>IF(J929&gt;0,"Untung","Rugi")</f>
        <v>Rugi</v>
      </c>
      <c r="L929" s="107" t="str">
        <f t="array" ref="L929">_xlfn.IFS(H929&lt;100000,"Low",AND(H929&gt;=100000,H929&lt;250000),"Medium",H929&gt;=250000,"High")</f>
        <v>High</v>
      </c>
      <c r="M929" s="107" t="str">
        <f>IF(H929&lt;100000,"Low",IF(AND(H929&gt;=100000,H929&lt;250000),"Medium","High"))</f>
        <v>High</v>
      </c>
    </row>
    <row r="930" spans="1:13" x14ac:dyDescent="0.4">
      <c r="A930" s="109" t="s">
        <v>6027</v>
      </c>
      <c r="B930" s="109" t="s">
        <v>15393</v>
      </c>
      <c r="C930" s="109" t="s">
        <v>1051</v>
      </c>
      <c r="D930" s="109" t="s">
        <v>96</v>
      </c>
      <c r="E930" s="109" t="s">
        <v>7405</v>
      </c>
      <c r="F930" s="109" t="s">
        <v>95</v>
      </c>
      <c r="G930" s="109" t="s">
        <v>6052</v>
      </c>
      <c r="H930" s="107">
        <v>40577</v>
      </c>
      <c r="I930" s="109">
        <v>2</v>
      </c>
      <c r="J930" s="108">
        <v>-219137</v>
      </c>
      <c r="K930" s="107" t="str">
        <f>IF(J930&gt;0,"Untung","Rugi")</f>
        <v>Rugi</v>
      </c>
      <c r="L930" s="107" t="str">
        <f t="array" ref="L930">_xlfn.IFS(H930&lt;100000,"Low",AND(H930&gt;=100000,H930&lt;250000),"Medium",H930&gt;=250000,"High")</f>
        <v>Low</v>
      </c>
      <c r="M930" s="107" t="str">
        <f>IF(H930&lt;100000,"Low",IF(AND(H930&gt;=100000,H930&lt;250000),"Medium","High"))</f>
        <v>Low</v>
      </c>
    </row>
    <row r="931" spans="1:13" x14ac:dyDescent="0.4">
      <c r="A931" s="109" t="s">
        <v>6027</v>
      </c>
      <c r="B931" s="109" t="s">
        <v>15392</v>
      </c>
      <c r="C931" s="109" t="s">
        <v>1051</v>
      </c>
      <c r="D931" s="109" t="s">
        <v>96</v>
      </c>
      <c r="E931" s="109" t="s">
        <v>15391</v>
      </c>
      <c r="F931" s="109" t="s">
        <v>95</v>
      </c>
      <c r="G931" s="109" t="s">
        <v>6017</v>
      </c>
      <c r="H931" s="107">
        <v>143510</v>
      </c>
      <c r="I931" s="109">
        <v>3</v>
      </c>
      <c r="J931" s="108">
        <v>-40693</v>
      </c>
      <c r="K931" s="107" t="str">
        <f>IF(J931&gt;0,"Untung","Rugi")</f>
        <v>Rugi</v>
      </c>
      <c r="L931" s="107" t="str">
        <f t="array" ref="L931">_xlfn.IFS(H931&lt;100000,"Low",AND(H931&gt;=100000,H931&lt;250000),"Medium",H931&gt;=250000,"High")</f>
        <v>Medium</v>
      </c>
      <c r="M931" s="107" t="str">
        <f>IF(H931&lt;100000,"Low",IF(AND(H931&gt;=100000,H931&lt;250000),"Medium","High"))</f>
        <v>Medium</v>
      </c>
    </row>
    <row r="932" spans="1:13" x14ac:dyDescent="0.4">
      <c r="A932" s="109" t="s">
        <v>6027</v>
      </c>
      <c r="B932" s="109" t="s">
        <v>15390</v>
      </c>
      <c r="C932" s="109" t="s">
        <v>1051</v>
      </c>
      <c r="D932" s="109" t="s">
        <v>96</v>
      </c>
      <c r="E932" s="109" t="s">
        <v>6294</v>
      </c>
      <c r="F932" s="109" t="s">
        <v>99</v>
      </c>
      <c r="G932" s="109" t="s">
        <v>6024</v>
      </c>
      <c r="H932" s="107">
        <v>292114</v>
      </c>
      <c r="I932" s="109">
        <v>2</v>
      </c>
      <c r="J932" s="108">
        <v>63189</v>
      </c>
      <c r="K932" s="107" t="str">
        <f>IF(J932&gt;0,"Untung","Rugi")</f>
        <v>Untung</v>
      </c>
      <c r="L932" s="107" t="str">
        <f t="array" ref="L932">_xlfn.IFS(H932&lt;100000,"Low",AND(H932&gt;=100000,H932&lt;250000),"Medium",H932&gt;=250000,"High")</f>
        <v>High</v>
      </c>
      <c r="M932" s="107" t="str">
        <f>IF(H932&lt;100000,"Low",IF(AND(H932&gt;=100000,H932&lt;250000),"Medium","High"))</f>
        <v>High</v>
      </c>
    </row>
    <row r="933" spans="1:13" x14ac:dyDescent="0.4">
      <c r="A933" s="109" t="s">
        <v>6081</v>
      </c>
      <c r="B933" s="109" t="s">
        <v>15389</v>
      </c>
      <c r="C933" s="109" t="s">
        <v>100</v>
      </c>
      <c r="D933" s="109" t="s">
        <v>96</v>
      </c>
      <c r="E933" s="109" t="s">
        <v>6761</v>
      </c>
      <c r="F933" s="109" t="s">
        <v>99</v>
      </c>
      <c r="G933" s="109" t="s">
        <v>6109</v>
      </c>
      <c r="H933" s="107">
        <v>162711</v>
      </c>
      <c r="I933" s="109">
        <v>2</v>
      </c>
      <c r="J933" s="108">
        <v>-122464</v>
      </c>
      <c r="K933" s="107" t="str">
        <f>IF(J933&gt;0,"Untung","Rugi")</f>
        <v>Rugi</v>
      </c>
      <c r="L933" s="107" t="str">
        <f t="array" ref="L933">_xlfn.IFS(H933&lt;100000,"Low",AND(H933&gt;=100000,H933&lt;250000),"Medium",H933&gt;=250000,"High")</f>
        <v>Medium</v>
      </c>
      <c r="M933" s="107" t="str">
        <f>IF(H933&lt;100000,"Low",IF(AND(H933&gt;=100000,H933&lt;250000),"Medium","High"))</f>
        <v>Medium</v>
      </c>
    </row>
    <row r="934" spans="1:13" x14ac:dyDescent="0.4">
      <c r="A934" s="109" t="s">
        <v>6016</v>
      </c>
      <c r="B934" s="109" t="s">
        <v>15388</v>
      </c>
      <c r="C934" s="109" t="s">
        <v>1064</v>
      </c>
      <c r="D934" s="109" t="s">
        <v>104</v>
      </c>
      <c r="E934" s="109" t="s">
        <v>6452</v>
      </c>
      <c r="F934" s="109" t="s">
        <v>95</v>
      </c>
      <c r="G934" s="109" t="s">
        <v>6052</v>
      </c>
      <c r="H934" s="107">
        <v>265544</v>
      </c>
      <c r="I934" s="109">
        <v>2</v>
      </c>
      <c r="J934" s="108">
        <v>-177484</v>
      </c>
      <c r="K934" s="107" t="str">
        <f>IF(J934&gt;0,"Untung","Rugi")</f>
        <v>Rugi</v>
      </c>
      <c r="L934" s="107" t="str">
        <f t="array" ref="L934">_xlfn.IFS(H934&lt;100000,"Low",AND(H934&gt;=100000,H934&lt;250000),"Medium",H934&gt;=250000,"High")</f>
        <v>High</v>
      </c>
      <c r="M934" s="107" t="str">
        <f>IF(H934&lt;100000,"Low",IF(AND(H934&gt;=100000,H934&lt;250000),"Medium","High"))</f>
        <v>High</v>
      </c>
    </row>
    <row r="935" spans="1:13" x14ac:dyDescent="0.4">
      <c r="A935" s="109" t="s">
        <v>6016</v>
      </c>
      <c r="B935" s="109" t="s">
        <v>15387</v>
      </c>
      <c r="C935" s="109" t="s">
        <v>100</v>
      </c>
      <c r="D935" s="109" t="s">
        <v>96</v>
      </c>
      <c r="E935" s="109" t="s">
        <v>11889</v>
      </c>
      <c r="F935" s="109" t="s">
        <v>95</v>
      </c>
      <c r="G935" s="109" t="s">
        <v>6067</v>
      </c>
      <c r="H935" s="107">
        <v>364830</v>
      </c>
      <c r="I935" s="109">
        <v>2</v>
      </c>
      <c r="J935" s="108">
        <v>-238265</v>
      </c>
      <c r="K935" s="107" t="str">
        <f>IF(J935&gt;0,"Untung","Rugi")</f>
        <v>Rugi</v>
      </c>
      <c r="L935" s="107" t="str">
        <f t="array" ref="L935">_xlfn.IFS(H935&lt;100000,"Low",AND(H935&gt;=100000,H935&lt;250000),"Medium",H935&gt;=250000,"High")</f>
        <v>High</v>
      </c>
      <c r="M935" s="107" t="str">
        <f>IF(H935&lt;100000,"Low",IF(AND(H935&gt;=100000,H935&lt;250000),"Medium","High"))</f>
        <v>High</v>
      </c>
    </row>
    <row r="936" spans="1:13" x14ac:dyDescent="0.4">
      <c r="A936" s="109" t="s">
        <v>6046</v>
      </c>
      <c r="B936" s="109" t="s">
        <v>15386</v>
      </c>
      <c r="C936" s="109" t="s">
        <v>1051</v>
      </c>
      <c r="D936" s="109" t="s">
        <v>104</v>
      </c>
      <c r="E936" s="109" t="s">
        <v>8794</v>
      </c>
      <c r="F936" s="109" t="s">
        <v>95</v>
      </c>
      <c r="G936" s="109" t="s">
        <v>6039</v>
      </c>
      <c r="H936" s="107">
        <v>10468</v>
      </c>
      <c r="I936" s="109">
        <v>2</v>
      </c>
      <c r="J936" s="108">
        <v>148484</v>
      </c>
      <c r="K936" s="107" t="str">
        <f>IF(J936&gt;0,"Untung","Rugi")</f>
        <v>Untung</v>
      </c>
      <c r="L936" s="107" t="str">
        <f t="array" ref="L936">_xlfn.IFS(H936&lt;100000,"Low",AND(H936&gt;=100000,H936&lt;250000),"Medium",H936&gt;=250000,"High")</f>
        <v>Low</v>
      </c>
      <c r="M936" s="107" t="str">
        <f>IF(H936&lt;100000,"Low",IF(AND(H936&gt;=100000,H936&lt;250000),"Medium","High"))</f>
        <v>Low</v>
      </c>
    </row>
    <row r="937" spans="1:13" x14ac:dyDescent="0.4">
      <c r="A937" s="109" t="s">
        <v>6027</v>
      </c>
      <c r="B937" s="109" t="s">
        <v>15385</v>
      </c>
      <c r="C937" s="109" t="s">
        <v>1064</v>
      </c>
      <c r="D937" s="109" t="s">
        <v>102</v>
      </c>
      <c r="E937" s="109" t="s">
        <v>9903</v>
      </c>
      <c r="F937" s="109" t="s">
        <v>95</v>
      </c>
      <c r="G937" s="109" t="s">
        <v>6039</v>
      </c>
      <c r="H937" s="107">
        <v>216515</v>
      </c>
      <c r="I937" s="109">
        <v>2</v>
      </c>
      <c r="J937" s="108">
        <v>-162112</v>
      </c>
      <c r="K937" s="107" t="str">
        <f>IF(J937&gt;0,"Untung","Rugi")</f>
        <v>Rugi</v>
      </c>
      <c r="L937" s="107" t="str">
        <f t="array" ref="L937">_xlfn.IFS(H937&lt;100000,"Low",AND(H937&gt;=100000,H937&lt;250000),"Medium",H937&gt;=250000,"High")</f>
        <v>Medium</v>
      </c>
      <c r="M937" s="107" t="str">
        <f>IF(H937&lt;100000,"Low",IF(AND(H937&gt;=100000,H937&lt;250000),"Medium","High"))</f>
        <v>Medium</v>
      </c>
    </row>
    <row r="938" spans="1:13" x14ac:dyDescent="0.4">
      <c r="A938" s="109" t="s">
        <v>6046</v>
      </c>
      <c r="B938" s="109" t="s">
        <v>15384</v>
      </c>
      <c r="C938" s="109" t="s">
        <v>1064</v>
      </c>
      <c r="D938" s="109" t="s">
        <v>102</v>
      </c>
      <c r="E938" s="109" t="s">
        <v>8625</v>
      </c>
      <c r="F938" s="109" t="s">
        <v>95</v>
      </c>
      <c r="G938" s="109" t="s">
        <v>6062</v>
      </c>
      <c r="H938" s="107">
        <v>84583</v>
      </c>
      <c r="I938" s="109">
        <v>3</v>
      </c>
      <c r="J938" s="108">
        <v>440317</v>
      </c>
      <c r="K938" s="107" t="str">
        <f>IF(J938&gt;0,"Untung","Rugi")</f>
        <v>Untung</v>
      </c>
      <c r="L938" s="107" t="str">
        <f t="array" ref="L938">_xlfn.IFS(H938&lt;100000,"Low",AND(H938&gt;=100000,H938&lt;250000),"Medium",H938&gt;=250000,"High")</f>
        <v>Low</v>
      </c>
      <c r="M938" s="107" t="str">
        <f>IF(H938&lt;100000,"Low",IF(AND(H938&gt;=100000,H938&lt;250000),"Medium","High"))</f>
        <v>Low</v>
      </c>
    </row>
    <row r="939" spans="1:13" x14ac:dyDescent="0.4">
      <c r="A939" s="109" t="s">
        <v>6046</v>
      </c>
      <c r="B939" s="109" t="s">
        <v>15383</v>
      </c>
      <c r="C939" s="109" t="s">
        <v>1064</v>
      </c>
      <c r="D939" s="109" t="s">
        <v>102</v>
      </c>
      <c r="E939" s="109" t="s">
        <v>15382</v>
      </c>
      <c r="F939" s="109" t="s">
        <v>95</v>
      </c>
      <c r="G939" s="109" t="s">
        <v>6017</v>
      </c>
      <c r="H939" s="107">
        <v>181697</v>
      </c>
      <c r="I939" s="109">
        <v>4</v>
      </c>
      <c r="J939" s="108">
        <v>172527</v>
      </c>
      <c r="K939" s="107" t="str">
        <f>IF(J939&gt;0,"Untung","Rugi")</f>
        <v>Untung</v>
      </c>
      <c r="L939" s="107" t="str">
        <f t="array" ref="L939">_xlfn.IFS(H939&lt;100000,"Low",AND(H939&gt;=100000,H939&lt;250000),"Medium",H939&gt;=250000,"High")</f>
        <v>Medium</v>
      </c>
      <c r="M939" s="107" t="str">
        <f>IF(H939&lt;100000,"Low",IF(AND(H939&gt;=100000,H939&lt;250000),"Medium","High"))</f>
        <v>Medium</v>
      </c>
    </row>
    <row r="940" spans="1:13" x14ac:dyDescent="0.4">
      <c r="A940" s="109" t="s">
        <v>6046</v>
      </c>
      <c r="B940" s="109" t="s">
        <v>15381</v>
      </c>
      <c r="C940" s="109" t="s">
        <v>1064</v>
      </c>
      <c r="D940" s="109" t="s">
        <v>102</v>
      </c>
      <c r="E940" s="109" t="s">
        <v>8794</v>
      </c>
      <c r="F940" s="109" t="s">
        <v>95</v>
      </c>
      <c r="G940" s="109" t="s">
        <v>6039</v>
      </c>
      <c r="H940" s="107">
        <v>80429</v>
      </c>
      <c r="I940" s="109">
        <v>3</v>
      </c>
      <c r="J940" s="108">
        <v>88399</v>
      </c>
      <c r="K940" s="107" t="str">
        <f>IF(J940&gt;0,"Untung","Rugi")</f>
        <v>Untung</v>
      </c>
      <c r="L940" s="107" t="str">
        <f t="array" ref="L940">_xlfn.IFS(H940&lt;100000,"Low",AND(H940&gt;=100000,H940&lt;250000),"Medium",H940&gt;=250000,"High")</f>
        <v>Low</v>
      </c>
      <c r="M940" s="107" t="str">
        <f>IF(H940&lt;100000,"Low",IF(AND(H940&gt;=100000,H940&lt;250000),"Medium","High"))</f>
        <v>Low</v>
      </c>
    </row>
    <row r="941" spans="1:13" x14ac:dyDescent="0.4">
      <c r="A941" s="109" t="s">
        <v>6046</v>
      </c>
      <c r="B941" s="109" t="s">
        <v>15380</v>
      </c>
      <c r="C941" s="109" t="s">
        <v>1064</v>
      </c>
      <c r="D941" s="109" t="s">
        <v>102</v>
      </c>
      <c r="E941" s="109" t="s">
        <v>12998</v>
      </c>
      <c r="F941" s="109" t="s">
        <v>95</v>
      </c>
      <c r="G941" s="109" t="s">
        <v>6116</v>
      </c>
      <c r="H941" s="107">
        <v>354659</v>
      </c>
      <c r="I941" s="109">
        <v>3</v>
      </c>
      <c r="J941" s="108">
        <v>40863</v>
      </c>
      <c r="K941" s="107" t="str">
        <f>IF(J941&gt;0,"Untung","Rugi")</f>
        <v>Untung</v>
      </c>
      <c r="L941" s="107" t="str">
        <f t="array" ref="L941">_xlfn.IFS(H941&lt;100000,"Low",AND(H941&gt;=100000,H941&lt;250000),"Medium",H941&gt;=250000,"High")</f>
        <v>High</v>
      </c>
      <c r="M941" s="107" t="str">
        <f>IF(H941&lt;100000,"Low",IF(AND(H941&gt;=100000,H941&lt;250000),"Medium","High"))</f>
        <v>High</v>
      </c>
    </row>
    <row r="942" spans="1:13" x14ac:dyDescent="0.4">
      <c r="A942" s="109" t="s">
        <v>6046</v>
      </c>
      <c r="B942" s="109" t="s">
        <v>15379</v>
      </c>
      <c r="C942" s="109" t="s">
        <v>1051</v>
      </c>
      <c r="D942" s="109" t="s">
        <v>102</v>
      </c>
      <c r="E942" s="109" t="s">
        <v>8912</v>
      </c>
      <c r="F942" s="109" t="s">
        <v>99</v>
      </c>
      <c r="G942" s="109" t="s">
        <v>6024</v>
      </c>
      <c r="H942" s="107">
        <v>107166</v>
      </c>
      <c r="I942" s="109">
        <v>6</v>
      </c>
      <c r="J942" s="108">
        <v>174171</v>
      </c>
      <c r="K942" s="107" t="str">
        <f>IF(J942&gt;0,"Untung","Rugi")</f>
        <v>Untung</v>
      </c>
      <c r="L942" s="107" t="str">
        <f t="array" ref="L942">_xlfn.IFS(H942&lt;100000,"Low",AND(H942&gt;=100000,H942&lt;250000),"Medium",H942&gt;=250000,"High")</f>
        <v>Medium</v>
      </c>
      <c r="M942" s="107" t="str">
        <f>IF(H942&lt;100000,"Low",IF(AND(H942&gt;=100000,H942&lt;250000),"Medium","High"))</f>
        <v>Medium</v>
      </c>
    </row>
    <row r="943" spans="1:13" x14ac:dyDescent="0.4">
      <c r="A943" s="109" t="s">
        <v>6027</v>
      </c>
      <c r="B943" s="109" t="s">
        <v>15378</v>
      </c>
      <c r="C943" s="109" t="s">
        <v>1051</v>
      </c>
      <c r="D943" s="109" t="s">
        <v>102</v>
      </c>
      <c r="E943" s="109" t="s">
        <v>7812</v>
      </c>
      <c r="F943" s="109" t="s">
        <v>6021</v>
      </c>
      <c r="G943" s="109" t="s">
        <v>6020</v>
      </c>
      <c r="H943" s="107">
        <v>416610</v>
      </c>
      <c r="I943" s="109">
        <v>3</v>
      </c>
      <c r="J943" s="108">
        <v>419646</v>
      </c>
      <c r="K943" s="107" t="str">
        <f>IF(J943&gt;0,"Untung","Rugi")</f>
        <v>Untung</v>
      </c>
      <c r="L943" s="107" t="str">
        <f t="array" ref="L943">_xlfn.IFS(H943&lt;100000,"Low",AND(H943&gt;=100000,H943&lt;250000),"Medium",H943&gt;=250000,"High")</f>
        <v>High</v>
      </c>
      <c r="M943" s="107" t="str">
        <f>IF(H943&lt;100000,"Low",IF(AND(H943&gt;=100000,H943&lt;250000),"Medium","High"))</f>
        <v>High</v>
      </c>
    </row>
    <row r="944" spans="1:13" x14ac:dyDescent="0.4">
      <c r="A944" s="109" t="s">
        <v>6027</v>
      </c>
      <c r="B944" s="109" t="s">
        <v>15376</v>
      </c>
      <c r="C944" s="109" t="s">
        <v>1051</v>
      </c>
      <c r="D944" s="109" t="s">
        <v>102</v>
      </c>
      <c r="E944" s="109" t="s">
        <v>9839</v>
      </c>
      <c r="F944" s="109" t="s">
        <v>95</v>
      </c>
      <c r="G944" s="109" t="s">
        <v>6052</v>
      </c>
      <c r="H944" s="107">
        <v>395676</v>
      </c>
      <c r="I944" s="109">
        <v>2</v>
      </c>
      <c r="J944" s="108">
        <v>-212043</v>
      </c>
      <c r="K944" s="107" t="str">
        <f>IF(J944&gt;0,"Untung","Rugi")</f>
        <v>Rugi</v>
      </c>
      <c r="L944" s="107" t="str">
        <f t="array" ref="L944">_xlfn.IFS(H944&lt;100000,"Low",AND(H944&gt;=100000,H944&lt;250000),"Medium",H944&gt;=250000,"High")</f>
        <v>High</v>
      </c>
      <c r="M944" s="107" t="str">
        <f>IF(H944&lt;100000,"Low",IF(AND(H944&gt;=100000,H944&lt;250000),"Medium","High"))</f>
        <v>High</v>
      </c>
    </row>
    <row r="945" spans="1:13" x14ac:dyDescent="0.4">
      <c r="A945" s="109" t="s">
        <v>6027</v>
      </c>
      <c r="B945" s="109" t="s">
        <v>15377</v>
      </c>
      <c r="C945" s="109" t="s">
        <v>1051</v>
      </c>
      <c r="D945" s="109" t="s">
        <v>102</v>
      </c>
      <c r="E945" s="109" t="s">
        <v>6469</v>
      </c>
      <c r="F945" s="109" t="s">
        <v>95</v>
      </c>
      <c r="G945" s="109" t="s">
        <v>6039</v>
      </c>
      <c r="H945" s="107">
        <v>428680</v>
      </c>
      <c r="I945" s="109">
        <v>3</v>
      </c>
      <c r="J945" s="108">
        <v>74217</v>
      </c>
      <c r="K945" s="107" t="str">
        <f>IF(J945&gt;0,"Untung","Rugi")</f>
        <v>Untung</v>
      </c>
      <c r="L945" s="107" t="str">
        <f t="array" ref="L945">_xlfn.IFS(H945&lt;100000,"Low",AND(H945&gt;=100000,H945&lt;250000),"Medium",H945&gt;=250000,"High")</f>
        <v>High</v>
      </c>
      <c r="M945" s="107" t="str">
        <f>IF(H945&lt;100000,"Low",IF(AND(H945&gt;=100000,H945&lt;250000),"Medium","High"))</f>
        <v>High</v>
      </c>
    </row>
    <row r="946" spans="1:13" x14ac:dyDescent="0.4">
      <c r="A946" s="109" t="s">
        <v>6027</v>
      </c>
      <c r="B946" s="109" t="s">
        <v>15376</v>
      </c>
      <c r="C946" s="109" t="s">
        <v>1064</v>
      </c>
      <c r="D946" s="109" t="s">
        <v>102</v>
      </c>
      <c r="E946" s="109" t="s">
        <v>6950</v>
      </c>
      <c r="F946" s="109" t="s">
        <v>6021</v>
      </c>
      <c r="G946" s="109" t="s">
        <v>6020</v>
      </c>
      <c r="H946" s="107">
        <v>154436</v>
      </c>
      <c r="I946" s="109">
        <v>7</v>
      </c>
      <c r="J946" s="108">
        <v>38746</v>
      </c>
      <c r="K946" s="107" t="str">
        <f>IF(J946&gt;0,"Untung","Rugi")</f>
        <v>Untung</v>
      </c>
      <c r="L946" s="107" t="str">
        <f t="array" ref="L946">_xlfn.IFS(H946&lt;100000,"Low",AND(H946&gt;=100000,H946&lt;250000),"Medium",H946&gt;=250000,"High")</f>
        <v>Medium</v>
      </c>
      <c r="M946" s="107" t="str">
        <f>IF(H946&lt;100000,"Low",IF(AND(H946&gt;=100000,H946&lt;250000),"Medium","High"))</f>
        <v>Medium</v>
      </c>
    </row>
    <row r="947" spans="1:13" x14ac:dyDescent="0.4">
      <c r="A947" s="109" t="s">
        <v>6027</v>
      </c>
      <c r="B947" s="109" t="s">
        <v>15375</v>
      </c>
      <c r="C947" s="109" t="s">
        <v>1064</v>
      </c>
      <c r="D947" s="109" t="s">
        <v>102</v>
      </c>
      <c r="E947" s="109" t="s">
        <v>8384</v>
      </c>
      <c r="F947" s="109" t="s">
        <v>95</v>
      </c>
      <c r="G947" s="109" t="s">
        <v>6052</v>
      </c>
      <c r="H947" s="107">
        <v>156639</v>
      </c>
      <c r="I947" s="109">
        <v>3</v>
      </c>
      <c r="J947" s="108">
        <v>100698</v>
      </c>
      <c r="K947" s="107" t="str">
        <f>IF(J947&gt;0,"Untung","Rugi")</f>
        <v>Untung</v>
      </c>
      <c r="L947" s="107" t="str">
        <f t="array" ref="L947">_xlfn.IFS(H947&lt;100000,"Low",AND(H947&gt;=100000,H947&lt;250000),"Medium",H947&gt;=250000,"High")</f>
        <v>Medium</v>
      </c>
      <c r="M947" s="107" t="str">
        <f>IF(H947&lt;100000,"Low",IF(AND(H947&gt;=100000,H947&lt;250000),"Medium","High"))</f>
        <v>Medium</v>
      </c>
    </row>
    <row r="948" spans="1:13" x14ac:dyDescent="0.4">
      <c r="A948" s="109" t="s">
        <v>6027</v>
      </c>
      <c r="B948" s="109" t="s">
        <v>15374</v>
      </c>
      <c r="C948" s="109" t="s">
        <v>1051</v>
      </c>
      <c r="D948" s="109" t="s">
        <v>96</v>
      </c>
      <c r="E948" s="109" t="s">
        <v>7328</v>
      </c>
      <c r="F948" s="109" t="s">
        <v>95</v>
      </c>
      <c r="G948" s="109" t="s">
        <v>6052</v>
      </c>
      <c r="H948" s="107">
        <v>375486</v>
      </c>
      <c r="I948" s="109">
        <v>2</v>
      </c>
      <c r="J948" s="108">
        <v>77291</v>
      </c>
      <c r="K948" s="107" t="str">
        <f>IF(J948&gt;0,"Untung","Rugi")</f>
        <v>Untung</v>
      </c>
      <c r="L948" s="107" t="str">
        <f t="array" ref="L948">_xlfn.IFS(H948&lt;100000,"Low",AND(H948&gt;=100000,H948&lt;250000),"Medium",H948&gt;=250000,"High")</f>
        <v>High</v>
      </c>
      <c r="M948" s="107" t="str">
        <f>IF(H948&lt;100000,"Low",IF(AND(H948&gt;=100000,H948&lt;250000),"Medium","High"))</f>
        <v>High</v>
      </c>
    </row>
    <row r="949" spans="1:13" x14ac:dyDescent="0.4">
      <c r="A949" s="109" t="s">
        <v>6016</v>
      </c>
      <c r="B949" s="109" t="s">
        <v>13607</v>
      </c>
      <c r="C949" s="109" t="s">
        <v>100</v>
      </c>
      <c r="D949" s="109" t="s">
        <v>106</v>
      </c>
      <c r="E949" s="109" t="s">
        <v>13685</v>
      </c>
      <c r="F949" s="109" t="s">
        <v>6021</v>
      </c>
      <c r="G949" s="109" t="s">
        <v>6745</v>
      </c>
      <c r="H949" s="107">
        <v>79096</v>
      </c>
      <c r="I949" s="109">
        <v>2</v>
      </c>
      <c r="J949" s="108">
        <v>320279</v>
      </c>
      <c r="K949" s="107" t="str">
        <f>IF(J949&gt;0,"Untung","Rugi")</f>
        <v>Untung</v>
      </c>
      <c r="L949" s="107" t="str">
        <f t="array" ref="L949">_xlfn.IFS(H949&lt;100000,"Low",AND(H949&gt;=100000,H949&lt;250000),"Medium",H949&gt;=250000,"High")</f>
        <v>Low</v>
      </c>
      <c r="M949" s="107" t="str">
        <f>IF(H949&lt;100000,"Low",IF(AND(H949&gt;=100000,H949&lt;250000),"Medium","High"))</f>
        <v>Low</v>
      </c>
    </row>
    <row r="950" spans="1:13" x14ac:dyDescent="0.4">
      <c r="A950" s="109" t="s">
        <v>6046</v>
      </c>
      <c r="B950" s="109" t="s">
        <v>15373</v>
      </c>
      <c r="C950" s="109" t="s">
        <v>1051</v>
      </c>
      <c r="D950" s="109" t="s">
        <v>104</v>
      </c>
      <c r="E950" s="109" t="s">
        <v>11977</v>
      </c>
      <c r="F950" s="109" t="s">
        <v>95</v>
      </c>
      <c r="G950" s="109" t="s">
        <v>6052</v>
      </c>
      <c r="H950" s="107">
        <v>442447</v>
      </c>
      <c r="I950" s="109">
        <v>2</v>
      </c>
      <c r="J950" s="108">
        <v>207071</v>
      </c>
      <c r="K950" s="107" t="str">
        <f>IF(J950&gt;0,"Untung","Rugi")</f>
        <v>Untung</v>
      </c>
      <c r="L950" s="107" t="str">
        <f t="array" ref="L950">_xlfn.IFS(H950&lt;100000,"Low",AND(H950&gt;=100000,H950&lt;250000),"Medium",H950&gt;=250000,"High")</f>
        <v>High</v>
      </c>
      <c r="M950" s="107" t="str">
        <f>IF(H950&lt;100000,"Low",IF(AND(H950&gt;=100000,H950&lt;250000),"Medium","High"))</f>
        <v>High</v>
      </c>
    </row>
    <row r="951" spans="1:13" x14ac:dyDescent="0.4">
      <c r="A951" s="109" t="s">
        <v>6046</v>
      </c>
      <c r="B951" s="109" t="s">
        <v>15372</v>
      </c>
      <c r="C951" s="109" t="s">
        <v>100</v>
      </c>
      <c r="D951" s="109" t="s">
        <v>106</v>
      </c>
      <c r="E951" s="109" t="s">
        <v>6265</v>
      </c>
      <c r="F951" s="109" t="s">
        <v>95</v>
      </c>
      <c r="G951" s="109" t="s">
        <v>6017</v>
      </c>
      <c r="H951" s="107">
        <v>253782</v>
      </c>
      <c r="I951" s="109">
        <v>3</v>
      </c>
      <c r="J951" s="108">
        <v>130177</v>
      </c>
      <c r="K951" s="107" t="str">
        <f>IF(J951&gt;0,"Untung","Rugi")</f>
        <v>Untung</v>
      </c>
      <c r="L951" s="107" t="str">
        <f t="array" ref="L951">_xlfn.IFS(H951&lt;100000,"Low",AND(H951&gt;=100000,H951&lt;250000),"Medium",H951&gt;=250000,"High")</f>
        <v>High</v>
      </c>
      <c r="M951" s="107" t="str">
        <f>IF(H951&lt;100000,"Low",IF(AND(H951&gt;=100000,H951&lt;250000),"Medium","High"))</f>
        <v>High</v>
      </c>
    </row>
    <row r="952" spans="1:13" x14ac:dyDescent="0.4">
      <c r="A952" s="109" t="s">
        <v>6046</v>
      </c>
      <c r="B952" s="109" t="s">
        <v>15371</v>
      </c>
      <c r="C952" s="109" t="s">
        <v>1051</v>
      </c>
      <c r="D952" s="109" t="s">
        <v>102</v>
      </c>
      <c r="E952" s="109" t="s">
        <v>7928</v>
      </c>
      <c r="F952" s="109" t="s">
        <v>99</v>
      </c>
      <c r="G952" s="109" t="s">
        <v>6109</v>
      </c>
      <c r="H952" s="107">
        <v>438281</v>
      </c>
      <c r="I952" s="109">
        <v>6</v>
      </c>
      <c r="J952" s="108">
        <v>37513</v>
      </c>
      <c r="K952" s="107" t="str">
        <f>IF(J952&gt;0,"Untung","Rugi")</f>
        <v>Untung</v>
      </c>
      <c r="L952" s="107" t="str">
        <f t="array" ref="L952">_xlfn.IFS(H952&lt;100000,"Low",AND(H952&gt;=100000,H952&lt;250000),"Medium",H952&gt;=250000,"High")</f>
        <v>High</v>
      </c>
      <c r="M952" s="107" t="str">
        <f>IF(H952&lt;100000,"Low",IF(AND(H952&gt;=100000,H952&lt;250000),"Medium","High"))</f>
        <v>High</v>
      </c>
    </row>
    <row r="953" spans="1:13" x14ac:dyDescent="0.4">
      <c r="A953" s="109" t="s">
        <v>6016</v>
      </c>
      <c r="B953" s="109" t="s">
        <v>15370</v>
      </c>
      <c r="C953" s="109" t="s">
        <v>1051</v>
      </c>
      <c r="D953" s="109" t="s">
        <v>96</v>
      </c>
      <c r="E953" s="109" t="s">
        <v>7174</v>
      </c>
      <c r="F953" s="109" t="s">
        <v>95</v>
      </c>
      <c r="G953" s="109" t="s">
        <v>6062</v>
      </c>
      <c r="H953" s="107">
        <v>442883</v>
      </c>
      <c r="I953" s="109">
        <v>1</v>
      </c>
      <c r="J953" s="108">
        <v>-82374</v>
      </c>
      <c r="K953" s="107" t="str">
        <f>IF(J953&gt;0,"Untung","Rugi")</f>
        <v>Rugi</v>
      </c>
      <c r="L953" s="107" t="str">
        <f t="array" ref="L953">_xlfn.IFS(H953&lt;100000,"Low",AND(H953&gt;=100000,H953&lt;250000),"Medium",H953&gt;=250000,"High")</f>
        <v>High</v>
      </c>
      <c r="M953" s="107" t="str">
        <f>IF(H953&lt;100000,"Low",IF(AND(H953&gt;=100000,H953&lt;250000),"Medium","High"))</f>
        <v>High</v>
      </c>
    </row>
    <row r="954" spans="1:13" x14ac:dyDescent="0.4">
      <c r="A954" s="109" t="s">
        <v>6027</v>
      </c>
      <c r="B954" s="109" t="s">
        <v>15369</v>
      </c>
      <c r="C954" s="109" t="s">
        <v>1051</v>
      </c>
      <c r="D954" s="109" t="s">
        <v>96</v>
      </c>
      <c r="E954" s="109" t="s">
        <v>8087</v>
      </c>
      <c r="F954" s="109" t="s">
        <v>6021</v>
      </c>
      <c r="G954" s="109" t="s">
        <v>6020</v>
      </c>
      <c r="H954" s="107">
        <v>158036</v>
      </c>
      <c r="I954" s="109">
        <v>2</v>
      </c>
      <c r="J954" s="108">
        <v>113969</v>
      </c>
      <c r="K954" s="107" t="str">
        <f>IF(J954&gt;0,"Untung","Rugi")</f>
        <v>Untung</v>
      </c>
      <c r="L954" s="107" t="str">
        <f t="array" ref="L954">_xlfn.IFS(H954&lt;100000,"Low",AND(H954&gt;=100000,H954&lt;250000),"Medium",H954&gt;=250000,"High")</f>
        <v>Medium</v>
      </c>
      <c r="M954" s="107" t="str">
        <f>IF(H954&lt;100000,"Low",IF(AND(H954&gt;=100000,H954&lt;250000),"Medium","High"))</f>
        <v>Medium</v>
      </c>
    </row>
    <row r="955" spans="1:13" x14ac:dyDescent="0.4">
      <c r="A955" s="109" t="s">
        <v>6027</v>
      </c>
      <c r="B955" s="109" t="s">
        <v>15368</v>
      </c>
      <c r="C955" s="109" t="s">
        <v>1051</v>
      </c>
      <c r="D955" s="109" t="s">
        <v>96</v>
      </c>
      <c r="E955" s="109" t="s">
        <v>6304</v>
      </c>
      <c r="F955" s="109" t="s">
        <v>99</v>
      </c>
      <c r="G955" s="109" t="s">
        <v>6109</v>
      </c>
      <c r="H955" s="107">
        <v>312280</v>
      </c>
      <c r="I955" s="109">
        <v>5</v>
      </c>
      <c r="J955" s="108">
        <v>-117048</v>
      </c>
      <c r="K955" s="107" t="str">
        <f>IF(J955&gt;0,"Untung","Rugi")</f>
        <v>Rugi</v>
      </c>
      <c r="L955" s="107" t="str">
        <f t="array" ref="L955">_xlfn.IFS(H955&lt;100000,"Low",AND(H955&gt;=100000,H955&lt;250000),"Medium",H955&gt;=250000,"High")</f>
        <v>High</v>
      </c>
      <c r="M955" s="107" t="str">
        <f>IF(H955&lt;100000,"Low",IF(AND(H955&gt;=100000,H955&lt;250000),"Medium","High"))</f>
        <v>High</v>
      </c>
    </row>
    <row r="956" spans="1:13" x14ac:dyDescent="0.4">
      <c r="A956" s="109" t="s">
        <v>6027</v>
      </c>
      <c r="B956" s="109" t="s">
        <v>15367</v>
      </c>
      <c r="C956" s="109" t="s">
        <v>1064</v>
      </c>
      <c r="D956" s="109" t="s">
        <v>106</v>
      </c>
      <c r="E956" s="109" t="s">
        <v>6589</v>
      </c>
      <c r="F956" s="109" t="s">
        <v>95</v>
      </c>
      <c r="G956" s="109" t="s">
        <v>6039</v>
      </c>
      <c r="H956" s="107">
        <v>319659</v>
      </c>
      <c r="I956" s="109">
        <v>2</v>
      </c>
      <c r="J956" s="108">
        <v>310871</v>
      </c>
      <c r="K956" s="107" t="str">
        <f>IF(J956&gt;0,"Untung","Rugi")</f>
        <v>Untung</v>
      </c>
      <c r="L956" s="107" t="str">
        <f t="array" ref="L956">_xlfn.IFS(H956&lt;100000,"Low",AND(H956&gt;=100000,H956&lt;250000),"Medium",H956&gt;=250000,"High")</f>
        <v>High</v>
      </c>
      <c r="M956" s="107" t="str">
        <f>IF(H956&lt;100000,"Low",IF(AND(H956&gt;=100000,H956&lt;250000),"Medium","High"))</f>
        <v>High</v>
      </c>
    </row>
    <row r="957" spans="1:13" x14ac:dyDescent="0.4">
      <c r="A957" s="109" t="s">
        <v>6016</v>
      </c>
      <c r="B957" s="109" t="s">
        <v>15366</v>
      </c>
      <c r="C957" s="109" t="s">
        <v>1064</v>
      </c>
      <c r="D957" s="109" t="s">
        <v>106</v>
      </c>
      <c r="E957" s="109" t="s">
        <v>9292</v>
      </c>
      <c r="F957" s="109" t="s">
        <v>95</v>
      </c>
      <c r="G957" s="109" t="s">
        <v>6067</v>
      </c>
      <c r="H957" s="107">
        <v>197537</v>
      </c>
      <c r="I957" s="109">
        <v>4</v>
      </c>
      <c r="J957" s="108">
        <v>-109445</v>
      </c>
      <c r="K957" s="107" t="str">
        <f>IF(J957&gt;0,"Untung","Rugi")</f>
        <v>Rugi</v>
      </c>
      <c r="L957" s="107" t="str">
        <f t="array" ref="L957">_xlfn.IFS(H957&lt;100000,"Low",AND(H957&gt;=100000,H957&lt;250000),"Medium",H957&gt;=250000,"High")</f>
        <v>Medium</v>
      </c>
      <c r="M957" s="107" t="str">
        <f>IF(H957&lt;100000,"Low",IF(AND(H957&gt;=100000,H957&lt;250000),"Medium","High"))</f>
        <v>Medium</v>
      </c>
    </row>
    <row r="958" spans="1:13" x14ac:dyDescent="0.4">
      <c r="A958" s="109" t="s">
        <v>6016</v>
      </c>
      <c r="B958" s="109" t="s">
        <v>15365</v>
      </c>
      <c r="C958" s="109" t="s">
        <v>1064</v>
      </c>
      <c r="D958" s="109" t="s">
        <v>106</v>
      </c>
      <c r="E958" s="109" t="s">
        <v>15364</v>
      </c>
      <c r="F958" s="109" t="s">
        <v>6021</v>
      </c>
      <c r="G958" s="109" t="s">
        <v>6745</v>
      </c>
      <c r="H958" s="107">
        <v>152073</v>
      </c>
      <c r="I958" s="109">
        <v>3</v>
      </c>
      <c r="J958" s="108">
        <v>226224</v>
      </c>
      <c r="K958" s="107" t="str">
        <f>IF(J958&gt;0,"Untung","Rugi")</f>
        <v>Untung</v>
      </c>
      <c r="L958" s="107" t="str">
        <f t="array" ref="L958">_xlfn.IFS(H958&lt;100000,"Low",AND(H958&gt;=100000,H958&lt;250000),"Medium",H958&gt;=250000,"High")</f>
        <v>Medium</v>
      </c>
      <c r="M958" s="107" t="str">
        <f>IF(H958&lt;100000,"Low",IF(AND(H958&gt;=100000,H958&lt;250000),"Medium","High"))</f>
        <v>Medium</v>
      </c>
    </row>
    <row r="959" spans="1:13" x14ac:dyDescent="0.4">
      <c r="A959" s="109" t="s">
        <v>6016</v>
      </c>
      <c r="B959" s="109" t="s">
        <v>15363</v>
      </c>
      <c r="C959" s="109" t="s">
        <v>1051</v>
      </c>
      <c r="D959" s="109" t="s">
        <v>106</v>
      </c>
      <c r="E959" s="109" t="s">
        <v>7201</v>
      </c>
      <c r="F959" s="109" t="s">
        <v>95</v>
      </c>
      <c r="G959" s="109" t="s">
        <v>6052</v>
      </c>
      <c r="H959" s="107">
        <v>411019</v>
      </c>
      <c r="I959" s="109">
        <v>2</v>
      </c>
      <c r="J959" s="108">
        <v>254692</v>
      </c>
      <c r="K959" s="107" t="str">
        <f>IF(J959&gt;0,"Untung","Rugi")</f>
        <v>Untung</v>
      </c>
      <c r="L959" s="107" t="str">
        <f t="array" ref="L959">_xlfn.IFS(H959&lt;100000,"Low",AND(H959&gt;=100000,H959&lt;250000),"Medium",H959&gt;=250000,"High")</f>
        <v>High</v>
      </c>
      <c r="M959" s="107" t="str">
        <f>IF(H959&lt;100000,"Low",IF(AND(H959&gt;=100000,H959&lt;250000),"Medium","High"))</f>
        <v>High</v>
      </c>
    </row>
    <row r="960" spans="1:13" x14ac:dyDescent="0.4">
      <c r="A960" s="109" t="s">
        <v>6081</v>
      </c>
      <c r="B960" s="109" t="s">
        <v>15362</v>
      </c>
      <c r="C960" s="109" t="s">
        <v>100</v>
      </c>
      <c r="D960" s="109" t="s">
        <v>102</v>
      </c>
      <c r="E960" s="109" t="s">
        <v>7815</v>
      </c>
      <c r="F960" s="109" t="s">
        <v>99</v>
      </c>
      <c r="G960" s="109" t="s">
        <v>6024</v>
      </c>
      <c r="H960" s="107">
        <v>437011</v>
      </c>
      <c r="I960" s="109">
        <v>5</v>
      </c>
      <c r="J960" s="108">
        <v>211104</v>
      </c>
      <c r="K960" s="107" t="str">
        <f>IF(J960&gt;0,"Untung","Rugi")</f>
        <v>Untung</v>
      </c>
      <c r="L960" s="107" t="str">
        <f t="array" ref="L960">_xlfn.IFS(H960&lt;100000,"Low",AND(H960&gt;=100000,H960&lt;250000),"Medium",H960&gt;=250000,"High")</f>
        <v>High</v>
      </c>
      <c r="M960" s="107" t="str">
        <f>IF(H960&lt;100000,"Low",IF(AND(H960&gt;=100000,H960&lt;250000),"Medium","High"))</f>
        <v>High</v>
      </c>
    </row>
    <row r="961" spans="1:13" x14ac:dyDescent="0.4">
      <c r="A961" s="109" t="s">
        <v>6016</v>
      </c>
      <c r="B961" s="109" t="s">
        <v>15361</v>
      </c>
      <c r="C961" s="109" t="s">
        <v>100</v>
      </c>
      <c r="D961" s="109" t="s">
        <v>102</v>
      </c>
      <c r="E961" s="109" t="s">
        <v>6739</v>
      </c>
      <c r="F961" s="109" t="s">
        <v>95</v>
      </c>
      <c r="G961" s="109" t="s">
        <v>6062</v>
      </c>
      <c r="H961" s="107">
        <v>406273</v>
      </c>
      <c r="I961" s="109">
        <v>3</v>
      </c>
      <c r="J961" s="108">
        <v>443511</v>
      </c>
      <c r="K961" s="107" t="str">
        <f>IF(J961&gt;0,"Untung","Rugi")</f>
        <v>Untung</v>
      </c>
      <c r="L961" s="107" t="str">
        <f t="array" ref="L961">_xlfn.IFS(H961&lt;100000,"Low",AND(H961&gt;=100000,H961&lt;250000),"Medium",H961&gt;=250000,"High")</f>
        <v>High</v>
      </c>
      <c r="M961" s="107" t="str">
        <f>IF(H961&lt;100000,"Low",IF(AND(H961&gt;=100000,H961&lt;250000),"Medium","High"))</f>
        <v>High</v>
      </c>
    </row>
    <row r="962" spans="1:13" x14ac:dyDescent="0.4">
      <c r="A962" s="109" t="s">
        <v>6016</v>
      </c>
      <c r="B962" s="109" t="s">
        <v>15360</v>
      </c>
      <c r="C962" s="109" t="s">
        <v>1064</v>
      </c>
      <c r="D962" s="109" t="s">
        <v>104</v>
      </c>
      <c r="E962" s="109" t="s">
        <v>10965</v>
      </c>
      <c r="F962" s="109" t="s">
        <v>99</v>
      </c>
      <c r="G962" s="109" t="s">
        <v>6109</v>
      </c>
      <c r="H962" s="107">
        <v>256145</v>
      </c>
      <c r="I962" s="109">
        <v>5</v>
      </c>
      <c r="J962" s="108">
        <v>-158155</v>
      </c>
      <c r="K962" s="107" t="str">
        <f>IF(J962&gt;0,"Untung","Rugi")</f>
        <v>Rugi</v>
      </c>
      <c r="L962" s="107" t="str">
        <f t="array" ref="L962">_xlfn.IFS(H962&lt;100000,"Low",AND(H962&gt;=100000,H962&lt;250000),"Medium",H962&gt;=250000,"High")</f>
        <v>High</v>
      </c>
      <c r="M962" s="107" t="str">
        <f>IF(H962&lt;100000,"Low",IF(AND(H962&gt;=100000,H962&lt;250000),"Medium","High"))</f>
        <v>High</v>
      </c>
    </row>
    <row r="963" spans="1:13" x14ac:dyDescent="0.4">
      <c r="A963" s="109" t="s">
        <v>6027</v>
      </c>
      <c r="B963" s="109" t="s">
        <v>15359</v>
      </c>
      <c r="C963" s="109" t="s">
        <v>1051</v>
      </c>
      <c r="D963" s="109" t="s">
        <v>102</v>
      </c>
      <c r="E963" s="109" t="s">
        <v>9437</v>
      </c>
      <c r="F963" s="109" t="s">
        <v>95</v>
      </c>
      <c r="G963" s="109" t="s">
        <v>6052</v>
      </c>
      <c r="H963" s="107">
        <v>374582</v>
      </c>
      <c r="I963" s="109">
        <v>2</v>
      </c>
      <c r="J963" s="108">
        <v>-24519</v>
      </c>
      <c r="K963" s="107" t="str">
        <f>IF(J963&gt;0,"Untung","Rugi")</f>
        <v>Rugi</v>
      </c>
      <c r="L963" s="107" t="str">
        <f t="array" ref="L963">_xlfn.IFS(H963&lt;100000,"Low",AND(H963&gt;=100000,H963&lt;250000),"Medium",H963&gt;=250000,"High")</f>
        <v>High</v>
      </c>
      <c r="M963" s="107" t="str">
        <f>IF(H963&lt;100000,"Low",IF(AND(H963&gt;=100000,H963&lt;250000),"Medium","High"))</f>
        <v>High</v>
      </c>
    </row>
    <row r="964" spans="1:13" x14ac:dyDescent="0.4">
      <c r="A964" s="109" t="s">
        <v>6046</v>
      </c>
      <c r="B964" s="109" t="s">
        <v>15358</v>
      </c>
      <c r="C964" s="109" t="s">
        <v>1051</v>
      </c>
      <c r="D964" s="109" t="s">
        <v>96</v>
      </c>
      <c r="E964" s="109" t="s">
        <v>11863</v>
      </c>
      <c r="F964" s="109" t="s">
        <v>95</v>
      </c>
      <c r="G964" s="109" t="s">
        <v>6057</v>
      </c>
      <c r="H964" s="107">
        <v>298189</v>
      </c>
      <c r="I964" s="109">
        <v>3</v>
      </c>
      <c r="J964" s="108">
        <v>-193877</v>
      </c>
      <c r="K964" s="107" t="str">
        <f>IF(J964&gt;0,"Untung","Rugi")</f>
        <v>Rugi</v>
      </c>
      <c r="L964" s="107" t="str">
        <f t="array" ref="L964">_xlfn.IFS(H964&lt;100000,"Low",AND(H964&gt;=100000,H964&lt;250000),"Medium",H964&gt;=250000,"High")</f>
        <v>High</v>
      </c>
      <c r="M964" s="107" t="str">
        <f>IF(H964&lt;100000,"Low",IF(AND(H964&gt;=100000,H964&lt;250000),"Medium","High"))</f>
        <v>High</v>
      </c>
    </row>
    <row r="965" spans="1:13" x14ac:dyDescent="0.4">
      <c r="A965" s="109" t="s">
        <v>6046</v>
      </c>
      <c r="B965" s="109" t="s">
        <v>12689</v>
      </c>
      <c r="C965" s="109" t="s">
        <v>1051</v>
      </c>
      <c r="D965" s="109" t="s">
        <v>96</v>
      </c>
      <c r="E965" s="109" t="s">
        <v>7356</v>
      </c>
      <c r="F965" s="109" t="s">
        <v>95</v>
      </c>
      <c r="G965" s="109" t="s">
        <v>6017</v>
      </c>
      <c r="H965" s="107">
        <v>128275</v>
      </c>
      <c r="I965" s="109">
        <v>5</v>
      </c>
      <c r="J965" s="108">
        <v>128287</v>
      </c>
      <c r="K965" s="107" t="str">
        <f>IF(J965&gt;0,"Untung","Rugi")</f>
        <v>Untung</v>
      </c>
      <c r="L965" s="107" t="str">
        <f t="array" ref="L965">_xlfn.IFS(H965&lt;100000,"Low",AND(H965&gt;=100000,H965&lt;250000),"Medium",H965&gt;=250000,"High")</f>
        <v>Medium</v>
      </c>
      <c r="M965" s="107" t="str">
        <f>IF(H965&lt;100000,"Low",IF(AND(H965&gt;=100000,H965&lt;250000),"Medium","High"))</f>
        <v>Medium</v>
      </c>
    </row>
    <row r="966" spans="1:13" x14ac:dyDescent="0.4">
      <c r="A966" s="109" t="s">
        <v>6046</v>
      </c>
      <c r="B966" s="109" t="s">
        <v>15357</v>
      </c>
      <c r="C966" s="109" t="s">
        <v>100</v>
      </c>
      <c r="D966" s="109" t="s">
        <v>104</v>
      </c>
      <c r="E966" s="109" t="s">
        <v>9510</v>
      </c>
      <c r="F966" s="109" t="s">
        <v>95</v>
      </c>
      <c r="G966" s="109" t="s">
        <v>6052</v>
      </c>
      <c r="H966" s="107">
        <v>115640</v>
      </c>
      <c r="I966" s="109">
        <v>7</v>
      </c>
      <c r="J966" s="108">
        <v>-223565</v>
      </c>
      <c r="K966" s="107" t="str">
        <f>IF(J966&gt;0,"Untung","Rugi")</f>
        <v>Rugi</v>
      </c>
      <c r="L966" s="107" t="str">
        <f t="array" ref="L966">_xlfn.IFS(H966&lt;100000,"Low",AND(H966&gt;=100000,H966&lt;250000),"Medium",H966&gt;=250000,"High")</f>
        <v>Medium</v>
      </c>
      <c r="M966" s="107" t="str">
        <f>IF(H966&lt;100000,"Low",IF(AND(H966&gt;=100000,H966&lt;250000),"Medium","High"))</f>
        <v>Medium</v>
      </c>
    </row>
    <row r="967" spans="1:13" x14ac:dyDescent="0.4">
      <c r="A967" s="109" t="s">
        <v>6016</v>
      </c>
      <c r="B967" s="109" t="s">
        <v>15356</v>
      </c>
      <c r="C967" s="109" t="s">
        <v>100</v>
      </c>
      <c r="D967" s="109" t="s">
        <v>104</v>
      </c>
      <c r="E967" s="109" t="s">
        <v>7297</v>
      </c>
      <c r="F967" s="109" t="s">
        <v>6021</v>
      </c>
      <c r="G967" s="109" t="s">
        <v>6020</v>
      </c>
      <c r="H967" s="107">
        <v>267942</v>
      </c>
      <c r="I967" s="109">
        <v>3</v>
      </c>
      <c r="J967" s="108">
        <v>67494</v>
      </c>
      <c r="K967" s="107" t="str">
        <f>IF(J967&gt;0,"Untung","Rugi")</f>
        <v>Untung</v>
      </c>
      <c r="L967" s="107" t="str">
        <f t="array" ref="L967">_xlfn.IFS(H967&lt;100000,"Low",AND(H967&gt;=100000,H967&lt;250000),"Medium",H967&gt;=250000,"High")</f>
        <v>High</v>
      </c>
      <c r="M967" s="107" t="str">
        <f>IF(H967&lt;100000,"Low",IF(AND(H967&gt;=100000,H967&lt;250000),"Medium","High"))</f>
        <v>High</v>
      </c>
    </row>
    <row r="968" spans="1:13" x14ac:dyDescent="0.4">
      <c r="A968" s="109" t="s">
        <v>6016</v>
      </c>
      <c r="B968" s="109" t="s">
        <v>15355</v>
      </c>
      <c r="C968" s="109" t="s">
        <v>1051</v>
      </c>
      <c r="D968" s="109" t="s">
        <v>104</v>
      </c>
      <c r="E968" s="109" t="s">
        <v>6578</v>
      </c>
      <c r="F968" s="109" t="s">
        <v>95</v>
      </c>
      <c r="G968" s="109" t="s">
        <v>6067</v>
      </c>
      <c r="H968" s="107">
        <v>45192</v>
      </c>
      <c r="I968" s="109">
        <v>1</v>
      </c>
      <c r="J968" s="108">
        <v>140614</v>
      </c>
      <c r="K968" s="107" t="str">
        <f>IF(J968&gt;0,"Untung","Rugi")</f>
        <v>Untung</v>
      </c>
      <c r="L968" s="107" t="str">
        <f t="array" ref="L968">_xlfn.IFS(H968&lt;100000,"Low",AND(H968&gt;=100000,H968&lt;250000),"Medium",H968&gt;=250000,"High")</f>
        <v>Low</v>
      </c>
      <c r="M968" s="107" t="str">
        <f>IF(H968&lt;100000,"Low",IF(AND(H968&gt;=100000,H968&lt;250000),"Medium","High"))</f>
        <v>Low</v>
      </c>
    </row>
    <row r="969" spans="1:13" x14ac:dyDescent="0.4">
      <c r="A969" s="109" t="s">
        <v>6016</v>
      </c>
      <c r="B969" s="109" t="s">
        <v>15354</v>
      </c>
      <c r="C969" s="109" t="s">
        <v>1051</v>
      </c>
      <c r="D969" s="109" t="s">
        <v>104</v>
      </c>
      <c r="E969" s="109" t="s">
        <v>7978</v>
      </c>
      <c r="F969" s="109" t="s">
        <v>95</v>
      </c>
      <c r="G969" s="109" t="s">
        <v>6116</v>
      </c>
      <c r="H969" s="107">
        <v>392668</v>
      </c>
      <c r="I969" s="109">
        <v>3</v>
      </c>
      <c r="J969" s="108">
        <v>-26643</v>
      </c>
      <c r="K969" s="107" t="str">
        <f>IF(J969&gt;0,"Untung","Rugi")</f>
        <v>Rugi</v>
      </c>
      <c r="L969" s="107" t="str">
        <f t="array" ref="L969">_xlfn.IFS(H969&lt;100000,"Low",AND(H969&gt;=100000,H969&lt;250000),"Medium",H969&gt;=250000,"High")</f>
        <v>High</v>
      </c>
      <c r="M969" s="107" t="str">
        <f>IF(H969&lt;100000,"Low",IF(AND(H969&gt;=100000,H969&lt;250000),"Medium","High"))</f>
        <v>High</v>
      </c>
    </row>
    <row r="970" spans="1:13" x14ac:dyDescent="0.4">
      <c r="A970" s="109" t="s">
        <v>6016</v>
      </c>
      <c r="B970" s="109" t="s">
        <v>15354</v>
      </c>
      <c r="C970" s="109" t="s">
        <v>1051</v>
      </c>
      <c r="D970" s="109" t="s">
        <v>104</v>
      </c>
      <c r="E970" s="109" t="s">
        <v>7777</v>
      </c>
      <c r="F970" s="109" t="s">
        <v>99</v>
      </c>
      <c r="G970" s="109" t="s">
        <v>6024</v>
      </c>
      <c r="H970" s="107">
        <v>280532</v>
      </c>
      <c r="I970" s="109">
        <v>5</v>
      </c>
      <c r="J970" s="108">
        <v>-14658</v>
      </c>
      <c r="K970" s="107" t="str">
        <f>IF(J970&gt;0,"Untung","Rugi")</f>
        <v>Rugi</v>
      </c>
      <c r="L970" s="107" t="str">
        <f t="array" ref="L970">_xlfn.IFS(H970&lt;100000,"Low",AND(H970&gt;=100000,H970&lt;250000),"Medium",H970&gt;=250000,"High")</f>
        <v>High</v>
      </c>
      <c r="M970" s="107" t="str">
        <f>IF(H970&lt;100000,"Low",IF(AND(H970&gt;=100000,H970&lt;250000),"Medium","High"))</f>
        <v>High</v>
      </c>
    </row>
    <row r="971" spans="1:13" x14ac:dyDescent="0.4">
      <c r="A971" s="109" t="s">
        <v>6016</v>
      </c>
      <c r="B971" s="109" t="s">
        <v>15353</v>
      </c>
      <c r="C971" s="109" t="s">
        <v>1051</v>
      </c>
      <c r="D971" s="109" t="s">
        <v>104</v>
      </c>
      <c r="E971" s="109" t="s">
        <v>7553</v>
      </c>
      <c r="F971" s="109" t="s">
        <v>99</v>
      </c>
      <c r="G971" s="109" t="s">
        <v>6024</v>
      </c>
      <c r="H971" s="107">
        <v>103808</v>
      </c>
      <c r="I971" s="109">
        <v>7</v>
      </c>
      <c r="J971" s="108">
        <v>286757</v>
      </c>
      <c r="K971" s="107" t="str">
        <f>IF(J971&gt;0,"Untung","Rugi")</f>
        <v>Untung</v>
      </c>
      <c r="L971" s="107" t="str">
        <f t="array" ref="L971">_xlfn.IFS(H971&lt;100000,"Low",AND(H971&gt;=100000,H971&lt;250000),"Medium",H971&gt;=250000,"High")</f>
        <v>Medium</v>
      </c>
      <c r="M971" s="107" t="str">
        <f>IF(H971&lt;100000,"Low",IF(AND(H971&gt;=100000,H971&lt;250000),"Medium","High"))</f>
        <v>Medium</v>
      </c>
    </row>
    <row r="972" spans="1:13" x14ac:dyDescent="0.4">
      <c r="A972" s="109" t="s">
        <v>6016</v>
      </c>
      <c r="B972" s="109" t="s">
        <v>15352</v>
      </c>
      <c r="C972" s="109" t="s">
        <v>1064</v>
      </c>
      <c r="D972" s="109" t="s">
        <v>96</v>
      </c>
      <c r="E972" s="109" t="s">
        <v>7583</v>
      </c>
      <c r="F972" s="109" t="s">
        <v>95</v>
      </c>
      <c r="G972" s="109" t="s">
        <v>6062</v>
      </c>
      <c r="H972" s="107">
        <v>170183</v>
      </c>
      <c r="I972" s="109">
        <v>2</v>
      </c>
      <c r="J972" s="108">
        <v>359075</v>
      </c>
      <c r="K972" s="107" t="str">
        <f>IF(J972&gt;0,"Untung","Rugi")</f>
        <v>Untung</v>
      </c>
      <c r="L972" s="107" t="str">
        <f t="array" ref="L972">_xlfn.IFS(H972&lt;100000,"Low",AND(H972&gt;=100000,H972&lt;250000),"Medium",H972&gt;=250000,"High")</f>
        <v>Medium</v>
      </c>
      <c r="M972" s="107" t="str">
        <f>IF(H972&lt;100000,"Low",IF(AND(H972&gt;=100000,H972&lt;250000),"Medium","High"))</f>
        <v>Medium</v>
      </c>
    </row>
    <row r="973" spans="1:13" x14ac:dyDescent="0.4">
      <c r="A973" s="109" t="s">
        <v>6016</v>
      </c>
      <c r="B973" s="109" t="s">
        <v>15351</v>
      </c>
      <c r="C973" s="109" t="s">
        <v>1051</v>
      </c>
      <c r="D973" s="109" t="s">
        <v>102</v>
      </c>
      <c r="E973" s="109" t="s">
        <v>6849</v>
      </c>
      <c r="F973" s="109" t="s">
        <v>6021</v>
      </c>
      <c r="G973" s="109" t="s">
        <v>6031</v>
      </c>
      <c r="H973" s="107">
        <v>93606</v>
      </c>
      <c r="I973" s="109">
        <v>7</v>
      </c>
      <c r="J973" s="108">
        <v>-193212</v>
      </c>
      <c r="K973" s="107" t="str">
        <f>IF(J973&gt;0,"Untung","Rugi")</f>
        <v>Rugi</v>
      </c>
      <c r="L973" s="107" t="str">
        <f t="array" ref="L973">_xlfn.IFS(H973&lt;100000,"Low",AND(H973&gt;=100000,H973&lt;250000),"Medium",H973&gt;=250000,"High")</f>
        <v>Low</v>
      </c>
      <c r="M973" s="107" t="str">
        <f>IF(H973&lt;100000,"Low",IF(AND(H973&gt;=100000,H973&lt;250000),"Medium","High"))</f>
        <v>Low</v>
      </c>
    </row>
    <row r="974" spans="1:13" x14ac:dyDescent="0.4">
      <c r="A974" s="109" t="s">
        <v>6081</v>
      </c>
      <c r="B974" s="109" t="s">
        <v>15350</v>
      </c>
      <c r="C974" s="109" t="s">
        <v>1051</v>
      </c>
      <c r="D974" s="109" t="s">
        <v>102</v>
      </c>
      <c r="E974" s="109" t="s">
        <v>7736</v>
      </c>
      <c r="F974" s="109" t="s">
        <v>99</v>
      </c>
      <c r="G974" s="109" t="s">
        <v>6049</v>
      </c>
      <c r="H974" s="107">
        <v>114639</v>
      </c>
      <c r="I974" s="109">
        <v>7</v>
      </c>
      <c r="J974" s="108">
        <v>36426</v>
      </c>
      <c r="K974" s="107" t="str">
        <f>IF(J974&gt;0,"Untung","Rugi")</f>
        <v>Untung</v>
      </c>
      <c r="L974" s="107" t="str">
        <f t="array" ref="L974">_xlfn.IFS(H974&lt;100000,"Low",AND(H974&gt;=100000,H974&lt;250000),"Medium",H974&gt;=250000,"High")</f>
        <v>Medium</v>
      </c>
      <c r="M974" s="107" t="str">
        <f>IF(H974&lt;100000,"Low",IF(AND(H974&gt;=100000,H974&lt;250000),"Medium","High"))</f>
        <v>Medium</v>
      </c>
    </row>
    <row r="975" spans="1:13" x14ac:dyDescent="0.4">
      <c r="A975" s="109" t="s">
        <v>6081</v>
      </c>
      <c r="B975" s="109" t="s">
        <v>15349</v>
      </c>
      <c r="C975" s="109" t="s">
        <v>1051</v>
      </c>
      <c r="D975" s="109" t="s">
        <v>102</v>
      </c>
      <c r="E975" s="109" t="s">
        <v>7801</v>
      </c>
      <c r="F975" s="109" t="s">
        <v>95</v>
      </c>
      <c r="G975" s="109" t="s">
        <v>6017</v>
      </c>
      <c r="H975" s="107">
        <v>125195</v>
      </c>
      <c r="I975" s="109">
        <v>3</v>
      </c>
      <c r="J975" s="108">
        <v>114748</v>
      </c>
      <c r="K975" s="107" t="str">
        <f>IF(J975&gt;0,"Untung","Rugi")</f>
        <v>Untung</v>
      </c>
      <c r="L975" s="107" t="str">
        <f t="array" ref="L975">_xlfn.IFS(H975&lt;100000,"Low",AND(H975&gt;=100000,H975&lt;250000),"Medium",H975&gt;=250000,"High")</f>
        <v>Medium</v>
      </c>
      <c r="M975" s="107" t="str">
        <f>IF(H975&lt;100000,"Low",IF(AND(H975&gt;=100000,H975&lt;250000),"Medium","High"))</f>
        <v>Medium</v>
      </c>
    </row>
    <row r="976" spans="1:13" x14ac:dyDescent="0.4">
      <c r="A976" s="109" t="s">
        <v>6081</v>
      </c>
      <c r="B976" s="109" t="s">
        <v>15348</v>
      </c>
      <c r="C976" s="109" t="s">
        <v>1051</v>
      </c>
      <c r="D976" s="109" t="s">
        <v>96</v>
      </c>
      <c r="E976" s="109" t="s">
        <v>6351</v>
      </c>
      <c r="F976" s="109" t="s">
        <v>95</v>
      </c>
      <c r="G976" s="109" t="s">
        <v>6116</v>
      </c>
      <c r="H976" s="107">
        <v>238233</v>
      </c>
      <c r="I976" s="109">
        <v>3</v>
      </c>
      <c r="J976" s="108">
        <v>51401</v>
      </c>
      <c r="K976" s="107" t="str">
        <f>IF(J976&gt;0,"Untung","Rugi")</f>
        <v>Untung</v>
      </c>
      <c r="L976" s="107" t="str">
        <f t="array" ref="L976">_xlfn.IFS(H976&lt;100000,"Low",AND(H976&gt;=100000,H976&lt;250000),"Medium",H976&gt;=250000,"High")</f>
        <v>Medium</v>
      </c>
      <c r="M976" s="107" t="str">
        <f>IF(H976&lt;100000,"Low",IF(AND(H976&gt;=100000,H976&lt;250000),"Medium","High"))</f>
        <v>Medium</v>
      </c>
    </row>
    <row r="977" spans="1:13" x14ac:dyDescent="0.4">
      <c r="A977" s="109" t="s">
        <v>6016</v>
      </c>
      <c r="B977" s="109" t="s">
        <v>15347</v>
      </c>
      <c r="C977" s="109" t="s">
        <v>1051</v>
      </c>
      <c r="D977" s="109" t="s">
        <v>104</v>
      </c>
      <c r="E977" s="109" t="s">
        <v>10878</v>
      </c>
      <c r="F977" s="109" t="s">
        <v>95</v>
      </c>
      <c r="G977" s="109" t="s">
        <v>6017</v>
      </c>
      <c r="H977" s="107">
        <v>373560</v>
      </c>
      <c r="I977" s="109">
        <v>3</v>
      </c>
      <c r="J977" s="108">
        <v>305387</v>
      </c>
      <c r="K977" s="107" t="str">
        <f>IF(J977&gt;0,"Untung","Rugi")</f>
        <v>Untung</v>
      </c>
      <c r="L977" s="107" t="str">
        <f t="array" ref="L977">_xlfn.IFS(H977&lt;100000,"Low",AND(H977&gt;=100000,H977&lt;250000),"Medium",H977&gt;=250000,"High")</f>
        <v>High</v>
      </c>
      <c r="M977" s="107" t="str">
        <f>IF(H977&lt;100000,"Low",IF(AND(H977&gt;=100000,H977&lt;250000),"Medium","High"))</f>
        <v>High</v>
      </c>
    </row>
    <row r="978" spans="1:13" x14ac:dyDescent="0.4">
      <c r="A978" s="109" t="s">
        <v>6016</v>
      </c>
      <c r="B978" s="109" t="s">
        <v>9747</v>
      </c>
      <c r="C978" s="109" t="s">
        <v>1051</v>
      </c>
      <c r="D978" s="109" t="s">
        <v>96</v>
      </c>
      <c r="E978" s="109" t="s">
        <v>8614</v>
      </c>
      <c r="F978" s="109" t="s">
        <v>95</v>
      </c>
      <c r="G978" s="109" t="s">
        <v>6067</v>
      </c>
      <c r="H978" s="107">
        <v>237369</v>
      </c>
      <c r="I978" s="109">
        <v>3</v>
      </c>
      <c r="J978" s="108">
        <v>-32208</v>
      </c>
      <c r="K978" s="107" t="str">
        <f>IF(J978&gt;0,"Untung","Rugi")</f>
        <v>Rugi</v>
      </c>
      <c r="L978" s="107" t="str">
        <f t="array" ref="L978">_xlfn.IFS(H978&lt;100000,"Low",AND(H978&gt;=100000,H978&lt;250000),"Medium",H978&gt;=250000,"High")</f>
        <v>Medium</v>
      </c>
      <c r="M978" s="107" t="str">
        <f>IF(H978&lt;100000,"Low",IF(AND(H978&gt;=100000,H978&lt;250000),"Medium","High"))</f>
        <v>Medium</v>
      </c>
    </row>
    <row r="979" spans="1:13" x14ac:dyDescent="0.4">
      <c r="A979" s="109" t="s">
        <v>6046</v>
      </c>
      <c r="B979" s="109" t="s">
        <v>15346</v>
      </c>
      <c r="C979" s="109" t="s">
        <v>1051</v>
      </c>
      <c r="D979" s="109" t="s">
        <v>106</v>
      </c>
      <c r="E979" s="109" t="s">
        <v>8571</v>
      </c>
      <c r="F979" s="109" t="s">
        <v>95</v>
      </c>
      <c r="G979" s="109" t="s">
        <v>6017</v>
      </c>
      <c r="H979" s="107">
        <v>307219</v>
      </c>
      <c r="I979" s="109">
        <v>5</v>
      </c>
      <c r="J979" s="108">
        <v>65536</v>
      </c>
      <c r="K979" s="107" t="str">
        <f>IF(J979&gt;0,"Untung","Rugi")</f>
        <v>Untung</v>
      </c>
      <c r="L979" s="107" t="str">
        <f t="array" ref="L979">_xlfn.IFS(H979&lt;100000,"Low",AND(H979&gt;=100000,H979&lt;250000),"Medium",H979&gt;=250000,"High")</f>
        <v>High</v>
      </c>
      <c r="M979" s="107" t="str">
        <f>IF(H979&lt;100000,"Low",IF(AND(H979&gt;=100000,H979&lt;250000),"Medium","High"))</f>
        <v>High</v>
      </c>
    </row>
    <row r="980" spans="1:13" x14ac:dyDescent="0.4">
      <c r="A980" s="109" t="s">
        <v>6016</v>
      </c>
      <c r="B980" s="109" t="s">
        <v>15345</v>
      </c>
      <c r="C980" s="109" t="s">
        <v>1051</v>
      </c>
      <c r="D980" s="109" t="s">
        <v>106</v>
      </c>
      <c r="E980" s="109" t="s">
        <v>10390</v>
      </c>
      <c r="F980" s="109" t="s">
        <v>6021</v>
      </c>
      <c r="G980" s="109" t="s">
        <v>6020</v>
      </c>
      <c r="H980" s="107">
        <v>303142</v>
      </c>
      <c r="I980" s="109">
        <v>2</v>
      </c>
      <c r="J980" s="108">
        <v>95933</v>
      </c>
      <c r="K980" s="107" t="str">
        <f>IF(J980&gt;0,"Untung","Rugi")</f>
        <v>Untung</v>
      </c>
      <c r="L980" s="107" t="str">
        <f t="array" ref="L980">_xlfn.IFS(H980&lt;100000,"Low",AND(H980&gt;=100000,H980&lt;250000),"Medium",H980&gt;=250000,"High")</f>
        <v>High</v>
      </c>
      <c r="M980" s="107" t="str">
        <f>IF(H980&lt;100000,"Low",IF(AND(H980&gt;=100000,H980&lt;250000),"Medium","High"))</f>
        <v>High</v>
      </c>
    </row>
    <row r="981" spans="1:13" x14ac:dyDescent="0.4">
      <c r="A981" s="109" t="s">
        <v>6046</v>
      </c>
      <c r="B981" s="109" t="s">
        <v>15344</v>
      </c>
      <c r="C981" s="109" t="s">
        <v>1051</v>
      </c>
      <c r="D981" s="109" t="s">
        <v>96</v>
      </c>
      <c r="E981" s="109" t="s">
        <v>9070</v>
      </c>
      <c r="F981" s="109" t="s">
        <v>99</v>
      </c>
      <c r="G981" s="109" t="s">
        <v>6024</v>
      </c>
      <c r="H981" s="107">
        <v>334043</v>
      </c>
      <c r="I981" s="109">
        <v>4</v>
      </c>
      <c r="J981" s="108">
        <v>333184</v>
      </c>
      <c r="K981" s="107" t="str">
        <f>IF(J981&gt;0,"Untung","Rugi")</f>
        <v>Untung</v>
      </c>
      <c r="L981" s="107" t="str">
        <f t="array" ref="L981">_xlfn.IFS(H981&lt;100000,"Low",AND(H981&gt;=100000,H981&lt;250000),"Medium",H981&gt;=250000,"High")</f>
        <v>High</v>
      </c>
      <c r="M981" s="107" t="str">
        <f>IF(H981&lt;100000,"Low",IF(AND(H981&gt;=100000,H981&lt;250000),"Medium","High"))</f>
        <v>High</v>
      </c>
    </row>
    <row r="982" spans="1:13" x14ac:dyDescent="0.4">
      <c r="A982" s="109" t="s">
        <v>6046</v>
      </c>
      <c r="B982" s="109" t="s">
        <v>15343</v>
      </c>
      <c r="C982" s="109" t="s">
        <v>1051</v>
      </c>
      <c r="D982" s="109" t="s">
        <v>96</v>
      </c>
      <c r="E982" s="109" t="s">
        <v>7366</v>
      </c>
      <c r="F982" s="109" t="s">
        <v>99</v>
      </c>
      <c r="G982" s="109" t="s">
        <v>6024</v>
      </c>
      <c r="H982" s="107">
        <v>137792</v>
      </c>
      <c r="I982" s="109">
        <v>3</v>
      </c>
      <c r="J982" s="108">
        <v>89119</v>
      </c>
      <c r="K982" s="107" t="str">
        <f>IF(J982&gt;0,"Untung","Rugi")</f>
        <v>Untung</v>
      </c>
      <c r="L982" s="107" t="str">
        <f t="array" ref="L982">_xlfn.IFS(H982&lt;100000,"Low",AND(H982&gt;=100000,H982&lt;250000),"Medium",H982&gt;=250000,"High")</f>
        <v>Medium</v>
      </c>
      <c r="M982" s="107" t="str">
        <f>IF(H982&lt;100000,"Low",IF(AND(H982&gt;=100000,H982&lt;250000),"Medium","High"))</f>
        <v>Medium</v>
      </c>
    </row>
    <row r="983" spans="1:13" x14ac:dyDescent="0.4">
      <c r="A983" s="109" t="s">
        <v>6027</v>
      </c>
      <c r="B983" s="109" t="s">
        <v>15342</v>
      </c>
      <c r="C983" s="109" t="s">
        <v>1051</v>
      </c>
      <c r="D983" s="109" t="s">
        <v>96</v>
      </c>
      <c r="E983" s="109" t="s">
        <v>8001</v>
      </c>
      <c r="F983" s="109" t="s">
        <v>95</v>
      </c>
      <c r="G983" s="109" t="s">
        <v>6116</v>
      </c>
      <c r="H983" s="107">
        <v>27956</v>
      </c>
      <c r="I983" s="109">
        <v>1</v>
      </c>
      <c r="J983" s="108">
        <v>-72214</v>
      </c>
      <c r="K983" s="107" t="str">
        <f>IF(J983&gt;0,"Untung","Rugi")</f>
        <v>Rugi</v>
      </c>
      <c r="L983" s="107" t="str">
        <f t="array" ref="L983">_xlfn.IFS(H983&lt;100000,"Low",AND(H983&gt;=100000,H983&lt;250000),"Medium",H983&gt;=250000,"High")</f>
        <v>Low</v>
      </c>
      <c r="M983" s="107" t="str">
        <f>IF(H983&lt;100000,"Low",IF(AND(H983&gt;=100000,H983&lt;250000),"Medium","High"))</f>
        <v>Low</v>
      </c>
    </row>
    <row r="984" spans="1:13" x14ac:dyDescent="0.4">
      <c r="A984" s="109" t="s">
        <v>6027</v>
      </c>
      <c r="B984" s="109" t="s">
        <v>15341</v>
      </c>
      <c r="C984" s="109" t="s">
        <v>1051</v>
      </c>
      <c r="D984" s="109" t="s">
        <v>96</v>
      </c>
      <c r="E984" s="109" t="s">
        <v>8530</v>
      </c>
      <c r="F984" s="109" t="s">
        <v>99</v>
      </c>
      <c r="G984" s="109" t="s">
        <v>6049</v>
      </c>
      <c r="H984" s="107">
        <v>256248</v>
      </c>
      <c r="I984" s="109">
        <v>13</v>
      </c>
      <c r="J984" s="108">
        <v>50791</v>
      </c>
      <c r="K984" s="107" t="str">
        <f>IF(J984&gt;0,"Untung","Rugi")</f>
        <v>Untung</v>
      </c>
      <c r="L984" s="107" t="str">
        <f t="array" ref="L984">_xlfn.IFS(H984&lt;100000,"Low",AND(H984&gt;=100000,H984&lt;250000),"Medium",H984&gt;=250000,"High")</f>
        <v>High</v>
      </c>
      <c r="M984" s="107" t="str">
        <f>IF(H984&lt;100000,"Low",IF(AND(H984&gt;=100000,H984&lt;250000),"Medium","High"))</f>
        <v>High</v>
      </c>
    </row>
    <row r="985" spans="1:13" x14ac:dyDescent="0.4">
      <c r="A985" s="109" t="s">
        <v>6027</v>
      </c>
      <c r="B985" s="109" t="s">
        <v>15340</v>
      </c>
      <c r="C985" s="109" t="s">
        <v>1051</v>
      </c>
      <c r="D985" s="109" t="s">
        <v>96</v>
      </c>
      <c r="E985" s="109" t="s">
        <v>8548</v>
      </c>
      <c r="F985" s="109" t="s">
        <v>6021</v>
      </c>
      <c r="G985" s="109" t="s">
        <v>6031</v>
      </c>
      <c r="H985" s="107">
        <v>231651</v>
      </c>
      <c r="I985" s="109">
        <v>1</v>
      </c>
      <c r="J985" s="108">
        <v>8839</v>
      </c>
      <c r="K985" s="107" t="str">
        <f>IF(J985&gt;0,"Untung","Rugi")</f>
        <v>Untung</v>
      </c>
      <c r="L985" s="107" t="str">
        <f t="array" ref="L985">_xlfn.IFS(H985&lt;100000,"Low",AND(H985&gt;=100000,H985&lt;250000),"Medium",H985&gt;=250000,"High")</f>
        <v>Medium</v>
      </c>
      <c r="M985" s="107" t="str">
        <f>IF(H985&lt;100000,"Low",IF(AND(H985&gt;=100000,H985&lt;250000),"Medium","High"))</f>
        <v>Medium</v>
      </c>
    </row>
    <row r="986" spans="1:13" x14ac:dyDescent="0.4">
      <c r="A986" s="109" t="s">
        <v>6027</v>
      </c>
      <c r="B986" s="109" t="s">
        <v>15340</v>
      </c>
      <c r="C986" s="109" t="s">
        <v>1064</v>
      </c>
      <c r="D986" s="109" t="s">
        <v>96</v>
      </c>
      <c r="E986" s="109" t="s">
        <v>8005</v>
      </c>
      <c r="F986" s="109" t="s">
        <v>95</v>
      </c>
      <c r="G986" s="109" t="s">
        <v>6017</v>
      </c>
      <c r="H986" s="107">
        <v>405736</v>
      </c>
      <c r="I986" s="109">
        <v>5</v>
      </c>
      <c r="J986" s="108">
        <v>-145066</v>
      </c>
      <c r="K986" s="107" t="str">
        <f>IF(J986&gt;0,"Untung","Rugi")</f>
        <v>Rugi</v>
      </c>
      <c r="L986" s="107" t="str">
        <f t="array" ref="L986">_xlfn.IFS(H986&lt;100000,"Low",AND(H986&gt;=100000,H986&lt;250000),"Medium",H986&gt;=250000,"High")</f>
        <v>High</v>
      </c>
      <c r="M986" s="107" t="str">
        <f>IF(H986&lt;100000,"Low",IF(AND(H986&gt;=100000,H986&lt;250000),"Medium","High"))</f>
        <v>High</v>
      </c>
    </row>
    <row r="987" spans="1:13" x14ac:dyDescent="0.4">
      <c r="A987" s="109" t="s">
        <v>6027</v>
      </c>
      <c r="B987" s="109" t="s">
        <v>15339</v>
      </c>
      <c r="C987" s="109" t="s">
        <v>100</v>
      </c>
      <c r="D987" s="109" t="s">
        <v>102</v>
      </c>
      <c r="E987" s="109" t="s">
        <v>8205</v>
      </c>
      <c r="F987" s="109" t="s">
        <v>99</v>
      </c>
      <c r="G987" s="109" t="s">
        <v>6024</v>
      </c>
      <c r="H987" s="107">
        <v>43395</v>
      </c>
      <c r="I987" s="109">
        <v>2</v>
      </c>
      <c r="J987" s="108">
        <v>8075</v>
      </c>
      <c r="K987" s="107" t="str">
        <f>IF(J987&gt;0,"Untung","Rugi")</f>
        <v>Untung</v>
      </c>
      <c r="L987" s="107" t="str">
        <f t="array" ref="L987">_xlfn.IFS(H987&lt;100000,"Low",AND(H987&gt;=100000,H987&lt;250000),"Medium",H987&gt;=250000,"High")</f>
        <v>Low</v>
      </c>
      <c r="M987" s="107" t="str">
        <f>IF(H987&lt;100000,"Low",IF(AND(H987&gt;=100000,H987&lt;250000),"Medium","High"))</f>
        <v>Low</v>
      </c>
    </row>
    <row r="988" spans="1:13" x14ac:dyDescent="0.4">
      <c r="A988" s="109" t="s">
        <v>6016</v>
      </c>
      <c r="B988" s="109" t="s">
        <v>15338</v>
      </c>
      <c r="C988" s="109" t="s">
        <v>100</v>
      </c>
      <c r="D988" s="109" t="s">
        <v>102</v>
      </c>
      <c r="E988" s="109" t="s">
        <v>10407</v>
      </c>
      <c r="F988" s="109" t="s">
        <v>99</v>
      </c>
      <c r="G988" s="109" t="s">
        <v>6024</v>
      </c>
      <c r="H988" s="107">
        <v>438287</v>
      </c>
      <c r="I988" s="109">
        <v>3</v>
      </c>
      <c r="J988" s="108">
        <v>268530</v>
      </c>
      <c r="K988" s="107" t="str">
        <f>IF(J988&gt;0,"Untung","Rugi")</f>
        <v>Untung</v>
      </c>
      <c r="L988" s="107" t="str">
        <f t="array" ref="L988">_xlfn.IFS(H988&lt;100000,"Low",AND(H988&gt;=100000,H988&lt;250000),"Medium",H988&gt;=250000,"High")</f>
        <v>High</v>
      </c>
      <c r="M988" s="107" t="str">
        <f>IF(H988&lt;100000,"Low",IF(AND(H988&gt;=100000,H988&lt;250000),"Medium","High"))</f>
        <v>High</v>
      </c>
    </row>
    <row r="989" spans="1:13" x14ac:dyDescent="0.4">
      <c r="A989" s="109" t="s">
        <v>6016</v>
      </c>
      <c r="B989" s="109" t="s">
        <v>15337</v>
      </c>
      <c r="C989" s="109" t="s">
        <v>100</v>
      </c>
      <c r="D989" s="109" t="s">
        <v>102</v>
      </c>
      <c r="E989" s="109" t="s">
        <v>8074</v>
      </c>
      <c r="F989" s="109" t="s">
        <v>6021</v>
      </c>
      <c r="G989" s="109" t="s">
        <v>6020</v>
      </c>
      <c r="H989" s="107">
        <v>361126</v>
      </c>
      <c r="I989" s="109">
        <v>5</v>
      </c>
      <c r="J989" s="108">
        <v>418655</v>
      </c>
      <c r="K989" s="107" t="str">
        <f>IF(J989&gt;0,"Untung","Rugi")</f>
        <v>Untung</v>
      </c>
      <c r="L989" s="107" t="str">
        <f t="array" ref="L989">_xlfn.IFS(H989&lt;100000,"Low",AND(H989&gt;=100000,H989&lt;250000),"Medium",H989&gt;=250000,"High")</f>
        <v>High</v>
      </c>
      <c r="M989" s="107" t="str">
        <f>IF(H989&lt;100000,"Low",IF(AND(H989&gt;=100000,H989&lt;250000),"Medium","High"))</f>
        <v>High</v>
      </c>
    </row>
    <row r="990" spans="1:13" x14ac:dyDescent="0.4">
      <c r="A990" s="109" t="s">
        <v>6016</v>
      </c>
      <c r="B990" s="109" t="s">
        <v>15337</v>
      </c>
      <c r="C990" s="109" t="s">
        <v>100</v>
      </c>
      <c r="D990" s="109" t="s">
        <v>102</v>
      </c>
      <c r="E990" s="109" t="s">
        <v>6787</v>
      </c>
      <c r="F990" s="109" t="s">
        <v>95</v>
      </c>
      <c r="G990" s="109" t="s">
        <v>6116</v>
      </c>
      <c r="H990" s="107">
        <v>354237</v>
      </c>
      <c r="I990" s="109">
        <v>5</v>
      </c>
      <c r="J990" s="108">
        <v>211801</v>
      </c>
      <c r="K990" s="107" t="str">
        <f>IF(J990&gt;0,"Untung","Rugi")</f>
        <v>Untung</v>
      </c>
      <c r="L990" s="107" t="str">
        <f t="array" ref="L990">_xlfn.IFS(H990&lt;100000,"Low",AND(H990&gt;=100000,H990&lt;250000),"Medium",H990&gt;=250000,"High")</f>
        <v>High</v>
      </c>
      <c r="M990" s="107" t="str">
        <f>IF(H990&lt;100000,"Low",IF(AND(H990&gt;=100000,H990&lt;250000),"Medium","High"))</f>
        <v>High</v>
      </c>
    </row>
    <row r="991" spans="1:13" x14ac:dyDescent="0.4">
      <c r="A991" s="109" t="s">
        <v>6016</v>
      </c>
      <c r="B991" s="109" t="s">
        <v>15336</v>
      </c>
      <c r="C991" s="109" t="s">
        <v>1051</v>
      </c>
      <c r="D991" s="109" t="s">
        <v>102</v>
      </c>
      <c r="E991" s="109" t="s">
        <v>10843</v>
      </c>
      <c r="F991" s="109" t="s">
        <v>95</v>
      </c>
      <c r="G991" s="109" t="s">
        <v>6062</v>
      </c>
      <c r="H991" s="107">
        <v>62604</v>
      </c>
      <c r="I991" s="109">
        <v>3</v>
      </c>
      <c r="J991" s="108">
        <v>-102535</v>
      </c>
      <c r="K991" s="107" t="str">
        <f>IF(J991&gt;0,"Untung","Rugi")</f>
        <v>Rugi</v>
      </c>
      <c r="L991" s="107" t="str">
        <f t="array" ref="L991">_xlfn.IFS(H991&lt;100000,"Low",AND(H991&gt;=100000,H991&lt;250000),"Medium",H991&gt;=250000,"High")</f>
        <v>Low</v>
      </c>
      <c r="M991" s="107" t="str">
        <f>IF(H991&lt;100000,"Low",IF(AND(H991&gt;=100000,H991&lt;250000),"Medium","High"))</f>
        <v>Low</v>
      </c>
    </row>
    <row r="992" spans="1:13" x14ac:dyDescent="0.4">
      <c r="A992" s="109" t="s">
        <v>6016</v>
      </c>
      <c r="B992" s="109" t="s">
        <v>15335</v>
      </c>
      <c r="C992" s="109" t="s">
        <v>1051</v>
      </c>
      <c r="D992" s="109" t="s">
        <v>102</v>
      </c>
      <c r="E992" s="109" t="s">
        <v>7475</v>
      </c>
      <c r="F992" s="109" t="s">
        <v>99</v>
      </c>
      <c r="G992" s="109" t="s">
        <v>6109</v>
      </c>
      <c r="H992" s="107">
        <v>448773</v>
      </c>
      <c r="I992" s="109">
        <v>3</v>
      </c>
      <c r="J992" s="108">
        <v>59142</v>
      </c>
      <c r="K992" s="107" t="str">
        <f>IF(J992&gt;0,"Untung","Rugi")</f>
        <v>Untung</v>
      </c>
      <c r="L992" s="107" t="str">
        <f t="array" ref="L992">_xlfn.IFS(H992&lt;100000,"Low",AND(H992&gt;=100000,H992&lt;250000),"Medium",H992&gt;=250000,"High")</f>
        <v>High</v>
      </c>
      <c r="M992" s="107" t="str">
        <f>IF(H992&lt;100000,"Low",IF(AND(H992&gt;=100000,H992&lt;250000),"Medium","High"))</f>
        <v>High</v>
      </c>
    </row>
    <row r="993" spans="1:13" x14ac:dyDescent="0.4">
      <c r="A993" s="109" t="s">
        <v>6016</v>
      </c>
      <c r="B993" s="109" t="s">
        <v>15334</v>
      </c>
      <c r="C993" s="109" t="s">
        <v>1051</v>
      </c>
      <c r="D993" s="109" t="s">
        <v>102</v>
      </c>
      <c r="E993" s="109" t="s">
        <v>15333</v>
      </c>
      <c r="F993" s="109" t="s">
        <v>6021</v>
      </c>
      <c r="G993" s="109" t="s">
        <v>6745</v>
      </c>
      <c r="H993" s="107">
        <v>320359</v>
      </c>
      <c r="I993" s="109">
        <v>8</v>
      </c>
      <c r="J993" s="108">
        <v>428725</v>
      </c>
      <c r="K993" s="107" t="str">
        <f>IF(J993&gt;0,"Untung","Rugi")</f>
        <v>Untung</v>
      </c>
      <c r="L993" s="107" t="str">
        <f t="array" ref="L993">_xlfn.IFS(H993&lt;100000,"Low",AND(H993&gt;=100000,H993&lt;250000),"Medium",H993&gt;=250000,"High")</f>
        <v>High</v>
      </c>
      <c r="M993" s="107" t="str">
        <f>IF(H993&lt;100000,"Low",IF(AND(H993&gt;=100000,H993&lt;250000),"Medium","High"))</f>
        <v>High</v>
      </c>
    </row>
    <row r="994" spans="1:13" x14ac:dyDescent="0.4">
      <c r="A994" s="109" t="s">
        <v>6016</v>
      </c>
      <c r="B994" s="109" t="s">
        <v>15332</v>
      </c>
      <c r="C994" s="109" t="s">
        <v>1051</v>
      </c>
      <c r="D994" s="109" t="s">
        <v>102</v>
      </c>
      <c r="E994" s="109" t="s">
        <v>7636</v>
      </c>
      <c r="F994" s="109" t="s">
        <v>95</v>
      </c>
      <c r="G994" s="109" t="s">
        <v>6067</v>
      </c>
      <c r="H994" s="107">
        <v>42934</v>
      </c>
      <c r="I994" s="109">
        <v>2</v>
      </c>
      <c r="J994" s="108">
        <v>-174660</v>
      </c>
      <c r="K994" s="107" t="str">
        <f>IF(J994&gt;0,"Untung","Rugi")</f>
        <v>Rugi</v>
      </c>
      <c r="L994" s="107" t="str">
        <f t="array" ref="L994">_xlfn.IFS(H994&lt;100000,"Low",AND(H994&gt;=100000,H994&lt;250000),"Medium",H994&gt;=250000,"High")</f>
        <v>Low</v>
      </c>
      <c r="M994" s="107" t="str">
        <f>IF(H994&lt;100000,"Low",IF(AND(H994&gt;=100000,H994&lt;250000),"Medium","High"))</f>
        <v>Low</v>
      </c>
    </row>
    <row r="995" spans="1:13" x14ac:dyDescent="0.4">
      <c r="A995" s="109" t="s">
        <v>6016</v>
      </c>
      <c r="B995" s="109" t="s">
        <v>7351</v>
      </c>
      <c r="C995" s="109" t="s">
        <v>1064</v>
      </c>
      <c r="D995" s="109" t="s">
        <v>96</v>
      </c>
      <c r="E995" s="109" t="s">
        <v>7181</v>
      </c>
      <c r="F995" s="109" t="s">
        <v>95</v>
      </c>
      <c r="G995" s="109" t="s">
        <v>6052</v>
      </c>
      <c r="H995" s="107">
        <v>193767</v>
      </c>
      <c r="I995" s="109">
        <v>2</v>
      </c>
      <c r="J995" s="108">
        <v>-41302</v>
      </c>
      <c r="K995" s="107" t="str">
        <f>IF(J995&gt;0,"Untung","Rugi")</f>
        <v>Rugi</v>
      </c>
      <c r="L995" s="107" t="str">
        <f t="array" ref="L995">_xlfn.IFS(H995&lt;100000,"Low",AND(H995&gt;=100000,H995&lt;250000),"Medium",H995&gt;=250000,"High")</f>
        <v>Medium</v>
      </c>
      <c r="M995" s="107" t="str">
        <f>IF(H995&lt;100000,"Low",IF(AND(H995&gt;=100000,H995&lt;250000),"Medium","High"))</f>
        <v>Medium</v>
      </c>
    </row>
    <row r="996" spans="1:13" x14ac:dyDescent="0.4">
      <c r="A996" s="109" t="s">
        <v>6046</v>
      </c>
      <c r="B996" s="109" t="s">
        <v>15331</v>
      </c>
      <c r="C996" s="109" t="s">
        <v>1064</v>
      </c>
      <c r="D996" s="109" t="s">
        <v>102</v>
      </c>
      <c r="E996" s="109" t="s">
        <v>7011</v>
      </c>
      <c r="F996" s="109" t="s">
        <v>95</v>
      </c>
      <c r="G996" s="109" t="s">
        <v>6017</v>
      </c>
      <c r="H996" s="107">
        <v>184400</v>
      </c>
      <c r="I996" s="109">
        <v>3</v>
      </c>
      <c r="J996" s="108">
        <v>380171</v>
      </c>
      <c r="K996" s="107" t="str">
        <f>IF(J996&gt;0,"Untung","Rugi")</f>
        <v>Untung</v>
      </c>
      <c r="L996" s="107" t="str">
        <f t="array" ref="L996">_xlfn.IFS(H996&lt;100000,"Low",AND(H996&gt;=100000,H996&lt;250000),"Medium",H996&gt;=250000,"High")</f>
        <v>Medium</v>
      </c>
      <c r="M996" s="107" t="str">
        <f>IF(H996&lt;100000,"Low",IF(AND(H996&gt;=100000,H996&lt;250000),"Medium","High"))</f>
        <v>Medium</v>
      </c>
    </row>
    <row r="997" spans="1:13" x14ac:dyDescent="0.4">
      <c r="A997" s="109" t="s">
        <v>6027</v>
      </c>
      <c r="B997" s="109" t="s">
        <v>15330</v>
      </c>
      <c r="C997" s="109" t="s">
        <v>1064</v>
      </c>
      <c r="D997" s="109" t="s">
        <v>102</v>
      </c>
      <c r="E997" s="109" t="s">
        <v>6777</v>
      </c>
      <c r="F997" s="109" t="s">
        <v>95</v>
      </c>
      <c r="G997" s="109" t="s">
        <v>6017</v>
      </c>
      <c r="H997" s="107">
        <v>58016</v>
      </c>
      <c r="I997" s="109">
        <v>3</v>
      </c>
      <c r="J997" s="108">
        <v>-160136</v>
      </c>
      <c r="K997" s="107" t="str">
        <f>IF(J997&gt;0,"Untung","Rugi")</f>
        <v>Rugi</v>
      </c>
      <c r="L997" s="107" t="str">
        <f t="array" ref="L997">_xlfn.IFS(H997&lt;100000,"Low",AND(H997&gt;=100000,H997&lt;250000),"Medium",H997&gt;=250000,"High")</f>
        <v>Low</v>
      </c>
      <c r="M997" s="107" t="str">
        <f>IF(H997&lt;100000,"Low",IF(AND(H997&gt;=100000,H997&lt;250000),"Medium","High"))</f>
        <v>Low</v>
      </c>
    </row>
    <row r="998" spans="1:13" x14ac:dyDescent="0.4">
      <c r="A998" s="109" t="s">
        <v>6027</v>
      </c>
      <c r="B998" s="109" t="s">
        <v>15329</v>
      </c>
      <c r="C998" s="109" t="s">
        <v>1064</v>
      </c>
      <c r="D998" s="109" t="s">
        <v>102</v>
      </c>
      <c r="E998" s="109" t="s">
        <v>8317</v>
      </c>
      <c r="F998" s="109" t="s">
        <v>6021</v>
      </c>
      <c r="G998" s="109" t="s">
        <v>6020</v>
      </c>
      <c r="H998" s="107">
        <v>142596</v>
      </c>
      <c r="I998" s="109">
        <v>2</v>
      </c>
      <c r="J998" s="108">
        <v>68406</v>
      </c>
      <c r="K998" s="107" t="str">
        <f>IF(J998&gt;0,"Untung","Rugi")</f>
        <v>Untung</v>
      </c>
      <c r="L998" s="107" t="str">
        <f t="array" ref="L998">_xlfn.IFS(H998&lt;100000,"Low",AND(H998&gt;=100000,H998&lt;250000),"Medium",H998&gt;=250000,"High")</f>
        <v>Medium</v>
      </c>
      <c r="M998" s="107" t="str">
        <f>IF(H998&lt;100000,"Low",IF(AND(H998&gt;=100000,H998&lt;250000),"Medium","High"))</f>
        <v>Medium</v>
      </c>
    </row>
    <row r="999" spans="1:13" x14ac:dyDescent="0.4">
      <c r="A999" s="109" t="s">
        <v>6027</v>
      </c>
      <c r="B999" s="109" t="s">
        <v>15328</v>
      </c>
      <c r="C999" s="109" t="s">
        <v>100</v>
      </c>
      <c r="D999" s="109" t="s">
        <v>102</v>
      </c>
      <c r="E999" s="109" t="s">
        <v>6238</v>
      </c>
      <c r="F999" s="109" t="s">
        <v>95</v>
      </c>
      <c r="G999" s="109" t="s">
        <v>6017</v>
      </c>
      <c r="H999" s="107">
        <v>249432</v>
      </c>
      <c r="I999" s="109">
        <v>5</v>
      </c>
      <c r="J999" s="108">
        <v>237767</v>
      </c>
      <c r="K999" s="107" t="str">
        <f>IF(J999&gt;0,"Untung","Rugi")</f>
        <v>Untung</v>
      </c>
      <c r="L999" s="107" t="str">
        <f t="array" ref="L999">_xlfn.IFS(H999&lt;100000,"Low",AND(H999&gt;=100000,H999&lt;250000),"Medium",H999&gt;=250000,"High")</f>
        <v>Medium</v>
      </c>
      <c r="M999" s="107" t="str">
        <f>IF(H999&lt;100000,"Low",IF(AND(H999&gt;=100000,H999&lt;250000),"Medium","High"))</f>
        <v>Medium</v>
      </c>
    </row>
    <row r="1000" spans="1:13" x14ac:dyDescent="0.4">
      <c r="A1000" s="109" t="s">
        <v>6016</v>
      </c>
      <c r="B1000" s="109" t="s">
        <v>15327</v>
      </c>
      <c r="C1000" s="109" t="s">
        <v>100</v>
      </c>
      <c r="D1000" s="109" t="s">
        <v>102</v>
      </c>
      <c r="E1000" s="109" t="s">
        <v>8968</v>
      </c>
      <c r="F1000" s="109" t="s">
        <v>6021</v>
      </c>
      <c r="G1000" s="109" t="s">
        <v>6020</v>
      </c>
      <c r="H1000" s="107">
        <v>21474</v>
      </c>
      <c r="I1000" s="109">
        <v>3</v>
      </c>
      <c r="J1000" s="108">
        <v>-167192</v>
      </c>
      <c r="K1000" s="107" t="str">
        <f>IF(J1000&gt;0,"Untung","Rugi")</f>
        <v>Rugi</v>
      </c>
      <c r="L1000" s="107" t="str">
        <f t="array" ref="L1000">_xlfn.IFS(H1000&lt;100000,"Low",AND(H1000&gt;=100000,H1000&lt;250000),"Medium",H1000&gt;=250000,"High")</f>
        <v>Low</v>
      </c>
      <c r="M1000" s="107" t="str">
        <f>IF(H1000&lt;100000,"Low",IF(AND(H1000&gt;=100000,H1000&lt;250000),"Medium","High"))</f>
        <v>Low</v>
      </c>
    </row>
    <row r="1001" spans="1:13" x14ac:dyDescent="0.4">
      <c r="A1001" s="109" t="s">
        <v>6016</v>
      </c>
      <c r="B1001" s="109" t="s">
        <v>15325</v>
      </c>
      <c r="C1001" s="109" t="s">
        <v>100</v>
      </c>
      <c r="D1001" s="109" t="s">
        <v>102</v>
      </c>
      <c r="E1001" s="109" t="s">
        <v>6459</v>
      </c>
      <c r="F1001" s="109" t="s">
        <v>99</v>
      </c>
      <c r="G1001" s="109" t="s">
        <v>6109</v>
      </c>
      <c r="H1001" s="107">
        <v>106583</v>
      </c>
      <c r="I1001" s="109">
        <v>3</v>
      </c>
      <c r="J1001" s="108">
        <v>74170</v>
      </c>
      <c r="K1001" s="107" t="str">
        <f>IF(J1001&gt;0,"Untung","Rugi")</f>
        <v>Untung</v>
      </c>
      <c r="L1001" s="107" t="str">
        <f t="array" ref="L1001">_xlfn.IFS(H1001&lt;100000,"Low",AND(H1001&gt;=100000,H1001&lt;250000),"Medium",H1001&gt;=250000,"High")</f>
        <v>Medium</v>
      </c>
      <c r="M1001" s="107" t="str">
        <f>IF(H1001&lt;100000,"Low",IF(AND(H1001&gt;=100000,H1001&lt;250000),"Medium","High"))</f>
        <v>Medium</v>
      </c>
    </row>
    <row r="1002" spans="1:13" x14ac:dyDescent="0.4">
      <c r="A1002" s="109" t="s">
        <v>6016</v>
      </c>
      <c r="B1002" s="109" t="s">
        <v>15326</v>
      </c>
      <c r="C1002" s="109" t="s">
        <v>100</v>
      </c>
      <c r="D1002" s="109" t="s">
        <v>102</v>
      </c>
      <c r="E1002" s="109" t="s">
        <v>8026</v>
      </c>
      <c r="F1002" s="109" t="s">
        <v>99</v>
      </c>
      <c r="G1002" s="109" t="s">
        <v>6024</v>
      </c>
      <c r="H1002" s="107">
        <v>388978</v>
      </c>
      <c r="I1002" s="109">
        <v>9</v>
      </c>
      <c r="J1002" s="108">
        <v>-73528</v>
      </c>
      <c r="K1002" s="107" t="str">
        <f>IF(J1002&gt;0,"Untung","Rugi")</f>
        <v>Rugi</v>
      </c>
      <c r="L1002" s="107" t="str">
        <f t="array" ref="L1002">_xlfn.IFS(H1002&lt;100000,"Low",AND(H1002&gt;=100000,H1002&lt;250000),"Medium",H1002&gt;=250000,"High")</f>
        <v>High</v>
      </c>
      <c r="M1002" s="107" t="str">
        <f>IF(H1002&lt;100000,"Low",IF(AND(H1002&gt;=100000,H1002&lt;250000),"Medium","High"))</f>
        <v>High</v>
      </c>
    </row>
    <row r="1003" spans="1:13" x14ac:dyDescent="0.4">
      <c r="A1003" s="109" t="s">
        <v>6016</v>
      </c>
      <c r="B1003" s="109" t="s">
        <v>15325</v>
      </c>
      <c r="C1003" s="109" t="s">
        <v>100</v>
      </c>
      <c r="D1003" s="109" t="s">
        <v>102</v>
      </c>
      <c r="E1003" s="109" t="s">
        <v>9670</v>
      </c>
      <c r="F1003" s="109" t="s">
        <v>95</v>
      </c>
      <c r="G1003" s="109" t="s">
        <v>6039</v>
      </c>
      <c r="H1003" s="107">
        <v>26601</v>
      </c>
      <c r="I1003" s="109">
        <v>5</v>
      </c>
      <c r="J1003" s="108">
        <v>115435</v>
      </c>
      <c r="K1003" s="107" t="str">
        <f>IF(J1003&gt;0,"Untung","Rugi")</f>
        <v>Untung</v>
      </c>
      <c r="L1003" s="107" t="str">
        <f t="array" ref="L1003">_xlfn.IFS(H1003&lt;100000,"Low",AND(H1003&gt;=100000,H1003&lt;250000),"Medium",H1003&gt;=250000,"High")</f>
        <v>Low</v>
      </c>
      <c r="M1003" s="107" t="str">
        <f>IF(H1003&lt;100000,"Low",IF(AND(H1003&gt;=100000,H1003&lt;250000),"Medium","High"))</f>
        <v>Low</v>
      </c>
    </row>
    <row r="1004" spans="1:13" x14ac:dyDescent="0.4">
      <c r="A1004" s="109" t="s">
        <v>6016</v>
      </c>
      <c r="B1004" s="109" t="s">
        <v>15324</v>
      </c>
      <c r="C1004" s="109" t="s">
        <v>1051</v>
      </c>
      <c r="D1004" s="109" t="s">
        <v>102</v>
      </c>
      <c r="E1004" s="109" t="s">
        <v>9560</v>
      </c>
      <c r="F1004" s="109" t="s">
        <v>95</v>
      </c>
      <c r="G1004" s="109" t="s">
        <v>6017</v>
      </c>
      <c r="H1004" s="107">
        <v>198060</v>
      </c>
      <c r="I1004" s="109">
        <v>3</v>
      </c>
      <c r="J1004" s="108">
        <v>298192</v>
      </c>
      <c r="K1004" s="107" t="str">
        <f>IF(J1004&gt;0,"Untung","Rugi")</f>
        <v>Untung</v>
      </c>
      <c r="L1004" s="107" t="str">
        <f t="array" ref="L1004">_xlfn.IFS(H1004&lt;100000,"Low",AND(H1004&gt;=100000,H1004&lt;250000),"Medium",H1004&gt;=250000,"High")</f>
        <v>Medium</v>
      </c>
      <c r="M1004" s="107" t="str">
        <f>IF(H1004&lt;100000,"Low",IF(AND(H1004&gt;=100000,H1004&lt;250000),"Medium","High"))</f>
        <v>Medium</v>
      </c>
    </row>
    <row r="1005" spans="1:13" x14ac:dyDescent="0.4">
      <c r="A1005" s="109" t="s">
        <v>6046</v>
      </c>
      <c r="B1005" s="109" t="s">
        <v>15323</v>
      </c>
      <c r="C1005" s="109" t="s">
        <v>1051</v>
      </c>
      <c r="D1005" s="109" t="s">
        <v>102</v>
      </c>
      <c r="E1005" s="109" t="s">
        <v>9691</v>
      </c>
      <c r="F1005" s="109" t="s">
        <v>95</v>
      </c>
      <c r="G1005" s="109" t="s">
        <v>6052</v>
      </c>
      <c r="H1005" s="107">
        <v>322066</v>
      </c>
      <c r="I1005" s="109">
        <v>2</v>
      </c>
      <c r="J1005" s="108">
        <v>-135107</v>
      </c>
      <c r="K1005" s="107" t="str">
        <f>IF(J1005&gt;0,"Untung","Rugi")</f>
        <v>Rugi</v>
      </c>
      <c r="L1005" s="107" t="str">
        <f t="array" ref="L1005">_xlfn.IFS(H1005&lt;100000,"Low",AND(H1005&gt;=100000,H1005&lt;250000),"Medium",H1005&gt;=250000,"High")</f>
        <v>High</v>
      </c>
      <c r="M1005" s="107" t="str">
        <f>IF(H1005&lt;100000,"Low",IF(AND(H1005&gt;=100000,H1005&lt;250000),"Medium","High"))</f>
        <v>High</v>
      </c>
    </row>
    <row r="1006" spans="1:13" x14ac:dyDescent="0.4">
      <c r="A1006" s="109" t="s">
        <v>6046</v>
      </c>
      <c r="B1006" s="109" t="s">
        <v>15322</v>
      </c>
      <c r="C1006" s="109" t="s">
        <v>1051</v>
      </c>
      <c r="D1006" s="109" t="s">
        <v>102</v>
      </c>
      <c r="E1006" s="109" t="s">
        <v>7498</v>
      </c>
      <c r="F1006" s="109" t="s">
        <v>95</v>
      </c>
      <c r="G1006" s="109" t="s">
        <v>6052</v>
      </c>
      <c r="H1006" s="107">
        <v>294107</v>
      </c>
      <c r="I1006" s="109">
        <v>3</v>
      </c>
      <c r="J1006" s="108">
        <v>-238221</v>
      </c>
      <c r="K1006" s="107" t="str">
        <f>IF(J1006&gt;0,"Untung","Rugi")</f>
        <v>Rugi</v>
      </c>
      <c r="L1006" s="107" t="str">
        <f t="array" ref="L1006">_xlfn.IFS(H1006&lt;100000,"Low",AND(H1006&gt;=100000,H1006&lt;250000),"Medium",H1006&gt;=250000,"High")</f>
        <v>High</v>
      </c>
      <c r="M1006" s="107" t="str">
        <f>IF(H1006&lt;100000,"Low",IF(AND(H1006&gt;=100000,H1006&lt;250000),"Medium","High"))</f>
        <v>High</v>
      </c>
    </row>
    <row r="1007" spans="1:13" x14ac:dyDescent="0.4">
      <c r="A1007" s="109" t="s">
        <v>6046</v>
      </c>
      <c r="B1007" s="109" t="s">
        <v>15321</v>
      </c>
      <c r="C1007" s="109" t="s">
        <v>1064</v>
      </c>
      <c r="D1007" s="109" t="s">
        <v>106</v>
      </c>
      <c r="E1007" s="109" t="s">
        <v>10296</v>
      </c>
      <c r="F1007" s="109" t="s">
        <v>99</v>
      </c>
      <c r="G1007" s="109" t="s">
        <v>6024</v>
      </c>
      <c r="H1007" s="107">
        <v>46377</v>
      </c>
      <c r="I1007" s="109">
        <v>2</v>
      </c>
      <c r="J1007" s="108">
        <v>84437</v>
      </c>
      <c r="K1007" s="107" t="str">
        <f>IF(J1007&gt;0,"Untung","Rugi")</f>
        <v>Untung</v>
      </c>
      <c r="L1007" s="107" t="str">
        <f t="array" ref="L1007">_xlfn.IFS(H1007&lt;100000,"Low",AND(H1007&gt;=100000,H1007&lt;250000),"Medium",H1007&gt;=250000,"High")</f>
        <v>Low</v>
      </c>
      <c r="M1007" s="107" t="str">
        <f>IF(H1007&lt;100000,"Low",IF(AND(H1007&gt;=100000,H1007&lt;250000),"Medium","High"))</f>
        <v>Low</v>
      </c>
    </row>
    <row r="1008" spans="1:13" x14ac:dyDescent="0.4">
      <c r="A1008" s="109" t="s">
        <v>6016</v>
      </c>
      <c r="B1008" s="109" t="s">
        <v>15320</v>
      </c>
      <c r="C1008" s="109" t="s">
        <v>1051</v>
      </c>
      <c r="D1008" s="109" t="s">
        <v>96</v>
      </c>
      <c r="E1008" s="109" t="s">
        <v>7698</v>
      </c>
      <c r="F1008" s="109" t="s">
        <v>95</v>
      </c>
      <c r="G1008" s="109" t="s">
        <v>6052</v>
      </c>
      <c r="H1008" s="107">
        <v>204184</v>
      </c>
      <c r="I1008" s="109">
        <v>3</v>
      </c>
      <c r="J1008" s="108">
        <v>250860</v>
      </c>
      <c r="K1008" s="107" t="str">
        <f>IF(J1008&gt;0,"Untung","Rugi")</f>
        <v>Untung</v>
      </c>
      <c r="L1008" s="107" t="str">
        <f t="array" ref="L1008">_xlfn.IFS(H1008&lt;100000,"Low",AND(H1008&gt;=100000,H1008&lt;250000),"Medium",H1008&gt;=250000,"High")</f>
        <v>Medium</v>
      </c>
      <c r="M1008" s="107" t="str">
        <f>IF(H1008&lt;100000,"Low",IF(AND(H1008&gt;=100000,H1008&lt;250000),"Medium","High"))</f>
        <v>Medium</v>
      </c>
    </row>
    <row r="1009" spans="1:13" x14ac:dyDescent="0.4">
      <c r="A1009" s="109" t="s">
        <v>6046</v>
      </c>
      <c r="B1009" s="109" t="s">
        <v>15319</v>
      </c>
      <c r="C1009" s="109" t="s">
        <v>1051</v>
      </c>
      <c r="D1009" s="109" t="s">
        <v>104</v>
      </c>
      <c r="E1009" s="109" t="s">
        <v>6250</v>
      </c>
      <c r="F1009" s="109" t="s">
        <v>95</v>
      </c>
      <c r="G1009" s="109" t="s">
        <v>6062</v>
      </c>
      <c r="H1009" s="107">
        <v>314600</v>
      </c>
      <c r="I1009" s="109">
        <v>3</v>
      </c>
      <c r="J1009" s="108">
        <v>-46242</v>
      </c>
      <c r="K1009" s="107" t="str">
        <f>IF(J1009&gt;0,"Untung","Rugi")</f>
        <v>Rugi</v>
      </c>
      <c r="L1009" s="107" t="str">
        <f t="array" ref="L1009">_xlfn.IFS(H1009&lt;100000,"Low",AND(H1009&gt;=100000,H1009&lt;250000),"Medium",H1009&gt;=250000,"High")</f>
        <v>High</v>
      </c>
      <c r="M1009" s="107" t="str">
        <f>IF(H1009&lt;100000,"Low",IF(AND(H1009&gt;=100000,H1009&lt;250000),"Medium","High"))</f>
        <v>High</v>
      </c>
    </row>
    <row r="1010" spans="1:13" x14ac:dyDescent="0.4">
      <c r="A1010" s="109" t="s">
        <v>6046</v>
      </c>
      <c r="B1010" s="109" t="s">
        <v>15318</v>
      </c>
      <c r="C1010" s="109" t="s">
        <v>1064</v>
      </c>
      <c r="D1010" s="109" t="s">
        <v>106</v>
      </c>
      <c r="E1010" s="109" t="s">
        <v>7033</v>
      </c>
      <c r="F1010" s="109" t="s">
        <v>99</v>
      </c>
      <c r="G1010" s="109" t="s">
        <v>6049</v>
      </c>
      <c r="H1010" s="107">
        <v>194853</v>
      </c>
      <c r="I1010" s="109">
        <v>4</v>
      </c>
      <c r="J1010" s="108">
        <v>-229469</v>
      </c>
      <c r="K1010" s="107" t="str">
        <f>IF(J1010&gt;0,"Untung","Rugi")</f>
        <v>Rugi</v>
      </c>
      <c r="L1010" s="107" t="str">
        <f t="array" ref="L1010">_xlfn.IFS(H1010&lt;100000,"Low",AND(H1010&gt;=100000,H1010&lt;250000),"Medium",H1010&gt;=250000,"High")</f>
        <v>Medium</v>
      </c>
      <c r="M1010" s="107" t="str">
        <f>IF(H1010&lt;100000,"Low",IF(AND(H1010&gt;=100000,H1010&lt;250000),"Medium","High"))</f>
        <v>Medium</v>
      </c>
    </row>
    <row r="1011" spans="1:13" x14ac:dyDescent="0.4">
      <c r="A1011" s="109" t="s">
        <v>6016</v>
      </c>
      <c r="B1011" s="109" t="s">
        <v>15317</v>
      </c>
      <c r="C1011" s="109" t="s">
        <v>1051</v>
      </c>
      <c r="D1011" s="109" t="s">
        <v>102</v>
      </c>
      <c r="E1011" s="109" t="s">
        <v>7891</v>
      </c>
      <c r="F1011" s="109" t="s">
        <v>6021</v>
      </c>
      <c r="G1011" s="109" t="s">
        <v>6031</v>
      </c>
      <c r="H1011" s="107">
        <v>86441</v>
      </c>
      <c r="I1011" s="109">
        <v>2</v>
      </c>
      <c r="J1011" s="108">
        <v>368017</v>
      </c>
      <c r="K1011" s="107" t="str">
        <f>IF(J1011&gt;0,"Untung","Rugi")</f>
        <v>Untung</v>
      </c>
      <c r="L1011" s="107" t="str">
        <f t="array" ref="L1011">_xlfn.IFS(H1011&lt;100000,"Low",AND(H1011&gt;=100000,H1011&lt;250000),"Medium",H1011&gt;=250000,"High")</f>
        <v>Low</v>
      </c>
      <c r="M1011" s="107" t="str">
        <f>IF(H1011&lt;100000,"Low",IF(AND(H1011&gt;=100000,H1011&lt;250000),"Medium","High"))</f>
        <v>Low</v>
      </c>
    </row>
    <row r="1012" spans="1:13" x14ac:dyDescent="0.4">
      <c r="A1012" s="109" t="s">
        <v>6027</v>
      </c>
      <c r="B1012" s="109" t="s">
        <v>15316</v>
      </c>
      <c r="C1012" s="109" t="s">
        <v>1051</v>
      </c>
      <c r="D1012" s="109" t="s">
        <v>102</v>
      </c>
      <c r="E1012" s="109" t="s">
        <v>6398</v>
      </c>
      <c r="F1012" s="109" t="s">
        <v>99</v>
      </c>
      <c r="G1012" s="109" t="s">
        <v>6141</v>
      </c>
      <c r="H1012" s="107">
        <v>183288</v>
      </c>
      <c r="I1012" s="109">
        <v>3</v>
      </c>
      <c r="J1012" s="108">
        <v>194363</v>
      </c>
      <c r="K1012" s="107" t="str">
        <f>IF(J1012&gt;0,"Untung","Rugi")</f>
        <v>Untung</v>
      </c>
      <c r="L1012" s="107" t="str">
        <f t="array" ref="L1012">_xlfn.IFS(H1012&lt;100000,"Low",AND(H1012&gt;=100000,H1012&lt;250000),"Medium",H1012&gt;=250000,"High")</f>
        <v>Medium</v>
      </c>
      <c r="M1012" s="107" t="str">
        <f>IF(H1012&lt;100000,"Low",IF(AND(H1012&gt;=100000,H1012&lt;250000),"Medium","High"))</f>
        <v>Medium</v>
      </c>
    </row>
    <row r="1013" spans="1:13" x14ac:dyDescent="0.4">
      <c r="A1013" s="109" t="s">
        <v>6027</v>
      </c>
      <c r="B1013" s="109" t="s">
        <v>15315</v>
      </c>
      <c r="C1013" s="109" t="s">
        <v>100</v>
      </c>
      <c r="D1013" s="109" t="s">
        <v>106</v>
      </c>
      <c r="E1013" s="109" t="s">
        <v>10707</v>
      </c>
      <c r="F1013" s="109" t="s">
        <v>95</v>
      </c>
      <c r="G1013" s="109" t="s">
        <v>6062</v>
      </c>
      <c r="H1013" s="107">
        <v>294138</v>
      </c>
      <c r="I1013" s="109">
        <v>5</v>
      </c>
      <c r="J1013" s="108">
        <v>-46089</v>
      </c>
      <c r="K1013" s="107" t="str">
        <f>IF(J1013&gt;0,"Untung","Rugi")</f>
        <v>Rugi</v>
      </c>
      <c r="L1013" s="107" t="str">
        <f t="array" ref="L1013">_xlfn.IFS(H1013&lt;100000,"Low",AND(H1013&gt;=100000,H1013&lt;250000),"Medium",H1013&gt;=250000,"High")</f>
        <v>High</v>
      </c>
      <c r="M1013" s="107" t="str">
        <f>IF(H1013&lt;100000,"Low",IF(AND(H1013&gt;=100000,H1013&lt;250000),"Medium","High"))</f>
        <v>High</v>
      </c>
    </row>
    <row r="1014" spans="1:13" x14ac:dyDescent="0.4">
      <c r="A1014" s="109" t="s">
        <v>6046</v>
      </c>
      <c r="B1014" s="109" t="s">
        <v>15314</v>
      </c>
      <c r="C1014" s="109" t="s">
        <v>100</v>
      </c>
      <c r="D1014" s="109" t="s">
        <v>106</v>
      </c>
      <c r="E1014" s="109" t="s">
        <v>6618</v>
      </c>
      <c r="F1014" s="109" t="s">
        <v>95</v>
      </c>
      <c r="G1014" s="109" t="s">
        <v>6013</v>
      </c>
      <c r="H1014" s="107">
        <v>187850</v>
      </c>
      <c r="I1014" s="109">
        <v>9</v>
      </c>
      <c r="J1014" s="108">
        <v>200679</v>
      </c>
      <c r="K1014" s="107" t="str">
        <f>IF(J1014&gt;0,"Untung","Rugi")</f>
        <v>Untung</v>
      </c>
      <c r="L1014" s="107" t="str">
        <f t="array" ref="L1014">_xlfn.IFS(H1014&lt;100000,"Low",AND(H1014&gt;=100000,H1014&lt;250000),"Medium",H1014&gt;=250000,"High")</f>
        <v>Medium</v>
      </c>
      <c r="M1014" s="107" t="str">
        <f>IF(H1014&lt;100000,"Low",IF(AND(H1014&gt;=100000,H1014&lt;250000),"Medium","High"))</f>
        <v>Medium</v>
      </c>
    </row>
    <row r="1015" spans="1:13" x14ac:dyDescent="0.4">
      <c r="A1015" s="109" t="s">
        <v>6046</v>
      </c>
      <c r="B1015" s="109" t="s">
        <v>15313</v>
      </c>
      <c r="C1015" s="109" t="s">
        <v>1064</v>
      </c>
      <c r="D1015" s="109" t="s">
        <v>106</v>
      </c>
      <c r="E1015" s="109" t="s">
        <v>7990</v>
      </c>
      <c r="F1015" s="109" t="s">
        <v>99</v>
      </c>
      <c r="G1015" s="109" t="s">
        <v>6109</v>
      </c>
      <c r="H1015" s="107">
        <v>104177</v>
      </c>
      <c r="I1015" s="109">
        <v>14</v>
      </c>
      <c r="J1015" s="108">
        <v>-37520</v>
      </c>
      <c r="K1015" s="107" t="str">
        <f>IF(J1015&gt;0,"Untung","Rugi")</f>
        <v>Rugi</v>
      </c>
      <c r="L1015" s="107" t="str">
        <f t="array" ref="L1015">_xlfn.IFS(H1015&lt;100000,"Low",AND(H1015&gt;=100000,H1015&lt;250000),"Medium",H1015&gt;=250000,"High")</f>
        <v>Medium</v>
      </c>
      <c r="M1015" s="107" t="str">
        <f>IF(H1015&lt;100000,"Low",IF(AND(H1015&gt;=100000,H1015&lt;250000),"Medium","High"))</f>
        <v>Medium</v>
      </c>
    </row>
    <row r="1016" spans="1:13" x14ac:dyDescent="0.4">
      <c r="A1016" s="109" t="s">
        <v>6016</v>
      </c>
      <c r="B1016" s="109" t="s">
        <v>15312</v>
      </c>
      <c r="C1016" s="109" t="s">
        <v>1051</v>
      </c>
      <c r="D1016" s="109" t="s">
        <v>104</v>
      </c>
      <c r="E1016" s="109" t="s">
        <v>7297</v>
      </c>
      <c r="F1016" s="109" t="s">
        <v>6021</v>
      </c>
      <c r="G1016" s="109" t="s">
        <v>6020</v>
      </c>
      <c r="H1016" s="107">
        <v>349890</v>
      </c>
      <c r="I1016" s="109">
        <v>5</v>
      </c>
      <c r="J1016" s="108">
        <v>97040</v>
      </c>
      <c r="K1016" s="107" t="str">
        <f>IF(J1016&gt;0,"Untung","Rugi")</f>
        <v>Untung</v>
      </c>
      <c r="L1016" s="107" t="str">
        <f t="array" ref="L1016">_xlfn.IFS(H1016&lt;100000,"Low",AND(H1016&gt;=100000,H1016&lt;250000),"Medium",H1016&gt;=250000,"High")</f>
        <v>High</v>
      </c>
      <c r="M1016" s="107" t="str">
        <f>IF(H1016&lt;100000,"Low",IF(AND(H1016&gt;=100000,H1016&lt;250000),"Medium","High"))</f>
        <v>High</v>
      </c>
    </row>
    <row r="1017" spans="1:13" x14ac:dyDescent="0.4">
      <c r="A1017" s="109" t="s">
        <v>6016</v>
      </c>
      <c r="B1017" s="109" t="s">
        <v>15311</v>
      </c>
      <c r="C1017" s="109" t="s">
        <v>1051</v>
      </c>
      <c r="D1017" s="109" t="s">
        <v>104</v>
      </c>
      <c r="E1017" s="109" t="s">
        <v>10769</v>
      </c>
      <c r="F1017" s="109" t="s">
        <v>99</v>
      </c>
      <c r="G1017" s="109" t="s">
        <v>6024</v>
      </c>
      <c r="H1017" s="107">
        <v>150064</v>
      </c>
      <c r="I1017" s="109">
        <v>3</v>
      </c>
      <c r="J1017" s="108">
        <v>304825</v>
      </c>
      <c r="K1017" s="107" t="str">
        <f>IF(J1017&gt;0,"Untung","Rugi")</f>
        <v>Untung</v>
      </c>
      <c r="L1017" s="107" t="str">
        <f t="array" ref="L1017">_xlfn.IFS(H1017&lt;100000,"Low",AND(H1017&gt;=100000,H1017&lt;250000),"Medium",H1017&gt;=250000,"High")</f>
        <v>Medium</v>
      </c>
      <c r="M1017" s="107" t="str">
        <f>IF(H1017&lt;100000,"Low",IF(AND(H1017&gt;=100000,H1017&lt;250000),"Medium","High"))</f>
        <v>Medium</v>
      </c>
    </row>
    <row r="1018" spans="1:13" x14ac:dyDescent="0.4">
      <c r="A1018" s="109" t="s">
        <v>6016</v>
      </c>
      <c r="B1018" s="109" t="s">
        <v>15311</v>
      </c>
      <c r="C1018" s="109" t="s">
        <v>1051</v>
      </c>
      <c r="D1018" s="109" t="s">
        <v>96</v>
      </c>
      <c r="E1018" s="109" t="s">
        <v>12186</v>
      </c>
      <c r="F1018" s="109" t="s">
        <v>6021</v>
      </c>
      <c r="G1018" s="109" t="s">
        <v>6020</v>
      </c>
      <c r="H1018" s="107">
        <v>162951</v>
      </c>
      <c r="I1018" s="109">
        <v>12</v>
      </c>
      <c r="J1018" s="108">
        <v>300411</v>
      </c>
      <c r="K1018" s="107" t="str">
        <f>IF(J1018&gt;0,"Untung","Rugi")</f>
        <v>Untung</v>
      </c>
      <c r="L1018" s="107" t="str">
        <f t="array" ref="L1018">_xlfn.IFS(H1018&lt;100000,"Low",AND(H1018&gt;=100000,H1018&lt;250000),"Medium",H1018&gt;=250000,"High")</f>
        <v>Medium</v>
      </c>
      <c r="M1018" s="107" t="str">
        <f>IF(H1018&lt;100000,"Low",IF(AND(H1018&gt;=100000,H1018&lt;250000),"Medium","High"))</f>
        <v>Medium</v>
      </c>
    </row>
    <row r="1019" spans="1:13" x14ac:dyDescent="0.4">
      <c r="A1019" s="109" t="s">
        <v>6027</v>
      </c>
      <c r="B1019" s="109" t="s">
        <v>15310</v>
      </c>
      <c r="C1019" s="109" t="s">
        <v>1051</v>
      </c>
      <c r="D1019" s="109" t="s">
        <v>96</v>
      </c>
      <c r="E1019" s="109" t="s">
        <v>8150</v>
      </c>
      <c r="F1019" s="109" t="s">
        <v>6021</v>
      </c>
      <c r="G1019" s="109" t="s">
        <v>6031</v>
      </c>
      <c r="H1019" s="107">
        <v>363489</v>
      </c>
      <c r="I1019" s="109">
        <v>1</v>
      </c>
      <c r="J1019" s="108">
        <v>-116</v>
      </c>
      <c r="K1019" s="107" t="str">
        <f>IF(J1019&gt;0,"Untung","Rugi")</f>
        <v>Rugi</v>
      </c>
      <c r="L1019" s="107" t="str">
        <f t="array" ref="L1019">_xlfn.IFS(H1019&lt;100000,"Low",AND(H1019&gt;=100000,H1019&lt;250000),"Medium",H1019&gt;=250000,"High")</f>
        <v>High</v>
      </c>
      <c r="M1019" s="107" t="str">
        <f>IF(H1019&lt;100000,"Low",IF(AND(H1019&gt;=100000,H1019&lt;250000),"Medium","High"))</f>
        <v>High</v>
      </c>
    </row>
    <row r="1020" spans="1:13" x14ac:dyDescent="0.4">
      <c r="A1020" s="109" t="s">
        <v>6027</v>
      </c>
      <c r="B1020" s="109" t="s">
        <v>15310</v>
      </c>
      <c r="C1020" s="109" t="s">
        <v>100</v>
      </c>
      <c r="D1020" s="109" t="s">
        <v>102</v>
      </c>
      <c r="E1020" s="109" t="s">
        <v>8020</v>
      </c>
      <c r="F1020" s="109" t="s">
        <v>99</v>
      </c>
      <c r="G1020" s="109" t="s">
        <v>6024</v>
      </c>
      <c r="H1020" s="107">
        <v>226787</v>
      </c>
      <c r="I1020" s="109">
        <v>2</v>
      </c>
      <c r="J1020" s="108">
        <v>31287</v>
      </c>
      <c r="K1020" s="107" t="str">
        <f>IF(J1020&gt;0,"Untung","Rugi")</f>
        <v>Untung</v>
      </c>
      <c r="L1020" s="107" t="str">
        <f t="array" ref="L1020">_xlfn.IFS(H1020&lt;100000,"Low",AND(H1020&gt;=100000,H1020&lt;250000),"Medium",H1020&gt;=250000,"High")</f>
        <v>Medium</v>
      </c>
      <c r="M1020" s="107" t="str">
        <f>IF(H1020&lt;100000,"Low",IF(AND(H1020&gt;=100000,H1020&lt;250000),"Medium","High"))</f>
        <v>Medium</v>
      </c>
    </row>
    <row r="1021" spans="1:13" x14ac:dyDescent="0.4">
      <c r="A1021" s="109" t="s">
        <v>6046</v>
      </c>
      <c r="B1021" s="109" t="s">
        <v>15309</v>
      </c>
      <c r="C1021" s="109" t="s">
        <v>100</v>
      </c>
      <c r="D1021" s="109" t="s">
        <v>102</v>
      </c>
      <c r="E1021" s="109" t="s">
        <v>10999</v>
      </c>
      <c r="F1021" s="109" t="s">
        <v>95</v>
      </c>
      <c r="G1021" s="109" t="s">
        <v>6017</v>
      </c>
      <c r="H1021" s="107">
        <v>357628</v>
      </c>
      <c r="I1021" s="109">
        <v>2</v>
      </c>
      <c r="J1021" s="108">
        <v>24318</v>
      </c>
      <c r="K1021" s="107" t="str">
        <f>IF(J1021&gt;0,"Untung","Rugi")</f>
        <v>Untung</v>
      </c>
      <c r="L1021" s="107" t="str">
        <f t="array" ref="L1021">_xlfn.IFS(H1021&lt;100000,"Low",AND(H1021&gt;=100000,H1021&lt;250000),"Medium",H1021&gt;=250000,"High")</f>
        <v>High</v>
      </c>
      <c r="M1021" s="107" t="str">
        <f>IF(H1021&lt;100000,"Low",IF(AND(H1021&gt;=100000,H1021&lt;250000),"Medium","High"))</f>
        <v>High</v>
      </c>
    </row>
    <row r="1022" spans="1:13" x14ac:dyDescent="0.4">
      <c r="A1022" s="109" t="s">
        <v>6046</v>
      </c>
      <c r="B1022" s="109" t="s">
        <v>15308</v>
      </c>
      <c r="C1022" s="109" t="s">
        <v>100</v>
      </c>
      <c r="D1022" s="109" t="s">
        <v>102</v>
      </c>
      <c r="E1022" s="109" t="s">
        <v>14648</v>
      </c>
      <c r="F1022" s="109" t="s">
        <v>99</v>
      </c>
      <c r="G1022" s="109" t="s">
        <v>6024</v>
      </c>
      <c r="H1022" s="107">
        <v>11881</v>
      </c>
      <c r="I1022" s="109">
        <v>9</v>
      </c>
      <c r="J1022" s="108">
        <v>-142219</v>
      </c>
      <c r="K1022" s="107" t="str">
        <f>IF(J1022&gt;0,"Untung","Rugi")</f>
        <v>Rugi</v>
      </c>
      <c r="L1022" s="107" t="str">
        <f t="array" ref="L1022">_xlfn.IFS(H1022&lt;100000,"Low",AND(H1022&gt;=100000,H1022&lt;250000),"Medium",H1022&gt;=250000,"High")</f>
        <v>Low</v>
      </c>
      <c r="M1022" s="107" t="str">
        <f>IF(H1022&lt;100000,"Low",IF(AND(H1022&gt;=100000,H1022&lt;250000),"Medium","High"))</f>
        <v>Low</v>
      </c>
    </row>
    <row r="1023" spans="1:13" x14ac:dyDescent="0.4">
      <c r="A1023" s="109" t="s">
        <v>6046</v>
      </c>
      <c r="B1023" s="109" t="s">
        <v>15308</v>
      </c>
      <c r="C1023" s="109" t="s">
        <v>1064</v>
      </c>
      <c r="D1023" s="109" t="s">
        <v>102</v>
      </c>
      <c r="E1023" s="109" t="s">
        <v>9283</v>
      </c>
      <c r="F1023" s="109" t="s">
        <v>95</v>
      </c>
      <c r="G1023" s="109" t="s">
        <v>6062</v>
      </c>
      <c r="H1023" s="107">
        <v>231272</v>
      </c>
      <c r="I1023" s="109">
        <v>2</v>
      </c>
      <c r="J1023" s="108">
        <v>236188</v>
      </c>
      <c r="K1023" s="107" t="str">
        <f>IF(J1023&gt;0,"Untung","Rugi")</f>
        <v>Untung</v>
      </c>
      <c r="L1023" s="107" t="str">
        <f t="array" ref="L1023">_xlfn.IFS(H1023&lt;100000,"Low",AND(H1023&gt;=100000,H1023&lt;250000),"Medium",H1023&gt;=250000,"High")</f>
        <v>Medium</v>
      </c>
      <c r="M1023" s="107" t="str">
        <f>IF(H1023&lt;100000,"Low",IF(AND(H1023&gt;=100000,H1023&lt;250000),"Medium","High"))</f>
        <v>Medium</v>
      </c>
    </row>
    <row r="1024" spans="1:13" x14ac:dyDescent="0.4">
      <c r="A1024" s="109" t="s">
        <v>6016</v>
      </c>
      <c r="B1024" s="109" t="s">
        <v>15307</v>
      </c>
      <c r="C1024" s="109" t="s">
        <v>1064</v>
      </c>
      <c r="D1024" s="109" t="s">
        <v>102</v>
      </c>
      <c r="E1024" s="109" t="s">
        <v>10731</v>
      </c>
      <c r="F1024" s="109" t="s">
        <v>99</v>
      </c>
      <c r="G1024" s="109" t="s">
        <v>6024</v>
      </c>
      <c r="H1024" s="107">
        <v>91208</v>
      </c>
      <c r="I1024" s="109">
        <v>2</v>
      </c>
      <c r="J1024" s="108">
        <v>376244</v>
      </c>
      <c r="K1024" s="107" t="str">
        <f>IF(J1024&gt;0,"Untung","Rugi")</f>
        <v>Untung</v>
      </c>
      <c r="L1024" s="107" t="str">
        <f t="array" ref="L1024">_xlfn.IFS(H1024&lt;100000,"Low",AND(H1024&gt;=100000,H1024&lt;250000),"Medium",H1024&gt;=250000,"High")</f>
        <v>Low</v>
      </c>
      <c r="M1024" s="107" t="str">
        <f>IF(H1024&lt;100000,"Low",IF(AND(H1024&gt;=100000,H1024&lt;250000),"Medium","High"))</f>
        <v>Low</v>
      </c>
    </row>
    <row r="1025" spans="1:13" x14ac:dyDescent="0.4">
      <c r="A1025" s="109" t="s">
        <v>6016</v>
      </c>
      <c r="B1025" s="109" t="s">
        <v>15306</v>
      </c>
      <c r="C1025" s="109" t="s">
        <v>1064</v>
      </c>
      <c r="D1025" s="109" t="s">
        <v>102</v>
      </c>
      <c r="E1025" s="109" t="s">
        <v>6132</v>
      </c>
      <c r="F1025" s="109" t="s">
        <v>95</v>
      </c>
      <c r="G1025" s="109" t="s">
        <v>6052</v>
      </c>
      <c r="H1025" s="107">
        <v>90349</v>
      </c>
      <c r="I1025" s="109">
        <v>3</v>
      </c>
      <c r="J1025" s="108">
        <v>8248</v>
      </c>
      <c r="K1025" s="107" t="str">
        <f>IF(J1025&gt;0,"Untung","Rugi")</f>
        <v>Untung</v>
      </c>
      <c r="L1025" s="107" t="str">
        <f t="array" ref="L1025">_xlfn.IFS(H1025&lt;100000,"Low",AND(H1025&gt;=100000,H1025&lt;250000),"Medium",H1025&gt;=250000,"High")</f>
        <v>Low</v>
      </c>
      <c r="M1025" s="107" t="str">
        <f>IF(H1025&lt;100000,"Low",IF(AND(H1025&gt;=100000,H1025&lt;250000),"Medium","High"))</f>
        <v>Low</v>
      </c>
    </row>
    <row r="1026" spans="1:13" x14ac:dyDescent="0.4">
      <c r="A1026" s="109" t="s">
        <v>6016</v>
      </c>
      <c r="B1026" s="109" t="s">
        <v>15305</v>
      </c>
      <c r="C1026" s="109" t="s">
        <v>1064</v>
      </c>
      <c r="D1026" s="109" t="s">
        <v>102</v>
      </c>
      <c r="E1026" s="109" t="s">
        <v>9373</v>
      </c>
      <c r="F1026" s="109" t="s">
        <v>95</v>
      </c>
      <c r="G1026" s="109" t="s">
        <v>6052</v>
      </c>
      <c r="H1026" s="107">
        <v>388465</v>
      </c>
      <c r="I1026" s="109">
        <v>4</v>
      </c>
      <c r="J1026" s="108">
        <v>412054</v>
      </c>
      <c r="K1026" s="107" t="str">
        <f>IF(J1026&gt;0,"Untung","Rugi")</f>
        <v>Untung</v>
      </c>
      <c r="L1026" s="107" t="str">
        <f t="array" ref="L1026">_xlfn.IFS(H1026&lt;100000,"Low",AND(H1026&gt;=100000,H1026&lt;250000),"Medium",H1026&gt;=250000,"High")</f>
        <v>High</v>
      </c>
      <c r="M1026" s="107" t="str">
        <f>IF(H1026&lt;100000,"Low",IF(AND(H1026&gt;=100000,H1026&lt;250000),"Medium","High"))</f>
        <v>High</v>
      </c>
    </row>
    <row r="1027" spans="1:13" x14ac:dyDescent="0.4">
      <c r="A1027" s="109" t="s">
        <v>6016</v>
      </c>
      <c r="B1027" s="109" t="s">
        <v>10787</v>
      </c>
      <c r="C1027" s="109" t="s">
        <v>100</v>
      </c>
      <c r="D1027" s="109" t="s">
        <v>96</v>
      </c>
      <c r="E1027" s="109" t="s">
        <v>6803</v>
      </c>
      <c r="F1027" s="109" t="s">
        <v>95</v>
      </c>
      <c r="G1027" s="109" t="s">
        <v>6052</v>
      </c>
      <c r="H1027" s="107">
        <v>131080</v>
      </c>
      <c r="I1027" s="109">
        <v>4</v>
      </c>
      <c r="J1027" s="108">
        <v>-168592</v>
      </c>
      <c r="K1027" s="107" t="str">
        <f>IF(J1027&gt;0,"Untung","Rugi")</f>
        <v>Rugi</v>
      </c>
      <c r="L1027" s="107" t="str">
        <f t="array" ref="L1027">_xlfn.IFS(H1027&lt;100000,"Low",AND(H1027&gt;=100000,H1027&lt;250000),"Medium",H1027&gt;=250000,"High")</f>
        <v>Medium</v>
      </c>
      <c r="M1027" s="107" t="str">
        <f>IF(H1027&lt;100000,"Low",IF(AND(H1027&gt;=100000,H1027&lt;250000),"Medium","High"))</f>
        <v>Medium</v>
      </c>
    </row>
    <row r="1028" spans="1:13" x14ac:dyDescent="0.4">
      <c r="A1028" s="109" t="s">
        <v>6016</v>
      </c>
      <c r="B1028" s="109" t="s">
        <v>15304</v>
      </c>
      <c r="C1028" s="109" t="s">
        <v>100</v>
      </c>
      <c r="D1028" s="109" t="s">
        <v>96</v>
      </c>
      <c r="E1028" s="109" t="s">
        <v>6316</v>
      </c>
      <c r="F1028" s="109" t="s">
        <v>95</v>
      </c>
      <c r="G1028" s="109" t="s">
        <v>6052</v>
      </c>
      <c r="H1028" s="107">
        <v>441503</v>
      </c>
      <c r="I1028" s="109">
        <v>2</v>
      </c>
      <c r="J1028" s="108">
        <v>-85680</v>
      </c>
      <c r="K1028" s="107" t="str">
        <f>IF(J1028&gt;0,"Untung","Rugi")</f>
        <v>Rugi</v>
      </c>
      <c r="L1028" s="107" t="str">
        <f t="array" ref="L1028">_xlfn.IFS(H1028&lt;100000,"Low",AND(H1028&gt;=100000,H1028&lt;250000),"Medium",H1028&gt;=250000,"High")</f>
        <v>High</v>
      </c>
      <c r="M1028" s="107" t="str">
        <f>IF(H1028&lt;100000,"Low",IF(AND(H1028&gt;=100000,H1028&lt;250000),"Medium","High"))</f>
        <v>High</v>
      </c>
    </row>
    <row r="1029" spans="1:13" x14ac:dyDescent="0.4">
      <c r="A1029" s="109" t="s">
        <v>6016</v>
      </c>
      <c r="B1029" s="109" t="s">
        <v>15303</v>
      </c>
      <c r="C1029" s="109" t="s">
        <v>1064</v>
      </c>
      <c r="D1029" s="109" t="s">
        <v>102</v>
      </c>
      <c r="E1029" s="109" t="s">
        <v>14973</v>
      </c>
      <c r="F1029" s="109" t="s">
        <v>95</v>
      </c>
      <c r="G1029" s="109" t="s">
        <v>6057</v>
      </c>
      <c r="H1029" s="107">
        <v>248577</v>
      </c>
      <c r="I1029" s="109">
        <v>3</v>
      </c>
      <c r="J1029" s="108">
        <v>103154</v>
      </c>
      <c r="K1029" s="107" t="str">
        <f>IF(J1029&gt;0,"Untung","Rugi")</f>
        <v>Untung</v>
      </c>
      <c r="L1029" s="107" t="str">
        <f t="array" ref="L1029">_xlfn.IFS(H1029&lt;100000,"Low",AND(H1029&gt;=100000,H1029&lt;250000),"Medium",H1029&gt;=250000,"High")</f>
        <v>Medium</v>
      </c>
      <c r="M1029" s="107" t="str">
        <f>IF(H1029&lt;100000,"Low",IF(AND(H1029&gt;=100000,H1029&lt;250000),"Medium","High"))</f>
        <v>Medium</v>
      </c>
    </row>
    <row r="1030" spans="1:13" x14ac:dyDescent="0.4">
      <c r="A1030" s="109" t="s">
        <v>6016</v>
      </c>
      <c r="B1030" s="109" t="s">
        <v>15302</v>
      </c>
      <c r="C1030" s="109" t="s">
        <v>1051</v>
      </c>
      <c r="D1030" s="109" t="s">
        <v>106</v>
      </c>
      <c r="E1030" s="109" t="s">
        <v>6391</v>
      </c>
      <c r="F1030" s="109" t="s">
        <v>99</v>
      </c>
      <c r="G1030" s="109" t="s">
        <v>6109</v>
      </c>
      <c r="H1030" s="107">
        <v>347178</v>
      </c>
      <c r="I1030" s="109">
        <v>2</v>
      </c>
      <c r="J1030" s="108">
        <v>-102076</v>
      </c>
      <c r="K1030" s="107" t="str">
        <f>IF(J1030&gt;0,"Untung","Rugi")</f>
        <v>Rugi</v>
      </c>
      <c r="L1030" s="107" t="str">
        <f t="array" ref="L1030">_xlfn.IFS(H1030&lt;100000,"Low",AND(H1030&gt;=100000,H1030&lt;250000),"Medium",H1030&gt;=250000,"High")</f>
        <v>High</v>
      </c>
      <c r="M1030" s="107" t="str">
        <f>IF(H1030&lt;100000,"Low",IF(AND(H1030&gt;=100000,H1030&lt;250000),"Medium","High"))</f>
        <v>High</v>
      </c>
    </row>
    <row r="1031" spans="1:13" x14ac:dyDescent="0.4">
      <c r="A1031" s="109" t="s">
        <v>6016</v>
      </c>
      <c r="B1031" s="109" t="s">
        <v>15301</v>
      </c>
      <c r="C1031" s="109" t="s">
        <v>100</v>
      </c>
      <c r="D1031" s="109" t="s">
        <v>102</v>
      </c>
      <c r="E1031" s="109" t="s">
        <v>8007</v>
      </c>
      <c r="F1031" s="109" t="s">
        <v>95</v>
      </c>
      <c r="G1031" s="109" t="s">
        <v>6013</v>
      </c>
      <c r="H1031" s="107">
        <v>351244</v>
      </c>
      <c r="I1031" s="109">
        <v>3</v>
      </c>
      <c r="J1031" s="108">
        <v>25184</v>
      </c>
      <c r="K1031" s="107" t="str">
        <f>IF(J1031&gt;0,"Untung","Rugi")</f>
        <v>Untung</v>
      </c>
      <c r="L1031" s="107" t="str">
        <f t="array" ref="L1031">_xlfn.IFS(H1031&lt;100000,"Low",AND(H1031&gt;=100000,H1031&lt;250000),"Medium",H1031&gt;=250000,"High")</f>
        <v>High</v>
      </c>
      <c r="M1031" s="107" t="str">
        <f>IF(H1031&lt;100000,"Low",IF(AND(H1031&gt;=100000,H1031&lt;250000),"Medium","High"))</f>
        <v>High</v>
      </c>
    </row>
    <row r="1032" spans="1:13" x14ac:dyDescent="0.4">
      <c r="A1032" s="109" t="s">
        <v>6016</v>
      </c>
      <c r="B1032" s="109" t="s">
        <v>15300</v>
      </c>
      <c r="C1032" s="109" t="s">
        <v>100</v>
      </c>
      <c r="D1032" s="109" t="s">
        <v>102</v>
      </c>
      <c r="E1032" s="109" t="s">
        <v>7095</v>
      </c>
      <c r="F1032" s="109" t="s">
        <v>95</v>
      </c>
      <c r="G1032" s="109" t="s">
        <v>6057</v>
      </c>
      <c r="H1032" s="107">
        <v>175932</v>
      </c>
      <c r="I1032" s="109">
        <v>7</v>
      </c>
      <c r="J1032" s="108">
        <v>357064</v>
      </c>
      <c r="K1032" s="107" t="str">
        <f>IF(J1032&gt;0,"Untung","Rugi")</f>
        <v>Untung</v>
      </c>
      <c r="L1032" s="107" t="str">
        <f t="array" ref="L1032">_xlfn.IFS(H1032&lt;100000,"Low",AND(H1032&gt;=100000,H1032&lt;250000),"Medium",H1032&gt;=250000,"High")</f>
        <v>Medium</v>
      </c>
      <c r="M1032" s="107" t="str">
        <f>IF(H1032&lt;100000,"Low",IF(AND(H1032&gt;=100000,H1032&lt;250000),"Medium","High"))</f>
        <v>Medium</v>
      </c>
    </row>
    <row r="1033" spans="1:13" x14ac:dyDescent="0.4">
      <c r="A1033" s="109" t="s">
        <v>6016</v>
      </c>
      <c r="B1033" s="109" t="s">
        <v>15299</v>
      </c>
      <c r="C1033" s="109" t="s">
        <v>100</v>
      </c>
      <c r="D1033" s="109" t="s">
        <v>102</v>
      </c>
      <c r="E1033" s="109" t="s">
        <v>6905</v>
      </c>
      <c r="F1033" s="109" t="s">
        <v>95</v>
      </c>
      <c r="G1033" s="109" t="s">
        <v>6062</v>
      </c>
      <c r="H1033" s="107">
        <v>437736</v>
      </c>
      <c r="I1033" s="109">
        <v>3</v>
      </c>
      <c r="J1033" s="108">
        <v>107103</v>
      </c>
      <c r="K1033" s="107" t="str">
        <f>IF(J1033&gt;0,"Untung","Rugi")</f>
        <v>Untung</v>
      </c>
      <c r="L1033" s="107" t="str">
        <f t="array" ref="L1033">_xlfn.IFS(H1033&lt;100000,"Low",AND(H1033&gt;=100000,H1033&lt;250000),"Medium",H1033&gt;=250000,"High")</f>
        <v>High</v>
      </c>
      <c r="M1033" s="107" t="str">
        <f>IF(H1033&lt;100000,"Low",IF(AND(H1033&gt;=100000,H1033&lt;250000),"Medium","High"))</f>
        <v>High</v>
      </c>
    </row>
    <row r="1034" spans="1:13" x14ac:dyDescent="0.4">
      <c r="A1034" s="109" t="s">
        <v>6016</v>
      </c>
      <c r="B1034" s="109" t="s">
        <v>15298</v>
      </c>
      <c r="C1034" s="109" t="s">
        <v>100</v>
      </c>
      <c r="D1034" s="109" t="s">
        <v>102</v>
      </c>
      <c r="E1034" s="109" t="s">
        <v>10332</v>
      </c>
      <c r="F1034" s="109" t="s">
        <v>6021</v>
      </c>
      <c r="G1034" s="109" t="s">
        <v>6020</v>
      </c>
      <c r="H1034" s="107">
        <v>46237</v>
      </c>
      <c r="I1034" s="109">
        <v>3</v>
      </c>
      <c r="J1034" s="108">
        <v>-14718</v>
      </c>
      <c r="K1034" s="107" t="str">
        <f>IF(J1034&gt;0,"Untung","Rugi")</f>
        <v>Rugi</v>
      </c>
      <c r="L1034" s="107" t="str">
        <f t="array" ref="L1034">_xlfn.IFS(H1034&lt;100000,"Low",AND(H1034&gt;=100000,H1034&lt;250000),"Medium",H1034&gt;=250000,"High")</f>
        <v>Low</v>
      </c>
      <c r="M1034" s="107" t="str">
        <f>IF(H1034&lt;100000,"Low",IF(AND(H1034&gt;=100000,H1034&lt;250000),"Medium","High"))</f>
        <v>Low</v>
      </c>
    </row>
    <row r="1035" spans="1:13" x14ac:dyDescent="0.4">
      <c r="A1035" s="109" t="s">
        <v>6016</v>
      </c>
      <c r="B1035" s="109" t="s">
        <v>15297</v>
      </c>
      <c r="C1035" s="109" t="s">
        <v>100</v>
      </c>
      <c r="D1035" s="109" t="s">
        <v>102</v>
      </c>
      <c r="E1035" s="109" t="s">
        <v>6537</v>
      </c>
      <c r="F1035" s="109" t="s">
        <v>95</v>
      </c>
      <c r="G1035" s="109" t="s">
        <v>6057</v>
      </c>
      <c r="H1035" s="107">
        <v>93082</v>
      </c>
      <c r="I1035" s="109">
        <v>1</v>
      </c>
      <c r="J1035" s="108">
        <v>155651</v>
      </c>
      <c r="K1035" s="107" t="str">
        <f>IF(J1035&gt;0,"Untung","Rugi")</f>
        <v>Untung</v>
      </c>
      <c r="L1035" s="107" t="str">
        <f t="array" ref="L1035">_xlfn.IFS(H1035&lt;100000,"Low",AND(H1035&gt;=100000,H1035&lt;250000),"Medium",H1035&gt;=250000,"High")</f>
        <v>Low</v>
      </c>
      <c r="M1035" s="107" t="str">
        <f>IF(H1035&lt;100000,"Low",IF(AND(H1035&gt;=100000,H1035&lt;250000),"Medium","High"))</f>
        <v>Low</v>
      </c>
    </row>
    <row r="1036" spans="1:13" x14ac:dyDescent="0.4">
      <c r="A1036" s="109" t="s">
        <v>6016</v>
      </c>
      <c r="B1036" s="109" t="s">
        <v>15296</v>
      </c>
      <c r="C1036" s="109" t="s">
        <v>100</v>
      </c>
      <c r="D1036" s="109" t="s">
        <v>102</v>
      </c>
      <c r="E1036" s="109" t="s">
        <v>6292</v>
      </c>
      <c r="F1036" s="109" t="s">
        <v>95</v>
      </c>
      <c r="G1036" s="109" t="s">
        <v>6052</v>
      </c>
      <c r="H1036" s="107">
        <v>169698</v>
      </c>
      <c r="I1036" s="109">
        <v>5</v>
      </c>
      <c r="J1036" s="108">
        <v>-133337</v>
      </c>
      <c r="K1036" s="107" t="str">
        <f>IF(J1036&gt;0,"Untung","Rugi")</f>
        <v>Rugi</v>
      </c>
      <c r="L1036" s="107" t="str">
        <f t="array" ref="L1036">_xlfn.IFS(H1036&lt;100000,"Low",AND(H1036&gt;=100000,H1036&lt;250000),"Medium",H1036&gt;=250000,"High")</f>
        <v>Medium</v>
      </c>
      <c r="M1036" s="107" t="str">
        <f>IF(H1036&lt;100000,"Low",IF(AND(H1036&gt;=100000,H1036&lt;250000),"Medium","High"))</f>
        <v>Medium</v>
      </c>
    </row>
    <row r="1037" spans="1:13" x14ac:dyDescent="0.4">
      <c r="A1037" s="109" t="s">
        <v>6016</v>
      </c>
      <c r="B1037" s="109" t="s">
        <v>15295</v>
      </c>
      <c r="C1037" s="109" t="s">
        <v>1051</v>
      </c>
      <c r="D1037" s="109" t="s">
        <v>96</v>
      </c>
      <c r="E1037" s="109" t="s">
        <v>6366</v>
      </c>
      <c r="F1037" s="109" t="s">
        <v>99</v>
      </c>
      <c r="G1037" s="109" t="s">
        <v>6109</v>
      </c>
      <c r="H1037" s="107">
        <v>441030</v>
      </c>
      <c r="I1037" s="109">
        <v>4</v>
      </c>
      <c r="J1037" s="108">
        <v>-74306</v>
      </c>
      <c r="K1037" s="107" t="str">
        <f>IF(J1037&gt;0,"Untung","Rugi")</f>
        <v>Rugi</v>
      </c>
      <c r="L1037" s="107" t="str">
        <f t="array" ref="L1037">_xlfn.IFS(H1037&lt;100000,"Low",AND(H1037&gt;=100000,H1037&lt;250000),"Medium",H1037&gt;=250000,"High")</f>
        <v>High</v>
      </c>
      <c r="M1037" s="107" t="str">
        <f>IF(H1037&lt;100000,"Low",IF(AND(H1037&gt;=100000,H1037&lt;250000),"Medium","High"))</f>
        <v>High</v>
      </c>
    </row>
    <row r="1038" spans="1:13" x14ac:dyDescent="0.4">
      <c r="A1038" s="109" t="s">
        <v>6046</v>
      </c>
      <c r="B1038" s="109" t="s">
        <v>15294</v>
      </c>
      <c r="C1038" s="109" t="s">
        <v>1051</v>
      </c>
      <c r="D1038" s="109" t="s">
        <v>106</v>
      </c>
      <c r="E1038" s="109" t="s">
        <v>6492</v>
      </c>
      <c r="F1038" s="109" t="s">
        <v>95</v>
      </c>
      <c r="G1038" s="109" t="s">
        <v>6036</v>
      </c>
      <c r="H1038" s="107">
        <v>45144</v>
      </c>
      <c r="I1038" s="109">
        <v>1</v>
      </c>
      <c r="J1038" s="108">
        <v>-200776</v>
      </c>
      <c r="K1038" s="107" t="str">
        <f>IF(J1038&gt;0,"Untung","Rugi")</f>
        <v>Rugi</v>
      </c>
      <c r="L1038" s="107" t="str">
        <f t="array" ref="L1038">_xlfn.IFS(H1038&lt;100000,"Low",AND(H1038&gt;=100000,H1038&lt;250000),"Medium",H1038&gt;=250000,"High")</f>
        <v>Low</v>
      </c>
      <c r="M1038" s="107" t="str">
        <f>IF(H1038&lt;100000,"Low",IF(AND(H1038&gt;=100000,H1038&lt;250000),"Medium","High"))</f>
        <v>Low</v>
      </c>
    </row>
    <row r="1039" spans="1:13" x14ac:dyDescent="0.4">
      <c r="A1039" s="109" t="s">
        <v>6027</v>
      </c>
      <c r="B1039" s="109" t="s">
        <v>15293</v>
      </c>
      <c r="C1039" s="109" t="s">
        <v>1064</v>
      </c>
      <c r="D1039" s="109" t="s">
        <v>102</v>
      </c>
      <c r="E1039" s="109" t="s">
        <v>6418</v>
      </c>
      <c r="F1039" s="109" t="s">
        <v>95</v>
      </c>
      <c r="G1039" s="109" t="s">
        <v>6052</v>
      </c>
      <c r="H1039" s="107">
        <v>153759</v>
      </c>
      <c r="I1039" s="109">
        <v>4</v>
      </c>
      <c r="J1039" s="108">
        <v>56509</v>
      </c>
      <c r="K1039" s="107" t="str">
        <f>IF(J1039&gt;0,"Untung","Rugi")</f>
        <v>Untung</v>
      </c>
      <c r="L1039" s="107" t="str">
        <f t="array" ref="L1039">_xlfn.IFS(H1039&lt;100000,"Low",AND(H1039&gt;=100000,H1039&lt;250000),"Medium",H1039&gt;=250000,"High")</f>
        <v>Medium</v>
      </c>
      <c r="M1039" s="107" t="str">
        <f>IF(H1039&lt;100000,"Low",IF(AND(H1039&gt;=100000,H1039&lt;250000),"Medium","High"))</f>
        <v>Medium</v>
      </c>
    </row>
    <row r="1040" spans="1:13" x14ac:dyDescent="0.4">
      <c r="A1040" s="109" t="s">
        <v>6016</v>
      </c>
      <c r="B1040" s="109" t="s">
        <v>15292</v>
      </c>
      <c r="C1040" s="109" t="s">
        <v>1064</v>
      </c>
      <c r="D1040" s="109" t="s">
        <v>96</v>
      </c>
      <c r="E1040" s="109" t="s">
        <v>7276</v>
      </c>
      <c r="F1040" s="109" t="s">
        <v>95</v>
      </c>
      <c r="G1040" s="109" t="s">
        <v>6062</v>
      </c>
      <c r="H1040" s="107">
        <v>222602</v>
      </c>
      <c r="I1040" s="109">
        <v>7</v>
      </c>
      <c r="J1040" s="108">
        <v>58450</v>
      </c>
      <c r="K1040" s="107" t="str">
        <f>IF(J1040&gt;0,"Untung","Rugi")</f>
        <v>Untung</v>
      </c>
      <c r="L1040" s="107" t="str">
        <f t="array" ref="L1040">_xlfn.IFS(H1040&lt;100000,"Low",AND(H1040&gt;=100000,H1040&lt;250000),"Medium",H1040&gt;=250000,"High")</f>
        <v>Medium</v>
      </c>
      <c r="M1040" s="107" t="str">
        <f>IF(H1040&lt;100000,"Low",IF(AND(H1040&gt;=100000,H1040&lt;250000),"Medium","High"))</f>
        <v>Medium</v>
      </c>
    </row>
    <row r="1041" spans="1:13" x14ac:dyDescent="0.4">
      <c r="A1041" s="109" t="s">
        <v>6016</v>
      </c>
      <c r="B1041" s="109" t="s">
        <v>15291</v>
      </c>
      <c r="C1041" s="109" t="s">
        <v>1064</v>
      </c>
      <c r="D1041" s="109" t="s">
        <v>96</v>
      </c>
      <c r="E1041" s="109" t="s">
        <v>6864</v>
      </c>
      <c r="F1041" s="109" t="s">
        <v>95</v>
      </c>
      <c r="G1041" s="109" t="s">
        <v>6017</v>
      </c>
      <c r="H1041" s="107">
        <v>342405</v>
      </c>
      <c r="I1041" s="109">
        <v>3</v>
      </c>
      <c r="J1041" s="108">
        <v>-2252</v>
      </c>
      <c r="K1041" s="107" t="str">
        <f>IF(J1041&gt;0,"Untung","Rugi")</f>
        <v>Rugi</v>
      </c>
      <c r="L1041" s="107" t="str">
        <f t="array" ref="L1041">_xlfn.IFS(H1041&lt;100000,"Low",AND(H1041&gt;=100000,H1041&lt;250000),"Medium",H1041&gt;=250000,"High")</f>
        <v>High</v>
      </c>
      <c r="M1041" s="107" t="str">
        <f>IF(H1041&lt;100000,"Low",IF(AND(H1041&gt;=100000,H1041&lt;250000),"Medium","High"))</f>
        <v>High</v>
      </c>
    </row>
    <row r="1042" spans="1:13" x14ac:dyDescent="0.4">
      <c r="A1042" s="109" t="s">
        <v>6016</v>
      </c>
      <c r="B1042" s="109" t="s">
        <v>15290</v>
      </c>
      <c r="C1042" s="109" t="s">
        <v>1051</v>
      </c>
      <c r="D1042" s="109" t="s">
        <v>102</v>
      </c>
      <c r="E1042" s="109" t="s">
        <v>8010</v>
      </c>
      <c r="F1042" s="109" t="s">
        <v>95</v>
      </c>
      <c r="G1042" s="109" t="s">
        <v>6052</v>
      </c>
      <c r="H1042" s="107">
        <v>57594</v>
      </c>
      <c r="I1042" s="109">
        <v>2</v>
      </c>
      <c r="J1042" s="108">
        <v>156103</v>
      </c>
      <c r="K1042" s="107" t="str">
        <f>IF(J1042&gt;0,"Untung","Rugi")</f>
        <v>Untung</v>
      </c>
      <c r="L1042" s="107" t="str">
        <f t="array" ref="L1042">_xlfn.IFS(H1042&lt;100000,"Low",AND(H1042&gt;=100000,H1042&lt;250000),"Medium",H1042&gt;=250000,"High")</f>
        <v>Low</v>
      </c>
      <c r="M1042" s="107" t="str">
        <f>IF(H1042&lt;100000,"Low",IF(AND(H1042&gt;=100000,H1042&lt;250000),"Medium","High"))</f>
        <v>Low</v>
      </c>
    </row>
    <row r="1043" spans="1:13" x14ac:dyDescent="0.4">
      <c r="A1043" s="109" t="s">
        <v>6016</v>
      </c>
      <c r="B1043" s="109" t="s">
        <v>15289</v>
      </c>
      <c r="C1043" s="109" t="s">
        <v>1051</v>
      </c>
      <c r="D1043" s="109" t="s">
        <v>96</v>
      </c>
      <c r="E1043" s="109" t="s">
        <v>6055</v>
      </c>
      <c r="F1043" s="109" t="s">
        <v>95</v>
      </c>
      <c r="G1043" s="109" t="s">
        <v>6052</v>
      </c>
      <c r="H1043" s="107">
        <v>403077</v>
      </c>
      <c r="I1043" s="109">
        <v>5</v>
      </c>
      <c r="J1043" s="108">
        <v>74657</v>
      </c>
      <c r="K1043" s="107" t="str">
        <f>IF(J1043&gt;0,"Untung","Rugi")</f>
        <v>Untung</v>
      </c>
      <c r="L1043" s="107" t="str">
        <f t="array" ref="L1043">_xlfn.IFS(H1043&lt;100000,"Low",AND(H1043&gt;=100000,H1043&lt;250000),"Medium",H1043&gt;=250000,"High")</f>
        <v>High</v>
      </c>
      <c r="M1043" s="107" t="str">
        <f>IF(H1043&lt;100000,"Low",IF(AND(H1043&gt;=100000,H1043&lt;250000),"Medium","High"))</f>
        <v>High</v>
      </c>
    </row>
    <row r="1044" spans="1:13" x14ac:dyDescent="0.4">
      <c r="A1044" s="109" t="s">
        <v>6016</v>
      </c>
      <c r="B1044" s="109" t="s">
        <v>15287</v>
      </c>
      <c r="C1044" s="109" t="s">
        <v>1051</v>
      </c>
      <c r="D1044" s="109" t="s">
        <v>96</v>
      </c>
      <c r="E1044" s="109" t="s">
        <v>8987</v>
      </c>
      <c r="F1044" s="109" t="s">
        <v>95</v>
      </c>
      <c r="G1044" s="109" t="s">
        <v>6052</v>
      </c>
      <c r="H1044" s="107">
        <v>408615</v>
      </c>
      <c r="I1044" s="109">
        <v>7</v>
      </c>
      <c r="J1044" s="108">
        <v>223849</v>
      </c>
      <c r="K1044" s="107" t="str">
        <f>IF(J1044&gt;0,"Untung","Rugi")</f>
        <v>Untung</v>
      </c>
      <c r="L1044" s="107" t="str">
        <f t="array" ref="L1044">_xlfn.IFS(H1044&lt;100000,"Low",AND(H1044&gt;=100000,H1044&lt;250000),"Medium",H1044&gt;=250000,"High")</f>
        <v>High</v>
      </c>
      <c r="M1044" s="107" t="str">
        <f>IF(H1044&lt;100000,"Low",IF(AND(H1044&gt;=100000,H1044&lt;250000),"Medium","High"))</f>
        <v>High</v>
      </c>
    </row>
    <row r="1045" spans="1:13" x14ac:dyDescent="0.4">
      <c r="A1045" s="109" t="s">
        <v>6016</v>
      </c>
      <c r="B1045" s="109" t="s">
        <v>15288</v>
      </c>
      <c r="C1045" s="109" t="s">
        <v>1051</v>
      </c>
      <c r="D1045" s="109" t="s">
        <v>96</v>
      </c>
      <c r="E1045" s="109" t="s">
        <v>8489</v>
      </c>
      <c r="F1045" s="109" t="s">
        <v>6021</v>
      </c>
      <c r="G1045" s="109" t="s">
        <v>6031</v>
      </c>
      <c r="H1045" s="107">
        <v>106337</v>
      </c>
      <c r="I1045" s="109">
        <v>2</v>
      </c>
      <c r="J1045" s="108">
        <v>-41927</v>
      </c>
      <c r="K1045" s="107" t="str">
        <f>IF(J1045&gt;0,"Untung","Rugi")</f>
        <v>Rugi</v>
      </c>
      <c r="L1045" s="107" t="str">
        <f t="array" ref="L1045">_xlfn.IFS(H1045&lt;100000,"Low",AND(H1045&gt;=100000,H1045&lt;250000),"Medium",H1045&gt;=250000,"High")</f>
        <v>Medium</v>
      </c>
      <c r="M1045" s="107" t="str">
        <f>IF(H1045&lt;100000,"Low",IF(AND(H1045&gt;=100000,H1045&lt;250000),"Medium","High"))</f>
        <v>Medium</v>
      </c>
    </row>
    <row r="1046" spans="1:13" x14ac:dyDescent="0.4">
      <c r="A1046" s="109" t="s">
        <v>6016</v>
      </c>
      <c r="B1046" s="109" t="s">
        <v>15287</v>
      </c>
      <c r="C1046" s="109" t="s">
        <v>1064</v>
      </c>
      <c r="D1046" s="109" t="s">
        <v>106</v>
      </c>
      <c r="E1046" s="109" t="s">
        <v>12182</v>
      </c>
      <c r="F1046" s="109" t="s">
        <v>95</v>
      </c>
      <c r="G1046" s="109" t="s">
        <v>6062</v>
      </c>
      <c r="H1046" s="107">
        <v>71673</v>
      </c>
      <c r="I1046" s="109">
        <v>7</v>
      </c>
      <c r="J1046" s="108">
        <v>-187182</v>
      </c>
      <c r="K1046" s="107" t="str">
        <f>IF(J1046&gt;0,"Untung","Rugi")</f>
        <v>Rugi</v>
      </c>
      <c r="L1046" s="107" t="str">
        <f t="array" ref="L1046">_xlfn.IFS(H1046&lt;100000,"Low",AND(H1046&gt;=100000,H1046&lt;250000),"Medium",H1046&gt;=250000,"High")</f>
        <v>Low</v>
      </c>
      <c r="M1046" s="107" t="str">
        <f>IF(H1046&lt;100000,"Low",IF(AND(H1046&gt;=100000,H1046&lt;250000),"Medium","High"))</f>
        <v>Low</v>
      </c>
    </row>
    <row r="1047" spans="1:13" x14ac:dyDescent="0.4">
      <c r="A1047" s="109" t="s">
        <v>6046</v>
      </c>
      <c r="B1047" s="109" t="s">
        <v>15286</v>
      </c>
      <c r="C1047" s="109" t="s">
        <v>1051</v>
      </c>
      <c r="D1047" s="109" t="s">
        <v>96</v>
      </c>
      <c r="E1047" s="109" t="s">
        <v>7249</v>
      </c>
      <c r="F1047" s="109" t="s">
        <v>95</v>
      </c>
      <c r="G1047" s="109" t="s">
        <v>6013</v>
      </c>
      <c r="H1047" s="107">
        <v>48386</v>
      </c>
      <c r="I1047" s="109">
        <v>2</v>
      </c>
      <c r="J1047" s="108">
        <v>407856</v>
      </c>
      <c r="K1047" s="107" t="str">
        <f>IF(J1047&gt;0,"Untung","Rugi")</f>
        <v>Untung</v>
      </c>
      <c r="L1047" s="107" t="str">
        <f t="array" ref="L1047">_xlfn.IFS(H1047&lt;100000,"Low",AND(H1047&gt;=100000,H1047&lt;250000),"Medium",H1047&gt;=250000,"High")</f>
        <v>Low</v>
      </c>
      <c r="M1047" s="107" t="str">
        <f>IF(H1047&lt;100000,"Low",IF(AND(H1047&gt;=100000,H1047&lt;250000),"Medium","High"))</f>
        <v>Low</v>
      </c>
    </row>
    <row r="1048" spans="1:13" x14ac:dyDescent="0.4">
      <c r="A1048" s="109" t="s">
        <v>6027</v>
      </c>
      <c r="B1048" s="109" t="s">
        <v>15285</v>
      </c>
      <c r="C1048" s="109" t="s">
        <v>1051</v>
      </c>
      <c r="D1048" s="109" t="s">
        <v>96</v>
      </c>
      <c r="E1048" s="109" t="s">
        <v>8542</v>
      </c>
      <c r="F1048" s="109" t="s">
        <v>95</v>
      </c>
      <c r="G1048" s="109" t="s">
        <v>6116</v>
      </c>
      <c r="H1048" s="107">
        <v>336205</v>
      </c>
      <c r="I1048" s="109">
        <v>3</v>
      </c>
      <c r="J1048" s="108">
        <v>292303</v>
      </c>
      <c r="K1048" s="107" t="str">
        <f>IF(J1048&gt;0,"Untung","Rugi")</f>
        <v>Untung</v>
      </c>
      <c r="L1048" s="107" t="str">
        <f t="array" ref="L1048">_xlfn.IFS(H1048&lt;100000,"Low",AND(H1048&gt;=100000,H1048&lt;250000),"Medium",H1048&gt;=250000,"High")</f>
        <v>High</v>
      </c>
      <c r="M1048" s="107" t="str">
        <f>IF(H1048&lt;100000,"Low",IF(AND(H1048&gt;=100000,H1048&lt;250000),"Medium","High"))</f>
        <v>High</v>
      </c>
    </row>
    <row r="1049" spans="1:13" x14ac:dyDescent="0.4">
      <c r="A1049" s="109" t="s">
        <v>6027</v>
      </c>
      <c r="B1049" s="109" t="s">
        <v>15284</v>
      </c>
      <c r="C1049" s="109" t="s">
        <v>1051</v>
      </c>
      <c r="D1049" s="109" t="s">
        <v>96</v>
      </c>
      <c r="E1049" s="109" t="s">
        <v>7694</v>
      </c>
      <c r="F1049" s="109" t="s">
        <v>95</v>
      </c>
      <c r="G1049" s="109" t="s">
        <v>6052</v>
      </c>
      <c r="H1049" s="107">
        <v>399343</v>
      </c>
      <c r="I1049" s="109">
        <v>1</v>
      </c>
      <c r="J1049" s="108">
        <v>284756</v>
      </c>
      <c r="K1049" s="107" t="str">
        <f>IF(J1049&gt;0,"Untung","Rugi")</f>
        <v>Untung</v>
      </c>
      <c r="L1049" s="107" t="str">
        <f t="array" ref="L1049">_xlfn.IFS(H1049&lt;100000,"Low",AND(H1049&gt;=100000,H1049&lt;250000),"Medium",H1049&gt;=250000,"High")</f>
        <v>High</v>
      </c>
      <c r="M1049" s="107" t="str">
        <f>IF(H1049&lt;100000,"Low",IF(AND(H1049&gt;=100000,H1049&lt;250000),"Medium","High"))</f>
        <v>High</v>
      </c>
    </row>
    <row r="1050" spans="1:13" x14ac:dyDescent="0.4">
      <c r="A1050" s="109" t="s">
        <v>6027</v>
      </c>
      <c r="B1050" s="109" t="s">
        <v>15283</v>
      </c>
      <c r="C1050" s="109" t="s">
        <v>100</v>
      </c>
      <c r="D1050" s="109" t="s">
        <v>106</v>
      </c>
      <c r="E1050" s="109" t="s">
        <v>6078</v>
      </c>
      <c r="F1050" s="109" t="s">
        <v>95</v>
      </c>
      <c r="G1050" s="109" t="s">
        <v>6017</v>
      </c>
      <c r="H1050" s="107">
        <v>128144</v>
      </c>
      <c r="I1050" s="109">
        <v>4</v>
      </c>
      <c r="J1050" s="108">
        <v>300112</v>
      </c>
      <c r="K1050" s="107" t="str">
        <f>IF(J1050&gt;0,"Untung","Rugi")</f>
        <v>Untung</v>
      </c>
      <c r="L1050" s="107" t="str">
        <f t="array" ref="L1050">_xlfn.IFS(H1050&lt;100000,"Low",AND(H1050&gt;=100000,H1050&lt;250000),"Medium",H1050&gt;=250000,"High")</f>
        <v>Medium</v>
      </c>
      <c r="M1050" s="107" t="str">
        <f>IF(H1050&lt;100000,"Low",IF(AND(H1050&gt;=100000,H1050&lt;250000),"Medium","High"))</f>
        <v>Medium</v>
      </c>
    </row>
    <row r="1051" spans="1:13" x14ac:dyDescent="0.4">
      <c r="A1051" s="109" t="s">
        <v>6016</v>
      </c>
      <c r="B1051" s="109" t="s">
        <v>15282</v>
      </c>
      <c r="C1051" s="109" t="s">
        <v>100</v>
      </c>
      <c r="D1051" s="109" t="s">
        <v>106</v>
      </c>
      <c r="E1051" s="109" t="s">
        <v>8413</v>
      </c>
      <c r="F1051" s="109" t="s">
        <v>99</v>
      </c>
      <c r="G1051" s="109" t="s">
        <v>6109</v>
      </c>
      <c r="H1051" s="107">
        <v>62701</v>
      </c>
      <c r="I1051" s="109">
        <v>9</v>
      </c>
      <c r="J1051" s="108">
        <v>-89374</v>
      </c>
      <c r="K1051" s="107" t="str">
        <f>IF(J1051&gt;0,"Untung","Rugi")</f>
        <v>Rugi</v>
      </c>
      <c r="L1051" s="107" t="str">
        <f t="array" ref="L1051">_xlfn.IFS(H1051&lt;100000,"Low",AND(H1051&gt;=100000,H1051&lt;250000),"Medium",H1051&gt;=250000,"High")</f>
        <v>Low</v>
      </c>
      <c r="M1051" s="107" t="str">
        <f>IF(H1051&lt;100000,"Low",IF(AND(H1051&gt;=100000,H1051&lt;250000),"Medium","High"))</f>
        <v>Low</v>
      </c>
    </row>
    <row r="1052" spans="1:13" x14ac:dyDescent="0.4">
      <c r="A1052" s="109" t="s">
        <v>6016</v>
      </c>
      <c r="B1052" s="109" t="s">
        <v>15281</v>
      </c>
      <c r="C1052" s="109" t="s">
        <v>1051</v>
      </c>
      <c r="D1052" s="109" t="s">
        <v>102</v>
      </c>
      <c r="E1052" s="109" t="s">
        <v>7033</v>
      </c>
      <c r="F1052" s="109" t="s">
        <v>99</v>
      </c>
      <c r="G1052" s="109" t="s">
        <v>6049</v>
      </c>
      <c r="H1052" s="107">
        <v>447573</v>
      </c>
      <c r="I1052" s="109">
        <v>8</v>
      </c>
      <c r="J1052" s="108">
        <v>419087</v>
      </c>
      <c r="K1052" s="107" t="str">
        <f>IF(J1052&gt;0,"Untung","Rugi")</f>
        <v>Untung</v>
      </c>
      <c r="L1052" s="107" t="str">
        <f t="array" ref="L1052">_xlfn.IFS(H1052&lt;100000,"Low",AND(H1052&gt;=100000,H1052&lt;250000),"Medium",H1052&gt;=250000,"High")</f>
        <v>High</v>
      </c>
      <c r="M1052" s="107" t="str">
        <f>IF(H1052&lt;100000,"Low",IF(AND(H1052&gt;=100000,H1052&lt;250000),"Medium","High"))</f>
        <v>High</v>
      </c>
    </row>
    <row r="1053" spans="1:13" x14ac:dyDescent="0.4">
      <c r="A1053" s="109" t="s">
        <v>6016</v>
      </c>
      <c r="B1053" s="109" t="s">
        <v>15280</v>
      </c>
      <c r="C1053" s="109" t="s">
        <v>1051</v>
      </c>
      <c r="D1053" s="109" t="s">
        <v>102</v>
      </c>
      <c r="E1053" s="109" t="s">
        <v>6824</v>
      </c>
      <c r="F1053" s="109" t="s">
        <v>95</v>
      </c>
      <c r="G1053" s="109" t="s">
        <v>6017</v>
      </c>
      <c r="H1053" s="107">
        <v>340421</v>
      </c>
      <c r="I1053" s="109">
        <v>1</v>
      </c>
      <c r="J1053" s="108">
        <v>282401</v>
      </c>
      <c r="K1053" s="107" t="str">
        <f>IF(J1053&gt;0,"Untung","Rugi")</f>
        <v>Untung</v>
      </c>
      <c r="L1053" s="107" t="str">
        <f t="array" ref="L1053">_xlfn.IFS(H1053&lt;100000,"Low",AND(H1053&gt;=100000,H1053&lt;250000),"Medium",H1053&gt;=250000,"High")</f>
        <v>High</v>
      </c>
      <c r="M1053" s="107" t="str">
        <f>IF(H1053&lt;100000,"Low",IF(AND(H1053&gt;=100000,H1053&lt;250000),"Medium","High"))</f>
        <v>High</v>
      </c>
    </row>
    <row r="1054" spans="1:13" x14ac:dyDescent="0.4">
      <c r="A1054" s="109" t="s">
        <v>6016</v>
      </c>
      <c r="B1054" s="109" t="s">
        <v>15280</v>
      </c>
      <c r="C1054" s="109" t="s">
        <v>1051</v>
      </c>
      <c r="D1054" s="109" t="s">
        <v>102</v>
      </c>
      <c r="E1054" s="109" t="s">
        <v>6252</v>
      </c>
      <c r="F1054" s="109" t="s">
        <v>95</v>
      </c>
      <c r="G1054" s="109" t="s">
        <v>6116</v>
      </c>
      <c r="H1054" s="107">
        <v>59982</v>
      </c>
      <c r="I1054" s="109">
        <v>2</v>
      </c>
      <c r="J1054" s="108">
        <v>-66473</v>
      </c>
      <c r="K1054" s="107" t="str">
        <f>IF(J1054&gt;0,"Untung","Rugi")</f>
        <v>Rugi</v>
      </c>
      <c r="L1054" s="107" t="str">
        <f t="array" ref="L1054">_xlfn.IFS(H1054&lt;100000,"Low",AND(H1054&gt;=100000,H1054&lt;250000),"Medium",H1054&gt;=250000,"High")</f>
        <v>Low</v>
      </c>
      <c r="M1054" s="107" t="str">
        <f>IF(H1054&lt;100000,"Low",IF(AND(H1054&gt;=100000,H1054&lt;250000),"Medium","High"))</f>
        <v>Low</v>
      </c>
    </row>
    <row r="1055" spans="1:13" x14ac:dyDescent="0.4">
      <c r="A1055" s="109" t="s">
        <v>6016</v>
      </c>
      <c r="B1055" s="109" t="s">
        <v>15279</v>
      </c>
      <c r="C1055" s="109" t="s">
        <v>1051</v>
      </c>
      <c r="D1055" s="109" t="s">
        <v>102</v>
      </c>
      <c r="E1055" s="109" t="s">
        <v>11873</v>
      </c>
      <c r="F1055" s="109" t="s">
        <v>6021</v>
      </c>
      <c r="G1055" s="109" t="s">
        <v>6745</v>
      </c>
      <c r="H1055" s="107">
        <v>239585</v>
      </c>
      <c r="I1055" s="109">
        <v>7</v>
      </c>
      <c r="J1055" s="108">
        <v>-139859</v>
      </c>
      <c r="K1055" s="107" t="str">
        <f>IF(J1055&gt;0,"Untung","Rugi")</f>
        <v>Rugi</v>
      </c>
      <c r="L1055" s="107" t="str">
        <f t="array" ref="L1055">_xlfn.IFS(H1055&lt;100000,"Low",AND(H1055&gt;=100000,H1055&lt;250000),"Medium",H1055&gt;=250000,"High")</f>
        <v>Medium</v>
      </c>
      <c r="M1055" s="107" t="str">
        <f>IF(H1055&lt;100000,"Low",IF(AND(H1055&gt;=100000,H1055&lt;250000),"Medium","High"))</f>
        <v>Medium</v>
      </c>
    </row>
    <row r="1056" spans="1:13" x14ac:dyDescent="0.4">
      <c r="A1056" s="109" t="s">
        <v>6016</v>
      </c>
      <c r="B1056" s="109" t="s">
        <v>15278</v>
      </c>
      <c r="C1056" s="109" t="s">
        <v>1051</v>
      </c>
      <c r="D1056" s="109" t="s">
        <v>106</v>
      </c>
      <c r="E1056" s="109" t="s">
        <v>10653</v>
      </c>
      <c r="F1056" s="109" t="s">
        <v>95</v>
      </c>
      <c r="G1056" s="109" t="s">
        <v>6017</v>
      </c>
      <c r="H1056" s="107">
        <v>115410</v>
      </c>
      <c r="I1056" s="109">
        <v>1</v>
      </c>
      <c r="J1056" s="108">
        <v>-87922</v>
      </c>
      <c r="K1056" s="107" t="str">
        <f>IF(J1056&gt;0,"Untung","Rugi")</f>
        <v>Rugi</v>
      </c>
      <c r="L1056" s="107" t="str">
        <f t="array" ref="L1056">_xlfn.IFS(H1056&lt;100000,"Low",AND(H1056&gt;=100000,H1056&lt;250000),"Medium",H1056&gt;=250000,"High")</f>
        <v>Medium</v>
      </c>
      <c r="M1056" s="107" t="str">
        <f>IF(H1056&lt;100000,"Low",IF(AND(H1056&gt;=100000,H1056&lt;250000),"Medium","High"))</f>
        <v>Medium</v>
      </c>
    </row>
    <row r="1057" spans="1:13" x14ac:dyDescent="0.4">
      <c r="A1057" s="109" t="s">
        <v>6081</v>
      </c>
      <c r="B1057" s="109" t="s">
        <v>15277</v>
      </c>
      <c r="C1057" s="109" t="s">
        <v>100</v>
      </c>
      <c r="D1057" s="109" t="s">
        <v>96</v>
      </c>
      <c r="E1057" s="109" t="s">
        <v>12599</v>
      </c>
      <c r="F1057" s="109" t="s">
        <v>6021</v>
      </c>
      <c r="G1057" s="109" t="s">
        <v>6020</v>
      </c>
      <c r="H1057" s="107">
        <v>102844</v>
      </c>
      <c r="I1057" s="109">
        <v>3</v>
      </c>
      <c r="J1057" s="108">
        <v>8100</v>
      </c>
      <c r="K1057" s="107" t="str">
        <f>IF(J1057&gt;0,"Untung","Rugi")</f>
        <v>Untung</v>
      </c>
      <c r="L1057" s="107" t="str">
        <f t="array" ref="L1057">_xlfn.IFS(H1057&lt;100000,"Low",AND(H1057&gt;=100000,H1057&lt;250000),"Medium",H1057&gt;=250000,"High")</f>
        <v>Medium</v>
      </c>
      <c r="M1057" s="107" t="str">
        <f>IF(H1057&lt;100000,"Low",IF(AND(H1057&gt;=100000,H1057&lt;250000),"Medium","High"))</f>
        <v>Medium</v>
      </c>
    </row>
    <row r="1058" spans="1:13" x14ac:dyDescent="0.4">
      <c r="A1058" s="109" t="s">
        <v>6027</v>
      </c>
      <c r="B1058" s="109" t="s">
        <v>15276</v>
      </c>
      <c r="C1058" s="109" t="s">
        <v>100</v>
      </c>
      <c r="D1058" s="109" t="s">
        <v>96</v>
      </c>
      <c r="E1058" s="109" t="s">
        <v>7472</v>
      </c>
      <c r="F1058" s="109" t="s">
        <v>95</v>
      </c>
      <c r="G1058" s="109" t="s">
        <v>6039</v>
      </c>
      <c r="H1058" s="107">
        <v>403838</v>
      </c>
      <c r="I1058" s="109">
        <v>1</v>
      </c>
      <c r="J1058" s="108">
        <v>420133</v>
      </c>
      <c r="K1058" s="107" t="str">
        <f>IF(J1058&gt;0,"Untung","Rugi")</f>
        <v>Untung</v>
      </c>
      <c r="L1058" s="107" t="str">
        <f t="array" ref="L1058">_xlfn.IFS(H1058&lt;100000,"Low",AND(H1058&gt;=100000,H1058&lt;250000),"Medium",H1058&gt;=250000,"High")</f>
        <v>High</v>
      </c>
      <c r="M1058" s="107" t="str">
        <f>IF(H1058&lt;100000,"Low",IF(AND(H1058&gt;=100000,H1058&lt;250000),"Medium","High"))</f>
        <v>High</v>
      </c>
    </row>
    <row r="1059" spans="1:13" x14ac:dyDescent="0.4">
      <c r="A1059" s="109" t="s">
        <v>6027</v>
      </c>
      <c r="B1059" s="109" t="s">
        <v>15275</v>
      </c>
      <c r="C1059" s="109" t="s">
        <v>100</v>
      </c>
      <c r="D1059" s="109" t="s">
        <v>104</v>
      </c>
      <c r="E1059" s="109" t="s">
        <v>11596</v>
      </c>
      <c r="F1059" s="109" t="s">
        <v>99</v>
      </c>
      <c r="G1059" s="109" t="s">
        <v>6024</v>
      </c>
      <c r="H1059" s="107">
        <v>257338</v>
      </c>
      <c r="I1059" s="109">
        <v>2</v>
      </c>
      <c r="J1059" s="108">
        <v>278458</v>
      </c>
      <c r="K1059" s="107" t="str">
        <f>IF(J1059&gt;0,"Untung","Rugi")</f>
        <v>Untung</v>
      </c>
      <c r="L1059" s="107" t="str">
        <f t="array" ref="L1059">_xlfn.IFS(H1059&lt;100000,"Low",AND(H1059&gt;=100000,H1059&lt;250000),"Medium",H1059&gt;=250000,"High")</f>
        <v>High</v>
      </c>
      <c r="M1059" s="107" t="str">
        <f>IF(H1059&lt;100000,"Low",IF(AND(H1059&gt;=100000,H1059&lt;250000),"Medium","High"))</f>
        <v>High</v>
      </c>
    </row>
    <row r="1060" spans="1:13" x14ac:dyDescent="0.4">
      <c r="A1060" s="109" t="s">
        <v>6016</v>
      </c>
      <c r="B1060" s="109" t="s">
        <v>15274</v>
      </c>
      <c r="C1060" s="109" t="s">
        <v>100</v>
      </c>
      <c r="D1060" s="109" t="s">
        <v>104</v>
      </c>
      <c r="E1060" s="109" t="s">
        <v>9396</v>
      </c>
      <c r="F1060" s="109" t="s">
        <v>6021</v>
      </c>
      <c r="G1060" s="109" t="s">
        <v>6020</v>
      </c>
      <c r="H1060" s="107">
        <v>247070</v>
      </c>
      <c r="I1060" s="109">
        <v>2</v>
      </c>
      <c r="J1060" s="108">
        <v>333924</v>
      </c>
      <c r="K1060" s="107" t="str">
        <f>IF(J1060&gt;0,"Untung","Rugi")</f>
        <v>Untung</v>
      </c>
      <c r="L1060" s="107" t="str">
        <f t="array" ref="L1060">_xlfn.IFS(H1060&lt;100000,"Low",AND(H1060&gt;=100000,H1060&lt;250000),"Medium",H1060&gt;=250000,"High")</f>
        <v>Medium</v>
      </c>
      <c r="M1060" s="107" t="str">
        <f>IF(H1060&lt;100000,"Low",IF(AND(H1060&gt;=100000,H1060&lt;250000),"Medium","High"))</f>
        <v>Medium</v>
      </c>
    </row>
    <row r="1061" spans="1:13" x14ac:dyDescent="0.4">
      <c r="A1061" s="109" t="s">
        <v>6016</v>
      </c>
      <c r="B1061" s="109" t="s">
        <v>15274</v>
      </c>
      <c r="C1061" s="109" t="s">
        <v>1051</v>
      </c>
      <c r="D1061" s="109" t="s">
        <v>96</v>
      </c>
      <c r="E1061" s="109" t="s">
        <v>6862</v>
      </c>
      <c r="F1061" s="109" t="s">
        <v>95</v>
      </c>
      <c r="G1061" s="109" t="s">
        <v>6062</v>
      </c>
      <c r="H1061" s="107">
        <v>336377</v>
      </c>
      <c r="I1061" s="109">
        <v>9</v>
      </c>
      <c r="J1061" s="108">
        <v>432973</v>
      </c>
      <c r="K1061" s="107" t="str">
        <f>IF(J1061&gt;0,"Untung","Rugi")</f>
        <v>Untung</v>
      </c>
      <c r="L1061" s="107" t="str">
        <f t="array" ref="L1061">_xlfn.IFS(H1061&lt;100000,"Low",AND(H1061&gt;=100000,H1061&lt;250000),"Medium",H1061&gt;=250000,"High")</f>
        <v>High</v>
      </c>
      <c r="M1061" s="107" t="str">
        <f>IF(H1061&lt;100000,"Low",IF(AND(H1061&gt;=100000,H1061&lt;250000),"Medium","High"))</f>
        <v>High</v>
      </c>
    </row>
    <row r="1062" spans="1:13" x14ac:dyDescent="0.4">
      <c r="A1062" s="109" t="s">
        <v>6016</v>
      </c>
      <c r="B1062" s="109" t="s">
        <v>15273</v>
      </c>
      <c r="C1062" s="109" t="s">
        <v>1051</v>
      </c>
      <c r="D1062" s="109" t="s">
        <v>96</v>
      </c>
      <c r="E1062" s="109" t="s">
        <v>6965</v>
      </c>
      <c r="F1062" s="109" t="s">
        <v>6021</v>
      </c>
      <c r="G1062" s="109" t="s">
        <v>6020</v>
      </c>
      <c r="H1062" s="107">
        <v>419872</v>
      </c>
      <c r="I1062" s="109">
        <v>2</v>
      </c>
      <c r="J1062" s="108">
        <v>-111634</v>
      </c>
      <c r="K1062" s="107" t="str">
        <f>IF(J1062&gt;0,"Untung","Rugi")</f>
        <v>Rugi</v>
      </c>
      <c r="L1062" s="107" t="str">
        <f t="array" ref="L1062">_xlfn.IFS(H1062&lt;100000,"Low",AND(H1062&gt;=100000,H1062&lt;250000),"Medium",H1062&gt;=250000,"High")</f>
        <v>High</v>
      </c>
      <c r="M1062" s="107" t="str">
        <f>IF(H1062&lt;100000,"Low",IF(AND(H1062&gt;=100000,H1062&lt;250000),"Medium","High"))</f>
        <v>High</v>
      </c>
    </row>
    <row r="1063" spans="1:13" x14ac:dyDescent="0.4">
      <c r="A1063" s="109" t="s">
        <v>6016</v>
      </c>
      <c r="B1063" s="109" t="s">
        <v>15273</v>
      </c>
      <c r="C1063" s="109" t="s">
        <v>1064</v>
      </c>
      <c r="D1063" s="109" t="s">
        <v>102</v>
      </c>
      <c r="E1063" s="109" t="s">
        <v>9312</v>
      </c>
      <c r="F1063" s="109" t="s">
        <v>95</v>
      </c>
      <c r="G1063" s="109" t="s">
        <v>6017</v>
      </c>
      <c r="H1063" s="107">
        <v>402094</v>
      </c>
      <c r="I1063" s="109">
        <v>5</v>
      </c>
      <c r="J1063" s="108">
        <v>337334</v>
      </c>
      <c r="K1063" s="107" t="str">
        <f>IF(J1063&gt;0,"Untung","Rugi")</f>
        <v>Untung</v>
      </c>
      <c r="L1063" s="107" t="str">
        <f t="array" ref="L1063">_xlfn.IFS(H1063&lt;100000,"Low",AND(H1063&gt;=100000,H1063&lt;250000),"Medium",H1063&gt;=250000,"High")</f>
        <v>High</v>
      </c>
      <c r="M1063" s="107" t="str">
        <f>IF(H1063&lt;100000,"Low",IF(AND(H1063&gt;=100000,H1063&lt;250000),"Medium","High"))</f>
        <v>High</v>
      </c>
    </row>
    <row r="1064" spans="1:13" x14ac:dyDescent="0.4">
      <c r="A1064" s="109" t="s">
        <v>6016</v>
      </c>
      <c r="B1064" s="109" t="s">
        <v>15272</v>
      </c>
      <c r="C1064" s="109" t="s">
        <v>1064</v>
      </c>
      <c r="D1064" s="109" t="s">
        <v>102</v>
      </c>
      <c r="E1064" s="109" t="s">
        <v>9482</v>
      </c>
      <c r="F1064" s="109" t="s">
        <v>95</v>
      </c>
      <c r="G1064" s="109" t="s">
        <v>6013</v>
      </c>
      <c r="H1064" s="107">
        <v>50242</v>
      </c>
      <c r="I1064" s="109">
        <v>2</v>
      </c>
      <c r="J1064" s="108">
        <v>406201</v>
      </c>
      <c r="K1064" s="107" t="str">
        <f>IF(J1064&gt;0,"Untung","Rugi")</f>
        <v>Untung</v>
      </c>
      <c r="L1064" s="107" t="str">
        <f t="array" ref="L1064">_xlfn.IFS(H1064&lt;100000,"Low",AND(H1064&gt;=100000,H1064&lt;250000),"Medium",H1064&gt;=250000,"High")</f>
        <v>Low</v>
      </c>
      <c r="M1064" s="107" t="str">
        <f>IF(H1064&lt;100000,"Low",IF(AND(H1064&gt;=100000,H1064&lt;250000),"Medium","High"))</f>
        <v>Low</v>
      </c>
    </row>
    <row r="1065" spans="1:13" x14ac:dyDescent="0.4">
      <c r="A1065" s="109" t="s">
        <v>6016</v>
      </c>
      <c r="B1065" s="109" t="s">
        <v>6543</v>
      </c>
      <c r="C1065" s="109" t="s">
        <v>1064</v>
      </c>
      <c r="D1065" s="109" t="s">
        <v>104</v>
      </c>
      <c r="E1065" s="109" t="s">
        <v>6405</v>
      </c>
      <c r="F1065" s="109" t="s">
        <v>95</v>
      </c>
      <c r="G1065" s="109" t="s">
        <v>6116</v>
      </c>
      <c r="H1065" s="107">
        <v>284746</v>
      </c>
      <c r="I1065" s="109">
        <v>7</v>
      </c>
      <c r="J1065" s="108">
        <v>-138604</v>
      </c>
      <c r="K1065" s="107" t="str">
        <f>IF(J1065&gt;0,"Untung","Rugi")</f>
        <v>Rugi</v>
      </c>
      <c r="L1065" s="107" t="str">
        <f t="array" ref="L1065">_xlfn.IFS(H1065&lt;100000,"Low",AND(H1065&gt;=100000,H1065&lt;250000),"Medium",H1065&gt;=250000,"High")</f>
        <v>High</v>
      </c>
      <c r="M1065" s="107" t="str">
        <f>IF(H1065&lt;100000,"Low",IF(AND(H1065&gt;=100000,H1065&lt;250000),"Medium","High"))</f>
        <v>High</v>
      </c>
    </row>
    <row r="1066" spans="1:13" x14ac:dyDescent="0.4">
      <c r="A1066" s="109" t="s">
        <v>6016</v>
      </c>
      <c r="B1066" s="109" t="s">
        <v>15271</v>
      </c>
      <c r="C1066" s="109" t="s">
        <v>1064</v>
      </c>
      <c r="D1066" s="109" t="s">
        <v>104</v>
      </c>
      <c r="E1066" s="109" t="s">
        <v>6953</v>
      </c>
      <c r="F1066" s="109" t="s">
        <v>95</v>
      </c>
      <c r="G1066" s="109" t="s">
        <v>6052</v>
      </c>
      <c r="H1066" s="107">
        <v>345705</v>
      </c>
      <c r="I1066" s="109">
        <v>7</v>
      </c>
      <c r="J1066" s="108">
        <v>428685</v>
      </c>
      <c r="K1066" s="107" t="str">
        <f>IF(J1066&gt;0,"Untung","Rugi")</f>
        <v>Untung</v>
      </c>
      <c r="L1066" s="107" t="str">
        <f t="array" ref="L1066">_xlfn.IFS(H1066&lt;100000,"Low",AND(H1066&gt;=100000,H1066&lt;250000),"Medium",H1066&gt;=250000,"High")</f>
        <v>High</v>
      </c>
      <c r="M1066" s="107" t="str">
        <f>IF(H1066&lt;100000,"Low",IF(AND(H1066&gt;=100000,H1066&lt;250000),"Medium","High"))</f>
        <v>High</v>
      </c>
    </row>
    <row r="1067" spans="1:13" x14ac:dyDescent="0.4">
      <c r="A1067" s="109" t="s">
        <v>6016</v>
      </c>
      <c r="B1067" s="109" t="s">
        <v>15270</v>
      </c>
      <c r="C1067" s="109" t="s">
        <v>100</v>
      </c>
      <c r="D1067" s="109" t="s">
        <v>96</v>
      </c>
      <c r="E1067" s="109" t="s">
        <v>9074</v>
      </c>
      <c r="F1067" s="109" t="s">
        <v>99</v>
      </c>
      <c r="G1067" s="109" t="s">
        <v>6049</v>
      </c>
      <c r="H1067" s="107">
        <v>17858</v>
      </c>
      <c r="I1067" s="109">
        <v>5</v>
      </c>
      <c r="J1067" s="108">
        <v>32020</v>
      </c>
      <c r="K1067" s="107" t="str">
        <f>IF(J1067&gt;0,"Untung","Rugi")</f>
        <v>Untung</v>
      </c>
      <c r="L1067" s="107" t="str">
        <f t="array" ref="L1067">_xlfn.IFS(H1067&lt;100000,"Low",AND(H1067&gt;=100000,H1067&lt;250000),"Medium",H1067&gt;=250000,"High")</f>
        <v>Low</v>
      </c>
      <c r="M1067" s="107" t="str">
        <f>IF(H1067&lt;100000,"Low",IF(AND(H1067&gt;=100000,H1067&lt;250000),"Medium","High"))</f>
        <v>Low</v>
      </c>
    </row>
    <row r="1068" spans="1:13" x14ac:dyDescent="0.4">
      <c r="A1068" s="109" t="s">
        <v>6046</v>
      </c>
      <c r="B1068" s="109" t="s">
        <v>15269</v>
      </c>
      <c r="C1068" s="109" t="s">
        <v>1064</v>
      </c>
      <c r="D1068" s="109" t="s">
        <v>96</v>
      </c>
      <c r="E1068" s="109" t="s">
        <v>6555</v>
      </c>
      <c r="F1068" s="109" t="s">
        <v>95</v>
      </c>
      <c r="G1068" s="109" t="s">
        <v>6062</v>
      </c>
      <c r="H1068" s="107">
        <v>261151</v>
      </c>
      <c r="I1068" s="109">
        <v>4</v>
      </c>
      <c r="J1068" s="108">
        <v>239466</v>
      </c>
      <c r="K1068" s="107" t="str">
        <f>IF(J1068&gt;0,"Untung","Rugi")</f>
        <v>Untung</v>
      </c>
      <c r="L1068" s="107" t="str">
        <f t="array" ref="L1068">_xlfn.IFS(H1068&lt;100000,"Low",AND(H1068&gt;=100000,H1068&lt;250000),"Medium",H1068&gt;=250000,"High")</f>
        <v>High</v>
      </c>
      <c r="M1068" s="107" t="str">
        <f>IF(H1068&lt;100000,"Low",IF(AND(H1068&gt;=100000,H1068&lt;250000),"Medium","High"))</f>
        <v>High</v>
      </c>
    </row>
    <row r="1069" spans="1:13" x14ac:dyDescent="0.4">
      <c r="A1069" s="109" t="s">
        <v>6046</v>
      </c>
      <c r="B1069" s="109" t="s">
        <v>15268</v>
      </c>
      <c r="C1069" s="109" t="s">
        <v>1064</v>
      </c>
      <c r="D1069" s="109" t="s">
        <v>96</v>
      </c>
      <c r="E1069" s="109" t="s">
        <v>7647</v>
      </c>
      <c r="F1069" s="109" t="s">
        <v>99</v>
      </c>
      <c r="G1069" s="109" t="s">
        <v>6024</v>
      </c>
      <c r="H1069" s="107">
        <v>340292</v>
      </c>
      <c r="I1069" s="109">
        <v>3</v>
      </c>
      <c r="J1069" s="108">
        <v>399935</v>
      </c>
      <c r="K1069" s="107" t="str">
        <f>IF(J1069&gt;0,"Untung","Rugi")</f>
        <v>Untung</v>
      </c>
      <c r="L1069" s="107" t="str">
        <f t="array" ref="L1069">_xlfn.IFS(H1069&lt;100000,"Low",AND(H1069&gt;=100000,H1069&lt;250000),"Medium",H1069&gt;=250000,"High")</f>
        <v>High</v>
      </c>
      <c r="M1069" s="107" t="str">
        <f>IF(H1069&lt;100000,"Low",IF(AND(H1069&gt;=100000,H1069&lt;250000),"Medium","High"))</f>
        <v>High</v>
      </c>
    </row>
    <row r="1070" spans="1:13" x14ac:dyDescent="0.4">
      <c r="A1070" s="109" t="s">
        <v>6046</v>
      </c>
      <c r="B1070" s="109" t="s">
        <v>15267</v>
      </c>
      <c r="C1070" s="109" t="s">
        <v>1064</v>
      </c>
      <c r="D1070" s="109" t="s">
        <v>96</v>
      </c>
      <c r="E1070" s="109" t="s">
        <v>7734</v>
      </c>
      <c r="F1070" s="109" t="s">
        <v>6021</v>
      </c>
      <c r="G1070" s="109" t="s">
        <v>6031</v>
      </c>
      <c r="H1070" s="107">
        <v>133107</v>
      </c>
      <c r="I1070" s="109">
        <v>1</v>
      </c>
      <c r="J1070" s="108">
        <v>64787</v>
      </c>
      <c r="K1070" s="107" t="str">
        <f>IF(J1070&gt;0,"Untung","Rugi")</f>
        <v>Untung</v>
      </c>
      <c r="L1070" s="107" t="str">
        <f t="array" ref="L1070">_xlfn.IFS(H1070&lt;100000,"Low",AND(H1070&gt;=100000,H1070&lt;250000),"Medium",H1070&gt;=250000,"High")</f>
        <v>Medium</v>
      </c>
      <c r="M1070" s="107" t="str">
        <f>IF(H1070&lt;100000,"Low",IF(AND(H1070&gt;=100000,H1070&lt;250000),"Medium","High"))</f>
        <v>Medium</v>
      </c>
    </row>
    <row r="1071" spans="1:13" x14ac:dyDescent="0.4">
      <c r="A1071" s="109" t="s">
        <v>6046</v>
      </c>
      <c r="B1071" s="109" t="s">
        <v>15266</v>
      </c>
      <c r="C1071" s="109" t="s">
        <v>1064</v>
      </c>
      <c r="D1071" s="109" t="s">
        <v>96</v>
      </c>
      <c r="E1071" s="109" t="s">
        <v>6306</v>
      </c>
      <c r="F1071" s="109" t="s">
        <v>95</v>
      </c>
      <c r="G1071" s="109" t="s">
        <v>6062</v>
      </c>
      <c r="H1071" s="107">
        <v>129336</v>
      </c>
      <c r="I1071" s="109">
        <v>3</v>
      </c>
      <c r="J1071" s="108">
        <v>291044</v>
      </c>
      <c r="K1071" s="107" t="str">
        <f>IF(J1071&gt;0,"Untung","Rugi")</f>
        <v>Untung</v>
      </c>
      <c r="L1071" s="107" t="str">
        <f t="array" ref="L1071">_xlfn.IFS(H1071&lt;100000,"Low",AND(H1071&gt;=100000,H1071&lt;250000),"Medium",H1071&gt;=250000,"High")</f>
        <v>Medium</v>
      </c>
      <c r="M1071" s="107" t="str">
        <f>IF(H1071&lt;100000,"Low",IF(AND(H1071&gt;=100000,H1071&lt;250000),"Medium","High"))</f>
        <v>Medium</v>
      </c>
    </row>
    <row r="1072" spans="1:13" x14ac:dyDescent="0.4">
      <c r="A1072" s="109" t="s">
        <v>6046</v>
      </c>
      <c r="B1072" s="109" t="s">
        <v>15265</v>
      </c>
      <c r="C1072" s="109" t="s">
        <v>1051</v>
      </c>
      <c r="D1072" s="109" t="s">
        <v>106</v>
      </c>
      <c r="E1072" s="109" t="s">
        <v>9493</v>
      </c>
      <c r="F1072" s="109" t="s">
        <v>95</v>
      </c>
      <c r="G1072" s="109" t="s">
        <v>6052</v>
      </c>
      <c r="H1072" s="107">
        <v>405789</v>
      </c>
      <c r="I1072" s="109">
        <v>3</v>
      </c>
      <c r="J1072" s="108">
        <v>423576</v>
      </c>
      <c r="K1072" s="107" t="str">
        <f>IF(J1072&gt;0,"Untung","Rugi")</f>
        <v>Untung</v>
      </c>
      <c r="L1072" s="107" t="str">
        <f t="array" ref="L1072">_xlfn.IFS(H1072&lt;100000,"Low",AND(H1072&gt;=100000,H1072&lt;250000),"Medium",H1072&gt;=250000,"High")</f>
        <v>High</v>
      </c>
      <c r="M1072" s="107" t="str">
        <f>IF(H1072&lt;100000,"Low",IF(AND(H1072&gt;=100000,H1072&lt;250000),"Medium","High"))</f>
        <v>High</v>
      </c>
    </row>
    <row r="1073" spans="1:13" x14ac:dyDescent="0.4">
      <c r="A1073" s="109" t="s">
        <v>6016</v>
      </c>
      <c r="B1073" s="109" t="s">
        <v>15264</v>
      </c>
      <c r="C1073" s="109" t="s">
        <v>1051</v>
      </c>
      <c r="D1073" s="109" t="s">
        <v>106</v>
      </c>
      <c r="E1073" s="109" t="s">
        <v>6662</v>
      </c>
      <c r="F1073" s="109" t="s">
        <v>95</v>
      </c>
      <c r="G1073" s="109" t="s">
        <v>6052</v>
      </c>
      <c r="H1073" s="107">
        <v>164759</v>
      </c>
      <c r="I1073" s="109">
        <v>3</v>
      </c>
      <c r="J1073" s="108">
        <v>353457</v>
      </c>
      <c r="K1073" s="107" t="str">
        <f>IF(J1073&gt;0,"Untung","Rugi")</f>
        <v>Untung</v>
      </c>
      <c r="L1073" s="107" t="str">
        <f t="array" ref="L1073">_xlfn.IFS(H1073&lt;100000,"Low",AND(H1073&gt;=100000,H1073&lt;250000),"Medium",H1073&gt;=250000,"High")</f>
        <v>Medium</v>
      </c>
      <c r="M1073" s="107" t="str">
        <f>IF(H1073&lt;100000,"Low",IF(AND(H1073&gt;=100000,H1073&lt;250000),"Medium","High"))</f>
        <v>Medium</v>
      </c>
    </row>
    <row r="1074" spans="1:13" x14ac:dyDescent="0.4">
      <c r="A1074" s="109" t="s">
        <v>6016</v>
      </c>
      <c r="B1074" s="109" t="s">
        <v>15264</v>
      </c>
      <c r="C1074" s="109" t="s">
        <v>1051</v>
      </c>
      <c r="D1074" s="109" t="s">
        <v>96</v>
      </c>
      <c r="E1074" s="109" t="s">
        <v>12362</v>
      </c>
      <c r="F1074" s="109" t="s">
        <v>95</v>
      </c>
      <c r="G1074" s="109" t="s">
        <v>6017</v>
      </c>
      <c r="H1074" s="107">
        <v>264411</v>
      </c>
      <c r="I1074" s="109">
        <v>3</v>
      </c>
      <c r="J1074" s="108">
        <v>-214484</v>
      </c>
      <c r="K1074" s="107" t="str">
        <f>IF(J1074&gt;0,"Untung","Rugi")</f>
        <v>Rugi</v>
      </c>
      <c r="L1074" s="107" t="str">
        <f t="array" ref="L1074">_xlfn.IFS(H1074&lt;100000,"Low",AND(H1074&gt;=100000,H1074&lt;250000),"Medium",H1074&gt;=250000,"High")</f>
        <v>High</v>
      </c>
      <c r="M1074" s="107" t="str">
        <f>IF(H1074&lt;100000,"Low",IF(AND(H1074&gt;=100000,H1074&lt;250000),"Medium","High"))</f>
        <v>High</v>
      </c>
    </row>
    <row r="1075" spans="1:13" x14ac:dyDescent="0.4">
      <c r="A1075" s="109" t="s">
        <v>6016</v>
      </c>
      <c r="B1075" s="109" t="s">
        <v>13410</v>
      </c>
      <c r="C1075" s="109" t="s">
        <v>1051</v>
      </c>
      <c r="D1075" s="109" t="s">
        <v>106</v>
      </c>
      <c r="E1075" s="109" t="s">
        <v>8121</v>
      </c>
      <c r="F1075" s="109" t="s">
        <v>95</v>
      </c>
      <c r="G1075" s="109" t="s">
        <v>6116</v>
      </c>
      <c r="H1075" s="107">
        <v>78771</v>
      </c>
      <c r="I1075" s="109">
        <v>6</v>
      </c>
      <c r="J1075" s="108">
        <v>318284</v>
      </c>
      <c r="K1075" s="107" t="str">
        <f>IF(J1075&gt;0,"Untung","Rugi")</f>
        <v>Untung</v>
      </c>
      <c r="L1075" s="107" t="str">
        <f t="array" ref="L1075">_xlfn.IFS(H1075&lt;100000,"Low",AND(H1075&gt;=100000,H1075&lt;250000),"Medium",H1075&gt;=250000,"High")</f>
        <v>Low</v>
      </c>
      <c r="M1075" s="107" t="str">
        <f>IF(H1075&lt;100000,"Low",IF(AND(H1075&gt;=100000,H1075&lt;250000),"Medium","High"))</f>
        <v>Low</v>
      </c>
    </row>
    <row r="1076" spans="1:13" x14ac:dyDescent="0.4">
      <c r="A1076" s="109" t="s">
        <v>6016</v>
      </c>
      <c r="B1076" s="109" t="s">
        <v>15263</v>
      </c>
      <c r="C1076" s="109" t="s">
        <v>1051</v>
      </c>
      <c r="D1076" s="109" t="s">
        <v>106</v>
      </c>
      <c r="E1076" s="109" t="s">
        <v>7647</v>
      </c>
      <c r="F1076" s="109" t="s">
        <v>99</v>
      </c>
      <c r="G1076" s="109" t="s">
        <v>6024</v>
      </c>
      <c r="H1076" s="107">
        <v>296619</v>
      </c>
      <c r="I1076" s="109">
        <v>2</v>
      </c>
      <c r="J1076" s="108">
        <v>338469</v>
      </c>
      <c r="K1076" s="107" t="str">
        <f>IF(J1076&gt;0,"Untung","Rugi")</f>
        <v>Untung</v>
      </c>
      <c r="L1076" s="107" t="str">
        <f t="array" ref="L1076">_xlfn.IFS(H1076&lt;100000,"Low",AND(H1076&gt;=100000,H1076&lt;250000),"Medium",H1076&gt;=250000,"High")</f>
        <v>High</v>
      </c>
      <c r="M1076" s="107" t="str">
        <f>IF(H1076&lt;100000,"Low",IF(AND(H1076&gt;=100000,H1076&lt;250000),"Medium","High"))</f>
        <v>High</v>
      </c>
    </row>
    <row r="1077" spans="1:13" x14ac:dyDescent="0.4">
      <c r="A1077" s="109" t="s">
        <v>6016</v>
      </c>
      <c r="B1077" s="109" t="s">
        <v>15262</v>
      </c>
      <c r="C1077" s="109" t="s">
        <v>1051</v>
      </c>
      <c r="D1077" s="109" t="s">
        <v>106</v>
      </c>
      <c r="E1077" s="109" t="s">
        <v>7102</v>
      </c>
      <c r="F1077" s="109" t="s">
        <v>95</v>
      </c>
      <c r="G1077" s="109" t="s">
        <v>6052</v>
      </c>
      <c r="H1077" s="107">
        <v>29982</v>
      </c>
      <c r="I1077" s="109">
        <v>5</v>
      </c>
      <c r="J1077" s="108">
        <v>-90279</v>
      </c>
      <c r="K1077" s="107" t="str">
        <f>IF(J1077&gt;0,"Untung","Rugi")</f>
        <v>Rugi</v>
      </c>
      <c r="L1077" s="107" t="str">
        <f t="array" ref="L1077">_xlfn.IFS(H1077&lt;100000,"Low",AND(H1077&gt;=100000,H1077&lt;250000),"Medium",H1077&gt;=250000,"High")</f>
        <v>Low</v>
      </c>
      <c r="M1077" s="107" t="str">
        <f>IF(H1077&lt;100000,"Low",IF(AND(H1077&gt;=100000,H1077&lt;250000),"Medium","High"))</f>
        <v>Low</v>
      </c>
    </row>
    <row r="1078" spans="1:13" x14ac:dyDescent="0.4">
      <c r="A1078" s="109" t="s">
        <v>6016</v>
      </c>
      <c r="B1078" s="109" t="s">
        <v>15261</v>
      </c>
      <c r="C1078" s="109" t="s">
        <v>1051</v>
      </c>
      <c r="D1078" s="109" t="s">
        <v>106</v>
      </c>
      <c r="E1078" s="109" t="s">
        <v>7563</v>
      </c>
      <c r="F1078" s="109" t="s">
        <v>95</v>
      </c>
      <c r="G1078" s="109" t="s">
        <v>6057</v>
      </c>
      <c r="H1078" s="107">
        <v>195491</v>
      </c>
      <c r="I1078" s="109">
        <v>12</v>
      </c>
      <c r="J1078" s="108">
        <v>-76971</v>
      </c>
      <c r="K1078" s="107" t="str">
        <f>IF(J1078&gt;0,"Untung","Rugi")</f>
        <v>Rugi</v>
      </c>
      <c r="L1078" s="107" t="str">
        <f t="array" ref="L1078">_xlfn.IFS(H1078&lt;100000,"Low",AND(H1078&gt;=100000,H1078&lt;250000),"Medium",H1078&gt;=250000,"High")</f>
        <v>Medium</v>
      </c>
      <c r="M1078" s="107" t="str">
        <f>IF(H1078&lt;100000,"Low",IF(AND(H1078&gt;=100000,H1078&lt;250000),"Medium","High"))</f>
        <v>Medium</v>
      </c>
    </row>
    <row r="1079" spans="1:13" x14ac:dyDescent="0.4">
      <c r="A1079" s="109" t="s">
        <v>6016</v>
      </c>
      <c r="B1079" s="109" t="s">
        <v>15260</v>
      </c>
      <c r="C1079" s="109" t="s">
        <v>1051</v>
      </c>
      <c r="D1079" s="109" t="s">
        <v>106</v>
      </c>
      <c r="E1079" s="109" t="s">
        <v>12564</v>
      </c>
      <c r="F1079" s="109" t="s">
        <v>95</v>
      </c>
      <c r="G1079" s="109" t="s">
        <v>6067</v>
      </c>
      <c r="H1079" s="107">
        <v>186636</v>
      </c>
      <c r="I1079" s="109">
        <v>3</v>
      </c>
      <c r="J1079" s="108">
        <v>58899</v>
      </c>
      <c r="K1079" s="107" t="str">
        <f>IF(J1079&gt;0,"Untung","Rugi")</f>
        <v>Untung</v>
      </c>
      <c r="L1079" s="107" t="str">
        <f t="array" ref="L1079">_xlfn.IFS(H1079&lt;100000,"Low",AND(H1079&gt;=100000,H1079&lt;250000),"Medium",H1079&gt;=250000,"High")</f>
        <v>Medium</v>
      </c>
      <c r="M1079" s="107" t="str">
        <f>IF(H1079&lt;100000,"Low",IF(AND(H1079&gt;=100000,H1079&lt;250000),"Medium","High"))</f>
        <v>Medium</v>
      </c>
    </row>
    <row r="1080" spans="1:13" x14ac:dyDescent="0.4">
      <c r="A1080" s="109" t="s">
        <v>6016</v>
      </c>
      <c r="B1080" s="109" t="s">
        <v>15260</v>
      </c>
      <c r="C1080" s="109" t="s">
        <v>1051</v>
      </c>
      <c r="D1080" s="109" t="s">
        <v>106</v>
      </c>
      <c r="E1080" s="109" t="s">
        <v>8902</v>
      </c>
      <c r="F1080" s="109" t="s">
        <v>6021</v>
      </c>
      <c r="G1080" s="109" t="s">
        <v>6020</v>
      </c>
      <c r="H1080" s="107">
        <v>314465</v>
      </c>
      <c r="I1080" s="109">
        <v>5</v>
      </c>
      <c r="J1080" s="108">
        <v>-177490</v>
      </c>
      <c r="K1080" s="107" t="str">
        <f>IF(J1080&gt;0,"Untung","Rugi")</f>
        <v>Rugi</v>
      </c>
      <c r="L1080" s="107" t="str">
        <f t="array" ref="L1080">_xlfn.IFS(H1080&lt;100000,"Low",AND(H1080&gt;=100000,H1080&lt;250000),"Medium",H1080&gt;=250000,"High")</f>
        <v>High</v>
      </c>
      <c r="M1080" s="107" t="str">
        <f>IF(H1080&lt;100000,"Low",IF(AND(H1080&gt;=100000,H1080&lt;250000),"Medium","High"))</f>
        <v>High</v>
      </c>
    </row>
    <row r="1081" spans="1:13" x14ac:dyDescent="0.4">
      <c r="A1081" s="109" t="s">
        <v>6016</v>
      </c>
      <c r="B1081" s="109" t="s">
        <v>15259</v>
      </c>
      <c r="C1081" s="109" t="s">
        <v>1051</v>
      </c>
      <c r="D1081" s="109" t="s">
        <v>106</v>
      </c>
      <c r="E1081" s="109" t="s">
        <v>8744</v>
      </c>
      <c r="F1081" s="109" t="s">
        <v>95</v>
      </c>
      <c r="G1081" s="109" t="s">
        <v>6017</v>
      </c>
      <c r="H1081" s="107">
        <v>367013</v>
      </c>
      <c r="I1081" s="109">
        <v>2</v>
      </c>
      <c r="J1081" s="108">
        <v>-41448</v>
      </c>
      <c r="K1081" s="107" t="str">
        <f>IF(J1081&gt;0,"Untung","Rugi")</f>
        <v>Rugi</v>
      </c>
      <c r="L1081" s="107" t="str">
        <f t="array" ref="L1081">_xlfn.IFS(H1081&lt;100000,"Low",AND(H1081&gt;=100000,H1081&lt;250000),"Medium",H1081&gt;=250000,"High")</f>
        <v>High</v>
      </c>
      <c r="M1081" s="107" t="str">
        <f>IF(H1081&lt;100000,"Low",IF(AND(H1081&gt;=100000,H1081&lt;250000),"Medium","High"))</f>
        <v>High</v>
      </c>
    </row>
    <row r="1082" spans="1:13" x14ac:dyDescent="0.4">
      <c r="A1082" s="109" t="s">
        <v>6016</v>
      </c>
      <c r="B1082" s="109" t="s">
        <v>15258</v>
      </c>
      <c r="C1082" s="109" t="s">
        <v>1051</v>
      </c>
      <c r="D1082" s="109" t="s">
        <v>106</v>
      </c>
      <c r="E1082" s="109" t="s">
        <v>6656</v>
      </c>
      <c r="F1082" s="109" t="s">
        <v>95</v>
      </c>
      <c r="G1082" s="109" t="s">
        <v>6052</v>
      </c>
      <c r="H1082" s="107">
        <v>16493</v>
      </c>
      <c r="I1082" s="109">
        <v>2</v>
      </c>
      <c r="J1082" s="108">
        <v>199601</v>
      </c>
      <c r="K1082" s="107" t="str">
        <f>IF(J1082&gt;0,"Untung","Rugi")</f>
        <v>Untung</v>
      </c>
      <c r="L1082" s="107" t="str">
        <f t="array" ref="L1082">_xlfn.IFS(H1082&lt;100000,"Low",AND(H1082&gt;=100000,H1082&lt;250000),"Medium",H1082&gt;=250000,"High")</f>
        <v>Low</v>
      </c>
      <c r="M1082" s="107" t="str">
        <f>IF(H1082&lt;100000,"Low",IF(AND(H1082&gt;=100000,H1082&lt;250000),"Medium","High"))</f>
        <v>Low</v>
      </c>
    </row>
    <row r="1083" spans="1:13" x14ac:dyDescent="0.4">
      <c r="A1083" s="109" t="s">
        <v>6016</v>
      </c>
      <c r="B1083" s="109" t="s">
        <v>15258</v>
      </c>
      <c r="C1083" s="109" t="s">
        <v>1051</v>
      </c>
      <c r="D1083" s="109" t="s">
        <v>96</v>
      </c>
      <c r="E1083" s="109" t="s">
        <v>7466</v>
      </c>
      <c r="F1083" s="109" t="s">
        <v>95</v>
      </c>
      <c r="G1083" s="109" t="s">
        <v>6052</v>
      </c>
      <c r="H1083" s="107">
        <v>225462</v>
      </c>
      <c r="I1083" s="109">
        <v>2</v>
      </c>
      <c r="J1083" s="108">
        <v>409786</v>
      </c>
      <c r="K1083" s="107" t="str">
        <f>IF(J1083&gt;0,"Untung","Rugi")</f>
        <v>Untung</v>
      </c>
      <c r="L1083" s="107" t="str">
        <f t="array" ref="L1083">_xlfn.IFS(H1083&lt;100000,"Low",AND(H1083&gt;=100000,H1083&lt;250000),"Medium",H1083&gt;=250000,"High")</f>
        <v>Medium</v>
      </c>
      <c r="M1083" s="107" t="str">
        <f>IF(H1083&lt;100000,"Low",IF(AND(H1083&gt;=100000,H1083&lt;250000),"Medium","High"))</f>
        <v>Medium</v>
      </c>
    </row>
    <row r="1084" spans="1:13" x14ac:dyDescent="0.4">
      <c r="A1084" s="109" t="s">
        <v>6027</v>
      </c>
      <c r="B1084" s="109" t="s">
        <v>15257</v>
      </c>
      <c r="C1084" s="109" t="s">
        <v>1051</v>
      </c>
      <c r="D1084" s="109" t="s">
        <v>96</v>
      </c>
      <c r="E1084" s="109" t="s">
        <v>15256</v>
      </c>
      <c r="F1084" s="109" t="s">
        <v>99</v>
      </c>
      <c r="G1084" s="109" t="s">
        <v>6141</v>
      </c>
      <c r="H1084" s="107">
        <v>431979</v>
      </c>
      <c r="I1084" s="109">
        <v>1</v>
      </c>
      <c r="J1084" s="108">
        <v>-123832</v>
      </c>
      <c r="K1084" s="107" t="str">
        <f>IF(J1084&gt;0,"Untung","Rugi")</f>
        <v>Rugi</v>
      </c>
      <c r="L1084" s="107" t="str">
        <f t="array" ref="L1084">_xlfn.IFS(H1084&lt;100000,"Low",AND(H1084&gt;=100000,H1084&lt;250000),"Medium",H1084&gt;=250000,"High")</f>
        <v>High</v>
      </c>
      <c r="M1084" s="107" t="str">
        <f>IF(H1084&lt;100000,"Low",IF(AND(H1084&gt;=100000,H1084&lt;250000),"Medium","High"))</f>
        <v>High</v>
      </c>
    </row>
    <row r="1085" spans="1:13" x14ac:dyDescent="0.4">
      <c r="A1085" s="109" t="s">
        <v>6027</v>
      </c>
      <c r="B1085" s="109" t="s">
        <v>15255</v>
      </c>
      <c r="C1085" s="109" t="s">
        <v>1051</v>
      </c>
      <c r="D1085" s="109" t="s">
        <v>96</v>
      </c>
      <c r="E1085" s="109" t="s">
        <v>10510</v>
      </c>
      <c r="F1085" s="109" t="s">
        <v>6021</v>
      </c>
      <c r="G1085" s="109" t="s">
        <v>6031</v>
      </c>
      <c r="H1085" s="107">
        <v>94681</v>
      </c>
      <c r="I1085" s="109">
        <v>2</v>
      </c>
      <c r="J1085" s="108">
        <v>141078</v>
      </c>
      <c r="K1085" s="107" t="str">
        <f>IF(J1085&gt;0,"Untung","Rugi")</f>
        <v>Untung</v>
      </c>
      <c r="L1085" s="107" t="str">
        <f t="array" ref="L1085">_xlfn.IFS(H1085&lt;100000,"Low",AND(H1085&gt;=100000,H1085&lt;250000),"Medium",H1085&gt;=250000,"High")</f>
        <v>Low</v>
      </c>
      <c r="M1085" s="107" t="str">
        <f>IF(H1085&lt;100000,"Low",IF(AND(H1085&gt;=100000,H1085&lt;250000),"Medium","High"))</f>
        <v>Low</v>
      </c>
    </row>
    <row r="1086" spans="1:13" x14ac:dyDescent="0.4">
      <c r="A1086" s="109" t="s">
        <v>6027</v>
      </c>
      <c r="B1086" s="109" t="s">
        <v>15254</v>
      </c>
      <c r="C1086" s="109" t="s">
        <v>100</v>
      </c>
      <c r="D1086" s="109" t="s">
        <v>96</v>
      </c>
      <c r="E1086" s="109" t="s">
        <v>6040</v>
      </c>
      <c r="F1086" s="109" t="s">
        <v>95</v>
      </c>
      <c r="G1086" s="109" t="s">
        <v>6039</v>
      </c>
      <c r="H1086" s="107">
        <v>215742</v>
      </c>
      <c r="I1086" s="109">
        <v>2</v>
      </c>
      <c r="J1086" s="108">
        <v>-213749</v>
      </c>
      <c r="K1086" s="107" t="str">
        <f>IF(J1086&gt;0,"Untung","Rugi")</f>
        <v>Rugi</v>
      </c>
      <c r="L1086" s="107" t="str">
        <f t="array" ref="L1086">_xlfn.IFS(H1086&lt;100000,"Low",AND(H1086&gt;=100000,H1086&lt;250000),"Medium",H1086&gt;=250000,"High")</f>
        <v>Medium</v>
      </c>
      <c r="M1086" s="107" t="str">
        <f>IF(H1086&lt;100000,"Low",IF(AND(H1086&gt;=100000,H1086&lt;250000),"Medium","High"))</f>
        <v>Medium</v>
      </c>
    </row>
    <row r="1087" spans="1:13" x14ac:dyDescent="0.4">
      <c r="A1087" s="109" t="s">
        <v>6027</v>
      </c>
      <c r="B1087" s="109" t="s">
        <v>15253</v>
      </c>
      <c r="C1087" s="109" t="s">
        <v>1051</v>
      </c>
      <c r="D1087" s="109" t="s">
        <v>104</v>
      </c>
      <c r="E1087" s="109" t="s">
        <v>6864</v>
      </c>
      <c r="F1087" s="109" t="s">
        <v>95</v>
      </c>
      <c r="G1087" s="109" t="s">
        <v>6017</v>
      </c>
      <c r="H1087" s="107">
        <v>347924</v>
      </c>
      <c r="I1087" s="109">
        <v>5</v>
      </c>
      <c r="J1087" s="108">
        <v>-24260</v>
      </c>
      <c r="K1087" s="107" t="str">
        <f>IF(J1087&gt;0,"Untung","Rugi")</f>
        <v>Rugi</v>
      </c>
      <c r="L1087" s="107" t="str">
        <f t="array" ref="L1087">_xlfn.IFS(H1087&lt;100000,"Low",AND(H1087&gt;=100000,H1087&lt;250000),"Medium",H1087&gt;=250000,"High")</f>
        <v>High</v>
      </c>
      <c r="M1087" s="107" t="str">
        <f>IF(H1087&lt;100000,"Low",IF(AND(H1087&gt;=100000,H1087&lt;250000),"Medium","High"))</f>
        <v>High</v>
      </c>
    </row>
    <row r="1088" spans="1:13" x14ac:dyDescent="0.4">
      <c r="A1088" s="109" t="s">
        <v>6016</v>
      </c>
      <c r="B1088" s="109" t="s">
        <v>15252</v>
      </c>
      <c r="C1088" s="109" t="s">
        <v>1051</v>
      </c>
      <c r="D1088" s="109" t="s">
        <v>104</v>
      </c>
      <c r="E1088" s="109" t="s">
        <v>9338</v>
      </c>
      <c r="F1088" s="109" t="s">
        <v>6021</v>
      </c>
      <c r="G1088" s="109" t="s">
        <v>6031</v>
      </c>
      <c r="H1088" s="107">
        <v>305017</v>
      </c>
      <c r="I1088" s="109">
        <v>5</v>
      </c>
      <c r="J1088" s="108">
        <v>84614</v>
      </c>
      <c r="K1088" s="107" t="str">
        <f>IF(J1088&gt;0,"Untung","Rugi")</f>
        <v>Untung</v>
      </c>
      <c r="L1088" s="107" t="str">
        <f t="array" ref="L1088">_xlfn.IFS(H1088&lt;100000,"Low",AND(H1088&gt;=100000,H1088&lt;250000),"Medium",H1088&gt;=250000,"High")</f>
        <v>High</v>
      </c>
      <c r="M1088" s="107" t="str">
        <f>IF(H1088&lt;100000,"Low",IF(AND(H1088&gt;=100000,H1088&lt;250000),"Medium","High"))</f>
        <v>High</v>
      </c>
    </row>
    <row r="1089" spans="1:13" x14ac:dyDescent="0.4">
      <c r="A1089" s="109" t="s">
        <v>6016</v>
      </c>
      <c r="B1089" s="109" t="s">
        <v>15153</v>
      </c>
      <c r="C1089" s="109" t="s">
        <v>1051</v>
      </c>
      <c r="D1089" s="109" t="s">
        <v>104</v>
      </c>
      <c r="E1089" s="109" t="s">
        <v>6498</v>
      </c>
      <c r="F1089" s="109" t="s">
        <v>95</v>
      </c>
      <c r="G1089" s="109" t="s">
        <v>6067</v>
      </c>
      <c r="H1089" s="107">
        <v>122544</v>
      </c>
      <c r="I1089" s="109">
        <v>2</v>
      </c>
      <c r="J1089" s="108">
        <v>315365</v>
      </c>
      <c r="K1089" s="107" t="str">
        <f>IF(J1089&gt;0,"Untung","Rugi")</f>
        <v>Untung</v>
      </c>
      <c r="L1089" s="107" t="str">
        <f t="array" ref="L1089">_xlfn.IFS(H1089&lt;100000,"Low",AND(H1089&gt;=100000,H1089&lt;250000),"Medium",H1089&gt;=250000,"High")</f>
        <v>Medium</v>
      </c>
      <c r="M1089" s="107" t="str">
        <f>IF(H1089&lt;100000,"Low",IF(AND(H1089&gt;=100000,H1089&lt;250000),"Medium","High"))</f>
        <v>Medium</v>
      </c>
    </row>
    <row r="1090" spans="1:13" x14ac:dyDescent="0.4">
      <c r="A1090" s="109" t="s">
        <v>6016</v>
      </c>
      <c r="B1090" s="109" t="s">
        <v>15251</v>
      </c>
      <c r="C1090" s="109" t="s">
        <v>1051</v>
      </c>
      <c r="D1090" s="109" t="s">
        <v>104</v>
      </c>
      <c r="E1090" s="109" t="s">
        <v>7764</v>
      </c>
      <c r="F1090" s="109" t="s">
        <v>6021</v>
      </c>
      <c r="G1090" s="109" t="s">
        <v>6020</v>
      </c>
      <c r="H1090" s="107">
        <v>57996</v>
      </c>
      <c r="I1090" s="109">
        <v>7</v>
      </c>
      <c r="J1090" s="108">
        <v>217165</v>
      </c>
      <c r="K1090" s="107" t="str">
        <f>IF(J1090&gt;0,"Untung","Rugi")</f>
        <v>Untung</v>
      </c>
      <c r="L1090" s="107" t="str">
        <f t="array" ref="L1090">_xlfn.IFS(H1090&lt;100000,"Low",AND(H1090&gt;=100000,H1090&lt;250000),"Medium",H1090&gt;=250000,"High")</f>
        <v>Low</v>
      </c>
      <c r="M1090" s="107" t="str">
        <f>IF(H1090&lt;100000,"Low",IF(AND(H1090&gt;=100000,H1090&lt;250000),"Medium","High"))</f>
        <v>Low</v>
      </c>
    </row>
    <row r="1091" spans="1:13" x14ac:dyDescent="0.4">
      <c r="A1091" s="109" t="s">
        <v>6016</v>
      </c>
      <c r="B1091" s="109" t="s">
        <v>15250</v>
      </c>
      <c r="C1091" s="109" t="s">
        <v>1051</v>
      </c>
      <c r="D1091" s="109" t="s">
        <v>104</v>
      </c>
      <c r="E1091" s="109" t="s">
        <v>7205</v>
      </c>
      <c r="F1091" s="109" t="s">
        <v>95</v>
      </c>
      <c r="G1091" s="109" t="s">
        <v>6062</v>
      </c>
      <c r="H1091" s="107">
        <v>259293</v>
      </c>
      <c r="I1091" s="109">
        <v>7</v>
      </c>
      <c r="J1091" s="108">
        <v>238233</v>
      </c>
      <c r="K1091" s="107" t="str">
        <f>IF(J1091&gt;0,"Untung","Rugi")</f>
        <v>Untung</v>
      </c>
      <c r="L1091" s="107" t="str">
        <f t="array" ref="L1091">_xlfn.IFS(H1091&lt;100000,"Low",AND(H1091&gt;=100000,H1091&lt;250000),"Medium",H1091&gt;=250000,"High")</f>
        <v>High</v>
      </c>
      <c r="M1091" s="107" t="str">
        <f>IF(H1091&lt;100000,"Low",IF(AND(H1091&gt;=100000,H1091&lt;250000),"Medium","High"))</f>
        <v>High</v>
      </c>
    </row>
    <row r="1092" spans="1:13" x14ac:dyDescent="0.4">
      <c r="A1092" s="109" t="s">
        <v>6016</v>
      </c>
      <c r="B1092" s="109" t="s">
        <v>15249</v>
      </c>
      <c r="C1092" s="109" t="s">
        <v>1051</v>
      </c>
      <c r="D1092" s="109" t="s">
        <v>104</v>
      </c>
      <c r="E1092" s="109" t="s">
        <v>11297</v>
      </c>
      <c r="F1092" s="109" t="s">
        <v>99</v>
      </c>
      <c r="G1092" s="109" t="s">
        <v>6024</v>
      </c>
      <c r="H1092" s="107">
        <v>21554</v>
      </c>
      <c r="I1092" s="109">
        <v>4</v>
      </c>
      <c r="J1092" s="108">
        <v>327004</v>
      </c>
      <c r="K1092" s="107" t="str">
        <f>IF(J1092&gt;0,"Untung","Rugi")</f>
        <v>Untung</v>
      </c>
      <c r="L1092" s="107" t="str">
        <f t="array" ref="L1092">_xlfn.IFS(H1092&lt;100000,"Low",AND(H1092&gt;=100000,H1092&lt;250000),"Medium",H1092&gt;=250000,"High")</f>
        <v>Low</v>
      </c>
      <c r="M1092" s="107" t="str">
        <f>IF(H1092&lt;100000,"Low",IF(AND(H1092&gt;=100000,H1092&lt;250000),"Medium","High"))</f>
        <v>Low</v>
      </c>
    </row>
    <row r="1093" spans="1:13" x14ac:dyDescent="0.4">
      <c r="A1093" s="109" t="s">
        <v>6016</v>
      </c>
      <c r="B1093" s="109" t="s">
        <v>15250</v>
      </c>
      <c r="C1093" s="109" t="s">
        <v>1051</v>
      </c>
      <c r="D1093" s="109" t="s">
        <v>104</v>
      </c>
      <c r="E1093" s="109" t="s">
        <v>9092</v>
      </c>
      <c r="F1093" s="109" t="s">
        <v>95</v>
      </c>
      <c r="G1093" s="109" t="s">
        <v>6062</v>
      </c>
      <c r="H1093" s="107">
        <v>49864</v>
      </c>
      <c r="I1093" s="109">
        <v>3</v>
      </c>
      <c r="J1093" s="108">
        <v>374223</v>
      </c>
      <c r="K1093" s="107" t="str">
        <f>IF(J1093&gt;0,"Untung","Rugi")</f>
        <v>Untung</v>
      </c>
      <c r="L1093" s="107" t="str">
        <f t="array" ref="L1093">_xlfn.IFS(H1093&lt;100000,"Low",AND(H1093&gt;=100000,H1093&lt;250000),"Medium",H1093&gt;=250000,"High")</f>
        <v>Low</v>
      </c>
      <c r="M1093" s="107" t="str">
        <f>IF(H1093&lt;100000,"Low",IF(AND(H1093&gt;=100000,H1093&lt;250000),"Medium","High"))</f>
        <v>Low</v>
      </c>
    </row>
    <row r="1094" spans="1:13" x14ac:dyDescent="0.4">
      <c r="A1094" s="109" t="s">
        <v>6016</v>
      </c>
      <c r="B1094" s="109" t="s">
        <v>15249</v>
      </c>
      <c r="C1094" s="109" t="s">
        <v>1051</v>
      </c>
      <c r="D1094" s="109" t="s">
        <v>104</v>
      </c>
      <c r="E1094" s="109" t="s">
        <v>7037</v>
      </c>
      <c r="F1094" s="109" t="s">
        <v>95</v>
      </c>
      <c r="G1094" s="109" t="s">
        <v>6067</v>
      </c>
      <c r="H1094" s="107">
        <v>76531</v>
      </c>
      <c r="I1094" s="109">
        <v>3</v>
      </c>
      <c r="J1094" s="108">
        <v>208156</v>
      </c>
      <c r="K1094" s="107" t="str">
        <f>IF(J1094&gt;0,"Untung","Rugi")</f>
        <v>Untung</v>
      </c>
      <c r="L1094" s="107" t="str">
        <f t="array" ref="L1094">_xlfn.IFS(H1094&lt;100000,"Low",AND(H1094&gt;=100000,H1094&lt;250000),"Medium",H1094&gt;=250000,"High")</f>
        <v>Low</v>
      </c>
      <c r="M1094" s="107" t="str">
        <f>IF(H1094&lt;100000,"Low",IF(AND(H1094&gt;=100000,H1094&lt;250000),"Medium","High"))</f>
        <v>Low</v>
      </c>
    </row>
    <row r="1095" spans="1:13" x14ac:dyDescent="0.4">
      <c r="A1095" s="109" t="s">
        <v>6016</v>
      </c>
      <c r="B1095" s="109" t="s">
        <v>15248</v>
      </c>
      <c r="C1095" s="109" t="s">
        <v>1051</v>
      </c>
      <c r="D1095" s="109" t="s">
        <v>104</v>
      </c>
      <c r="E1095" s="109" t="s">
        <v>8647</v>
      </c>
      <c r="F1095" s="109" t="s">
        <v>99</v>
      </c>
      <c r="G1095" s="109" t="s">
        <v>6109</v>
      </c>
      <c r="H1095" s="107">
        <v>381843</v>
      </c>
      <c r="I1095" s="109">
        <v>3</v>
      </c>
      <c r="J1095" s="108">
        <v>43933</v>
      </c>
      <c r="K1095" s="107" t="str">
        <f>IF(J1095&gt;0,"Untung","Rugi")</f>
        <v>Untung</v>
      </c>
      <c r="L1095" s="107" t="str">
        <f t="array" ref="L1095">_xlfn.IFS(H1095&lt;100000,"Low",AND(H1095&gt;=100000,H1095&lt;250000),"Medium",H1095&gt;=250000,"High")</f>
        <v>High</v>
      </c>
      <c r="M1095" s="107" t="str">
        <f>IF(H1095&lt;100000,"Low",IF(AND(H1095&gt;=100000,H1095&lt;250000),"Medium","High"))</f>
        <v>High</v>
      </c>
    </row>
    <row r="1096" spans="1:13" x14ac:dyDescent="0.4">
      <c r="A1096" s="109" t="s">
        <v>6016</v>
      </c>
      <c r="B1096" s="109" t="s">
        <v>15247</v>
      </c>
      <c r="C1096" s="109" t="s">
        <v>1064</v>
      </c>
      <c r="D1096" s="109" t="s">
        <v>106</v>
      </c>
      <c r="E1096" s="109" t="s">
        <v>6967</v>
      </c>
      <c r="F1096" s="109" t="s">
        <v>95</v>
      </c>
      <c r="G1096" s="109" t="s">
        <v>6062</v>
      </c>
      <c r="H1096" s="107">
        <v>61392</v>
      </c>
      <c r="I1096" s="109">
        <v>1</v>
      </c>
      <c r="J1096" s="108">
        <v>145130</v>
      </c>
      <c r="K1096" s="107" t="str">
        <f>IF(J1096&gt;0,"Untung","Rugi")</f>
        <v>Untung</v>
      </c>
      <c r="L1096" s="107" t="str">
        <f t="array" ref="L1096">_xlfn.IFS(H1096&lt;100000,"Low",AND(H1096&gt;=100000,H1096&lt;250000),"Medium",H1096&gt;=250000,"High")</f>
        <v>Low</v>
      </c>
      <c r="M1096" s="107" t="str">
        <f>IF(H1096&lt;100000,"Low",IF(AND(H1096&gt;=100000,H1096&lt;250000),"Medium","High"))</f>
        <v>Low</v>
      </c>
    </row>
    <row r="1097" spans="1:13" x14ac:dyDescent="0.4">
      <c r="A1097" s="109" t="s">
        <v>6016</v>
      </c>
      <c r="B1097" s="109" t="s">
        <v>15246</v>
      </c>
      <c r="C1097" s="109" t="s">
        <v>1064</v>
      </c>
      <c r="D1097" s="109" t="s">
        <v>106</v>
      </c>
      <c r="E1097" s="109" t="s">
        <v>10160</v>
      </c>
      <c r="F1097" s="109" t="s">
        <v>95</v>
      </c>
      <c r="G1097" s="109" t="s">
        <v>6067</v>
      </c>
      <c r="H1097" s="107">
        <v>430286</v>
      </c>
      <c r="I1097" s="109">
        <v>6</v>
      </c>
      <c r="J1097" s="108">
        <v>443994</v>
      </c>
      <c r="K1097" s="107" t="str">
        <f>IF(J1097&gt;0,"Untung","Rugi")</f>
        <v>Untung</v>
      </c>
      <c r="L1097" s="107" t="str">
        <f t="array" ref="L1097">_xlfn.IFS(H1097&lt;100000,"Low",AND(H1097&gt;=100000,H1097&lt;250000),"Medium",H1097&gt;=250000,"High")</f>
        <v>High</v>
      </c>
      <c r="M1097" s="107" t="str">
        <f>IF(H1097&lt;100000,"Low",IF(AND(H1097&gt;=100000,H1097&lt;250000),"Medium","High"))</f>
        <v>High</v>
      </c>
    </row>
    <row r="1098" spans="1:13" x14ac:dyDescent="0.4">
      <c r="A1098" s="109" t="s">
        <v>6016</v>
      </c>
      <c r="B1098" s="109" t="s">
        <v>15245</v>
      </c>
      <c r="C1098" s="109" t="s">
        <v>1051</v>
      </c>
      <c r="D1098" s="109" t="s">
        <v>104</v>
      </c>
      <c r="E1098" s="109" t="s">
        <v>9020</v>
      </c>
      <c r="F1098" s="109" t="s">
        <v>99</v>
      </c>
      <c r="G1098" s="109" t="s">
        <v>6049</v>
      </c>
      <c r="H1098" s="107">
        <v>196705</v>
      </c>
      <c r="I1098" s="109">
        <v>4</v>
      </c>
      <c r="J1098" s="108">
        <v>80930</v>
      </c>
      <c r="K1098" s="107" t="str">
        <f>IF(J1098&gt;0,"Untung","Rugi")</f>
        <v>Untung</v>
      </c>
      <c r="L1098" s="107" t="str">
        <f t="array" ref="L1098">_xlfn.IFS(H1098&lt;100000,"Low",AND(H1098&gt;=100000,H1098&lt;250000),"Medium",H1098&gt;=250000,"High")</f>
        <v>Medium</v>
      </c>
      <c r="M1098" s="107" t="str">
        <f>IF(H1098&lt;100000,"Low",IF(AND(H1098&gt;=100000,H1098&lt;250000),"Medium","High"))</f>
        <v>Medium</v>
      </c>
    </row>
    <row r="1099" spans="1:13" x14ac:dyDescent="0.4">
      <c r="A1099" s="109" t="s">
        <v>6016</v>
      </c>
      <c r="B1099" s="109" t="s">
        <v>6336</v>
      </c>
      <c r="C1099" s="109" t="s">
        <v>1051</v>
      </c>
      <c r="D1099" s="109" t="s">
        <v>104</v>
      </c>
      <c r="E1099" s="109" t="s">
        <v>6355</v>
      </c>
      <c r="F1099" s="109" t="s">
        <v>95</v>
      </c>
      <c r="G1099" s="109" t="s">
        <v>6017</v>
      </c>
      <c r="H1099" s="107">
        <v>88937</v>
      </c>
      <c r="I1099" s="109">
        <v>1</v>
      </c>
      <c r="J1099" s="108">
        <v>75500</v>
      </c>
      <c r="K1099" s="107" t="str">
        <f>IF(J1099&gt;0,"Untung","Rugi")</f>
        <v>Untung</v>
      </c>
      <c r="L1099" s="107" t="str">
        <f t="array" ref="L1099">_xlfn.IFS(H1099&lt;100000,"Low",AND(H1099&gt;=100000,H1099&lt;250000),"Medium",H1099&gt;=250000,"High")</f>
        <v>Low</v>
      </c>
      <c r="M1099" s="107" t="str">
        <f>IF(H1099&lt;100000,"Low",IF(AND(H1099&gt;=100000,H1099&lt;250000),"Medium","High"))</f>
        <v>Low</v>
      </c>
    </row>
    <row r="1100" spans="1:13" x14ac:dyDescent="0.4">
      <c r="A1100" s="109" t="s">
        <v>6016</v>
      </c>
      <c r="B1100" s="109" t="s">
        <v>15244</v>
      </c>
      <c r="C1100" s="109" t="s">
        <v>1051</v>
      </c>
      <c r="D1100" s="109" t="s">
        <v>104</v>
      </c>
      <c r="E1100" s="109" t="s">
        <v>8822</v>
      </c>
      <c r="F1100" s="109" t="s">
        <v>95</v>
      </c>
      <c r="G1100" s="109" t="s">
        <v>6067</v>
      </c>
      <c r="H1100" s="107">
        <v>15215</v>
      </c>
      <c r="I1100" s="109">
        <v>5</v>
      </c>
      <c r="J1100" s="108">
        <v>-242831</v>
      </c>
      <c r="K1100" s="107" t="str">
        <f>IF(J1100&gt;0,"Untung","Rugi")</f>
        <v>Rugi</v>
      </c>
      <c r="L1100" s="107" t="str">
        <f t="array" ref="L1100">_xlfn.IFS(H1100&lt;100000,"Low",AND(H1100&gt;=100000,H1100&lt;250000),"Medium",H1100&gt;=250000,"High")</f>
        <v>Low</v>
      </c>
      <c r="M1100" s="107" t="str">
        <f>IF(H1100&lt;100000,"Low",IF(AND(H1100&gt;=100000,H1100&lt;250000),"Medium","High"))</f>
        <v>Low</v>
      </c>
    </row>
    <row r="1101" spans="1:13" x14ac:dyDescent="0.4">
      <c r="A1101" s="109" t="s">
        <v>6016</v>
      </c>
      <c r="B1101" s="109" t="s">
        <v>15244</v>
      </c>
      <c r="C1101" s="109" t="s">
        <v>100</v>
      </c>
      <c r="D1101" s="109" t="s">
        <v>96</v>
      </c>
      <c r="E1101" s="109" t="s">
        <v>8005</v>
      </c>
      <c r="F1101" s="109" t="s">
        <v>95</v>
      </c>
      <c r="G1101" s="109" t="s">
        <v>6017</v>
      </c>
      <c r="H1101" s="107">
        <v>72091</v>
      </c>
      <c r="I1101" s="109">
        <v>3</v>
      </c>
      <c r="J1101" s="108">
        <v>-17837</v>
      </c>
      <c r="K1101" s="107" t="str">
        <f>IF(J1101&gt;0,"Untung","Rugi")</f>
        <v>Rugi</v>
      </c>
      <c r="L1101" s="107" t="str">
        <f t="array" ref="L1101">_xlfn.IFS(H1101&lt;100000,"Low",AND(H1101&gt;=100000,H1101&lt;250000),"Medium",H1101&gt;=250000,"High")</f>
        <v>Low</v>
      </c>
      <c r="M1101" s="107" t="str">
        <f>IF(H1101&lt;100000,"Low",IF(AND(H1101&gt;=100000,H1101&lt;250000),"Medium","High"))</f>
        <v>Low</v>
      </c>
    </row>
    <row r="1102" spans="1:13" x14ac:dyDescent="0.4">
      <c r="A1102" s="109" t="s">
        <v>6046</v>
      </c>
      <c r="B1102" s="109" t="s">
        <v>15243</v>
      </c>
      <c r="C1102" s="109" t="s">
        <v>1064</v>
      </c>
      <c r="D1102" s="109" t="s">
        <v>102</v>
      </c>
      <c r="E1102" s="109" t="s">
        <v>8892</v>
      </c>
      <c r="F1102" s="109" t="s">
        <v>95</v>
      </c>
      <c r="G1102" s="109" t="s">
        <v>6116</v>
      </c>
      <c r="H1102" s="107">
        <v>53772</v>
      </c>
      <c r="I1102" s="109">
        <v>4</v>
      </c>
      <c r="J1102" s="108">
        <v>-15488</v>
      </c>
      <c r="K1102" s="107" t="str">
        <f>IF(J1102&gt;0,"Untung","Rugi")</f>
        <v>Rugi</v>
      </c>
      <c r="L1102" s="107" t="str">
        <f t="array" ref="L1102">_xlfn.IFS(H1102&lt;100000,"Low",AND(H1102&gt;=100000,H1102&lt;250000),"Medium",H1102&gt;=250000,"High")</f>
        <v>Low</v>
      </c>
      <c r="M1102" s="107" t="str">
        <f>IF(H1102&lt;100000,"Low",IF(AND(H1102&gt;=100000,H1102&lt;250000),"Medium","High"))</f>
        <v>Low</v>
      </c>
    </row>
    <row r="1103" spans="1:13" x14ac:dyDescent="0.4">
      <c r="A1103" s="109" t="s">
        <v>6016</v>
      </c>
      <c r="B1103" s="109" t="s">
        <v>15242</v>
      </c>
      <c r="C1103" s="109" t="s">
        <v>1064</v>
      </c>
      <c r="D1103" s="109" t="s">
        <v>102</v>
      </c>
      <c r="E1103" s="109" t="s">
        <v>9132</v>
      </c>
      <c r="F1103" s="109" t="s">
        <v>95</v>
      </c>
      <c r="G1103" s="109" t="s">
        <v>6039</v>
      </c>
      <c r="H1103" s="107">
        <v>106284</v>
      </c>
      <c r="I1103" s="109">
        <v>3</v>
      </c>
      <c r="J1103" s="108">
        <v>108085</v>
      </c>
      <c r="K1103" s="107" t="str">
        <f>IF(J1103&gt;0,"Untung","Rugi")</f>
        <v>Untung</v>
      </c>
      <c r="L1103" s="107" t="str">
        <f t="array" ref="L1103">_xlfn.IFS(H1103&lt;100000,"Low",AND(H1103&gt;=100000,H1103&lt;250000),"Medium",H1103&gt;=250000,"High")</f>
        <v>Medium</v>
      </c>
      <c r="M1103" s="107" t="str">
        <f>IF(H1103&lt;100000,"Low",IF(AND(H1103&gt;=100000,H1103&lt;250000),"Medium","High"))</f>
        <v>Medium</v>
      </c>
    </row>
    <row r="1104" spans="1:13" x14ac:dyDescent="0.4">
      <c r="A1104" s="109" t="s">
        <v>6016</v>
      </c>
      <c r="B1104" s="109" t="s">
        <v>15241</v>
      </c>
      <c r="C1104" s="109" t="s">
        <v>1051</v>
      </c>
      <c r="D1104" s="109" t="s">
        <v>104</v>
      </c>
      <c r="E1104" s="109" t="s">
        <v>8803</v>
      </c>
      <c r="F1104" s="109" t="s">
        <v>95</v>
      </c>
      <c r="G1104" s="109" t="s">
        <v>6116</v>
      </c>
      <c r="H1104" s="107">
        <v>234281</v>
      </c>
      <c r="I1104" s="109">
        <v>3</v>
      </c>
      <c r="J1104" s="108">
        <v>96825</v>
      </c>
      <c r="K1104" s="107" t="str">
        <f>IF(J1104&gt;0,"Untung","Rugi")</f>
        <v>Untung</v>
      </c>
      <c r="L1104" s="107" t="str">
        <f t="array" ref="L1104">_xlfn.IFS(H1104&lt;100000,"Low",AND(H1104&gt;=100000,H1104&lt;250000),"Medium",H1104&gt;=250000,"High")</f>
        <v>Medium</v>
      </c>
      <c r="M1104" s="107" t="str">
        <f>IF(H1104&lt;100000,"Low",IF(AND(H1104&gt;=100000,H1104&lt;250000),"Medium","High"))</f>
        <v>Medium</v>
      </c>
    </row>
    <row r="1105" spans="1:13" x14ac:dyDescent="0.4">
      <c r="A1105" s="109" t="s">
        <v>6081</v>
      </c>
      <c r="B1105" s="109" t="s">
        <v>15240</v>
      </c>
      <c r="C1105" s="109" t="s">
        <v>100</v>
      </c>
      <c r="D1105" s="109" t="s">
        <v>106</v>
      </c>
      <c r="E1105" s="109" t="s">
        <v>10428</v>
      </c>
      <c r="F1105" s="109" t="s">
        <v>95</v>
      </c>
      <c r="G1105" s="109" t="s">
        <v>6067</v>
      </c>
      <c r="H1105" s="107">
        <v>422868</v>
      </c>
      <c r="I1105" s="109">
        <v>8</v>
      </c>
      <c r="J1105" s="108">
        <v>-185915</v>
      </c>
      <c r="K1105" s="107" t="str">
        <f>IF(J1105&gt;0,"Untung","Rugi")</f>
        <v>Rugi</v>
      </c>
      <c r="L1105" s="107" t="str">
        <f t="array" ref="L1105">_xlfn.IFS(H1105&lt;100000,"Low",AND(H1105&gt;=100000,H1105&lt;250000),"Medium",H1105&gt;=250000,"High")</f>
        <v>High</v>
      </c>
      <c r="M1105" s="107" t="str">
        <f>IF(H1105&lt;100000,"Low",IF(AND(H1105&gt;=100000,H1105&lt;250000),"Medium","High"))</f>
        <v>High</v>
      </c>
    </row>
    <row r="1106" spans="1:13" x14ac:dyDescent="0.4">
      <c r="A1106" s="109" t="s">
        <v>6027</v>
      </c>
      <c r="B1106" s="109" t="s">
        <v>7051</v>
      </c>
      <c r="C1106" s="109" t="s">
        <v>100</v>
      </c>
      <c r="D1106" s="109" t="s">
        <v>106</v>
      </c>
      <c r="E1106" s="109" t="s">
        <v>8007</v>
      </c>
      <c r="F1106" s="109" t="s">
        <v>95</v>
      </c>
      <c r="G1106" s="109" t="s">
        <v>6013</v>
      </c>
      <c r="H1106" s="107">
        <v>164259</v>
      </c>
      <c r="I1106" s="109">
        <v>2</v>
      </c>
      <c r="J1106" s="108">
        <v>296020</v>
      </c>
      <c r="K1106" s="107" t="str">
        <f>IF(J1106&gt;0,"Untung","Rugi")</f>
        <v>Untung</v>
      </c>
      <c r="L1106" s="107" t="str">
        <f t="array" ref="L1106">_xlfn.IFS(H1106&lt;100000,"Low",AND(H1106&gt;=100000,H1106&lt;250000),"Medium",H1106&gt;=250000,"High")</f>
        <v>Medium</v>
      </c>
      <c r="M1106" s="107" t="str">
        <f>IF(H1106&lt;100000,"Low",IF(AND(H1106&gt;=100000,H1106&lt;250000),"Medium","High"))</f>
        <v>Medium</v>
      </c>
    </row>
    <row r="1107" spans="1:13" x14ac:dyDescent="0.4">
      <c r="A1107" s="109" t="s">
        <v>6027</v>
      </c>
      <c r="B1107" s="109" t="s">
        <v>7051</v>
      </c>
      <c r="C1107" s="109" t="s">
        <v>100</v>
      </c>
      <c r="D1107" s="109" t="s">
        <v>106</v>
      </c>
      <c r="E1107" s="109" t="s">
        <v>14151</v>
      </c>
      <c r="F1107" s="109" t="s">
        <v>95</v>
      </c>
      <c r="G1107" s="109" t="s">
        <v>6017</v>
      </c>
      <c r="H1107" s="107">
        <v>171247</v>
      </c>
      <c r="I1107" s="109">
        <v>2</v>
      </c>
      <c r="J1107" s="108">
        <v>315158</v>
      </c>
      <c r="K1107" s="107" t="str">
        <f>IF(J1107&gt;0,"Untung","Rugi")</f>
        <v>Untung</v>
      </c>
      <c r="L1107" s="107" t="str">
        <f t="array" ref="L1107">_xlfn.IFS(H1107&lt;100000,"Low",AND(H1107&gt;=100000,H1107&lt;250000),"Medium",H1107&gt;=250000,"High")</f>
        <v>Medium</v>
      </c>
      <c r="M1107" s="107" t="str">
        <f>IF(H1107&lt;100000,"Low",IF(AND(H1107&gt;=100000,H1107&lt;250000),"Medium","High"))</f>
        <v>Medium</v>
      </c>
    </row>
    <row r="1108" spans="1:13" x14ac:dyDescent="0.4">
      <c r="A1108" s="109" t="s">
        <v>6027</v>
      </c>
      <c r="B1108" s="109" t="s">
        <v>7051</v>
      </c>
      <c r="C1108" s="109" t="s">
        <v>100</v>
      </c>
      <c r="D1108" s="109" t="s">
        <v>106</v>
      </c>
      <c r="E1108" s="109" t="s">
        <v>7039</v>
      </c>
      <c r="F1108" s="109" t="s">
        <v>95</v>
      </c>
      <c r="G1108" s="109" t="s">
        <v>6062</v>
      </c>
      <c r="H1108" s="107">
        <v>315861</v>
      </c>
      <c r="I1108" s="109">
        <v>7</v>
      </c>
      <c r="J1108" s="108">
        <v>36842</v>
      </c>
      <c r="K1108" s="107" t="str">
        <f>IF(J1108&gt;0,"Untung","Rugi")</f>
        <v>Untung</v>
      </c>
      <c r="L1108" s="107" t="str">
        <f t="array" ref="L1108">_xlfn.IFS(H1108&lt;100000,"Low",AND(H1108&gt;=100000,H1108&lt;250000),"Medium",H1108&gt;=250000,"High")</f>
        <v>High</v>
      </c>
      <c r="M1108" s="107" t="str">
        <f>IF(H1108&lt;100000,"Low",IF(AND(H1108&gt;=100000,H1108&lt;250000),"Medium","High"))</f>
        <v>High</v>
      </c>
    </row>
    <row r="1109" spans="1:13" x14ac:dyDescent="0.4">
      <c r="A1109" s="109" t="s">
        <v>6027</v>
      </c>
      <c r="B1109" s="109" t="s">
        <v>9464</v>
      </c>
      <c r="C1109" s="109" t="s">
        <v>100</v>
      </c>
      <c r="D1109" s="109" t="s">
        <v>106</v>
      </c>
      <c r="E1109" s="109" t="s">
        <v>6101</v>
      </c>
      <c r="F1109" s="109" t="s">
        <v>95</v>
      </c>
      <c r="G1109" s="109" t="s">
        <v>6052</v>
      </c>
      <c r="H1109" s="107">
        <v>294145</v>
      </c>
      <c r="I1109" s="109">
        <v>2</v>
      </c>
      <c r="J1109" s="108">
        <v>333691</v>
      </c>
      <c r="K1109" s="107" t="str">
        <f>IF(J1109&gt;0,"Untung","Rugi")</f>
        <v>Untung</v>
      </c>
      <c r="L1109" s="107" t="str">
        <f t="array" ref="L1109">_xlfn.IFS(H1109&lt;100000,"Low",AND(H1109&gt;=100000,H1109&lt;250000),"Medium",H1109&gt;=250000,"High")</f>
        <v>High</v>
      </c>
      <c r="M1109" s="107" t="str">
        <f>IF(H1109&lt;100000,"Low",IF(AND(H1109&gt;=100000,H1109&lt;250000),"Medium","High"))</f>
        <v>High</v>
      </c>
    </row>
    <row r="1110" spans="1:13" x14ac:dyDescent="0.4">
      <c r="A1110" s="109" t="s">
        <v>6027</v>
      </c>
      <c r="B1110" s="109" t="s">
        <v>15239</v>
      </c>
      <c r="C1110" s="109" t="s">
        <v>1051</v>
      </c>
      <c r="D1110" s="109" t="s">
        <v>96</v>
      </c>
      <c r="E1110" s="109" t="s">
        <v>6294</v>
      </c>
      <c r="F1110" s="109" t="s">
        <v>99</v>
      </c>
      <c r="G1110" s="109" t="s">
        <v>6024</v>
      </c>
      <c r="H1110" s="107">
        <v>281798</v>
      </c>
      <c r="I1110" s="109">
        <v>2</v>
      </c>
      <c r="J1110" s="108">
        <v>381005</v>
      </c>
      <c r="K1110" s="107" t="str">
        <f>IF(J1110&gt;0,"Untung","Rugi")</f>
        <v>Untung</v>
      </c>
      <c r="L1110" s="107" t="str">
        <f t="array" ref="L1110">_xlfn.IFS(H1110&lt;100000,"Low",AND(H1110&gt;=100000,H1110&lt;250000),"Medium",H1110&gt;=250000,"High")</f>
        <v>High</v>
      </c>
      <c r="M1110" s="107" t="str">
        <f>IF(H1110&lt;100000,"Low",IF(AND(H1110&gt;=100000,H1110&lt;250000),"Medium","High"))</f>
        <v>High</v>
      </c>
    </row>
    <row r="1111" spans="1:13" x14ac:dyDescent="0.4">
      <c r="A1111" s="109" t="s">
        <v>6016</v>
      </c>
      <c r="B1111" s="109" t="s">
        <v>14366</v>
      </c>
      <c r="C1111" s="109" t="s">
        <v>1051</v>
      </c>
      <c r="D1111" s="109" t="s">
        <v>96</v>
      </c>
      <c r="E1111" s="109" t="s">
        <v>6897</v>
      </c>
      <c r="F1111" s="109" t="s">
        <v>95</v>
      </c>
      <c r="G1111" s="109" t="s">
        <v>6057</v>
      </c>
      <c r="H1111" s="107">
        <v>350076</v>
      </c>
      <c r="I1111" s="109">
        <v>4</v>
      </c>
      <c r="J1111" s="108">
        <v>-178296</v>
      </c>
      <c r="K1111" s="107" t="str">
        <f>IF(J1111&gt;0,"Untung","Rugi")</f>
        <v>Rugi</v>
      </c>
      <c r="L1111" s="107" t="str">
        <f t="array" ref="L1111">_xlfn.IFS(H1111&lt;100000,"Low",AND(H1111&gt;=100000,H1111&lt;250000),"Medium",H1111&gt;=250000,"High")</f>
        <v>High</v>
      </c>
      <c r="M1111" s="107" t="str">
        <f>IF(H1111&lt;100000,"Low",IF(AND(H1111&gt;=100000,H1111&lt;250000),"Medium","High"))</f>
        <v>High</v>
      </c>
    </row>
    <row r="1112" spans="1:13" x14ac:dyDescent="0.4">
      <c r="A1112" s="109" t="s">
        <v>6016</v>
      </c>
      <c r="B1112" s="109" t="s">
        <v>12486</v>
      </c>
      <c r="C1112" s="109" t="s">
        <v>1051</v>
      </c>
      <c r="D1112" s="109" t="s">
        <v>96</v>
      </c>
      <c r="E1112" s="109" t="s">
        <v>7326</v>
      </c>
      <c r="F1112" s="109" t="s">
        <v>95</v>
      </c>
      <c r="G1112" s="109" t="s">
        <v>6017</v>
      </c>
      <c r="H1112" s="107">
        <v>27291</v>
      </c>
      <c r="I1112" s="109">
        <v>1</v>
      </c>
      <c r="J1112" s="108">
        <v>281306</v>
      </c>
      <c r="K1112" s="107" t="str">
        <f>IF(J1112&gt;0,"Untung","Rugi")</f>
        <v>Untung</v>
      </c>
      <c r="L1112" s="107" t="str">
        <f t="array" ref="L1112">_xlfn.IFS(H1112&lt;100000,"Low",AND(H1112&gt;=100000,H1112&lt;250000),"Medium",H1112&gt;=250000,"High")</f>
        <v>Low</v>
      </c>
      <c r="M1112" s="107" t="str">
        <f>IF(H1112&lt;100000,"Low",IF(AND(H1112&gt;=100000,H1112&lt;250000),"Medium","High"))</f>
        <v>Low</v>
      </c>
    </row>
    <row r="1113" spans="1:13" x14ac:dyDescent="0.4">
      <c r="A1113" s="109" t="s">
        <v>6016</v>
      </c>
      <c r="B1113" s="109" t="s">
        <v>14368</v>
      </c>
      <c r="C1113" s="109" t="s">
        <v>1051</v>
      </c>
      <c r="D1113" s="109" t="s">
        <v>96</v>
      </c>
      <c r="E1113" s="109" t="s">
        <v>8632</v>
      </c>
      <c r="F1113" s="109" t="s">
        <v>6021</v>
      </c>
      <c r="G1113" s="109" t="s">
        <v>6745</v>
      </c>
      <c r="H1113" s="107">
        <v>276506</v>
      </c>
      <c r="I1113" s="109">
        <v>2</v>
      </c>
      <c r="J1113" s="108">
        <v>313606</v>
      </c>
      <c r="K1113" s="107" t="str">
        <f>IF(J1113&gt;0,"Untung","Rugi")</f>
        <v>Untung</v>
      </c>
      <c r="L1113" s="107" t="str">
        <f t="array" ref="L1113">_xlfn.IFS(H1113&lt;100000,"Low",AND(H1113&gt;=100000,H1113&lt;250000),"Medium",H1113&gt;=250000,"High")</f>
        <v>High</v>
      </c>
      <c r="M1113" s="107" t="str">
        <f>IF(H1113&lt;100000,"Low",IF(AND(H1113&gt;=100000,H1113&lt;250000),"Medium","High"))</f>
        <v>High</v>
      </c>
    </row>
    <row r="1114" spans="1:13" x14ac:dyDescent="0.4">
      <c r="A1114" s="109" t="s">
        <v>6016</v>
      </c>
      <c r="B1114" s="109" t="s">
        <v>12486</v>
      </c>
      <c r="C1114" s="109" t="s">
        <v>1051</v>
      </c>
      <c r="D1114" s="109" t="s">
        <v>96</v>
      </c>
      <c r="E1114" s="109" t="s">
        <v>6405</v>
      </c>
      <c r="F1114" s="109" t="s">
        <v>95</v>
      </c>
      <c r="G1114" s="109" t="s">
        <v>6116</v>
      </c>
      <c r="H1114" s="107">
        <v>19132</v>
      </c>
      <c r="I1114" s="109">
        <v>1</v>
      </c>
      <c r="J1114" s="108">
        <v>303756</v>
      </c>
      <c r="K1114" s="107" t="str">
        <f>IF(J1114&gt;0,"Untung","Rugi")</f>
        <v>Untung</v>
      </c>
      <c r="L1114" s="107" t="str">
        <f t="array" ref="L1114">_xlfn.IFS(H1114&lt;100000,"Low",AND(H1114&gt;=100000,H1114&lt;250000),"Medium",H1114&gt;=250000,"High")</f>
        <v>Low</v>
      </c>
      <c r="M1114" s="107" t="str">
        <f>IF(H1114&lt;100000,"Low",IF(AND(H1114&gt;=100000,H1114&lt;250000),"Medium","High"))</f>
        <v>Low</v>
      </c>
    </row>
    <row r="1115" spans="1:13" x14ac:dyDescent="0.4">
      <c r="A1115" s="109" t="s">
        <v>6016</v>
      </c>
      <c r="B1115" s="109" t="s">
        <v>15238</v>
      </c>
      <c r="C1115" s="109" t="s">
        <v>1051</v>
      </c>
      <c r="D1115" s="109" t="s">
        <v>106</v>
      </c>
      <c r="E1115" s="109" t="s">
        <v>7398</v>
      </c>
      <c r="F1115" s="109" t="s">
        <v>95</v>
      </c>
      <c r="G1115" s="109" t="s">
        <v>6013</v>
      </c>
      <c r="H1115" s="107">
        <v>326268</v>
      </c>
      <c r="I1115" s="109">
        <v>2</v>
      </c>
      <c r="J1115" s="108">
        <v>72837</v>
      </c>
      <c r="K1115" s="107" t="str">
        <f>IF(J1115&gt;0,"Untung","Rugi")</f>
        <v>Untung</v>
      </c>
      <c r="L1115" s="107" t="str">
        <f t="array" ref="L1115">_xlfn.IFS(H1115&lt;100000,"Low",AND(H1115&gt;=100000,H1115&lt;250000),"Medium",H1115&gt;=250000,"High")</f>
        <v>High</v>
      </c>
      <c r="M1115" s="107" t="str">
        <f>IF(H1115&lt;100000,"Low",IF(AND(H1115&gt;=100000,H1115&lt;250000),"Medium","High"))</f>
        <v>High</v>
      </c>
    </row>
    <row r="1116" spans="1:13" x14ac:dyDescent="0.4">
      <c r="A1116" s="109" t="s">
        <v>6081</v>
      </c>
      <c r="B1116" s="109" t="s">
        <v>15236</v>
      </c>
      <c r="C1116" s="109" t="s">
        <v>1051</v>
      </c>
      <c r="D1116" s="109" t="s">
        <v>106</v>
      </c>
      <c r="E1116" s="109" t="s">
        <v>6688</v>
      </c>
      <c r="F1116" s="109" t="s">
        <v>95</v>
      </c>
      <c r="G1116" s="109" t="s">
        <v>6057</v>
      </c>
      <c r="H1116" s="107">
        <v>360043</v>
      </c>
      <c r="I1116" s="109">
        <v>2</v>
      </c>
      <c r="J1116" s="108">
        <v>295092</v>
      </c>
      <c r="K1116" s="107" t="str">
        <f>IF(J1116&gt;0,"Untung","Rugi")</f>
        <v>Untung</v>
      </c>
      <c r="L1116" s="107" t="str">
        <f t="array" ref="L1116">_xlfn.IFS(H1116&lt;100000,"Low",AND(H1116&gt;=100000,H1116&lt;250000),"Medium",H1116&gt;=250000,"High")</f>
        <v>High</v>
      </c>
      <c r="M1116" s="107" t="str">
        <f>IF(H1116&lt;100000,"Low",IF(AND(H1116&gt;=100000,H1116&lt;250000),"Medium","High"))</f>
        <v>High</v>
      </c>
    </row>
    <row r="1117" spans="1:13" x14ac:dyDescent="0.4">
      <c r="A1117" s="109" t="s">
        <v>6081</v>
      </c>
      <c r="B1117" s="109" t="s">
        <v>15237</v>
      </c>
      <c r="C1117" s="109" t="s">
        <v>1051</v>
      </c>
      <c r="D1117" s="109" t="s">
        <v>106</v>
      </c>
      <c r="E1117" s="109" t="s">
        <v>6161</v>
      </c>
      <c r="F1117" s="109" t="s">
        <v>95</v>
      </c>
      <c r="G1117" s="109" t="s">
        <v>6052</v>
      </c>
      <c r="H1117" s="107">
        <v>17155</v>
      </c>
      <c r="I1117" s="109">
        <v>2</v>
      </c>
      <c r="J1117" s="108">
        <v>-152909</v>
      </c>
      <c r="K1117" s="107" t="str">
        <f>IF(J1117&gt;0,"Untung","Rugi")</f>
        <v>Rugi</v>
      </c>
      <c r="L1117" s="107" t="str">
        <f t="array" ref="L1117">_xlfn.IFS(H1117&lt;100000,"Low",AND(H1117&gt;=100000,H1117&lt;250000),"Medium",H1117&gt;=250000,"High")</f>
        <v>Low</v>
      </c>
      <c r="M1117" s="107" t="str">
        <f>IF(H1117&lt;100000,"Low",IF(AND(H1117&gt;=100000,H1117&lt;250000),"Medium","High"))</f>
        <v>Low</v>
      </c>
    </row>
    <row r="1118" spans="1:13" x14ac:dyDescent="0.4">
      <c r="A1118" s="109" t="s">
        <v>6081</v>
      </c>
      <c r="B1118" s="109" t="s">
        <v>12537</v>
      </c>
      <c r="C1118" s="109" t="s">
        <v>1051</v>
      </c>
      <c r="D1118" s="109" t="s">
        <v>106</v>
      </c>
      <c r="E1118" s="109" t="s">
        <v>9178</v>
      </c>
      <c r="F1118" s="109" t="s">
        <v>6021</v>
      </c>
      <c r="G1118" s="109" t="s">
        <v>6020</v>
      </c>
      <c r="H1118" s="107">
        <v>189967</v>
      </c>
      <c r="I1118" s="109">
        <v>1</v>
      </c>
      <c r="J1118" s="108">
        <v>-13309</v>
      </c>
      <c r="K1118" s="107" t="str">
        <f>IF(J1118&gt;0,"Untung","Rugi")</f>
        <v>Rugi</v>
      </c>
      <c r="L1118" s="107" t="str">
        <f t="array" ref="L1118">_xlfn.IFS(H1118&lt;100000,"Low",AND(H1118&gt;=100000,H1118&lt;250000),"Medium",H1118&gt;=250000,"High")</f>
        <v>Medium</v>
      </c>
      <c r="M1118" s="107" t="str">
        <f>IF(H1118&lt;100000,"Low",IF(AND(H1118&gt;=100000,H1118&lt;250000),"Medium","High"))</f>
        <v>Medium</v>
      </c>
    </row>
    <row r="1119" spans="1:13" x14ac:dyDescent="0.4">
      <c r="A1119" s="109" t="s">
        <v>6081</v>
      </c>
      <c r="B1119" s="109" t="s">
        <v>15236</v>
      </c>
      <c r="C1119" s="109" t="s">
        <v>1051</v>
      </c>
      <c r="D1119" s="109" t="s">
        <v>106</v>
      </c>
      <c r="E1119" s="109" t="s">
        <v>8259</v>
      </c>
      <c r="F1119" s="109" t="s">
        <v>6021</v>
      </c>
      <c r="G1119" s="109" t="s">
        <v>6146</v>
      </c>
      <c r="H1119" s="107">
        <v>274570</v>
      </c>
      <c r="I1119" s="109">
        <v>2</v>
      </c>
      <c r="J1119" s="108">
        <v>-74837</v>
      </c>
      <c r="K1119" s="107" t="str">
        <f>IF(J1119&gt;0,"Untung","Rugi")</f>
        <v>Rugi</v>
      </c>
      <c r="L1119" s="107" t="str">
        <f t="array" ref="L1119">_xlfn.IFS(H1119&lt;100000,"Low",AND(H1119&gt;=100000,H1119&lt;250000),"Medium",H1119&gt;=250000,"High")</f>
        <v>High</v>
      </c>
      <c r="M1119" s="107" t="str">
        <f>IF(H1119&lt;100000,"Low",IF(AND(H1119&gt;=100000,H1119&lt;250000),"Medium","High"))</f>
        <v>High</v>
      </c>
    </row>
    <row r="1120" spans="1:13" x14ac:dyDescent="0.4">
      <c r="A1120" s="109" t="s">
        <v>6081</v>
      </c>
      <c r="B1120" s="109" t="s">
        <v>15235</v>
      </c>
      <c r="C1120" s="109" t="s">
        <v>100</v>
      </c>
      <c r="D1120" s="109" t="s">
        <v>102</v>
      </c>
      <c r="E1120" s="109" t="s">
        <v>8972</v>
      </c>
      <c r="F1120" s="109" t="s">
        <v>99</v>
      </c>
      <c r="G1120" s="109" t="s">
        <v>6024</v>
      </c>
      <c r="H1120" s="107">
        <v>186445</v>
      </c>
      <c r="I1120" s="109">
        <v>6</v>
      </c>
      <c r="J1120" s="108">
        <v>10248</v>
      </c>
      <c r="K1120" s="107" t="str">
        <f>IF(J1120&gt;0,"Untung","Rugi")</f>
        <v>Untung</v>
      </c>
      <c r="L1120" s="107" t="str">
        <f t="array" ref="L1120">_xlfn.IFS(H1120&lt;100000,"Low",AND(H1120&gt;=100000,H1120&lt;250000),"Medium",H1120&gt;=250000,"High")</f>
        <v>Medium</v>
      </c>
      <c r="M1120" s="107" t="str">
        <f>IF(H1120&lt;100000,"Low",IF(AND(H1120&gt;=100000,H1120&lt;250000),"Medium","High"))</f>
        <v>Medium</v>
      </c>
    </row>
    <row r="1121" spans="1:13" x14ac:dyDescent="0.4">
      <c r="A1121" s="109" t="s">
        <v>6016</v>
      </c>
      <c r="B1121" s="109" t="s">
        <v>15234</v>
      </c>
      <c r="C1121" s="109" t="s">
        <v>100</v>
      </c>
      <c r="D1121" s="109" t="s">
        <v>96</v>
      </c>
      <c r="E1121" s="109" t="s">
        <v>9851</v>
      </c>
      <c r="F1121" s="109" t="s">
        <v>95</v>
      </c>
      <c r="G1121" s="109" t="s">
        <v>6062</v>
      </c>
      <c r="H1121" s="107">
        <v>162863</v>
      </c>
      <c r="I1121" s="109">
        <v>2</v>
      </c>
      <c r="J1121" s="108">
        <v>209076</v>
      </c>
      <c r="K1121" s="107" t="str">
        <f>IF(J1121&gt;0,"Untung","Rugi")</f>
        <v>Untung</v>
      </c>
      <c r="L1121" s="107" t="str">
        <f t="array" ref="L1121">_xlfn.IFS(H1121&lt;100000,"Low",AND(H1121&gt;=100000,H1121&lt;250000),"Medium",H1121&gt;=250000,"High")</f>
        <v>Medium</v>
      </c>
      <c r="M1121" s="107" t="str">
        <f>IF(H1121&lt;100000,"Low",IF(AND(H1121&gt;=100000,H1121&lt;250000),"Medium","High"))</f>
        <v>Medium</v>
      </c>
    </row>
    <row r="1122" spans="1:13" x14ac:dyDescent="0.4">
      <c r="A1122" s="109" t="s">
        <v>6016</v>
      </c>
      <c r="B1122" s="109" t="s">
        <v>15233</v>
      </c>
      <c r="C1122" s="109" t="s">
        <v>1064</v>
      </c>
      <c r="D1122" s="109" t="s">
        <v>104</v>
      </c>
      <c r="E1122" s="109" t="s">
        <v>7099</v>
      </c>
      <c r="F1122" s="109" t="s">
        <v>95</v>
      </c>
      <c r="G1122" s="109" t="s">
        <v>6116</v>
      </c>
      <c r="H1122" s="107">
        <v>68570</v>
      </c>
      <c r="I1122" s="109">
        <v>2</v>
      </c>
      <c r="J1122" s="108">
        <v>91317</v>
      </c>
      <c r="K1122" s="107" t="str">
        <f>IF(J1122&gt;0,"Untung","Rugi")</f>
        <v>Untung</v>
      </c>
      <c r="L1122" s="107" t="str">
        <f t="array" ref="L1122">_xlfn.IFS(H1122&lt;100000,"Low",AND(H1122&gt;=100000,H1122&lt;250000),"Medium",H1122&gt;=250000,"High")</f>
        <v>Low</v>
      </c>
      <c r="M1122" s="107" t="str">
        <f>IF(H1122&lt;100000,"Low",IF(AND(H1122&gt;=100000,H1122&lt;250000),"Medium","High"))</f>
        <v>Low</v>
      </c>
    </row>
    <row r="1123" spans="1:13" x14ac:dyDescent="0.4">
      <c r="A1123" s="109" t="s">
        <v>6046</v>
      </c>
      <c r="B1123" s="109" t="s">
        <v>15232</v>
      </c>
      <c r="C1123" s="109" t="s">
        <v>1064</v>
      </c>
      <c r="D1123" s="109" t="s">
        <v>104</v>
      </c>
      <c r="E1123" s="109" t="s">
        <v>6899</v>
      </c>
      <c r="F1123" s="109" t="s">
        <v>99</v>
      </c>
      <c r="G1123" s="109" t="s">
        <v>6049</v>
      </c>
      <c r="H1123" s="107">
        <v>440684</v>
      </c>
      <c r="I1123" s="109">
        <v>7</v>
      </c>
      <c r="J1123" s="108">
        <v>107345</v>
      </c>
      <c r="K1123" s="107" t="str">
        <f>IF(J1123&gt;0,"Untung","Rugi")</f>
        <v>Untung</v>
      </c>
      <c r="L1123" s="107" t="str">
        <f t="array" ref="L1123">_xlfn.IFS(H1123&lt;100000,"Low",AND(H1123&gt;=100000,H1123&lt;250000),"Medium",H1123&gt;=250000,"High")</f>
        <v>High</v>
      </c>
      <c r="M1123" s="107" t="str">
        <f>IF(H1123&lt;100000,"Low",IF(AND(H1123&gt;=100000,H1123&lt;250000),"Medium","High"))</f>
        <v>High</v>
      </c>
    </row>
    <row r="1124" spans="1:13" x14ac:dyDescent="0.4">
      <c r="A1124" s="109" t="s">
        <v>6046</v>
      </c>
      <c r="B1124" s="109" t="s">
        <v>13464</v>
      </c>
      <c r="C1124" s="109" t="s">
        <v>1064</v>
      </c>
      <c r="D1124" s="109" t="s">
        <v>104</v>
      </c>
      <c r="E1124" s="109" t="s">
        <v>6157</v>
      </c>
      <c r="F1124" s="109" t="s">
        <v>95</v>
      </c>
      <c r="G1124" s="109" t="s">
        <v>6052</v>
      </c>
      <c r="H1124" s="107">
        <v>44524</v>
      </c>
      <c r="I1124" s="109">
        <v>3</v>
      </c>
      <c r="J1124" s="108">
        <v>-152953</v>
      </c>
      <c r="K1124" s="107" t="str">
        <f>IF(J1124&gt;0,"Untung","Rugi")</f>
        <v>Rugi</v>
      </c>
      <c r="L1124" s="107" t="str">
        <f t="array" ref="L1124">_xlfn.IFS(H1124&lt;100000,"Low",AND(H1124&gt;=100000,H1124&lt;250000),"Medium",H1124&gt;=250000,"High")</f>
        <v>Low</v>
      </c>
      <c r="M1124" s="107" t="str">
        <f>IF(H1124&lt;100000,"Low",IF(AND(H1124&gt;=100000,H1124&lt;250000),"Medium","High"))</f>
        <v>Low</v>
      </c>
    </row>
    <row r="1125" spans="1:13" x14ac:dyDescent="0.4">
      <c r="A1125" s="109" t="s">
        <v>6046</v>
      </c>
      <c r="B1125" s="109" t="s">
        <v>15231</v>
      </c>
      <c r="C1125" s="109" t="s">
        <v>1064</v>
      </c>
      <c r="D1125" s="109" t="s">
        <v>104</v>
      </c>
      <c r="E1125" s="109" t="s">
        <v>6463</v>
      </c>
      <c r="F1125" s="109" t="s">
        <v>99</v>
      </c>
      <c r="G1125" s="109" t="s">
        <v>6049</v>
      </c>
      <c r="H1125" s="107">
        <v>61410</v>
      </c>
      <c r="I1125" s="109">
        <v>2</v>
      </c>
      <c r="J1125" s="108">
        <v>-47725</v>
      </c>
      <c r="K1125" s="107" t="str">
        <f>IF(J1125&gt;0,"Untung","Rugi")</f>
        <v>Rugi</v>
      </c>
      <c r="L1125" s="107" t="str">
        <f t="array" ref="L1125">_xlfn.IFS(H1125&lt;100000,"Low",AND(H1125&gt;=100000,H1125&lt;250000),"Medium",H1125&gt;=250000,"High")</f>
        <v>Low</v>
      </c>
      <c r="M1125" s="107" t="str">
        <f>IF(H1125&lt;100000,"Low",IF(AND(H1125&gt;=100000,H1125&lt;250000),"Medium","High"))</f>
        <v>Low</v>
      </c>
    </row>
    <row r="1126" spans="1:13" x14ac:dyDescent="0.4">
      <c r="A1126" s="109" t="s">
        <v>6046</v>
      </c>
      <c r="B1126" s="109" t="s">
        <v>15230</v>
      </c>
      <c r="C1126" s="109" t="s">
        <v>100</v>
      </c>
      <c r="D1126" s="109" t="s">
        <v>96</v>
      </c>
      <c r="E1126" s="109" t="s">
        <v>7718</v>
      </c>
      <c r="F1126" s="109" t="s">
        <v>99</v>
      </c>
      <c r="G1126" s="109" t="s">
        <v>6109</v>
      </c>
      <c r="H1126" s="107">
        <v>382111</v>
      </c>
      <c r="I1126" s="109">
        <v>1</v>
      </c>
      <c r="J1126" s="108">
        <v>-174981</v>
      </c>
      <c r="K1126" s="107" t="str">
        <f>IF(J1126&gt;0,"Untung","Rugi")</f>
        <v>Rugi</v>
      </c>
      <c r="L1126" s="107" t="str">
        <f t="array" ref="L1126">_xlfn.IFS(H1126&lt;100000,"Low",AND(H1126&gt;=100000,H1126&lt;250000),"Medium",H1126&gt;=250000,"High")</f>
        <v>High</v>
      </c>
      <c r="M1126" s="107" t="str">
        <f>IF(H1126&lt;100000,"Low",IF(AND(H1126&gt;=100000,H1126&lt;250000),"Medium","High"))</f>
        <v>High</v>
      </c>
    </row>
    <row r="1127" spans="1:13" x14ac:dyDescent="0.4">
      <c r="A1127" s="109" t="s">
        <v>6027</v>
      </c>
      <c r="B1127" s="109" t="s">
        <v>15229</v>
      </c>
      <c r="C1127" s="109" t="s">
        <v>1051</v>
      </c>
      <c r="D1127" s="109" t="s">
        <v>106</v>
      </c>
      <c r="E1127" s="109" t="s">
        <v>9405</v>
      </c>
      <c r="F1127" s="109" t="s">
        <v>95</v>
      </c>
      <c r="G1127" s="109" t="s">
        <v>6013</v>
      </c>
      <c r="H1127" s="107">
        <v>56136</v>
      </c>
      <c r="I1127" s="109">
        <v>3</v>
      </c>
      <c r="J1127" s="108">
        <v>-204842</v>
      </c>
      <c r="K1127" s="107" t="str">
        <f>IF(J1127&gt;0,"Untung","Rugi")</f>
        <v>Rugi</v>
      </c>
      <c r="L1127" s="107" t="str">
        <f t="array" ref="L1127">_xlfn.IFS(H1127&lt;100000,"Low",AND(H1127&gt;=100000,H1127&lt;250000),"Medium",H1127&gt;=250000,"High")</f>
        <v>Low</v>
      </c>
      <c r="M1127" s="107" t="str">
        <f>IF(H1127&lt;100000,"Low",IF(AND(H1127&gt;=100000,H1127&lt;250000),"Medium","High"))</f>
        <v>Low</v>
      </c>
    </row>
    <row r="1128" spans="1:13" x14ac:dyDescent="0.4">
      <c r="A1128" s="109" t="s">
        <v>6016</v>
      </c>
      <c r="B1128" s="109" t="s">
        <v>15228</v>
      </c>
      <c r="C1128" s="109" t="s">
        <v>1051</v>
      </c>
      <c r="D1128" s="109" t="s">
        <v>106</v>
      </c>
      <c r="E1128" s="109" t="s">
        <v>6789</v>
      </c>
      <c r="F1128" s="109" t="s">
        <v>95</v>
      </c>
      <c r="G1128" s="109" t="s">
        <v>6052</v>
      </c>
      <c r="H1128" s="107">
        <v>12018</v>
      </c>
      <c r="I1128" s="109">
        <v>2</v>
      </c>
      <c r="J1128" s="108">
        <v>365016</v>
      </c>
      <c r="K1128" s="107" t="str">
        <f>IF(J1128&gt;0,"Untung","Rugi")</f>
        <v>Untung</v>
      </c>
      <c r="L1128" s="107" t="str">
        <f t="array" ref="L1128">_xlfn.IFS(H1128&lt;100000,"Low",AND(H1128&gt;=100000,H1128&lt;250000),"Medium",H1128&gt;=250000,"High")</f>
        <v>Low</v>
      </c>
      <c r="M1128" s="107" t="str">
        <f>IF(H1128&lt;100000,"Low",IF(AND(H1128&gt;=100000,H1128&lt;250000),"Medium","High"))</f>
        <v>Low</v>
      </c>
    </row>
    <row r="1129" spans="1:13" x14ac:dyDescent="0.4">
      <c r="A1129" s="109" t="s">
        <v>6016</v>
      </c>
      <c r="B1129" s="109" t="s">
        <v>15227</v>
      </c>
      <c r="C1129" s="109" t="s">
        <v>1051</v>
      </c>
      <c r="D1129" s="109" t="s">
        <v>96</v>
      </c>
      <c r="E1129" s="109" t="s">
        <v>9543</v>
      </c>
      <c r="F1129" s="109" t="s">
        <v>95</v>
      </c>
      <c r="G1129" s="109" t="s">
        <v>6062</v>
      </c>
      <c r="H1129" s="107">
        <v>45288</v>
      </c>
      <c r="I1129" s="109">
        <v>3</v>
      </c>
      <c r="J1129" s="108">
        <v>13216</v>
      </c>
      <c r="K1129" s="107" t="str">
        <f>IF(J1129&gt;0,"Untung","Rugi")</f>
        <v>Untung</v>
      </c>
      <c r="L1129" s="107" t="str">
        <f t="array" ref="L1129">_xlfn.IFS(H1129&lt;100000,"Low",AND(H1129&gt;=100000,H1129&lt;250000),"Medium",H1129&gt;=250000,"High")</f>
        <v>Low</v>
      </c>
      <c r="M1129" s="107" t="str">
        <f>IF(H1129&lt;100000,"Low",IF(AND(H1129&gt;=100000,H1129&lt;250000),"Medium","High"))</f>
        <v>Low</v>
      </c>
    </row>
    <row r="1130" spans="1:13" x14ac:dyDescent="0.4">
      <c r="A1130" s="109" t="s">
        <v>6027</v>
      </c>
      <c r="B1130" s="109" t="s">
        <v>15226</v>
      </c>
      <c r="C1130" s="109" t="s">
        <v>1064</v>
      </c>
      <c r="D1130" s="109" t="s">
        <v>102</v>
      </c>
      <c r="E1130" s="109" t="s">
        <v>7052</v>
      </c>
      <c r="F1130" s="109" t="s">
        <v>6021</v>
      </c>
      <c r="G1130" s="109" t="s">
        <v>6020</v>
      </c>
      <c r="H1130" s="107">
        <v>301539</v>
      </c>
      <c r="I1130" s="109">
        <v>1</v>
      </c>
      <c r="J1130" s="108">
        <v>-191199</v>
      </c>
      <c r="K1130" s="107" t="str">
        <f>IF(J1130&gt;0,"Untung","Rugi")</f>
        <v>Rugi</v>
      </c>
      <c r="L1130" s="107" t="str">
        <f t="array" ref="L1130">_xlfn.IFS(H1130&lt;100000,"Low",AND(H1130&gt;=100000,H1130&lt;250000),"Medium",H1130&gt;=250000,"High")</f>
        <v>High</v>
      </c>
      <c r="M1130" s="107" t="str">
        <f>IF(H1130&lt;100000,"Low",IF(AND(H1130&gt;=100000,H1130&lt;250000),"Medium","High"))</f>
        <v>High</v>
      </c>
    </row>
    <row r="1131" spans="1:13" x14ac:dyDescent="0.4">
      <c r="A1131" s="109" t="s">
        <v>6016</v>
      </c>
      <c r="B1131" s="109" t="s">
        <v>15225</v>
      </c>
      <c r="C1131" s="109" t="s">
        <v>1064</v>
      </c>
      <c r="D1131" s="109" t="s">
        <v>102</v>
      </c>
      <c r="E1131" s="109" t="s">
        <v>7864</v>
      </c>
      <c r="F1131" s="109" t="s">
        <v>95</v>
      </c>
      <c r="G1131" s="109" t="s">
        <v>6052</v>
      </c>
      <c r="H1131" s="107">
        <v>123393</v>
      </c>
      <c r="I1131" s="109">
        <v>3</v>
      </c>
      <c r="J1131" s="108">
        <v>-209305</v>
      </c>
      <c r="K1131" s="107" t="str">
        <f>IF(J1131&gt;0,"Untung","Rugi")</f>
        <v>Rugi</v>
      </c>
      <c r="L1131" s="107" t="str">
        <f t="array" ref="L1131">_xlfn.IFS(H1131&lt;100000,"Low",AND(H1131&gt;=100000,H1131&lt;250000),"Medium",H1131&gt;=250000,"High")</f>
        <v>Medium</v>
      </c>
      <c r="M1131" s="107" t="str">
        <f>IF(H1131&lt;100000,"Low",IF(AND(H1131&gt;=100000,H1131&lt;250000),"Medium","High"))</f>
        <v>Medium</v>
      </c>
    </row>
    <row r="1132" spans="1:13" x14ac:dyDescent="0.4">
      <c r="A1132" s="109" t="s">
        <v>6016</v>
      </c>
      <c r="B1132" s="109" t="s">
        <v>6367</v>
      </c>
      <c r="C1132" s="109" t="s">
        <v>1064</v>
      </c>
      <c r="D1132" s="109" t="s">
        <v>102</v>
      </c>
      <c r="E1132" s="109" t="s">
        <v>6386</v>
      </c>
      <c r="F1132" s="109" t="s">
        <v>95</v>
      </c>
      <c r="G1132" s="109" t="s">
        <v>6052</v>
      </c>
      <c r="H1132" s="107">
        <v>201557</v>
      </c>
      <c r="I1132" s="109">
        <v>5</v>
      </c>
      <c r="J1132" s="108">
        <v>172191</v>
      </c>
      <c r="K1132" s="107" t="str">
        <f>IF(J1132&gt;0,"Untung","Rugi")</f>
        <v>Untung</v>
      </c>
      <c r="L1132" s="107" t="str">
        <f t="array" ref="L1132">_xlfn.IFS(H1132&lt;100000,"Low",AND(H1132&gt;=100000,H1132&lt;250000),"Medium",H1132&gt;=250000,"High")</f>
        <v>Medium</v>
      </c>
      <c r="M1132" s="107" t="str">
        <f>IF(H1132&lt;100000,"Low",IF(AND(H1132&gt;=100000,H1132&lt;250000),"Medium","High"))</f>
        <v>Medium</v>
      </c>
    </row>
    <row r="1133" spans="1:13" x14ac:dyDescent="0.4">
      <c r="A1133" s="109" t="s">
        <v>6016</v>
      </c>
      <c r="B1133" s="109" t="s">
        <v>6367</v>
      </c>
      <c r="C1133" s="109" t="s">
        <v>1051</v>
      </c>
      <c r="D1133" s="109" t="s">
        <v>106</v>
      </c>
      <c r="E1133" s="109" t="s">
        <v>8500</v>
      </c>
      <c r="F1133" s="109" t="s">
        <v>95</v>
      </c>
      <c r="G1133" s="109" t="s">
        <v>6052</v>
      </c>
      <c r="H1133" s="107">
        <v>33686</v>
      </c>
      <c r="I1133" s="109">
        <v>4</v>
      </c>
      <c r="J1133" s="108">
        <v>224054</v>
      </c>
      <c r="K1133" s="107" t="str">
        <f>IF(J1133&gt;0,"Untung","Rugi")</f>
        <v>Untung</v>
      </c>
      <c r="L1133" s="107" t="str">
        <f t="array" ref="L1133">_xlfn.IFS(H1133&lt;100000,"Low",AND(H1133&gt;=100000,H1133&lt;250000),"Medium",H1133&gt;=250000,"High")</f>
        <v>Low</v>
      </c>
      <c r="M1133" s="107" t="str">
        <f>IF(H1133&lt;100000,"Low",IF(AND(H1133&gt;=100000,H1133&lt;250000),"Medium","High"))</f>
        <v>Low</v>
      </c>
    </row>
    <row r="1134" spans="1:13" x14ac:dyDescent="0.4">
      <c r="A1134" s="109" t="s">
        <v>6016</v>
      </c>
      <c r="B1134" s="109" t="s">
        <v>15224</v>
      </c>
      <c r="C1134" s="109" t="s">
        <v>1051</v>
      </c>
      <c r="D1134" s="109" t="s">
        <v>96</v>
      </c>
      <c r="E1134" s="109" t="s">
        <v>9369</v>
      </c>
      <c r="F1134" s="109" t="s">
        <v>6021</v>
      </c>
      <c r="G1134" s="109" t="s">
        <v>6031</v>
      </c>
      <c r="H1134" s="107">
        <v>428375</v>
      </c>
      <c r="I1134" s="109">
        <v>9</v>
      </c>
      <c r="J1134" s="108">
        <v>378018</v>
      </c>
      <c r="K1134" s="107" t="str">
        <f>IF(J1134&gt;0,"Untung","Rugi")</f>
        <v>Untung</v>
      </c>
      <c r="L1134" s="107" t="str">
        <f t="array" ref="L1134">_xlfn.IFS(H1134&lt;100000,"Low",AND(H1134&gt;=100000,H1134&lt;250000),"Medium",H1134&gt;=250000,"High")</f>
        <v>High</v>
      </c>
      <c r="M1134" s="107" t="str">
        <f>IF(H1134&lt;100000,"Low",IF(AND(H1134&gt;=100000,H1134&lt;250000),"Medium","High"))</f>
        <v>High</v>
      </c>
    </row>
    <row r="1135" spans="1:13" x14ac:dyDescent="0.4">
      <c r="A1135" s="109" t="s">
        <v>6081</v>
      </c>
      <c r="B1135" s="109" t="s">
        <v>15223</v>
      </c>
      <c r="C1135" s="109" t="s">
        <v>1051</v>
      </c>
      <c r="D1135" s="109" t="s">
        <v>102</v>
      </c>
      <c r="E1135" s="109" t="s">
        <v>10210</v>
      </c>
      <c r="F1135" s="109" t="s">
        <v>99</v>
      </c>
      <c r="G1135" s="109" t="s">
        <v>6024</v>
      </c>
      <c r="H1135" s="107">
        <v>105343</v>
      </c>
      <c r="I1135" s="109">
        <v>2</v>
      </c>
      <c r="J1135" s="108">
        <v>10529</v>
      </c>
      <c r="K1135" s="107" t="str">
        <f>IF(J1135&gt;0,"Untung","Rugi")</f>
        <v>Untung</v>
      </c>
      <c r="L1135" s="107" t="str">
        <f t="array" ref="L1135">_xlfn.IFS(H1135&lt;100000,"Low",AND(H1135&gt;=100000,H1135&lt;250000),"Medium",H1135&gt;=250000,"High")</f>
        <v>Medium</v>
      </c>
      <c r="M1135" s="107" t="str">
        <f>IF(H1135&lt;100000,"Low",IF(AND(H1135&gt;=100000,H1135&lt;250000),"Medium","High"))</f>
        <v>Medium</v>
      </c>
    </row>
    <row r="1136" spans="1:13" x14ac:dyDescent="0.4">
      <c r="A1136" s="109" t="s">
        <v>6027</v>
      </c>
      <c r="B1136" s="109" t="s">
        <v>15222</v>
      </c>
      <c r="C1136" s="109" t="s">
        <v>1051</v>
      </c>
      <c r="D1136" s="109" t="s">
        <v>102</v>
      </c>
      <c r="E1136" s="109" t="s">
        <v>8730</v>
      </c>
      <c r="F1136" s="109" t="s">
        <v>95</v>
      </c>
      <c r="G1136" s="109" t="s">
        <v>6116</v>
      </c>
      <c r="H1136" s="107">
        <v>24035</v>
      </c>
      <c r="I1136" s="109">
        <v>3</v>
      </c>
      <c r="J1136" s="108">
        <v>-229338</v>
      </c>
      <c r="K1136" s="107" t="str">
        <f>IF(J1136&gt;0,"Untung","Rugi")</f>
        <v>Rugi</v>
      </c>
      <c r="L1136" s="107" t="str">
        <f t="array" ref="L1136">_xlfn.IFS(H1136&lt;100000,"Low",AND(H1136&gt;=100000,H1136&lt;250000),"Medium",H1136&gt;=250000,"High")</f>
        <v>Low</v>
      </c>
      <c r="M1136" s="107" t="str">
        <f>IF(H1136&lt;100000,"Low",IF(AND(H1136&gt;=100000,H1136&lt;250000),"Medium","High"))</f>
        <v>Low</v>
      </c>
    </row>
    <row r="1137" spans="1:13" x14ac:dyDescent="0.4">
      <c r="A1137" s="109" t="s">
        <v>6027</v>
      </c>
      <c r="B1137" s="109" t="s">
        <v>15221</v>
      </c>
      <c r="C1137" s="109" t="s">
        <v>1051</v>
      </c>
      <c r="D1137" s="109" t="s">
        <v>102</v>
      </c>
      <c r="E1137" s="109" t="s">
        <v>6569</v>
      </c>
      <c r="F1137" s="109" t="s">
        <v>95</v>
      </c>
      <c r="G1137" s="109" t="s">
        <v>6017</v>
      </c>
      <c r="H1137" s="107">
        <v>232268</v>
      </c>
      <c r="I1137" s="109">
        <v>3</v>
      </c>
      <c r="J1137" s="108">
        <v>-80527</v>
      </c>
      <c r="K1137" s="107" t="str">
        <f>IF(J1137&gt;0,"Untung","Rugi")</f>
        <v>Rugi</v>
      </c>
      <c r="L1137" s="107" t="str">
        <f t="array" ref="L1137">_xlfn.IFS(H1137&lt;100000,"Low",AND(H1137&gt;=100000,H1137&lt;250000),"Medium",H1137&gt;=250000,"High")</f>
        <v>Medium</v>
      </c>
      <c r="M1137" s="107" t="str">
        <f>IF(H1137&lt;100000,"Low",IF(AND(H1137&gt;=100000,H1137&lt;250000),"Medium","High"))</f>
        <v>Medium</v>
      </c>
    </row>
    <row r="1138" spans="1:13" x14ac:dyDescent="0.4">
      <c r="A1138" s="109" t="s">
        <v>6027</v>
      </c>
      <c r="B1138" s="109" t="s">
        <v>15220</v>
      </c>
      <c r="C1138" s="109" t="s">
        <v>1051</v>
      </c>
      <c r="D1138" s="109" t="s">
        <v>102</v>
      </c>
      <c r="E1138" s="109" t="s">
        <v>6826</v>
      </c>
      <c r="F1138" s="109" t="s">
        <v>95</v>
      </c>
      <c r="G1138" s="109" t="s">
        <v>6116</v>
      </c>
      <c r="H1138" s="107">
        <v>376608</v>
      </c>
      <c r="I1138" s="109">
        <v>4</v>
      </c>
      <c r="J1138" s="108">
        <v>238500</v>
      </c>
      <c r="K1138" s="107" t="str">
        <f>IF(J1138&gt;0,"Untung","Rugi")</f>
        <v>Untung</v>
      </c>
      <c r="L1138" s="107" t="str">
        <f t="array" ref="L1138">_xlfn.IFS(H1138&lt;100000,"Low",AND(H1138&gt;=100000,H1138&lt;250000),"Medium",H1138&gt;=250000,"High")</f>
        <v>High</v>
      </c>
      <c r="M1138" s="107" t="str">
        <f>IF(H1138&lt;100000,"Low",IF(AND(H1138&gt;=100000,H1138&lt;250000),"Medium","High"))</f>
        <v>High</v>
      </c>
    </row>
    <row r="1139" spans="1:13" x14ac:dyDescent="0.4">
      <c r="A1139" s="109" t="s">
        <v>6027</v>
      </c>
      <c r="B1139" s="109" t="s">
        <v>15219</v>
      </c>
      <c r="C1139" s="109" t="s">
        <v>1051</v>
      </c>
      <c r="D1139" s="109" t="s">
        <v>106</v>
      </c>
      <c r="E1139" s="109" t="s">
        <v>11715</v>
      </c>
      <c r="F1139" s="109" t="s">
        <v>95</v>
      </c>
      <c r="G1139" s="109" t="s">
        <v>6017</v>
      </c>
      <c r="H1139" s="107">
        <v>417075</v>
      </c>
      <c r="I1139" s="109">
        <v>2</v>
      </c>
      <c r="J1139" s="108">
        <v>-34732</v>
      </c>
      <c r="K1139" s="107" t="str">
        <f>IF(J1139&gt;0,"Untung","Rugi")</f>
        <v>Rugi</v>
      </c>
      <c r="L1139" s="107" t="str">
        <f t="array" ref="L1139">_xlfn.IFS(H1139&lt;100000,"Low",AND(H1139&gt;=100000,H1139&lt;250000),"Medium",H1139&gt;=250000,"High")</f>
        <v>High</v>
      </c>
      <c r="M1139" s="107" t="str">
        <f>IF(H1139&lt;100000,"Low",IF(AND(H1139&gt;=100000,H1139&lt;250000),"Medium","High"))</f>
        <v>High</v>
      </c>
    </row>
    <row r="1140" spans="1:13" x14ac:dyDescent="0.4">
      <c r="A1140" s="109" t="s">
        <v>6016</v>
      </c>
      <c r="B1140" s="109" t="s">
        <v>15218</v>
      </c>
      <c r="C1140" s="109" t="s">
        <v>1051</v>
      </c>
      <c r="D1140" s="109" t="s">
        <v>96</v>
      </c>
      <c r="E1140" s="109" t="s">
        <v>13824</v>
      </c>
      <c r="F1140" s="109" t="s">
        <v>95</v>
      </c>
      <c r="G1140" s="109" t="s">
        <v>6052</v>
      </c>
      <c r="H1140" s="107">
        <v>320382</v>
      </c>
      <c r="I1140" s="109">
        <v>5</v>
      </c>
      <c r="J1140" s="108">
        <v>-228505</v>
      </c>
      <c r="K1140" s="107" t="str">
        <f>IF(J1140&gt;0,"Untung","Rugi")</f>
        <v>Rugi</v>
      </c>
      <c r="L1140" s="107" t="str">
        <f t="array" ref="L1140">_xlfn.IFS(H1140&lt;100000,"Low",AND(H1140&gt;=100000,H1140&lt;250000),"Medium",H1140&gt;=250000,"High")</f>
        <v>High</v>
      </c>
      <c r="M1140" s="107" t="str">
        <f>IF(H1140&lt;100000,"Low",IF(AND(H1140&gt;=100000,H1140&lt;250000),"Medium","High"))</f>
        <v>High</v>
      </c>
    </row>
    <row r="1141" spans="1:13" x14ac:dyDescent="0.4">
      <c r="A1141" s="109" t="s">
        <v>6016</v>
      </c>
      <c r="B1141" s="109" t="s">
        <v>10616</v>
      </c>
      <c r="C1141" s="109" t="s">
        <v>1051</v>
      </c>
      <c r="D1141" s="109" t="s">
        <v>106</v>
      </c>
      <c r="E1141" s="109" t="s">
        <v>6559</v>
      </c>
      <c r="F1141" s="109" t="s">
        <v>95</v>
      </c>
      <c r="G1141" s="109" t="s">
        <v>6052</v>
      </c>
      <c r="H1141" s="107">
        <v>77670</v>
      </c>
      <c r="I1141" s="109">
        <v>4</v>
      </c>
      <c r="J1141" s="108">
        <v>128208</v>
      </c>
      <c r="K1141" s="107" t="str">
        <f>IF(J1141&gt;0,"Untung","Rugi")</f>
        <v>Untung</v>
      </c>
      <c r="L1141" s="107" t="str">
        <f t="array" ref="L1141">_xlfn.IFS(H1141&lt;100000,"Low",AND(H1141&gt;=100000,H1141&lt;250000),"Medium",H1141&gt;=250000,"High")</f>
        <v>Low</v>
      </c>
      <c r="M1141" s="107" t="str">
        <f>IF(H1141&lt;100000,"Low",IF(AND(H1141&gt;=100000,H1141&lt;250000),"Medium","High"))</f>
        <v>Low</v>
      </c>
    </row>
    <row r="1142" spans="1:13" x14ac:dyDescent="0.4">
      <c r="A1142" s="109" t="s">
        <v>6016</v>
      </c>
      <c r="B1142" s="109" t="s">
        <v>15217</v>
      </c>
      <c r="C1142" s="109" t="s">
        <v>100</v>
      </c>
      <c r="D1142" s="109" t="s">
        <v>102</v>
      </c>
      <c r="E1142" s="109" t="s">
        <v>9881</v>
      </c>
      <c r="F1142" s="109" t="s">
        <v>95</v>
      </c>
      <c r="G1142" s="109" t="s">
        <v>6052</v>
      </c>
      <c r="H1142" s="107">
        <v>131909</v>
      </c>
      <c r="I1142" s="109">
        <v>6</v>
      </c>
      <c r="J1142" s="108">
        <v>334006</v>
      </c>
      <c r="K1142" s="107" t="str">
        <f>IF(J1142&gt;0,"Untung","Rugi")</f>
        <v>Untung</v>
      </c>
      <c r="L1142" s="107" t="str">
        <f t="array" ref="L1142">_xlfn.IFS(H1142&lt;100000,"Low",AND(H1142&gt;=100000,H1142&lt;250000),"Medium",H1142&gt;=250000,"High")</f>
        <v>Medium</v>
      </c>
      <c r="M1142" s="107" t="str">
        <f>IF(H1142&lt;100000,"Low",IF(AND(H1142&gt;=100000,H1142&lt;250000),"Medium","High"))</f>
        <v>Medium</v>
      </c>
    </row>
    <row r="1143" spans="1:13" x14ac:dyDescent="0.4">
      <c r="A1143" s="109" t="s">
        <v>6046</v>
      </c>
      <c r="B1143" s="109" t="s">
        <v>15216</v>
      </c>
      <c r="C1143" s="109" t="s">
        <v>1064</v>
      </c>
      <c r="D1143" s="109" t="s">
        <v>102</v>
      </c>
      <c r="E1143" s="109" t="s">
        <v>8349</v>
      </c>
      <c r="F1143" s="109" t="s">
        <v>95</v>
      </c>
      <c r="G1143" s="109" t="s">
        <v>6036</v>
      </c>
      <c r="H1143" s="107">
        <v>181264</v>
      </c>
      <c r="I1143" s="109">
        <v>3</v>
      </c>
      <c r="J1143" s="108">
        <v>392034</v>
      </c>
      <c r="K1143" s="107" t="str">
        <f>IF(J1143&gt;0,"Untung","Rugi")</f>
        <v>Untung</v>
      </c>
      <c r="L1143" s="107" t="str">
        <f t="array" ref="L1143">_xlfn.IFS(H1143&lt;100000,"Low",AND(H1143&gt;=100000,H1143&lt;250000),"Medium",H1143&gt;=250000,"High")</f>
        <v>Medium</v>
      </c>
      <c r="M1143" s="107" t="str">
        <f>IF(H1143&lt;100000,"Low",IF(AND(H1143&gt;=100000,H1143&lt;250000),"Medium","High"))</f>
        <v>Medium</v>
      </c>
    </row>
    <row r="1144" spans="1:13" x14ac:dyDescent="0.4">
      <c r="A1144" s="109" t="s">
        <v>6016</v>
      </c>
      <c r="B1144" s="109" t="s">
        <v>14225</v>
      </c>
      <c r="C1144" s="109" t="s">
        <v>1064</v>
      </c>
      <c r="D1144" s="109" t="s">
        <v>96</v>
      </c>
      <c r="E1144" s="109" t="s">
        <v>10562</v>
      </c>
      <c r="F1144" s="109" t="s">
        <v>95</v>
      </c>
      <c r="G1144" s="109" t="s">
        <v>6039</v>
      </c>
      <c r="H1144" s="107">
        <v>275859</v>
      </c>
      <c r="I1144" s="109">
        <v>4</v>
      </c>
      <c r="J1144" s="108">
        <v>152138</v>
      </c>
      <c r="K1144" s="107" t="str">
        <f>IF(J1144&gt;0,"Untung","Rugi")</f>
        <v>Untung</v>
      </c>
      <c r="L1144" s="107" t="str">
        <f t="array" ref="L1144">_xlfn.IFS(H1144&lt;100000,"Low",AND(H1144&gt;=100000,H1144&lt;250000),"Medium",H1144&gt;=250000,"High")</f>
        <v>High</v>
      </c>
      <c r="M1144" s="107" t="str">
        <f>IF(H1144&lt;100000,"Low",IF(AND(H1144&gt;=100000,H1144&lt;250000),"Medium","High"))</f>
        <v>High</v>
      </c>
    </row>
    <row r="1145" spans="1:13" x14ac:dyDescent="0.4">
      <c r="A1145" s="109" t="s">
        <v>6027</v>
      </c>
      <c r="B1145" s="109" t="s">
        <v>15215</v>
      </c>
      <c r="C1145" s="109" t="s">
        <v>1051</v>
      </c>
      <c r="D1145" s="109" t="s">
        <v>102</v>
      </c>
      <c r="E1145" s="109" t="s">
        <v>8295</v>
      </c>
      <c r="F1145" s="109" t="s">
        <v>99</v>
      </c>
      <c r="G1145" s="109" t="s">
        <v>6109</v>
      </c>
      <c r="H1145" s="107">
        <v>28078</v>
      </c>
      <c r="I1145" s="109">
        <v>2</v>
      </c>
      <c r="J1145" s="108">
        <v>243668</v>
      </c>
      <c r="K1145" s="107" t="str">
        <f>IF(J1145&gt;0,"Untung","Rugi")</f>
        <v>Untung</v>
      </c>
      <c r="L1145" s="107" t="str">
        <f t="array" ref="L1145">_xlfn.IFS(H1145&lt;100000,"Low",AND(H1145&gt;=100000,H1145&lt;250000),"Medium",H1145&gt;=250000,"High")</f>
        <v>Low</v>
      </c>
      <c r="M1145" s="107" t="str">
        <f>IF(H1145&lt;100000,"Low",IF(AND(H1145&gt;=100000,H1145&lt;250000),"Medium","High"))</f>
        <v>Low</v>
      </c>
    </row>
    <row r="1146" spans="1:13" x14ac:dyDescent="0.4">
      <c r="A1146" s="109" t="s">
        <v>6016</v>
      </c>
      <c r="B1146" s="109" t="s">
        <v>15214</v>
      </c>
      <c r="C1146" s="109" t="s">
        <v>1051</v>
      </c>
      <c r="D1146" s="109" t="s">
        <v>102</v>
      </c>
      <c r="E1146" s="109" t="s">
        <v>10390</v>
      </c>
      <c r="F1146" s="109" t="s">
        <v>6021</v>
      </c>
      <c r="G1146" s="109" t="s">
        <v>6020</v>
      </c>
      <c r="H1146" s="107">
        <v>270843</v>
      </c>
      <c r="I1146" s="109">
        <v>3</v>
      </c>
      <c r="J1146" s="108">
        <v>-190173</v>
      </c>
      <c r="K1146" s="107" t="str">
        <f>IF(J1146&gt;0,"Untung","Rugi")</f>
        <v>Rugi</v>
      </c>
      <c r="L1146" s="107" t="str">
        <f t="array" ref="L1146">_xlfn.IFS(H1146&lt;100000,"Low",AND(H1146&gt;=100000,H1146&lt;250000),"Medium",H1146&gt;=250000,"High")</f>
        <v>High</v>
      </c>
      <c r="M1146" s="107" t="str">
        <f>IF(H1146&lt;100000,"Low",IF(AND(H1146&gt;=100000,H1146&lt;250000),"Medium","High"))</f>
        <v>High</v>
      </c>
    </row>
    <row r="1147" spans="1:13" x14ac:dyDescent="0.4">
      <c r="A1147" s="109" t="s">
        <v>6016</v>
      </c>
      <c r="B1147" s="109" t="s">
        <v>15213</v>
      </c>
      <c r="C1147" s="109" t="s">
        <v>1064</v>
      </c>
      <c r="D1147" s="109" t="s">
        <v>106</v>
      </c>
      <c r="E1147" s="109" t="s">
        <v>9253</v>
      </c>
      <c r="F1147" s="109" t="s">
        <v>6021</v>
      </c>
      <c r="G1147" s="109" t="s">
        <v>6031</v>
      </c>
      <c r="H1147" s="107">
        <v>299546</v>
      </c>
      <c r="I1147" s="109">
        <v>3</v>
      </c>
      <c r="J1147" s="108">
        <v>-181090</v>
      </c>
      <c r="K1147" s="107" t="str">
        <f>IF(J1147&gt;0,"Untung","Rugi")</f>
        <v>Rugi</v>
      </c>
      <c r="L1147" s="107" t="str">
        <f t="array" ref="L1147">_xlfn.IFS(H1147&lt;100000,"Low",AND(H1147&gt;=100000,H1147&lt;250000),"Medium",H1147&gt;=250000,"High")</f>
        <v>High</v>
      </c>
      <c r="M1147" s="107" t="str">
        <f>IF(H1147&lt;100000,"Low",IF(AND(H1147&gt;=100000,H1147&lt;250000),"Medium","High"))</f>
        <v>High</v>
      </c>
    </row>
    <row r="1148" spans="1:13" x14ac:dyDescent="0.4">
      <c r="A1148" s="109" t="s">
        <v>6027</v>
      </c>
      <c r="B1148" s="109" t="s">
        <v>15212</v>
      </c>
      <c r="C1148" s="109" t="s">
        <v>1051</v>
      </c>
      <c r="D1148" s="109" t="s">
        <v>102</v>
      </c>
      <c r="E1148" s="109" t="s">
        <v>8277</v>
      </c>
      <c r="F1148" s="109" t="s">
        <v>6021</v>
      </c>
      <c r="G1148" s="109" t="s">
        <v>6020</v>
      </c>
      <c r="H1148" s="107">
        <v>97173</v>
      </c>
      <c r="I1148" s="109">
        <v>7</v>
      </c>
      <c r="J1148" s="108">
        <v>121144</v>
      </c>
      <c r="K1148" s="107" t="str">
        <f>IF(J1148&gt;0,"Untung","Rugi")</f>
        <v>Untung</v>
      </c>
      <c r="L1148" s="107" t="str">
        <f t="array" ref="L1148">_xlfn.IFS(H1148&lt;100000,"Low",AND(H1148&gt;=100000,H1148&lt;250000),"Medium",H1148&gt;=250000,"High")</f>
        <v>Low</v>
      </c>
      <c r="M1148" s="107" t="str">
        <f>IF(H1148&lt;100000,"Low",IF(AND(H1148&gt;=100000,H1148&lt;250000),"Medium","High"))</f>
        <v>Low</v>
      </c>
    </row>
    <row r="1149" spans="1:13" x14ac:dyDescent="0.4">
      <c r="A1149" s="109" t="s">
        <v>6016</v>
      </c>
      <c r="B1149" s="109" t="s">
        <v>15211</v>
      </c>
      <c r="C1149" s="109" t="s">
        <v>1051</v>
      </c>
      <c r="D1149" s="109" t="s">
        <v>102</v>
      </c>
      <c r="E1149" s="109" t="s">
        <v>9257</v>
      </c>
      <c r="F1149" s="109" t="s">
        <v>95</v>
      </c>
      <c r="G1149" s="109" t="s">
        <v>6062</v>
      </c>
      <c r="H1149" s="107">
        <v>317063</v>
      </c>
      <c r="I1149" s="109">
        <v>2</v>
      </c>
      <c r="J1149" s="108">
        <v>417696</v>
      </c>
      <c r="K1149" s="107" t="str">
        <f>IF(J1149&gt;0,"Untung","Rugi")</f>
        <v>Untung</v>
      </c>
      <c r="L1149" s="107" t="str">
        <f t="array" ref="L1149">_xlfn.IFS(H1149&lt;100000,"Low",AND(H1149&gt;=100000,H1149&lt;250000),"Medium",H1149&gt;=250000,"High")</f>
        <v>High</v>
      </c>
      <c r="M1149" s="107" t="str">
        <f>IF(H1149&lt;100000,"Low",IF(AND(H1149&gt;=100000,H1149&lt;250000),"Medium","High"))</f>
        <v>High</v>
      </c>
    </row>
    <row r="1150" spans="1:13" x14ac:dyDescent="0.4">
      <c r="A1150" s="109" t="s">
        <v>6016</v>
      </c>
      <c r="B1150" s="109" t="s">
        <v>15210</v>
      </c>
      <c r="C1150" s="109" t="s">
        <v>1051</v>
      </c>
      <c r="D1150" s="109" t="s">
        <v>104</v>
      </c>
      <c r="E1150" s="109" t="s">
        <v>8635</v>
      </c>
      <c r="F1150" s="109" t="s">
        <v>95</v>
      </c>
      <c r="G1150" s="109" t="s">
        <v>6067</v>
      </c>
      <c r="H1150" s="107">
        <v>200237</v>
      </c>
      <c r="I1150" s="109">
        <v>1</v>
      </c>
      <c r="J1150" s="108">
        <v>105625</v>
      </c>
      <c r="K1150" s="107" t="str">
        <f>IF(J1150&gt;0,"Untung","Rugi")</f>
        <v>Untung</v>
      </c>
      <c r="L1150" s="107" t="str">
        <f t="array" ref="L1150">_xlfn.IFS(H1150&lt;100000,"Low",AND(H1150&gt;=100000,H1150&lt;250000),"Medium",H1150&gt;=250000,"High")</f>
        <v>Medium</v>
      </c>
      <c r="M1150" s="107" t="str">
        <f>IF(H1150&lt;100000,"Low",IF(AND(H1150&gt;=100000,H1150&lt;250000),"Medium","High"))</f>
        <v>Medium</v>
      </c>
    </row>
    <row r="1151" spans="1:13" x14ac:dyDescent="0.4">
      <c r="A1151" s="109" t="s">
        <v>6046</v>
      </c>
      <c r="B1151" s="109" t="s">
        <v>15209</v>
      </c>
      <c r="C1151" s="109" t="s">
        <v>1051</v>
      </c>
      <c r="D1151" s="109" t="s">
        <v>104</v>
      </c>
      <c r="E1151" s="109" t="s">
        <v>11317</v>
      </c>
      <c r="F1151" s="109" t="s">
        <v>6021</v>
      </c>
      <c r="G1151" s="109" t="s">
        <v>6020</v>
      </c>
      <c r="H1151" s="107">
        <v>241155</v>
      </c>
      <c r="I1151" s="109">
        <v>5</v>
      </c>
      <c r="J1151" s="108">
        <v>122191</v>
      </c>
      <c r="K1151" s="107" t="str">
        <f>IF(J1151&gt;0,"Untung","Rugi")</f>
        <v>Untung</v>
      </c>
      <c r="L1151" s="107" t="str">
        <f t="array" ref="L1151">_xlfn.IFS(H1151&lt;100000,"Low",AND(H1151&gt;=100000,H1151&lt;250000),"Medium",H1151&gt;=250000,"High")</f>
        <v>Medium</v>
      </c>
      <c r="M1151" s="107" t="str">
        <f>IF(H1151&lt;100000,"Low",IF(AND(H1151&gt;=100000,H1151&lt;250000),"Medium","High"))</f>
        <v>Medium</v>
      </c>
    </row>
    <row r="1152" spans="1:13" x14ac:dyDescent="0.4">
      <c r="A1152" s="109" t="s">
        <v>6046</v>
      </c>
      <c r="B1152" s="109" t="s">
        <v>9476</v>
      </c>
      <c r="C1152" s="109" t="s">
        <v>100</v>
      </c>
      <c r="D1152" s="109" t="s">
        <v>96</v>
      </c>
      <c r="E1152" s="109" t="s">
        <v>7688</v>
      </c>
      <c r="F1152" s="109" t="s">
        <v>95</v>
      </c>
      <c r="G1152" s="109" t="s">
        <v>6052</v>
      </c>
      <c r="H1152" s="107">
        <v>242010</v>
      </c>
      <c r="I1152" s="109">
        <v>7</v>
      </c>
      <c r="J1152" s="108">
        <v>137358</v>
      </c>
      <c r="K1152" s="107" t="str">
        <f>IF(J1152&gt;0,"Untung","Rugi")</f>
        <v>Untung</v>
      </c>
      <c r="L1152" s="107" t="str">
        <f t="array" ref="L1152">_xlfn.IFS(H1152&lt;100000,"Low",AND(H1152&gt;=100000,H1152&lt;250000),"Medium",H1152&gt;=250000,"High")</f>
        <v>Medium</v>
      </c>
      <c r="M1152" s="107" t="str">
        <f>IF(H1152&lt;100000,"Low",IF(AND(H1152&gt;=100000,H1152&lt;250000),"Medium","High"))</f>
        <v>Medium</v>
      </c>
    </row>
    <row r="1153" spans="1:13" x14ac:dyDescent="0.4">
      <c r="A1153" s="109" t="s">
        <v>6016</v>
      </c>
      <c r="B1153" s="109" t="s">
        <v>15208</v>
      </c>
      <c r="C1153" s="109" t="s">
        <v>100</v>
      </c>
      <c r="D1153" s="109" t="s">
        <v>96</v>
      </c>
      <c r="E1153" s="109" t="s">
        <v>6698</v>
      </c>
      <c r="F1153" s="109" t="s">
        <v>95</v>
      </c>
      <c r="G1153" s="109" t="s">
        <v>6116</v>
      </c>
      <c r="H1153" s="107">
        <v>397566</v>
      </c>
      <c r="I1153" s="109">
        <v>6</v>
      </c>
      <c r="J1153" s="108">
        <v>126458</v>
      </c>
      <c r="K1153" s="107" t="str">
        <f>IF(J1153&gt;0,"Untung","Rugi")</f>
        <v>Untung</v>
      </c>
      <c r="L1153" s="107" t="str">
        <f t="array" ref="L1153">_xlfn.IFS(H1153&lt;100000,"Low",AND(H1153&gt;=100000,H1153&lt;250000),"Medium",H1153&gt;=250000,"High")</f>
        <v>High</v>
      </c>
      <c r="M1153" s="107" t="str">
        <f>IF(H1153&lt;100000,"Low",IF(AND(H1153&gt;=100000,H1153&lt;250000),"Medium","High"))</f>
        <v>High</v>
      </c>
    </row>
    <row r="1154" spans="1:13" x14ac:dyDescent="0.4">
      <c r="A1154" s="109" t="s">
        <v>6016</v>
      </c>
      <c r="B1154" s="109" t="s">
        <v>15208</v>
      </c>
      <c r="C1154" s="109" t="s">
        <v>100</v>
      </c>
      <c r="D1154" s="109" t="s">
        <v>96</v>
      </c>
      <c r="E1154" s="109" t="s">
        <v>6201</v>
      </c>
      <c r="F1154" s="109" t="s">
        <v>95</v>
      </c>
      <c r="G1154" s="109" t="s">
        <v>6116</v>
      </c>
      <c r="H1154" s="107">
        <v>248763</v>
      </c>
      <c r="I1154" s="109">
        <v>2</v>
      </c>
      <c r="J1154" s="108">
        <v>-245401</v>
      </c>
      <c r="K1154" s="107" t="str">
        <f>IF(J1154&gt;0,"Untung","Rugi")</f>
        <v>Rugi</v>
      </c>
      <c r="L1154" s="107" t="str">
        <f t="array" ref="L1154">_xlfn.IFS(H1154&lt;100000,"Low",AND(H1154&gt;=100000,H1154&lt;250000),"Medium",H1154&gt;=250000,"High")</f>
        <v>Medium</v>
      </c>
      <c r="M1154" s="107" t="str">
        <f>IF(H1154&lt;100000,"Low",IF(AND(H1154&gt;=100000,H1154&lt;250000),"Medium","High"))</f>
        <v>Medium</v>
      </c>
    </row>
    <row r="1155" spans="1:13" x14ac:dyDescent="0.4">
      <c r="A1155" s="109" t="s">
        <v>6016</v>
      </c>
      <c r="B1155" s="109" t="s">
        <v>15208</v>
      </c>
      <c r="C1155" s="109" t="s">
        <v>1064</v>
      </c>
      <c r="D1155" s="109" t="s">
        <v>96</v>
      </c>
      <c r="E1155" s="109" t="s">
        <v>7593</v>
      </c>
      <c r="F1155" s="109" t="s">
        <v>95</v>
      </c>
      <c r="G1155" s="109" t="s">
        <v>6013</v>
      </c>
      <c r="H1155" s="107">
        <v>365171</v>
      </c>
      <c r="I1155" s="109">
        <v>4</v>
      </c>
      <c r="J1155" s="108">
        <v>11566</v>
      </c>
      <c r="K1155" s="107" t="str">
        <f>IF(J1155&gt;0,"Untung","Rugi")</f>
        <v>Untung</v>
      </c>
      <c r="L1155" s="107" t="str">
        <f t="array" ref="L1155">_xlfn.IFS(H1155&lt;100000,"Low",AND(H1155&gt;=100000,H1155&lt;250000),"Medium",H1155&gt;=250000,"High")</f>
        <v>High</v>
      </c>
      <c r="M1155" s="107" t="str">
        <f>IF(H1155&lt;100000,"Low",IF(AND(H1155&gt;=100000,H1155&lt;250000),"Medium","High"))</f>
        <v>High</v>
      </c>
    </row>
    <row r="1156" spans="1:13" x14ac:dyDescent="0.4">
      <c r="A1156" s="109" t="s">
        <v>6027</v>
      </c>
      <c r="B1156" s="109" t="s">
        <v>15207</v>
      </c>
      <c r="C1156" s="109" t="s">
        <v>1064</v>
      </c>
      <c r="D1156" s="109" t="s">
        <v>96</v>
      </c>
      <c r="E1156" s="109" t="s">
        <v>7110</v>
      </c>
      <c r="F1156" s="109" t="s">
        <v>99</v>
      </c>
      <c r="G1156" s="109" t="s">
        <v>6109</v>
      </c>
      <c r="H1156" s="107">
        <v>310881</v>
      </c>
      <c r="I1156" s="109">
        <v>3</v>
      </c>
      <c r="J1156" s="108">
        <v>353212</v>
      </c>
      <c r="K1156" s="107" t="str">
        <f>IF(J1156&gt;0,"Untung","Rugi")</f>
        <v>Untung</v>
      </c>
      <c r="L1156" s="107" t="str">
        <f t="array" ref="L1156">_xlfn.IFS(H1156&lt;100000,"Low",AND(H1156&gt;=100000,H1156&lt;250000),"Medium",H1156&gt;=250000,"High")</f>
        <v>High</v>
      </c>
      <c r="M1156" s="107" t="str">
        <f>IF(H1156&lt;100000,"Low",IF(AND(H1156&gt;=100000,H1156&lt;250000),"Medium","High"))</f>
        <v>High</v>
      </c>
    </row>
    <row r="1157" spans="1:13" x14ac:dyDescent="0.4">
      <c r="A1157" s="109" t="s">
        <v>6027</v>
      </c>
      <c r="B1157" s="109" t="s">
        <v>15206</v>
      </c>
      <c r="C1157" s="109" t="s">
        <v>1064</v>
      </c>
      <c r="D1157" s="109" t="s">
        <v>96</v>
      </c>
      <c r="E1157" s="109" t="s">
        <v>6864</v>
      </c>
      <c r="F1157" s="109" t="s">
        <v>95</v>
      </c>
      <c r="G1157" s="109" t="s">
        <v>6017</v>
      </c>
      <c r="H1157" s="107">
        <v>240568</v>
      </c>
      <c r="I1157" s="109">
        <v>4</v>
      </c>
      <c r="J1157" s="108">
        <v>151927</v>
      </c>
      <c r="K1157" s="107" t="str">
        <f>IF(J1157&gt;0,"Untung","Rugi")</f>
        <v>Untung</v>
      </c>
      <c r="L1157" s="107" t="str">
        <f t="array" ref="L1157">_xlfn.IFS(H1157&lt;100000,"Low",AND(H1157&gt;=100000,H1157&lt;250000),"Medium",H1157&gt;=250000,"High")</f>
        <v>Medium</v>
      </c>
      <c r="M1157" s="107" t="str">
        <f>IF(H1157&lt;100000,"Low",IF(AND(H1157&gt;=100000,H1157&lt;250000),"Medium","High"))</f>
        <v>Medium</v>
      </c>
    </row>
    <row r="1158" spans="1:13" x14ac:dyDescent="0.4">
      <c r="A1158" s="109" t="s">
        <v>6027</v>
      </c>
      <c r="B1158" s="109" t="s">
        <v>15205</v>
      </c>
      <c r="C1158" s="109" t="s">
        <v>1064</v>
      </c>
      <c r="D1158" s="109" t="s">
        <v>96</v>
      </c>
      <c r="E1158" s="109" t="s">
        <v>12129</v>
      </c>
      <c r="F1158" s="109" t="s">
        <v>95</v>
      </c>
      <c r="G1158" s="109" t="s">
        <v>6017</v>
      </c>
      <c r="H1158" s="107">
        <v>195375</v>
      </c>
      <c r="I1158" s="109">
        <v>4</v>
      </c>
      <c r="J1158" s="108">
        <v>376380</v>
      </c>
      <c r="K1158" s="107" t="str">
        <f>IF(J1158&gt;0,"Untung","Rugi")</f>
        <v>Untung</v>
      </c>
      <c r="L1158" s="107" t="str">
        <f t="array" ref="L1158">_xlfn.IFS(H1158&lt;100000,"Low",AND(H1158&gt;=100000,H1158&lt;250000),"Medium",H1158&gt;=250000,"High")</f>
        <v>Medium</v>
      </c>
      <c r="M1158" s="107" t="str">
        <f>IF(H1158&lt;100000,"Low",IF(AND(H1158&gt;=100000,H1158&lt;250000),"Medium","High"))</f>
        <v>Medium</v>
      </c>
    </row>
    <row r="1159" spans="1:13" x14ac:dyDescent="0.4">
      <c r="A1159" s="109" t="s">
        <v>6027</v>
      </c>
      <c r="B1159" s="109" t="s">
        <v>15204</v>
      </c>
      <c r="C1159" s="109" t="s">
        <v>100</v>
      </c>
      <c r="D1159" s="109" t="s">
        <v>104</v>
      </c>
      <c r="E1159" s="109" t="s">
        <v>6983</v>
      </c>
      <c r="F1159" s="109" t="s">
        <v>95</v>
      </c>
      <c r="G1159" s="109" t="s">
        <v>6017</v>
      </c>
      <c r="H1159" s="107">
        <v>396484</v>
      </c>
      <c r="I1159" s="109">
        <v>3</v>
      </c>
      <c r="J1159" s="108">
        <v>-28507</v>
      </c>
      <c r="K1159" s="107" t="str">
        <f>IF(J1159&gt;0,"Untung","Rugi")</f>
        <v>Rugi</v>
      </c>
      <c r="L1159" s="107" t="str">
        <f t="array" ref="L1159">_xlfn.IFS(H1159&lt;100000,"Low",AND(H1159&gt;=100000,H1159&lt;250000),"Medium",H1159&gt;=250000,"High")</f>
        <v>High</v>
      </c>
      <c r="M1159" s="107" t="str">
        <f>IF(H1159&lt;100000,"Low",IF(AND(H1159&gt;=100000,H1159&lt;250000),"Medium","High"))</f>
        <v>High</v>
      </c>
    </row>
    <row r="1160" spans="1:13" x14ac:dyDescent="0.4">
      <c r="A1160" s="109" t="s">
        <v>6081</v>
      </c>
      <c r="B1160" s="109" t="s">
        <v>15203</v>
      </c>
      <c r="C1160" s="109" t="s">
        <v>100</v>
      </c>
      <c r="D1160" s="109" t="s">
        <v>104</v>
      </c>
      <c r="E1160" s="109" t="s">
        <v>7627</v>
      </c>
      <c r="F1160" s="109" t="s">
        <v>99</v>
      </c>
      <c r="G1160" s="109" t="s">
        <v>6024</v>
      </c>
      <c r="H1160" s="107">
        <v>231544</v>
      </c>
      <c r="I1160" s="109">
        <v>4</v>
      </c>
      <c r="J1160" s="108">
        <v>318450</v>
      </c>
      <c r="K1160" s="107" t="str">
        <f>IF(J1160&gt;0,"Untung","Rugi")</f>
        <v>Untung</v>
      </c>
      <c r="L1160" s="107" t="str">
        <f t="array" ref="L1160">_xlfn.IFS(H1160&lt;100000,"Low",AND(H1160&gt;=100000,H1160&lt;250000),"Medium",H1160&gt;=250000,"High")</f>
        <v>Medium</v>
      </c>
      <c r="M1160" s="107" t="str">
        <f>IF(H1160&lt;100000,"Low",IF(AND(H1160&gt;=100000,H1160&lt;250000),"Medium","High"))</f>
        <v>Medium</v>
      </c>
    </row>
    <row r="1161" spans="1:13" x14ac:dyDescent="0.4">
      <c r="A1161" s="109" t="s">
        <v>6081</v>
      </c>
      <c r="B1161" s="109" t="s">
        <v>15202</v>
      </c>
      <c r="C1161" s="109" t="s">
        <v>100</v>
      </c>
      <c r="D1161" s="109" t="s">
        <v>104</v>
      </c>
      <c r="E1161" s="109" t="s">
        <v>7653</v>
      </c>
      <c r="F1161" s="109" t="s">
        <v>95</v>
      </c>
      <c r="G1161" s="109" t="s">
        <v>6116</v>
      </c>
      <c r="H1161" s="107">
        <v>287735</v>
      </c>
      <c r="I1161" s="109">
        <v>2</v>
      </c>
      <c r="J1161" s="108">
        <v>71881</v>
      </c>
      <c r="K1161" s="107" t="str">
        <f>IF(J1161&gt;0,"Untung","Rugi")</f>
        <v>Untung</v>
      </c>
      <c r="L1161" s="107" t="str">
        <f t="array" ref="L1161">_xlfn.IFS(H1161&lt;100000,"Low",AND(H1161&gt;=100000,H1161&lt;250000),"Medium",H1161&gt;=250000,"High")</f>
        <v>High</v>
      </c>
      <c r="M1161" s="107" t="str">
        <f>IF(H1161&lt;100000,"Low",IF(AND(H1161&gt;=100000,H1161&lt;250000),"Medium","High"))</f>
        <v>High</v>
      </c>
    </row>
    <row r="1162" spans="1:13" x14ac:dyDescent="0.4">
      <c r="A1162" s="109" t="s">
        <v>6081</v>
      </c>
      <c r="B1162" s="109" t="s">
        <v>15201</v>
      </c>
      <c r="C1162" s="109" t="s">
        <v>100</v>
      </c>
      <c r="D1162" s="109" t="s">
        <v>104</v>
      </c>
      <c r="E1162" s="109" t="s">
        <v>7824</v>
      </c>
      <c r="F1162" s="109" t="s">
        <v>99</v>
      </c>
      <c r="G1162" s="109" t="s">
        <v>6024</v>
      </c>
      <c r="H1162" s="107">
        <v>280962</v>
      </c>
      <c r="I1162" s="109">
        <v>1</v>
      </c>
      <c r="J1162" s="108">
        <v>-32878</v>
      </c>
      <c r="K1162" s="107" t="str">
        <f>IF(J1162&gt;0,"Untung","Rugi")</f>
        <v>Rugi</v>
      </c>
      <c r="L1162" s="107" t="str">
        <f t="array" ref="L1162">_xlfn.IFS(H1162&lt;100000,"Low",AND(H1162&gt;=100000,H1162&lt;250000),"Medium",H1162&gt;=250000,"High")</f>
        <v>High</v>
      </c>
      <c r="M1162" s="107" t="str">
        <f>IF(H1162&lt;100000,"Low",IF(AND(H1162&gt;=100000,H1162&lt;250000),"Medium","High"))</f>
        <v>High</v>
      </c>
    </row>
    <row r="1163" spans="1:13" x14ac:dyDescent="0.4">
      <c r="A1163" s="109" t="s">
        <v>6081</v>
      </c>
      <c r="B1163" s="109" t="s">
        <v>15201</v>
      </c>
      <c r="C1163" s="109" t="s">
        <v>1051</v>
      </c>
      <c r="D1163" s="109" t="s">
        <v>106</v>
      </c>
      <c r="E1163" s="109" t="s">
        <v>6159</v>
      </c>
      <c r="F1163" s="109" t="s">
        <v>6021</v>
      </c>
      <c r="G1163" s="109" t="s">
        <v>6031</v>
      </c>
      <c r="H1163" s="107">
        <v>365397</v>
      </c>
      <c r="I1163" s="109">
        <v>9</v>
      </c>
      <c r="J1163" s="108">
        <v>7753</v>
      </c>
      <c r="K1163" s="107" t="str">
        <f>IF(J1163&gt;0,"Untung","Rugi")</f>
        <v>Untung</v>
      </c>
      <c r="L1163" s="107" t="str">
        <f t="array" ref="L1163">_xlfn.IFS(H1163&lt;100000,"Low",AND(H1163&gt;=100000,H1163&lt;250000),"Medium",H1163&gt;=250000,"High")</f>
        <v>High</v>
      </c>
      <c r="M1163" s="107" t="str">
        <f>IF(H1163&lt;100000,"Low",IF(AND(H1163&gt;=100000,H1163&lt;250000),"Medium","High"))</f>
        <v>High</v>
      </c>
    </row>
    <row r="1164" spans="1:13" x14ac:dyDescent="0.4">
      <c r="A1164" s="109" t="s">
        <v>6016</v>
      </c>
      <c r="B1164" s="109" t="s">
        <v>15180</v>
      </c>
      <c r="C1164" s="109" t="s">
        <v>1051</v>
      </c>
      <c r="D1164" s="109" t="s">
        <v>106</v>
      </c>
      <c r="E1164" s="109" t="s">
        <v>6807</v>
      </c>
      <c r="F1164" s="109" t="s">
        <v>99</v>
      </c>
      <c r="G1164" s="109" t="s">
        <v>6109</v>
      </c>
      <c r="H1164" s="107">
        <v>400824</v>
      </c>
      <c r="I1164" s="109">
        <v>4</v>
      </c>
      <c r="J1164" s="108">
        <v>89578</v>
      </c>
      <c r="K1164" s="107" t="str">
        <f>IF(J1164&gt;0,"Untung","Rugi")</f>
        <v>Untung</v>
      </c>
      <c r="L1164" s="107" t="str">
        <f t="array" ref="L1164">_xlfn.IFS(H1164&lt;100000,"Low",AND(H1164&gt;=100000,H1164&lt;250000),"Medium",H1164&gt;=250000,"High")</f>
        <v>High</v>
      </c>
      <c r="M1164" s="107" t="str">
        <f>IF(H1164&lt;100000,"Low",IF(AND(H1164&gt;=100000,H1164&lt;250000),"Medium","High"))</f>
        <v>High</v>
      </c>
    </row>
    <row r="1165" spans="1:13" x14ac:dyDescent="0.4">
      <c r="A1165" s="109" t="s">
        <v>6016</v>
      </c>
      <c r="B1165" s="109" t="s">
        <v>15200</v>
      </c>
      <c r="C1165" s="109" t="s">
        <v>1051</v>
      </c>
      <c r="D1165" s="109" t="s">
        <v>106</v>
      </c>
      <c r="E1165" s="109" t="s">
        <v>6420</v>
      </c>
      <c r="F1165" s="109" t="s">
        <v>95</v>
      </c>
      <c r="G1165" s="109" t="s">
        <v>6052</v>
      </c>
      <c r="H1165" s="107">
        <v>221664</v>
      </c>
      <c r="I1165" s="109">
        <v>4</v>
      </c>
      <c r="J1165" s="108">
        <v>-46542</v>
      </c>
      <c r="K1165" s="107" t="str">
        <f>IF(J1165&gt;0,"Untung","Rugi")</f>
        <v>Rugi</v>
      </c>
      <c r="L1165" s="107" t="str">
        <f t="array" ref="L1165">_xlfn.IFS(H1165&lt;100000,"Low",AND(H1165&gt;=100000,H1165&lt;250000),"Medium",H1165&gt;=250000,"High")</f>
        <v>Medium</v>
      </c>
      <c r="M1165" s="107" t="str">
        <f>IF(H1165&lt;100000,"Low",IF(AND(H1165&gt;=100000,H1165&lt;250000),"Medium","High"))</f>
        <v>Medium</v>
      </c>
    </row>
    <row r="1166" spans="1:13" x14ac:dyDescent="0.4">
      <c r="A1166" s="109" t="s">
        <v>6016</v>
      </c>
      <c r="B1166" s="109" t="s">
        <v>15199</v>
      </c>
      <c r="C1166" s="109" t="s">
        <v>100</v>
      </c>
      <c r="D1166" s="109" t="s">
        <v>96</v>
      </c>
      <c r="E1166" s="109" t="s">
        <v>7401</v>
      </c>
      <c r="F1166" s="109" t="s">
        <v>99</v>
      </c>
      <c r="G1166" s="109" t="s">
        <v>6109</v>
      </c>
      <c r="H1166" s="107">
        <v>208839</v>
      </c>
      <c r="I1166" s="109">
        <v>3</v>
      </c>
      <c r="J1166" s="108">
        <v>83962</v>
      </c>
      <c r="K1166" s="107" t="str">
        <f>IF(J1166&gt;0,"Untung","Rugi")</f>
        <v>Untung</v>
      </c>
      <c r="L1166" s="107" t="str">
        <f t="array" ref="L1166">_xlfn.IFS(H1166&lt;100000,"Low",AND(H1166&gt;=100000,H1166&lt;250000),"Medium",H1166&gt;=250000,"High")</f>
        <v>Medium</v>
      </c>
      <c r="M1166" s="107" t="str">
        <f>IF(H1166&lt;100000,"Low",IF(AND(H1166&gt;=100000,H1166&lt;250000),"Medium","High"))</f>
        <v>Medium</v>
      </c>
    </row>
    <row r="1167" spans="1:13" x14ac:dyDescent="0.4">
      <c r="A1167" s="109" t="s">
        <v>6016</v>
      </c>
      <c r="B1167" s="109" t="s">
        <v>15197</v>
      </c>
      <c r="C1167" s="109" t="s">
        <v>100</v>
      </c>
      <c r="D1167" s="109" t="s">
        <v>96</v>
      </c>
      <c r="E1167" s="109" t="s">
        <v>8987</v>
      </c>
      <c r="F1167" s="109" t="s">
        <v>95</v>
      </c>
      <c r="G1167" s="109" t="s">
        <v>6052</v>
      </c>
      <c r="H1167" s="107">
        <v>315580</v>
      </c>
      <c r="I1167" s="109">
        <v>3</v>
      </c>
      <c r="J1167" s="108">
        <v>138678</v>
      </c>
      <c r="K1167" s="107" t="str">
        <f>IF(J1167&gt;0,"Untung","Rugi")</f>
        <v>Untung</v>
      </c>
      <c r="L1167" s="107" t="str">
        <f t="array" ref="L1167">_xlfn.IFS(H1167&lt;100000,"Low",AND(H1167&gt;=100000,H1167&lt;250000),"Medium",H1167&gt;=250000,"High")</f>
        <v>High</v>
      </c>
      <c r="M1167" s="107" t="str">
        <f>IF(H1167&lt;100000,"Low",IF(AND(H1167&gt;=100000,H1167&lt;250000),"Medium","High"))</f>
        <v>High</v>
      </c>
    </row>
    <row r="1168" spans="1:13" x14ac:dyDescent="0.4">
      <c r="A1168" s="109" t="s">
        <v>6016</v>
      </c>
      <c r="B1168" s="109" t="s">
        <v>15197</v>
      </c>
      <c r="C1168" s="109" t="s">
        <v>100</v>
      </c>
      <c r="D1168" s="109" t="s">
        <v>96</v>
      </c>
      <c r="E1168" s="109" t="s">
        <v>8647</v>
      </c>
      <c r="F1168" s="109" t="s">
        <v>99</v>
      </c>
      <c r="G1168" s="109" t="s">
        <v>6109</v>
      </c>
      <c r="H1168" s="107">
        <v>293673</v>
      </c>
      <c r="I1168" s="109">
        <v>3</v>
      </c>
      <c r="J1168" s="108">
        <v>244938</v>
      </c>
      <c r="K1168" s="107" t="str">
        <f>IF(J1168&gt;0,"Untung","Rugi")</f>
        <v>Untung</v>
      </c>
      <c r="L1168" s="107" t="str">
        <f t="array" ref="L1168">_xlfn.IFS(H1168&lt;100000,"Low",AND(H1168&gt;=100000,H1168&lt;250000),"Medium",H1168&gt;=250000,"High")</f>
        <v>High</v>
      </c>
      <c r="M1168" s="107" t="str">
        <f>IF(H1168&lt;100000,"Low",IF(AND(H1168&gt;=100000,H1168&lt;250000),"Medium","High"))</f>
        <v>High</v>
      </c>
    </row>
    <row r="1169" spans="1:13" x14ac:dyDescent="0.4">
      <c r="A1169" s="109" t="s">
        <v>6016</v>
      </c>
      <c r="B1169" s="109" t="s">
        <v>15198</v>
      </c>
      <c r="C1169" s="109" t="s">
        <v>100</v>
      </c>
      <c r="D1169" s="109" t="s">
        <v>96</v>
      </c>
      <c r="E1169" s="109" t="s">
        <v>7384</v>
      </c>
      <c r="F1169" s="109" t="s">
        <v>95</v>
      </c>
      <c r="G1169" s="109" t="s">
        <v>6116</v>
      </c>
      <c r="H1169" s="107">
        <v>204866</v>
      </c>
      <c r="I1169" s="109">
        <v>2</v>
      </c>
      <c r="J1169" s="108">
        <v>400431</v>
      </c>
      <c r="K1169" s="107" t="str">
        <f>IF(J1169&gt;0,"Untung","Rugi")</f>
        <v>Untung</v>
      </c>
      <c r="L1169" s="107" t="str">
        <f t="array" ref="L1169">_xlfn.IFS(H1169&lt;100000,"Low",AND(H1169&gt;=100000,H1169&lt;250000),"Medium",H1169&gt;=250000,"High")</f>
        <v>Medium</v>
      </c>
      <c r="M1169" s="107" t="str">
        <f>IF(H1169&lt;100000,"Low",IF(AND(H1169&gt;=100000,H1169&lt;250000),"Medium","High"))</f>
        <v>Medium</v>
      </c>
    </row>
    <row r="1170" spans="1:13" x14ac:dyDescent="0.4">
      <c r="A1170" s="109" t="s">
        <v>6016</v>
      </c>
      <c r="B1170" s="109" t="s">
        <v>15197</v>
      </c>
      <c r="C1170" s="109" t="s">
        <v>100</v>
      </c>
      <c r="D1170" s="109" t="s">
        <v>96</v>
      </c>
      <c r="E1170" s="109" t="s">
        <v>10522</v>
      </c>
      <c r="F1170" s="109" t="s">
        <v>95</v>
      </c>
      <c r="G1170" s="109" t="s">
        <v>6116</v>
      </c>
      <c r="H1170" s="107">
        <v>217276</v>
      </c>
      <c r="I1170" s="109">
        <v>3</v>
      </c>
      <c r="J1170" s="108">
        <v>-20403</v>
      </c>
      <c r="K1170" s="107" t="str">
        <f>IF(J1170&gt;0,"Untung","Rugi")</f>
        <v>Rugi</v>
      </c>
      <c r="L1170" s="107" t="str">
        <f t="array" ref="L1170">_xlfn.IFS(H1170&lt;100000,"Low",AND(H1170&gt;=100000,H1170&lt;250000),"Medium",H1170&gt;=250000,"High")</f>
        <v>Medium</v>
      </c>
      <c r="M1170" s="107" t="str">
        <f>IF(H1170&lt;100000,"Low",IF(AND(H1170&gt;=100000,H1170&lt;250000),"Medium","High"))</f>
        <v>Medium</v>
      </c>
    </row>
    <row r="1171" spans="1:13" x14ac:dyDescent="0.4">
      <c r="A1171" s="109" t="s">
        <v>6016</v>
      </c>
      <c r="B1171" s="109" t="s">
        <v>15196</v>
      </c>
      <c r="C1171" s="109" t="s">
        <v>1051</v>
      </c>
      <c r="D1171" s="109" t="s">
        <v>104</v>
      </c>
      <c r="E1171" s="109" t="s">
        <v>11706</v>
      </c>
      <c r="F1171" s="109" t="s">
        <v>6021</v>
      </c>
      <c r="G1171" s="109" t="s">
        <v>6020</v>
      </c>
      <c r="H1171" s="107">
        <v>102652</v>
      </c>
      <c r="I1171" s="109">
        <v>5</v>
      </c>
      <c r="J1171" s="108">
        <v>-12371</v>
      </c>
      <c r="K1171" s="107" t="str">
        <f>IF(J1171&gt;0,"Untung","Rugi")</f>
        <v>Rugi</v>
      </c>
      <c r="L1171" s="107" t="str">
        <f t="array" ref="L1171">_xlfn.IFS(H1171&lt;100000,"Low",AND(H1171&gt;=100000,H1171&lt;250000),"Medium",H1171&gt;=250000,"High")</f>
        <v>Medium</v>
      </c>
      <c r="M1171" s="107" t="str">
        <f>IF(H1171&lt;100000,"Low",IF(AND(H1171&gt;=100000,H1171&lt;250000),"Medium","High"))</f>
        <v>Medium</v>
      </c>
    </row>
    <row r="1172" spans="1:13" x14ac:dyDescent="0.4">
      <c r="A1172" s="109" t="s">
        <v>6046</v>
      </c>
      <c r="B1172" s="109" t="s">
        <v>15195</v>
      </c>
      <c r="C1172" s="109" t="s">
        <v>100</v>
      </c>
      <c r="D1172" s="109" t="s">
        <v>102</v>
      </c>
      <c r="E1172" s="109" t="s">
        <v>8561</v>
      </c>
      <c r="F1172" s="109" t="s">
        <v>95</v>
      </c>
      <c r="G1172" s="109" t="s">
        <v>6116</v>
      </c>
      <c r="H1172" s="107">
        <v>100923</v>
      </c>
      <c r="I1172" s="109">
        <v>1</v>
      </c>
      <c r="J1172" s="108">
        <v>-57114</v>
      </c>
      <c r="K1172" s="107" t="str">
        <f>IF(J1172&gt;0,"Untung","Rugi")</f>
        <v>Rugi</v>
      </c>
      <c r="L1172" s="107" t="str">
        <f t="array" ref="L1172">_xlfn.IFS(H1172&lt;100000,"Low",AND(H1172&gt;=100000,H1172&lt;250000),"Medium",H1172&gt;=250000,"High")</f>
        <v>Medium</v>
      </c>
      <c r="M1172" s="107" t="str">
        <f>IF(H1172&lt;100000,"Low",IF(AND(H1172&gt;=100000,H1172&lt;250000),"Medium","High"))</f>
        <v>Medium</v>
      </c>
    </row>
    <row r="1173" spans="1:13" x14ac:dyDescent="0.4">
      <c r="A1173" s="109" t="s">
        <v>6027</v>
      </c>
      <c r="B1173" s="109" t="s">
        <v>15191</v>
      </c>
      <c r="C1173" s="109" t="s">
        <v>100</v>
      </c>
      <c r="D1173" s="109" t="s">
        <v>102</v>
      </c>
      <c r="E1173" s="109" t="s">
        <v>12574</v>
      </c>
      <c r="F1173" s="109" t="s">
        <v>95</v>
      </c>
      <c r="G1173" s="109" t="s">
        <v>6052</v>
      </c>
      <c r="H1173" s="107">
        <v>120612</v>
      </c>
      <c r="I1173" s="109">
        <v>3</v>
      </c>
      <c r="J1173" s="108">
        <v>183174</v>
      </c>
      <c r="K1173" s="107" t="str">
        <f>IF(J1173&gt;0,"Untung","Rugi")</f>
        <v>Untung</v>
      </c>
      <c r="L1173" s="107" t="str">
        <f t="array" ref="L1173">_xlfn.IFS(H1173&lt;100000,"Low",AND(H1173&gt;=100000,H1173&lt;250000),"Medium",H1173&gt;=250000,"High")</f>
        <v>Medium</v>
      </c>
      <c r="M1173" s="107" t="str">
        <f>IF(H1173&lt;100000,"Low",IF(AND(H1173&gt;=100000,H1173&lt;250000),"Medium","High"))</f>
        <v>Medium</v>
      </c>
    </row>
    <row r="1174" spans="1:13" x14ac:dyDescent="0.4">
      <c r="A1174" s="109" t="s">
        <v>6027</v>
      </c>
      <c r="B1174" s="109" t="s">
        <v>15191</v>
      </c>
      <c r="C1174" s="109" t="s">
        <v>100</v>
      </c>
      <c r="D1174" s="109" t="s">
        <v>102</v>
      </c>
      <c r="E1174" s="109" t="s">
        <v>6735</v>
      </c>
      <c r="F1174" s="109" t="s">
        <v>95</v>
      </c>
      <c r="G1174" s="109" t="s">
        <v>6057</v>
      </c>
      <c r="H1174" s="107">
        <v>101700</v>
      </c>
      <c r="I1174" s="109">
        <v>7</v>
      </c>
      <c r="J1174" s="108">
        <v>242564</v>
      </c>
      <c r="K1174" s="107" t="str">
        <f>IF(J1174&gt;0,"Untung","Rugi")</f>
        <v>Untung</v>
      </c>
      <c r="L1174" s="107" t="str">
        <f t="array" ref="L1174">_xlfn.IFS(H1174&lt;100000,"Low",AND(H1174&gt;=100000,H1174&lt;250000),"Medium",H1174&gt;=250000,"High")</f>
        <v>Medium</v>
      </c>
      <c r="M1174" s="107" t="str">
        <f>IF(H1174&lt;100000,"Low",IF(AND(H1174&gt;=100000,H1174&lt;250000),"Medium","High"))</f>
        <v>Medium</v>
      </c>
    </row>
    <row r="1175" spans="1:13" x14ac:dyDescent="0.4">
      <c r="A1175" s="109" t="s">
        <v>6027</v>
      </c>
      <c r="B1175" s="109" t="s">
        <v>15194</v>
      </c>
      <c r="C1175" s="109" t="s">
        <v>100</v>
      </c>
      <c r="D1175" s="109" t="s">
        <v>102</v>
      </c>
      <c r="E1175" s="109" t="s">
        <v>8909</v>
      </c>
      <c r="F1175" s="109" t="s">
        <v>95</v>
      </c>
      <c r="G1175" s="109" t="s">
        <v>6062</v>
      </c>
      <c r="H1175" s="107">
        <v>121615</v>
      </c>
      <c r="I1175" s="109">
        <v>7</v>
      </c>
      <c r="J1175" s="108">
        <v>104041</v>
      </c>
      <c r="K1175" s="107" t="str">
        <f>IF(J1175&gt;0,"Untung","Rugi")</f>
        <v>Untung</v>
      </c>
      <c r="L1175" s="107" t="str">
        <f t="array" ref="L1175">_xlfn.IFS(H1175&lt;100000,"Low",AND(H1175&gt;=100000,H1175&lt;250000),"Medium",H1175&gt;=250000,"High")</f>
        <v>Medium</v>
      </c>
      <c r="M1175" s="107" t="str">
        <f>IF(H1175&lt;100000,"Low",IF(AND(H1175&gt;=100000,H1175&lt;250000),"Medium","High"))</f>
        <v>Medium</v>
      </c>
    </row>
    <row r="1176" spans="1:13" x14ac:dyDescent="0.4">
      <c r="A1176" s="109" t="s">
        <v>6027</v>
      </c>
      <c r="B1176" s="109" t="s">
        <v>15193</v>
      </c>
      <c r="C1176" s="109" t="s">
        <v>100</v>
      </c>
      <c r="D1176" s="109" t="s">
        <v>102</v>
      </c>
      <c r="E1176" s="109" t="s">
        <v>9599</v>
      </c>
      <c r="F1176" s="109" t="s">
        <v>95</v>
      </c>
      <c r="G1176" s="109" t="s">
        <v>6052</v>
      </c>
      <c r="H1176" s="107">
        <v>386247</v>
      </c>
      <c r="I1176" s="109">
        <v>2</v>
      </c>
      <c r="J1176" s="108">
        <v>119108</v>
      </c>
      <c r="K1176" s="107" t="str">
        <f>IF(J1176&gt;0,"Untung","Rugi")</f>
        <v>Untung</v>
      </c>
      <c r="L1176" s="107" t="str">
        <f t="array" ref="L1176">_xlfn.IFS(H1176&lt;100000,"Low",AND(H1176&gt;=100000,H1176&lt;250000),"Medium",H1176&gt;=250000,"High")</f>
        <v>High</v>
      </c>
      <c r="M1176" s="107" t="str">
        <f>IF(H1176&lt;100000,"Low",IF(AND(H1176&gt;=100000,H1176&lt;250000),"Medium","High"))</f>
        <v>High</v>
      </c>
    </row>
    <row r="1177" spans="1:13" x14ac:dyDescent="0.4">
      <c r="A1177" s="109" t="s">
        <v>6027</v>
      </c>
      <c r="B1177" s="109" t="s">
        <v>15192</v>
      </c>
      <c r="C1177" s="109" t="s">
        <v>100</v>
      </c>
      <c r="D1177" s="109" t="s">
        <v>102</v>
      </c>
      <c r="E1177" s="109" t="s">
        <v>8692</v>
      </c>
      <c r="F1177" s="109" t="s">
        <v>99</v>
      </c>
      <c r="G1177" s="109" t="s">
        <v>6141</v>
      </c>
      <c r="H1177" s="107">
        <v>178257</v>
      </c>
      <c r="I1177" s="109">
        <v>4</v>
      </c>
      <c r="J1177" s="108">
        <v>183305</v>
      </c>
      <c r="K1177" s="107" t="str">
        <f>IF(J1177&gt;0,"Untung","Rugi")</f>
        <v>Untung</v>
      </c>
      <c r="L1177" s="107" t="str">
        <f t="array" ref="L1177">_xlfn.IFS(H1177&lt;100000,"Low",AND(H1177&gt;=100000,H1177&lt;250000),"Medium",H1177&gt;=250000,"High")</f>
        <v>Medium</v>
      </c>
      <c r="M1177" s="107" t="str">
        <f>IF(H1177&lt;100000,"Low",IF(AND(H1177&gt;=100000,H1177&lt;250000),"Medium","High"))</f>
        <v>Medium</v>
      </c>
    </row>
    <row r="1178" spans="1:13" x14ac:dyDescent="0.4">
      <c r="A1178" s="109" t="s">
        <v>6027</v>
      </c>
      <c r="B1178" s="109" t="s">
        <v>15191</v>
      </c>
      <c r="C1178" s="109" t="s">
        <v>100</v>
      </c>
      <c r="D1178" s="109" t="s">
        <v>102</v>
      </c>
      <c r="E1178" s="109" t="s">
        <v>8320</v>
      </c>
      <c r="F1178" s="109" t="s">
        <v>99</v>
      </c>
      <c r="G1178" s="109" t="s">
        <v>6109</v>
      </c>
      <c r="H1178" s="107">
        <v>25664</v>
      </c>
      <c r="I1178" s="109">
        <v>2</v>
      </c>
      <c r="J1178" s="108">
        <v>195157</v>
      </c>
      <c r="K1178" s="107" t="str">
        <f>IF(J1178&gt;0,"Untung","Rugi")</f>
        <v>Untung</v>
      </c>
      <c r="L1178" s="107" t="str">
        <f t="array" ref="L1178">_xlfn.IFS(H1178&lt;100000,"Low",AND(H1178&gt;=100000,H1178&lt;250000),"Medium",H1178&gt;=250000,"High")</f>
        <v>Low</v>
      </c>
      <c r="M1178" s="107" t="str">
        <f>IF(H1178&lt;100000,"Low",IF(AND(H1178&gt;=100000,H1178&lt;250000),"Medium","High"))</f>
        <v>Low</v>
      </c>
    </row>
    <row r="1179" spans="1:13" x14ac:dyDescent="0.4">
      <c r="A1179" s="109" t="s">
        <v>6016</v>
      </c>
      <c r="B1179" s="109" t="s">
        <v>13440</v>
      </c>
      <c r="C1179" s="109" t="s">
        <v>100</v>
      </c>
      <c r="D1179" s="109" t="s">
        <v>102</v>
      </c>
      <c r="E1179" s="109" t="s">
        <v>7481</v>
      </c>
      <c r="F1179" s="109" t="s">
        <v>95</v>
      </c>
      <c r="G1179" s="109" t="s">
        <v>6052</v>
      </c>
      <c r="H1179" s="107">
        <v>115730</v>
      </c>
      <c r="I1179" s="109">
        <v>2</v>
      </c>
      <c r="J1179" s="108">
        <v>267052</v>
      </c>
      <c r="K1179" s="107" t="str">
        <f>IF(J1179&gt;0,"Untung","Rugi")</f>
        <v>Untung</v>
      </c>
      <c r="L1179" s="107" t="str">
        <f t="array" ref="L1179">_xlfn.IFS(H1179&lt;100000,"Low",AND(H1179&gt;=100000,H1179&lt;250000),"Medium",H1179&gt;=250000,"High")</f>
        <v>Medium</v>
      </c>
      <c r="M1179" s="107" t="str">
        <f>IF(H1179&lt;100000,"Low",IF(AND(H1179&gt;=100000,H1179&lt;250000),"Medium","High"))</f>
        <v>Medium</v>
      </c>
    </row>
    <row r="1180" spans="1:13" x14ac:dyDescent="0.4">
      <c r="A1180" s="109" t="s">
        <v>6016</v>
      </c>
      <c r="B1180" s="109" t="s">
        <v>15190</v>
      </c>
      <c r="C1180" s="109" t="s">
        <v>100</v>
      </c>
      <c r="D1180" s="109" t="s">
        <v>102</v>
      </c>
      <c r="E1180" s="109" t="s">
        <v>9663</v>
      </c>
      <c r="F1180" s="109" t="s">
        <v>95</v>
      </c>
      <c r="G1180" s="109" t="s">
        <v>6052</v>
      </c>
      <c r="H1180" s="107">
        <v>255134</v>
      </c>
      <c r="I1180" s="109">
        <v>1</v>
      </c>
      <c r="J1180" s="108">
        <v>72821</v>
      </c>
      <c r="K1180" s="107" t="str">
        <f>IF(J1180&gt;0,"Untung","Rugi")</f>
        <v>Untung</v>
      </c>
      <c r="L1180" s="107" t="str">
        <f t="array" ref="L1180">_xlfn.IFS(H1180&lt;100000,"Low",AND(H1180&gt;=100000,H1180&lt;250000),"Medium",H1180&gt;=250000,"High")</f>
        <v>High</v>
      </c>
      <c r="M1180" s="107" t="str">
        <f>IF(H1180&lt;100000,"Low",IF(AND(H1180&gt;=100000,H1180&lt;250000),"Medium","High"))</f>
        <v>High</v>
      </c>
    </row>
    <row r="1181" spans="1:13" x14ac:dyDescent="0.4">
      <c r="A1181" s="109" t="s">
        <v>6016</v>
      </c>
      <c r="B1181" s="109" t="s">
        <v>12585</v>
      </c>
      <c r="C1181" s="109" t="s">
        <v>100</v>
      </c>
      <c r="D1181" s="109" t="s">
        <v>102</v>
      </c>
      <c r="E1181" s="109" t="s">
        <v>8328</v>
      </c>
      <c r="F1181" s="109" t="s">
        <v>95</v>
      </c>
      <c r="G1181" s="109" t="s">
        <v>6062</v>
      </c>
      <c r="H1181" s="107">
        <v>197048</v>
      </c>
      <c r="I1181" s="109">
        <v>1</v>
      </c>
      <c r="J1181" s="108">
        <v>-170489</v>
      </c>
      <c r="K1181" s="107" t="str">
        <f>IF(J1181&gt;0,"Untung","Rugi")</f>
        <v>Rugi</v>
      </c>
      <c r="L1181" s="107" t="str">
        <f t="array" ref="L1181">_xlfn.IFS(H1181&lt;100000,"Low",AND(H1181&gt;=100000,H1181&lt;250000),"Medium",H1181&gt;=250000,"High")</f>
        <v>Medium</v>
      </c>
      <c r="M1181" s="107" t="str">
        <f>IF(H1181&lt;100000,"Low",IF(AND(H1181&gt;=100000,H1181&lt;250000),"Medium","High"))</f>
        <v>Medium</v>
      </c>
    </row>
    <row r="1182" spans="1:13" x14ac:dyDescent="0.4">
      <c r="A1182" s="109" t="s">
        <v>6016</v>
      </c>
      <c r="B1182" s="109" t="s">
        <v>12585</v>
      </c>
      <c r="C1182" s="109" t="s">
        <v>100</v>
      </c>
      <c r="D1182" s="109" t="s">
        <v>102</v>
      </c>
      <c r="E1182" s="109" t="s">
        <v>6263</v>
      </c>
      <c r="F1182" s="109" t="s">
        <v>6021</v>
      </c>
      <c r="G1182" s="109" t="s">
        <v>6031</v>
      </c>
      <c r="H1182" s="107">
        <v>304113</v>
      </c>
      <c r="I1182" s="109">
        <v>3</v>
      </c>
      <c r="J1182" s="108">
        <v>366149</v>
      </c>
      <c r="K1182" s="107" t="str">
        <f>IF(J1182&gt;0,"Untung","Rugi")</f>
        <v>Untung</v>
      </c>
      <c r="L1182" s="107" t="str">
        <f t="array" ref="L1182">_xlfn.IFS(H1182&lt;100000,"Low",AND(H1182&gt;=100000,H1182&lt;250000),"Medium",H1182&gt;=250000,"High")</f>
        <v>High</v>
      </c>
      <c r="M1182" s="107" t="str">
        <f>IF(H1182&lt;100000,"Low",IF(AND(H1182&gt;=100000,H1182&lt;250000),"Medium","High"))</f>
        <v>High</v>
      </c>
    </row>
    <row r="1183" spans="1:13" x14ac:dyDescent="0.4">
      <c r="A1183" s="109" t="s">
        <v>6016</v>
      </c>
      <c r="B1183" s="109" t="s">
        <v>13440</v>
      </c>
      <c r="C1183" s="109" t="s">
        <v>100</v>
      </c>
      <c r="D1183" s="109" t="s">
        <v>102</v>
      </c>
      <c r="E1183" s="109" t="s">
        <v>13516</v>
      </c>
      <c r="F1183" s="109" t="s">
        <v>99</v>
      </c>
      <c r="G1183" s="109" t="s">
        <v>6024</v>
      </c>
      <c r="H1183" s="107">
        <v>306319</v>
      </c>
      <c r="I1183" s="109">
        <v>2</v>
      </c>
      <c r="J1183" s="108">
        <v>279376</v>
      </c>
      <c r="K1183" s="107" t="str">
        <f>IF(J1183&gt;0,"Untung","Rugi")</f>
        <v>Untung</v>
      </c>
      <c r="L1183" s="107" t="str">
        <f t="array" ref="L1183">_xlfn.IFS(H1183&lt;100000,"Low",AND(H1183&gt;=100000,H1183&lt;250000),"Medium",H1183&gt;=250000,"High")</f>
        <v>High</v>
      </c>
      <c r="M1183" s="107" t="str">
        <f>IF(H1183&lt;100000,"Low",IF(AND(H1183&gt;=100000,H1183&lt;250000),"Medium","High"))</f>
        <v>High</v>
      </c>
    </row>
    <row r="1184" spans="1:13" x14ac:dyDescent="0.4">
      <c r="A1184" s="109" t="s">
        <v>6016</v>
      </c>
      <c r="B1184" s="109" t="s">
        <v>15189</v>
      </c>
      <c r="C1184" s="109" t="s">
        <v>100</v>
      </c>
      <c r="D1184" s="109" t="s">
        <v>102</v>
      </c>
      <c r="E1184" s="109" t="s">
        <v>9253</v>
      </c>
      <c r="F1184" s="109" t="s">
        <v>6021</v>
      </c>
      <c r="G1184" s="109" t="s">
        <v>6031</v>
      </c>
      <c r="H1184" s="107">
        <v>287508</v>
      </c>
      <c r="I1184" s="109">
        <v>3</v>
      </c>
      <c r="J1184" s="108">
        <v>395387</v>
      </c>
      <c r="K1184" s="107" t="str">
        <f>IF(J1184&gt;0,"Untung","Rugi")</f>
        <v>Untung</v>
      </c>
      <c r="L1184" s="107" t="str">
        <f t="array" ref="L1184">_xlfn.IFS(H1184&lt;100000,"Low",AND(H1184&gt;=100000,H1184&lt;250000),"Medium",H1184&gt;=250000,"High")</f>
        <v>High</v>
      </c>
      <c r="M1184" s="107" t="str">
        <f>IF(H1184&lt;100000,"Low",IF(AND(H1184&gt;=100000,H1184&lt;250000),"Medium","High"))</f>
        <v>High</v>
      </c>
    </row>
    <row r="1185" spans="1:13" x14ac:dyDescent="0.4">
      <c r="A1185" s="109" t="s">
        <v>6016</v>
      </c>
      <c r="B1185" s="109" t="s">
        <v>15189</v>
      </c>
      <c r="C1185" s="109" t="s">
        <v>100</v>
      </c>
      <c r="D1185" s="109" t="s">
        <v>102</v>
      </c>
      <c r="E1185" s="109" t="s">
        <v>7354</v>
      </c>
      <c r="F1185" s="109" t="s">
        <v>6021</v>
      </c>
      <c r="G1185" s="109" t="s">
        <v>6020</v>
      </c>
      <c r="H1185" s="107">
        <v>327561</v>
      </c>
      <c r="I1185" s="109">
        <v>7</v>
      </c>
      <c r="J1185" s="108">
        <v>298701</v>
      </c>
      <c r="K1185" s="107" t="str">
        <f>IF(J1185&gt;0,"Untung","Rugi")</f>
        <v>Untung</v>
      </c>
      <c r="L1185" s="107" t="str">
        <f t="array" ref="L1185">_xlfn.IFS(H1185&lt;100000,"Low",AND(H1185&gt;=100000,H1185&lt;250000),"Medium",H1185&gt;=250000,"High")</f>
        <v>High</v>
      </c>
      <c r="M1185" s="107" t="str">
        <f>IF(H1185&lt;100000,"Low",IF(AND(H1185&gt;=100000,H1185&lt;250000),"Medium","High"))</f>
        <v>High</v>
      </c>
    </row>
    <row r="1186" spans="1:13" x14ac:dyDescent="0.4">
      <c r="A1186" s="109" t="s">
        <v>6016</v>
      </c>
      <c r="B1186" s="109" t="s">
        <v>15188</v>
      </c>
      <c r="C1186" s="109" t="s">
        <v>1064</v>
      </c>
      <c r="D1186" s="109" t="s">
        <v>96</v>
      </c>
      <c r="E1186" s="109" t="s">
        <v>13249</v>
      </c>
      <c r="F1186" s="109" t="s">
        <v>95</v>
      </c>
      <c r="G1186" s="109" t="s">
        <v>6116</v>
      </c>
      <c r="H1186" s="107">
        <v>253518</v>
      </c>
      <c r="I1186" s="109">
        <v>9</v>
      </c>
      <c r="J1186" s="108">
        <v>268069</v>
      </c>
      <c r="K1186" s="107" t="str">
        <f>IF(J1186&gt;0,"Untung","Rugi")</f>
        <v>Untung</v>
      </c>
      <c r="L1186" s="107" t="str">
        <f t="array" ref="L1186">_xlfn.IFS(H1186&lt;100000,"Low",AND(H1186&gt;=100000,H1186&lt;250000),"Medium",H1186&gt;=250000,"High")</f>
        <v>High</v>
      </c>
      <c r="M1186" s="107" t="str">
        <f>IF(H1186&lt;100000,"Low",IF(AND(H1186&gt;=100000,H1186&lt;250000),"Medium","High"))</f>
        <v>High</v>
      </c>
    </row>
    <row r="1187" spans="1:13" x14ac:dyDescent="0.4">
      <c r="A1187" s="109" t="s">
        <v>6016</v>
      </c>
      <c r="B1187" s="109" t="s">
        <v>15187</v>
      </c>
      <c r="C1187" s="109" t="s">
        <v>1064</v>
      </c>
      <c r="D1187" s="109" t="s">
        <v>96</v>
      </c>
      <c r="E1187" s="109" t="s">
        <v>12780</v>
      </c>
      <c r="F1187" s="109" t="s">
        <v>6021</v>
      </c>
      <c r="G1187" s="109" t="s">
        <v>6020</v>
      </c>
      <c r="H1187" s="107">
        <v>226472</v>
      </c>
      <c r="I1187" s="109">
        <v>8</v>
      </c>
      <c r="J1187" s="108">
        <v>-114195</v>
      </c>
      <c r="K1187" s="107" t="str">
        <f>IF(J1187&gt;0,"Untung","Rugi")</f>
        <v>Rugi</v>
      </c>
      <c r="L1187" s="107" t="str">
        <f t="array" ref="L1187">_xlfn.IFS(H1187&lt;100000,"Low",AND(H1187&gt;=100000,H1187&lt;250000),"Medium",H1187&gt;=250000,"High")</f>
        <v>Medium</v>
      </c>
      <c r="M1187" s="107" t="str">
        <f>IF(H1187&lt;100000,"Low",IF(AND(H1187&gt;=100000,H1187&lt;250000),"Medium","High"))</f>
        <v>Medium</v>
      </c>
    </row>
    <row r="1188" spans="1:13" x14ac:dyDescent="0.4">
      <c r="A1188" s="109" t="s">
        <v>6016</v>
      </c>
      <c r="B1188" s="109" t="s">
        <v>15186</v>
      </c>
      <c r="C1188" s="109" t="s">
        <v>1051</v>
      </c>
      <c r="D1188" s="109" t="s">
        <v>102</v>
      </c>
      <c r="E1188" s="109" t="s">
        <v>9070</v>
      </c>
      <c r="F1188" s="109" t="s">
        <v>99</v>
      </c>
      <c r="G1188" s="109" t="s">
        <v>6024</v>
      </c>
      <c r="H1188" s="107">
        <v>78735</v>
      </c>
      <c r="I1188" s="109">
        <v>3</v>
      </c>
      <c r="J1188" s="108">
        <v>-218543</v>
      </c>
      <c r="K1188" s="107" t="str">
        <f>IF(J1188&gt;0,"Untung","Rugi")</f>
        <v>Rugi</v>
      </c>
      <c r="L1188" s="107" t="str">
        <f t="array" ref="L1188">_xlfn.IFS(H1188&lt;100000,"Low",AND(H1188&gt;=100000,H1188&lt;250000),"Medium",H1188&gt;=250000,"High")</f>
        <v>Low</v>
      </c>
      <c r="M1188" s="107" t="str">
        <f>IF(H1188&lt;100000,"Low",IF(AND(H1188&gt;=100000,H1188&lt;250000),"Medium","High"))</f>
        <v>Low</v>
      </c>
    </row>
    <row r="1189" spans="1:13" x14ac:dyDescent="0.4">
      <c r="A1189" s="109" t="s">
        <v>6046</v>
      </c>
      <c r="B1189" s="109" t="s">
        <v>15185</v>
      </c>
      <c r="C1189" s="109" t="s">
        <v>1051</v>
      </c>
      <c r="D1189" s="109" t="s">
        <v>102</v>
      </c>
      <c r="E1189" s="109" t="s">
        <v>10987</v>
      </c>
      <c r="F1189" s="109" t="s">
        <v>6021</v>
      </c>
      <c r="G1189" s="109" t="s">
        <v>6031</v>
      </c>
      <c r="H1189" s="107">
        <v>100178</v>
      </c>
      <c r="I1189" s="109">
        <v>1</v>
      </c>
      <c r="J1189" s="108">
        <v>96512</v>
      </c>
      <c r="K1189" s="107" t="str">
        <f>IF(J1189&gt;0,"Untung","Rugi")</f>
        <v>Untung</v>
      </c>
      <c r="L1189" s="107" t="str">
        <f t="array" ref="L1189">_xlfn.IFS(H1189&lt;100000,"Low",AND(H1189&gt;=100000,H1189&lt;250000),"Medium",H1189&gt;=250000,"High")</f>
        <v>Medium</v>
      </c>
      <c r="M1189" s="107" t="str">
        <f>IF(H1189&lt;100000,"Low",IF(AND(H1189&gt;=100000,H1189&lt;250000),"Medium","High"))</f>
        <v>Medium</v>
      </c>
    </row>
    <row r="1190" spans="1:13" x14ac:dyDescent="0.4">
      <c r="A1190" s="109" t="s">
        <v>6046</v>
      </c>
      <c r="B1190" s="109" t="s">
        <v>15185</v>
      </c>
      <c r="C1190" s="109" t="s">
        <v>1051</v>
      </c>
      <c r="D1190" s="109" t="s">
        <v>102</v>
      </c>
      <c r="E1190" s="109" t="s">
        <v>7688</v>
      </c>
      <c r="F1190" s="109" t="s">
        <v>95</v>
      </c>
      <c r="G1190" s="109" t="s">
        <v>6052</v>
      </c>
      <c r="H1190" s="107">
        <v>65334</v>
      </c>
      <c r="I1190" s="109">
        <v>1</v>
      </c>
      <c r="J1190" s="108">
        <v>-140036</v>
      </c>
      <c r="K1190" s="107" t="str">
        <f>IF(J1190&gt;0,"Untung","Rugi")</f>
        <v>Rugi</v>
      </c>
      <c r="L1190" s="107" t="str">
        <f t="array" ref="L1190">_xlfn.IFS(H1190&lt;100000,"Low",AND(H1190&gt;=100000,H1190&lt;250000),"Medium",H1190&gt;=250000,"High")</f>
        <v>Low</v>
      </c>
      <c r="M1190" s="107" t="str">
        <f>IF(H1190&lt;100000,"Low",IF(AND(H1190&gt;=100000,H1190&lt;250000),"Medium","High"))</f>
        <v>Low</v>
      </c>
    </row>
    <row r="1191" spans="1:13" x14ac:dyDescent="0.4">
      <c r="A1191" s="109" t="s">
        <v>6046</v>
      </c>
      <c r="B1191" s="109" t="s">
        <v>15184</v>
      </c>
      <c r="C1191" s="109" t="s">
        <v>1051</v>
      </c>
      <c r="D1191" s="109" t="s">
        <v>102</v>
      </c>
      <c r="E1191" s="109" t="s">
        <v>7289</v>
      </c>
      <c r="F1191" s="109" t="s">
        <v>95</v>
      </c>
      <c r="G1191" s="109" t="s">
        <v>6017</v>
      </c>
      <c r="H1191" s="107">
        <v>418059</v>
      </c>
      <c r="I1191" s="109">
        <v>4</v>
      </c>
      <c r="J1191" s="108">
        <v>294931</v>
      </c>
      <c r="K1191" s="107" t="str">
        <f>IF(J1191&gt;0,"Untung","Rugi")</f>
        <v>Untung</v>
      </c>
      <c r="L1191" s="107" t="str">
        <f t="array" ref="L1191">_xlfn.IFS(H1191&lt;100000,"Low",AND(H1191&gt;=100000,H1191&lt;250000),"Medium",H1191&gt;=250000,"High")</f>
        <v>High</v>
      </c>
      <c r="M1191" s="107" t="str">
        <f>IF(H1191&lt;100000,"Low",IF(AND(H1191&gt;=100000,H1191&lt;250000),"Medium","High"))</f>
        <v>High</v>
      </c>
    </row>
    <row r="1192" spans="1:13" x14ac:dyDescent="0.4">
      <c r="A1192" s="109" t="s">
        <v>6046</v>
      </c>
      <c r="B1192" s="109" t="s">
        <v>15184</v>
      </c>
      <c r="C1192" s="109" t="s">
        <v>1051</v>
      </c>
      <c r="D1192" s="109" t="s">
        <v>102</v>
      </c>
      <c r="E1192" s="109" t="s">
        <v>6728</v>
      </c>
      <c r="F1192" s="109" t="s">
        <v>95</v>
      </c>
      <c r="G1192" s="109" t="s">
        <v>6116</v>
      </c>
      <c r="H1192" s="107">
        <v>174245</v>
      </c>
      <c r="I1192" s="109">
        <v>3</v>
      </c>
      <c r="J1192" s="108">
        <v>-133939</v>
      </c>
      <c r="K1192" s="107" t="str">
        <f>IF(J1192&gt;0,"Untung","Rugi")</f>
        <v>Rugi</v>
      </c>
      <c r="L1192" s="107" t="str">
        <f t="array" ref="L1192">_xlfn.IFS(H1192&lt;100000,"Low",AND(H1192&gt;=100000,H1192&lt;250000),"Medium",H1192&gt;=250000,"High")</f>
        <v>Medium</v>
      </c>
      <c r="M1192" s="107" t="str">
        <f>IF(H1192&lt;100000,"Low",IF(AND(H1192&gt;=100000,H1192&lt;250000),"Medium","High"))</f>
        <v>Medium</v>
      </c>
    </row>
    <row r="1193" spans="1:13" x14ac:dyDescent="0.4">
      <c r="A1193" s="109" t="s">
        <v>6046</v>
      </c>
      <c r="B1193" s="109" t="s">
        <v>15183</v>
      </c>
      <c r="C1193" s="109" t="s">
        <v>1051</v>
      </c>
      <c r="D1193" s="109" t="s">
        <v>102</v>
      </c>
      <c r="E1193" s="109" t="s">
        <v>11083</v>
      </c>
      <c r="F1193" s="109" t="s">
        <v>95</v>
      </c>
      <c r="G1193" s="109" t="s">
        <v>6116</v>
      </c>
      <c r="H1193" s="107">
        <v>264227</v>
      </c>
      <c r="I1193" s="109">
        <v>2</v>
      </c>
      <c r="J1193" s="108">
        <v>150269</v>
      </c>
      <c r="K1193" s="107" t="str">
        <f>IF(J1193&gt;0,"Untung","Rugi")</f>
        <v>Untung</v>
      </c>
      <c r="L1193" s="107" t="str">
        <f t="array" ref="L1193">_xlfn.IFS(H1193&lt;100000,"Low",AND(H1193&gt;=100000,H1193&lt;250000),"Medium",H1193&gt;=250000,"High")</f>
        <v>High</v>
      </c>
      <c r="M1193" s="107" t="str">
        <f>IF(H1193&lt;100000,"Low",IF(AND(H1193&gt;=100000,H1193&lt;250000),"Medium","High"))</f>
        <v>High</v>
      </c>
    </row>
    <row r="1194" spans="1:13" x14ac:dyDescent="0.4">
      <c r="A1194" s="109" t="s">
        <v>6046</v>
      </c>
      <c r="B1194" s="109" t="s">
        <v>15182</v>
      </c>
      <c r="C1194" s="109" t="s">
        <v>1051</v>
      </c>
      <c r="D1194" s="109" t="s">
        <v>96</v>
      </c>
      <c r="E1194" s="109" t="s">
        <v>7382</v>
      </c>
      <c r="F1194" s="109" t="s">
        <v>95</v>
      </c>
      <c r="G1194" s="109" t="s">
        <v>6067</v>
      </c>
      <c r="H1194" s="107">
        <v>389737</v>
      </c>
      <c r="I1194" s="109">
        <v>2</v>
      </c>
      <c r="J1194" s="108">
        <v>-58635</v>
      </c>
      <c r="K1194" s="107" t="str">
        <f>IF(J1194&gt;0,"Untung","Rugi")</f>
        <v>Rugi</v>
      </c>
      <c r="L1194" s="107" t="str">
        <f t="array" ref="L1194">_xlfn.IFS(H1194&lt;100000,"Low",AND(H1194&gt;=100000,H1194&lt;250000),"Medium",H1194&gt;=250000,"High")</f>
        <v>High</v>
      </c>
      <c r="M1194" s="107" t="str">
        <f>IF(H1194&lt;100000,"Low",IF(AND(H1194&gt;=100000,H1194&lt;250000),"Medium","High"))</f>
        <v>High</v>
      </c>
    </row>
    <row r="1195" spans="1:13" x14ac:dyDescent="0.4">
      <c r="A1195" s="109" t="s">
        <v>6016</v>
      </c>
      <c r="B1195" s="109" t="s">
        <v>15181</v>
      </c>
      <c r="C1195" s="109" t="s">
        <v>1051</v>
      </c>
      <c r="D1195" s="109" t="s">
        <v>96</v>
      </c>
      <c r="E1195" s="109" t="s">
        <v>8062</v>
      </c>
      <c r="F1195" s="109" t="s">
        <v>99</v>
      </c>
      <c r="G1195" s="109" t="s">
        <v>6024</v>
      </c>
      <c r="H1195" s="107">
        <v>214861</v>
      </c>
      <c r="I1195" s="109">
        <v>1</v>
      </c>
      <c r="J1195" s="108">
        <v>278156</v>
      </c>
      <c r="K1195" s="107" t="str">
        <f>IF(J1195&gt;0,"Untung","Rugi")</f>
        <v>Untung</v>
      </c>
      <c r="L1195" s="107" t="str">
        <f t="array" ref="L1195">_xlfn.IFS(H1195&lt;100000,"Low",AND(H1195&gt;=100000,H1195&lt;250000),"Medium",H1195&gt;=250000,"High")</f>
        <v>Medium</v>
      </c>
      <c r="M1195" s="107" t="str">
        <f>IF(H1195&lt;100000,"Low",IF(AND(H1195&gt;=100000,H1195&lt;250000),"Medium","High"))</f>
        <v>Medium</v>
      </c>
    </row>
    <row r="1196" spans="1:13" x14ac:dyDescent="0.4">
      <c r="A1196" s="109" t="s">
        <v>6016</v>
      </c>
      <c r="B1196" s="109" t="s">
        <v>15180</v>
      </c>
      <c r="C1196" s="109" t="s">
        <v>1051</v>
      </c>
      <c r="D1196" s="109" t="s">
        <v>96</v>
      </c>
      <c r="E1196" s="109" t="s">
        <v>9465</v>
      </c>
      <c r="F1196" s="109" t="s">
        <v>95</v>
      </c>
      <c r="G1196" s="109" t="s">
        <v>6062</v>
      </c>
      <c r="H1196" s="107">
        <v>138390</v>
      </c>
      <c r="I1196" s="109">
        <v>2</v>
      </c>
      <c r="J1196" s="108">
        <v>-91419</v>
      </c>
      <c r="K1196" s="107" t="str">
        <f>IF(J1196&gt;0,"Untung","Rugi")</f>
        <v>Rugi</v>
      </c>
      <c r="L1196" s="107" t="str">
        <f t="array" ref="L1196">_xlfn.IFS(H1196&lt;100000,"Low",AND(H1196&gt;=100000,H1196&lt;250000),"Medium",H1196&gt;=250000,"High")</f>
        <v>Medium</v>
      </c>
      <c r="M1196" s="107" t="str">
        <f>IF(H1196&lt;100000,"Low",IF(AND(H1196&gt;=100000,H1196&lt;250000),"Medium","High"))</f>
        <v>Medium</v>
      </c>
    </row>
    <row r="1197" spans="1:13" x14ac:dyDescent="0.4">
      <c r="A1197" s="109" t="s">
        <v>6016</v>
      </c>
      <c r="B1197" s="109" t="s">
        <v>15179</v>
      </c>
      <c r="C1197" s="109" t="s">
        <v>1051</v>
      </c>
      <c r="D1197" s="109" t="s">
        <v>102</v>
      </c>
      <c r="E1197" s="109" t="s">
        <v>14020</v>
      </c>
      <c r="F1197" s="109" t="s">
        <v>95</v>
      </c>
      <c r="G1197" s="109" t="s">
        <v>6062</v>
      </c>
      <c r="H1197" s="107">
        <v>200684</v>
      </c>
      <c r="I1197" s="109">
        <v>2</v>
      </c>
      <c r="J1197" s="108">
        <v>-164017</v>
      </c>
      <c r="K1197" s="107" t="str">
        <f>IF(J1197&gt;0,"Untung","Rugi")</f>
        <v>Rugi</v>
      </c>
      <c r="L1197" s="107" t="str">
        <f t="array" ref="L1197">_xlfn.IFS(H1197&lt;100000,"Low",AND(H1197&gt;=100000,H1197&lt;250000),"Medium",H1197&gt;=250000,"High")</f>
        <v>Medium</v>
      </c>
      <c r="M1197" s="107" t="str">
        <f>IF(H1197&lt;100000,"Low",IF(AND(H1197&gt;=100000,H1197&lt;250000),"Medium","High"))</f>
        <v>Medium</v>
      </c>
    </row>
    <row r="1198" spans="1:13" x14ac:dyDescent="0.4">
      <c r="A1198" s="109" t="s">
        <v>6027</v>
      </c>
      <c r="B1198" s="109" t="s">
        <v>15178</v>
      </c>
      <c r="C1198" s="109" t="s">
        <v>1051</v>
      </c>
      <c r="D1198" s="109" t="s">
        <v>102</v>
      </c>
      <c r="E1198" s="109" t="s">
        <v>6167</v>
      </c>
      <c r="F1198" s="109" t="s">
        <v>95</v>
      </c>
      <c r="G1198" s="109" t="s">
        <v>6067</v>
      </c>
      <c r="H1198" s="107">
        <v>142743</v>
      </c>
      <c r="I1198" s="109">
        <v>2</v>
      </c>
      <c r="J1198" s="108">
        <v>-245955</v>
      </c>
      <c r="K1198" s="107" t="str">
        <f>IF(J1198&gt;0,"Untung","Rugi")</f>
        <v>Rugi</v>
      </c>
      <c r="L1198" s="107" t="str">
        <f t="array" ref="L1198">_xlfn.IFS(H1198&lt;100000,"Low",AND(H1198&gt;=100000,H1198&lt;250000),"Medium",H1198&gt;=250000,"High")</f>
        <v>Medium</v>
      </c>
      <c r="M1198" s="107" t="str">
        <f>IF(H1198&lt;100000,"Low",IF(AND(H1198&gt;=100000,H1198&lt;250000),"Medium","High"))</f>
        <v>Medium</v>
      </c>
    </row>
    <row r="1199" spans="1:13" x14ac:dyDescent="0.4">
      <c r="A1199" s="109" t="s">
        <v>6027</v>
      </c>
      <c r="B1199" s="109" t="s">
        <v>15177</v>
      </c>
      <c r="C1199" s="109" t="s">
        <v>100</v>
      </c>
      <c r="D1199" s="109" t="s">
        <v>102</v>
      </c>
      <c r="E1199" s="109" t="s">
        <v>9522</v>
      </c>
      <c r="F1199" s="109" t="s">
        <v>6021</v>
      </c>
      <c r="G1199" s="109" t="s">
        <v>6146</v>
      </c>
      <c r="H1199" s="107">
        <v>103441</v>
      </c>
      <c r="I1199" s="109">
        <v>2</v>
      </c>
      <c r="J1199" s="108">
        <v>360705</v>
      </c>
      <c r="K1199" s="107" t="str">
        <f>IF(J1199&gt;0,"Untung","Rugi")</f>
        <v>Untung</v>
      </c>
      <c r="L1199" s="107" t="str">
        <f t="array" ref="L1199">_xlfn.IFS(H1199&lt;100000,"Low",AND(H1199&gt;=100000,H1199&lt;250000),"Medium",H1199&gt;=250000,"High")</f>
        <v>Medium</v>
      </c>
      <c r="M1199" s="107" t="str">
        <f>IF(H1199&lt;100000,"Low",IF(AND(H1199&gt;=100000,H1199&lt;250000),"Medium","High"))</f>
        <v>Medium</v>
      </c>
    </row>
    <row r="1200" spans="1:13" x14ac:dyDescent="0.4">
      <c r="A1200" s="109" t="s">
        <v>6046</v>
      </c>
      <c r="B1200" s="109" t="s">
        <v>15148</v>
      </c>
      <c r="C1200" s="109" t="s">
        <v>1051</v>
      </c>
      <c r="D1200" s="109" t="s">
        <v>104</v>
      </c>
      <c r="E1200" s="109" t="s">
        <v>7882</v>
      </c>
      <c r="F1200" s="109" t="s">
        <v>99</v>
      </c>
      <c r="G1200" s="109" t="s">
        <v>6024</v>
      </c>
      <c r="H1200" s="107">
        <v>339403</v>
      </c>
      <c r="I1200" s="109">
        <v>3</v>
      </c>
      <c r="J1200" s="108">
        <v>-133180</v>
      </c>
      <c r="K1200" s="107" t="str">
        <f>IF(J1200&gt;0,"Untung","Rugi")</f>
        <v>Rugi</v>
      </c>
      <c r="L1200" s="107" t="str">
        <f t="array" ref="L1200">_xlfn.IFS(H1200&lt;100000,"Low",AND(H1200&gt;=100000,H1200&lt;250000),"Medium",H1200&gt;=250000,"High")</f>
        <v>High</v>
      </c>
      <c r="M1200" s="107" t="str">
        <f>IF(H1200&lt;100000,"Low",IF(AND(H1200&gt;=100000,H1200&lt;250000),"Medium","High"))</f>
        <v>High</v>
      </c>
    </row>
    <row r="1201" spans="1:13" x14ac:dyDescent="0.4">
      <c r="A1201" s="109" t="s">
        <v>6081</v>
      </c>
      <c r="B1201" s="109" t="s">
        <v>15176</v>
      </c>
      <c r="C1201" s="109" t="s">
        <v>1051</v>
      </c>
      <c r="D1201" s="109" t="s">
        <v>104</v>
      </c>
      <c r="E1201" s="109" t="s">
        <v>8867</v>
      </c>
      <c r="F1201" s="109" t="s">
        <v>95</v>
      </c>
      <c r="G1201" s="109" t="s">
        <v>6052</v>
      </c>
      <c r="H1201" s="107">
        <v>445028</v>
      </c>
      <c r="I1201" s="109">
        <v>5</v>
      </c>
      <c r="J1201" s="108">
        <v>382856</v>
      </c>
      <c r="K1201" s="107" t="str">
        <f>IF(J1201&gt;0,"Untung","Rugi")</f>
        <v>Untung</v>
      </c>
      <c r="L1201" s="107" t="str">
        <f t="array" ref="L1201">_xlfn.IFS(H1201&lt;100000,"Low",AND(H1201&gt;=100000,H1201&lt;250000),"Medium",H1201&gt;=250000,"High")</f>
        <v>High</v>
      </c>
      <c r="M1201" s="107" t="str">
        <f>IF(H1201&lt;100000,"Low",IF(AND(H1201&gt;=100000,H1201&lt;250000),"Medium","High"))</f>
        <v>High</v>
      </c>
    </row>
    <row r="1202" spans="1:13" x14ac:dyDescent="0.4">
      <c r="A1202" s="109" t="s">
        <v>6081</v>
      </c>
      <c r="B1202" s="109" t="s">
        <v>15176</v>
      </c>
      <c r="C1202" s="109" t="s">
        <v>1051</v>
      </c>
      <c r="D1202" s="109" t="s">
        <v>104</v>
      </c>
      <c r="E1202" s="109" t="s">
        <v>6595</v>
      </c>
      <c r="F1202" s="109" t="s">
        <v>99</v>
      </c>
      <c r="G1202" s="109" t="s">
        <v>6024</v>
      </c>
      <c r="H1202" s="107">
        <v>446201</v>
      </c>
      <c r="I1202" s="109">
        <v>2</v>
      </c>
      <c r="J1202" s="108">
        <v>-102623</v>
      </c>
      <c r="K1202" s="107" t="str">
        <f>IF(J1202&gt;0,"Untung","Rugi")</f>
        <v>Rugi</v>
      </c>
      <c r="L1202" s="107" t="str">
        <f t="array" ref="L1202">_xlfn.IFS(H1202&lt;100000,"Low",AND(H1202&gt;=100000,H1202&lt;250000),"Medium",H1202&gt;=250000,"High")</f>
        <v>High</v>
      </c>
      <c r="M1202" s="107" t="str">
        <f>IF(H1202&lt;100000,"Low",IF(AND(H1202&gt;=100000,H1202&lt;250000),"Medium","High"))</f>
        <v>High</v>
      </c>
    </row>
    <row r="1203" spans="1:13" x14ac:dyDescent="0.4">
      <c r="A1203" s="109" t="s">
        <v>6081</v>
      </c>
      <c r="B1203" s="109" t="s">
        <v>15175</v>
      </c>
      <c r="C1203" s="109" t="s">
        <v>1051</v>
      </c>
      <c r="D1203" s="109" t="s">
        <v>104</v>
      </c>
      <c r="E1203" s="109" t="s">
        <v>6644</v>
      </c>
      <c r="F1203" s="109" t="s">
        <v>99</v>
      </c>
      <c r="G1203" s="109" t="s">
        <v>6024</v>
      </c>
      <c r="H1203" s="107">
        <v>313046</v>
      </c>
      <c r="I1203" s="109">
        <v>3</v>
      </c>
      <c r="J1203" s="108">
        <v>-142546</v>
      </c>
      <c r="K1203" s="107" t="str">
        <f>IF(J1203&gt;0,"Untung","Rugi")</f>
        <v>Rugi</v>
      </c>
      <c r="L1203" s="107" t="str">
        <f t="array" ref="L1203">_xlfn.IFS(H1203&lt;100000,"Low",AND(H1203&gt;=100000,H1203&lt;250000),"Medium",H1203&gt;=250000,"High")</f>
        <v>High</v>
      </c>
      <c r="M1203" s="107" t="str">
        <f>IF(H1203&lt;100000,"Low",IF(AND(H1203&gt;=100000,H1203&lt;250000),"Medium","High"))</f>
        <v>High</v>
      </c>
    </row>
    <row r="1204" spans="1:13" x14ac:dyDescent="0.4">
      <c r="A1204" s="109" t="s">
        <v>6081</v>
      </c>
      <c r="B1204" s="109" t="s">
        <v>15174</v>
      </c>
      <c r="C1204" s="109" t="s">
        <v>1051</v>
      </c>
      <c r="D1204" s="109" t="s">
        <v>96</v>
      </c>
      <c r="E1204" s="109" t="s">
        <v>6723</v>
      </c>
      <c r="F1204" s="109" t="s">
        <v>99</v>
      </c>
      <c r="G1204" s="109" t="s">
        <v>6024</v>
      </c>
      <c r="H1204" s="107">
        <v>442956</v>
      </c>
      <c r="I1204" s="109">
        <v>1</v>
      </c>
      <c r="J1204" s="108">
        <v>401862</v>
      </c>
      <c r="K1204" s="107" t="str">
        <f>IF(J1204&gt;0,"Untung","Rugi")</f>
        <v>Untung</v>
      </c>
      <c r="L1204" s="107" t="str">
        <f t="array" ref="L1204">_xlfn.IFS(H1204&lt;100000,"Low",AND(H1204&gt;=100000,H1204&lt;250000),"Medium",H1204&gt;=250000,"High")</f>
        <v>High</v>
      </c>
      <c r="M1204" s="107" t="str">
        <f>IF(H1204&lt;100000,"Low",IF(AND(H1204&gt;=100000,H1204&lt;250000),"Medium","High"))</f>
        <v>High</v>
      </c>
    </row>
    <row r="1205" spans="1:13" x14ac:dyDescent="0.4">
      <c r="A1205" s="109" t="s">
        <v>6016</v>
      </c>
      <c r="B1205" s="109" t="s">
        <v>15173</v>
      </c>
      <c r="C1205" s="109" t="s">
        <v>1051</v>
      </c>
      <c r="D1205" s="109" t="s">
        <v>96</v>
      </c>
      <c r="E1205" s="109" t="s">
        <v>10329</v>
      </c>
      <c r="F1205" s="109" t="s">
        <v>95</v>
      </c>
      <c r="G1205" s="109" t="s">
        <v>6062</v>
      </c>
      <c r="H1205" s="107">
        <v>353991</v>
      </c>
      <c r="I1205" s="109">
        <v>1</v>
      </c>
      <c r="J1205" s="108">
        <v>376758</v>
      </c>
      <c r="K1205" s="107" t="str">
        <f>IF(J1205&gt;0,"Untung","Rugi")</f>
        <v>Untung</v>
      </c>
      <c r="L1205" s="107" t="str">
        <f t="array" ref="L1205">_xlfn.IFS(H1205&lt;100000,"Low",AND(H1205&gt;=100000,H1205&lt;250000),"Medium",H1205&gt;=250000,"High")</f>
        <v>High</v>
      </c>
      <c r="M1205" s="107" t="str">
        <f>IF(H1205&lt;100000,"Low",IF(AND(H1205&gt;=100000,H1205&lt;250000),"Medium","High"))</f>
        <v>High</v>
      </c>
    </row>
    <row r="1206" spans="1:13" x14ac:dyDescent="0.4">
      <c r="A1206" s="109" t="s">
        <v>6016</v>
      </c>
      <c r="B1206" s="109" t="s">
        <v>15172</v>
      </c>
      <c r="C1206" s="109" t="s">
        <v>1051</v>
      </c>
      <c r="D1206" s="109" t="s">
        <v>96</v>
      </c>
      <c r="E1206" s="109" t="s">
        <v>8123</v>
      </c>
      <c r="F1206" s="109" t="s">
        <v>95</v>
      </c>
      <c r="G1206" s="109" t="s">
        <v>6057</v>
      </c>
      <c r="H1206" s="107">
        <v>410511</v>
      </c>
      <c r="I1206" s="109">
        <v>2</v>
      </c>
      <c r="J1206" s="108">
        <v>-91772</v>
      </c>
      <c r="K1206" s="107" t="str">
        <f>IF(J1206&gt;0,"Untung","Rugi")</f>
        <v>Rugi</v>
      </c>
      <c r="L1206" s="107" t="str">
        <f t="array" ref="L1206">_xlfn.IFS(H1206&lt;100000,"Low",AND(H1206&gt;=100000,H1206&lt;250000),"Medium",H1206&gt;=250000,"High")</f>
        <v>High</v>
      </c>
      <c r="M1206" s="107" t="str">
        <f>IF(H1206&lt;100000,"Low",IF(AND(H1206&gt;=100000,H1206&lt;250000),"Medium","High"))</f>
        <v>High</v>
      </c>
    </row>
    <row r="1207" spans="1:13" x14ac:dyDescent="0.4">
      <c r="A1207" s="109" t="s">
        <v>6016</v>
      </c>
      <c r="B1207" s="109" t="s">
        <v>15171</v>
      </c>
      <c r="C1207" s="109" t="s">
        <v>1064</v>
      </c>
      <c r="D1207" s="109" t="s">
        <v>102</v>
      </c>
      <c r="E1207" s="109" t="s">
        <v>6586</v>
      </c>
      <c r="F1207" s="109" t="s">
        <v>6021</v>
      </c>
      <c r="G1207" s="109" t="s">
        <v>6020</v>
      </c>
      <c r="H1207" s="107">
        <v>128275</v>
      </c>
      <c r="I1207" s="109">
        <v>4</v>
      </c>
      <c r="J1207" s="108">
        <v>-28809</v>
      </c>
      <c r="K1207" s="107" t="str">
        <f>IF(J1207&gt;0,"Untung","Rugi")</f>
        <v>Rugi</v>
      </c>
      <c r="L1207" s="107" t="str">
        <f t="array" ref="L1207">_xlfn.IFS(H1207&lt;100000,"Low",AND(H1207&gt;=100000,H1207&lt;250000),"Medium",H1207&gt;=250000,"High")</f>
        <v>Medium</v>
      </c>
      <c r="M1207" s="107" t="str">
        <f>IF(H1207&lt;100000,"Low",IF(AND(H1207&gt;=100000,H1207&lt;250000),"Medium","High"))</f>
        <v>Medium</v>
      </c>
    </row>
    <row r="1208" spans="1:13" x14ac:dyDescent="0.4">
      <c r="A1208" s="109" t="s">
        <v>6016</v>
      </c>
      <c r="B1208" s="109" t="s">
        <v>15170</v>
      </c>
      <c r="C1208" s="109" t="s">
        <v>1051</v>
      </c>
      <c r="D1208" s="109" t="s">
        <v>102</v>
      </c>
      <c r="E1208" s="109" t="s">
        <v>7358</v>
      </c>
      <c r="F1208" s="109" t="s">
        <v>95</v>
      </c>
      <c r="G1208" s="109" t="s">
        <v>6052</v>
      </c>
      <c r="H1208" s="107">
        <v>65134</v>
      </c>
      <c r="I1208" s="109">
        <v>3</v>
      </c>
      <c r="J1208" s="108">
        <v>120649</v>
      </c>
      <c r="K1208" s="107" t="str">
        <f>IF(J1208&gt;0,"Untung","Rugi")</f>
        <v>Untung</v>
      </c>
      <c r="L1208" s="107" t="str">
        <f t="array" ref="L1208">_xlfn.IFS(H1208&lt;100000,"Low",AND(H1208&gt;=100000,H1208&lt;250000),"Medium",H1208&gt;=250000,"High")</f>
        <v>Low</v>
      </c>
      <c r="M1208" s="107" t="str">
        <f>IF(H1208&lt;100000,"Low",IF(AND(H1208&gt;=100000,H1208&lt;250000),"Medium","High"))</f>
        <v>Low</v>
      </c>
    </row>
    <row r="1209" spans="1:13" x14ac:dyDescent="0.4">
      <c r="A1209" s="109" t="s">
        <v>6016</v>
      </c>
      <c r="B1209" s="109" t="s">
        <v>11522</v>
      </c>
      <c r="C1209" s="109" t="s">
        <v>1051</v>
      </c>
      <c r="D1209" s="109" t="s">
        <v>102</v>
      </c>
      <c r="E1209" s="109" t="s">
        <v>10967</v>
      </c>
      <c r="F1209" s="109" t="s">
        <v>95</v>
      </c>
      <c r="G1209" s="109" t="s">
        <v>6057</v>
      </c>
      <c r="H1209" s="107">
        <v>391053</v>
      </c>
      <c r="I1209" s="109">
        <v>4</v>
      </c>
      <c r="J1209" s="108">
        <v>14582</v>
      </c>
      <c r="K1209" s="107" t="str">
        <f>IF(J1209&gt;0,"Untung","Rugi")</f>
        <v>Untung</v>
      </c>
      <c r="L1209" s="107" t="str">
        <f t="array" ref="L1209">_xlfn.IFS(H1209&lt;100000,"Low",AND(H1209&gt;=100000,H1209&lt;250000),"Medium",H1209&gt;=250000,"High")</f>
        <v>High</v>
      </c>
      <c r="M1209" s="107" t="str">
        <f>IF(H1209&lt;100000,"Low",IF(AND(H1209&gt;=100000,H1209&lt;250000),"Medium","High"))</f>
        <v>High</v>
      </c>
    </row>
    <row r="1210" spans="1:13" x14ac:dyDescent="0.4">
      <c r="A1210" s="109" t="s">
        <v>6016</v>
      </c>
      <c r="B1210" s="109" t="s">
        <v>15169</v>
      </c>
      <c r="C1210" s="109" t="s">
        <v>1051</v>
      </c>
      <c r="D1210" s="109" t="s">
        <v>104</v>
      </c>
      <c r="E1210" s="109" t="s">
        <v>14052</v>
      </c>
      <c r="F1210" s="109" t="s">
        <v>95</v>
      </c>
      <c r="G1210" s="109" t="s">
        <v>6067</v>
      </c>
      <c r="H1210" s="107">
        <v>124373</v>
      </c>
      <c r="I1210" s="109">
        <v>9</v>
      </c>
      <c r="J1210" s="108">
        <v>40548</v>
      </c>
      <c r="K1210" s="107" t="str">
        <f>IF(J1210&gt;0,"Untung","Rugi")</f>
        <v>Untung</v>
      </c>
      <c r="L1210" s="107" t="str">
        <f t="array" ref="L1210">_xlfn.IFS(H1210&lt;100000,"Low",AND(H1210&gt;=100000,H1210&lt;250000),"Medium",H1210&gt;=250000,"High")</f>
        <v>Medium</v>
      </c>
      <c r="M1210" s="107" t="str">
        <f>IF(H1210&lt;100000,"Low",IF(AND(H1210&gt;=100000,H1210&lt;250000),"Medium","High"))</f>
        <v>Medium</v>
      </c>
    </row>
    <row r="1211" spans="1:13" x14ac:dyDescent="0.4">
      <c r="A1211" s="109" t="s">
        <v>6016</v>
      </c>
      <c r="B1211" s="109" t="s">
        <v>15168</v>
      </c>
      <c r="C1211" s="109" t="s">
        <v>1051</v>
      </c>
      <c r="D1211" s="109" t="s">
        <v>96</v>
      </c>
      <c r="E1211" s="109" t="s">
        <v>7568</v>
      </c>
      <c r="F1211" s="109" t="s">
        <v>99</v>
      </c>
      <c r="G1211" s="109" t="s">
        <v>6049</v>
      </c>
      <c r="H1211" s="107">
        <v>165422</v>
      </c>
      <c r="I1211" s="109">
        <v>6</v>
      </c>
      <c r="J1211" s="108">
        <v>-96676</v>
      </c>
      <c r="K1211" s="107" t="str">
        <f>IF(J1211&gt;0,"Untung","Rugi")</f>
        <v>Rugi</v>
      </c>
      <c r="L1211" s="107" t="str">
        <f t="array" ref="L1211">_xlfn.IFS(H1211&lt;100000,"Low",AND(H1211&gt;=100000,H1211&lt;250000),"Medium",H1211&gt;=250000,"High")</f>
        <v>Medium</v>
      </c>
      <c r="M1211" s="107" t="str">
        <f>IF(H1211&lt;100000,"Low",IF(AND(H1211&gt;=100000,H1211&lt;250000),"Medium","High"))</f>
        <v>Medium</v>
      </c>
    </row>
    <row r="1212" spans="1:13" x14ac:dyDescent="0.4">
      <c r="A1212" s="109" t="s">
        <v>6027</v>
      </c>
      <c r="B1212" s="109" t="s">
        <v>15167</v>
      </c>
      <c r="C1212" s="109" t="s">
        <v>1051</v>
      </c>
      <c r="D1212" s="109" t="s">
        <v>96</v>
      </c>
      <c r="E1212" s="109" t="s">
        <v>7313</v>
      </c>
      <c r="F1212" s="109" t="s">
        <v>99</v>
      </c>
      <c r="G1212" s="109" t="s">
        <v>6049</v>
      </c>
      <c r="H1212" s="107">
        <v>116193</v>
      </c>
      <c r="I1212" s="109">
        <v>12</v>
      </c>
      <c r="J1212" s="108">
        <v>81981</v>
      </c>
      <c r="K1212" s="107" t="str">
        <f>IF(J1212&gt;0,"Untung","Rugi")</f>
        <v>Untung</v>
      </c>
      <c r="L1212" s="107" t="str">
        <f t="array" ref="L1212">_xlfn.IFS(H1212&lt;100000,"Low",AND(H1212&gt;=100000,H1212&lt;250000),"Medium",H1212&gt;=250000,"High")</f>
        <v>Medium</v>
      </c>
      <c r="M1212" s="107" t="str">
        <f>IF(H1212&lt;100000,"Low",IF(AND(H1212&gt;=100000,H1212&lt;250000),"Medium","High"))</f>
        <v>Medium</v>
      </c>
    </row>
    <row r="1213" spans="1:13" x14ac:dyDescent="0.4">
      <c r="A1213" s="109" t="s">
        <v>6027</v>
      </c>
      <c r="B1213" s="109" t="s">
        <v>7031</v>
      </c>
      <c r="C1213" s="109" t="s">
        <v>1051</v>
      </c>
      <c r="D1213" s="109" t="s">
        <v>96</v>
      </c>
      <c r="E1213" s="109" t="s">
        <v>9486</v>
      </c>
      <c r="F1213" s="109" t="s">
        <v>99</v>
      </c>
      <c r="G1213" s="109" t="s">
        <v>6141</v>
      </c>
      <c r="H1213" s="107">
        <v>37977</v>
      </c>
      <c r="I1213" s="109">
        <v>3</v>
      </c>
      <c r="J1213" s="108">
        <v>377196</v>
      </c>
      <c r="K1213" s="107" t="str">
        <f>IF(J1213&gt;0,"Untung","Rugi")</f>
        <v>Untung</v>
      </c>
      <c r="L1213" s="107" t="str">
        <f t="array" ref="L1213">_xlfn.IFS(H1213&lt;100000,"Low",AND(H1213&gt;=100000,H1213&lt;250000),"Medium",H1213&gt;=250000,"High")</f>
        <v>Low</v>
      </c>
      <c r="M1213" s="107" t="str">
        <f>IF(H1213&lt;100000,"Low",IF(AND(H1213&gt;=100000,H1213&lt;250000),"Medium","High"))</f>
        <v>Low</v>
      </c>
    </row>
    <row r="1214" spans="1:13" x14ac:dyDescent="0.4">
      <c r="A1214" s="109" t="s">
        <v>6027</v>
      </c>
      <c r="B1214" s="109" t="s">
        <v>7031</v>
      </c>
      <c r="C1214" s="109" t="s">
        <v>1051</v>
      </c>
      <c r="D1214" s="109" t="s">
        <v>102</v>
      </c>
      <c r="E1214" s="109" t="s">
        <v>14606</v>
      </c>
      <c r="F1214" s="109" t="s">
        <v>95</v>
      </c>
      <c r="G1214" s="109" t="s">
        <v>6062</v>
      </c>
      <c r="H1214" s="107">
        <v>316583</v>
      </c>
      <c r="I1214" s="109">
        <v>6</v>
      </c>
      <c r="J1214" s="108">
        <v>70552</v>
      </c>
      <c r="K1214" s="107" t="str">
        <f>IF(J1214&gt;0,"Untung","Rugi")</f>
        <v>Untung</v>
      </c>
      <c r="L1214" s="107" t="str">
        <f t="array" ref="L1214">_xlfn.IFS(H1214&lt;100000,"Low",AND(H1214&gt;=100000,H1214&lt;250000),"Medium",H1214&gt;=250000,"High")</f>
        <v>High</v>
      </c>
      <c r="M1214" s="107" t="str">
        <f>IF(H1214&lt;100000,"Low",IF(AND(H1214&gt;=100000,H1214&lt;250000),"Medium","High"))</f>
        <v>High</v>
      </c>
    </row>
    <row r="1215" spans="1:13" x14ac:dyDescent="0.4">
      <c r="A1215" s="109" t="s">
        <v>6016</v>
      </c>
      <c r="B1215" s="109" t="s">
        <v>15166</v>
      </c>
      <c r="C1215" s="109" t="s">
        <v>1051</v>
      </c>
      <c r="D1215" s="109" t="s">
        <v>102</v>
      </c>
      <c r="E1215" s="109" t="s">
        <v>10326</v>
      </c>
      <c r="F1215" s="109" t="s">
        <v>99</v>
      </c>
      <c r="G1215" s="109" t="s">
        <v>6109</v>
      </c>
      <c r="H1215" s="107">
        <v>175021</v>
      </c>
      <c r="I1215" s="109">
        <v>9</v>
      </c>
      <c r="J1215" s="108">
        <v>420894</v>
      </c>
      <c r="K1215" s="107" t="str">
        <f>IF(J1215&gt;0,"Untung","Rugi")</f>
        <v>Untung</v>
      </c>
      <c r="L1215" s="107" t="str">
        <f t="array" ref="L1215">_xlfn.IFS(H1215&lt;100000,"Low",AND(H1215&gt;=100000,H1215&lt;250000),"Medium",H1215&gt;=250000,"High")</f>
        <v>Medium</v>
      </c>
      <c r="M1215" s="107" t="str">
        <f>IF(H1215&lt;100000,"Low",IF(AND(H1215&gt;=100000,H1215&lt;250000),"Medium","High"))</f>
        <v>Medium</v>
      </c>
    </row>
    <row r="1216" spans="1:13" x14ac:dyDescent="0.4">
      <c r="A1216" s="109" t="s">
        <v>6016</v>
      </c>
      <c r="B1216" s="109" t="s">
        <v>15165</v>
      </c>
      <c r="C1216" s="109" t="s">
        <v>1051</v>
      </c>
      <c r="D1216" s="109" t="s">
        <v>102</v>
      </c>
      <c r="E1216" s="109" t="s">
        <v>11108</v>
      </c>
      <c r="F1216" s="109" t="s">
        <v>95</v>
      </c>
      <c r="G1216" s="109" t="s">
        <v>6013</v>
      </c>
      <c r="H1216" s="107">
        <v>201006</v>
      </c>
      <c r="I1216" s="109">
        <v>13</v>
      </c>
      <c r="J1216" s="108">
        <v>216800</v>
      </c>
      <c r="K1216" s="107" t="str">
        <f>IF(J1216&gt;0,"Untung","Rugi")</f>
        <v>Untung</v>
      </c>
      <c r="L1216" s="107" t="str">
        <f t="array" ref="L1216">_xlfn.IFS(H1216&lt;100000,"Low",AND(H1216&gt;=100000,H1216&lt;250000),"Medium",H1216&gt;=250000,"High")</f>
        <v>Medium</v>
      </c>
      <c r="M1216" s="107" t="str">
        <f>IF(H1216&lt;100000,"Low",IF(AND(H1216&gt;=100000,H1216&lt;250000),"Medium","High"))</f>
        <v>Medium</v>
      </c>
    </row>
    <row r="1217" spans="1:13" x14ac:dyDescent="0.4">
      <c r="A1217" s="109" t="s">
        <v>6016</v>
      </c>
      <c r="B1217" s="109" t="s">
        <v>15164</v>
      </c>
      <c r="C1217" s="109" t="s">
        <v>1051</v>
      </c>
      <c r="D1217" s="109" t="s">
        <v>102</v>
      </c>
      <c r="E1217" s="109" t="s">
        <v>6124</v>
      </c>
      <c r="F1217" s="109" t="s">
        <v>95</v>
      </c>
      <c r="G1217" s="109" t="s">
        <v>6062</v>
      </c>
      <c r="H1217" s="107">
        <v>23932</v>
      </c>
      <c r="I1217" s="109">
        <v>2</v>
      </c>
      <c r="J1217" s="108">
        <v>-95498</v>
      </c>
      <c r="K1217" s="107" t="str">
        <f>IF(J1217&gt;0,"Untung","Rugi")</f>
        <v>Rugi</v>
      </c>
      <c r="L1217" s="107" t="str">
        <f t="array" ref="L1217">_xlfn.IFS(H1217&lt;100000,"Low",AND(H1217&gt;=100000,H1217&lt;250000),"Medium",H1217&gt;=250000,"High")</f>
        <v>Low</v>
      </c>
      <c r="M1217" s="107" t="str">
        <f>IF(H1217&lt;100000,"Low",IF(AND(H1217&gt;=100000,H1217&lt;250000),"Medium","High"))</f>
        <v>Low</v>
      </c>
    </row>
    <row r="1218" spans="1:13" x14ac:dyDescent="0.4">
      <c r="A1218" s="109" t="s">
        <v>6016</v>
      </c>
      <c r="B1218" s="109" t="s">
        <v>15163</v>
      </c>
      <c r="C1218" s="109" t="s">
        <v>1051</v>
      </c>
      <c r="D1218" s="109" t="s">
        <v>106</v>
      </c>
      <c r="E1218" s="109" t="s">
        <v>6991</v>
      </c>
      <c r="F1218" s="109" t="s">
        <v>6021</v>
      </c>
      <c r="G1218" s="109" t="s">
        <v>6020</v>
      </c>
      <c r="H1218" s="107">
        <v>356538</v>
      </c>
      <c r="I1218" s="109">
        <v>4</v>
      </c>
      <c r="J1218" s="108">
        <v>276237</v>
      </c>
      <c r="K1218" s="107" t="str">
        <f>IF(J1218&gt;0,"Untung","Rugi")</f>
        <v>Untung</v>
      </c>
      <c r="L1218" s="107" t="str">
        <f t="array" ref="L1218">_xlfn.IFS(H1218&lt;100000,"Low",AND(H1218&gt;=100000,H1218&lt;250000),"Medium",H1218&gt;=250000,"High")</f>
        <v>High</v>
      </c>
      <c r="M1218" s="107" t="str">
        <f>IF(H1218&lt;100000,"Low",IF(AND(H1218&gt;=100000,H1218&lt;250000),"Medium","High"))</f>
        <v>High</v>
      </c>
    </row>
    <row r="1219" spans="1:13" x14ac:dyDescent="0.4">
      <c r="A1219" s="109" t="s">
        <v>6016</v>
      </c>
      <c r="B1219" s="109" t="s">
        <v>15162</v>
      </c>
      <c r="C1219" s="109" t="s">
        <v>1064</v>
      </c>
      <c r="D1219" s="109" t="s">
        <v>102</v>
      </c>
      <c r="E1219" s="109" t="s">
        <v>15161</v>
      </c>
      <c r="F1219" s="109" t="s">
        <v>95</v>
      </c>
      <c r="G1219" s="109" t="s">
        <v>6062</v>
      </c>
      <c r="H1219" s="107">
        <v>51503</v>
      </c>
      <c r="I1219" s="109">
        <v>2</v>
      </c>
      <c r="J1219" s="108">
        <v>-175283</v>
      </c>
      <c r="K1219" s="107" t="str">
        <f>IF(J1219&gt;0,"Untung","Rugi")</f>
        <v>Rugi</v>
      </c>
      <c r="L1219" s="107" t="str">
        <f t="array" ref="L1219">_xlfn.IFS(H1219&lt;100000,"Low",AND(H1219&gt;=100000,H1219&lt;250000),"Medium",H1219&gt;=250000,"High")</f>
        <v>Low</v>
      </c>
      <c r="M1219" s="107" t="str">
        <f>IF(H1219&lt;100000,"Low",IF(AND(H1219&gt;=100000,H1219&lt;250000),"Medium","High"))</f>
        <v>Low</v>
      </c>
    </row>
    <row r="1220" spans="1:13" x14ac:dyDescent="0.4">
      <c r="A1220" s="109" t="s">
        <v>6016</v>
      </c>
      <c r="B1220" s="109" t="s">
        <v>15160</v>
      </c>
      <c r="C1220" s="109" t="s">
        <v>1064</v>
      </c>
      <c r="D1220" s="109" t="s">
        <v>102</v>
      </c>
      <c r="E1220" s="109" t="s">
        <v>10043</v>
      </c>
      <c r="F1220" s="109" t="s">
        <v>6021</v>
      </c>
      <c r="G1220" s="109" t="s">
        <v>6020</v>
      </c>
      <c r="H1220" s="107">
        <v>373429</v>
      </c>
      <c r="I1220" s="109">
        <v>3</v>
      </c>
      <c r="J1220" s="108">
        <v>-5771</v>
      </c>
      <c r="K1220" s="107" t="str">
        <f>IF(J1220&gt;0,"Untung","Rugi")</f>
        <v>Rugi</v>
      </c>
      <c r="L1220" s="107" t="str">
        <f t="array" ref="L1220">_xlfn.IFS(H1220&lt;100000,"Low",AND(H1220&gt;=100000,H1220&lt;250000),"Medium",H1220&gt;=250000,"High")</f>
        <v>High</v>
      </c>
      <c r="M1220" s="107" t="str">
        <f>IF(H1220&lt;100000,"Low",IF(AND(H1220&gt;=100000,H1220&lt;250000),"Medium","High"))</f>
        <v>High</v>
      </c>
    </row>
    <row r="1221" spans="1:13" x14ac:dyDescent="0.4">
      <c r="A1221" s="109" t="s">
        <v>6016</v>
      </c>
      <c r="B1221" s="109" t="s">
        <v>15159</v>
      </c>
      <c r="C1221" s="109" t="s">
        <v>1064</v>
      </c>
      <c r="D1221" s="109" t="s">
        <v>102</v>
      </c>
      <c r="E1221" s="109" t="s">
        <v>7759</v>
      </c>
      <c r="F1221" s="109" t="s">
        <v>99</v>
      </c>
      <c r="G1221" s="109" t="s">
        <v>6024</v>
      </c>
      <c r="H1221" s="107">
        <v>447565</v>
      </c>
      <c r="I1221" s="109">
        <v>1</v>
      </c>
      <c r="J1221" s="108">
        <v>53767</v>
      </c>
      <c r="K1221" s="107" t="str">
        <f>IF(J1221&gt;0,"Untung","Rugi")</f>
        <v>Untung</v>
      </c>
      <c r="L1221" s="107" t="str">
        <f t="array" ref="L1221">_xlfn.IFS(H1221&lt;100000,"Low",AND(H1221&gt;=100000,H1221&lt;250000),"Medium",H1221&gt;=250000,"High")</f>
        <v>High</v>
      </c>
      <c r="M1221" s="107" t="str">
        <f>IF(H1221&lt;100000,"Low",IF(AND(H1221&gt;=100000,H1221&lt;250000),"Medium","High"))</f>
        <v>High</v>
      </c>
    </row>
    <row r="1222" spans="1:13" x14ac:dyDescent="0.4">
      <c r="A1222" s="109" t="s">
        <v>6016</v>
      </c>
      <c r="B1222" s="109" t="s">
        <v>15158</v>
      </c>
      <c r="C1222" s="109" t="s">
        <v>1064</v>
      </c>
      <c r="D1222" s="109" t="s">
        <v>102</v>
      </c>
      <c r="E1222" s="109" t="s">
        <v>8435</v>
      </c>
      <c r="F1222" s="109" t="s">
        <v>99</v>
      </c>
      <c r="G1222" s="109" t="s">
        <v>6024</v>
      </c>
      <c r="H1222" s="107">
        <v>255976</v>
      </c>
      <c r="I1222" s="109">
        <v>2</v>
      </c>
      <c r="J1222" s="108">
        <v>282379</v>
      </c>
      <c r="K1222" s="107" t="str">
        <f>IF(J1222&gt;0,"Untung","Rugi")</f>
        <v>Untung</v>
      </c>
      <c r="L1222" s="107" t="str">
        <f t="array" ref="L1222">_xlfn.IFS(H1222&lt;100000,"Low",AND(H1222&gt;=100000,H1222&lt;250000),"Medium",H1222&gt;=250000,"High")</f>
        <v>High</v>
      </c>
      <c r="M1222" s="107" t="str">
        <f>IF(H1222&lt;100000,"Low",IF(AND(H1222&gt;=100000,H1222&lt;250000),"Medium","High"))</f>
        <v>High</v>
      </c>
    </row>
    <row r="1223" spans="1:13" x14ac:dyDescent="0.4">
      <c r="A1223" s="109" t="s">
        <v>6016</v>
      </c>
      <c r="B1223" s="109" t="s">
        <v>15157</v>
      </c>
      <c r="C1223" s="109" t="s">
        <v>1064</v>
      </c>
      <c r="D1223" s="109" t="s">
        <v>104</v>
      </c>
      <c r="E1223" s="109" t="s">
        <v>9839</v>
      </c>
      <c r="F1223" s="109" t="s">
        <v>95</v>
      </c>
      <c r="G1223" s="109" t="s">
        <v>6052</v>
      </c>
      <c r="H1223" s="107">
        <v>400806</v>
      </c>
      <c r="I1223" s="109">
        <v>3</v>
      </c>
      <c r="J1223" s="108">
        <v>19279</v>
      </c>
      <c r="K1223" s="107" t="str">
        <f>IF(J1223&gt;0,"Untung","Rugi")</f>
        <v>Untung</v>
      </c>
      <c r="L1223" s="107" t="str">
        <f t="array" ref="L1223">_xlfn.IFS(H1223&lt;100000,"Low",AND(H1223&gt;=100000,H1223&lt;250000),"Medium",H1223&gt;=250000,"High")</f>
        <v>High</v>
      </c>
      <c r="M1223" s="107" t="str">
        <f>IF(H1223&lt;100000,"Low",IF(AND(H1223&gt;=100000,H1223&lt;250000),"Medium","High"))</f>
        <v>High</v>
      </c>
    </row>
    <row r="1224" spans="1:13" x14ac:dyDescent="0.4">
      <c r="A1224" s="109" t="s">
        <v>6027</v>
      </c>
      <c r="B1224" s="109" t="s">
        <v>15156</v>
      </c>
      <c r="C1224" s="109" t="s">
        <v>1064</v>
      </c>
      <c r="D1224" s="109" t="s">
        <v>104</v>
      </c>
      <c r="E1224" s="109" t="s">
        <v>6520</v>
      </c>
      <c r="F1224" s="109" t="s">
        <v>95</v>
      </c>
      <c r="G1224" s="109" t="s">
        <v>6116</v>
      </c>
      <c r="H1224" s="107">
        <v>273091</v>
      </c>
      <c r="I1224" s="109">
        <v>3</v>
      </c>
      <c r="J1224" s="108">
        <v>56596</v>
      </c>
      <c r="K1224" s="107" t="str">
        <f>IF(J1224&gt;0,"Untung","Rugi")</f>
        <v>Untung</v>
      </c>
      <c r="L1224" s="107" t="str">
        <f t="array" ref="L1224">_xlfn.IFS(H1224&lt;100000,"Low",AND(H1224&gt;=100000,H1224&lt;250000),"Medium",H1224&gt;=250000,"High")</f>
        <v>High</v>
      </c>
      <c r="M1224" s="107" t="str">
        <f>IF(H1224&lt;100000,"Low",IF(AND(H1224&gt;=100000,H1224&lt;250000),"Medium","High"))</f>
        <v>High</v>
      </c>
    </row>
    <row r="1225" spans="1:13" x14ac:dyDescent="0.4">
      <c r="A1225" s="109" t="s">
        <v>6027</v>
      </c>
      <c r="B1225" s="109" t="s">
        <v>15156</v>
      </c>
      <c r="C1225" s="109" t="s">
        <v>1064</v>
      </c>
      <c r="D1225" s="109" t="s">
        <v>104</v>
      </c>
      <c r="E1225" s="109" t="s">
        <v>6263</v>
      </c>
      <c r="F1225" s="109" t="s">
        <v>6021</v>
      </c>
      <c r="G1225" s="109" t="s">
        <v>6031</v>
      </c>
      <c r="H1225" s="107">
        <v>325728</v>
      </c>
      <c r="I1225" s="109">
        <v>8</v>
      </c>
      <c r="J1225" s="108">
        <v>211092</v>
      </c>
      <c r="K1225" s="107" t="str">
        <f>IF(J1225&gt;0,"Untung","Rugi")</f>
        <v>Untung</v>
      </c>
      <c r="L1225" s="107" t="str">
        <f t="array" ref="L1225">_xlfn.IFS(H1225&lt;100000,"Low",AND(H1225&gt;=100000,H1225&lt;250000),"Medium",H1225&gt;=250000,"High")</f>
        <v>High</v>
      </c>
      <c r="M1225" s="107" t="str">
        <f>IF(H1225&lt;100000,"Low",IF(AND(H1225&gt;=100000,H1225&lt;250000),"Medium","High"))</f>
        <v>High</v>
      </c>
    </row>
    <row r="1226" spans="1:13" x14ac:dyDescent="0.4">
      <c r="A1226" s="109" t="s">
        <v>6027</v>
      </c>
      <c r="B1226" s="109" t="s">
        <v>15156</v>
      </c>
      <c r="C1226" s="109" t="s">
        <v>1051</v>
      </c>
      <c r="D1226" s="109" t="s">
        <v>104</v>
      </c>
      <c r="E1226" s="109" t="s">
        <v>6742</v>
      </c>
      <c r="F1226" s="109" t="s">
        <v>6021</v>
      </c>
      <c r="G1226" s="109" t="s">
        <v>6020</v>
      </c>
      <c r="H1226" s="107">
        <v>238903</v>
      </c>
      <c r="I1226" s="109">
        <v>3</v>
      </c>
      <c r="J1226" s="108">
        <v>163921</v>
      </c>
      <c r="K1226" s="107" t="str">
        <f>IF(J1226&gt;0,"Untung","Rugi")</f>
        <v>Untung</v>
      </c>
      <c r="L1226" s="107" t="str">
        <f t="array" ref="L1226">_xlfn.IFS(H1226&lt;100000,"Low",AND(H1226&gt;=100000,H1226&lt;250000),"Medium",H1226&gt;=250000,"High")</f>
        <v>Medium</v>
      </c>
      <c r="M1226" s="107" t="str">
        <f>IF(H1226&lt;100000,"Low",IF(AND(H1226&gt;=100000,H1226&lt;250000),"Medium","High"))</f>
        <v>Medium</v>
      </c>
    </row>
    <row r="1227" spans="1:13" x14ac:dyDescent="0.4">
      <c r="A1227" s="109" t="s">
        <v>6016</v>
      </c>
      <c r="B1227" s="109" t="s">
        <v>15155</v>
      </c>
      <c r="C1227" s="109" t="s">
        <v>100</v>
      </c>
      <c r="D1227" s="109" t="s">
        <v>104</v>
      </c>
      <c r="E1227" s="109" t="s">
        <v>6475</v>
      </c>
      <c r="F1227" s="109" t="s">
        <v>95</v>
      </c>
      <c r="G1227" s="109" t="s">
        <v>6052</v>
      </c>
      <c r="H1227" s="107">
        <v>219642</v>
      </c>
      <c r="I1227" s="109">
        <v>4</v>
      </c>
      <c r="J1227" s="108">
        <v>-164266</v>
      </c>
      <c r="K1227" s="107" t="str">
        <f>IF(J1227&gt;0,"Untung","Rugi")</f>
        <v>Rugi</v>
      </c>
      <c r="L1227" s="107" t="str">
        <f t="array" ref="L1227">_xlfn.IFS(H1227&lt;100000,"Low",AND(H1227&gt;=100000,H1227&lt;250000),"Medium",H1227&gt;=250000,"High")</f>
        <v>Medium</v>
      </c>
      <c r="M1227" s="107" t="str">
        <f>IF(H1227&lt;100000,"Low",IF(AND(H1227&gt;=100000,H1227&lt;250000),"Medium","High"))</f>
        <v>Medium</v>
      </c>
    </row>
    <row r="1228" spans="1:13" x14ac:dyDescent="0.4">
      <c r="A1228" s="109" t="s">
        <v>6016</v>
      </c>
      <c r="B1228" s="109" t="s">
        <v>15154</v>
      </c>
      <c r="C1228" s="109" t="s">
        <v>1051</v>
      </c>
      <c r="D1228" s="109" t="s">
        <v>102</v>
      </c>
      <c r="E1228" s="109" t="s">
        <v>12472</v>
      </c>
      <c r="F1228" s="109" t="s">
        <v>95</v>
      </c>
      <c r="G1228" s="109" t="s">
        <v>6052</v>
      </c>
      <c r="H1228" s="107">
        <v>67128</v>
      </c>
      <c r="I1228" s="109">
        <v>3</v>
      </c>
      <c r="J1228" s="108">
        <v>193217</v>
      </c>
      <c r="K1228" s="107" t="str">
        <f>IF(J1228&gt;0,"Untung","Rugi")</f>
        <v>Untung</v>
      </c>
      <c r="L1228" s="107" t="str">
        <f t="array" ref="L1228">_xlfn.IFS(H1228&lt;100000,"Low",AND(H1228&gt;=100000,H1228&lt;250000),"Medium",H1228&gt;=250000,"High")</f>
        <v>Low</v>
      </c>
      <c r="M1228" s="107" t="str">
        <f>IF(H1228&lt;100000,"Low",IF(AND(H1228&gt;=100000,H1228&lt;250000),"Medium","High"))</f>
        <v>Low</v>
      </c>
    </row>
    <row r="1229" spans="1:13" x14ac:dyDescent="0.4">
      <c r="A1229" s="109" t="s">
        <v>6027</v>
      </c>
      <c r="B1229" s="109" t="s">
        <v>15153</v>
      </c>
      <c r="C1229" s="109" t="s">
        <v>1051</v>
      </c>
      <c r="D1229" s="109" t="s">
        <v>106</v>
      </c>
      <c r="E1229" s="109" t="s">
        <v>6437</v>
      </c>
      <c r="F1229" s="109" t="s">
        <v>6021</v>
      </c>
      <c r="G1229" s="109" t="s">
        <v>6020</v>
      </c>
      <c r="H1229" s="107">
        <v>168635</v>
      </c>
      <c r="I1229" s="109">
        <v>2</v>
      </c>
      <c r="J1229" s="108">
        <v>-41399</v>
      </c>
      <c r="K1229" s="107" t="str">
        <f>IF(J1229&gt;0,"Untung","Rugi")</f>
        <v>Rugi</v>
      </c>
      <c r="L1229" s="107" t="str">
        <f t="array" ref="L1229">_xlfn.IFS(H1229&lt;100000,"Low",AND(H1229&gt;=100000,H1229&lt;250000),"Medium",H1229&gt;=250000,"High")</f>
        <v>Medium</v>
      </c>
      <c r="M1229" s="107" t="str">
        <f>IF(H1229&lt;100000,"Low",IF(AND(H1229&gt;=100000,H1229&lt;250000),"Medium","High"))</f>
        <v>Medium</v>
      </c>
    </row>
    <row r="1230" spans="1:13" x14ac:dyDescent="0.4">
      <c r="A1230" s="109" t="s">
        <v>6046</v>
      </c>
      <c r="B1230" s="109" t="s">
        <v>15152</v>
      </c>
      <c r="C1230" s="109" t="s">
        <v>1051</v>
      </c>
      <c r="D1230" s="109" t="s">
        <v>106</v>
      </c>
      <c r="E1230" s="109" t="s">
        <v>7759</v>
      </c>
      <c r="F1230" s="109" t="s">
        <v>99</v>
      </c>
      <c r="G1230" s="109" t="s">
        <v>6024</v>
      </c>
      <c r="H1230" s="107">
        <v>395458</v>
      </c>
      <c r="I1230" s="109">
        <v>5</v>
      </c>
      <c r="J1230" s="108">
        <v>-174052</v>
      </c>
      <c r="K1230" s="107" t="str">
        <f>IF(J1230&gt;0,"Untung","Rugi")</f>
        <v>Rugi</v>
      </c>
      <c r="L1230" s="107" t="str">
        <f t="array" ref="L1230">_xlfn.IFS(H1230&lt;100000,"Low",AND(H1230&gt;=100000,H1230&lt;250000),"Medium",H1230&gt;=250000,"High")</f>
        <v>High</v>
      </c>
      <c r="M1230" s="107" t="str">
        <f>IF(H1230&lt;100000,"Low",IF(AND(H1230&gt;=100000,H1230&lt;250000),"Medium","High"))</f>
        <v>High</v>
      </c>
    </row>
    <row r="1231" spans="1:13" x14ac:dyDescent="0.4">
      <c r="A1231" s="109" t="s">
        <v>6046</v>
      </c>
      <c r="B1231" s="109" t="s">
        <v>10551</v>
      </c>
      <c r="C1231" s="109" t="s">
        <v>1051</v>
      </c>
      <c r="D1231" s="109" t="s">
        <v>96</v>
      </c>
      <c r="E1231" s="109" t="s">
        <v>8580</v>
      </c>
      <c r="F1231" s="109" t="s">
        <v>95</v>
      </c>
      <c r="G1231" s="109" t="s">
        <v>6062</v>
      </c>
      <c r="H1231" s="107">
        <v>126768</v>
      </c>
      <c r="I1231" s="109">
        <v>3</v>
      </c>
      <c r="J1231" s="108">
        <v>375251</v>
      </c>
      <c r="K1231" s="107" t="str">
        <f>IF(J1231&gt;0,"Untung","Rugi")</f>
        <v>Untung</v>
      </c>
      <c r="L1231" s="107" t="str">
        <f t="array" ref="L1231">_xlfn.IFS(H1231&lt;100000,"Low",AND(H1231&gt;=100000,H1231&lt;250000),"Medium",H1231&gt;=250000,"High")</f>
        <v>Medium</v>
      </c>
      <c r="M1231" s="107" t="str">
        <f>IF(H1231&lt;100000,"Low",IF(AND(H1231&gt;=100000,H1231&lt;250000),"Medium","High"))</f>
        <v>Medium</v>
      </c>
    </row>
    <row r="1232" spans="1:13" x14ac:dyDescent="0.4">
      <c r="A1232" s="109" t="s">
        <v>6016</v>
      </c>
      <c r="B1232" s="109" t="s">
        <v>15151</v>
      </c>
      <c r="C1232" s="109" t="s">
        <v>100</v>
      </c>
      <c r="D1232" s="109" t="s">
        <v>96</v>
      </c>
      <c r="E1232" s="109" t="s">
        <v>9500</v>
      </c>
      <c r="F1232" s="109" t="s">
        <v>95</v>
      </c>
      <c r="G1232" s="109" t="s">
        <v>6116</v>
      </c>
      <c r="H1232" s="107">
        <v>249627</v>
      </c>
      <c r="I1232" s="109">
        <v>1</v>
      </c>
      <c r="J1232" s="108">
        <v>69622</v>
      </c>
      <c r="K1232" s="107" t="str">
        <f>IF(J1232&gt;0,"Untung","Rugi")</f>
        <v>Untung</v>
      </c>
      <c r="L1232" s="107" t="str">
        <f t="array" ref="L1232">_xlfn.IFS(H1232&lt;100000,"Low",AND(H1232&gt;=100000,H1232&lt;250000),"Medium",H1232&gt;=250000,"High")</f>
        <v>Medium</v>
      </c>
      <c r="M1232" s="107" t="str">
        <f>IF(H1232&lt;100000,"Low",IF(AND(H1232&gt;=100000,H1232&lt;250000),"Medium","High"))</f>
        <v>Medium</v>
      </c>
    </row>
    <row r="1233" spans="1:13" x14ac:dyDescent="0.4">
      <c r="A1233" s="109" t="s">
        <v>6016</v>
      </c>
      <c r="B1233" s="109" t="s">
        <v>15150</v>
      </c>
      <c r="C1233" s="109" t="s">
        <v>100</v>
      </c>
      <c r="D1233" s="109" t="s">
        <v>96</v>
      </c>
      <c r="E1233" s="109" t="s">
        <v>6366</v>
      </c>
      <c r="F1233" s="109" t="s">
        <v>99</v>
      </c>
      <c r="G1233" s="109" t="s">
        <v>6109</v>
      </c>
      <c r="H1233" s="107">
        <v>179244</v>
      </c>
      <c r="I1233" s="109">
        <v>6</v>
      </c>
      <c r="J1233" s="108">
        <v>368918</v>
      </c>
      <c r="K1233" s="107" t="str">
        <f>IF(J1233&gt;0,"Untung","Rugi")</f>
        <v>Untung</v>
      </c>
      <c r="L1233" s="107" t="str">
        <f t="array" ref="L1233">_xlfn.IFS(H1233&lt;100000,"Low",AND(H1233&gt;=100000,H1233&lt;250000),"Medium",H1233&gt;=250000,"High")</f>
        <v>Medium</v>
      </c>
      <c r="M1233" s="107" t="str">
        <f>IF(H1233&lt;100000,"Low",IF(AND(H1233&gt;=100000,H1233&lt;250000),"Medium","High"))</f>
        <v>Medium</v>
      </c>
    </row>
    <row r="1234" spans="1:13" x14ac:dyDescent="0.4">
      <c r="A1234" s="109" t="s">
        <v>6016</v>
      </c>
      <c r="B1234" s="109" t="s">
        <v>15149</v>
      </c>
      <c r="C1234" s="109" t="s">
        <v>100</v>
      </c>
      <c r="D1234" s="109" t="s">
        <v>96</v>
      </c>
      <c r="E1234" s="109" t="s">
        <v>6783</v>
      </c>
      <c r="F1234" s="109" t="s">
        <v>99</v>
      </c>
      <c r="G1234" s="109" t="s">
        <v>6024</v>
      </c>
      <c r="H1234" s="107">
        <v>100762</v>
      </c>
      <c r="I1234" s="109">
        <v>3</v>
      </c>
      <c r="J1234" s="108">
        <v>-19381</v>
      </c>
      <c r="K1234" s="107" t="str">
        <f>IF(J1234&gt;0,"Untung","Rugi")</f>
        <v>Rugi</v>
      </c>
      <c r="L1234" s="107" t="str">
        <f t="array" ref="L1234">_xlfn.IFS(H1234&lt;100000,"Low",AND(H1234&gt;=100000,H1234&lt;250000),"Medium",H1234&gt;=250000,"High")</f>
        <v>Medium</v>
      </c>
      <c r="M1234" s="107" t="str">
        <f>IF(H1234&lt;100000,"Low",IF(AND(H1234&gt;=100000,H1234&lt;250000),"Medium","High"))</f>
        <v>Medium</v>
      </c>
    </row>
    <row r="1235" spans="1:13" x14ac:dyDescent="0.4">
      <c r="A1235" s="109" t="s">
        <v>6016</v>
      </c>
      <c r="B1235" s="109" t="s">
        <v>15148</v>
      </c>
      <c r="C1235" s="109" t="s">
        <v>1051</v>
      </c>
      <c r="D1235" s="109" t="s">
        <v>104</v>
      </c>
      <c r="E1235" s="109" t="s">
        <v>8103</v>
      </c>
      <c r="F1235" s="109" t="s">
        <v>95</v>
      </c>
      <c r="G1235" s="109" t="s">
        <v>6017</v>
      </c>
      <c r="H1235" s="107">
        <v>372525</v>
      </c>
      <c r="I1235" s="109">
        <v>2</v>
      </c>
      <c r="J1235" s="108">
        <v>439684</v>
      </c>
      <c r="K1235" s="107" t="str">
        <f>IF(J1235&gt;0,"Untung","Rugi")</f>
        <v>Untung</v>
      </c>
      <c r="L1235" s="107" t="str">
        <f t="array" ref="L1235">_xlfn.IFS(H1235&lt;100000,"Low",AND(H1235&gt;=100000,H1235&lt;250000),"Medium",H1235&gt;=250000,"High")</f>
        <v>High</v>
      </c>
      <c r="M1235" s="107" t="str">
        <f>IF(H1235&lt;100000,"Low",IF(AND(H1235&gt;=100000,H1235&lt;250000),"Medium","High"))</f>
        <v>High</v>
      </c>
    </row>
    <row r="1236" spans="1:13" x14ac:dyDescent="0.4">
      <c r="A1236" s="109" t="s">
        <v>6016</v>
      </c>
      <c r="B1236" s="109" t="s">
        <v>15147</v>
      </c>
      <c r="C1236" s="109" t="s">
        <v>100</v>
      </c>
      <c r="D1236" s="109" t="s">
        <v>106</v>
      </c>
      <c r="E1236" s="109" t="s">
        <v>8400</v>
      </c>
      <c r="F1236" s="109" t="s">
        <v>95</v>
      </c>
      <c r="G1236" s="109" t="s">
        <v>6116</v>
      </c>
      <c r="H1236" s="107">
        <v>245458</v>
      </c>
      <c r="I1236" s="109">
        <v>4</v>
      </c>
      <c r="J1236" s="108">
        <v>91452</v>
      </c>
      <c r="K1236" s="107" t="str">
        <f>IF(J1236&gt;0,"Untung","Rugi")</f>
        <v>Untung</v>
      </c>
      <c r="L1236" s="107" t="str">
        <f t="array" ref="L1236">_xlfn.IFS(H1236&lt;100000,"Low",AND(H1236&gt;=100000,H1236&lt;250000),"Medium",H1236&gt;=250000,"High")</f>
        <v>Medium</v>
      </c>
      <c r="M1236" s="107" t="str">
        <f>IF(H1236&lt;100000,"Low",IF(AND(H1236&gt;=100000,H1236&lt;250000),"Medium","High"))</f>
        <v>Medium</v>
      </c>
    </row>
    <row r="1237" spans="1:13" x14ac:dyDescent="0.4">
      <c r="A1237" s="109" t="s">
        <v>6016</v>
      </c>
      <c r="B1237" s="109" t="s">
        <v>15146</v>
      </c>
      <c r="C1237" s="109" t="s">
        <v>100</v>
      </c>
      <c r="D1237" s="109" t="s">
        <v>106</v>
      </c>
      <c r="E1237" s="109" t="s">
        <v>7884</v>
      </c>
      <c r="F1237" s="109" t="s">
        <v>95</v>
      </c>
      <c r="G1237" s="109" t="s">
        <v>6013</v>
      </c>
      <c r="H1237" s="107">
        <v>372572</v>
      </c>
      <c r="I1237" s="109">
        <v>3</v>
      </c>
      <c r="J1237" s="108">
        <v>197684</v>
      </c>
      <c r="K1237" s="107" t="str">
        <f>IF(J1237&gt;0,"Untung","Rugi")</f>
        <v>Untung</v>
      </c>
      <c r="L1237" s="107" t="str">
        <f t="array" ref="L1237">_xlfn.IFS(H1237&lt;100000,"Low",AND(H1237&gt;=100000,H1237&lt;250000),"Medium",H1237&gt;=250000,"High")</f>
        <v>High</v>
      </c>
      <c r="M1237" s="107" t="str">
        <f>IF(H1237&lt;100000,"Low",IF(AND(H1237&gt;=100000,H1237&lt;250000),"Medium","High"))</f>
        <v>High</v>
      </c>
    </row>
    <row r="1238" spans="1:13" x14ac:dyDescent="0.4">
      <c r="A1238" s="109" t="s">
        <v>6016</v>
      </c>
      <c r="B1238" s="109" t="s">
        <v>15145</v>
      </c>
      <c r="C1238" s="109" t="s">
        <v>100</v>
      </c>
      <c r="D1238" s="109" t="s">
        <v>106</v>
      </c>
      <c r="E1238" s="109" t="s">
        <v>7566</v>
      </c>
      <c r="F1238" s="109" t="s">
        <v>95</v>
      </c>
      <c r="G1238" s="109" t="s">
        <v>6052</v>
      </c>
      <c r="H1238" s="107">
        <v>202867</v>
      </c>
      <c r="I1238" s="109">
        <v>8</v>
      </c>
      <c r="J1238" s="108">
        <v>-227946</v>
      </c>
      <c r="K1238" s="107" t="str">
        <f>IF(J1238&gt;0,"Untung","Rugi")</f>
        <v>Rugi</v>
      </c>
      <c r="L1238" s="107" t="str">
        <f t="array" ref="L1238">_xlfn.IFS(H1238&lt;100000,"Low",AND(H1238&gt;=100000,H1238&lt;250000),"Medium",H1238&gt;=250000,"High")</f>
        <v>Medium</v>
      </c>
      <c r="M1238" s="107" t="str">
        <f>IF(H1238&lt;100000,"Low",IF(AND(H1238&gt;=100000,H1238&lt;250000),"Medium","High"))</f>
        <v>Medium</v>
      </c>
    </row>
    <row r="1239" spans="1:13" x14ac:dyDescent="0.4">
      <c r="A1239" s="109" t="s">
        <v>6016</v>
      </c>
      <c r="B1239" s="109" t="s">
        <v>15144</v>
      </c>
      <c r="C1239" s="109" t="s">
        <v>1051</v>
      </c>
      <c r="D1239" s="109" t="s">
        <v>106</v>
      </c>
      <c r="E1239" s="109" t="s">
        <v>7801</v>
      </c>
      <c r="F1239" s="109" t="s">
        <v>95</v>
      </c>
      <c r="G1239" s="109" t="s">
        <v>6017</v>
      </c>
      <c r="H1239" s="107">
        <v>57306</v>
      </c>
      <c r="I1239" s="109">
        <v>2</v>
      </c>
      <c r="J1239" s="108">
        <v>339064</v>
      </c>
      <c r="K1239" s="107" t="str">
        <f>IF(J1239&gt;0,"Untung","Rugi")</f>
        <v>Untung</v>
      </c>
      <c r="L1239" s="107" t="str">
        <f t="array" ref="L1239">_xlfn.IFS(H1239&lt;100000,"Low",AND(H1239&gt;=100000,H1239&lt;250000),"Medium",H1239&gt;=250000,"High")</f>
        <v>Low</v>
      </c>
      <c r="M1239" s="107" t="str">
        <f>IF(H1239&lt;100000,"Low",IF(AND(H1239&gt;=100000,H1239&lt;250000),"Medium","High"))</f>
        <v>Low</v>
      </c>
    </row>
    <row r="1240" spans="1:13" x14ac:dyDescent="0.4">
      <c r="A1240" s="109" t="s">
        <v>6081</v>
      </c>
      <c r="B1240" s="109" t="s">
        <v>15143</v>
      </c>
      <c r="C1240" s="109" t="s">
        <v>1051</v>
      </c>
      <c r="D1240" s="109" t="s">
        <v>106</v>
      </c>
      <c r="E1240" s="109" t="s">
        <v>8474</v>
      </c>
      <c r="F1240" s="109" t="s">
        <v>99</v>
      </c>
      <c r="G1240" s="109" t="s">
        <v>6109</v>
      </c>
      <c r="H1240" s="107">
        <v>180577</v>
      </c>
      <c r="I1240" s="109">
        <v>5</v>
      </c>
      <c r="J1240" s="108">
        <v>74193</v>
      </c>
      <c r="K1240" s="107" t="str">
        <f>IF(J1240&gt;0,"Untung","Rugi")</f>
        <v>Untung</v>
      </c>
      <c r="L1240" s="107" t="str">
        <f t="array" ref="L1240">_xlfn.IFS(H1240&lt;100000,"Low",AND(H1240&gt;=100000,H1240&lt;250000),"Medium",H1240&gt;=250000,"High")</f>
        <v>Medium</v>
      </c>
      <c r="M1240" s="107" t="str">
        <f>IF(H1240&lt;100000,"Low",IF(AND(H1240&gt;=100000,H1240&lt;250000),"Medium","High"))</f>
        <v>Medium</v>
      </c>
    </row>
    <row r="1241" spans="1:13" x14ac:dyDescent="0.4">
      <c r="A1241" s="109" t="s">
        <v>6081</v>
      </c>
      <c r="B1241" s="109" t="s">
        <v>15142</v>
      </c>
      <c r="C1241" s="109" t="s">
        <v>1051</v>
      </c>
      <c r="D1241" s="109" t="s">
        <v>106</v>
      </c>
      <c r="E1241" s="109" t="s">
        <v>8642</v>
      </c>
      <c r="F1241" s="109" t="s">
        <v>95</v>
      </c>
      <c r="G1241" s="109" t="s">
        <v>6017</v>
      </c>
      <c r="H1241" s="107">
        <v>190219</v>
      </c>
      <c r="I1241" s="109">
        <v>3</v>
      </c>
      <c r="J1241" s="108">
        <v>-167459</v>
      </c>
      <c r="K1241" s="107" t="str">
        <f>IF(J1241&gt;0,"Untung","Rugi")</f>
        <v>Rugi</v>
      </c>
      <c r="L1241" s="107" t="str">
        <f t="array" ref="L1241">_xlfn.IFS(H1241&lt;100000,"Low",AND(H1241&gt;=100000,H1241&lt;250000),"Medium",H1241&gt;=250000,"High")</f>
        <v>Medium</v>
      </c>
      <c r="M1241" s="107" t="str">
        <f>IF(H1241&lt;100000,"Low",IF(AND(H1241&gt;=100000,H1241&lt;250000),"Medium","High"))</f>
        <v>Medium</v>
      </c>
    </row>
    <row r="1242" spans="1:13" x14ac:dyDescent="0.4">
      <c r="A1242" s="109" t="s">
        <v>6081</v>
      </c>
      <c r="B1242" s="109" t="s">
        <v>15141</v>
      </c>
      <c r="C1242" s="109" t="s">
        <v>1051</v>
      </c>
      <c r="D1242" s="109" t="s">
        <v>106</v>
      </c>
      <c r="E1242" s="109" t="s">
        <v>11505</v>
      </c>
      <c r="F1242" s="109" t="s">
        <v>6021</v>
      </c>
      <c r="G1242" s="109" t="s">
        <v>6031</v>
      </c>
      <c r="H1242" s="107">
        <v>112357</v>
      </c>
      <c r="I1242" s="109">
        <v>1</v>
      </c>
      <c r="J1242" s="108">
        <v>438765</v>
      </c>
      <c r="K1242" s="107" t="str">
        <f>IF(J1242&gt;0,"Untung","Rugi")</f>
        <v>Untung</v>
      </c>
      <c r="L1242" s="107" t="str">
        <f t="array" ref="L1242">_xlfn.IFS(H1242&lt;100000,"Low",AND(H1242&gt;=100000,H1242&lt;250000),"Medium",H1242&gt;=250000,"High")</f>
        <v>Medium</v>
      </c>
      <c r="M1242" s="107" t="str">
        <f>IF(H1242&lt;100000,"Low",IF(AND(H1242&gt;=100000,H1242&lt;250000),"Medium","High"))</f>
        <v>Medium</v>
      </c>
    </row>
    <row r="1243" spans="1:13" x14ac:dyDescent="0.4">
      <c r="A1243" s="109" t="s">
        <v>6081</v>
      </c>
      <c r="B1243" s="109" t="s">
        <v>15140</v>
      </c>
      <c r="C1243" s="109" t="s">
        <v>1051</v>
      </c>
      <c r="D1243" s="109" t="s">
        <v>106</v>
      </c>
      <c r="E1243" s="109" t="s">
        <v>6678</v>
      </c>
      <c r="F1243" s="109" t="s">
        <v>95</v>
      </c>
      <c r="G1243" s="109" t="s">
        <v>6062</v>
      </c>
      <c r="H1243" s="107">
        <v>270493</v>
      </c>
      <c r="I1243" s="109">
        <v>3</v>
      </c>
      <c r="J1243" s="108">
        <v>301204</v>
      </c>
      <c r="K1243" s="107" t="str">
        <f>IF(J1243&gt;0,"Untung","Rugi")</f>
        <v>Untung</v>
      </c>
      <c r="L1243" s="107" t="str">
        <f t="array" ref="L1243">_xlfn.IFS(H1243&lt;100000,"Low",AND(H1243&gt;=100000,H1243&lt;250000),"Medium",H1243&gt;=250000,"High")</f>
        <v>High</v>
      </c>
      <c r="M1243" s="107" t="str">
        <f>IF(H1243&lt;100000,"Low",IF(AND(H1243&gt;=100000,H1243&lt;250000),"Medium","High"))</f>
        <v>High</v>
      </c>
    </row>
    <row r="1244" spans="1:13" x14ac:dyDescent="0.4">
      <c r="A1244" s="109" t="s">
        <v>6016</v>
      </c>
      <c r="B1244" s="109" t="s">
        <v>15139</v>
      </c>
      <c r="C1244" s="109" t="s">
        <v>100</v>
      </c>
      <c r="D1244" s="109" t="s">
        <v>104</v>
      </c>
      <c r="E1244" s="109" t="s">
        <v>7574</v>
      </c>
      <c r="F1244" s="109" t="s">
        <v>6021</v>
      </c>
      <c r="G1244" s="109" t="s">
        <v>6031</v>
      </c>
      <c r="H1244" s="107">
        <v>117180</v>
      </c>
      <c r="I1244" s="109">
        <v>3</v>
      </c>
      <c r="J1244" s="108">
        <v>-57789</v>
      </c>
      <c r="K1244" s="107" t="str">
        <f>IF(J1244&gt;0,"Untung","Rugi")</f>
        <v>Rugi</v>
      </c>
      <c r="L1244" s="107" t="str">
        <f t="array" ref="L1244">_xlfn.IFS(H1244&lt;100000,"Low",AND(H1244&gt;=100000,H1244&lt;250000),"Medium",H1244&gt;=250000,"High")</f>
        <v>Medium</v>
      </c>
      <c r="M1244" s="107" t="str">
        <f>IF(H1244&lt;100000,"Low",IF(AND(H1244&gt;=100000,H1244&lt;250000),"Medium","High"))</f>
        <v>Medium</v>
      </c>
    </row>
    <row r="1245" spans="1:13" x14ac:dyDescent="0.4">
      <c r="A1245" s="109" t="s">
        <v>6046</v>
      </c>
      <c r="B1245" s="109" t="s">
        <v>15138</v>
      </c>
      <c r="C1245" s="109" t="s">
        <v>100</v>
      </c>
      <c r="D1245" s="109" t="s">
        <v>104</v>
      </c>
      <c r="E1245" s="109" t="s">
        <v>6234</v>
      </c>
      <c r="F1245" s="109" t="s">
        <v>6021</v>
      </c>
      <c r="G1245" s="109" t="s">
        <v>6031</v>
      </c>
      <c r="H1245" s="107">
        <v>98237</v>
      </c>
      <c r="I1245" s="109">
        <v>4</v>
      </c>
      <c r="J1245" s="108">
        <v>28346</v>
      </c>
      <c r="K1245" s="107" t="str">
        <f>IF(J1245&gt;0,"Untung","Rugi")</f>
        <v>Untung</v>
      </c>
      <c r="L1245" s="107" t="str">
        <f t="array" ref="L1245">_xlfn.IFS(H1245&lt;100000,"Low",AND(H1245&gt;=100000,H1245&lt;250000),"Medium",H1245&gt;=250000,"High")</f>
        <v>Low</v>
      </c>
      <c r="M1245" s="107" t="str">
        <f>IF(H1245&lt;100000,"Low",IF(AND(H1245&gt;=100000,H1245&lt;250000),"Medium","High"))</f>
        <v>Low</v>
      </c>
    </row>
    <row r="1246" spans="1:13" x14ac:dyDescent="0.4">
      <c r="A1246" s="109" t="s">
        <v>6046</v>
      </c>
      <c r="B1246" s="109" t="s">
        <v>15137</v>
      </c>
      <c r="C1246" s="109" t="s">
        <v>1051</v>
      </c>
      <c r="D1246" s="109" t="s">
        <v>106</v>
      </c>
      <c r="E1246" s="109" t="s">
        <v>6572</v>
      </c>
      <c r="F1246" s="109" t="s">
        <v>6021</v>
      </c>
      <c r="G1246" s="109" t="s">
        <v>6020</v>
      </c>
      <c r="H1246" s="107">
        <v>95937</v>
      </c>
      <c r="I1246" s="109">
        <v>3</v>
      </c>
      <c r="J1246" s="108">
        <v>-36501</v>
      </c>
      <c r="K1246" s="107" t="str">
        <f>IF(J1246&gt;0,"Untung","Rugi")</f>
        <v>Rugi</v>
      </c>
      <c r="L1246" s="107" t="str">
        <f t="array" ref="L1246">_xlfn.IFS(H1246&lt;100000,"Low",AND(H1246&gt;=100000,H1246&lt;250000),"Medium",H1246&gt;=250000,"High")</f>
        <v>Low</v>
      </c>
      <c r="M1246" s="107" t="str">
        <f>IF(H1246&lt;100000,"Low",IF(AND(H1246&gt;=100000,H1246&lt;250000),"Medium","High"))</f>
        <v>Low</v>
      </c>
    </row>
    <row r="1247" spans="1:13" x14ac:dyDescent="0.4">
      <c r="A1247" s="109" t="s">
        <v>6046</v>
      </c>
      <c r="B1247" s="109" t="s">
        <v>15136</v>
      </c>
      <c r="C1247" s="109" t="s">
        <v>1051</v>
      </c>
      <c r="D1247" s="109" t="s">
        <v>104</v>
      </c>
      <c r="E1247" s="109" t="s">
        <v>10854</v>
      </c>
      <c r="F1247" s="109" t="s">
        <v>95</v>
      </c>
      <c r="G1247" s="109" t="s">
        <v>6039</v>
      </c>
      <c r="H1247" s="107">
        <v>164820</v>
      </c>
      <c r="I1247" s="109">
        <v>3</v>
      </c>
      <c r="J1247" s="108">
        <v>-80651</v>
      </c>
      <c r="K1247" s="107" t="str">
        <f>IF(J1247&gt;0,"Untung","Rugi")</f>
        <v>Rugi</v>
      </c>
      <c r="L1247" s="107" t="str">
        <f t="array" ref="L1247">_xlfn.IFS(H1247&lt;100000,"Low",AND(H1247&gt;=100000,H1247&lt;250000),"Medium",H1247&gt;=250000,"High")</f>
        <v>Medium</v>
      </c>
      <c r="M1247" s="107" t="str">
        <f>IF(H1247&lt;100000,"Low",IF(AND(H1247&gt;=100000,H1247&lt;250000),"Medium","High"))</f>
        <v>Medium</v>
      </c>
    </row>
    <row r="1248" spans="1:13" x14ac:dyDescent="0.4">
      <c r="A1248" s="109" t="s">
        <v>6046</v>
      </c>
      <c r="B1248" s="109" t="s">
        <v>15135</v>
      </c>
      <c r="C1248" s="109" t="s">
        <v>1051</v>
      </c>
      <c r="D1248" s="109" t="s">
        <v>104</v>
      </c>
      <c r="E1248" s="109" t="s">
        <v>6053</v>
      </c>
      <c r="F1248" s="109" t="s">
        <v>95</v>
      </c>
      <c r="G1248" s="109" t="s">
        <v>6052</v>
      </c>
      <c r="H1248" s="107">
        <v>55464</v>
      </c>
      <c r="I1248" s="109">
        <v>1</v>
      </c>
      <c r="J1248" s="108">
        <v>-143184</v>
      </c>
      <c r="K1248" s="107" t="str">
        <f>IF(J1248&gt;0,"Untung","Rugi")</f>
        <v>Rugi</v>
      </c>
      <c r="L1248" s="107" t="str">
        <f t="array" ref="L1248">_xlfn.IFS(H1248&lt;100000,"Low",AND(H1248&gt;=100000,H1248&lt;250000),"Medium",H1248&gt;=250000,"High")</f>
        <v>Low</v>
      </c>
      <c r="M1248" s="107" t="str">
        <f>IF(H1248&lt;100000,"Low",IF(AND(H1248&gt;=100000,H1248&lt;250000),"Medium","High"))</f>
        <v>Low</v>
      </c>
    </row>
    <row r="1249" spans="1:13" x14ac:dyDescent="0.4">
      <c r="A1249" s="109" t="s">
        <v>6046</v>
      </c>
      <c r="B1249" s="109" t="s">
        <v>15134</v>
      </c>
      <c r="C1249" s="109" t="s">
        <v>1051</v>
      </c>
      <c r="D1249" s="109" t="s">
        <v>104</v>
      </c>
      <c r="E1249" s="109" t="s">
        <v>6183</v>
      </c>
      <c r="F1249" s="109" t="s">
        <v>95</v>
      </c>
      <c r="G1249" s="109" t="s">
        <v>6017</v>
      </c>
      <c r="H1249" s="107">
        <v>78583</v>
      </c>
      <c r="I1249" s="109">
        <v>3</v>
      </c>
      <c r="J1249" s="108">
        <v>359545</v>
      </c>
      <c r="K1249" s="107" t="str">
        <f>IF(J1249&gt;0,"Untung","Rugi")</f>
        <v>Untung</v>
      </c>
      <c r="L1249" s="107" t="str">
        <f t="array" ref="L1249">_xlfn.IFS(H1249&lt;100000,"Low",AND(H1249&gt;=100000,H1249&lt;250000),"Medium",H1249&gt;=250000,"High")</f>
        <v>Low</v>
      </c>
      <c r="M1249" s="107" t="str">
        <f>IF(H1249&lt;100000,"Low",IF(AND(H1249&gt;=100000,H1249&lt;250000),"Medium","High"))</f>
        <v>Low</v>
      </c>
    </row>
    <row r="1250" spans="1:13" x14ac:dyDescent="0.4">
      <c r="A1250" s="109" t="s">
        <v>6046</v>
      </c>
      <c r="B1250" s="109" t="s">
        <v>15133</v>
      </c>
      <c r="C1250" s="109" t="s">
        <v>1051</v>
      </c>
      <c r="D1250" s="109" t="s">
        <v>106</v>
      </c>
      <c r="E1250" s="109" t="s">
        <v>7749</v>
      </c>
      <c r="F1250" s="109" t="s">
        <v>95</v>
      </c>
      <c r="G1250" s="109" t="s">
        <v>6052</v>
      </c>
      <c r="H1250" s="107">
        <v>395631</v>
      </c>
      <c r="I1250" s="109">
        <v>7</v>
      </c>
      <c r="J1250" s="108">
        <v>448302</v>
      </c>
      <c r="K1250" s="107" t="str">
        <f>IF(J1250&gt;0,"Untung","Rugi")</f>
        <v>Untung</v>
      </c>
      <c r="L1250" s="107" t="str">
        <f t="array" ref="L1250">_xlfn.IFS(H1250&lt;100000,"Low",AND(H1250&gt;=100000,H1250&lt;250000),"Medium",H1250&gt;=250000,"High")</f>
        <v>High</v>
      </c>
      <c r="M1250" s="107" t="str">
        <f>IF(H1250&lt;100000,"Low",IF(AND(H1250&gt;=100000,H1250&lt;250000),"Medium","High"))</f>
        <v>High</v>
      </c>
    </row>
    <row r="1251" spans="1:13" x14ac:dyDescent="0.4">
      <c r="A1251" s="109" t="s">
        <v>6016</v>
      </c>
      <c r="B1251" s="109" t="s">
        <v>15132</v>
      </c>
      <c r="C1251" s="109" t="s">
        <v>1051</v>
      </c>
      <c r="D1251" s="109" t="s">
        <v>102</v>
      </c>
      <c r="E1251" s="109" t="s">
        <v>8682</v>
      </c>
      <c r="F1251" s="109" t="s">
        <v>95</v>
      </c>
      <c r="G1251" s="109" t="s">
        <v>6116</v>
      </c>
      <c r="H1251" s="107">
        <v>100611</v>
      </c>
      <c r="I1251" s="109">
        <v>5</v>
      </c>
      <c r="J1251" s="108">
        <v>61717</v>
      </c>
      <c r="K1251" s="107" t="str">
        <f>IF(J1251&gt;0,"Untung","Rugi")</f>
        <v>Untung</v>
      </c>
      <c r="L1251" s="107" t="str">
        <f t="array" ref="L1251">_xlfn.IFS(H1251&lt;100000,"Low",AND(H1251&gt;=100000,H1251&lt;250000),"Medium",H1251&gt;=250000,"High")</f>
        <v>Medium</v>
      </c>
      <c r="M1251" s="107" t="str">
        <f>IF(H1251&lt;100000,"Low",IF(AND(H1251&gt;=100000,H1251&lt;250000),"Medium","High"))</f>
        <v>Medium</v>
      </c>
    </row>
    <row r="1252" spans="1:13" x14ac:dyDescent="0.4">
      <c r="A1252" s="109" t="s">
        <v>6016</v>
      </c>
      <c r="B1252" s="109" t="s">
        <v>15131</v>
      </c>
      <c r="C1252" s="109" t="s">
        <v>1064</v>
      </c>
      <c r="D1252" s="109" t="s">
        <v>102</v>
      </c>
      <c r="E1252" s="109" t="s">
        <v>7337</v>
      </c>
      <c r="F1252" s="109" t="s">
        <v>95</v>
      </c>
      <c r="G1252" s="109" t="s">
        <v>6062</v>
      </c>
      <c r="H1252" s="107">
        <v>384490</v>
      </c>
      <c r="I1252" s="109">
        <v>3</v>
      </c>
      <c r="J1252" s="108">
        <v>193790</v>
      </c>
      <c r="K1252" s="107" t="str">
        <f>IF(J1252&gt;0,"Untung","Rugi")</f>
        <v>Untung</v>
      </c>
      <c r="L1252" s="107" t="str">
        <f t="array" ref="L1252">_xlfn.IFS(H1252&lt;100000,"Low",AND(H1252&gt;=100000,H1252&lt;250000),"Medium",H1252&gt;=250000,"High")</f>
        <v>High</v>
      </c>
      <c r="M1252" s="107" t="str">
        <f>IF(H1252&lt;100000,"Low",IF(AND(H1252&gt;=100000,H1252&lt;250000),"Medium","High"))</f>
        <v>High</v>
      </c>
    </row>
    <row r="1253" spans="1:13" x14ac:dyDescent="0.4">
      <c r="A1253" s="109" t="s">
        <v>6016</v>
      </c>
      <c r="B1253" s="109" t="s">
        <v>15130</v>
      </c>
      <c r="C1253" s="109" t="s">
        <v>100</v>
      </c>
      <c r="D1253" s="109" t="s">
        <v>102</v>
      </c>
      <c r="E1253" s="109" t="s">
        <v>7324</v>
      </c>
      <c r="F1253" s="109" t="s">
        <v>99</v>
      </c>
      <c r="G1253" s="109" t="s">
        <v>6024</v>
      </c>
      <c r="H1253" s="107">
        <v>208308</v>
      </c>
      <c r="I1253" s="109">
        <v>2</v>
      </c>
      <c r="J1253" s="108">
        <v>111963</v>
      </c>
      <c r="K1253" s="107" t="str">
        <f>IF(J1253&gt;0,"Untung","Rugi")</f>
        <v>Untung</v>
      </c>
      <c r="L1253" s="107" t="str">
        <f t="array" ref="L1253">_xlfn.IFS(H1253&lt;100000,"Low",AND(H1253&gt;=100000,H1253&lt;250000),"Medium",H1253&gt;=250000,"High")</f>
        <v>Medium</v>
      </c>
      <c r="M1253" s="107" t="str">
        <f>IF(H1253&lt;100000,"Low",IF(AND(H1253&gt;=100000,H1253&lt;250000),"Medium","High"))</f>
        <v>Medium</v>
      </c>
    </row>
    <row r="1254" spans="1:13" x14ac:dyDescent="0.4">
      <c r="A1254" s="109" t="s">
        <v>6016</v>
      </c>
      <c r="B1254" s="109" t="s">
        <v>15129</v>
      </c>
      <c r="C1254" s="109" t="s">
        <v>100</v>
      </c>
      <c r="D1254" s="109" t="s">
        <v>102</v>
      </c>
      <c r="E1254" s="109" t="s">
        <v>8183</v>
      </c>
      <c r="F1254" s="109" t="s">
        <v>95</v>
      </c>
      <c r="G1254" s="109" t="s">
        <v>6052</v>
      </c>
      <c r="H1254" s="107">
        <v>420145</v>
      </c>
      <c r="I1254" s="109">
        <v>4</v>
      </c>
      <c r="J1254" s="108">
        <v>-33941</v>
      </c>
      <c r="K1254" s="107" t="str">
        <f>IF(J1254&gt;0,"Untung","Rugi")</f>
        <v>Rugi</v>
      </c>
      <c r="L1254" s="107" t="str">
        <f t="array" ref="L1254">_xlfn.IFS(H1254&lt;100000,"Low",AND(H1254&gt;=100000,H1254&lt;250000),"Medium",H1254&gt;=250000,"High")</f>
        <v>High</v>
      </c>
      <c r="M1254" s="107" t="str">
        <f>IF(H1254&lt;100000,"Low",IF(AND(H1254&gt;=100000,H1254&lt;250000),"Medium","High"))</f>
        <v>High</v>
      </c>
    </row>
    <row r="1255" spans="1:13" x14ac:dyDescent="0.4">
      <c r="A1255" s="109" t="s">
        <v>6016</v>
      </c>
      <c r="B1255" s="109" t="s">
        <v>15128</v>
      </c>
      <c r="C1255" s="109" t="s">
        <v>1064</v>
      </c>
      <c r="D1255" s="109" t="s">
        <v>96</v>
      </c>
      <c r="E1255" s="109" t="s">
        <v>7113</v>
      </c>
      <c r="F1255" s="109" t="s">
        <v>95</v>
      </c>
      <c r="G1255" s="109" t="s">
        <v>6052</v>
      </c>
      <c r="H1255" s="107">
        <v>300748</v>
      </c>
      <c r="I1255" s="109">
        <v>4</v>
      </c>
      <c r="J1255" s="108">
        <v>42755</v>
      </c>
      <c r="K1255" s="107" t="str">
        <f>IF(J1255&gt;0,"Untung","Rugi")</f>
        <v>Untung</v>
      </c>
      <c r="L1255" s="107" t="str">
        <f t="array" ref="L1255">_xlfn.IFS(H1255&lt;100000,"Low",AND(H1255&gt;=100000,H1255&lt;250000),"Medium",H1255&gt;=250000,"High")</f>
        <v>High</v>
      </c>
      <c r="M1255" s="107" t="str">
        <f>IF(H1255&lt;100000,"Low",IF(AND(H1255&gt;=100000,H1255&lt;250000),"Medium","High"))</f>
        <v>High</v>
      </c>
    </row>
    <row r="1256" spans="1:13" x14ac:dyDescent="0.4">
      <c r="A1256" s="109" t="s">
        <v>6046</v>
      </c>
      <c r="B1256" s="109" t="s">
        <v>15127</v>
      </c>
      <c r="C1256" s="109" t="s">
        <v>1064</v>
      </c>
      <c r="D1256" s="109" t="s">
        <v>96</v>
      </c>
      <c r="E1256" s="109" t="s">
        <v>6569</v>
      </c>
      <c r="F1256" s="109" t="s">
        <v>95</v>
      </c>
      <c r="G1256" s="109" t="s">
        <v>6017</v>
      </c>
      <c r="H1256" s="107">
        <v>191789</v>
      </c>
      <c r="I1256" s="109">
        <v>5</v>
      </c>
      <c r="J1256" s="108">
        <v>-122007</v>
      </c>
      <c r="K1256" s="107" t="str">
        <f>IF(J1256&gt;0,"Untung","Rugi")</f>
        <v>Rugi</v>
      </c>
      <c r="L1256" s="107" t="str">
        <f t="array" ref="L1256">_xlfn.IFS(H1256&lt;100000,"Low",AND(H1256&gt;=100000,H1256&lt;250000),"Medium",H1256&gt;=250000,"High")</f>
        <v>Medium</v>
      </c>
      <c r="M1256" s="107" t="str">
        <f>IF(H1256&lt;100000,"Low",IF(AND(H1256&gt;=100000,H1256&lt;250000),"Medium","High"))</f>
        <v>Medium</v>
      </c>
    </row>
    <row r="1257" spans="1:13" x14ac:dyDescent="0.4">
      <c r="A1257" s="109" t="s">
        <v>6046</v>
      </c>
      <c r="B1257" s="109" t="s">
        <v>15126</v>
      </c>
      <c r="C1257" s="109" t="s">
        <v>1051</v>
      </c>
      <c r="D1257" s="109" t="s">
        <v>96</v>
      </c>
      <c r="E1257" s="109" t="s">
        <v>7576</v>
      </c>
      <c r="F1257" s="109" t="s">
        <v>95</v>
      </c>
      <c r="G1257" s="109" t="s">
        <v>6036</v>
      </c>
      <c r="H1257" s="107">
        <v>179504</v>
      </c>
      <c r="I1257" s="109">
        <v>3</v>
      </c>
      <c r="J1257" s="108">
        <v>365816</v>
      </c>
      <c r="K1257" s="107" t="str">
        <f>IF(J1257&gt;0,"Untung","Rugi")</f>
        <v>Untung</v>
      </c>
      <c r="L1257" s="107" t="str">
        <f t="array" ref="L1257">_xlfn.IFS(H1257&lt;100000,"Low",AND(H1257&gt;=100000,H1257&lt;250000),"Medium",H1257&gt;=250000,"High")</f>
        <v>Medium</v>
      </c>
      <c r="M1257" s="107" t="str">
        <f>IF(H1257&lt;100000,"Low",IF(AND(H1257&gt;=100000,H1257&lt;250000),"Medium","High"))</f>
        <v>Medium</v>
      </c>
    </row>
    <row r="1258" spans="1:13" x14ac:dyDescent="0.4">
      <c r="A1258" s="109" t="s">
        <v>6016</v>
      </c>
      <c r="B1258" s="109" t="s">
        <v>15125</v>
      </c>
      <c r="C1258" s="109" t="s">
        <v>1051</v>
      </c>
      <c r="D1258" s="109" t="s">
        <v>96</v>
      </c>
      <c r="E1258" s="109" t="s">
        <v>12715</v>
      </c>
      <c r="F1258" s="109" t="s">
        <v>95</v>
      </c>
      <c r="G1258" s="109" t="s">
        <v>6017</v>
      </c>
      <c r="H1258" s="107">
        <v>269870</v>
      </c>
      <c r="I1258" s="109">
        <v>5</v>
      </c>
      <c r="J1258" s="108">
        <v>-95752</v>
      </c>
      <c r="K1258" s="107" t="str">
        <f>IF(J1258&gt;0,"Untung","Rugi")</f>
        <v>Rugi</v>
      </c>
      <c r="L1258" s="107" t="str">
        <f t="array" ref="L1258">_xlfn.IFS(H1258&lt;100000,"Low",AND(H1258&gt;=100000,H1258&lt;250000),"Medium",H1258&gt;=250000,"High")</f>
        <v>High</v>
      </c>
      <c r="M1258" s="107" t="str">
        <f>IF(H1258&lt;100000,"Low",IF(AND(H1258&gt;=100000,H1258&lt;250000),"Medium","High"))</f>
        <v>High</v>
      </c>
    </row>
    <row r="1259" spans="1:13" x14ac:dyDescent="0.4">
      <c r="A1259" s="109" t="s">
        <v>6016</v>
      </c>
      <c r="B1259" s="109" t="s">
        <v>15124</v>
      </c>
      <c r="C1259" s="109" t="s">
        <v>1051</v>
      </c>
      <c r="D1259" s="109" t="s">
        <v>96</v>
      </c>
      <c r="E1259" s="109" t="s">
        <v>7170</v>
      </c>
      <c r="F1259" s="109" t="s">
        <v>95</v>
      </c>
      <c r="G1259" s="109" t="s">
        <v>6039</v>
      </c>
      <c r="H1259" s="107">
        <v>431454</v>
      </c>
      <c r="I1259" s="109">
        <v>1</v>
      </c>
      <c r="J1259" s="108">
        <v>277543</v>
      </c>
      <c r="K1259" s="107" t="str">
        <f>IF(J1259&gt;0,"Untung","Rugi")</f>
        <v>Untung</v>
      </c>
      <c r="L1259" s="107" t="str">
        <f t="array" ref="L1259">_xlfn.IFS(H1259&lt;100000,"Low",AND(H1259&gt;=100000,H1259&lt;250000),"Medium",H1259&gt;=250000,"High")</f>
        <v>High</v>
      </c>
      <c r="M1259" s="107" t="str">
        <f>IF(H1259&lt;100000,"Low",IF(AND(H1259&gt;=100000,H1259&lt;250000),"Medium","High"))</f>
        <v>High</v>
      </c>
    </row>
    <row r="1260" spans="1:13" x14ac:dyDescent="0.4">
      <c r="A1260" s="109" t="s">
        <v>6016</v>
      </c>
      <c r="B1260" s="109" t="s">
        <v>15123</v>
      </c>
      <c r="C1260" s="109" t="s">
        <v>1051</v>
      </c>
      <c r="D1260" s="109" t="s">
        <v>96</v>
      </c>
      <c r="E1260" s="109" t="s">
        <v>7884</v>
      </c>
      <c r="F1260" s="109" t="s">
        <v>95</v>
      </c>
      <c r="G1260" s="109" t="s">
        <v>6013</v>
      </c>
      <c r="H1260" s="107">
        <v>146782</v>
      </c>
      <c r="I1260" s="109">
        <v>13</v>
      </c>
      <c r="J1260" s="108">
        <v>381070</v>
      </c>
      <c r="K1260" s="107" t="str">
        <f>IF(J1260&gt;0,"Untung","Rugi")</f>
        <v>Untung</v>
      </c>
      <c r="L1260" s="107" t="str">
        <f t="array" ref="L1260">_xlfn.IFS(H1260&lt;100000,"Low",AND(H1260&gt;=100000,H1260&lt;250000),"Medium",H1260&gt;=250000,"High")</f>
        <v>Medium</v>
      </c>
      <c r="M1260" s="107" t="str">
        <f>IF(H1260&lt;100000,"Low",IF(AND(H1260&gt;=100000,H1260&lt;250000),"Medium","High"))</f>
        <v>Medium</v>
      </c>
    </row>
    <row r="1261" spans="1:13" x14ac:dyDescent="0.4">
      <c r="A1261" s="109" t="s">
        <v>6016</v>
      </c>
      <c r="B1261" s="109" t="s">
        <v>15122</v>
      </c>
      <c r="C1261" s="109" t="s">
        <v>100</v>
      </c>
      <c r="D1261" s="109" t="s">
        <v>96</v>
      </c>
      <c r="E1261" s="109" t="s">
        <v>7611</v>
      </c>
      <c r="F1261" s="109" t="s">
        <v>95</v>
      </c>
      <c r="G1261" s="109" t="s">
        <v>6052</v>
      </c>
      <c r="H1261" s="107">
        <v>38821</v>
      </c>
      <c r="I1261" s="109">
        <v>2</v>
      </c>
      <c r="J1261" s="108">
        <v>183016</v>
      </c>
      <c r="K1261" s="107" t="str">
        <f>IF(J1261&gt;0,"Untung","Rugi")</f>
        <v>Untung</v>
      </c>
      <c r="L1261" s="107" t="str">
        <f t="array" ref="L1261">_xlfn.IFS(H1261&lt;100000,"Low",AND(H1261&gt;=100000,H1261&lt;250000),"Medium",H1261&gt;=250000,"High")</f>
        <v>Low</v>
      </c>
      <c r="M1261" s="107" t="str">
        <f>IF(H1261&lt;100000,"Low",IF(AND(H1261&gt;=100000,H1261&lt;250000),"Medium","High"))</f>
        <v>Low</v>
      </c>
    </row>
    <row r="1262" spans="1:13" x14ac:dyDescent="0.4">
      <c r="A1262" s="109" t="s">
        <v>6016</v>
      </c>
      <c r="B1262" s="109" t="s">
        <v>15121</v>
      </c>
      <c r="C1262" s="109" t="s">
        <v>100</v>
      </c>
      <c r="D1262" s="109" t="s">
        <v>96</v>
      </c>
      <c r="E1262" s="109" t="s">
        <v>6910</v>
      </c>
      <c r="F1262" s="109" t="s">
        <v>95</v>
      </c>
      <c r="G1262" s="109" t="s">
        <v>6052</v>
      </c>
      <c r="H1262" s="107">
        <v>348797</v>
      </c>
      <c r="I1262" s="109">
        <v>2</v>
      </c>
      <c r="J1262" s="108">
        <v>373535</v>
      </c>
      <c r="K1262" s="107" t="str">
        <f>IF(J1262&gt;0,"Untung","Rugi")</f>
        <v>Untung</v>
      </c>
      <c r="L1262" s="107" t="str">
        <f t="array" ref="L1262">_xlfn.IFS(H1262&lt;100000,"Low",AND(H1262&gt;=100000,H1262&lt;250000),"Medium",H1262&gt;=250000,"High")</f>
        <v>High</v>
      </c>
      <c r="M1262" s="107" t="str">
        <f>IF(H1262&lt;100000,"Low",IF(AND(H1262&gt;=100000,H1262&lt;250000),"Medium","High"))</f>
        <v>High</v>
      </c>
    </row>
    <row r="1263" spans="1:13" x14ac:dyDescent="0.4">
      <c r="A1263" s="109" t="s">
        <v>6016</v>
      </c>
      <c r="B1263" s="109" t="s">
        <v>15120</v>
      </c>
      <c r="C1263" s="109" t="s">
        <v>100</v>
      </c>
      <c r="D1263" s="109" t="s">
        <v>106</v>
      </c>
      <c r="E1263" s="109" t="s">
        <v>6950</v>
      </c>
      <c r="F1263" s="109" t="s">
        <v>6021</v>
      </c>
      <c r="G1263" s="109" t="s">
        <v>6020</v>
      </c>
      <c r="H1263" s="107">
        <v>36958</v>
      </c>
      <c r="I1263" s="109">
        <v>5</v>
      </c>
      <c r="J1263" s="108">
        <v>248159</v>
      </c>
      <c r="K1263" s="107" t="str">
        <f>IF(J1263&gt;0,"Untung","Rugi")</f>
        <v>Untung</v>
      </c>
      <c r="L1263" s="107" t="str">
        <f t="array" ref="L1263">_xlfn.IFS(H1263&lt;100000,"Low",AND(H1263&gt;=100000,H1263&lt;250000),"Medium",H1263&gt;=250000,"High")</f>
        <v>Low</v>
      </c>
      <c r="M1263" s="107" t="str">
        <f>IF(H1263&lt;100000,"Low",IF(AND(H1263&gt;=100000,H1263&lt;250000),"Medium","High"))</f>
        <v>Low</v>
      </c>
    </row>
    <row r="1264" spans="1:13" x14ac:dyDescent="0.4">
      <c r="A1264" s="109" t="s">
        <v>6027</v>
      </c>
      <c r="B1264" s="109" t="s">
        <v>6470</v>
      </c>
      <c r="C1264" s="109" t="s">
        <v>1051</v>
      </c>
      <c r="D1264" s="109" t="s">
        <v>96</v>
      </c>
      <c r="E1264" s="109" t="s">
        <v>6171</v>
      </c>
      <c r="F1264" s="109" t="s">
        <v>95</v>
      </c>
      <c r="G1264" s="109" t="s">
        <v>6116</v>
      </c>
      <c r="H1264" s="107">
        <v>444657</v>
      </c>
      <c r="I1264" s="109">
        <v>2</v>
      </c>
      <c r="J1264" s="108">
        <v>135420</v>
      </c>
      <c r="K1264" s="107" t="str">
        <f>IF(J1264&gt;0,"Untung","Rugi")</f>
        <v>Untung</v>
      </c>
      <c r="L1264" s="107" t="str">
        <f t="array" ref="L1264">_xlfn.IFS(H1264&lt;100000,"Low",AND(H1264&gt;=100000,H1264&lt;250000),"Medium",H1264&gt;=250000,"High")</f>
        <v>High</v>
      </c>
      <c r="M1264" s="107" t="str">
        <f>IF(H1264&lt;100000,"Low",IF(AND(H1264&gt;=100000,H1264&lt;250000),"Medium","High"))</f>
        <v>High</v>
      </c>
    </row>
    <row r="1265" spans="1:13" x14ac:dyDescent="0.4">
      <c r="A1265" s="109" t="s">
        <v>6046</v>
      </c>
      <c r="B1265" s="109" t="s">
        <v>15119</v>
      </c>
      <c r="C1265" s="109" t="s">
        <v>1051</v>
      </c>
      <c r="D1265" s="109" t="s">
        <v>104</v>
      </c>
      <c r="E1265" s="109" t="s">
        <v>6961</v>
      </c>
      <c r="F1265" s="109" t="s">
        <v>99</v>
      </c>
      <c r="G1265" s="109" t="s">
        <v>6024</v>
      </c>
      <c r="H1265" s="107">
        <v>102953</v>
      </c>
      <c r="I1265" s="109">
        <v>6</v>
      </c>
      <c r="J1265" s="108">
        <v>-89625</v>
      </c>
      <c r="K1265" s="107" t="str">
        <f>IF(J1265&gt;0,"Untung","Rugi")</f>
        <v>Rugi</v>
      </c>
      <c r="L1265" s="107" t="str">
        <f t="array" ref="L1265">_xlfn.IFS(H1265&lt;100000,"Low",AND(H1265&gt;=100000,H1265&lt;250000),"Medium",H1265&gt;=250000,"High")</f>
        <v>Medium</v>
      </c>
      <c r="M1265" s="107" t="str">
        <f>IF(H1265&lt;100000,"Low",IF(AND(H1265&gt;=100000,H1265&lt;250000),"Medium","High"))</f>
        <v>Medium</v>
      </c>
    </row>
    <row r="1266" spans="1:13" x14ac:dyDescent="0.4">
      <c r="A1266" s="109" t="s">
        <v>6027</v>
      </c>
      <c r="B1266" s="109" t="s">
        <v>15118</v>
      </c>
      <c r="C1266" s="109" t="s">
        <v>1051</v>
      </c>
      <c r="D1266" s="109" t="s">
        <v>104</v>
      </c>
      <c r="E1266" s="109" t="s">
        <v>6961</v>
      </c>
      <c r="F1266" s="109" t="s">
        <v>99</v>
      </c>
      <c r="G1266" s="109" t="s">
        <v>6024</v>
      </c>
      <c r="H1266" s="107">
        <v>66319</v>
      </c>
      <c r="I1266" s="109">
        <v>3</v>
      </c>
      <c r="J1266" s="108">
        <v>170976</v>
      </c>
      <c r="K1266" s="107" t="str">
        <f>IF(J1266&gt;0,"Untung","Rugi")</f>
        <v>Untung</v>
      </c>
      <c r="L1266" s="107" t="str">
        <f t="array" ref="L1266">_xlfn.IFS(H1266&lt;100000,"Low",AND(H1266&gt;=100000,H1266&lt;250000),"Medium",H1266&gt;=250000,"High")</f>
        <v>Low</v>
      </c>
      <c r="M1266" s="107" t="str">
        <f>IF(H1266&lt;100000,"Low",IF(AND(H1266&gt;=100000,H1266&lt;250000),"Medium","High"))</f>
        <v>Low</v>
      </c>
    </row>
    <row r="1267" spans="1:13" x14ac:dyDescent="0.4">
      <c r="A1267" s="109" t="s">
        <v>6027</v>
      </c>
      <c r="B1267" s="109" t="s">
        <v>15117</v>
      </c>
      <c r="C1267" s="109" t="s">
        <v>1064</v>
      </c>
      <c r="D1267" s="109" t="s">
        <v>104</v>
      </c>
      <c r="E1267" s="109" t="s">
        <v>10606</v>
      </c>
      <c r="F1267" s="109" t="s">
        <v>99</v>
      </c>
      <c r="G1267" s="109" t="s">
        <v>6141</v>
      </c>
      <c r="H1267" s="107">
        <v>255553</v>
      </c>
      <c r="I1267" s="109">
        <v>2</v>
      </c>
      <c r="J1267" s="108">
        <v>280939</v>
      </c>
      <c r="K1267" s="107" t="str">
        <f>IF(J1267&gt;0,"Untung","Rugi")</f>
        <v>Untung</v>
      </c>
      <c r="L1267" s="107" t="str">
        <f t="array" ref="L1267">_xlfn.IFS(H1267&lt;100000,"Low",AND(H1267&gt;=100000,H1267&lt;250000),"Medium",H1267&gt;=250000,"High")</f>
        <v>High</v>
      </c>
      <c r="M1267" s="107" t="str">
        <f>IF(H1267&lt;100000,"Low",IF(AND(H1267&gt;=100000,H1267&lt;250000),"Medium","High"))</f>
        <v>High</v>
      </c>
    </row>
    <row r="1268" spans="1:13" x14ac:dyDescent="0.4">
      <c r="A1268" s="109" t="s">
        <v>6027</v>
      </c>
      <c r="B1268" s="109" t="s">
        <v>15116</v>
      </c>
      <c r="C1268" s="109" t="s">
        <v>1051</v>
      </c>
      <c r="D1268" s="109" t="s">
        <v>104</v>
      </c>
      <c r="E1268" s="109" t="s">
        <v>11213</v>
      </c>
      <c r="F1268" s="109" t="s">
        <v>99</v>
      </c>
      <c r="G1268" s="109" t="s">
        <v>6024</v>
      </c>
      <c r="H1268" s="107">
        <v>79454</v>
      </c>
      <c r="I1268" s="109">
        <v>1</v>
      </c>
      <c r="J1268" s="108">
        <v>266381</v>
      </c>
      <c r="K1268" s="107" t="str">
        <f>IF(J1268&gt;0,"Untung","Rugi")</f>
        <v>Untung</v>
      </c>
      <c r="L1268" s="107" t="str">
        <f t="array" ref="L1268">_xlfn.IFS(H1268&lt;100000,"Low",AND(H1268&gt;=100000,H1268&lt;250000),"Medium",H1268&gt;=250000,"High")</f>
        <v>Low</v>
      </c>
      <c r="M1268" s="107" t="str">
        <f>IF(H1268&lt;100000,"Low",IF(AND(H1268&gt;=100000,H1268&lt;250000),"Medium","High"))</f>
        <v>Low</v>
      </c>
    </row>
    <row r="1269" spans="1:13" x14ac:dyDescent="0.4">
      <c r="A1269" s="109" t="s">
        <v>6016</v>
      </c>
      <c r="B1269" s="109" t="s">
        <v>15115</v>
      </c>
      <c r="C1269" s="109" t="s">
        <v>1051</v>
      </c>
      <c r="D1269" s="109" t="s">
        <v>104</v>
      </c>
      <c r="E1269" s="109" t="s">
        <v>7961</v>
      </c>
      <c r="F1269" s="109" t="s">
        <v>6021</v>
      </c>
      <c r="G1269" s="109" t="s">
        <v>6020</v>
      </c>
      <c r="H1269" s="107">
        <v>88459</v>
      </c>
      <c r="I1269" s="109">
        <v>3</v>
      </c>
      <c r="J1269" s="108">
        <v>-263</v>
      </c>
      <c r="K1269" s="107" t="str">
        <f>IF(J1269&gt;0,"Untung","Rugi")</f>
        <v>Rugi</v>
      </c>
      <c r="L1269" s="107" t="str">
        <f t="array" ref="L1269">_xlfn.IFS(H1269&lt;100000,"Low",AND(H1269&gt;=100000,H1269&lt;250000),"Medium",H1269&gt;=250000,"High")</f>
        <v>Low</v>
      </c>
      <c r="M1269" s="107" t="str">
        <f>IF(H1269&lt;100000,"Low",IF(AND(H1269&gt;=100000,H1269&lt;250000),"Medium","High"))</f>
        <v>Low</v>
      </c>
    </row>
    <row r="1270" spans="1:13" x14ac:dyDescent="0.4">
      <c r="A1270" s="109" t="s">
        <v>6016</v>
      </c>
      <c r="B1270" s="109" t="s">
        <v>15114</v>
      </c>
      <c r="C1270" s="109" t="s">
        <v>1051</v>
      </c>
      <c r="D1270" s="109" t="s">
        <v>106</v>
      </c>
      <c r="E1270" s="109" t="s">
        <v>7078</v>
      </c>
      <c r="F1270" s="109" t="s">
        <v>6021</v>
      </c>
      <c r="G1270" s="109" t="s">
        <v>6020</v>
      </c>
      <c r="H1270" s="107">
        <v>266099</v>
      </c>
      <c r="I1270" s="109">
        <v>7</v>
      </c>
      <c r="J1270" s="108">
        <v>50381</v>
      </c>
      <c r="K1270" s="107" t="str">
        <f>IF(J1270&gt;0,"Untung","Rugi")</f>
        <v>Untung</v>
      </c>
      <c r="L1270" s="107" t="str">
        <f t="array" ref="L1270">_xlfn.IFS(H1270&lt;100000,"Low",AND(H1270&gt;=100000,H1270&lt;250000),"Medium",H1270&gt;=250000,"High")</f>
        <v>High</v>
      </c>
      <c r="M1270" s="107" t="str">
        <f>IF(H1270&lt;100000,"Low",IF(AND(H1270&gt;=100000,H1270&lt;250000),"Medium","High"))</f>
        <v>High</v>
      </c>
    </row>
    <row r="1271" spans="1:13" x14ac:dyDescent="0.4">
      <c r="A1271" s="109" t="s">
        <v>6027</v>
      </c>
      <c r="B1271" s="109" t="s">
        <v>15113</v>
      </c>
      <c r="C1271" s="109" t="s">
        <v>1051</v>
      </c>
      <c r="D1271" s="109" t="s">
        <v>96</v>
      </c>
      <c r="E1271" s="109" t="s">
        <v>7909</v>
      </c>
      <c r="F1271" s="109" t="s">
        <v>95</v>
      </c>
      <c r="G1271" s="109" t="s">
        <v>6017</v>
      </c>
      <c r="H1271" s="107">
        <v>144635</v>
      </c>
      <c r="I1271" s="109">
        <v>7</v>
      </c>
      <c r="J1271" s="108">
        <v>384477</v>
      </c>
      <c r="K1271" s="107" t="str">
        <f>IF(J1271&gt;0,"Untung","Rugi")</f>
        <v>Untung</v>
      </c>
      <c r="L1271" s="107" t="str">
        <f t="array" ref="L1271">_xlfn.IFS(H1271&lt;100000,"Low",AND(H1271&gt;=100000,H1271&lt;250000),"Medium",H1271&gt;=250000,"High")</f>
        <v>Medium</v>
      </c>
      <c r="M1271" s="107" t="str">
        <f>IF(H1271&lt;100000,"Low",IF(AND(H1271&gt;=100000,H1271&lt;250000),"Medium","High"))</f>
        <v>Medium</v>
      </c>
    </row>
    <row r="1272" spans="1:13" x14ac:dyDescent="0.4">
      <c r="A1272" s="109" t="s">
        <v>6046</v>
      </c>
      <c r="B1272" s="109" t="s">
        <v>15112</v>
      </c>
      <c r="C1272" s="109" t="s">
        <v>1051</v>
      </c>
      <c r="D1272" s="109" t="s">
        <v>96</v>
      </c>
      <c r="E1272" s="109" t="s">
        <v>7181</v>
      </c>
      <c r="F1272" s="109" t="s">
        <v>95</v>
      </c>
      <c r="G1272" s="109" t="s">
        <v>6052</v>
      </c>
      <c r="H1272" s="107">
        <v>237728</v>
      </c>
      <c r="I1272" s="109">
        <v>3</v>
      </c>
      <c r="J1272" s="108">
        <v>105138</v>
      </c>
      <c r="K1272" s="107" t="str">
        <f>IF(J1272&gt;0,"Untung","Rugi")</f>
        <v>Untung</v>
      </c>
      <c r="L1272" s="107" t="str">
        <f t="array" ref="L1272">_xlfn.IFS(H1272&lt;100000,"Low",AND(H1272&gt;=100000,H1272&lt;250000),"Medium",H1272&gt;=250000,"High")</f>
        <v>Medium</v>
      </c>
      <c r="M1272" s="107" t="str">
        <f>IF(H1272&lt;100000,"Low",IF(AND(H1272&gt;=100000,H1272&lt;250000),"Medium","High"))</f>
        <v>Medium</v>
      </c>
    </row>
    <row r="1273" spans="1:13" x14ac:dyDescent="0.4">
      <c r="A1273" s="109" t="s">
        <v>6046</v>
      </c>
      <c r="B1273" s="109" t="s">
        <v>15111</v>
      </c>
      <c r="C1273" s="109" t="s">
        <v>1051</v>
      </c>
      <c r="D1273" s="109" t="s">
        <v>96</v>
      </c>
      <c r="E1273" s="109" t="s">
        <v>7449</v>
      </c>
      <c r="F1273" s="109" t="s">
        <v>95</v>
      </c>
      <c r="G1273" s="109" t="s">
        <v>6116</v>
      </c>
      <c r="H1273" s="107">
        <v>415561</v>
      </c>
      <c r="I1273" s="109">
        <v>3</v>
      </c>
      <c r="J1273" s="108">
        <v>-88881</v>
      </c>
      <c r="K1273" s="107" t="str">
        <f>IF(J1273&gt;0,"Untung","Rugi")</f>
        <v>Rugi</v>
      </c>
      <c r="L1273" s="107" t="str">
        <f t="array" ref="L1273">_xlfn.IFS(H1273&lt;100000,"Low",AND(H1273&gt;=100000,H1273&lt;250000),"Medium",H1273&gt;=250000,"High")</f>
        <v>High</v>
      </c>
      <c r="M1273" s="107" t="str">
        <f>IF(H1273&lt;100000,"Low",IF(AND(H1273&gt;=100000,H1273&lt;250000),"Medium","High"))</f>
        <v>High</v>
      </c>
    </row>
    <row r="1274" spans="1:13" x14ac:dyDescent="0.4">
      <c r="A1274" s="109" t="s">
        <v>6046</v>
      </c>
      <c r="B1274" s="109" t="s">
        <v>15110</v>
      </c>
      <c r="C1274" s="109" t="s">
        <v>1051</v>
      </c>
      <c r="D1274" s="109" t="s">
        <v>96</v>
      </c>
      <c r="E1274" s="109" t="s">
        <v>10973</v>
      </c>
      <c r="F1274" s="109" t="s">
        <v>99</v>
      </c>
      <c r="G1274" s="109" t="s">
        <v>6109</v>
      </c>
      <c r="H1274" s="107">
        <v>351315</v>
      </c>
      <c r="I1274" s="109">
        <v>2</v>
      </c>
      <c r="J1274" s="108">
        <v>446932</v>
      </c>
      <c r="K1274" s="107" t="str">
        <f>IF(J1274&gt;0,"Untung","Rugi")</f>
        <v>Untung</v>
      </c>
      <c r="L1274" s="107" t="str">
        <f t="array" ref="L1274">_xlfn.IFS(H1274&lt;100000,"Low",AND(H1274&gt;=100000,H1274&lt;250000),"Medium",H1274&gt;=250000,"High")</f>
        <v>High</v>
      </c>
      <c r="M1274" s="107" t="str">
        <f>IF(H1274&lt;100000,"Low",IF(AND(H1274&gt;=100000,H1274&lt;250000),"Medium","High"))</f>
        <v>High</v>
      </c>
    </row>
    <row r="1275" spans="1:13" x14ac:dyDescent="0.4">
      <c r="A1275" s="109" t="s">
        <v>6046</v>
      </c>
      <c r="B1275" s="109" t="s">
        <v>15110</v>
      </c>
      <c r="C1275" s="109" t="s">
        <v>1051</v>
      </c>
      <c r="D1275" s="109" t="s">
        <v>102</v>
      </c>
      <c r="E1275" s="109" t="s">
        <v>7934</v>
      </c>
      <c r="F1275" s="109" t="s">
        <v>95</v>
      </c>
      <c r="G1275" s="109" t="s">
        <v>6039</v>
      </c>
      <c r="H1275" s="107">
        <v>117340</v>
      </c>
      <c r="I1275" s="109">
        <v>1</v>
      </c>
      <c r="J1275" s="108">
        <v>-170820</v>
      </c>
      <c r="K1275" s="107" t="str">
        <f>IF(J1275&gt;0,"Untung","Rugi")</f>
        <v>Rugi</v>
      </c>
      <c r="L1275" s="107" t="str">
        <f t="array" ref="L1275">_xlfn.IFS(H1275&lt;100000,"Low",AND(H1275&gt;=100000,H1275&lt;250000),"Medium",H1275&gt;=250000,"High")</f>
        <v>Medium</v>
      </c>
      <c r="M1275" s="107" t="str">
        <f>IF(H1275&lt;100000,"Low",IF(AND(H1275&gt;=100000,H1275&lt;250000),"Medium","High"))</f>
        <v>Medium</v>
      </c>
    </row>
    <row r="1276" spans="1:13" x14ac:dyDescent="0.4">
      <c r="A1276" s="109" t="s">
        <v>6016</v>
      </c>
      <c r="B1276" s="109" t="s">
        <v>15109</v>
      </c>
      <c r="C1276" s="109" t="s">
        <v>1051</v>
      </c>
      <c r="D1276" s="109" t="s">
        <v>102</v>
      </c>
      <c r="E1276" s="109" t="s">
        <v>7799</v>
      </c>
      <c r="F1276" s="109" t="s">
        <v>95</v>
      </c>
      <c r="G1276" s="109" t="s">
        <v>6039</v>
      </c>
      <c r="H1276" s="107">
        <v>348961</v>
      </c>
      <c r="I1276" s="109">
        <v>4</v>
      </c>
      <c r="J1276" s="108">
        <v>384888</v>
      </c>
      <c r="K1276" s="107" t="str">
        <f>IF(J1276&gt;0,"Untung","Rugi")</f>
        <v>Untung</v>
      </c>
      <c r="L1276" s="107" t="str">
        <f t="array" ref="L1276">_xlfn.IFS(H1276&lt;100000,"Low",AND(H1276&gt;=100000,H1276&lt;250000),"Medium",H1276&gt;=250000,"High")</f>
        <v>High</v>
      </c>
      <c r="M1276" s="107" t="str">
        <f>IF(H1276&lt;100000,"Low",IF(AND(H1276&gt;=100000,H1276&lt;250000),"Medium","High"))</f>
        <v>High</v>
      </c>
    </row>
    <row r="1277" spans="1:13" x14ac:dyDescent="0.4">
      <c r="A1277" s="109" t="s">
        <v>6016</v>
      </c>
      <c r="B1277" s="109" t="s">
        <v>15108</v>
      </c>
      <c r="C1277" s="109" t="s">
        <v>1051</v>
      </c>
      <c r="D1277" s="109" t="s">
        <v>102</v>
      </c>
      <c r="E1277" s="109" t="s">
        <v>7928</v>
      </c>
      <c r="F1277" s="109" t="s">
        <v>99</v>
      </c>
      <c r="G1277" s="109" t="s">
        <v>6109</v>
      </c>
      <c r="H1277" s="107">
        <v>41355</v>
      </c>
      <c r="I1277" s="109">
        <v>2</v>
      </c>
      <c r="J1277" s="108">
        <v>225762</v>
      </c>
      <c r="K1277" s="107" t="str">
        <f>IF(J1277&gt;0,"Untung","Rugi")</f>
        <v>Untung</v>
      </c>
      <c r="L1277" s="107" t="str">
        <f t="array" ref="L1277">_xlfn.IFS(H1277&lt;100000,"Low",AND(H1277&gt;=100000,H1277&lt;250000),"Medium",H1277&gt;=250000,"High")</f>
        <v>Low</v>
      </c>
      <c r="M1277" s="107" t="str">
        <f>IF(H1277&lt;100000,"Low",IF(AND(H1277&gt;=100000,H1277&lt;250000),"Medium","High"))</f>
        <v>Low</v>
      </c>
    </row>
    <row r="1278" spans="1:13" x14ac:dyDescent="0.4">
      <c r="A1278" s="109" t="s">
        <v>6016</v>
      </c>
      <c r="B1278" s="109" t="s">
        <v>15107</v>
      </c>
      <c r="C1278" s="109" t="s">
        <v>100</v>
      </c>
      <c r="D1278" s="109" t="s">
        <v>96</v>
      </c>
      <c r="E1278" s="109" t="s">
        <v>6082</v>
      </c>
      <c r="F1278" s="109" t="s">
        <v>95</v>
      </c>
      <c r="G1278" s="109" t="s">
        <v>6017</v>
      </c>
      <c r="H1278" s="107">
        <v>122066</v>
      </c>
      <c r="I1278" s="109">
        <v>6</v>
      </c>
      <c r="J1278" s="108">
        <v>-210264</v>
      </c>
      <c r="K1278" s="107" t="str">
        <f>IF(J1278&gt;0,"Untung","Rugi")</f>
        <v>Rugi</v>
      </c>
      <c r="L1278" s="107" t="str">
        <f t="array" ref="L1278">_xlfn.IFS(H1278&lt;100000,"Low",AND(H1278&gt;=100000,H1278&lt;250000),"Medium",H1278&gt;=250000,"High")</f>
        <v>Medium</v>
      </c>
      <c r="M1278" s="107" t="str">
        <f>IF(H1278&lt;100000,"Low",IF(AND(H1278&gt;=100000,H1278&lt;250000),"Medium","High"))</f>
        <v>Medium</v>
      </c>
    </row>
    <row r="1279" spans="1:13" x14ac:dyDescent="0.4">
      <c r="A1279" s="109" t="s">
        <v>6016</v>
      </c>
      <c r="B1279" s="109" t="s">
        <v>14323</v>
      </c>
      <c r="C1279" s="109" t="s">
        <v>100</v>
      </c>
      <c r="D1279" s="109" t="s">
        <v>96</v>
      </c>
      <c r="E1279" s="109" t="s">
        <v>13186</v>
      </c>
      <c r="F1279" s="109" t="s">
        <v>99</v>
      </c>
      <c r="G1279" s="109" t="s">
        <v>6024</v>
      </c>
      <c r="H1279" s="107">
        <v>215841</v>
      </c>
      <c r="I1279" s="109">
        <v>8</v>
      </c>
      <c r="J1279" s="108">
        <v>-41565</v>
      </c>
      <c r="K1279" s="107" t="str">
        <f>IF(J1279&gt;0,"Untung","Rugi")</f>
        <v>Rugi</v>
      </c>
      <c r="L1279" s="107" t="str">
        <f t="array" ref="L1279">_xlfn.IFS(H1279&lt;100000,"Low",AND(H1279&gt;=100000,H1279&lt;250000),"Medium",H1279&gt;=250000,"High")</f>
        <v>Medium</v>
      </c>
      <c r="M1279" s="107" t="str">
        <f>IF(H1279&lt;100000,"Low",IF(AND(H1279&gt;=100000,H1279&lt;250000),"Medium","High"))</f>
        <v>Medium</v>
      </c>
    </row>
    <row r="1280" spans="1:13" x14ac:dyDescent="0.4">
      <c r="A1280" s="109" t="s">
        <v>6016</v>
      </c>
      <c r="B1280" s="109" t="s">
        <v>15106</v>
      </c>
      <c r="C1280" s="109" t="s">
        <v>100</v>
      </c>
      <c r="D1280" s="109" t="s">
        <v>96</v>
      </c>
      <c r="E1280" s="109" t="s">
        <v>7843</v>
      </c>
      <c r="F1280" s="109" t="s">
        <v>95</v>
      </c>
      <c r="G1280" s="109" t="s">
        <v>6036</v>
      </c>
      <c r="H1280" s="107">
        <v>276194</v>
      </c>
      <c r="I1280" s="109">
        <v>5</v>
      </c>
      <c r="J1280" s="108">
        <v>171256</v>
      </c>
      <c r="K1280" s="107" t="str">
        <f>IF(J1280&gt;0,"Untung","Rugi")</f>
        <v>Untung</v>
      </c>
      <c r="L1280" s="107" t="str">
        <f t="array" ref="L1280">_xlfn.IFS(H1280&lt;100000,"Low",AND(H1280&gt;=100000,H1280&lt;250000),"Medium",H1280&gt;=250000,"High")</f>
        <v>High</v>
      </c>
      <c r="M1280" s="107" t="str">
        <f>IF(H1280&lt;100000,"Low",IF(AND(H1280&gt;=100000,H1280&lt;250000),"Medium","High"))</f>
        <v>High</v>
      </c>
    </row>
    <row r="1281" spans="1:13" x14ac:dyDescent="0.4">
      <c r="A1281" s="109" t="s">
        <v>6016</v>
      </c>
      <c r="B1281" s="109" t="s">
        <v>15105</v>
      </c>
      <c r="C1281" s="109" t="s">
        <v>1051</v>
      </c>
      <c r="D1281" s="109" t="s">
        <v>102</v>
      </c>
      <c r="E1281" s="109" t="s">
        <v>6218</v>
      </c>
      <c r="F1281" s="109" t="s">
        <v>6021</v>
      </c>
      <c r="G1281" s="109" t="s">
        <v>6031</v>
      </c>
      <c r="H1281" s="107">
        <v>332361</v>
      </c>
      <c r="I1281" s="109">
        <v>1</v>
      </c>
      <c r="J1281" s="108">
        <v>2849</v>
      </c>
      <c r="K1281" s="107" t="str">
        <f>IF(J1281&gt;0,"Untung","Rugi")</f>
        <v>Untung</v>
      </c>
      <c r="L1281" s="107" t="str">
        <f t="array" ref="L1281">_xlfn.IFS(H1281&lt;100000,"Low",AND(H1281&gt;=100000,H1281&lt;250000),"Medium",H1281&gt;=250000,"High")</f>
        <v>High</v>
      </c>
      <c r="M1281" s="107" t="str">
        <f>IF(H1281&lt;100000,"Low",IF(AND(H1281&gt;=100000,H1281&lt;250000),"Medium","High"))</f>
        <v>High</v>
      </c>
    </row>
    <row r="1282" spans="1:13" x14ac:dyDescent="0.4">
      <c r="A1282" s="109" t="s">
        <v>6016</v>
      </c>
      <c r="B1282" s="109" t="s">
        <v>15104</v>
      </c>
      <c r="C1282" s="109" t="s">
        <v>100</v>
      </c>
      <c r="D1282" s="109" t="s">
        <v>104</v>
      </c>
      <c r="E1282" s="109" t="s">
        <v>6742</v>
      </c>
      <c r="F1282" s="109" t="s">
        <v>6021</v>
      </c>
      <c r="G1282" s="109" t="s">
        <v>6020</v>
      </c>
      <c r="H1282" s="107">
        <v>391844</v>
      </c>
      <c r="I1282" s="109">
        <v>2</v>
      </c>
      <c r="J1282" s="108">
        <v>338158</v>
      </c>
      <c r="K1282" s="107" t="str">
        <f>IF(J1282&gt;0,"Untung","Rugi")</f>
        <v>Untung</v>
      </c>
      <c r="L1282" s="107" t="str">
        <f t="array" ref="L1282">_xlfn.IFS(H1282&lt;100000,"Low",AND(H1282&gt;=100000,H1282&lt;250000),"Medium",H1282&gt;=250000,"High")</f>
        <v>High</v>
      </c>
      <c r="M1282" s="107" t="str">
        <f>IF(H1282&lt;100000,"Low",IF(AND(H1282&gt;=100000,H1282&lt;250000),"Medium","High"))</f>
        <v>High</v>
      </c>
    </row>
    <row r="1283" spans="1:13" x14ac:dyDescent="0.4">
      <c r="A1283" s="109" t="s">
        <v>6016</v>
      </c>
      <c r="B1283" s="109" t="s">
        <v>15103</v>
      </c>
      <c r="C1283" s="109" t="s">
        <v>100</v>
      </c>
      <c r="D1283" s="109" t="s">
        <v>104</v>
      </c>
      <c r="E1283" s="109" t="s">
        <v>7696</v>
      </c>
      <c r="F1283" s="109" t="s">
        <v>95</v>
      </c>
      <c r="G1283" s="109" t="s">
        <v>6052</v>
      </c>
      <c r="H1283" s="107">
        <v>226342</v>
      </c>
      <c r="I1283" s="109">
        <v>6</v>
      </c>
      <c r="J1283" s="108">
        <v>-99377</v>
      </c>
      <c r="K1283" s="107" t="str">
        <f>IF(J1283&gt;0,"Untung","Rugi")</f>
        <v>Rugi</v>
      </c>
      <c r="L1283" s="107" t="str">
        <f t="array" ref="L1283">_xlfn.IFS(H1283&lt;100000,"Low",AND(H1283&gt;=100000,H1283&lt;250000),"Medium",H1283&gt;=250000,"High")</f>
        <v>Medium</v>
      </c>
      <c r="M1283" s="107" t="str">
        <f>IF(H1283&lt;100000,"Low",IF(AND(H1283&gt;=100000,H1283&lt;250000),"Medium","High"))</f>
        <v>Medium</v>
      </c>
    </row>
    <row r="1284" spans="1:13" x14ac:dyDescent="0.4">
      <c r="A1284" s="109" t="s">
        <v>6016</v>
      </c>
      <c r="B1284" s="109" t="s">
        <v>15102</v>
      </c>
      <c r="C1284" s="109" t="s">
        <v>1051</v>
      </c>
      <c r="D1284" s="109" t="s">
        <v>102</v>
      </c>
      <c r="E1284" s="109" t="s">
        <v>6828</v>
      </c>
      <c r="F1284" s="109" t="s">
        <v>95</v>
      </c>
      <c r="G1284" s="109" t="s">
        <v>6052</v>
      </c>
      <c r="H1284" s="107">
        <v>339738</v>
      </c>
      <c r="I1284" s="109">
        <v>3</v>
      </c>
      <c r="J1284" s="108">
        <v>15747</v>
      </c>
      <c r="K1284" s="107" t="str">
        <f>IF(J1284&gt;0,"Untung","Rugi")</f>
        <v>Untung</v>
      </c>
      <c r="L1284" s="107" t="str">
        <f t="array" ref="L1284">_xlfn.IFS(H1284&lt;100000,"Low",AND(H1284&gt;=100000,H1284&lt;250000),"Medium",H1284&gt;=250000,"High")</f>
        <v>High</v>
      </c>
      <c r="M1284" s="107" t="str">
        <f>IF(H1284&lt;100000,"Low",IF(AND(H1284&gt;=100000,H1284&lt;250000),"Medium","High"))</f>
        <v>High</v>
      </c>
    </row>
    <row r="1285" spans="1:13" x14ac:dyDescent="0.4">
      <c r="A1285" s="109" t="s">
        <v>6016</v>
      </c>
      <c r="B1285" s="109" t="s">
        <v>15101</v>
      </c>
      <c r="C1285" s="109" t="s">
        <v>1051</v>
      </c>
      <c r="D1285" s="109" t="s">
        <v>102</v>
      </c>
      <c r="E1285" s="109" t="s">
        <v>7786</v>
      </c>
      <c r="F1285" s="109" t="s">
        <v>95</v>
      </c>
      <c r="G1285" s="109" t="s">
        <v>6116</v>
      </c>
      <c r="H1285" s="107">
        <v>259482</v>
      </c>
      <c r="I1285" s="109">
        <v>2</v>
      </c>
      <c r="J1285" s="108">
        <v>-57717</v>
      </c>
      <c r="K1285" s="107" t="str">
        <f>IF(J1285&gt;0,"Untung","Rugi")</f>
        <v>Rugi</v>
      </c>
      <c r="L1285" s="107" t="str">
        <f t="array" ref="L1285">_xlfn.IFS(H1285&lt;100000,"Low",AND(H1285&gt;=100000,H1285&lt;250000),"Medium",H1285&gt;=250000,"High")</f>
        <v>High</v>
      </c>
      <c r="M1285" s="107" t="str">
        <f>IF(H1285&lt;100000,"Low",IF(AND(H1285&gt;=100000,H1285&lt;250000),"Medium","High"))</f>
        <v>High</v>
      </c>
    </row>
    <row r="1286" spans="1:13" x14ac:dyDescent="0.4">
      <c r="A1286" s="109" t="s">
        <v>6016</v>
      </c>
      <c r="B1286" s="109" t="s">
        <v>15100</v>
      </c>
      <c r="C1286" s="109" t="s">
        <v>1051</v>
      </c>
      <c r="D1286" s="109" t="s">
        <v>104</v>
      </c>
      <c r="E1286" s="109" t="s">
        <v>7422</v>
      </c>
      <c r="F1286" s="109" t="s">
        <v>95</v>
      </c>
      <c r="G1286" s="109" t="s">
        <v>6013</v>
      </c>
      <c r="H1286" s="107">
        <v>249431</v>
      </c>
      <c r="I1286" s="109">
        <v>5</v>
      </c>
      <c r="J1286" s="108">
        <v>378138</v>
      </c>
      <c r="K1286" s="107" t="str">
        <f>IF(J1286&gt;0,"Untung","Rugi")</f>
        <v>Untung</v>
      </c>
      <c r="L1286" s="107" t="str">
        <f t="array" ref="L1286">_xlfn.IFS(H1286&lt;100000,"Low",AND(H1286&gt;=100000,H1286&lt;250000),"Medium",H1286&gt;=250000,"High")</f>
        <v>Medium</v>
      </c>
      <c r="M1286" s="107" t="str">
        <f>IF(H1286&lt;100000,"Low",IF(AND(H1286&gt;=100000,H1286&lt;250000),"Medium","High"))</f>
        <v>Medium</v>
      </c>
    </row>
    <row r="1287" spans="1:13" x14ac:dyDescent="0.4">
      <c r="A1287" s="109" t="s">
        <v>6016</v>
      </c>
      <c r="B1287" s="109" t="s">
        <v>15099</v>
      </c>
      <c r="C1287" s="109" t="s">
        <v>1051</v>
      </c>
      <c r="D1287" s="109" t="s">
        <v>104</v>
      </c>
      <c r="E1287" s="109" t="s">
        <v>6811</v>
      </c>
      <c r="F1287" s="109" t="s">
        <v>95</v>
      </c>
      <c r="G1287" s="109" t="s">
        <v>6017</v>
      </c>
      <c r="H1287" s="107">
        <v>57591</v>
      </c>
      <c r="I1287" s="109">
        <v>4</v>
      </c>
      <c r="J1287" s="108">
        <v>-52053</v>
      </c>
      <c r="K1287" s="107" t="str">
        <f>IF(J1287&gt;0,"Untung","Rugi")</f>
        <v>Rugi</v>
      </c>
      <c r="L1287" s="107" t="str">
        <f t="array" ref="L1287">_xlfn.IFS(H1287&lt;100000,"Low",AND(H1287&gt;=100000,H1287&lt;250000),"Medium",H1287&gt;=250000,"High")</f>
        <v>Low</v>
      </c>
      <c r="M1287" s="107" t="str">
        <f>IF(H1287&lt;100000,"Low",IF(AND(H1287&gt;=100000,H1287&lt;250000),"Medium","High"))</f>
        <v>Low</v>
      </c>
    </row>
    <row r="1288" spans="1:13" x14ac:dyDescent="0.4">
      <c r="A1288" s="109" t="s">
        <v>6046</v>
      </c>
      <c r="B1288" s="109" t="s">
        <v>15098</v>
      </c>
      <c r="C1288" s="109" t="s">
        <v>100</v>
      </c>
      <c r="D1288" s="109" t="s">
        <v>102</v>
      </c>
      <c r="E1288" s="109" t="s">
        <v>7653</v>
      </c>
      <c r="F1288" s="109" t="s">
        <v>95</v>
      </c>
      <c r="G1288" s="109" t="s">
        <v>6116</v>
      </c>
      <c r="H1288" s="107">
        <v>342637</v>
      </c>
      <c r="I1288" s="109">
        <v>3</v>
      </c>
      <c r="J1288" s="108">
        <v>-65137</v>
      </c>
      <c r="K1288" s="107" t="str">
        <f>IF(J1288&gt;0,"Untung","Rugi")</f>
        <v>Rugi</v>
      </c>
      <c r="L1288" s="107" t="str">
        <f t="array" ref="L1288">_xlfn.IFS(H1288&lt;100000,"Low",AND(H1288&gt;=100000,H1288&lt;250000),"Medium",H1288&gt;=250000,"High")</f>
        <v>High</v>
      </c>
      <c r="M1288" s="107" t="str">
        <f>IF(H1288&lt;100000,"Low",IF(AND(H1288&gt;=100000,H1288&lt;250000),"Medium","High"))</f>
        <v>High</v>
      </c>
    </row>
    <row r="1289" spans="1:13" x14ac:dyDescent="0.4">
      <c r="A1289" s="109" t="s">
        <v>6016</v>
      </c>
      <c r="B1289" s="109" t="s">
        <v>15097</v>
      </c>
      <c r="C1289" s="109" t="s">
        <v>1051</v>
      </c>
      <c r="D1289" s="109" t="s">
        <v>106</v>
      </c>
      <c r="E1289" s="109" t="s">
        <v>9685</v>
      </c>
      <c r="F1289" s="109" t="s">
        <v>95</v>
      </c>
      <c r="G1289" s="109" t="s">
        <v>6052</v>
      </c>
      <c r="H1289" s="107">
        <v>151033</v>
      </c>
      <c r="I1289" s="109">
        <v>6</v>
      </c>
      <c r="J1289" s="108">
        <v>213330</v>
      </c>
      <c r="K1289" s="107" t="str">
        <f>IF(J1289&gt;0,"Untung","Rugi")</f>
        <v>Untung</v>
      </c>
      <c r="L1289" s="107" t="str">
        <f t="array" ref="L1289">_xlfn.IFS(H1289&lt;100000,"Low",AND(H1289&gt;=100000,H1289&lt;250000),"Medium",H1289&gt;=250000,"High")</f>
        <v>Medium</v>
      </c>
      <c r="M1289" s="107" t="str">
        <f>IF(H1289&lt;100000,"Low",IF(AND(H1289&gt;=100000,H1289&lt;250000),"Medium","High"))</f>
        <v>Medium</v>
      </c>
    </row>
    <row r="1290" spans="1:13" x14ac:dyDescent="0.4">
      <c r="A1290" s="109" t="s">
        <v>6046</v>
      </c>
      <c r="B1290" s="109" t="s">
        <v>13332</v>
      </c>
      <c r="C1290" s="109" t="s">
        <v>1064</v>
      </c>
      <c r="D1290" s="109" t="s">
        <v>102</v>
      </c>
      <c r="E1290" s="109" t="s">
        <v>13516</v>
      </c>
      <c r="F1290" s="109" t="s">
        <v>99</v>
      </c>
      <c r="G1290" s="109" t="s">
        <v>6024</v>
      </c>
      <c r="H1290" s="107">
        <v>172314</v>
      </c>
      <c r="I1290" s="109">
        <v>6</v>
      </c>
      <c r="J1290" s="108">
        <v>-104261</v>
      </c>
      <c r="K1290" s="107" t="str">
        <f>IF(J1290&gt;0,"Untung","Rugi")</f>
        <v>Rugi</v>
      </c>
      <c r="L1290" s="107" t="str">
        <f t="array" ref="L1290">_xlfn.IFS(H1290&lt;100000,"Low",AND(H1290&gt;=100000,H1290&lt;250000),"Medium",H1290&gt;=250000,"High")</f>
        <v>Medium</v>
      </c>
      <c r="M1290" s="107" t="str">
        <f>IF(H1290&lt;100000,"Low",IF(AND(H1290&gt;=100000,H1290&lt;250000),"Medium","High"))</f>
        <v>Medium</v>
      </c>
    </row>
    <row r="1291" spans="1:13" x14ac:dyDescent="0.4">
      <c r="A1291" s="109" t="s">
        <v>6016</v>
      </c>
      <c r="B1291" s="109" t="s">
        <v>15096</v>
      </c>
      <c r="C1291" s="109" t="s">
        <v>100</v>
      </c>
      <c r="D1291" s="109" t="s">
        <v>102</v>
      </c>
      <c r="E1291" s="109" t="s">
        <v>6265</v>
      </c>
      <c r="F1291" s="109" t="s">
        <v>95</v>
      </c>
      <c r="G1291" s="109" t="s">
        <v>6017</v>
      </c>
      <c r="H1291" s="107">
        <v>229305</v>
      </c>
      <c r="I1291" s="109">
        <v>1</v>
      </c>
      <c r="J1291" s="108">
        <v>-84658</v>
      </c>
      <c r="K1291" s="107" t="str">
        <f>IF(J1291&gt;0,"Untung","Rugi")</f>
        <v>Rugi</v>
      </c>
      <c r="L1291" s="107" t="str">
        <f t="array" ref="L1291">_xlfn.IFS(H1291&lt;100000,"Low",AND(H1291&gt;=100000,H1291&lt;250000),"Medium",H1291&gt;=250000,"High")</f>
        <v>Medium</v>
      </c>
      <c r="M1291" s="107" t="str">
        <f>IF(H1291&lt;100000,"Low",IF(AND(H1291&gt;=100000,H1291&lt;250000),"Medium","High"))</f>
        <v>Medium</v>
      </c>
    </row>
    <row r="1292" spans="1:13" x14ac:dyDescent="0.4">
      <c r="A1292" s="109" t="s">
        <v>6046</v>
      </c>
      <c r="B1292" s="109" t="s">
        <v>10472</v>
      </c>
      <c r="C1292" s="109" t="s">
        <v>1064</v>
      </c>
      <c r="D1292" s="109" t="s">
        <v>96</v>
      </c>
      <c r="E1292" s="109" t="s">
        <v>8862</v>
      </c>
      <c r="F1292" s="109" t="s">
        <v>95</v>
      </c>
      <c r="G1292" s="109" t="s">
        <v>6062</v>
      </c>
      <c r="H1292" s="107">
        <v>57851</v>
      </c>
      <c r="I1292" s="109">
        <v>4</v>
      </c>
      <c r="J1292" s="108">
        <v>383332</v>
      </c>
      <c r="K1292" s="107" t="str">
        <f>IF(J1292&gt;0,"Untung","Rugi")</f>
        <v>Untung</v>
      </c>
      <c r="L1292" s="107" t="str">
        <f t="array" ref="L1292">_xlfn.IFS(H1292&lt;100000,"Low",AND(H1292&gt;=100000,H1292&lt;250000),"Medium",H1292&gt;=250000,"High")</f>
        <v>Low</v>
      </c>
      <c r="M1292" s="107" t="str">
        <f>IF(H1292&lt;100000,"Low",IF(AND(H1292&gt;=100000,H1292&lt;250000),"Medium","High"))</f>
        <v>Low</v>
      </c>
    </row>
    <row r="1293" spans="1:13" x14ac:dyDescent="0.4">
      <c r="A1293" s="109" t="s">
        <v>6027</v>
      </c>
      <c r="B1293" s="109" t="s">
        <v>15095</v>
      </c>
      <c r="C1293" s="109" t="s">
        <v>1051</v>
      </c>
      <c r="D1293" s="109" t="s">
        <v>96</v>
      </c>
      <c r="E1293" s="109" t="s">
        <v>6723</v>
      </c>
      <c r="F1293" s="109" t="s">
        <v>99</v>
      </c>
      <c r="G1293" s="109" t="s">
        <v>6024</v>
      </c>
      <c r="H1293" s="107">
        <v>231958</v>
      </c>
      <c r="I1293" s="109">
        <v>3</v>
      </c>
      <c r="J1293" s="108">
        <v>398318</v>
      </c>
      <c r="K1293" s="107" t="str">
        <f>IF(J1293&gt;0,"Untung","Rugi")</f>
        <v>Untung</v>
      </c>
      <c r="L1293" s="107" t="str">
        <f t="array" ref="L1293">_xlfn.IFS(H1293&lt;100000,"Low",AND(H1293&gt;=100000,H1293&lt;250000),"Medium",H1293&gt;=250000,"High")</f>
        <v>Medium</v>
      </c>
      <c r="M1293" s="107" t="str">
        <f>IF(H1293&lt;100000,"Low",IF(AND(H1293&gt;=100000,H1293&lt;250000),"Medium","High"))</f>
        <v>Medium</v>
      </c>
    </row>
    <row r="1294" spans="1:13" x14ac:dyDescent="0.4">
      <c r="A1294" s="109" t="s">
        <v>6016</v>
      </c>
      <c r="B1294" s="109" t="s">
        <v>15094</v>
      </c>
      <c r="C1294" s="109" t="s">
        <v>1064</v>
      </c>
      <c r="D1294" s="109" t="s">
        <v>102</v>
      </c>
      <c r="E1294" s="109" t="s">
        <v>10498</v>
      </c>
      <c r="F1294" s="109" t="s">
        <v>6021</v>
      </c>
      <c r="G1294" s="109" t="s">
        <v>6020</v>
      </c>
      <c r="H1294" s="107">
        <v>129972</v>
      </c>
      <c r="I1294" s="109">
        <v>1</v>
      </c>
      <c r="J1294" s="108">
        <v>-164099</v>
      </c>
      <c r="K1294" s="107" t="str">
        <f>IF(J1294&gt;0,"Untung","Rugi")</f>
        <v>Rugi</v>
      </c>
      <c r="L1294" s="107" t="str">
        <f t="array" ref="L1294">_xlfn.IFS(H1294&lt;100000,"Low",AND(H1294&gt;=100000,H1294&lt;250000),"Medium",H1294&gt;=250000,"High")</f>
        <v>Medium</v>
      </c>
      <c r="M1294" s="107" t="str">
        <f>IF(H1294&lt;100000,"Low",IF(AND(H1294&gt;=100000,H1294&lt;250000),"Medium","High"))</f>
        <v>Medium</v>
      </c>
    </row>
    <row r="1295" spans="1:13" x14ac:dyDescent="0.4">
      <c r="A1295" s="109" t="s">
        <v>6016</v>
      </c>
      <c r="B1295" s="109" t="s">
        <v>15093</v>
      </c>
      <c r="C1295" s="109" t="s">
        <v>1064</v>
      </c>
      <c r="D1295" s="109" t="s">
        <v>102</v>
      </c>
      <c r="E1295" s="109" t="s">
        <v>9225</v>
      </c>
      <c r="F1295" s="109" t="s">
        <v>95</v>
      </c>
      <c r="G1295" s="109" t="s">
        <v>6116</v>
      </c>
      <c r="H1295" s="107">
        <v>363424</v>
      </c>
      <c r="I1295" s="109">
        <v>2</v>
      </c>
      <c r="J1295" s="108">
        <v>165369</v>
      </c>
      <c r="K1295" s="107" t="str">
        <f>IF(J1295&gt;0,"Untung","Rugi")</f>
        <v>Untung</v>
      </c>
      <c r="L1295" s="107" t="str">
        <f t="array" ref="L1295">_xlfn.IFS(H1295&lt;100000,"Low",AND(H1295&gt;=100000,H1295&lt;250000),"Medium",H1295&gt;=250000,"High")</f>
        <v>High</v>
      </c>
      <c r="M1295" s="107" t="str">
        <f>IF(H1295&lt;100000,"Low",IF(AND(H1295&gt;=100000,H1295&lt;250000),"Medium","High"))</f>
        <v>High</v>
      </c>
    </row>
    <row r="1296" spans="1:13" x14ac:dyDescent="0.4">
      <c r="A1296" s="109" t="s">
        <v>6016</v>
      </c>
      <c r="B1296" s="109" t="s">
        <v>15093</v>
      </c>
      <c r="C1296" s="109" t="s">
        <v>1051</v>
      </c>
      <c r="D1296" s="109" t="s">
        <v>106</v>
      </c>
      <c r="E1296" s="109" t="s">
        <v>7328</v>
      </c>
      <c r="F1296" s="109" t="s">
        <v>95</v>
      </c>
      <c r="G1296" s="109" t="s">
        <v>6052</v>
      </c>
      <c r="H1296" s="107">
        <v>296535</v>
      </c>
      <c r="I1296" s="109">
        <v>3</v>
      </c>
      <c r="J1296" s="108">
        <v>195609</v>
      </c>
      <c r="K1296" s="107" t="str">
        <f>IF(J1296&gt;0,"Untung","Rugi")</f>
        <v>Untung</v>
      </c>
      <c r="L1296" s="107" t="str">
        <f t="array" ref="L1296">_xlfn.IFS(H1296&lt;100000,"Low",AND(H1296&gt;=100000,H1296&lt;250000),"Medium",H1296&gt;=250000,"High")</f>
        <v>High</v>
      </c>
      <c r="M1296" s="107" t="str">
        <f>IF(H1296&lt;100000,"Low",IF(AND(H1296&gt;=100000,H1296&lt;250000),"Medium","High"))</f>
        <v>High</v>
      </c>
    </row>
    <row r="1297" spans="1:13" x14ac:dyDescent="0.4">
      <c r="A1297" s="109" t="s">
        <v>6016</v>
      </c>
      <c r="B1297" s="109" t="s">
        <v>15092</v>
      </c>
      <c r="C1297" s="109" t="s">
        <v>1051</v>
      </c>
      <c r="D1297" s="109" t="s">
        <v>106</v>
      </c>
      <c r="E1297" s="109" t="s">
        <v>11146</v>
      </c>
      <c r="F1297" s="109" t="s">
        <v>95</v>
      </c>
      <c r="G1297" s="109" t="s">
        <v>6013</v>
      </c>
      <c r="H1297" s="107">
        <v>191489</v>
      </c>
      <c r="I1297" s="109">
        <v>2</v>
      </c>
      <c r="J1297" s="108">
        <v>442495</v>
      </c>
      <c r="K1297" s="107" t="str">
        <f>IF(J1297&gt;0,"Untung","Rugi")</f>
        <v>Untung</v>
      </c>
      <c r="L1297" s="107" t="str">
        <f t="array" ref="L1297">_xlfn.IFS(H1297&lt;100000,"Low",AND(H1297&gt;=100000,H1297&lt;250000),"Medium",H1297&gt;=250000,"High")</f>
        <v>Medium</v>
      </c>
      <c r="M1297" s="107" t="str">
        <f>IF(H1297&lt;100000,"Low",IF(AND(H1297&gt;=100000,H1297&lt;250000),"Medium","High"))</f>
        <v>Medium</v>
      </c>
    </row>
    <row r="1298" spans="1:13" x14ac:dyDescent="0.4">
      <c r="A1298" s="109" t="s">
        <v>6016</v>
      </c>
      <c r="B1298" s="109" t="s">
        <v>15091</v>
      </c>
      <c r="C1298" s="109" t="s">
        <v>1064</v>
      </c>
      <c r="D1298" s="109" t="s">
        <v>96</v>
      </c>
      <c r="E1298" s="109" t="s">
        <v>6521</v>
      </c>
      <c r="F1298" s="109" t="s">
        <v>95</v>
      </c>
      <c r="G1298" s="109" t="s">
        <v>6052</v>
      </c>
      <c r="H1298" s="107">
        <v>58015</v>
      </c>
      <c r="I1298" s="109">
        <v>8</v>
      </c>
      <c r="J1298" s="108">
        <v>-124347</v>
      </c>
      <c r="K1298" s="107" t="str">
        <f>IF(J1298&gt;0,"Untung","Rugi")</f>
        <v>Rugi</v>
      </c>
      <c r="L1298" s="107" t="str">
        <f t="array" ref="L1298">_xlfn.IFS(H1298&lt;100000,"Low",AND(H1298&gt;=100000,H1298&lt;250000),"Medium",H1298&gt;=250000,"High")</f>
        <v>Low</v>
      </c>
      <c r="M1298" s="107" t="str">
        <f>IF(H1298&lt;100000,"Low",IF(AND(H1298&gt;=100000,H1298&lt;250000),"Medium","High"))</f>
        <v>Low</v>
      </c>
    </row>
    <row r="1299" spans="1:13" x14ac:dyDescent="0.4">
      <c r="A1299" s="109" t="s">
        <v>6016</v>
      </c>
      <c r="B1299" s="109" t="s">
        <v>15090</v>
      </c>
      <c r="C1299" s="109" t="s">
        <v>1051</v>
      </c>
      <c r="D1299" s="109" t="s">
        <v>102</v>
      </c>
      <c r="E1299" s="109" t="s">
        <v>6506</v>
      </c>
      <c r="F1299" s="109" t="s">
        <v>95</v>
      </c>
      <c r="G1299" s="109" t="s">
        <v>6116</v>
      </c>
      <c r="H1299" s="107">
        <v>77008</v>
      </c>
      <c r="I1299" s="109">
        <v>4</v>
      </c>
      <c r="J1299" s="108">
        <v>-186984</v>
      </c>
      <c r="K1299" s="107" t="str">
        <f>IF(J1299&gt;0,"Untung","Rugi")</f>
        <v>Rugi</v>
      </c>
      <c r="L1299" s="107" t="str">
        <f t="array" ref="L1299">_xlfn.IFS(H1299&lt;100000,"Low",AND(H1299&gt;=100000,H1299&lt;250000),"Medium",H1299&gt;=250000,"High")</f>
        <v>Low</v>
      </c>
      <c r="M1299" s="107" t="str">
        <f>IF(H1299&lt;100000,"Low",IF(AND(H1299&gt;=100000,H1299&lt;250000),"Medium","High"))</f>
        <v>Low</v>
      </c>
    </row>
    <row r="1300" spans="1:13" x14ac:dyDescent="0.4">
      <c r="A1300" s="109" t="s">
        <v>6016</v>
      </c>
      <c r="B1300" s="109" t="s">
        <v>15089</v>
      </c>
      <c r="C1300" s="109" t="s">
        <v>1051</v>
      </c>
      <c r="D1300" s="109" t="s">
        <v>96</v>
      </c>
      <c r="E1300" s="109" t="s">
        <v>7759</v>
      </c>
      <c r="F1300" s="109" t="s">
        <v>99</v>
      </c>
      <c r="G1300" s="109" t="s">
        <v>6024</v>
      </c>
      <c r="H1300" s="107">
        <v>356871</v>
      </c>
      <c r="I1300" s="109">
        <v>3</v>
      </c>
      <c r="J1300" s="108">
        <v>-225564</v>
      </c>
      <c r="K1300" s="107" t="str">
        <f>IF(J1300&gt;0,"Untung","Rugi")</f>
        <v>Rugi</v>
      </c>
      <c r="L1300" s="107" t="str">
        <f t="array" ref="L1300">_xlfn.IFS(H1300&lt;100000,"Low",AND(H1300&gt;=100000,H1300&lt;250000),"Medium",H1300&gt;=250000,"High")</f>
        <v>High</v>
      </c>
      <c r="M1300" s="107" t="str">
        <f>IF(H1300&lt;100000,"Low",IF(AND(H1300&gt;=100000,H1300&lt;250000),"Medium","High"))</f>
        <v>High</v>
      </c>
    </row>
    <row r="1301" spans="1:13" x14ac:dyDescent="0.4">
      <c r="A1301" s="109" t="s">
        <v>6016</v>
      </c>
      <c r="B1301" s="109" t="s">
        <v>15088</v>
      </c>
      <c r="C1301" s="109" t="s">
        <v>1051</v>
      </c>
      <c r="D1301" s="109" t="s">
        <v>102</v>
      </c>
      <c r="E1301" s="109" t="s">
        <v>6185</v>
      </c>
      <c r="F1301" s="109" t="s">
        <v>99</v>
      </c>
      <c r="G1301" s="109" t="s">
        <v>6024</v>
      </c>
      <c r="H1301" s="107">
        <v>145741</v>
      </c>
      <c r="I1301" s="109">
        <v>2</v>
      </c>
      <c r="J1301" s="108">
        <v>445953</v>
      </c>
      <c r="K1301" s="107" t="str">
        <f>IF(J1301&gt;0,"Untung","Rugi")</f>
        <v>Untung</v>
      </c>
      <c r="L1301" s="107" t="str">
        <f t="array" ref="L1301">_xlfn.IFS(H1301&lt;100000,"Low",AND(H1301&gt;=100000,H1301&lt;250000),"Medium",H1301&gt;=250000,"High")</f>
        <v>Medium</v>
      </c>
      <c r="M1301" s="107" t="str">
        <f>IF(H1301&lt;100000,"Low",IF(AND(H1301&gt;=100000,H1301&lt;250000),"Medium","High"))</f>
        <v>Medium</v>
      </c>
    </row>
    <row r="1302" spans="1:13" x14ac:dyDescent="0.4">
      <c r="A1302" s="109" t="s">
        <v>6027</v>
      </c>
      <c r="B1302" s="109" t="s">
        <v>15087</v>
      </c>
      <c r="C1302" s="109" t="s">
        <v>1051</v>
      </c>
      <c r="D1302" s="109" t="s">
        <v>102</v>
      </c>
      <c r="E1302" s="109" t="s">
        <v>9983</v>
      </c>
      <c r="F1302" s="109" t="s">
        <v>6021</v>
      </c>
      <c r="G1302" s="109" t="s">
        <v>6020</v>
      </c>
      <c r="H1302" s="107">
        <v>301814</v>
      </c>
      <c r="I1302" s="109">
        <v>3</v>
      </c>
      <c r="J1302" s="108">
        <v>384131</v>
      </c>
      <c r="K1302" s="107" t="str">
        <f>IF(J1302&gt;0,"Untung","Rugi")</f>
        <v>Untung</v>
      </c>
      <c r="L1302" s="107" t="str">
        <f t="array" ref="L1302">_xlfn.IFS(H1302&lt;100000,"Low",AND(H1302&gt;=100000,H1302&lt;250000),"Medium",H1302&gt;=250000,"High")</f>
        <v>High</v>
      </c>
      <c r="M1302" s="107" t="str">
        <f>IF(H1302&lt;100000,"Low",IF(AND(H1302&gt;=100000,H1302&lt;250000),"Medium","High"))</f>
        <v>High</v>
      </c>
    </row>
    <row r="1303" spans="1:13" x14ac:dyDescent="0.4">
      <c r="A1303" s="109" t="s">
        <v>6027</v>
      </c>
      <c r="B1303" s="109" t="s">
        <v>15087</v>
      </c>
      <c r="C1303" s="109" t="s">
        <v>1051</v>
      </c>
      <c r="D1303" s="109" t="s">
        <v>102</v>
      </c>
      <c r="E1303" s="109" t="s">
        <v>7810</v>
      </c>
      <c r="F1303" s="109" t="s">
        <v>95</v>
      </c>
      <c r="G1303" s="109" t="s">
        <v>6017</v>
      </c>
      <c r="H1303" s="107">
        <v>228248</v>
      </c>
      <c r="I1303" s="109">
        <v>8</v>
      </c>
      <c r="J1303" s="108">
        <v>-80904</v>
      </c>
      <c r="K1303" s="107" t="str">
        <f>IF(J1303&gt;0,"Untung","Rugi")</f>
        <v>Rugi</v>
      </c>
      <c r="L1303" s="107" t="str">
        <f t="array" ref="L1303">_xlfn.IFS(H1303&lt;100000,"Low",AND(H1303&gt;=100000,H1303&lt;250000),"Medium",H1303&gt;=250000,"High")</f>
        <v>Medium</v>
      </c>
      <c r="M1303" s="107" t="str">
        <f>IF(H1303&lt;100000,"Low",IF(AND(H1303&gt;=100000,H1303&lt;250000),"Medium","High"))</f>
        <v>Medium</v>
      </c>
    </row>
    <row r="1304" spans="1:13" x14ac:dyDescent="0.4">
      <c r="A1304" s="109" t="s">
        <v>6027</v>
      </c>
      <c r="B1304" s="109" t="s">
        <v>15086</v>
      </c>
      <c r="C1304" s="109" t="s">
        <v>100</v>
      </c>
      <c r="D1304" s="109" t="s">
        <v>104</v>
      </c>
      <c r="E1304" s="109" t="s">
        <v>13834</v>
      </c>
      <c r="F1304" s="109" t="s">
        <v>6021</v>
      </c>
      <c r="G1304" s="109" t="s">
        <v>6745</v>
      </c>
      <c r="H1304" s="107">
        <v>247786</v>
      </c>
      <c r="I1304" s="109">
        <v>2</v>
      </c>
      <c r="J1304" s="108">
        <v>359039</v>
      </c>
      <c r="K1304" s="107" t="str">
        <f>IF(J1304&gt;0,"Untung","Rugi")</f>
        <v>Untung</v>
      </c>
      <c r="L1304" s="107" t="str">
        <f t="array" ref="L1304">_xlfn.IFS(H1304&lt;100000,"Low",AND(H1304&gt;=100000,H1304&lt;250000),"Medium",H1304&gt;=250000,"High")</f>
        <v>Medium</v>
      </c>
      <c r="M1304" s="107" t="str">
        <f>IF(H1304&lt;100000,"Low",IF(AND(H1304&gt;=100000,H1304&lt;250000),"Medium","High"))</f>
        <v>Medium</v>
      </c>
    </row>
    <row r="1305" spans="1:13" x14ac:dyDescent="0.4">
      <c r="A1305" s="109" t="s">
        <v>6046</v>
      </c>
      <c r="B1305" s="109" t="s">
        <v>15085</v>
      </c>
      <c r="C1305" s="109" t="s">
        <v>100</v>
      </c>
      <c r="D1305" s="109" t="s">
        <v>104</v>
      </c>
      <c r="E1305" s="109" t="s">
        <v>9881</v>
      </c>
      <c r="F1305" s="109" t="s">
        <v>95</v>
      </c>
      <c r="G1305" s="109" t="s">
        <v>6052</v>
      </c>
      <c r="H1305" s="107">
        <v>394420</v>
      </c>
      <c r="I1305" s="109">
        <v>5</v>
      </c>
      <c r="J1305" s="108">
        <v>-130432</v>
      </c>
      <c r="K1305" s="107" t="str">
        <f>IF(J1305&gt;0,"Untung","Rugi")</f>
        <v>Rugi</v>
      </c>
      <c r="L1305" s="107" t="str">
        <f t="array" ref="L1305">_xlfn.IFS(H1305&lt;100000,"Low",AND(H1305&gt;=100000,H1305&lt;250000),"Medium",H1305&gt;=250000,"High")</f>
        <v>High</v>
      </c>
      <c r="M1305" s="107" t="str">
        <f>IF(H1305&lt;100000,"Low",IF(AND(H1305&gt;=100000,H1305&lt;250000),"Medium","High"))</f>
        <v>High</v>
      </c>
    </row>
    <row r="1306" spans="1:13" x14ac:dyDescent="0.4">
      <c r="A1306" s="109" t="s">
        <v>6046</v>
      </c>
      <c r="B1306" s="109" t="s">
        <v>15084</v>
      </c>
      <c r="C1306" s="109" t="s">
        <v>100</v>
      </c>
      <c r="D1306" s="109" t="s">
        <v>104</v>
      </c>
      <c r="E1306" s="109" t="s">
        <v>7498</v>
      </c>
      <c r="F1306" s="109" t="s">
        <v>95</v>
      </c>
      <c r="G1306" s="109" t="s">
        <v>6052</v>
      </c>
      <c r="H1306" s="107">
        <v>117033</v>
      </c>
      <c r="I1306" s="109">
        <v>6</v>
      </c>
      <c r="J1306" s="108">
        <v>28658</v>
      </c>
      <c r="K1306" s="107" t="str">
        <f>IF(J1306&gt;0,"Untung","Rugi")</f>
        <v>Untung</v>
      </c>
      <c r="L1306" s="107" t="str">
        <f t="array" ref="L1306">_xlfn.IFS(H1306&lt;100000,"Low",AND(H1306&gt;=100000,H1306&lt;250000),"Medium",H1306&gt;=250000,"High")</f>
        <v>Medium</v>
      </c>
      <c r="M1306" s="107" t="str">
        <f>IF(H1306&lt;100000,"Low",IF(AND(H1306&gt;=100000,H1306&lt;250000),"Medium","High"))</f>
        <v>Medium</v>
      </c>
    </row>
    <row r="1307" spans="1:13" x14ac:dyDescent="0.4">
      <c r="A1307" s="109" t="s">
        <v>6046</v>
      </c>
      <c r="B1307" s="109" t="s">
        <v>15083</v>
      </c>
      <c r="C1307" s="109" t="s">
        <v>1051</v>
      </c>
      <c r="D1307" s="109" t="s">
        <v>102</v>
      </c>
      <c r="E1307" s="109" t="s">
        <v>9432</v>
      </c>
      <c r="F1307" s="109" t="s">
        <v>95</v>
      </c>
      <c r="G1307" s="109" t="s">
        <v>6062</v>
      </c>
      <c r="H1307" s="107">
        <v>95139</v>
      </c>
      <c r="I1307" s="109">
        <v>3</v>
      </c>
      <c r="J1307" s="108">
        <v>196569</v>
      </c>
      <c r="K1307" s="107" t="str">
        <f>IF(J1307&gt;0,"Untung","Rugi")</f>
        <v>Untung</v>
      </c>
      <c r="L1307" s="107" t="str">
        <f t="array" ref="L1307">_xlfn.IFS(H1307&lt;100000,"Low",AND(H1307&gt;=100000,H1307&lt;250000),"Medium",H1307&gt;=250000,"High")</f>
        <v>Low</v>
      </c>
      <c r="M1307" s="107" t="str">
        <f>IF(H1307&lt;100000,"Low",IF(AND(H1307&gt;=100000,H1307&lt;250000),"Medium","High"))</f>
        <v>Low</v>
      </c>
    </row>
    <row r="1308" spans="1:13" x14ac:dyDescent="0.4">
      <c r="A1308" s="109" t="s">
        <v>6016</v>
      </c>
      <c r="B1308" s="109" t="s">
        <v>15082</v>
      </c>
      <c r="C1308" s="109" t="s">
        <v>1051</v>
      </c>
      <c r="D1308" s="109" t="s">
        <v>102</v>
      </c>
      <c r="E1308" s="109" t="s">
        <v>10979</v>
      </c>
      <c r="F1308" s="109" t="s">
        <v>95</v>
      </c>
      <c r="G1308" s="109" t="s">
        <v>6039</v>
      </c>
      <c r="H1308" s="107">
        <v>320630</v>
      </c>
      <c r="I1308" s="109">
        <v>5</v>
      </c>
      <c r="J1308" s="108">
        <v>-211409</v>
      </c>
      <c r="K1308" s="107" t="str">
        <f>IF(J1308&gt;0,"Untung","Rugi")</f>
        <v>Rugi</v>
      </c>
      <c r="L1308" s="107" t="str">
        <f t="array" ref="L1308">_xlfn.IFS(H1308&lt;100000,"Low",AND(H1308&gt;=100000,H1308&lt;250000),"Medium",H1308&gt;=250000,"High")</f>
        <v>High</v>
      </c>
      <c r="M1308" s="107" t="str">
        <f>IF(H1308&lt;100000,"Low",IF(AND(H1308&gt;=100000,H1308&lt;250000),"Medium","High"))</f>
        <v>High</v>
      </c>
    </row>
    <row r="1309" spans="1:13" x14ac:dyDescent="0.4">
      <c r="A1309" s="109" t="s">
        <v>6016</v>
      </c>
      <c r="B1309" s="109" t="s">
        <v>15081</v>
      </c>
      <c r="C1309" s="109" t="s">
        <v>1051</v>
      </c>
      <c r="D1309" s="109" t="s">
        <v>106</v>
      </c>
      <c r="E1309" s="109" t="s">
        <v>6473</v>
      </c>
      <c r="F1309" s="109" t="s">
        <v>95</v>
      </c>
      <c r="G1309" s="109" t="s">
        <v>6013</v>
      </c>
      <c r="H1309" s="107">
        <v>447555</v>
      </c>
      <c r="I1309" s="109">
        <v>2</v>
      </c>
      <c r="J1309" s="108">
        <v>-144815</v>
      </c>
      <c r="K1309" s="107" t="str">
        <f>IF(J1309&gt;0,"Untung","Rugi")</f>
        <v>Rugi</v>
      </c>
      <c r="L1309" s="107" t="str">
        <f t="array" ref="L1309">_xlfn.IFS(H1309&lt;100000,"Low",AND(H1309&gt;=100000,H1309&lt;250000),"Medium",H1309&gt;=250000,"High")</f>
        <v>High</v>
      </c>
      <c r="M1309" s="107" t="str">
        <f>IF(H1309&lt;100000,"Low",IF(AND(H1309&gt;=100000,H1309&lt;250000),"Medium","High"))</f>
        <v>High</v>
      </c>
    </row>
    <row r="1310" spans="1:13" x14ac:dyDescent="0.4">
      <c r="A1310" s="109" t="s">
        <v>6016</v>
      </c>
      <c r="B1310" s="109" t="s">
        <v>15080</v>
      </c>
      <c r="C1310" s="109" t="s">
        <v>1051</v>
      </c>
      <c r="D1310" s="109" t="s">
        <v>106</v>
      </c>
      <c r="E1310" s="109" t="s">
        <v>11566</v>
      </c>
      <c r="F1310" s="109" t="s">
        <v>95</v>
      </c>
      <c r="G1310" s="109" t="s">
        <v>6017</v>
      </c>
      <c r="H1310" s="107">
        <v>315562</v>
      </c>
      <c r="I1310" s="109">
        <v>7</v>
      </c>
      <c r="J1310" s="108">
        <v>-75153</v>
      </c>
      <c r="K1310" s="107" t="str">
        <f>IF(J1310&gt;0,"Untung","Rugi")</f>
        <v>Rugi</v>
      </c>
      <c r="L1310" s="107" t="str">
        <f t="array" ref="L1310">_xlfn.IFS(H1310&lt;100000,"Low",AND(H1310&gt;=100000,H1310&lt;250000),"Medium",H1310&gt;=250000,"High")</f>
        <v>High</v>
      </c>
      <c r="M1310" s="107" t="str">
        <f>IF(H1310&lt;100000,"Low",IF(AND(H1310&gt;=100000,H1310&lt;250000),"Medium","High"))</f>
        <v>High</v>
      </c>
    </row>
    <row r="1311" spans="1:13" x14ac:dyDescent="0.4">
      <c r="A1311" s="109" t="s">
        <v>6016</v>
      </c>
      <c r="B1311" s="109" t="s">
        <v>15077</v>
      </c>
      <c r="C1311" s="109" t="s">
        <v>1051</v>
      </c>
      <c r="D1311" s="109" t="s">
        <v>106</v>
      </c>
      <c r="E1311" s="109" t="s">
        <v>7178</v>
      </c>
      <c r="F1311" s="109" t="s">
        <v>95</v>
      </c>
      <c r="G1311" s="109" t="s">
        <v>6062</v>
      </c>
      <c r="H1311" s="107">
        <v>222276</v>
      </c>
      <c r="I1311" s="109">
        <v>6</v>
      </c>
      <c r="J1311" s="108">
        <v>-46016</v>
      </c>
      <c r="K1311" s="107" t="str">
        <f>IF(J1311&gt;0,"Untung","Rugi")</f>
        <v>Rugi</v>
      </c>
      <c r="L1311" s="107" t="str">
        <f t="array" ref="L1311">_xlfn.IFS(H1311&lt;100000,"Low",AND(H1311&gt;=100000,H1311&lt;250000),"Medium",H1311&gt;=250000,"High")</f>
        <v>Medium</v>
      </c>
      <c r="M1311" s="107" t="str">
        <f>IF(H1311&lt;100000,"Low",IF(AND(H1311&gt;=100000,H1311&lt;250000),"Medium","High"))</f>
        <v>Medium</v>
      </c>
    </row>
    <row r="1312" spans="1:13" x14ac:dyDescent="0.4">
      <c r="A1312" s="109" t="s">
        <v>6016</v>
      </c>
      <c r="B1312" s="109" t="s">
        <v>15079</v>
      </c>
      <c r="C1312" s="109" t="s">
        <v>1051</v>
      </c>
      <c r="D1312" s="109" t="s">
        <v>106</v>
      </c>
      <c r="E1312" s="109" t="s">
        <v>8792</v>
      </c>
      <c r="F1312" s="109" t="s">
        <v>95</v>
      </c>
      <c r="G1312" s="109" t="s">
        <v>6052</v>
      </c>
      <c r="H1312" s="107">
        <v>100223</v>
      </c>
      <c r="I1312" s="109">
        <v>10</v>
      </c>
      <c r="J1312" s="108">
        <v>354152</v>
      </c>
      <c r="K1312" s="107" t="str">
        <f>IF(J1312&gt;0,"Untung","Rugi")</f>
        <v>Untung</v>
      </c>
      <c r="L1312" s="107" t="str">
        <f t="array" ref="L1312">_xlfn.IFS(H1312&lt;100000,"Low",AND(H1312&gt;=100000,H1312&lt;250000),"Medium",H1312&gt;=250000,"High")</f>
        <v>Medium</v>
      </c>
      <c r="M1312" s="107" t="str">
        <f>IF(H1312&lt;100000,"Low",IF(AND(H1312&gt;=100000,H1312&lt;250000),"Medium","High"))</f>
        <v>Medium</v>
      </c>
    </row>
    <row r="1313" spans="1:13" x14ac:dyDescent="0.4">
      <c r="A1313" s="109" t="s">
        <v>6016</v>
      </c>
      <c r="B1313" s="109" t="s">
        <v>15078</v>
      </c>
      <c r="C1313" s="109" t="s">
        <v>1051</v>
      </c>
      <c r="D1313" s="109" t="s">
        <v>106</v>
      </c>
      <c r="E1313" s="109" t="s">
        <v>11169</v>
      </c>
      <c r="F1313" s="109" t="s">
        <v>95</v>
      </c>
      <c r="G1313" s="109" t="s">
        <v>6052</v>
      </c>
      <c r="H1313" s="107">
        <v>194703</v>
      </c>
      <c r="I1313" s="109">
        <v>6</v>
      </c>
      <c r="J1313" s="108">
        <v>275248</v>
      </c>
      <c r="K1313" s="107" t="str">
        <f>IF(J1313&gt;0,"Untung","Rugi")</f>
        <v>Untung</v>
      </c>
      <c r="L1313" s="107" t="str">
        <f t="array" ref="L1313">_xlfn.IFS(H1313&lt;100000,"Low",AND(H1313&gt;=100000,H1313&lt;250000),"Medium",H1313&gt;=250000,"High")</f>
        <v>Medium</v>
      </c>
      <c r="M1313" s="107" t="str">
        <f>IF(H1313&lt;100000,"Low",IF(AND(H1313&gt;=100000,H1313&lt;250000),"Medium","High"))</f>
        <v>Medium</v>
      </c>
    </row>
    <row r="1314" spans="1:13" x14ac:dyDescent="0.4">
      <c r="A1314" s="109" t="s">
        <v>6016</v>
      </c>
      <c r="B1314" s="109" t="s">
        <v>15077</v>
      </c>
      <c r="C1314" s="109" t="s">
        <v>1051</v>
      </c>
      <c r="D1314" s="109" t="s">
        <v>106</v>
      </c>
      <c r="E1314" s="109" t="s">
        <v>8413</v>
      </c>
      <c r="F1314" s="109" t="s">
        <v>99</v>
      </c>
      <c r="G1314" s="109" t="s">
        <v>6109</v>
      </c>
      <c r="H1314" s="107">
        <v>81632</v>
      </c>
      <c r="I1314" s="109">
        <v>3</v>
      </c>
      <c r="J1314" s="108">
        <v>182077</v>
      </c>
      <c r="K1314" s="107" t="str">
        <f>IF(J1314&gt;0,"Untung","Rugi")</f>
        <v>Untung</v>
      </c>
      <c r="L1314" s="107" t="str">
        <f t="array" ref="L1314">_xlfn.IFS(H1314&lt;100000,"Low",AND(H1314&gt;=100000,H1314&lt;250000),"Medium",H1314&gt;=250000,"High")</f>
        <v>Low</v>
      </c>
      <c r="M1314" s="107" t="str">
        <f>IF(H1314&lt;100000,"Low",IF(AND(H1314&gt;=100000,H1314&lt;250000),"Medium","High"))</f>
        <v>Low</v>
      </c>
    </row>
    <row r="1315" spans="1:13" x14ac:dyDescent="0.4">
      <c r="A1315" s="109" t="s">
        <v>6027</v>
      </c>
      <c r="B1315" s="109" t="s">
        <v>15076</v>
      </c>
      <c r="C1315" s="109" t="s">
        <v>100</v>
      </c>
      <c r="D1315" s="109" t="s">
        <v>104</v>
      </c>
      <c r="E1315" s="109" t="s">
        <v>11922</v>
      </c>
      <c r="F1315" s="109" t="s">
        <v>95</v>
      </c>
      <c r="G1315" s="109" t="s">
        <v>6116</v>
      </c>
      <c r="H1315" s="107">
        <v>198057</v>
      </c>
      <c r="I1315" s="109">
        <v>2</v>
      </c>
      <c r="J1315" s="108">
        <v>-162835</v>
      </c>
      <c r="K1315" s="107" t="str">
        <f>IF(J1315&gt;0,"Untung","Rugi")</f>
        <v>Rugi</v>
      </c>
      <c r="L1315" s="107" t="str">
        <f t="array" ref="L1315">_xlfn.IFS(H1315&lt;100000,"Low",AND(H1315&gt;=100000,H1315&lt;250000),"Medium",H1315&gt;=250000,"High")</f>
        <v>Medium</v>
      </c>
      <c r="M1315" s="107" t="str">
        <f>IF(H1315&lt;100000,"Low",IF(AND(H1315&gt;=100000,H1315&lt;250000),"Medium","High"))</f>
        <v>Medium</v>
      </c>
    </row>
    <row r="1316" spans="1:13" x14ac:dyDescent="0.4">
      <c r="A1316" s="109" t="s">
        <v>6046</v>
      </c>
      <c r="B1316" s="109" t="s">
        <v>15075</v>
      </c>
      <c r="C1316" s="109" t="s">
        <v>100</v>
      </c>
      <c r="D1316" s="109" t="s">
        <v>96</v>
      </c>
      <c r="E1316" s="109" t="s">
        <v>8600</v>
      </c>
      <c r="F1316" s="109" t="s">
        <v>6021</v>
      </c>
      <c r="G1316" s="109" t="s">
        <v>6020</v>
      </c>
      <c r="H1316" s="107">
        <v>410795</v>
      </c>
      <c r="I1316" s="109">
        <v>5</v>
      </c>
      <c r="J1316" s="108">
        <v>199296</v>
      </c>
      <c r="K1316" s="107" t="str">
        <f>IF(J1316&gt;0,"Untung","Rugi")</f>
        <v>Untung</v>
      </c>
      <c r="L1316" s="107" t="str">
        <f t="array" ref="L1316">_xlfn.IFS(H1316&lt;100000,"Low",AND(H1316&gt;=100000,H1316&lt;250000),"Medium",H1316&gt;=250000,"High")</f>
        <v>High</v>
      </c>
      <c r="M1316" s="107" t="str">
        <f>IF(H1316&lt;100000,"Low",IF(AND(H1316&gt;=100000,H1316&lt;250000),"Medium","High"))</f>
        <v>High</v>
      </c>
    </row>
    <row r="1317" spans="1:13" x14ac:dyDescent="0.4">
      <c r="A1317" s="109" t="s">
        <v>6016</v>
      </c>
      <c r="B1317" s="109" t="s">
        <v>15074</v>
      </c>
      <c r="C1317" s="109" t="s">
        <v>100</v>
      </c>
      <c r="D1317" s="109" t="s">
        <v>96</v>
      </c>
      <c r="E1317" s="109" t="s">
        <v>7879</v>
      </c>
      <c r="F1317" s="109" t="s">
        <v>95</v>
      </c>
      <c r="G1317" s="109" t="s">
        <v>6017</v>
      </c>
      <c r="H1317" s="107">
        <v>435818</v>
      </c>
      <c r="I1317" s="109">
        <v>3</v>
      </c>
      <c r="J1317" s="108">
        <v>345710</v>
      </c>
      <c r="K1317" s="107" t="str">
        <f>IF(J1317&gt;0,"Untung","Rugi")</f>
        <v>Untung</v>
      </c>
      <c r="L1317" s="107" t="str">
        <f t="array" ref="L1317">_xlfn.IFS(H1317&lt;100000,"Low",AND(H1317&gt;=100000,H1317&lt;250000),"Medium",H1317&gt;=250000,"High")</f>
        <v>High</v>
      </c>
      <c r="M1317" s="107" t="str">
        <f>IF(H1317&lt;100000,"Low",IF(AND(H1317&gt;=100000,H1317&lt;250000),"Medium","High"))</f>
        <v>High</v>
      </c>
    </row>
    <row r="1318" spans="1:13" x14ac:dyDescent="0.4">
      <c r="A1318" s="109" t="s">
        <v>6016</v>
      </c>
      <c r="B1318" s="109" t="s">
        <v>15073</v>
      </c>
      <c r="C1318" s="109" t="s">
        <v>100</v>
      </c>
      <c r="D1318" s="109" t="s">
        <v>96</v>
      </c>
      <c r="E1318" s="109" t="s">
        <v>7313</v>
      </c>
      <c r="F1318" s="109" t="s">
        <v>99</v>
      </c>
      <c r="G1318" s="109" t="s">
        <v>6049</v>
      </c>
      <c r="H1318" s="107">
        <v>193888</v>
      </c>
      <c r="I1318" s="109">
        <v>1</v>
      </c>
      <c r="J1318" s="108">
        <v>375003</v>
      </c>
      <c r="K1318" s="107" t="str">
        <f>IF(J1318&gt;0,"Untung","Rugi")</f>
        <v>Untung</v>
      </c>
      <c r="L1318" s="107" t="str">
        <f t="array" ref="L1318">_xlfn.IFS(H1318&lt;100000,"Low",AND(H1318&gt;=100000,H1318&lt;250000),"Medium",H1318&gt;=250000,"High")</f>
        <v>Medium</v>
      </c>
      <c r="M1318" s="107" t="str">
        <f>IF(H1318&lt;100000,"Low",IF(AND(H1318&gt;=100000,H1318&lt;250000),"Medium","High"))</f>
        <v>Medium</v>
      </c>
    </row>
    <row r="1319" spans="1:13" x14ac:dyDescent="0.4">
      <c r="A1319" s="109" t="s">
        <v>6016</v>
      </c>
      <c r="B1319" s="109" t="s">
        <v>15072</v>
      </c>
      <c r="C1319" s="109" t="s">
        <v>1051</v>
      </c>
      <c r="D1319" s="109" t="s">
        <v>106</v>
      </c>
      <c r="E1319" s="109" t="s">
        <v>8717</v>
      </c>
      <c r="F1319" s="109" t="s">
        <v>95</v>
      </c>
      <c r="G1319" s="109" t="s">
        <v>6116</v>
      </c>
      <c r="H1319" s="107">
        <v>66426</v>
      </c>
      <c r="I1319" s="109">
        <v>3</v>
      </c>
      <c r="J1319" s="108">
        <v>140039</v>
      </c>
      <c r="K1319" s="107" t="str">
        <f>IF(J1319&gt;0,"Untung","Rugi")</f>
        <v>Untung</v>
      </c>
      <c r="L1319" s="107" t="str">
        <f t="array" ref="L1319">_xlfn.IFS(H1319&lt;100000,"Low",AND(H1319&gt;=100000,H1319&lt;250000),"Medium",H1319&gt;=250000,"High")</f>
        <v>Low</v>
      </c>
      <c r="M1319" s="107" t="str">
        <f>IF(H1319&lt;100000,"Low",IF(AND(H1319&gt;=100000,H1319&lt;250000),"Medium","High"))</f>
        <v>Low</v>
      </c>
    </row>
    <row r="1320" spans="1:13" x14ac:dyDescent="0.4">
      <c r="A1320" s="109" t="s">
        <v>6081</v>
      </c>
      <c r="B1320" s="109" t="s">
        <v>15071</v>
      </c>
      <c r="C1320" s="109" t="s">
        <v>1051</v>
      </c>
      <c r="D1320" s="109" t="s">
        <v>106</v>
      </c>
      <c r="E1320" s="109" t="s">
        <v>8400</v>
      </c>
      <c r="F1320" s="109" t="s">
        <v>95</v>
      </c>
      <c r="G1320" s="109" t="s">
        <v>6116</v>
      </c>
      <c r="H1320" s="107">
        <v>269562</v>
      </c>
      <c r="I1320" s="109">
        <v>11</v>
      </c>
      <c r="J1320" s="108">
        <v>66656</v>
      </c>
      <c r="K1320" s="107" t="str">
        <f>IF(J1320&gt;0,"Untung","Rugi")</f>
        <v>Untung</v>
      </c>
      <c r="L1320" s="107" t="str">
        <f t="array" ref="L1320">_xlfn.IFS(H1320&lt;100000,"Low",AND(H1320&gt;=100000,H1320&lt;250000),"Medium",H1320&gt;=250000,"High")</f>
        <v>High</v>
      </c>
      <c r="M1320" s="107" t="str">
        <f>IF(H1320&lt;100000,"Low",IF(AND(H1320&gt;=100000,H1320&lt;250000),"Medium","High"))</f>
        <v>High</v>
      </c>
    </row>
    <row r="1321" spans="1:13" x14ac:dyDescent="0.4">
      <c r="A1321" s="109" t="s">
        <v>6081</v>
      </c>
      <c r="B1321" s="109" t="s">
        <v>15071</v>
      </c>
      <c r="C1321" s="109" t="s">
        <v>1051</v>
      </c>
      <c r="D1321" s="109" t="s">
        <v>104</v>
      </c>
      <c r="E1321" s="109" t="s">
        <v>7152</v>
      </c>
      <c r="F1321" s="109" t="s">
        <v>95</v>
      </c>
      <c r="G1321" s="109" t="s">
        <v>6017</v>
      </c>
      <c r="H1321" s="107">
        <v>153480</v>
      </c>
      <c r="I1321" s="109">
        <v>3</v>
      </c>
      <c r="J1321" s="108">
        <v>-29322</v>
      </c>
      <c r="K1321" s="107" t="str">
        <f>IF(J1321&gt;0,"Untung","Rugi")</f>
        <v>Rugi</v>
      </c>
      <c r="L1321" s="107" t="str">
        <f t="array" ref="L1321">_xlfn.IFS(H1321&lt;100000,"Low",AND(H1321&gt;=100000,H1321&lt;250000),"Medium",H1321&gt;=250000,"High")</f>
        <v>Medium</v>
      </c>
      <c r="M1321" s="107" t="str">
        <f>IF(H1321&lt;100000,"Low",IF(AND(H1321&gt;=100000,H1321&lt;250000),"Medium","High"))</f>
        <v>Medium</v>
      </c>
    </row>
    <row r="1322" spans="1:13" x14ac:dyDescent="0.4">
      <c r="A1322" s="109" t="s">
        <v>6046</v>
      </c>
      <c r="B1322" s="109" t="s">
        <v>15070</v>
      </c>
      <c r="C1322" s="109" t="s">
        <v>1051</v>
      </c>
      <c r="D1322" s="109" t="s">
        <v>106</v>
      </c>
      <c r="E1322" s="109" t="s">
        <v>6169</v>
      </c>
      <c r="F1322" s="109" t="s">
        <v>99</v>
      </c>
      <c r="G1322" s="109" t="s">
        <v>6024</v>
      </c>
      <c r="H1322" s="107">
        <v>389417</v>
      </c>
      <c r="I1322" s="109">
        <v>1</v>
      </c>
      <c r="J1322" s="108">
        <v>121390</v>
      </c>
      <c r="K1322" s="107" t="str">
        <f>IF(J1322&gt;0,"Untung","Rugi")</f>
        <v>Untung</v>
      </c>
      <c r="L1322" s="107" t="str">
        <f t="array" ref="L1322">_xlfn.IFS(H1322&lt;100000,"Low",AND(H1322&gt;=100000,H1322&lt;250000),"Medium",H1322&gt;=250000,"High")</f>
        <v>High</v>
      </c>
      <c r="M1322" s="107" t="str">
        <f>IF(H1322&lt;100000,"Low",IF(AND(H1322&gt;=100000,H1322&lt;250000),"Medium","High"))</f>
        <v>High</v>
      </c>
    </row>
    <row r="1323" spans="1:13" x14ac:dyDescent="0.4">
      <c r="A1323" s="109" t="s">
        <v>6046</v>
      </c>
      <c r="B1323" s="109" t="s">
        <v>15069</v>
      </c>
      <c r="C1323" s="109" t="s">
        <v>1051</v>
      </c>
      <c r="D1323" s="109" t="s">
        <v>96</v>
      </c>
      <c r="E1323" s="109" t="s">
        <v>6240</v>
      </c>
      <c r="F1323" s="109" t="s">
        <v>99</v>
      </c>
      <c r="G1323" s="109" t="s">
        <v>6109</v>
      </c>
      <c r="H1323" s="107">
        <v>130517</v>
      </c>
      <c r="I1323" s="109">
        <v>2</v>
      </c>
      <c r="J1323" s="108">
        <v>62500</v>
      </c>
      <c r="K1323" s="107" t="str">
        <f>IF(J1323&gt;0,"Untung","Rugi")</f>
        <v>Untung</v>
      </c>
      <c r="L1323" s="107" t="str">
        <f t="array" ref="L1323">_xlfn.IFS(H1323&lt;100000,"Low",AND(H1323&gt;=100000,H1323&lt;250000),"Medium",H1323&gt;=250000,"High")</f>
        <v>Medium</v>
      </c>
      <c r="M1323" s="107" t="str">
        <f>IF(H1323&lt;100000,"Low",IF(AND(H1323&gt;=100000,H1323&lt;250000),"Medium","High"))</f>
        <v>Medium</v>
      </c>
    </row>
    <row r="1324" spans="1:13" x14ac:dyDescent="0.4">
      <c r="A1324" s="109" t="s">
        <v>6027</v>
      </c>
      <c r="B1324" s="109" t="s">
        <v>15068</v>
      </c>
      <c r="C1324" s="109" t="s">
        <v>100</v>
      </c>
      <c r="D1324" s="109" t="s">
        <v>102</v>
      </c>
      <c r="E1324" s="109" t="s">
        <v>7583</v>
      </c>
      <c r="F1324" s="109" t="s">
        <v>95</v>
      </c>
      <c r="G1324" s="109" t="s">
        <v>6062</v>
      </c>
      <c r="H1324" s="107">
        <v>446253</v>
      </c>
      <c r="I1324" s="109">
        <v>7</v>
      </c>
      <c r="J1324" s="108">
        <v>317734</v>
      </c>
      <c r="K1324" s="107" t="str">
        <f>IF(J1324&gt;0,"Untung","Rugi")</f>
        <v>Untung</v>
      </c>
      <c r="L1324" s="107" t="str">
        <f t="array" ref="L1324">_xlfn.IFS(H1324&lt;100000,"Low",AND(H1324&gt;=100000,H1324&lt;250000),"Medium",H1324&gt;=250000,"High")</f>
        <v>High</v>
      </c>
      <c r="M1324" s="107" t="str">
        <f>IF(H1324&lt;100000,"Low",IF(AND(H1324&gt;=100000,H1324&lt;250000),"Medium","High"))</f>
        <v>High</v>
      </c>
    </row>
    <row r="1325" spans="1:13" x14ac:dyDescent="0.4">
      <c r="A1325" s="109" t="s">
        <v>6016</v>
      </c>
      <c r="B1325" s="109" t="s">
        <v>12367</v>
      </c>
      <c r="C1325" s="109" t="s">
        <v>100</v>
      </c>
      <c r="D1325" s="109" t="s">
        <v>102</v>
      </c>
      <c r="E1325" s="109" t="s">
        <v>6018</v>
      </c>
      <c r="F1325" s="109" t="s">
        <v>95</v>
      </c>
      <c r="G1325" s="109" t="s">
        <v>6017</v>
      </c>
      <c r="H1325" s="107">
        <v>346972</v>
      </c>
      <c r="I1325" s="109">
        <v>4</v>
      </c>
      <c r="J1325" s="108">
        <v>393605</v>
      </c>
      <c r="K1325" s="107" t="str">
        <f>IF(J1325&gt;0,"Untung","Rugi")</f>
        <v>Untung</v>
      </c>
      <c r="L1325" s="107" t="str">
        <f t="array" ref="L1325">_xlfn.IFS(H1325&lt;100000,"Low",AND(H1325&gt;=100000,H1325&lt;250000),"Medium",H1325&gt;=250000,"High")</f>
        <v>High</v>
      </c>
      <c r="M1325" s="107" t="str">
        <f>IF(H1325&lt;100000,"Low",IF(AND(H1325&gt;=100000,H1325&lt;250000),"Medium","High"))</f>
        <v>High</v>
      </c>
    </row>
    <row r="1326" spans="1:13" x14ac:dyDescent="0.4">
      <c r="A1326" s="109" t="s">
        <v>6016</v>
      </c>
      <c r="B1326" s="109" t="s">
        <v>15067</v>
      </c>
      <c r="C1326" s="109" t="s">
        <v>100</v>
      </c>
      <c r="D1326" s="109" t="s">
        <v>102</v>
      </c>
      <c r="E1326" s="109" t="s">
        <v>8139</v>
      </c>
      <c r="F1326" s="109" t="s">
        <v>6021</v>
      </c>
      <c r="G1326" s="109" t="s">
        <v>6020</v>
      </c>
      <c r="H1326" s="107">
        <v>444545</v>
      </c>
      <c r="I1326" s="109">
        <v>4</v>
      </c>
      <c r="J1326" s="108">
        <v>-160840</v>
      </c>
      <c r="K1326" s="107" t="str">
        <f>IF(J1326&gt;0,"Untung","Rugi")</f>
        <v>Rugi</v>
      </c>
      <c r="L1326" s="107" t="str">
        <f t="array" ref="L1326">_xlfn.IFS(H1326&lt;100000,"Low",AND(H1326&gt;=100000,H1326&lt;250000),"Medium",H1326&gt;=250000,"High")</f>
        <v>High</v>
      </c>
      <c r="M1326" s="107" t="str">
        <f>IF(H1326&lt;100000,"Low",IF(AND(H1326&gt;=100000,H1326&lt;250000),"Medium","High"))</f>
        <v>High</v>
      </c>
    </row>
    <row r="1327" spans="1:13" x14ac:dyDescent="0.4">
      <c r="A1327" s="109" t="s">
        <v>6016</v>
      </c>
      <c r="B1327" s="109" t="s">
        <v>15066</v>
      </c>
      <c r="C1327" s="109" t="s">
        <v>100</v>
      </c>
      <c r="D1327" s="109" t="s">
        <v>96</v>
      </c>
      <c r="E1327" s="109" t="s">
        <v>9437</v>
      </c>
      <c r="F1327" s="109" t="s">
        <v>95</v>
      </c>
      <c r="G1327" s="109" t="s">
        <v>6052</v>
      </c>
      <c r="H1327" s="107">
        <v>290838</v>
      </c>
      <c r="I1327" s="109">
        <v>14</v>
      </c>
      <c r="J1327" s="108">
        <v>21593</v>
      </c>
      <c r="K1327" s="107" t="str">
        <f>IF(J1327&gt;0,"Untung","Rugi")</f>
        <v>Untung</v>
      </c>
      <c r="L1327" s="107" t="str">
        <f t="array" ref="L1327">_xlfn.IFS(H1327&lt;100000,"Low",AND(H1327&gt;=100000,H1327&lt;250000),"Medium",H1327&gt;=250000,"High")</f>
        <v>High</v>
      </c>
      <c r="M1327" s="107" t="str">
        <f>IF(H1327&lt;100000,"Low",IF(AND(H1327&gt;=100000,H1327&lt;250000),"Medium","High"))</f>
        <v>High</v>
      </c>
    </row>
    <row r="1328" spans="1:13" x14ac:dyDescent="0.4">
      <c r="A1328" s="109" t="s">
        <v>6046</v>
      </c>
      <c r="B1328" s="109" t="s">
        <v>15065</v>
      </c>
      <c r="C1328" s="109" t="s">
        <v>100</v>
      </c>
      <c r="D1328" s="109" t="s">
        <v>96</v>
      </c>
      <c r="E1328" s="109" t="s">
        <v>12837</v>
      </c>
      <c r="F1328" s="109" t="s">
        <v>6021</v>
      </c>
      <c r="G1328" s="109" t="s">
        <v>6745</v>
      </c>
      <c r="H1328" s="107">
        <v>246340</v>
      </c>
      <c r="I1328" s="109">
        <v>2</v>
      </c>
      <c r="J1328" s="108">
        <v>-13191</v>
      </c>
      <c r="K1328" s="107" t="str">
        <f>IF(J1328&gt;0,"Untung","Rugi")</f>
        <v>Rugi</v>
      </c>
      <c r="L1328" s="107" t="str">
        <f t="array" ref="L1328">_xlfn.IFS(H1328&lt;100000,"Low",AND(H1328&gt;=100000,H1328&lt;250000),"Medium",H1328&gt;=250000,"High")</f>
        <v>Medium</v>
      </c>
      <c r="M1328" s="107" t="str">
        <f>IF(H1328&lt;100000,"Low",IF(AND(H1328&gt;=100000,H1328&lt;250000),"Medium","High"))</f>
        <v>Medium</v>
      </c>
    </row>
    <row r="1329" spans="1:13" x14ac:dyDescent="0.4">
      <c r="A1329" s="109" t="s">
        <v>6046</v>
      </c>
      <c r="B1329" s="109" t="s">
        <v>15064</v>
      </c>
      <c r="C1329" s="109" t="s">
        <v>100</v>
      </c>
      <c r="D1329" s="109" t="s">
        <v>96</v>
      </c>
      <c r="E1329" s="109" t="s">
        <v>7629</v>
      </c>
      <c r="F1329" s="109" t="s">
        <v>6021</v>
      </c>
      <c r="G1329" s="109" t="s">
        <v>6031</v>
      </c>
      <c r="H1329" s="107">
        <v>363227</v>
      </c>
      <c r="I1329" s="109">
        <v>6</v>
      </c>
      <c r="J1329" s="108">
        <v>126782</v>
      </c>
      <c r="K1329" s="107" t="str">
        <f>IF(J1329&gt;0,"Untung","Rugi")</f>
        <v>Untung</v>
      </c>
      <c r="L1329" s="107" t="str">
        <f t="array" ref="L1329">_xlfn.IFS(H1329&lt;100000,"Low",AND(H1329&gt;=100000,H1329&lt;250000),"Medium",H1329&gt;=250000,"High")</f>
        <v>High</v>
      </c>
      <c r="M1329" s="107" t="str">
        <f>IF(H1329&lt;100000,"Low",IF(AND(H1329&gt;=100000,H1329&lt;250000),"Medium","High"))</f>
        <v>High</v>
      </c>
    </row>
    <row r="1330" spans="1:13" x14ac:dyDescent="0.4">
      <c r="A1330" s="109" t="s">
        <v>6046</v>
      </c>
      <c r="B1330" s="109" t="s">
        <v>15063</v>
      </c>
      <c r="C1330" s="109" t="s">
        <v>100</v>
      </c>
      <c r="D1330" s="109" t="s">
        <v>96</v>
      </c>
      <c r="E1330" s="109" t="s">
        <v>13851</v>
      </c>
      <c r="F1330" s="109" t="s">
        <v>6021</v>
      </c>
      <c r="G1330" s="109" t="s">
        <v>6020</v>
      </c>
      <c r="H1330" s="107">
        <v>251651</v>
      </c>
      <c r="I1330" s="109">
        <v>2</v>
      </c>
      <c r="J1330" s="108">
        <v>147408</v>
      </c>
      <c r="K1330" s="107" t="str">
        <f>IF(J1330&gt;0,"Untung","Rugi")</f>
        <v>Untung</v>
      </c>
      <c r="L1330" s="107" t="str">
        <f t="array" ref="L1330">_xlfn.IFS(H1330&lt;100000,"Low",AND(H1330&gt;=100000,H1330&lt;250000),"Medium",H1330&gt;=250000,"High")</f>
        <v>High</v>
      </c>
      <c r="M1330" s="107" t="str">
        <f>IF(H1330&lt;100000,"Low",IF(AND(H1330&gt;=100000,H1330&lt;250000),"Medium","High"))</f>
        <v>High</v>
      </c>
    </row>
    <row r="1331" spans="1:13" x14ac:dyDescent="0.4">
      <c r="A1331" s="109" t="s">
        <v>6046</v>
      </c>
      <c r="B1331" s="109" t="s">
        <v>15063</v>
      </c>
      <c r="C1331" s="109" t="s">
        <v>100</v>
      </c>
      <c r="D1331" s="109" t="s">
        <v>96</v>
      </c>
      <c r="E1331" s="109" t="s">
        <v>8770</v>
      </c>
      <c r="F1331" s="109" t="s">
        <v>99</v>
      </c>
      <c r="G1331" s="109" t="s">
        <v>6109</v>
      </c>
      <c r="H1331" s="107">
        <v>352505</v>
      </c>
      <c r="I1331" s="109">
        <v>4</v>
      </c>
      <c r="J1331" s="108">
        <v>-212396</v>
      </c>
      <c r="K1331" s="107" t="str">
        <f>IF(J1331&gt;0,"Untung","Rugi")</f>
        <v>Rugi</v>
      </c>
      <c r="L1331" s="107" t="str">
        <f t="array" ref="L1331">_xlfn.IFS(H1331&lt;100000,"Low",AND(H1331&gt;=100000,H1331&lt;250000),"Medium",H1331&gt;=250000,"High")</f>
        <v>High</v>
      </c>
      <c r="M1331" s="107" t="str">
        <f>IF(H1331&lt;100000,"Low",IF(AND(H1331&gt;=100000,H1331&lt;250000),"Medium","High"))</f>
        <v>High</v>
      </c>
    </row>
    <row r="1332" spans="1:13" x14ac:dyDescent="0.4">
      <c r="A1332" s="109" t="s">
        <v>6046</v>
      </c>
      <c r="B1332" s="109" t="s">
        <v>15062</v>
      </c>
      <c r="C1332" s="109" t="s">
        <v>1064</v>
      </c>
      <c r="D1332" s="109" t="s">
        <v>96</v>
      </c>
      <c r="E1332" s="109" t="s">
        <v>11521</v>
      </c>
      <c r="F1332" s="109" t="s">
        <v>99</v>
      </c>
      <c r="G1332" s="109" t="s">
        <v>6024</v>
      </c>
      <c r="H1332" s="107">
        <v>307882</v>
      </c>
      <c r="I1332" s="109">
        <v>5</v>
      </c>
      <c r="J1332" s="108">
        <v>330645</v>
      </c>
      <c r="K1332" s="107" t="str">
        <f>IF(J1332&gt;0,"Untung","Rugi")</f>
        <v>Untung</v>
      </c>
      <c r="L1332" s="107" t="str">
        <f t="array" ref="L1332">_xlfn.IFS(H1332&lt;100000,"Low",AND(H1332&gt;=100000,H1332&lt;250000),"Medium",H1332&gt;=250000,"High")</f>
        <v>High</v>
      </c>
      <c r="M1332" s="107" t="str">
        <f>IF(H1332&lt;100000,"Low",IF(AND(H1332&gt;=100000,H1332&lt;250000),"Medium","High"))</f>
        <v>High</v>
      </c>
    </row>
    <row r="1333" spans="1:13" x14ac:dyDescent="0.4">
      <c r="A1333" s="109" t="s">
        <v>6046</v>
      </c>
      <c r="B1333" s="109" t="s">
        <v>15061</v>
      </c>
      <c r="C1333" s="109" t="s">
        <v>1051</v>
      </c>
      <c r="D1333" s="109" t="s">
        <v>96</v>
      </c>
      <c r="E1333" s="109" t="s">
        <v>6813</v>
      </c>
      <c r="F1333" s="109" t="s">
        <v>99</v>
      </c>
      <c r="G1333" s="109" t="s">
        <v>6141</v>
      </c>
      <c r="H1333" s="107">
        <v>82209</v>
      </c>
      <c r="I1333" s="109">
        <v>7</v>
      </c>
      <c r="J1333" s="108">
        <v>295972</v>
      </c>
      <c r="K1333" s="107" t="str">
        <f>IF(J1333&gt;0,"Untung","Rugi")</f>
        <v>Untung</v>
      </c>
      <c r="L1333" s="107" t="str">
        <f t="array" ref="L1333">_xlfn.IFS(H1333&lt;100000,"Low",AND(H1333&gt;=100000,H1333&lt;250000),"Medium",H1333&gt;=250000,"High")</f>
        <v>Low</v>
      </c>
      <c r="M1333" s="107" t="str">
        <f>IF(H1333&lt;100000,"Low",IF(AND(H1333&gt;=100000,H1333&lt;250000),"Medium","High"))</f>
        <v>Low</v>
      </c>
    </row>
    <row r="1334" spans="1:13" x14ac:dyDescent="0.4">
      <c r="A1334" s="109" t="s">
        <v>6016</v>
      </c>
      <c r="B1334" s="109" t="s">
        <v>15060</v>
      </c>
      <c r="C1334" s="109" t="s">
        <v>1051</v>
      </c>
      <c r="D1334" s="109" t="s">
        <v>96</v>
      </c>
      <c r="E1334" s="109" t="s">
        <v>6561</v>
      </c>
      <c r="F1334" s="109" t="s">
        <v>95</v>
      </c>
      <c r="G1334" s="109" t="s">
        <v>6062</v>
      </c>
      <c r="H1334" s="107">
        <v>240446</v>
      </c>
      <c r="I1334" s="109">
        <v>3</v>
      </c>
      <c r="J1334" s="108">
        <v>53629</v>
      </c>
      <c r="K1334" s="107" t="str">
        <f>IF(J1334&gt;0,"Untung","Rugi")</f>
        <v>Untung</v>
      </c>
      <c r="L1334" s="107" t="str">
        <f t="array" ref="L1334">_xlfn.IFS(H1334&lt;100000,"Low",AND(H1334&gt;=100000,H1334&lt;250000),"Medium",H1334&gt;=250000,"High")</f>
        <v>Medium</v>
      </c>
      <c r="M1334" s="107" t="str">
        <f>IF(H1334&lt;100000,"Low",IF(AND(H1334&gt;=100000,H1334&lt;250000),"Medium","High"))</f>
        <v>Medium</v>
      </c>
    </row>
    <row r="1335" spans="1:13" x14ac:dyDescent="0.4">
      <c r="A1335" s="109" t="s">
        <v>6016</v>
      </c>
      <c r="B1335" s="109" t="s">
        <v>15059</v>
      </c>
      <c r="C1335" s="109" t="s">
        <v>1064</v>
      </c>
      <c r="D1335" s="109" t="s">
        <v>102</v>
      </c>
      <c r="E1335" s="109" t="s">
        <v>10380</v>
      </c>
      <c r="F1335" s="109" t="s">
        <v>6021</v>
      </c>
      <c r="G1335" s="109" t="s">
        <v>6031</v>
      </c>
      <c r="H1335" s="107">
        <v>141563</v>
      </c>
      <c r="I1335" s="109">
        <v>3</v>
      </c>
      <c r="J1335" s="108">
        <v>421372</v>
      </c>
      <c r="K1335" s="107" t="str">
        <f>IF(J1335&gt;0,"Untung","Rugi")</f>
        <v>Untung</v>
      </c>
      <c r="L1335" s="107" t="str">
        <f t="array" ref="L1335">_xlfn.IFS(H1335&lt;100000,"Low",AND(H1335&gt;=100000,H1335&lt;250000),"Medium",H1335&gt;=250000,"High")</f>
        <v>Medium</v>
      </c>
      <c r="M1335" s="107" t="str">
        <f>IF(H1335&lt;100000,"Low",IF(AND(H1335&gt;=100000,H1335&lt;250000),"Medium","High"))</f>
        <v>Medium</v>
      </c>
    </row>
    <row r="1336" spans="1:13" x14ac:dyDescent="0.4">
      <c r="A1336" s="109" t="s">
        <v>6016</v>
      </c>
      <c r="B1336" s="109" t="s">
        <v>15058</v>
      </c>
      <c r="C1336" s="109" t="s">
        <v>1051</v>
      </c>
      <c r="D1336" s="109" t="s">
        <v>96</v>
      </c>
      <c r="E1336" s="109" t="s">
        <v>11335</v>
      </c>
      <c r="F1336" s="109" t="s">
        <v>95</v>
      </c>
      <c r="G1336" s="109" t="s">
        <v>6039</v>
      </c>
      <c r="H1336" s="107">
        <v>248356</v>
      </c>
      <c r="I1336" s="109">
        <v>2</v>
      </c>
      <c r="J1336" s="108">
        <v>348389</v>
      </c>
      <c r="K1336" s="107" t="str">
        <f>IF(J1336&gt;0,"Untung","Rugi")</f>
        <v>Untung</v>
      </c>
      <c r="L1336" s="107" t="str">
        <f t="array" ref="L1336">_xlfn.IFS(H1336&lt;100000,"Low",AND(H1336&gt;=100000,H1336&lt;250000),"Medium",H1336&gt;=250000,"High")</f>
        <v>Medium</v>
      </c>
      <c r="M1336" s="107" t="str">
        <f>IF(H1336&lt;100000,"Low",IF(AND(H1336&gt;=100000,H1336&lt;250000),"Medium","High"))</f>
        <v>Medium</v>
      </c>
    </row>
    <row r="1337" spans="1:13" x14ac:dyDescent="0.4">
      <c r="A1337" s="109" t="s">
        <v>6027</v>
      </c>
      <c r="B1337" s="109" t="s">
        <v>15057</v>
      </c>
      <c r="C1337" s="109" t="s">
        <v>1051</v>
      </c>
      <c r="D1337" s="109" t="s">
        <v>96</v>
      </c>
      <c r="E1337" s="109" t="s">
        <v>9190</v>
      </c>
      <c r="F1337" s="109" t="s">
        <v>95</v>
      </c>
      <c r="G1337" s="109" t="s">
        <v>6052</v>
      </c>
      <c r="H1337" s="107">
        <v>203996</v>
      </c>
      <c r="I1337" s="109">
        <v>4</v>
      </c>
      <c r="J1337" s="108">
        <v>-240987</v>
      </c>
      <c r="K1337" s="107" t="str">
        <f>IF(J1337&gt;0,"Untung","Rugi")</f>
        <v>Rugi</v>
      </c>
      <c r="L1337" s="107" t="str">
        <f t="array" ref="L1337">_xlfn.IFS(H1337&lt;100000,"Low",AND(H1337&gt;=100000,H1337&lt;250000),"Medium",H1337&gt;=250000,"High")</f>
        <v>Medium</v>
      </c>
      <c r="M1337" s="107" t="str">
        <f>IF(H1337&lt;100000,"Low",IF(AND(H1337&gt;=100000,H1337&lt;250000),"Medium","High"))</f>
        <v>Medium</v>
      </c>
    </row>
    <row r="1338" spans="1:13" x14ac:dyDescent="0.4">
      <c r="A1338" s="109" t="s">
        <v>6027</v>
      </c>
      <c r="B1338" s="109" t="s">
        <v>15056</v>
      </c>
      <c r="C1338" s="109" t="s">
        <v>1051</v>
      </c>
      <c r="D1338" s="109" t="s">
        <v>96</v>
      </c>
      <c r="E1338" s="109" t="s">
        <v>6642</v>
      </c>
      <c r="F1338" s="109" t="s">
        <v>99</v>
      </c>
      <c r="G1338" s="109" t="s">
        <v>6049</v>
      </c>
      <c r="H1338" s="107">
        <v>299037</v>
      </c>
      <c r="I1338" s="109">
        <v>5</v>
      </c>
      <c r="J1338" s="108">
        <v>370486</v>
      </c>
      <c r="K1338" s="107" t="str">
        <f>IF(J1338&gt;0,"Untung","Rugi")</f>
        <v>Untung</v>
      </c>
      <c r="L1338" s="107" t="str">
        <f t="array" ref="L1338">_xlfn.IFS(H1338&lt;100000,"Low",AND(H1338&gt;=100000,H1338&lt;250000),"Medium",H1338&gt;=250000,"High")</f>
        <v>High</v>
      </c>
      <c r="M1338" s="107" t="str">
        <f>IF(H1338&lt;100000,"Low",IF(AND(H1338&gt;=100000,H1338&lt;250000),"Medium","High"))</f>
        <v>High</v>
      </c>
    </row>
    <row r="1339" spans="1:13" x14ac:dyDescent="0.4">
      <c r="A1339" s="109" t="s">
        <v>6016</v>
      </c>
      <c r="B1339" s="109" t="s">
        <v>15055</v>
      </c>
      <c r="C1339" s="109" t="s">
        <v>1051</v>
      </c>
      <c r="D1339" s="109" t="s">
        <v>96</v>
      </c>
      <c r="E1339" s="109" t="s">
        <v>10608</v>
      </c>
      <c r="F1339" s="109" t="s">
        <v>95</v>
      </c>
      <c r="G1339" s="109" t="s">
        <v>6013</v>
      </c>
      <c r="H1339" s="107">
        <v>375778</v>
      </c>
      <c r="I1339" s="109">
        <v>3</v>
      </c>
      <c r="J1339" s="108">
        <v>-77978</v>
      </c>
      <c r="K1339" s="107" t="str">
        <f>IF(J1339&gt;0,"Untung","Rugi")</f>
        <v>Rugi</v>
      </c>
      <c r="L1339" s="107" t="str">
        <f t="array" ref="L1339">_xlfn.IFS(H1339&lt;100000,"Low",AND(H1339&gt;=100000,H1339&lt;250000),"Medium",H1339&gt;=250000,"High")</f>
        <v>High</v>
      </c>
      <c r="M1339" s="107" t="str">
        <f>IF(H1339&lt;100000,"Low",IF(AND(H1339&gt;=100000,H1339&lt;250000),"Medium","High"))</f>
        <v>High</v>
      </c>
    </row>
    <row r="1340" spans="1:13" x14ac:dyDescent="0.4">
      <c r="A1340" s="109" t="s">
        <v>6027</v>
      </c>
      <c r="B1340" s="109" t="s">
        <v>15054</v>
      </c>
      <c r="C1340" s="109" t="s">
        <v>1051</v>
      </c>
      <c r="D1340" s="109" t="s">
        <v>96</v>
      </c>
      <c r="E1340" s="109" t="s">
        <v>9480</v>
      </c>
      <c r="F1340" s="109" t="s">
        <v>95</v>
      </c>
      <c r="G1340" s="109" t="s">
        <v>6017</v>
      </c>
      <c r="H1340" s="107">
        <v>403729</v>
      </c>
      <c r="I1340" s="109">
        <v>8</v>
      </c>
      <c r="J1340" s="108">
        <v>199957</v>
      </c>
      <c r="K1340" s="107" t="str">
        <f>IF(J1340&gt;0,"Untung","Rugi")</f>
        <v>Untung</v>
      </c>
      <c r="L1340" s="107" t="str">
        <f t="array" ref="L1340">_xlfn.IFS(H1340&lt;100000,"Low",AND(H1340&gt;=100000,H1340&lt;250000),"Medium",H1340&gt;=250000,"High")</f>
        <v>High</v>
      </c>
      <c r="M1340" s="107" t="str">
        <f>IF(H1340&lt;100000,"Low",IF(AND(H1340&gt;=100000,H1340&lt;250000),"Medium","High"))</f>
        <v>High</v>
      </c>
    </row>
    <row r="1341" spans="1:13" x14ac:dyDescent="0.4">
      <c r="A1341" s="109" t="s">
        <v>6027</v>
      </c>
      <c r="B1341" s="109" t="s">
        <v>15053</v>
      </c>
      <c r="C1341" s="109" t="s">
        <v>1051</v>
      </c>
      <c r="D1341" s="109" t="s">
        <v>96</v>
      </c>
      <c r="E1341" s="109" t="s">
        <v>9442</v>
      </c>
      <c r="F1341" s="109" t="s">
        <v>95</v>
      </c>
      <c r="G1341" s="109" t="s">
        <v>6062</v>
      </c>
      <c r="H1341" s="107">
        <v>110597</v>
      </c>
      <c r="I1341" s="109">
        <v>5</v>
      </c>
      <c r="J1341" s="108">
        <v>288542</v>
      </c>
      <c r="K1341" s="107" t="str">
        <f>IF(J1341&gt;0,"Untung","Rugi")</f>
        <v>Untung</v>
      </c>
      <c r="L1341" s="107" t="str">
        <f t="array" ref="L1341">_xlfn.IFS(H1341&lt;100000,"Low",AND(H1341&gt;=100000,H1341&lt;250000),"Medium",H1341&gt;=250000,"High")</f>
        <v>Medium</v>
      </c>
      <c r="M1341" s="107" t="str">
        <f>IF(H1341&lt;100000,"Low",IF(AND(H1341&gt;=100000,H1341&lt;250000),"Medium","High"))</f>
        <v>Medium</v>
      </c>
    </row>
    <row r="1342" spans="1:13" x14ac:dyDescent="0.4">
      <c r="A1342" s="109" t="s">
        <v>6027</v>
      </c>
      <c r="B1342" s="109" t="s">
        <v>15052</v>
      </c>
      <c r="C1342" s="109" t="s">
        <v>1051</v>
      </c>
      <c r="D1342" s="109" t="s">
        <v>96</v>
      </c>
      <c r="E1342" s="109" t="s">
        <v>6152</v>
      </c>
      <c r="F1342" s="109" t="s">
        <v>6021</v>
      </c>
      <c r="G1342" s="109" t="s">
        <v>6020</v>
      </c>
      <c r="H1342" s="107">
        <v>275031</v>
      </c>
      <c r="I1342" s="109">
        <v>5</v>
      </c>
      <c r="J1342" s="108">
        <v>165587</v>
      </c>
      <c r="K1342" s="107" t="str">
        <f>IF(J1342&gt;0,"Untung","Rugi")</f>
        <v>Untung</v>
      </c>
      <c r="L1342" s="107" t="str">
        <f t="array" ref="L1342">_xlfn.IFS(H1342&lt;100000,"Low",AND(H1342&gt;=100000,H1342&lt;250000),"Medium",H1342&gt;=250000,"High")</f>
        <v>High</v>
      </c>
      <c r="M1342" s="107" t="str">
        <f>IF(H1342&lt;100000,"Low",IF(AND(H1342&gt;=100000,H1342&lt;250000),"Medium","High"))</f>
        <v>High</v>
      </c>
    </row>
    <row r="1343" spans="1:13" x14ac:dyDescent="0.4">
      <c r="A1343" s="109" t="s">
        <v>6027</v>
      </c>
      <c r="B1343" s="109" t="s">
        <v>15051</v>
      </c>
      <c r="C1343" s="109" t="s">
        <v>1051</v>
      </c>
      <c r="D1343" s="109" t="s">
        <v>96</v>
      </c>
      <c r="E1343" s="109" t="s">
        <v>9194</v>
      </c>
      <c r="F1343" s="109" t="s">
        <v>95</v>
      </c>
      <c r="G1343" s="109" t="s">
        <v>6116</v>
      </c>
      <c r="H1343" s="107">
        <v>27083</v>
      </c>
      <c r="I1343" s="109">
        <v>5</v>
      </c>
      <c r="J1343" s="108">
        <v>-214870</v>
      </c>
      <c r="K1343" s="107" t="str">
        <f>IF(J1343&gt;0,"Untung","Rugi")</f>
        <v>Rugi</v>
      </c>
      <c r="L1343" s="107" t="str">
        <f t="array" ref="L1343">_xlfn.IFS(H1343&lt;100000,"Low",AND(H1343&gt;=100000,H1343&lt;250000),"Medium",H1343&gt;=250000,"High")</f>
        <v>Low</v>
      </c>
      <c r="M1343" s="107" t="str">
        <f>IF(H1343&lt;100000,"Low",IF(AND(H1343&gt;=100000,H1343&lt;250000),"Medium","High"))</f>
        <v>Low</v>
      </c>
    </row>
    <row r="1344" spans="1:13" x14ac:dyDescent="0.4">
      <c r="A1344" s="109" t="s">
        <v>6027</v>
      </c>
      <c r="B1344" s="109" t="s">
        <v>15050</v>
      </c>
      <c r="C1344" s="109" t="s">
        <v>1051</v>
      </c>
      <c r="D1344" s="109" t="s">
        <v>96</v>
      </c>
      <c r="E1344" s="109" t="s">
        <v>6181</v>
      </c>
      <c r="F1344" s="109" t="s">
        <v>95</v>
      </c>
      <c r="G1344" s="109" t="s">
        <v>6052</v>
      </c>
      <c r="H1344" s="107">
        <v>213683</v>
      </c>
      <c r="I1344" s="109">
        <v>1</v>
      </c>
      <c r="J1344" s="108">
        <v>-122397</v>
      </c>
      <c r="K1344" s="107" t="str">
        <f>IF(J1344&gt;0,"Untung","Rugi")</f>
        <v>Rugi</v>
      </c>
      <c r="L1344" s="107" t="str">
        <f t="array" ref="L1344">_xlfn.IFS(H1344&lt;100000,"Low",AND(H1344&gt;=100000,H1344&lt;250000),"Medium",H1344&gt;=250000,"High")</f>
        <v>Medium</v>
      </c>
      <c r="M1344" s="107" t="str">
        <f>IF(H1344&lt;100000,"Low",IF(AND(H1344&gt;=100000,H1344&lt;250000),"Medium","High"))</f>
        <v>Medium</v>
      </c>
    </row>
    <row r="1345" spans="1:13" x14ac:dyDescent="0.4">
      <c r="A1345" s="109" t="s">
        <v>6027</v>
      </c>
      <c r="B1345" s="109" t="s">
        <v>15049</v>
      </c>
      <c r="C1345" s="109" t="s">
        <v>1064</v>
      </c>
      <c r="D1345" s="109" t="s">
        <v>106</v>
      </c>
      <c r="E1345" s="109" t="s">
        <v>7824</v>
      </c>
      <c r="F1345" s="109" t="s">
        <v>99</v>
      </c>
      <c r="G1345" s="109" t="s">
        <v>6024</v>
      </c>
      <c r="H1345" s="107">
        <v>249066</v>
      </c>
      <c r="I1345" s="109">
        <v>3</v>
      </c>
      <c r="J1345" s="108">
        <v>269929</v>
      </c>
      <c r="K1345" s="107" t="str">
        <f>IF(J1345&gt;0,"Untung","Rugi")</f>
        <v>Untung</v>
      </c>
      <c r="L1345" s="107" t="str">
        <f t="array" ref="L1345">_xlfn.IFS(H1345&lt;100000,"Low",AND(H1345&gt;=100000,H1345&lt;250000),"Medium",H1345&gt;=250000,"High")</f>
        <v>Medium</v>
      </c>
      <c r="M1345" s="107" t="str">
        <f>IF(H1345&lt;100000,"Low",IF(AND(H1345&gt;=100000,H1345&lt;250000),"Medium","High"))</f>
        <v>Medium</v>
      </c>
    </row>
    <row r="1346" spans="1:13" x14ac:dyDescent="0.4">
      <c r="A1346" s="109" t="s">
        <v>6016</v>
      </c>
      <c r="B1346" s="109" t="s">
        <v>15048</v>
      </c>
      <c r="C1346" s="109" t="s">
        <v>1064</v>
      </c>
      <c r="D1346" s="109" t="s">
        <v>104</v>
      </c>
      <c r="E1346" s="109" t="s">
        <v>6698</v>
      </c>
      <c r="F1346" s="109" t="s">
        <v>95</v>
      </c>
      <c r="G1346" s="109" t="s">
        <v>6116</v>
      </c>
      <c r="H1346" s="107">
        <v>21308</v>
      </c>
      <c r="I1346" s="109">
        <v>1</v>
      </c>
      <c r="J1346" s="108">
        <v>-161086</v>
      </c>
      <c r="K1346" s="107" t="str">
        <f>IF(J1346&gt;0,"Untung","Rugi")</f>
        <v>Rugi</v>
      </c>
      <c r="L1346" s="107" t="str">
        <f t="array" ref="L1346">_xlfn.IFS(H1346&lt;100000,"Low",AND(H1346&gt;=100000,H1346&lt;250000),"Medium",H1346&gt;=250000,"High")</f>
        <v>Low</v>
      </c>
      <c r="M1346" s="107" t="str">
        <f>IF(H1346&lt;100000,"Low",IF(AND(H1346&gt;=100000,H1346&lt;250000),"Medium","High"))</f>
        <v>Low</v>
      </c>
    </row>
    <row r="1347" spans="1:13" x14ac:dyDescent="0.4">
      <c r="A1347" s="109" t="s">
        <v>6081</v>
      </c>
      <c r="B1347" s="109" t="s">
        <v>15047</v>
      </c>
      <c r="C1347" s="109" t="s">
        <v>1064</v>
      </c>
      <c r="D1347" s="109" t="s">
        <v>104</v>
      </c>
      <c r="E1347" s="109" t="s">
        <v>10167</v>
      </c>
      <c r="F1347" s="109" t="s">
        <v>95</v>
      </c>
      <c r="G1347" s="109" t="s">
        <v>6017</v>
      </c>
      <c r="H1347" s="107">
        <v>85768</v>
      </c>
      <c r="I1347" s="109">
        <v>9</v>
      </c>
      <c r="J1347" s="108">
        <v>296013</v>
      </c>
      <c r="K1347" s="107" t="str">
        <f>IF(J1347&gt;0,"Untung","Rugi")</f>
        <v>Untung</v>
      </c>
      <c r="L1347" s="107" t="str">
        <f t="array" ref="L1347">_xlfn.IFS(H1347&lt;100000,"Low",AND(H1347&gt;=100000,H1347&lt;250000),"Medium",H1347&gt;=250000,"High")</f>
        <v>Low</v>
      </c>
      <c r="M1347" s="107" t="str">
        <f>IF(H1347&lt;100000,"Low",IF(AND(H1347&gt;=100000,H1347&lt;250000),"Medium","High"))</f>
        <v>Low</v>
      </c>
    </row>
    <row r="1348" spans="1:13" x14ac:dyDescent="0.4">
      <c r="A1348" s="109" t="s">
        <v>6081</v>
      </c>
      <c r="B1348" s="109" t="s">
        <v>15046</v>
      </c>
      <c r="C1348" s="109" t="s">
        <v>1064</v>
      </c>
      <c r="D1348" s="109" t="s">
        <v>104</v>
      </c>
      <c r="E1348" s="109" t="s">
        <v>8253</v>
      </c>
      <c r="F1348" s="109" t="s">
        <v>95</v>
      </c>
      <c r="G1348" s="109" t="s">
        <v>6057</v>
      </c>
      <c r="H1348" s="107">
        <v>396592</v>
      </c>
      <c r="I1348" s="109">
        <v>5</v>
      </c>
      <c r="J1348" s="108">
        <v>204839</v>
      </c>
      <c r="K1348" s="107" t="str">
        <f>IF(J1348&gt;0,"Untung","Rugi")</f>
        <v>Untung</v>
      </c>
      <c r="L1348" s="107" t="str">
        <f t="array" ref="L1348">_xlfn.IFS(H1348&lt;100000,"Low",AND(H1348&gt;=100000,H1348&lt;250000),"Medium",H1348&gt;=250000,"High")</f>
        <v>High</v>
      </c>
      <c r="M1348" s="107" t="str">
        <f>IF(H1348&lt;100000,"Low",IF(AND(H1348&gt;=100000,H1348&lt;250000),"Medium","High"))</f>
        <v>High</v>
      </c>
    </row>
    <row r="1349" spans="1:13" x14ac:dyDescent="0.4">
      <c r="A1349" s="109" t="s">
        <v>6081</v>
      </c>
      <c r="B1349" s="109" t="s">
        <v>15046</v>
      </c>
      <c r="C1349" s="109" t="s">
        <v>1064</v>
      </c>
      <c r="D1349" s="109" t="s">
        <v>104</v>
      </c>
      <c r="E1349" s="109" t="s">
        <v>8742</v>
      </c>
      <c r="F1349" s="109" t="s">
        <v>99</v>
      </c>
      <c r="G1349" s="109" t="s">
        <v>6024</v>
      </c>
      <c r="H1349" s="107">
        <v>296911</v>
      </c>
      <c r="I1349" s="109">
        <v>3</v>
      </c>
      <c r="J1349" s="108">
        <v>-68778</v>
      </c>
      <c r="K1349" s="107" t="str">
        <f>IF(J1349&gt;0,"Untung","Rugi")</f>
        <v>Rugi</v>
      </c>
      <c r="L1349" s="107" t="str">
        <f t="array" ref="L1349">_xlfn.IFS(H1349&lt;100000,"Low",AND(H1349&gt;=100000,H1349&lt;250000),"Medium",H1349&gt;=250000,"High")</f>
        <v>High</v>
      </c>
      <c r="M1349" s="107" t="str">
        <f>IF(H1349&lt;100000,"Low",IF(AND(H1349&gt;=100000,H1349&lt;250000),"Medium","High"))</f>
        <v>High</v>
      </c>
    </row>
    <row r="1350" spans="1:13" x14ac:dyDescent="0.4">
      <c r="A1350" s="109" t="s">
        <v>6081</v>
      </c>
      <c r="B1350" s="109" t="s">
        <v>15046</v>
      </c>
      <c r="C1350" s="109" t="s">
        <v>1064</v>
      </c>
      <c r="D1350" s="109" t="s">
        <v>104</v>
      </c>
      <c r="E1350" s="109" t="s">
        <v>7980</v>
      </c>
      <c r="F1350" s="109" t="s">
        <v>99</v>
      </c>
      <c r="G1350" s="109" t="s">
        <v>6141</v>
      </c>
      <c r="H1350" s="107">
        <v>265076</v>
      </c>
      <c r="I1350" s="109">
        <v>2</v>
      </c>
      <c r="J1350" s="108">
        <v>-8138</v>
      </c>
      <c r="K1350" s="107" t="str">
        <f>IF(J1350&gt;0,"Untung","Rugi")</f>
        <v>Rugi</v>
      </c>
      <c r="L1350" s="107" t="str">
        <f t="array" ref="L1350">_xlfn.IFS(H1350&lt;100000,"Low",AND(H1350&gt;=100000,H1350&lt;250000),"Medium",H1350&gt;=250000,"High")</f>
        <v>High</v>
      </c>
      <c r="M1350" s="107" t="str">
        <f>IF(H1350&lt;100000,"Low",IF(AND(H1350&gt;=100000,H1350&lt;250000),"Medium","High"))</f>
        <v>High</v>
      </c>
    </row>
    <row r="1351" spans="1:13" x14ac:dyDescent="0.4">
      <c r="A1351" s="109" t="s">
        <v>6081</v>
      </c>
      <c r="B1351" s="109" t="s">
        <v>15046</v>
      </c>
      <c r="C1351" s="109" t="s">
        <v>1064</v>
      </c>
      <c r="D1351" s="109" t="s">
        <v>104</v>
      </c>
      <c r="E1351" s="109" t="s">
        <v>10535</v>
      </c>
      <c r="F1351" s="109" t="s">
        <v>95</v>
      </c>
      <c r="G1351" s="109" t="s">
        <v>6067</v>
      </c>
      <c r="H1351" s="107">
        <v>419447</v>
      </c>
      <c r="I1351" s="109">
        <v>2</v>
      </c>
      <c r="J1351" s="108">
        <v>-225345</v>
      </c>
      <c r="K1351" s="107" t="str">
        <f>IF(J1351&gt;0,"Untung","Rugi")</f>
        <v>Rugi</v>
      </c>
      <c r="L1351" s="107" t="str">
        <f t="array" ref="L1351">_xlfn.IFS(H1351&lt;100000,"Low",AND(H1351&gt;=100000,H1351&lt;250000),"Medium",H1351&gt;=250000,"High")</f>
        <v>High</v>
      </c>
      <c r="M1351" s="107" t="str">
        <f>IF(H1351&lt;100000,"Low",IF(AND(H1351&gt;=100000,H1351&lt;250000),"Medium","High"))</f>
        <v>High</v>
      </c>
    </row>
    <row r="1352" spans="1:13" x14ac:dyDescent="0.4">
      <c r="A1352" s="109" t="s">
        <v>6081</v>
      </c>
      <c r="B1352" s="109" t="s">
        <v>15045</v>
      </c>
      <c r="C1352" s="109" t="s">
        <v>1064</v>
      </c>
      <c r="D1352" s="109" t="s">
        <v>104</v>
      </c>
      <c r="E1352" s="109" t="s">
        <v>6437</v>
      </c>
      <c r="F1352" s="109" t="s">
        <v>6021</v>
      </c>
      <c r="G1352" s="109" t="s">
        <v>6020</v>
      </c>
      <c r="H1352" s="107">
        <v>255880</v>
      </c>
      <c r="I1352" s="109">
        <v>3</v>
      </c>
      <c r="J1352" s="108">
        <v>-234195</v>
      </c>
      <c r="K1352" s="107" t="str">
        <f>IF(J1352&gt;0,"Untung","Rugi")</f>
        <v>Rugi</v>
      </c>
      <c r="L1352" s="107" t="str">
        <f t="array" ref="L1352">_xlfn.IFS(H1352&lt;100000,"Low",AND(H1352&gt;=100000,H1352&lt;250000),"Medium",H1352&gt;=250000,"High")</f>
        <v>High</v>
      </c>
      <c r="M1352" s="107" t="str">
        <f>IF(H1352&lt;100000,"Low",IF(AND(H1352&gt;=100000,H1352&lt;250000),"Medium","High"))</f>
        <v>High</v>
      </c>
    </row>
    <row r="1353" spans="1:13" x14ac:dyDescent="0.4">
      <c r="A1353" s="109" t="s">
        <v>6081</v>
      </c>
      <c r="B1353" s="109" t="s">
        <v>14187</v>
      </c>
      <c r="C1353" s="109" t="s">
        <v>1064</v>
      </c>
      <c r="D1353" s="109" t="s">
        <v>104</v>
      </c>
      <c r="E1353" s="109" t="s">
        <v>6022</v>
      </c>
      <c r="F1353" s="109" t="s">
        <v>6021</v>
      </c>
      <c r="G1353" s="109" t="s">
        <v>6020</v>
      </c>
      <c r="H1353" s="107">
        <v>441642</v>
      </c>
      <c r="I1353" s="109">
        <v>3</v>
      </c>
      <c r="J1353" s="108">
        <v>336222</v>
      </c>
      <c r="K1353" s="107" t="str">
        <f>IF(J1353&gt;0,"Untung","Rugi")</f>
        <v>Untung</v>
      </c>
      <c r="L1353" s="107" t="str">
        <f t="array" ref="L1353">_xlfn.IFS(H1353&lt;100000,"Low",AND(H1353&gt;=100000,H1353&lt;250000),"Medium",H1353&gt;=250000,"High")</f>
        <v>High</v>
      </c>
      <c r="M1353" s="107" t="str">
        <f>IF(H1353&lt;100000,"Low",IF(AND(H1353&gt;=100000,H1353&lt;250000),"Medium","High"))</f>
        <v>High</v>
      </c>
    </row>
    <row r="1354" spans="1:13" x14ac:dyDescent="0.4">
      <c r="A1354" s="109" t="s">
        <v>6081</v>
      </c>
      <c r="B1354" s="109" t="s">
        <v>11408</v>
      </c>
      <c r="C1354" s="109" t="s">
        <v>1064</v>
      </c>
      <c r="D1354" s="109" t="s">
        <v>104</v>
      </c>
      <c r="E1354" s="109" t="s">
        <v>8658</v>
      </c>
      <c r="F1354" s="109" t="s">
        <v>95</v>
      </c>
      <c r="G1354" s="109" t="s">
        <v>6017</v>
      </c>
      <c r="H1354" s="107">
        <v>437720</v>
      </c>
      <c r="I1354" s="109">
        <v>3</v>
      </c>
      <c r="J1354" s="108">
        <v>117755</v>
      </c>
      <c r="K1354" s="107" t="str">
        <f>IF(J1354&gt;0,"Untung","Rugi")</f>
        <v>Untung</v>
      </c>
      <c r="L1354" s="107" t="str">
        <f t="array" ref="L1354">_xlfn.IFS(H1354&lt;100000,"Low",AND(H1354&gt;=100000,H1354&lt;250000),"Medium",H1354&gt;=250000,"High")</f>
        <v>High</v>
      </c>
      <c r="M1354" s="107" t="str">
        <f>IF(H1354&lt;100000,"Low",IF(AND(H1354&gt;=100000,H1354&lt;250000),"Medium","High"))</f>
        <v>High</v>
      </c>
    </row>
    <row r="1355" spans="1:13" x14ac:dyDescent="0.4">
      <c r="A1355" s="109" t="s">
        <v>6081</v>
      </c>
      <c r="B1355" s="109" t="s">
        <v>11407</v>
      </c>
      <c r="C1355" s="109" t="s">
        <v>1064</v>
      </c>
      <c r="D1355" s="109" t="s">
        <v>104</v>
      </c>
      <c r="E1355" s="109" t="s">
        <v>12668</v>
      </c>
      <c r="F1355" s="109" t="s">
        <v>95</v>
      </c>
      <c r="G1355" s="109" t="s">
        <v>6116</v>
      </c>
      <c r="H1355" s="107">
        <v>146154</v>
      </c>
      <c r="I1355" s="109">
        <v>3</v>
      </c>
      <c r="J1355" s="108">
        <v>117244</v>
      </c>
      <c r="K1355" s="107" t="str">
        <f>IF(J1355&gt;0,"Untung","Rugi")</f>
        <v>Untung</v>
      </c>
      <c r="L1355" s="107" t="str">
        <f t="array" ref="L1355">_xlfn.IFS(H1355&lt;100000,"Low",AND(H1355&gt;=100000,H1355&lt;250000),"Medium",H1355&gt;=250000,"High")</f>
        <v>Medium</v>
      </c>
      <c r="M1355" s="107" t="str">
        <f>IF(H1355&lt;100000,"Low",IF(AND(H1355&gt;=100000,H1355&lt;250000),"Medium","High"))</f>
        <v>Medium</v>
      </c>
    </row>
    <row r="1356" spans="1:13" x14ac:dyDescent="0.4">
      <c r="A1356" s="109" t="s">
        <v>6081</v>
      </c>
      <c r="B1356" s="109" t="s">
        <v>15044</v>
      </c>
      <c r="C1356" s="109" t="s">
        <v>1064</v>
      </c>
      <c r="D1356" s="109" t="s">
        <v>104</v>
      </c>
      <c r="E1356" s="109" t="s">
        <v>8763</v>
      </c>
      <c r="F1356" s="109" t="s">
        <v>95</v>
      </c>
      <c r="G1356" s="109" t="s">
        <v>6017</v>
      </c>
      <c r="H1356" s="107">
        <v>22975</v>
      </c>
      <c r="I1356" s="109">
        <v>7</v>
      </c>
      <c r="J1356" s="108">
        <v>21244</v>
      </c>
      <c r="K1356" s="107" t="str">
        <f>IF(J1356&gt;0,"Untung","Rugi")</f>
        <v>Untung</v>
      </c>
      <c r="L1356" s="107" t="str">
        <f t="array" ref="L1356">_xlfn.IFS(H1356&lt;100000,"Low",AND(H1356&gt;=100000,H1356&lt;250000),"Medium",H1356&gt;=250000,"High")</f>
        <v>Low</v>
      </c>
      <c r="M1356" s="107" t="str">
        <f>IF(H1356&lt;100000,"Low",IF(AND(H1356&gt;=100000,H1356&lt;250000),"Medium","High"))</f>
        <v>Low</v>
      </c>
    </row>
    <row r="1357" spans="1:13" x14ac:dyDescent="0.4">
      <c r="A1357" s="109" t="s">
        <v>6081</v>
      </c>
      <c r="B1357" s="109" t="s">
        <v>15043</v>
      </c>
      <c r="C1357" s="109" t="s">
        <v>100</v>
      </c>
      <c r="D1357" s="109" t="s">
        <v>104</v>
      </c>
      <c r="E1357" s="109" t="s">
        <v>8456</v>
      </c>
      <c r="F1357" s="109" t="s">
        <v>95</v>
      </c>
      <c r="G1357" s="109" t="s">
        <v>6062</v>
      </c>
      <c r="H1357" s="107">
        <v>264326</v>
      </c>
      <c r="I1357" s="109">
        <v>3</v>
      </c>
      <c r="J1357" s="108">
        <v>197581</v>
      </c>
      <c r="K1357" s="107" t="str">
        <f>IF(J1357&gt;0,"Untung","Rugi")</f>
        <v>Untung</v>
      </c>
      <c r="L1357" s="107" t="str">
        <f t="array" ref="L1357">_xlfn.IFS(H1357&lt;100000,"Low",AND(H1357&gt;=100000,H1357&lt;250000),"Medium",H1357&gt;=250000,"High")</f>
        <v>High</v>
      </c>
      <c r="M1357" s="107" t="str">
        <f>IF(H1357&lt;100000,"Low",IF(AND(H1357&gt;=100000,H1357&lt;250000),"Medium","High"))</f>
        <v>High</v>
      </c>
    </row>
    <row r="1358" spans="1:13" x14ac:dyDescent="0.4">
      <c r="A1358" s="109" t="s">
        <v>6046</v>
      </c>
      <c r="B1358" s="109" t="s">
        <v>15042</v>
      </c>
      <c r="C1358" s="109" t="s">
        <v>100</v>
      </c>
      <c r="D1358" s="109" t="s">
        <v>106</v>
      </c>
      <c r="E1358" s="109" t="s">
        <v>8071</v>
      </c>
      <c r="F1358" s="109" t="s">
        <v>99</v>
      </c>
      <c r="G1358" s="109" t="s">
        <v>6049</v>
      </c>
      <c r="H1358" s="107">
        <v>325885</v>
      </c>
      <c r="I1358" s="109">
        <v>5</v>
      </c>
      <c r="J1358" s="108">
        <v>-43034</v>
      </c>
      <c r="K1358" s="107" t="str">
        <f>IF(J1358&gt;0,"Untung","Rugi")</f>
        <v>Rugi</v>
      </c>
      <c r="L1358" s="107" t="str">
        <f t="array" ref="L1358">_xlfn.IFS(H1358&lt;100000,"Low",AND(H1358&gt;=100000,H1358&lt;250000),"Medium",H1358&gt;=250000,"High")</f>
        <v>High</v>
      </c>
      <c r="M1358" s="107" t="str">
        <f>IF(H1358&lt;100000,"Low",IF(AND(H1358&gt;=100000,H1358&lt;250000),"Medium","High"))</f>
        <v>High</v>
      </c>
    </row>
    <row r="1359" spans="1:13" x14ac:dyDescent="0.4">
      <c r="A1359" s="109" t="s">
        <v>6016</v>
      </c>
      <c r="B1359" s="109" t="s">
        <v>15041</v>
      </c>
      <c r="C1359" s="109" t="s">
        <v>100</v>
      </c>
      <c r="D1359" s="109" t="s">
        <v>106</v>
      </c>
      <c r="E1359" s="109" t="s">
        <v>6130</v>
      </c>
      <c r="F1359" s="109" t="s">
        <v>99</v>
      </c>
      <c r="G1359" s="109" t="s">
        <v>6049</v>
      </c>
      <c r="H1359" s="107">
        <v>27264</v>
      </c>
      <c r="I1359" s="109">
        <v>3</v>
      </c>
      <c r="J1359" s="108">
        <v>-73860</v>
      </c>
      <c r="K1359" s="107" t="str">
        <f>IF(J1359&gt;0,"Untung","Rugi")</f>
        <v>Rugi</v>
      </c>
      <c r="L1359" s="107" t="str">
        <f t="array" ref="L1359">_xlfn.IFS(H1359&lt;100000,"Low",AND(H1359&gt;=100000,H1359&lt;250000),"Medium",H1359&gt;=250000,"High")</f>
        <v>Low</v>
      </c>
      <c r="M1359" s="107" t="str">
        <f>IF(H1359&lt;100000,"Low",IF(AND(H1359&gt;=100000,H1359&lt;250000),"Medium","High"))</f>
        <v>Low</v>
      </c>
    </row>
    <row r="1360" spans="1:13" x14ac:dyDescent="0.4">
      <c r="A1360" s="109" t="s">
        <v>6016</v>
      </c>
      <c r="B1360" s="109" t="s">
        <v>15040</v>
      </c>
      <c r="C1360" s="109" t="s">
        <v>1051</v>
      </c>
      <c r="D1360" s="109" t="s">
        <v>102</v>
      </c>
      <c r="E1360" s="109" t="s">
        <v>6958</v>
      </c>
      <c r="F1360" s="109" t="s">
        <v>95</v>
      </c>
      <c r="G1360" s="109" t="s">
        <v>6052</v>
      </c>
      <c r="H1360" s="107">
        <v>340872</v>
      </c>
      <c r="I1360" s="109">
        <v>4</v>
      </c>
      <c r="J1360" s="108">
        <v>306195</v>
      </c>
      <c r="K1360" s="107" t="str">
        <f>IF(J1360&gt;0,"Untung","Rugi")</f>
        <v>Untung</v>
      </c>
      <c r="L1360" s="107" t="str">
        <f t="array" ref="L1360">_xlfn.IFS(H1360&lt;100000,"Low",AND(H1360&gt;=100000,H1360&lt;250000),"Medium",H1360&gt;=250000,"High")</f>
        <v>High</v>
      </c>
      <c r="M1360" s="107" t="str">
        <f>IF(H1360&lt;100000,"Low",IF(AND(H1360&gt;=100000,H1360&lt;250000),"Medium","High"))</f>
        <v>High</v>
      </c>
    </row>
    <row r="1361" spans="1:13" x14ac:dyDescent="0.4">
      <c r="A1361" s="109" t="s">
        <v>6046</v>
      </c>
      <c r="B1361" s="109" t="s">
        <v>15039</v>
      </c>
      <c r="C1361" s="109" t="s">
        <v>1051</v>
      </c>
      <c r="D1361" s="109" t="s">
        <v>102</v>
      </c>
      <c r="E1361" s="109" t="s">
        <v>8802</v>
      </c>
      <c r="F1361" s="109" t="s">
        <v>95</v>
      </c>
      <c r="G1361" s="109" t="s">
        <v>6017</v>
      </c>
      <c r="H1361" s="107">
        <v>288695</v>
      </c>
      <c r="I1361" s="109">
        <v>2</v>
      </c>
      <c r="J1361" s="108">
        <v>285096</v>
      </c>
      <c r="K1361" s="107" t="str">
        <f>IF(J1361&gt;0,"Untung","Rugi")</f>
        <v>Untung</v>
      </c>
      <c r="L1361" s="107" t="str">
        <f t="array" ref="L1361">_xlfn.IFS(H1361&lt;100000,"Low",AND(H1361&gt;=100000,H1361&lt;250000),"Medium",H1361&gt;=250000,"High")</f>
        <v>High</v>
      </c>
      <c r="M1361" s="107" t="str">
        <f>IF(H1361&lt;100000,"Low",IF(AND(H1361&gt;=100000,H1361&lt;250000),"Medium","High"))</f>
        <v>High</v>
      </c>
    </row>
    <row r="1362" spans="1:13" x14ac:dyDescent="0.4">
      <c r="A1362" s="109" t="s">
        <v>6046</v>
      </c>
      <c r="B1362" s="109" t="s">
        <v>15038</v>
      </c>
      <c r="C1362" s="109" t="s">
        <v>1051</v>
      </c>
      <c r="D1362" s="109" t="s">
        <v>102</v>
      </c>
      <c r="E1362" s="109" t="s">
        <v>6699</v>
      </c>
      <c r="F1362" s="109" t="s">
        <v>6021</v>
      </c>
      <c r="G1362" s="109" t="s">
        <v>6031</v>
      </c>
      <c r="H1362" s="107">
        <v>18663</v>
      </c>
      <c r="I1362" s="109">
        <v>4</v>
      </c>
      <c r="J1362" s="108">
        <v>299539</v>
      </c>
      <c r="K1362" s="107" t="str">
        <f>IF(J1362&gt;0,"Untung","Rugi")</f>
        <v>Untung</v>
      </c>
      <c r="L1362" s="107" t="str">
        <f t="array" ref="L1362">_xlfn.IFS(H1362&lt;100000,"Low",AND(H1362&gt;=100000,H1362&lt;250000),"Medium",H1362&gt;=250000,"High")</f>
        <v>Low</v>
      </c>
      <c r="M1362" s="107" t="str">
        <f>IF(H1362&lt;100000,"Low",IF(AND(H1362&gt;=100000,H1362&lt;250000),"Medium","High"))</f>
        <v>Low</v>
      </c>
    </row>
    <row r="1363" spans="1:13" x14ac:dyDescent="0.4">
      <c r="A1363" s="109" t="s">
        <v>6046</v>
      </c>
      <c r="B1363" s="109" t="s">
        <v>15037</v>
      </c>
      <c r="C1363" s="109" t="s">
        <v>1051</v>
      </c>
      <c r="D1363" s="109" t="s">
        <v>102</v>
      </c>
      <c r="E1363" s="109" t="s">
        <v>8564</v>
      </c>
      <c r="F1363" s="109" t="s">
        <v>95</v>
      </c>
      <c r="G1363" s="109" t="s">
        <v>6017</v>
      </c>
      <c r="H1363" s="107">
        <v>335652</v>
      </c>
      <c r="I1363" s="109">
        <v>1</v>
      </c>
      <c r="J1363" s="108">
        <v>-193384</v>
      </c>
      <c r="K1363" s="107" t="str">
        <f>IF(J1363&gt;0,"Untung","Rugi")</f>
        <v>Rugi</v>
      </c>
      <c r="L1363" s="107" t="str">
        <f t="array" ref="L1363">_xlfn.IFS(H1363&lt;100000,"Low",AND(H1363&gt;=100000,H1363&lt;250000),"Medium",H1363&gt;=250000,"High")</f>
        <v>High</v>
      </c>
      <c r="M1363" s="107" t="str">
        <f>IF(H1363&lt;100000,"Low",IF(AND(H1363&gt;=100000,H1363&lt;250000),"Medium","High"))</f>
        <v>High</v>
      </c>
    </row>
    <row r="1364" spans="1:13" x14ac:dyDescent="0.4">
      <c r="A1364" s="109" t="s">
        <v>6046</v>
      </c>
      <c r="B1364" s="109" t="s">
        <v>15037</v>
      </c>
      <c r="C1364" s="109" t="s">
        <v>1064</v>
      </c>
      <c r="D1364" s="109" t="s">
        <v>104</v>
      </c>
      <c r="E1364" s="109" t="s">
        <v>7435</v>
      </c>
      <c r="F1364" s="109" t="s">
        <v>6021</v>
      </c>
      <c r="G1364" s="109" t="s">
        <v>6020</v>
      </c>
      <c r="H1364" s="107">
        <v>344860</v>
      </c>
      <c r="I1364" s="109">
        <v>2</v>
      </c>
      <c r="J1364" s="108">
        <v>374067</v>
      </c>
      <c r="K1364" s="107" t="str">
        <f>IF(J1364&gt;0,"Untung","Rugi")</f>
        <v>Untung</v>
      </c>
      <c r="L1364" s="107" t="str">
        <f t="array" ref="L1364">_xlfn.IFS(H1364&lt;100000,"Low",AND(H1364&gt;=100000,H1364&lt;250000),"Medium",H1364&gt;=250000,"High")</f>
        <v>High</v>
      </c>
      <c r="M1364" s="107" t="str">
        <f>IF(H1364&lt;100000,"Low",IF(AND(H1364&gt;=100000,H1364&lt;250000),"Medium","High"))</f>
        <v>High</v>
      </c>
    </row>
    <row r="1365" spans="1:13" x14ac:dyDescent="0.4">
      <c r="A1365" s="109" t="s">
        <v>6016</v>
      </c>
      <c r="B1365" s="109" t="s">
        <v>15036</v>
      </c>
      <c r="C1365" s="109" t="s">
        <v>1064</v>
      </c>
      <c r="D1365" s="109" t="s">
        <v>104</v>
      </c>
      <c r="E1365" s="109" t="s">
        <v>6465</v>
      </c>
      <c r="F1365" s="109" t="s">
        <v>95</v>
      </c>
      <c r="G1365" s="109" t="s">
        <v>6067</v>
      </c>
      <c r="H1365" s="107">
        <v>113818</v>
      </c>
      <c r="I1365" s="109">
        <v>3</v>
      </c>
      <c r="J1365" s="108">
        <v>-146749</v>
      </c>
      <c r="K1365" s="107" t="str">
        <f>IF(J1365&gt;0,"Untung","Rugi")</f>
        <v>Rugi</v>
      </c>
      <c r="L1365" s="107" t="str">
        <f t="array" ref="L1365">_xlfn.IFS(H1365&lt;100000,"Low",AND(H1365&gt;=100000,H1365&lt;250000),"Medium",H1365&gt;=250000,"High")</f>
        <v>Medium</v>
      </c>
      <c r="M1365" s="107" t="str">
        <f>IF(H1365&lt;100000,"Low",IF(AND(H1365&gt;=100000,H1365&lt;250000),"Medium","High"))</f>
        <v>Medium</v>
      </c>
    </row>
    <row r="1366" spans="1:13" x14ac:dyDescent="0.4">
      <c r="A1366" s="109" t="s">
        <v>6016</v>
      </c>
      <c r="B1366" s="109" t="s">
        <v>15035</v>
      </c>
      <c r="C1366" s="109" t="s">
        <v>1064</v>
      </c>
      <c r="D1366" s="109" t="s">
        <v>102</v>
      </c>
      <c r="E1366" s="109" t="s">
        <v>6096</v>
      </c>
      <c r="F1366" s="109" t="s">
        <v>99</v>
      </c>
      <c r="G1366" s="109" t="s">
        <v>6049</v>
      </c>
      <c r="H1366" s="107">
        <v>163093</v>
      </c>
      <c r="I1366" s="109">
        <v>2</v>
      </c>
      <c r="J1366" s="108">
        <v>276887</v>
      </c>
      <c r="K1366" s="107" t="str">
        <f>IF(J1366&gt;0,"Untung","Rugi")</f>
        <v>Untung</v>
      </c>
      <c r="L1366" s="107" t="str">
        <f t="array" ref="L1366">_xlfn.IFS(H1366&lt;100000,"Low",AND(H1366&gt;=100000,H1366&lt;250000),"Medium",H1366&gt;=250000,"High")</f>
        <v>Medium</v>
      </c>
      <c r="M1366" s="107" t="str">
        <f>IF(H1366&lt;100000,"Low",IF(AND(H1366&gt;=100000,H1366&lt;250000),"Medium","High"))</f>
        <v>Medium</v>
      </c>
    </row>
    <row r="1367" spans="1:13" x14ac:dyDescent="0.4">
      <c r="A1367" s="109" t="s">
        <v>6016</v>
      </c>
      <c r="B1367" s="109" t="s">
        <v>15034</v>
      </c>
      <c r="C1367" s="109" t="s">
        <v>1064</v>
      </c>
      <c r="D1367" s="109" t="s">
        <v>102</v>
      </c>
      <c r="E1367" s="109" t="s">
        <v>7394</v>
      </c>
      <c r="F1367" s="109" t="s">
        <v>95</v>
      </c>
      <c r="G1367" s="109" t="s">
        <v>6017</v>
      </c>
      <c r="H1367" s="107">
        <v>89214</v>
      </c>
      <c r="I1367" s="109">
        <v>5</v>
      </c>
      <c r="J1367" s="108">
        <v>-91399</v>
      </c>
      <c r="K1367" s="107" t="str">
        <f>IF(J1367&gt;0,"Untung","Rugi")</f>
        <v>Rugi</v>
      </c>
      <c r="L1367" s="107" t="str">
        <f t="array" ref="L1367">_xlfn.IFS(H1367&lt;100000,"Low",AND(H1367&gt;=100000,H1367&lt;250000),"Medium",H1367&gt;=250000,"High")</f>
        <v>Low</v>
      </c>
      <c r="M1367" s="107" t="str">
        <f>IF(H1367&lt;100000,"Low",IF(AND(H1367&gt;=100000,H1367&lt;250000),"Medium","High"))</f>
        <v>Low</v>
      </c>
    </row>
    <row r="1368" spans="1:13" x14ac:dyDescent="0.4">
      <c r="A1368" s="109" t="s">
        <v>6016</v>
      </c>
      <c r="B1368" s="109" t="s">
        <v>15033</v>
      </c>
      <c r="C1368" s="109" t="s">
        <v>1064</v>
      </c>
      <c r="D1368" s="109" t="s">
        <v>102</v>
      </c>
      <c r="E1368" s="109" t="s">
        <v>9778</v>
      </c>
      <c r="F1368" s="109" t="s">
        <v>95</v>
      </c>
      <c r="G1368" s="109" t="s">
        <v>6036</v>
      </c>
      <c r="H1368" s="107">
        <v>198706</v>
      </c>
      <c r="I1368" s="109">
        <v>1</v>
      </c>
      <c r="J1368" s="108">
        <v>190514</v>
      </c>
      <c r="K1368" s="107" t="str">
        <f>IF(J1368&gt;0,"Untung","Rugi")</f>
        <v>Untung</v>
      </c>
      <c r="L1368" s="107" t="str">
        <f t="array" ref="L1368">_xlfn.IFS(H1368&lt;100000,"Low",AND(H1368&gt;=100000,H1368&lt;250000),"Medium",H1368&gt;=250000,"High")</f>
        <v>Medium</v>
      </c>
      <c r="M1368" s="107" t="str">
        <f>IF(H1368&lt;100000,"Low",IF(AND(H1368&gt;=100000,H1368&lt;250000),"Medium","High"))</f>
        <v>Medium</v>
      </c>
    </row>
    <row r="1369" spans="1:13" x14ac:dyDescent="0.4">
      <c r="A1369" s="109" t="s">
        <v>6046</v>
      </c>
      <c r="B1369" s="109" t="s">
        <v>15032</v>
      </c>
      <c r="C1369" s="109" t="s">
        <v>1064</v>
      </c>
      <c r="D1369" s="109" t="s">
        <v>102</v>
      </c>
      <c r="E1369" s="109" t="s">
        <v>6050</v>
      </c>
      <c r="F1369" s="109" t="s">
        <v>99</v>
      </c>
      <c r="G1369" s="109" t="s">
        <v>6049</v>
      </c>
      <c r="H1369" s="107">
        <v>351205</v>
      </c>
      <c r="I1369" s="109">
        <v>3</v>
      </c>
      <c r="J1369" s="108">
        <v>-29001</v>
      </c>
      <c r="K1369" s="107" t="str">
        <f>IF(J1369&gt;0,"Untung","Rugi")</f>
        <v>Rugi</v>
      </c>
      <c r="L1369" s="107" t="str">
        <f t="array" ref="L1369">_xlfn.IFS(H1369&lt;100000,"Low",AND(H1369&gt;=100000,H1369&lt;250000),"Medium",H1369&gt;=250000,"High")</f>
        <v>High</v>
      </c>
      <c r="M1369" s="107" t="str">
        <f>IF(H1369&lt;100000,"Low",IF(AND(H1369&gt;=100000,H1369&lt;250000),"Medium","High"))</f>
        <v>High</v>
      </c>
    </row>
    <row r="1370" spans="1:13" x14ac:dyDescent="0.4">
      <c r="A1370" s="109" t="s">
        <v>6046</v>
      </c>
      <c r="B1370" s="109" t="s">
        <v>15031</v>
      </c>
      <c r="C1370" s="109" t="s">
        <v>1064</v>
      </c>
      <c r="D1370" s="109" t="s">
        <v>102</v>
      </c>
      <c r="E1370" s="109" t="s">
        <v>14557</v>
      </c>
      <c r="F1370" s="109" t="s">
        <v>6021</v>
      </c>
      <c r="G1370" s="109" t="s">
        <v>6031</v>
      </c>
      <c r="H1370" s="107">
        <v>23602</v>
      </c>
      <c r="I1370" s="109">
        <v>2</v>
      </c>
      <c r="J1370" s="108">
        <v>-11718</v>
      </c>
      <c r="K1370" s="107" t="str">
        <f>IF(J1370&gt;0,"Untung","Rugi")</f>
        <v>Rugi</v>
      </c>
      <c r="L1370" s="107" t="str">
        <f t="array" ref="L1370">_xlfn.IFS(H1370&lt;100000,"Low",AND(H1370&gt;=100000,H1370&lt;250000),"Medium",H1370&gt;=250000,"High")</f>
        <v>Low</v>
      </c>
      <c r="M1370" s="107" t="str">
        <f>IF(H1370&lt;100000,"Low",IF(AND(H1370&gt;=100000,H1370&lt;250000),"Medium","High"))</f>
        <v>Low</v>
      </c>
    </row>
    <row r="1371" spans="1:13" x14ac:dyDescent="0.4">
      <c r="A1371" s="109" t="s">
        <v>6046</v>
      </c>
      <c r="B1371" s="109" t="s">
        <v>15030</v>
      </c>
      <c r="C1371" s="109" t="s">
        <v>1051</v>
      </c>
      <c r="D1371" s="109" t="s">
        <v>102</v>
      </c>
      <c r="E1371" s="109" t="s">
        <v>6360</v>
      </c>
      <c r="F1371" s="109" t="s">
        <v>95</v>
      </c>
      <c r="G1371" s="109" t="s">
        <v>6062</v>
      </c>
      <c r="H1371" s="107">
        <v>374402</v>
      </c>
      <c r="I1371" s="109">
        <v>2</v>
      </c>
      <c r="J1371" s="108">
        <v>27348</v>
      </c>
      <c r="K1371" s="107" t="str">
        <f>IF(J1371&gt;0,"Untung","Rugi")</f>
        <v>Untung</v>
      </c>
      <c r="L1371" s="107" t="str">
        <f t="array" ref="L1371">_xlfn.IFS(H1371&lt;100000,"Low",AND(H1371&gt;=100000,H1371&lt;250000),"Medium",H1371&gt;=250000,"High")</f>
        <v>High</v>
      </c>
      <c r="M1371" s="107" t="str">
        <f>IF(H1371&lt;100000,"Low",IF(AND(H1371&gt;=100000,H1371&lt;250000),"Medium","High"))</f>
        <v>High</v>
      </c>
    </row>
    <row r="1372" spans="1:13" x14ac:dyDescent="0.4">
      <c r="A1372" s="109" t="s">
        <v>6016</v>
      </c>
      <c r="B1372" s="109" t="s">
        <v>15029</v>
      </c>
      <c r="C1372" s="109" t="s">
        <v>1051</v>
      </c>
      <c r="D1372" s="109" t="s">
        <v>102</v>
      </c>
      <c r="E1372" s="109" t="s">
        <v>11596</v>
      </c>
      <c r="F1372" s="109" t="s">
        <v>99</v>
      </c>
      <c r="G1372" s="109" t="s">
        <v>6024</v>
      </c>
      <c r="H1372" s="107">
        <v>255518</v>
      </c>
      <c r="I1372" s="109">
        <v>2</v>
      </c>
      <c r="J1372" s="108">
        <v>159794</v>
      </c>
      <c r="K1372" s="107" t="str">
        <f>IF(J1372&gt;0,"Untung","Rugi")</f>
        <v>Untung</v>
      </c>
      <c r="L1372" s="107" t="str">
        <f t="array" ref="L1372">_xlfn.IFS(H1372&lt;100000,"Low",AND(H1372&gt;=100000,H1372&lt;250000),"Medium",H1372&gt;=250000,"High")</f>
        <v>High</v>
      </c>
      <c r="M1372" s="107" t="str">
        <f>IF(H1372&lt;100000,"Low",IF(AND(H1372&gt;=100000,H1372&lt;250000),"Medium","High"))</f>
        <v>High</v>
      </c>
    </row>
    <row r="1373" spans="1:13" x14ac:dyDescent="0.4">
      <c r="A1373" s="109" t="s">
        <v>6016</v>
      </c>
      <c r="B1373" s="109" t="s">
        <v>15028</v>
      </c>
      <c r="C1373" s="109" t="s">
        <v>1051</v>
      </c>
      <c r="D1373" s="109" t="s">
        <v>96</v>
      </c>
      <c r="E1373" s="109" t="s">
        <v>9183</v>
      </c>
      <c r="F1373" s="109" t="s">
        <v>99</v>
      </c>
      <c r="G1373" s="109" t="s">
        <v>6049</v>
      </c>
      <c r="H1373" s="107">
        <v>248924</v>
      </c>
      <c r="I1373" s="109">
        <v>3</v>
      </c>
      <c r="J1373" s="108">
        <v>410996</v>
      </c>
      <c r="K1373" s="107" t="str">
        <f>IF(J1373&gt;0,"Untung","Rugi")</f>
        <v>Untung</v>
      </c>
      <c r="L1373" s="107" t="str">
        <f t="array" ref="L1373">_xlfn.IFS(H1373&lt;100000,"Low",AND(H1373&gt;=100000,H1373&lt;250000),"Medium",H1373&gt;=250000,"High")</f>
        <v>Medium</v>
      </c>
      <c r="M1373" s="107" t="str">
        <f>IF(H1373&lt;100000,"Low",IF(AND(H1373&gt;=100000,H1373&lt;250000),"Medium","High"))</f>
        <v>Medium</v>
      </c>
    </row>
    <row r="1374" spans="1:13" x14ac:dyDescent="0.4">
      <c r="A1374" s="109" t="s">
        <v>6016</v>
      </c>
      <c r="B1374" s="109" t="s">
        <v>15027</v>
      </c>
      <c r="C1374" s="109" t="s">
        <v>1064</v>
      </c>
      <c r="D1374" s="109" t="s">
        <v>106</v>
      </c>
      <c r="E1374" s="109" t="s">
        <v>6312</v>
      </c>
      <c r="F1374" s="109" t="s">
        <v>95</v>
      </c>
      <c r="G1374" s="109" t="s">
        <v>6039</v>
      </c>
      <c r="H1374" s="107">
        <v>51103</v>
      </c>
      <c r="I1374" s="109">
        <v>2</v>
      </c>
      <c r="J1374" s="108">
        <v>-41407</v>
      </c>
      <c r="K1374" s="107" t="str">
        <f>IF(J1374&gt;0,"Untung","Rugi")</f>
        <v>Rugi</v>
      </c>
      <c r="L1374" s="107" t="str">
        <f t="array" ref="L1374">_xlfn.IFS(H1374&lt;100000,"Low",AND(H1374&gt;=100000,H1374&lt;250000),"Medium",H1374&gt;=250000,"High")</f>
        <v>Low</v>
      </c>
      <c r="M1374" s="107" t="str">
        <f>IF(H1374&lt;100000,"Low",IF(AND(H1374&gt;=100000,H1374&lt;250000),"Medium","High"))</f>
        <v>Low</v>
      </c>
    </row>
    <row r="1375" spans="1:13" x14ac:dyDescent="0.4">
      <c r="A1375" s="109" t="s">
        <v>6016</v>
      </c>
      <c r="B1375" s="109" t="s">
        <v>15026</v>
      </c>
      <c r="C1375" s="109" t="s">
        <v>100</v>
      </c>
      <c r="D1375" s="109" t="s">
        <v>102</v>
      </c>
      <c r="E1375" s="109" t="s">
        <v>7401</v>
      </c>
      <c r="F1375" s="109" t="s">
        <v>99</v>
      </c>
      <c r="G1375" s="109" t="s">
        <v>6109</v>
      </c>
      <c r="H1375" s="107">
        <v>449981</v>
      </c>
      <c r="I1375" s="109">
        <v>2</v>
      </c>
      <c r="J1375" s="108">
        <v>237254</v>
      </c>
      <c r="K1375" s="107" t="str">
        <f>IF(J1375&gt;0,"Untung","Rugi")</f>
        <v>Untung</v>
      </c>
      <c r="L1375" s="107" t="str">
        <f t="array" ref="L1375">_xlfn.IFS(H1375&lt;100000,"Low",AND(H1375&gt;=100000,H1375&lt;250000),"Medium",H1375&gt;=250000,"High")</f>
        <v>High</v>
      </c>
      <c r="M1375" s="107" t="str">
        <f>IF(H1375&lt;100000,"Low",IF(AND(H1375&gt;=100000,H1375&lt;250000),"Medium","High"))</f>
        <v>High</v>
      </c>
    </row>
    <row r="1376" spans="1:13" x14ac:dyDescent="0.4">
      <c r="A1376" s="109" t="s">
        <v>6016</v>
      </c>
      <c r="B1376" s="109" t="s">
        <v>15025</v>
      </c>
      <c r="C1376" s="109" t="s">
        <v>100</v>
      </c>
      <c r="D1376" s="109" t="s">
        <v>102</v>
      </c>
      <c r="E1376" s="109" t="s">
        <v>7154</v>
      </c>
      <c r="F1376" s="109" t="s">
        <v>99</v>
      </c>
      <c r="G1376" s="109" t="s">
        <v>6024</v>
      </c>
      <c r="H1376" s="107">
        <v>183506</v>
      </c>
      <c r="I1376" s="109">
        <v>4</v>
      </c>
      <c r="J1376" s="108">
        <v>8360</v>
      </c>
      <c r="K1376" s="107" t="str">
        <f>IF(J1376&gt;0,"Untung","Rugi")</f>
        <v>Untung</v>
      </c>
      <c r="L1376" s="107" t="str">
        <f t="array" ref="L1376">_xlfn.IFS(H1376&lt;100000,"Low",AND(H1376&gt;=100000,H1376&lt;250000),"Medium",H1376&gt;=250000,"High")</f>
        <v>Medium</v>
      </c>
      <c r="M1376" s="107" t="str">
        <f>IF(H1376&lt;100000,"Low",IF(AND(H1376&gt;=100000,H1376&lt;250000),"Medium","High"))</f>
        <v>Medium</v>
      </c>
    </row>
    <row r="1377" spans="1:13" x14ac:dyDescent="0.4">
      <c r="A1377" s="109" t="s">
        <v>6016</v>
      </c>
      <c r="B1377" s="109" t="s">
        <v>15024</v>
      </c>
      <c r="C1377" s="109" t="s">
        <v>1051</v>
      </c>
      <c r="D1377" s="109" t="s">
        <v>102</v>
      </c>
      <c r="E1377" s="109" t="s">
        <v>6072</v>
      </c>
      <c r="F1377" s="109" t="s">
        <v>95</v>
      </c>
      <c r="G1377" s="109" t="s">
        <v>6052</v>
      </c>
      <c r="H1377" s="107">
        <v>296550</v>
      </c>
      <c r="I1377" s="109">
        <v>7</v>
      </c>
      <c r="J1377" s="108">
        <v>58334</v>
      </c>
      <c r="K1377" s="107" t="str">
        <f>IF(J1377&gt;0,"Untung","Rugi")</f>
        <v>Untung</v>
      </c>
      <c r="L1377" s="107" t="str">
        <f t="array" ref="L1377">_xlfn.IFS(H1377&lt;100000,"Low",AND(H1377&gt;=100000,H1377&lt;250000),"Medium",H1377&gt;=250000,"High")</f>
        <v>High</v>
      </c>
      <c r="M1377" s="107" t="str">
        <f>IF(H1377&lt;100000,"Low",IF(AND(H1377&gt;=100000,H1377&lt;250000),"Medium","High"))</f>
        <v>High</v>
      </c>
    </row>
    <row r="1378" spans="1:13" x14ac:dyDescent="0.4">
      <c r="A1378" s="109" t="s">
        <v>6016</v>
      </c>
      <c r="B1378" s="109" t="s">
        <v>15023</v>
      </c>
      <c r="C1378" s="109" t="s">
        <v>1064</v>
      </c>
      <c r="D1378" s="109" t="s">
        <v>96</v>
      </c>
      <c r="E1378" s="109" t="s">
        <v>11505</v>
      </c>
      <c r="F1378" s="109" t="s">
        <v>6021</v>
      </c>
      <c r="G1378" s="109" t="s">
        <v>6031</v>
      </c>
      <c r="H1378" s="107">
        <v>52310</v>
      </c>
      <c r="I1378" s="109">
        <v>3</v>
      </c>
      <c r="J1378" s="108">
        <v>-186902</v>
      </c>
      <c r="K1378" s="107" t="str">
        <f>IF(J1378&gt;0,"Untung","Rugi")</f>
        <v>Rugi</v>
      </c>
      <c r="L1378" s="107" t="str">
        <f t="array" ref="L1378">_xlfn.IFS(H1378&lt;100000,"Low",AND(H1378&gt;=100000,H1378&lt;250000),"Medium",H1378&gt;=250000,"High")</f>
        <v>Low</v>
      </c>
      <c r="M1378" s="107" t="str">
        <f>IF(H1378&lt;100000,"Low",IF(AND(H1378&gt;=100000,H1378&lt;250000),"Medium","High"))</f>
        <v>Low</v>
      </c>
    </row>
    <row r="1379" spans="1:13" x14ac:dyDescent="0.4">
      <c r="A1379" s="109" t="s">
        <v>6027</v>
      </c>
      <c r="B1379" s="109" t="s">
        <v>15022</v>
      </c>
      <c r="C1379" s="109" t="s">
        <v>1064</v>
      </c>
      <c r="D1379" s="109" t="s">
        <v>96</v>
      </c>
      <c r="E1379" s="109" t="s">
        <v>7616</v>
      </c>
      <c r="F1379" s="109" t="s">
        <v>99</v>
      </c>
      <c r="G1379" s="109" t="s">
        <v>6024</v>
      </c>
      <c r="H1379" s="107">
        <v>42393</v>
      </c>
      <c r="I1379" s="109">
        <v>3</v>
      </c>
      <c r="J1379" s="108">
        <v>250031</v>
      </c>
      <c r="K1379" s="107" t="str">
        <f>IF(J1379&gt;0,"Untung","Rugi")</f>
        <v>Untung</v>
      </c>
      <c r="L1379" s="107" t="str">
        <f t="array" ref="L1379">_xlfn.IFS(H1379&lt;100000,"Low",AND(H1379&gt;=100000,H1379&lt;250000),"Medium",H1379&gt;=250000,"High")</f>
        <v>Low</v>
      </c>
      <c r="M1379" s="107" t="str">
        <f>IF(H1379&lt;100000,"Low",IF(AND(H1379&gt;=100000,H1379&lt;250000),"Medium","High"))</f>
        <v>Low</v>
      </c>
    </row>
    <row r="1380" spans="1:13" x14ac:dyDescent="0.4">
      <c r="A1380" s="109" t="s">
        <v>6027</v>
      </c>
      <c r="B1380" s="109" t="s">
        <v>15021</v>
      </c>
      <c r="C1380" s="109" t="s">
        <v>100</v>
      </c>
      <c r="D1380" s="109" t="s">
        <v>106</v>
      </c>
      <c r="E1380" s="109" t="s">
        <v>10726</v>
      </c>
      <c r="F1380" s="109" t="s">
        <v>6021</v>
      </c>
      <c r="G1380" s="109" t="s">
        <v>6020</v>
      </c>
      <c r="H1380" s="107">
        <v>443486</v>
      </c>
      <c r="I1380" s="109">
        <v>7</v>
      </c>
      <c r="J1380" s="108">
        <v>162903</v>
      </c>
      <c r="K1380" s="107" t="str">
        <f>IF(J1380&gt;0,"Untung","Rugi")</f>
        <v>Untung</v>
      </c>
      <c r="L1380" s="107" t="str">
        <f t="array" ref="L1380">_xlfn.IFS(H1380&lt;100000,"Low",AND(H1380&gt;=100000,H1380&lt;250000),"Medium",H1380&gt;=250000,"High")</f>
        <v>High</v>
      </c>
      <c r="M1380" s="107" t="str">
        <f>IF(H1380&lt;100000,"Low",IF(AND(H1380&gt;=100000,H1380&lt;250000),"Medium","High"))</f>
        <v>High</v>
      </c>
    </row>
    <row r="1381" spans="1:13" x14ac:dyDescent="0.4">
      <c r="A1381" s="109" t="s">
        <v>6046</v>
      </c>
      <c r="B1381" s="109" t="s">
        <v>15020</v>
      </c>
      <c r="C1381" s="109" t="s">
        <v>100</v>
      </c>
      <c r="D1381" s="109" t="s">
        <v>106</v>
      </c>
      <c r="E1381" s="109" t="s">
        <v>6112</v>
      </c>
      <c r="F1381" s="109" t="s">
        <v>6021</v>
      </c>
      <c r="G1381" s="109" t="s">
        <v>6031</v>
      </c>
      <c r="H1381" s="107">
        <v>360261</v>
      </c>
      <c r="I1381" s="109">
        <v>3</v>
      </c>
      <c r="J1381" s="108">
        <v>335302</v>
      </c>
      <c r="K1381" s="107" t="str">
        <f>IF(J1381&gt;0,"Untung","Rugi")</f>
        <v>Untung</v>
      </c>
      <c r="L1381" s="107" t="str">
        <f t="array" ref="L1381">_xlfn.IFS(H1381&lt;100000,"Low",AND(H1381&gt;=100000,H1381&lt;250000),"Medium",H1381&gt;=250000,"High")</f>
        <v>High</v>
      </c>
      <c r="M1381" s="107" t="str">
        <f>IF(H1381&lt;100000,"Low",IF(AND(H1381&gt;=100000,H1381&lt;250000),"Medium","High"))</f>
        <v>High</v>
      </c>
    </row>
    <row r="1382" spans="1:13" x14ac:dyDescent="0.4">
      <c r="A1382" s="109" t="s">
        <v>6046</v>
      </c>
      <c r="B1382" s="109" t="s">
        <v>15020</v>
      </c>
      <c r="C1382" s="109" t="s">
        <v>100</v>
      </c>
      <c r="D1382" s="109" t="s">
        <v>106</v>
      </c>
      <c r="E1382" s="109" t="s">
        <v>6324</v>
      </c>
      <c r="F1382" s="109" t="s">
        <v>99</v>
      </c>
      <c r="G1382" s="109" t="s">
        <v>6024</v>
      </c>
      <c r="H1382" s="107">
        <v>382447</v>
      </c>
      <c r="I1382" s="109">
        <v>4</v>
      </c>
      <c r="J1382" s="108">
        <v>-45490</v>
      </c>
      <c r="K1382" s="107" t="str">
        <f>IF(J1382&gt;0,"Untung","Rugi")</f>
        <v>Rugi</v>
      </c>
      <c r="L1382" s="107" t="str">
        <f t="array" ref="L1382">_xlfn.IFS(H1382&lt;100000,"Low",AND(H1382&gt;=100000,H1382&lt;250000),"Medium",H1382&gt;=250000,"High")</f>
        <v>High</v>
      </c>
      <c r="M1382" s="107" t="str">
        <f>IF(H1382&lt;100000,"Low",IF(AND(H1382&gt;=100000,H1382&lt;250000),"Medium","High"))</f>
        <v>High</v>
      </c>
    </row>
    <row r="1383" spans="1:13" x14ac:dyDescent="0.4">
      <c r="A1383" s="109" t="s">
        <v>6046</v>
      </c>
      <c r="B1383" s="109" t="s">
        <v>15019</v>
      </c>
      <c r="C1383" s="109" t="s">
        <v>100</v>
      </c>
      <c r="D1383" s="109" t="s">
        <v>96</v>
      </c>
      <c r="E1383" s="109" t="s">
        <v>11913</v>
      </c>
      <c r="F1383" s="109" t="s">
        <v>95</v>
      </c>
      <c r="G1383" s="109" t="s">
        <v>6017</v>
      </c>
      <c r="H1383" s="107">
        <v>348050</v>
      </c>
      <c r="I1383" s="109">
        <v>4</v>
      </c>
      <c r="J1383" s="108">
        <v>-180006</v>
      </c>
      <c r="K1383" s="107" t="str">
        <f>IF(J1383&gt;0,"Untung","Rugi")</f>
        <v>Rugi</v>
      </c>
      <c r="L1383" s="107" t="str">
        <f t="array" ref="L1383">_xlfn.IFS(H1383&lt;100000,"Low",AND(H1383&gt;=100000,H1383&lt;250000),"Medium",H1383&gt;=250000,"High")</f>
        <v>High</v>
      </c>
      <c r="M1383" s="107" t="str">
        <f>IF(H1383&lt;100000,"Low",IF(AND(H1383&gt;=100000,H1383&lt;250000),"Medium","High"))</f>
        <v>High</v>
      </c>
    </row>
    <row r="1384" spans="1:13" x14ac:dyDescent="0.4">
      <c r="A1384" s="109" t="s">
        <v>6016</v>
      </c>
      <c r="B1384" s="109" t="s">
        <v>15018</v>
      </c>
      <c r="C1384" s="109" t="s">
        <v>100</v>
      </c>
      <c r="D1384" s="109" t="s">
        <v>96</v>
      </c>
      <c r="E1384" s="109" t="s">
        <v>6626</v>
      </c>
      <c r="F1384" s="109" t="s">
        <v>95</v>
      </c>
      <c r="G1384" s="109" t="s">
        <v>6052</v>
      </c>
      <c r="H1384" s="107">
        <v>412949</v>
      </c>
      <c r="I1384" s="109">
        <v>2</v>
      </c>
      <c r="J1384" s="108">
        <v>-214735</v>
      </c>
      <c r="K1384" s="107" t="str">
        <f>IF(J1384&gt;0,"Untung","Rugi")</f>
        <v>Rugi</v>
      </c>
      <c r="L1384" s="107" t="str">
        <f t="array" ref="L1384">_xlfn.IFS(H1384&lt;100000,"Low",AND(H1384&gt;=100000,H1384&lt;250000),"Medium",H1384&gt;=250000,"High")</f>
        <v>High</v>
      </c>
      <c r="M1384" s="107" t="str">
        <f>IF(H1384&lt;100000,"Low",IF(AND(H1384&gt;=100000,H1384&lt;250000),"Medium","High"))</f>
        <v>High</v>
      </c>
    </row>
    <row r="1385" spans="1:13" x14ac:dyDescent="0.4">
      <c r="A1385" s="109" t="s">
        <v>6016</v>
      </c>
      <c r="B1385" s="109" t="s">
        <v>15017</v>
      </c>
      <c r="C1385" s="109" t="s">
        <v>100</v>
      </c>
      <c r="D1385" s="109" t="s">
        <v>96</v>
      </c>
      <c r="E1385" s="109" t="s">
        <v>9907</v>
      </c>
      <c r="F1385" s="109" t="s">
        <v>95</v>
      </c>
      <c r="G1385" s="109" t="s">
        <v>6013</v>
      </c>
      <c r="H1385" s="107">
        <v>378022</v>
      </c>
      <c r="I1385" s="109">
        <v>2</v>
      </c>
      <c r="J1385" s="108">
        <v>393656</v>
      </c>
      <c r="K1385" s="107" t="str">
        <f>IF(J1385&gt;0,"Untung","Rugi")</f>
        <v>Untung</v>
      </c>
      <c r="L1385" s="107" t="str">
        <f t="array" ref="L1385">_xlfn.IFS(H1385&lt;100000,"Low",AND(H1385&gt;=100000,H1385&lt;250000),"Medium",H1385&gt;=250000,"High")</f>
        <v>High</v>
      </c>
      <c r="M1385" s="107" t="str">
        <f>IF(H1385&lt;100000,"Low",IF(AND(H1385&gt;=100000,H1385&lt;250000),"Medium","High"))</f>
        <v>High</v>
      </c>
    </row>
    <row r="1386" spans="1:13" x14ac:dyDescent="0.4">
      <c r="A1386" s="109" t="s">
        <v>6016</v>
      </c>
      <c r="B1386" s="109" t="s">
        <v>15016</v>
      </c>
      <c r="C1386" s="109" t="s">
        <v>100</v>
      </c>
      <c r="D1386" s="109" t="s">
        <v>96</v>
      </c>
      <c r="E1386" s="109" t="s">
        <v>6500</v>
      </c>
      <c r="F1386" s="109" t="s">
        <v>95</v>
      </c>
      <c r="G1386" s="109" t="s">
        <v>6052</v>
      </c>
      <c r="H1386" s="107">
        <v>278314</v>
      </c>
      <c r="I1386" s="109">
        <v>9</v>
      </c>
      <c r="J1386" s="108">
        <v>-84208</v>
      </c>
      <c r="K1386" s="107" t="str">
        <f>IF(J1386&gt;0,"Untung","Rugi")</f>
        <v>Rugi</v>
      </c>
      <c r="L1386" s="107" t="str">
        <f t="array" ref="L1386">_xlfn.IFS(H1386&lt;100000,"Low",AND(H1386&gt;=100000,H1386&lt;250000),"Medium",H1386&gt;=250000,"High")</f>
        <v>High</v>
      </c>
      <c r="M1386" s="107" t="str">
        <f>IF(H1386&lt;100000,"Low",IF(AND(H1386&gt;=100000,H1386&lt;250000),"Medium","High"))</f>
        <v>High</v>
      </c>
    </row>
    <row r="1387" spans="1:13" x14ac:dyDescent="0.4">
      <c r="A1387" s="109" t="s">
        <v>6016</v>
      </c>
      <c r="B1387" s="109" t="s">
        <v>15015</v>
      </c>
      <c r="C1387" s="109" t="s">
        <v>100</v>
      </c>
      <c r="D1387" s="109" t="s">
        <v>96</v>
      </c>
      <c r="E1387" s="109" t="s">
        <v>10703</v>
      </c>
      <c r="F1387" s="109" t="s">
        <v>95</v>
      </c>
      <c r="G1387" s="109" t="s">
        <v>6116</v>
      </c>
      <c r="H1387" s="107">
        <v>162763</v>
      </c>
      <c r="I1387" s="109">
        <v>6</v>
      </c>
      <c r="J1387" s="108">
        <v>-201954</v>
      </c>
      <c r="K1387" s="107" t="str">
        <f>IF(J1387&gt;0,"Untung","Rugi")</f>
        <v>Rugi</v>
      </c>
      <c r="L1387" s="107" t="str">
        <f t="array" ref="L1387">_xlfn.IFS(H1387&lt;100000,"Low",AND(H1387&gt;=100000,H1387&lt;250000),"Medium",H1387&gt;=250000,"High")</f>
        <v>Medium</v>
      </c>
      <c r="M1387" s="107" t="str">
        <f>IF(H1387&lt;100000,"Low",IF(AND(H1387&gt;=100000,H1387&lt;250000),"Medium","High"))</f>
        <v>Medium</v>
      </c>
    </row>
    <row r="1388" spans="1:13" x14ac:dyDescent="0.4">
      <c r="A1388" s="109" t="s">
        <v>6016</v>
      </c>
      <c r="B1388" s="109" t="s">
        <v>15014</v>
      </c>
      <c r="C1388" s="109" t="s">
        <v>100</v>
      </c>
      <c r="D1388" s="109" t="s">
        <v>96</v>
      </c>
      <c r="E1388" s="109" t="s">
        <v>8568</v>
      </c>
      <c r="F1388" s="109" t="s">
        <v>6021</v>
      </c>
      <c r="G1388" s="109" t="s">
        <v>6020</v>
      </c>
      <c r="H1388" s="107">
        <v>140584</v>
      </c>
      <c r="I1388" s="109">
        <v>5</v>
      </c>
      <c r="J1388" s="108">
        <v>-126085</v>
      </c>
      <c r="K1388" s="107" t="str">
        <f>IF(J1388&gt;0,"Untung","Rugi")</f>
        <v>Rugi</v>
      </c>
      <c r="L1388" s="107" t="str">
        <f t="array" ref="L1388">_xlfn.IFS(H1388&lt;100000,"Low",AND(H1388&gt;=100000,H1388&lt;250000),"Medium",H1388&gt;=250000,"High")</f>
        <v>Medium</v>
      </c>
      <c r="M1388" s="107" t="str">
        <f>IF(H1388&lt;100000,"Low",IF(AND(H1388&gt;=100000,H1388&lt;250000),"Medium","High"))</f>
        <v>Medium</v>
      </c>
    </row>
    <row r="1389" spans="1:13" x14ac:dyDescent="0.4">
      <c r="A1389" s="109" t="s">
        <v>6016</v>
      </c>
      <c r="B1389" s="109" t="s">
        <v>15013</v>
      </c>
      <c r="C1389" s="109" t="s">
        <v>100</v>
      </c>
      <c r="D1389" s="109" t="s">
        <v>96</v>
      </c>
      <c r="E1389" s="109" t="s">
        <v>6525</v>
      </c>
      <c r="F1389" s="109" t="s">
        <v>95</v>
      </c>
      <c r="G1389" s="109" t="s">
        <v>6116</v>
      </c>
      <c r="H1389" s="107">
        <v>166001</v>
      </c>
      <c r="I1389" s="109">
        <v>4</v>
      </c>
      <c r="J1389" s="108">
        <v>141707</v>
      </c>
      <c r="K1389" s="107" t="str">
        <f>IF(J1389&gt;0,"Untung","Rugi")</f>
        <v>Untung</v>
      </c>
      <c r="L1389" s="107" t="str">
        <f t="array" ref="L1389">_xlfn.IFS(H1389&lt;100000,"Low",AND(H1389&gt;=100000,H1389&lt;250000),"Medium",H1389&gt;=250000,"High")</f>
        <v>Medium</v>
      </c>
      <c r="M1389" s="107" t="str">
        <f>IF(H1389&lt;100000,"Low",IF(AND(H1389&gt;=100000,H1389&lt;250000),"Medium","High"))</f>
        <v>Medium</v>
      </c>
    </row>
    <row r="1390" spans="1:13" x14ac:dyDescent="0.4">
      <c r="A1390" s="109" t="s">
        <v>6016</v>
      </c>
      <c r="B1390" s="109" t="s">
        <v>15012</v>
      </c>
      <c r="C1390" s="109" t="s">
        <v>100</v>
      </c>
      <c r="D1390" s="109" t="s">
        <v>96</v>
      </c>
      <c r="E1390" s="109" t="s">
        <v>6816</v>
      </c>
      <c r="F1390" s="109" t="s">
        <v>95</v>
      </c>
      <c r="G1390" s="109" t="s">
        <v>6052</v>
      </c>
      <c r="H1390" s="107">
        <v>145923</v>
      </c>
      <c r="I1390" s="109">
        <v>2</v>
      </c>
      <c r="J1390" s="108">
        <v>-231893</v>
      </c>
      <c r="K1390" s="107" t="str">
        <f>IF(J1390&gt;0,"Untung","Rugi")</f>
        <v>Rugi</v>
      </c>
      <c r="L1390" s="107" t="str">
        <f t="array" ref="L1390">_xlfn.IFS(H1390&lt;100000,"Low",AND(H1390&gt;=100000,H1390&lt;250000),"Medium",H1390&gt;=250000,"High")</f>
        <v>Medium</v>
      </c>
      <c r="M1390" s="107" t="str">
        <f>IF(H1390&lt;100000,"Low",IF(AND(H1390&gt;=100000,H1390&lt;250000),"Medium","High"))</f>
        <v>Medium</v>
      </c>
    </row>
    <row r="1391" spans="1:13" x14ac:dyDescent="0.4">
      <c r="A1391" s="109" t="s">
        <v>6027</v>
      </c>
      <c r="B1391" s="109" t="s">
        <v>15011</v>
      </c>
      <c r="C1391" s="109" t="s">
        <v>100</v>
      </c>
      <c r="D1391" s="109" t="s">
        <v>96</v>
      </c>
      <c r="E1391" s="109" t="s">
        <v>8614</v>
      </c>
      <c r="F1391" s="109" t="s">
        <v>95</v>
      </c>
      <c r="G1391" s="109" t="s">
        <v>6067</v>
      </c>
      <c r="H1391" s="107">
        <v>266351</v>
      </c>
      <c r="I1391" s="109">
        <v>5</v>
      </c>
      <c r="J1391" s="108">
        <v>439036</v>
      </c>
      <c r="K1391" s="107" t="str">
        <f>IF(J1391&gt;0,"Untung","Rugi")</f>
        <v>Untung</v>
      </c>
      <c r="L1391" s="107" t="str">
        <f t="array" ref="L1391">_xlfn.IFS(H1391&lt;100000,"Low",AND(H1391&gt;=100000,H1391&lt;250000),"Medium",H1391&gt;=250000,"High")</f>
        <v>High</v>
      </c>
      <c r="M1391" s="107" t="str">
        <f>IF(H1391&lt;100000,"Low",IF(AND(H1391&gt;=100000,H1391&lt;250000),"Medium","High"))</f>
        <v>High</v>
      </c>
    </row>
    <row r="1392" spans="1:13" x14ac:dyDescent="0.4">
      <c r="A1392" s="109" t="s">
        <v>6027</v>
      </c>
      <c r="B1392" s="109" t="s">
        <v>15010</v>
      </c>
      <c r="C1392" s="109" t="s">
        <v>100</v>
      </c>
      <c r="D1392" s="109" t="s">
        <v>96</v>
      </c>
      <c r="E1392" s="109" t="s">
        <v>8066</v>
      </c>
      <c r="F1392" s="109" t="s">
        <v>95</v>
      </c>
      <c r="G1392" s="109" t="s">
        <v>6052</v>
      </c>
      <c r="H1392" s="107">
        <v>100819</v>
      </c>
      <c r="I1392" s="109">
        <v>5</v>
      </c>
      <c r="J1392" s="108">
        <v>378742</v>
      </c>
      <c r="K1392" s="107" t="str">
        <f>IF(J1392&gt;0,"Untung","Rugi")</f>
        <v>Untung</v>
      </c>
      <c r="L1392" s="107" t="str">
        <f t="array" ref="L1392">_xlfn.IFS(H1392&lt;100000,"Low",AND(H1392&gt;=100000,H1392&lt;250000),"Medium",H1392&gt;=250000,"High")</f>
        <v>Medium</v>
      </c>
      <c r="M1392" s="107" t="str">
        <f>IF(H1392&lt;100000,"Low",IF(AND(H1392&gt;=100000,H1392&lt;250000),"Medium","High"))</f>
        <v>Medium</v>
      </c>
    </row>
    <row r="1393" spans="1:13" x14ac:dyDescent="0.4">
      <c r="A1393" s="109" t="s">
        <v>6027</v>
      </c>
      <c r="B1393" s="109" t="s">
        <v>15009</v>
      </c>
      <c r="C1393" s="109" t="s">
        <v>100</v>
      </c>
      <c r="D1393" s="109" t="s">
        <v>96</v>
      </c>
      <c r="E1393" s="109" t="s">
        <v>6751</v>
      </c>
      <c r="F1393" s="109" t="s">
        <v>95</v>
      </c>
      <c r="G1393" s="109" t="s">
        <v>6039</v>
      </c>
      <c r="H1393" s="107">
        <v>360719</v>
      </c>
      <c r="I1393" s="109">
        <v>14</v>
      </c>
      <c r="J1393" s="108">
        <v>153464</v>
      </c>
      <c r="K1393" s="107" t="str">
        <f>IF(J1393&gt;0,"Untung","Rugi")</f>
        <v>Untung</v>
      </c>
      <c r="L1393" s="107" t="str">
        <f t="array" ref="L1393">_xlfn.IFS(H1393&lt;100000,"Low",AND(H1393&gt;=100000,H1393&lt;250000),"Medium",H1393&gt;=250000,"High")</f>
        <v>High</v>
      </c>
      <c r="M1393" s="107" t="str">
        <f>IF(H1393&lt;100000,"Low",IF(AND(H1393&gt;=100000,H1393&lt;250000),"Medium","High"))</f>
        <v>High</v>
      </c>
    </row>
    <row r="1394" spans="1:13" x14ac:dyDescent="0.4">
      <c r="A1394" s="109" t="s">
        <v>6027</v>
      </c>
      <c r="B1394" s="109" t="s">
        <v>15008</v>
      </c>
      <c r="C1394" s="109" t="s">
        <v>1051</v>
      </c>
      <c r="D1394" s="109" t="s">
        <v>102</v>
      </c>
      <c r="E1394" s="109" t="s">
        <v>8600</v>
      </c>
      <c r="F1394" s="109" t="s">
        <v>6021</v>
      </c>
      <c r="G1394" s="109" t="s">
        <v>6020</v>
      </c>
      <c r="H1394" s="107">
        <v>208854</v>
      </c>
      <c r="I1394" s="109">
        <v>8</v>
      </c>
      <c r="J1394" s="108">
        <v>119283</v>
      </c>
      <c r="K1394" s="107" t="str">
        <f>IF(J1394&gt;0,"Untung","Rugi")</f>
        <v>Untung</v>
      </c>
      <c r="L1394" s="107" t="str">
        <f t="array" ref="L1394">_xlfn.IFS(H1394&lt;100000,"Low",AND(H1394&gt;=100000,H1394&lt;250000),"Medium",H1394&gt;=250000,"High")</f>
        <v>Medium</v>
      </c>
      <c r="M1394" s="107" t="str">
        <f>IF(H1394&lt;100000,"Low",IF(AND(H1394&gt;=100000,H1394&lt;250000),"Medium","High"))</f>
        <v>Medium</v>
      </c>
    </row>
    <row r="1395" spans="1:13" x14ac:dyDescent="0.4">
      <c r="A1395" s="109" t="s">
        <v>6016</v>
      </c>
      <c r="B1395" s="109" t="s">
        <v>15007</v>
      </c>
      <c r="C1395" s="109" t="s">
        <v>1051</v>
      </c>
      <c r="D1395" s="109" t="s">
        <v>104</v>
      </c>
      <c r="E1395" s="109" t="s">
        <v>10922</v>
      </c>
      <c r="F1395" s="109" t="s">
        <v>95</v>
      </c>
      <c r="G1395" s="109" t="s">
        <v>6052</v>
      </c>
      <c r="H1395" s="107">
        <v>61205</v>
      </c>
      <c r="I1395" s="109">
        <v>6</v>
      </c>
      <c r="J1395" s="108">
        <v>-144500</v>
      </c>
      <c r="K1395" s="107" t="str">
        <f>IF(J1395&gt;0,"Untung","Rugi")</f>
        <v>Rugi</v>
      </c>
      <c r="L1395" s="107" t="str">
        <f t="array" ref="L1395">_xlfn.IFS(H1395&lt;100000,"Low",AND(H1395&gt;=100000,H1395&lt;250000),"Medium",H1395&gt;=250000,"High")</f>
        <v>Low</v>
      </c>
      <c r="M1395" s="107" t="str">
        <f>IF(H1395&lt;100000,"Low",IF(AND(H1395&gt;=100000,H1395&lt;250000),"Medium","High"))</f>
        <v>Low</v>
      </c>
    </row>
    <row r="1396" spans="1:13" x14ac:dyDescent="0.4">
      <c r="A1396" s="109" t="s">
        <v>6027</v>
      </c>
      <c r="B1396" s="109" t="s">
        <v>15006</v>
      </c>
      <c r="C1396" s="109" t="s">
        <v>1051</v>
      </c>
      <c r="D1396" s="109" t="s">
        <v>104</v>
      </c>
      <c r="E1396" s="109" t="s">
        <v>12174</v>
      </c>
      <c r="F1396" s="109" t="s">
        <v>95</v>
      </c>
      <c r="G1396" s="109" t="s">
        <v>6036</v>
      </c>
      <c r="H1396" s="107">
        <v>194808</v>
      </c>
      <c r="I1396" s="109">
        <v>1</v>
      </c>
      <c r="J1396" s="108">
        <v>349160</v>
      </c>
      <c r="K1396" s="107" t="str">
        <f>IF(J1396&gt;0,"Untung","Rugi")</f>
        <v>Untung</v>
      </c>
      <c r="L1396" s="107" t="str">
        <f t="array" ref="L1396">_xlfn.IFS(H1396&lt;100000,"Low",AND(H1396&gt;=100000,H1396&lt;250000),"Medium",H1396&gt;=250000,"High")</f>
        <v>Medium</v>
      </c>
      <c r="M1396" s="107" t="str">
        <f>IF(H1396&lt;100000,"Low",IF(AND(H1396&gt;=100000,H1396&lt;250000),"Medium","High"))</f>
        <v>Medium</v>
      </c>
    </row>
    <row r="1397" spans="1:13" x14ac:dyDescent="0.4">
      <c r="A1397" s="109" t="s">
        <v>6027</v>
      </c>
      <c r="B1397" s="109" t="s">
        <v>15006</v>
      </c>
      <c r="C1397" s="109" t="s">
        <v>1051</v>
      </c>
      <c r="D1397" s="109" t="s">
        <v>104</v>
      </c>
      <c r="E1397" s="109" t="s">
        <v>7251</v>
      </c>
      <c r="F1397" s="109" t="s">
        <v>99</v>
      </c>
      <c r="G1397" s="109" t="s">
        <v>6109</v>
      </c>
      <c r="H1397" s="107">
        <v>371475</v>
      </c>
      <c r="I1397" s="109">
        <v>14</v>
      </c>
      <c r="J1397" s="108">
        <v>95724</v>
      </c>
      <c r="K1397" s="107" t="str">
        <f>IF(J1397&gt;0,"Untung","Rugi")</f>
        <v>Untung</v>
      </c>
      <c r="L1397" s="107" t="str">
        <f t="array" ref="L1397">_xlfn.IFS(H1397&lt;100000,"Low",AND(H1397&gt;=100000,H1397&lt;250000),"Medium",H1397&gt;=250000,"High")</f>
        <v>High</v>
      </c>
      <c r="M1397" s="107" t="str">
        <f>IF(H1397&lt;100000,"Low",IF(AND(H1397&gt;=100000,H1397&lt;250000),"Medium","High"))</f>
        <v>High</v>
      </c>
    </row>
    <row r="1398" spans="1:13" x14ac:dyDescent="0.4">
      <c r="A1398" s="109" t="s">
        <v>6027</v>
      </c>
      <c r="B1398" s="109" t="s">
        <v>15005</v>
      </c>
      <c r="C1398" s="109" t="s">
        <v>1051</v>
      </c>
      <c r="D1398" s="109" t="s">
        <v>96</v>
      </c>
      <c r="E1398" s="109" t="s">
        <v>6876</v>
      </c>
      <c r="F1398" s="109" t="s">
        <v>95</v>
      </c>
      <c r="G1398" s="109" t="s">
        <v>6017</v>
      </c>
      <c r="H1398" s="107">
        <v>122253</v>
      </c>
      <c r="I1398" s="109">
        <v>5</v>
      </c>
      <c r="J1398" s="108">
        <v>418789</v>
      </c>
      <c r="K1398" s="107" t="str">
        <f>IF(J1398&gt;0,"Untung","Rugi")</f>
        <v>Untung</v>
      </c>
      <c r="L1398" s="107" t="str">
        <f t="array" ref="L1398">_xlfn.IFS(H1398&lt;100000,"Low",AND(H1398&gt;=100000,H1398&lt;250000),"Medium",H1398&gt;=250000,"High")</f>
        <v>Medium</v>
      </c>
      <c r="M1398" s="107" t="str">
        <f>IF(H1398&lt;100000,"Low",IF(AND(H1398&gt;=100000,H1398&lt;250000),"Medium","High"))</f>
        <v>Medium</v>
      </c>
    </row>
    <row r="1399" spans="1:13" x14ac:dyDescent="0.4">
      <c r="A1399" s="109" t="s">
        <v>6016</v>
      </c>
      <c r="B1399" s="109" t="s">
        <v>15004</v>
      </c>
      <c r="C1399" s="109" t="s">
        <v>1051</v>
      </c>
      <c r="D1399" s="109" t="s">
        <v>102</v>
      </c>
      <c r="E1399" s="109" t="s">
        <v>7378</v>
      </c>
      <c r="F1399" s="109" t="s">
        <v>95</v>
      </c>
      <c r="G1399" s="109" t="s">
        <v>6017</v>
      </c>
      <c r="H1399" s="107">
        <v>138485</v>
      </c>
      <c r="I1399" s="109">
        <v>6</v>
      </c>
      <c r="J1399" s="108">
        <v>-172696</v>
      </c>
      <c r="K1399" s="107" t="str">
        <f>IF(J1399&gt;0,"Untung","Rugi")</f>
        <v>Rugi</v>
      </c>
      <c r="L1399" s="107" t="str">
        <f t="array" ref="L1399">_xlfn.IFS(H1399&lt;100000,"Low",AND(H1399&gt;=100000,H1399&lt;250000),"Medium",H1399&gt;=250000,"High")</f>
        <v>Medium</v>
      </c>
      <c r="M1399" s="107" t="str">
        <f>IF(H1399&lt;100000,"Low",IF(AND(H1399&gt;=100000,H1399&lt;250000),"Medium","High"))</f>
        <v>Medium</v>
      </c>
    </row>
    <row r="1400" spans="1:13" x14ac:dyDescent="0.4">
      <c r="A1400" s="109" t="s">
        <v>6016</v>
      </c>
      <c r="B1400" s="109" t="s">
        <v>15003</v>
      </c>
      <c r="C1400" s="109" t="s">
        <v>1051</v>
      </c>
      <c r="D1400" s="109" t="s">
        <v>102</v>
      </c>
      <c r="E1400" s="109" t="s">
        <v>7178</v>
      </c>
      <c r="F1400" s="109" t="s">
        <v>95</v>
      </c>
      <c r="G1400" s="109" t="s">
        <v>6062</v>
      </c>
      <c r="H1400" s="107">
        <v>281246</v>
      </c>
      <c r="I1400" s="109">
        <v>2</v>
      </c>
      <c r="J1400" s="108">
        <v>-95255</v>
      </c>
      <c r="K1400" s="107" t="str">
        <f>IF(J1400&gt;0,"Untung","Rugi")</f>
        <v>Rugi</v>
      </c>
      <c r="L1400" s="107" t="str">
        <f t="array" ref="L1400">_xlfn.IFS(H1400&lt;100000,"Low",AND(H1400&gt;=100000,H1400&lt;250000),"Medium",H1400&gt;=250000,"High")</f>
        <v>High</v>
      </c>
      <c r="M1400" s="107" t="str">
        <f>IF(H1400&lt;100000,"Low",IF(AND(H1400&gt;=100000,H1400&lt;250000),"Medium","High"))</f>
        <v>High</v>
      </c>
    </row>
    <row r="1401" spans="1:13" x14ac:dyDescent="0.4">
      <c r="A1401" s="109" t="s">
        <v>6016</v>
      </c>
      <c r="B1401" s="109" t="s">
        <v>15002</v>
      </c>
      <c r="C1401" s="109" t="s">
        <v>1051</v>
      </c>
      <c r="D1401" s="109" t="s">
        <v>106</v>
      </c>
      <c r="E1401" s="109" t="s">
        <v>11129</v>
      </c>
      <c r="F1401" s="109" t="s">
        <v>6021</v>
      </c>
      <c r="G1401" s="109" t="s">
        <v>6031</v>
      </c>
      <c r="H1401" s="107">
        <v>125709</v>
      </c>
      <c r="I1401" s="109">
        <v>3</v>
      </c>
      <c r="J1401" s="108">
        <v>-236700</v>
      </c>
      <c r="K1401" s="107" t="str">
        <f>IF(J1401&gt;0,"Untung","Rugi")</f>
        <v>Rugi</v>
      </c>
      <c r="L1401" s="107" t="str">
        <f t="array" ref="L1401">_xlfn.IFS(H1401&lt;100000,"Low",AND(H1401&gt;=100000,H1401&lt;250000),"Medium",H1401&gt;=250000,"High")</f>
        <v>Medium</v>
      </c>
      <c r="M1401" s="107" t="str">
        <f>IF(H1401&lt;100000,"Low",IF(AND(H1401&gt;=100000,H1401&lt;250000),"Medium","High"))</f>
        <v>Medium</v>
      </c>
    </row>
    <row r="1402" spans="1:13" x14ac:dyDescent="0.4">
      <c r="A1402" s="109" t="s">
        <v>6081</v>
      </c>
      <c r="B1402" s="109" t="s">
        <v>15001</v>
      </c>
      <c r="C1402" s="109" t="s">
        <v>1051</v>
      </c>
      <c r="D1402" s="109" t="s">
        <v>106</v>
      </c>
      <c r="E1402" s="109" t="s">
        <v>6998</v>
      </c>
      <c r="F1402" s="109" t="s">
        <v>99</v>
      </c>
      <c r="G1402" s="109" t="s">
        <v>6109</v>
      </c>
      <c r="H1402" s="107">
        <v>246645</v>
      </c>
      <c r="I1402" s="109">
        <v>5</v>
      </c>
      <c r="J1402" s="108">
        <v>274698</v>
      </c>
      <c r="K1402" s="107" t="str">
        <f>IF(J1402&gt;0,"Untung","Rugi")</f>
        <v>Untung</v>
      </c>
      <c r="L1402" s="107" t="str">
        <f t="array" ref="L1402">_xlfn.IFS(H1402&lt;100000,"Low",AND(H1402&gt;=100000,H1402&lt;250000),"Medium",H1402&gt;=250000,"High")</f>
        <v>Medium</v>
      </c>
      <c r="M1402" s="107" t="str">
        <f>IF(H1402&lt;100000,"Low",IF(AND(H1402&gt;=100000,H1402&lt;250000),"Medium","High"))</f>
        <v>Medium</v>
      </c>
    </row>
    <row r="1403" spans="1:13" x14ac:dyDescent="0.4">
      <c r="A1403" s="109" t="s">
        <v>6081</v>
      </c>
      <c r="B1403" s="109" t="s">
        <v>15000</v>
      </c>
      <c r="C1403" s="109" t="s">
        <v>1051</v>
      </c>
      <c r="D1403" s="109" t="s">
        <v>102</v>
      </c>
      <c r="E1403" s="109" t="s">
        <v>6885</v>
      </c>
      <c r="F1403" s="109" t="s">
        <v>95</v>
      </c>
      <c r="G1403" s="109" t="s">
        <v>6052</v>
      </c>
      <c r="H1403" s="107">
        <v>43137</v>
      </c>
      <c r="I1403" s="109">
        <v>5</v>
      </c>
      <c r="J1403" s="108">
        <v>381059</v>
      </c>
      <c r="K1403" s="107" t="str">
        <f>IF(J1403&gt;0,"Untung","Rugi")</f>
        <v>Untung</v>
      </c>
      <c r="L1403" s="107" t="str">
        <f t="array" ref="L1403">_xlfn.IFS(H1403&lt;100000,"Low",AND(H1403&gt;=100000,H1403&lt;250000),"Medium",H1403&gt;=250000,"High")</f>
        <v>Low</v>
      </c>
      <c r="M1403" s="107" t="str">
        <f>IF(H1403&lt;100000,"Low",IF(AND(H1403&gt;=100000,H1403&lt;250000),"Medium","High"))</f>
        <v>Low</v>
      </c>
    </row>
    <row r="1404" spans="1:13" x14ac:dyDescent="0.4">
      <c r="A1404" s="109" t="s">
        <v>6027</v>
      </c>
      <c r="B1404" s="109" t="s">
        <v>14999</v>
      </c>
      <c r="C1404" s="109" t="s">
        <v>1051</v>
      </c>
      <c r="D1404" s="109" t="s">
        <v>102</v>
      </c>
      <c r="E1404" s="109" t="s">
        <v>9123</v>
      </c>
      <c r="F1404" s="109" t="s">
        <v>95</v>
      </c>
      <c r="G1404" s="109" t="s">
        <v>6017</v>
      </c>
      <c r="H1404" s="107">
        <v>425682</v>
      </c>
      <c r="I1404" s="109">
        <v>4</v>
      </c>
      <c r="J1404" s="108">
        <v>-115392</v>
      </c>
      <c r="K1404" s="107" t="str">
        <f>IF(J1404&gt;0,"Untung","Rugi")</f>
        <v>Rugi</v>
      </c>
      <c r="L1404" s="107" t="str">
        <f t="array" ref="L1404">_xlfn.IFS(H1404&lt;100000,"Low",AND(H1404&gt;=100000,H1404&lt;250000),"Medium",H1404&gt;=250000,"High")</f>
        <v>High</v>
      </c>
      <c r="M1404" s="107" t="str">
        <f>IF(H1404&lt;100000,"Low",IF(AND(H1404&gt;=100000,H1404&lt;250000),"Medium","High"))</f>
        <v>High</v>
      </c>
    </row>
    <row r="1405" spans="1:13" x14ac:dyDescent="0.4">
      <c r="A1405" s="109" t="s">
        <v>6027</v>
      </c>
      <c r="B1405" s="109" t="s">
        <v>14998</v>
      </c>
      <c r="C1405" s="109" t="s">
        <v>1051</v>
      </c>
      <c r="D1405" s="109" t="s">
        <v>96</v>
      </c>
      <c r="E1405" s="109" t="s">
        <v>7172</v>
      </c>
      <c r="F1405" s="109" t="s">
        <v>95</v>
      </c>
      <c r="G1405" s="109" t="s">
        <v>6052</v>
      </c>
      <c r="H1405" s="107">
        <v>448318</v>
      </c>
      <c r="I1405" s="109">
        <v>2</v>
      </c>
      <c r="J1405" s="108">
        <v>351981</v>
      </c>
      <c r="K1405" s="107" t="str">
        <f>IF(J1405&gt;0,"Untung","Rugi")</f>
        <v>Untung</v>
      </c>
      <c r="L1405" s="107" t="str">
        <f t="array" ref="L1405">_xlfn.IFS(H1405&lt;100000,"Low",AND(H1405&gt;=100000,H1405&lt;250000),"Medium",H1405&gt;=250000,"High")</f>
        <v>High</v>
      </c>
      <c r="M1405" s="107" t="str">
        <f>IF(H1405&lt;100000,"Low",IF(AND(H1405&gt;=100000,H1405&lt;250000),"Medium","High"))</f>
        <v>High</v>
      </c>
    </row>
    <row r="1406" spans="1:13" x14ac:dyDescent="0.4">
      <c r="A1406" s="109" t="s">
        <v>6027</v>
      </c>
      <c r="B1406" s="109" t="s">
        <v>14997</v>
      </c>
      <c r="C1406" s="109" t="s">
        <v>100</v>
      </c>
      <c r="D1406" s="109" t="s">
        <v>104</v>
      </c>
      <c r="E1406" s="109" t="s">
        <v>8306</v>
      </c>
      <c r="F1406" s="109" t="s">
        <v>95</v>
      </c>
      <c r="G1406" s="109" t="s">
        <v>6017</v>
      </c>
      <c r="H1406" s="107">
        <v>368857</v>
      </c>
      <c r="I1406" s="109">
        <v>2</v>
      </c>
      <c r="J1406" s="108">
        <v>-63158</v>
      </c>
      <c r="K1406" s="107" t="str">
        <f>IF(J1406&gt;0,"Untung","Rugi")</f>
        <v>Rugi</v>
      </c>
      <c r="L1406" s="107" t="str">
        <f t="array" ref="L1406">_xlfn.IFS(H1406&lt;100000,"Low",AND(H1406&gt;=100000,H1406&lt;250000),"Medium",H1406&gt;=250000,"High")</f>
        <v>High</v>
      </c>
      <c r="M1406" s="107" t="str">
        <f>IF(H1406&lt;100000,"Low",IF(AND(H1406&gt;=100000,H1406&lt;250000),"Medium","High"))</f>
        <v>High</v>
      </c>
    </row>
    <row r="1407" spans="1:13" x14ac:dyDescent="0.4">
      <c r="A1407" s="109" t="s">
        <v>6046</v>
      </c>
      <c r="B1407" s="109" t="s">
        <v>14996</v>
      </c>
      <c r="C1407" s="109" t="s">
        <v>100</v>
      </c>
      <c r="D1407" s="109" t="s">
        <v>96</v>
      </c>
      <c r="E1407" s="109" t="s">
        <v>7521</v>
      </c>
      <c r="F1407" s="109" t="s">
        <v>95</v>
      </c>
      <c r="G1407" s="109" t="s">
        <v>6116</v>
      </c>
      <c r="H1407" s="107">
        <v>277462</v>
      </c>
      <c r="I1407" s="109">
        <v>4</v>
      </c>
      <c r="J1407" s="108">
        <v>100163</v>
      </c>
      <c r="K1407" s="107" t="str">
        <f>IF(J1407&gt;0,"Untung","Rugi")</f>
        <v>Untung</v>
      </c>
      <c r="L1407" s="107" t="str">
        <f t="array" ref="L1407">_xlfn.IFS(H1407&lt;100000,"Low",AND(H1407&gt;=100000,H1407&lt;250000),"Medium",H1407&gt;=250000,"High")</f>
        <v>High</v>
      </c>
      <c r="M1407" s="107" t="str">
        <f>IF(H1407&lt;100000,"Low",IF(AND(H1407&gt;=100000,H1407&lt;250000),"Medium","High"))</f>
        <v>High</v>
      </c>
    </row>
    <row r="1408" spans="1:13" x14ac:dyDescent="0.4">
      <c r="A1408" s="109" t="s">
        <v>6016</v>
      </c>
      <c r="B1408" s="109" t="s">
        <v>14995</v>
      </c>
      <c r="C1408" s="109" t="s">
        <v>1051</v>
      </c>
      <c r="D1408" s="109" t="s">
        <v>106</v>
      </c>
      <c r="E1408" s="109" t="s">
        <v>6991</v>
      </c>
      <c r="F1408" s="109" t="s">
        <v>6021</v>
      </c>
      <c r="G1408" s="109" t="s">
        <v>6020</v>
      </c>
      <c r="H1408" s="107">
        <v>354083</v>
      </c>
      <c r="I1408" s="109">
        <v>9</v>
      </c>
      <c r="J1408" s="108">
        <v>138805</v>
      </c>
      <c r="K1408" s="107" t="str">
        <f>IF(J1408&gt;0,"Untung","Rugi")</f>
        <v>Untung</v>
      </c>
      <c r="L1408" s="107" t="str">
        <f t="array" ref="L1408">_xlfn.IFS(H1408&lt;100000,"Low",AND(H1408&gt;=100000,H1408&lt;250000),"Medium",H1408&gt;=250000,"High")</f>
        <v>High</v>
      </c>
      <c r="M1408" s="107" t="str">
        <f>IF(H1408&lt;100000,"Low",IF(AND(H1408&gt;=100000,H1408&lt;250000),"Medium","High"))</f>
        <v>High</v>
      </c>
    </row>
    <row r="1409" spans="1:13" x14ac:dyDescent="0.4">
      <c r="A1409" s="109" t="s">
        <v>6016</v>
      </c>
      <c r="B1409" s="109" t="s">
        <v>14994</v>
      </c>
      <c r="C1409" s="109" t="s">
        <v>1064</v>
      </c>
      <c r="D1409" s="109" t="s">
        <v>106</v>
      </c>
      <c r="E1409" s="109" t="s">
        <v>12668</v>
      </c>
      <c r="F1409" s="109" t="s">
        <v>95</v>
      </c>
      <c r="G1409" s="109" t="s">
        <v>6116</v>
      </c>
      <c r="H1409" s="107">
        <v>256962</v>
      </c>
      <c r="I1409" s="109">
        <v>4</v>
      </c>
      <c r="J1409" s="108">
        <v>-120425</v>
      </c>
      <c r="K1409" s="107" t="str">
        <f>IF(J1409&gt;0,"Untung","Rugi")</f>
        <v>Rugi</v>
      </c>
      <c r="L1409" s="107" t="str">
        <f t="array" ref="L1409">_xlfn.IFS(H1409&lt;100000,"Low",AND(H1409&gt;=100000,H1409&lt;250000),"Medium",H1409&gt;=250000,"High")</f>
        <v>High</v>
      </c>
      <c r="M1409" s="107" t="str">
        <f>IF(H1409&lt;100000,"Low",IF(AND(H1409&gt;=100000,H1409&lt;250000),"Medium","High"))</f>
        <v>High</v>
      </c>
    </row>
    <row r="1410" spans="1:13" x14ac:dyDescent="0.4">
      <c r="A1410" s="109" t="s">
        <v>6046</v>
      </c>
      <c r="B1410" s="109" t="s">
        <v>14993</v>
      </c>
      <c r="C1410" s="109" t="s">
        <v>1064</v>
      </c>
      <c r="D1410" s="109" t="s">
        <v>106</v>
      </c>
      <c r="E1410" s="109" t="s">
        <v>8077</v>
      </c>
      <c r="F1410" s="109" t="s">
        <v>99</v>
      </c>
      <c r="G1410" s="109" t="s">
        <v>6109</v>
      </c>
      <c r="H1410" s="107">
        <v>82138</v>
      </c>
      <c r="I1410" s="109">
        <v>7</v>
      </c>
      <c r="J1410" s="108">
        <v>-51079</v>
      </c>
      <c r="K1410" s="107" t="str">
        <f>IF(J1410&gt;0,"Untung","Rugi")</f>
        <v>Rugi</v>
      </c>
      <c r="L1410" s="107" t="str">
        <f t="array" ref="L1410">_xlfn.IFS(H1410&lt;100000,"Low",AND(H1410&gt;=100000,H1410&lt;250000),"Medium",H1410&gt;=250000,"High")</f>
        <v>Low</v>
      </c>
      <c r="M1410" s="107" t="str">
        <f>IF(H1410&lt;100000,"Low",IF(AND(H1410&gt;=100000,H1410&lt;250000),"Medium","High"))</f>
        <v>Low</v>
      </c>
    </row>
    <row r="1411" spans="1:13" x14ac:dyDescent="0.4">
      <c r="A1411" s="109" t="s">
        <v>6046</v>
      </c>
      <c r="B1411" s="109" t="s">
        <v>14992</v>
      </c>
      <c r="C1411" s="109" t="s">
        <v>100</v>
      </c>
      <c r="D1411" s="109" t="s">
        <v>102</v>
      </c>
      <c r="E1411" s="109" t="s">
        <v>10135</v>
      </c>
      <c r="F1411" s="109" t="s">
        <v>95</v>
      </c>
      <c r="G1411" s="109" t="s">
        <v>6052</v>
      </c>
      <c r="H1411" s="107">
        <v>302622</v>
      </c>
      <c r="I1411" s="109">
        <v>3</v>
      </c>
      <c r="J1411" s="108">
        <v>199271</v>
      </c>
      <c r="K1411" s="107" t="str">
        <f>IF(J1411&gt;0,"Untung","Rugi")</f>
        <v>Untung</v>
      </c>
      <c r="L1411" s="107" t="str">
        <f t="array" ref="L1411">_xlfn.IFS(H1411&lt;100000,"Low",AND(H1411&gt;=100000,H1411&lt;250000),"Medium",H1411&gt;=250000,"High")</f>
        <v>High</v>
      </c>
      <c r="M1411" s="107" t="str">
        <f>IF(H1411&lt;100000,"Low",IF(AND(H1411&gt;=100000,H1411&lt;250000),"Medium","High"))</f>
        <v>High</v>
      </c>
    </row>
    <row r="1412" spans="1:13" x14ac:dyDescent="0.4">
      <c r="A1412" s="109" t="s">
        <v>6046</v>
      </c>
      <c r="B1412" s="109" t="s">
        <v>14991</v>
      </c>
      <c r="C1412" s="109" t="s">
        <v>100</v>
      </c>
      <c r="D1412" s="109" t="s">
        <v>96</v>
      </c>
      <c r="E1412" s="109" t="s">
        <v>8313</v>
      </c>
      <c r="F1412" s="109" t="s">
        <v>6021</v>
      </c>
      <c r="G1412" s="109" t="s">
        <v>6020</v>
      </c>
      <c r="H1412" s="107">
        <v>268085</v>
      </c>
      <c r="I1412" s="109">
        <v>3</v>
      </c>
      <c r="J1412" s="108">
        <v>-135141</v>
      </c>
      <c r="K1412" s="107" t="str">
        <f>IF(J1412&gt;0,"Untung","Rugi")</f>
        <v>Rugi</v>
      </c>
      <c r="L1412" s="107" t="str">
        <f t="array" ref="L1412">_xlfn.IFS(H1412&lt;100000,"Low",AND(H1412&gt;=100000,H1412&lt;250000),"Medium",H1412&gt;=250000,"High")</f>
        <v>High</v>
      </c>
      <c r="M1412" s="107" t="str">
        <f>IF(H1412&lt;100000,"Low",IF(AND(H1412&gt;=100000,H1412&lt;250000),"Medium","High"))</f>
        <v>High</v>
      </c>
    </row>
    <row r="1413" spans="1:13" x14ac:dyDescent="0.4">
      <c r="A1413" s="109" t="s">
        <v>6016</v>
      </c>
      <c r="B1413" s="109" t="s">
        <v>14990</v>
      </c>
      <c r="C1413" s="109" t="s">
        <v>1051</v>
      </c>
      <c r="D1413" s="109" t="s">
        <v>96</v>
      </c>
      <c r="E1413" s="109" t="s">
        <v>14986</v>
      </c>
      <c r="F1413" s="109" t="s">
        <v>95</v>
      </c>
      <c r="G1413" s="109" t="s">
        <v>6052</v>
      </c>
      <c r="H1413" s="107">
        <v>218860</v>
      </c>
      <c r="I1413" s="109">
        <v>1</v>
      </c>
      <c r="J1413" s="108">
        <v>-155327</v>
      </c>
      <c r="K1413" s="107" t="str">
        <f>IF(J1413&gt;0,"Untung","Rugi")</f>
        <v>Rugi</v>
      </c>
      <c r="L1413" s="107" t="str">
        <f t="array" ref="L1413">_xlfn.IFS(H1413&lt;100000,"Low",AND(H1413&gt;=100000,H1413&lt;250000),"Medium",H1413&gt;=250000,"High")</f>
        <v>Medium</v>
      </c>
      <c r="M1413" s="107" t="str">
        <f>IF(H1413&lt;100000,"Low",IF(AND(H1413&gt;=100000,H1413&lt;250000),"Medium","High"))</f>
        <v>Medium</v>
      </c>
    </row>
    <row r="1414" spans="1:13" x14ac:dyDescent="0.4">
      <c r="A1414" s="109" t="s">
        <v>6046</v>
      </c>
      <c r="B1414" s="109" t="s">
        <v>14989</v>
      </c>
      <c r="C1414" s="109" t="s">
        <v>100</v>
      </c>
      <c r="D1414" s="109" t="s">
        <v>104</v>
      </c>
      <c r="E1414" s="109" t="s">
        <v>7289</v>
      </c>
      <c r="F1414" s="109" t="s">
        <v>95</v>
      </c>
      <c r="G1414" s="109" t="s">
        <v>6017</v>
      </c>
      <c r="H1414" s="107">
        <v>219799</v>
      </c>
      <c r="I1414" s="109">
        <v>7</v>
      </c>
      <c r="J1414" s="108">
        <v>274001</v>
      </c>
      <c r="K1414" s="107" t="str">
        <f>IF(J1414&gt;0,"Untung","Rugi")</f>
        <v>Untung</v>
      </c>
      <c r="L1414" s="107" t="str">
        <f t="array" ref="L1414">_xlfn.IFS(H1414&lt;100000,"Low",AND(H1414&gt;=100000,H1414&lt;250000),"Medium",H1414&gt;=250000,"High")</f>
        <v>Medium</v>
      </c>
      <c r="M1414" s="107" t="str">
        <f>IF(H1414&lt;100000,"Low",IF(AND(H1414&gt;=100000,H1414&lt;250000),"Medium","High"))</f>
        <v>Medium</v>
      </c>
    </row>
    <row r="1415" spans="1:13" x14ac:dyDescent="0.4">
      <c r="A1415" s="109" t="s">
        <v>6046</v>
      </c>
      <c r="B1415" s="109" t="s">
        <v>14988</v>
      </c>
      <c r="C1415" s="109" t="s">
        <v>100</v>
      </c>
      <c r="D1415" s="109" t="s">
        <v>104</v>
      </c>
      <c r="E1415" s="109" t="s">
        <v>7443</v>
      </c>
      <c r="F1415" s="109" t="s">
        <v>95</v>
      </c>
      <c r="G1415" s="109" t="s">
        <v>6052</v>
      </c>
      <c r="H1415" s="107">
        <v>138673</v>
      </c>
      <c r="I1415" s="109">
        <v>3</v>
      </c>
      <c r="J1415" s="108">
        <v>21052</v>
      </c>
      <c r="K1415" s="107" t="str">
        <f>IF(J1415&gt;0,"Untung","Rugi")</f>
        <v>Untung</v>
      </c>
      <c r="L1415" s="107" t="str">
        <f t="array" ref="L1415">_xlfn.IFS(H1415&lt;100000,"Low",AND(H1415&gt;=100000,H1415&lt;250000),"Medium",H1415&gt;=250000,"High")</f>
        <v>Medium</v>
      </c>
      <c r="M1415" s="107" t="str">
        <f>IF(H1415&lt;100000,"Low",IF(AND(H1415&gt;=100000,H1415&lt;250000),"Medium","High"))</f>
        <v>Medium</v>
      </c>
    </row>
    <row r="1416" spans="1:13" x14ac:dyDescent="0.4">
      <c r="A1416" s="109" t="s">
        <v>6046</v>
      </c>
      <c r="B1416" s="109" t="s">
        <v>14987</v>
      </c>
      <c r="C1416" s="109" t="s">
        <v>100</v>
      </c>
      <c r="D1416" s="109" t="s">
        <v>104</v>
      </c>
      <c r="E1416" s="109" t="s">
        <v>14986</v>
      </c>
      <c r="F1416" s="109" t="s">
        <v>95</v>
      </c>
      <c r="G1416" s="109" t="s">
        <v>6052</v>
      </c>
      <c r="H1416" s="107">
        <v>242569</v>
      </c>
      <c r="I1416" s="109">
        <v>5</v>
      </c>
      <c r="J1416" s="108">
        <v>-174741</v>
      </c>
      <c r="K1416" s="107" t="str">
        <f>IF(J1416&gt;0,"Untung","Rugi")</f>
        <v>Rugi</v>
      </c>
      <c r="L1416" s="107" t="str">
        <f t="array" ref="L1416">_xlfn.IFS(H1416&lt;100000,"Low",AND(H1416&gt;=100000,H1416&lt;250000),"Medium",H1416&gt;=250000,"High")</f>
        <v>Medium</v>
      </c>
      <c r="M1416" s="107" t="str">
        <f>IF(H1416&lt;100000,"Low",IF(AND(H1416&gt;=100000,H1416&lt;250000),"Medium","High"))</f>
        <v>Medium</v>
      </c>
    </row>
    <row r="1417" spans="1:13" x14ac:dyDescent="0.4">
      <c r="A1417" s="109" t="s">
        <v>6046</v>
      </c>
      <c r="B1417" s="109" t="s">
        <v>14985</v>
      </c>
      <c r="C1417" s="109" t="s">
        <v>100</v>
      </c>
      <c r="D1417" s="109" t="s">
        <v>104</v>
      </c>
      <c r="E1417" s="109" t="s">
        <v>14984</v>
      </c>
      <c r="F1417" s="109" t="s">
        <v>6021</v>
      </c>
      <c r="G1417" s="109" t="s">
        <v>6745</v>
      </c>
      <c r="H1417" s="107">
        <v>169947</v>
      </c>
      <c r="I1417" s="109">
        <v>8</v>
      </c>
      <c r="J1417" s="108">
        <v>-158019</v>
      </c>
      <c r="K1417" s="107" t="str">
        <f>IF(J1417&gt;0,"Untung","Rugi")</f>
        <v>Rugi</v>
      </c>
      <c r="L1417" s="107" t="str">
        <f t="array" ref="L1417">_xlfn.IFS(H1417&lt;100000,"Low",AND(H1417&gt;=100000,H1417&lt;250000),"Medium",H1417&gt;=250000,"High")</f>
        <v>Medium</v>
      </c>
      <c r="M1417" s="107" t="str">
        <f>IF(H1417&lt;100000,"Low",IF(AND(H1417&gt;=100000,H1417&lt;250000),"Medium","High"))</f>
        <v>Medium</v>
      </c>
    </row>
    <row r="1418" spans="1:13" x14ac:dyDescent="0.4">
      <c r="A1418" s="109" t="s">
        <v>6046</v>
      </c>
      <c r="B1418" s="109" t="s">
        <v>14983</v>
      </c>
      <c r="C1418" s="109" t="s">
        <v>1064</v>
      </c>
      <c r="D1418" s="109" t="s">
        <v>104</v>
      </c>
      <c r="E1418" s="109" t="s">
        <v>6388</v>
      </c>
      <c r="F1418" s="109" t="s">
        <v>95</v>
      </c>
      <c r="G1418" s="109" t="s">
        <v>6052</v>
      </c>
      <c r="H1418" s="107">
        <v>356875</v>
      </c>
      <c r="I1418" s="109">
        <v>3</v>
      </c>
      <c r="J1418" s="108">
        <v>-160689</v>
      </c>
      <c r="K1418" s="107" t="str">
        <f>IF(J1418&gt;0,"Untung","Rugi")</f>
        <v>Rugi</v>
      </c>
      <c r="L1418" s="107" t="str">
        <f t="array" ref="L1418">_xlfn.IFS(H1418&lt;100000,"Low",AND(H1418&gt;=100000,H1418&lt;250000),"Medium",H1418&gt;=250000,"High")</f>
        <v>High</v>
      </c>
      <c r="M1418" s="107" t="str">
        <f>IF(H1418&lt;100000,"Low",IF(AND(H1418&gt;=100000,H1418&lt;250000),"Medium","High"))</f>
        <v>High</v>
      </c>
    </row>
    <row r="1419" spans="1:13" x14ac:dyDescent="0.4">
      <c r="A1419" s="109" t="s">
        <v>6016</v>
      </c>
      <c r="B1419" s="109" t="s">
        <v>14982</v>
      </c>
      <c r="C1419" s="109" t="s">
        <v>1064</v>
      </c>
      <c r="D1419" s="109" t="s">
        <v>104</v>
      </c>
      <c r="E1419" s="109" t="s">
        <v>7766</v>
      </c>
      <c r="F1419" s="109" t="s">
        <v>99</v>
      </c>
      <c r="G1419" s="109" t="s">
        <v>6049</v>
      </c>
      <c r="H1419" s="107">
        <v>159004</v>
      </c>
      <c r="I1419" s="109">
        <v>3</v>
      </c>
      <c r="J1419" s="108">
        <v>311880</v>
      </c>
      <c r="K1419" s="107" t="str">
        <f>IF(J1419&gt;0,"Untung","Rugi")</f>
        <v>Untung</v>
      </c>
      <c r="L1419" s="107" t="str">
        <f t="array" ref="L1419">_xlfn.IFS(H1419&lt;100000,"Low",AND(H1419&gt;=100000,H1419&lt;250000),"Medium",H1419&gt;=250000,"High")</f>
        <v>Medium</v>
      </c>
      <c r="M1419" s="107" t="str">
        <f>IF(H1419&lt;100000,"Low",IF(AND(H1419&gt;=100000,H1419&lt;250000),"Medium","High"))</f>
        <v>Medium</v>
      </c>
    </row>
    <row r="1420" spans="1:13" x14ac:dyDescent="0.4">
      <c r="A1420" s="109" t="s">
        <v>6016</v>
      </c>
      <c r="B1420" s="109" t="s">
        <v>14981</v>
      </c>
      <c r="C1420" s="109" t="s">
        <v>100</v>
      </c>
      <c r="D1420" s="109" t="s">
        <v>102</v>
      </c>
      <c r="E1420" s="109" t="s">
        <v>7538</v>
      </c>
      <c r="F1420" s="109" t="s">
        <v>95</v>
      </c>
      <c r="G1420" s="109" t="s">
        <v>6052</v>
      </c>
      <c r="H1420" s="107">
        <v>182551</v>
      </c>
      <c r="I1420" s="109">
        <v>9</v>
      </c>
      <c r="J1420" s="108">
        <v>366879</v>
      </c>
      <c r="K1420" s="107" t="str">
        <f>IF(J1420&gt;0,"Untung","Rugi")</f>
        <v>Untung</v>
      </c>
      <c r="L1420" s="107" t="str">
        <f t="array" ref="L1420">_xlfn.IFS(H1420&lt;100000,"Low",AND(H1420&gt;=100000,H1420&lt;250000),"Medium",H1420&gt;=250000,"High")</f>
        <v>Medium</v>
      </c>
      <c r="M1420" s="107" t="str">
        <f>IF(H1420&lt;100000,"Low",IF(AND(H1420&gt;=100000,H1420&lt;250000),"Medium","High"))</f>
        <v>Medium</v>
      </c>
    </row>
    <row r="1421" spans="1:13" x14ac:dyDescent="0.4">
      <c r="A1421" s="109" t="s">
        <v>6016</v>
      </c>
      <c r="B1421" s="109" t="s">
        <v>14980</v>
      </c>
      <c r="C1421" s="109" t="s">
        <v>100</v>
      </c>
      <c r="D1421" s="109" t="s">
        <v>106</v>
      </c>
      <c r="E1421" s="109" t="s">
        <v>6589</v>
      </c>
      <c r="F1421" s="109" t="s">
        <v>95</v>
      </c>
      <c r="G1421" s="109" t="s">
        <v>6039</v>
      </c>
      <c r="H1421" s="107">
        <v>173240</v>
      </c>
      <c r="I1421" s="109">
        <v>4</v>
      </c>
      <c r="J1421" s="108">
        <v>-2797</v>
      </c>
      <c r="K1421" s="107" t="str">
        <f>IF(J1421&gt;0,"Untung","Rugi")</f>
        <v>Rugi</v>
      </c>
      <c r="L1421" s="107" t="str">
        <f t="array" ref="L1421">_xlfn.IFS(H1421&lt;100000,"Low",AND(H1421&gt;=100000,H1421&lt;250000),"Medium",H1421&gt;=250000,"High")</f>
        <v>Medium</v>
      </c>
      <c r="M1421" s="107" t="str">
        <f>IF(H1421&lt;100000,"Low",IF(AND(H1421&gt;=100000,H1421&lt;250000),"Medium","High"))</f>
        <v>Medium</v>
      </c>
    </row>
    <row r="1422" spans="1:13" x14ac:dyDescent="0.4">
      <c r="A1422" s="109" t="s">
        <v>6016</v>
      </c>
      <c r="B1422" s="109" t="s">
        <v>14979</v>
      </c>
      <c r="C1422" s="109" t="s">
        <v>1051</v>
      </c>
      <c r="D1422" s="109" t="s">
        <v>102</v>
      </c>
      <c r="E1422" s="109" t="s">
        <v>6567</v>
      </c>
      <c r="F1422" s="109" t="s">
        <v>99</v>
      </c>
      <c r="G1422" s="109" t="s">
        <v>6024</v>
      </c>
      <c r="H1422" s="107">
        <v>36277</v>
      </c>
      <c r="I1422" s="109">
        <v>2</v>
      </c>
      <c r="J1422" s="108">
        <v>-29502</v>
      </c>
      <c r="K1422" s="107" t="str">
        <f>IF(J1422&gt;0,"Untung","Rugi")</f>
        <v>Rugi</v>
      </c>
      <c r="L1422" s="107" t="str">
        <f t="array" ref="L1422">_xlfn.IFS(H1422&lt;100000,"Low",AND(H1422&gt;=100000,H1422&lt;250000),"Medium",H1422&gt;=250000,"High")</f>
        <v>Low</v>
      </c>
      <c r="M1422" s="107" t="str">
        <f>IF(H1422&lt;100000,"Low",IF(AND(H1422&gt;=100000,H1422&lt;250000),"Medium","High"))</f>
        <v>Low</v>
      </c>
    </row>
    <row r="1423" spans="1:13" x14ac:dyDescent="0.4">
      <c r="A1423" s="109" t="s">
        <v>6081</v>
      </c>
      <c r="B1423" s="109" t="s">
        <v>14978</v>
      </c>
      <c r="C1423" s="109" t="s">
        <v>1051</v>
      </c>
      <c r="D1423" s="109" t="s">
        <v>96</v>
      </c>
      <c r="E1423" s="109" t="s">
        <v>7424</v>
      </c>
      <c r="F1423" s="109" t="s">
        <v>95</v>
      </c>
      <c r="G1423" s="109" t="s">
        <v>6052</v>
      </c>
      <c r="H1423" s="107">
        <v>121063</v>
      </c>
      <c r="I1423" s="109">
        <v>2</v>
      </c>
      <c r="J1423" s="108">
        <v>-125657</v>
      </c>
      <c r="K1423" s="107" t="str">
        <f>IF(J1423&gt;0,"Untung","Rugi")</f>
        <v>Rugi</v>
      </c>
      <c r="L1423" s="107" t="str">
        <f t="array" ref="L1423">_xlfn.IFS(H1423&lt;100000,"Low",AND(H1423&gt;=100000,H1423&lt;250000),"Medium",H1423&gt;=250000,"High")</f>
        <v>Medium</v>
      </c>
      <c r="M1423" s="107" t="str">
        <f>IF(H1423&lt;100000,"Low",IF(AND(H1423&gt;=100000,H1423&lt;250000),"Medium","High"))</f>
        <v>Medium</v>
      </c>
    </row>
    <row r="1424" spans="1:13" x14ac:dyDescent="0.4">
      <c r="A1424" s="109" t="s">
        <v>6016</v>
      </c>
      <c r="B1424" s="109" t="s">
        <v>14977</v>
      </c>
      <c r="C1424" s="109" t="s">
        <v>1051</v>
      </c>
      <c r="D1424" s="109" t="s">
        <v>102</v>
      </c>
      <c r="E1424" s="109" t="s">
        <v>7033</v>
      </c>
      <c r="F1424" s="109" t="s">
        <v>99</v>
      </c>
      <c r="G1424" s="109" t="s">
        <v>6049</v>
      </c>
      <c r="H1424" s="107">
        <v>78747</v>
      </c>
      <c r="I1424" s="109">
        <v>2</v>
      </c>
      <c r="J1424" s="108">
        <v>-171410</v>
      </c>
      <c r="K1424" s="107" t="str">
        <f>IF(J1424&gt;0,"Untung","Rugi")</f>
        <v>Rugi</v>
      </c>
      <c r="L1424" s="107" t="str">
        <f t="array" ref="L1424">_xlfn.IFS(H1424&lt;100000,"Low",AND(H1424&gt;=100000,H1424&lt;250000),"Medium",H1424&gt;=250000,"High")</f>
        <v>Low</v>
      </c>
      <c r="M1424" s="107" t="str">
        <f>IF(H1424&lt;100000,"Low",IF(AND(H1424&gt;=100000,H1424&lt;250000),"Medium","High"))</f>
        <v>Low</v>
      </c>
    </row>
    <row r="1425" spans="1:13" x14ac:dyDescent="0.4">
      <c r="A1425" s="109" t="s">
        <v>6016</v>
      </c>
      <c r="B1425" s="109" t="s">
        <v>14976</v>
      </c>
      <c r="C1425" s="109" t="s">
        <v>100</v>
      </c>
      <c r="D1425" s="109" t="s">
        <v>106</v>
      </c>
      <c r="E1425" s="109" t="s">
        <v>8293</v>
      </c>
      <c r="F1425" s="109" t="s">
        <v>6021</v>
      </c>
      <c r="G1425" s="109" t="s">
        <v>6031</v>
      </c>
      <c r="H1425" s="107">
        <v>374566</v>
      </c>
      <c r="I1425" s="109">
        <v>2</v>
      </c>
      <c r="J1425" s="108">
        <v>222080</v>
      </c>
      <c r="K1425" s="107" t="str">
        <f>IF(J1425&gt;0,"Untung","Rugi")</f>
        <v>Untung</v>
      </c>
      <c r="L1425" s="107" t="str">
        <f t="array" ref="L1425">_xlfn.IFS(H1425&lt;100000,"Low",AND(H1425&gt;=100000,H1425&lt;250000),"Medium",H1425&gt;=250000,"High")</f>
        <v>High</v>
      </c>
      <c r="M1425" s="107" t="str">
        <f>IF(H1425&lt;100000,"Low",IF(AND(H1425&gt;=100000,H1425&lt;250000),"Medium","High"))</f>
        <v>High</v>
      </c>
    </row>
    <row r="1426" spans="1:13" x14ac:dyDescent="0.4">
      <c r="A1426" s="109" t="s">
        <v>6046</v>
      </c>
      <c r="B1426" s="109" t="s">
        <v>14975</v>
      </c>
      <c r="C1426" s="109" t="s">
        <v>100</v>
      </c>
      <c r="D1426" s="109" t="s">
        <v>106</v>
      </c>
      <c r="E1426" s="109" t="s">
        <v>7718</v>
      </c>
      <c r="F1426" s="109" t="s">
        <v>99</v>
      </c>
      <c r="G1426" s="109" t="s">
        <v>6109</v>
      </c>
      <c r="H1426" s="107">
        <v>180461</v>
      </c>
      <c r="I1426" s="109">
        <v>6</v>
      </c>
      <c r="J1426" s="108">
        <v>19262</v>
      </c>
      <c r="K1426" s="107" t="str">
        <f>IF(J1426&gt;0,"Untung","Rugi")</f>
        <v>Untung</v>
      </c>
      <c r="L1426" s="107" t="str">
        <f t="array" ref="L1426">_xlfn.IFS(H1426&lt;100000,"Low",AND(H1426&gt;=100000,H1426&lt;250000),"Medium",H1426&gt;=250000,"High")</f>
        <v>Medium</v>
      </c>
      <c r="M1426" s="107" t="str">
        <f>IF(H1426&lt;100000,"Low",IF(AND(H1426&gt;=100000,H1426&lt;250000),"Medium","High"))</f>
        <v>Medium</v>
      </c>
    </row>
    <row r="1427" spans="1:13" x14ac:dyDescent="0.4">
      <c r="A1427" s="109" t="s">
        <v>6046</v>
      </c>
      <c r="B1427" s="109" t="s">
        <v>14974</v>
      </c>
      <c r="C1427" s="109" t="s">
        <v>100</v>
      </c>
      <c r="D1427" s="109" t="s">
        <v>102</v>
      </c>
      <c r="E1427" s="109" t="s">
        <v>14973</v>
      </c>
      <c r="F1427" s="109" t="s">
        <v>95</v>
      </c>
      <c r="G1427" s="109" t="s">
        <v>6057</v>
      </c>
      <c r="H1427" s="107">
        <v>348533</v>
      </c>
      <c r="I1427" s="109">
        <v>2</v>
      </c>
      <c r="J1427" s="108">
        <v>200638</v>
      </c>
      <c r="K1427" s="107" t="str">
        <f>IF(J1427&gt;0,"Untung","Rugi")</f>
        <v>Untung</v>
      </c>
      <c r="L1427" s="107" t="str">
        <f t="array" ref="L1427">_xlfn.IFS(H1427&lt;100000,"Low",AND(H1427&gt;=100000,H1427&lt;250000),"Medium",H1427&gt;=250000,"High")</f>
        <v>High</v>
      </c>
      <c r="M1427" s="107" t="str">
        <f>IF(H1427&lt;100000,"Low",IF(AND(H1427&gt;=100000,H1427&lt;250000),"Medium","High"))</f>
        <v>High</v>
      </c>
    </row>
    <row r="1428" spans="1:13" x14ac:dyDescent="0.4">
      <c r="A1428" s="109" t="s">
        <v>6046</v>
      </c>
      <c r="B1428" s="109" t="s">
        <v>13206</v>
      </c>
      <c r="C1428" s="109" t="s">
        <v>1051</v>
      </c>
      <c r="D1428" s="109" t="s">
        <v>96</v>
      </c>
      <c r="E1428" s="109" t="s">
        <v>9070</v>
      </c>
      <c r="F1428" s="109" t="s">
        <v>99</v>
      </c>
      <c r="G1428" s="109" t="s">
        <v>6024</v>
      </c>
      <c r="H1428" s="107">
        <v>151048</v>
      </c>
      <c r="I1428" s="109">
        <v>4</v>
      </c>
      <c r="J1428" s="108">
        <v>373324</v>
      </c>
      <c r="K1428" s="107" t="str">
        <f>IF(J1428&gt;0,"Untung","Rugi")</f>
        <v>Untung</v>
      </c>
      <c r="L1428" s="107" t="str">
        <f t="array" ref="L1428">_xlfn.IFS(H1428&lt;100000,"Low",AND(H1428&gt;=100000,H1428&lt;250000),"Medium",H1428&gt;=250000,"High")</f>
        <v>Medium</v>
      </c>
      <c r="M1428" s="107" t="str">
        <f>IF(H1428&lt;100000,"Low",IF(AND(H1428&gt;=100000,H1428&lt;250000),"Medium","High"))</f>
        <v>Medium</v>
      </c>
    </row>
    <row r="1429" spans="1:13" x14ac:dyDescent="0.4">
      <c r="A1429" s="109" t="s">
        <v>6016</v>
      </c>
      <c r="B1429" s="109" t="s">
        <v>14972</v>
      </c>
      <c r="C1429" s="109" t="s">
        <v>1051</v>
      </c>
      <c r="D1429" s="109" t="s">
        <v>96</v>
      </c>
      <c r="E1429" s="109" t="s">
        <v>7656</v>
      </c>
      <c r="F1429" s="109" t="s">
        <v>6021</v>
      </c>
      <c r="G1429" s="109" t="s">
        <v>6031</v>
      </c>
      <c r="H1429" s="107">
        <v>94921</v>
      </c>
      <c r="I1429" s="109">
        <v>3</v>
      </c>
      <c r="J1429" s="108">
        <v>-128348</v>
      </c>
      <c r="K1429" s="107" t="str">
        <f>IF(J1429&gt;0,"Untung","Rugi")</f>
        <v>Rugi</v>
      </c>
      <c r="L1429" s="107" t="str">
        <f t="array" ref="L1429">_xlfn.IFS(H1429&lt;100000,"Low",AND(H1429&gt;=100000,H1429&lt;250000),"Medium",H1429&gt;=250000,"High")</f>
        <v>Low</v>
      </c>
      <c r="M1429" s="107" t="str">
        <f>IF(H1429&lt;100000,"Low",IF(AND(H1429&gt;=100000,H1429&lt;250000),"Medium","High"))</f>
        <v>Low</v>
      </c>
    </row>
    <row r="1430" spans="1:13" x14ac:dyDescent="0.4">
      <c r="A1430" s="109" t="s">
        <v>6016</v>
      </c>
      <c r="B1430" s="109" t="s">
        <v>14971</v>
      </c>
      <c r="C1430" s="109" t="s">
        <v>1064</v>
      </c>
      <c r="D1430" s="109" t="s">
        <v>104</v>
      </c>
      <c r="E1430" s="109" t="s">
        <v>7437</v>
      </c>
      <c r="F1430" s="109" t="s">
        <v>6021</v>
      </c>
      <c r="G1430" s="109" t="s">
        <v>6031</v>
      </c>
      <c r="H1430" s="107">
        <v>380949</v>
      </c>
      <c r="I1430" s="109">
        <v>4</v>
      </c>
      <c r="J1430" s="108">
        <v>406489</v>
      </c>
      <c r="K1430" s="107" t="str">
        <f>IF(J1430&gt;0,"Untung","Rugi")</f>
        <v>Untung</v>
      </c>
      <c r="L1430" s="107" t="str">
        <f t="array" ref="L1430">_xlfn.IFS(H1430&lt;100000,"Low",AND(H1430&gt;=100000,H1430&lt;250000),"Medium",H1430&gt;=250000,"High")</f>
        <v>High</v>
      </c>
      <c r="M1430" s="107" t="str">
        <f>IF(H1430&lt;100000,"Low",IF(AND(H1430&gt;=100000,H1430&lt;250000),"Medium","High"))</f>
        <v>High</v>
      </c>
    </row>
    <row r="1431" spans="1:13" x14ac:dyDescent="0.4">
      <c r="A1431" s="109" t="s">
        <v>6081</v>
      </c>
      <c r="B1431" s="109" t="s">
        <v>14970</v>
      </c>
      <c r="C1431" s="109" t="s">
        <v>100</v>
      </c>
      <c r="D1431" s="109" t="s">
        <v>106</v>
      </c>
      <c r="E1431" s="109" t="s">
        <v>7966</v>
      </c>
      <c r="F1431" s="109" t="s">
        <v>99</v>
      </c>
      <c r="G1431" s="109" t="s">
        <v>6109</v>
      </c>
      <c r="H1431" s="107">
        <v>33132</v>
      </c>
      <c r="I1431" s="109">
        <v>3</v>
      </c>
      <c r="J1431" s="108">
        <v>164336</v>
      </c>
      <c r="K1431" s="107" t="str">
        <f>IF(J1431&gt;0,"Untung","Rugi")</f>
        <v>Untung</v>
      </c>
      <c r="L1431" s="107" t="str">
        <f t="array" ref="L1431">_xlfn.IFS(H1431&lt;100000,"Low",AND(H1431&gt;=100000,H1431&lt;250000),"Medium",H1431&gt;=250000,"High")</f>
        <v>Low</v>
      </c>
      <c r="M1431" s="107" t="str">
        <f>IF(H1431&lt;100000,"Low",IF(AND(H1431&gt;=100000,H1431&lt;250000),"Medium","High"))</f>
        <v>Low</v>
      </c>
    </row>
    <row r="1432" spans="1:13" x14ac:dyDescent="0.4">
      <c r="A1432" s="109" t="s">
        <v>6016</v>
      </c>
      <c r="B1432" s="109" t="s">
        <v>14969</v>
      </c>
      <c r="C1432" s="109" t="s">
        <v>100</v>
      </c>
      <c r="D1432" s="109" t="s">
        <v>106</v>
      </c>
      <c r="E1432" s="109" t="s">
        <v>6157</v>
      </c>
      <c r="F1432" s="109" t="s">
        <v>95</v>
      </c>
      <c r="G1432" s="109" t="s">
        <v>6052</v>
      </c>
      <c r="H1432" s="107">
        <v>135447</v>
      </c>
      <c r="I1432" s="109">
        <v>2</v>
      </c>
      <c r="J1432" s="108">
        <v>-210999</v>
      </c>
      <c r="K1432" s="107" t="str">
        <f>IF(J1432&gt;0,"Untung","Rugi")</f>
        <v>Rugi</v>
      </c>
      <c r="L1432" s="107" t="str">
        <f t="array" ref="L1432">_xlfn.IFS(H1432&lt;100000,"Low",AND(H1432&gt;=100000,H1432&lt;250000),"Medium",H1432&gt;=250000,"High")</f>
        <v>Medium</v>
      </c>
      <c r="M1432" s="107" t="str">
        <f>IF(H1432&lt;100000,"Low",IF(AND(H1432&gt;=100000,H1432&lt;250000),"Medium","High"))</f>
        <v>Medium</v>
      </c>
    </row>
    <row r="1433" spans="1:13" x14ac:dyDescent="0.4">
      <c r="A1433" s="109" t="s">
        <v>6016</v>
      </c>
      <c r="B1433" s="109" t="s">
        <v>14968</v>
      </c>
      <c r="C1433" s="109" t="s">
        <v>100</v>
      </c>
      <c r="D1433" s="109" t="s">
        <v>106</v>
      </c>
      <c r="E1433" s="109" t="s">
        <v>10488</v>
      </c>
      <c r="F1433" s="109" t="s">
        <v>95</v>
      </c>
      <c r="G1433" s="109" t="s">
        <v>6017</v>
      </c>
      <c r="H1433" s="107">
        <v>70232</v>
      </c>
      <c r="I1433" s="109">
        <v>2</v>
      </c>
      <c r="J1433" s="108">
        <v>427227</v>
      </c>
      <c r="K1433" s="107" t="str">
        <f>IF(J1433&gt;0,"Untung","Rugi")</f>
        <v>Untung</v>
      </c>
      <c r="L1433" s="107" t="str">
        <f t="array" ref="L1433">_xlfn.IFS(H1433&lt;100000,"Low",AND(H1433&gt;=100000,H1433&lt;250000),"Medium",H1433&gt;=250000,"High")</f>
        <v>Low</v>
      </c>
      <c r="M1433" s="107" t="str">
        <f>IF(H1433&lt;100000,"Low",IF(AND(H1433&gt;=100000,H1433&lt;250000),"Medium","High"))</f>
        <v>Low</v>
      </c>
    </row>
    <row r="1434" spans="1:13" x14ac:dyDescent="0.4">
      <c r="A1434" s="109" t="s">
        <v>6016</v>
      </c>
      <c r="B1434" s="109" t="s">
        <v>14968</v>
      </c>
      <c r="C1434" s="109" t="s">
        <v>100</v>
      </c>
      <c r="D1434" s="109" t="s">
        <v>102</v>
      </c>
      <c r="E1434" s="109" t="s">
        <v>8644</v>
      </c>
      <c r="F1434" s="109" t="s">
        <v>95</v>
      </c>
      <c r="G1434" s="109" t="s">
        <v>6062</v>
      </c>
      <c r="H1434" s="107">
        <v>200571</v>
      </c>
      <c r="I1434" s="109">
        <v>2</v>
      </c>
      <c r="J1434" s="108">
        <v>301358</v>
      </c>
      <c r="K1434" s="107" t="str">
        <f>IF(J1434&gt;0,"Untung","Rugi")</f>
        <v>Untung</v>
      </c>
      <c r="L1434" s="107" t="str">
        <f t="array" ref="L1434">_xlfn.IFS(H1434&lt;100000,"Low",AND(H1434&gt;=100000,H1434&lt;250000),"Medium",H1434&gt;=250000,"High")</f>
        <v>Medium</v>
      </c>
      <c r="M1434" s="107" t="str">
        <f>IF(H1434&lt;100000,"Low",IF(AND(H1434&gt;=100000,H1434&lt;250000),"Medium","High"))</f>
        <v>Medium</v>
      </c>
    </row>
    <row r="1435" spans="1:13" x14ac:dyDescent="0.4">
      <c r="A1435" s="109" t="s">
        <v>6027</v>
      </c>
      <c r="B1435" s="109" t="s">
        <v>14967</v>
      </c>
      <c r="C1435" s="109" t="s">
        <v>100</v>
      </c>
      <c r="D1435" s="109" t="s">
        <v>96</v>
      </c>
      <c r="E1435" s="109" t="s">
        <v>14966</v>
      </c>
      <c r="F1435" s="109" t="s">
        <v>95</v>
      </c>
      <c r="G1435" s="109" t="s">
        <v>6039</v>
      </c>
      <c r="H1435" s="107">
        <v>129230</v>
      </c>
      <c r="I1435" s="109">
        <v>3</v>
      </c>
      <c r="J1435" s="108">
        <v>120688</v>
      </c>
      <c r="K1435" s="107" t="str">
        <f>IF(J1435&gt;0,"Untung","Rugi")</f>
        <v>Untung</v>
      </c>
      <c r="L1435" s="107" t="str">
        <f t="array" ref="L1435">_xlfn.IFS(H1435&lt;100000,"Low",AND(H1435&gt;=100000,H1435&lt;250000),"Medium",H1435&gt;=250000,"High")</f>
        <v>Medium</v>
      </c>
      <c r="M1435" s="107" t="str">
        <f>IF(H1435&lt;100000,"Low",IF(AND(H1435&gt;=100000,H1435&lt;250000),"Medium","High"))</f>
        <v>Medium</v>
      </c>
    </row>
    <row r="1436" spans="1:13" x14ac:dyDescent="0.4">
      <c r="A1436" s="109" t="s">
        <v>6016</v>
      </c>
      <c r="B1436" s="109" t="s">
        <v>14965</v>
      </c>
      <c r="C1436" s="109" t="s">
        <v>1051</v>
      </c>
      <c r="D1436" s="109" t="s">
        <v>106</v>
      </c>
      <c r="E1436" s="109" t="s">
        <v>8118</v>
      </c>
      <c r="F1436" s="109" t="s">
        <v>99</v>
      </c>
      <c r="G1436" s="109" t="s">
        <v>6024</v>
      </c>
      <c r="H1436" s="107">
        <v>145624</v>
      </c>
      <c r="I1436" s="109">
        <v>4</v>
      </c>
      <c r="J1436" s="108">
        <v>274138</v>
      </c>
      <c r="K1436" s="107" t="str">
        <f>IF(J1436&gt;0,"Untung","Rugi")</f>
        <v>Untung</v>
      </c>
      <c r="L1436" s="107" t="str">
        <f t="array" ref="L1436">_xlfn.IFS(H1436&lt;100000,"Low",AND(H1436&gt;=100000,H1436&lt;250000),"Medium",H1436&gt;=250000,"High")</f>
        <v>Medium</v>
      </c>
      <c r="M1436" s="107" t="str">
        <f>IF(H1436&lt;100000,"Low",IF(AND(H1436&gt;=100000,H1436&lt;250000),"Medium","High"))</f>
        <v>Medium</v>
      </c>
    </row>
    <row r="1437" spans="1:13" x14ac:dyDescent="0.4">
      <c r="A1437" s="109" t="s">
        <v>6081</v>
      </c>
      <c r="B1437" s="109" t="s">
        <v>12125</v>
      </c>
      <c r="C1437" s="109" t="s">
        <v>1064</v>
      </c>
      <c r="D1437" s="109" t="s">
        <v>102</v>
      </c>
      <c r="E1437" s="109" t="s">
        <v>9169</v>
      </c>
      <c r="F1437" s="109" t="s">
        <v>95</v>
      </c>
      <c r="G1437" s="109" t="s">
        <v>6062</v>
      </c>
      <c r="H1437" s="107">
        <v>62154</v>
      </c>
      <c r="I1437" s="109">
        <v>6</v>
      </c>
      <c r="J1437" s="108">
        <v>324090</v>
      </c>
      <c r="K1437" s="107" t="str">
        <f>IF(J1437&gt;0,"Untung","Rugi")</f>
        <v>Untung</v>
      </c>
      <c r="L1437" s="107" t="str">
        <f t="array" ref="L1437">_xlfn.IFS(H1437&lt;100000,"Low",AND(H1437&gt;=100000,H1437&lt;250000),"Medium",H1437&gt;=250000,"High")</f>
        <v>Low</v>
      </c>
      <c r="M1437" s="107" t="str">
        <f>IF(H1437&lt;100000,"Low",IF(AND(H1437&gt;=100000,H1437&lt;250000),"Medium","High"))</f>
        <v>Low</v>
      </c>
    </row>
    <row r="1438" spans="1:13" x14ac:dyDescent="0.4">
      <c r="A1438" s="109" t="s">
        <v>6016</v>
      </c>
      <c r="B1438" s="109" t="s">
        <v>14964</v>
      </c>
      <c r="C1438" s="109" t="s">
        <v>1064</v>
      </c>
      <c r="D1438" s="109" t="s">
        <v>102</v>
      </c>
      <c r="E1438" s="109" t="s">
        <v>7181</v>
      </c>
      <c r="F1438" s="109" t="s">
        <v>95</v>
      </c>
      <c r="G1438" s="109" t="s">
        <v>6052</v>
      </c>
      <c r="H1438" s="107">
        <v>147825</v>
      </c>
      <c r="I1438" s="109">
        <v>3</v>
      </c>
      <c r="J1438" s="108">
        <v>5993</v>
      </c>
      <c r="K1438" s="107" t="str">
        <f>IF(J1438&gt;0,"Untung","Rugi")</f>
        <v>Untung</v>
      </c>
      <c r="L1438" s="107" t="str">
        <f t="array" ref="L1438">_xlfn.IFS(H1438&lt;100000,"Low",AND(H1438&gt;=100000,H1438&lt;250000),"Medium",H1438&gt;=250000,"High")</f>
        <v>Medium</v>
      </c>
      <c r="M1438" s="107" t="str">
        <f>IF(H1438&lt;100000,"Low",IF(AND(H1438&gt;=100000,H1438&lt;250000),"Medium","High"))</f>
        <v>Medium</v>
      </c>
    </row>
    <row r="1439" spans="1:13" x14ac:dyDescent="0.4">
      <c r="A1439" s="109" t="s">
        <v>6016</v>
      </c>
      <c r="B1439" s="109" t="s">
        <v>14963</v>
      </c>
      <c r="C1439" s="109" t="s">
        <v>1064</v>
      </c>
      <c r="D1439" s="109" t="s">
        <v>102</v>
      </c>
      <c r="E1439" s="109" t="s">
        <v>9399</v>
      </c>
      <c r="F1439" s="109" t="s">
        <v>95</v>
      </c>
      <c r="G1439" s="109" t="s">
        <v>6039</v>
      </c>
      <c r="H1439" s="107">
        <v>447578</v>
      </c>
      <c r="I1439" s="109">
        <v>7</v>
      </c>
      <c r="J1439" s="108">
        <v>-28526</v>
      </c>
      <c r="K1439" s="107" t="str">
        <f>IF(J1439&gt;0,"Untung","Rugi")</f>
        <v>Rugi</v>
      </c>
      <c r="L1439" s="107" t="str">
        <f t="array" ref="L1439">_xlfn.IFS(H1439&lt;100000,"Low",AND(H1439&gt;=100000,H1439&lt;250000),"Medium",H1439&gt;=250000,"High")</f>
        <v>High</v>
      </c>
      <c r="M1439" s="107" t="str">
        <f>IF(H1439&lt;100000,"Low",IF(AND(H1439&gt;=100000,H1439&lt;250000),"Medium","High"))</f>
        <v>High</v>
      </c>
    </row>
    <row r="1440" spans="1:13" x14ac:dyDescent="0.4">
      <c r="A1440" s="109" t="s">
        <v>6016</v>
      </c>
      <c r="B1440" s="109" t="s">
        <v>14962</v>
      </c>
      <c r="C1440" s="109" t="s">
        <v>1051</v>
      </c>
      <c r="D1440" s="109" t="s">
        <v>104</v>
      </c>
      <c r="E1440" s="109" t="s">
        <v>8349</v>
      </c>
      <c r="F1440" s="109" t="s">
        <v>95</v>
      </c>
      <c r="G1440" s="109" t="s">
        <v>6036</v>
      </c>
      <c r="H1440" s="107">
        <v>179281</v>
      </c>
      <c r="I1440" s="109">
        <v>7</v>
      </c>
      <c r="J1440" s="108">
        <v>-148599</v>
      </c>
      <c r="K1440" s="107" t="str">
        <f>IF(J1440&gt;0,"Untung","Rugi")</f>
        <v>Rugi</v>
      </c>
      <c r="L1440" s="107" t="str">
        <f t="array" ref="L1440">_xlfn.IFS(H1440&lt;100000,"Low",AND(H1440&gt;=100000,H1440&lt;250000),"Medium",H1440&gt;=250000,"High")</f>
        <v>Medium</v>
      </c>
      <c r="M1440" s="107" t="str">
        <f>IF(H1440&lt;100000,"Low",IF(AND(H1440&gt;=100000,H1440&lt;250000),"Medium","High"))</f>
        <v>Medium</v>
      </c>
    </row>
    <row r="1441" spans="1:13" x14ac:dyDescent="0.4">
      <c r="A1441" s="109" t="s">
        <v>6016</v>
      </c>
      <c r="B1441" s="109" t="s">
        <v>14961</v>
      </c>
      <c r="C1441" s="109" t="s">
        <v>1051</v>
      </c>
      <c r="D1441" s="109" t="s">
        <v>96</v>
      </c>
      <c r="E1441" s="109" t="s">
        <v>8344</v>
      </c>
      <c r="F1441" s="109" t="s">
        <v>6021</v>
      </c>
      <c r="G1441" s="109" t="s">
        <v>6020</v>
      </c>
      <c r="H1441" s="107">
        <v>68840</v>
      </c>
      <c r="I1441" s="109">
        <v>4</v>
      </c>
      <c r="J1441" s="108">
        <v>385476</v>
      </c>
      <c r="K1441" s="107" t="str">
        <f>IF(J1441&gt;0,"Untung","Rugi")</f>
        <v>Untung</v>
      </c>
      <c r="L1441" s="107" t="str">
        <f t="array" ref="L1441">_xlfn.IFS(H1441&lt;100000,"Low",AND(H1441&gt;=100000,H1441&lt;250000),"Medium",H1441&gt;=250000,"High")</f>
        <v>Low</v>
      </c>
      <c r="M1441" s="107" t="str">
        <f>IF(H1441&lt;100000,"Low",IF(AND(H1441&gt;=100000,H1441&lt;250000),"Medium","High"))</f>
        <v>Low</v>
      </c>
    </row>
    <row r="1442" spans="1:13" x14ac:dyDescent="0.4">
      <c r="A1442" s="109" t="s">
        <v>6046</v>
      </c>
      <c r="B1442" s="109" t="s">
        <v>14960</v>
      </c>
      <c r="C1442" s="109" t="s">
        <v>1051</v>
      </c>
      <c r="D1442" s="109" t="s">
        <v>96</v>
      </c>
      <c r="E1442" s="109" t="s">
        <v>7535</v>
      </c>
      <c r="F1442" s="109" t="s">
        <v>95</v>
      </c>
      <c r="G1442" s="109" t="s">
        <v>6017</v>
      </c>
      <c r="H1442" s="107">
        <v>331910</v>
      </c>
      <c r="I1442" s="109">
        <v>4</v>
      </c>
      <c r="J1442" s="108">
        <v>343468</v>
      </c>
      <c r="K1442" s="107" t="str">
        <f>IF(J1442&gt;0,"Untung","Rugi")</f>
        <v>Untung</v>
      </c>
      <c r="L1442" s="107" t="str">
        <f t="array" ref="L1442">_xlfn.IFS(H1442&lt;100000,"Low",AND(H1442&gt;=100000,H1442&lt;250000),"Medium",H1442&gt;=250000,"High")</f>
        <v>High</v>
      </c>
      <c r="M1442" s="107" t="str">
        <f>IF(H1442&lt;100000,"Low",IF(AND(H1442&gt;=100000,H1442&lt;250000),"Medium","High"))</f>
        <v>High</v>
      </c>
    </row>
    <row r="1443" spans="1:13" x14ac:dyDescent="0.4">
      <c r="A1443" s="109" t="s">
        <v>6016</v>
      </c>
      <c r="B1443" s="109" t="s">
        <v>14959</v>
      </c>
      <c r="C1443" s="109" t="s">
        <v>1051</v>
      </c>
      <c r="D1443" s="109" t="s">
        <v>96</v>
      </c>
      <c r="E1443" s="109" t="s">
        <v>7197</v>
      </c>
      <c r="F1443" s="109" t="s">
        <v>95</v>
      </c>
      <c r="G1443" s="109" t="s">
        <v>6017</v>
      </c>
      <c r="H1443" s="107">
        <v>249800</v>
      </c>
      <c r="I1443" s="109">
        <v>7</v>
      </c>
      <c r="J1443" s="108">
        <v>236886</v>
      </c>
      <c r="K1443" s="107" t="str">
        <f>IF(J1443&gt;0,"Untung","Rugi")</f>
        <v>Untung</v>
      </c>
      <c r="L1443" s="107" t="str">
        <f t="array" ref="L1443">_xlfn.IFS(H1443&lt;100000,"Low",AND(H1443&gt;=100000,H1443&lt;250000),"Medium",H1443&gt;=250000,"High")</f>
        <v>Medium</v>
      </c>
      <c r="M1443" s="107" t="str">
        <f>IF(H1443&lt;100000,"Low",IF(AND(H1443&gt;=100000,H1443&lt;250000),"Medium","High"))</f>
        <v>Medium</v>
      </c>
    </row>
    <row r="1444" spans="1:13" x14ac:dyDescent="0.4">
      <c r="A1444" s="109" t="s">
        <v>6016</v>
      </c>
      <c r="B1444" s="109" t="s">
        <v>14958</v>
      </c>
      <c r="C1444" s="109" t="s">
        <v>1051</v>
      </c>
      <c r="D1444" s="109" t="s">
        <v>96</v>
      </c>
      <c r="E1444" s="109" t="s">
        <v>7599</v>
      </c>
      <c r="F1444" s="109" t="s">
        <v>95</v>
      </c>
      <c r="G1444" s="109" t="s">
        <v>6116</v>
      </c>
      <c r="H1444" s="107">
        <v>181190</v>
      </c>
      <c r="I1444" s="109">
        <v>3</v>
      </c>
      <c r="J1444" s="108">
        <v>-54690</v>
      </c>
      <c r="K1444" s="107" t="str">
        <f>IF(J1444&gt;0,"Untung","Rugi")</f>
        <v>Rugi</v>
      </c>
      <c r="L1444" s="107" t="str">
        <f t="array" ref="L1444">_xlfn.IFS(H1444&lt;100000,"Low",AND(H1444&gt;=100000,H1444&lt;250000),"Medium",H1444&gt;=250000,"High")</f>
        <v>Medium</v>
      </c>
      <c r="M1444" s="107" t="str">
        <f>IF(H1444&lt;100000,"Low",IF(AND(H1444&gt;=100000,H1444&lt;250000),"Medium","High"))</f>
        <v>Medium</v>
      </c>
    </row>
    <row r="1445" spans="1:13" x14ac:dyDescent="0.4">
      <c r="A1445" s="109" t="s">
        <v>6016</v>
      </c>
      <c r="B1445" s="109" t="s">
        <v>14957</v>
      </c>
      <c r="C1445" s="109" t="s">
        <v>1051</v>
      </c>
      <c r="D1445" s="109" t="s">
        <v>104</v>
      </c>
      <c r="E1445" s="109" t="s">
        <v>6934</v>
      </c>
      <c r="F1445" s="109" t="s">
        <v>95</v>
      </c>
      <c r="G1445" s="109" t="s">
        <v>6062</v>
      </c>
      <c r="H1445" s="107">
        <v>332006</v>
      </c>
      <c r="I1445" s="109">
        <v>2</v>
      </c>
      <c r="J1445" s="108">
        <v>120817</v>
      </c>
      <c r="K1445" s="107" t="str">
        <f>IF(J1445&gt;0,"Untung","Rugi")</f>
        <v>Untung</v>
      </c>
      <c r="L1445" s="107" t="str">
        <f t="array" ref="L1445">_xlfn.IFS(H1445&lt;100000,"Low",AND(H1445&gt;=100000,H1445&lt;250000),"Medium",H1445&gt;=250000,"High")</f>
        <v>High</v>
      </c>
      <c r="M1445" s="107" t="str">
        <f>IF(H1445&lt;100000,"Low",IF(AND(H1445&gt;=100000,H1445&lt;250000),"Medium","High"))</f>
        <v>High</v>
      </c>
    </row>
    <row r="1446" spans="1:13" x14ac:dyDescent="0.4">
      <c r="A1446" s="109" t="s">
        <v>6027</v>
      </c>
      <c r="B1446" s="109" t="s">
        <v>14956</v>
      </c>
      <c r="C1446" s="109" t="s">
        <v>1051</v>
      </c>
      <c r="D1446" s="109" t="s">
        <v>104</v>
      </c>
      <c r="E1446" s="109" t="s">
        <v>8999</v>
      </c>
      <c r="F1446" s="109" t="s">
        <v>95</v>
      </c>
      <c r="G1446" s="109" t="s">
        <v>6017</v>
      </c>
      <c r="H1446" s="107">
        <v>206850</v>
      </c>
      <c r="I1446" s="109">
        <v>1</v>
      </c>
      <c r="J1446" s="108">
        <v>179499</v>
      </c>
      <c r="K1446" s="107" t="str">
        <f>IF(J1446&gt;0,"Untung","Rugi")</f>
        <v>Untung</v>
      </c>
      <c r="L1446" s="107" t="str">
        <f t="array" ref="L1446">_xlfn.IFS(H1446&lt;100000,"Low",AND(H1446&gt;=100000,H1446&lt;250000),"Medium",H1446&gt;=250000,"High")</f>
        <v>Medium</v>
      </c>
      <c r="M1446" s="107" t="str">
        <f>IF(H1446&lt;100000,"Low",IF(AND(H1446&gt;=100000,H1446&lt;250000),"Medium","High"))</f>
        <v>Medium</v>
      </c>
    </row>
    <row r="1447" spans="1:13" x14ac:dyDescent="0.4">
      <c r="A1447" s="109" t="s">
        <v>6027</v>
      </c>
      <c r="B1447" s="109" t="s">
        <v>9136</v>
      </c>
      <c r="C1447" s="109" t="s">
        <v>100</v>
      </c>
      <c r="D1447" s="109" t="s">
        <v>96</v>
      </c>
      <c r="E1447" s="109" t="s">
        <v>6650</v>
      </c>
      <c r="F1447" s="109" t="s">
        <v>6021</v>
      </c>
      <c r="G1447" s="109" t="s">
        <v>6031</v>
      </c>
      <c r="H1447" s="107">
        <v>106314</v>
      </c>
      <c r="I1447" s="109">
        <v>3</v>
      </c>
      <c r="J1447" s="108">
        <v>-101472</v>
      </c>
      <c r="K1447" s="107" t="str">
        <f>IF(J1447&gt;0,"Untung","Rugi")</f>
        <v>Rugi</v>
      </c>
      <c r="L1447" s="107" t="str">
        <f t="array" ref="L1447">_xlfn.IFS(H1447&lt;100000,"Low",AND(H1447&gt;=100000,H1447&lt;250000),"Medium",H1447&gt;=250000,"High")</f>
        <v>Medium</v>
      </c>
      <c r="M1447" s="107" t="str">
        <f>IF(H1447&lt;100000,"Low",IF(AND(H1447&gt;=100000,H1447&lt;250000),"Medium","High"))</f>
        <v>Medium</v>
      </c>
    </row>
    <row r="1448" spans="1:13" x14ac:dyDescent="0.4">
      <c r="A1448" s="109" t="s">
        <v>6016</v>
      </c>
      <c r="B1448" s="109" t="s">
        <v>14955</v>
      </c>
      <c r="C1448" s="109" t="s">
        <v>1051</v>
      </c>
      <c r="D1448" s="109" t="s">
        <v>102</v>
      </c>
      <c r="E1448" s="109" t="s">
        <v>6779</v>
      </c>
      <c r="F1448" s="109" t="s">
        <v>95</v>
      </c>
      <c r="G1448" s="109" t="s">
        <v>6057</v>
      </c>
      <c r="H1448" s="107">
        <v>165687</v>
      </c>
      <c r="I1448" s="109">
        <v>2</v>
      </c>
      <c r="J1448" s="108">
        <v>273895</v>
      </c>
      <c r="K1448" s="107" t="str">
        <f>IF(J1448&gt;0,"Untung","Rugi")</f>
        <v>Untung</v>
      </c>
      <c r="L1448" s="107" t="str">
        <f t="array" ref="L1448">_xlfn.IFS(H1448&lt;100000,"Low",AND(H1448&gt;=100000,H1448&lt;250000),"Medium",H1448&gt;=250000,"High")</f>
        <v>Medium</v>
      </c>
      <c r="M1448" s="107" t="str">
        <f>IF(H1448&lt;100000,"Low",IF(AND(H1448&gt;=100000,H1448&lt;250000),"Medium","High"))</f>
        <v>Medium</v>
      </c>
    </row>
    <row r="1449" spans="1:13" x14ac:dyDescent="0.4">
      <c r="A1449" s="109" t="s">
        <v>6016</v>
      </c>
      <c r="B1449" s="109" t="s">
        <v>14954</v>
      </c>
      <c r="C1449" s="109" t="s">
        <v>1064</v>
      </c>
      <c r="D1449" s="109" t="s">
        <v>96</v>
      </c>
      <c r="E1449" s="109" t="s">
        <v>8100</v>
      </c>
      <c r="F1449" s="109" t="s">
        <v>6021</v>
      </c>
      <c r="G1449" s="109" t="s">
        <v>6020</v>
      </c>
      <c r="H1449" s="107">
        <v>198217</v>
      </c>
      <c r="I1449" s="109">
        <v>7</v>
      </c>
      <c r="J1449" s="108">
        <v>331921</v>
      </c>
      <c r="K1449" s="107" t="str">
        <f>IF(J1449&gt;0,"Untung","Rugi")</f>
        <v>Untung</v>
      </c>
      <c r="L1449" s="107" t="str">
        <f t="array" ref="L1449">_xlfn.IFS(H1449&lt;100000,"Low",AND(H1449&gt;=100000,H1449&lt;250000),"Medium",H1449&gt;=250000,"High")</f>
        <v>Medium</v>
      </c>
      <c r="M1449" s="107" t="str">
        <f>IF(H1449&lt;100000,"Low",IF(AND(H1449&gt;=100000,H1449&lt;250000),"Medium","High"))</f>
        <v>Medium</v>
      </c>
    </row>
    <row r="1450" spans="1:13" x14ac:dyDescent="0.4">
      <c r="A1450" s="109" t="s">
        <v>6016</v>
      </c>
      <c r="B1450" s="109" t="s">
        <v>12236</v>
      </c>
      <c r="C1450" s="109" t="s">
        <v>1064</v>
      </c>
      <c r="D1450" s="109" t="s">
        <v>96</v>
      </c>
      <c r="E1450" s="109" t="s">
        <v>6496</v>
      </c>
      <c r="F1450" s="109" t="s">
        <v>6021</v>
      </c>
      <c r="G1450" s="109" t="s">
        <v>6031</v>
      </c>
      <c r="H1450" s="107">
        <v>317383</v>
      </c>
      <c r="I1450" s="109">
        <v>3</v>
      </c>
      <c r="J1450" s="108">
        <v>-91758</v>
      </c>
      <c r="K1450" s="107" t="str">
        <f>IF(J1450&gt;0,"Untung","Rugi")</f>
        <v>Rugi</v>
      </c>
      <c r="L1450" s="107" t="str">
        <f t="array" ref="L1450">_xlfn.IFS(H1450&lt;100000,"Low",AND(H1450&gt;=100000,H1450&lt;250000),"Medium",H1450&gt;=250000,"High")</f>
        <v>High</v>
      </c>
      <c r="M1450" s="107" t="str">
        <f>IF(H1450&lt;100000,"Low",IF(AND(H1450&gt;=100000,H1450&lt;250000),"Medium","High"))</f>
        <v>High</v>
      </c>
    </row>
    <row r="1451" spans="1:13" x14ac:dyDescent="0.4">
      <c r="A1451" s="109" t="s">
        <v>6016</v>
      </c>
      <c r="B1451" s="109" t="s">
        <v>14953</v>
      </c>
      <c r="C1451" s="109" t="s">
        <v>1064</v>
      </c>
      <c r="D1451" s="109" t="s">
        <v>96</v>
      </c>
      <c r="E1451" s="109" t="s">
        <v>9825</v>
      </c>
      <c r="F1451" s="109" t="s">
        <v>99</v>
      </c>
      <c r="G1451" s="109" t="s">
        <v>6024</v>
      </c>
      <c r="H1451" s="107">
        <v>161463</v>
      </c>
      <c r="I1451" s="109">
        <v>3</v>
      </c>
      <c r="J1451" s="108">
        <v>258508</v>
      </c>
      <c r="K1451" s="107" t="str">
        <f>IF(J1451&gt;0,"Untung","Rugi")</f>
        <v>Untung</v>
      </c>
      <c r="L1451" s="107" t="str">
        <f t="array" ref="L1451">_xlfn.IFS(H1451&lt;100000,"Low",AND(H1451&gt;=100000,H1451&lt;250000),"Medium",H1451&gt;=250000,"High")</f>
        <v>Medium</v>
      </c>
      <c r="M1451" s="107" t="str">
        <f>IF(H1451&lt;100000,"Low",IF(AND(H1451&gt;=100000,H1451&lt;250000),"Medium","High"))</f>
        <v>Medium</v>
      </c>
    </row>
    <row r="1452" spans="1:13" x14ac:dyDescent="0.4">
      <c r="A1452" s="109" t="s">
        <v>6016</v>
      </c>
      <c r="B1452" s="109" t="s">
        <v>12236</v>
      </c>
      <c r="C1452" s="109" t="s">
        <v>1051</v>
      </c>
      <c r="D1452" s="109" t="s">
        <v>102</v>
      </c>
      <c r="E1452" s="109" t="s">
        <v>7472</v>
      </c>
      <c r="F1452" s="109" t="s">
        <v>95</v>
      </c>
      <c r="G1452" s="109" t="s">
        <v>6039</v>
      </c>
      <c r="H1452" s="107">
        <v>392748</v>
      </c>
      <c r="I1452" s="109">
        <v>2</v>
      </c>
      <c r="J1452" s="108">
        <v>357840</v>
      </c>
      <c r="K1452" s="107" t="str">
        <f>IF(J1452&gt;0,"Untung","Rugi")</f>
        <v>Untung</v>
      </c>
      <c r="L1452" s="107" t="str">
        <f t="array" ref="L1452">_xlfn.IFS(H1452&lt;100000,"Low",AND(H1452&gt;=100000,H1452&lt;250000),"Medium",H1452&gt;=250000,"High")</f>
        <v>High</v>
      </c>
      <c r="M1452" s="107" t="str">
        <f>IF(H1452&lt;100000,"Low",IF(AND(H1452&gt;=100000,H1452&lt;250000),"Medium","High"))</f>
        <v>High</v>
      </c>
    </row>
    <row r="1453" spans="1:13" x14ac:dyDescent="0.4">
      <c r="A1453" s="109" t="s">
        <v>6016</v>
      </c>
      <c r="B1453" s="109" t="s">
        <v>12294</v>
      </c>
      <c r="C1453" s="109" t="s">
        <v>100</v>
      </c>
      <c r="D1453" s="109" t="s">
        <v>102</v>
      </c>
      <c r="E1453" s="109" t="s">
        <v>14952</v>
      </c>
      <c r="F1453" s="109" t="s">
        <v>95</v>
      </c>
      <c r="G1453" s="109" t="s">
        <v>6067</v>
      </c>
      <c r="H1453" s="107">
        <v>155348</v>
      </c>
      <c r="I1453" s="109">
        <v>4</v>
      </c>
      <c r="J1453" s="108">
        <v>-234057</v>
      </c>
      <c r="K1453" s="107" t="str">
        <f>IF(J1453&gt;0,"Untung","Rugi")</f>
        <v>Rugi</v>
      </c>
      <c r="L1453" s="107" t="str">
        <f t="array" ref="L1453">_xlfn.IFS(H1453&lt;100000,"Low",AND(H1453&gt;=100000,H1453&lt;250000),"Medium",H1453&gt;=250000,"High")</f>
        <v>Medium</v>
      </c>
      <c r="M1453" s="107" t="str">
        <f>IF(H1453&lt;100000,"Low",IF(AND(H1453&gt;=100000,H1453&lt;250000),"Medium","High"))</f>
        <v>Medium</v>
      </c>
    </row>
    <row r="1454" spans="1:13" x14ac:dyDescent="0.4">
      <c r="A1454" s="109" t="s">
        <v>6027</v>
      </c>
      <c r="B1454" s="109" t="s">
        <v>14086</v>
      </c>
      <c r="C1454" s="109" t="s">
        <v>100</v>
      </c>
      <c r="D1454" s="109" t="s">
        <v>102</v>
      </c>
      <c r="E1454" s="109" t="s">
        <v>6763</v>
      </c>
      <c r="F1454" s="109" t="s">
        <v>95</v>
      </c>
      <c r="G1454" s="109" t="s">
        <v>6017</v>
      </c>
      <c r="H1454" s="107">
        <v>334656</v>
      </c>
      <c r="I1454" s="109">
        <v>1</v>
      </c>
      <c r="J1454" s="108">
        <v>107937</v>
      </c>
      <c r="K1454" s="107" t="str">
        <f>IF(J1454&gt;0,"Untung","Rugi")</f>
        <v>Untung</v>
      </c>
      <c r="L1454" s="107" t="str">
        <f t="array" ref="L1454">_xlfn.IFS(H1454&lt;100000,"Low",AND(H1454&gt;=100000,H1454&lt;250000),"Medium",H1454&gt;=250000,"High")</f>
        <v>High</v>
      </c>
      <c r="M1454" s="107" t="str">
        <f>IF(H1454&lt;100000,"Low",IF(AND(H1454&gt;=100000,H1454&lt;250000),"Medium","High"))</f>
        <v>High</v>
      </c>
    </row>
    <row r="1455" spans="1:13" x14ac:dyDescent="0.4">
      <c r="A1455" s="109" t="s">
        <v>6016</v>
      </c>
      <c r="B1455" s="109" t="s">
        <v>14951</v>
      </c>
      <c r="C1455" s="109" t="s">
        <v>100</v>
      </c>
      <c r="D1455" s="109" t="s">
        <v>102</v>
      </c>
      <c r="E1455" s="109" t="s">
        <v>9962</v>
      </c>
      <c r="F1455" s="109" t="s">
        <v>99</v>
      </c>
      <c r="G1455" s="109" t="s">
        <v>6109</v>
      </c>
      <c r="H1455" s="107">
        <v>294397</v>
      </c>
      <c r="I1455" s="109">
        <v>6</v>
      </c>
      <c r="J1455" s="108">
        <v>221241</v>
      </c>
      <c r="K1455" s="107" t="str">
        <f>IF(J1455&gt;0,"Untung","Rugi")</f>
        <v>Untung</v>
      </c>
      <c r="L1455" s="107" t="str">
        <f t="array" ref="L1455">_xlfn.IFS(H1455&lt;100000,"Low",AND(H1455&gt;=100000,H1455&lt;250000),"Medium",H1455&gt;=250000,"High")</f>
        <v>High</v>
      </c>
      <c r="M1455" s="107" t="str">
        <f>IF(H1455&lt;100000,"Low",IF(AND(H1455&gt;=100000,H1455&lt;250000),"Medium","High"))</f>
        <v>High</v>
      </c>
    </row>
    <row r="1456" spans="1:13" x14ac:dyDescent="0.4">
      <c r="A1456" s="109" t="s">
        <v>6016</v>
      </c>
      <c r="B1456" s="109" t="s">
        <v>14950</v>
      </c>
      <c r="C1456" s="109" t="s">
        <v>100</v>
      </c>
      <c r="D1456" s="109" t="s">
        <v>96</v>
      </c>
      <c r="E1456" s="109" t="s">
        <v>7777</v>
      </c>
      <c r="F1456" s="109" t="s">
        <v>99</v>
      </c>
      <c r="G1456" s="109" t="s">
        <v>6024</v>
      </c>
      <c r="H1456" s="107">
        <v>417814</v>
      </c>
      <c r="I1456" s="109">
        <v>2</v>
      </c>
      <c r="J1456" s="108">
        <v>171323</v>
      </c>
      <c r="K1456" s="107" t="str">
        <f>IF(J1456&gt;0,"Untung","Rugi")</f>
        <v>Untung</v>
      </c>
      <c r="L1456" s="107" t="str">
        <f t="array" ref="L1456">_xlfn.IFS(H1456&lt;100000,"Low",AND(H1456&gt;=100000,H1456&lt;250000),"Medium",H1456&gt;=250000,"High")</f>
        <v>High</v>
      </c>
      <c r="M1456" s="107" t="str">
        <f>IF(H1456&lt;100000,"Low",IF(AND(H1456&gt;=100000,H1456&lt;250000),"Medium","High"))</f>
        <v>High</v>
      </c>
    </row>
    <row r="1457" spans="1:13" x14ac:dyDescent="0.4">
      <c r="A1457" s="109" t="s">
        <v>6016</v>
      </c>
      <c r="B1457" s="109" t="s">
        <v>11174</v>
      </c>
      <c r="C1457" s="109" t="s">
        <v>1051</v>
      </c>
      <c r="D1457" s="109" t="s">
        <v>104</v>
      </c>
      <c r="E1457" s="109" t="s">
        <v>6862</v>
      </c>
      <c r="F1457" s="109" t="s">
        <v>95</v>
      </c>
      <c r="G1457" s="109" t="s">
        <v>6062</v>
      </c>
      <c r="H1457" s="107">
        <v>63196</v>
      </c>
      <c r="I1457" s="109">
        <v>3</v>
      </c>
      <c r="J1457" s="108">
        <v>239560</v>
      </c>
      <c r="K1457" s="107" t="str">
        <f>IF(J1457&gt;0,"Untung","Rugi")</f>
        <v>Untung</v>
      </c>
      <c r="L1457" s="107" t="str">
        <f t="array" ref="L1457">_xlfn.IFS(H1457&lt;100000,"Low",AND(H1457&gt;=100000,H1457&lt;250000),"Medium",H1457&gt;=250000,"High")</f>
        <v>Low</v>
      </c>
      <c r="M1457" s="107" t="str">
        <f>IF(H1457&lt;100000,"Low",IF(AND(H1457&gt;=100000,H1457&lt;250000),"Medium","High"))</f>
        <v>Low</v>
      </c>
    </row>
    <row r="1458" spans="1:13" x14ac:dyDescent="0.4">
      <c r="A1458" s="109" t="s">
        <v>6027</v>
      </c>
      <c r="B1458" s="109" t="s">
        <v>9054</v>
      </c>
      <c r="C1458" s="109" t="s">
        <v>1051</v>
      </c>
      <c r="D1458" s="109" t="s">
        <v>106</v>
      </c>
      <c r="E1458" s="109" t="s">
        <v>9851</v>
      </c>
      <c r="F1458" s="109" t="s">
        <v>95</v>
      </c>
      <c r="G1458" s="109" t="s">
        <v>6062</v>
      </c>
      <c r="H1458" s="107">
        <v>307921</v>
      </c>
      <c r="I1458" s="109">
        <v>7</v>
      </c>
      <c r="J1458" s="108">
        <v>57377</v>
      </c>
      <c r="K1458" s="107" t="str">
        <f>IF(J1458&gt;0,"Untung","Rugi")</f>
        <v>Untung</v>
      </c>
      <c r="L1458" s="107" t="str">
        <f t="array" ref="L1458">_xlfn.IFS(H1458&lt;100000,"Low",AND(H1458&gt;=100000,H1458&lt;250000),"Medium",H1458&gt;=250000,"High")</f>
        <v>High</v>
      </c>
      <c r="M1458" s="107" t="str">
        <f>IF(H1458&lt;100000,"Low",IF(AND(H1458&gt;=100000,H1458&lt;250000),"Medium","High"))</f>
        <v>High</v>
      </c>
    </row>
    <row r="1459" spans="1:13" x14ac:dyDescent="0.4">
      <c r="A1459" s="109" t="s">
        <v>6016</v>
      </c>
      <c r="B1459" s="109" t="s">
        <v>14949</v>
      </c>
      <c r="C1459" s="109" t="s">
        <v>1051</v>
      </c>
      <c r="D1459" s="109" t="s">
        <v>106</v>
      </c>
      <c r="E1459" s="109" t="s">
        <v>7065</v>
      </c>
      <c r="F1459" s="109" t="s">
        <v>95</v>
      </c>
      <c r="G1459" s="109" t="s">
        <v>6116</v>
      </c>
      <c r="H1459" s="107">
        <v>26329</v>
      </c>
      <c r="I1459" s="109">
        <v>1</v>
      </c>
      <c r="J1459" s="108">
        <v>218182</v>
      </c>
      <c r="K1459" s="107" t="str">
        <f>IF(J1459&gt;0,"Untung","Rugi")</f>
        <v>Untung</v>
      </c>
      <c r="L1459" s="107" t="str">
        <f t="array" ref="L1459">_xlfn.IFS(H1459&lt;100000,"Low",AND(H1459&gt;=100000,H1459&lt;250000),"Medium",H1459&gt;=250000,"High")</f>
        <v>Low</v>
      </c>
      <c r="M1459" s="107" t="str">
        <f>IF(H1459&lt;100000,"Low",IF(AND(H1459&gt;=100000,H1459&lt;250000),"Medium","High"))</f>
        <v>Low</v>
      </c>
    </row>
    <row r="1460" spans="1:13" x14ac:dyDescent="0.4">
      <c r="A1460" s="109" t="s">
        <v>6016</v>
      </c>
      <c r="B1460" s="109" t="s">
        <v>14948</v>
      </c>
      <c r="C1460" s="109" t="s">
        <v>1051</v>
      </c>
      <c r="D1460" s="109" t="s">
        <v>106</v>
      </c>
      <c r="E1460" s="109" t="s">
        <v>7752</v>
      </c>
      <c r="F1460" s="109" t="s">
        <v>95</v>
      </c>
      <c r="G1460" s="109" t="s">
        <v>6062</v>
      </c>
      <c r="H1460" s="107">
        <v>446047</v>
      </c>
      <c r="I1460" s="109">
        <v>5</v>
      </c>
      <c r="J1460" s="108">
        <v>128464</v>
      </c>
      <c r="K1460" s="107" t="str">
        <f>IF(J1460&gt;0,"Untung","Rugi")</f>
        <v>Untung</v>
      </c>
      <c r="L1460" s="107" t="str">
        <f t="array" ref="L1460">_xlfn.IFS(H1460&lt;100000,"Low",AND(H1460&gt;=100000,H1460&lt;250000),"Medium",H1460&gt;=250000,"High")</f>
        <v>High</v>
      </c>
      <c r="M1460" s="107" t="str">
        <f>IF(H1460&lt;100000,"Low",IF(AND(H1460&gt;=100000,H1460&lt;250000),"Medium","High"))</f>
        <v>High</v>
      </c>
    </row>
    <row r="1461" spans="1:13" x14ac:dyDescent="0.4">
      <c r="A1461" s="109" t="s">
        <v>6016</v>
      </c>
      <c r="B1461" s="109" t="s">
        <v>14948</v>
      </c>
      <c r="C1461" s="109" t="s">
        <v>1064</v>
      </c>
      <c r="D1461" s="109" t="s">
        <v>96</v>
      </c>
      <c r="E1461" s="109" t="s">
        <v>9004</v>
      </c>
      <c r="F1461" s="109" t="s">
        <v>95</v>
      </c>
      <c r="G1461" s="109" t="s">
        <v>6052</v>
      </c>
      <c r="H1461" s="107">
        <v>273517</v>
      </c>
      <c r="I1461" s="109">
        <v>5</v>
      </c>
      <c r="J1461" s="108">
        <v>-224619</v>
      </c>
      <c r="K1461" s="107" t="str">
        <f>IF(J1461&gt;0,"Untung","Rugi")</f>
        <v>Rugi</v>
      </c>
      <c r="L1461" s="107" t="str">
        <f t="array" ref="L1461">_xlfn.IFS(H1461&lt;100000,"Low",AND(H1461&gt;=100000,H1461&lt;250000),"Medium",H1461&gt;=250000,"High")</f>
        <v>High</v>
      </c>
      <c r="M1461" s="107" t="str">
        <f>IF(H1461&lt;100000,"Low",IF(AND(H1461&gt;=100000,H1461&lt;250000),"Medium","High"))</f>
        <v>High</v>
      </c>
    </row>
    <row r="1462" spans="1:13" x14ac:dyDescent="0.4">
      <c r="A1462" s="109" t="s">
        <v>6046</v>
      </c>
      <c r="B1462" s="109" t="s">
        <v>14947</v>
      </c>
      <c r="C1462" s="109" t="s">
        <v>1051</v>
      </c>
      <c r="D1462" s="109" t="s">
        <v>106</v>
      </c>
      <c r="E1462" s="109" t="s">
        <v>14514</v>
      </c>
      <c r="F1462" s="109" t="s">
        <v>95</v>
      </c>
      <c r="G1462" s="109" t="s">
        <v>6017</v>
      </c>
      <c r="H1462" s="107">
        <v>32850</v>
      </c>
      <c r="I1462" s="109">
        <v>3</v>
      </c>
      <c r="J1462" s="108">
        <v>354950</v>
      </c>
      <c r="K1462" s="107" t="str">
        <f>IF(J1462&gt;0,"Untung","Rugi")</f>
        <v>Untung</v>
      </c>
      <c r="L1462" s="107" t="str">
        <f t="array" ref="L1462">_xlfn.IFS(H1462&lt;100000,"Low",AND(H1462&gt;=100000,H1462&lt;250000),"Medium",H1462&gt;=250000,"High")</f>
        <v>Low</v>
      </c>
      <c r="M1462" s="107" t="str">
        <f>IF(H1462&lt;100000,"Low",IF(AND(H1462&gt;=100000,H1462&lt;250000),"Medium","High"))</f>
        <v>Low</v>
      </c>
    </row>
    <row r="1463" spans="1:13" x14ac:dyDescent="0.4">
      <c r="A1463" s="109" t="s">
        <v>6016</v>
      </c>
      <c r="B1463" s="109" t="s">
        <v>12156</v>
      </c>
      <c r="C1463" s="109" t="s">
        <v>1051</v>
      </c>
      <c r="D1463" s="109" t="s">
        <v>106</v>
      </c>
      <c r="E1463" s="109" t="s">
        <v>7877</v>
      </c>
      <c r="F1463" s="109" t="s">
        <v>95</v>
      </c>
      <c r="G1463" s="109" t="s">
        <v>6017</v>
      </c>
      <c r="H1463" s="107">
        <v>381802</v>
      </c>
      <c r="I1463" s="109">
        <v>9</v>
      </c>
      <c r="J1463" s="108">
        <v>-198451</v>
      </c>
      <c r="K1463" s="107" t="str">
        <f>IF(J1463&gt;0,"Untung","Rugi")</f>
        <v>Rugi</v>
      </c>
      <c r="L1463" s="107" t="str">
        <f t="array" ref="L1463">_xlfn.IFS(H1463&lt;100000,"Low",AND(H1463&gt;=100000,H1463&lt;250000),"Medium",H1463&gt;=250000,"High")</f>
        <v>High</v>
      </c>
      <c r="M1463" s="107" t="str">
        <f>IF(H1463&lt;100000,"Low",IF(AND(H1463&gt;=100000,H1463&lt;250000),"Medium","High"))</f>
        <v>High</v>
      </c>
    </row>
    <row r="1464" spans="1:13" x14ac:dyDescent="0.4">
      <c r="A1464" s="109" t="s">
        <v>6016</v>
      </c>
      <c r="B1464" s="109" t="s">
        <v>14946</v>
      </c>
      <c r="C1464" s="109" t="s">
        <v>1051</v>
      </c>
      <c r="D1464" s="109" t="s">
        <v>106</v>
      </c>
      <c r="E1464" s="109" t="s">
        <v>6520</v>
      </c>
      <c r="F1464" s="109" t="s">
        <v>95</v>
      </c>
      <c r="G1464" s="109" t="s">
        <v>6116</v>
      </c>
      <c r="H1464" s="107">
        <v>241959</v>
      </c>
      <c r="I1464" s="109">
        <v>3</v>
      </c>
      <c r="J1464" s="108">
        <v>5253</v>
      </c>
      <c r="K1464" s="107" t="str">
        <f>IF(J1464&gt;0,"Untung","Rugi")</f>
        <v>Untung</v>
      </c>
      <c r="L1464" s="107" t="str">
        <f t="array" ref="L1464">_xlfn.IFS(H1464&lt;100000,"Low",AND(H1464&gt;=100000,H1464&lt;250000),"Medium",H1464&gt;=250000,"High")</f>
        <v>Medium</v>
      </c>
      <c r="M1464" s="107" t="str">
        <f>IF(H1464&lt;100000,"Low",IF(AND(H1464&gt;=100000,H1464&lt;250000),"Medium","High"))</f>
        <v>Medium</v>
      </c>
    </row>
    <row r="1465" spans="1:13" x14ac:dyDescent="0.4">
      <c r="A1465" s="109" t="s">
        <v>6016</v>
      </c>
      <c r="B1465" s="109" t="s">
        <v>12157</v>
      </c>
      <c r="C1465" s="109" t="s">
        <v>1064</v>
      </c>
      <c r="D1465" s="109" t="s">
        <v>96</v>
      </c>
      <c r="E1465" s="109" t="s">
        <v>7514</v>
      </c>
      <c r="F1465" s="109" t="s">
        <v>6021</v>
      </c>
      <c r="G1465" s="109" t="s">
        <v>6020</v>
      </c>
      <c r="H1465" s="107">
        <v>99731</v>
      </c>
      <c r="I1465" s="109">
        <v>2</v>
      </c>
      <c r="J1465" s="108">
        <v>-157044</v>
      </c>
      <c r="K1465" s="107" t="str">
        <f>IF(J1465&gt;0,"Untung","Rugi")</f>
        <v>Rugi</v>
      </c>
      <c r="L1465" s="107" t="str">
        <f t="array" ref="L1465">_xlfn.IFS(H1465&lt;100000,"Low",AND(H1465&gt;=100000,H1465&lt;250000),"Medium",H1465&gt;=250000,"High")</f>
        <v>Low</v>
      </c>
      <c r="M1465" s="107" t="str">
        <f>IF(H1465&lt;100000,"Low",IF(AND(H1465&gt;=100000,H1465&lt;250000),"Medium","High"))</f>
        <v>Low</v>
      </c>
    </row>
    <row r="1466" spans="1:13" x14ac:dyDescent="0.4">
      <c r="A1466" s="109" t="s">
        <v>6016</v>
      </c>
      <c r="B1466" s="109" t="s">
        <v>14945</v>
      </c>
      <c r="C1466" s="109" t="s">
        <v>1064</v>
      </c>
      <c r="D1466" s="109" t="s">
        <v>96</v>
      </c>
      <c r="E1466" s="109" t="s">
        <v>6169</v>
      </c>
      <c r="F1466" s="109" t="s">
        <v>99</v>
      </c>
      <c r="G1466" s="109" t="s">
        <v>6024</v>
      </c>
      <c r="H1466" s="107">
        <v>361667</v>
      </c>
      <c r="I1466" s="109">
        <v>2</v>
      </c>
      <c r="J1466" s="108">
        <v>133493</v>
      </c>
      <c r="K1466" s="107" t="str">
        <f>IF(J1466&gt;0,"Untung","Rugi")</f>
        <v>Untung</v>
      </c>
      <c r="L1466" s="107" t="str">
        <f t="array" ref="L1466">_xlfn.IFS(H1466&lt;100000,"Low",AND(H1466&gt;=100000,H1466&lt;250000),"Medium",H1466&gt;=250000,"High")</f>
        <v>High</v>
      </c>
      <c r="M1466" s="107" t="str">
        <f>IF(H1466&lt;100000,"Low",IF(AND(H1466&gt;=100000,H1466&lt;250000),"Medium","High"))</f>
        <v>High</v>
      </c>
    </row>
    <row r="1467" spans="1:13" x14ac:dyDescent="0.4">
      <c r="A1467" s="109" t="s">
        <v>6016</v>
      </c>
      <c r="B1467" s="109" t="s">
        <v>14944</v>
      </c>
      <c r="C1467" s="109" t="s">
        <v>1064</v>
      </c>
      <c r="D1467" s="109" t="s">
        <v>96</v>
      </c>
      <c r="E1467" s="109" t="s">
        <v>7067</v>
      </c>
      <c r="F1467" s="109" t="s">
        <v>95</v>
      </c>
      <c r="G1467" s="109" t="s">
        <v>6062</v>
      </c>
      <c r="H1467" s="107">
        <v>20945</v>
      </c>
      <c r="I1467" s="109">
        <v>4</v>
      </c>
      <c r="J1467" s="108">
        <v>230128</v>
      </c>
      <c r="K1467" s="107" t="str">
        <f>IF(J1467&gt;0,"Untung","Rugi")</f>
        <v>Untung</v>
      </c>
      <c r="L1467" s="107" t="str">
        <f t="array" ref="L1467">_xlfn.IFS(H1467&lt;100000,"Low",AND(H1467&gt;=100000,H1467&lt;250000),"Medium",H1467&gt;=250000,"High")</f>
        <v>Low</v>
      </c>
      <c r="M1467" s="107" t="str">
        <f>IF(H1467&lt;100000,"Low",IF(AND(H1467&gt;=100000,H1467&lt;250000),"Medium","High"))</f>
        <v>Low</v>
      </c>
    </row>
    <row r="1468" spans="1:13" x14ac:dyDescent="0.4">
      <c r="A1468" s="109" t="s">
        <v>6016</v>
      </c>
      <c r="B1468" s="109" t="s">
        <v>14943</v>
      </c>
      <c r="C1468" s="109" t="s">
        <v>1064</v>
      </c>
      <c r="D1468" s="109" t="s">
        <v>96</v>
      </c>
      <c r="E1468" s="109" t="s">
        <v>6703</v>
      </c>
      <c r="F1468" s="109" t="s">
        <v>99</v>
      </c>
      <c r="G1468" s="109" t="s">
        <v>6049</v>
      </c>
      <c r="H1468" s="107">
        <v>131200</v>
      </c>
      <c r="I1468" s="109">
        <v>6</v>
      </c>
      <c r="J1468" s="108">
        <v>-18255</v>
      </c>
      <c r="K1468" s="107" t="str">
        <f>IF(J1468&gt;0,"Untung","Rugi")</f>
        <v>Rugi</v>
      </c>
      <c r="L1468" s="107" t="str">
        <f t="array" ref="L1468">_xlfn.IFS(H1468&lt;100000,"Low",AND(H1468&gt;=100000,H1468&lt;250000),"Medium",H1468&gt;=250000,"High")</f>
        <v>Medium</v>
      </c>
      <c r="M1468" s="107" t="str">
        <f>IF(H1468&lt;100000,"Low",IF(AND(H1468&gt;=100000,H1468&lt;250000),"Medium","High"))</f>
        <v>Medium</v>
      </c>
    </row>
    <row r="1469" spans="1:13" x14ac:dyDescent="0.4">
      <c r="A1469" s="109" t="s">
        <v>6016</v>
      </c>
      <c r="B1469" s="109" t="s">
        <v>14942</v>
      </c>
      <c r="C1469" s="109" t="s">
        <v>1051</v>
      </c>
      <c r="D1469" s="109" t="s">
        <v>102</v>
      </c>
      <c r="E1469" s="109" t="s">
        <v>8066</v>
      </c>
      <c r="F1469" s="109" t="s">
        <v>95</v>
      </c>
      <c r="G1469" s="109" t="s">
        <v>6052</v>
      </c>
      <c r="H1469" s="107">
        <v>247420</v>
      </c>
      <c r="I1469" s="109">
        <v>3</v>
      </c>
      <c r="J1469" s="108">
        <v>-71684</v>
      </c>
      <c r="K1469" s="107" t="str">
        <f>IF(J1469&gt;0,"Untung","Rugi")</f>
        <v>Rugi</v>
      </c>
      <c r="L1469" s="107" t="str">
        <f t="array" ref="L1469">_xlfn.IFS(H1469&lt;100000,"Low",AND(H1469&gt;=100000,H1469&lt;250000),"Medium",H1469&gt;=250000,"High")</f>
        <v>Medium</v>
      </c>
      <c r="M1469" s="107" t="str">
        <f>IF(H1469&lt;100000,"Low",IF(AND(H1469&gt;=100000,H1469&lt;250000),"Medium","High"))</f>
        <v>Medium</v>
      </c>
    </row>
    <row r="1470" spans="1:13" x14ac:dyDescent="0.4">
      <c r="A1470" s="109" t="s">
        <v>6016</v>
      </c>
      <c r="B1470" s="109" t="s">
        <v>14941</v>
      </c>
      <c r="C1470" s="109" t="s">
        <v>1051</v>
      </c>
      <c r="D1470" s="109" t="s">
        <v>104</v>
      </c>
      <c r="E1470" s="109" t="s">
        <v>14940</v>
      </c>
      <c r="F1470" s="109" t="s">
        <v>6021</v>
      </c>
      <c r="G1470" s="109" t="s">
        <v>6745</v>
      </c>
      <c r="H1470" s="107">
        <v>171902</v>
      </c>
      <c r="I1470" s="109">
        <v>4</v>
      </c>
      <c r="J1470" s="108">
        <v>-187411</v>
      </c>
      <c r="K1470" s="107" t="str">
        <f>IF(J1470&gt;0,"Untung","Rugi")</f>
        <v>Rugi</v>
      </c>
      <c r="L1470" s="107" t="str">
        <f t="array" ref="L1470">_xlfn.IFS(H1470&lt;100000,"Low",AND(H1470&gt;=100000,H1470&lt;250000),"Medium",H1470&gt;=250000,"High")</f>
        <v>Medium</v>
      </c>
      <c r="M1470" s="107" t="str">
        <f>IF(H1470&lt;100000,"Low",IF(AND(H1470&gt;=100000,H1470&lt;250000),"Medium","High"))</f>
        <v>Medium</v>
      </c>
    </row>
    <row r="1471" spans="1:13" x14ac:dyDescent="0.4">
      <c r="A1471" s="109" t="s">
        <v>6016</v>
      </c>
      <c r="B1471" s="109" t="s">
        <v>14939</v>
      </c>
      <c r="C1471" s="109" t="s">
        <v>1064</v>
      </c>
      <c r="D1471" s="109" t="s">
        <v>106</v>
      </c>
      <c r="E1471" s="109" t="s">
        <v>7203</v>
      </c>
      <c r="F1471" s="109" t="s">
        <v>95</v>
      </c>
      <c r="G1471" s="109" t="s">
        <v>6052</v>
      </c>
      <c r="H1471" s="107">
        <v>58200</v>
      </c>
      <c r="I1471" s="109">
        <v>3</v>
      </c>
      <c r="J1471" s="108">
        <v>23488</v>
      </c>
      <c r="K1471" s="107" t="str">
        <f>IF(J1471&gt;0,"Untung","Rugi")</f>
        <v>Untung</v>
      </c>
      <c r="L1471" s="107" t="str">
        <f t="array" ref="L1471">_xlfn.IFS(H1471&lt;100000,"Low",AND(H1471&gt;=100000,H1471&lt;250000),"Medium",H1471&gt;=250000,"High")</f>
        <v>Low</v>
      </c>
      <c r="M1471" s="107" t="str">
        <f>IF(H1471&lt;100000,"Low",IF(AND(H1471&gt;=100000,H1471&lt;250000),"Medium","High"))</f>
        <v>Low</v>
      </c>
    </row>
    <row r="1472" spans="1:13" x14ac:dyDescent="0.4">
      <c r="A1472" s="109" t="s">
        <v>6081</v>
      </c>
      <c r="B1472" s="109" t="s">
        <v>14938</v>
      </c>
      <c r="C1472" s="109" t="s">
        <v>100</v>
      </c>
      <c r="D1472" s="109" t="s">
        <v>96</v>
      </c>
      <c r="E1472" s="109" t="s">
        <v>6943</v>
      </c>
      <c r="F1472" s="109" t="s">
        <v>95</v>
      </c>
      <c r="G1472" s="109" t="s">
        <v>6062</v>
      </c>
      <c r="H1472" s="107">
        <v>101958</v>
      </c>
      <c r="I1472" s="109">
        <v>8</v>
      </c>
      <c r="J1472" s="108">
        <v>205617</v>
      </c>
      <c r="K1472" s="107" t="str">
        <f>IF(J1472&gt;0,"Untung","Rugi")</f>
        <v>Untung</v>
      </c>
      <c r="L1472" s="107" t="str">
        <f t="array" ref="L1472">_xlfn.IFS(H1472&lt;100000,"Low",AND(H1472&gt;=100000,H1472&lt;250000),"Medium",H1472&gt;=250000,"High")</f>
        <v>Medium</v>
      </c>
      <c r="M1472" s="107" t="str">
        <f>IF(H1472&lt;100000,"Low",IF(AND(H1472&gt;=100000,H1472&lt;250000),"Medium","High"))</f>
        <v>Medium</v>
      </c>
    </row>
    <row r="1473" spans="1:13" x14ac:dyDescent="0.4">
      <c r="A1473" s="109" t="s">
        <v>6016</v>
      </c>
      <c r="B1473" s="109" t="s">
        <v>14937</v>
      </c>
      <c r="C1473" s="109" t="s">
        <v>100</v>
      </c>
      <c r="D1473" s="109" t="s">
        <v>96</v>
      </c>
      <c r="E1473" s="109" t="s">
        <v>8456</v>
      </c>
      <c r="F1473" s="109" t="s">
        <v>95</v>
      </c>
      <c r="G1473" s="109" t="s">
        <v>6062</v>
      </c>
      <c r="H1473" s="107">
        <v>224948</v>
      </c>
      <c r="I1473" s="109">
        <v>9</v>
      </c>
      <c r="J1473" s="108">
        <v>-148714</v>
      </c>
      <c r="K1473" s="107" t="str">
        <f>IF(J1473&gt;0,"Untung","Rugi")</f>
        <v>Rugi</v>
      </c>
      <c r="L1473" s="107" t="str">
        <f t="array" ref="L1473">_xlfn.IFS(H1473&lt;100000,"Low",AND(H1473&gt;=100000,H1473&lt;250000),"Medium",H1473&gt;=250000,"High")</f>
        <v>Medium</v>
      </c>
      <c r="M1473" s="107" t="str">
        <f>IF(H1473&lt;100000,"Low",IF(AND(H1473&gt;=100000,H1473&lt;250000),"Medium","High"))</f>
        <v>Medium</v>
      </c>
    </row>
    <row r="1474" spans="1:13" x14ac:dyDescent="0.4">
      <c r="A1474" s="109" t="s">
        <v>6016</v>
      </c>
      <c r="B1474" s="109" t="s">
        <v>14936</v>
      </c>
      <c r="C1474" s="109" t="s">
        <v>1051</v>
      </c>
      <c r="D1474" s="109" t="s">
        <v>106</v>
      </c>
      <c r="E1474" s="109" t="s">
        <v>10024</v>
      </c>
      <c r="F1474" s="109" t="s">
        <v>95</v>
      </c>
      <c r="G1474" s="109" t="s">
        <v>6116</v>
      </c>
      <c r="H1474" s="107">
        <v>278877</v>
      </c>
      <c r="I1474" s="109">
        <v>3</v>
      </c>
      <c r="J1474" s="108">
        <v>-215396</v>
      </c>
      <c r="K1474" s="107" t="str">
        <f>IF(J1474&gt;0,"Untung","Rugi")</f>
        <v>Rugi</v>
      </c>
      <c r="L1474" s="107" t="str">
        <f t="array" ref="L1474">_xlfn.IFS(H1474&lt;100000,"Low",AND(H1474&gt;=100000,H1474&lt;250000),"Medium",H1474&gt;=250000,"High")</f>
        <v>High</v>
      </c>
      <c r="M1474" s="107" t="str">
        <f>IF(H1474&lt;100000,"Low",IF(AND(H1474&gt;=100000,H1474&lt;250000),"Medium","High"))</f>
        <v>High</v>
      </c>
    </row>
    <row r="1475" spans="1:13" x14ac:dyDescent="0.4">
      <c r="A1475" s="109" t="s">
        <v>6016</v>
      </c>
      <c r="B1475" s="109" t="s">
        <v>14935</v>
      </c>
      <c r="C1475" s="109" t="s">
        <v>1051</v>
      </c>
      <c r="D1475" s="109" t="s">
        <v>106</v>
      </c>
      <c r="E1475" s="109" t="s">
        <v>6759</v>
      </c>
      <c r="F1475" s="109" t="s">
        <v>95</v>
      </c>
      <c r="G1475" s="109" t="s">
        <v>6052</v>
      </c>
      <c r="H1475" s="107">
        <v>158863</v>
      </c>
      <c r="I1475" s="109">
        <v>4</v>
      </c>
      <c r="J1475" s="108">
        <v>189842</v>
      </c>
      <c r="K1475" s="107" t="str">
        <f>IF(J1475&gt;0,"Untung","Rugi")</f>
        <v>Untung</v>
      </c>
      <c r="L1475" s="107" t="str">
        <f t="array" ref="L1475">_xlfn.IFS(H1475&lt;100000,"Low",AND(H1475&gt;=100000,H1475&lt;250000),"Medium",H1475&gt;=250000,"High")</f>
        <v>Medium</v>
      </c>
      <c r="M1475" s="107" t="str">
        <f>IF(H1475&lt;100000,"Low",IF(AND(H1475&gt;=100000,H1475&lt;250000),"Medium","High"))</f>
        <v>Medium</v>
      </c>
    </row>
    <row r="1476" spans="1:13" x14ac:dyDescent="0.4">
      <c r="A1476" s="109" t="s">
        <v>6016</v>
      </c>
      <c r="B1476" s="109" t="s">
        <v>14934</v>
      </c>
      <c r="C1476" s="109" t="s">
        <v>1051</v>
      </c>
      <c r="D1476" s="109" t="s">
        <v>102</v>
      </c>
      <c r="E1476" s="109" t="s">
        <v>6240</v>
      </c>
      <c r="F1476" s="109" t="s">
        <v>99</v>
      </c>
      <c r="G1476" s="109" t="s">
        <v>6109</v>
      </c>
      <c r="H1476" s="107">
        <v>202591</v>
      </c>
      <c r="I1476" s="109">
        <v>1</v>
      </c>
      <c r="J1476" s="108">
        <v>-65102</v>
      </c>
      <c r="K1476" s="107" t="str">
        <f>IF(J1476&gt;0,"Untung","Rugi")</f>
        <v>Rugi</v>
      </c>
      <c r="L1476" s="107" t="str">
        <f t="array" ref="L1476">_xlfn.IFS(H1476&lt;100000,"Low",AND(H1476&gt;=100000,H1476&lt;250000),"Medium",H1476&gt;=250000,"High")</f>
        <v>Medium</v>
      </c>
      <c r="M1476" s="107" t="str">
        <f>IF(H1476&lt;100000,"Low",IF(AND(H1476&gt;=100000,H1476&lt;250000),"Medium","High"))</f>
        <v>Medium</v>
      </c>
    </row>
    <row r="1477" spans="1:13" x14ac:dyDescent="0.4">
      <c r="A1477" s="109" t="s">
        <v>6016</v>
      </c>
      <c r="B1477" s="109" t="s">
        <v>14933</v>
      </c>
      <c r="C1477" s="109" t="s">
        <v>1051</v>
      </c>
      <c r="D1477" s="109" t="s">
        <v>96</v>
      </c>
      <c r="E1477" s="109" t="s">
        <v>7771</v>
      </c>
      <c r="F1477" s="109" t="s">
        <v>99</v>
      </c>
      <c r="G1477" s="109" t="s">
        <v>6049</v>
      </c>
      <c r="H1477" s="107">
        <v>128563</v>
      </c>
      <c r="I1477" s="109">
        <v>4</v>
      </c>
      <c r="J1477" s="108">
        <v>331252</v>
      </c>
      <c r="K1477" s="107" t="str">
        <f>IF(J1477&gt;0,"Untung","Rugi")</f>
        <v>Untung</v>
      </c>
      <c r="L1477" s="107" t="str">
        <f t="array" ref="L1477">_xlfn.IFS(H1477&lt;100000,"Low",AND(H1477&gt;=100000,H1477&lt;250000),"Medium",H1477&gt;=250000,"High")</f>
        <v>Medium</v>
      </c>
      <c r="M1477" s="107" t="str">
        <f>IF(H1477&lt;100000,"Low",IF(AND(H1477&gt;=100000,H1477&lt;250000),"Medium","High"))</f>
        <v>Medium</v>
      </c>
    </row>
    <row r="1478" spans="1:13" x14ac:dyDescent="0.4">
      <c r="A1478" s="109" t="s">
        <v>6027</v>
      </c>
      <c r="B1478" s="109" t="s">
        <v>14932</v>
      </c>
      <c r="C1478" s="109" t="s">
        <v>1051</v>
      </c>
      <c r="D1478" s="109" t="s">
        <v>96</v>
      </c>
      <c r="E1478" s="109" t="s">
        <v>7864</v>
      </c>
      <c r="F1478" s="109" t="s">
        <v>95</v>
      </c>
      <c r="G1478" s="109" t="s">
        <v>6052</v>
      </c>
      <c r="H1478" s="107">
        <v>343734</v>
      </c>
      <c r="I1478" s="109">
        <v>2</v>
      </c>
      <c r="J1478" s="108">
        <v>300345</v>
      </c>
      <c r="K1478" s="107" t="str">
        <f>IF(J1478&gt;0,"Untung","Rugi")</f>
        <v>Untung</v>
      </c>
      <c r="L1478" s="107" t="str">
        <f t="array" ref="L1478">_xlfn.IFS(H1478&lt;100000,"Low",AND(H1478&gt;=100000,H1478&lt;250000),"Medium",H1478&gt;=250000,"High")</f>
        <v>High</v>
      </c>
      <c r="M1478" s="107" t="str">
        <f>IF(H1478&lt;100000,"Low",IF(AND(H1478&gt;=100000,H1478&lt;250000),"Medium","High"))</f>
        <v>High</v>
      </c>
    </row>
    <row r="1479" spans="1:13" x14ac:dyDescent="0.4">
      <c r="A1479" s="109" t="s">
        <v>6027</v>
      </c>
      <c r="B1479" s="109" t="s">
        <v>14931</v>
      </c>
      <c r="C1479" s="109" t="s">
        <v>1051</v>
      </c>
      <c r="D1479" s="109" t="s">
        <v>96</v>
      </c>
      <c r="E1479" s="109" t="s">
        <v>11762</v>
      </c>
      <c r="F1479" s="109" t="s">
        <v>95</v>
      </c>
      <c r="G1479" s="109" t="s">
        <v>6052</v>
      </c>
      <c r="H1479" s="107">
        <v>445076</v>
      </c>
      <c r="I1479" s="109">
        <v>3</v>
      </c>
      <c r="J1479" s="108">
        <v>68574</v>
      </c>
      <c r="K1479" s="107" t="str">
        <f>IF(J1479&gt;0,"Untung","Rugi")</f>
        <v>Untung</v>
      </c>
      <c r="L1479" s="107" t="str">
        <f t="array" ref="L1479">_xlfn.IFS(H1479&lt;100000,"Low",AND(H1479&gt;=100000,H1479&lt;250000),"Medium",H1479&gt;=250000,"High")</f>
        <v>High</v>
      </c>
      <c r="M1479" s="107" t="str">
        <f>IF(H1479&lt;100000,"Low",IF(AND(H1479&gt;=100000,H1479&lt;250000),"Medium","High"))</f>
        <v>High</v>
      </c>
    </row>
    <row r="1480" spans="1:13" x14ac:dyDescent="0.4">
      <c r="A1480" s="109" t="s">
        <v>6027</v>
      </c>
      <c r="B1480" s="109" t="s">
        <v>13935</v>
      </c>
      <c r="C1480" s="109" t="s">
        <v>100</v>
      </c>
      <c r="D1480" s="109" t="s">
        <v>96</v>
      </c>
      <c r="E1480" s="109" t="s">
        <v>7224</v>
      </c>
      <c r="F1480" s="109" t="s">
        <v>95</v>
      </c>
      <c r="G1480" s="109" t="s">
        <v>6052</v>
      </c>
      <c r="H1480" s="107">
        <v>98248</v>
      </c>
      <c r="I1480" s="109">
        <v>7</v>
      </c>
      <c r="J1480" s="108">
        <v>398302</v>
      </c>
      <c r="K1480" s="107" t="str">
        <f>IF(J1480&gt;0,"Untung","Rugi")</f>
        <v>Untung</v>
      </c>
      <c r="L1480" s="107" t="str">
        <f t="array" ref="L1480">_xlfn.IFS(H1480&lt;100000,"Low",AND(H1480&gt;=100000,H1480&lt;250000),"Medium",H1480&gt;=250000,"High")</f>
        <v>Low</v>
      </c>
      <c r="M1480" s="107" t="str">
        <f>IF(H1480&lt;100000,"Low",IF(AND(H1480&gt;=100000,H1480&lt;250000),"Medium","High"))</f>
        <v>Low</v>
      </c>
    </row>
    <row r="1481" spans="1:13" x14ac:dyDescent="0.4">
      <c r="A1481" s="109" t="s">
        <v>6027</v>
      </c>
      <c r="B1481" s="109" t="s">
        <v>14930</v>
      </c>
      <c r="C1481" s="109" t="s">
        <v>1064</v>
      </c>
      <c r="D1481" s="109" t="s">
        <v>106</v>
      </c>
      <c r="E1481" s="109" t="s">
        <v>7731</v>
      </c>
      <c r="F1481" s="109" t="s">
        <v>95</v>
      </c>
      <c r="G1481" s="109" t="s">
        <v>6062</v>
      </c>
      <c r="H1481" s="107">
        <v>134633</v>
      </c>
      <c r="I1481" s="109">
        <v>5</v>
      </c>
      <c r="J1481" s="108">
        <v>39244</v>
      </c>
      <c r="K1481" s="107" t="str">
        <f>IF(J1481&gt;0,"Untung","Rugi")</f>
        <v>Untung</v>
      </c>
      <c r="L1481" s="107" t="str">
        <f t="array" ref="L1481">_xlfn.IFS(H1481&lt;100000,"Low",AND(H1481&gt;=100000,H1481&lt;250000),"Medium",H1481&gt;=250000,"High")</f>
        <v>Medium</v>
      </c>
      <c r="M1481" s="107" t="str">
        <f>IF(H1481&lt;100000,"Low",IF(AND(H1481&gt;=100000,H1481&lt;250000),"Medium","High"))</f>
        <v>Medium</v>
      </c>
    </row>
    <row r="1482" spans="1:13" x14ac:dyDescent="0.4">
      <c r="A1482" s="109" t="s">
        <v>6016</v>
      </c>
      <c r="B1482" s="109" t="s">
        <v>14929</v>
      </c>
      <c r="C1482" s="109" t="s">
        <v>1051</v>
      </c>
      <c r="D1482" s="109" t="s">
        <v>96</v>
      </c>
      <c r="E1482" s="109" t="s">
        <v>6257</v>
      </c>
      <c r="F1482" s="109" t="s">
        <v>99</v>
      </c>
      <c r="G1482" s="109" t="s">
        <v>6024</v>
      </c>
      <c r="H1482" s="107">
        <v>268272</v>
      </c>
      <c r="I1482" s="109">
        <v>6</v>
      </c>
      <c r="J1482" s="108">
        <v>-145029</v>
      </c>
      <c r="K1482" s="107" t="str">
        <f>IF(J1482&gt;0,"Untung","Rugi")</f>
        <v>Rugi</v>
      </c>
      <c r="L1482" s="107" t="str">
        <f t="array" ref="L1482">_xlfn.IFS(H1482&lt;100000,"Low",AND(H1482&gt;=100000,H1482&lt;250000),"Medium",H1482&gt;=250000,"High")</f>
        <v>High</v>
      </c>
      <c r="M1482" s="107" t="str">
        <f>IF(H1482&lt;100000,"Low",IF(AND(H1482&gt;=100000,H1482&lt;250000),"Medium","High"))</f>
        <v>High</v>
      </c>
    </row>
    <row r="1483" spans="1:13" x14ac:dyDescent="0.4">
      <c r="A1483" s="109" t="s">
        <v>6016</v>
      </c>
      <c r="B1483" s="109" t="s">
        <v>10272</v>
      </c>
      <c r="C1483" s="109" t="s">
        <v>1051</v>
      </c>
      <c r="D1483" s="109" t="s">
        <v>96</v>
      </c>
      <c r="E1483" s="109" t="s">
        <v>8219</v>
      </c>
      <c r="F1483" s="109" t="s">
        <v>95</v>
      </c>
      <c r="G1483" s="109" t="s">
        <v>6017</v>
      </c>
      <c r="H1483" s="107">
        <v>362304</v>
      </c>
      <c r="I1483" s="109">
        <v>5</v>
      </c>
      <c r="J1483" s="108">
        <v>-31931</v>
      </c>
      <c r="K1483" s="107" t="str">
        <f>IF(J1483&gt;0,"Untung","Rugi")</f>
        <v>Rugi</v>
      </c>
      <c r="L1483" s="107" t="str">
        <f t="array" ref="L1483">_xlfn.IFS(H1483&lt;100000,"Low",AND(H1483&gt;=100000,H1483&lt;250000),"Medium",H1483&gt;=250000,"High")</f>
        <v>High</v>
      </c>
      <c r="M1483" s="107" t="str">
        <f>IF(H1483&lt;100000,"Low",IF(AND(H1483&gt;=100000,H1483&lt;250000),"Medium","High"))</f>
        <v>High</v>
      </c>
    </row>
    <row r="1484" spans="1:13" x14ac:dyDescent="0.4">
      <c r="A1484" s="109" t="s">
        <v>6016</v>
      </c>
      <c r="B1484" s="109" t="s">
        <v>10271</v>
      </c>
      <c r="C1484" s="109" t="s">
        <v>1051</v>
      </c>
      <c r="D1484" s="109" t="s">
        <v>96</v>
      </c>
      <c r="E1484" s="109" t="s">
        <v>9428</v>
      </c>
      <c r="F1484" s="109" t="s">
        <v>95</v>
      </c>
      <c r="G1484" s="109" t="s">
        <v>6017</v>
      </c>
      <c r="H1484" s="107">
        <v>172551</v>
      </c>
      <c r="I1484" s="109">
        <v>8</v>
      </c>
      <c r="J1484" s="108">
        <v>-3004</v>
      </c>
      <c r="K1484" s="107" t="str">
        <f>IF(J1484&gt;0,"Untung","Rugi")</f>
        <v>Rugi</v>
      </c>
      <c r="L1484" s="107" t="str">
        <f t="array" ref="L1484">_xlfn.IFS(H1484&lt;100000,"Low",AND(H1484&gt;=100000,H1484&lt;250000),"Medium",H1484&gt;=250000,"High")</f>
        <v>Medium</v>
      </c>
      <c r="M1484" s="107" t="str">
        <f>IF(H1484&lt;100000,"Low",IF(AND(H1484&gt;=100000,H1484&lt;250000),"Medium","High"))</f>
        <v>Medium</v>
      </c>
    </row>
    <row r="1485" spans="1:13" x14ac:dyDescent="0.4">
      <c r="A1485" s="109" t="s">
        <v>6016</v>
      </c>
      <c r="B1485" s="109" t="s">
        <v>10271</v>
      </c>
      <c r="C1485" s="109" t="s">
        <v>1051</v>
      </c>
      <c r="D1485" s="109" t="s">
        <v>96</v>
      </c>
      <c r="E1485" s="109" t="s">
        <v>12668</v>
      </c>
      <c r="F1485" s="109" t="s">
        <v>95</v>
      </c>
      <c r="G1485" s="109" t="s">
        <v>6116</v>
      </c>
      <c r="H1485" s="107">
        <v>231460</v>
      </c>
      <c r="I1485" s="109">
        <v>6</v>
      </c>
      <c r="J1485" s="108">
        <v>74124</v>
      </c>
      <c r="K1485" s="107" t="str">
        <f>IF(J1485&gt;0,"Untung","Rugi")</f>
        <v>Untung</v>
      </c>
      <c r="L1485" s="107" t="str">
        <f t="array" ref="L1485">_xlfn.IFS(H1485&lt;100000,"Low",AND(H1485&gt;=100000,H1485&lt;250000),"Medium",H1485&gt;=250000,"High")</f>
        <v>Medium</v>
      </c>
      <c r="M1485" s="107" t="str">
        <f>IF(H1485&lt;100000,"Low",IF(AND(H1485&gt;=100000,H1485&lt;250000),"Medium","High"))</f>
        <v>Medium</v>
      </c>
    </row>
    <row r="1486" spans="1:13" x14ac:dyDescent="0.4">
      <c r="A1486" s="109" t="s">
        <v>6016</v>
      </c>
      <c r="B1486" s="109" t="s">
        <v>14928</v>
      </c>
      <c r="C1486" s="109" t="s">
        <v>1051</v>
      </c>
      <c r="D1486" s="109" t="s">
        <v>96</v>
      </c>
      <c r="E1486" s="109" t="s">
        <v>9543</v>
      </c>
      <c r="F1486" s="109" t="s">
        <v>95</v>
      </c>
      <c r="G1486" s="109" t="s">
        <v>6062</v>
      </c>
      <c r="H1486" s="107">
        <v>435144</v>
      </c>
      <c r="I1486" s="109">
        <v>6</v>
      </c>
      <c r="J1486" s="108">
        <v>-162263</v>
      </c>
      <c r="K1486" s="107" t="str">
        <f>IF(J1486&gt;0,"Untung","Rugi")</f>
        <v>Rugi</v>
      </c>
      <c r="L1486" s="107" t="str">
        <f t="array" ref="L1486">_xlfn.IFS(H1486&lt;100000,"Low",AND(H1486&gt;=100000,H1486&lt;250000),"Medium",H1486&gt;=250000,"High")</f>
        <v>High</v>
      </c>
      <c r="M1486" s="107" t="str">
        <f>IF(H1486&lt;100000,"Low",IF(AND(H1486&gt;=100000,H1486&lt;250000),"Medium","High"))</f>
        <v>High</v>
      </c>
    </row>
    <row r="1487" spans="1:13" x14ac:dyDescent="0.4">
      <c r="A1487" s="109" t="s">
        <v>6016</v>
      </c>
      <c r="B1487" s="109" t="s">
        <v>14927</v>
      </c>
      <c r="C1487" s="109" t="s">
        <v>1051</v>
      </c>
      <c r="D1487" s="109" t="s">
        <v>102</v>
      </c>
      <c r="E1487" s="109" t="s">
        <v>10114</v>
      </c>
      <c r="F1487" s="109" t="s">
        <v>95</v>
      </c>
      <c r="G1487" s="109" t="s">
        <v>6062</v>
      </c>
      <c r="H1487" s="107">
        <v>121813</v>
      </c>
      <c r="I1487" s="109">
        <v>2</v>
      </c>
      <c r="J1487" s="108">
        <v>131412</v>
      </c>
      <c r="K1487" s="107" t="str">
        <f>IF(J1487&gt;0,"Untung","Rugi")</f>
        <v>Untung</v>
      </c>
      <c r="L1487" s="107" t="str">
        <f t="array" ref="L1487">_xlfn.IFS(H1487&lt;100000,"Low",AND(H1487&gt;=100000,H1487&lt;250000),"Medium",H1487&gt;=250000,"High")</f>
        <v>Medium</v>
      </c>
      <c r="M1487" s="107" t="str">
        <f>IF(H1487&lt;100000,"Low",IF(AND(H1487&gt;=100000,H1487&lt;250000),"Medium","High"))</f>
        <v>Medium</v>
      </c>
    </row>
    <row r="1488" spans="1:13" x14ac:dyDescent="0.4">
      <c r="A1488" s="109" t="s">
        <v>6016</v>
      </c>
      <c r="B1488" s="109" t="s">
        <v>14926</v>
      </c>
      <c r="C1488" s="109" t="s">
        <v>1051</v>
      </c>
      <c r="D1488" s="109" t="s">
        <v>102</v>
      </c>
      <c r="E1488" s="109" t="s">
        <v>9568</v>
      </c>
      <c r="F1488" s="109" t="s">
        <v>99</v>
      </c>
      <c r="G1488" s="109" t="s">
        <v>6024</v>
      </c>
      <c r="H1488" s="107">
        <v>93018</v>
      </c>
      <c r="I1488" s="109">
        <v>2</v>
      </c>
      <c r="J1488" s="108">
        <v>434190</v>
      </c>
      <c r="K1488" s="107" t="str">
        <f>IF(J1488&gt;0,"Untung","Rugi")</f>
        <v>Untung</v>
      </c>
      <c r="L1488" s="107" t="str">
        <f t="array" ref="L1488">_xlfn.IFS(H1488&lt;100000,"Low",AND(H1488&gt;=100000,H1488&lt;250000),"Medium",H1488&gt;=250000,"High")</f>
        <v>Low</v>
      </c>
      <c r="M1488" s="107" t="str">
        <f>IF(H1488&lt;100000,"Low",IF(AND(H1488&gt;=100000,H1488&lt;250000),"Medium","High"))</f>
        <v>Low</v>
      </c>
    </row>
    <row r="1489" spans="1:13" x14ac:dyDescent="0.4">
      <c r="A1489" s="109" t="s">
        <v>6016</v>
      </c>
      <c r="B1489" s="109" t="s">
        <v>14925</v>
      </c>
      <c r="C1489" s="109" t="s">
        <v>100</v>
      </c>
      <c r="D1489" s="109" t="s">
        <v>102</v>
      </c>
      <c r="E1489" s="109" t="s">
        <v>14503</v>
      </c>
      <c r="F1489" s="109" t="s">
        <v>95</v>
      </c>
      <c r="G1489" s="109" t="s">
        <v>6017</v>
      </c>
      <c r="H1489" s="107">
        <v>58315</v>
      </c>
      <c r="I1489" s="109">
        <v>2</v>
      </c>
      <c r="J1489" s="108">
        <v>74707</v>
      </c>
      <c r="K1489" s="107" t="str">
        <f>IF(J1489&gt;0,"Untung","Rugi")</f>
        <v>Untung</v>
      </c>
      <c r="L1489" s="107" t="str">
        <f t="array" ref="L1489">_xlfn.IFS(H1489&lt;100000,"Low",AND(H1489&gt;=100000,H1489&lt;250000),"Medium",H1489&gt;=250000,"High")</f>
        <v>Low</v>
      </c>
      <c r="M1489" s="107" t="str">
        <f>IF(H1489&lt;100000,"Low",IF(AND(H1489&gt;=100000,H1489&lt;250000),"Medium","High"))</f>
        <v>Low</v>
      </c>
    </row>
    <row r="1490" spans="1:13" x14ac:dyDescent="0.4">
      <c r="A1490" s="109" t="s">
        <v>6027</v>
      </c>
      <c r="B1490" s="109" t="s">
        <v>14924</v>
      </c>
      <c r="C1490" s="109" t="s">
        <v>100</v>
      </c>
      <c r="D1490" s="109" t="s">
        <v>104</v>
      </c>
      <c r="E1490" s="109" t="s">
        <v>6917</v>
      </c>
      <c r="F1490" s="109" t="s">
        <v>95</v>
      </c>
      <c r="G1490" s="109" t="s">
        <v>6017</v>
      </c>
      <c r="H1490" s="107">
        <v>82533</v>
      </c>
      <c r="I1490" s="109">
        <v>3</v>
      </c>
      <c r="J1490" s="108">
        <v>-42962</v>
      </c>
      <c r="K1490" s="107" t="str">
        <f>IF(J1490&gt;0,"Untung","Rugi")</f>
        <v>Rugi</v>
      </c>
      <c r="L1490" s="107" t="str">
        <f t="array" ref="L1490">_xlfn.IFS(H1490&lt;100000,"Low",AND(H1490&gt;=100000,H1490&lt;250000),"Medium",H1490&gt;=250000,"High")</f>
        <v>Low</v>
      </c>
      <c r="M1490" s="107" t="str">
        <f>IF(H1490&lt;100000,"Low",IF(AND(H1490&gt;=100000,H1490&lt;250000),"Medium","High"))</f>
        <v>Low</v>
      </c>
    </row>
    <row r="1491" spans="1:13" x14ac:dyDescent="0.4">
      <c r="A1491" s="109" t="s">
        <v>6016</v>
      </c>
      <c r="B1491" s="109" t="s">
        <v>14923</v>
      </c>
      <c r="C1491" s="109" t="s">
        <v>1051</v>
      </c>
      <c r="D1491" s="109" t="s">
        <v>96</v>
      </c>
      <c r="E1491" s="109" t="s">
        <v>6732</v>
      </c>
      <c r="F1491" s="109" t="s">
        <v>95</v>
      </c>
      <c r="G1491" s="109" t="s">
        <v>6116</v>
      </c>
      <c r="H1491" s="107">
        <v>266390</v>
      </c>
      <c r="I1491" s="109">
        <v>1</v>
      </c>
      <c r="J1491" s="108">
        <v>-147197</v>
      </c>
      <c r="K1491" s="107" t="str">
        <f>IF(J1491&gt;0,"Untung","Rugi")</f>
        <v>Rugi</v>
      </c>
      <c r="L1491" s="107" t="str">
        <f t="array" ref="L1491">_xlfn.IFS(H1491&lt;100000,"Low",AND(H1491&gt;=100000,H1491&lt;250000),"Medium",H1491&gt;=250000,"High")</f>
        <v>High</v>
      </c>
      <c r="M1491" s="107" t="str">
        <f>IF(H1491&lt;100000,"Low",IF(AND(H1491&gt;=100000,H1491&lt;250000),"Medium","High"))</f>
        <v>High</v>
      </c>
    </row>
    <row r="1492" spans="1:13" x14ac:dyDescent="0.4">
      <c r="A1492" s="109" t="s">
        <v>6016</v>
      </c>
      <c r="B1492" s="109" t="s">
        <v>14922</v>
      </c>
      <c r="C1492" s="109" t="s">
        <v>100</v>
      </c>
      <c r="D1492" s="109" t="s">
        <v>102</v>
      </c>
      <c r="E1492" s="109" t="s">
        <v>11883</v>
      </c>
      <c r="F1492" s="109" t="s">
        <v>95</v>
      </c>
      <c r="G1492" s="109" t="s">
        <v>6116</v>
      </c>
      <c r="H1492" s="107">
        <v>69159</v>
      </c>
      <c r="I1492" s="109">
        <v>6</v>
      </c>
      <c r="J1492" s="108">
        <v>-147976</v>
      </c>
      <c r="K1492" s="107" t="str">
        <f>IF(J1492&gt;0,"Untung","Rugi")</f>
        <v>Rugi</v>
      </c>
      <c r="L1492" s="107" t="str">
        <f t="array" ref="L1492">_xlfn.IFS(H1492&lt;100000,"Low",AND(H1492&gt;=100000,H1492&lt;250000),"Medium",H1492&gt;=250000,"High")</f>
        <v>Low</v>
      </c>
      <c r="M1492" s="107" t="str">
        <f>IF(H1492&lt;100000,"Low",IF(AND(H1492&gt;=100000,H1492&lt;250000),"Medium","High"))</f>
        <v>Low</v>
      </c>
    </row>
    <row r="1493" spans="1:13" x14ac:dyDescent="0.4">
      <c r="A1493" s="109" t="s">
        <v>6016</v>
      </c>
      <c r="B1493" s="109" t="s">
        <v>14921</v>
      </c>
      <c r="C1493" s="109" t="s">
        <v>1064</v>
      </c>
      <c r="D1493" s="109" t="s">
        <v>96</v>
      </c>
      <c r="E1493" s="109" t="s">
        <v>7980</v>
      </c>
      <c r="F1493" s="109" t="s">
        <v>99</v>
      </c>
      <c r="G1493" s="109" t="s">
        <v>6141</v>
      </c>
      <c r="H1493" s="107">
        <v>130877</v>
      </c>
      <c r="I1493" s="109">
        <v>2</v>
      </c>
      <c r="J1493" s="108">
        <v>147538</v>
      </c>
      <c r="K1493" s="107" t="str">
        <f>IF(J1493&gt;0,"Untung","Rugi")</f>
        <v>Untung</v>
      </c>
      <c r="L1493" s="107" t="str">
        <f t="array" ref="L1493">_xlfn.IFS(H1493&lt;100000,"Low",AND(H1493&gt;=100000,H1493&lt;250000),"Medium",H1493&gt;=250000,"High")</f>
        <v>Medium</v>
      </c>
      <c r="M1493" s="107" t="str">
        <f>IF(H1493&lt;100000,"Low",IF(AND(H1493&gt;=100000,H1493&lt;250000),"Medium","High"))</f>
        <v>Medium</v>
      </c>
    </row>
    <row r="1494" spans="1:13" x14ac:dyDescent="0.4">
      <c r="A1494" s="109" t="s">
        <v>6016</v>
      </c>
      <c r="B1494" s="109" t="s">
        <v>12132</v>
      </c>
      <c r="C1494" s="109" t="s">
        <v>100</v>
      </c>
      <c r="D1494" s="109" t="s">
        <v>102</v>
      </c>
      <c r="E1494" s="109" t="s">
        <v>6117</v>
      </c>
      <c r="F1494" s="109" t="s">
        <v>95</v>
      </c>
      <c r="G1494" s="109" t="s">
        <v>6116</v>
      </c>
      <c r="H1494" s="107">
        <v>69839</v>
      </c>
      <c r="I1494" s="109">
        <v>3</v>
      </c>
      <c r="J1494" s="108">
        <v>169713</v>
      </c>
      <c r="K1494" s="107" t="str">
        <f>IF(J1494&gt;0,"Untung","Rugi")</f>
        <v>Untung</v>
      </c>
      <c r="L1494" s="107" t="str">
        <f t="array" ref="L1494">_xlfn.IFS(H1494&lt;100000,"Low",AND(H1494&gt;=100000,H1494&lt;250000),"Medium",H1494&gt;=250000,"High")</f>
        <v>Low</v>
      </c>
      <c r="M1494" s="107" t="str">
        <f>IF(H1494&lt;100000,"Low",IF(AND(H1494&gt;=100000,H1494&lt;250000),"Medium","High"))</f>
        <v>Low</v>
      </c>
    </row>
    <row r="1495" spans="1:13" x14ac:dyDescent="0.4">
      <c r="A1495" s="109" t="s">
        <v>6016</v>
      </c>
      <c r="B1495" s="109" t="s">
        <v>14920</v>
      </c>
      <c r="C1495" s="109" t="s">
        <v>100</v>
      </c>
      <c r="D1495" s="109" t="s">
        <v>102</v>
      </c>
      <c r="E1495" s="109" t="s">
        <v>7690</v>
      </c>
      <c r="F1495" s="109" t="s">
        <v>95</v>
      </c>
      <c r="G1495" s="109" t="s">
        <v>6013</v>
      </c>
      <c r="H1495" s="107">
        <v>167821</v>
      </c>
      <c r="I1495" s="109">
        <v>3</v>
      </c>
      <c r="J1495" s="108">
        <v>244776</v>
      </c>
      <c r="K1495" s="107" t="str">
        <f>IF(J1495&gt;0,"Untung","Rugi")</f>
        <v>Untung</v>
      </c>
      <c r="L1495" s="107" t="str">
        <f t="array" ref="L1495">_xlfn.IFS(H1495&lt;100000,"Low",AND(H1495&gt;=100000,H1495&lt;250000),"Medium",H1495&gt;=250000,"High")</f>
        <v>Medium</v>
      </c>
      <c r="M1495" s="107" t="str">
        <f>IF(H1495&lt;100000,"Low",IF(AND(H1495&gt;=100000,H1495&lt;250000),"Medium","High"))</f>
        <v>Medium</v>
      </c>
    </row>
    <row r="1496" spans="1:13" x14ac:dyDescent="0.4">
      <c r="A1496" s="109" t="s">
        <v>6016</v>
      </c>
      <c r="B1496" s="109" t="s">
        <v>14919</v>
      </c>
      <c r="C1496" s="109" t="s">
        <v>1051</v>
      </c>
      <c r="D1496" s="109" t="s">
        <v>102</v>
      </c>
      <c r="E1496" s="109" t="s">
        <v>12780</v>
      </c>
      <c r="F1496" s="109" t="s">
        <v>6021</v>
      </c>
      <c r="G1496" s="109" t="s">
        <v>6020</v>
      </c>
      <c r="H1496" s="107">
        <v>269114</v>
      </c>
      <c r="I1496" s="109">
        <v>1</v>
      </c>
      <c r="J1496" s="108">
        <v>68109</v>
      </c>
      <c r="K1496" s="107" t="str">
        <f>IF(J1496&gt;0,"Untung","Rugi")</f>
        <v>Untung</v>
      </c>
      <c r="L1496" s="107" t="str">
        <f t="array" ref="L1496">_xlfn.IFS(H1496&lt;100000,"Low",AND(H1496&gt;=100000,H1496&lt;250000),"Medium",H1496&gt;=250000,"High")</f>
        <v>High</v>
      </c>
      <c r="M1496" s="107" t="str">
        <f>IF(H1496&lt;100000,"Low",IF(AND(H1496&gt;=100000,H1496&lt;250000),"Medium","High"))</f>
        <v>High</v>
      </c>
    </row>
    <row r="1497" spans="1:13" x14ac:dyDescent="0.4">
      <c r="A1497" s="109" t="s">
        <v>6027</v>
      </c>
      <c r="B1497" s="109" t="s">
        <v>14918</v>
      </c>
      <c r="C1497" s="109" t="s">
        <v>1051</v>
      </c>
      <c r="D1497" s="109" t="s">
        <v>102</v>
      </c>
      <c r="E1497" s="109" t="s">
        <v>12119</v>
      </c>
      <c r="F1497" s="109" t="s">
        <v>95</v>
      </c>
      <c r="G1497" s="109" t="s">
        <v>6062</v>
      </c>
      <c r="H1497" s="107">
        <v>292977</v>
      </c>
      <c r="I1497" s="109">
        <v>2</v>
      </c>
      <c r="J1497" s="108">
        <v>356474</v>
      </c>
      <c r="K1497" s="107" t="str">
        <f>IF(J1497&gt;0,"Untung","Rugi")</f>
        <v>Untung</v>
      </c>
      <c r="L1497" s="107" t="str">
        <f t="array" ref="L1497">_xlfn.IFS(H1497&lt;100000,"Low",AND(H1497&gt;=100000,H1497&lt;250000),"Medium",H1497&gt;=250000,"High")</f>
        <v>High</v>
      </c>
      <c r="M1497" s="107" t="str">
        <f>IF(H1497&lt;100000,"Low",IF(AND(H1497&gt;=100000,H1497&lt;250000),"Medium","High"))</f>
        <v>High</v>
      </c>
    </row>
    <row r="1498" spans="1:13" x14ac:dyDescent="0.4">
      <c r="A1498" s="109" t="s">
        <v>6027</v>
      </c>
      <c r="B1498" s="109" t="s">
        <v>14917</v>
      </c>
      <c r="C1498" s="109" t="s">
        <v>1051</v>
      </c>
      <c r="D1498" s="109" t="s">
        <v>102</v>
      </c>
      <c r="E1498" s="109" t="s">
        <v>10238</v>
      </c>
      <c r="F1498" s="109" t="s">
        <v>99</v>
      </c>
      <c r="G1498" s="109" t="s">
        <v>6141</v>
      </c>
      <c r="H1498" s="107">
        <v>166165</v>
      </c>
      <c r="I1498" s="109">
        <v>3</v>
      </c>
      <c r="J1498" s="108">
        <v>66239</v>
      </c>
      <c r="K1498" s="107" t="str">
        <f>IF(J1498&gt;0,"Untung","Rugi")</f>
        <v>Untung</v>
      </c>
      <c r="L1498" s="107" t="str">
        <f t="array" ref="L1498">_xlfn.IFS(H1498&lt;100000,"Low",AND(H1498&gt;=100000,H1498&lt;250000),"Medium",H1498&gt;=250000,"High")</f>
        <v>Medium</v>
      </c>
      <c r="M1498" s="107" t="str">
        <f>IF(H1498&lt;100000,"Low",IF(AND(H1498&gt;=100000,H1498&lt;250000),"Medium","High"))</f>
        <v>Medium</v>
      </c>
    </row>
    <row r="1499" spans="1:13" x14ac:dyDescent="0.4">
      <c r="A1499" s="109" t="s">
        <v>6027</v>
      </c>
      <c r="B1499" s="109" t="s">
        <v>14916</v>
      </c>
      <c r="C1499" s="109" t="s">
        <v>1051</v>
      </c>
      <c r="D1499" s="109" t="s">
        <v>102</v>
      </c>
      <c r="E1499" s="109" t="s">
        <v>7424</v>
      </c>
      <c r="F1499" s="109" t="s">
        <v>95</v>
      </c>
      <c r="G1499" s="109" t="s">
        <v>6052</v>
      </c>
      <c r="H1499" s="107">
        <v>404023</v>
      </c>
      <c r="I1499" s="109">
        <v>7</v>
      </c>
      <c r="J1499" s="108">
        <v>207470</v>
      </c>
      <c r="K1499" s="107" t="str">
        <f>IF(J1499&gt;0,"Untung","Rugi")</f>
        <v>Untung</v>
      </c>
      <c r="L1499" s="107" t="str">
        <f t="array" ref="L1499">_xlfn.IFS(H1499&lt;100000,"Low",AND(H1499&gt;=100000,H1499&lt;250000),"Medium",H1499&gt;=250000,"High")</f>
        <v>High</v>
      </c>
      <c r="M1499" s="107" t="str">
        <f>IF(H1499&lt;100000,"Low",IF(AND(H1499&gt;=100000,H1499&lt;250000),"Medium","High"))</f>
        <v>High</v>
      </c>
    </row>
    <row r="1500" spans="1:13" x14ac:dyDescent="0.4">
      <c r="A1500" s="109" t="s">
        <v>6027</v>
      </c>
      <c r="B1500" s="109" t="s">
        <v>14915</v>
      </c>
      <c r="C1500" s="109" t="s">
        <v>1051</v>
      </c>
      <c r="D1500" s="109" t="s">
        <v>102</v>
      </c>
      <c r="E1500" s="109" t="s">
        <v>8901</v>
      </c>
      <c r="F1500" s="109" t="s">
        <v>99</v>
      </c>
      <c r="G1500" s="109" t="s">
        <v>6024</v>
      </c>
      <c r="H1500" s="107">
        <v>228848</v>
      </c>
      <c r="I1500" s="109">
        <v>5</v>
      </c>
      <c r="J1500" s="108">
        <v>-125050</v>
      </c>
      <c r="K1500" s="107" t="str">
        <f>IF(J1500&gt;0,"Untung","Rugi")</f>
        <v>Rugi</v>
      </c>
      <c r="L1500" s="107" t="str">
        <f t="array" ref="L1500">_xlfn.IFS(H1500&lt;100000,"Low",AND(H1500&gt;=100000,H1500&lt;250000),"Medium",H1500&gt;=250000,"High")</f>
        <v>Medium</v>
      </c>
      <c r="M1500" s="107" t="str">
        <f>IF(H1500&lt;100000,"Low",IF(AND(H1500&gt;=100000,H1500&lt;250000),"Medium","High"))</f>
        <v>Medium</v>
      </c>
    </row>
    <row r="1501" spans="1:13" x14ac:dyDescent="0.4">
      <c r="A1501" s="109" t="s">
        <v>6027</v>
      </c>
      <c r="B1501" s="109" t="s">
        <v>10186</v>
      </c>
      <c r="C1501" s="109" t="s">
        <v>1051</v>
      </c>
      <c r="D1501" s="109" t="s">
        <v>102</v>
      </c>
      <c r="E1501" s="109" t="s">
        <v>6897</v>
      </c>
      <c r="F1501" s="109" t="s">
        <v>95</v>
      </c>
      <c r="G1501" s="109" t="s">
        <v>6057</v>
      </c>
      <c r="H1501" s="107">
        <v>238109</v>
      </c>
      <c r="I1501" s="109">
        <v>6</v>
      </c>
      <c r="J1501" s="108">
        <v>49035</v>
      </c>
      <c r="K1501" s="107" t="str">
        <f>IF(J1501&gt;0,"Untung","Rugi")</f>
        <v>Untung</v>
      </c>
      <c r="L1501" s="107" t="str">
        <f t="array" ref="L1501">_xlfn.IFS(H1501&lt;100000,"Low",AND(H1501&gt;=100000,H1501&lt;250000),"Medium",H1501&gt;=250000,"High")</f>
        <v>Medium</v>
      </c>
      <c r="M1501" s="107" t="str">
        <f>IF(H1501&lt;100000,"Low",IF(AND(H1501&gt;=100000,H1501&lt;250000),"Medium","High"))</f>
        <v>Medium</v>
      </c>
    </row>
    <row r="1502" spans="1:13" x14ac:dyDescent="0.4">
      <c r="A1502" s="109" t="s">
        <v>6027</v>
      </c>
      <c r="B1502" s="109" t="s">
        <v>14914</v>
      </c>
      <c r="C1502" s="109" t="s">
        <v>1064</v>
      </c>
      <c r="D1502" s="109" t="s">
        <v>96</v>
      </c>
      <c r="E1502" s="109" t="s">
        <v>14913</v>
      </c>
      <c r="F1502" s="109" t="s">
        <v>95</v>
      </c>
      <c r="G1502" s="109" t="s">
        <v>6017</v>
      </c>
      <c r="H1502" s="107">
        <v>348710</v>
      </c>
      <c r="I1502" s="109">
        <v>4</v>
      </c>
      <c r="J1502" s="108">
        <v>337130</v>
      </c>
      <c r="K1502" s="107" t="str">
        <f>IF(J1502&gt;0,"Untung","Rugi")</f>
        <v>Untung</v>
      </c>
      <c r="L1502" s="107" t="str">
        <f t="array" ref="L1502">_xlfn.IFS(H1502&lt;100000,"Low",AND(H1502&gt;=100000,H1502&lt;250000),"Medium",H1502&gt;=250000,"High")</f>
        <v>High</v>
      </c>
      <c r="M1502" s="107" t="str">
        <f>IF(H1502&lt;100000,"Low",IF(AND(H1502&gt;=100000,H1502&lt;250000),"Medium","High"))</f>
        <v>High</v>
      </c>
    </row>
    <row r="1503" spans="1:13" x14ac:dyDescent="0.4">
      <c r="A1503" s="109" t="s">
        <v>6016</v>
      </c>
      <c r="B1503" s="109" t="s">
        <v>14912</v>
      </c>
      <c r="C1503" s="109" t="s">
        <v>100</v>
      </c>
      <c r="D1503" s="109" t="s">
        <v>102</v>
      </c>
      <c r="E1503" s="109" t="s">
        <v>6813</v>
      </c>
      <c r="F1503" s="109" t="s">
        <v>99</v>
      </c>
      <c r="G1503" s="109" t="s">
        <v>6141</v>
      </c>
      <c r="H1503" s="107">
        <v>198291</v>
      </c>
      <c r="I1503" s="109">
        <v>7</v>
      </c>
      <c r="J1503" s="108">
        <v>242536</v>
      </c>
      <c r="K1503" s="107" t="str">
        <f>IF(J1503&gt;0,"Untung","Rugi")</f>
        <v>Untung</v>
      </c>
      <c r="L1503" s="107" t="str">
        <f t="array" ref="L1503">_xlfn.IFS(H1503&lt;100000,"Low",AND(H1503&gt;=100000,H1503&lt;250000),"Medium",H1503&gt;=250000,"High")</f>
        <v>Medium</v>
      </c>
      <c r="M1503" s="107" t="str">
        <f>IF(H1503&lt;100000,"Low",IF(AND(H1503&gt;=100000,H1503&lt;250000),"Medium","High"))</f>
        <v>Medium</v>
      </c>
    </row>
    <row r="1504" spans="1:13" x14ac:dyDescent="0.4">
      <c r="A1504" s="109" t="s">
        <v>6027</v>
      </c>
      <c r="B1504" s="109" t="s">
        <v>14911</v>
      </c>
      <c r="C1504" s="109" t="s">
        <v>100</v>
      </c>
      <c r="D1504" s="109" t="s">
        <v>106</v>
      </c>
      <c r="E1504" s="109" t="s">
        <v>6183</v>
      </c>
      <c r="F1504" s="109" t="s">
        <v>95</v>
      </c>
      <c r="G1504" s="109" t="s">
        <v>6017</v>
      </c>
      <c r="H1504" s="107">
        <v>221244</v>
      </c>
      <c r="I1504" s="109">
        <v>4</v>
      </c>
      <c r="J1504" s="108">
        <v>142109</v>
      </c>
      <c r="K1504" s="107" t="str">
        <f>IF(J1504&gt;0,"Untung","Rugi")</f>
        <v>Untung</v>
      </c>
      <c r="L1504" s="107" t="str">
        <f t="array" ref="L1504">_xlfn.IFS(H1504&lt;100000,"Low",AND(H1504&gt;=100000,H1504&lt;250000),"Medium",H1504&gt;=250000,"High")</f>
        <v>Medium</v>
      </c>
      <c r="M1504" s="107" t="str">
        <f>IF(H1504&lt;100000,"Low",IF(AND(H1504&gt;=100000,H1504&lt;250000),"Medium","High"))</f>
        <v>Medium</v>
      </c>
    </row>
    <row r="1505" spans="1:13" x14ac:dyDescent="0.4">
      <c r="A1505" s="109" t="s">
        <v>6016</v>
      </c>
      <c r="B1505" s="109" t="s">
        <v>14910</v>
      </c>
      <c r="C1505" s="109" t="s">
        <v>100</v>
      </c>
      <c r="D1505" s="109" t="s">
        <v>106</v>
      </c>
      <c r="E1505" s="109" t="s">
        <v>6072</v>
      </c>
      <c r="F1505" s="109" t="s">
        <v>95</v>
      </c>
      <c r="G1505" s="109" t="s">
        <v>6052</v>
      </c>
      <c r="H1505" s="107">
        <v>246678</v>
      </c>
      <c r="I1505" s="109">
        <v>2</v>
      </c>
      <c r="J1505" s="108">
        <v>384947</v>
      </c>
      <c r="K1505" s="107" t="str">
        <f>IF(J1505&gt;0,"Untung","Rugi")</f>
        <v>Untung</v>
      </c>
      <c r="L1505" s="107" t="str">
        <f t="array" ref="L1505">_xlfn.IFS(H1505&lt;100000,"Low",AND(H1505&gt;=100000,H1505&lt;250000),"Medium",H1505&gt;=250000,"High")</f>
        <v>Medium</v>
      </c>
      <c r="M1505" s="107" t="str">
        <f>IF(H1505&lt;100000,"Low",IF(AND(H1505&gt;=100000,H1505&lt;250000),"Medium","High"))</f>
        <v>Medium</v>
      </c>
    </row>
    <row r="1506" spans="1:13" x14ac:dyDescent="0.4">
      <c r="A1506" s="109" t="s">
        <v>6016</v>
      </c>
      <c r="B1506" s="109" t="s">
        <v>14909</v>
      </c>
      <c r="C1506" s="109" t="s">
        <v>1051</v>
      </c>
      <c r="D1506" s="109" t="s">
        <v>102</v>
      </c>
      <c r="E1506" s="109" t="s">
        <v>9522</v>
      </c>
      <c r="F1506" s="109" t="s">
        <v>6021</v>
      </c>
      <c r="G1506" s="109" t="s">
        <v>6146</v>
      </c>
      <c r="H1506" s="107">
        <v>134306</v>
      </c>
      <c r="I1506" s="109">
        <v>1</v>
      </c>
      <c r="J1506" s="108">
        <v>100788</v>
      </c>
      <c r="K1506" s="107" t="str">
        <f>IF(J1506&gt;0,"Untung","Rugi")</f>
        <v>Untung</v>
      </c>
      <c r="L1506" s="107" t="str">
        <f t="array" ref="L1506">_xlfn.IFS(H1506&lt;100000,"Low",AND(H1506&gt;=100000,H1506&lt;250000),"Medium",H1506&gt;=250000,"High")</f>
        <v>Medium</v>
      </c>
      <c r="M1506" s="107" t="str">
        <f>IF(H1506&lt;100000,"Low",IF(AND(H1506&gt;=100000,H1506&lt;250000),"Medium","High"))</f>
        <v>Medium</v>
      </c>
    </row>
    <row r="1507" spans="1:13" x14ac:dyDescent="0.4">
      <c r="A1507" s="109" t="s">
        <v>6046</v>
      </c>
      <c r="B1507" s="109" t="s">
        <v>14908</v>
      </c>
      <c r="C1507" s="109" t="s">
        <v>1064</v>
      </c>
      <c r="D1507" s="109" t="s">
        <v>106</v>
      </c>
      <c r="E1507" s="109" t="s">
        <v>11229</v>
      </c>
      <c r="F1507" s="109" t="s">
        <v>95</v>
      </c>
      <c r="G1507" s="109" t="s">
        <v>6013</v>
      </c>
      <c r="H1507" s="107">
        <v>309295</v>
      </c>
      <c r="I1507" s="109">
        <v>6</v>
      </c>
      <c r="J1507" s="108">
        <v>149875</v>
      </c>
      <c r="K1507" s="107" t="str">
        <f>IF(J1507&gt;0,"Untung","Rugi")</f>
        <v>Untung</v>
      </c>
      <c r="L1507" s="107" t="str">
        <f t="array" ref="L1507">_xlfn.IFS(H1507&lt;100000,"Low",AND(H1507&gt;=100000,H1507&lt;250000),"Medium",H1507&gt;=250000,"High")</f>
        <v>High</v>
      </c>
      <c r="M1507" s="107" t="str">
        <f>IF(H1507&lt;100000,"Low",IF(AND(H1507&gt;=100000,H1507&lt;250000),"Medium","High"))</f>
        <v>High</v>
      </c>
    </row>
    <row r="1508" spans="1:13" x14ac:dyDescent="0.4">
      <c r="A1508" s="109" t="s">
        <v>6027</v>
      </c>
      <c r="B1508" s="109" t="s">
        <v>14907</v>
      </c>
      <c r="C1508" s="109" t="s">
        <v>1051</v>
      </c>
      <c r="D1508" s="109" t="s">
        <v>96</v>
      </c>
      <c r="E1508" s="109" t="s">
        <v>9480</v>
      </c>
      <c r="F1508" s="109" t="s">
        <v>95</v>
      </c>
      <c r="G1508" s="109" t="s">
        <v>6017</v>
      </c>
      <c r="H1508" s="107">
        <v>446601</v>
      </c>
      <c r="I1508" s="109">
        <v>2</v>
      </c>
      <c r="J1508" s="108">
        <v>340617</v>
      </c>
      <c r="K1508" s="107" t="str">
        <f>IF(J1508&gt;0,"Untung","Rugi")</f>
        <v>Untung</v>
      </c>
      <c r="L1508" s="107" t="str">
        <f t="array" ref="L1508">_xlfn.IFS(H1508&lt;100000,"Low",AND(H1508&gt;=100000,H1508&lt;250000),"Medium",H1508&gt;=250000,"High")</f>
        <v>High</v>
      </c>
      <c r="M1508" s="107" t="str">
        <f>IF(H1508&lt;100000,"Low",IF(AND(H1508&gt;=100000,H1508&lt;250000),"Medium","High"))</f>
        <v>High</v>
      </c>
    </row>
    <row r="1509" spans="1:13" x14ac:dyDescent="0.4">
      <c r="A1509" s="109" t="s">
        <v>6016</v>
      </c>
      <c r="B1509" s="109" t="s">
        <v>14906</v>
      </c>
      <c r="C1509" s="109" t="s">
        <v>1064</v>
      </c>
      <c r="D1509" s="109" t="s">
        <v>106</v>
      </c>
      <c r="E1509" s="109" t="s">
        <v>6690</v>
      </c>
      <c r="F1509" s="109" t="s">
        <v>95</v>
      </c>
      <c r="G1509" s="109" t="s">
        <v>6039</v>
      </c>
      <c r="H1509" s="107">
        <v>427875</v>
      </c>
      <c r="I1509" s="109">
        <v>7</v>
      </c>
      <c r="J1509" s="108">
        <v>68406</v>
      </c>
      <c r="K1509" s="107" t="str">
        <f>IF(J1509&gt;0,"Untung","Rugi")</f>
        <v>Untung</v>
      </c>
      <c r="L1509" s="107" t="str">
        <f t="array" ref="L1509">_xlfn.IFS(H1509&lt;100000,"Low",AND(H1509&gt;=100000,H1509&lt;250000),"Medium",H1509&gt;=250000,"High")</f>
        <v>High</v>
      </c>
      <c r="M1509" s="107" t="str">
        <f>IF(H1509&lt;100000,"Low",IF(AND(H1509&gt;=100000,H1509&lt;250000),"Medium","High"))</f>
        <v>High</v>
      </c>
    </row>
    <row r="1510" spans="1:13" x14ac:dyDescent="0.4">
      <c r="A1510" s="109" t="s">
        <v>6046</v>
      </c>
      <c r="B1510" s="109" t="s">
        <v>14905</v>
      </c>
      <c r="C1510" s="109" t="s">
        <v>1051</v>
      </c>
      <c r="D1510" s="109" t="s">
        <v>104</v>
      </c>
      <c r="E1510" s="109" t="s">
        <v>8867</v>
      </c>
      <c r="F1510" s="109" t="s">
        <v>95</v>
      </c>
      <c r="G1510" s="109" t="s">
        <v>6052</v>
      </c>
      <c r="H1510" s="107">
        <v>96854</v>
      </c>
      <c r="I1510" s="109">
        <v>5</v>
      </c>
      <c r="J1510" s="108">
        <v>-245789</v>
      </c>
      <c r="K1510" s="107" t="str">
        <f>IF(J1510&gt;0,"Untung","Rugi")</f>
        <v>Rugi</v>
      </c>
      <c r="L1510" s="107" t="str">
        <f t="array" ref="L1510">_xlfn.IFS(H1510&lt;100000,"Low",AND(H1510&gt;=100000,H1510&lt;250000),"Medium",H1510&gt;=250000,"High")</f>
        <v>Low</v>
      </c>
      <c r="M1510" s="107" t="str">
        <f>IF(H1510&lt;100000,"Low",IF(AND(H1510&gt;=100000,H1510&lt;250000),"Medium","High"))</f>
        <v>Low</v>
      </c>
    </row>
    <row r="1511" spans="1:13" x14ac:dyDescent="0.4">
      <c r="A1511" s="109" t="s">
        <v>6016</v>
      </c>
      <c r="B1511" s="109" t="s">
        <v>14904</v>
      </c>
      <c r="C1511" s="109" t="s">
        <v>100</v>
      </c>
      <c r="D1511" s="109" t="s">
        <v>96</v>
      </c>
      <c r="E1511" s="109" t="s">
        <v>9192</v>
      </c>
      <c r="F1511" s="109" t="s">
        <v>95</v>
      </c>
      <c r="G1511" s="109" t="s">
        <v>6062</v>
      </c>
      <c r="H1511" s="107">
        <v>83251</v>
      </c>
      <c r="I1511" s="109">
        <v>3</v>
      </c>
      <c r="J1511" s="108">
        <v>345279</v>
      </c>
      <c r="K1511" s="107" t="str">
        <f>IF(J1511&gt;0,"Untung","Rugi")</f>
        <v>Untung</v>
      </c>
      <c r="L1511" s="107" t="str">
        <f t="array" ref="L1511">_xlfn.IFS(H1511&lt;100000,"Low",AND(H1511&gt;=100000,H1511&lt;250000),"Medium",H1511&gt;=250000,"High")</f>
        <v>Low</v>
      </c>
      <c r="M1511" s="107" t="str">
        <f>IF(H1511&lt;100000,"Low",IF(AND(H1511&gt;=100000,H1511&lt;250000),"Medium","High"))</f>
        <v>Low</v>
      </c>
    </row>
    <row r="1512" spans="1:13" x14ac:dyDescent="0.4">
      <c r="A1512" s="109" t="s">
        <v>6016</v>
      </c>
      <c r="B1512" s="109" t="s">
        <v>14903</v>
      </c>
      <c r="C1512" s="109" t="s">
        <v>1051</v>
      </c>
      <c r="D1512" s="109" t="s">
        <v>102</v>
      </c>
      <c r="E1512" s="109" t="s">
        <v>10845</v>
      </c>
      <c r="F1512" s="109" t="s">
        <v>6021</v>
      </c>
      <c r="G1512" s="109" t="s">
        <v>6031</v>
      </c>
      <c r="H1512" s="107">
        <v>16988</v>
      </c>
      <c r="I1512" s="109">
        <v>4</v>
      </c>
      <c r="J1512" s="108">
        <v>410077</v>
      </c>
      <c r="K1512" s="107" t="str">
        <f>IF(J1512&gt;0,"Untung","Rugi")</f>
        <v>Untung</v>
      </c>
      <c r="L1512" s="107" t="str">
        <f t="array" ref="L1512">_xlfn.IFS(H1512&lt;100000,"Low",AND(H1512&gt;=100000,H1512&lt;250000),"Medium",H1512&gt;=250000,"High")</f>
        <v>Low</v>
      </c>
      <c r="M1512" s="107" t="str">
        <f>IF(H1512&lt;100000,"Low",IF(AND(H1512&gt;=100000,H1512&lt;250000),"Medium","High"))</f>
        <v>Low</v>
      </c>
    </row>
    <row r="1513" spans="1:13" x14ac:dyDescent="0.4">
      <c r="A1513" s="109" t="s">
        <v>6016</v>
      </c>
      <c r="B1513" s="109" t="s">
        <v>14869</v>
      </c>
      <c r="C1513" s="109" t="s">
        <v>1051</v>
      </c>
      <c r="D1513" s="109" t="s">
        <v>102</v>
      </c>
      <c r="E1513" s="109" t="s">
        <v>6392</v>
      </c>
      <c r="F1513" s="109" t="s">
        <v>95</v>
      </c>
      <c r="G1513" s="109" t="s">
        <v>6067</v>
      </c>
      <c r="H1513" s="107">
        <v>150204</v>
      </c>
      <c r="I1513" s="109">
        <v>1</v>
      </c>
      <c r="J1513" s="108">
        <v>107874</v>
      </c>
      <c r="K1513" s="107" t="str">
        <f>IF(J1513&gt;0,"Untung","Rugi")</f>
        <v>Untung</v>
      </c>
      <c r="L1513" s="107" t="str">
        <f t="array" ref="L1513">_xlfn.IFS(H1513&lt;100000,"Low",AND(H1513&gt;=100000,H1513&lt;250000),"Medium",H1513&gt;=250000,"High")</f>
        <v>Medium</v>
      </c>
      <c r="M1513" s="107" t="str">
        <f>IF(H1513&lt;100000,"Low",IF(AND(H1513&gt;=100000,H1513&lt;250000),"Medium","High"))</f>
        <v>Medium</v>
      </c>
    </row>
    <row r="1514" spans="1:13" x14ac:dyDescent="0.4">
      <c r="A1514" s="109" t="s">
        <v>6016</v>
      </c>
      <c r="B1514" s="109" t="s">
        <v>14902</v>
      </c>
      <c r="C1514" s="109" t="s">
        <v>1051</v>
      </c>
      <c r="D1514" s="109" t="s">
        <v>102</v>
      </c>
      <c r="E1514" s="109" t="s">
        <v>8519</v>
      </c>
      <c r="F1514" s="109" t="s">
        <v>95</v>
      </c>
      <c r="G1514" s="109" t="s">
        <v>6062</v>
      </c>
      <c r="H1514" s="107">
        <v>27969</v>
      </c>
      <c r="I1514" s="109">
        <v>5</v>
      </c>
      <c r="J1514" s="108">
        <v>-118960</v>
      </c>
      <c r="K1514" s="107" t="str">
        <f>IF(J1514&gt;0,"Untung","Rugi")</f>
        <v>Rugi</v>
      </c>
      <c r="L1514" s="107" t="str">
        <f t="array" ref="L1514">_xlfn.IFS(H1514&lt;100000,"Low",AND(H1514&gt;=100000,H1514&lt;250000),"Medium",H1514&gt;=250000,"High")</f>
        <v>Low</v>
      </c>
      <c r="M1514" s="107" t="str">
        <f>IF(H1514&lt;100000,"Low",IF(AND(H1514&gt;=100000,H1514&lt;250000),"Medium","High"))</f>
        <v>Low</v>
      </c>
    </row>
    <row r="1515" spans="1:13" x14ac:dyDescent="0.4">
      <c r="A1515" s="109" t="s">
        <v>6016</v>
      </c>
      <c r="B1515" s="109" t="s">
        <v>14902</v>
      </c>
      <c r="C1515" s="109" t="s">
        <v>1051</v>
      </c>
      <c r="D1515" s="109" t="s">
        <v>96</v>
      </c>
      <c r="E1515" s="109" t="s">
        <v>6050</v>
      </c>
      <c r="F1515" s="109" t="s">
        <v>99</v>
      </c>
      <c r="G1515" s="109" t="s">
        <v>6049</v>
      </c>
      <c r="H1515" s="107">
        <v>184242</v>
      </c>
      <c r="I1515" s="109">
        <v>2</v>
      </c>
      <c r="J1515" s="108">
        <v>9267</v>
      </c>
      <c r="K1515" s="107" t="str">
        <f>IF(J1515&gt;0,"Untung","Rugi")</f>
        <v>Untung</v>
      </c>
      <c r="L1515" s="107" t="str">
        <f t="array" ref="L1515">_xlfn.IFS(H1515&lt;100000,"Low",AND(H1515&gt;=100000,H1515&lt;250000),"Medium",H1515&gt;=250000,"High")</f>
        <v>Medium</v>
      </c>
      <c r="M1515" s="107" t="str">
        <f>IF(H1515&lt;100000,"Low",IF(AND(H1515&gt;=100000,H1515&lt;250000),"Medium","High"))</f>
        <v>Medium</v>
      </c>
    </row>
    <row r="1516" spans="1:13" x14ac:dyDescent="0.4">
      <c r="A1516" s="109" t="s">
        <v>6027</v>
      </c>
      <c r="B1516" s="109" t="s">
        <v>14901</v>
      </c>
      <c r="C1516" s="109" t="s">
        <v>100</v>
      </c>
      <c r="D1516" s="109" t="s">
        <v>96</v>
      </c>
      <c r="E1516" s="109" t="s">
        <v>6977</v>
      </c>
      <c r="F1516" s="109" t="s">
        <v>95</v>
      </c>
      <c r="G1516" s="109" t="s">
        <v>6052</v>
      </c>
      <c r="H1516" s="107">
        <v>88281</v>
      </c>
      <c r="I1516" s="109">
        <v>9</v>
      </c>
      <c r="J1516" s="108">
        <v>445459</v>
      </c>
      <c r="K1516" s="107" t="str">
        <f>IF(J1516&gt;0,"Untung","Rugi")</f>
        <v>Untung</v>
      </c>
      <c r="L1516" s="107" t="str">
        <f t="array" ref="L1516">_xlfn.IFS(H1516&lt;100000,"Low",AND(H1516&gt;=100000,H1516&lt;250000),"Medium",H1516&gt;=250000,"High")</f>
        <v>Low</v>
      </c>
      <c r="M1516" s="107" t="str">
        <f>IF(H1516&lt;100000,"Low",IF(AND(H1516&gt;=100000,H1516&lt;250000),"Medium","High"))</f>
        <v>Low</v>
      </c>
    </row>
    <row r="1517" spans="1:13" x14ac:dyDescent="0.4">
      <c r="A1517" s="109" t="s">
        <v>6016</v>
      </c>
      <c r="B1517" s="109" t="s">
        <v>14900</v>
      </c>
      <c r="C1517" s="109" t="s">
        <v>1064</v>
      </c>
      <c r="D1517" s="109" t="s">
        <v>96</v>
      </c>
      <c r="E1517" s="109" t="s">
        <v>6467</v>
      </c>
      <c r="F1517" s="109" t="s">
        <v>95</v>
      </c>
      <c r="G1517" s="109" t="s">
        <v>6039</v>
      </c>
      <c r="H1517" s="107">
        <v>72510</v>
      </c>
      <c r="I1517" s="109">
        <v>6</v>
      </c>
      <c r="J1517" s="108">
        <v>124902</v>
      </c>
      <c r="K1517" s="107" t="str">
        <f>IF(J1517&gt;0,"Untung","Rugi")</f>
        <v>Untung</v>
      </c>
      <c r="L1517" s="107" t="str">
        <f t="array" ref="L1517">_xlfn.IFS(H1517&lt;100000,"Low",AND(H1517&gt;=100000,H1517&lt;250000),"Medium",H1517&gt;=250000,"High")</f>
        <v>Low</v>
      </c>
      <c r="M1517" s="107" t="str">
        <f>IF(H1517&lt;100000,"Low",IF(AND(H1517&gt;=100000,H1517&lt;250000),"Medium","High"))</f>
        <v>Low</v>
      </c>
    </row>
    <row r="1518" spans="1:13" x14ac:dyDescent="0.4">
      <c r="A1518" s="109" t="s">
        <v>6016</v>
      </c>
      <c r="B1518" s="109" t="s">
        <v>14899</v>
      </c>
      <c r="C1518" s="109" t="s">
        <v>1064</v>
      </c>
      <c r="D1518" s="109" t="s">
        <v>96</v>
      </c>
      <c r="E1518" s="109" t="s">
        <v>7276</v>
      </c>
      <c r="F1518" s="109" t="s">
        <v>95</v>
      </c>
      <c r="G1518" s="109" t="s">
        <v>6062</v>
      </c>
      <c r="H1518" s="107">
        <v>88592</v>
      </c>
      <c r="I1518" s="109">
        <v>1</v>
      </c>
      <c r="J1518" s="108">
        <v>-147500</v>
      </c>
      <c r="K1518" s="107" t="str">
        <f>IF(J1518&gt;0,"Untung","Rugi")</f>
        <v>Rugi</v>
      </c>
      <c r="L1518" s="107" t="str">
        <f t="array" ref="L1518">_xlfn.IFS(H1518&lt;100000,"Low",AND(H1518&gt;=100000,H1518&lt;250000),"Medium",H1518&gt;=250000,"High")</f>
        <v>Low</v>
      </c>
      <c r="M1518" s="107" t="str">
        <f>IF(H1518&lt;100000,"Low",IF(AND(H1518&gt;=100000,H1518&lt;250000),"Medium","High"))</f>
        <v>Low</v>
      </c>
    </row>
    <row r="1519" spans="1:13" x14ac:dyDescent="0.4">
      <c r="A1519" s="109" t="s">
        <v>6046</v>
      </c>
      <c r="B1519" s="109" t="s">
        <v>14898</v>
      </c>
      <c r="C1519" s="109" t="s">
        <v>1051</v>
      </c>
      <c r="D1519" s="109" t="s">
        <v>102</v>
      </c>
      <c r="E1519" s="109" t="s">
        <v>8721</v>
      </c>
      <c r="F1519" s="109" t="s">
        <v>99</v>
      </c>
      <c r="G1519" s="109" t="s">
        <v>6049</v>
      </c>
      <c r="H1519" s="107">
        <v>256918</v>
      </c>
      <c r="I1519" s="109">
        <v>5</v>
      </c>
      <c r="J1519" s="108">
        <v>92733</v>
      </c>
      <c r="K1519" s="107" t="str">
        <f>IF(J1519&gt;0,"Untung","Rugi")</f>
        <v>Untung</v>
      </c>
      <c r="L1519" s="107" t="str">
        <f t="array" ref="L1519">_xlfn.IFS(H1519&lt;100000,"Low",AND(H1519&gt;=100000,H1519&lt;250000),"Medium",H1519&gt;=250000,"High")</f>
        <v>High</v>
      </c>
      <c r="M1519" s="107" t="str">
        <f>IF(H1519&lt;100000,"Low",IF(AND(H1519&gt;=100000,H1519&lt;250000),"Medium","High"))</f>
        <v>High</v>
      </c>
    </row>
    <row r="1520" spans="1:13" x14ac:dyDescent="0.4">
      <c r="A1520" s="109" t="s">
        <v>6081</v>
      </c>
      <c r="B1520" s="109" t="s">
        <v>14897</v>
      </c>
      <c r="C1520" s="109" t="s">
        <v>1051</v>
      </c>
      <c r="D1520" s="109" t="s">
        <v>104</v>
      </c>
      <c r="E1520" s="109" t="s">
        <v>6741</v>
      </c>
      <c r="F1520" s="109" t="s">
        <v>95</v>
      </c>
      <c r="G1520" s="109" t="s">
        <v>6116</v>
      </c>
      <c r="H1520" s="107">
        <v>261367</v>
      </c>
      <c r="I1520" s="109">
        <v>5</v>
      </c>
      <c r="J1520" s="108">
        <v>-204558</v>
      </c>
      <c r="K1520" s="107" t="str">
        <f>IF(J1520&gt;0,"Untung","Rugi")</f>
        <v>Rugi</v>
      </c>
      <c r="L1520" s="107" t="str">
        <f t="array" ref="L1520">_xlfn.IFS(H1520&lt;100000,"Low",AND(H1520&gt;=100000,H1520&lt;250000),"Medium",H1520&gt;=250000,"High")</f>
        <v>High</v>
      </c>
      <c r="M1520" s="107" t="str">
        <f>IF(H1520&lt;100000,"Low",IF(AND(H1520&gt;=100000,H1520&lt;250000),"Medium","High"))</f>
        <v>High</v>
      </c>
    </row>
    <row r="1521" spans="1:13" x14ac:dyDescent="0.4">
      <c r="A1521" s="109" t="s">
        <v>6081</v>
      </c>
      <c r="B1521" s="109" t="s">
        <v>14846</v>
      </c>
      <c r="C1521" s="109" t="s">
        <v>1064</v>
      </c>
      <c r="D1521" s="109" t="s">
        <v>96</v>
      </c>
      <c r="E1521" s="109" t="s">
        <v>8277</v>
      </c>
      <c r="F1521" s="109" t="s">
        <v>6021</v>
      </c>
      <c r="G1521" s="109" t="s">
        <v>6020</v>
      </c>
      <c r="H1521" s="107">
        <v>239406</v>
      </c>
      <c r="I1521" s="109">
        <v>3</v>
      </c>
      <c r="J1521" s="108">
        <v>318297</v>
      </c>
      <c r="K1521" s="107" t="str">
        <f>IF(J1521&gt;0,"Untung","Rugi")</f>
        <v>Untung</v>
      </c>
      <c r="L1521" s="107" t="str">
        <f t="array" ref="L1521">_xlfn.IFS(H1521&lt;100000,"Low",AND(H1521&gt;=100000,H1521&lt;250000),"Medium",H1521&gt;=250000,"High")</f>
        <v>Medium</v>
      </c>
      <c r="M1521" s="107" t="str">
        <f>IF(H1521&lt;100000,"Low",IF(AND(H1521&gt;=100000,H1521&lt;250000),"Medium","High"))</f>
        <v>Medium</v>
      </c>
    </row>
    <row r="1522" spans="1:13" x14ac:dyDescent="0.4">
      <c r="A1522" s="109" t="s">
        <v>6016</v>
      </c>
      <c r="B1522" s="109" t="s">
        <v>14896</v>
      </c>
      <c r="C1522" s="109" t="s">
        <v>1051</v>
      </c>
      <c r="D1522" s="109" t="s">
        <v>106</v>
      </c>
      <c r="E1522" s="109" t="s">
        <v>7835</v>
      </c>
      <c r="F1522" s="109" t="s">
        <v>6021</v>
      </c>
      <c r="G1522" s="109" t="s">
        <v>6031</v>
      </c>
      <c r="H1522" s="107">
        <v>326673</v>
      </c>
      <c r="I1522" s="109">
        <v>3</v>
      </c>
      <c r="J1522" s="108">
        <v>-180419</v>
      </c>
      <c r="K1522" s="107" t="str">
        <f>IF(J1522&gt;0,"Untung","Rugi")</f>
        <v>Rugi</v>
      </c>
      <c r="L1522" s="107" t="str">
        <f t="array" ref="L1522">_xlfn.IFS(H1522&lt;100000,"Low",AND(H1522&gt;=100000,H1522&lt;250000),"Medium",H1522&gt;=250000,"High")</f>
        <v>High</v>
      </c>
      <c r="M1522" s="107" t="str">
        <f>IF(H1522&lt;100000,"Low",IF(AND(H1522&gt;=100000,H1522&lt;250000),"Medium","High"))</f>
        <v>High</v>
      </c>
    </row>
    <row r="1523" spans="1:13" x14ac:dyDescent="0.4">
      <c r="A1523" s="109" t="s">
        <v>6046</v>
      </c>
      <c r="B1523" s="109" t="s">
        <v>14895</v>
      </c>
      <c r="C1523" s="109" t="s">
        <v>1051</v>
      </c>
      <c r="D1523" s="109" t="s">
        <v>106</v>
      </c>
      <c r="E1523" s="109" t="s">
        <v>6432</v>
      </c>
      <c r="F1523" s="109" t="s">
        <v>95</v>
      </c>
      <c r="G1523" s="109" t="s">
        <v>6052</v>
      </c>
      <c r="H1523" s="107">
        <v>257013</v>
      </c>
      <c r="I1523" s="109">
        <v>4</v>
      </c>
      <c r="J1523" s="108">
        <v>-12511</v>
      </c>
      <c r="K1523" s="107" t="str">
        <f>IF(J1523&gt;0,"Untung","Rugi")</f>
        <v>Rugi</v>
      </c>
      <c r="L1523" s="107" t="str">
        <f t="array" ref="L1523">_xlfn.IFS(H1523&lt;100000,"Low",AND(H1523&gt;=100000,H1523&lt;250000),"Medium",H1523&gt;=250000,"High")</f>
        <v>High</v>
      </c>
      <c r="M1523" s="107" t="str">
        <f>IF(H1523&lt;100000,"Low",IF(AND(H1523&gt;=100000,H1523&lt;250000),"Medium","High"))</f>
        <v>High</v>
      </c>
    </row>
    <row r="1524" spans="1:13" x14ac:dyDescent="0.4">
      <c r="A1524" s="109" t="s">
        <v>6046</v>
      </c>
      <c r="B1524" s="109" t="s">
        <v>14895</v>
      </c>
      <c r="C1524" s="109" t="s">
        <v>1051</v>
      </c>
      <c r="D1524" s="109" t="s">
        <v>96</v>
      </c>
      <c r="E1524" s="109" t="s">
        <v>8658</v>
      </c>
      <c r="F1524" s="109" t="s">
        <v>95</v>
      </c>
      <c r="G1524" s="109" t="s">
        <v>6017</v>
      </c>
      <c r="H1524" s="107">
        <v>179082</v>
      </c>
      <c r="I1524" s="109">
        <v>3</v>
      </c>
      <c r="J1524" s="108">
        <v>-220023</v>
      </c>
      <c r="K1524" s="107" t="str">
        <f>IF(J1524&gt;0,"Untung","Rugi")</f>
        <v>Rugi</v>
      </c>
      <c r="L1524" s="107" t="str">
        <f t="array" ref="L1524">_xlfn.IFS(H1524&lt;100000,"Low",AND(H1524&gt;=100000,H1524&lt;250000),"Medium",H1524&gt;=250000,"High")</f>
        <v>Medium</v>
      </c>
      <c r="M1524" s="107" t="str">
        <f>IF(H1524&lt;100000,"Low",IF(AND(H1524&gt;=100000,H1524&lt;250000),"Medium","High"))</f>
        <v>Medium</v>
      </c>
    </row>
    <row r="1525" spans="1:13" x14ac:dyDescent="0.4">
      <c r="A1525" s="109" t="s">
        <v>6081</v>
      </c>
      <c r="B1525" s="109" t="s">
        <v>14894</v>
      </c>
      <c r="C1525" s="109" t="s">
        <v>100</v>
      </c>
      <c r="D1525" s="109" t="s">
        <v>104</v>
      </c>
      <c r="E1525" s="109" t="s">
        <v>6487</v>
      </c>
      <c r="F1525" s="109" t="s">
        <v>95</v>
      </c>
      <c r="G1525" s="109" t="s">
        <v>6062</v>
      </c>
      <c r="H1525" s="107">
        <v>32512</v>
      </c>
      <c r="I1525" s="109">
        <v>3</v>
      </c>
      <c r="J1525" s="108">
        <v>-162888</v>
      </c>
      <c r="K1525" s="107" t="str">
        <f>IF(J1525&gt;0,"Untung","Rugi")</f>
        <v>Rugi</v>
      </c>
      <c r="L1525" s="107" t="str">
        <f t="array" ref="L1525">_xlfn.IFS(H1525&lt;100000,"Low",AND(H1525&gt;=100000,H1525&lt;250000),"Medium",H1525&gt;=250000,"High")</f>
        <v>Low</v>
      </c>
      <c r="M1525" s="107" t="str">
        <f>IF(H1525&lt;100000,"Low",IF(AND(H1525&gt;=100000,H1525&lt;250000),"Medium","High"))</f>
        <v>Low</v>
      </c>
    </row>
    <row r="1526" spans="1:13" x14ac:dyDescent="0.4">
      <c r="A1526" s="109" t="s">
        <v>6016</v>
      </c>
      <c r="B1526" s="109" t="s">
        <v>14893</v>
      </c>
      <c r="C1526" s="109" t="s">
        <v>1051</v>
      </c>
      <c r="D1526" s="109" t="s">
        <v>96</v>
      </c>
      <c r="E1526" s="109" t="s">
        <v>6165</v>
      </c>
      <c r="F1526" s="109" t="s">
        <v>99</v>
      </c>
      <c r="G1526" s="109" t="s">
        <v>6109</v>
      </c>
      <c r="H1526" s="107">
        <v>87084</v>
      </c>
      <c r="I1526" s="109">
        <v>5</v>
      </c>
      <c r="J1526" s="108">
        <v>-50638</v>
      </c>
      <c r="K1526" s="107" t="str">
        <f>IF(J1526&gt;0,"Untung","Rugi")</f>
        <v>Rugi</v>
      </c>
      <c r="L1526" s="107" t="str">
        <f t="array" ref="L1526">_xlfn.IFS(H1526&lt;100000,"Low",AND(H1526&gt;=100000,H1526&lt;250000),"Medium",H1526&gt;=250000,"High")</f>
        <v>Low</v>
      </c>
      <c r="M1526" s="107" t="str">
        <f>IF(H1526&lt;100000,"Low",IF(AND(H1526&gt;=100000,H1526&lt;250000),"Medium","High"))</f>
        <v>Low</v>
      </c>
    </row>
    <row r="1527" spans="1:13" x14ac:dyDescent="0.4">
      <c r="A1527" s="109" t="s">
        <v>6046</v>
      </c>
      <c r="B1527" s="109" t="s">
        <v>14892</v>
      </c>
      <c r="C1527" s="109" t="s">
        <v>1051</v>
      </c>
      <c r="D1527" s="109" t="s">
        <v>96</v>
      </c>
      <c r="E1527" s="109" t="s">
        <v>7330</v>
      </c>
      <c r="F1527" s="109" t="s">
        <v>95</v>
      </c>
      <c r="G1527" s="109" t="s">
        <v>6067</v>
      </c>
      <c r="H1527" s="107">
        <v>321468</v>
      </c>
      <c r="I1527" s="109">
        <v>3</v>
      </c>
      <c r="J1527" s="108">
        <v>1757</v>
      </c>
      <c r="K1527" s="107" t="str">
        <f>IF(J1527&gt;0,"Untung","Rugi")</f>
        <v>Untung</v>
      </c>
      <c r="L1527" s="107" t="str">
        <f t="array" ref="L1527">_xlfn.IFS(H1527&lt;100000,"Low",AND(H1527&gt;=100000,H1527&lt;250000),"Medium",H1527&gt;=250000,"High")</f>
        <v>High</v>
      </c>
      <c r="M1527" s="107" t="str">
        <f>IF(H1527&lt;100000,"Low",IF(AND(H1527&gt;=100000,H1527&lt;250000),"Medium","High"))</f>
        <v>High</v>
      </c>
    </row>
    <row r="1528" spans="1:13" x14ac:dyDescent="0.4">
      <c r="A1528" s="109" t="s">
        <v>6046</v>
      </c>
      <c r="B1528" s="109" t="s">
        <v>14892</v>
      </c>
      <c r="C1528" s="109" t="s">
        <v>1051</v>
      </c>
      <c r="D1528" s="109" t="s">
        <v>96</v>
      </c>
      <c r="E1528" s="109" t="s">
        <v>7542</v>
      </c>
      <c r="F1528" s="109" t="s">
        <v>6021</v>
      </c>
      <c r="G1528" s="109" t="s">
        <v>6031</v>
      </c>
      <c r="H1528" s="107">
        <v>387518</v>
      </c>
      <c r="I1528" s="109">
        <v>1</v>
      </c>
      <c r="J1528" s="108">
        <v>-14995</v>
      </c>
      <c r="K1528" s="107" t="str">
        <f>IF(J1528&gt;0,"Untung","Rugi")</f>
        <v>Rugi</v>
      </c>
      <c r="L1528" s="107" t="str">
        <f t="array" ref="L1528">_xlfn.IFS(H1528&lt;100000,"Low",AND(H1528&gt;=100000,H1528&lt;250000),"Medium",H1528&gt;=250000,"High")</f>
        <v>High</v>
      </c>
      <c r="M1528" s="107" t="str">
        <f>IF(H1528&lt;100000,"Low",IF(AND(H1528&gt;=100000,H1528&lt;250000),"Medium","High"))</f>
        <v>High</v>
      </c>
    </row>
    <row r="1529" spans="1:13" x14ac:dyDescent="0.4">
      <c r="A1529" s="109" t="s">
        <v>6046</v>
      </c>
      <c r="B1529" s="109" t="s">
        <v>14891</v>
      </c>
      <c r="C1529" s="109" t="s">
        <v>1051</v>
      </c>
      <c r="D1529" s="109" t="s">
        <v>96</v>
      </c>
      <c r="E1529" s="109" t="s">
        <v>11393</v>
      </c>
      <c r="F1529" s="109" t="s">
        <v>99</v>
      </c>
      <c r="G1529" s="109" t="s">
        <v>6109</v>
      </c>
      <c r="H1529" s="107">
        <v>247175</v>
      </c>
      <c r="I1529" s="109">
        <v>2</v>
      </c>
      <c r="J1529" s="108">
        <v>33787</v>
      </c>
      <c r="K1529" s="107" t="str">
        <f>IF(J1529&gt;0,"Untung","Rugi")</f>
        <v>Untung</v>
      </c>
      <c r="L1529" s="107" t="str">
        <f t="array" ref="L1529">_xlfn.IFS(H1529&lt;100000,"Low",AND(H1529&gt;=100000,H1529&lt;250000),"Medium",H1529&gt;=250000,"High")</f>
        <v>Medium</v>
      </c>
      <c r="M1529" s="107" t="str">
        <f>IF(H1529&lt;100000,"Low",IF(AND(H1529&gt;=100000,H1529&lt;250000),"Medium","High"))</f>
        <v>Medium</v>
      </c>
    </row>
    <row r="1530" spans="1:13" x14ac:dyDescent="0.4">
      <c r="A1530" s="109" t="s">
        <v>6046</v>
      </c>
      <c r="B1530" s="109" t="s">
        <v>14890</v>
      </c>
      <c r="C1530" s="109" t="s">
        <v>1051</v>
      </c>
      <c r="D1530" s="109" t="s">
        <v>106</v>
      </c>
      <c r="E1530" s="109" t="s">
        <v>6271</v>
      </c>
      <c r="F1530" s="109" t="s">
        <v>6021</v>
      </c>
      <c r="G1530" s="109" t="s">
        <v>6020</v>
      </c>
      <c r="H1530" s="107">
        <v>443465</v>
      </c>
      <c r="I1530" s="109">
        <v>3</v>
      </c>
      <c r="J1530" s="108">
        <v>-231234</v>
      </c>
      <c r="K1530" s="107" t="str">
        <f>IF(J1530&gt;0,"Untung","Rugi")</f>
        <v>Rugi</v>
      </c>
      <c r="L1530" s="107" t="str">
        <f t="array" ref="L1530">_xlfn.IFS(H1530&lt;100000,"Low",AND(H1530&gt;=100000,H1530&lt;250000),"Medium",H1530&gt;=250000,"High")</f>
        <v>High</v>
      </c>
      <c r="M1530" s="107" t="str">
        <f>IF(H1530&lt;100000,"Low",IF(AND(H1530&gt;=100000,H1530&lt;250000),"Medium","High"))</f>
        <v>High</v>
      </c>
    </row>
    <row r="1531" spans="1:13" x14ac:dyDescent="0.4">
      <c r="A1531" s="109" t="s">
        <v>6046</v>
      </c>
      <c r="B1531" s="109" t="s">
        <v>10285</v>
      </c>
      <c r="C1531" s="109" t="s">
        <v>1051</v>
      </c>
      <c r="D1531" s="109" t="s">
        <v>106</v>
      </c>
      <c r="E1531" s="109" t="s">
        <v>10031</v>
      </c>
      <c r="F1531" s="109" t="s">
        <v>99</v>
      </c>
      <c r="G1531" s="109" t="s">
        <v>6109</v>
      </c>
      <c r="H1531" s="107">
        <v>250192</v>
      </c>
      <c r="I1531" s="109">
        <v>5</v>
      </c>
      <c r="J1531" s="108">
        <v>162036</v>
      </c>
      <c r="K1531" s="107" t="str">
        <f>IF(J1531&gt;0,"Untung","Rugi")</f>
        <v>Untung</v>
      </c>
      <c r="L1531" s="107" t="str">
        <f t="array" ref="L1531">_xlfn.IFS(H1531&lt;100000,"Low",AND(H1531&gt;=100000,H1531&lt;250000),"Medium",H1531&gt;=250000,"High")</f>
        <v>High</v>
      </c>
      <c r="M1531" s="107" t="str">
        <f>IF(H1531&lt;100000,"Low",IF(AND(H1531&gt;=100000,H1531&lt;250000),"Medium","High"))</f>
        <v>High</v>
      </c>
    </row>
    <row r="1532" spans="1:13" x14ac:dyDescent="0.4">
      <c r="A1532" s="109" t="s">
        <v>6046</v>
      </c>
      <c r="B1532" s="109" t="s">
        <v>14889</v>
      </c>
      <c r="C1532" s="109" t="s">
        <v>1064</v>
      </c>
      <c r="D1532" s="109" t="s">
        <v>106</v>
      </c>
      <c r="E1532" s="109" t="s">
        <v>8845</v>
      </c>
      <c r="F1532" s="109" t="s">
        <v>95</v>
      </c>
      <c r="G1532" s="109" t="s">
        <v>6116</v>
      </c>
      <c r="H1532" s="107">
        <v>255472</v>
      </c>
      <c r="I1532" s="109">
        <v>2</v>
      </c>
      <c r="J1532" s="108">
        <v>371906</v>
      </c>
      <c r="K1532" s="107" t="str">
        <f>IF(J1532&gt;0,"Untung","Rugi")</f>
        <v>Untung</v>
      </c>
      <c r="L1532" s="107" t="str">
        <f t="array" ref="L1532">_xlfn.IFS(H1532&lt;100000,"Low",AND(H1532&gt;=100000,H1532&lt;250000),"Medium",H1532&gt;=250000,"High")</f>
        <v>High</v>
      </c>
      <c r="M1532" s="107" t="str">
        <f>IF(H1532&lt;100000,"Low",IF(AND(H1532&gt;=100000,H1532&lt;250000),"Medium","High"))</f>
        <v>High</v>
      </c>
    </row>
    <row r="1533" spans="1:13" x14ac:dyDescent="0.4">
      <c r="A1533" s="109" t="s">
        <v>6016</v>
      </c>
      <c r="B1533" s="109" t="s">
        <v>14888</v>
      </c>
      <c r="C1533" s="109" t="s">
        <v>1064</v>
      </c>
      <c r="D1533" s="109" t="s">
        <v>104</v>
      </c>
      <c r="E1533" s="109" t="s">
        <v>6322</v>
      </c>
      <c r="F1533" s="109" t="s">
        <v>95</v>
      </c>
      <c r="G1533" s="109" t="s">
        <v>6017</v>
      </c>
      <c r="H1533" s="107">
        <v>343266</v>
      </c>
      <c r="I1533" s="109">
        <v>1</v>
      </c>
      <c r="J1533" s="108">
        <v>-238406</v>
      </c>
      <c r="K1533" s="107" t="str">
        <f>IF(J1533&gt;0,"Untung","Rugi")</f>
        <v>Rugi</v>
      </c>
      <c r="L1533" s="107" t="str">
        <f t="array" ref="L1533">_xlfn.IFS(H1533&lt;100000,"Low",AND(H1533&gt;=100000,H1533&lt;250000),"Medium",H1533&gt;=250000,"High")</f>
        <v>High</v>
      </c>
      <c r="M1533" s="107" t="str">
        <f>IF(H1533&lt;100000,"Low",IF(AND(H1533&gt;=100000,H1533&lt;250000),"Medium","High"))</f>
        <v>High</v>
      </c>
    </row>
    <row r="1534" spans="1:13" x14ac:dyDescent="0.4">
      <c r="A1534" s="109" t="s">
        <v>6016</v>
      </c>
      <c r="B1534" s="109" t="s">
        <v>14887</v>
      </c>
      <c r="C1534" s="109" t="s">
        <v>1051</v>
      </c>
      <c r="D1534" s="109" t="s">
        <v>102</v>
      </c>
      <c r="E1534" s="109" t="s">
        <v>10432</v>
      </c>
      <c r="F1534" s="109" t="s">
        <v>95</v>
      </c>
      <c r="G1534" s="109" t="s">
        <v>6013</v>
      </c>
      <c r="H1534" s="107">
        <v>325947</v>
      </c>
      <c r="I1534" s="109">
        <v>3</v>
      </c>
      <c r="J1534" s="108">
        <v>-32704</v>
      </c>
      <c r="K1534" s="107" t="str">
        <f>IF(J1534&gt;0,"Untung","Rugi")</f>
        <v>Rugi</v>
      </c>
      <c r="L1534" s="107" t="str">
        <f t="array" ref="L1534">_xlfn.IFS(H1534&lt;100000,"Low",AND(H1534&gt;=100000,H1534&lt;250000),"Medium",H1534&gt;=250000,"High")</f>
        <v>High</v>
      </c>
      <c r="M1534" s="107" t="str">
        <f>IF(H1534&lt;100000,"Low",IF(AND(H1534&gt;=100000,H1534&lt;250000),"Medium","High"))</f>
        <v>High</v>
      </c>
    </row>
    <row r="1535" spans="1:13" x14ac:dyDescent="0.4">
      <c r="A1535" s="109" t="s">
        <v>6046</v>
      </c>
      <c r="B1535" s="109" t="s">
        <v>14886</v>
      </c>
      <c r="C1535" s="109" t="s">
        <v>1051</v>
      </c>
      <c r="D1535" s="109" t="s">
        <v>102</v>
      </c>
      <c r="E1535" s="109" t="s">
        <v>7926</v>
      </c>
      <c r="F1535" s="109" t="s">
        <v>6021</v>
      </c>
      <c r="G1535" s="109" t="s">
        <v>6020</v>
      </c>
      <c r="H1535" s="107">
        <v>383005</v>
      </c>
      <c r="I1535" s="109">
        <v>2</v>
      </c>
      <c r="J1535" s="108">
        <v>217985</v>
      </c>
      <c r="K1535" s="107" t="str">
        <f>IF(J1535&gt;0,"Untung","Rugi")</f>
        <v>Untung</v>
      </c>
      <c r="L1535" s="107" t="str">
        <f t="array" ref="L1535">_xlfn.IFS(H1535&lt;100000,"Low",AND(H1535&gt;=100000,H1535&lt;250000),"Medium",H1535&gt;=250000,"High")</f>
        <v>High</v>
      </c>
      <c r="M1535" s="107" t="str">
        <f>IF(H1535&lt;100000,"Low",IF(AND(H1535&gt;=100000,H1535&lt;250000),"Medium","High"))</f>
        <v>High</v>
      </c>
    </row>
    <row r="1536" spans="1:13" x14ac:dyDescent="0.4">
      <c r="A1536" s="109" t="s">
        <v>6046</v>
      </c>
      <c r="B1536" s="109" t="s">
        <v>14883</v>
      </c>
      <c r="C1536" s="109" t="s">
        <v>1051</v>
      </c>
      <c r="D1536" s="109" t="s">
        <v>102</v>
      </c>
      <c r="E1536" s="109" t="s">
        <v>7607</v>
      </c>
      <c r="F1536" s="109" t="s">
        <v>99</v>
      </c>
      <c r="G1536" s="109" t="s">
        <v>6049</v>
      </c>
      <c r="H1536" s="107">
        <v>103567</v>
      </c>
      <c r="I1536" s="109">
        <v>9</v>
      </c>
      <c r="J1536" s="108">
        <v>-164287</v>
      </c>
      <c r="K1536" s="107" t="str">
        <f>IF(J1536&gt;0,"Untung","Rugi")</f>
        <v>Rugi</v>
      </c>
      <c r="L1536" s="107" t="str">
        <f t="array" ref="L1536">_xlfn.IFS(H1536&lt;100000,"Low",AND(H1536&gt;=100000,H1536&lt;250000),"Medium",H1536&gt;=250000,"High")</f>
        <v>Medium</v>
      </c>
      <c r="M1536" s="107" t="str">
        <f>IF(H1536&lt;100000,"Low",IF(AND(H1536&gt;=100000,H1536&lt;250000),"Medium","High"))</f>
        <v>Medium</v>
      </c>
    </row>
    <row r="1537" spans="1:13" x14ac:dyDescent="0.4">
      <c r="A1537" s="109" t="s">
        <v>6046</v>
      </c>
      <c r="B1537" s="109" t="s">
        <v>14884</v>
      </c>
      <c r="C1537" s="109" t="s">
        <v>1051</v>
      </c>
      <c r="D1537" s="109" t="s">
        <v>102</v>
      </c>
      <c r="E1537" s="109" t="s">
        <v>8121</v>
      </c>
      <c r="F1537" s="109" t="s">
        <v>95</v>
      </c>
      <c r="G1537" s="109" t="s">
        <v>6116</v>
      </c>
      <c r="H1537" s="107">
        <v>351132</v>
      </c>
      <c r="I1537" s="109">
        <v>2</v>
      </c>
      <c r="J1537" s="108">
        <v>-173877</v>
      </c>
      <c r="K1537" s="107" t="str">
        <f>IF(J1537&gt;0,"Untung","Rugi")</f>
        <v>Rugi</v>
      </c>
      <c r="L1537" s="107" t="str">
        <f t="array" ref="L1537">_xlfn.IFS(H1537&lt;100000,"Low",AND(H1537&gt;=100000,H1537&lt;250000),"Medium",H1537&gt;=250000,"High")</f>
        <v>High</v>
      </c>
      <c r="M1537" s="107" t="str">
        <f>IF(H1537&lt;100000,"Low",IF(AND(H1537&gt;=100000,H1537&lt;250000),"Medium","High"))</f>
        <v>High</v>
      </c>
    </row>
    <row r="1538" spans="1:13" x14ac:dyDescent="0.4">
      <c r="A1538" s="109" t="s">
        <v>6046</v>
      </c>
      <c r="B1538" s="109" t="s">
        <v>14885</v>
      </c>
      <c r="C1538" s="109" t="s">
        <v>1051</v>
      </c>
      <c r="D1538" s="109" t="s">
        <v>102</v>
      </c>
      <c r="E1538" s="109" t="s">
        <v>7596</v>
      </c>
      <c r="F1538" s="109" t="s">
        <v>95</v>
      </c>
      <c r="G1538" s="109" t="s">
        <v>6052</v>
      </c>
      <c r="H1538" s="107">
        <v>188652</v>
      </c>
      <c r="I1538" s="109">
        <v>2</v>
      </c>
      <c r="J1538" s="108">
        <v>412173</v>
      </c>
      <c r="K1538" s="107" t="str">
        <f>IF(J1538&gt;0,"Untung","Rugi")</f>
        <v>Untung</v>
      </c>
      <c r="L1538" s="107" t="str">
        <f t="array" ref="L1538">_xlfn.IFS(H1538&lt;100000,"Low",AND(H1538&gt;=100000,H1538&lt;250000),"Medium",H1538&gt;=250000,"High")</f>
        <v>Medium</v>
      </c>
      <c r="M1538" s="107" t="str">
        <f>IF(H1538&lt;100000,"Low",IF(AND(H1538&gt;=100000,H1538&lt;250000),"Medium","High"))</f>
        <v>Medium</v>
      </c>
    </row>
    <row r="1539" spans="1:13" x14ac:dyDescent="0.4">
      <c r="A1539" s="109" t="s">
        <v>6046</v>
      </c>
      <c r="B1539" s="109" t="s">
        <v>14885</v>
      </c>
      <c r="C1539" s="109" t="s">
        <v>1051</v>
      </c>
      <c r="D1539" s="109" t="s">
        <v>102</v>
      </c>
      <c r="E1539" s="109" t="s">
        <v>8588</v>
      </c>
      <c r="F1539" s="109" t="s">
        <v>99</v>
      </c>
      <c r="G1539" s="109" t="s">
        <v>6024</v>
      </c>
      <c r="H1539" s="107">
        <v>231048</v>
      </c>
      <c r="I1539" s="109">
        <v>3</v>
      </c>
      <c r="J1539" s="108">
        <v>309514</v>
      </c>
      <c r="K1539" s="107" t="str">
        <f>IF(J1539&gt;0,"Untung","Rugi")</f>
        <v>Untung</v>
      </c>
      <c r="L1539" s="107" t="str">
        <f t="array" ref="L1539">_xlfn.IFS(H1539&lt;100000,"Low",AND(H1539&gt;=100000,H1539&lt;250000),"Medium",H1539&gt;=250000,"High")</f>
        <v>Medium</v>
      </c>
      <c r="M1539" s="107" t="str">
        <f>IF(H1539&lt;100000,"Low",IF(AND(H1539&gt;=100000,H1539&lt;250000),"Medium","High"))</f>
        <v>Medium</v>
      </c>
    </row>
    <row r="1540" spans="1:13" x14ac:dyDescent="0.4">
      <c r="A1540" s="109" t="s">
        <v>6046</v>
      </c>
      <c r="B1540" s="109" t="s">
        <v>14884</v>
      </c>
      <c r="C1540" s="109" t="s">
        <v>1051</v>
      </c>
      <c r="D1540" s="109" t="s">
        <v>102</v>
      </c>
      <c r="E1540" s="109" t="s">
        <v>6324</v>
      </c>
      <c r="F1540" s="109" t="s">
        <v>99</v>
      </c>
      <c r="G1540" s="109" t="s">
        <v>6024</v>
      </c>
      <c r="H1540" s="107">
        <v>337378</v>
      </c>
      <c r="I1540" s="109">
        <v>2</v>
      </c>
      <c r="J1540" s="108">
        <v>-236846</v>
      </c>
      <c r="K1540" s="107" t="str">
        <f>IF(J1540&gt;0,"Untung","Rugi")</f>
        <v>Rugi</v>
      </c>
      <c r="L1540" s="107" t="str">
        <f t="array" ref="L1540">_xlfn.IFS(H1540&lt;100000,"Low",AND(H1540&gt;=100000,H1540&lt;250000),"Medium",H1540&gt;=250000,"High")</f>
        <v>High</v>
      </c>
      <c r="M1540" s="107" t="str">
        <f>IF(H1540&lt;100000,"Low",IF(AND(H1540&gt;=100000,H1540&lt;250000),"Medium","High"))</f>
        <v>High</v>
      </c>
    </row>
    <row r="1541" spans="1:13" x14ac:dyDescent="0.4">
      <c r="A1541" s="109" t="s">
        <v>6046</v>
      </c>
      <c r="B1541" s="109" t="s">
        <v>14884</v>
      </c>
      <c r="C1541" s="109" t="s">
        <v>1051</v>
      </c>
      <c r="D1541" s="109" t="s">
        <v>102</v>
      </c>
      <c r="E1541" s="109" t="s">
        <v>10051</v>
      </c>
      <c r="F1541" s="109" t="s">
        <v>6021</v>
      </c>
      <c r="G1541" s="109" t="s">
        <v>6020</v>
      </c>
      <c r="H1541" s="107">
        <v>319058</v>
      </c>
      <c r="I1541" s="109">
        <v>5</v>
      </c>
      <c r="J1541" s="108">
        <v>302159</v>
      </c>
      <c r="K1541" s="107" t="str">
        <f>IF(J1541&gt;0,"Untung","Rugi")</f>
        <v>Untung</v>
      </c>
      <c r="L1541" s="107" t="str">
        <f t="array" ref="L1541">_xlfn.IFS(H1541&lt;100000,"Low",AND(H1541&gt;=100000,H1541&lt;250000),"Medium",H1541&gt;=250000,"High")</f>
        <v>High</v>
      </c>
      <c r="M1541" s="107" t="str">
        <f>IF(H1541&lt;100000,"Low",IF(AND(H1541&gt;=100000,H1541&lt;250000),"Medium","High"))</f>
        <v>High</v>
      </c>
    </row>
    <row r="1542" spans="1:13" x14ac:dyDescent="0.4">
      <c r="A1542" s="109" t="s">
        <v>6046</v>
      </c>
      <c r="B1542" s="109" t="s">
        <v>14880</v>
      </c>
      <c r="C1542" s="109" t="s">
        <v>1051</v>
      </c>
      <c r="D1542" s="109" t="s">
        <v>102</v>
      </c>
      <c r="E1542" s="109" t="s">
        <v>6707</v>
      </c>
      <c r="F1542" s="109" t="s">
        <v>95</v>
      </c>
      <c r="G1542" s="109" t="s">
        <v>6017</v>
      </c>
      <c r="H1542" s="107">
        <v>287387</v>
      </c>
      <c r="I1542" s="109">
        <v>3</v>
      </c>
      <c r="J1542" s="108">
        <v>249101</v>
      </c>
      <c r="K1542" s="107" t="str">
        <f>IF(J1542&gt;0,"Untung","Rugi")</f>
        <v>Untung</v>
      </c>
      <c r="L1542" s="107" t="str">
        <f t="array" ref="L1542">_xlfn.IFS(H1542&lt;100000,"Low",AND(H1542&gt;=100000,H1542&lt;250000),"Medium",H1542&gt;=250000,"High")</f>
        <v>High</v>
      </c>
      <c r="M1542" s="107" t="str">
        <f>IF(H1542&lt;100000,"Low",IF(AND(H1542&gt;=100000,H1542&lt;250000),"Medium","High"))</f>
        <v>High</v>
      </c>
    </row>
    <row r="1543" spans="1:13" x14ac:dyDescent="0.4">
      <c r="A1543" s="109" t="s">
        <v>6046</v>
      </c>
      <c r="B1543" s="109" t="s">
        <v>14883</v>
      </c>
      <c r="C1543" s="109" t="s">
        <v>1051</v>
      </c>
      <c r="D1543" s="109" t="s">
        <v>102</v>
      </c>
      <c r="E1543" s="109" t="s">
        <v>7139</v>
      </c>
      <c r="F1543" s="109" t="s">
        <v>95</v>
      </c>
      <c r="G1543" s="109" t="s">
        <v>6057</v>
      </c>
      <c r="H1543" s="107">
        <v>342973</v>
      </c>
      <c r="I1543" s="109">
        <v>3</v>
      </c>
      <c r="J1543" s="108">
        <v>-240677</v>
      </c>
      <c r="K1543" s="107" t="str">
        <f>IF(J1543&gt;0,"Untung","Rugi")</f>
        <v>Rugi</v>
      </c>
      <c r="L1543" s="107" t="str">
        <f t="array" ref="L1543">_xlfn.IFS(H1543&lt;100000,"Low",AND(H1543&gt;=100000,H1543&lt;250000),"Medium",H1543&gt;=250000,"High")</f>
        <v>High</v>
      </c>
      <c r="M1543" s="107" t="str">
        <f>IF(H1543&lt;100000,"Low",IF(AND(H1543&gt;=100000,H1543&lt;250000),"Medium","High"))</f>
        <v>High</v>
      </c>
    </row>
    <row r="1544" spans="1:13" x14ac:dyDescent="0.4">
      <c r="A1544" s="109" t="s">
        <v>6046</v>
      </c>
      <c r="B1544" s="109" t="s">
        <v>14882</v>
      </c>
      <c r="C1544" s="109" t="s">
        <v>1051</v>
      </c>
      <c r="D1544" s="109" t="s">
        <v>102</v>
      </c>
      <c r="E1544" s="109" t="s">
        <v>14881</v>
      </c>
      <c r="F1544" s="109" t="s">
        <v>6021</v>
      </c>
      <c r="G1544" s="109" t="s">
        <v>6031</v>
      </c>
      <c r="H1544" s="107">
        <v>327997</v>
      </c>
      <c r="I1544" s="109">
        <v>4</v>
      </c>
      <c r="J1544" s="108">
        <v>47847</v>
      </c>
      <c r="K1544" s="107" t="str">
        <f>IF(J1544&gt;0,"Untung","Rugi")</f>
        <v>Untung</v>
      </c>
      <c r="L1544" s="107" t="str">
        <f t="array" ref="L1544">_xlfn.IFS(H1544&lt;100000,"Low",AND(H1544&gt;=100000,H1544&lt;250000),"Medium",H1544&gt;=250000,"High")</f>
        <v>High</v>
      </c>
      <c r="M1544" s="107" t="str">
        <f>IF(H1544&lt;100000,"Low",IF(AND(H1544&gt;=100000,H1544&lt;250000),"Medium","High"))</f>
        <v>High</v>
      </c>
    </row>
    <row r="1545" spans="1:13" x14ac:dyDescent="0.4">
      <c r="A1545" s="109" t="s">
        <v>6046</v>
      </c>
      <c r="B1545" s="109" t="s">
        <v>14880</v>
      </c>
      <c r="C1545" s="109" t="s">
        <v>100</v>
      </c>
      <c r="D1545" s="109" t="s">
        <v>104</v>
      </c>
      <c r="E1545" s="109" t="s">
        <v>7287</v>
      </c>
      <c r="F1545" s="109" t="s">
        <v>95</v>
      </c>
      <c r="G1545" s="109" t="s">
        <v>6062</v>
      </c>
      <c r="H1545" s="107">
        <v>40120</v>
      </c>
      <c r="I1545" s="109">
        <v>4</v>
      </c>
      <c r="J1545" s="108">
        <v>371725</v>
      </c>
      <c r="K1545" s="107" t="str">
        <f>IF(J1545&gt;0,"Untung","Rugi")</f>
        <v>Untung</v>
      </c>
      <c r="L1545" s="107" t="str">
        <f t="array" ref="L1545">_xlfn.IFS(H1545&lt;100000,"Low",AND(H1545&gt;=100000,H1545&lt;250000),"Medium",H1545&gt;=250000,"High")</f>
        <v>Low</v>
      </c>
      <c r="M1545" s="107" t="str">
        <f>IF(H1545&lt;100000,"Low",IF(AND(H1545&gt;=100000,H1545&lt;250000),"Medium","High"))</f>
        <v>Low</v>
      </c>
    </row>
    <row r="1546" spans="1:13" x14ac:dyDescent="0.4">
      <c r="A1546" s="109" t="s">
        <v>6016</v>
      </c>
      <c r="B1546" s="109" t="s">
        <v>14879</v>
      </c>
      <c r="C1546" s="109" t="s">
        <v>100</v>
      </c>
      <c r="D1546" s="109" t="s">
        <v>106</v>
      </c>
      <c r="E1546" s="109" t="s">
        <v>14530</v>
      </c>
      <c r="F1546" s="109" t="s">
        <v>95</v>
      </c>
      <c r="G1546" s="109" t="s">
        <v>6062</v>
      </c>
      <c r="H1546" s="107">
        <v>257304</v>
      </c>
      <c r="I1546" s="109">
        <v>7</v>
      </c>
      <c r="J1546" s="108">
        <v>-216349</v>
      </c>
      <c r="K1546" s="107" t="str">
        <f>IF(J1546&gt;0,"Untung","Rugi")</f>
        <v>Rugi</v>
      </c>
      <c r="L1546" s="107" t="str">
        <f t="array" ref="L1546">_xlfn.IFS(H1546&lt;100000,"Low",AND(H1546&gt;=100000,H1546&lt;250000),"Medium",H1546&gt;=250000,"High")</f>
        <v>High</v>
      </c>
      <c r="M1546" s="107" t="str">
        <f>IF(H1546&lt;100000,"Low",IF(AND(H1546&gt;=100000,H1546&lt;250000),"Medium","High"))</f>
        <v>High</v>
      </c>
    </row>
    <row r="1547" spans="1:13" x14ac:dyDescent="0.4">
      <c r="A1547" s="109" t="s">
        <v>6016</v>
      </c>
      <c r="B1547" s="109" t="s">
        <v>14878</v>
      </c>
      <c r="C1547" s="109" t="s">
        <v>100</v>
      </c>
      <c r="D1547" s="109" t="s">
        <v>106</v>
      </c>
      <c r="E1547" s="109" t="s">
        <v>6735</v>
      </c>
      <c r="F1547" s="109" t="s">
        <v>95</v>
      </c>
      <c r="G1547" s="109" t="s">
        <v>6057</v>
      </c>
      <c r="H1547" s="107">
        <v>151383</v>
      </c>
      <c r="I1547" s="109">
        <v>5</v>
      </c>
      <c r="J1547" s="108">
        <v>267964</v>
      </c>
      <c r="K1547" s="107" t="str">
        <f>IF(J1547&gt;0,"Untung","Rugi")</f>
        <v>Untung</v>
      </c>
      <c r="L1547" s="107" t="str">
        <f t="array" ref="L1547">_xlfn.IFS(H1547&lt;100000,"Low",AND(H1547&gt;=100000,H1547&lt;250000),"Medium",H1547&gt;=250000,"High")</f>
        <v>Medium</v>
      </c>
      <c r="M1547" s="107" t="str">
        <f>IF(H1547&lt;100000,"Low",IF(AND(H1547&gt;=100000,H1547&lt;250000),"Medium","High"))</f>
        <v>Medium</v>
      </c>
    </row>
    <row r="1548" spans="1:13" x14ac:dyDescent="0.4">
      <c r="A1548" s="109" t="s">
        <v>6016</v>
      </c>
      <c r="B1548" s="109" t="s">
        <v>14877</v>
      </c>
      <c r="C1548" s="109" t="s">
        <v>1051</v>
      </c>
      <c r="D1548" s="109" t="s">
        <v>96</v>
      </c>
      <c r="E1548" s="109" t="s">
        <v>14876</v>
      </c>
      <c r="F1548" s="109" t="s">
        <v>6021</v>
      </c>
      <c r="G1548" s="109" t="s">
        <v>6020</v>
      </c>
      <c r="H1548" s="107">
        <v>25794</v>
      </c>
      <c r="I1548" s="109">
        <v>4</v>
      </c>
      <c r="J1548" s="108">
        <v>74701</v>
      </c>
      <c r="K1548" s="107" t="str">
        <f>IF(J1548&gt;0,"Untung","Rugi")</f>
        <v>Untung</v>
      </c>
      <c r="L1548" s="107" t="str">
        <f t="array" ref="L1548">_xlfn.IFS(H1548&lt;100000,"Low",AND(H1548&gt;=100000,H1548&lt;250000),"Medium",H1548&gt;=250000,"High")</f>
        <v>Low</v>
      </c>
      <c r="M1548" s="107" t="str">
        <f>IF(H1548&lt;100000,"Low",IF(AND(H1548&gt;=100000,H1548&lt;250000),"Medium","High"))</f>
        <v>Low</v>
      </c>
    </row>
    <row r="1549" spans="1:13" x14ac:dyDescent="0.4">
      <c r="A1549" s="109" t="s">
        <v>6027</v>
      </c>
      <c r="B1549" s="109" t="s">
        <v>14875</v>
      </c>
      <c r="C1549" s="109" t="s">
        <v>1051</v>
      </c>
      <c r="D1549" s="109" t="s">
        <v>96</v>
      </c>
      <c r="E1549" s="109" t="s">
        <v>8737</v>
      </c>
      <c r="F1549" s="109" t="s">
        <v>95</v>
      </c>
      <c r="G1549" s="109" t="s">
        <v>6017</v>
      </c>
      <c r="H1549" s="107">
        <v>257988</v>
      </c>
      <c r="I1549" s="109">
        <v>3</v>
      </c>
      <c r="J1549" s="108">
        <v>65787</v>
      </c>
      <c r="K1549" s="107" t="str">
        <f>IF(J1549&gt;0,"Untung","Rugi")</f>
        <v>Untung</v>
      </c>
      <c r="L1549" s="107" t="str">
        <f t="array" ref="L1549">_xlfn.IFS(H1549&lt;100000,"Low",AND(H1549&gt;=100000,H1549&lt;250000),"Medium",H1549&gt;=250000,"High")</f>
        <v>High</v>
      </c>
      <c r="M1549" s="107" t="str">
        <f>IF(H1549&lt;100000,"Low",IF(AND(H1549&gt;=100000,H1549&lt;250000),"Medium","High"))</f>
        <v>High</v>
      </c>
    </row>
    <row r="1550" spans="1:13" x14ac:dyDescent="0.4">
      <c r="A1550" s="109" t="s">
        <v>6081</v>
      </c>
      <c r="B1550" s="109" t="s">
        <v>14874</v>
      </c>
      <c r="C1550" s="109" t="s">
        <v>1064</v>
      </c>
      <c r="D1550" s="109" t="s">
        <v>106</v>
      </c>
      <c r="E1550" s="109" t="s">
        <v>9337</v>
      </c>
      <c r="F1550" s="109" t="s">
        <v>99</v>
      </c>
      <c r="G1550" s="109" t="s">
        <v>6141</v>
      </c>
      <c r="H1550" s="107">
        <v>84325</v>
      </c>
      <c r="I1550" s="109">
        <v>3</v>
      </c>
      <c r="J1550" s="108">
        <v>7604</v>
      </c>
      <c r="K1550" s="107" t="str">
        <f>IF(J1550&gt;0,"Untung","Rugi")</f>
        <v>Untung</v>
      </c>
      <c r="L1550" s="107" t="str">
        <f t="array" ref="L1550">_xlfn.IFS(H1550&lt;100000,"Low",AND(H1550&gt;=100000,H1550&lt;250000),"Medium",H1550&gt;=250000,"High")</f>
        <v>Low</v>
      </c>
      <c r="M1550" s="107" t="str">
        <f>IF(H1550&lt;100000,"Low",IF(AND(H1550&gt;=100000,H1550&lt;250000),"Medium","High"))</f>
        <v>Low</v>
      </c>
    </row>
    <row r="1551" spans="1:13" x14ac:dyDescent="0.4">
      <c r="A1551" s="109" t="s">
        <v>6046</v>
      </c>
      <c r="B1551" s="109" t="s">
        <v>14873</v>
      </c>
      <c r="C1551" s="109" t="s">
        <v>1051</v>
      </c>
      <c r="D1551" s="109" t="s">
        <v>102</v>
      </c>
      <c r="E1551" s="109" t="s">
        <v>6807</v>
      </c>
      <c r="F1551" s="109" t="s">
        <v>99</v>
      </c>
      <c r="G1551" s="109" t="s">
        <v>6109</v>
      </c>
      <c r="H1551" s="107">
        <v>22507</v>
      </c>
      <c r="I1551" s="109">
        <v>2</v>
      </c>
      <c r="J1551" s="108">
        <v>134295</v>
      </c>
      <c r="K1551" s="107" t="str">
        <f>IF(J1551&gt;0,"Untung","Rugi")</f>
        <v>Untung</v>
      </c>
      <c r="L1551" s="107" t="str">
        <f t="array" ref="L1551">_xlfn.IFS(H1551&lt;100000,"Low",AND(H1551&gt;=100000,H1551&lt;250000),"Medium",H1551&gt;=250000,"High")</f>
        <v>Low</v>
      </c>
      <c r="M1551" s="107" t="str">
        <f>IF(H1551&lt;100000,"Low",IF(AND(H1551&gt;=100000,H1551&lt;250000),"Medium","High"))</f>
        <v>Low</v>
      </c>
    </row>
    <row r="1552" spans="1:13" x14ac:dyDescent="0.4">
      <c r="A1552" s="109" t="s">
        <v>6016</v>
      </c>
      <c r="B1552" s="109" t="s">
        <v>14872</v>
      </c>
      <c r="C1552" s="109" t="s">
        <v>100</v>
      </c>
      <c r="D1552" s="109" t="s">
        <v>102</v>
      </c>
      <c r="E1552" s="109" t="s">
        <v>8040</v>
      </c>
      <c r="F1552" s="109" t="s">
        <v>99</v>
      </c>
      <c r="G1552" s="109" t="s">
        <v>6024</v>
      </c>
      <c r="H1552" s="107">
        <v>291643</v>
      </c>
      <c r="I1552" s="109">
        <v>13</v>
      </c>
      <c r="J1552" s="108">
        <v>-124750</v>
      </c>
      <c r="K1552" s="107" t="str">
        <f>IF(J1552&gt;0,"Untung","Rugi")</f>
        <v>Rugi</v>
      </c>
      <c r="L1552" s="107" t="str">
        <f t="array" ref="L1552">_xlfn.IFS(H1552&lt;100000,"Low",AND(H1552&gt;=100000,H1552&lt;250000),"Medium",H1552&gt;=250000,"High")</f>
        <v>High</v>
      </c>
      <c r="M1552" s="107" t="str">
        <f>IF(H1552&lt;100000,"Low",IF(AND(H1552&gt;=100000,H1552&lt;250000),"Medium","High"))</f>
        <v>High</v>
      </c>
    </row>
    <row r="1553" spans="1:13" x14ac:dyDescent="0.4">
      <c r="A1553" s="109" t="s">
        <v>6046</v>
      </c>
      <c r="B1553" s="109" t="s">
        <v>14871</v>
      </c>
      <c r="C1553" s="109" t="s">
        <v>1051</v>
      </c>
      <c r="D1553" s="109" t="s">
        <v>106</v>
      </c>
      <c r="E1553" s="109" t="s">
        <v>14870</v>
      </c>
      <c r="F1553" s="109" t="s">
        <v>95</v>
      </c>
      <c r="G1553" s="109" t="s">
        <v>6017</v>
      </c>
      <c r="H1553" s="107">
        <v>371840</v>
      </c>
      <c r="I1553" s="109">
        <v>4</v>
      </c>
      <c r="J1553" s="108">
        <v>138432</v>
      </c>
      <c r="K1553" s="107" t="str">
        <f>IF(J1553&gt;0,"Untung","Rugi")</f>
        <v>Untung</v>
      </c>
      <c r="L1553" s="107" t="str">
        <f t="array" ref="L1553">_xlfn.IFS(H1553&lt;100000,"Low",AND(H1553&gt;=100000,H1553&lt;250000),"Medium",H1553&gt;=250000,"High")</f>
        <v>High</v>
      </c>
      <c r="M1553" s="107" t="str">
        <f>IF(H1553&lt;100000,"Low",IF(AND(H1553&gt;=100000,H1553&lt;250000),"Medium","High"))</f>
        <v>High</v>
      </c>
    </row>
    <row r="1554" spans="1:13" x14ac:dyDescent="0.4">
      <c r="A1554" s="109" t="s">
        <v>6027</v>
      </c>
      <c r="B1554" s="109" t="s">
        <v>14869</v>
      </c>
      <c r="C1554" s="109" t="s">
        <v>1051</v>
      </c>
      <c r="D1554" s="109" t="s">
        <v>106</v>
      </c>
      <c r="E1554" s="109" t="s">
        <v>9991</v>
      </c>
      <c r="F1554" s="109" t="s">
        <v>95</v>
      </c>
      <c r="G1554" s="109" t="s">
        <v>6036</v>
      </c>
      <c r="H1554" s="107">
        <v>210171</v>
      </c>
      <c r="I1554" s="109">
        <v>1</v>
      </c>
      <c r="J1554" s="108">
        <v>152133</v>
      </c>
      <c r="K1554" s="107" t="str">
        <f>IF(J1554&gt;0,"Untung","Rugi")</f>
        <v>Untung</v>
      </c>
      <c r="L1554" s="107" t="str">
        <f t="array" ref="L1554">_xlfn.IFS(H1554&lt;100000,"Low",AND(H1554&gt;=100000,H1554&lt;250000),"Medium",H1554&gt;=250000,"High")</f>
        <v>Medium</v>
      </c>
      <c r="M1554" s="107" t="str">
        <f>IF(H1554&lt;100000,"Low",IF(AND(H1554&gt;=100000,H1554&lt;250000),"Medium","High"))</f>
        <v>Medium</v>
      </c>
    </row>
    <row r="1555" spans="1:13" x14ac:dyDescent="0.4">
      <c r="A1555" s="109" t="s">
        <v>6027</v>
      </c>
      <c r="B1555" s="109" t="s">
        <v>14868</v>
      </c>
      <c r="C1555" s="109" t="s">
        <v>1051</v>
      </c>
      <c r="D1555" s="109" t="s">
        <v>106</v>
      </c>
      <c r="E1555" s="109" t="s">
        <v>7190</v>
      </c>
      <c r="F1555" s="109" t="s">
        <v>95</v>
      </c>
      <c r="G1555" s="109" t="s">
        <v>6062</v>
      </c>
      <c r="H1555" s="107">
        <v>232510</v>
      </c>
      <c r="I1555" s="109">
        <v>4</v>
      </c>
      <c r="J1555" s="108">
        <v>174994</v>
      </c>
      <c r="K1555" s="107" t="str">
        <f>IF(J1555&gt;0,"Untung","Rugi")</f>
        <v>Untung</v>
      </c>
      <c r="L1555" s="107" t="str">
        <f t="array" ref="L1555">_xlfn.IFS(H1555&lt;100000,"Low",AND(H1555&gt;=100000,H1555&lt;250000),"Medium",H1555&gt;=250000,"High")</f>
        <v>Medium</v>
      </c>
      <c r="M1555" s="107" t="str">
        <f>IF(H1555&lt;100000,"Low",IF(AND(H1555&gt;=100000,H1555&lt;250000),"Medium","High"))</f>
        <v>Medium</v>
      </c>
    </row>
    <row r="1556" spans="1:13" x14ac:dyDescent="0.4">
      <c r="A1556" s="109" t="s">
        <v>6027</v>
      </c>
      <c r="B1556" s="109" t="s">
        <v>14868</v>
      </c>
      <c r="C1556" s="109" t="s">
        <v>1051</v>
      </c>
      <c r="D1556" s="109" t="s">
        <v>106</v>
      </c>
      <c r="E1556" s="109" t="s">
        <v>11596</v>
      </c>
      <c r="F1556" s="109" t="s">
        <v>99</v>
      </c>
      <c r="G1556" s="109" t="s">
        <v>6024</v>
      </c>
      <c r="H1556" s="107">
        <v>443060</v>
      </c>
      <c r="I1556" s="109">
        <v>2</v>
      </c>
      <c r="J1556" s="108">
        <v>114105</v>
      </c>
      <c r="K1556" s="107" t="str">
        <f>IF(J1556&gt;0,"Untung","Rugi")</f>
        <v>Untung</v>
      </c>
      <c r="L1556" s="107" t="str">
        <f t="array" ref="L1556">_xlfn.IFS(H1556&lt;100000,"Low",AND(H1556&gt;=100000,H1556&lt;250000),"Medium",H1556&gt;=250000,"High")</f>
        <v>High</v>
      </c>
      <c r="M1556" s="107" t="str">
        <f>IF(H1556&lt;100000,"Low",IF(AND(H1556&gt;=100000,H1556&lt;250000),"Medium","High"))</f>
        <v>High</v>
      </c>
    </row>
    <row r="1557" spans="1:13" x14ac:dyDescent="0.4">
      <c r="A1557" s="109" t="s">
        <v>6027</v>
      </c>
      <c r="B1557" s="109" t="s">
        <v>14867</v>
      </c>
      <c r="C1557" s="109" t="s">
        <v>100</v>
      </c>
      <c r="D1557" s="109" t="s">
        <v>102</v>
      </c>
      <c r="E1557" s="109" t="s">
        <v>9002</v>
      </c>
      <c r="F1557" s="109" t="s">
        <v>99</v>
      </c>
      <c r="G1557" s="109" t="s">
        <v>6024</v>
      </c>
      <c r="H1557" s="107">
        <v>84370</v>
      </c>
      <c r="I1557" s="109">
        <v>2</v>
      </c>
      <c r="J1557" s="108">
        <v>318333</v>
      </c>
      <c r="K1557" s="107" t="str">
        <f>IF(J1557&gt;0,"Untung","Rugi")</f>
        <v>Untung</v>
      </c>
      <c r="L1557" s="107" t="str">
        <f t="array" ref="L1557">_xlfn.IFS(H1557&lt;100000,"Low",AND(H1557&gt;=100000,H1557&lt;250000),"Medium",H1557&gt;=250000,"High")</f>
        <v>Low</v>
      </c>
      <c r="M1557" s="107" t="str">
        <f>IF(H1557&lt;100000,"Low",IF(AND(H1557&gt;=100000,H1557&lt;250000),"Medium","High"))</f>
        <v>Low</v>
      </c>
    </row>
    <row r="1558" spans="1:13" x14ac:dyDescent="0.4">
      <c r="A1558" s="109" t="s">
        <v>6027</v>
      </c>
      <c r="B1558" s="109" t="s">
        <v>12262</v>
      </c>
      <c r="C1558" s="109" t="s">
        <v>1051</v>
      </c>
      <c r="D1558" s="109" t="s">
        <v>104</v>
      </c>
      <c r="E1558" s="109" t="s">
        <v>7282</v>
      </c>
      <c r="F1558" s="109" t="s">
        <v>95</v>
      </c>
      <c r="G1558" s="109" t="s">
        <v>6062</v>
      </c>
      <c r="H1558" s="107">
        <v>284019</v>
      </c>
      <c r="I1558" s="109">
        <v>3</v>
      </c>
      <c r="J1558" s="108">
        <v>13977</v>
      </c>
      <c r="K1558" s="107" t="str">
        <f>IF(J1558&gt;0,"Untung","Rugi")</f>
        <v>Untung</v>
      </c>
      <c r="L1558" s="107" t="str">
        <f t="array" ref="L1558">_xlfn.IFS(H1558&lt;100000,"Low",AND(H1558&gt;=100000,H1558&lt;250000),"Medium",H1558&gt;=250000,"High")</f>
        <v>High</v>
      </c>
      <c r="M1558" s="107" t="str">
        <f>IF(H1558&lt;100000,"Low",IF(AND(H1558&gt;=100000,H1558&lt;250000),"Medium","High"))</f>
        <v>High</v>
      </c>
    </row>
    <row r="1559" spans="1:13" x14ac:dyDescent="0.4">
      <c r="A1559" s="109" t="s">
        <v>6016</v>
      </c>
      <c r="B1559" s="109" t="s">
        <v>14866</v>
      </c>
      <c r="C1559" s="109" t="s">
        <v>1051</v>
      </c>
      <c r="D1559" s="109" t="s">
        <v>102</v>
      </c>
      <c r="E1559" s="109" t="s">
        <v>10148</v>
      </c>
      <c r="F1559" s="109" t="s">
        <v>95</v>
      </c>
      <c r="G1559" s="109" t="s">
        <v>6062</v>
      </c>
      <c r="H1559" s="107">
        <v>24631</v>
      </c>
      <c r="I1559" s="109">
        <v>6</v>
      </c>
      <c r="J1559" s="108">
        <v>376976</v>
      </c>
      <c r="K1559" s="107" t="str">
        <f>IF(J1559&gt;0,"Untung","Rugi")</f>
        <v>Untung</v>
      </c>
      <c r="L1559" s="107" t="str">
        <f t="array" ref="L1559">_xlfn.IFS(H1559&lt;100000,"Low",AND(H1559&gt;=100000,H1559&lt;250000),"Medium",H1559&gt;=250000,"High")</f>
        <v>Low</v>
      </c>
      <c r="M1559" s="107" t="str">
        <f>IF(H1559&lt;100000,"Low",IF(AND(H1559&gt;=100000,H1559&lt;250000),"Medium","High"))</f>
        <v>Low</v>
      </c>
    </row>
    <row r="1560" spans="1:13" x14ac:dyDescent="0.4">
      <c r="A1560" s="109" t="s">
        <v>6016</v>
      </c>
      <c r="B1560" s="109" t="s">
        <v>14865</v>
      </c>
      <c r="C1560" s="109" t="s">
        <v>1051</v>
      </c>
      <c r="D1560" s="109" t="s">
        <v>96</v>
      </c>
      <c r="E1560" s="109" t="s">
        <v>7052</v>
      </c>
      <c r="F1560" s="109" t="s">
        <v>6021</v>
      </c>
      <c r="G1560" s="109" t="s">
        <v>6020</v>
      </c>
      <c r="H1560" s="107">
        <v>166486</v>
      </c>
      <c r="I1560" s="109">
        <v>5</v>
      </c>
      <c r="J1560" s="108">
        <v>15187</v>
      </c>
      <c r="K1560" s="107" t="str">
        <f>IF(J1560&gt;0,"Untung","Rugi")</f>
        <v>Untung</v>
      </c>
      <c r="L1560" s="107" t="str">
        <f t="array" ref="L1560">_xlfn.IFS(H1560&lt;100000,"Low",AND(H1560&gt;=100000,H1560&lt;250000),"Medium",H1560&gt;=250000,"High")</f>
        <v>Medium</v>
      </c>
      <c r="M1560" s="107" t="str">
        <f>IF(H1560&lt;100000,"Low",IF(AND(H1560&gt;=100000,H1560&lt;250000),"Medium","High"))</f>
        <v>Medium</v>
      </c>
    </row>
    <row r="1561" spans="1:13" x14ac:dyDescent="0.4">
      <c r="A1561" s="109" t="s">
        <v>6027</v>
      </c>
      <c r="B1561" s="109" t="s">
        <v>14864</v>
      </c>
      <c r="C1561" s="109" t="s">
        <v>1051</v>
      </c>
      <c r="D1561" s="109" t="s">
        <v>96</v>
      </c>
      <c r="E1561" s="109" t="s">
        <v>7105</v>
      </c>
      <c r="F1561" s="109" t="s">
        <v>95</v>
      </c>
      <c r="G1561" s="109" t="s">
        <v>6062</v>
      </c>
      <c r="H1561" s="107">
        <v>164958</v>
      </c>
      <c r="I1561" s="109">
        <v>3</v>
      </c>
      <c r="J1561" s="108">
        <v>-231848</v>
      </c>
      <c r="K1561" s="107" t="str">
        <f>IF(J1561&gt;0,"Untung","Rugi")</f>
        <v>Rugi</v>
      </c>
      <c r="L1561" s="107" t="str">
        <f t="array" ref="L1561">_xlfn.IFS(H1561&lt;100000,"Low",AND(H1561&gt;=100000,H1561&lt;250000),"Medium",H1561&gt;=250000,"High")</f>
        <v>Medium</v>
      </c>
      <c r="M1561" s="107" t="str">
        <f>IF(H1561&lt;100000,"Low",IF(AND(H1561&gt;=100000,H1561&lt;250000),"Medium","High"))</f>
        <v>Medium</v>
      </c>
    </row>
    <row r="1562" spans="1:13" x14ac:dyDescent="0.4">
      <c r="A1562" s="109" t="s">
        <v>6027</v>
      </c>
      <c r="B1562" s="109" t="s">
        <v>14864</v>
      </c>
      <c r="C1562" s="109" t="s">
        <v>1051</v>
      </c>
      <c r="D1562" s="109" t="s">
        <v>96</v>
      </c>
      <c r="E1562" s="109" t="s">
        <v>8030</v>
      </c>
      <c r="F1562" s="109" t="s">
        <v>95</v>
      </c>
      <c r="G1562" s="109" t="s">
        <v>6062</v>
      </c>
      <c r="H1562" s="107">
        <v>407392</v>
      </c>
      <c r="I1562" s="109">
        <v>5</v>
      </c>
      <c r="J1562" s="108">
        <v>-105299</v>
      </c>
      <c r="K1562" s="107" t="str">
        <f>IF(J1562&gt;0,"Untung","Rugi")</f>
        <v>Rugi</v>
      </c>
      <c r="L1562" s="107" t="str">
        <f t="array" ref="L1562">_xlfn.IFS(H1562&lt;100000,"Low",AND(H1562&gt;=100000,H1562&lt;250000),"Medium",H1562&gt;=250000,"High")</f>
        <v>High</v>
      </c>
      <c r="M1562" s="107" t="str">
        <f>IF(H1562&lt;100000,"Low",IF(AND(H1562&gt;=100000,H1562&lt;250000),"Medium","High"))</f>
        <v>High</v>
      </c>
    </row>
    <row r="1563" spans="1:13" x14ac:dyDescent="0.4">
      <c r="A1563" s="109" t="s">
        <v>6027</v>
      </c>
      <c r="B1563" s="109" t="s">
        <v>12124</v>
      </c>
      <c r="C1563" s="109" t="s">
        <v>1051</v>
      </c>
      <c r="D1563" s="109" t="s">
        <v>96</v>
      </c>
      <c r="E1563" s="109" t="s">
        <v>7199</v>
      </c>
      <c r="F1563" s="109" t="s">
        <v>95</v>
      </c>
      <c r="G1563" s="109" t="s">
        <v>6052</v>
      </c>
      <c r="H1563" s="107">
        <v>121187</v>
      </c>
      <c r="I1563" s="109">
        <v>1</v>
      </c>
      <c r="J1563" s="108">
        <v>402529</v>
      </c>
      <c r="K1563" s="107" t="str">
        <f>IF(J1563&gt;0,"Untung","Rugi")</f>
        <v>Untung</v>
      </c>
      <c r="L1563" s="107" t="str">
        <f t="array" ref="L1563">_xlfn.IFS(H1563&lt;100000,"Low",AND(H1563&gt;=100000,H1563&lt;250000),"Medium",H1563&gt;=250000,"High")</f>
        <v>Medium</v>
      </c>
      <c r="M1563" s="107" t="str">
        <f>IF(H1563&lt;100000,"Low",IF(AND(H1563&gt;=100000,H1563&lt;250000),"Medium","High"))</f>
        <v>Medium</v>
      </c>
    </row>
    <row r="1564" spans="1:13" x14ac:dyDescent="0.4">
      <c r="A1564" s="109" t="s">
        <v>6027</v>
      </c>
      <c r="B1564" s="109" t="s">
        <v>12241</v>
      </c>
      <c r="C1564" s="109" t="s">
        <v>100</v>
      </c>
      <c r="D1564" s="109" t="s">
        <v>96</v>
      </c>
      <c r="E1564" s="109" t="s">
        <v>9337</v>
      </c>
      <c r="F1564" s="109" t="s">
        <v>99</v>
      </c>
      <c r="G1564" s="109" t="s">
        <v>6141</v>
      </c>
      <c r="H1564" s="107">
        <v>375372</v>
      </c>
      <c r="I1564" s="109">
        <v>2</v>
      </c>
      <c r="J1564" s="108">
        <v>-150724</v>
      </c>
      <c r="K1564" s="107" t="str">
        <f>IF(J1564&gt;0,"Untung","Rugi")</f>
        <v>Rugi</v>
      </c>
      <c r="L1564" s="107" t="str">
        <f t="array" ref="L1564">_xlfn.IFS(H1564&lt;100000,"Low",AND(H1564&gt;=100000,H1564&lt;250000),"Medium",H1564&gt;=250000,"High")</f>
        <v>High</v>
      </c>
      <c r="M1564" s="107" t="str">
        <f>IF(H1564&lt;100000,"Low",IF(AND(H1564&gt;=100000,H1564&lt;250000),"Medium","High"))</f>
        <v>High</v>
      </c>
    </row>
    <row r="1565" spans="1:13" x14ac:dyDescent="0.4">
      <c r="A1565" s="109" t="s">
        <v>6016</v>
      </c>
      <c r="B1565" s="109" t="s">
        <v>14863</v>
      </c>
      <c r="C1565" s="109" t="s">
        <v>100</v>
      </c>
      <c r="D1565" s="109" t="s">
        <v>96</v>
      </c>
      <c r="E1565" s="109" t="s">
        <v>7005</v>
      </c>
      <c r="F1565" s="109" t="s">
        <v>6021</v>
      </c>
      <c r="G1565" s="109" t="s">
        <v>6020</v>
      </c>
      <c r="H1565" s="107">
        <v>332742</v>
      </c>
      <c r="I1565" s="109">
        <v>2</v>
      </c>
      <c r="J1565" s="108">
        <v>194188</v>
      </c>
      <c r="K1565" s="107" t="str">
        <f>IF(J1565&gt;0,"Untung","Rugi")</f>
        <v>Untung</v>
      </c>
      <c r="L1565" s="107" t="str">
        <f t="array" ref="L1565">_xlfn.IFS(H1565&lt;100000,"Low",AND(H1565&gt;=100000,H1565&lt;250000),"Medium",H1565&gt;=250000,"High")</f>
        <v>High</v>
      </c>
      <c r="M1565" s="107" t="str">
        <f>IF(H1565&lt;100000,"Low",IF(AND(H1565&gt;=100000,H1565&lt;250000),"Medium","High"))</f>
        <v>High</v>
      </c>
    </row>
    <row r="1566" spans="1:13" x14ac:dyDescent="0.4">
      <c r="A1566" s="109" t="s">
        <v>6016</v>
      </c>
      <c r="B1566" s="109" t="s">
        <v>14862</v>
      </c>
      <c r="C1566" s="109" t="s">
        <v>100</v>
      </c>
      <c r="D1566" s="109" t="s">
        <v>96</v>
      </c>
      <c r="E1566" s="109" t="s">
        <v>13407</v>
      </c>
      <c r="F1566" s="109" t="s">
        <v>6021</v>
      </c>
      <c r="G1566" s="109" t="s">
        <v>6020</v>
      </c>
      <c r="H1566" s="107">
        <v>318181</v>
      </c>
      <c r="I1566" s="109">
        <v>2</v>
      </c>
      <c r="J1566" s="108">
        <v>184298</v>
      </c>
      <c r="K1566" s="107" t="str">
        <f>IF(J1566&gt;0,"Untung","Rugi")</f>
        <v>Untung</v>
      </c>
      <c r="L1566" s="107" t="str">
        <f t="array" ref="L1566">_xlfn.IFS(H1566&lt;100000,"Low",AND(H1566&gt;=100000,H1566&lt;250000),"Medium",H1566&gt;=250000,"High")</f>
        <v>High</v>
      </c>
      <c r="M1566" s="107" t="str">
        <f>IF(H1566&lt;100000,"Low",IF(AND(H1566&gt;=100000,H1566&lt;250000),"Medium","High"))</f>
        <v>High</v>
      </c>
    </row>
    <row r="1567" spans="1:13" x14ac:dyDescent="0.4">
      <c r="A1567" s="109" t="s">
        <v>6016</v>
      </c>
      <c r="B1567" s="109" t="s">
        <v>14861</v>
      </c>
      <c r="C1567" s="109" t="s">
        <v>100</v>
      </c>
      <c r="D1567" s="109" t="s">
        <v>96</v>
      </c>
      <c r="E1567" s="109" t="s">
        <v>9500</v>
      </c>
      <c r="F1567" s="109" t="s">
        <v>95</v>
      </c>
      <c r="G1567" s="109" t="s">
        <v>6116</v>
      </c>
      <c r="H1567" s="107">
        <v>314608</v>
      </c>
      <c r="I1567" s="109">
        <v>7</v>
      </c>
      <c r="J1567" s="108">
        <v>-190781</v>
      </c>
      <c r="K1567" s="107" t="str">
        <f>IF(J1567&gt;0,"Untung","Rugi")</f>
        <v>Rugi</v>
      </c>
      <c r="L1567" s="107" t="str">
        <f t="array" ref="L1567">_xlfn.IFS(H1567&lt;100000,"Low",AND(H1567&gt;=100000,H1567&lt;250000),"Medium",H1567&gt;=250000,"High")</f>
        <v>High</v>
      </c>
      <c r="M1567" s="107" t="str">
        <f>IF(H1567&lt;100000,"Low",IF(AND(H1567&gt;=100000,H1567&lt;250000),"Medium","High"))</f>
        <v>High</v>
      </c>
    </row>
    <row r="1568" spans="1:13" x14ac:dyDescent="0.4">
      <c r="A1568" s="109" t="s">
        <v>6016</v>
      </c>
      <c r="B1568" s="109" t="s">
        <v>14860</v>
      </c>
      <c r="C1568" s="109" t="s">
        <v>1064</v>
      </c>
      <c r="D1568" s="109" t="s">
        <v>102</v>
      </c>
      <c r="E1568" s="109" t="s">
        <v>11331</v>
      </c>
      <c r="F1568" s="109" t="s">
        <v>6021</v>
      </c>
      <c r="G1568" s="109" t="s">
        <v>6031</v>
      </c>
      <c r="H1568" s="107">
        <v>35815</v>
      </c>
      <c r="I1568" s="109">
        <v>3</v>
      </c>
      <c r="J1568" s="108">
        <v>-49705</v>
      </c>
      <c r="K1568" s="107" t="str">
        <f>IF(J1568&gt;0,"Untung","Rugi")</f>
        <v>Rugi</v>
      </c>
      <c r="L1568" s="107" t="str">
        <f t="array" ref="L1568">_xlfn.IFS(H1568&lt;100000,"Low",AND(H1568&gt;=100000,H1568&lt;250000),"Medium",H1568&gt;=250000,"High")</f>
        <v>Low</v>
      </c>
      <c r="M1568" s="107" t="str">
        <f>IF(H1568&lt;100000,"Low",IF(AND(H1568&gt;=100000,H1568&lt;250000),"Medium","High"))</f>
        <v>Low</v>
      </c>
    </row>
    <row r="1569" spans="1:13" x14ac:dyDescent="0.4">
      <c r="A1569" s="109" t="s">
        <v>6016</v>
      </c>
      <c r="B1569" s="109" t="s">
        <v>14859</v>
      </c>
      <c r="C1569" s="109" t="s">
        <v>1064</v>
      </c>
      <c r="D1569" s="109" t="s">
        <v>106</v>
      </c>
      <c r="E1569" s="109" t="s">
        <v>7129</v>
      </c>
      <c r="F1569" s="109" t="s">
        <v>95</v>
      </c>
      <c r="G1569" s="109" t="s">
        <v>6039</v>
      </c>
      <c r="H1569" s="107">
        <v>437465</v>
      </c>
      <c r="I1569" s="109">
        <v>1</v>
      </c>
      <c r="J1569" s="108">
        <v>184579</v>
      </c>
      <c r="K1569" s="107" t="str">
        <f>IF(J1569&gt;0,"Untung","Rugi")</f>
        <v>Untung</v>
      </c>
      <c r="L1569" s="107" t="str">
        <f t="array" ref="L1569">_xlfn.IFS(H1569&lt;100000,"Low",AND(H1569&gt;=100000,H1569&lt;250000),"Medium",H1569&gt;=250000,"High")</f>
        <v>High</v>
      </c>
      <c r="M1569" s="107" t="str">
        <f>IF(H1569&lt;100000,"Low",IF(AND(H1569&gt;=100000,H1569&lt;250000),"Medium","High"))</f>
        <v>High</v>
      </c>
    </row>
    <row r="1570" spans="1:13" x14ac:dyDescent="0.4">
      <c r="A1570" s="109" t="s">
        <v>6016</v>
      </c>
      <c r="B1570" s="109" t="s">
        <v>14858</v>
      </c>
      <c r="C1570" s="109" t="s">
        <v>1064</v>
      </c>
      <c r="D1570" s="109" t="s">
        <v>106</v>
      </c>
      <c r="E1570" s="109" t="s">
        <v>11537</v>
      </c>
      <c r="F1570" s="109" t="s">
        <v>95</v>
      </c>
      <c r="G1570" s="109" t="s">
        <v>6039</v>
      </c>
      <c r="H1570" s="107">
        <v>439731</v>
      </c>
      <c r="I1570" s="109">
        <v>4</v>
      </c>
      <c r="J1570" s="108">
        <v>206183</v>
      </c>
      <c r="K1570" s="107" t="str">
        <f>IF(J1570&gt;0,"Untung","Rugi")</f>
        <v>Untung</v>
      </c>
      <c r="L1570" s="107" t="str">
        <f t="array" ref="L1570">_xlfn.IFS(H1570&lt;100000,"Low",AND(H1570&gt;=100000,H1570&lt;250000),"Medium",H1570&gt;=250000,"High")</f>
        <v>High</v>
      </c>
      <c r="M1570" s="107" t="str">
        <f>IF(H1570&lt;100000,"Low",IF(AND(H1570&gt;=100000,H1570&lt;250000),"Medium","High"))</f>
        <v>High</v>
      </c>
    </row>
    <row r="1571" spans="1:13" x14ac:dyDescent="0.4">
      <c r="A1571" s="109" t="s">
        <v>6016</v>
      </c>
      <c r="B1571" s="109" t="s">
        <v>14857</v>
      </c>
      <c r="C1571" s="109" t="s">
        <v>1064</v>
      </c>
      <c r="D1571" s="109" t="s">
        <v>106</v>
      </c>
      <c r="E1571" s="109" t="s">
        <v>10573</v>
      </c>
      <c r="F1571" s="109" t="s">
        <v>95</v>
      </c>
      <c r="G1571" s="109" t="s">
        <v>6062</v>
      </c>
      <c r="H1571" s="107">
        <v>66704</v>
      </c>
      <c r="I1571" s="109">
        <v>3</v>
      </c>
      <c r="J1571" s="108">
        <v>324268</v>
      </c>
      <c r="K1571" s="107" t="str">
        <f>IF(J1571&gt;0,"Untung","Rugi")</f>
        <v>Untung</v>
      </c>
      <c r="L1571" s="107" t="str">
        <f t="array" ref="L1571">_xlfn.IFS(H1571&lt;100000,"Low",AND(H1571&gt;=100000,H1571&lt;250000),"Medium",H1571&gt;=250000,"High")</f>
        <v>Low</v>
      </c>
      <c r="M1571" s="107" t="str">
        <f>IF(H1571&lt;100000,"Low",IF(AND(H1571&gt;=100000,H1571&lt;250000),"Medium","High"))</f>
        <v>Low</v>
      </c>
    </row>
    <row r="1572" spans="1:13" x14ac:dyDescent="0.4">
      <c r="A1572" s="109" t="s">
        <v>6016</v>
      </c>
      <c r="B1572" s="109" t="s">
        <v>14856</v>
      </c>
      <c r="C1572" s="109" t="s">
        <v>1064</v>
      </c>
      <c r="D1572" s="109" t="s">
        <v>102</v>
      </c>
      <c r="E1572" s="109" t="s">
        <v>8503</v>
      </c>
      <c r="F1572" s="109" t="s">
        <v>95</v>
      </c>
      <c r="G1572" s="109" t="s">
        <v>6116</v>
      </c>
      <c r="H1572" s="107">
        <v>329879</v>
      </c>
      <c r="I1572" s="109">
        <v>2</v>
      </c>
      <c r="J1572" s="108">
        <v>292107</v>
      </c>
      <c r="K1572" s="107" t="str">
        <f>IF(J1572&gt;0,"Untung","Rugi")</f>
        <v>Untung</v>
      </c>
      <c r="L1572" s="107" t="str">
        <f t="array" ref="L1572">_xlfn.IFS(H1572&lt;100000,"Low",AND(H1572&gt;=100000,H1572&lt;250000),"Medium",H1572&gt;=250000,"High")</f>
        <v>High</v>
      </c>
      <c r="M1572" s="107" t="str">
        <f>IF(H1572&lt;100000,"Low",IF(AND(H1572&gt;=100000,H1572&lt;250000),"Medium","High"))</f>
        <v>High</v>
      </c>
    </row>
    <row r="1573" spans="1:13" x14ac:dyDescent="0.4">
      <c r="A1573" s="109" t="s">
        <v>6027</v>
      </c>
      <c r="B1573" s="109" t="s">
        <v>14855</v>
      </c>
      <c r="C1573" s="109" t="s">
        <v>1064</v>
      </c>
      <c r="D1573" s="109" t="s">
        <v>102</v>
      </c>
      <c r="E1573" s="109" t="s">
        <v>9114</v>
      </c>
      <c r="F1573" s="109" t="s">
        <v>95</v>
      </c>
      <c r="G1573" s="109" t="s">
        <v>6017</v>
      </c>
      <c r="H1573" s="107">
        <v>145789</v>
      </c>
      <c r="I1573" s="109">
        <v>1</v>
      </c>
      <c r="J1573" s="108">
        <v>-97589</v>
      </c>
      <c r="K1573" s="107" t="str">
        <f>IF(J1573&gt;0,"Untung","Rugi")</f>
        <v>Rugi</v>
      </c>
      <c r="L1573" s="107" t="str">
        <f t="array" ref="L1573">_xlfn.IFS(H1573&lt;100000,"Low",AND(H1573&gt;=100000,H1573&lt;250000),"Medium",H1573&gt;=250000,"High")</f>
        <v>Medium</v>
      </c>
      <c r="M1573" s="107" t="str">
        <f>IF(H1573&lt;100000,"Low",IF(AND(H1573&gt;=100000,H1573&lt;250000),"Medium","High"))</f>
        <v>Medium</v>
      </c>
    </row>
    <row r="1574" spans="1:13" x14ac:dyDescent="0.4">
      <c r="A1574" s="109" t="s">
        <v>6027</v>
      </c>
      <c r="B1574" s="109" t="s">
        <v>13058</v>
      </c>
      <c r="C1574" s="109" t="s">
        <v>1051</v>
      </c>
      <c r="D1574" s="109" t="s">
        <v>96</v>
      </c>
      <c r="E1574" s="109" t="s">
        <v>6617</v>
      </c>
      <c r="F1574" s="109" t="s">
        <v>99</v>
      </c>
      <c r="G1574" s="109" t="s">
        <v>6024</v>
      </c>
      <c r="H1574" s="107">
        <v>340939</v>
      </c>
      <c r="I1574" s="109">
        <v>2</v>
      </c>
      <c r="J1574" s="108">
        <v>293234</v>
      </c>
      <c r="K1574" s="107" t="str">
        <f>IF(J1574&gt;0,"Untung","Rugi")</f>
        <v>Untung</v>
      </c>
      <c r="L1574" s="107" t="str">
        <f t="array" ref="L1574">_xlfn.IFS(H1574&lt;100000,"Low",AND(H1574&gt;=100000,H1574&lt;250000),"Medium",H1574&gt;=250000,"High")</f>
        <v>High</v>
      </c>
      <c r="M1574" s="107" t="str">
        <f>IF(H1574&lt;100000,"Low",IF(AND(H1574&gt;=100000,H1574&lt;250000),"Medium","High"))</f>
        <v>High</v>
      </c>
    </row>
    <row r="1575" spans="1:13" x14ac:dyDescent="0.4">
      <c r="A1575" s="109" t="s">
        <v>6016</v>
      </c>
      <c r="B1575" s="109" t="s">
        <v>14854</v>
      </c>
      <c r="C1575" s="109" t="s">
        <v>1051</v>
      </c>
      <c r="D1575" s="109" t="s">
        <v>96</v>
      </c>
      <c r="E1575" s="109" t="s">
        <v>6545</v>
      </c>
      <c r="F1575" s="109" t="s">
        <v>95</v>
      </c>
      <c r="G1575" s="109" t="s">
        <v>6039</v>
      </c>
      <c r="H1575" s="107">
        <v>263997</v>
      </c>
      <c r="I1575" s="109">
        <v>8</v>
      </c>
      <c r="J1575" s="108">
        <v>-167664</v>
      </c>
      <c r="K1575" s="107" t="str">
        <f>IF(J1575&gt;0,"Untung","Rugi")</f>
        <v>Rugi</v>
      </c>
      <c r="L1575" s="107" t="str">
        <f t="array" ref="L1575">_xlfn.IFS(H1575&lt;100000,"Low",AND(H1575&gt;=100000,H1575&lt;250000),"Medium",H1575&gt;=250000,"High")</f>
        <v>High</v>
      </c>
      <c r="M1575" s="107" t="str">
        <f>IF(H1575&lt;100000,"Low",IF(AND(H1575&gt;=100000,H1575&lt;250000),"Medium","High"))</f>
        <v>High</v>
      </c>
    </row>
    <row r="1576" spans="1:13" x14ac:dyDescent="0.4">
      <c r="A1576" s="109" t="s">
        <v>6016</v>
      </c>
      <c r="B1576" s="109" t="s">
        <v>14853</v>
      </c>
      <c r="C1576" s="109" t="s">
        <v>1051</v>
      </c>
      <c r="D1576" s="109" t="s">
        <v>96</v>
      </c>
      <c r="E1576" s="109" t="s">
        <v>7271</v>
      </c>
      <c r="F1576" s="109" t="s">
        <v>95</v>
      </c>
      <c r="G1576" s="109" t="s">
        <v>6052</v>
      </c>
      <c r="H1576" s="107">
        <v>301025</v>
      </c>
      <c r="I1576" s="109">
        <v>2</v>
      </c>
      <c r="J1576" s="108">
        <v>-2126</v>
      </c>
      <c r="K1576" s="107" t="str">
        <f>IF(J1576&gt;0,"Untung","Rugi")</f>
        <v>Rugi</v>
      </c>
      <c r="L1576" s="107" t="str">
        <f t="array" ref="L1576">_xlfn.IFS(H1576&lt;100000,"Low",AND(H1576&gt;=100000,H1576&lt;250000),"Medium",H1576&gt;=250000,"High")</f>
        <v>High</v>
      </c>
      <c r="M1576" s="107" t="str">
        <f>IF(H1576&lt;100000,"Low",IF(AND(H1576&gt;=100000,H1576&lt;250000),"Medium","High"))</f>
        <v>High</v>
      </c>
    </row>
    <row r="1577" spans="1:13" x14ac:dyDescent="0.4">
      <c r="A1577" s="109" t="s">
        <v>6016</v>
      </c>
      <c r="B1577" s="109" t="s">
        <v>14852</v>
      </c>
      <c r="C1577" s="109" t="s">
        <v>1051</v>
      </c>
      <c r="D1577" s="109" t="s">
        <v>96</v>
      </c>
      <c r="E1577" s="109" t="s">
        <v>9878</v>
      </c>
      <c r="F1577" s="109" t="s">
        <v>6021</v>
      </c>
      <c r="G1577" s="109" t="s">
        <v>6031</v>
      </c>
      <c r="H1577" s="107">
        <v>27240</v>
      </c>
      <c r="I1577" s="109">
        <v>2</v>
      </c>
      <c r="J1577" s="108">
        <v>-208099</v>
      </c>
      <c r="K1577" s="107" t="str">
        <f>IF(J1577&gt;0,"Untung","Rugi")</f>
        <v>Rugi</v>
      </c>
      <c r="L1577" s="107" t="str">
        <f t="array" ref="L1577">_xlfn.IFS(H1577&lt;100000,"Low",AND(H1577&gt;=100000,H1577&lt;250000),"Medium",H1577&gt;=250000,"High")</f>
        <v>Low</v>
      </c>
      <c r="M1577" s="107" t="str">
        <f>IF(H1577&lt;100000,"Low",IF(AND(H1577&gt;=100000,H1577&lt;250000),"Medium","High"))</f>
        <v>Low</v>
      </c>
    </row>
    <row r="1578" spans="1:13" x14ac:dyDescent="0.4">
      <c r="A1578" s="109" t="s">
        <v>6016</v>
      </c>
      <c r="B1578" s="109" t="s">
        <v>14851</v>
      </c>
      <c r="C1578" s="109" t="s">
        <v>1051</v>
      </c>
      <c r="D1578" s="109" t="s">
        <v>96</v>
      </c>
      <c r="E1578" s="109" t="s">
        <v>10726</v>
      </c>
      <c r="F1578" s="109" t="s">
        <v>6021</v>
      </c>
      <c r="G1578" s="109" t="s">
        <v>6020</v>
      </c>
      <c r="H1578" s="107">
        <v>103250</v>
      </c>
      <c r="I1578" s="109">
        <v>5</v>
      </c>
      <c r="J1578" s="108">
        <v>-55142</v>
      </c>
      <c r="K1578" s="107" t="str">
        <f>IF(J1578&gt;0,"Untung","Rugi")</f>
        <v>Rugi</v>
      </c>
      <c r="L1578" s="107" t="str">
        <f t="array" ref="L1578">_xlfn.IFS(H1578&lt;100000,"Low",AND(H1578&gt;=100000,H1578&lt;250000),"Medium",H1578&gt;=250000,"High")</f>
        <v>Medium</v>
      </c>
      <c r="M1578" s="107" t="str">
        <f>IF(H1578&lt;100000,"Low",IF(AND(H1578&gt;=100000,H1578&lt;250000),"Medium","High"))</f>
        <v>Medium</v>
      </c>
    </row>
    <row r="1579" spans="1:13" x14ac:dyDescent="0.4">
      <c r="A1579" s="109" t="s">
        <v>6016</v>
      </c>
      <c r="B1579" s="109" t="s">
        <v>14850</v>
      </c>
      <c r="C1579" s="109" t="s">
        <v>1051</v>
      </c>
      <c r="D1579" s="109" t="s">
        <v>96</v>
      </c>
      <c r="E1579" s="109" t="s">
        <v>9338</v>
      </c>
      <c r="F1579" s="109" t="s">
        <v>6021</v>
      </c>
      <c r="G1579" s="109" t="s">
        <v>6031</v>
      </c>
      <c r="H1579" s="107">
        <v>411507</v>
      </c>
      <c r="I1579" s="109">
        <v>3</v>
      </c>
      <c r="J1579" s="108">
        <v>440881</v>
      </c>
      <c r="K1579" s="107" t="str">
        <f>IF(J1579&gt;0,"Untung","Rugi")</f>
        <v>Untung</v>
      </c>
      <c r="L1579" s="107" t="str">
        <f t="array" ref="L1579">_xlfn.IFS(H1579&lt;100000,"Low",AND(H1579&gt;=100000,H1579&lt;250000),"Medium",H1579&gt;=250000,"High")</f>
        <v>High</v>
      </c>
      <c r="M1579" s="107" t="str">
        <f>IF(H1579&lt;100000,"Low",IF(AND(H1579&gt;=100000,H1579&lt;250000),"Medium","High"))</f>
        <v>High</v>
      </c>
    </row>
    <row r="1580" spans="1:13" x14ac:dyDescent="0.4">
      <c r="A1580" s="109" t="s">
        <v>6016</v>
      </c>
      <c r="B1580" s="109" t="s">
        <v>14850</v>
      </c>
      <c r="C1580" s="109" t="s">
        <v>1064</v>
      </c>
      <c r="D1580" s="109" t="s">
        <v>102</v>
      </c>
      <c r="E1580" s="109" t="s">
        <v>10089</v>
      </c>
      <c r="F1580" s="109" t="s">
        <v>95</v>
      </c>
      <c r="G1580" s="109" t="s">
        <v>6013</v>
      </c>
      <c r="H1580" s="107">
        <v>284350</v>
      </c>
      <c r="I1580" s="109">
        <v>5</v>
      </c>
      <c r="J1580" s="108">
        <v>92607</v>
      </c>
      <c r="K1580" s="107" t="str">
        <f>IF(J1580&gt;0,"Untung","Rugi")</f>
        <v>Untung</v>
      </c>
      <c r="L1580" s="107" t="str">
        <f t="array" ref="L1580">_xlfn.IFS(H1580&lt;100000,"Low",AND(H1580&gt;=100000,H1580&lt;250000),"Medium",H1580&gt;=250000,"High")</f>
        <v>High</v>
      </c>
      <c r="M1580" s="107" t="str">
        <f>IF(H1580&lt;100000,"Low",IF(AND(H1580&gt;=100000,H1580&lt;250000),"Medium","High"))</f>
        <v>High</v>
      </c>
    </row>
    <row r="1581" spans="1:13" x14ac:dyDescent="0.4">
      <c r="A1581" s="109" t="s">
        <v>6016</v>
      </c>
      <c r="B1581" s="109" t="s">
        <v>11202</v>
      </c>
      <c r="C1581" s="109" t="s">
        <v>1051</v>
      </c>
      <c r="D1581" s="109" t="s">
        <v>104</v>
      </c>
      <c r="E1581" s="109" t="s">
        <v>8295</v>
      </c>
      <c r="F1581" s="109" t="s">
        <v>99</v>
      </c>
      <c r="G1581" s="109" t="s">
        <v>6109</v>
      </c>
      <c r="H1581" s="107">
        <v>282682</v>
      </c>
      <c r="I1581" s="109">
        <v>6</v>
      </c>
      <c r="J1581" s="108">
        <v>-201390</v>
      </c>
      <c r="K1581" s="107" t="str">
        <f>IF(J1581&gt;0,"Untung","Rugi")</f>
        <v>Rugi</v>
      </c>
      <c r="L1581" s="107" t="str">
        <f t="array" ref="L1581">_xlfn.IFS(H1581&lt;100000,"Low",AND(H1581&gt;=100000,H1581&lt;250000),"Medium",H1581&gt;=250000,"High")</f>
        <v>High</v>
      </c>
      <c r="M1581" s="107" t="str">
        <f>IF(H1581&lt;100000,"Low",IF(AND(H1581&gt;=100000,H1581&lt;250000),"Medium","High"))</f>
        <v>High</v>
      </c>
    </row>
    <row r="1582" spans="1:13" x14ac:dyDescent="0.4">
      <c r="A1582" s="109" t="s">
        <v>6016</v>
      </c>
      <c r="B1582" s="109" t="s">
        <v>14849</v>
      </c>
      <c r="C1582" s="109" t="s">
        <v>1051</v>
      </c>
      <c r="D1582" s="109" t="s">
        <v>102</v>
      </c>
      <c r="E1582" s="109" t="s">
        <v>13300</v>
      </c>
      <c r="F1582" s="109" t="s">
        <v>99</v>
      </c>
      <c r="G1582" s="109" t="s">
        <v>6024</v>
      </c>
      <c r="H1582" s="107">
        <v>13344</v>
      </c>
      <c r="I1582" s="109">
        <v>5</v>
      </c>
      <c r="J1582" s="108">
        <v>-61711</v>
      </c>
      <c r="K1582" s="107" t="str">
        <f>IF(J1582&gt;0,"Untung","Rugi")</f>
        <v>Rugi</v>
      </c>
      <c r="L1582" s="107" t="str">
        <f t="array" ref="L1582">_xlfn.IFS(H1582&lt;100000,"Low",AND(H1582&gt;=100000,H1582&lt;250000),"Medium",H1582&gt;=250000,"High")</f>
        <v>Low</v>
      </c>
      <c r="M1582" s="107" t="str">
        <f>IF(H1582&lt;100000,"Low",IF(AND(H1582&gt;=100000,H1582&lt;250000),"Medium","High"))</f>
        <v>Low</v>
      </c>
    </row>
    <row r="1583" spans="1:13" x14ac:dyDescent="0.4">
      <c r="A1583" s="109" t="s">
        <v>6027</v>
      </c>
      <c r="B1583" s="109" t="s">
        <v>14848</v>
      </c>
      <c r="C1583" s="109" t="s">
        <v>1051</v>
      </c>
      <c r="D1583" s="109" t="s">
        <v>102</v>
      </c>
      <c r="E1583" s="109" t="s">
        <v>7172</v>
      </c>
      <c r="F1583" s="109" t="s">
        <v>95</v>
      </c>
      <c r="G1583" s="109" t="s">
        <v>6052</v>
      </c>
      <c r="H1583" s="107">
        <v>347132</v>
      </c>
      <c r="I1583" s="109">
        <v>6</v>
      </c>
      <c r="J1583" s="108">
        <v>371780</v>
      </c>
      <c r="K1583" s="107" t="str">
        <f>IF(J1583&gt;0,"Untung","Rugi")</f>
        <v>Untung</v>
      </c>
      <c r="L1583" s="107" t="str">
        <f t="array" ref="L1583">_xlfn.IFS(H1583&lt;100000,"Low",AND(H1583&gt;=100000,H1583&lt;250000),"Medium",H1583&gt;=250000,"High")</f>
        <v>High</v>
      </c>
      <c r="M1583" s="107" t="str">
        <f>IF(H1583&lt;100000,"Low",IF(AND(H1583&gt;=100000,H1583&lt;250000),"Medium","High"))</f>
        <v>High</v>
      </c>
    </row>
    <row r="1584" spans="1:13" x14ac:dyDescent="0.4">
      <c r="A1584" s="109" t="s">
        <v>6027</v>
      </c>
      <c r="B1584" s="109" t="s">
        <v>14847</v>
      </c>
      <c r="C1584" s="109" t="s">
        <v>1051</v>
      </c>
      <c r="D1584" s="109" t="s">
        <v>102</v>
      </c>
      <c r="E1584" s="109" t="s">
        <v>10899</v>
      </c>
      <c r="F1584" s="109" t="s">
        <v>95</v>
      </c>
      <c r="G1584" s="109" t="s">
        <v>6116</v>
      </c>
      <c r="H1584" s="107">
        <v>140353</v>
      </c>
      <c r="I1584" s="109">
        <v>3</v>
      </c>
      <c r="J1584" s="108">
        <v>354273</v>
      </c>
      <c r="K1584" s="107" t="str">
        <f>IF(J1584&gt;0,"Untung","Rugi")</f>
        <v>Untung</v>
      </c>
      <c r="L1584" s="107" t="str">
        <f t="array" ref="L1584">_xlfn.IFS(H1584&lt;100000,"Low",AND(H1584&gt;=100000,H1584&lt;250000),"Medium",H1584&gt;=250000,"High")</f>
        <v>Medium</v>
      </c>
      <c r="M1584" s="107" t="str">
        <f>IF(H1584&lt;100000,"Low",IF(AND(H1584&gt;=100000,H1584&lt;250000),"Medium","High"))</f>
        <v>Medium</v>
      </c>
    </row>
    <row r="1585" spans="1:13" x14ac:dyDescent="0.4">
      <c r="A1585" s="109" t="s">
        <v>6081</v>
      </c>
      <c r="B1585" s="109" t="s">
        <v>14846</v>
      </c>
      <c r="C1585" s="109" t="s">
        <v>1051</v>
      </c>
      <c r="D1585" s="109" t="s">
        <v>102</v>
      </c>
      <c r="E1585" s="109" t="s">
        <v>7909</v>
      </c>
      <c r="F1585" s="109" t="s">
        <v>95</v>
      </c>
      <c r="G1585" s="109" t="s">
        <v>6017</v>
      </c>
      <c r="H1585" s="107">
        <v>374955</v>
      </c>
      <c r="I1585" s="109">
        <v>2</v>
      </c>
      <c r="J1585" s="108">
        <v>262410</v>
      </c>
      <c r="K1585" s="107" t="str">
        <f>IF(J1585&gt;0,"Untung","Rugi")</f>
        <v>Untung</v>
      </c>
      <c r="L1585" s="107" t="str">
        <f t="array" ref="L1585">_xlfn.IFS(H1585&lt;100000,"Low",AND(H1585&gt;=100000,H1585&lt;250000),"Medium",H1585&gt;=250000,"High")</f>
        <v>High</v>
      </c>
      <c r="M1585" s="107" t="str">
        <f>IF(H1585&lt;100000,"Low",IF(AND(H1585&gt;=100000,H1585&lt;250000),"Medium","High"))</f>
        <v>High</v>
      </c>
    </row>
    <row r="1586" spans="1:13" x14ac:dyDescent="0.4">
      <c r="A1586" s="109" t="s">
        <v>6081</v>
      </c>
      <c r="B1586" s="109" t="s">
        <v>14845</v>
      </c>
      <c r="C1586" s="109" t="s">
        <v>1051</v>
      </c>
      <c r="D1586" s="109" t="s">
        <v>102</v>
      </c>
      <c r="E1586" s="109" t="s">
        <v>7319</v>
      </c>
      <c r="F1586" s="109" t="s">
        <v>95</v>
      </c>
      <c r="G1586" s="109" t="s">
        <v>6017</v>
      </c>
      <c r="H1586" s="107">
        <v>225956</v>
      </c>
      <c r="I1586" s="109">
        <v>2</v>
      </c>
      <c r="J1586" s="108">
        <v>73933</v>
      </c>
      <c r="K1586" s="107" t="str">
        <f>IF(J1586&gt;0,"Untung","Rugi")</f>
        <v>Untung</v>
      </c>
      <c r="L1586" s="107" t="str">
        <f t="array" ref="L1586">_xlfn.IFS(H1586&lt;100000,"Low",AND(H1586&gt;=100000,H1586&lt;250000),"Medium",H1586&gt;=250000,"High")</f>
        <v>Medium</v>
      </c>
      <c r="M1586" s="107" t="str">
        <f>IF(H1586&lt;100000,"Low",IF(AND(H1586&gt;=100000,H1586&lt;250000),"Medium","High"))</f>
        <v>Medium</v>
      </c>
    </row>
    <row r="1587" spans="1:13" x14ac:dyDescent="0.4">
      <c r="A1587" s="109" t="s">
        <v>6081</v>
      </c>
      <c r="B1587" s="109" t="s">
        <v>14845</v>
      </c>
      <c r="C1587" s="109" t="s">
        <v>1051</v>
      </c>
      <c r="D1587" s="109" t="s">
        <v>102</v>
      </c>
      <c r="E1587" s="109" t="s">
        <v>11922</v>
      </c>
      <c r="F1587" s="109" t="s">
        <v>95</v>
      </c>
      <c r="G1587" s="109" t="s">
        <v>6116</v>
      </c>
      <c r="H1587" s="107">
        <v>329207</v>
      </c>
      <c r="I1587" s="109">
        <v>2</v>
      </c>
      <c r="J1587" s="108">
        <v>3695</v>
      </c>
      <c r="K1587" s="107" t="str">
        <f>IF(J1587&gt;0,"Untung","Rugi")</f>
        <v>Untung</v>
      </c>
      <c r="L1587" s="107" t="str">
        <f t="array" ref="L1587">_xlfn.IFS(H1587&lt;100000,"Low",AND(H1587&gt;=100000,H1587&lt;250000),"Medium",H1587&gt;=250000,"High")</f>
        <v>High</v>
      </c>
      <c r="M1587" s="107" t="str">
        <f>IF(H1587&lt;100000,"Low",IF(AND(H1587&gt;=100000,H1587&lt;250000),"Medium","High"))</f>
        <v>High</v>
      </c>
    </row>
    <row r="1588" spans="1:13" x14ac:dyDescent="0.4">
      <c r="A1588" s="109" t="s">
        <v>6081</v>
      </c>
      <c r="B1588" s="109" t="s">
        <v>14844</v>
      </c>
      <c r="C1588" s="109" t="s">
        <v>1051</v>
      </c>
      <c r="D1588" s="109" t="s">
        <v>102</v>
      </c>
      <c r="E1588" s="109" t="s">
        <v>8769</v>
      </c>
      <c r="F1588" s="109" t="s">
        <v>6021</v>
      </c>
      <c r="G1588" s="109" t="s">
        <v>6031</v>
      </c>
      <c r="H1588" s="107">
        <v>340061</v>
      </c>
      <c r="I1588" s="109">
        <v>2</v>
      </c>
      <c r="J1588" s="108">
        <v>103177</v>
      </c>
      <c r="K1588" s="107" t="str">
        <f>IF(J1588&gt;0,"Untung","Rugi")</f>
        <v>Untung</v>
      </c>
      <c r="L1588" s="107" t="str">
        <f t="array" ref="L1588">_xlfn.IFS(H1588&lt;100000,"Low",AND(H1588&gt;=100000,H1588&lt;250000),"Medium",H1588&gt;=250000,"High")</f>
        <v>High</v>
      </c>
      <c r="M1588" s="107" t="str">
        <f>IF(H1588&lt;100000,"Low",IF(AND(H1588&gt;=100000,H1588&lt;250000),"Medium","High"))</f>
        <v>High</v>
      </c>
    </row>
    <row r="1589" spans="1:13" x14ac:dyDescent="0.4">
      <c r="A1589" s="109" t="s">
        <v>6081</v>
      </c>
      <c r="B1589" s="109" t="s">
        <v>14843</v>
      </c>
      <c r="C1589" s="109" t="s">
        <v>1051</v>
      </c>
      <c r="D1589" s="109" t="s">
        <v>96</v>
      </c>
      <c r="E1589" s="109" t="s">
        <v>7011</v>
      </c>
      <c r="F1589" s="109" t="s">
        <v>95</v>
      </c>
      <c r="G1589" s="109" t="s">
        <v>6017</v>
      </c>
      <c r="H1589" s="107">
        <v>196737</v>
      </c>
      <c r="I1589" s="109">
        <v>3</v>
      </c>
      <c r="J1589" s="108">
        <v>7545</v>
      </c>
      <c r="K1589" s="107" t="str">
        <f>IF(J1589&gt;0,"Untung","Rugi")</f>
        <v>Untung</v>
      </c>
      <c r="L1589" s="107" t="str">
        <f t="array" ref="L1589">_xlfn.IFS(H1589&lt;100000,"Low",AND(H1589&gt;=100000,H1589&lt;250000),"Medium",H1589&gt;=250000,"High")</f>
        <v>Medium</v>
      </c>
      <c r="M1589" s="107" t="str">
        <f>IF(H1589&lt;100000,"Low",IF(AND(H1589&gt;=100000,H1589&lt;250000),"Medium","High"))</f>
        <v>Medium</v>
      </c>
    </row>
    <row r="1590" spans="1:13" x14ac:dyDescent="0.4">
      <c r="A1590" s="109" t="s">
        <v>6016</v>
      </c>
      <c r="B1590" s="109" t="s">
        <v>11322</v>
      </c>
      <c r="C1590" s="109" t="s">
        <v>1051</v>
      </c>
      <c r="D1590" s="109" t="s">
        <v>96</v>
      </c>
      <c r="E1590" s="109" t="s">
        <v>12998</v>
      </c>
      <c r="F1590" s="109" t="s">
        <v>95</v>
      </c>
      <c r="G1590" s="109" t="s">
        <v>6116</v>
      </c>
      <c r="H1590" s="107">
        <v>106142</v>
      </c>
      <c r="I1590" s="109">
        <v>5</v>
      </c>
      <c r="J1590" s="108">
        <v>444334</v>
      </c>
      <c r="K1590" s="107" t="str">
        <f>IF(J1590&gt;0,"Untung","Rugi")</f>
        <v>Untung</v>
      </c>
      <c r="L1590" s="107" t="str">
        <f t="array" ref="L1590">_xlfn.IFS(H1590&lt;100000,"Low",AND(H1590&gt;=100000,H1590&lt;250000),"Medium",H1590&gt;=250000,"High")</f>
        <v>Medium</v>
      </c>
      <c r="M1590" s="107" t="str">
        <f>IF(H1590&lt;100000,"Low",IF(AND(H1590&gt;=100000,H1590&lt;250000),"Medium","High"))</f>
        <v>Medium</v>
      </c>
    </row>
    <row r="1591" spans="1:13" x14ac:dyDescent="0.4">
      <c r="A1591" s="109" t="s">
        <v>6016</v>
      </c>
      <c r="B1591" s="109" t="s">
        <v>14842</v>
      </c>
      <c r="C1591" s="109" t="s">
        <v>1051</v>
      </c>
      <c r="D1591" s="109" t="s">
        <v>96</v>
      </c>
      <c r="E1591" s="109" t="s">
        <v>8840</v>
      </c>
      <c r="F1591" s="109" t="s">
        <v>6021</v>
      </c>
      <c r="G1591" s="109" t="s">
        <v>6020</v>
      </c>
      <c r="H1591" s="107">
        <v>421132</v>
      </c>
      <c r="I1591" s="109">
        <v>4</v>
      </c>
      <c r="J1591" s="108">
        <v>92108</v>
      </c>
      <c r="K1591" s="107" t="str">
        <f>IF(J1591&gt;0,"Untung","Rugi")</f>
        <v>Untung</v>
      </c>
      <c r="L1591" s="107" t="str">
        <f t="array" ref="L1591">_xlfn.IFS(H1591&lt;100000,"Low",AND(H1591&gt;=100000,H1591&lt;250000),"Medium",H1591&gt;=250000,"High")</f>
        <v>High</v>
      </c>
      <c r="M1591" s="107" t="str">
        <f>IF(H1591&lt;100000,"Low",IF(AND(H1591&gt;=100000,H1591&lt;250000),"Medium","High"))</f>
        <v>High</v>
      </c>
    </row>
    <row r="1592" spans="1:13" x14ac:dyDescent="0.4">
      <c r="A1592" s="109" t="s">
        <v>6016</v>
      </c>
      <c r="B1592" s="109" t="s">
        <v>14841</v>
      </c>
      <c r="C1592" s="109" t="s">
        <v>1051</v>
      </c>
      <c r="D1592" s="109" t="s">
        <v>102</v>
      </c>
      <c r="E1592" s="109" t="s">
        <v>6330</v>
      </c>
      <c r="F1592" s="109" t="s">
        <v>95</v>
      </c>
      <c r="G1592" s="109" t="s">
        <v>6052</v>
      </c>
      <c r="H1592" s="107">
        <v>133365</v>
      </c>
      <c r="I1592" s="109">
        <v>2</v>
      </c>
      <c r="J1592" s="108">
        <v>-177147</v>
      </c>
      <c r="K1592" s="107" t="str">
        <f>IF(J1592&gt;0,"Untung","Rugi")</f>
        <v>Rugi</v>
      </c>
      <c r="L1592" s="107" t="str">
        <f t="array" ref="L1592">_xlfn.IFS(H1592&lt;100000,"Low",AND(H1592&gt;=100000,H1592&lt;250000),"Medium",H1592&gt;=250000,"High")</f>
        <v>Medium</v>
      </c>
      <c r="M1592" s="107" t="str">
        <f>IF(H1592&lt;100000,"Low",IF(AND(H1592&gt;=100000,H1592&lt;250000),"Medium","High"))</f>
        <v>Medium</v>
      </c>
    </row>
    <row r="1593" spans="1:13" x14ac:dyDescent="0.4">
      <c r="A1593" s="109" t="s">
        <v>6016</v>
      </c>
      <c r="B1593" s="109" t="s">
        <v>14840</v>
      </c>
      <c r="C1593" s="109" t="s">
        <v>1051</v>
      </c>
      <c r="D1593" s="109" t="s">
        <v>102</v>
      </c>
      <c r="E1593" s="109" t="s">
        <v>10197</v>
      </c>
      <c r="F1593" s="109" t="s">
        <v>95</v>
      </c>
      <c r="G1593" s="109" t="s">
        <v>6017</v>
      </c>
      <c r="H1593" s="107">
        <v>289008</v>
      </c>
      <c r="I1593" s="109">
        <v>2</v>
      </c>
      <c r="J1593" s="108">
        <v>-89227</v>
      </c>
      <c r="K1593" s="107" t="str">
        <f>IF(J1593&gt;0,"Untung","Rugi")</f>
        <v>Rugi</v>
      </c>
      <c r="L1593" s="107" t="str">
        <f t="array" ref="L1593">_xlfn.IFS(H1593&lt;100000,"Low",AND(H1593&gt;=100000,H1593&lt;250000),"Medium",H1593&gt;=250000,"High")</f>
        <v>High</v>
      </c>
      <c r="M1593" s="107" t="str">
        <f>IF(H1593&lt;100000,"Low",IF(AND(H1593&gt;=100000,H1593&lt;250000),"Medium","High"))</f>
        <v>High</v>
      </c>
    </row>
    <row r="1594" spans="1:13" x14ac:dyDescent="0.4">
      <c r="A1594" s="109" t="s">
        <v>6016</v>
      </c>
      <c r="B1594" s="109" t="s">
        <v>14839</v>
      </c>
      <c r="C1594" s="109" t="s">
        <v>1051</v>
      </c>
      <c r="D1594" s="109" t="s">
        <v>102</v>
      </c>
      <c r="E1594" s="109" t="s">
        <v>8026</v>
      </c>
      <c r="F1594" s="109" t="s">
        <v>99</v>
      </c>
      <c r="G1594" s="109" t="s">
        <v>6024</v>
      </c>
      <c r="H1594" s="107">
        <v>166123</v>
      </c>
      <c r="I1594" s="109">
        <v>3</v>
      </c>
      <c r="J1594" s="108">
        <v>-25993</v>
      </c>
      <c r="K1594" s="107" t="str">
        <f>IF(J1594&gt;0,"Untung","Rugi")</f>
        <v>Rugi</v>
      </c>
      <c r="L1594" s="107" t="str">
        <f t="array" ref="L1594">_xlfn.IFS(H1594&lt;100000,"Low",AND(H1594&gt;=100000,H1594&lt;250000),"Medium",H1594&gt;=250000,"High")</f>
        <v>Medium</v>
      </c>
      <c r="M1594" s="107" t="str">
        <f>IF(H1594&lt;100000,"Low",IF(AND(H1594&gt;=100000,H1594&lt;250000),"Medium","High"))</f>
        <v>Medium</v>
      </c>
    </row>
    <row r="1595" spans="1:13" x14ac:dyDescent="0.4">
      <c r="A1595" s="109" t="s">
        <v>6016</v>
      </c>
      <c r="B1595" s="109" t="s">
        <v>14838</v>
      </c>
      <c r="C1595" s="109" t="s">
        <v>100</v>
      </c>
      <c r="D1595" s="109" t="s">
        <v>106</v>
      </c>
      <c r="E1595" s="109" t="s">
        <v>9665</v>
      </c>
      <c r="F1595" s="109" t="s">
        <v>95</v>
      </c>
      <c r="G1595" s="109" t="s">
        <v>6057</v>
      </c>
      <c r="H1595" s="107">
        <v>247034</v>
      </c>
      <c r="I1595" s="109">
        <v>2</v>
      </c>
      <c r="J1595" s="108">
        <v>430901</v>
      </c>
      <c r="K1595" s="107" t="str">
        <f>IF(J1595&gt;0,"Untung","Rugi")</f>
        <v>Untung</v>
      </c>
      <c r="L1595" s="107" t="str">
        <f t="array" ref="L1595">_xlfn.IFS(H1595&lt;100000,"Low",AND(H1595&gt;=100000,H1595&lt;250000),"Medium",H1595&gt;=250000,"High")</f>
        <v>Medium</v>
      </c>
      <c r="M1595" s="107" t="str">
        <f>IF(H1595&lt;100000,"Low",IF(AND(H1595&gt;=100000,H1595&lt;250000),"Medium","High"))</f>
        <v>Medium</v>
      </c>
    </row>
    <row r="1596" spans="1:13" x14ac:dyDescent="0.4">
      <c r="A1596" s="109" t="s">
        <v>6016</v>
      </c>
      <c r="B1596" s="109" t="s">
        <v>14837</v>
      </c>
      <c r="C1596" s="109" t="s">
        <v>100</v>
      </c>
      <c r="D1596" s="109" t="s">
        <v>96</v>
      </c>
      <c r="E1596" s="109" t="s">
        <v>10584</v>
      </c>
      <c r="F1596" s="109" t="s">
        <v>95</v>
      </c>
      <c r="G1596" s="109" t="s">
        <v>6116</v>
      </c>
      <c r="H1596" s="107">
        <v>394989</v>
      </c>
      <c r="I1596" s="109">
        <v>3</v>
      </c>
      <c r="J1596" s="108">
        <v>389833</v>
      </c>
      <c r="K1596" s="107" t="str">
        <f>IF(J1596&gt;0,"Untung","Rugi")</f>
        <v>Untung</v>
      </c>
      <c r="L1596" s="107" t="str">
        <f t="array" ref="L1596">_xlfn.IFS(H1596&lt;100000,"Low",AND(H1596&gt;=100000,H1596&lt;250000),"Medium",H1596&gt;=250000,"High")</f>
        <v>High</v>
      </c>
      <c r="M1596" s="107" t="str">
        <f>IF(H1596&lt;100000,"Low",IF(AND(H1596&gt;=100000,H1596&lt;250000),"Medium","High"))</f>
        <v>High</v>
      </c>
    </row>
    <row r="1597" spans="1:13" x14ac:dyDescent="0.4">
      <c r="A1597" s="109" t="s">
        <v>6046</v>
      </c>
      <c r="B1597" s="109" t="s">
        <v>14836</v>
      </c>
      <c r="C1597" s="109" t="s">
        <v>100</v>
      </c>
      <c r="D1597" s="109" t="s">
        <v>96</v>
      </c>
      <c r="E1597" s="109" t="s">
        <v>8821</v>
      </c>
      <c r="F1597" s="109" t="s">
        <v>6021</v>
      </c>
      <c r="G1597" s="109" t="s">
        <v>6146</v>
      </c>
      <c r="H1597" s="107">
        <v>174179</v>
      </c>
      <c r="I1597" s="109">
        <v>7</v>
      </c>
      <c r="J1597" s="108">
        <v>194731</v>
      </c>
      <c r="K1597" s="107" t="str">
        <f>IF(J1597&gt;0,"Untung","Rugi")</f>
        <v>Untung</v>
      </c>
      <c r="L1597" s="107" t="str">
        <f t="array" ref="L1597">_xlfn.IFS(H1597&lt;100000,"Low",AND(H1597&gt;=100000,H1597&lt;250000),"Medium",H1597&gt;=250000,"High")</f>
        <v>Medium</v>
      </c>
      <c r="M1597" s="107" t="str">
        <f>IF(H1597&lt;100000,"Low",IF(AND(H1597&gt;=100000,H1597&lt;250000),"Medium","High"))</f>
        <v>Medium</v>
      </c>
    </row>
    <row r="1598" spans="1:13" x14ac:dyDescent="0.4">
      <c r="A1598" s="109" t="s">
        <v>6046</v>
      </c>
      <c r="B1598" s="109" t="s">
        <v>14835</v>
      </c>
      <c r="C1598" s="109" t="s">
        <v>100</v>
      </c>
      <c r="D1598" s="109" t="s">
        <v>96</v>
      </c>
      <c r="E1598" s="109" t="s">
        <v>10314</v>
      </c>
      <c r="F1598" s="109" t="s">
        <v>95</v>
      </c>
      <c r="G1598" s="109" t="s">
        <v>6017</v>
      </c>
      <c r="H1598" s="107">
        <v>156154</v>
      </c>
      <c r="I1598" s="109">
        <v>2</v>
      </c>
      <c r="J1598" s="108">
        <v>335113</v>
      </c>
      <c r="K1598" s="107" t="str">
        <f>IF(J1598&gt;0,"Untung","Rugi")</f>
        <v>Untung</v>
      </c>
      <c r="L1598" s="107" t="str">
        <f t="array" ref="L1598">_xlfn.IFS(H1598&lt;100000,"Low",AND(H1598&gt;=100000,H1598&lt;250000),"Medium",H1598&gt;=250000,"High")</f>
        <v>Medium</v>
      </c>
      <c r="M1598" s="107" t="str">
        <f>IF(H1598&lt;100000,"Low",IF(AND(H1598&gt;=100000,H1598&lt;250000),"Medium","High"))</f>
        <v>Medium</v>
      </c>
    </row>
    <row r="1599" spans="1:13" x14ac:dyDescent="0.4">
      <c r="A1599" s="109" t="s">
        <v>6046</v>
      </c>
      <c r="B1599" s="109" t="s">
        <v>14834</v>
      </c>
      <c r="C1599" s="109" t="s">
        <v>1064</v>
      </c>
      <c r="D1599" s="109" t="s">
        <v>102</v>
      </c>
      <c r="E1599" s="109" t="s">
        <v>6699</v>
      </c>
      <c r="F1599" s="109" t="s">
        <v>6021</v>
      </c>
      <c r="G1599" s="109" t="s">
        <v>6031</v>
      </c>
      <c r="H1599" s="107">
        <v>271162</v>
      </c>
      <c r="I1599" s="109">
        <v>2</v>
      </c>
      <c r="J1599" s="108">
        <v>395281</v>
      </c>
      <c r="K1599" s="107" t="str">
        <f>IF(J1599&gt;0,"Untung","Rugi")</f>
        <v>Untung</v>
      </c>
      <c r="L1599" s="107" t="str">
        <f t="array" ref="L1599">_xlfn.IFS(H1599&lt;100000,"Low",AND(H1599&gt;=100000,H1599&lt;250000),"Medium",H1599&gt;=250000,"High")</f>
        <v>High</v>
      </c>
      <c r="M1599" s="107" t="str">
        <f>IF(H1599&lt;100000,"Low",IF(AND(H1599&gt;=100000,H1599&lt;250000),"Medium","High"))</f>
        <v>High</v>
      </c>
    </row>
    <row r="1600" spans="1:13" x14ac:dyDescent="0.4">
      <c r="A1600" s="109" t="s">
        <v>6046</v>
      </c>
      <c r="B1600" s="109" t="s">
        <v>14833</v>
      </c>
      <c r="C1600" s="109" t="s">
        <v>1064</v>
      </c>
      <c r="D1600" s="109" t="s">
        <v>102</v>
      </c>
      <c r="E1600" s="109" t="s">
        <v>8356</v>
      </c>
      <c r="F1600" s="109" t="s">
        <v>95</v>
      </c>
      <c r="G1600" s="109" t="s">
        <v>6057</v>
      </c>
      <c r="H1600" s="107">
        <v>307601</v>
      </c>
      <c r="I1600" s="109">
        <v>2</v>
      </c>
      <c r="J1600" s="108">
        <v>252595</v>
      </c>
      <c r="K1600" s="107" t="str">
        <f>IF(J1600&gt;0,"Untung","Rugi")</f>
        <v>Untung</v>
      </c>
      <c r="L1600" s="107" t="str">
        <f t="array" ref="L1600">_xlfn.IFS(H1600&lt;100000,"Low",AND(H1600&gt;=100000,H1600&lt;250000),"Medium",H1600&gt;=250000,"High")</f>
        <v>High</v>
      </c>
      <c r="M1600" s="107" t="str">
        <f>IF(H1600&lt;100000,"Low",IF(AND(H1600&gt;=100000,H1600&lt;250000),"Medium","High"))</f>
        <v>High</v>
      </c>
    </row>
    <row r="1601" spans="1:13" x14ac:dyDescent="0.4">
      <c r="A1601" s="109" t="s">
        <v>6046</v>
      </c>
      <c r="B1601" s="109" t="s">
        <v>14833</v>
      </c>
      <c r="C1601" s="109" t="s">
        <v>1051</v>
      </c>
      <c r="D1601" s="109" t="s">
        <v>102</v>
      </c>
      <c r="E1601" s="109" t="s">
        <v>7269</v>
      </c>
      <c r="F1601" s="109" t="s">
        <v>95</v>
      </c>
      <c r="G1601" s="109" t="s">
        <v>6052</v>
      </c>
      <c r="H1601" s="107">
        <v>23656</v>
      </c>
      <c r="I1601" s="109">
        <v>6</v>
      </c>
      <c r="J1601" s="108">
        <v>294833</v>
      </c>
      <c r="K1601" s="107" t="str">
        <f>IF(J1601&gt;0,"Untung","Rugi")</f>
        <v>Untung</v>
      </c>
      <c r="L1601" s="107" t="str">
        <f t="array" ref="L1601">_xlfn.IFS(H1601&lt;100000,"Low",AND(H1601&gt;=100000,H1601&lt;250000),"Medium",H1601&gt;=250000,"High")</f>
        <v>Low</v>
      </c>
      <c r="M1601" s="107" t="str">
        <f>IF(H1601&lt;100000,"Low",IF(AND(H1601&gt;=100000,H1601&lt;250000),"Medium","High"))</f>
        <v>Low</v>
      </c>
    </row>
    <row r="1602" spans="1:13" x14ac:dyDescent="0.4">
      <c r="A1602" s="109" t="s">
        <v>6027</v>
      </c>
      <c r="B1602" s="109" t="s">
        <v>14832</v>
      </c>
      <c r="C1602" s="109" t="s">
        <v>1051</v>
      </c>
      <c r="D1602" s="109" t="s">
        <v>102</v>
      </c>
      <c r="E1602" s="109" t="s">
        <v>7191</v>
      </c>
      <c r="F1602" s="109" t="s">
        <v>6021</v>
      </c>
      <c r="G1602" s="109" t="s">
        <v>6020</v>
      </c>
      <c r="H1602" s="107">
        <v>88533</v>
      </c>
      <c r="I1602" s="109">
        <v>1</v>
      </c>
      <c r="J1602" s="108">
        <v>-90252</v>
      </c>
      <c r="K1602" s="107" t="str">
        <f>IF(J1602&gt;0,"Untung","Rugi")</f>
        <v>Rugi</v>
      </c>
      <c r="L1602" s="107" t="str">
        <f t="array" ref="L1602">_xlfn.IFS(H1602&lt;100000,"Low",AND(H1602&gt;=100000,H1602&lt;250000),"Medium",H1602&gt;=250000,"High")</f>
        <v>Low</v>
      </c>
      <c r="M1602" s="107" t="str">
        <f>IF(H1602&lt;100000,"Low",IF(AND(H1602&gt;=100000,H1602&lt;250000),"Medium","High"))</f>
        <v>Low</v>
      </c>
    </row>
    <row r="1603" spans="1:13" x14ac:dyDescent="0.4">
      <c r="A1603" s="109" t="s">
        <v>6027</v>
      </c>
      <c r="B1603" s="109" t="s">
        <v>14831</v>
      </c>
      <c r="C1603" s="109" t="s">
        <v>100</v>
      </c>
      <c r="D1603" s="109" t="s">
        <v>96</v>
      </c>
      <c r="E1603" s="109" t="s">
        <v>10076</v>
      </c>
      <c r="F1603" s="109" t="s">
        <v>95</v>
      </c>
      <c r="G1603" s="109" t="s">
        <v>6017</v>
      </c>
      <c r="H1603" s="107">
        <v>348338</v>
      </c>
      <c r="I1603" s="109">
        <v>2</v>
      </c>
      <c r="J1603" s="108">
        <v>-183120</v>
      </c>
      <c r="K1603" s="107" t="str">
        <f>IF(J1603&gt;0,"Untung","Rugi")</f>
        <v>Rugi</v>
      </c>
      <c r="L1603" s="107" t="str">
        <f t="array" ref="L1603">_xlfn.IFS(H1603&lt;100000,"Low",AND(H1603&gt;=100000,H1603&lt;250000),"Medium",H1603&gt;=250000,"High")</f>
        <v>High</v>
      </c>
      <c r="M1603" s="107" t="str">
        <f>IF(H1603&lt;100000,"Low",IF(AND(H1603&gt;=100000,H1603&lt;250000),"Medium","High"))</f>
        <v>High</v>
      </c>
    </row>
    <row r="1604" spans="1:13" x14ac:dyDescent="0.4">
      <c r="A1604" s="109" t="s">
        <v>6081</v>
      </c>
      <c r="B1604" s="109" t="s">
        <v>14830</v>
      </c>
      <c r="C1604" s="109" t="s">
        <v>100</v>
      </c>
      <c r="D1604" s="109" t="s">
        <v>96</v>
      </c>
      <c r="E1604" s="109" t="s">
        <v>10208</v>
      </c>
      <c r="F1604" s="109" t="s">
        <v>95</v>
      </c>
      <c r="G1604" s="109" t="s">
        <v>6017</v>
      </c>
      <c r="H1604" s="107">
        <v>247315</v>
      </c>
      <c r="I1604" s="109">
        <v>2</v>
      </c>
      <c r="J1604" s="108">
        <v>-104669</v>
      </c>
      <c r="K1604" s="107" t="str">
        <f>IF(J1604&gt;0,"Untung","Rugi")</f>
        <v>Rugi</v>
      </c>
      <c r="L1604" s="107" t="str">
        <f t="array" ref="L1604">_xlfn.IFS(H1604&lt;100000,"Low",AND(H1604&gt;=100000,H1604&lt;250000),"Medium",H1604&gt;=250000,"High")</f>
        <v>Medium</v>
      </c>
      <c r="M1604" s="107" t="str">
        <f>IF(H1604&lt;100000,"Low",IF(AND(H1604&gt;=100000,H1604&lt;250000),"Medium","High"))</f>
        <v>Medium</v>
      </c>
    </row>
    <row r="1605" spans="1:13" x14ac:dyDescent="0.4">
      <c r="A1605" s="109" t="s">
        <v>6081</v>
      </c>
      <c r="B1605" s="109" t="s">
        <v>14830</v>
      </c>
      <c r="C1605" s="109" t="s">
        <v>1051</v>
      </c>
      <c r="D1605" s="109" t="s">
        <v>96</v>
      </c>
      <c r="E1605" s="109" t="s">
        <v>9218</v>
      </c>
      <c r="F1605" s="109" t="s">
        <v>95</v>
      </c>
      <c r="G1605" s="109" t="s">
        <v>6116</v>
      </c>
      <c r="H1605" s="107">
        <v>153201</v>
      </c>
      <c r="I1605" s="109">
        <v>6</v>
      </c>
      <c r="J1605" s="108">
        <v>194902</v>
      </c>
      <c r="K1605" s="107" t="str">
        <f>IF(J1605&gt;0,"Untung","Rugi")</f>
        <v>Untung</v>
      </c>
      <c r="L1605" s="107" t="str">
        <f t="array" ref="L1605">_xlfn.IFS(H1605&lt;100000,"Low",AND(H1605&gt;=100000,H1605&lt;250000),"Medium",H1605&gt;=250000,"High")</f>
        <v>Medium</v>
      </c>
      <c r="M1605" s="107" t="str">
        <f>IF(H1605&lt;100000,"Low",IF(AND(H1605&gt;=100000,H1605&lt;250000),"Medium","High"))</f>
        <v>Medium</v>
      </c>
    </row>
    <row r="1606" spans="1:13" x14ac:dyDescent="0.4">
      <c r="A1606" s="109" t="s">
        <v>6046</v>
      </c>
      <c r="B1606" s="109" t="s">
        <v>14827</v>
      </c>
      <c r="C1606" s="109" t="s">
        <v>1051</v>
      </c>
      <c r="D1606" s="109" t="s">
        <v>96</v>
      </c>
      <c r="E1606" s="109" t="s">
        <v>6773</v>
      </c>
      <c r="F1606" s="109" t="s">
        <v>6021</v>
      </c>
      <c r="G1606" s="109" t="s">
        <v>6031</v>
      </c>
      <c r="H1606" s="107">
        <v>10406</v>
      </c>
      <c r="I1606" s="109">
        <v>4</v>
      </c>
      <c r="J1606" s="108">
        <v>-121577</v>
      </c>
      <c r="K1606" s="107" t="str">
        <f>IF(J1606&gt;0,"Untung","Rugi")</f>
        <v>Rugi</v>
      </c>
      <c r="L1606" s="107" t="str">
        <f t="array" ref="L1606">_xlfn.IFS(H1606&lt;100000,"Low",AND(H1606&gt;=100000,H1606&lt;250000),"Medium",H1606&gt;=250000,"High")</f>
        <v>Low</v>
      </c>
      <c r="M1606" s="107" t="str">
        <f>IF(H1606&lt;100000,"Low",IF(AND(H1606&gt;=100000,H1606&lt;250000),"Medium","High"))</f>
        <v>Low</v>
      </c>
    </row>
    <row r="1607" spans="1:13" x14ac:dyDescent="0.4">
      <c r="A1607" s="109" t="s">
        <v>6046</v>
      </c>
      <c r="B1607" s="109" t="s">
        <v>14829</v>
      </c>
      <c r="C1607" s="109" t="s">
        <v>1051</v>
      </c>
      <c r="D1607" s="109" t="s">
        <v>96</v>
      </c>
      <c r="E1607" s="109" t="s">
        <v>9173</v>
      </c>
      <c r="F1607" s="109" t="s">
        <v>95</v>
      </c>
      <c r="G1607" s="109" t="s">
        <v>6057</v>
      </c>
      <c r="H1607" s="107">
        <v>70657</v>
      </c>
      <c r="I1607" s="109">
        <v>2</v>
      </c>
      <c r="J1607" s="108">
        <v>311312</v>
      </c>
      <c r="K1607" s="107" t="str">
        <f>IF(J1607&gt;0,"Untung","Rugi")</f>
        <v>Untung</v>
      </c>
      <c r="L1607" s="107" t="str">
        <f t="array" ref="L1607">_xlfn.IFS(H1607&lt;100000,"Low",AND(H1607&gt;=100000,H1607&lt;250000),"Medium",H1607&gt;=250000,"High")</f>
        <v>Low</v>
      </c>
      <c r="M1607" s="107" t="str">
        <f>IF(H1607&lt;100000,"Low",IF(AND(H1607&gt;=100000,H1607&lt;250000),"Medium","High"))</f>
        <v>Low</v>
      </c>
    </row>
    <row r="1608" spans="1:13" x14ac:dyDescent="0.4">
      <c r="A1608" s="109" t="s">
        <v>6046</v>
      </c>
      <c r="B1608" s="109" t="s">
        <v>14828</v>
      </c>
      <c r="C1608" s="109" t="s">
        <v>1051</v>
      </c>
      <c r="D1608" s="109" t="s">
        <v>96</v>
      </c>
      <c r="E1608" s="109" t="s">
        <v>6364</v>
      </c>
      <c r="F1608" s="109" t="s">
        <v>95</v>
      </c>
      <c r="G1608" s="109" t="s">
        <v>6052</v>
      </c>
      <c r="H1608" s="107">
        <v>29512</v>
      </c>
      <c r="I1608" s="109">
        <v>2</v>
      </c>
      <c r="J1608" s="108">
        <v>414098</v>
      </c>
      <c r="K1608" s="107" t="str">
        <f>IF(J1608&gt;0,"Untung","Rugi")</f>
        <v>Untung</v>
      </c>
      <c r="L1608" s="107" t="str">
        <f t="array" ref="L1608">_xlfn.IFS(H1608&lt;100000,"Low",AND(H1608&gt;=100000,H1608&lt;250000),"Medium",H1608&gt;=250000,"High")</f>
        <v>Low</v>
      </c>
      <c r="M1608" s="107" t="str">
        <f>IF(H1608&lt;100000,"Low",IF(AND(H1608&gt;=100000,H1608&lt;250000),"Medium","High"))</f>
        <v>Low</v>
      </c>
    </row>
    <row r="1609" spans="1:13" x14ac:dyDescent="0.4">
      <c r="A1609" s="109" t="s">
        <v>6046</v>
      </c>
      <c r="B1609" s="109" t="s">
        <v>14827</v>
      </c>
      <c r="C1609" s="109" t="s">
        <v>1051</v>
      </c>
      <c r="D1609" s="109" t="s">
        <v>96</v>
      </c>
      <c r="E1609" s="109" t="s">
        <v>8400</v>
      </c>
      <c r="F1609" s="109" t="s">
        <v>95</v>
      </c>
      <c r="G1609" s="109" t="s">
        <v>6116</v>
      </c>
      <c r="H1609" s="107">
        <v>76904</v>
      </c>
      <c r="I1609" s="109">
        <v>3</v>
      </c>
      <c r="J1609" s="108">
        <v>115170</v>
      </c>
      <c r="K1609" s="107" t="str">
        <f>IF(J1609&gt;0,"Untung","Rugi")</f>
        <v>Untung</v>
      </c>
      <c r="L1609" s="107" t="str">
        <f t="array" ref="L1609">_xlfn.IFS(H1609&lt;100000,"Low",AND(H1609&gt;=100000,H1609&lt;250000),"Medium",H1609&gt;=250000,"High")</f>
        <v>Low</v>
      </c>
      <c r="M1609" s="107" t="str">
        <f>IF(H1609&lt;100000,"Low",IF(AND(H1609&gt;=100000,H1609&lt;250000),"Medium","High"))</f>
        <v>Low</v>
      </c>
    </row>
    <row r="1610" spans="1:13" x14ac:dyDescent="0.4">
      <c r="A1610" s="109" t="s">
        <v>6046</v>
      </c>
      <c r="B1610" s="109" t="s">
        <v>14826</v>
      </c>
      <c r="C1610" s="109" t="s">
        <v>1051</v>
      </c>
      <c r="D1610" s="109" t="s">
        <v>106</v>
      </c>
      <c r="E1610" s="109" t="s">
        <v>6169</v>
      </c>
      <c r="F1610" s="109" t="s">
        <v>99</v>
      </c>
      <c r="G1610" s="109" t="s">
        <v>6024</v>
      </c>
      <c r="H1610" s="107">
        <v>108927</v>
      </c>
      <c r="I1610" s="109">
        <v>7</v>
      </c>
      <c r="J1610" s="108">
        <v>-18831</v>
      </c>
      <c r="K1610" s="107" t="str">
        <f>IF(J1610&gt;0,"Untung","Rugi")</f>
        <v>Rugi</v>
      </c>
      <c r="L1610" s="107" t="str">
        <f t="array" ref="L1610">_xlfn.IFS(H1610&lt;100000,"Low",AND(H1610&gt;=100000,H1610&lt;250000),"Medium",H1610&gt;=250000,"High")</f>
        <v>Medium</v>
      </c>
      <c r="M1610" s="107" t="str">
        <f>IF(H1610&lt;100000,"Low",IF(AND(H1610&gt;=100000,H1610&lt;250000),"Medium","High"))</f>
        <v>Medium</v>
      </c>
    </row>
    <row r="1611" spans="1:13" x14ac:dyDescent="0.4">
      <c r="A1611" s="109" t="s">
        <v>6046</v>
      </c>
      <c r="B1611" s="109" t="s">
        <v>14825</v>
      </c>
      <c r="C1611" s="109" t="s">
        <v>1051</v>
      </c>
      <c r="D1611" s="109" t="s">
        <v>96</v>
      </c>
      <c r="E1611" s="109" t="s">
        <v>6937</v>
      </c>
      <c r="F1611" s="109" t="s">
        <v>6021</v>
      </c>
      <c r="G1611" s="109" t="s">
        <v>6020</v>
      </c>
      <c r="H1611" s="107">
        <v>308989</v>
      </c>
      <c r="I1611" s="109">
        <v>3</v>
      </c>
      <c r="J1611" s="108">
        <v>159702</v>
      </c>
      <c r="K1611" s="107" t="str">
        <f>IF(J1611&gt;0,"Untung","Rugi")</f>
        <v>Untung</v>
      </c>
      <c r="L1611" s="107" t="str">
        <f t="array" ref="L1611">_xlfn.IFS(H1611&lt;100000,"Low",AND(H1611&gt;=100000,H1611&lt;250000),"Medium",H1611&gt;=250000,"High")</f>
        <v>High</v>
      </c>
      <c r="M1611" s="107" t="str">
        <f>IF(H1611&lt;100000,"Low",IF(AND(H1611&gt;=100000,H1611&lt;250000),"Medium","High"))</f>
        <v>High</v>
      </c>
    </row>
    <row r="1612" spans="1:13" x14ac:dyDescent="0.4">
      <c r="A1612" s="109" t="s">
        <v>6016</v>
      </c>
      <c r="B1612" s="109" t="s">
        <v>14824</v>
      </c>
      <c r="C1612" s="109" t="s">
        <v>1051</v>
      </c>
      <c r="D1612" s="109" t="s">
        <v>96</v>
      </c>
      <c r="E1612" s="109" t="s">
        <v>6292</v>
      </c>
      <c r="F1612" s="109" t="s">
        <v>95</v>
      </c>
      <c r="G1612" s="109" t="s">
        <v>6052</v>
      </c>
      <c r="H1612" s="107">
        <v>305472</v>
      </c>
      <c r="I1612" s="109">
        <v>3</v>
      </c>
      <c r="J1612" s="108">
        <v>405050</v>
      </c>
      <c r="K1612" s="107" t="str">
        <f>IF(J1612&gt;0,"Untung","Rugi")</f>
        <v>Untung</v>
      </c>
      <c r="L1612" s="107" t="str">
        <f t="array" ref="L1612">_xlfn.IFS(H1612&lt;100000,"Low",AND(H1612&gt;=100000,H1612&lt;250000),"Medium",H1612&gt;=250000,"High")</f>
        <v>High</v>
      </c>
      <c r="M1612" s="107" t="str">
        <f>IF(H1612&lt;100000,"Low",IF(AND(H1612&gt;=100000,H1612&lt;250000),"Medium","High"))</f>
        <v>High</v>
      </c>
    </row>
    <row r="1613" spans="1:13" x14ac:dyDescent="0.4">
      <c r="A1613" s="109" t="s">
        <v>6016</v>
      </c>
      <c r="B1613" s="109" t="s">
        <v>14823</v>
      </c>
      <c r="C1613" s="109" t="s">
        <v>1051</v>
      </c>
      <c r="D1613" s="109" t="s">
        <v>96</v>
      </c>
      <c r="E1613" s="109" t="s">
        <v>6101</v>
      </c>
      <c r="F1613" s="109" t="s">
        <v>95</v>
      </c>
      <c r="G1613" s="109" t="s">
        <v>6052</v>
      </c>
      <c r="H1613" s="107">
        <v>95523</v>
      </c>
      <c r="I1613" s="109">
        <v>2</v>
      </c>
      <c r="J1613" s="108">
        <v>199916</v>
      </c>
      <c r="K1613" s="107" t="str">
        <f>IF(J1613&gt;0,"Untung","Rugi")</f>
        <v>Untung</v>
      </c>
      <c r="L1613" s="107" t="str">
        <f t="array" ref="L1613">_xlfn.IFS(H1613&lt;100000,"Low",AND(H1613&gt;=100000,H1613&lt;250000),"Medium",H1613&gt;=250000,"High")</f>
        <v>Low</v>
      </c>
      <c r="M1613" s="107" t="str">
        <f>IF(H1613&lt;100000,"Low",IF(AND(H1613&gt;=100000,H1613&lt;250000),"Medium","High"))</f>
        <v>Low</v>
      </c>
    </row>
    <row r="1614" spans="1:13" x14ac:dyDescent="0.4">
      <c r="A1614" s="109" t="s">
        <v>6016</v>
      </c>
      <c r="B1614" s="109" t="s">
        <v>14822</v>
      </c>
      <c r="C1614" s="109" t="s">
        <v>100</v>
      </c>
      <c r="D1614" s="109" t="s">
        <v>102</v>
      </c>
      <c r="E1614" s="109" t="s">
        <v>9983</v>
      </c>
      <c r="F1614" s="109" t="s">
        <v>6021</v>
      </c>
      <c r="G1614" s="109" t="s">
        <v>6020</v>
      </c>
      <c r="H1614" s="107">
        <v>376447</v>
      </c>
      <c r="I1614" s="109">
        <v>5</v>
      </c>
      <c r="J1614" s="108">
        <v>-130267</v>
      </c>
      <c r="K1614" s="107" t="str">
        <f>IF(J1614&gt;0,"Untung","Rugi")</f>
        <v>Rugi</v>
      </c>
      <c r="L1614" s="107" t="str">
        <f t="array" ref="L1614">_xlfn.IFS(H1614&lt;100000,"Low",AND(H1614&gt;=100000,H1614&lt;250000),"Medium",H1614&gt;=250000,"High")</f>
        <v>High</v>
      </c>
      <c r="M1614" s="107" t="str">
        <f>IF(H1614&lt;100000,"Low",IF(AND(H1614&gt;=100000,H1614&lt;250000),"Medium","High"))</f>
        <v>High</v>
      </c>
    </row>
    <row r="1615" spans="1:13" x14ac:dyDescent="0.4">
      <c r="A1615" s="109" t="s">
        <v>6016</v>
      </c>
      <c r="B1615" s="109" t="s">
        <v>14821</v>
      </c>
      <c r="C1615" s="109" t="s">
        <v>100</v>
      </c>
      <c r="D1615" s="109" t="s">
        <v>102</v>
      </c>
      <c r="E1615" s="109" t="s">
        <v>6852</v>
      </c>
      <c r="F1615" s="109" t="s">
        <v>95</v>
      </c>
      <c r="G1615" s="109" t="s">
        <v>6052</v>
      </c>
      <c r="H1615" s="107">
        <v>448212</v>
      </c>
      <c r="I1615" s="109">
        <v>3</v>
      </c>
      <c r="J1615" s="108">
        <v>93552</v>
      </c>
      <c r="K1615" s="107" t="str">
        <f>IF(J1615&gt;0,"Untung","Rugi")</f>
        <v>Untung</v>
      </c>
      <c r="L1615" s="107" t="str">
        <f t="array" ref="L1615">_xlfn.IFS(H1615&lt;100000,"Low",AND(H1615&gt;=100000,H1615&lt;250000),"Medium",H1615&gt;=250000,"High")</f>
        <v>High</v>
      </c>
      <c r="M1615" s="107" t="str">
        <f>IF(H1615&lt;100000,"Low",IF(AND(H1615&gt;=100000,H1615&lt;250000),"Medium","High"))</f>
        <v>High</v>
      </c>
    </row>
    <row r="1616" spans="1:13" x14ac:dyDescent="0.4">
      <c r="A1616" s="109" t="s">
        <v>6016</v>
      </c>
      <c r="B1616" s="109" t="s">
        <v>14820</v>
      </c>
      <c r="C1616" s="109" t="s">
        <v>1051</v>
      </c>
      <c r="D1616" s="109" t="s">
        <v>106</v>
      </c>
      <c r="E1616" s="109" t="s">
        <v>8542</v>
      </c>
      <c r="F1616" s="109" t="s">
        <v>95</v>
      </c>
      <c r="G1616" s="109" t="s">
        <v>6116</v>
      </c>
      <c r="H1616" s="107">
        <v>352212</v>
      </c>
      <c r="I1616" s="109">
        <v>5</v>
      </c>
      <c r="J1616" s="108">
        <v>-240335</v>
      </c>
      <c r="K1616" s="107" t="str">
        <f>IF(J1616&gt;0,"Untung","Rugi")</f>
        <v>Rugi</v>
      </c>
      <c r="L1616" s="107" t="str">
        <f t="array" ref="L1616">_xlfn.IFS(H1616&lt;100000,"Low",AND(H1616&gt;=100000,H1616&lt;250000),"Medium",H1616&gt;=250000,"High")</f>
        <v>High</v>
      </c>
      <c r="M1616" s="107" t="str">
        <f>IF(H1616&lt;100000,"Low",IF(AND(H1616&gt;=100000,H1616&lt;250000),"Medium","High"))</f>
        <v>High</v>
      </c>
    </row>
    <row r="1617" spans="1:13" x14ac:dyDescent="0.4">
      <c r="A1617" s="109" t="s">
        <v>6027</v>
      </c>
      <c r="B1617" s="109" t="s">
        <v>14819</v>
      </c>
      <c r="C1617" s="109" t="s">
        <v>1051</v>
      </c>
      <c r="D1617" s="109" t="s">
        <v>106</v>
      </c>
      <c r="E1617" s="109" t="s">
        <v>9338</v>
      </c>
      <c r="F1617" s="109" t="s">
        <v>6021</v>
      </c>
      <c r="G1617" s="109" t="s">
        <v>6031</v>
      </c>
      <c r="H1617" s="107">
        <v>222150</v>
      </c>
      <c r="I1617" s="109">
        <v>3</v>
      </c>
      <c r="J1617" s="108">
        <v>-27210</v>
      </c>
      <c r="K1617" s="107" t="str">
        <f>IF(J1617&gt;0,"Untung","Rugi")</f>
        <v>Rugi</v>
      </c>
      <c r="L1617" s="107" t="str">
        <f t="array" ref="L1617">_xlfn.IFS(H1617&lt;100000,"Low",AND(H1617&gt;=100000,H1617&lt;250000),"Medium",H1617&gt;=250000,"High")</f>
        <v>Medium</v>
      </c>
      <c r="M1617" s="107" t="str">
        <f>IF(H1617&lt;100000,"Low",IF(AND(H1617&gt;=100000,H1617&lt;250000),"Medium","High"))</f>
        <v>Medium</v>
      </c>
    </row>
    <row r="1618" spans="1:13" x14ac:dyDescent="0.4">
      <c r="A1618" s="109" t="s">
        <v>6027</v>
      </c>
      <c r="B1618" s="109" t="s">
        <v>14818</v>
      </c>
      <c r="C1618" s="109" t="s">
        <v>1051</v>
      </c>
      <c r="D1618" s="109" t="s">
        <v>106</v>
      </c>
      <c r="E1618" s="109" t="s">
        <v>8708</v>
      </c>
      <c r="F1618" s="109" t="s">
        <v>95</v>
      </c>
      <c r="G1618" s="109" t="s">
        <v>6057</v>
      </c>
      <c r="H1618" s="107">
        <v>344227</v>
      </c>
      <c r="I1618" s="109">
        <v>3</v>
      </c>
      <c r="J1618" s="108">
        <v>218002</v>
      </c>
      <c r="K1618" s="107" t="str">
        <f>IF(J1618&gt;0,"Untung","Rugi")</f>
        <v>Untung</v>
      </c>
      <c r="L1618" s="107" t="str">
        <f t="array" ref="L1618">_xlfn.IFS(H1618&lt;100000,"Low",AND(H1618&gt;=100000,H1618&lt;250000),"Medium",H1618&gt;=250000,"High")</f>
        <v>High</v>
      </c>
      <c r="M1618" s="107" t="str">
        <f>IF(H1618&lt;100000,"Low",IF(AND(H1618&gt;=100000,H1618&lt;250000),"Medium","High"))</f>
        <v>High</v>
      </c>
    </row>
    <row r="1619" spans="1:13" x14ac:dyDescent="0.4">
      <c r="A1619" s="109" t="s">
        <v>6027</v>
      </c>
      <c r="B1619" s="109" t="s">
        <v>14818</v>
      </c>
      <c r="C1619" s="109" t="s">
        <v>1051</v>
      </c>
      <c r="D1619" s="109" t="s">
        <v>106</v>
      </c>
      <c r="E1619" s="109" t="s">
        <v>7704</v>
      </c>
      <c r="F1619" s="109" t="s">
        <v>6021</v>
      </c>
      <c r="G1619" s="109" t="s">
        <v>6031</v>
      </c>
      <c r="H1619" s="107">
        <v>203977</v>
      </c>
      <c r="I1619" s="109">
        <v>2</v>
      </c>
      <c r="J1619" s="108">
        <v>332948</v>
      </c>
      <c r="K1619" s="107" t="str">
        <f>IF(J1619&gt;0,"Untung","Rugi")</f>
        <v>Untung</v>
      </c>
      <c r="L1619" s="107" t="str">
        <f t="array" ref="L1619">_xlfn.IFS(H1619&lt;100000,"Low",AND(H1619&gt;=100000,H1619&lt;250000),"Medium",H1619&gt;=250000,"High")</f>
        <v>Medium</v>
      </c>
      <c r="M1619" s="107" t="str">
        <f>IF(H1619&lt;100000,"Low",IF(AND(H1619&gt;=100000,H1619&lt;250000),"Medium","High"))</f>
        <v>Medium</v>
      </c>
    </row>
    <row r="1620" spans="1:13" x14ac:dyDescent="0.4">
      <c r="A1620" s="109" t="s">
        <v>6027</v>
      </c>
      <c r="B1620" s="109" t="s">
        <v>14817</v>
      </c>
      <c r="C1620" s="109" t="s">
        <v>1051</v>
      </c>
      <c r="D1620" s="109" t="s">
        <v>106</v>
      </c>
      <c r="E1620" s="109" t="s">
        <v>6339</v>
      </c>
      <c r="F1620" s="109" t="s">
        <v>95</v>
      </c>
      <c r="G1620" s="109" t="s">
        <v>6017</v>
      </c>
      <c r="H1620" s="107">
        <v>185612</v>
      </c>
      <c r="I1620" s="109">
        <v>3</v>
      </c>
      <c r="J1620" s="108">
        <v>218506</v>
      </c>
      <c r="K1620" s="107" t="str">
        <f>IF(J1620&gt;0,"Untung","Rugi")</f>
        <v>Untung</v>
      </c>
      <c r="L1620" s="107" t="str">
        <f t="array" ref="L1620">_xlfn.IFS(H1620&lt;100000,"Low",AND(H1620&gt;=100000,H1620&lt;250000),"Medium",H1620&gt;=250000,"High")</f>
        <v>Medium</v>
      </c>
      <c r="M1620" s="107" t="str">
        <f>IF(H1620&lt;100000,"Low",IF(AND(H1620&gt;=100000,H1620&lt;250000),"Medium","High"))</f>
        <v>Medium</v>
      </c>
    </row>
    <row r="1621" spans="1:13" x14ac:dyDescent="0.4">
      <c r="A1621" s="109" t="s">
        <v>6027</v>
      </c>
      <c r="B1621" s="109" t="s">
        <v>14816</v>
      </c>
      <c r="C1621" s="109" t="s">
        <v>1051</v>
      </c>
      <c r="D1621" s="109" t="s">
        <v>106</v>
      </c>
      <c r="E1621" s="109" t="s">
        <v>6561</v>
      </c>
      <c r="F1621" s="109" t="s">
        <v>95</v>
      </c>
      <c r="G1621" s="109" t="s">
        <v>6062</v>
      </c>
      <c r="H1621" s="107">
        <v>257818</v>
      </c>
      <c r="I1621" s="109">
        <v>3</v>
      </c>
      <c r="J1621" s="108">
        <v>154662</v>
      </c>
      <c r="K1621" s="107" t="str">
        <f>IF(J1621&gt;0,"Untung","Rugi")</f>
        <v>Untung</v>
      </c>
      <c r="L1621" s="107" t="str">
        <f t="array" ref="L1621">_xlfn.IFS(H1621&lt;100000,"Low",AND(H1621&gt;=100000,H1621&lt;250000),"Medium",H1621&gt;=250000,"High")</f>
        <v>High</v>
      </c>
      <c r="M1621" s="107" t="str">
        <f>IF(H1621&lt;100000,"Low",IF(AND(H1621&gt;=100000,H1621&lt;250000),"Medium","High"))</f>
        <v>High</v>
      </c>
    </row>
    <row r="1622" spans="1:13" x14ac:dyDescent="0.4">
      <c r="A1622" s="109" t="s">
        <v>6027</v>
      </c>
      <c r="B1622" s="109" t="s">
        <v>14815</v>
      </c>
      <c r="C1622" s="109" t="s">
        <v>1051</v>
      </c>
      <c r="D1622" s="109" t="s">
        <v>102</v>
      </c>
      <c r="E1622" s="109" t="s">
        <v>6275</v>
      </c>
      <c r="F1622" s="109" t="s">
        <v>99</v>
      </c>
      <c r="G1622" s="109" t="s">
        <v>6049</v>
      </c>
      <c r="H1622" s="107">
        <v>135078</v>
      </c>
      <c r="I1622" s="109">
        <v>4</v>
      </c>
      <c r="J1622" s="108">
        <v>-211475</v>
      </c>
      <c r="K1622" s="107" t="str">
        <f>IF(J1622&gt;0,"Untung","Rugi")</f>
        <v>Rugi</v>
      </c>
      <c r="L1622" s="107" t="str">
        <f t="array" ref="L1622">_xlfn.IFS(H1622&lt;100000,"Low",AND(H1622&gt;=100000,H1622&lt;250000),"Medium",H1622&gt;=250000,"High")</f>
        <v>Medium</v>
      </c>
      <c r="M1622" s="107" t="str">
        <f>IF(H1622&lt;100000,"Low",IF(AND(H1622&gt;=100000,H1622&lt;250000),"Medium","High"))</f>
        <v>Medium</v>
      </c>
    </row>
    <row r="1623" spans="1:13" x14ac:dyDescent="0.4">
      <c r="A1623" s="109" t="s">
        <v>6016</v>
      </c>
      <c r="B1623" s="109" t="s">
        <v>14814</v>
      </c>
      <c r="C1623" s="109" t="s">
        <v>1051</v>
      </c>
      <c r="D1623" s="109" t="s">
        <v>106</v>
      </c>
      <c r="E1623" s="109" t="s">
        <v>7857</v>
      </c>
      <c r="F1623" s="109" t="s">
        <v>6021</v>
      </c>
      <c r="G1623" s="109" t="s">
        <v>6020</v>
      </c>
      <c r="H1623" s="107">
        <v>301849</v>
      </c>
      <c r="I1623" s="109">
        <v>3</v>
      </c>
      <c r="J1623" s="108">
        <v>-147354</v>
      </c>
      <c r="K1623" s="107" t="str">
        <f>IF(J1623&gt;0,"Untung","Rugi")</f>
        <v>Rugi</v>
      </c>
      <c r="L1623" s="107" t="str">
        <f t="array" ref="L1623">_xlfn.IFS(H1623&lt;100000,"Low",AND(H1623&gt;=100000,H1623&lt;250000),"Medium",H1623&gt;=250000,"High")</f>
        <v>High</v>
      </c>
      <c r="M1623" s="107" t="str">
        <f>IF(H1623&lt;100000,"Low",IF(AND(H1623&gt;=100000,H1623&lt;250000),"Medium","High"))</f>
        <v>High</v>
      </c>
    </row>
    <row r="1624" spans="1:13" x14ac:dyDescent="0.4">
      <c r="A1624" s="109" t="s">
        <v>6016</v>
      </c>
      <c r="B1624" s="109" t="s">
        <v>14813</v>
      </c>
      <c r="C1624" s="109" t="s">
        <v>100</v>
      </c>
      <c r="D1624" s="109" t="s">
        <v>96</v>
      </c>
      <c r="E1624" s="109" t="s">
        <v>7734</v>
      </c>
      <c r="F1624" s="109" t="s">
        <v>6021</v>
      </c>
      <c r="G1624" s="109" t="s">
        <v>6031</v>
      </c>
      <c r="H1624" s="107">
        <v>401095</v>
      </c>
      <c r="I1624" s="109">
        <v>2</v>
      </c>
      <c r="J1624" s="108">
        <v>175705</v>
      </c>
      <c r="K1624" s="107" t="str">
        <f>IF(J1624&gt;0,"Untung","Rugi")</f>
        <v>Untung</v>
      </c>
      <c r="L1624" s="107" t="str">
        <f t="array" ref="L1624">_xlfn.IFS(H1624&lt;100000,"Low",AND(H1624&gt;=100000,H1624&lt;250000),"Medium",H1624&gt;=250000,"High")</f>
        <v>High</v>
      </c>
      <c r="M1624" s="107" t="str">
        <f>IF(H1624&lt;100000,"Low",IF(AND(H1624&gt;=100000,H1624&lt;250000),"Medium","High"))</f>
        <v>High</v>
      </c>
    </row>
    <row r="1625" spans="1:13" x14ac:dyDescent="0.4">
      <c r="A1625" s="109" t="s">
        <v>6046</v>
      </c>
      <c r="B1625" s="109" t="s">
        <v>14812</v>
      </c>
      <c r="C1625" s="109" t="s">
        <v>1051</v>
      </c>
      <c r="D1625" s="109" t="s">
        <v>106</v>
      </c>
      <c r="E1625" s="109" t="s">
        <v>13407</v>
      </c>
      <c r="F1625" s="109" t="s">
        <v>6021</v>
      </c>
      <c r="G1625" s="109" t="s">
        <v>6020</v>
      </c>
      <c r="H1625" s="107">
        <v>179142</v>
      </c>
      <c r="I1625" s="109">
        <v>4</v>
      </c>
      <c r="J1625" s="108">
        <v>319940</v>
      </c>
      <c r="K1625" s="107" t="str">
        <f>IF(J1625&gt;0,"Untung","Rugi")</f>
        <v>Untung</v>
      </c>
      <c r="L1625" s="107" t="str">
        <f t="array" ref="L1625">_xlfn.IFS(H1625&lt;100000,"Low",AND(H1625&gt;=100000,H1625&lt;250000),"Medium",H1625&gt;=250000,"High")</f>
        <v>Medium</v>
      </c>
      <c r="M1625" s="107" t="str">
        <f>IF(H1625&lt;100000,"Low",IF(AND(H1625&gt;=100000,H1625&lt;250000),"Medium","High"))</f>
        <v>Medium</v>
      </c>
    </row>
    <row r="1626" spans="1:13" x14ac:dyDescent="0.4">
      <c r="A1626" s="109" t="s">
        <v>6016</v>
      </c>
      <c r="B1626" s="109" t="s">
        <v>14811</v>
      </c>
      <c r="C1626" s="109" t="s">
        <v>1051</v>
      </c>
      <c r="D1626" s="109" t="s">
        <v>104</v>
      </c>
      <c r="E1626" s="109" t="s">
        <v>6545</v>
      </c>
      <c r="F1626" s="109" t="s">
        <v>95</v>
      </c>
      <c r="G1626" s="109" t="s">
        <v>6039</v>
      </c>
      <c r="H1626" s="107">
        <v>274265</v>
      </c>
      <c r="I1626" s="109">
        <v>2</v>
      </c>
      <c r="J1626" s="108">
        <v>416127</v>
      </c>
      <c r="K1626" s="107" t="str">
        <f>IF(J1626&gt;0,"Untung","Rugi")</f>
        <v>Untung</v>
      </c>
      <c r="L1626" s="107" t="str">
        <f t="array" ref="L1626">_xlfn.IFS(H1626&lt;100000,"Low",AND(H1626&gt;=100000,H1626&lt;250000),"Medium",H1626&gt;=250000,"High")</f>
        <v>High</v>
      </c>
      <c r="M1626" s="107" t="str">
        <f>IF(H1626&lt;100000,"Low",IF(AND(H1626&gt;=100000,H1626&lt;250000),"Medium","High"))</f>
        <v>High</v>
      </c>
    </row>
    <row r="1627" spans="1:13" x14ac:dyDescent="0.4">
      <c r="A1627" s="109" t="s">
        <v>6046</v>
      </c>
      <c r="B1627" s="109" t="s">
        <v>14810</v>
      </c>
      <c r="C1627" s="109" t="s">
        <v>100</v>
      </c>
      <c r="D1627" s="109" t="s">
        <v>106</v>
      </c>
      <c r="E1627" s="109" t="s">
        <v>8435</v>
      </c>
      <c r="F1627" s="109" t="s">
        <v>99</v>
      </c>
      <c r="G1627" s="109" t="s">
        <v>6024</v>
      </c>
      <c r="H1627" s="107">
        <v>148807</v>
      </c>
      <c r="I1627" s="109">
        <v>2</v>
      </c>
      <c r="J1627" s="108">
        <v>339885</v>
      </c>
      <c r="K1627" s="107" t="str">
        <f>IF(J1627&gt;0,"Untung","Rugi")</f>
        <v>Untung</v>
      </c>
      <c r="L1627" s="107" t="str">
        <f t="array" ref="L1627">_xlfn.IFS(H1627&lt;100000,"Low",AND(H1627&gt;=100000,H1627&lt;250000),"Medium",H1627&gt;=250000,"High")</f>
        <v>Medium</v>
      </c>
      <c r="M1627" s="107" t="str">
        <f>IF(H1627&lt;100000,"Low",IF(AND(H1627&gt;=100000,H1627&lt;250000),"Medium","High"))</f>
        <v>Medium</v>
      </c>
    </row>
    <row r="1628" spans="1:13" x14ac:dyDescent="0.4">
      <c r="A1628" s="109" t="s">
        <v>6016</v>
      </c>
      <c r="B1628" s="109" t="s">
        <v>14809</v>
      </c>
      <c r="C1628" s="109" t="s">
        <v>100</v>
      </c>
      <c r="D1628" s="109" t="s">
        <v>106</v>
      </c>
      <c r="E1628" s="109" t="s">
        <v>6432</v>
      </c>
      <c r="F1628" s="109" t="s">
        <v>95</v>
      </c>
      <c r="G1628" s="109" t="s">
        <v>6052</v>
      </c>
      <c r="H1628" s="107">
        <v>307127</v>
      </c>
      <c r="I1628" s="109">
        <v>3</v>
      </c>
      <c r="J1628" s="108">
        <v>384148</v>
      </c>
      <c r="K1628" s="107" t="str">
        <f>IF(J1628&gt;0,"Untung","Rugi")</f>
        <v>Untung</v>
      </c>
      <c r="L1628" s="107" t="str">
        <f t="array" ref="L1628">_xlfn.IFS(H1628&lt;100000,"Low",AND(H1628&gt;=100000,H1628&lt;250000),"Medium",H1628&gt;=250000,"High")</f>
        <v>High</v>
      </c>
      <c r="M1628" s="107" t="str">
        <f>IF(H1628&lt;100000,"Low",IF(AND(H1628&gt;=100000,H1628&lt;250000),"Medium","High"))</f>
        <v>High</v>
      </c>
    </row>
    <row r="1629" spans="1:13" x14ac:dyDescent="0.4">
      <c r="A1629" s="109" t="s">
        <v>6016</v>
      </c>
      <c r="B1629" s="109" t="s">
        <v>14808</v>
      </c>
      <c r="C1629" s="109" t="s">
        <v>1051</v>
      </c>
      <c r="D1629" s="109" t="s">
        <v>96</v>
      </c>
      <c r="E1629" s="109" t="s">
        <v>8450</v>
      </c>
      <c r="F1629" s="109" t="s">
        <v>95</v>
      </c>
      <c r="G1629" s="109" t="s">
        <v>6116</v>
      </c>
      <c r="H1629" s="107">
        <v>203038</v>
      </c>
      <c r="I1629" s="109">
        <v>3</v>
      </c>
      <c r="J1629" s="108">
        <v>26929</v>
      </c>
      <c r="K1629" s="107" t="str">
        <f>IF(J1629&gt;0,"Untung","Rugi")</f>
        <v>Untung</v>
      </c>
      <c r="L1629" s="107" t="str">
        <f t="array" ref="L1629">_xlfn.IFS(H1629&lt;100000,"Low",AND(H1629&gt;=100000,H1629&lt;250000),"Medium",H1629&gt;=250000,"High")</f>
        <v>Medium</v>
      </c>
      <c r="M1629" s="107" t="str">
        <f>IF(H1629&lt;100000,"Low",IF(AND(H1629&gt;=100000,H1629&lt;250000),"Medium","High"))</f>
        <v>Medium</v>
      </c>
    </row>
    <row r="1630" spans="1:13" x14ac:dyDescent="0.4">
      <c r="A1630" s="109" t="s">
        <v>6016</v>
      </c>
      <c r="B1630" s="109" t="s">
        <v>14807</v>
      </c>
      <c r="C1630" s="109" t="s">
        <v>1051</v>
      </c>
      <c r="D1630" s="109" t="s">
        <v>96</v>
      </c>
      <c r="E1630" s="109" t="s">
        <v>8642</v>
      </c>
      <c r="F1630" s="109" t="s">
        <v>95</v>
      </c>
      <c r="G1630" s="109" t="s">
        <v>6017</v>
      </c>
      <c r="H1630" s="107">
        <v>412599</v>
      </c>
      <c r="I1630" s="109">
        <v>3</v>
      </c>
      <c r="J1630" s="108">
        <v>436392</v>
      </c>
      <c r="K1630" s="107" t="str">
        <f>IF(J1630&gt;0,"Untung","Rugi")</f>
        <v>Untung</v>
      </c>
      <c r="L1630" s="107" t="str">
        <f t="array" ref="L1630">_xlfn.IFS(H1630&lt;100000,"Low",AND(H1630&gt;=100000,H1630&lt;250000),"Medium",H1630&gt;=250000,"High")</f>
        <v>High</v>
      </c>
      <c r="M1630" s="107" t="str">
        <f>IF(H1630&lt;100000,"Low",IF(AND(H1630&gt;=100000,H1630&lt;250000),"Medium","High"))</f>
        <v>High</v>
      </c>
    </row>
    <row r="1631" spans="1:13" x14ac:dyDescent="0.4">
      <c r="A1631" s="109" t="s">
        <v>6016</v>
      </c>
      <c r="B1631" s="109" t="s">
        <v>14806</v>
      </c>
      <c r="C1631" s="109" t="s">
        <v>100</v>
      </c>
      <c r="D1631" s="109" t="s">
        <v>102</v>
      </c>
      <c r="E1631" s="109" t="s">
        <v>6698</v>
      </c>
      <c r="F1631" s="109" t="s">
        <v>95</v>
      </c>
      <c r="G1631" s="109" t="s">
        <v>6116</v>
      </c>
      <c r="H1631" s="107">
        <v>11398</v>
      </c>
      <c r="I1631" s="109">
        <v>1</v>
      </c>
      <c r="J1631" s="108">
        <v>365201</v>
      </c>
      <c r="K1631" s="107" t="str">
        <f>IF(J1631&gt;0,"Untung","Rugi")</f>
        <v>Untung</v>
      </c>
      <c r="L1631" s="107" t="str">
        <f t="array" ref="L1631">_xlfn.IFS(H1631&lt;100000,"Low",AND(H1631&gt;=100000,H1631&lt;250000),"Medium",H1631&gt;=250000,"High")</f>
        <v>Low</v>
      </c>
      <c r="M1631" s="107" t="str">
        <f>IF(H1631&lt;100000,"Low",IF(AND(H1631&gt;=100000,H1631&lt;250000),"Medium","High"))</f>
        <v>Low</v>
      </c>
    </row>
    <row r="1632" spans="1:13" x14ac:dyDescent="0.4">
      <c r="A1632" s="109" t="s">
        <v>6016</v>
      </c>
      <c r="B1632" s="109" t="s">
        <v>14805</v>
      </c>
      <c r="C1632" s="109" t="s">
        <v>100</v>
      </c>
      <c r="D1632" s="109" t="s">
        <v>102</v>
      </c>
      <c r="E1632" s="109" t="s">
        <v>8902</v>
      </c>
      <c r="F1632" s="109" t="s">
        <v>6021</v>
      </c>
      <c r="G1632" s="109" t="s">
        <v>6020</v>
      </c>
      <c r="H1632" s="107">
        <v>168098</v>
      </c>
      <c r="I1632" s="109">
        <v>3</v>
      </c>
      <c r="J1632" s="108">
        <v>48084</v>
      </c>
      <c r="K1632" s="107" t="str">
        <f>IF(J1632&gt;0,"Untung","Rugi")</f>
        <v>Untung</v>
      </c>
      <c r="L1632" s="107" t="str">
        <f t="array" ref="L1632">_xlfn.IFS(H1632&lt;100000,"Low",AND(H1632&gt;=100000,H1632&lt;250000),"Medium",H1632&gt;=250000,"High")</f>
        <v>Medium</v>
      </c>
      <c r="M1632" s="107" t="str">
        <f>IF(H1632&lt;100000,"Low",IF(AND(H1632&gt;=100000,H1632&lt;250000),"Medium","High"))</f>
        <v>Medium</v>
      </c>
    </row>
    <row r="1633" spans="1:13" x14ac:dyDescent="0.4">
      <c r="A1633" s="109" t="s">
        <v>6016</v>
      </c>
      <c r="B1633" s="109" t="s">
        <v>14804</v>
      </c>
      <c r="C1633" s="109" t="s">
        <v>100</v>
      </c>
      <c r="D1633" s="109" t="s">
        <v>102</v>
      </c>
      <c r="E1633" s="109" t="s">
        <v>7322</v>
      </c>
      <c r="F1633" s="109" t="s">
        <v>99</v>
      </c>
      <c r="G1633" s="109" t="s">
        <v>6024</v>
      </c>
      <c r="H1633" s="107">
        <v>88337</v>
      </c>
      <c r="I1633" s="109">
        <v>2</v>
      </c>
      <c r="J1633" s="108">
        <v>-153116</v>
      </c>
      <c r="K1633" s="107" t="str">
        <f>IF(J1633&gt;0,"Untung","Rugi")</f>
        <v>Rugi</v>
      </c>
      <c r="L1633" s="107" t="str">
        <f t="array" ref="L1633">_xlfn.IFS(H1633&lt;100000,"Low",AND(H1633&gt;=100000,H1633&lt;250000),"Medium",H1633&gt;=250000,"High")</f>
        <v>Low</v>
      </c>
      <c r="M1633" s="107" t="str">
        <f>IF(H1633&lt;100000,"Low",IF(AND(H1633&gt;=100000,H1633&lt;250000),"Medium","High"))</f>
        <v>Low</v>
      </c>
    </row>
    <row r="1634" spans="1:13" x14ac:dyDescent="0.4">
      <c r="A1634" s="109" t="s">
        <v>6016</v>
      </c>
      <c r="B1634" s="109" t="s">
        <v>14803</v>
      </c>
      <c r="C1634" s="109" t="s">
        <v>100</v>
      </c>
      <c r="D1634" s="109" t="s">
        <v>102</v>
      </c>
      <c r="E1634" s="109" t="s">
        <v>6746</v>
      </c>
      <c r="F1634" s="109" t="s">
        <v>6021</v>
      </c>
      <c r="G1634" s="109" t="s">
        <v>6745</v>
      </c>
      <c r="H1634" s="107">
        <v>51074</v>
      </c>
      <c r="I1634" s="109">
        <v>4</v>
      </c>
      <c r="J1634" s="108">
        <v>199706</v>
      </c>
      <c r="K1634" s="107" t="str">
        <f>IF(J1634&gt;0,"Untung","Rugi")</f>
        <v>Untung</v>
      </c>
      <c r="L1634" s="107" t="str">
        <f t="array" ref="L1634">_xlfn.IFS(H1634&lt;100000,"Low",AND(H1634&gt;=100000,H1634&lt;250000),"Medium",H1634&gt;=250000,"High")</f>
        <v>Low</v>
      </c>
      <c r="M1634" s="107" t="str">
        <f>IF(H1634&lt;100000,"Low",IF(AND(H1634&gt;=100000,H1634&lt;250000),"Medium","High"))</f>
        <v>Low</v>
      </c>
    </row>
    <row r="1635" spans="1:13" x14ac:dyDescent="0.4">
      <c r="A1635" s="109" t="s">
        <v>6016</v>
      </c>
      <c r="B1635" s="109" t="s">
        <v>14803</v>
      </c>
      <c r="C1635" s="109" t="s">
        <v>1051</v>
      </c>
      <c r="D1635" s="109" t="s">
        <v>96</v>
      </c>
      <c r="E1635" s="109" t="s">
        <v>6173</v>
      </c>
      <c r="F1635" s="109" t="s">
        <v>95</v>
      </c>
      <c r="G1635" s="109" t="s">
        <v>6017</v>
      </c>
      <c r="H1635" s="107">
        <v>332228</v>
      </c>
      <c r="I1635" s="109">
        <v>1</v>
      </c>
      <c r="J1635" s="108">
        <v>-141661</v>
      </c>
      <c r="K1635" s="107" t="str">
        <f>IF(J1635&gt;0,"Untung","Rugi")</f>
        <v>Rugi</v>
      </c>
      <c r="L1635" s="107" t="str">
        <f t="array" ref="L1635">_xlfn.IFS(H1635&lt;100000,"Low",AND(H1635&gt;=100000,H1635&lt;250000),"Medium",H1635&gt;=250000,"High")</f>
        <v>High</v>
      </c>
      <c r="M1635" s="107" t="str">
        <f>IF(H1635&lt;100000,"Low",IF(AND(H1635&gt;=100000,H1635&lt;250000),"Medium","High"))</f>
        <v>High</v>
      </c>
    </row>
    <row r="1636" spans="1:13" x14ac:dyDescent="0.4">
      <c r="A1636" s="109" t="s">
        <v>6027</v>
      </c>
      <c r="B1636" s="109" t="s">
        <v>14802</v>
      </c>
      <c r="C1636" s="109" t="s">
        <v>100</v>
      </c>
      <c r="D1636" s="109" t="s">
        <v>96</v>
      </c>
      <c r="E1636" s="109" t="s">
        <v>7614</v>
      </c>
      <c r="F1636" s="109" t="s">
        <v>99</v>
      </c>
      <c r="G1636" s="109" t="s">
        <v>6024</v>
      </c>
      <c r="H1636" s="107">
        <v>152804</v>
      </c>
      <c r="I1636" s="109">
        <v>3</v>
      </c>
      <c r="J1636" s="108">
        <v>165225</v>
      </c>
      <c r="K1636" s="107" t="str">
        <f>IF(J1636&gt;0,"Untung","Rugi")</f>
        <v>Untung</v>
      </c>
      <c r="L1636" s="107" t="str">
        <f t="array" ref="L1636">_xlfn.IFS(H1636&lt;100000,"Low",AND(H1636&gt;=100000,H1636&lt;250000),"Medium",H1636&gt;=250000,"High")</f>
        <v>Medium</v>
      </c>
      <c r="M1636" s="107" t="str">
        <f>IF(H1636&lt;100000,"Low",IF(AND(H1636&gt;=100000,H1636&lt;250000),"Medium","High"))</f>
        <v>Medium</v>
      </c>
    </row>
    <row r="1637" spans="1:13" x14ac:dyDescent="0.4">
      <c r="A1637" s="109" t="s">
        <v>6016</v>
      </c>
      <c r="B1637" s="109" t="s">
        <v>14801</v>
      </c>
      <c r="C1637" s="109" t="s">
        <v>100</v>
      </c>
      <c r="D1637" s="109" t="s">
        <v>102</v>
      </c>
      <c r="E1637" s="109" t="s">
        <v>6954</v>
      </c>
      <c r="F1637" s="109" t="s">
        <v>95</v>
      </c>
      <c r="G1637" s="109" t="s">
        <v>6013</v>
      </c>
      <c r="H1637" s="107">
        <v>302973</v>
      </c>
      <c r="I1637" s="109">
        <v>2</v>
      </c>
      <c r="J1637" s="108">
        <v>-184838</v>
      </c>
      <c r="K1637" s="107" t="str">
        <f>IF(J1637&gt;0,"Untung","Rugi")</f>
        <v>Rugi</v>
      </c>
      <c r="L1637" s="107" t="str">
        <f t="array" ref="L1637">_xlfn.IFS(H1637&lt;100000,"Low",AND(H1637&gt;=100000,H1637&lt;250000),"Medium",H1637&gt;=250000,"High")</f>
        <v>High</v>
      </c>
      <c r="M1637" s="107" t="str">
        <f>IF(H1637&lt;100000,"Low",IF(AND(H1637&gt;=100000,H1637&lt;250000),"Medium","High"))</f>
        <v>High</v>
      </c>
    </row>
    <row r="1638" spans="1:13" x14ac:dyDescent="0.4">
      <c r="A1638" s="109" t="s">
        <v>6046</v>
      </c>
      <c r="B1638" s="109" t="s">
        <v>14800</v>
      </c>
      <c r="C1638" s="109" t="s">
        <v>100</v>
      </c>
      <c r="D1638" s="109" t="s">
        <v>102</v>
      </c>
      <c r="E1638" s="109" t="s">
        <v>7749</v>
      </c>
      <c r="F1638" s="109" t="s">
        <v>95</v>
      </c>
      <c r="G1638" s="109" t="s">
        <v>6052</v>
      </c>
      <c r="H1638" s="107">
        <v>194608</v>
      </c>
      <c r="I1638" s="109">
        <v>2</v>
      </c>
      <c r="J1638" s="108">
        <v>-111530</v>
      </c>
      <c r="K1638" s="107" t="str">
        <f>IF(J1638&gt;0,"Untung","Rugi")</f>
        <v>Rugi</v>
      </c>
      <c r="L1638" s="107" t="str">
        <f t="array" ref="L1638">_xlfn.IFS(H1638&lt;100000,"Low",AND(H1638&gt;=100000,H1638&lt;250000),"Medium",H1638&gt;=250000,"High")</f>
        <v>Medium</v>
      </c>
      <c r="M1638" s="107" t="str">
        <f>IF(H1638&lt;100000,"Low",IF(AND(H1638&gt;=100000,H1638&lt;250000),"Medium","High"))</f>
        <v>Medium</v>
      </c>
    </row>
    <row r="1639" spans="1:13" x14ac:dyDescent="0.4">
      <c r="A1639" s="109" t="s">
        <v>6046</v>
      </c>
      <c r="B1639" s="109" t="s">
        <v>14799</v>
      </c>
      <c r="C1639" s="109" t="s">
        <v>100</v>
      </c>
      <c r="D1639" s="109" t="s">
        <v>102</v>
      </c>
      <c r="E1639" s="109" t="s">
        <v>9392</v>
      </c>
      <c r="F1639" s="109" t="s">
        <v>95</v>
      </c>
      <c r="G1639" s="109" t="s">
        <v>6052</v>
      </c>
      <c r="H1639" s="107">
        <v>395789</v>
      </c>
      <c r="I1639" s="109">
        <v>2</v>
      </c>
      <c r="J1639" s="108">
        <v>-85926</v>
      </c>
      <c r="K1639" s="107" t="str">
        <f>IF(J1639&gt;0,"Untung","Rugi")</f>
        <v>Rugi</v>
      </c>
      <c r="L1639" s="107" t="str">
        <f t="array" ref="L1639">_xlfn.IFS(H1639&lt;100000,"Low",AND(H1639&gt;=100000,H1639&lt;250000),"Medium",H1639&gt;=250000,"High")</f>
        <v>High</v>
      </c>
      <c r="M1639" s="107" t="str">
        <f>IF(H1639&lt;100000,"Low",IF(AND(H1639&gt;=100000,H1639&lt;250000),"Medium","High"))</f>
        <v>High</v>
      </c>
    </row>
    <row r="1640" spans="1:13" x14ac:dyDescent="0.4">
      <c r="A1640" s="109" t="s">
        <v>6046</v>
      </c>
      <c r="B1640" s="109" t="s">
        <v>14798</v>
      </c>
      <c r="C1640" s="109" t="s">
        <v>1051</v>
      </c>
      <c r="D1640" s="109" t="s">
        <v>102</v>
      </c>
      <c r="E1640" s="109" t="s">
        <v>12711</v>
      </c>
      <c r="F1640" s="109" t="s">
        <v>95</v>
      </c>
      <c r="G1640" s="109" t="s">
        <v>6017</v>
      </c>
      <c r="H1640" s="107">
        <v>337296</v>
      </c>
      <c r="I1640" s="109">
        <v>2</v>
      </c>
      <c r="J1640" s="108">
        <v>206295</v>
      </c>
      <c r="K1640" s="107" t="str">
        <f>IF(J1640&gt;0,"Untung","Rugi")</f>
        <v>Untung</v>
      </c>
      <c r="L1640" s="107" t="str">
        <f t="array" ref="L1640">_xlfn.IFS(H1640&lt;100000,"Low",AND(H1640&gt;=100000,H1640&lt;250000),"Medium",H1640&gt;=250000,"High")</f>
        <v>High</v>
      </c>
      <c r="M1640" s="107" t="str">
        <f>IF(H1640&lt;100000,"Low",IF(AND(H1640&gt;=100000,H1640&lt;250000),"Medium","High"))</f>
        <v>High</v>
      </c>
    </row>
    <row r="1641" spans="1:13" x14ac:dyDescent="0.4">
      <c r="A1641" s="109" t="s">
        <v>6046</v>
      </c>
      <c r="B1641" s="109" t="s">
        <v>14797</v>
      </c>
      <c r="C1641" s="109" t="s">
        <v>1051</v>
      </c>
      <c r="D1641" s="109" t="s">
        <v>102</v>
      </c>
      <c r="E1641" s="109" t="s">
        <v>6207</v>
      </c>
      <c r="F1641" s="109" t="s">
        <v>99</v>
      </c>
      <c r="G1641" s="109" t="s">
        <v>6024</v>
      </c>
      <c r="H1641" s="107">
        <v>175052</v>
      </c>
      <c r="I1641" s="109">
        <v>2</v>
      </c>
      <c r="J1641" s="108">
        <v>52278</v>
      </c>
      <c r="K1641" s="107" t="str">
        <f>IF(J1641&gt;0,"Untung","Rugi")</f>
        <v>Untung</v>
      </c>
      <c r="L1641" s="107" t="str">
        <f t="array" ref="L1641">_xlfn.IFS(H1641&lt;100000,"Low",AND(H1641&gt;=100000,H1641&lt;250000),"Medium",H1641&gt;=250000,"High")</f>
        <v>Medium</v>
      </c>
      <c r="M1641" s="107" t="str">
        <f>IF(H1641&lt;100000,"Low",IF(AND(H1641&gt;=100000,H1641&lt;250000),"Medium","High"))</f>
        <v>Medium</v>
      </c>
    </row>
    <row r="1642" spans="1:13" x14ac:dyDescent="0.4">
      <c r="A1642" s="109" t="s">
        <v>6046</v>
      </c>
      <c r="B1642" s="109" t="s">
        <v>14796</v>
      </c>
      <c r="C1642" s="109" t="s">
        <v>1051</v>
      </c>
      <c r="D1642" s="109" t="s">
        <v>102</v>
      </c>
      <c r="E1642" s="109" t="s">
        <v>7295</v>
      </c>
      <c r="F1642" s="109" t="s">
        <v>99</v>
      </c>
      <c r="G1642" s="109" t="s">
        <v>6049</v>
      </c>
      <c r="H1642" s="107">
        <v>414746</v>
      </c>
      <c r="I1642" s="109">
        <v>6</v>
      </c>
      <c r="J1642" s="108">
        <v>305210</v>
      </c>
      <c r="K1642" s="107" t="str">
        <f>IF(J1642&gt;0,"Untung","Rugi")</f>
        <v>Untung</v>
      </c>
      <c r="L1642" s="107" t="str">
        <f t="array" ref="L1642">_xlfn.IFS(H1642&lt;100000,"Low",AND(H1642&gt;=100000,H1642&lt;250000),"Medium",H1642&gt;=250000,"High")</f>
        <v>High</v>
      </c>
      <c r="M1642" s="107" t="str">
        <f>IF(H1642&lt;100000,"Low",IF(AND(H1642&gt;=100000,H1642&lt;250000),"Medium","High"))</f>
        <v>High</v>
      </c>
    </row>
    <row r="1643" spans="1:13" x14ac:dyDescent="0.4">
      <c r="A1643" s="109" t="s">
        <v>6016</v>
      </c>
      <c r="B1643" s="109" t="s">
        <v>14795</v>
      </c>
      <c r="C1643" s="109" t="s">
        <v>1051</v>
      </c>
      <c r="D1643" s="109" t="s">
        <v>106</v>
      </c>
      <c r="E1643" s="109" t="s">
        <v>9114</v>
      </c>
      <c r="F1643" s="109" t="s">
        <v>95</v>
      </c>
      <c r="G1643" s="109" t="s">
        <v>6017</v>
      </c>
      <c r="H1643" s="107">
        <v>389171</v>
      </c>
      <c r="I1643" s="109">
        <v>5</v>
      </c>
      <c r="J1643" s="108">
        <v>-175267</v>
      </c>
      <c r="K1643" s="107" t="str">
        <f>IF(J1643&gt;0,"Untung","Rugi")</f>
        <v>Rugi</v>
      </c>
      <c r="L1643" s="107" t="str">
        <f t="array" ref="L1643">_xlfn.IFS(H1643&lt;100000,"Low",AND(H1643&gt;=100000,H1643&lt;250000),"Medium",H1643&gt;=250000,"High")</f>
        <v>High</v>
      </c>
      <c r="M1643" s="107" t="str">
        <f>IF(H1643&lt;100000,"Low",IF(AND(H1643&gt;=100000,H1643&lt;250000),"Medium","High"))</f>
        <v>High</v>
      </c>
    </row>
    <row r="1644" spans="1:13" x14ac:dyDescent="0.4">
      <c r="A1644" s="109" t="s">
        <v>6016</v>
      </c>
      <c r="B1644" s="109" t="s">
        <v>13911</v>
      </c>
      <c r="C1644" s="109" t="s">
        <v>1051</v>
      </c>
      <c r="D1644" s="109" t="s">
        <v>106</v>
      </c>
      <c r="E1644" s="109" t="s">
        <v>6375</v>
      </c>
      <c r="F1644" s="109" t="s">
        <v>95</v>
      </c>
      <c r="G1644" s="109" t="s">
        <v>6052</v>
      </c>
      <c r="H1644" s="107">
        <v>280580</v>
      </c>
      <c r="I1644" s="109">
        <v>5</v>
      </c>
      <c r="J1644" s="108">
        <v>-123163</v>
      </c>
      <c r="K1644" s="107" t="str">
        <f>IF(J1644&gt;0,"Untung","Rugi")</f>
        <v>Rugi</v>
      </c>
      <c r="L1644" s="107" t="str">
        <f t="array" ref="L1644">_xlfn.IFS(H1644&lt;100000,"Low",AND(H1644&gt;=100000,H1644&lt;250000),"Medium",H1644&gt;=250000,"High")</f>
        <v>High</v>
      </c>
      <c r="M1644" s="107" t="str">
        <f>IF(H1644&lt;100000,"Low",IF(AND(H1644&gt;=100000,H1644&lt;250000),"Medium","High"))</f>
        <v>High</v>
      </c>
    </row>
    <row r="1645" spans="1:13" x14ac:dyDescent="0.4">
      <c r="A1645" s="109" t="s">
        <v>6016</v>
      </c>
      <c r="B1645" s="109" t="s">
        <v>14794</v>
      </c>
      <c r="C1645" s="109" t="s">
        <v>1051</v>
      </c>
      <c r="D1645" s="109" t="s">
        <v>102</v>
      </c>
      <c r="E1645" s="109" t="s">
        <v>12904</v>
      </c>
      <c r="F1645" s="109" t="s">
        <v>99</v>
      </c>
      <c r="G1645" s="109" t="s">
        <v>6024</v>
      </c>
      <c r="H1645" s="107">
        <v>167861</v>
      </c>
      <c r="I1645" s="109">
        <v>5</v>
      </c>
      <c r="J1645" s="108">
        <v>-187025</v>
      </c>
      <c r="K1645" s="107" t="str">
        <f>IF(J1645&gt;0,"Untung","Rugi")</f>
        <v>Rugi</v>
      </c>
      <c r="L1645" s="107" t="str">
        <f t="array" ref="L1645">_xlfn.IFS(H1645&lt;100000,"Low",AND(H1645&gt;=100000,H1645&lt;250000),"Medium",H1645&gt;=250000,"High")</f>
        <v>Medium</v>
      </c>
      <c r="M1645" s="107" t="str">
        <f>IF(H1645&lt;100000,"Low",IF(AND(H1645&gt;=100000,H1645&lt;250000),"Medium","High"))</f>
        <v>Medium</v>
      </c>
    </row>
    <row r="1646" spans="1:13" x14ac:dyDescent="0.4">
      <c r="A1646" s="109" t="s">
        <v>6016</v>
      </c>
      <c r="B1646" s="109" t="s">
        <v>14793</v>
      </c>
      <c r="C1646" s="109" t="s">
        <v>1064</v>
      </c>
      <c r="D1646" s="109" t="s">
        <v>106</v>
      </c>
      <c r="E1646" s="109" t="s">
        <v>14792</v>
      </c>
      <c r="F1646" s="109" t="s">
        <v>6021</v>
      </c>
      <c r="G1646" s="109" t="s">
        <v>6031</v>
      </c>
      <c r="H1646" s="107">
        <v>81343</v>
      </c>
      <c r="I1646" s="109">
        <v>2</v>
      </c>
      <c r="J1646" s="108">
        <v>323295</v>
      </c>
      <c r="K1646" s="107" t="str">
        <f>IF(J1646&gt;0,"Untung","Rugi")</f>
        <v>Untung</v>
      </c>
      <c r="L1646" s="107" t="str">
        <f t="array" ref="L1646">_xlfn.IFS(H1646&lt;100000,"Low",AND(H1646&gt;=100000,H1646&lt;250000),"Medium",H1646&gt;=250000,"High")</f>
        <v>Low</v>
      </c>
      <c r="M1646" s="107" t="str">
        <f>IF(H1646&lt;100000,"Low",IF(AND(H1646&gt;=100000,H1646&lt;250000),"Medium","High"))</f>
        <v>Low</v>
      </c>
    </row>
    <row r="1647" spans="1:13" x14ac:dyDescent="0.4">
      <c r="A1647" s="109" t="s">
        <v>6027</v>
      </c>
      <c r="B1647" s="109" t="s">
        <v>14791</v>
      </c>
      <c r="C1647" s="109" t="s">
        <v>1064</v>
      </c>
      <c r="D1647" s="109" t="s">
        <v>102</v>
      </c>
      <c r="E1647" s="109" t="s">
        <v>6630</v>
      </c>
      <c r="F1647" s="109" t="s">
        <v>6021</v>
      </c>
      <c r="G1647" s="109" t="s">
        <v>6031</v>
      </c>
      <c r="H1647" s="107">
        <v>251649</v>
      </c>
      <c r="I1647" s="109">
        <v>4</v>
      </c>
      <c r="J1647" s="108">
        <v>-107476</v>
      </c>
      <c r="K1647" s="107" t="str">
        <f>IF(J1647&gt;0,"Untung","Rugi")</f>
        <v>Rugi</v>
      </c>
      <c r="L1647" s="107" t="str">
        <f t="array" ref="L1647">_xlfn.IFS(H1647&lt;100000,"Low",AND(H1647&gt;=100000,H1647&lt;250000),"Medium",H1647&gt;=250000,"High")</f>
        <v>High</v>
      </c>
      <c r="M1647" s="107" t="str">
        <f>IF(H1647&lt;100000,"Low",IF(AND(H1647&gt;=100000,H1647&lt;250000),"Medium","High"))</f>
        <v>High</v>
      </c>
    </row>
    <row r="1648" spans="1:13" x14ac:dyDescent="0.4">
      <c r="A1648" s="109" t="s">
        <v>6027</v>
      </c>
      <c r="B1648" s="109" t="s">
        <v>14790</v>
      </c>
      <c r="C1648" s="109" t="s">
        <v>1064</v>
      </c>
      <c r="D1648" s="109" t="s">
        <v>102</v>
      </c>
      <c r="E1648" s="109" t="s">
        <v>7407</v>
      </c>
      <c r="F1648" s="109" t="s">
        <v>95</v>
      </c>
      <c r="G1648" s="109" t="s">
        <v>6052</v>
      </c>
      <c r="H1648" s="107">
        <v>310848</v>
      </c>
      <c r="I1648" s="109">
        <v>3</v>
      </c>
      <c r="J1648" s="108">
        <v>112654</v>
      </c>
      <c r="K1648" s="107" t="str">
        <f>IF(J1648&gt;0,"Untung","Rugi")</f>
        <v>Untung</v>
      </c>
      <c r="L1648" s="107" t="str">
        <f t="array" ref="L1648">_xlfn.IFS(H1648&lt;100000,"Low",AND(H1648&gt;=100000,H1648&lt;250000),"Medium",H1648&gt;=250000,"High")</f>
        <v>High</v>
      </c>
      <c r="M1648" s="107" t="str">
        <f>IF(H1648&lt;100000,"Low",IF(AND(H1648&gt;=100000,H1648&lt;250000),"Medium","High"))</f>
        <v>High</v>
      </c>
    </row>
    <row r="1649" spans="1:13" x14ac:dyDescent="0.4">
      <c r="A1649" s="109" t="s">
        <v>6027</v>
      </c>
      <c r="B1649" s="109" t="s">
        <v>14789</v>
      </c>
      <c r="C1649" s="109" t="s">
        <v>1064</v>
      </c>
      <c r="D1649" s="109" t="s">
        <v>102</v>
      </c>
      <c r="E1649" s="109" t="s">
        <v>13407</v>
      </c>
      <c r="F1649" s="109" t="s">
        <v>6021</v>
      </c>
      <c r="G1649" s="109" t="s">
        <v>6020</v>
      </c>
      <c r="H1649" s="107">
        <v>326910</v>
      </c>
      <c r="I1649" s="109">
        <v>2</v>
      </c>
      <c r="J1649" s="108">
        <v>372307</v>
      </c>
      <c r="K1649" s="107" t="str">
        <f>IF(J1649&gt;0,"Untung","Rugi")</f>
        <v>Untung</v>
      </c>
      <c r="L1649" s="107" t="str">
        <f t="array" ref="L1649">_xlfn.IFS(H1649&lt;100000,"Low",AND(H1649&gt;=100000,H1649&lt;250000),"Medium",H1649&gt;=250000,"High")</f>
        <v>High</v>
      </c>
      <c r="M1649" s="107" t="str">
        <f>IF(H1649&lt;100000,"Low",IF(AND(H1649&gt;=100000,H1649&lt;250000),"Medium","High"))</f>
        <v>High</v>
      </c>
    </row>
    <row r="1650" spans="1:13" x14ac:dyDescent="0.4">
      <c r="A1650" s="109" t="s">
        <v>6027</v>
      </c>
      <c r="B1650" s="109" t="s">
        <v>14789</v>
      </c>
      <c r="C1650" s="109" t="s">
        <v>1051</v>
      </c>
      <c r="D1650" s="109" t="s">
        <v>96</v>
      </c>
      <c r="E1650" s="109" t="s">
        <v>6668</v>
      </c>
      <c r="F1650" s="109" t="s">
        <v>95</v>
      </c>
      <c r="G1650" s="109" t="s">
        <v>6013</v>
      </c>
      <c r="H1650" s="107">
        <v>379609</v>
      </c>
      <c r="I1650" s="109">
        <v>2</v>
      </c>
      <c r="J1650" s="108">
        <v>253402</v>
      </c>
      <c r="K1650" s="107" t="str">
        <f>IF(J1650&gt;0,"Untung","Rugi")</f>
        <v>Untung</v>
      </c>
      <c r="L1650" s="107" t="str">
        <f t="array" ref="L1650">_xlfn.IFS(H1650&lt;100000,"Low",AND(H1650&gt;=100000,H1650&lt;250000),"Medium",H1650&gt;=250000,"High")</f>
        <v>High</v>
      </c>
      <c r="M1650" s="107" t="str">
        <f>IF(H1650&lt;100000,"Low",IF(AND(H1650&gt;=100000,H1650&lt;250000),"Medium","High"))</f>
        <v>High</v>
      </c>
    </row>
    <row r="1651" spans="1:13" x14ac:dyDescent="0.4">
      <c r="A1651" s="109" t="s">
        <v>6016</v>
      </c>
      <c r="B1651" s="109" t="s">
        <v>14788</v>
      </c>
      <c r="C1651" s="109" t="s">
        <v>1051</v>
      </c>
      <c r="D1651" s="109" t="s">
        <v>96</v>
      </c>
      <c r="E1651" s="109" t="s">
        <v>10636</v>
      </c>
      <c r="F1651" s="109" t="s">
        <v>95</v>
      </c>
      <c r="G1651" s="109" t="s">
        <v>6039</v>
      </c>
      <c r="H1651" s="107">
        <v>143267</v>
      </c>
      <c r="I1651" s="109">
        <v>7</v>
      </c>
      <c r="J1651" s="108">
        <v>402167</v>
      </c>
      <c r="K1651" s="107" t="str">
        <f>IF(J1651&gt;0,"Untung","Rugi")</f>
        <v>Untung</v>
      </c>
      <c r="L1651" s="107" t="str">
        <f t="array" ref="L1651">_xlfn.IFS(H1651&lt;100000,"Low",AND(H1651&gt;=100000,H1651&lt;250000),"Medium",H1651&gt;=250000,"High")</f>
        <v>Medium</v>
      </c>
      <c r="M1651" s="107" t="str">
        <f>IF(H1651&lt;100000,"Low",IF(AND(H1651&gt;=100000,H1651&lt;250000),"Medium","High"))</f>
        <v>Medium</v>
      </c>
    </row>
    <row r="1652" spans="1:13" x14ac:dyDescent="0.4">
      <c r="A1652" s="109" t="s">
        <v>6016</v>
      </c>
      <c r="B1652" s="109" t="s">
        <v>14787</v>
      </c>
      <c r="C1652" s="109" t="s">
        <v>1051</v>
      </c>
      <c r="D1652" s="109" t="s">
        <v>96</v>
      </c>
      <c r="E1652" s="109" t="s">
        <v>9020</v>
      </c>
      <c r="F1652" s="109" t="s">
        <v>99</v>
      </c>
      <c r="G1652" s="109" t="s">
        <v>6049</v>
      </c>
      <c r="H1652" s="107">
        <v>221578</v>
      </c>
      <c r="I1652" s="109">
        <v>6</v>
      </c>
      <c r="J1652" s="108">
        <v>22416</v>
      </c>
      <c r="K1652" s="107" t="str">
        <f>IF(J1652&gt;0,"Untung","Rugi")</f>
        <v>Untung</v>
      </c>
      <c r="L1652" s="107" t="str">
        <f t="array" ref="L1652">_xlfn.IFS(H1652&lt;100000,"Low",AND(H1652&gt;=100000,H1652&lt;250000),"Medium",H1652&gt;=250000,"High")</f>
        <v>Medium</v>
      </c>
      <c r="M1652" s="107" t="str">
        <f>IF(H1652&lt;100000,"Low",IF(AND(H1652&gt;=100000,H1652&lt;250000),"Medium","High"))</f>
        <v>Medium</v>
      </c>
    </row>
    <row r="1653" spans="1:13" x14ac:dyDescent="0.4">
      <c r="A1653" s="109" t="s">
        <v>6027</v>
      </c>
      <c r="B1653" s="109" t="s">
        <v>14786</v>
      </c>
      <c r="C1653" s="109" t="s">
        <v>1051</v>
      </c>
      <c r="D1653" s="109" t="s">
        <v>102</v>
      </c>
      <c r="E1653" s="109" t="s">
        <v>11393</v>
      </c>
      <c r="F1653" s="109" t="s">
        <v>99</v>
      </c>
      <c r="G1653" s="109" t="s">
        <v>6109</v>
      </c>
      <c r="H1653" s="107">
        <v>416270</v>
      </c>
      <c r="I1653" s="109">
        <v>9</v>
      </c>
      <c r="J1653" s="108">
        <v>62153</v>
      </c>
      <c r="K1653" s="107" t="str">
        <f>IF(J1653&gt;0,"Untung","Rugi")</f>
        <v>Untung</v>
      </c>
      <c r="L1653" s="107" t="str">
        <f t="array" ref="L1653">_xlfn.IFS(H1653&lt;100000,"Low",AND(H1653&gt;=100000,H1653&lt;250000),"Medium",H1653&gt;=250000,"High")</f>
        <v>High</v>
      </c>
      <c r="M1653" s="107" t="str">
        <f>IF(H1653&lt;100000,"Low",IF(AND(H1653&gt;=100000,H1653&lt;250000),"Medium","High"))</f>
        <v>High</v>
      </c>
    </row>
    <row r="1654" spans="1:13" x14ac:dyDescent="0.4">
      <c r="A1654" s="109" t="s">
        <v>6027</v>
      </c>
      <c r="B1654" s="109" t="s">
        <v>14785</v>
      </c>
      <c r="C1654" s="109" t="s">
        <v>1051</v>
      </c>
      <c r="D1654" s="109" t="s">
        <v>102</v>
      </c>
      <c r="E1654" s="109" t="s">
        <v>6078</v>
      </c>
      <c r="F1654" s="109" t="s">
        <v>95</v>
      </c>
      <c r="G1654" s="109" t="s">
        <v>6017</v>
      </c>
      <c r="H1654" s="107">
        <v>103608</v>
      </c>
      <c r="I1654" s="109">
        <v>2</v>
      </c>
      <c r="J1654" s="108">
        <v>-223296</v>
      </c>
      <c r="K1654" s="107" t="str">
        <f>IF(J1654&gt;0,"Untung","Rugi")</f>
        <v>Rugi</v>
      </c>
      <c r="L1654" s="107" t="str">
        <f t="array" ref="L1654">_xlfn.IFS(H1654&lt;100000,"Low",AND(H1654&gt;=100000,H1654&lt;250000),"Medium",H1654&gt;=250000,"High")</f>
        <v>Medium</v>
      </c>
      <c r="M1654" s="107" t="str">
        <f>IF(H1654&lt;100000,"Low",IF(AND(H1654&gt;=100000,H1654&lt;250000),"Medium","High"))</f>
        <v>Medium</v>
      </c>
    </row>
    <row r="1655" spans="1:13" x14ac:dyDescent="0.4">
      <c r="A1655" s="109" t="s">
        <v>6027</v>
      </c>
      <c r="B1655" s="109" t="s">
        <v>14784</v>
      </c>
      <c r="C1655" s="109" t="s">
        <v>1064</v>
      </c>
      <c r="D1655" s="109" t="s">
        <v>96</v>
      </c>
      <c r="E1655" s="109" t="s">
        <v>10370</v>
      </c>
      <c r="F1655" s="109" t="s">
        <v>95</v>
      </c>
      <c r="G1655" s="109" t="s">
        <v>6057</v>
      </c>
      <c r="H1655" s="107">
        <v>314522</v>
      </c>
      <c r="I1655" s="109">
        <v>5</v>
      </c>
      <c r="J1655" s="108">
        <v>243731</v>
      </c>
      <c r="K1655" s="107" t="str">
        <f>IF(J1655&gt;0,"Untung","Rugi")</f>
        <v>Untung</v>
      </c>
      <c r="L1655" s="107" t="str">
        <f t="array" ref="L1655">_xlfn.IFS(H1655&lt;100000,"Low",AND(H1655&gt;=100000,H1655&lt;250000),"Medium",H1655&gt;=250000,"High")</f>
        <v>High</v>
      </c>
      <c r="M1655" s="107" t="str">
        <f>IF(H1655&lt;100000,"Low",IF(AND(H1655&gt;=100000,H1655&lt;250000),"Medium","High"))</f>
        <v>High</v>
      </c>
    </row>
    <row r="1656" spans="1:13" x14ac:dyDescent="0.4">
      <c r="A1656" s="109" t="s">
        <v>6016</v>
      </c>
      <c r="B1656" s="109" t="s">
        <v>14783</v>
      </c>
      <c r="C1656" s="109" t="s">
        <v>1051</v>
      </c>
      <c r="D1656" s="109" t="s">
        <v>96</v>
      </c>
      <c r="E1656" s="109" t="s">
        <v>7102</v>
      </c>
      <c r="F1656" s="109" t="s">
        <v>95</v>
      </c>
      <c r="G1656" s="109" t="s">
        <v>6052</v>
      </c>
      <c r="H1656" s="107">
        <v>235116</v>
      </c>
      <c r="I1656" s="109">
        <v>3</v>
      </c>
      <c r="J1656" s="108">
        <v>-55930</v>
      </c>
      <c r="K1656" s="107" t="str">
        <f>IF(J1656&gt;0,"Untung","Rugi")</f>
        <v>Rugi</v>
      </c>
      <c r="L1656" s="107" t="str">
        <f t="array" ref="L1656">_xlfn.IFS(H1656&lt;100000,"Low",AND(H1656&gt;=100000,H1656&lt;250000),"Medium",H1656&gt;=250000,"High")</f>
        <v>Medium</v>
      </c>
      <c r="M1656" s="107" t="str">
        <f>IF(H1656&lt;100000,"Low",IF(AND(H1656&gt;=100000,H1656&lt;250000),"Medium","High"))</f>
        <v>Medium</v>
      </c>
    </row>
    <row r="1657" spans="1:13" x14ac:dyDescent="0.4">
      <c r="A1657" s="109" t="s">
        <v>6081</v>
      </c>
      <c r="B1657" s="109" t="s">
        <v>14782</v>
      </c>
      <c r="C1657" s="109" t="s">
        <v>1051</v>
      </c>
      <c r="D1657" s="109" t="s">
        <v>102</v>
      </c>
      <c r="E1657" s="109" t="s">
        <v>6335</v>
      </c>
      <c r="F1657" s="109" t="s">
        <v>95</v>
      </c>
      <c r="G1657" s="109" t="s">
        <v>6052</v>
      </c>
      <c r="H1657" s="107">
        <v>189122</v>
      </c>
      <c r="I1657" s="109">
        <v>2</v>
      </c>
      <c r="J1657" s="108">
        <v>-226443</v>
      </c>
      <c r="K1657" s="107" t="str">
        <f>IF(J1657&gt;0,"Untung","Rugi")</f>
        <v>Rugi</v>
      </c>
      <c r="L1657" s="107" t="str">
        <f t="array" ref="L1657">_xlfn.IFS(H1657&lt;100000,"Low",AND(H1657&gt;=100000,H1657&lt;250000),"Medium",H1657&gt;=250000,"High")</f>
        <v>Medium</v>
      </c>
      <c r="M1657" s="107" t="str">
        <f>IF(H1657&lt;100000,"Low",IF(AND(H1657&gt;=100000,H1657&lt;250000),"Medium","High"))</f>
        <v>Medium</v>
      </c>
    </row>
    <row r="1658" spans="1:13" x14ac:dyDescent="0.4">
      <c r="A1658" s="109" t="s">
        <v>6016</v>
      </c>
      <c r="B1658" s="109" t="s">
        <v>14781</v>
      </c>
      <c r="C1658" s="109" t="s">
        <v>1051</v>
      </c>
      <c r="D1658" s="109" t="s">
        <v>96</v>
      </c>
      <c r="E1658" s="109" t="s">
        <v>14498</v>
      </c>
      <c r="F1658" s="109" t="s">
        <v>95</v>
      </c>
      <c r="G1658" s="109" t="s">
        <v>6039</v>
      </c>
      <c r="H1658" s="107">
        <v>223887</v>
      </c>
      <c r="I1658" s="109">
        <v>6</v>
      </c>
      <c r="J1658" s="108">
        <v>446856</v>
      </c>
      <c r="K1658" s="107" t="str">
        <f>IF(J1658&gt;0,"Untung","Rugi")</f>
        <v>Untung</v>
      </c>
      <c r="L1658" s="107" t="str">
        <f t="array" ref="L1658">_xlfn.IFS(H1658&lt;100000,"Low",AND(H1658&gt;=100000,H1658&lt;250000),"Medium",H1658&gt;=250000,"High")</f>
        <v>Medium</v>
      </c>
      <c r="M1658" s="107" t="str">
        <f>IF(H1658&lt;100000,"Low",IF(AND(H1658&gt;=100000,H1658&lt;250000),"Medium","High"))</f>
        <v>Medium</v>
      </c>
    </row>
    <row r="1659" spans="1:13" x14ac:dyDescent="0.4">
      <c r="A1659" s="109" t="s">
        <v>6016</v>
      </c>
      <c r="B1659" s="109" t="s">
        <v>14777</v>
      </c>
      <c r="C1659" s="109" t="s">
        <v>1051</v>
      </c>
      <c r="D1659" s="109" t="s">
        <v>96</v>
      </c>
      <c r="E1659" s="109" t="s">
        <v>6572</v>
      </c>
      <c r="F1659" s="109" t="s">
        <v>6021</v>
      </c>
      <c r="G1659" s="109" t="s">
        <v>6020</v>
      </c>
      <c r="H1659" s="107">
        <v>271712</v>
      </c>
      <c r="I1659" s="109">
        <v>2</v>
      </c>
      <c r="J1659" s="108">
        <v>-246500</v>
      </c>
      <c r="K1659" s="107" t="str">
        <f>IF(J1659&gt;0,"Untung","Rugi")</f>
        <v>Rugi</v>
      </c>
      <c r="L1659" s="107" t="str">
        <f t="array" ref="L1659">_xlfn.IFS(H1659&lt;100000,"Low",AND(H1659&gt;=100000,H1659&lt;250000),"Medium",H1659&gt;=250000,"High")</f>
        <v>High</v>
      </c>
      <c r="M1659" s="107" t="str">
        <f>IF(H1659&lt;100000,"Low",IF(AND(H1659&gt;=100000,H1659&lt;250000),"Medium","High"))</f>
        <v>High</v>
      </c>
    </row>
    <row r="1660" spans="1:13" x14ac:dyDescent="0.4">
      <c r="A1660" s="109" t="s">
        <v>6016</v>
      </c>
      <c r="B1660" s="109" t="s">
        <v>14779</v>
      </c>
      <c r="C1660" s="109" t="s">
        <v>1051</v>
      </c>
      <c r="D1660" s="109" t="s">
        <v>96</v>
      </c>
      <c r="E1660" s="109" t="s">
        <v>9721</v>
      </c>
      <c r="F1660" s="109" t="s">
        <v>95</v>
      </c>
      <c r="G1660" s="109" t="s">
        <v>6017</v>
      </c>
      <c r="H1660" s="107">
        <v>26340</v>
      </c>
      <c r="I1660" s="109">
        <v>2</v>
      </c>
      <c r="J1660" s="108">
        <v>-74732</v>
      </c>
      <c r="K1660" s="107" t="str">
        <f>IF(J1660&gt;0,"Untung","Rugi")</f>
        <v>Rugi</v>
      </c>
      <c r="L1660" s="107" t="str">
        <f t="array" ref="L1660">_xlfn.IFS(H1660&lt;100000,"Low",AND(H1660&gt;=100000,H1660&lt;250000),"Medium",H1660&gt;=250000,"High")</f>
        <v>Low</v>
      </c>
      <c r="M1660" s="107" t="str">
        <f>IF(H1660&lt;100000,"Low",IF(AND(H1660&gt;=100000,H1660&lt;250000),"Medium","High"))</f>
        <v>Low</v>
      </c>
    </row>
    <row r="1661" spans="1:13" x14ac:dyDescent="0.4">
      <c r="A1661" s="109" t="s">
        <v>6016</v>
      </c>
      <c r="B1661" s="109" t="s">
        <v>14780</v>
      </c>
      <c r="C1661" s="109" t="s">
        <v>1051</v>
      </c>
      <c r="D1661" s="109" t="s">
        <v>96</v>
      </c>
      <c r="E1661" s="109" t="s">
        <v>7253</v>
      </c>
      <c r="F1661" s="109" t="s">
        <v>99</v>
      </c>
      <c r="G1661" s="109" t="s">
        <v>6109</v>
      </c>
      <c r="H1661" s="107">
        <v>201065</v>
      </c>
      <c r="I1661" s="109">
        <v>1</v>
      </c>
      <c r="J1661" s="108">
        <v>376055</v>
      </c>
      <c r="K1661" s="107" t="str">
        <f>IF(J1661&gt;0,"Untung","Rugi")</f>
        <v>Untung</v>
      </c>
      <c r="L1661" s="107" t="str">
        <f t="array" ref="L1661">_xlfn.IFS(H1661&lt;100000,"Low",AND(H1661&gt;=100000,H1661&lt;250000),"Medium",H1661&gt;=250000,"High")</f>
        <v>Medium</v>
      </c>
      <c r="M1661" s="107" t="str">
        <f>IF(H1661&lt;100000,"Low",IF(AND(H1661&gt;=100000,H1661&lt;250000),"Medium","High"))</f>
        <v>Medium</v>
      </c>
    </row>
    <row r="1662" spans="1:13" x14ac:dyDescent="0.4">
      <c r="A1662" s="109" t="s">
        <v>6016</v>
      </c>
      <c r="B1662" s="109" t="s">
        <v>14779</v>
      </c>
      <c r="C1662" s="109" t="s">
        <v>1051</v>
      </c>
      <c r="D1662" s="109" t="s">
        <v>96</v>
      </c>
      <c r="E1662" s="109" t="s">
        <v>8456</v>
      </c>
      <c r="F1662" s="109" t="s">
        <v>95</v>
      </c>
      <c r="G1662" s="109" t="s">
        <v>6062</v>
      </c>
      <c r="H1662" s="107">
        <v>378620</v>
      </c>
      <c r="I1662" s="109">
        <v>5</v>
      </c>
      <c r="J1662" s="108">
        <v>-47507</v>
      </c>
      <c r="K1662" s="107" t="str">
        <f>IF(J1662&gt;0,"Untung","Rugi")</f>
        <v>Rugi</v>
      </c>
      <c r="L1662" s="107" t="str">
        <f t="array" ref="L1662">_xlfn.IFS(H1662&lt;100000,"Low",AND(H1662&gt;=100000,H1662&lt;250000),"Medium",H1662&gt;=250000,"High")</f>
        <v>High</v>
      </c>
      <c r="M1662" s="107" t="str">
        <f>IF(H1662&lt;100000,"Low",IF(AND(H1662&gt;=100000,H1662&lt;250000),"Medium","High"))</f>
        <v>High</v>
      </c>
    </row>
    <row r="1663" spans="1:13" x14ac:dyDescent="0.4">
      <c r="A1663" s="109" t="s">
        <v>6016</v>
      </c>
      <c r="B1663" s="109" t="s">
        <v>14778</v>
      </c>
      <c r="C1663" s="109" t="s">
        <v>1051</v>
      </c>
      <c r="D1663" s="109" t="s">
        <v>96</v>
      </c>
      <c r="E1663" s="109" t="s">
        <v>6014</v>
      </c>
      <c r="F1663" s="109" t="s">
        <v>95</v>
      </c>
      <c r="G1663" s="109" t="s">
        <v>6013</v>
      </c>
      <c r="H1663" s="107">
        <v>183633</v>
      </c>
      <c r="I1663" s="109">
        <v>14</v>
      </c>
      <c r="J1663" s="108">
        <v>305025</v>
      </c>
      <c r="K1663" s="107" t="str">
        <f>IF(J1663&gt;0,"Untung","Rugi")</f>
        <v>Untung</v>
      </c>
      <c r="L1663" s="107" t="str">
        <f t="array" ref="L1663">_xlfn.IFS(H1663&lt;100000,"Low",AND(H1663&gt;=100000,H1663&lt;250000),"Medium",H1663&gt;=250000,"High")</f>
        <v>Medium</v>
      </c>
      <c r="M1663" s="107" t="str">
        <f>IF(H1663&lt;100000,"Low",IF(AND(H1663&gt;=100000,H1663&lt;250000),"Medium","High"))</f>
        <v>Medium</v>
      </c>
    </row>
    <row r="1664" spans="1:13" x14ac:dyDescent="0.4">
      <c r="A1664" s="109" t="s">
        <v>6016</v>
      </c>
      <c r="B1664" s="109" t="s">
        <v>14777</v>
      </c>
      <c r="C1664" s="109" t="s">
        <v>1051</v>
      </c>
      <c r="D1664" s="109" t="s">
        <v>106</v>
      </c>
      <c r="E1664" s="109" t="s">
        <v>11043</v>
      </c>
      <c r="F1664" s="109" t="s">
        <v>95</v>
      </c>
      <c r="G1664" s="109" t="s">
        <v>6017</v>
      </c>
      <c r="H1664" s="107">
        <v>182318</v>
      </c>
      <c r="I1664" s="109">
        <v>6</v>
      </c>
      <c r="J1664" s="108">
        <v>-129554</v>
      </c>
      <c r="K1664" s="107" t="str">
        <f>IF(J1664&gt;0,"Untung","Rugi")</f>
        <v>Rugi</v>
      </c>
      <c r="L1664" s="107" t="str">
        <f t="array" ref="L1664">_xlfn.IFS(H1664&lt;100000,"Low",AND(H1664&gt;=100000,H1664&lt;250000),"Medium",H1664&gt;=250000,"High")</f>
        <v>Medium</v>
      </c>
      <c r="M1664" s="107" t="str">
        <f>IF(H1664&lt;100000,"Low",IF(AND(H1664&gt;=100000,H1664&lt;250000),"Medium","High"))</f>
        <v>Medium</v>
      </c>
    </row>
    <row r="1665" spans="1:13" x14ac:dyDescent="0.4">
      <c r="A1665" s="109" t="s">
        <v>6016</v>
      </c>
      <c r="B1665" s="109" t="s">
        <v>14776</v>
      </c>
      <c r="C1665" s="109" t="s">
        <v>1051</v>
      </c>
      <c r="D1665" s="109" t="s">
        <v>106</v>
      </c>
      <c r="E1665" s="109" t="s">
        <v>9698</v>
      </c>
      <c r="F1665" s="109" t="s">
        <v>99</v>
      </c>
      <c r="G1665" s="109" t="s">
        <v>6049</v>
      </c>
      <c r="H1665" s="107">
        <v>233065</v>
      </c>
      <c r="I1665" s="109">
        <v>7</v>
      </c>
      <c r="J1665" s="108">
        <v>158173</v>
      </c>
      <c r="K1665" s="107" t="str">
        <f>IF(J1665&gt;0,"Untung","Rugi")</f>
        <v>Untung</v>
      </c>
      <c r="L1665" s="107" t="str">
        <f t="array" ref="L1665">_xlfn.IFS(H1665&lt;100000,"Low",AND(H1665&gt;=100000,H1665&lt;250000),"Medium",H1665&gt;=250000,"High")</f>
        <v>Medium</v>
      </c>
      <c r="M1665" s="107" t="str">
        <f>IF(H1665&lt;100000,"Low",IF(AND(H1665&gt;=100000,H1665&lt;250000),"Medium","High"))</f>
        <v>Medium</v>
      </c>
    </row>
    <row r="1666" spans="1:13" x14ac:dyDescent="0.4">
      <c r="A1666" s="109" t="s">
        <v>6027</v>
      </c>
      <c r="B1666" s="109" t="s">
        <v>14775</v>
      </c>
      <c r="C1666" s="109" t="s">
        <v>1051</v>
      </c>
      <c r="D1666" s="109" t="s">
        <v>96</v>
      </c>
      <c r="E1666" s="109" t="s">
        <v>6800</v>
      </c>
      <c r="F1666" s="109" t="s">
        <v>99</v>
      </c>
      <c r="G1666" s="109" t="s">
        <v>6141</v>
      </c>
      <c r="H1666" s="107">
        <v>418926</v>
      </c>
      <c r="I1666" s="109">
        <v>2</v>
      </c>
      <c r="J1666" s="108">
        <v>-114242</v>
      </c>
      <c r="K1666" s="107" t="str">
        <f>IF(J1666&gt;0,"Untung","Rugi")</f>
        <v>Rugi</v>
      </c>
      <c r="L1666" s="107" t="str">
        <f t="array" ref="L1666">_xlfn.IFS(H1666&lt;100000,"Low",AND(H1666&gt;=100000,H1666&lt;250000),"Medium",H1666&gt;=250000,"High")</f>
        <v>High</v>
      </c>
      <c r="M1666" s="107" t="str">
        <f>IF(H1666&lt;100000,"Low",IF(AND(H1666&gt;=100000,H1666&lt;250000),"Medium","High"))</f>
        <v>High</v>
      </c>
    </row>
    <row r="1667" spans="1:13" x14ac:dyDescent="0.4">
      <c r="A1667" s="109" t="s">
        <v>6016</v>
      </c>
      <c r="B1667" s="109" t="s">
        <v>14774</v>
      </c>
      <c r="C1667" s="109" t="s">
        <v>1051</v>
      </c>
      <c r="D1667" s="109" t="s">
        <v>102</v>
      </c>
      <c r="E1667" s="109" t="s">
        <v>7407</v>
      </c>
      <c r="F1667" s="109" t="s">
        <v>95</v>
      </c>
      <c r="G1667" s="109" t="s">
        <v>6052</v>
      </c>
      <c r="H1667" s="107">
        <v>230577</v>
      </c>
      <c r="I1667" s="109">
        <v>2</v>
      </c>
      <c r="J1667" s="108">
        <v>300041</v>
      </c>
      <c r="K1667" s="107" t="str">
        <f>IF(J1667&gt;0,"Untung","Rugi")</f>
        <v>Untung</v>
      </c>
      <c r="L1667" s="107" t="str">
        <f t="array" ref="L1667">_xlfn.IFS(H1667&lt;100000,"Low",AND(H1667&gt;=100000,H1667&lt;250000),"Medium",H1667&gt;=250000,"High")</f>
        <v>Medium</v>
      </c>
      <c r="M1667" s="107" t="str">
        <f>IF(H1667&lt;100000,"Low",IF(AND(H1667&gt;=100000,H1667&lt;250000),"Medium","High"))</f>
        <v>Medium</v>
      </c>
    </row>
    <row r="1668" spans="1:13" x14ac:dyDescent="0.4">
      <c r="A1668" s="109" t="s">
        <v>6016</v>
      </c>
      <c r="B1668" s="109" t="s">
        <v>14773</v>
      </c>
      <c r="C1668" s="109" t="s">
        <v>1051</v>
      </c>
      <c r="D1668" s="109" t="s">
        <v>102</v>
      </c>
      <c r="E1668" s="109" t="s">
        <v>9870</v>
      </c>
      <c r="F1668" s="109" t="s">
        <v>95</v>
      </c>
      <c r="G1668" s="109" t="s">
        <v>6013</v>
      </c>
      <c r="H1668" s="107">
        <v>271643</v>
      </c>
      <c r="I1668" s="109">
        <v>5</v>
      </c>
      <c r="J1668" s="108">
        <v>220889</v>
      </c>
      <c r="K1668" s="107" t="str">
        <f>IF(J1668&gt;0,"Untung","Rugi")</f>
        <v>Untung</v>
      </c>
      <c r="L1668" s="107" t="str">
        <f t="array" ref="L1668">_xlfn.IFS(H1668&lt;100000,"Low",AND(H1668&gt;=100000,H1668&lt;250000),"Medium",H1668&gt;=250000,"High")</f>
        <v>High</v>
      </c>
      <c r="M1668" s="107" t="str">
        <f>IF(H1668&lt;100000,"Low",IF(AND(H1668&gt;=100000,H1668&lt;250000),"Medium","High"))</f>
        <v>High</v>
      </c>
    </row>
    <row r="1669" spans="1:13" x14ac:dyDescent="0.4">
      <c r="A1669" s="109" t="s">
        <v>6016</v>
      </c>
      <c r="B1669" s="109" t="s">
        <v>14772</v>
      </c>
      <c r="C1669" s="109" t="s">
        <v>1051</v>
      </c>
      <c r="D1669" s="109" t="s">
        <v>102</v>
      </c>
      <c r="E1669" s="109" t="s">
        <v>8730</v>
      </c>
      <c r="F1669" s="109" t="s">
        <v>95</v>
      </c>
      <c r="G1669" s="109" t="s">
        <v>6116</v>
      </c>
      <c r="H1669" s="107">
        <v>423717</v>
      </c>
      <c r="I1669" s="109">
        <v>5</v>
      </c>
      <c r="J1669" s="108">
        <v>22211</v>
      </c>
      <c r="K1669" s="107" t="str">
        <f>IF(J1669&gt;0,"Untung","Rugi")</f>
        <v>Untung</v>
      </c>
      <c r="L1669" s="107" t="str">
        <f t="array" ref="L1669">_xlfn.IFS(H1669&lt;100000,"Low",AND(H1669&gt;=100000,H1669&lt;250000),"Medium",H1669&gt;=250000,"High")</f>
        <v>High</v>
      </c>
      <c r="M1669" s="107" t="str">
        <f>IF(H1669&lt;100000,"Low",IF(AND(H1669&gt;=100000,H1669&lt;250000),"Medium","High"))</f>
        <v>High</v>
      </c>
    </row>
    <row r="1670" spans="1:13" x14ac:dyDescent="0.4">
      <c r="A1670" s="109" t="s">
        <v>6016</v>
      </c>
      <c r="B1670" s="109" t="s">
        <v>14771</v>
      </c>
      <c r="C1670" s="109" t="s">
        <v>1051</v>
      </c>
      <c r="D1670" s="109" t="s">
        <v>102</v>
      </c>
      <c r="E1670" s="109" t="s">
        <v>6874</v>
      </c>
      <c r="F1670" s="109" t="s">
        <v>99</v>
      </c>
      <c r="G1670" s="109" t="s">
        <v>6024</v>
      </c>
      <c r="H1670" s="107">
        <v>328340</v>
      </c>
      <c r="I1670" s="109">
        <v>4</v>
      </c>
      <c r="J1670" s="108">
        <v>31492</v>
      </c>
      <c r="K1670" s="107" t="str">
        <f>IF(J1670&gt;0,"Untung","Rugi")</f>
        <v>Untung</v>
      </c>
      <c r="L1670" s="107" t="str">
        <f t="array" ref="L1670">_xlfn.IFS(H1670&lt;100000,"Low",AND(H1670&gt;=100000,H1670&lt;250000),"Medium",H1670&gt;=250000,"High")</f>
        <v>High</v>
      </c>
      <c r="M1670" s="107" t="str">
        <f>IF(H1670&lt;100000,"Low",IF(AND(H1670&gt;=100000,H1670&lt;250000),"Medium","High"))</f>
        <v>High</v>
      </c>
    </row>
    <row r="1671" spans="1:13" x14ac:dyDescent="0.4">
      <c r="A1671" s="109" t="s">
        <v>6016</v>
      </c>
      <c r="B1671" s="109" t="s">
        <v>14770</v>
      </c>
      <c r="C1671" s="109" t="s">
        <v>1051</v>
      </c>
      <c r="D1671" s="109" t="s">
        <v>102</v>
      </c>
      <c r="E1671" s="109" t="s">
        <v>6169</v>
      </c>
      <c r="F1671" s="109" t="s">
        <v>99</v>
      </c>
      <c r="G1671" s="109" t="s">
        <v>6024</v>
      </c>
      <c r="H1671" s="107">
        <v>205565</v>
      </c>
      <c r="I1671" s="109">
        <v>8</v>
      </c>
      <c r="J1671" s="108">
        <v>254195</v>
      </c>
      <c r="K1671" s="107" t="str">
        <f>IF(J1671&gt;0,"Untung","Rugi")</f>
        <v>Untung</v>
      </c>
      <c r="L1671" s="107" t="str">
        <f t="array" ref="L1671">_xlfn.IFS(H1671&lt;100000,"Low",AND(H1671&gt;=100000,H1671&lt;250000),"Medium",H1671&gt;=250000,"High")</f>
        <v>Medium</v>
      </c>
      <c r="M1671" s="107" t="str">
        <f>IF(H1671&lt;100000,"Low",IF(AND(H1671&gt;=100000,H1671&lt;250000),"Medium","High"))</f>
        <v>Medium</v>
      </c>
    </row>
    <row r="1672" spans="1:13" x14ac:dyDescent="0.4">
      <c r="A1672" s="109" t="s">
        <v>6016</v>
      </c>
      <c r="B1672" s="109" t="s">
        <v>14769</v>
      </c>
      <c r="C1672" s="109" t="s">
        <v>1051</v>
      </c>
      <c r="D1672" s="109" t="s">
        <v>102</v>
      </c>
      <c r="E1672" s="109" t="s">
        <v>9379</v>
      </c>
      <c r="F1672" s="109" t="s">
        <v>95</v>
      </c>
      <c r="G1672" s="109" t="s">
        <v>6052</v>
      </c>
      <c r="H1672" s="107">
        <v>397463</v>
      </c>
      <c r="I1672" s="109">
        <v>4</v>
      </c>
      <c r="J1672" s="108">
        <v>46200</v>
      </c>
      <c r="K1672" s="107" t="str">
        <f>IF(J1672&gt;0,"Untung","Rugi")</f>
        <v>Untung</v>
      </c>
      <c r="L1672" s="107" t="str">
        <f t="array" ref="L1672">_xlfn.IFS(H1672&lt;100000,"Low",AND(H1672&gt;=100000,H1672&lt;250000),"Medium",H1672&gt;=250000,"High")</f>
        <v>High</v>
      </c>
      <c r="M1672" s="107" t="str">
        <f>IF(H1672&lt;100000,"Low",IF(AND(H1672&gt;=100000,H1672&lt;250000),"Medium","High"))</f>
        <v>High</v>
      </c>
    </row>
    <row r="1673" spans="1:13" x14ac:dyDescent="0.4">
      <c r="A1673" s="109" t="s">
        <v>6016</v>
      </c>
      <c r="B1673" s="109" t="s">
        <v>14768</v>
      </c>
      <c r="C1673" s="109" t="s">
        <v>1051</v>
      </c>
      <c r="D1673" s="109" t="s">
        <v>106</v>
      </c>
      <c r="E1673" s="109" t="s">
        <v>7764</v>
      </c>
      <c r="F1673" s="109" t="s">
        <v>6021</v>
      </c>
      <c r="G1673" s="109" t="s">
        <v>6020</v>
      </c>
      <c r="H1673" s="107">
        <v>137426</v>
      </c>
      <c r="I1673" s="109">
        <v>2</v>
      </c>
      <c r="J1673" s="108">
        <v>-87482</v>
      </c>
      <c r="K1673" s="107" t="str">
        <f>IF(J1673&gt;0,"Untung","Rugi")</f>
        <v>Rugi</v>
      </c>
      <c r="L1673" s="107" t="str">
        <f t="array" ref="L1673">_xlfn.IFS(H1673&lt;100000,"Low",AND(H1673&gt;=100000,H1673&lt;250000),"Medium",H1673&gt;=250000,"High")</f>
        <v>Medium</v>
      </c>
      <c r="M1673" s="107" t="str">
        <f>IF(H1673&lt;100000,"Low",IF(AND(H1673&gt;=100000,H1673&lt;250000),"Medium","High"))</f>
        <v>Medium</v>
      </c>
    </row>
    <row r="1674" spans="1:13" x14ac:dyDescent="0.4">
      <c r="A1674" s="109" t="s">
        <v>6016</v>
      </c>
      <c r="B1674" s="109" t="s">
        <v>14766</v>
      </c>
      <c r="C1674" s="109" t="s">
        <v>1051</v>
      </c>
      <c r="D1674" s="109" t="s">
        <v>106</v>
      </c>
      <c r="E1674" s="109" t="s">
        <v>6224</v>
      </c>
      <c r="F1674" s="109" t="s">
        <v>6021</v>
      </c>
      <c r="G1674" s="109" t="s">
        <v>6031</v>
      </c>
      <c r="H1674" s="107">
        <v>13562</v>
      </c>
      <c r="I1674" s="109">
        <v>4</v>
      </c>
      <c r="J1674" s="108">
        <v>175399</v>
      </c>
      <c r="K1674" s="107" t="str">
        <f>IF(J1674&gt;0,"Untung","Rugi")</f>
        <v>Untung</v>
      </c>
      <c r="L1674" s="107" t="str">
        <f t="array" ref="L1674">_xlfn.IFS(H1674&lt;100000,"Low",AND(H1674&gt;=100000,H1674&lt;250000),"Medium",H1674&gt;=250000,"High")</f>
        <v>Low</v>
      </c>
      <c r="M1674" s="107" t="str">
        <f>IF(H1674&lt;100000,"Low",IF(AND(H1674&gt;=100000,H1674&lt;250000),"Medium","High"))</f>
        <v>Low</v>
      </c>
    </row>
    <row r="1675" spans="1:13" x14ac:dyDescent="0.4">
      <c r="A1675" s="109" t="s">
        <v>6016</v>
      </c>
      <c r="B1675" s="109" t="s">
        <v>14767</v>
      </c>
      <c r="C1675" s="109" t="s">
        <v>1051</v>
      </c>
      <c r="D1675" s="109" t="s">
        <v>106</v>
      </c>
      <c r="E1675" s="109" t="s">
        <v>7945</v>
      </c>
      <c r="F1675" s="109" t="s">
        <v>99</v>
      </c>
      <c r="G1675" s="109" t="s">
        <v>6141</v>
      </c>
      <c r="H1675" s="107">
        <v>106445</v>
      </c>
      <c r="I1675" s="109">
        <v>3</v>
      </c>
      <c r="J1675" s="108">
        <v>118961</v>
      </c>
      <c r="K1675" s="107" t="str">
        <f>IF(J1675&gt;0,"Untung","Rugi")</f>
        <v>Untung</v>
      </c>
      <c r="L1675" s="107" t="str">
        <f t="array" ref="L1675">_xlfn.IFS(H1675&lt;100000,"Low",AND(H1675&gt;=100000,H1675&lt;250000),"Medium",H1675&gt;=250000,"High")</f>
        <v>Medium</v>
      </c>
      <c r="M1675" s="107" t="str">
        <f>IF(H1675&lt;100000,"Low",IF(AND(H1675&gt;=100000,H1675&lt;250000),"Medium","High"))</f>
        <v>Medium</v>
      </c>
    </row>
    <row r="1676" spans="1:13" x14ac:dyDescent="0.4">
      <c r="A1676" s="109" t="s">
        <v>6016</v>
      </c>
      <c r="B1676" s="109" t="s">
        <v>14766</v>
      </c>
      <c r="C1676" s="109" t="s">
        <v>1051</v>
      </c>
      <c r="D1676" s="109" t="s">
        <v>102</v>
      </c>
      <c r="E1676" s="109" t="s">
        <v>7058</v>
      </c>
      <c r="F1676" s="109" t="s">
        <v>95</v>
      </c>
      <c r="G1676" s="109" t="s">
        <v>6013</v>
      </c>
      <c r="H1676" s="107">
        <v>233161</v>
      </c>
      <c r="I1676" s="109">
        <v>3</v>
      </c>
      <c r="J1676" s="108">
        <v>-79197</v>
      </c>
      <c r="K1676" s="107" t="str">
        <f>IF(J1676&gt;0,"Untung","Rugi")</f>
        <v>Rugi</v>
      </c>
      <c r="L1676" s="107" t="str">
        <f t="array" ref="L1676">_xlfn.IFS(H1676&lt;100000,"Low",AND(H1676&gt;=100000,H1676&lt;250000),"Medium",H1676&gt;=250000,"High")</f>
        <v>Medium</v>
      </c>
      <c r="M1676" s="107" t="str">
        <f>IF(H1676&lt;100000,"Low",IF(AND(H1676&gt;=100000,H1676&lt;250000),"Medium","High"))</f>
        <v>Medium</v>
      </c>
    </row>
    <row r="1677" spans="1:13" x14ac:dyDescent="0.4">
      <c r="A1677" s="109" t="s">
        <v>6046</v>
      </c>
      <c r="B1677" s="109" t="s">
        <v>14765</v>
      </c>
      <c r="C1677" s="109" t="s">
        <v>1051</v>
      </c>
      <c r="D1677" s="109" t="s">
        <v>102</v>
      </c>
      <c r="E1677" s="109" t="s">
        <v>8082</v>
      </c>
      <c r="F1677" s="109" t="s">
        <v>95</v>
      </c>
      <c r="G1677" s="109" t="s">
        <v>6013</v>
      </c>
      <c r="H1677" s="107">
        <v>115281</v>
      </c>
      <c r="I1677" s="109">
        <v>2</v>
      </c>
      <c r="J1677" s="108">
        <v>405520</v>
      </c>
      <c r="K1677" s="107" t="str">
        <f>IF(J1677&gt;0,"Untung","Rugi")</f>
        <v>Untung</v>
      </c>
      <c r="L1677" s="107" t="str">
        <f t="array" ref="L1677">_xlfn.IFS(H1677&lt;100000,"Low",AND(H1677&gt;=100000,H1677&lt;250000),"Medium",H1677&gt;=250000,"High")</f>
        <v>Medium</v>
      </c>
      <c r="M1677" s="107" t="str">
        <f>IF(H1677&lt;100000,"Low",IF(AND(H1677&gt;=100000,H1677&lt;250000),"Medium","High"))</f>
        <v>Medium</v>
      </c>
    </row>
    <row r="1678" spans="1:13" x14ac:dyDescent="0.4">
      <c r="A1678" s="109" t="s">
        <v>6046</v>
      </c>
      <c r="B1678" s="109" t="s">
        <v>14764</v>
      </c>
      <c r="C1678" s="109" t="s">
        <v>1051</v>
      </c>
      <c r="D1678" s="109" t="s">
        <v>102</v>
      </c>
      <c r="E1678" s="109" t="s">
        <v>7862</v>
      </c>
      <c r="F1678" s="109" t="s">
        <v>95</v>
      </c>
      <c r="G1678" s="109" t="s">
        <v>6013</v>
      </c>
      <c r="H1678" s="107">
        <v>58981</v>
      </c>
      <c r="I1678" s="109">
        <v>4</v>
      </c>
      <c r="J1678" s="108">
        <v>79863</v>
      </c>
      <c r="K1678" s="107" t="str">
        <f>IF(J1678&gt;0,"Untung","Rugi")</f>
        <v>Untung</v>
      </c>
      <c r="L1678" s="107" t="str">
        <f t="array" ref="L1678">_xlfn.IFS(H1678&lt;100000,"Low",AND(H1678&gt;=100000,H1678&lt;250000),"Medium",H1678&gt;=250000,"High")</f>
        <v>Low</v>
      </c>
      <c r="M1678" s="107" t="str">
        <f>IF(H1678&lt;100000,"Low",IF(AND(H1678&gt;=100000,H1678&lt;250000),"Medium","High"))</f>
        <v>Low</v>
      </c>
    </row>
    <row r="1679" spans="1:13" x14ac:dyDescent="0.4">
      <c r="A1679" s="109" t="s">
        <v>6046</v>
      </c>
      <c r="B1679" s="109" t="s">
        <v>14763</v>
      </c>
      <c r="C1679" s="109" t="s">
        <v>100</v>
      </c>
      <c r="D1679" s="109" t="s">
        <v>102</v>
      </c>
      <c r="E1679" s="109" t="s">
        <v>7817</v>
      </c>
      <c r="F1679" s="109" t="s">
        <v>99</v>
      </c>
      <c r="G1679" s="109" t="s">
        <v>6049</v>
      </c>
      <c r="H1679" s="107">
        <v>264707</v>
      </c>
      <c r="I1679" s="109">
        <v>5</v>
      </c>
      <c r="J1679" s="108">
        <v>335894</v>
      </c>
      <c r="K1679" s="107" t="str">
        <f>IF(J1679&gt;0,"Untung","Rugi")</f>
        <v>Untung</v>
      </c>
      <c r="L1679" s="107" t="str">
        <f t="array" ref="L1679">_xlfn.IFS(H1679&lt;100000,"Low",AND(H1679&gt;=100000,H1679&lt;250000),"Medium",H1679&gt;=250000,"High")</f>
        <v>High</v>
      </c>
      <c r="M1679" s="107" t="str">
        <f>IF(H1679&lt;100000,"Low",IF(AND(H1679&gt;=100000,H1679&lt;250000),"Medium","High"))</f>
        <v>High</v>
      </c>
    </row>
    <row r="1680" spans="1:13" x14ac:dyDescent="0.4">
      <c r="A1680" s="109" t="s">
        <v>6027</v>
      </c>
      <c r="B1680" s="109" t="s">
        <v>14762</v>
      </c>
      <c r="C1680" s="109" t="s">
        <v>1051</v>
      </c>
      <c r="D1680" s="109" t="s">
        <v>104</v>
      </c>
      <c r="E1680" s="109" t="s">
        <v>9878</v>
      </c>
      <c r="F1680" s="109" t="s">
        <v>6021</v>
      </c>
      <c r="G1680" s="109" t="s">
        <v>6031</v>
      </c>
      <c r="H1680" s="107">
        <v>331489</v>
      </c>
      <c r="I1680" s="109">
        <v>4</v>
      </c>
      <c r="J1680" s="108">
        <v>282052</v>
      </c>
      <c r="K1680" s="107" t="str">
        <f>IF(J1680&gt;0,"Untung","Rugi")</f>
        <v>Untung</v>
      </c>
      <c r="L1680" s="107" t="str">
        <f t="array" ref="L1680">_xlfn.IFS(H1680&lt;100000,"Low",AND(H1680&gt;=100000,H1680&lt;250000),"Medium",H1680&gt;=250000,"High")</f>
        <v>High</v>
      </c>
      <c r="M1680" s="107" t="str">
        <f>IF(H1680&lt;100000,"Low",IF(AND(H1680&gt;=100000,H1680&lt;250000),"Medium","High"))</f>
        <v>High</v>
      </c>
    </row>
    <row r="1681" spans="1:13" x14ac:dyDescent="0.4">
      <c r="A1681" s="109" t="s">
        <v>6081</v>
      </c>
      <c r="B1681" s="109" t="s">
        <v>14761</v>
      </c>
      <c r="C1681" s="109" t="s">
        <v>1051</v>
      </c>
      <c r="D1681" s="109" t="s">
        <v>104</v>
      </c>
      <c r="E1681" s="109" t="s">
        <v>10038</v>
      </c>
      <c r="F1681" s="109" t="s">
        <v>95</v>
      </c>
      <c r="G1681" s="109" t="s">
        <v>6039</v>
      </c>
      <c r="H1681" s="107">
        <v>234806</v>
      </c>
      <c r="I1681" s="109">
        <v>3</v>
      </c>
      <c r="J1681" s="108">
        <v>-300</v>
      </c>
      <c r="K1681" s="107" t="str">
        <f>IF(J1681&gt;0,"Untung","Rugi")</f>
        <v>Rugi</v>
      </c>
      <c r="L1681" s="107" t="str">
        <f t="array" ref="L1681">_xlfn.IFS(H1681&lt;100000,"Low",AND(H1681&gt;=100000,H1681&lt;250000),"Medium",H1681&gt;=250000,"High")</f>
        <v>Medium</v>
      </c>
      <c r="M1681" s="107" t="str">
        <f>IF(H1681&lt;100000,"Low",IF(AND(H1681&gt;=100000,H1681&lt;250000),"Medium","High"))</f>
        <v>Medium</v>
      </c>
    </row>
    <row r="1682" spans="1:13" x14ac:dyDescent="0.4">
      <c r="A1682" s="109" t="s">
        <v>6081</v>
      </c>
      <c r="B1682" s="109" t="s">
        <v>14760</v>
      </c>
      <c r="C1682" s="109" t="s">
        <v>100</v>
      </c>
      <c r="D1682" s="109" t="s">
        <v>104</v>
      </c>
      <c r="E1682" s="109" t="s">
        <v>14124</v>
      </c>
      <c r="F1682" s="109" t="s">
        <v>95</v>
      </c>
      <c r="G1682" s="109" t="s">
        <v>6017</v>
      </c>
      <c r="H1682" s="107">
        <v>127462</v>
      </c>
      <c r="I1682" s="109">
        <v>8</v>
      </c>
      <c r="J1682" s="108">
        <v>326244</v>
      </c>
      <c r="K1682" s="107" t="str">
        <f>IF(J1682&gt;0,"Untung","Rugi")</f>
        <v>Untung</v>
      </c>
      <c r="L1682" s="107" t="str">
        <f t="array" ref="L1682">_xlfn.IFS(H1682&lt;100000,"Low",AND(H1682&gt;=100000,H1682&lt;250000),"Medium",H1682&gt;=250000,"High")</f>
        <v>Medium</v>
      </c>
      <c r="M1682" s="107" t="str">
        <f>IF(H1682&lt;100000,"Low",IF(AND(H1682&gt;=100000,H1682&lt;250000),"Medium","High"))</f>
        <v>Medium</v>
      </c>
    </row>
    <row r="1683" spans="1:13" x14ac:dyDescent="0.4">
      <c r="A1683" s="109" t="s">
        <v>6016</v>
      </c>
      <c r="B1683" s="109" t="s">
        <v>14759</v>
      </c>
      <c r="C1683" s="109" t="s">
        <v>100</v>
      </c>
      <c r="D1683" s="109" t="s">
        <v>104</v>
      </c>
      <c r="E1683" s="109" t="s">
        <v>8582</v>
      </c>
      <c r="F1683" s="109" t="s">
        <v>95</v>
      </c>
      <c r="G1683" s="109" t="s">
        <v>6017</v>
      </c>
      <c r="H1683" s="107">
        <v>40242</v>
      </c>
      <c r="I1683" s="109">
        <v>2</v>
      </c>
      <c r="J1683" s="108">
        <v>173807</v>
      </c>
      <c r="K1683" s="107" t="str">
        <f>IF(J1683&gt;0,"Untung","Rugi")</f>
        <v>Untung</v>
      </c>
      <c r="L1683" s="107" t="str">
        <f t="array" ref="L1683">_xlfn.IFS(H1683&lt;100000,"Low",AND(H1683&gt;=100000,H1683&lt;250000),"Medium",H1683&gt;=250000,"High")</f>
        <v>Low</v>
      </c>
      <c r="M1683" s="107" t="str">
        <f>IF(H1683&lt;100000,"Low",IF(AND(H1683&gt;=100000,H1683&lt;250000),"Medium","High"))</f>
        <v>Low</v>
      </c>
    </row>
    <row r="1684" spans="1:13" x14ac:dyDescent="0.4">
      <c r="A1684" s="109" t="s">
        <v>6016</v>
      </c>
      <c r="B1684" s="109" t="s">
        <v>14758</v>
      </c>
      <c r="C1684" s="109" t="s">
        <v>1051</v>
      </c>
      <c r="D1684" s="109" t="s">
        <v>106</v>
      </c>
      <c r="E1684" s="109" t="s">
        <v>10522</v>
      </c>
      <c r="F1684" s="109" t="s">
        <v>95</v>
      </c>
      <c r="G1684" s="109" t="s">
        <v>6116</v>
      </c>
      <c r="H1684" s="107">
        <v>414314</v>
      </c>
      <c r="I1684" s="109">
        <v>3</v>
      </c>
      <c r="J1684" s="108">
        <v>316230</v>
      </c>
      <c r="K1684" s="107" t="str">
        <f>IF(J1684&gt;0,"Untung","Rugi")</f>
        <v>Untung</v>
      </c>
      <c r="L1684" s="107" t="str">
        <f t="array" ref="L1684">_xlfn.IFS(H1684&lt;100000,"Low",AND(H1684&gt;=100000,H1684&lt;250000),"Medium",H1684&gt;=250000,"High")</f>
        <v>High</v>
      </c>
      <c r="M1684" s="107" t="str">
        <f>IF(H1684&lt;100000,"Low",IF(AND(H1684&gt;=100000,H1684&lt;250000),"Medium","High"))</f>
        <v>High</v>
      </c>
    </row>
    <row r="1685" spans="1:13" x14ac:dyDescent="0.4">
      <c r="A1685" s="109" t="s">
        <v>6016</v>
      </c>
      <c r="B1685" s="109" t="s">
        <v>14757</v>
      </c>
      <c r="C1685" s="109" t="s">
        <v>1051</v>
      </c>
      <c r="D1685" s="109" t="s">
        <v>106</v>
      </c>
      <c r="E1685" s="109" t="s">
        <v>6943</v>
      </c>
      <c r="F1685" s="109" t="s">
        <v>95</v>
      </c>
      <c r="G1685" s="109" t="s">
        <v>6062</v>
      </c>
      <c r="H1685" s="107">
        <v>442581</v>
      </c>
      <c r="I1685" s="109">
        <v>4</v>
      </c>
      <c r="J1685" s="108">
        <v>307560</v>
      </c>
      <c r="K1685" s="107" t="str">
        <f>IF(J1685&gt;0,"Untung","Rugi")</f>
        <v>Untung</v>
      </c>
      <c r="L1685" s="107" t="str">
        <f t="array" ref="L1685">_xlfn.IFS(H1685&lt;100000,"Low",AND(H1685&gt;=100000,H1685&lt;250000),"Medium",H1685&gt;=250000,"High")</f>
        <v>High</v>
      </c>
      <c r="M1685" s="107" t="str">
        <f>IF(H1685&lt;100000,"Low",IF(AND(H1685&gt;=100000,H1685&lt;250000),"Medium","High"))</f>
        <v>High</v>
      </c>
    </row>
    <row r="1686" spans="1:13" x14ac:dyDescent="0.4">
      <c r="A1686" s="109" t="s">
        <v>6016</v>
      </c>
      <c r="B1686" s="109" t="s">
        <v>14756</v>
      </c>
      <c r="C1686" s="109" t="s">
        <v>1051</v>
      </c>
      <c r="D1686" s="109" t="s">
        <v>104</v>
      </c>
      <c r="E1686" s="109" t="s">
        <v>12247</v>
      </c>
      <c r="F1686" s="109" t="s">
        <v>95</v>
      </c>
      <c r="G1686" s="109" t="s">
        <v>6013</v>
      </c>
      <c r="H1686" s="107">
        <v>290979</v>
      </c>
      <c r="I1686" s="109">
        <v>2</v>
      </c>
      <c r="J1686" s="108">
        <v>10083</v>
      </c>
      <c r="K1686" s="107" t="str">
        <f>IF(J1686&gt;0,"Untung","Rugi")</f>
        <v>Untung</v>
      </c>
      <c r="L1686" s="107" t="str">
        <f t="array" ref="L1686">_xlfn.IFS(H1686&lt;100000,"Low",AND(H1686&gt;=100000,H1686&lt;250000),"Medium",H1686&gt;=250000,"High")</f>
        <v>High</v>
      </c>
      <c r="M1686" s="107" t="str">
        <f>IF(H1686&lt;100000,"Low",IF(AND(H1686&gt;=100000,H1686&lt;250000),"Medium","High"))</f>
        <v>High</v>
      </c>
    </row>
    <row r="1687" spans="1:13" x14ac:dyDescent="0.4">
      <c r="A1687" s="109" t="s">
        <v>6027</v>
      </c>
      <c r="B1687" s="109" t="s">
        <v>14755</v>
      </c>
      <c r="C1687" s="109" t="s">
        <v>1051</v>
      </c>
      <c r="D1687" s="109" t="s">
        <v>104</v>
      </c>
      <c r="E1687" s="109" t="s">
        <v>6586</v>
      </c>
      <c r="F1687" s="109" t="s">
        <v>6021</v>
      </c>
      <c r="G1687" s="109" t="s">
        <v>6020</v>
      </c>
      <c r="H1687" s="107">
        <v>248009</v>
      </c>
      <c r="I1687" s="109">
        <v>5</v>
      </c>
      <c r="J1687" s="108">
        <v>-178228</v>
      </c>
      <c r="K1687" s="107" t="str">
        <f>IF(J1687&gt;0,"Untung","Rugi")</f>
        <v>Rugi</v>
      </c>
      <c r="L1687" s="107" t="str">
        <f t="array" ref="L1687">_xlfn.IFS(H1687&lt;100000,"Low",AND(H1687&gt;=100000,H1687&lt;250000),"Medium",H1687&gt;=250000,"High")</f>
        <v>Medium</v>
      </c>
      <c r="M1687" s="107" t="str">
        <f>IF(H1687&lt;100000,"Low",IF(AND(H1687&gt;=100000,H1687&lt;250000),"Medium","High"))</f>
        <v>Medium</v>
      </c>
    </row>
    <row r="1688" spans="1:13" x14ac:dyDescent="0.4">
      <c r="A1688" s="109" t="s">
        <v>6027</v>
      </c>
      <c r="B1688" s="109" t="s">
        <v>14754</v>
      </c>
      <c r="C1688" s="109" t="s">
        <v>1051</v>
      </c>
      <c r="D1688" s="109" t="s">
        <v>104</v>
      </c>
      <c r="E1688" s="109" t="s">
        <v>8326</v>
      </c>
      <c r="F1688" s="109" t="s">
        <v>95</v>
      </c>
      <c r="G1688" s="109" t="s">
        <v>6062</v>
      </c>
      <c r="H1688" s="107">
        <v>56208</v>
      </c>
      <c r="I1688" s="109">
        <v>3</v>
      </c>
      <c r="J1688" s="108">
        <v>-193748</v>
      </c>
      <c r="K1688" s="107" t="str">
        <f>IF(J1688&gt;0,"Untung","Rugi")</f>
        <v>Rugi</v>
      </c>
      <c r="L1688" s="107" t="str">
        <f t="array" ref="L1688">_xlfn.IFS(H1688&lt;100000,"Low",AND(H1688&gt;=100000,H1688&lt;250000),"Medium",H1688&gt;=250000,"High")</f>
        <v>Low</v>
      </c>
      <c r="M1688" s="107" t="str">
        <f>IF(H1688&lt;100000,"Low",IF(AND(H1688&gt;=100000,H1688&lt;250000),"Medium","High"))</f>
        <v>Low</v>
      </c>
    </row>
    <row r="1689" spans="1:13" x14ac:dyDescent="0.4">
      <c r="A1689" s="109" t="s">
        <v>6027</v>
      </c>
      <c r="B1689" s="109" t="s">
        <v>14753</v>
      </c>
      <c r="C1689" s="109" t="s">
        <v>100</v>
      </c>
      <c r="D1689" s="109" t="s">
        <v>96</v>
      </c>
      <c r="E1689" s="109" t="s">
        <v>8542</v>
      </c>
      <c r="F1689" s="109" t="s">
        <v>95</v>
      </c>
      <c r="G1689" s="109" t="s">
        <v>6116</v>
      </c>
      <c r="H1689" s="107">
        <v>62441</v>
      </c>
      <c r="I1689" s="109">
        <v>3</v>
      </c>
      <c r="J1689" s="108">
        <v>136013</v>
      </c>
      <c r="K1689" s="107" t="str">
        <f>IF(J1689&gt;0,"Untung","Rugi")</f>
        <v>Untung</v>
      </c>
      <c r="L1689" s="107" t="str">
        <f t="array" ref="L1689">_xlfn.IFS(H1689&lt;100000,"Low",AND(H1689&gt;=100000,H1689&lt;250000),"Medium",H1689&gt;=250000,"High")</f>
        <v>Low</v>
      </c>
      <c r="M1689" s="107" t="str">
        <f>IF(H1689&lt;100000,"Low",IF(AND(H1689&gt;=100000,H1689&lt;250000),"Medium","High"))</f>
        <v>Low</v>
      </c>
    </row>
    <row r="1690" spans="1:13" x14ac:dyDescent="0.4">
      <c r="A1690" s="109" t="s">
        <v>6016</v>
      </c>
      <c r="B1690" s="109" t="s">
        <v>14752</v>
      </c>
      <c r="C1690" s="109" t="s">
        <v>100</v>
      </c>
      <c r="D1690" s="109" t="s">
        <v>96</v>
      </c>
      <c r="E1690" s="109" t="s">
        <v>7835</v>
      </c>
      <c r="F1690" s="109" t="s">
        <v>6021</v>
      </c>
      <c r="G1690" s="109" t="s">
        <v>6031</v>
      </c>
      <c r="H1690" s="107">
        <v>86207</v>
      </c>
      <c r="I1690" s="109">
        <v>2</v>
      </c>
      <c r="J1690" s="108">
        <v>181427</v>
      </c>
      <c r="K1690" s="107" t="str">
        <f>IF(J1690&gt;0,"Untung","Rugi")</f>
        <v>Untung</v>
      </c>
      <c r="L1690" s="107" t="str">
        <f t="array" ref="L1690">_xlfn.IFS(H1690&lt;100000,"Low",AND(H1690&gt;=100000,H1690&lt;250000),"Medium",H1690&gt;=250000,"High")</f>
        <v>Low</v>
      </c>
      <c r="M1690" s="107" t="str">
        <f>IF(H1690&lt;100000,"Low",IF(AND(H1690&gt;=100000,H1690&lt;250000),"Medium","High"))</f>
        <v>Low</v>
      </c>
    </row>
    <row r="1691" spans="1:13" x14ac:dyDescent="0.4">
      <c r="A1691" s="109" t="s">
        <v>6016</v>
      </c>
      <c r="B1691" s="109" t="s">
        <v>14751</v>
      </c>
      <c r="C1691" s="109" t="s">
        <v>100</v>
      </c>
      <c r="D1691" s="109" t="s">
        <v>96</v>
      </c>
      <c r="E1691" s="109" t="s">
        <v>7193</v>
      </c>
      <c r="F1691" s="109" t="s">
        <v>6021</v>
      </c>
      <c r="G1691" s="109" t="s">
        <v>6031</v>
      </c>
      <c r="H1691" s="107">
        <v>332134</v>
      </c>
      <c r="I1691" s="109">
        <v>5</v>
      </c>
      <c r="J1691" s="108">
        <v>164324</v>
      </c>
      <c r="K1691" s="107" t="str">
        <f>IF(J1691&gt;0,"Untung","Rugi")</f>
        <v>Untung</v>
      </c>
      <c r="L1691" s="107" t="str">
        <f t="array" ref="L1691">_xlfn.IFS(H1691&lt;100000,"Low",AND(H1691&gt;=100000,H1691&lt;250000),"Medium",H1691&gt;=250000,"High")</f>
        <v>High</v>
      </c>
      <c r="M1691" s="107" t="str">
        <f>IF(H1691&lt;100000,"Low",IF(AND(H1691&gt;=100000,H1691&lt;250000),"Medium","High"))</f>
        <v>High</v>
      </c>
    </row>
    <row r="1692" spans="1:13" x14ac:dyDescent="0.4">
      <c r="A1692" s="109" t="s">
        <v>6016</v>
      </c>
      <c r="B1692" s="109" t="s">
        <v>14750</v>
      </c>
      <c r="C1692" s="109" t="s">
        <v>1064</v>
      </c>
      <c r="D1692" s="109" t="s">
        <v>96</v>
      </c>
      <c r="E1692" s="109" t="s">
        <v>10979</v>
      </c>
      <c r="F1692" s="109" t="s">
        <v>95</v>
      </c>
      <c r="G1692" s="109" t="s">
        <v>6039</v>
      </c>
      <c r="H1692" s="107">
        <v>126486</v>
      </c>
      <c r="I1692" s="109">
        <v>8</v>
      </c>
      <c r="J1692" s="108">
        <v>-197376</v>
      </c>
      <c r="K1692" s="107" t="str">
        <f>IF(J1692&gt;0,"Untung","Rugi")</f>
        <v>Rugi</v>
      </c>
      <c r="L1692" s="107" t="str">
        <f t="array" ref="L1692">_xlfn.IFS(H1692&lt;100000,"Low",AND(H1692&gt;=100000,H1692&lt;250000),"Medium",H1692&gt;=250000,"High")</f>
        <v>Medium</v>
      </c>
      <c r="M1692" s="107" t="str">
        <f>IF(H1692&lt;100000,"Low",IF(AND(H1692&gt;=100000,H1692&lt;250000),"Medium","High"))</f>
        <v>Medium</v>
      </c>
    </row>
    <row r="1693" spans="1:13" x14ac:dyDescent="0.4">
      <c r="A1693" s="109" t="s">
        <v>6016</v>
      </c>
      <c r="B1693" s="109" t="s">
        <v>14749</v>
      </c>
      <c r="C1693" s="109" t="s">
        <v>1051</v>
      </c>
      <c r="D1693" s="109" t="s">
        <v>102</v>
      </c>
      <c r="E1693" s="109" t="s">
        <v>7311</v>
      </c>
      <c r="F1693" s="109" t="s">
        <v>95</v>
      </c>
      <c r="G1693" s="109" t="s">
        <v>6017</v>
      </c>
      <c r="H1693" s="107">
        <v>355586</v>
      </c>
      <c r="I1693" s="109">
        <v>4</v>
      </c>
      <c r="J1693" s="108">
        <v>316175</v>
      </c>
      <c r="K1693" s="107" t="str">
        <f>IF(J1693&gt;0,"Untung","Rugi")</f>
        <v>Untung</v>
      </c>
      <c r="L1693" s="107" t="str">
        <f t="array" ref="L1693">_xlfn.IFS(H1693&lt;100000,"Low",AND(H1693&gt;=100000,H1693&lt;250000),"Medium",H1693&gt;=250000,"High")</f>
        <v>High</v>
      </c>
      <c r="M1693" s="107" t="str">
        <f>IF(H1693&lt;100000,"Low",IF(AND(H1693&gt;=100000,H1693&lt;250000),"Medium","High"))</f>
        <v>High</v>
      </c>
    </row>
    <row r="1694" spans="1:13" x14ac:dyDescent="0.4">
      <c r="A1694" s="109" t="s">
        <v>6016</v>
      </c>
      <c r="B1694" s="109" t="s">
        <v>14747</v>
      </c>
      <c r="C1694" s="109" t="s">
        <v>1051</v>
      </c>
      <c r="D1694" s="109" t="s">
        <v>102</v>
      </c>
      <c r="E1694" s="109" t="s">
        <v>13300</v>
      </c>
      <c r="F1694" s="109" t="s">
        <v>99</v>
      </c>
      <c r="G1694" s="109" t="s">
        <v>6024</v>
      </c>
      <c r="H1694" s="107">
        <v>421736</v>
      </c>
      <c r="I1694" s="109">
        <v>2</v>
      </c>
      <c r="J1694" s="108">
        <v>-18060</v>
      </c>
      <c r="K1694" s="107" t="str">
        <f>IF(J1694&gt;0,"Untung","Rugi")</f>
        <v>Rugi</v>
      </c>
      <c r="L1694" s="107" t="str">
        <f t="array" ref="L1694">_xlfn.IFS(H1694&lt;100000,"Low",AND(H1694&gt;=100000,H1694&lt;250000),"Medium",H1694&gt;=250000,"High")</f>
        <v>High</v>
      </c>
      <c r="M1694" s="107" t="str">
        <f>IF(H1694&lt;100000,"Low",IF(AND(H1694&gt;=100000,H1694&lt;250000),"Medium","High"))</f>
        <v>High</v>
      </c>
    </row>
    <row r="1695" spans="1:13" x14ac:dyDescent="0.4">
      <c r="A1695" s="109" t="s">
        <v>6016</v>
      </c>
      <c r="B1695" s="109" t="s">
        <v>14748</v>
      </c>
      <c r="C1695" s="109" t="s">
        <v>1051</v>
      </c>
      <c r="D1695" s="109" t="s">
        <v>102</v>
      </c>
      <c r="E1695" s="109" t="s">
        <v>9804</v>
      </c>
      <c r="F1695" s="109" t="s">
        <v>95</v>
      </c>
      <c r="G1695" s="109" t="s">
        <v>6116</v>
      </c>
      <c r="H1695" s="107">
        <v>355950</v>
      </c>
      <c r="I1695" s="109">
        <v>2</v>
      </c>
      <c r="J1695" s="108">
        <v>414821</v>
      </c>
      <c r="K1695" s="107" t="str">
        <f>IF(J1695&gt;0,"Untung","Rugi")</f>
        <v>Untung</v>
      </c>
      <c r="L1695" s="107" t="str">
        <f t="array" ref="L1695">_xlfn.IFS(H1695&lt;100000,"Low",AND(H1695&gt;=100000,H1695&lt;250000),"Medium",H1695&gt;=250000,"High")</f>
        <v>High</v>
      </c>
      <c r="M1695" s="107" t="str">
        <f>IF(H1695&lt;100000,"Low",IF(AND(H1695&gt;=100000,H1695&lt;250000),"Medium","High"))</f>
        <v>High</v>
      </c>
    </row>
    <row r="1696" spans="1:13" x14ac:dyDescent="0.4">
      <c r="A1696" s="109" t="s">
        <v>6016</v>
      </c>
      <c r="B1696" s="109" t="s">
        <v>14747</v>
      </c>
      <c r="C1696" s="109" t="s">
        <v>1051</v>
      </c>
      <c r="D1696" s="109" t="s">
        <v>102</v>
      </c>
      <c r="E1696" s="109" t="s">
        <v>6979</v>
      </c>
      <c r="F1696" s="109" t="s">
        <v>6021</v>
      </c>
      <c r="G1696" s="109" t="s">
        <v>6031</v>
      </c>
      <c r="H1696" s="107">
        <v>182762</v>
      </c>
      <c r="I1696" s="109">
        <v>7</v>
      </c>
      <c r="J1696" s="108">
        <v>-235591</v>
      </c>
      <c r="K1696" s="107" t="str">
        <f>IF(J1696&gt;0,"Untung","Rugi")</f>
        <v>Rugi</v>
      </c>
      <c r="L1696" s="107" t="str">
        <f t="array" ref="L1696">_xlfn.IFS(H1696&lt;100000,"Low",AND(H1696&gt;=100000,H1696&lt;250000),"Medium",H1696&gt;=250000,"High")</f>
        <v>Medium</v>
      </c>
      <c r="M1696" s="107" t="str">
        <f>IF(H1696&lt;100000,"Low",IF(AND(H1696&gt;=100000,H1696&lt;250000),"Medium","High"))</f>
        <v>Medium</v>
      </c>
    </row>
    <row r="1697" spans="1:13" x14ac:dyDescent="0.4">
      <c r="A1697" s="109" t="s">
        <v>6016</v>
      </c>
      <c r="B1697" s="109" t="s">
        <v>14746</v>
      </c>
      <c r="C1697" s="109" t="s">
        <v>1051</v>
      </c>
      <c r="D1697" s="109" t="s">
        <v>102</v>
      </c>
      <c r="E1697" s="109" t="s">
        <v>12636</v>
      </c>
      <c r="F1697" s="109" t="s">
        <v>95</v>
      </c>
      <c r="G1697" s="109" t="s">
        <v>6062</v>
      </c>
      <c r="H1697" s="107">
        <v>125525</v>
      </c>
      <c r="I1697" s="109">
        <v>2</v>
      </c>
      <c r="J1697" s="108">
        <v>-152826</v>
      </c>
      <c r="K1697" s="107" t="str">
        <f>IF(J1697&gt;0,"Untung","Rugi")</f>
        <v>Rugi</v>
      </c>
      <c r="L1697" s="107" t="str">
        <f t="array" ref="L1697">_xlfn.IFS(H1697&lt;100000,"Low",AND(H1697&gt;=100000,H1697&lt;250000),"Medium",H1697&gt;=250000,"High")</f>
        <v>Medium</v>
      </c>
      <c r="M1697" s="107" t="str">
        <f>IF(H1697&lt;100000,"Low",IF(AND(H1697&gt;=100000,H1697&lt;250000),"Medium","High"))</f>
        <v>Medium</v>
      </c>
    </row>
    <row r="1698" spans="1:13" x14ac:dyDescent="0.4">
      <c r="A1698" s="109" t="s">
        <v>6046</v>
      </c>
      <c r="B1698" s="109" t="s">
        <v>14745</v>
      </c>
      <c r="C1698" s="109" t="s">
        <v>1051</v>
      </c>
      <c r="D1698" s="109" t="s">
        <v>104</v>
      </c>
      <c r="E1698" s="109" t="s">
        <v>6236</v>
      </c>
      <c r="F1698" s="109" t="s">
        <v>95</v>
      </c>
      <c r="G1698" s="109" t="s">
        <v>6052</v>
      </c>
      <c r="H1698" s="107">
        <v>303045</v>
      </c>
      <c r="I1698" s="109">
        <v>8</v>
      </c>
      <c r="J1698" s="108">
        <v>411496</v>
      </c>
      <c r="K1698" s="107" t="str">
        <f>IF(J1698&gt;0,"Untung","Rugi")</f>
        <v>Untung</v>
      </c>
      <c r="L1698" s="107" t="str">
        <f t="array" ref="L1698">_xlfn.IFS(H1698&lt;100000,"Low",AND(H1698&gt;=100000,H1698&lt;250000),"Medium",H1698&gt;=250000,"High")</f>
        <v>High</v>
      </c>
      <c r="M1698" s="107" t="str">
        <f>IF(H1698&lt;100000,"Low",IF(AND(H1698&gt;=100000,H1698&lt;250000),"Medium","High"))</f>
        <v>High</v>
      </c>
    </row>
    <row r="1699" spans="1:13" x14ac:dyDescent="0.4">
      <c r="A1699" s="109" t="s">
        <v>6027</v>
      </c>
      <c r="B1699" s="109" t="s">
        <v>14744</v>
      </c>
      <c r="C1699" s="109" t="s">
        <v>1051</v>
      </c>
      <c r="D1699" s="109" t="s">
        <v>104</v>
      </c>
      <c r="E1699" s="109" t="s">
        <v>8128</v>
      </c>
      <c r="F1699" s="109" t="s">
        <v>95</v>
      </c>
      <c r="G1699" s="109" t="s">
        <v>6017</v>
      </c>
      <c r="H1699" s="107">
        <v>217679</v>
      </c>
      <c r="I1699" s="109">
        <v>3</v>
      </c>
      <c r="J1699" s="108">
        <v>-243543</v>
      </c>
      <c r="K1699" s="107" t="str">
        <f>IF(J1699&gt;0,"Untung","Rugi")</f>
        <v>Rugi</v>
      </c>
      <c r="L1699" s="107" t="str">
        <f t="array" ref="L1699">_xlfn.IFS(H1699&lt;100000,"Low",AND(H1699&gt;=100000,H1699&lt;250000),"Medium",H1699&gt;=250000,"High")</f>
        <v>Medium</v>
      </c>
      <c r="M1699" s="107" t="str">
        <f>IF(H1699&lt;100000,"Low",IF(AND(H1699&gt;=100000,H1699&lt;250000),"Medium","High"))</f>
        <v>Medium</v>
      </c>
    </row>
    <row r="1700" spans="1:13" x14ac:dyDescent="0.4">
      <c r="A1700" s="109" t="s">
        <v>6027</v>
      </c>
      <c r="B1700" s="109" t="s">
        <v>14743</v>
      </c>
      <c r="C1700" s="109" t="s">
        <v>1064</v>
      </c>
      <c r="D1700" s="109" t="s">
        <v>106</v>
      </c>
      <c r="E1700" s="109" t="s">
        <v>14742</v>
      </c>
      <c r="F1700" s="109" t="s">
        <v>95</v>
      </c>
      <c r="G1700" s="109" t="s">
        <v>6017</v>
      </c>
      <c r="H1700" s="107">
        <v>394294</v>
      </c>
      <c r="I1700" s="109">
        <v>2</v>
      </c>
      <c r="J1700" s="108">
        <v>-5423</v>
      </c>
      <c r="K1700" s="107" t="str">
        <f>IF(J1700&gt;0,"Untung","Rugi")</f>
        <v>Rugi</v>
      </c>
      <c r="L1700" s="107" t="str">
        <f t="array" ref="L1700">_xlfn.IFS(H1700&lt;100000,"Low",AND(H1700&gt;=100000,H1700&lt;250000),"Medium",H1700&gt;=250000,"High")</f>
        <v>High</v>
      </c>
      <c r="M1700" s="107" t="str">
        <f>IF(H1700&lt;100000,"Low",IF(AND(H1700&gt;=100000,H1700&lt;250000),"Medium","High"))</f>
        <v>High</v>
      </c>
    </row>
    <row r="1701" spans="1:13" x14ac:dyDescent="0.4">
      <c r="A1701" s="109" t="s">
        <v>6016</v>
      </c>
      <c r="B1701" s="109" t="s">
        <v>14741</v>
      </c>
      <c r="C1701" s="109" t="s">
        <v>1064</v>
      </c>
      <c r="D1701" s="109" t="s">
        <v>106</v>
      </c>
      <c r="E1701" s="109" t="s">
        <v>10114</v>
      </c>
      <c r="F1701" s="109" t="s">
        <v>95</v>
      </c>
      <c r="G1701" s="109" t="s">
        <v>6062</v>
      </c>
      <c r="H1701" s="107">
        <v>250739</v>
      </c>
      <c r="I1701" s="109">
        <v>3</v>
      </c>
      <c r="J1701" s="108">
        <v>338761</v>
      </c>
      <c r="K1701" s="107" t="str">
        <f>IF(J1701&gt;0,"Untung","Rugi")</f>
        <v>Untung</v>
      </c>
      <c r="L1701" s="107" t="str">
        <f t="array" ref="L1701">_xlfn.IFS(H1701&lt;100000,"Low",AND(H1701&gt;=100000,H1701&lt;250000),"Medium",H1701&gt;=250000,"High")</f>
        <v>High</v>
      </c>
      <c r="M1701" s="107" t="str">
        <f>IF(H1701&lt;100000,"Low",IF(AND(H1701&gt;=100000,H1701&lt;250000),"Medium","High"))</f>
        <v>High</v>
      </c>
    </row>
    <row r="1702" spans="1:13" x14ac:dyDescent="0.4">
      <c r="A1702" s="109" t="s">
        <v>6016</v>
      </c>
      <c r="B1702" s="109" t="s">
        <v>14740</v>
      </c>
      <c r="C1702" s="109" t="s">
        <v>1064</v>
      </c>
      <c r="D1702" s="109" t="s">
        <v>106</v>
      </c>
      <c r="E1702" s="109" t="s">
        <v>6989</v>
      </c>
      <c r="F1702" s="109" t="s">
        <v>99</v>
      </c>
      <c r="G1702" s="109" t="s">
        <v>6049</v>
      </c>
      <c r="H1702" s="107">
        <v>96710</v>
      </c>
      <c r="I1702" s="109">
        <v>2</v>
      </c>
      <c r="J1702" s="108">
        <v>55793</v>
      </c>
      <c r="K1702" s="107" t="str">
        <f>IF(J1702&gt;0,"Untung","Rugi")</f>
        <v>Untung</v>
      </c>
      <c r="L1702" s="107" t="str">
        <f t="array" ref="L1702">_xlfn.IFS(H1702&lt;100000,"Low",AND(H1702&gt;=100000,H1702&lt;250000),"Medium",H1702&gt;=250000,"High")</f>
        <v>Low</v>
      </c>
      <c r="M1702" s="107" t="str">
        <f>IF(H1702&lt;100000,"Low",IF(AND(H1702&gt;=100000,H1702&lt;250000),"Medium","High"))</f>
        <v>Low</v>
      </c>
    </row>
    <row r="1703" spans="1:13" x14ac:dyDescent="0.4">
      <c r="A1703" s="109" t="s">
        <v>6016</v>
      </c>
      <c r="B1703" s="109" t="s">
        <v>14739</v>
      </c>
      <c r="C1703" s="109" t="s">
        <v>1051</v>
      </c>
      <c r="D1703" s="109" t="s">
        <v>96</v>
      </c>
      <c r="E1703" s="109" t="s">
        <v>7553</v>
      </c>
      <c r="F1703" s="109" t="s">
        <v>99</v>
      </c>
      <c r="G1703" s="109" t="s">
        <v>6024</v>
      </c>
      <c r="H1703" s="107">
        <v>291903</v>
      </c>
      <c r="I1703" s="109">
        <v>2</v>
      </c>
      <c r="J1703" s="108">
        <v>-12854</v>
      </c>
      <c r="K1703" s="107" t="str">
        <f>IF(J1703&gt;0,"Untung","Rugi")</f>
        <v>Rugi</v>
      </c>
      <c r="L1703" s="107" t="str">
        <f t="array" ref="L1703">_xlfn.IFS(H1703&lt;100000,"Low",AND(H1703&gt;=100000,H1703&lt;250000),"Medium",H1703&gt;=250000,"High")</f>
        <v>High</v>
      </c>
      <c r="M1703" s="107" t="str">
        <f>IF(H1703&lt;100000,"Low",IF(AND(H1703&gt;=100000,H1703&lt;250000),"Medium","High"))</f>
        <v>High</v>
      </c>
    </row>
    <row r="1704" spans="1:13" x14ac:dyDescent="0.4">
      <c r="A1704" s="109" t="s">
        <v>6046</v>
      </c>
      <c r="B1704" s="109" t="s">
        <v>14738</v>
      </c>
      <c r="C1704" s="109" t="s">
        <v>100</v>
      </c>
      <c r="D1704" s="109" t="s">
        <v>96</v>
      </c>
      <c r="E1704" s="109" t="s">
        <v>6405</v>
      </c>
      <c r="F1704" s="109" t="s">
        <v>95</v>
      </c>
      <c r="G1704" s="109" t="s">
        <v>6116</v>
      </c>
      <c r="H1704" s="107">
        <v>398975</v>
      </c>
      <c r="I1704" s="109">
        <v>9</v>
      </c>
      <c r="J1704" s="108">
        <v>-59164</v>
      </c>
      <c r="K1704" s="107" t="str">
        <f>IF(J1704&gt;0,"Untung","Rugi")</f>
        <v>Rugi</v>
      </c>
      <c r="L1704" s="107" t="str">
        <f t="array" ref="L1704">_xlfn.IFS(H1704&lt;100000,"Low",AND(H1704&gt;=100000,H1704&lt;250000),"Medium",H1704&gt;=250000,"High")</f>
        <v>High</v>
      </c>
      <c r="M1704" s="107" t="str">
        <f>IF(H1704&lt;100000,"Low",IF(AND(H1704&gt;=100000,H1704&lt;250000),"Medium","High"))</f>
        <v>High</v>
      </c>
    </row>
    <row r="1705" spans="1:13" x14ac:dyDescent="0.4">
      <c r="A1705" s="109" t="s">
        <v>6046</v>
      </c>
      <c r="B1705" s="109" t="s">
        <v>14737</v>
      </c>
      <c r="C1705" s="109" t="s">
        <v>100</v>
      </c>
      <c r="D1705" s="109" t="s">
        <v>96</v>
      </c>
      <c r="E1705" s="109" t="s">
        <v>10076</v>
      </c>
      <c r="F1705" s="109" t="s">
        <v>95</v>
      </c>
      <c r="G1705" s="109" t="s">
        <v>6017</v>
      </c>
      <c r="H1705" s="107">
        <v>232585</v>
      </c>
      <c r="I1705" s="109">
        <v>2</v>
      </c>
      <c r="J1705" s="108">
        <v>-7644</v>
      </c>
      <c r="K1705" s="107" t="str">
        <f>IF(J1705&gt;0,"Untung","Rugi")</f>
        <v>Rugi</v>
      </c>
      <c r="L1705" s="107" t="str">
        <f t="array" ref="L1705">_xlfn.IFS(H1705&lt;100000,"Low",AND(H1705&gt;=100000,H1705&lt;250000),"Medium",H1705&gt;=250000,"High")</f>
        <v>Medium</v>
      </c>
      <c r="M1705" s="107" t="str">
        <f>IF(H1705&lt;100000,"Low",IF(AND(H1705&gt;=100000,H1705&lt;250000),"Medium","High"))</f>
        <v>Medium</v>
      </c>
    </row>
    <row r="1706" spans="1:13" x14ac:dyDescent="0.4">
      <c r="A1706" s="109" t="s">
        <v>6046</v>
      </c>
      <c r="B1706" s="109" t="s">
        <v>14736</v>
      </c>
      <c r="C1706" s="109" t="s">
        <v>100</v>
      </c>
      <c r="D1706" s="109" t="s">
        <v>96</v>
      </c>
      <c r="E1706" s="109" t="s">
        <v>6901</v>
      </c>
      <c r="F1706" s="109" t="s">
        <v>95</v>
      </c>
      <c r="G1706" s="109" t="s">
        <v>6017</v>
      </c>
      <c r="H1706" s="107">
        <v>23833</v>
      </c>
      <c r="I1706" s="109">
        <v>2</v>
      </c>
      <c r="J1706" s="108">
        <v>103578</v>
      </c>
      <c r="K1706" s="107" t="str">
        <f>IF(J1706&gt;0,"Untung","Rugi")</f>
        <v>Untung</v>
      </c>
      <c r="L1706" s="107" t="str">
        <f t="array" ref="L1706">_xlfn.IFS(H1706&lt;100000,"Low",AND(H1706&gt;=100000,H1706&lt;250000),"Medium",H1706&gt;=250000,"High")</f>
        <v>Low</v>
      </c>
      <c r="M1706" s="107" t="str">
        <f>IF(H1706&lt;100000,"Low",IF(AND(H1706&gt;=100000,H1706&lt;250000),"Medium","High"))</f>
        <v>Low</v>
      </c>
    </row>
    <row r="1707" spans="1:13" x14ac:dyDescent="0.4">
      <c r="A1707" s="109" t="s">
        <v>6046</v>
      </c>
      <c r="B1707" s="109" t="s">
        <v>14735</v>
      </c>
      <c r="C1707" s="109" t="s">
        <v>1064</v>
      </c>
      <c r="D1707" s="109" t="s">
        <v>106</v>
      </c>
      <c r="E1707" s="109" t="s">
        <v>6355</v>
      </c>
      <c r="F1707" s="109" t="s">
        <v>95</v>
      </c>
      <c r="G1707" s="109" t="s">
        <v>6017</v>
      </c>
      <c r="H1707" s="107">
        <v>295033</v>
      </c>
      <c r="I1707" s="109">
        <v>11</v>
      </c>
      <c r="J1707" s="108">
        <v>-437</v>
      </c>
      <c r="K1707" s="107" t="str">
        <f>IF(J1707&gt;0,"Untung","Rugi")</f>
        <v>Rugi</v>
      </c>
      <c r="L1707" s="107" t="str">
        <f t="array" ref="L1707">_xlfn.IFS(H1707&lt;100000,"Low",AND(H1707&gt;=100000,H1707&lt;250000),"Medium",H1707&gt;=250000,"High")</f>
        <v>High</v>
      </c>
      <c r="M1707" s="107" t="str">
        <f>IF(H1707&lt;100000,"Low",IF(AND(H1707&gt;=100000,H1707&lt;250000),"Medium","High"))</f>
        <v>High</v>
      </c>
    </row>
    <row r="1708" spans="1:13" x14ac:dyDescent="0.4">
      <c r="A1708" s="109" t="s">
        <v>6027</v>
      </c>
      <c r="B1708" s="109" t="s">
        <v>14734</v>
      </c>
      <c r="C1708" s="109" t="s">
        <v>1064</v>
      </c>
      <c r="D1708" s="109" t="s">
        <v>106</v>
      </c>
      <c r="E1708" s="109" t="s">
        <v>6895</v>
      </c>
      <c r="F1708" s="109" t="s">
        <v>6021</v>
      </c>
      <c r="G1708" s="109" t="s">
        <v>6020</v>
      </c>
      <c r="H1708" s="107">
        <v>369161</v>
      </c>
      <c r="I1708" s="109">
        <v>6</v>
      </c>
      <c r="J1708" s="108">
        <v>153376</v>
      </c>
      <c r="K1708" s="107" t="str">
        <f>IF(J1708&gt;0,"Untung","Rugi")</f>
        <v>Untung</v>
      </c>
      <c r="L1708" s="107" t="str">
        <f t="array" ref="L1708">_xlfn.IFS(H1708&lt;100000,"Low",AND(H1708&gt;=100000,H1708&lt;250000),"Medium",H1708&gt;=250000,"High")</f>
        <v>High</v>
      </c>
      <c r="M1708" s="107" t="str">
        <f>IF(H1708&lt;100000,"Low",IF(AND(H1708&gt;=100000,H1708&lt;250000),"Medium","High"))</f>
        <v>High</v>
      </c>
    </row>
    <row r="1709" spans="1:13" x14ac:dyDescent="0.4">
      <c r="A1709" s="109" t="s">
        <v>6027</v>
      </c>
      <c r="B1709" s="109" t="s">
        <v>14733</v>
      </c>
      <c r="C1709" s="109" t="s">
        <v>1064</v>
      </c>
      <c r="D1709" s="109" t="s">
        <v>106</v>
      </c>
      <c r="E1709" s="109" t="s">
        <v>7424</v>
      </c>
      <c r="F1709" s="109" t="s">
        <v>95</v>
      </c>
      <c r="G1709" s="109" t="s">
        <v>6052</v>
      </c>
      <c r="H1709" s="107">
        <v>392180</v>
      </c>
      <c r="I1709" s="109">
        <v>6</v>
      </c>
      <c r="J1709" s="108">
        <v>96903</v>
      </c>
      <c r="K1709" s="107" t="str">
        <f>IF(J1709&gt;0,"Untung","Rugi")</f>
        <v>Untung</v>
      </c>
      <c r="L1709" s="107" t="str">
        <f t="array" ref="L1709">_xlfn.IFS(H1709&lt;100000,"Low",AND(H1709&gt;=100000,H1709&lt;250000),"Medium",H1709&gt;=250000,"High")</f>
        <v>High</v>
      </c>
      <c r="M1709" s="107" t="str">
        <f>IF(H1709&lt;100000,"Low",IF(AND(H1709&gt;=100000,H1709&lt;250000),"Medium","High"))</f>
        <v>High</v>
      </c>
    </row>
    <row r="1710" spans="1:13" x14ac:dyDescent="0.4">
      <c r="A1710" s="109" t="s">
        <v>6046</v>
      </c>
      <c r="B1710" s="109" t="s">
        <v>14732</v>
      </c>
      <c r="C1710" s="109" t="s">
        <v>1051</v>
      </c>
      <c r="D1710" s="109" t="s">
        <v>106</v>
      </c>
      <c r="E1710" s="109" t="s">
        <v>7734</v>
      </c>
      <c r="F1710" s="109" t="s">
        <v>6021</v>
      </c>
      <c r="G1710" s="109" t="s">
        <v>6031</v>
      </c>
      <c r="H1710" s="107">
        <v>357217</v>
      </c>
      <c r="I1710" s="109">
        <v>2</v>
      </c>
      <c r="J1710" s="108">
        <v>-127645</v>
      </c>
      <c r="K1710" s="107" t="str">
        <f>IF(J1710&gt;0,"Untung","Rugi")</f>
        <v>Rugi</v>
      </c>
      <c r="L1710" s="107" t="str">
        <f t="array" ref="L1710">_xlfn.IFS(H1710&lt;100000,"Low",AND(H1710&gt;=100000,H1710&lt;250000),"Medium",H1710&gt;=250000,"High")</f>
        <v>High</v>
      </c>
      <c r="M1710" s="107" t="str">
        <f>IF(H1710&lt;100000,"Low",IF(AND(H1710&gt;=100000,H1710&lt;250000),"Medium","High"))</f>
        <v>High</v>
      </c>
    </row>
    <row r="1711" spans="1:13" x14ac:dyDescent="0.4">
      <c r="A1711" s="109" t="s">
        <v>6016</v>
      </c>
      <c r="B1711" s="109" t="s">
        <v>14731</v>
      </c>
      <c r="C1711" s="109" t="s">
        <v>1051</v>
      </c>
      <c r="D1711" s="109" t="s">
        <v>102</v>
      </c>
      <c r="E1711" s="109" t="s">
        <v>12119</v>
      </c>
      <c r="F1711" s="109" t="s">
        <v>95</v>
      </c>
      <c r="G1711" s="109" t="s">
        <v>6062</v>
      </c>
      <c r="H1711" s="107">
        <v>90063</v>
      </c>
      <c r="I1711" s="109">
        <v>3</v>
      </c>
      <c r="J1711" s="108">
        <v>-123405</v>
      </c>
      <c r="K1711" s="107" t="str">
        <f>IF(J1711&gt;0,"Untung","Rugi")</f>
        <v>Rugi</v>
      </c>
      <c r="L1711" s="107" t="str">
        <f t="array" ref="L1711">_xlfn.IFS(H1711&lt;100000,"Low",AND(H1711&gt;=100000,H1711&lt;250000),"Medium",H1711&gt;=250000,"High")</f>
        <v>Low</v>
      </c>
      <c r="M1711" s="107" t="str">
        <f>IF(H1711&lt;100000,"Low",IF(AND(H1711&gt;=100000,H1711&lt;250000),"Medium","High"))</f>
        <v>Low</v>
      </c>
    </row>
    <row r="1712" spans="1:13" x14ac:dyDescent="0.4">
      <c r="A1712" s="109" t="s">
        <v>6016</v>
      </c>
      <c r="B1712" s="109" t="s">
        <v>14730</v>
      </c>
      <c r="C1712" s="109" t="s">
        <v>1051</v>
      </c>
      <c r="D1712" s="109" t="s">
        <v>96</v>
      </c>
      <c r="E1712" s="109" t="s">
        <v>10680</v>
      </c>
      <c r="F1712" s="109" t="s">
        <v>99</v>
      </c>
      <c r="G1712" s="109" t="s">
        <v>6141</v>
      </c>
      <c r="H1712" s="107">
        <v>39888</v>
      </c>
      <c r="I1712" s="109">
        <v>4</v>
      </c>
      <c r="J1712" s="108">
        <v>147772</v>
      </c>
      <c r="K1712" s="107" t="str">
        <f>IF(J1712&gt;0,"Untung","Rugi")</f>
        <v>Untung</v>
      </c>
      <c r="L1712" s="107" t="str">
        <f t="array" ref="L1712">_xlfn.IFS(H1712&lt;100000,"Low",AND(H1712&gt;=100000,H1712&lt;250000),"Medium",H1712&gt;=250000,"High")</f>
        <v>Low</v>
      </c>
      <c r="M1712" s="107" t="str">
        <f>IF(H1712&lt;100000,"Low",IF(AND(H1712&gt;=100000,H1712&lt;250000),"Medium","High"))</f>
        <v>Low</v>
      </c>
    </row>
    <row r="1713" spans="1:13" x14ac:dyDescent="0.4">
      <c r="A1713" s="109" t="s">
        <v>6016</v>
      </c>
      <c r="B1713" s="109" t="s">
        <v>14728</v>
      </c>
      <c r="C1713" s="109" t="s">
        <v>1051</v>
      </c>
      <c r="D1713" s="109" t="s">
        <v>96</v>
      </c>
      <c r="E1713" s="109" t="s">
        <v>11227</v>
      </c>
      <c r="F1713" s="109" t="s">
        <v>95</v>
      </c>
      <c r="G1713" s="109" t="s">
        <v>6052</v>
      </c>
      <c r="H1713" s="107">
        <v>291139</v>
      </c>
      <c r="I1713" s="109">
        <v>6</v>
      </c>
      <c r="J1713" s="108">
        <v>96341</v>
      </c>
      <c r="K1713" s="107" t="str">
        <f>IF(J1713&gt;0,"Untung","Rugi")</f>
        <v>Untung</v>
      </c>
      <c r="L1713" s="107" t="str">
        <f t="array" ref="L1713">_xlfn.IFS(H1713&lt;100000,"Low",AND(H1713&gt;=100000,H1713&lt;250000),"Medium",H1713&gt;=250000,"High")</f>
        <v>High</v>
      </c>
      <c r="M1713" s="107" t="str">
        <f>IF(H1713&lt;100000,"Low",IF(AND(H1713&gt;=100000,H1713&lt;250000),"Medium","High"))</f>
        <v>High</v>
      </c>
    </row>
    <row r="1714" spans="1:13" x14ac:dyDescent="0.4">
      <c r="A1714" s="109" t="s">
        <v>6016</v>
      </c>
      <c r="B1714" s="109" t="s">
        <v>14729</v>
      </c>
      <c r="C1714" s="109" t="s">
        <v>1051</v>
      </c>
      <c r="D1714" s="109" t="s">
        <v>96</v>
      </c>
      <c r="E1714" s="109" t="s">
        <v>10306</v>
      </c>
      <c r="F1714" s="109" t="s">
        <v>99</v>
      </c>
      <c r="G1714" s="109" t="s">
        <v>6141</v>
      </c>
      <c r="H1714" s="107">
        <v>132503</v>
      </c>
      <c r="I1714" s="109">
        <v>3</v>
      </c>
      <c r="J1714" s="108">
        <v>125376</v>
      </c>
      <c r="K1714" s="107" t="str">
        <f>IF(J1714&gt;0,"Untung","Rugi")</f>
        <v>Untung</v>
      </c>
      <c r="L1714" s="107" t="str">
        <f t="array" ref="L1714">_xlfn.IFS(H1714&lt;100000,"Low",AND(H1714&gt;=100000,H1714&lt;250000),"Medium",H1714&gt;=250000,"High")</f>
        <v>Medium</v>
      </c>
      <c r="M1714" s="107" t="str">
        <f>IF(H1714&lt;100000,"Low",IF(AND(H1714&gt;=100000,H1714&lt;250000),"Medium","High"))</f>
        <v>Medium</v>
      </c>
    </row>
    <row r="1715" spans="1:13" x14ac:dyDescent="0.4">
      <c r="A1715" s="109" t="s">
        <v>6016</v>
      </c>
      <c r="B1715" s="109" t="s">
        <v>14728</v>
      </c>
      <c r="C1715" s="109" t="s">
        <v>1064</v>
      </c>
      <c r="D1715" s="109" t="s">
        <v>104</v>
      </c>
      <c r="E1715" s="109" t="s">
        <v>8043</v>
      </c>
      <c r="F1715" s="109" t="s">
        <v>95</v>
      </c>
      <c r="G1715" s="109" t="s">
        <v>6036</v>
      </c>
      <c r="H1715" s="107">
        <v>287445</v>
      </c>
      <c r="I1715" s="109">
        <v>2</v>
      </c>
      <c r="J1715" s="108">
        <v>-10666</v>
      </c>
      <c r="K1715" s="107" t="str">
        <f>IF(J1715&gt;0,"Untung","Rugi")</f>
        <v>Rugi</v>
      </c>
      <c r="L1715" s="107" t="str">
        <f t="array" ref="L1715">_xlfn.IFS(H1715&lt;100000,"Low",AND(H1715&gt;=100000,H1715&lt;250000),"Medium",H1715&gt;=250000,"High")</f>
        <v>High</v>
      </c>
      <c r="M1715" s="107" t="str">
        <f>IF(H1715&lt;100000,"Low",IF(AND(H1715&gt;=100000,H1715&lt;250000),"Medium","High"))</f>
        <v>High</v>
      </c>
    </row>
    <row r="1716" spans="1:13" x14ac:dyDescent="0.4">
      <c r="A1716" s="109" t="s">
        <v>6016</v>
      </c>
      <c r="B1716" s="109" t="s">
        <v>14727</v>
      </c>
      <c r="C1716" s="109" t="s">
        <v>1064</v>
      </c>
      <c r="D1716" s="109" t="s">
        <v>104</v>
      </c>
      <c r="E1716" s="109" t="s">
        <v>6047</v>
      </c>
      <c r="F1716" s="109" t="s">
        <v>95</v>
      </c>
      <c r="G1716" s="109" t="s">
        <v>6039</v>
      </c>
      <c r="H1716" s="107">
        <v>167930</v>
      </c>
      <c r="I1716" s="109">
        <v>1</v>
      </c>
      <c r="J1716" s="108">
        <v>-198172</v>
      </c>
      <c r="K1716" s="107" t="str">
        <f>IF(J1716&gt;0,"Untung","Rugi")</f>
        <v>Rugi</v>
      </c>
      <c r="L1716" s="107" t="str">
        <f t="array" ref="L1716">_xlfn.IFS(H1716&lt;100000,"Low",AND(H1716&gt;=100000,H1716&lt;250000),"Medium",H1716&gt;=250000,"High")</f>
        <v>Medium</v>
      </c>
      <c r="M1716" s="107" t="str">
        <f>IF(H1716&lt;100000,"Low",IF(AND(H1716&gt;=100000,H1716&lt;250000),"Medium","High"))</f>
        <v>Medium</v>
      </c>
    </row>
    <row r="1717" spans="1:13" x14ac:dyDescent="0.4">
      <c r="A1717" s="109" t="s">
        <v>6016</v>
      </c>
      <c r="B1717" s="109" t="s">
        <v>14726</v>
      </c>
      <c r="C1717" s="109" t="s">
        <v>1064</v>
      </c>
      <c r="D1717" s="109" t="s">
        <v>104</v>
      </c>
      <c r="E1717" s="109" t="s">
        <v>11208</v>
      </c>
      <c r="F1717" s="109" t="s">
        <v>99</v>
      </c>
      <c r="G1717" s="109" t="s">
        <v>6024</v>
      </c>
      <c r="H1717" s="107">
        <v>406200</v>
      </c>
      <c r="I1717" s="109">
        <v>9</v>
      </c>
      <c r="J1717" s="108">
        <v>297408</v>
      </c>
      <c r="K1717" s="107" t="str">
        <f>IF(J1717&gt;0,"Untung","Rugi")</f>
        <v>Untung</v>
      </c>
      <c r="L1717" s="107" t="str">
        <f t="array" ref="L1717">_xlfn.IFS(H1717&lt;100000,"Low",AND(H1717&gt;=100000,H1717&lt;250000),"Medium",H1717&gt;=250000,"High")</f>
        <v>High</v>
      </c>
      <c r="M1717" s="107" t="str">
        <f>IF(H1717&lt;100000,"Low",IF(AND(H1717&gt;=100000,H1717&lt;250000),"Medium","High"))</f>
        <v>High</v>
      </c>
    </row>
    <row r="1718" spans="1:13" x14ac:dyDescent="0.4">
      <c r="A1718" s="109" t="s">
        <v>6016</v>
      </c>
      <c r="B1718" s="109" t="s">
        <v>14726</v>
      </c>
      <c r="C1718" s="109" t="s">
        <v>1064</v>
      </c>
      <c r="D1718" s="109" t="s">
        <v>104</v>
      </c>
      <c r="E1718" s="109" t="s">
        <v>9843</v>
      </c>
      <c r="F1718" s="109" t="s">
        <v>95</v>
      </c>
      <c r="G1718" s="109" t="s">
        <v>6039</v>
      </c>
      <c r="H1718" s="107">
        <v>100348</v>
      </c>
      <c r="I1718" s="109">
        <v>2</v>
      </c>
      <c r="J1718" s="108">
        <v>-228635</v>
      </c>
      <c r="K1718" s="107" t="str">
        <f>IF(J1718&gt;0,"Untung","Rugi")</f>
        <v>Rugi</v>
      </c>
      <c r="L1718" s="107" t="str">
        <f t="array" ref="L1718">_xlfn.IFS(H1718&lt;100000,"Low",AND(H1718&gt;=100000,H1718&lt;250000),"Medium",H1718&gt;=250000,"High")</f>
        <v>Medium</v>
      </c>
      <c r="M1718" s="107" t="str">
        <f>IF(H1718&lt;100000,"Low",IF(AND(H1718&gt;=100000,H1718&lt;250000),"Medium","High"))</f>
        <v>Medium</v>
      </c>
    </row>
    <row r="1719" spans="1:13" x14ac:dyDescent="0.4">
      <c r="A1719" s="109" t="s">
        <v>6016</v>
      </c>
      <c r="B1719" s="109" t="s">
        <v>14725</v>
      </c>
      <c r="C1719" s="109" t="s">
        <v>1051</v>
      </c>
      <c r="D1719" s="109" t="s">
        <v>104</v>
      </c>
      <c r="E1719" s="109" t="s">
        <v>7097</v>
      </c>
      <c r="F1719" s="109" t="s">
        <v>95</v>
      </c>
      <c r="G1719" s="109" t="s">
        <v>6052</v>
      </c>
      <c r="H1719" s="107">
        <v>262533</v>
      </c>
      <c r="I1719" s="109">
        <v>4</v>
      </c>
      <c r="J1719" s="108">
        <v>-101051</v>
      </c>
      <c r="K1719" s="107" t="str">
        <f>IF(J1719&gt;0,"Untung","Rugi")</f>
        <v>Rugi</v>
      </c>
      <c r="L1719" s="107" t="str">
        <f t="array" ref="L1719">_xlfn.IFS(H1719&lt;100000,"Low",AND(H1719&gt;=100000,H1719&lt;250000),"Medium",H1719&gt;=250000,"High")</f>
        <v>High</v>
      </c>
      <c r="M1719" s="107" t="str">
        <f>IF(H1719&lt;100000,"Low",IF(AND(H1719&gt;=100000,H1719&lt;250000),"Medium","High"))</f>
        <v>High</v>
      </c>
    </row>
    <row r="1720" spans="1:13" x14ac:dyDescent="0.4">
      <c r="A1720" s="109" t="s">
        <v>6016</v>
      </c>
      <c r="B1720" s="109" t="s">
        <v>14724</v>
      </c>
      <c r="C1720" s="109" t="s">
        <v>1051</v>
      </c>
      <c r="D1720" s="109" t="s">
        <v>104</v>
      </c>
      <c r="E1720" s="109" t="s">
        <v>6132</v>
      </c>
      <c r="F1720" s="109" t="s">
        <v>95</v>
      </c>
      <c r="G1720" s="109" t="s">
        <v>6052</v>
      </c>
      <c r="H1720" s="107">
        <v>102407</v>
      </c>
      <c r="I1720" s="109">
        <v>5</v>
      </c>
      <c r="J1720" s="108">
        <v>-244238</v>
      </c>
      <c r="K1720" s="107" t="str">
        <f>IF(J1720&gt;0,"Untung","Rugi")</f>
        <v>Rugi</v>
      </c>
      <c r="L1720" s="107" t="str">
        <f t="array" ref="L1720">_xlfn.IFS(H1720&lt;100000,"Low",AND(H1720&gt;=100000,H1720&lt;250000),"Medium",H1720&gt;=250000,"High")</f>
        <v>Medium</v>
      </c>
      <c r="M1720" s="107" t="str">
        <f>IF(H1720&lt;100000,"Low",IF(AND(H1720&gt;=100000,H1720&lt;250000),"Medium","High"))</f>
        <v>Medium</v>
      </c>
    </row>
    <row r="1721" spans="1:13" x14ac:dyDescent="0.4">
      <c r="A1721" s="109" t="s">
        <v>6016</v>
      </c>
      <c r="B1721" s="109" t="s">
        <v>9976</v>
      </c>
      <c r="C1721" s="109" t="s">
        <v>100</v>
      </c>
      <c r="D1721" s="109" t="s">
        <v>106</v>
      </c>
      <c r="E1721" s="109" t="s">
        <v>6492</v>
      </c>
      <c r="F1721" s="109" t="s">
        <v>95</v>
      </c>
      <c r="G1721" s="109" t="s">
        <v>6036</v>
      </c>
      <c r="H1721" s="107">
        <v>65924</v>
      </c>
      <c r="I1721" s="109">
        <v>4</v>
      </c>
      <c r="J1721" s="108">
        <v>-93816</v>
      </c>
      <c r="K1721" s="107" t="str">
        <f>IF(J1721&gt;0,"Untung","Rugi")</f>
        <v>Rugi</v>
      </c>
      <c r="L1721" s="107" t="str">
        <f t="array" ref="L1721">_xlfn.IFS(H1721&lt;100000,"Low",AND(H1721&gt;=100000,H1721&lt;250000),"Medium",H1721&gt;=250000,"High")</f>
        <v>Low</v>
      </c>
      <c r="M1721" s="107" t="str">
        <f>IF(H1721&lt;100000,"Low",IF(AND(H1721&gt;=100000,H1721&lt;250000),"Medium","High"))</f>
        <v>Low</v>
      </c>
    </row>
    <row r="1722" spans="1:13" x14ac:dyDescent="0.4">
      <c r="A1722" s="109" t="s">
        <v>6016</v>
      </c>
      <c r="B1722" s="109" t="s">
        <v>14723</v>
      </c>
      <c r="C1722" s="109" t="s">
        <v>100</v>
      </c>
      <c r="D1722" s="109" t="s">
        <v>106</v>
      </c>
      <c r="E1722" s="109" t="s">
        <v>7580</v>
      </c>
      <c r="F1722" s="109" t="s">
        <v>95</v>
      </c>
      <c r="G1722" s="109" t="s">
        <v>6052</v>
      </c>
      <c r="H1722" s="107">
        <v>373369</v>
      </c>
      <c r="I1722" s="109">
        <v>7</v>
      </c>
      <c r="J1722" s="108">
        <v>213324</v>
      </c>
      <c r="K1722" s="107" t="str">
        <f>IF(J1722&gt;0,"Untung","Rugi")</f>
        <v>Untung</v>
      </c>
      <c r="L1722" s="107" t="str">
        <f t="array" ref="L1722">_xlfn.IFS(H1722&lt;100000,"Low",AND(H1722&gt;=100000,H1722&lt;250000),"Medium",H1722&gt;=250000,"High")</f>
        <v>High</v>
      </c>
      <c r="M1722" s="107" t="str">
        <f>IF(H1722&lt;100000,"Low",IF(AND(H1722&gt;=100000,H1722&lt;250000),"Medium","High"))</f>
        <v>High</v>
      </c>
    </row>
    <row r="1723" spans="1:13" x14ac:dyDescent="0.4">
      <c r="A1723" s="109" t="s">
        <v>6016</v>
      </c>
      <c r="B1723" s="109" t="s">
        <v>14723</v>
      </c>
      <c r="C1723" s="109" t="s">
        <v>100</v>
      </c>
      <c r="D1723" s="109" t="s">
        <v>106</v>
      </c>
      <c r="E1723" s="109" t="s">
        <v>7099</v>
      </c>
      <c r="F1723" s="109" t="s">
        <v>95</v>
      </c>
      <c r="G1723" s="109" t="s">
        <v>6116</v>
      </c>
      <c r="H1723" s="107">
        <v>374078</v>
      </c>
      <c r="I1723" s="109">
        <v>2</v>
      </c>
      <c r="J1723" s="108">
        <v>-78805</v>
      </c>
      <c r="K1723" s="107" t="str">
        <f>IF(J1723&gt;0,"Untung","Rugi")</f>
        <v>Rugi</v>
      </c>
      <c r="L1723" s="107" t="str">
        <f t="array" ref="L1723">_xlfn.IFS(H1723&lt;100000,"Low",AND(H1723&gt;=100000,H1723&lt;250000),"Medium",H1723&gt;=250000,"High")</f>
        <v>High</v>
      </c>
      <c r="M1723" s="107" t="str">
        <f>IF(H1723&lt;100000,"Low",IF(AND(H1723&gt;=100000,H1723&lt;250000),"Medium","High"))</f>
        <v>High</v>
      </c>
    </row>
    <row r="1724" spans="1:13" x14ac:dyDescent="0.4">
      <c r="A1724" s="109" t="s">
        <v>6027</v>
      </c>
      <c r="B1724" s="109" t="s">
        <v>14722</v>
      </c>
      <c r="C1724" s="109" t="s">
        <v>100</v>
      </c>
      <c r="D1724" s="109" t="s">
        <v>106</v>
      </c>
      <c r="E1724" s="109" t="s">
        <v>8288</v>
      </c>
      <c r="F1724" s="109" t="s">
        <v>6021</v>
      </c>
      <c r="G1724" s="109" t="s">
        <v>6031</v>
      </c>
      <c r="H1724" s="107">
        <v>299343</v>
      </c>
      <c r="I1724" s="109">
        <v>6</v>
      </c>
      <c r="J1724" s="108">
        <v>271227</v>
      </c>
      <c r="K1724" s="107" t="str">
        <f>IF(J1724&gt;0,"Untung","Rugi")</f>
        <v>Untung</v>
      </c>
      <c r="L1724" s="107" t="str">
        <f t="array" ref="L1724">_xlfn.IFS(H1724&lt;100000,"Low",AND(H1724&gt;=100000,H1724&lt;250000),"Medium",H1724&gt;=250000,"High")</f>
        <v>High</v>
      </c>
      <c r="M1724" s="107" t="str">
        <f>IF(H1724&lt;100000,"Low",IF(AND(H1724&gt;=100000,H1724&lt;250000),"Medium","High"))</f>
        <v>High</v>
      </c>
    </row>
    <row r="1725" spans="1:13" x14ac:dyDescent="0.4">
      <c r="A1725" s="109" t="s">
        <v>6027</v>
      </c>
      <c r="B1725" s="109" t="s">
        <v>14721</v>
      </c>
      <c r="C1725" s="109" t="s">
        <v>100</v>
      </c>
      <c r="D1725" s="109" t="s">
        <v>102</v>
      </c>
      <c r="E1725" s="109" t="s">
        <v>6189</v>
      </c>
      <c r="F1725" s="109" t="s">
        <v>95</v>
      </c>
      <c r="G1725" s="109" t="s">
        <v>6052</v>
      </c>
      <c r="H1725" s="107">
        <v>70473</v>
      </c>
      <c r="I1725" s="109">
        <v>2</v>
      </c>
      <c r="J1725" s="108">
        <v>141666</v>
      </c>
      <c r="K1725" s="107" t="str">
        <f>IF(J1725&gt;0,"Untung","Rugi")</f>
        <v>Untung</v>
      </c>
      <c r="L1725" s="107" t="str">
        <f t="array" ref="L1725">_xlfn.IFS(H1725&lt;100000,"Low",AND(H1725&gt;=100000,H1725&lt;250000),"Medium",H1725&gt;=250000,"High")</f>
        <v>Low</v>
      </c>
      <c r="M1725" s="107" t="str">
        <f>IF(H1725&lt;100000,"Low",IF(AND(H1725&gt;=100000,H1725&lt;250000),"Medium","High"))</f>
        <v>Low</v>
      </c>
    </row>
    <row r="1726" spans="1:13" x14ac:dyDescent="0.4">
      <c r="A1726" s="109" t="s">
        <v>6016</v>
      </c>
      <c r="B1726" s="109" t="s">
        <v>14720</v>
      </c>
      <c r="C1726" s="109" t="s">
        <v>100</v>
      </c>
      <c r="D1726" s="109" t="s">
        <v>102</v>
      </c>
      <c r="E1726" s="109" t="s">
        <v>6298</v>
      </c>
      <c r="F1726" s="109" t="s">
        <v>95</v>
      </c>
      <c r="G1726" s="109" t="s">
        <v>6116</v>
      </c>
      <c r="H1726" s="107">
        <v>350988</v>
      </c>
      <c r="I1726" s="109">
        <v>9</v>
      </c>
      <c r="J1726" s="108">
        <v>-98639</v>
      </c>
      <c r="K1726" s="107" t="str">
        <f>IF(J1726&gt;0,"Untung","Rugi")</f>
        <v>Rugi</v>
      </c>
      <c r="L1726" s="107" t="str">
        <f t="array" ref="L1726">_xlfn.IFS(H1726&lt;100000,"Low",AND(H1726&gt;=100000,H1726&lt;250000),"Medium",H1726&gt;=250000,"High")</f>
        <v>High</v>
      </c>
      <c r="M1726" s="107" t="str">
        <f>IF(H1726&lt;100000,"Low",IF(AND(H1726&gt;=100000,H1726&lt;250000),"Medium","High"))</f>
        <v>High</v>
      </c>
    </row>
    <row r="1727" spans="1:13" x14ac:dyDescent="0.4">
      <c r="A1727" s="109" t="s">
        <v>6016</v>
      </c>
      <c r="B1727" s="109" t="s">
        <v>14719</v>
      </c>
      <c r="C1727" s="109" t="s">
        <v>100</v>
      </c>
      <c r="D1727" s="109" t="s">
        <v>102</v>
      </c>
      <c r="E1727" s="109" t="s">
        <v>6063</v>
      </c>
      <c r="F1727" s="109" t="s">
        <v>95</v>
      </c>
      <c r="G1727" s="109" t="s">
        <v>6062</v>
      </c>
      <c r="H1727" s="107">
        <v>276185</v>
      </c>
      <c r="I1727" s="109">
        <v>2</v>
      </c>
      <c r="J1727" s="108">
        <v>206522</v>
      </c>
      <c r="K1727" s="107" t="str">
        <f>IF(J1727&gt;0,"Untung","Rugi")</f>
        <v>Untung</v>
      </c>
      <c r="L1727" s="107" t="str">
        <f t="array" ref="L1727">_xlfn.IFS(H1727&lt;100000,"Low",AND(H1727&gt;=100000,H1727&lt;250000),"Medium",H1727&gt;=250000,"High")</f>
        <v>High</v>
      </c>
      <c r="M1727" s="107" t="str">
        <f>IF(H1727&lt;100000,"Low",IF(AND(H1727&gt;=100000,H1727&lt;250000),"Medium","High"))</f>
        <v>High</v>
      </c>
    </row>
    <row r="1728" spans="1:13" x14ac:dyDescent="0.4">
      <c r="A1728" s="109" t="s">
        <v>6016</v>
      </c>
      <c r="B1728" s="109" t="s">
        <v>14718</v>
      </c>
      <c r="C1728" s="109" t="s">
        <v>100</v>
      </c>
      <c r="D1728" s="109" t="s">
        <v>102</v>
      </c>
      <c r="E1728" s="109" t="s">
        <v>7472</v>
      </c>
      <c r="F1728" s="109" t="s">
        <v>95</v>
      </c>
      <c r="G1728" s="109" t="s">
        <v>6039</v>
      </c>
      <c r="H1728" s="107">
        <v>31794</v>
      </c>
      <c r="I1728" s="109">
        <v>1</v>
      </c>
      <c r="J1728" s="108">
        <v>85208</v>
      </c>
      <c r="K1728" s="107" t="str">
        <f>IF(J1728&gt;0,"Untung","Rugi")</f>
        <v>Untung</v>
      </c>
      <c r="L1728" s="107" t="str">
        <f t="array" ref="L1728">_xlfn.IFS(H1728&lt;100000,"Low",AND(H1728&gt;=100000,H1728&lt;250000),"Medium",H1728&gt;=250000,"High")</f>
        <v>Low</v>
      </c>
      <c r="M1728" s="107" t="str">
        <f>IF(H1728&lt;100000,"Low",IF(AND(H1728&gt;=100000,H1728&lt;250000),"Medium","High"))</f>
        <v>Low</v>
      </c>
    </row>
    <row r="1729" spans="1:13" x14ac:dyDescent="0.4">
      <c r="A1729" s="109" t="s">
        <v>6016</v>
      </c>
      <c r="B1729" s="109" t="s">
        <v>14717</v>
      </c>
      <c r="C1729" s="109" t="s">
        <v>1051</v>
      </c>
      <c r="D1729" s="109" t="s">
        <v>96</v>
      </c>
      <c r="E1729" s="109" t="s">
        <v>6084</v>
      </c>
      <c r="F1729" s="109" t="s">
        <v>95</v>
      </c>
      <c r="G1729" s="109" t="s">
        <v>6017</v>
      </c>
      <c r="H1729" s="107">
        <v>69420</v>
      </c>
      <c r="I1729" s="109">
        <v>9</v>
      </c>
      <c r="J1729" s="108">
        <v>-19537</v>
      </c>
      <c r="K1729" s="107" t="str">
        <f>IF(J1729&gt;0,"Untung","Rugi")</f>
        <v>Rugi</v>
      </c>
      <c r="L1729" s="107" t="str">
        <f t="array" ref="L1729">_xlfn.IFS(H1729&lt;100000,"Low",AND(H1729&gt;=100000,H1729&lt;250000),"Medium",H1729&gt;=250000,"High")</f>
        <v>Low</v>
      </c>
      <c r="M1729" s="107" t="str">
        <f>IF(H1729&lt;100000,"Low",IF(AND(H1729&gt;=100000,H1729&lt;250000),"Medium","High"))</f>
        <v>Low</v>
      </c>
    </row>
    <row r="1730" spans="1:13" x14ac:dyDescent="0.4">
      <c r="A1730" s="109" t="s">
        <v>6016</v>
      </c>
      <c r="B1730" s="109" t="s">
        <v>14716</v>
      </c>
      <c r="C1730" s="109" t="s">
        <v>1051</v>
      </c>
      <c r="D1730" s="109" t="s">
        <v>96</v>
      </c>
      <c r="E1730" s="109" t="s">
        <v>9470</v>
      </c>
      <c r="F1730" s="109" t="s">
        <v>95</v>
      </c>
      <c r="G1730" s="109" t="s">
        <v>6062</v>
      </c>
      <c r="H1730" s="107">
        <v>211816</v>
      </c>
      <c r="I1730" s="109">
        <v>5</v>
      </c>
      <c r="J1730" s="108">
        <v>-153178</v>
      </c>
      <c r="K1730" s="107" t="str">
        <f>IF(J1730&gt;0,"Untung","Rugi")</f>
        <v>Rugi</v>
      </c>
      <c r="L1730" s="107" t="str">
        <f t="array" ref="L1730">_xlfn.IFS(H1730&lt;100000,"Low",AND(H1730&gt;=100000,H1730&lt;250000),"Medium",H1730&gt;=250000,"High")</f>
        <v>Medium</v>
      </c>
      <c r="M1730" s="107" t="str">
        <f>IF(H1730&lt;100000,"Low",IF(AND(H1730&gt;=100000,H1730&lt;250000),"Medium","High"))</f>
        <v>Medium</v>
      </c>
    </row>
    <row r="1731" spans="1:13" x14ac:dyDescent="0.4">
      <c r="A1731" s="109" t="s">
        <v>6016</v>
      </c>
      <c r="B1731" s="109" t="s">
        <v>14715</v>
      </c>
      <c r="C1731" s="109" t="s">
        <v>1051</v>
      </c>
      <c r="D1731" s="109" t="s">
        <v>102</v>
      </c>
      <c r="E1731" s="109" t="s">
        <v>8489</v>
      </c>
      <c r="F1731" s="109" t="s">
        <v>6021</v>
      </c>
      <c r="G1731" s="109" t="s">
        <v>6031</v>
      </c>
      <c r="H1731" s="107">
        <v>244349</v>
      </c>
      <c r="I1731" s="109">
        <v>3</v>
      </c>
      <c r="J1731" s="108">
        <v>-220827</v>
      </c>
      <c r="K1731" s="107" t="str">
        <f>IF(J1731&gt;0,"Untung","Rugi")</f>
        <v>Rugi</v>
      </c>
      <c r="L1731" s="107" t="str">
        <f t="array" ref="L1731">_xlfn.IFS(H1731&lt;100000,"Low",AND(H1731&gt;=100000,H1731&lt;250000),"Medium",H1731&gt;=250000,"High")</f>
        <v>Medium</v>
      </c>
      <c r="M1731" s="107" t="str">
        <f>IF(H1731&lt;100000,"Low",IF(AND(H1731&gt;=100000,H1731&lt;250000),"Medium","High"))</f>
        <v>Medium</v>
      </c>
    </row>
    <row r="1732" spans="1:13" x14ac:dyDescent="0.4">
      <c r="A1732" s="109" t="s">
        <v>6016</v>
      </c>
      <c r="B1732" s="109" t="s">
        <v>14714</v>
      </c>
      <c r="C1732" s="109" t="s">
        <v>1051</v>
      </c>
      <c r="D1732" s="109" t="s">
        <v>102</v>
      </c>
      <c r="E1732" s="109" t="s">
        <v>10024</v>
      </c>
      <c r="F1732" s="109" t="s">
        <v>95</v>
      </c>
      <c r="G1732" s="109" t="s">
        <v>6116</v>
      </c>
      <c r="H1732" s="107">
        <v>215036</v>
      </c>
      <c r="I1732" s="109">
        <v>1</v>
      </c>
      <c r="J1732" s="108">
        <v>305426</v>
      </c>
      <c r="K1732" s="107" t="str">
        <f>IF(J1732&gt;0,"Untung","Rugi")</f>
        <v>Untung</v>
      </c>
      <c r="L1732" s="107" t="str">
        <f t="array" ref="L1732">_xlfn.IFS(H1732&lt;100000,"Low",AND(H1732&gt;=100000,H1732&lt;250000),"Medium",H1732&gt;=250000,"High")</f>
        <v>Medium</v>
      </c>
      <c r="M1732" s="107" t="str">
        <f>IF(H1732&lt;100000,"Low",IF(AND(H1732&gt;=100000,H1732&lt;250000),"Medium","High"))</f>
        <v>Medium</v>
      </c>
    </row>
    <row r="1733" spans="1:13" x14ac:dyDescent="0.4">
      <c r="A1733" s="109" t="s">
        <v>6016</v>
      </c>
      <c r="B1733" s="109" t="s">
        <v>14714</v>
      </c>
      <c r="C1733" s="109" t="s">
        <v>100</v>
      </c>
      <c r="D1733" s="109" t="s">
        <v>102</v>
      </c>
      <c r="E1733" s="109" t="s">
        <v>6427</v>
      </c>
      <c r="F1733" s="109" t="s">
        <v>95</v>
      </c>
      <c r="G1733" s="109" t="s">
        <v>6017</v>
      </c>
      <c r="H1733" s="107">
        <v>10936</v>
      </c>
      <c r="I1733" s="109">
        <v>2</v>
      </c>
      <c r="J1733" s="108">
        <v>-242352</v>
      </c>
      <c r="K1733" s="107" t="str">
        <f>IF(J1733&gt;0,"Untung","Rugi")</f>
        <v>Rugi</v>
      </c>
      <c r="L1733" s="107" t="str">
        <f t="array" ref="L1733">_xlfn.IFS(H1733&lt;100000,"Low",AND(H1733&gt;=100000,H1733&lt;250000),"Medium",H1733&gt;=250000,"High")</f>
        <v>Low</v>
      </c>
      <c r="M1733" s="107" t="str">
        <f>IF(H1733&lt;100000,"Low",IF(AND(H1733&gt;=100000,H1733&lt;250000),"Medium","High"))</f>
        <v>Low</v>
      </c>
    </row>
    <row r="1734" spans="1:13" x14ac:dyDescent="0.4">
      <c r="A1734" s="109" t="s">
        <v>6016</v>
      </c>
      <c r="B1734" s="109" t="s">
        <v>14713</v>
      </c>
      <c r="C1734" s="109" t="s">
        <v>100</v>
      </c>
      <c r="D1734" s="109" t="s">
        <v>102</v>
      </c>
      <c r="E1734" s="109" t="s">
        <v>6316</v>
      </c>
      <c r="F1734" s="109" t="s">
        <v>95</v>
      </c>
      <c r="G1734" s="109" t="s">
        <v>6052</v>
      </c>
      <c r="H1734" s="107">
        <v>340663</v>
      </c>
      <c r="I1734" s="109">
        <v>3</v>
      </c>
      <c r="J1734" s="108">
        <v>-33931</v>
      </c>
      <c r="K1734" s="107" t="str">
        <f>IF(J1734&gt;0,"Untung","Rugi")</f>
        <v>Rugi</v>
      </c>
      <c r="L1734" s="107" t="str">
        <f t="array" ref="L1734">_xlfn.IFS(H1734&lt;100000,"Low",AND(H1734&gt;=100000,H1734&lt;250000),"Medium",H1734&gt;=250000,"High")</f>
        <v>High</v>
      </c>
      <c r="M1734" s="107" t="str">
        <f>IF(H1734&lt;100000,"Low",IF(AND(H1734&gt;=100000,H1734&lt;250000),"Medium","High"))</f>
        <v>High</v>
      </c>
    </row>
    <row r="1735" spans="1:13" x14ac:dyDescent="0.4">
      <c r="A1735" s="109" t="s">
        <v>6016</v>
      </c>
      <c r="B1735" s="109" t="s">
        <v>14712</v>
      </c>
      <c r="C1735" s="109" t="s">
        <v>100</v>
      </c>
      <c r="D1735" s="109" t="s">
        <v>106</v>
      </c>
      <c r="E1735" s="109" t="s">
        <v>10076</v>
      </c>
      <c r="F1735" s="109" t="s">
        <v>95</v>
      </c>
      <c r="G1735" s="109" t="s">
        <v>6017</v>
      </c>
      <c r="H1735" s="107">
        <v>57736</v>
      </c>
      <c r="I1735" s="109">
        <v>4</v>
      </c>
      <c r="J1735" s="108">
        <v>122798</v>
      </c>
      <c r="K1735" s="107" t="str">
        <f>IF(J1735&gt;0,"Untung","Rugi")</f>
        <v>Untung</v>
      </c>
      <c r="L1735" s="107" t="str">
        <f t="array" ref="L1735">_xlfn.IFS(H1735&lt;100000,"Low",AND(H1735&gt;=100000,H1735&lt;250000),"Medium",H1735&gt;=250000,"High")</f>
        <v>Low</v>
      </c>
      <c r="M1735" s="107" t="str">
        <f>IF(H1735&lt;100000,"Low",IF(AND(H1735&gt;=100000,H1735&lt;250000),"Medium","High"))</f>
        <v>Low</v>
      </c>
    </row>
    <row r="1736" spans="1:13" x14ac:dyDescent="0.4">
      <c r="A1736" s="109" t="s">
        <v>6016</v>
      </c>
      <c r="B1736" s="109" t="s">
        <v>14710</v>
      </c>
      <c r="C1736" s="109" t="s">
        <v>100</v>
      </c>
      <c r="D1736" s="109" t="s">
        <v>106</v>
      </c>
      <c r="E1736" s="109" t="s">
        <v>10380</v>
      </c>
      <c r="F1736" s="109" t="s">
        <v>6021</v>
      </c>
      <c r="G1736" s="109" t="s">
        <v>6031</v>
      </c>
      <c r="H1736" s="107">
        <v>258794</v>
      </c>
      <c r="I1736" s="109">
        <v>6</v>
      </c>
      <c r="J1736" s="108">
        <v>304320</v>
      </c>
      <c r="K1736" s="107" t="str">
        <f>IF(J1736&gt;0,"Untung","Rugi")</f>
        <v>Untung</v>
      </c>
      <c r="L1736" s="107" t="str">
        <f t="array" ref="L1736">_xlfn.IFS(H1736&lt;100000,"Low",AND(H1736&gt;=100000,H1736&lt;250000),"Medium",H1736&gt;=250000,"High")</f>
        <v>High</v>
      </c>
      <c r="M1736" s="107" t="str">
        <f>IF(H1736&lt;100000,"Low",IF(AND(H1736&gt;=100000,H1736&lt;250000),"Medium","High"))</f>
        <v>High</v>
      </c>
    </row>
    <row r="1737" spans="1:13" x14ac:dyDescent="0.4">
      <c r="A1737" s="109" t="s">
        <v>6016</v>
      </c>
      <c r="B1737" s="109" t="s">
        <v>14711</v>
      </c>
      <c r="C1737" s="109" t="s">
        <v>100</v>
      </c>
      <c r="D1737" s="109" t="s">
        <v>106</v>
      </c>
      <c r="E1737" s="109" t="s">
        <v>13824</v>
      </c>
      <c r="F1737" s="109" t="s">
        <v>95</v>
      </c>
      <c r="G1737" s="109" t="s">
        <v>6052</v>
      </c>
      <c r="H1737" s="107">
        <v>394830</v>
      </c>
      <c r="I1737" s="109">
        <v>8</v>
      </c>
      <c r="J1737" s="108">
        <v>-166451</v>
      </c>
      <c r="K1737" s="107" t="str">
        <f>IF(J1737&gt;0,"Untung","Rugi")</f>
        <v>Rugi</v>
      </c>
      <c r="L1737" s="107" t="str">
        <f t="array" ref="L1737">_xlfn.IFS(H1737&lt;100000,"Low",AND(H1737&gt;=100000,H1737&lt;250000),"Medium",H1737&gt;=250000,"High")</f>
        <v>High</v>
      </c>
      <c r="M1737" s="107" t="str">
        <f>IF(H1737&lt;100000,"Low",IF(AND(H1737&gt;=100000,H1737&lt;250000),"Medium","High"))</f>
        <v>High</v>
      </c>
    </row>
    <row r="1738" spans="1:13" x14ac:dyDescent="0.4">
      <c r="A1738" s="109" t="s">
        <v>6016</v>
      </c>
      <c r="B1738" s="109" t="s">
        <v>14710</v>
      </c>
      <c r="C1738" s="109" t="s">
        <v>100</v>
      </c>
      <c r="D1738" s="109" t="s">
        <v>106</v>
      </c>
      <c r="E1738" s="109" t="s">
        <v>9533</v>
      </c>
      <c r="F1738" s="109" t="s">
        <v>6021</v>
      </c>
      <c r="G1738" s="109" t="s">
        <v>6020</v>
      </c>
      <c r="H1738" s="107">
        <v>237287</v>
      </c>
      <c r="I1738" s="109">
        <v>3</v>
      </c>
      <c r="J1738" s="108">
        <v>-69842</v>
      </c>
      <c r="K1738" s="107" t="str">
        <f>IF(J1738&gt;0,"Untung","Rugi")</f>
        <v>Rugi</v>
      </c>
      <c r="L1738" s="107" t="str">
        <f t="array" ref="L1738">_xlfn.IFS(H1738&lt;100000,"Low",AND(H1738&gt;=100000,H1738&lt;250000),"Medium",H1738&gt;=250000,"High")</f>
        <v>Medium</v>
      </c>
      <c r="M1738" s="107" t="str">
        <f>IF(H1738&lt;100000,"Low",IF(AND(H1738&gt;=100000,H1738&lt;250000),"Medium","High"))</f>
        <v>Medium</v>
      </c>
    </row>
    <row r="1739" spans="1:13" x14ac:dyDescent="0.4">
      <c r="A1739" s="109" t="s">
        <v>6016</v>
      </c>
      <c r="B1739" s="109" t="s">
        <v>14710</v>
      </c>
      <c r="C1739" s="109" t="s">
        <v>100</v>
      </c>
      <c r="D1739" s="109" t="s">
        <v>106</v>
      </c>
      <c r="E1739" s="109" t="s">
        <v>8087</v>
      </c>
      <c r="F1739" s="109" t="s">
        <v>6021</v>
      </c>
      <c r="G1739" s="109" t="s">
        <v>6020</v>
      </c>
      <c r="H1739" s="107">
        <v>422803</v>
      </c>
      <c r="I1739" s="109">
        <v>2</v>
      </c>
      <c r="J1739" s="108">
        <v>433201</v>
      </c>
      <c r="K1739" s="107" t="str">
        <f>IF(J1739&gt;0,"Untung","Rugi")</f>
        <v>Untung</v>
      </c>
      <c r="L1739" s="107" t="str">
        <f t="array" ref="L1739">_xlfn.IFS(H1739&lt;100000,"Low",AND(H1739&gt;=100000,H1739&lt;250000),"Medium",H1739&gt;=250000,"High")</f>
        <v>High</v>
      </c>
      <c r="M1739" s="107" t="str">
        <f>IF(H1739&lt;100000,"Low",IF(AND(H1739&gt;=100000,H1739&lt;250000),"Medium","High"))</f>
        <v>High</v>
      </c>
    </row>
    <row r="1740" spans="1:13" x14ac:dyDescent="0.4">
      <c r="A1740" s="109" t="s">
        <v>6016</v>
      </c>
      <c r="B1740" s="109" t="s">
        <v>14709</v>
      </c>
      <c r="C1740" s="109" t="s">
        <v>100</v>
      </c>
      <c r="D1740" s="109" t="s">
        <v>106</v>
      </c>
      <c r="E1740" s="109" t="s">
        <v>6105</v>
      </c>
      <c r="F1740" s="109" t="s">
        <v>6021</v>
      </c>
      <c r="G1740" s="109" t="s">
        <v>6031</v>
      </c>
      <c r="H1740" s="107">
        <v>195051</v>
      </c>
      <c r="I1740" s="109">
        <v>5</v>
      </c>
      <c r="J1740" s="108">
        <v>442442</v>
      </c>
      <c r="K1740" s="107" t="str">
        <f>IF(J1740&gt;0,"Untung","Rugi")</f>
        <v>Untung</v>
      </c>
      <c r="L1740" s="107" t="str">
        <f t="array" ref="L1740">_xlfn.IFS(H1740&lt;100000,"Low",AND(H1740&gt;=100000,H1740&lt;250000),"Medium",H1740&gt;=250000,"High")</f>
        <v>Medium</v>
      </c>
      <c r="M1740" s="107" t="str">
        <f>IF(H1740&lt;100000,"Low",IF(AND(H1740&gt;=100000,H1740&lt;250000),"Medium","High"))</f>
        <v>Medium</v>
      </c>
    </row>
    <row r="1741" spans="1:13" x14ac:dyDescent="0.4">
      <c r="A1741" s="109" t="s">
        <v>6016</v>
      </c>
      <c r="B1741" s="109" t="s">
        <v>6951</v>
      </c>
      <c r="C1741" s="109" t="s">
        <v>1051</v>
      </c>
      <c r="D1741" s="109" t="s">
        <v>102</v>
      </c>
      <c r="E1741" s="109" t="s">
        <v>14414</v>
      </c>
      <c r="F1741" s="109" t="s">
        <v>95</v>
      </c>
      <c r="G1741" s="109" t="s">
        <v>6017</v>
      </c>
      <c r="H1741" s="107">
        <v>284478</v>
      </c>
      <c r="I1741" s="109">
        <v>1</v>
      </c>
      <c r="J1741" s="108">
        <v>336393</v>
      </c>
      <c r="K1741" s="107" t="str">
        <f>IF(J1741&gt;0,"Untung","Rugi")</f>
        <v>Untung</v>
      </c>
      <c r="L1741" s="107" t="str">
        <f t="array" ref="L1741">_xlfn.IFS(H1741&lt;100000,"Low",AND(H1741&gt;=100000,H1741&lt;250000),"Medium",H1741&gt;=250000,"High")</f>
        <v>High</v>
      </c>
      <c r="M1741" s="107" t="str">
        <f>IF(H1741&lt;100000,"Low",IF(AND(H1741&gt;=100000,H1741&lt;250000),"Medium","High"))</f>
        <v>High</v>
      </c>
    </row>
    <row r="1742" spans="1:13" x14ac:dyDescent="0.4">
      <c r="A1742" s="109" t="s">
        <v>6016</v>
      </c>
      <c r="B1742" s="109" t="s">
        <v>14708</v>
      </c>
      <c r="C1742" s="109" t="s">
        <v>1051</v>
      </c>
      <c r="D1742" s="109" t="s">
        <v>106</v>
      </c>
      <c r="E1742" s="109" t="s">
        <v>6446</v>
      </c>
      <c r="F1742" s="109" t="s">
        <v>99</v>
      </c>
      <c r="G1742" s="109" t="s">
        <v>6109</v>
      </c>
      <c r="H1742" s="107">
        <v>73585</v>
      </c>
      <c r="I1742" s="109">
        <v>8</v>
      </c>
      <c r="J1742" s="108">
        <v>397396</v>
      </c>
      <c r="K1742" s="107" t="str">
        <f>IF(J1742&gt;0,"Untung","Rugi")</f>
        <v>Untung</v>
      </c>
      <c r="L1742" s="107" t="str">
        <f t="array" ref="L1742">_xlfn.IFS(H1742&lt;100000,"Low",AND(H1742&gt;=100000,H1742&lt;250000),"Medium",H1742&gt;=250000,"High")</f>
        <v>Low</v>
      </c>
      <c r="M1742" s="107" t="str">
        <f>IF(H1742&lt;100000,"Low",IF(AND(H1742&gt;=100000,H1742&lt;250000),"Medium","High"))</f>
        <v>Low</v>
      </c>
    </row>
    <row r="1743" spans="1:13" x14ac:dyDescent="0.4">
      <c r="A1743" s="109" t="s">
        <v>6046</v>
      </c>
      <c r="B1743" s="109" t="s">
        <v>14707</v>
      </c>
      <c r="C1743" s="109" t="s">
        <v>1051</v>
      </c>
      <c r="D1743" s="109" t="s">
        <v>106</v>
      </c>
      <c r="E1743" s="109" t="s">
        <v>7456</v>
      </c>
      <c r="F1743" s="109" t="s">
        <v>95</v>
      </c>
      <c r="G1743" s="109" t="s">
        <v>6062</v>
      </c>
      <c r="H1743" s="107">
        <v>331726</v>
      </c>
      <c r="I1743" s="109">
        <v>4</v>
      </c>
      <c r="J1743" s="108">
        <v>336812</v>
      </c>
      <c r="K1743" s="107" t="str">
        <f>IF(J1743&gt;0,"Untung","Rugi")</f>
        <v>Untung</v>
      </c>
      <c r="L1743" s="107" t="str">
        <f t="array" ref="L1743">_xlfn.IFS(H1743&lt;100000,"Low",AND(H1743&gt;=100000,H1743&lt;250000),"Medium",H1743&gt;=250000,"High")</f>
        <v>High</v>
      </c>
      <c r="M1743" s="107" t="str">
        <f>IF(H1743&lt;100000,"Low",IF(AND(H1743&gt;=100000,H1743&lt;250000),"Medium","High"))</f>
        <v>High</v>
      </c>
    </row>
    <row r="1744" spans="1:13" x14ac:dyDescent="0.4">
      <c r="A1744" s="109" t="s">
        <v>6046</v>
      </c>
      <c r="B1744" s="109" t="s">
        <v>14706</v>
      </c>
      <c r="C1744" s="109" t="s">
        <v>100</v>
      </c>
      <c r="D1744" s="109" t="s">
        <v>106</v>
      </c>
      <c r="E1744" s="109" t="s">
        <v>7651</v>
      </c>
      <c r="F1744" s="109" t="s">
        <v>95</v>
      </c>
      <c r="G1744" s="109" t="s">
        <v>6116</v>
      </c>
      <c r="H1744" s="107">
        <v>438431</v>
      </c>
      <c r="I1744" s="109">
        <v>2</v>
      </c>
      <c r="J1744" s="108">
        <v>140461</v>
      </c>
      <c r="K1744" s="107" t="str">
        <f>IF(J1744&gt;0,"Untung","Rugi")</f>
        <v>Untung</v>
      </c>
      <c r="L1744" s="107" t="str">
        <f t="array" ref="L1744">_xlfn.IFS(H1744&lt;100000,"Low",AND(H1744&gt;=100000,H1744&lt;250000),"Medium",H1744&gt;=250000,"High")</f>
        <v>High</v>
      </c>
      <c r="M1744" s="107" t="str">
        <f>IF(H1744&lt;100000,"Low",IF(AND(H1744&gt;=100000,H1744&lt;250000),"Medium","High"))</f>
        <v>High</v>
      </c>
    </row>
    <row r="1745" spans="1:13" x14ac:dyDescent="0.4">
      <c r="A1745" s="109" t="s">
        <v>6016</v>
      </c>
      <c r="B1745" s="109" t="s">
        <v>14705</v>
      </c>
      <c r="C1745" s="109" t="s">
        <v>1064</v>
      </c>
      <c r="D1745" s="109" t="s">
        <v>106</v>
      </c>
      <c r="E1745" s="109" t="s">
        <v>6678</v>
      </c>
      <c r="F1745" s="109" t="s">
        <v>95</v>
      </c>
      <c r="G1745" s="109" t="s">
        <v>6062</v>
      </c>
      <c r="H1745" s="107">
        <v>303233</v>
      </c>
      <c r="I1745" s="109">
        <v>3</v>
      </c>
      <c r="J1745" s="108">
        <v>-213191</v>
      </c>
      <c r="K1745" s="107" t="str">
        <f>IF(J1745&gt;0,"Untung","Rugi")</f>
        <v>Rugi</v>
      </c>
      <c r="L1745" s="107" t="str">
        <f t="array" ref="L1745">_xlfn.IFS(H1745&lt;100000,"Low",AND(H1745&gt;=100000,H1745&lt;250000),"Medium",H1745&gt;=250000,"High")</f>
        <v>High</v>
      </c>
      <c r="M1745" s="107" t="str">
        <f>IF(H1745&lt;100000,"Low",IF(AND(H1745&gt;=100000,H1745&lt;250000),"Medium","High"))</f>
        <v>High</v>
      </c>
    </row>
    <row r="1746" spans="1:13" x14ac:dyDescent="0.4">
      <c r="A1746" s="109" t="s">
        <v>6016</v>
      </c>
      <c r="B1746" s="109" t="s">
        <v>12013</v>
      </c>
      <c r="C1746" s="109" t="s">
        <v>1064</v>
      </c>
      <c r="D1746" s="109" t="s">
        <v>102</v>
      </c>
      <c r="E1746" s="109" t="s">
        <v>6826</v>
      </c>
      <c r="F1746" s="109" t="s">
        <v>95</v>
      </c>
      <c r="G1746" s="109" t="s">
        <v>6116</v>
      </c>
      <c r="H1746" s="107">
        <v>34532</v>
      </c>
      <c r="I1746" s="109">
        <v>8</v>
      </c>
      <c r="J1746" s="108">
        <v>179756</v>
      </c>
      <c r="K1746" s="107" t="str">
        <f>IF(J1746&gt;0,"Untung","Rugi")</f>
        <v>Untung</v>
      </c>
      <c r="L1746" s="107" t="str">
        <f t="array" ref="L1746">_xlfn.IFS(H1746&lt;100000,"Low",AND(H1746&gt;=100000,H1746&lt;250000),"Medium",H1746&gt;=250000,"High")</f>
        <v>Low</v>
      </c>
      <c r="M1746" s="107" t="str">
        <f>IF(H1746&lt;100000,"Low",IF(AND(H1746&gt;=100000,H1746&lt;250000),"Medium","High"))</f>
        <v>Low</v>
      </c>
    </row>
    <row r="1747" spans="1:13" x14ac:dyDescent="0.4">
      <c r="A1747" s="109" t="s">
        <v>6046</v>
      </c>
      <c r="B1747" s="109" t="s">
        <v>6823</v>
      </c>
      <c r="C1747" s="109" t="s">
        <v>1064</v>
      </c>
      <c r="D1747" s="109" t="s">
        <v>102</v>
      </c>
      <c r="E1747" s="109" t="s">
        <v>12056</v>
      </c>
      <c r="F1747" s="109" t="s">
        <v>6021</v>
      </c>
      <c r="G1747" s="109" t="s">
        <v>6020</v>
      </c>
      <c r="H1747" s="107">
        <v>282667</v>
      </c>
      <c r="I1747" s="109">
        <v>3</v>
      </c>
      <c r="J1747" s="108">
        <v>442097</v>
      </c>
      <c r="K1747" s="107" t="str">
        <f>IF(J1747&gt;0,"Untung","Rugi")</f>
        <v>Untung</v>
      </c>
      <c r="L1747" s="107" t="str">
        <f t="array" ref="L1747">_xlfn.IFS(H1747&lt;100000,"Low",AND(H1747&gt;=100000,H1747&lt;250000),"Medium",H1747&gt;=250000,"High")</f>
        <v>High</v>
      </c>
      <c r="M1747" s="107" t="str">
        <f>IF(H1747&lt;100000,"Low",IF(AND(H1747&gt;=100000,H1747&lt;250000),"Medium","High"))</f>
        <v>High</v>
      </c>
    </row>
    <row r="1748" spans="1:13" x14ac:dyDescent="0.4">
      <c r="A1748" s="109" t="s">
        <v>6046</v>
      </c>
      <c r="B1748" s="109" t="s">
        <v>14704</v>
      </c>
      <c r="C1748" s="109" t="s">
        <v>1064</v>
      </c>
      <c r="D1748" s="109" t="s">
        <v>102</v>
      </c>
      <c r="E1748" s="109" t="s">
        <v>6793</v>
      </c>
      <c r="F1748" s="109" t="s">
        <v>95</v>
      </c>
      <c r="G1748" s="109" t="s">
        <v>6052</v>
      </c>
      <c r="H1748" s="107">
        <v>427150</v>
      </c>
      <c r="I1748" s="109">
        <v>6</v>
      </c>
      <c r="J1748" s="108">
        <v>-65785</v>
      </c>
      <c r="K1748" s="107" t="str">
        <f>IF(J1748&gt;0,"Untung","Rugi")</f>
        <v>Rugi</v>
      </c>
      <c r="L1748" s="107" t="str">
        <f t="array" ref="L1748">_xlfn.IFS(H1748&lt;100000,"Low",AND(H1748&gt;=100000,H1748&lt;250000),"Medium",H1748&gt;=250000,"High")</f>
        <v>High</v>
      </c>
      <c r="M1748" s="107" t="str">
        <f>IF(H1748&lt;100000,"Low",IF(AND(H1748&gt;=100000,H1748&lt;250000),"Medium","High"))</f>
        <v>High</v>
      </c>
    </row>
    <row r="1749" spans="1:13" x14ac:dyDescent="0.4">
      <c r="A1749" s="109" t="s">
        <v>6046</v>
      </c>
      <c r="B1749" s="109" t="s">
        <v>14703</v>
      </c>
      <c r="C1749" s="109" t="s">
        <v>1051</v>
      </c>
      <c r="D1749" s="109" t="s">
        <v>96</v>
      </c>
      <c r="E1749" s="109" t="s">
        <v>8628</v>
      </c>
      <c r="F1749" s="109" t="s">
        <v>99</v>
      </c>
      <c r="G1749" s="109" t="s">
        <v>6024</v>
      </c>
      <c r="H1749" s="107">
        <v>159538</v>
      </c>
      <c r="I1749" s="109">
        <v>5</v>
      </c>
      <c r="J1749" s="108">
        <v>-135099</v>
      </c>
      <c r="K1749" s="107" t="str">
        <f>IF(J1749&gt;0,"Untung","Rugi")</f>
        <v>Rugi</v>
      </c>
      <c r="L1749" s="107" t="str">
        <f t="array" ref="L1749">_xlfn.IFS(H1749&lt;100000,"Low",AND(H1749&gt;=100000,H1749&lt;250000),"Medium",H1749&gt;=250000,"High")</f>
        <v>Medium</v>
      </c>
      <c r="M1749" s="107" t="str">
        <f>IF(H1749&lt;100000,"Low",IF(AND(H1749&gt;=100000,H1749&lt;250000),"Medium","High"))</f>
        <v>Medium</v>
      </c>
    </row>
    <row r="1750" spans="1:13" x14ac:dyDescent="0.4">
      <c r="A1750" s="109" t="s">
        <v>6016</v>
      </c>
      <c r="B1750" s="109" t="s">
        <v>14702</v>
      </c>
      <c r="C1750" s="109" t="s">
        <v>1051</v>
      </c>
      <c r="D1750" s="109" t="s">
        <v>106</v>
      </c>
      <c r="E1750" s="109" t="s">
        <v>10368</v>
      </c>
      <c r="F1750" s="109" t="s">
        <v>95</v>
      </c>
      <c r="G1750" s="109" t="s">
        <v>6057</v>
      </c>
      <c r="H1750" s="107">
        <v>78081</v>
      </c>
      <c r="I1750" s="109">
        <v>4</v>
      </c>
      <c r="J1750" s="108">
        <v>-223793</v>
      </c>
      <c r="K1750" s="107" t="str">
        <f>IF(J1750&gt;0,"Untung","Rugi")</f>
        <v>Rugi</v>
      </c>
      <c r="L1750" s="107" t="str">
        <f t="array" ref="L1750">_xlfn.IFS(H1750&lt;100000,"Low",AND(H1750&gt;=100000,H1750&lt;250000),"Medium",H1750&gt;=250000,"High")</f>
        <v>Low</v>
      </c>
      <c r="M1750" s="107" t="str">
        <f>IF(H1750&lt;100000,"Low",IF(AND(H1750&gt;=100000,H1750&lt;250000),"Medium","High"))</f>
        <v>Low</v>
      </c>
    </row>
    <row r="1751" spans="1:13" x14ac:dyDescent="0.4">
      <c r="A1751" s="109" t="s">
        <v>6027</v>
      </c>
      <c r="B1751" s="109" t="s">
        <v>9971</v>
      </c>
      <c r="C1751" s="109" t="s">
        <v>1051</v>
      </c>
      <c r="D1751" s="109" t="s">
        <v>106</v>
      </c>
      <c r="E1751" s="109" t="s">
        <v>10233</v>
      </c>
      <c r="F1751" s="109" t="s">
        <v>95</v>
      </c>
      <c r="G1751" s="109" t="s">
        <v>6017</v>
      </c>
      <c r="H1751" s="107">
        <v>372769</v>
      </c>
      <c r="I1751" s="109">
        <v>3</v>
      </c>
      <c r="J1751" s="108">
        <v>87508</v>
      </c>
      <c r="K1751" s="107" t="str">
        <f>IF(J1751&gt;0,"Untung","Rugi")</f>
        <v>Untung</v>
      </c>
      <c r="L1751" s="107" t="str">
        <f t="array" ref="L1751">_xlfn.IFS(H1751&lt;100000,"Low",AND(H1751&gt;=100000,H1751&lt;250000),"Medium",H1751&gt;=250000,"High")</f>
        <v>High</v>
      </c>
      <c r="M1751" s="107" t="str">
        <f>IF(H1751&lt;100000,"Low",IF(AND(H1751&gt;=100000,H1751&lt;250000),"Medium","High"))</f>
        <v>High</v>
      </c>
    </row>
    <row r="1752" spans="1:13" x14ac:dyDescent="0.4">
      <c r="A1752" s="109" t="s">
        <v>6027</v>
      </c>
      <c r="B1752" s="109" t="s">
        <v>14701</v>
      </c>
      <c r="C1752" s="109" t="s">
        <v>1064</v>
      </c>
      <c r="D1752" s="109" t="s">
        <v>96</v>
      </c>
      <c r="E1752" s="109" t="s">
        <v>8118</v>
      </c>
      <c r="F1752" s="109" t="s">
        <v>99</v>
      </c>
      <c r="G1752" s="109" t="s">
        <v>6024</v>
      </c>
      <c r="H1752" s="107">
        <v>84779</v>
      </c>
      <c r="I1752" s="109">
        <v>1</v>
      </c>
      <c r="J1752" s="108">
        <v>382510</v>
      </c>
      <c r="K1752" s="107" t="str">
        <f>IF(J1752&gt;0,"Untung","Rugi")</f>
        <v>Untung</v>
      </c>
      <c r="L1752" s="107" t="str">
        <f t="array" ref="L1752">_xlfn.IFS(H1752&lt;100000,"Low",AND(H1752&gt;=100000,H1752&lt;250000),"Medium",H1752&gt;=250000,"High")</f>
        <v>Low</v>
      </c>
      <c r="M1752" s="107" t="str">
        <f>IF(H1752&lt;100000,"Low",IF(AND(H1752&gt;=100000,H1752&lt;250000),"Medium","High"))</f>
        <v>Low</v>
      </c>
    </row>
    <row r="1753" spans="1:13" x14ac:dyDescent="0.4">
      <c r="A1753" s="109" t="s">
        <v>6016</v>
      </c>
      <c r="B1753" s="109" t="s">
        <v>14700</v>
      </c>
      <c r="C1753" s="109" t="s">
        <v>1051</v>
      </c>
      <c r="D1753" s="109" t="s">
        <v>102</v>
      </c>
      <c r="E1753" s="109" t="s">
        <v>9731</v>
      </c>
      <c r="F1753" s="109" t="s">
        <v>95</v>
      </c>
      <c r="G1753" s="109" t="s">
        <v>6052</v>
      </c>
      <c r="H1753" s="107">
        <v>366602</v>
      </c>
      <c r="I1753" s="109">
        <v>1</v>
      </c>
      <c r="J1753" s="108">
        <v>-151769</v>
      </c>
      <c r="K1753" s="107" t="str">
        <f>IF(J1753&gt;0,"Untung","Rugi")</f>
        <v>Rugi</v>
      </c>
      <c r="L1753" s="107" t="str">
        <f t="array" ref="L1753">_xlfn.IFS(H1753&lt;100000,"Low",AND(H1753&gt;=100000,H1753&lt;250000),"Medium",H1753&gt;=250000,"High")</f>
        <v>High</v>
      </c>
      <c r="M1753" s="107" t="str">
        <f>IF(H1753&lt;100000,"Low",IF(AND(H1753&gt;=100000,H1753&lt;250000),"Medium","High"))</f>
        <v>High</v>
      </c>
    </row>
    <row r="1754" spans="1:13" x14ac:dyDescent="0.4">
      <c r="A1754" s="109" t="s">
        <v>6027</v>
      </c>
      <c r="B1754" s="109" t="s">
        <v>14699</v>
      </c>
      <c r="C1754" s="109" t="s">
        <v>1051</v>
      </c>
      <c r="D1754" s="109" t="s">
        <v>102</v>
      </c>
      <c r="E1754" s="109" t="s">
        <v>10473</v>
      </c>
      <c r="F1754" s="109" t="s">
        <v>95</v>
      </c>
      <c r="G1754" s="109" t="s">
        <v>6036</v>
      </c>
      <c r="H1754" s="107">
        <v>449681</v>
      </c>
      <c r="I1754" s="109">
        <v>7</v>
      </c>
      <c r="J1754" s="108">
        <v>377688</v>
      </c>
      <c r="K1754" s="107" t="str">
        <f>IF(J1754&gt;0,"Untung","Rugi")</f>
        <v>Untung</v>
      </c>
      <c r="L1754" s="107" t="str">
        <f t="array" ref="L1754">_xlfn.IFS(H1754&lt;100000,"Low",AND(H1754&gt;=100000,H1754&lt;250000),"Medium",H1754&gt;=250000,"High")</f>
        <v>High</v>
      </c>
      <c r="M1754" s="107" t="str">
        <f>IF(H1754&lt;100000,"Low",IF(AND(H1754&gt;=100000,H1754&lt;250000),"Medium","High"))</f>
        <v>High</v>
      </c>
    </row>
    <row r="1755" spans="1:13" x14ac:dyDescent="0.4">
      <c r="A1755" s="109" t="s">
        <v>6027</v>
      </c>
      <c r="B1755" s="109" t="s">
        <v>8819</v>
      </c>
      <c r="C1755" s="109" t="s">
        <v>1051</v>
      </c>
      <c r="D1755" s="109" t="s">
        <v>102</v>
      </c>
      <c r="E1755" s="109" t="s">
        <v>7429</v>
      </c>
      <c r="F1755" s="109" t="s">
        <v>6021</v>
      </c>
      <c r="G1755" s="109" t="s">
        <v>6031</v>
      </c>
      <c r="H1755" s="107">
        <v>182143</v>
      </c>
      <c r="I1755" s="109">
        <v>2</v>
      </c>
      <c r="J1755" s="108">
        <v>-129335</v>
      </c>
      <c r="K1755" s="107" t="str">
        <f>IF(J1755&gt;0,"Untung","Rugi")</f>
        <v>Rugi</v>
      </c>
      <c r="L1755" s="107" t="str">
        <f t="array" ref="L1755">_xlfn.IFS(H1755&lt;100000,"Low",AND(H1755&gt;=100000,H1755&lt;250000),"Medium",H1755&gt;=250000,"High")</f>
        <v>Medium</v>
      </c>
      <c r="M1755" s="107" t="str">
        <f>IF(H1755&lt;100000,"Low",IF(AND(H1755&gt;=100000,H1755&lt;250000),"Medium","High"))</f>
        <v>Medium</v>
      </c>
    </row>
    <row r="1756" spans="1:13" x14ac:dyDescent="0.4">
      <c r="A1756" s="109" t="s">
        <v>6027</v>
      </c>
      <c r="B1756" s="109" t="s">
        <v>14698</v>
      </c>
      <c r="C1756" s="109" t="s">
        <v>100</v>
      </c>
      <c r="D1756" s="109" t="s">
        <v>96</v>
      </c>
      <c r="E1756" s="109" t="s">
        <v>7354</v>
      </c>
      <c r="F1756" s="109" t="s">
        <v>6021</v>
      </c>
      <c r="G1756" s="109" t="s">
        <v>6020</v>
      </c>
      <c r="H1756" s="107">
        <v>45068</v>
      </c>
      <c r="I1756" s="109">
        <v>7</v>
      </c>
      <c r="J1756" s="108">
        <v>381136</v>
      </c>
      <c r="K1756" s="107" t="str">
        <f>IF(J1756&gt;0,"Untung","Rugi")</f>
        <v>Untung</v>
      </c>
      <c r="L1756" s="107" t="str">
        <f t="array" ref="L1756">_xlfn.IFS(H1756&lt;100000,"Low",AND(H1756&gt;=100000,H1756&lt;250000),"Medium",H1756&gt;=250000,"High")</f>
        <v>Low</v>
      </c>
      <c r="M1756" s="107" t="str">
        <f>IF(H1756&lt;100000,"Low",IF(AND(H1756&gt;=100000,H1756&lt;250000),"Medium","High"))</f>
        <v>Low</v>
      </c>
    </row>
    <row r="1757" spans="1:13" x14ac:dyDescent="0.4">
      <c r="A1757" s="109" t="s">
        <v>6046</v>
      </c>
      <c r="B1757" s="109" t="s">
        <v>14697</v>
      </c>
      <c r="C1757" s="109" t="s">
        <v>100</v>
      </c>
      <c r="D1757" s="109" t="s">
        <v>96</v>
      </c>
      <c r="E1757" s="109" t="s">
        <v>8769</v>
      </c>
      <c r="F1757" s="109" t="s">
        <v>6021</v>
      </c>
      <c r="G1757" s="109" t="s">
        <v>6031</v>
      </c>
      <c r="H1757" s="107">
        <v>110769</v>
      </c>
      <c r="I1757" s="109">
        <v>7</v>
      </c>
      <c r="J1757" s="108">
        <v>210219</v>
      </c>
      <c r="K1757" s="107" t="str">
        <f>IF(J1757&gt;0,"Untung","Rugi")</f>
        <v>Untung</v>
      </c>
      <c r="L1757" s="107" t="str">
        <f t="array" ref="L1757">_xlfn.IFS(H1757&lt;100000,"Low",AND(H1757&gt;=100000,H1757&lt;250000),"Medium",H1757&gt;=250000,"High")</f>
        <v>Medium</v>
      </c>
      <c r="M1757" s="107" t="str">
        <f>IF(H1757&lt;100000,"Low",IF(AND(H1757&gt;=100000,H1757&lt;250000),"Medium","High"))</f>
        <v>Medium</v>
      </c>
    </row>
    <row r="1758" spans="1:13" x14ac:dyDescent="0.4">
      <c r="A1758" s="109" t="s">
        <v>6046</v>
      </c>
      <c r="B1758" s="109" t="s">
        <v>14696</v>
      </c>
      <c r="C1758" s="109" t="s">
        <v>100</v>
      </c>
      <c r="D1758" s="109" t="s">
        <v>106</v>
      </c>
      <c r="E1758" s="109" t="s">
        <v>9652</v>
      </c>
      <c r="F1758" s="109" t="s">
        <v>6021</v>
      </c>
      <c r="G1758" s="109" t="s">
        <v>6020</v>
      </c>
      <c r="H1758" s="107">
        <v>324479</v>
      </c>
      <c r="I1758" s="109">
        <v>7</v>
      </c>
      <c r="J1758" s="108">
        <v>249501</v>
      </c>
      <c r="K1758" s="107" t="str">
        <f>IF(J1758&gt;0,"Untung","Rugi")</f>
        <v>Untung</v>
      </c>
      <c r="L1758" s="107" t="str">
        <f t="array" ref="L1758">_xlfn.IFS(H1758&lt;100000,"Low",AND(H1758&gt;=100000,H1758&lt;250000),"Medium",H1758&gt;=250000,"High")</f>
        <v>High</v>
      </c>
      <c r="M1758" s="107" t="str">
        <f>IF(H1758&lt;100000,"Low",IF(AND(H1758&gt;=100000,H1758&lt;250000),"Medium","High"))</f>
        <v>High</v>
      </c>
    </row>
    <row r="1759" spans="1:13" x14ac:dyDescent="0.4">
      <c r="A1759" s="109" t="s">
        <v>6046</v>
      </c>
      <c r="B1759" s="109" t="s">
        <v>14695</v>
      </c>
      <c r="C1759" s="109" t="s">
        <v>100</v>
      </c>
      <c r="D1759" s="109" t="s">
        <v>106</v>
      </c>
      <c r="E1759" s="109" t="s">
        <v>9447</v>
      </c>
      <c r="F1759" s="109" t="s">
        <v>99</v>
      </c>
      <c r="G1759" s="109" t="s">
        <v>6024</v>
      </c>
      <c r="H1759" s="107">
        <v>180037</v>
      </c>
      <c r="I1759" s="109">
        <v>7</v>
      </c>
      <c r="J1759" s="108">
        <v>-89249</v>
      </c>
      <c r="K1759" s="107" t="str">
        <f>IF(J1759&gt;0,"Untung","Rugi")</f>
        <v>Rugi</v>
      </c>
      <c r="L1759" s="107" t="str">
        <f t="array" ref="L1759">_xlfn.IFS(H1759&lt;100000,"Low",AND(H1759&gt;=100000,H1759&lt;250000),"Medium",H1759&gt;=250000,"High")</f>
        <v>Medium</v>
      </c>
      <c r="M1759" s="107" t="str">
        <f>IF(H1759&lt;100000,"Low",IF(AND(H1759&gt;=100000,H1759&lt;250000),"Medium","High"))</f>
        <v>Medium</v>
      </c>
    </row>
    <row r="1760" spans="1:13" x14ac:dyDescent="0.4">
      <c r="A1760" s="109" t="s">
        <v>6016</v>
      </c>
      <c r="B1760" s="109" t="s">
        <v>9886</v>
      </c>
      <c r="C1760" s="109" t="s">
        <v>1051</v>
      </c>
      <c r="D1760" s="109" t="s">
        <v>104</v>
      </c>
      <c r="E1760" s="109" t="s">
        <v>13649</v>
      </c>
      <c r="F1760" s="109" t="s">
        <v>99</v>
      </c>
      <c r="G1760" s="109" t="s">
        <v>6049</v>
      </c>
      <c r="H1760" s="107">
        <v>127058</v>
      </c>
      <c r="I1760" s="109">
        <v>7</v>
      </c>
      <c r="J1760" s="108">
        <v>439006</v>
      </c>
      <c r="K1760" s="107" t="str">
        <f>IF(J1760&gt;0,"Untung","Rugi")</f>
        <v>Untung</v>
      </c>
      <c r="L1760" s="107" t="str">
        <f t="array" ref="L1760">_xlfn.IFS(H1760&lt;100000,"Low",AND(H1760&gt;=100000,H1760&lt;250000),"Medium",H1760&gt;=250000,"High")</f>
        <v>Medium</v>
      </c>
      <c r="M1760" s="107" t="str">
        <f>IF(H1760&lt;100000,"Low",IF(AND(H1760&gt;=100000,H1760&lt;250000),"Medium","High"))</f>
        <v>Medium</v>
      </c>
    </row>
    <row r="1761" spans="1:13" x14ac:dyDescent="0.4">
      <c r="A1761" s="109" t="s">
        <v>6027</v>
      </c>
      <c r="B1761" s="109" t="s">
        <v>14694</v>
      </c>
      <c r="C1761" s="109" t="s">
        <v>1051</v>
      </c>
      <c r="D1761" s="109" t="s">
        <v>102</v>
      </c>
      <c r="E1761" s="109" t="s">
        <v>7640</v>
      </c>
      <c r="F1761" s="109" t="s">
        <v>99</v>
      </c>
      <c r="G1761" s="109" t="s">
        <v>6024</v>
      </c>
      <c r="H1761" s="107">
        <v>49506</v>
      </c>
      <c r="I1761" s="109">
        <v>5</v>
      </c>
      <c r="J1761" s="108">
        <v>95854</v>
      </c>
      <c r="K1761" s="107" t="str">
        <f>IF(J1761&gt;0,"Untung","Rugi")</f>
        <v>Untung</v>
      </c>
      <c r="L1761" s="107" t="str">
        <f t="array" ref="L1761">_xlfn.IFS(H1761&lt;100000,"Low",AND(H1761&gt;=100000,H1761&lt;250000),"Medium",H1761&gt;=250000,"High")</f>
        <v>Low</v>
      </c>
      <c r="M1761" s="107" t="str">
        <f>IF(H1761&lt;100000,"Low",IF(AND(H1761&gt;=100000,H1761&lt;250000),"Medium","High"))</f>
        <v>Low</v>
      </c>
    </row>
    <row r="1762" spans="1:13" x14ac:dyDescent="0.4">
      <c r="A1762" s="109" t="s">
        <v>6016</v>
      </c>
      <c r="B1762" s="109" t="s">
        <v>14693</v>
      </c>
      <c r="C1762" s="109" t="s">
        <v>1051</v>
      </c>
      <c r="D1762" s="109" t="s">
        <v>102</v>
      </c>
      <c r="E1762" s="109" t="s">
        <v>7647</v>
      </c>
      <c r="F1762" s="109" t="s">
        <v>99</v>
      </c>
      <c r="G1762" s="109" t="s">
        <v>6024</v>
      </c>
      <c r="H1762" s="107">
        <v>129818</v>
      </c>
      <c r="I1762" s="109">
        <v>2</v>
      </c>
      <c r="J1762" s="108">
        <v>-173077</v>
      </c>
      <c r="K1762" s="107" t="str">
        <f>IF(J1762&gt;0,"Untung","Rugi")</f>
        <v>Rugi</v>
      </c>
      <c r="L1762" s="107" t="str">
        <f t="array" ref="L1762">_xlfn.IFS(H1762&lt;100000,"Low",AND(H1762&gt;=100000,H1762&lt;250000),"Medium",H1762&gt;=250000,"High")</f>
        <v>Medium</v>
      </c>
      <c r="M1762" s="107" t="str">
        <f>IF(H1762&lt;100000,"Low",IF(AND(H1762&gt;=100000,H1762&lt;250000),"Medium","High"))</f>
        <v>Medium</v>
      </c>
    </row>
    <row r="1763" spans="1:13" x14ac:dyDescent="0.4">
      <c r="A1763" s="109" t="s">
        <v>6016</v>
      </c>
      <c r="B1763" s="109" t="s">
        <v>14692</v>
      </c>
      <c r="C1763" s="109" t="s">
        <v>100</v>
      </c>
      <c r="D1763" s="109" t="s">
        <v>96</v>
      </c>
      <c r="E1763" s="109" t="s">
        <v>7607</v>
      </c>
      <c r="F1763" s="109" t="s">
        <v>99</v>
      </c>
      <c r="G1763" s="109" t="s">
        <v>6049</v>
      </c>
      <c r="H1763" s="107">
        <v>271260</v>
      </c>
      <c r="I1763" s="109">
        <v>3</v>
      </c>
      <c r="J1763" s="108">
        <v>349471</v>
      </c>
      <c r="K1763" s="107" t="str">
        <f>IF(J1763&gt;0,"Untung","Rugi")</f>
        <v>Untung</v>
      </c>
      <c r="L1763" s="107" t="str">
        <f t="array" ref="L1763">_xlfn.IFS(H1763&lt;100000,"Low",AND(H1763&gt;=100000,H1763&lt;250000),"Medium",H1763&gt;=250000,"High")</f>
        <v>High</v>
      </c>
      <c r="M1763" s="107" t="str">
        <f>IF(H1763&lt;100000,"Low",IF(AND(H1763&gt;=100000,H1763&lt;250000),"Medium","High"))</f>
        <v>High</v>
      </c>
    </row>
    <row r="1764" spans="1:13" x14ac:dyDescent="0.4">
      <c r="A1764" s="109" t="s">
        <v>6016</v>
      </c>
      <c r="B1764" s="109" t="s">
        <v>14691</v>
      </c>
      <c r="C1764" s="109" t="s">
        <v>1051</v>
      </c>
      <c r="D1764" s="109" t="s">
        <v>96</v>
      </c>
      <c r="E1764" s="109" t="s">
        <v>6918</v>
      </c>
      <c r="F1764" s="109" t="s">
        <v>95</v>
      </c>
      <c r="G1764" s="109" t="s">
        <v>6039</v>
      </c>
      <c r="H1764" s="107">
        <v>231656</v>
      </c>
      <c r="I1764" s="109">
        <v>2</v>
      </c>
      <c r="J1764" s="108">
        <v>310279</v>
      </c>
      <c r="K1764" s="107" t="str">
        <f>IF(J1764&gt;0,"Untung","Rugi")</f>
        <v>Untung</v>
      </c>
      <c r="L1764" s="107" t="str">
        <f t="array" ref="L1764">_xlfn.IFS(H1764&lt;100000,"Low",AND(H1764&gt;=100000,H1764&lt;250000),"Medium",H1764&gt;=250000,"High")</f>
        <v>Medium</v>
      </c>
      <c r="M1764" s="107" t="str">
        <f>IF(H1764&lt;100000,"Low",IF(AND(H1764&gt;=100000,H1764&lt;250000),"Medium","High"))</f>
        <v>Medium</v>
      </c>
    </row>
    <row r="1765" spans="1:13" x14ac:dyDescent="0.4">
      <c r="A1765" s="109" t="s">
        <v>6081</v>
      </c>
      <c r="B1765" s="109" t="s">
        <v>14690</v>
      </c>
      <c r="C1765" s="109" t="s">
        <v>1051</v>
      </c>
      <c r="D1765" s="109" t="s">
        <v>96</v>
      </c>
      <c r="E1765" s="109" t="s">
        <v>6858</v>
      </c>
      <c r="F1765" s="109" t="s">
        <v>95</v>
      </c>
      <c r="G1765" s="109" t="s">
        <v>6062</v>
      </c>
      <c r="H1765" s="107">
        <v>438400</v>
      </c>
      <c r="I1765" s="109">
        <v>2</v>
      </c>
      <c r="J1765" s="108">
        <v>325090</v>
      </c>
      <c r="K1765" s="107" t="str">
        <f>IF(J1765&gt;0,"Untung","Rugi")</f>
        <v>Untung</v>
      </c>
      <c r="L1765" s="107" t="str">
        <f t="array" ref="L1765">_xlfn.IFS(H1765&lt;100000,"Low",AND(H1765&gt;=100000,H1765&lt;250000),"Medium",H1765&gt;=250000,"High")</f>
        <v>High</v>
      </c>
      <c r="M1765" s="107" t="str">
        <f>IF(H1765&lt;100000,"Low",IF(AND(H1765&gt;=100000,H1765&lt;250000),"Medium","High"))</f>
        <v>High</v>
      </c>
    </row>
    <row r="1766" spans="1:13" x14ac:dyDescent="0.4">
      <c r="A1766" s="109" t="s">
        <v>6081</v>
      </c>
      <c r="B1766" s="109" t="s">
        <v>14690</v>
      </c>
      <c r="C1766" s="109" t="s">
        <v>1051</v>
      </c>
      <c r="D1766" s="109" t="s">
        <v>96</v>
      </c>
      <c r="E1766" s="109" t="s">
        <v>6302</v>
      </c>
      <c r="F1766" s="109" t="s">
        <v>95</v>
      </c>
      <c r="G1766" s="109" t="s">
        <v>6039</v>
      </c>
      <c r="H1766" s="107">
        <v>52678</v>
      </c>
      <c r="I1766" s="109">
        <v>2</v>
      </c>
      <c r="J1766" s="108">
        <v>-32045</v>
      </c>
      <c r="K1766" s="107" t="str">
        <f>IF(J1766&gt;0,"Untung","Rugi")</f>
        <v>Rugi</v>
      </c>
      <c r="L1766" s="107" t="str">
        <f t="array" ref="L1766">_xlfn.IFS(H1766&lt;100000,"Low",AND(H1766&gt;=100000,H1766&lt;250000),"Medium",H1766&gt;=250000,"High")</f>
        <v>Low</v>
      </c>
      <c r="M1766" s="107" t="str">
        <f>IF(H1766&lt;100000,"Low",IF(AND(H1766&gt;=100000,H1766&lt;250000),"Medium","High"))</f>
        <v>Low</v>
      </c>
    </row>
    <row r="1767" spans="1:13" x14ac:dyDescent="0.4">
      <c r="A1767" s="109" t="s">
        <v>6027</v>
      </c>
      <c r="B1767" s="109" t="s">
        <v>14689</v>
      </c>
      <c r="C1767" s="109" t="s">
        <v>1051</v>
      </c>
      <c r="D1767" s="109" t="s">
        <v>106</v>
      </c>
      <c r="E1767" s="109" t="s">
        <v>6791</v>
      </c>
      <c r="F1767" s="109" t="s">
        <v>95</v>
      </c>
      <c r="G1767" s="109" t="s">
        <v>6013</v>
      </c>
      <c r="H1767" s="107">
        <v>283595</v>
      </c>
      <c r="I1767" s="109">
        <v>2</v>
      </c>
      <c r="J1767" s="108">
        <v>-22153</v>
      </c>
      <c r="K1767" s="107" t="str">
        <f>IF(J1767&gt;0,"Untung","Rugi")</f>
        <v>Rugi</v>
      </c>
      <c r="L1767" s="107" t="str">
        <f t="array" ref="L1767">_xlfn.IFS(H1767&lt;100000,"Low",AND(H1767&gt;=100000,H1767&lt;250000),"Medium",H1767&gt;=250000,"High")</f>
        <v>High</v>
      </c>
      <c r="M1767" s="107" t="str">
        <f>IF(H1767&lt;100000,"Low",IF(AND(H1767&gt;=100000,H1767&lt;250000),"Medium","High"))</f>
        <v>High</v>
      </c>
    </row>
    <row r="1768" spans="1:13" x14ac:dyDescent="0.4">
      <c r="A1768" s="109" t="s">
        <v>6016</v>
      </c>
      <c r="B1768" s="109" t="s">
        <v>14688</v>
      </c>
      <c r="C1768" s="109" t="s">
        <v>1051</v>
      </c>
      <c r="D1768" s="109" t="s">
        <v>106</v>
      </c>
      <c r="E1768" s="109" t="s">
        <v>11058</v>
      </c>
      <c r="F1768" s="109" t="s">
        <v>99</v>
      </c>
      <c r="G1768" s="109" t="s">
        <v>6024</v>
      </c>
      <c r="H1768" s="107">
        <v>193979</v>
      </c>
      <c r="I1768" s="109">
        <v>2</v>
      </c>
      <c r="J1768" s="108">
        <v>-180165</v>
      </c>
      <c r="K1768" s="107" t="str">
        <f>IF(J1768&gt;0,"Untung","Rugi")</f>
        <v>Rugi</v>
      </c>
      <c r="L1768" s="107" t="str">
        <f t="array" ref="L1768">_xlfn.IFS(H1768&lt;100000,"Low",AND(H1768&gt;=100000,H1768&lt;250000),"Medium",H1768&gt;=250000,"High")</f>
        <v>Medium</v>
      </c>
      <c r="M1768" s="107" t="str">
        <f>IF(H1768&lt;100000,"Low",IF(AND(H1768&gt;=100000,H1768&lt;250000),"Medium","High"))</f>
        <v>Medium</v>
      </c>
    </row>
    <row r="1769" spans="1:13" x14ac:dyDescent="0.4">
      <c r="A1769" s="109" t="s">
        <v>6016</v>
      </c>
      <c r="B1769" s="109" t="s">
        <v>14687</v>
      </c>
      <c r="C1769" s="109" t="s">
        <v>100</v>
      </c>
      <c r="D1769" s="109" t="s">
        <v>106</v>
      </c>
      <c r="E1769" s="109" t="s">
        <v>7931</v>
      </c>
      <c r="F1769" s="109" t="s">
        <v>95</v>
      </c>
      <c r="G1769" s="109" t="s">
        <v>6013</v>
      </c>
      <c r="H1769" s="107">
        <v>67645</v>
      </c>
      <c r="I1769" s="109">
        <v>6</v>
      </c>
      <c r="J1769" s="108">
        <v>153987</v>
      </c>
      <c r="K1769" s="107" t="str">
        <f>IF(J1769&gt;0,"Untung","Rugi")</f>
        <v>Untung</v>
      </c>
      <c r="L1769" s="107" t="str">
        <f t="array" ref="L1769">_xlfn.IFS(H1769&lt;100000,"Low",AND(H1769&gt;=100000,H1769&lt;250000),"Medium",H1769&gt;=250000,"High")</f>
        <v>Low</v>
      </c>
      <c r="M1769" s="107" t="str">
        <f>IF(H1769&lt;100000,"Low",IF(AND(H1769&gt;=100000,H1769&lt;250000),"Medium","High"))</f>
        <v>Low</v>
      </c>
    </row>
    <row r="1770" spans="1:13" x14ac:dyDescent="0.4">
      <c r="A1770" s="109" t="s">
        <v>6016</v>
      </c>
      <c r="B1770" s="109" t="s">
        <v>14686</v>
      </c>
      <c r="C1770" s="109" t="s">
        <v>100</v>
      </c>
      <c r="D1770" s="109" t="s">
        <v>106</v>
      </c>
      <c r="E1770" s="109" t="s">
        <v>10967</v>
      </c>
      <c r="F1770" s="109" t="s">
        <v>95</v>
      </c>
      <c r="G1770" s="109" t="s">
        <v>6057</v>
      </c>
      <c r="H1770" s="107">
        <v>345017</v>
      </c>
      <c r="I1770" s="109">
        <v>4</v>
      </c>
      <c r="J1770" s="108">
        <v>-83481</v>
      </c>
      <c r="K1770" s="107" t="str">
        <f>IF(J1770&gt;0,"Untung","Rugi")</f>
        <v>Rugi</v>
      </c>
      <c r="L1770" s="107" t="str">
        <f t="array" ref="L1770">_xlfn.IFS(H1770&lt;100000,"Low",AND(H1770&gt;=100000,H1770&lt;250000),"Medium",H1770&gt;=250000,"High")</f>
        <v>High</v>
      </c>
      <c r="M1770" s="107" t="str">
        <f>IF(H1770&lt;100000,"Low",IF(AND(H1770&gt;=100000,H1770&lt;250000),"Medium","High"))</f>
        <v>High</v>
      </c>
    </row>
    <row r="1771" spans="1:13" x14ac:dyDescent="0.4">
      <c r="A1771" s="109" t="s">
        <v>6016</v>
      </c>
      <c r="B1771" s="109" t="s">
        <v>14686</v>
      </c>
      <c r="C1771" s="109" t="s">
        <v>100</v>
      </c>
      <c r="D1771" s="109" t="s">
        <v>106</v>
      </c>
      <c r="E1771" s="109" t="s">
        <v>6400</v>
      </c>
      <c r="F1771" s="109" t="s">
        <v>99</v>
      </c>
      <c r="G1771" s="109" t="s">
        <v>6109</v>
      </c>
      <c r="H1771" s="107">
        <v>177972</v>
      </c>
      <c r="I1771" s="109">
        <v>3</v>
      </c>
      <c r="J1771" s="108">
        <v>15271</v>
      </c>
      <c r="K1771" s="107" t="str">
        <f>IF(J1771&gt;0,"Untung","Rugi")</f>
        <v>Untung</v>
      </c>
      <c r="L1771" s="107" t="str">
        <f t="array" ref="L1771">_xlfn.IFS(H1771&lt;100000,"Low",AND(H1771&gt;=100000,H1771&lt;250000),"Medium",H1771&gt;=250000,"High")</f>
        <v>Medium</v>
      </c>
      <c r="M1771" s="107" t="str">
        <f>IF(H1771&lt;100000,"Low",IF(AND(H1771&gt;=100000,H1771&lt;250000),"Medium","High"))</f>
        <v>Medium</v>
      </c>
    </row>
    <row r="1772" spans="1:13" x14ac:dyDescent="0.4">
      <c r="A1772" s="109" t="s">
        <v>6016</v>
      </c>
      <c r="B1772" s="109" t="s">
        <v>14685</v>
      </c>
      <c r="C1772" s="109" t="s">
        <v>100</v>
      </c>
      <c r="D1772" s="109" t="s">
        <v>106</v>
      </c>
      <c r="E1772" s="109" t="s">
        <v>9679</v>
      </c>
      <c r="F1772" s="109" t="s">
        <v>95</v>
      </c>
      <c r="G1772" s="109" t="s">
        <v>6017</v>
      </c>
      <c r="H1772" s="107">
        <v>56788</v>
      </c>
      <c r="I1772" s="109">
        <v>1</v>
      </c>
      <c r="J1772" s="108">
        <v>-118573</v>
      </c>
      <c r="K1772" s="107" t="str">
        <f>IF(J1772&gt;0,"Untung","Rugi")</f>
        <v>Rugi</v>
      </c>
      <c r="L1772" s="107" t="str">
        <f t="array" ref="L1772">_xlfn.IFS(H1772&lt;100000,"Low",AND(H1772&gt;=100000,H1772&lt;250000),"Medium",H1772&gt;=250000,"High")</f>
        <v>Low</v>
      </c>
      <c r="M1772" s="107" t="str">
        <f>IF(H1772&lt;100000,"Low",IF(AND(H1772&gt;=100000,H1772&lt;250000),"Medium","High"))</f>
        <v>Low</v>
      </c>
    </row>
    <row r="1773" spans="1:13" x14ac:dyDescent="0.4">
      <c r="A1773" s="109" t="s">
        <v>6016</v>
      </c>
      <c r="B1773" s="109" t="s">
        <v>8700</v>
      </c>
      <c r="C1773" s="109" t="s">
        <v>1051</v>
      </c>
      <c r="D1773" s="109" t="s">
        <v>96</v>
      </c>
      <c r="E1773" s="109" t="s">
        <v>9881</v>
      </c>
      <c r="F1773" s="109" t="s">
        <v>95</v>
      </c>
      <c r="G1773" s="109" t="s">
        <v>6052</v>
      </c>
      <c r="H1773" s="107">
        <v>393776</v>
      </c>
      <c r="I1773" s="109">
        <v>10</v>
      </c>
      <c r="J1773" s="108">
        <v>153933</v>
      </c>
      <c r="K1773" s="107" t="str">
        <f>IF(J1773&gt;0,"Untung","Rugi")</f>
        <v>Untung</v>
      </c>
      <c r="L1773" s="107" t="str">
        <f t="array" ref="L1773">_xlfn.IFS(H1773&lt;100000,"Low",AND(H1773&gt;=100000,H1773&lt;250000),"Medium",H1773&gt;=250000,"High")</f>
        <v>High</v>
      </c>
      <c r="M1773" s="107" t="str">
        <f>IF(H1773&lt;100000,"Low",IF(AND(H1773&gt;=100000,H1773&lt;250000),"Medium","High"))</f>
        <v>High</v>
      </c>
    </row>
    <row r="1774" spans="1:13" x14ac:dyDescent="0.4">
      <c r="A1774" s="109" t="s">
        <v>6016</v>
      </c>
      <c r="B1774" s="109" t="s">
        <v>14684</v>
      </c>
      <c r="C1774" s="109" t="s">
        <v>1051</v>
      </c>
      <c r="D1774" s="109" t="s">
        <v>96</v>
      </c>
      <c r="E1774" s="109" t="s">
        <v>10267</v>
      </c>
      <c r="F1774" s="109" t="s">
        <v>99</v>
      </c>
      <c r="G1774" s="109" t="s">
        <v>6024</v>
      </c>
      <c r="H1774" s="107">
        <v>111300</v>
      </c>
      <c r="I1774" s="109">
        <v>4</v>
      </c>
      <c r="J1774" s="108">
        <v>317261</v>
      </c>
      <c r="K1774" s="107" t="str">
        <f>IF(J1774&gt;0,"Untung","Rugi")</f>
        <v>Untung</v>
      </c>
      <c r="L1774" s="107" t="str">
        <f t="array" ref="L1774">_xlfn.IFS(H1774&lt;100000,"Low",AND(H1774&gt;=100000,H1774&lt;250000),"Medium",H1774&gt;=250000,"High")</f>
        <v>Medium</v>
      </c>
      <c r="M1774" s="107" t="str">
        <f>IF(H1774&lt;100000,"Low",IF(AND(H1774&gt;=100000,H1774&lt;250000),"Medium","High"))</f>
        <v>Medium</v>
      </c>
    </row>
    <row r="1775" spans="1:13" x14ac:dyDescent="0.4">
      <c r="A1775" s="109" t="s">
        <v>6016</v>
      </c>
      <c r="B1775" s="109" t="s">
        <v>7791</v>
      </c>
      <c r="C1775" s="109" t="s">
        <v>1051</v>
      </c>
      <c r="D1775" s="109" t="s">
        <v>96</v>
      </c>
      <c r="E1775" s="109" t="s">
        <v>6370</v>
      </c>
      <c r="F1775" s="109" t="s">
        <v>99</v>
      </c>
      <c r="G1775" s="109" t="s">
        <v>6024</v>
      </c>
      <c r="H1775" s="107">
        <v>394088</v>
      </c>
      <c r="I1775" s="109">
        <v>1</v>
      </c>
      <c r="J1775" s="108">
        <v>118452</v>
      </c>
      <c r="K1775" s="107" t="str">
        <f>IF(J1775&gt;0,"Untung","Rugi")</f>
        <v>Untung</v>
      </c>
      <c r="L1775" s="107" t="str">
        <f t="array" ref="L1775">_xlfn.IFS(H1775&lt;100000,"Low",AND(H1775&gt;=100000,H1775&lt;250000),"Medium",H1775&gt;=250000,"High")</f>
        <v>High</v>
      </c>
      <c r="M1775" s="107" t="str">
        <f>IF(H1775&lt;100000,"Low",IF(AND(H1775&gt;=100000,H1775&lt;250000),"Medium","High"))</f>
        <v>High</v>
      </c>
    </row>
    <row r="1776" spans="1:13" x14ac:dyDescent="0.4">
      <c r="A1776" s="109" t="s">
        <v>6016</v>
      </c>
      <c r="B1776" s="109" t="s">
        <v>14683</v>
      </c>
      <c r="C1776" s="109" t="s">
        <v>1064</v>
      </c>
      <c r="D1776" s="109" t="s">
        <v>104</v>
      </c>
      <c r="E1776" s="109" t="s">
        <v>8514</v>
      </c>
      <c r="F1776" s="109" t="s">
        <v>6021</v>
      </c>
      <c r="G1776" s="109" t="s">
        <v>6020</v>
      </c>
      <c r="H1776" s="107">
        <v>303077</v>
      </c>
      <c r="I1776" s="109">
        <v>3</v>
      </c>
      <c r="J1776" s="108">
        <v>-99079</v>
      </c>
      <c r="K1776" s="107" t="str">
        <f>IF(J1776&gt;0,"Untung","Rugi")</f>
        <v>Rugi</v>
      </c>
      <c r="L1776" s="107" t="str">
        <f t="array" ref="L1776">_xlfn.IFS(H1776&lt;100000,"Low",AND(H1776&gt;=100000,H1776&lt;250000),"Medium",H1776&gt;=250000,"High")</f>
        <v>High</v>
      </c>
      <c r="M1776" s="107" t="str">
        <f>IF(H1776&lt;100000,"Low",IF(AND(H1776&gt;=100000,H1776&lt;250000),"Medium","High"))</f>
        <v>High</v>
      </c>
    </row>
    <row r="1777" spans="1:13" x14ac:dyDescent="0.4">
      <c r="A1777" s="109" t="s">
        <v>6027</v>
      </c>
      <c r="B1777" s="109" t="s">
        <v>14682</v>
      </c>
      <c r="C1777" s="109" t="s">
        <v>100</v>
      </c>
      <c r="D1777" s="109" t="s">
        <v>104</v>
      </c>
      <c r="E1777" s="109" t="s">
        <v>9094</v>
      </c>
      <c r="F1777" s="109" t="s">
        <v>95</v>
      </c>
      <c r="G1777" s="109" t="s">
        <v>6017</v>
      </c>
      <c r="H1777" s="107">
        <v>45185</v>
      </c>
      <c r="I1777" s="109">
        <v>6</v>
      </c>
      <c r="J1777" s="108">
        <v>57042</v>
      </c>
      <c r="K1777" s="107" t="str">
        <f>IF(J1777&gt;0,"Untung","Rugi")</f>
        <v>Untung</v>
      </c>
      <c r="L1777" s="107" t="str">
        <f t="array" ref="L1777">_xlfn.IFS(H1777&lt;100000,"Low",AND(H1777&gt;=100000,H1777&lt;250000),"Medium",H1777&gt;=250000,"High")</f>
        <v>Low</v>
      </c>
      <c r="M1777" s="107" t="str">
        <f>IF(H1777&lt;100000,"Low",IF(AND(H1777&gt;=100000,H1777&lt;250000),"Medium","High"))</f>
        <v>Low</v>
      </c>
    </row>
    <row r="1778" spans="1:13" x14ac:dyDescent="0.4">
      <c r="A1778" s="109" t="s">
        <v>6027</v>
      </c>
      <c r="B1778" s="109" t="s">
        <v>14681</v>
      </c>
      <c r="C1778" s="109" t="s">
        <v>1051</v>
      </c>
      <c r="D1778" s="109" t="s">
        <v>102</v>
      </c>
      <c r="E1778" s="109" t="s">
        <v>9237</v>
      </c>
      <c r="F1778" s="109" t="s">
        <v>6021</v>
      </c>
      <c r="G1778" s="109" t="s">
        <v>6020</v>
      </c>
      <c r="H1778" s="107">
        <v>305150</v>
      </c>
      <c r="I1778" s="109">
        <v>2</v>
      </c>
      <c r="J1778" s="108">
        <v>-173704</v>
      </c>
      <c r="K1778" s="107" t="str">
        <f>IF(J1778&gt;0,"Untung","Rugi")</f>
        <v>Rugi</v>
      </c>
      <c r="L1778" s="107" t="str">
        <f t="array" ref="L1778">_xlfn.IFS(H1778&lt;100000,"Low",AND(H1778&gt;=100000,H1778&lt;250000),"Medium",H1778&gt;=250000,"High")</f>
        <v>High</v>
      </c>
      <c r="M1778" s="107" t="str">
        <f>IF(H1778&lt;100000,"Low",IF(AND(H1778&gt;=100000,H1778&lt;250000),"Medium","High"))</f>
        <v>High</v>
      </c>
    </row>
    <row r="1779" spans="1:13" x14ac:dyDescent="0.4">
      <c r="A1779" s="109" t="s">
        <v>6016</v>
      </c>
      <c r="B1779" s="109" t="s">
        <v>14680</v>
      </c>
      <c r="C1779" s="109" t="s">
        <v>1064</v>
      </c>
      <c r="D1779" s="109" t="s">
        <v>106</v>
      </c>
      <c r="E1779" s="109" t="s">
        <v>10515</v>
      </c>
      <c r="F1779" s="109" t="s">
        <v>6021</v>
      </c>
      <c r="G1779" s="109" t="s">
        <v>6020</v>
      </c>
      <c r="H1779" s="107">
        <v>331817</v>
      </c>
      <c r="I1779" s="109">
        <v>8</v>
      </c>
      <c r="J1779" s="108">
        <v>54873</v>
      </c>
      <c r="K1779" s="107" t="str">
        <f>IF(J1779&gt;0,"Untung","Rugi")</f>
        <v>Untung</v>
      </c>
      <c r="L1779" s="107" t="str">
        <f t="array" ref="L1779">_xlfn.IFS(H1779&lt;100000,"Low",AND(H1779&gt;=100000,H1779&lt;250000),"Medium",H1779&gt;=250000,"High")</f>
        <v>High</v>
      </c>
      <c r="M1779" s="107" t="str">
        <f>IF(H1779&lt;100000,"Low",IF(AND(H1779&gt;=100000,H1779&lt;250000),"Medium","High"))</f>
        <v>High</v>
      </c>
    </row>
    <row r="1780" spans="1:13" x14ac:dyDescent="0.4">
      <c r="A1780" s="109" t="s">
        <v>6081</v>
      </c>
      <c r="B1780" s="109" t="s">
        <v>14679</v>
      </c>
      <c r="C1780" s="109" t="s">
        <v>1064</v>
      </c>
      <c r="D1780" s="109" t="s">
        <v>106</v>
      </c>
      <c r="E1780" s="109" t="s">
        <v>9183</v>
      </c>
      <c r="F1780" s="109" t="s">
        <v>99</v>
      </c>
      <c r="G1780" s="109" t="s">
        <v>6049</v>
      </c>
      <c r="H1780" s="107">
        <v>115760</v>
      </c>
      <c r="I1780" s="109">
        <v>1</v>
      </c>
      <c r="J1780" s="108">
        <v>269575</v>
      </c>
      <c r="K1780" s="107" t="str">
        <f>IF(J1780&gt;0,"Untung","Rugi")</f>
        <v>Untung</v>
      </c>
      <c r="L1780" s="107" t="str">
        <f t="array" ref="L1780">_xlfn.IFS(H1780&lt;100000,"Low",AND(H1780&gt;=100000,H1780&lt;250000),"Medium",H1780&gt;=250000,"High")</f>
        <v>Medium</v>
      </c>
      <c r="M1780" s="107" t="str">
        <f>IF(H1780&lt;100000,"Low",IF(AND(H1780&gt;=100000,H1780&lt;250000),"Medium","High"))</f>
        <v>Medium</v>
      </c>
    </row>
    <row r="1781" spans="1:13" x14ac:dyDescent="0.4">
      <c r="A1781" s="109" t="s">
        <v>6081</v>
      </c>
      <c r="B1781" s="109" t="s">
        <v>14678</v>
      </c>
      <c r="C1781" s="109" t="s">
        <v>100</v>
      </c>
      <c r="D1781" s="109" t="s">
        <v>104</v>
      </c>
      <c r="E1781" s="109" t="s">
        <v>8295</v>
      </c>
      <c r="F1781" s="109" t="s">
        <v>99</v>
      </c>
      <c r="G1781" s="109" t="s">
        <v>6109</v>
      </c>
      <c r="H1781" s="107">
        <v>426326</v>
      </c>
      <c r="I1781" s="109">
        <v>3</v>
      </c>
      <c r="J1781" s="108">
        <v>52881</v>
      </c>
      <c r="K1781" s="107" t="str">
        <f>IF(J1781&gt;0,"Untung","Rugi")</f>
        <v>Untung</v>
      </c>
      <c r="L1781" s="107" t="str">
        <f t="array" ref="L1781">_xlfn.IFS(H1781&lt;100000,"Low",AND(H1781&gt;=100000,H1781&lt;250000),"Medium",H1781&gt;=250000,"High")</f>
        <v>High</v>
      </c>
      <c r="M1781" s="107" t="str">
        <f>IF(H1781&lt;100000,"Low",IF(AND(H1781&gt;=100000,H1781&lt;250000),"Medium","High"))</f>
        <v>High</v>
      </c>
    </row>
    <row r="1782" spans="1:13" x14ac:dyDescent="0.4">
      <c r="A1782" s="109" t="s">
        <v>6016</v>
      </c>
      <c r="B1782" s="109" t="s">
        <v>14677</v>
      </c>
      <c r="C1782" s="109" t="s">
        <v>100</v>
      </c>
      <c r="D1782" s="109" t="s">
        <v>106</v>
      </c>
      <c r="E1782" s="109" t="s">
        <v>13445</v>
      </c>
      <c r="F1782" s="109" t="s">
        <v>6021</v>
      </c>
      <c r="G1782" s="109" t="s">
        <v>6745</v>
      </c>
      <c r="H1782" s="107">
        <v>349116</v>
      </c>
      <c r="I1782" s="109">
        <v>3</v>
      </c>
      <c r="J1782" s="108">
        <v>300189</v>
      </c>
      <c r="K1782" s="107" t="str">
        <f>IF(J1782&gt;0,"Untung","Rugi")</f>
        <v>Untung</v>
      </c>
      <c r="L1782" s="107" t="str">
        <f t="array" ref="L1782">_xlfn.IFS(H1782&lt;100000,"Low",AND(H1782&gt;=100000,H1782&lt;250000),"Medium",H1782&gt;=250000,"High")</f>
        <v>High</v>
      </c>
      <c r="M1782" s="107" t="str">
        <f>IF(H1782&lt;100000,"Low",IF(AND(H1782&gt;=100000,H1782&lt;250000),"Medium","High"))</f>
        <v>High</v>
      </c>
    </row>
    <row r="1783" spans="1:13" x14ac:dyDescent="0.4">
      <c r="A1783" s="109" t="s">
        <v>6016</v>
      </c>
      <c r="B1783" s="109" t="s">
        <v>14676</v>
      </c>
      <c r="C1783" s="109" t="s">
        <v>100</v>
      </c>
      <c r="D1783" s="109" t="s">
        <v>106</v>
      </c>
      <c r="E1783" s="109" t="s">
        <v>9248</v>
      </c>
      <c r="F1783" s="109" t="s">
        <v>95</v>
      </c>
      <c r="G1783" s="109" t="s">
        <v>6017</v>
      </c>
      <c r="H1783" s="107">
        <v>446089</v>
      </c>
      <c r="I1783" s="109">
        <v>7</v>
      </c>
      <c r="J1783" s="108">
        <v>206138</v>
      </c>
      <c r="K1783" s="107" t="str">
        <f>IF(J1783&gt;0,"Untung","Rugi")</f>
        <v>Untung</v>
      </c>
      <c r="L1783" s="107" t="str">
        <f t="array" ref="L1783">_xlfn.IFS(H1783&lt;100000,"Low",AND(H1783&gt;=100000,H1783&lt;250000),"Medium",H1783&gt;=250000,"High")</f>
        <v>High</v>
      </c>
      <c r="M1783" s="107" t="str">
        <f>IF(H1783&lt;100000,"Low",IF(AND(H1783&gt;=100000,H1783&lt;250000),"Medium","High"))</f>
        <v>High</v>
      </c>
    </row>
    <row r="1784" spans="1:13" x14ac:dyDescent="0.4">
      <c r="A1784" s="109" t="s">
        <v>6016</v>
      </c>
      <c r="B1784" s="109" t="s">
        <v>14675</v>
      </c>
      <c r="C1784" s="109" t="s">
        <v>1051</v>
      </c>
      <c r="D1784" s="109" t="s">
        <v>102</v>
      </c>
      <c r="E1784" s="109" t="s">
        <v>8023</v>
      </c>
      <c r="F1784" s="109" t="s">
        <v>95</v>
      </c>
      <c r="G1784" s="109" t="s">
        <v>6062</v>
      </c>
      <c r="H1784" s="107">
        <v>251557</v>
      </c>
      <c r="I1784" s="109">
        <v>5</v>
      </c>
      <c r="J1784" s="108">
        <v>-243947</v>
      </c>
      <c r="K1784" s="107" t="str">
        <f>IF(J1784&gt;0,"Untung","Rugi")</f>
        <v>Rugi</v>
      </c>
      <c r="L1784" s="107" t="str">
        <f t="array" ref="L1784">_xlfn.IFS(H1784&lt;100000,"Low",AND(H1784&gt;=100000,H1784&lt;250000),"Medium",H1784&gt;=250000,"High")</f>
        <v>High</v>
      </c>
      <c r="M1784" s="107" t="str">
        <f>IF(H1784&lt;100000,"Low",IF(AND(H1784&gt;=100000,H1784&lt;250000),"Medium","High"))</f>
        <v>High</v>
      </c>
    </row>
    <row r="1785" spans="1:13" x14ac:dyDescent="0.4">
      <c r="A1785" s="109" t="s">
        <v>6046</v>
      </c>
      <c r="B1785" s="109" t="s">
        <v>14674</v>
      </c>
      <c r="C1785" s="109" t="s">
        <v>100</v>
      </c>
      <c r="D1785" s="109" t="s">
        <v>104</v>
      </c>
      <c r="E1785" s="109" t="s">
        <v>9482</v>
      </c>
      <c r="F1785" s="109" t="s">
        <v>95</v>
      </c>
      <c r="G1785" s="109" t="s">
        <v>6013</v>
      </c>
      <c r="H1785" s="107">
        <v>318663</v>
      </c>
      <c r="I1785" s="109">
        <v>7</v>
      </c>
      <c r="J1785" s="108">
        <v>117126</v>
      </c>
      <c r="K1785" s="107" t="str">
        <f>IF(J1785&gt;0,"Untung","Rugi")</f>
        <v>Untung</v>
      </c>
      <c r="L1785" s="107" t="str">
        <f t="array" ref="L1785">_xlfn.IFS(H1785&lt;100000,"Low",AND(H1785&gt;=100000,H1785&lt;250000),"Medium",H1785&gt;=250000,"High")</f>
        <v>High</v>
      </c>
      <c r="M1785" s="107" t="str">
        <f>IF(H1785&lt;100000,"Low",IF(AND(H1785&gt;=100000,H1785&lt;250000),"Medium","High"))</f>
        <v>High</v>
      </c>
    </row>
    <row r="1786" spans="1:13" x14ac:dyDescent="0.4">
      <c r="A1786" s="109" t="s">
        <v>6027</v>
      </c>
      <c r="B1786" s="109" t="s">
        <v>14673</v>
      </c>
      <c r="C1786" s="109" t="s">
        <v>100</v>
      </c>
      <c r="D1786" s="109" t="s">
        <v>104</v>
      </c>
      <c r="E1786" s="109" t="s">
        <v>10324</v>
      </c>
      <c r="F1786" s="109" t="s">
        <v>95</v>
      </c>
      <c r="G1786" s="109" t="s">
        <v>6039</v>
      </c>
      <c r="H1786" s="107">
        <v>166084</v>
      </c>
      <c r="I1786" s="109">
        <v>3</v>
      </c>
      <c r="J1786" s="108">
        <v>-202083</v>
      </c>
      <c r="K1786" s="107" t="str">
        <f>IF(J1786&gt;0,"Untung","Rugi")</f>
        <v>Rugi</v>
      </c>
      <c r="L1786" s="107" t="str">
        <f t="array" ref="L1786">_xlfn.IFS(H1786&lt;100000,"Low",AND(H1786&gt;=100000,H1786&lt;250000),"Medium",H1786&gt;=250000,"High")</f>
        <v>Medium</v>
      </c>
      <c r="M1786" s="107" t="str">
        <f>IF(H1786&lt;100000,"Low",IF(AND(H1786&gt;=100000,H1786&lt;250000),"Medium","High"))</f>
        <v>Medium</v>
      </c>
    </row>
    <row r="1787" spans="1:13" x14ac:dyDescent="0.4">
      <c r="A1787" s="109" t="s">
        <v>6016</v>
      </c>
      <c r="B1787" s="109" t="s">
        <v>14672</v>
      </c>
      <c r="C1787" s="109" t="s">
        <v>100</v>
      </c>
      <c r="D1787" s="109" t="s">
        <v>104</v>
      </c>
      <c r="E1787" s="109" t="s">
        <v>8026</v>
      </c>
      <c r="F1787" s="109" t="s">
        <v>99</v>
      </c>
      <c r="G1787" s="109" t="s">
        <v>6024</v>
      </c>
      <c r="H1787" s="107">
        <v>424330</v>
      </c>
      <c r="I1787" s="109">
        <v>4</v>
      </c>
      <c r="J1787" s="108">
        <v>444826</v>
      </c>
      <c r="K1787" s="107" t="str">
        <f>IF(J1787&gt;0,"Untung","Rugi")</f>
        <v>Untung</v>
      </c>
      <c r="L1787" s="107" t="str">
        <f t="array" ref="L1787">_xlfn.IFS(H1787&lt;100000,"Low",AND(H1787&gt;=100000,H1787&lt;250000),"Medium",H1787&gt;=250000,"High")</f>
        <v>High</v>
      </c>
      <c r="M1787" s="107" t="str">
        <f>IF(H1787&lt;100000,"Low",IF(AND(H1787&gt;=100000,H1787&lt;250000),"Medium","High"))</f>
        <v>High</v>
      </c>
    </row>
    <row r="1788" spans="1:13" x14ac:dyDescent="0.4">
      <c r="A1788" s="109" t="s">
        <v>6016</v>
      </c>
      <c r="B1788" s="109" t="s">
        <v>14672</v>
      </c>
      <c r="C1788" s="109" t="s">
        <v>100</v>
      </c>
      <c r="D1788" s="109" t="s">
        <v>104</v>
      </c>
      <c r="E1788" s="109" t="s">
        <v>7609</v>
      </c>
      <c r="F1788" s="109" t="s">
        <v>95</v>
      </c>
      <c r="G1788" s="109" t="s">
        <v>6013</v>
      </c>
      <c r="H1788" s="107">
        <v>381590</v>
      </c>
      <c r="I1788" s="109">
        <v>1</v>
      </c>
      <c r="J1788" s="108">
        <v>184152</v>
      </c>
      <c r="K1788" s="107" t="str">
        <f>IF(J1788&gt;0,"Untung","Rugi")</f>
        <v>Untung</v>
      </c>
      <c r="L1788" s="107" t="str">
        <f t="array" ref="L1788">_xlfn.IFS(H1788&lt;100000,"Low",AND(H1788&gt;=100000,H1788&lt;250000),"Medium",H1788&gt;=250000,"High")</f>
        <v>High</v>
      </c>
      <c r="M1788" s="107" t="str">
        <f>IF(H1788&lt;100000,"Low",IF(AND(H1788&gt;=100000,H1788&lt;250000),"Medium","High"))</f>
        <v>High</v>
      </c>
    </row>
    <row r="1789" spans="1:13" x14ac:dyDescent="0.4">
      <c r="A1789" s="109" t="s">
        <v>6016</v>
      </c>
      <c r="B1789" s="109" t="s">
        <v>14671</v>
      </c>
      <c r="C1789" s="109" t="s">
        <v>100</v>
      </c>
      <c r="D1789" s="109" t="s">
        <v>104</v>
      </c>
      <c r="E1789" s="109" t="s">
        <v>7662</v>
      </c>
      <c r="F1789" s="109" t="s">
        <v>95</v>
      </c>
      <c r="G1789" s="109" t="s">
        <v>6017</v>
      </c>
      <c r="H1789" s="107">
        <v>330334</v>
      </c>
      <c r="I1789" s="109">
        <v>2</v>
      </c>
      <c r="J1789" s="108">
        <v>-204960</v>
      </c>
      <c r="K1789" s="107" t="str">
        <f>IF(J1789&gt;0,"Untung","Rugi")</f>
        <v>Rugi</v>
      </c>
      <c r="L1789" s="107" t="str">
        <f t="array" ref="L1789">_xlfn.IFS(H1789&lt;100000,"Low",AND(H1789&gt;=100000,H1789&lt;250000),"Medium",H1789&gt;=250000,"High")</f>
        <v>High</v>
      </c>
      <c r="M1789" s="107" t="str">
        <f>IF(H1789&lt;100000,"Low",IF(AND(H1789&gt;=100000,H1789&lt;250000),"Medium","High"))</f>
        <v>High</v>
      </c>
    </row>
    <row r="1790" spans="1:13" x14ac:dyDescent="0.4">
      <c r="A1790" s="109" t="s">
        <v>6016</v>
      </c>
      <c r="B1790" s="109" t="s">
        <v>14671</v>
      </c>
      <c r="C1790" s="109" t="s">
        <v>100</v>
      </c>
      <c r="D1790" s="109" t="s">
        <v>104</v>
      </c>
      <c r="E1790" s="109" t="s">
        <v>10395</v>
      </c>
      <c r="F1790" s="109" t="s">
        <v>99</v>
      </c>
      <c r="G1790" s="109" t="s">
        <v>6109</v>
      </c>
      <c r="H1790" s="107">
        <v>177691</v>
      </c>
      <c r="I1790" s="109">
        <v>1</v>
      </c>
      <c r="J1790" s="108">
        <v>207378</v>
      </c>
      <c r="K1790" s="107" t="str">
        <f>IF(J1790&gt;0,"Untung","Rugi")</f>
        <v>Untung</v>
      </c>
      <c r="L1790" s="107" t="str">
        <f t="array" ref="L1790">_xlfn.IFS(H1790&lt;100000,"Low",AND(H1790&gt;=100000,H1790&lt;250000),"Medium",H1790&gt;=250000,"High")</f>
        <v>Medium</v>
      </c>
      <c r="M1790" s="107" t="str">
        <f>IF(H1790&lt;100000,"Low",IF(AND(H1790&gt;=100000,H1790&lt;250000),"Medium","High"))</f>
        <v>Medium</v>
      </c>
    </row>
    <row r="1791" spans="1:13" x14ac:dyDescent="0.4">
      <c r="A1791" s="109" t="s">
        <v>6016</v>
      </c>
      <c r="B1791" s="109" t="s">
        <v>14670</v>
      </c>
      <c r="C1791" s="109" t="s">
        <v>100</v>
      </c>
      <c r="D1791" s="109" t="s">
        <v>106</v>
      </c>
      <c r="E1791" s="109" t="s">
        <v>6469</v>
      </c>
      <c r="F1791" s="109" t="s">
        <v>95</v>
      </c>
      <c r="G1791" s="109" t="s">
        <v>6039</v>
      </c>
      <c r="H1791" s="107">
        <v>358777</v>
      </c>
      <c r="I1791" s="109">
        <v>4</v>
      </c>
      <c r="J1791" s="108">
        <v>189959</v>
      </c>
      <c r="K1791" s="107" t="str">
        <f>IF(J1791&gt;0,"Untung","Rugi")</f>
        <v>Untung</v>
      </c>
      <c r="L1791" s="107" t="str">
        <f t="array" ref="L1791">_xlfn.IFS(H1791&lt;100000,"Low",AND(H1791&gt;=100000,H1791&lt;250000),"Medium",H1791&gt;=250000,"High")</f>
        <v>High</v>
      </c>
      <c r="M1791" s="107" t="str">
        <f>IF(H1791&lt;100000,"Low",IF(AND(H1791&gt;=100000,H1791&lt;250000),"Medium","High"))</f>
        <v>High</v>
      </c>
    </row>
    <row r="1792" spans="1:13" x14ac:dyDescent="0.4">
      <c r="A1792" s="109" t="s">
        <v>6027</v>
      </c>
      <c r="B1792" s="109" t="s">
        <v>14669</v>
      </c>
      <c r="C1792" s="109" t="s">
        <v>100</v>
      </c>
      <c r="D1792" s="109" t="s">
        <v>106</v>
      </c>
      <c r="E1792" s="109" t="s">
        <v>8992</v>
      </c>
      <c r="F1792" s="109" t="s">
        <v>99</v>
      </c>
      <c r="G1792" s="109" t="s">
        <v>6024</v>
      </c>
      <c r="H1792" s="107">
        <v>249012</v>
      </c>
      <c r="I1792" s="109">
        <v>2</v>
      </c>
      <c r="J1792" s="108">
        <v>234279</v>
      </c>
      <c r="K1792" s="107" t="str">
        <f>IF(J1792&gt;0,"Untung","Rugi")</f>
        <v>Untung</v>
      </c>
      <c r="L1792" s="107" t="str">
        <f t="array" ref="L1792">_xlfn.IFS(H1792&lt;100000,"Low",AND(H1792&gt;=100000,H1792&lt;250000),"Medium",H1792&gt;=250000,"High")</f>
        <v>Medium</v>
      </c>
      <c r="M1792" s="107" t="str">
        <f>IF(H1792&lt;100000,"Low",IF(AND(H1792&gt;=100000,H1792&lt;250000),"Medium","High"))</f>
        <v>Medium</v>
      </c>
    </row>
    <row r="1793" spans="1:13" x14ac:dyDescent="0.4">
      <c r="A1793" s="109" t="s">
        <v>6027</v>
      </c>
      <c r="B1793" s="109" t="s">
        <v>14668</v>
      </c>
      <c r="C1793" s="109" t="s">
        <v>1051</v>
      </c>
      <c r="D1793" s="109" t="s">
        <v>96</v>
      </c>
      <c r="E1793" s="109" t="s">
        <v>12722</v>
      </c>
      <c r="F1793" s="109" t="s">
        <v>6021</v>
      </c>
      <c r="G1793" s="109" t="s">
        <v>6031</v>
      </c>
      <c r="H1793" s="107">
        <v>290431</v>
      </c>
      <c r="I1793" s="109">
        <v>3</v>
      </c>
      <c r="J1793" s="108">
        <v>334492</v>
      </c>
      <c r="K1793" s="107" t="str">
        <f>IF(J1793&gt;0,"Untung","Rugi")</f>
        <v>Untung</v>
      </c>
      <c r="L1793" s="107" t="str">
        <f t="array" ref="L1793">_xlfn.IFS(H1793&lt;100000,"Low",AND(H1793&gt;=100000,H1793&lt;250000),"Medium",H1793&gt;=250000,"High")</f>
        <v>High</v>
      </c>
      <c r="M1793" s="107" t="str">
        <f>IF(H1793&lt;100000,"Low",IF(AND(H1793&gt;=100000,H1793&lt;250000),"Medium","High"))</f>
        <v>High</v>
      </c>
    </row>
    <row r="1794" spans="1:13" x14ac:dyDescent="0.4">
      <c r="A1794" s="109" t="s">
        <v>6016</v>
      </c>
      <c r="B1794" s="109" t="s">
        <v>14667</v>
      </c>
      <c r="C1794" s="109" t="s">
        <v>1064</v>
      </c>
      <c r="D1794" s="109" t="s">
        <v>102</v>
      </c>
      <c r="E1794" s="109" t="s">
        <v>8582</v>
      </c>
      <c r="F1794" s="109" t="s">
        <v>95</v>
      </c>
      <c r="G1794" s="109" t="s">
        <v>6017</v>
      </c>
      <c r="H1794" s="107">
        <v>24715</v>
      </c>
      <c r="I1794" s="109">
        <v>6</v>
      </c>
      <c r="J1794" s="108">
        <v>377985</v>
      </c>
      <c r="K1794" s="107" t="str">
        <f>IF(J1794&gt;0,"Untung","Rugi")</f>
        <v>Untung</v>
      </c>
      <c r="L1794" s="107" t="str">
        <f t="array" ref="L1794">_xlfn.IFS(H1794&lt;100000,"Low",AND(H1794&gt;=100000,H1794&lt;250000),"Medium",H1794&gt;=250000,"High")</f>
        <v>Low</v>
      </c>
      <c r="M1794" s="107" t="str">
        <f>IF(H1794&lt;100000,"Low",IF(AND(H1794&gt;=100000,H1794&lt;250000),"Medium","High"))</f>
        <v>Low</v>
      </c>
    </row>
    <row r="1795" spans="1:13" x14ac:dyDescent="0.4">
      <c r="A1795" s="109" t="s">
        <v>6027</v>
      </c>
      <c r="B1795" s="109" t="s">
        <v>14666</v>
      </c>
      <c r="C1795" s="109" t="s">
        <v>1064</v>
      </c>
      <c r="D1795" s="109" t="s">
        <v>102</v>
      </c>
      <c r="E1795" s="109" t="s">
        <v>6191</v>
      </c>
      <c r="F1795" s="109" t="s">
        <v>99</v>
      </c>
      <c r="G1795" s="109" t="s">
        <v>6024</v>
      </c>
      <c r="H1795" s="107">
        <v>435284</v>
      </c>
      <c r="I1795" s="109">
        <v>2</v>
      </c>
      <c r="J1795" s="108">
        <v>120897</v>
      </c>
      <c r="K1795" s="107" t="str">
        <f>IF(J1795&gt;0,"Untung","Rugi")</f>
        <v>Untung</v>
      </c>
      <c r="L1795" s="107" t="str">
        <f t="array" ref="L1795">_xlfn.IFS(H1795&lt;100000,"Low",AND(H1795&gt;=100000,H1795&lt;250000),"Medium",H1795&gt;=250000,"High")</f>
        <v>High</v>
      </c>
      <c r="M1795" s="107" t="str">
        <f>IF(H1795&lt;100000,"Low",IF(AND(H1795&gt;=100000,H1795&lt;250000),"Medium","High"))</f>
        <v>High</v>
      </c>
    </row>
    <row r="1796" spans="1:13" x14ac:dyDescent="0.4">
      <c r="A1796" s="109" t="s">
        <v>6027</v>
      </c>
      <c r="B1796" s="109" t="s">
        <v>14665</v>
      </c>
      <c r="C1796" s="109" t="s">
        <v>100</v>
      </c>
      <c r="D1796" s="109" t="s">
        <v>96</v>
      </c>
      <c r="E1796" s="109" t="s">
        <v>9393</v>
      </c>
      <c r="F1796" s="109" t="s">
        <v>99</v>
      </c>
      <c r="G1796" s="109" t="s">
        <v>6109</v>
      </c>
      <c r="H1796" s="107">
        <v>378532</v>
      </c>
      <c r="I1796" s="109">
        <v>3</v>
      </c>
      <c r="J1796" s="108">
        <v>-50230</v>
      </c>
      <c r="K1796" s="107" t="str">
        <f>IF(J1796&gt;0,"Untung","Rugi")</f>
        <v>Rugi</v>
      </c>
      <c r="L1796" s="107" t="str">
        <f t="array" ref="L1796">_xlfn.IFS(H1796&lt;100000,"Low",AND(H1796&gt;=100000,H1796&lt;250000),"Medium",H1796&gt;=250000,"High")</f>
        <v>High</v>
      </c>
      <c r="M1796" s="107" t="str">
        <f>IF(H1796&lt;100000,"Low",IF(AND(H1796&gt;=100000,H1796&lt;250000),"Medium","High"))</f>
        <v>High</v>
      </c>
    </row>
    <row r="1797" spans="1:13" x14ac:dyDescent="0.4">
      <c r="A1797" s="109" t="s">
        <v>6081</v>
      </c>
      <c r="B1797" s="109" t="s">
        <v>14664</v>
      </c>
      <c r="C1797" s="109" t="s">
        <v>100</v>
      </c>
      <c r="D1797" s="109" t="s">
        <v>96</v>
      </c>
      <c r="E1797" s="109" t="s">
        <v>9493</v>
      </c>
      <c r="F1797" s="109" t="s">
        <v>95</v>
      </c>
      <c r="G1797" s="109" t="s">
        <v>6052</v>
      </c>
      <c r="H1797" s="107">
        <v>40162</v>
      </c>
      <c r="I1797" s="109">
        <v>2</v>
      </c>
      <c r="J1797" s="108">
        <v>78638</v>
      </c>
      <c r="K1797" s="107" t="str">
        <f>IF(J1797&gt;0,"Untung","Rugi")</f>
        <v>Untung</v>
      </c>
      <c r="L1797" s="107" t="str">
        <f t="array" ref="L1797">_xlfn.IFS(H1797&lt;100000,"Low",AND(H1797&gt;=100000,H1797&lt;250000),"Medium",H1797&gt;=250000,"High")</f>
        <v>Low</v>
      </c>
      <c r="M1797" s="107" t="str">
        <f>IF(H1797&lt;100000,"Low",IF(AND(H1797&gt;=100000,H1797&lt;250000),"Medium","High"))</f>
        <v>Low</v>
      </c>
    </row>
    <row r="1798" spans="1:13" x14ac:dyDescent="0.4">
      <c r="A1798" s="109" t="s">
        <v>6081</v>
      </c>
      <c r="B1798" s="109" t="s">
        <v>14663</v>
      </c>
      <c r="C1798" s="109" t="s">
        <v>1051</v>
      </c>
      <c r="D1798" s="109" t="s">
        <v>106</v>
      </c>
      <c r="E1798" s="109" t="s">
        <v>11853</v>
      </c>
      <c r="F1798" s="109" t="s">
        <v>95</v>
      </c>
      <c r="G1798" s="109" t="s">
        <v>6116</v>
      </c>
      <c r="H1798" s="107">
        <v>13370</v>
      </c>
      <c r="I1798" s="109">
        <v>1</v>
      </c>
      <c r="J1798" s="108">
        <v>-34412</v>
      </c>
      <c r="K1798" s="107" t="str">
        <f>IF(J1798&gt;0,"Untung","Rugi")</f>
        <v>Rugi</v>
      </c>
      <c r="L1798" s="107" t="str">
        <f t="array" ref="L1798">_xlfn.IFS(H1798&lt;100000,"Low",AND(H1798&gt;=100000,H1798&lt;250000),"Medium",H1798&gt;=250000,"High")</f>
        <v>Low</v>
      </c>
      <c r="M1798" s="107" t="str">
        <f>IF(H1798&lt;100000,"Low",IF(AND(H1798&gt;=100000,H1798&lt;250000),"Medium","High"))</f>
        <v>Low</v>
      </c>
    </row>
    <row r="1799" spans="1:13" x14ac:dyDescent="0.4">
      <c r="A1799" s="109" t="s">
        <v>6027</v>
      </c>
      <c r="B1799" s="109" t="s">
        <v>14662</v>
      </c>
      <c r="C1799" s="109" t="s">
        <v>1051</v>
      </c>
      <c r="D1799" s="109" t="s">
        <v>106</v>
      </c>
      <c r="E1799" s="109" t="s">
        <v>11420</v>
      </c>
      <c r="F1799" s="109" t="s">
        <v>6021</v>
      </c>
      <c r="G1799" s="109" t="s">
        <v>6031</v>
      </c>
      <c r="H1799" s="107">
        <v>285616</v>
      </c>
      <c r="I1799" s="109">
        <v>5</v>
      </c>
      <c r="J1799" s="108">
        <v>62003</v>
      </c>
      <c r="K1799" s="107" t="str">
        <f>IF(J1799&gt;0,"Untung","Rugi")</f>
        <v>Untung</v>
      </c>
      <c r="L1799" s="107" t="str">
        <f t="array" ref="L1799">_xlfn.IFS(H1799&lt;100000,"Low",AND(H1799&gt;=100000,H1799&lt;250000),"Medium",H1799&gt;=250000,"High")</f>
        <v>High</v>
      </c>
      <c r="M1799" s="107" t="str">
        <f>IF(H1799&lt;100000,"Low",IF(AND(H1799&gt;=100000,H1799&lt;250000),"Medium","High"))</f>
        <v>High</v>
      </c>
    </row>
    <row r="1800" spans="1:13" x14ac:dyDescent="0.4">
      <c r="A1800" s="109" t="s">
        <v>6027</v>
      </c>
      <c r="B1800" s="109" t="s">
        <v>14661</v>
      </c>
      <c r="C1800" s="109" t="s">
        <v>1051</v>
      </c>
      <c r="D1800" s="109" t="s">
        <v>106</v>
      </c>
      <c r="E1800" s="109" t="s">
        <v>7757</v>
      </c>
      <c r="F1800" s="109" t="s">
        <v>95</v>
      </c>
      <c r="G1800" s="109" t="s">
        <v>6017</v>
      </c>
      <c r="H1800" s="107">
        <v>172209</v>
      </c>
      <c r="I1800" s="109">
        <v>5</v>
      </c>
      <c r="J1800" s="108">
        <v>290850</v>
      </c>
      <c r="K1800" s="107" t="str">
        <f>IF(J1800&gt;0,"Untung","Rugi")</f>
        <v>Untung</v>
      </c>
      <c r="L1800" s="107" t="str">
        <f t="array" ref="L1800">_xlfn.IFS(H1800&lt;100000,"Low",AND(H1800&gt;=100000,H1800&lt;250000),"Medium",H1800&gt;=250000,"High")</f>
        <v>Medium</v>
      </c>
      <c r="M1800" s="107" t="str">
        <f>IF(H1800&lt;100000,"Low",IF(AND(H1800&gt;=100000,H1800&lt;250000),"Medium","High"))</f>
        <v>Medium</v>
      </c>
    </row>
    <row r="1801" spans="1:13" x14ac:dyDescent="0.4">
      <c r="A1801" s="109" t="s">
        <v>6027</v>
      </c>
      <c r="B1801" s="109" t="s">
        <v>14660</v>
      </c>
      <c r="C1801" s="109" t="s">
        <v>1051</v>
      </c>
      <c r="D1801" s="109" t="s">
        <v>106</v>
      </c>
      <c r="E1801" s="109" t="s">
        <v>11943</v>
      </c>
      <c r="F1801" s="109" t="s">
        <v>95</v>
      </c>
      <c r="G1801" s="109" t="s">
        <v>6067</v>
      </c>
      <c r="H1801" s="107">
        <v>305143</v>
      </c>
      <c r="I1801" s="109">
        <v>7</v>
      </c>
      <c r="J1801" s="108">
        <v>371368</v>
      </c>
      <c r="K1801" s="107" t="str">
        <f>IF(J1801&gt;0,"Untung","Rugi")</f>
        <v>Untung</v>
      </c>
      <c r="L1801" s="107" t="str">
        <f t="array" ref="L1801">_xlfn.IFS(H1801&lt;100000,"Low",AND(H1801&gt;=100000,H1801&lt;250000),"Medium",H1801&gt;=250000,"High")</f>
        <v>High</v>
      </c>
      <c r="M1801" s="107" t="str">
        <f>IF(H1801&lt;100000,"Low",IF(AND(H1801&gt;=100000,H1801&lt;250000),"Medium","High"))</f>
        <v>High</v>
      </c>
    </row>
    <row r="1802" spans="1:13" x14ac:dyDescent="0.4">
      <c r="A1802" s="109" t="s">
        <v>6027</v>
      </c>
      <c r="B1802" s="109" t="s">
        <v>14659</v>
      </c>
      <c r="C1802" s="109" t="s">
        <v>1051</v>
      </c>
      <c r="D1802" s="109" t="s">
        <v>106</v>
      </c>
      <c r="E1802" s="109" t="s">
        <v>11941</v>
      </c>
      <c r="F1802" s="109" t="s">
        <v>95</v>
      </c>
      <c r="G1802" s="109" t="s">
        <v>6017</v>
      </c>
      <c r="H1802" s="107">
        <v>211955</v>
      </c>
      <c r="I1802" s="109">
        <v>2</v>
      </c>
      <c r="J1802" s="108">
        <v>173497</v>
      </c>
      <c r="K1802" s="107" t="str">
        <f>IF(J1802&gt;0,"Untung","Rugi")</f>
        <v>Untung</v>
      </c>
      <c r="L1802" s="107" t="str">
        <f t="array" ref="L1802">_xlfn.IFS(H1802&lt;100000,"Low",AND(H1802&gt;=100000,H1802&lt;250000),"Medium",H1802&gt;=250000,"High")</f>
        <v>Medium</v>
      </c>
      <c r="M1802" s="107" t="str">
        <f>IF(H1802&lt;100000,"Low",IF(AND(H1802&gt;=100000,H1802&lt;250000),"Medium","High"))</f>
        <v>Medium</v>
      </c>
    </row>
    <row r="1803" spans="1:13" x14ac:dyDescent="0.4">
      <c r="A1803" s="109" t="s">
        <v>6027</v>
      </c>
      <c r="B1803" s="109" t="s">
        <v>14658</v>
      </c>
      <c r="C1803" s="109" t="s">
        <v>1051</v>
      </c>
      <c r="D1803" s="109" t="s">
        <v>106</v>
      </c>
      <c r="E1803" s="109" t="s">
        <v>9218</v>
      </c>
      <c r="F1803" s="109" t="s">
        <v>95</v>
      </c>
      <c r="G1803" s="109" t="s">
        <v>6116</v>
      </c>
      <c r="H1803" s="107">
        <v>207532</v>
      </c>
      <c r="I1803" s="109">
        <v>5</v>
      </c>
      <c r="J1803" s="108">
        <v>-6461</v>
      </c>
      <c r="K1803" s="107" t="str">
        <f>IF(J1803&gt;0,"Untung","Rugi")</f>
        <v>Rugi</v>
      </c>
      <c r="L1803" s="107" t="str">
        <f t="array" ref="L1803">_xlfn.IFS(H1803&lt;100000,"Low",AND(H1803&gt;=100000,H1803&lt;250000),"Medium",H1803&gt;=250000,"High")</f>
        <v>Medium</v>
      </c>
      <c r="M1803" s="107" t="str">
        <f>IF(H1803&lt;100000,"Low",IF(AND(H1803&gt;=100000,H1803&lt;250000),"Medium","High"))</f>
        <v>Medium</v>
      </c>
    </row>
    <row r="1804" spans="1:13" x14ac:dyDescent="0.4">
      <c r="A1804" s="109" t="s">
        <v>6027</v>
      </c>
      <c r="B1804" s="109" t="s">
        <v>14657</v>
      </c>
      <c r="C1804" s="109" t="s">
        <v>100</v>
      </c>
      <c r="D1804" s="109" t="s">
        <v>96</v>
      </c>
      <c r="E1804" s="109" t="s">
        <v>6846</v>
      </c>
      <c r="F1804" s="109" t="s">
        <v>95</v>
      </c>
      <c r="G1804" s="109" t="s">
        <v>6062</v>
      </c>
      <c r="H1804" s="107">
        <v>346112</v>
      </c>
      <c r="I1804" s="109">
        <v>3</v>
      </c>
      <c r="J1804" s="108">
        <v>227115</v>
      </c>
      <c r="K1804" s="107" t="str">
        <f>IF(J1804&gt;0,"Untung","Rugi")</f>
        <v>Untung</v>
      </c>
      <c r="L1804" s="107" t="str">
        <f t="array" ref="L1804">_xlfn.IFS(H1804&lt;100000,"Low",AND(H1804&gt;=100000,H1804&lt;250000),"Medium",H1804&gt;=250000,"High")</f>
        <v>High</v>
      </c>
      <c r="M1804" s="107" t="str">
        <f>IF(H1804&lt;100000,"Low",IF(AND(H1804&gt;=100000,H1804&lt;250000),"Medium","High"))</f>
        <v>High</v>
      </c>
    </row>
    <row r="1805" spans="1:13" x14ac:dyDescent="0.4">
      <c r="A1805" s="109" t="s">
        <v>6016</v>
      </c>
      <c r="B1805" s="109" t="s">
        <v>14656</v>
      </c>
      <c r="C1805" s="109" t="s">
        <v>100</v>
      </c>
      <c r="D1805" s="109" t="s">
        <v>106</v>
      </c>
      <c r="E1805" s="109" t="s">
        <v>8400</v>
      </c>
      <c r="F1805" s="109" t="s">
        <v>95</v>
      </c>
      <c r="G1805" s="109" t="s">
        <v>6116</v>
      </c>
      <c r="H1805" s="107">
        <v>399589</v>
      </c>
      <c r="I1805" s="109">
        <v>5</v>
      </c>
      <c r="J1805" s="108">
        <v>347622</v>
      </c>
      <c r="K1805" s="107" t="str">
        <f>IF(J1805&gt;0,"Untung","Rugi")</f>
        <v>Untung</v>
      </c>
      <c r="L1805" s="107" t="str">
        <f t="array" ref="L1805">_xlfn.IFS(H1805&lt;100000,"Low",AND(H1805&gt;=100000,H1805&lt;250000),"Medium",H1805&gt;=250000,"High")</f>
        <v>High</v>
      </c>
      <c r="M1805" s="107" t="str">
        <f>IF(H1805&lt;100000,"Low",IF(AND(H1805&gt;=100000,H1805&lt;250000),"Medium","High"))</f>
        <v>High</v>
      </c>
    </row>
    <row r="1806" spans="1:13" x14ac:dyDescent="0.4">
      <c r="A1806" s="109" t="s">
        <v>6027</v>
      </c>
      <c r="B1806" s="109" t="s">
        <v>14655</v>
      </c>
      <c r="C1806" s="109" t="s">
        <v>100</v>
      </c>
      <c r="D1806" s="109" t="s">
        <v>106</v>
      </c>
      <c r="E1806" s="109" t="s">
        <v>7625</v>
      </c>
      <c r="F1806" s="109" t="s">
        <v>95</v>
      </c>
      <c r="G1806" s="109" t="s">
        <v>6052</v>
      </c>
      <c r="H1806" s="107">
        <v>89175</v>
      </c>
      <c r="I1806" s="109">
        <v>4</v>
      </c>
      <c r="J1806" s="108">
        <v>359479</v>
      </c>
      <c r="K1806" s="107" t="str">
        <f>IF(J1806&gt;0,"Untung","Rugi")</f>
        <v>Untung</v>
      </c>
      <c r="L1806" s="107" t="str">
        <f t="array" ref="L1806">_xlfn.IFS(H1806&lt;100000,"Low",AND(H1806&gt;=100000,H1806&lt;250000),"Medium",H1806&gt;=250000,"High")</f>
        <v>Low</v>
      </c>
      <c r="M1806" s="107" t="str">
        <f>IF(H1806&lt;100000,"Low",IF(AND(H1806&gt;=100000,H1806&lt;250000),"Medium","High"))</f>
        <v>Low</v>
      </c>
    </row>
    <row r="1807" spans="1:13" x14ac:dyDescent="0.4">
      <c r="A1807" s="109" t="s">
        <v>6027</v>
      </c>
      <c r="B1807" s="109" t="s">
        <v>14654</v>
      </c>
      <c r="C1807" s="109" t="s">
        <v>100</v>
      </c>
      <c r="D1807" s="109" t="s">
        <v>102</v>
      </c>
      <c r="E1807" s="109" t="s">
        <v>7164</v>
      </c>
      <c r="F1807" s="109" t="s">
        <v>95</v>
      </c>
      <c r="G1807" s="109" t="s">
        <v>6013</v>
      </c>
      <c r="H1807" s="107">
        <v>197755</v>
      </c>
      <c r="I1807" s="109">
        <v>2</v>
      </c>
      <c r="J1807" s="108">
        <v>-172969</v>
      </c>
      <c r="K1807" s="107" t="str">
        <f>IF(J1807&gt;0,"Untung","Rugi")</f>
        <v>Rugi</v>
      </c>
      <c r="L1807" s="107" t="str">
        <f t="array" ref="L1807">_xlfn.IFS(H1807&lt;100000,"Low",AND(H1807&gt;=100000,H1807&lt;250000),"Medium",H1807&gt;=250000,"High")</f>
        <v>Medium</v>
      </c>
      <c r="M1807" s="107" t="str">
        <f>IF(H1807&lt;100000,"Low",IF(AND(H1807&gt;=100000,H1807&lt;250000),"Medium","High"))</f>
        <v>Medium</v>
      </c>
    </row>
    <row r="1808" spans="1:13" x14ac:dyDescent="0.4">
      <c r="A1808" s="109" t="s">
        <v>6046</v>
      </c>
      <c r="B1808" s="109" t="s">
        <v>14653</v>
      </c>
      <c r="C1808" s="109" t="s">
        <v>100</v>
      </c>
      <c r="D1808" s="109" t="s">
        <v>102</v>
      </c>
      <c r="E1808" s="109" t="s">
        <v>13424</v>
      </c>
      <c r="F1808" s="109" t="s">
        <v>6021</v>
      </c>
      <c r="G1808" s="109" t="s">
        <v>6020</v>
      </c>
      <c r="H1808" s="107">
        <v>107668</v>
      </c>
      <c r="I1808" s="109">
        <v>1</v>
      </c>
      <c r="J1808" s="108">
        <v>422634</v>
      </c>
      <c r="K1808" s="107" t="str">
        <f>IF(J1808&gt;0,"Untung","Rugi")</f>
        <v>Untung</v>
      </c>
      <c r="L1808" s="107" t="str">
        <f t="array" ref="L1808">_xlfn.IFS(H1808&lt;100000,"Low",AND(H1808&gt;=100000,H1808&lt;250000),"Medium",H1808&gt;=250000,"High")</f>
        <v>Medium</v>
      </c>
      <c r="M1808" s="107" t="str">
        <f>IF(H1808&lt;100000,"Low",IF(AND(H1808&gt;=100000,H1808&lt;250000),"Medium","High"))</f>
        <v>Medium</v>
      </c>
    </row>
    <row r="1809" spans="1:13" x14ac:dyDescent="0.4">
      <c r="A1809" s="109" t="s">
        <v>6046</v>
      </c>
      <c r="B1809" s="109" t="s">
        <v>14652</v>
      </c>
      <c r="C1809" s="109" t="s">
        <v>1051</v>
      </c>
      <c r="D1809" s="109" t="s">
        <v>102</v>
      </c>
      <c r="E1809" s="109" t="s">
        <v>7518</v>
      </c>
      <c r="F1809" s="109" t="s">
        <v>99</v>
      </c>
      <c r="G1809" s="109" t="s">
        <v>6141</v>
      </c>
      <c r="H1809" s="107">
        <v>215159</v>
      </c>
      <c r="I1809" s="109">
        <v>2</v>
      </c>
      <c r="J1809" s="108">
        <v>308031</v>
      </c>
      <c r="K1809" s="107" t="str">
        <f>IF(J1809&gt;0,"Untung","Rugi")</f>
        <v>Untung</v>
      </c>
      <c r="L1809" s="107" t="str">
        <f t="array" ref="L1809">_xlfn.IFS(H1809&lt;100000,"Low",AND(H1809&gt;=100000,H1809&lt;250000),"Medium",H1809&gt;=250000,"High")</f>
        <v>Medium</v>
      </c>
      <c r="M1809" s="107" t="str">
        <f>IF(H1809&lt;100000,"Low",IF(AND(H1809&gt;=100000,H1809&lt;250000),"Medium","High"))</f>
        <v>Medium</v>
      </c>
    </row>
    <row r="1810" spans="1:13" x14ac:dyDescent="0.4">
      <c r="A1810" s="109" t="s">
        <v>6046</v>
      </c>
      <c r="B1810" s="109" t="s">
        <v>14651</v>
      </c>
      <c r="C1810" s="109" t="s">
        <v>1051</v>
      </c>
      <c r="D1810" s="109" t="s">
        <v>102</v>
      </c>
      <c r="E1810" s="109" t="s">
        <v>12599</v>
      </c>
      <c r="F1810" s="109" t="s">
        <v>6021</v>
      </c>
      <c r="G1810" s="109" t="s">
        <v>6020</v>
      </c>
      <c r="H1810" s="107">
        <v>27668</v>
      </c>
      <c r="I1810" s="109">
        <v>4</v>
      </c>
      <c r="J1810" s="108">
        <v>285771</v>
      </c>
      <c r="K1810" s="107" t="str">
        <f>IF(J1810&gt;0,"Untung","Rugi")</f>
        <v>Untung</v>
      </c>
      <c r="L1810" s="107" t="str">
        <f t="array" ref="L1810">_xlfn.IFS(H1810&lt;100000,"Low",AND(H1810&gt;=100000,H1810&lt;250000),"Medium",H1810&gt;=250000,"High")</f>
        <v>Low</v>
      </c>
      <c r="M1810" s="107" t="str">
        <f>IF(H1810&lt;100000,"Low",IF(AND(H1810&gt;=100000,H1810&lt;250000),"Medium","High"))</f>
        <v>Low</v>
      </c>
    </row>
    <row r="1811" spans="1:13" x14ac:dyDescent="0.4">
      <c r="A1811" s="109" t="s">
        <v>6046</v>
      </c>
      <c r="B1811" s="109" t="s">
        <v>14651</v>
      </c>
      <c r="C1811" s="109" t="s">
        <v>1051</v>
      </c>
      <c r="D1811" s="109" t="s">
        <v>106</v>
      </c>
      <c r="E1811" s="109" t="s">
        <v>8485</v>
      </c>
      <c r="F1811" s="109" t="s">
        <v>95</v>
      </c>
      <c r="G1811" s="109" t="s">
        <v>6116</v>
      </c>
      <c r="H1811" s="107">
        <v>136654</v>
      </c>
      <c r="I1811" s="109">
        <v>4</v>
      </c>
      <c r="J1811" s="108">
        <v>-160881</v>
      </c>
      <c r="K1811" s="107" t="str">
        <f>IF(J1811&gt;0,"Untung","Rugi")</f>
        <v>Rugi</v>
      </c>
      <c r="L1811" s="107" t="str">
        <f t="array" ref="L1811">_xlfn.IFS(H1811&lt;100000,"Low",AND(H1811&gt;=100000,H1811&lt;250000),"Medium",H1811&gt;=250000,"High")</f>
        <v>Medium</v>
      </c>
      <c r="M1811" s="107" t="str">
        <f>IF(H1811&lt;100000,"Low",IF(AND(H1811&gt;=100000,H1811&lt;250000),"Medium","High"))</f>
        <v>Medium</v>
      </c>
    </row>
    <row r="1812" spans="1:13" x14ac:dyDescent="0.4">
      <c r="A1812" s="109" t="s">
        <v>6081</v>
      </c>
      <c r="B1812" s="109" t="s">
        <v>14650</v>
      </c>
      <c r="C1812" s="109" t="s">
        <v>100</v>
      </c>
      <c r="D1812" s="109" t="s">
        <v>96</v>
      </c>
      <c r="E1812" s="109" t="s">
        <v>8772</v>
      </c>
      <c r="F1812" s="109" t="s">
        <v>99</v>
      </c>
      <c r="G1812" s="109" t="s">
        <v>6049</v>
      </c>
      <c r="H1812" s="107">
        <v>406855</v>
      </c>
      <c r="I1812" s="109">
        <v>5</v>
      </c>
      <c r="J1812" s="108">
        <v>-170880</v>
      </c>
      <c r="K1812" s="107" t="str">
        <f>IF(J1812&gt;0,"Untung","Rugi")</f>
        <v>Rugi</v>
      </c>
      <c r="L1812" s="107" t="str">
        <f t="array" ref="L1812">_xlfn.IFS(H1812&lt;100000,"Low",AND(H1812&gt;=100000,H1812&lt;250000),"Medium",H1812&gt;=250000,"High")</f>
        <v>High</v>
      </c>
      <c r="M1812" s="107" t="str">
        <f>IF(H1812&lt;100000,"Low",IF(AND(H1812&gt;=100000,H1812&lt;250000),"Medium","High"))</f>
        <v>High</v>
      </c>
    </row>
    <row r="1813" spans="1:13" x14ac:dyDescent="0.4">
      <c r="A1813" s="109" t="s">
        <v>6016</v>
      </c>
      <c r="B1813" s="109" t="s">
        <v>6797</v>
      </c>
      <c r="C1813" s="109" t="s">
        <v>100</v>
      </c>
      <c r="D1813" s="109" t="s">
        <v>96</v>
      </c>
      <c r="E1813" s="109" t="s">
        <v>6580</v>
      </c>
      <c r="F1813" s="109" t="s">
        <v>99</v>
      </c>
      <c r="G1813" s="109" t="s">
        <v>6024</v>
      </c>
      <c r="H1813" s="107">
        <v>135524</v>
      </c>
      <c r="I1813" s="109">
        <v>3</v>
      </c>
      <c r="J1813" s="108">
        <v>-100836</v>
      </c>
      <c r="K1813" s="107" t="str">
        <f>IF(J1813&gt;0,"Untung","Rugi")</f>
        <v>Rugi</v>
      </c>
      <c r="L1813" s="107" t="str">
        <f t="array" ref="L1813">_xlfn.IFS(H1813&lt;100000,"Low",AND(H1813&gt;=100000,H1813&lt;250000),"Medium",H1813&gt;=250000,"High")</f>
        <v>Medium</v>
      </c>
      <c r="M1813" s="107" t="str">
        <f>IF(H1813&lt;100000,"Low",IF(AND(H1813&gt;=100000,H1813&lt;250000),"Medium","High"))</f>
        <v>Medium</v>
      </c>
    </row>
    <row r="1814" spans="1:13" x14ac:dyDescent="0.4">
      <c r="A1814" s="109" t="s">
        <v>6016</v>
      </c>
      <c r="B1814" s="109" t="s">
        <v>6795</v>
      </c>
      <c r="C1814" s="109" t="s">
        <v>100</v>
      </c>
      <c r="D1814" s="109" t="s">
        <v>102</v>
      </c>
      <c r="E1814" s="109" t="s">
        <v>12990</v>
      </c>
      <c r="F1814" s="109" t="s">
        <v>6021</v>
      </c>
      <c r="G1814" s="109" t="s">
        <v>6020</v>
      </c>
      <c r="H1814" s="107">
        <v>299909</v>
      </c>
      <c r="I1814" s="109">
        <v>3</v>
      </c>
      <c r="J1814" s="108">
        <v>352748</v>
      </c>
      <c r="K1814" s="107" t="str">
        <f>IF(J1814&gt;0,"Untung","Rugi")</f>
        <v>Untung</v>
      </c>
      <c r="L1814" s="107" t="str">
        <f t="array" ref="L1814">_xlfn.IFS(H1814&lt;100000,"Low",AND(H1814&gt;=100000,H1814&lt;250000),"Medium",H1814&gt;=250000,"High")</f>
        <v>High</v>
      </c>
      <c r="M1814" s="107" t="str">
        <f>IF(H1814&lt;100000,"Low",IF(AND(H1814&gt;=100000,H1814&lt;250000),"Medium","High"))</f>
        <v>High</v>
      </c>
    </row>
    <row r="1815" spans="1:13" x14ac:dyDescent="0.4">
      <c r="A1815" s="109" t="s">
        <v>6081</v>
      </c>
      <c r="B1815" s="109" t="s">
        <v>14649</v>
      </c>
      <c r="C1815" s="109" t="s">
        <v>100</v>
      </c>
      <c r="D1815" s="109" t="s">
        <v>96</v>
      </c>
      <c r="E1815" s="109" t="s">
        <v>14648</v>
      </c>
      <c r="F1815" s="109" t="s">
        <v>99</v>
      </c>
      <c r="G1815" s="109" t="s">
        <v>6024</v>
      </c>
      <c r="H1815" s="107">
        <v>181074</v>
      </c>
      <c r="I1815" s="109">
        <v>5</v>
      </c>
      <c r="J1815" s="108">
        <v>78489</v>
      </c>
      <c r="K1815" s="107" t="str">
        <f>IF(J1815&gt;0,"Untung","Rugi")</f>
        <v>Untung</v>
      </c>
      <c r="L1815" s="107" t="str">
        <f t="array" ref="L1815">_xlfn.IFS(H1815&lt;100000,"Low",AND(H1815&gt;=100000,H1815&lt;250000),"Medium",H1815&gt;=250000,"High")</f>
        <v>Medium</v>
      </c>
      <c r="M1815" s="107" t="str">
        <f>IF(H1815&lt;100000,"Low",IF(AND(H1815&gt;=100000,H1815&lt;250000),"Medium","High"))</f>
        <v>Medium</v>
      </c>
    </row>
    <row r="1816" spans="1:13" x14ac:dyDescent="0.4">
      <c r="A1816" s="109" t="s">
        <v>6046</v>
      </c>
      <c r="B1816" s="109" t="s">
        <v>9980</v>
      </c>
      <c r="C1816" s="109" t="s">
        <v>1064</v>
      </c>
      <c r="D1816" s="109" t="s">
        <v>102</v>
      </c>
      <c r="E1816" s="109" t="s">
        <v>6772</v>
      </c>
      <c r="F1816" s="109" t="s">
        <v>95</v>
      </c>
      <c r="G1816" s="109" t="s">
        <v>6116</v>
      </c>
      <c r="H1816" s="107">
        <v>58044</v>
      </c>
      <c r="I1816" s="109">
        <v>2</v>
      </c>
      <c r="J1816" s="108">
        <v>-79022</v>
      </c>
      <c r="K1816" s="107" t="str">
        <f>IF(J1816&gt;0,"Untung","Rugi")</f>
        <v>Rugi</v>
      </c>
      <c r="L1816" s="107" t="str">
        <f t="array" ref="L1816">_xlfn.IFS(H1816&lt;100000,"Low",AND(H1816&gt;=100000,H1816&lt;250000),"Medium",H1816&gt;=250000,"High")</f>
        <v>Low</v>
      </c>
      <c r="M1816" s="107" t="str">
        <f>IF(H1816&lt;100000,"Low",IF(AND(H1816&gt;=100000,H1816&lt;250000),"Medium","High"))</f>
        <v>Low</v>
      </c>
    </row>
    <row r="1817" spans="1:13" x14ac:dyDescent="0.4">
      <c r="A1817" s="109" t="s">
        <v>6016</v>
      </c>
      <c r="B1817" s="109" t="s">
        <v>14647</v>
      </c>
      <c r="C1817" s="109" t="s">
        <v>1051</v>
      </c>
      <c r="D1817" s="109" t="s">
        <v>96</v>
      </c>
      <c r="E1817" s="109" t="s">
        <v>9094</v>
      </c>
      <c r="F1817" s="109" t="s">
        <v>95</v>
      </c>
      <c r="G1817" s="109" t="s">
        <v>6017</v>
      </c>
      <c r="H1817" s="107">
        <v>57383</v>
      </c>
      <c r="I1817" s="109">
        <v>1</v>
      </c>
      <c r="J1817" s="108">
        <v>201533</v>
      </c>
      <c r="K1817" s="107" t="str">
        <f>IF(J1817&gt;0,"Untung","Rugi")</f>
        <v>Untung</v>
      </c>
      <c r="L1817" s="107" t="str">
        <f t="array" ref="L1817">_xlfn.IFS(H1817&lt;100000,"Low",AND(H1817&gt;=100000,H1817&lt;250000),"Medium",H1817&gt;=250000,"High")</f>
        <v>Low</v>
      </c>
      <c r="M1817" s="107" t="str">
        <f>IF(H1817&lt;100000,"Low",IF(AND(H1817&gt;=100000,H1817&lt;250000),"Medium","High"))</f>
        <v>Low</v>
      </c>
    </row>
    <row r="1818" spans="1:13" x14ac:dyDescent="0.4">
      <c r="A1818" s="109" t="s">
        <v>6027</v>
      </c>
      <c r="B1818" s="109" t="s">
        <v>14646</v>
      </c>
      <c r="C1818" s="109" t="s">
        <v>100</v>
      </c>
      <c r="D1818" s="109" t="s">
        <v>96</v>
      </c>
      <c r="E1818" s="109" t="s">
        <v>7769</v>
      </c>
      <c r="F1818" s="109" t="s">
        <v>95</v>
      </c>
      <c r="G1818" s="109" t="s">
        <v>6062</v>
      </c>
      <c r="H1818" s="107">
        <v>43426</v>
      </c>
      <c r="I1818" s="109">
        <v>5</v>
      </c>
      <c r="J1818" s="108">
        <v>-176562</v>
      </c>
      <c r="K1818" s="107" t="str">
        <f>IF(J1818&gt;0,"Untung","Rugi")</f>
        <v>Rugi</v>
      </c>
      <c r="L1818" s="107" t="str">
        <f t="array" ref="L1818">_xlfn.IFS(H1818&lt;100000,"Low",AND(H1818&gt;=100000,H1818&lt;250000),"Medium",H1818&gt;=250000,"High")</f>
        <v>Low</v>
      </c>
      <c r="M1818" s="107" t="str">
        <f>IF(H1818&lt;100000,"Low",IF(AND(H1818&gt;=100000,H1818&lt;250000),"Medium","High"))</f>
        <v>Low</v>
      </c>
    </row>
    <row r="1819" spans="1:13" x14ac:dyDescent="0.4">
      <c r="A1819" s="109" t="s">
        <v>6016</v>
      </c>
      <c r="B1819" s="109" t="s">
        <v>14645</v>
      </c>
      <c r="C1819" s="109" t="s">
        <v>100</v>
      </c>
      <c r="D1819" s="109" t="s">
        <v>96</v>
      </c>
      <c r="E1819" s="109" t="s">
        <v>10206</v>
      </c>
      <c r="F1819" s="109" t="s">
        <v>99</v>
      </c>
      <c r="G1819" s="109" t="s">
        <v>6109</v>
      </c>
      <c r="H1819" s="107">
        <v>357437</v>
      </c>
      <c r="I1819" s="109">
        <v>2</v>
      </c>
      <c r="J1819" s="108">
        <v>6067</v>
      </c>
      <c r="K1819" s="107" t="str">
        <f>IF(J1819&gt;0,"Untung","Rugi")</f>
        <v>Untung</v>
      </c>
      <c r="L1819" s="107" t="str">
        <f t="array" ref="L1819">_xlfn.IFS(H1819&lt;100000,"Low",AND(H1819&gt;=100000,H1819&lt;250000),"Medium",H1819&gt;=250000,"High")</f>
        <v>High</v>
      </c>
      <c r="M1819" s="107" t="str">
        <f>IF(H1819&lt;100000,"Low",IF(AND(H1819&gt;=100000,H1819&lt;250000),"Medium","High"))</f>
        <v>High</v>
      </c>
    </row>
    <row r="1820" spans="1:13" x14ac:dyDescent="0.4">
      <c r="A1820" s="109" t="s">
        <v>6016</v>
      </c>
      <c r="B1820" s="109" t="s">
        <v>14644</v>
      </c>
      <c r="C1820" s="109" t="s">
        <v>1051</v>
      </c>
      <c r="D1820" s="109" t="s">
        <v>96</v>
      </c>
      <c r="E1820" s="109" t="s">
        <v>9049</v>
      </c>
      <c r="F1820" s="109" t="s">
        <v>99</v>
      </c>
      <c r="G1820" s="109" t="s">
        <v>6049</v>
      </c>
      <c r="H1820" s="107">
        <v>247160</v>
      </c>
      <c r="I1820" s="109">
        <v>1</v>
      </c>
      <c r="J1820" s="108">
        <v>362162</v>
      </c>
      <c r="K1820" s="107" t="str">
        <f>IF(J1820&gt;0,"Untung","Rugi")</f>
        <v>Untung</v>
      </c>
      <c r="L1820" s="107" t="str">
        <f t="array" ref="L1820">_xlfn.IFS(H1820&lt;100000,"Low",AND(H1820&gt;=100000,H1820&lt;250000),"Medium",H1820&gt;=250000,"High")</f>
        <v>Medium</v>
      </c>
      <c r="M1820" s="107" t="str">
        <f>IF(H1820&lt;100000,"Low",IF(AND(H1820&gt;=100000,H1820&lt;250000),"Medium","High"))</f>
        <v>Medium</v>
      </c>
    </row>
    <row r="1821" spans="1:13" x14ac:dyDescent="0.4">
      <c r="A1821" s="109" t="s">
        <v>6016</v>
      </c>
      <c r="B1821" s="109" t="s">
        <v>14643</v>
      </c>
      <c r="C1821" s="109" t="s">
        <v>1064</v>
      </c>
      <c r="D1821" s="109" t="s">
        <v>102</v>
      </c>
      <c r="E1821" s="109" t="s">
        <v>7289</v>
      </c>
      <c r="F1821" s="109" t="s">
        <v>95</v>
      </c>
      <c r="G1821" s="109" t="s">
        <v>6017</v>
      </c>
      <c r="H1821" s="107">
        <v>441043</v>
      </c>
      <c r="I1821" s="109">
        <v>2</v>
      </c>
      <c r="J1821" s="108">
        <v>123033</v>
      </c>
      <c r="K1821" s="107" t="str">
        <f>IF(J1821&gt;0,"Untung","Rugi")</f>
        <v>Untung</v>
      </c>
      <c r="L1821" s="107" t="str">
        <f t="array" ref="L1821">_xlfn.IFS(H1821&lt;100000,"Low",AND(H1821&gt;=100000,H1821&lt;250000),"Medium",H1821&gt;=250000,"High")</f>
        <v>High</v>
      </c>
      <c r="M1821" s="107" t="str">
        <f>IF(H1821&lt;100000,"Low",IF(AND(H1821&gt;=100000,H1821&lt;250000),"Medium","High"))</f>
        <v>High</v>
      </c>
    </row>
    <row r="1822" spans="1:13" x14ac:dyDescent="0.4">
      <c r="A1822" s="109" t="s">
        <v>6016</v>
      </c>
      <c r="B1822" s="109" t="s">
        <v>14642</v>
      </c>
      <c r="C1822" s="109" t="s">
        <v>1051</v>
      </c>
      <c r="D1822" s="109" t="s">
        <v>102</v>
      </c>
      <c r="E1822" s="109" t="s">
        <v>8207</v>
      </c>
      <c r="F1822" s="109" t="s">
        <v>99</v>
      </c>
      <c r="G1822" s="109" t="s">
        <v>6141</v>
      </c>
      <c r="H1822" s="107">
        <v>343731</v>
      </c>
      <c r="I1822" s="109">
        <v>1</v>
      </c>
      <c r="J1822" s="108">
        <v>184579</v>
      </c>
      <c r="K1822" s="107" t="str">
        <f>IF(J1822&gt;0,"Untung","Rugi")</f>
        <v>Untung</v>
      </c>
      <c r="L1822" s="107" t="str">
        <f t="array" ref="L1822">_xlfn.IFS(H1822&lt;100000,"Low",AND(H1822&gt;=100000,H1822&lt;250000),"Medium",H1822&gt;=250000,"High")</f>
        <v>High</v>
      </c>
      <c r="M1822" s="107" t="str">
        <f>IF(H1822&lt;100000,"Low",IF(AND(H1822&gt;=100000,H1822&lt;250000),"Medium","High"))</f>
        <v>High</v>
      </c>
    </row>
    <row r="1823" spans="1:13" x14ac:dyDescent="0.4">
      <c r="A1823" s="109" t="s">
        <v>6016</v>
      </c>
      <c r="B1823" s="109" t="s">
        <v>14641</v>
      </c>
      <c r="C1823" s="109" t="s">
        <v>1051</v>
      </c>
      <c r="D1823" s="109" t="s">
        <v>106</v>
      </c>
      <c r="E1823" s="109" t="s">
        <v>10051</v>
      </c>
      <c r="F1823" s="109" t="s">
        <v>6021</v>
      </c>
      <c r="G1823" s="109" t="s">
        <v>6020</v>
      </c>
      <c r="H1823" s="107">
        <v>65449</v>
      </c>
      <c r="I1823" s="109">
        <v>3</v>
      </c>
      <c r="J1823" s="108">
        <v>-204677</v>
      </c>
      <c r="K1823" s="107" t="str">
        <f>IF(J1823&gt;0,"Untung","Rugi")</f>
        <v>Rugi</v>
      </c>
      <c r="L1823" s="107" t="str">
        <f t="array" ref="L1823">_xlfn.IFS(H1823&lt;100000,"Low",AND(H1823&gt;=100000,H1823&lt;250000),"Medium",H1823&gt;=250000,"High")</f>
        <v>Low</v>
      </c>
      <c r="M1823" s="107" t="str">
        <f>IF(H1823&lt;100000,"Low",IF(AND(H1823&gt;=100000,H1823&lt;250000),"Medium","High"))</f>
        <v>Low</v>
      </c>
    </row>
    <row r="1824" spans="1:13" x14ac:dyDescent="0.4">
      <c r="A1824" s="109" t="s">
        <v>6016</v>
      </c>
      <c r="B1824" s="109" t="s">
        <v>14640</v>
      </c>
      <c r="C1824" s="109" t="s">
        <v>1051</v>
      </c>
      <c r="D1824" s="109" t="s">
        <v>96</v>
      </c>
      <c r="E1824" s="109" t="s">
        <v>8413</v>
      </c>
      <c r="F1824" s="109" t="s">
        <v>99</v>
      </c>
      <c r="G1824" s="109" t="s">
        <v>6109</v>
      </c>
      <c r="H1824" s="107">
        <v>131892</v>
      </c>
      <c r="I1824" s="109">
        <v>4</v>
      </c>
      <c r="J1824" s="108">
        <v>13347</v>
      </c>
      <c r="K1824" s="107" t="str">
        <f>IF(J1824&gt;0,"Untung","Rugi")</f>
        <v>Untung</v>
      </c>
      <c r="L1824" s="107" t="str">
        <f t="array" ref="L1824">_xlfn.IFS(H1824&lt;100000,"Low",AND(H1824&gt;=100000,H1824&lt;250000),"Medium",H1824&gt;=250000,"High")</f>
        <v>Medium</v>
      </c>
      <c r="M1824" s="107" t="str">
        <f>IF(H1824&lt;100000,"Low",IF(AND(H1824&gt;=100000,H1824&lt;250000),"Medium","High"))</f>
        <v>Medium</v>
      </c>
    </row>
    <row r="1825" spans="1:13" x14ac:dyDescent="0.4">
      <c r="A1825" s="109" t="s">
        <v>6016</v>
      </c>
      <c r="B1825" s="109" t="s">
        <v>14639</v>
      </c>
      <c r="C1825" s="109" t="s">
        <v>1051</v>
      </c>
      <c r="D1825" s="109" t="s">
        <v>96</v>
      </c>
      <c r="E1825" s="109" t="s">
        <v>13851</v>
      </c>
      <c r="F1825" s="109" t="s">
        <v>6021</v>
      </c>
      <c r="G1825" s="109" t="s">
        <v>6020</v>
      </c>
      <c r="H1825" s="107">
        <v>310581</v>
      </c>
      <c r="I1825" s="109">
        <v>3</v>
      </c>
      <c r="J1825" s="108">
        <v>87956</v>
      </c>
      <c r="K1825" s="107" t="str">
        <f>IF(J1825&gt;0,"Untung","Rugi")</f>
        <v>Untung</v>
      </c>
      <c r="L1825" s="107" t="str">
        <f t="array" ref="L1825">_xlfn.IFS(H1825&lt;100000,"Low",AND(H1825&gt;=100000,H1825&lt;250000),"Medium",H1825&gt;=250000,"High")</f>
        <v>High</v>
      </c>
      <c r="M1825" s="107" t="str">
        <f>IF(H1825&lt;100000,"Low",IF(AND(H1825&gt;=100000,H1825&lt;250000),"Medium","High"))</f>
        <v>High</v>
      </c>
    </row>
    <row r="1826" spans="1:13" x14ac:dyDescent="0.4">
      <c r="A1826" s="109" t="s">
        <v>6016</v>
      </c>
      <c r="B1826" s="109" t="s">
        <v>14638</v>
      </c>
      <c r="C1826" s="109" t="s">
        <v>100</v>
      </c>
      <c r="D1826" s="109" t="s">
        <v>104</v>
      </c>
      <c r="E1826" s="109" t="s">
        <v>10922</v>
      </c>
      <c r="F1826" s="109" t="s">
        <v>95</v>
      </c>
      <c r="G1826" s="109" t="s">
        <v>6052</v>
      </c>
      <c r="H1826" s="107">
        <v>277059</v>
      </c>
      <c r="I1826" s="109">
        <v>9</v>
      </c>
      <c r="J1826" s="108">
        <v>-63564</v>
      </c>
      <c r="K1826" s="107" t="str">
        <f>IF(J1826&gt;0,"Untung","Rugi")</f>
        <v>Rugi</v>
      </c>
      <c r="L1826" s="107" t="str">
        <f t="array" ref="L1826">_xlfn.IFS(H1826&lt;100000,"Low",AND(H1826&gt;=100000,H1826&lt;250000),"Medium",H1826&gt;=250000,"High")</f>
        <v>High</v>
      </c>
      <c r="M1826" s="107" t="str">
        <f>IF(H1826&lt;100000,"Low",IF(AND(H1826&gt;=100000,H1826&lt;250000),"Medium","High"))</f>
        <v>High</v>
      </c>
    </row>
    <row r="1827" spans="1:13" x14ac:dyDescent="0.4">
      <c r="A1827" s="109" t="s">
        <v>6016</v>
      </c>
      <c r="B1827" s="109" t="s">
        <v>12000</v>
      </c>
      <c r="C1827" s="109" t="s">
        <v>1051</v>
      </c>
      <c r="D1827" s="109" t="s">
        <v>102</v>
      </c>
      <c r="E1827" s="109" t="s">
        <v>8750</v>
      </c>
      <c r="F1827" s="109" t="s">
        <v>95</v>
      </c>
      <c r="G1827" s="109" t="s">
        <v>6067</v>
      </c>
      <c r="H1827" s="107">
        <v>131130</v>
      </c>
      <c r="I1827" s="109">
        <v>3</v>
      </c>
      <c r="J1827" s="108">
        <v>-14657</v>
      </c>
      <c r="K1827" s="107" t="str">
        <f>IF(J1827&gt;0,"Untung","Rugi")</f>
        <v>Rugi</v>
      </c>
      <c r="L1827" s="107" t="str">
        <f t="array" ref="L1827">_xlfn.IFS(H1827&lt;100000,"Low",AND(H1827&gt;=100000,H1827&lt;250000),"Medium",H1827&gt;=250000,"High")</f>
        <v>Medium</v>
      </c>
      <c r="M1827" s="107" t="str">
        <f>IF(H1827&lt;100000,"Low",IF(AND(H1827&gt;=100000,H1827&lt;250000),"Medium","High"))</f>
        <v>Medium</v>
      </c>
    </row>
    <row r="1828" spans="1:13" x14ac:dyDescent="0.4">
      <c r="A1828" s="109" t="s">
        <v>6081</v>
      </c>
      <c r="B1828" s="109" t="s">
        <v>14637</v>
      </c>
      <c r="C1828" s="109" t="s">
        <v>1051</v>
      </c>
      <c r="D1828" s="109" t="s">
        <v>102</v>
      </c>
      <c r="E1828" s="109" t="s">
        <v>6366</v>
      </c>
      <c r="F1828" s="109" t="s">
        <v>99</v>
      </c>
      <c r="G1828" s="109" t="s">
        <v>6109</v>
      </c>
      <c r="H1828" s="107">
        <v>310718</v>
      </c>
      <c r="I1828" s="109">
        <v>7</v>
      </c>
      <c r="J1828" s="108">
        <v>163223</v>
      </c>
      <c r="K1828" s="107" t="str">
        <f>IF(J1828&gt;0,"Untung","Rugi")</f>
        <v>Untung</v>
      </c>
      <c r="L1828" s="107" t="str">
        <f t="array" ref="L1828">_xlfn.IFS(H1828&lt;100000,"Low",AND(H1828&gt;=100000,H1828&lt;250000),"Medium",H1828&gt;=250000,"High")</f>
        <v>High</v>
      </c>
      <c r="M1828" s="107" t="str">
        <f>IF(H1828&lt;100000,"Low",IF(AND(H1828&gt;=100000,H1828&lt;250000),"Medium","High"))</f>
        <v>High</v>
      </c>
    </row>
    <row r="1829" spans="1:13" x14ac:dyDescent="0.4">
      <c r="A1829" s="109" t="s">
        <v>6081</v>
      </c>
      <c r="B1829" s="109" t="s">
        <v>14636</v>
      </c>
      <c r="C1829" s="109" t="s">
        <v>1051</v>
      </c>
      <c r="D1829" s="109" t="s">
        <v>102</v>
      </c>
      <c r="E1829" s="109" t="s">
        <v>10522</v>
      </c>
      <c r="F1829" s="109" t="s">
        <v>95</v>
      </c>
      <c r="G1829" s="109" t="s">
        <v>6116</v>
      </c>
      <c r="H1829" s="107">
        <v>345046</v>
      </c>
      <c r="I1829" s="109">
        <v>4</v>
      </c>
      <c r="J1829" s="108">
        <v>306887</v>
      </c>
      <c r="K1829" s="107" t="str">
        <f>IF(J1829&gt;0,"Untung","Rugi")</f>
        <v>Untung</v>
      </c>
      <c r="L1829" s="107" t="str">
        <f t="array" ref="L1829">_xlfn.IFS(H1829&lt;100000,"Low",AND(H1829&gt;=100000,H1829&lt;250000),"Medium",H1829&gt;=250000,"High")</f>
        <v>High</v>
      </c>
      <c r="M1829" s="107" t="str">
        <f>IF(H1829&lt;100000,"Low",IF(AND(H1829&gt;=100000,H1829&lt;250000),"Medium","High"))</f>
        <v>High</v>
      </c>
    </row>
    <row r="1830" spans="1:13" x14ac:dyDescent="0.4">
      <c r="A1830" s="109" t="s">
        <v>6081</v>
      </c>
      <c r="B1830" s="109" t="s">
        <v>14635</v>
      </c>
      <c r="C1830" s="109" t="s">
        <v>1064</v>
      </c>
      <c r="D1830" s="109" t="s">
        <v>102</v>
      </c>
      <c r="E1830" s="109" t="s">
        <v>10167</v>
      </c>
      <c r="F1830" s="109" t="s">
        <v>95</v>
      </c>
      <c r="G1830" s="109" t="s">
        <v>6017</v>
      </c>
      <c r="H1830" s="107">
        <v>240075</v>
      </c>
      <c r="I1830" s="109">
        <v>7</v>
      </c>
      <c r="J1830" s="108">
        <v>-1001</v>
      </c>
      <c r="K1830" s="107" t="str">
        <f>IF(J1830&gt;0,"Untung","Rugi")</f>
        <v>Rugi</v>
      </c>
      <c r="L1830" s="107" t="str">
        <f t="array" ref="L1830">_xlfn.IFS(H1830&lt;100000,"Low",AND(H1830&gt;=100000,H1830&lt;250000),"Medium",H1830&gt;=250000,"High")</f>
        <v>Medium</v>
      </c>
      <c r="M1830" s="107" t="str">
        <f>IF(H1830&lt;100000,"Low",IF(AND(H1830&gt;=100000,H1830&lt;250000),"Medium","High"))</f>
        <v>Medium</v>
      </c>
    </row>
    <row r="1831" spans="1:13" x14ac:dyDescent="0.4">
      <c r="A1831" s="109" t="s">
        <v>6016</v>
      </c>
      <c r="B1831" s="109" t="s">
        <v>14634</v>
      </c>
      <c r="C1831" s="109" t="s">
        <v>1051</v>
      </c>
      <c r="D1831" s="109" t="s">
        <v>106</v>
      </c>
      <c r="E1831" s="109" t="s">
        <v>9197</v>
      </c>
      <c r="F1831" s="109" t="s">
        <v>95</v>
      </c>
      <c r="G1831" s="109" t="s">
        <v>6039</v>
      </c>
      <c r="H1831" s="107">
        <v>278139</v>
      </c>
      <c r="I1831" s="109">
        <v>2</v>
      </c>
      <c r="J1831" s="108">
        <v>232285</v>
      </c>
      <c r="K1831" s="107" t="str">
        <f>IF(J1831&gt;0,"Untung","Rugi")</f>
        <v>Untung</v>
      </c>
      <c r="L1831" s="107" t="str">
        <f t="array" ref="L1831">_xlfn.IFS(H1831&lt;100000,"Low",AND(H1831&gt;=100000,H1831&lt;250000),"Medium",H1831&gt;=250000,"High")</f>
        <v>High</v>
      </c>
      <c r="M1831" s="107" t="str">
        <f>IF(H1831&lt;100000,"Low",IF(AND(H1831&gt;=100000,H1831&lt;250000),"Medium","High"))</f>
        <v>High</v>
      </c>
    </row>
    <row r="1832" spans="1:13" x14ac:dyDescent="0.4">
      <c r="A1832" s="109" t="s">
        <v>6027</v>
      </c>
      <c r="B1832" s="109" t="s">
        <v>14633</v>
      </c>
      <c r="C1832" s="109" t="s">
        <v>1051</v>
      </c>
      <c r="D1832" s="109" t="s">
        <v>96</v>
      </c>
      <c r="E1832" s="109" t="s">
        <v>6028</v>
      </c>
      <c r="F1832" s="109" t="s">
        <v>99</v>
      </c>
      <c r="G1832" s="109" t="s">
        <v>6024</v>
      </c>
      <c r="H1832" s="107">
        <v>179085</v>
      </c>
      <c r="I1832" s="109">
        <v>3</v>
      </c>
      <c r="J1832" s="108">
        <v>336714</v>
      </c>
      <c r="K1832" s="107" t="str">
        <f>IF(J1832&gt;0,"Untung","Rugi")</f>
        <v>Untung</v>
      </c>
      <c r="L1832" s="107" t="str">
        <f t="array" ref="L1832">_xlfn.IFS(H1832&lt;100000,"Low",AND(H1832&gt;=100000,H1832&lt;250000),"Medium",H1832&gt;=250000,"High")</f>
        <v>Medium</v>
      </c>
      <c r="M1832" s="107" t="str">
        <f>IF(H1832&lt;100000,"Low",IF(AND(H1832&gt;=100000,H1832&lt;250000),"Medium","High"))</f>
        <v>Medium</v>
      </c>
    </row>
    <row r="1833" spans="1:13" x14ac:dyDescent="0.4">
      <c r="A1833" s="109" t="s">
        <v>6027</v>
      </c>
      <c r="B1833" s="109" t="s">
        <v>14632</v>
      </c>
      <c r="C1833" s="109" t="s">
        <v>1064</v>
      </c>
      <c r="D1833" s="109" t="s">
        <v>104</v>
      </c>
      <c r="E1833" s="109" t="s">
        <v>12425</v>
      </c>
      <c r="F1833" s="109" t="s">
        <v>95</v>
      </c>
      <c r="G1833" s="109" t="s">
        <v>6057</v>
      </c>
      <c r="H1833" s="107">
        <v>244715</v>
      </c>
      <c r="I1833" s="109">
        <v>2</v>
      </c>
      <c r="J1833" s="108">
        <v>169763</v>
      </c>
      <c r="K1833" s="107" t="str">
        <f>IF(J1833&gt;0,"Untung","Rugi")</f>
        <v>Untung</v>
      </c>
      <c r="L1833" s="107" t="str">
        <f t="array" ref="L1833">_xlfn.IFS(H1833&lt;100000,"Low",AND(H1833&gt;=100000,H1833&lt;250000),"Medium",H1833&gt;=250000,"High")</f>
        <v>Medium</v>
      </c>
      <c r="M1833" s="107" t="str">
        <f>IF(H1833&lt;100000,"Low",IF(AND(H1833&gt;=100000,H1833&lt;250000),"Medium","High"))</f>
        <v>Medium</v>
      </c>
    </row>
    <row r="1834" spans="1:13" x14ac:dyDescent="0.4">
      <c r="A1834" s="109" t="s">
        <v>6046</v>
      </c>
      <c r="B1834" s="109" t="s">
        <v>7743</v>
      </c>
      <c r="C1834" s="109" t="s">
        <v>1064</v>
      </c>
      <c r="D1834" s="109" t="s">
        <v>104</v>
      </c>
      <c r="E1834" s="109" t="s">
        <v>7358</v>
      </c>
      <c r="F1834" s="109" t="s">
        <v>95</v>
      </c>
      <c r="G1834" s="109" t="s">
        <v>6052</v>
      </c>
      <c r="H1834" s="107">
        <v>367475</v>
      </c>
      <c r="I1834" s="109">
        <v>8</v>
      </c>
      <c r="J1834" s="108">
        <v>-176605</v>
      </c>
      <c r="K1834" s="107" t="str">
        <f>IF(J1834&gt;0,"Untung","Rugi")</f>
        <v>Rugi</v>
      </c>
      <c r="L1834" s="107" t="str">
        <f t="array" ref="L1834">_xlfn.IFS(H1834&lt;100000,"Low",AND(H1834&gt;=100000,H1834&lt;250000),"Medium",H1834&gt;=250000,"High")</f>
        <v>High</v>
      </c>
      <c r="M1834" s="107" t="str">
        <f>IF(H1834&lt;100000,"Low",IF(AND(H1834&gt;=100000,H1834&lt;250000),"Medium","High"))</f>
        <v>High</v>
      </c>
    </row>
    <row r="1835" spans="1:13" x14ac:dyDescent="0.4">
      <c r="A1835" s="109" t="s">
        <v>6046</v>
      </c>
      <c r="B1835" s="109" t="s">
        <v>14631</v>
      </c>
      <c r="C1835" s="109" t="s">
        <v>1051</v>
      </c>
      <c r="D1835" s="109" t="s">
        <v>102</v>
      </c>
      <c r="E1835" s="109" t="s">
        <v>7008</v>
      </c>
      <c r="F1835" s="109" t="s">
        <v>95</v>
      </c>
      <c r="G1835" s="109" t="s">
        <v>6013</v>
      </c>
      <c r="H1835" s="107">
        <v>19754</v>
      </c>
      <c r="I1835" s="109">
        <v>4</v>
      </c>
      <c r="J1835" s="108">
        <v>-62864</v>
      </c>
      <c r="K1835" s="107" t="str">
        <f>IF(J1835&gt;0,"Untung","Rugi")</f>
        <v>Rugi</v>
      </c>
      <c r="L1835" s="107" t="str">
        <f t="array" ref="L1835">_xlfn.IFS(H1835&lt;100000,"Low",AND(H1835&gt;=100000,H1835&lt;250000),"Medium",H1835&gt;=250000,"High")</f>
        <v>Low</v>
      </c>
      <c r="M1835" s="107" t="str">
        <f>IF(H1835&lt;100000,"Low",IF(AND(H1835&gt;=100000,H1835&lt;250000),"Medium","High"))</f>
        <v>Low</v>
      </c>
    </row>
    <row r="1836" spans="1:13" x14ac:dyDescent="0.4">
      <c r="A1836" s="109" t="s">
        <v>6046</v>
      </c>
      <c r="B1836" s="109" t="s">
        <v>14630</v>
      </c>
      <c r="C1836" s="109" t="s">
        <v>1051</v>
      </c>
      <c r="D1836" s="109" t="s">
        <v>102</v>
      </c>
      <c r="E1836" s="109" t="s">
        <v>6463</v>
      </c>
      <c r="F1836" s="109" t="s">
        <v>99</v>
      </c>
      <c r="G1836" s="109" t="s">
        <v>6049</v>
      </c>
      <c r="H1836" s="107">
        <v>187614</v>
      </c>
      <c r="I1836" s="109">
        <v>3</v>
      </c>
      <c r="J1836" s="108">
        <v>271259</v>
      </c>
      <c r="K1836" s="107" t="str">
        <f>IF(J1836&gt;0,"Untung","Rugi")</f>
        <v>Untung</v>
      </c>
      <c r="L1836" s="107" t="str">
        <f t="array" ref="L1836">_xlfn.IFS(H1836&lt;100000,"Low",AND(H1836&gt;=100000,H1836&lt;250000),"Medium",H1836&gt;=250000,"High")</f>
        <v>Medium</v>
      </c>
      <c r="M1836" s="107" t="str">
        <f>IF(H1836&lt;100000,"Low",IF(AND(H1836&gt;=100000,H1836&lt;250000),"Medium","High"))</f>
        <v>Medium</v>
      </c>
    </row>
    <row r="1837" spans="1:13" x14ac:dyDescent="0.4">
      <c r="A1837" s="109" t="s">
        <v>6046</v>
      </c>
      <c r="B1837" s="109" t="s">
        <v>14629</v>
      </c>
      <c r="C1837" s="109" t="s">
        <v>100</v>
      </c>
      <c r="D1837" s="109" t="s">
        <v>96</v>
      </c>
      <c r="E1837" s="109" t="s">
        <v>10693</v>
      </c>
      <c r="F1837" s="109" t="s">
        <v>95</v>
      </c>
      <c r="G1837" s="109" t="s">
        <v>6017</v>
      </c>
      <c r="H1837" s="107">
        <v>96621</v>
      </c>
      <c r="I1837" s="109">
        <v>2</v>
      </c>
      <c r="J1837" s="108">
        <v>330271</v>
      </c>
      <c r="K1837" s="107" t="str">
        <f>IF(J1837&gt;0,"Untung","Rugi")</f>
        <v>Untung</v>
      </c>
      <c r="L1837" s="107" t="str">
        <f t="array" ref="L1837">_xlfn.IFS(H1837&lt;100000,"Low",AND(H1837&gt;=100000,H1837&lt;250000),"Medium",H1837&gt;=250000,"High")</f>
        <v>Low</v>
      </c>
      <c r="M1837" s="107" t="str">
        <f>IF(H1837&lt;100000,"Low",IF(AND(H1837&gt;=100000,H1837&lt;250000),"Medium","High"))</f>
        <v>Low</v>
      </c>
    </row>
    <row r="1838" spans="1:13" x14ac:dyDescent="0.4">
      <c r="A1838" s="109" t="s">
        <v>6016</v>
      </c>
      <c r="B1838" s="109" t="s">
        <v>14628</v>
      </c>
      <c r="C1838" s="109" t="s">
        <v>100</v>
      </c>
      <c r="D1838" s="109" t="s">
        <v>96</v>
      </c>
      <c r="E1838" s="109" t="s">
        <v>11682</v>
      </c>
      <c r="F1838" s="109" t="s">
        <v>95</v>
      </c>
      <c r="G1838" s="109" t="s">
        <v>6062</v>
      </c>
      <c r="H1838" s="107">
        <v>419853</v>
      </c>
      <c r="I1838" s="109">
        <v>1</v>
      </c>
      <c r="J1838" s="108">
        <v>33180</v>
      </c>
      <c r="K1838" s="107" t="str">
        <f>IF(J1838&gt;0,"Untung","Rugi")</f>
        <v>Untung</v>
      </c>
      <c r="L1838" s="107" t="str">
        <f t="array" ref="L1838">_xlfn.IFS(H1838&lt;100000,"Low",AND(H1838&gt;=100000,H1838&lt;250000),"Medium",H1838&gt;=250000,"High")</f>
        <v>High</v>
      </c>
      <c r="M1838" s="107" t="str">
        <f>IF(H1838&lt;100000,"Low",IF(AND(H1838&gt;=100000,H1838&lt;250000),"Medium","High"))</f>
        <v>High</v>
      </c>
    </row>
    <row r="1839" spans="1:13" x14ac:dyDescent="0.4">
      <c r="A1839" s="109" t="s">
        <v>6016</v>
      </c>
      <c r="B1839" s="109" t="s">
        <v>14627</v>
      </c>
      <c r="C1839" s="109" t="s">
        <v>1051</v>
      </c>
      <c r="D1839" s="109" t="s">
        <v>104</v>
      </c>
      <c r="E1839" s="109" t="s">
        <v>8750</v>
      </c>
      <c r="F1839" s="109" t="s">
        <v>95</v>
      </c>
      <c r="G1839" s="109" t="s">
        <v>6067</v>
      </c>
      <c r="H1839" s="107">
        <v>214713</v>
      </c>
      <c r="I1839" s="109">
        <v>1</v>
      </c>
      <c r="J1839" s="108">
        <v>-52696</v>
      </c>
      <c r="K1839" s="107" t="str">
        <f>IF(J1839&gt;0,"Untung","Rugi")</f>
        <v>Rugi</v>
      </c>
      <c r="L1839" s="107" t="str">
        <f t="array" ref="L1839">_xlfn.IFS(H1839&lt;100000,"Low",AND(H1839&gt;=100000,H1839&lt;250000),"Medium",H1839&gt;=250000,"High")</f>
        <v>Medium</v>
      </c>
      <c r="M1839" s="107" t="str">
        <f>IF(H1839&lt;100000,"Low",IF(AND(H1839&gt;=100000,H1839&lt;250000),"Medium","High"))</f>
        <v>Medium</v>
      </c>
    </row>
    <row r="1840" spans="1:13" x14ac:dyDescent="0.4">
      <c r="A1840" s="109" t="s">
        <v>6027</v>
      </c>
      <c r="B1840" s="109" t="s">
        <v>14626</v>
      </c>
      <c r="C1840" s="109" t="s">
        <v>1051</v>
      </c>
      <c r="D1840" s="109" t="s">
        <v>96</v>
      </c>
      <c r="E1840" s="109" t="s">
        <v>8701</v>
      </c>
      <c r="F1840" s="109" t="s">
        <v>95</v>
      </c>
      <c r="G1840" s="109" t="s">
        <v>6017</v>
      </c>
      <c r="H1840" s="107">
        <v>334165</v>
      </c>
      <c r="I1840" s="109">
        <v>1</v>
      </c>
      <c r="J1840" s="108">
        <v>-133608</v>
      </c>
      <c r="K1840" s="107" t="str">
        <f>IF(J1840&gt;0,"Untung","Rugi")</f>
        <v>Rugi</v>
      </c>
      <c r="L1840" s="107" t="str">
        <f t="array" ref="L1840">_xlfn.IFS(H1840&lt;100000,"Low",AND(H1840&gt;=100000,H1840&lt;250000),"Medium",H1840&gt;=250000,"High")</f>
        <v>High</v>
      </c>
      <c r="M1840" s="107" t="str">
        <f>IF(H1840&lt;100000,"Low",IF(AND(H1840&gt;=100000,H1840&lt;250000),"Medium","High"))</f>
        <v>High</v>
      </c>
    </row>
    <row r="1841" spans="1:13" x14ac:dyDescent="0.4">
      <c r="A1841" s="109" t="s">
        <v>6016</v>
      </c>
      <c r="B1841" s="109" t="s">
        <v>14625</v>
      </c>
      <c r="C1841" s="109" t="s">
        <v>1051</v>
      </c>
      <c r="D1841" s="109" t="s">
        <v>104</v>
      </c>
      <c r="E1841" s="109" t="s">
        <v>6454</v>
      </c>
      <c r="F1841" s="109" t="s">
        <v>95</v>
      </c>
      <c r="G1841" s="109" t="s">
        <v>6062</v>
      </c>
      <c r="H1841" s="107">
        <v>171266</v>
      </c>
      <c r="I1841" s="109">
        <v>3</v>
      </c>
      <c r="J1841" s="108">
        <v>216704</v>
      </c>
      <c r="K1841" s="107" t="str">
        <f>IF(J1841&gt;0,"Untung","Rugi")</f>
        <v>Untung</v>
      </c>
      <c r="L1841" s="107" t="str">
        <f t="array" ref="L1841">_xlfn.IFS(H1841&lt;100000,"Low",AND(H1841&gt;=100000,H1841&lt;250000),"Medium",H1841&gt;=250000,"High")</f>
        <v>Medium</v>
      </c>
      <c r="M1841" s="107" t="str">
        <f>IF(H1841&lt;100000,"Low",IF(AND(H1841&gt;=100000,H1841&lt;250000),"Medium","High"))</f>
        <v>Medium</v>
      </c>
    </row>
    <row r="1842" spans="1:13" x14ac:dyDescent="0.4">
      <c r="A1842" s="109" t="s">
        <v>6046</v>
      </c>
      <c r="B1842" s="109" t="s">
        <v>14624</v>
      </c>
      <c r="C1842" s="109" t="s">
        <v>1051</v>
      </c>
      <c r="D1842" s="109" t="s">
        <v>96</v>
      </c>
      <c r="E1842" s="109" t="s">
        <v>6910</v>
      </c>
      <c r="F1842" s="109" t="s">
        <v>95</v>
      </c>
      <c r="G1842" s="109" t="s">
        <v>6052</v>
      </c>
      <c r="H1842" s="107">
        <v>207309</v>
      </c>
      <c r="I1842" s="109">
        <v>2</v>
      </c>
      <c r="J1842" s="108">
        <v>404316</v>
      </c>
      <c r="K1842" s="107" t="str">
        <f>IF(J1842&gt;0,"Untung","Rugi")</f>
        <v>Untung</v>
      </c>
      <c r="L1842" s="107" t="str">
        <f t="array" ref="L1842">_xlfn.IFS(H1842&lt;100000,"Low",AND(H1842&gt;=100000,H1842&lt;250000),"Medium",H1842&gt;=250000,"High")</f>
        <v>Medium</v>
      </c>
      <c r="M1842" s="107" t="str">
        <f>IF(H1842&lt;100000,"Low",IF(AND(H1842&gt;=100000,H1842&lt;250000),"Medium","High"))</f>
        <v>Medium</v>
      </c>
    </row>
    <row r="1843" spans="1:13" x14ac:dyDescent="0.4">
      <c r="A1843" s="109" t="s">
        <v>6016</v>
      </c>
      <c r="B1843" s="109" t="s">
        <v>14623</v>
      </c>
      <c r="C1843" s="109" t="s">
        <v>1051</v>
      </c>
      <c r="D1843" s="109" t="s">
        <v>106</v>
      </c>
      <c r="E1843" s="109" t="s">
        <v>6482</v>
      </c>
      <c r="F1843" s="109" t="s">
        <v>95</v>
      </c>
      <c r="G1843" s="109" t="s">
        <v>6052</v>
      </c>
      <c r="H1843" s="107">
        <v>101390</v>
      </c>
      <c r="I1843" s="109">
        <v>2</v>
      </c>
      <c r="J1843" s="108">
        <v>-114509</v>
      </c>
      <c r="K1843" s="107" t="str">
        <f>IF(J1843&gt;0,"Untung","Rugi")</f>
        <v>Rugi</v>
      </c>
      <c r="L1843" s="107" t="str">
        <f t="array" ref="L1843">_xlfn.IFS(H1843&lt;100000,"Low",AND(H1843&gt;=100000,H1843&lt;250000),"Medium",H1843&gt;=250000,"High")</f>
        <v>Medium</v>
      </c>
      <c r="M1843" s="107" t="str">
        <f>IF(H1843&lt;100000,"Low",IF(AND(H1843&gt;=100000,H1843&lt;250000),"Medium","High"))</f>
        <v>Medium</v>
      </c>
    </row>
    <row r="1844" spans="1:13" x14ac:dyDescent="0.4">
      <c r="A1844" s="109" t="s">
        <v>6046</v>
      </c>
      <c r="B1844" s="109" t="s">
        <v>14622</v>
      </c>
      <c r="C1844" s="109" t="s">
        <v>1051</v>
      </c>
      <c r="D1844" s="109" t="s">
        <v>104</v>
      </c>
      <c r="E1844" s="109" t="s">
        <v>14621</v>
      </c>
      <c r="F1844" s="109" t="s">
        <v>95</v>
      </c>
      <c r="G1844" s="109" t="s">
        <v>6067</v>
      </c>
      <c r="H1844" s="107">
        <v>286007</v>
      </c>
      <c r="I1844" s="109">
        <v>2</v>
      </c>
      <c r="J1844" s="108">
        <v>-25330</v>
      </c>
      <c r="K1844" s="107" t="str">
        <f>IF(J1844&gt;0,"Untung","Rugi")</f>
        <v>Rugi</v>
      </c>
      <c r="L1844" s="107" t="str">
        <f t="array" ref="L1844">_xlfn.IFS(H1844&lt;100000,"Low",AND(H1844&gt;=100000,H1844&lt;250000),"Medium",H1844&gt;=250000,"High")</f>
        <v>High</v>
      </c>
      <c r="M1844" s="107" t="str">
        <f>IF(H1844&lt;100000,"Low",IF(AND(H1844&gt;=100000,H1844&lt;250000),"Medium","High"))</f>
        <v>High</v>
      </c>
    </row>
    <row r="1845" spans="1:13" x14ac:dyDescent="0.4">
      <c r="A1845" s="109" t="s">
        <v>6027</v>
      </c>
      <c r="B1845" s="109" t="s">
        <v>14620</v>
      </c>
      <c r="C1845" s="109" t="s">
        <v>1051</v>
      </c>
      <c r="D1845" s="109" t="s">
        <v>104</v>
      </c>
      <c r="E1845" s="109" t="s">
        <v>6409</v>
      </c>
      <c r="F1845" s="109" t="s">
        <v>95</v>
      </c>
      <c r="G1845" s="109" t="s">
        <v>6052</v>
      </c>
      <c r="H1845" s="107">
        <v>165408</v>
      </c>
      <c r="I1845" s="109">
        <v>4</v>
      </c>
      <c r="J1845" s="108">
        <v>-226972</v>
      </c>
      <c r="K1845" s="107" t="str">
        <f>IF(J1845&gt;0,"Untung","Rugi")</f>
        <v>Rugi</v>
      </c>
      <c r="L1845" s="107" t="str">
        <f t="array" ref="L1845">_xlfn.IFS(H1845&lt;100000,"Low",AND(H1845&gt;=100000,H1845&lt;250000),"Medium",H1845&gt;=250000,"High")</f>
        <v>Medium</v>
      </c>
      <c r="M1845" s="107" t="str">
        <f>IF(H1845&lt;100000,"Low",IF(AND(H1845&gt;=100000,H1845&lt;250000),"Medium","High"))</f>
        <v>Medium</v>
      </c>
    </row>
    <row r="1846" spans="1:13" x14ac:dyDescent="0.4">
      <c r="A1846" s="109" t="s">
        <v>6027</v>
      </c>
      <c r="B1846" s="109" t="s">
        <v>14619</v>
      </c>
      <c r="C1846" s="109" t="s">
        <v>1051</v>
      </c>
      <c r="D1846" s="109" t="s">
        <v>104</v>
      </c>
      <c r="E1846" s="109" t="s">
        <v>12521</v>
      </c>
      <c r="F1846" s="109" t="s">
        <v>99</v>
      </c>
      <c r="G1846" s="109" t="s">
        <v>6049</v>
      </c>
      <c r="H1846" s="107">
        <v>261152</v>
      </c>
      <c r="I1846" s="109">
        <v>3</v>
      </c>
      <c r="J1846" s="108">
        <v>-92307</v>
      </c>
      <c r="K1846" s="107" t="str">
        <f>IF(J1846&gt;0,"Untung","Rugi")</f>
        <v>Rugi</v>
      </c>
      <c r="L1846" s="107" t="str">
        <f t="array" ref="L1846">_xlfn.IFS(H1846&lt;100000,"Low",AND(H1846&gt;=100000,H1846&lt;250000),"Medium",H1846&gt;=250000,"High")</f>
        <v>High</v>
      </c>
      <c r="M1846" s="107" t="str">
        <f>IF(H1846&lt;100000,"Low",IF(AND(H1846&gt;=100000,H1846&lt;250000),"Medium","High"))</f>
        <v>High</v>
      </c>
    </row>
    <row r="1847" spans="1:13" x14ac:dyDescent="0.4">
      <c r="A1847" s="109" t="s">
        <v>6027</v>
      </c>
      <c r="B1847" s="109" t="s">
        <v>14618</v>
      </c>
      <c r="C1847" s="109" t="s">
        <v>1051</v>
      </c>
      <c r="D1847" s="109" t="s">
        <v>104</v>
      </c>
      <c r="E1847" s="109" t="s">
        <v>8400</v>
      </c>
      <c r="F1847" s="109" t="s">
        <v>95</v>
      </c>
      <c r="G1847" s="109" t="s">
        <v>6116</v>
      </c>
      <c r="H1847" s="107">
        <v>198601</v>
      </c>
      <c r="I1847" s="109">
        <v>6</v>
      </c>
      <c r="J1847" s="108">
        <v>235440</v>
      </c>
      <c r="K1847" s="107" t="str">
        <f>IF(J1847&gt;0,"Untung","Rugi")</f>
        <v>Untung</v>
      </c>
      <c r="L1847" s="107" t="str">
        <f t="array" ref="L1847">_xlfn.IFS(H1847&lt;100000,"Low",AND(H1847&gt;=100000,H1847&lt;250000),"Medium",H1847&gt;=250000,"High")</f>
        <v>Medium</v>
      </c>
      <c r="M1847" s="107" t="str">
        <f>IF(H1847&lt;100000,"Low",IF(AND(H1847&gt;=100000,H1847&lt;250000),"Medium","High"))</f>
        <v>Medium</v>
      </c>
    </row>
    <row r="1848" spans="1:13" x14ac:dyDescent="0.4">
      <c r="A1848" s="109" t="s">
        <v>6027</v>
      </c>
      <c r="B1848" s="109" t="s">
        <v>14617</v>
      </c>
      <c r="C1848" s="109" t="s">
        <v>1064</v>
      </c>
      <c r="D1848" s="109" t="s">
        <v>106</v>
      </c>
      <c r="E1848" s="109" t="s">
        <v>9221</v>
      </c>
      <c r="F1848" s="109" t="s">
        <v>6021</v>
      </c>
      <c r="G1848" s="109" t="s">
        <v>6020</v>
      </c>
      <c r="H1848" s="107">
        <v>128410</v>
      </c>
      <c r="I1848" s="109">
        <v>2</v>
      </c>
      <c r="J1848" s="108">
        <v>51987</v>
      </c>
      <c r="K1848" s="107" t="str">
        <f>IF(J1848&gt;0,"Untung","Rugi")</f>
        <v>Untung</v>
      </c>
      <c r="L1848" s="107" t="str">
        <f t="array" ref="L1848">_xlfn.IFS(H1848&lt;100000,"Low",AND(H1848&gt;=100000,H1848&lt;250000),"Medium",H1848&gt;=250000,"High")</f>
        <v>Medium</v>
      </c>
      <c r="M1848" s="107" t="str">
        <f>IF(H1848&lt;100000,"Low",IF(AND(H1848&gt;=100000,H1848&lt;250000),"Medium","High"))</f>
        <v>Medium</v>
      </c>
    </row>
    <row r="1849" spans="1:13" x14ac:dyDescent="0.4">
      <c r="A1849" s="109" t="s">
        <v>6046</v>
      </c>
      <c r="B1849" s="109" t="s">
        <v>9868</v>
      </c>
      <c r="C1849" s="109" t="s">
        <v>100</v>
      </c>
      <c r="D1849" s="109" t="s">
        <v>96</v>
      </c>
      <c r="E1849" s="109" t="s">
        <v>6597</v>
      </c>
      <c r="F1849" s="109" t="s">
        <v>95</v>
      </c>
      <c r="G1849" s="109" t="s">
        <v>6017</v>
      </c>
      <c r="H1849" s="107">
        <v>245693</v>
      </c>
      <c r="I1849" s="109">
        <v>1</v>
      </c>
      <c r="J1849" s="108">
        <v>394961</v>
      </c>
      <c r="K1849" s="107" t="str">
        <f>IF(J1849&gt;0,"Untung","Rugi")</f>
        <v>Untung</v>
      </c>
      <c r="L1849" s="107" t="str">
        <f t="array" ref="L1849">_xlfn.IFS(H1849&lt;100000,"Low",AND(H1849&gt;=100000,H1849&lt;250000),"Medium",H1849&gt;=250000,"High")</f>
        <v>Medium</v>
      </c>
      <c r="M1849" s="107" t="str">
        <f>IF(H1849&lt;100000,"Low",IF(AND(H1849&gt;=100000,H1849&lt;250000),"Medium","High"))</f>
        <v>Medium</v>
      </c>
    </row>
    <row r="1850" spans="1:13" x14ac:dyDescent="0.4">
      <c r="A1850" s="109" t="s">
        <v>6046</v>
      </c>
      <c r="B1850" s="109" t="s">
        <v>14616</v>
      </c>
      <c r="C1850" s="109" t="s">
        <v>100</v>
      </c>
      <c r="D1850" s="109" t="s">
        <v>96</v>
      </c>
      <c r="E1850" s="109" t="s">
        <v>6188</v>
      </c>
      <c r="F1850" s="109" t="s">
        <v>99</v>
      </c>
      <c r="G1850" s="109" t="s">
        <v>6109</v>
      </c>
      <c r="H1850" s="107">
        <v>242852</v>
      </c>
      <c r="I1850" s="109">
        <v>2</v>
      </c>
      <c r="J1850" s="108">
        <v>64645</v>
      </c>
      <c r="K1850" s="107" t="str">
        <f>IF(J1850&gt;0,"Untung","Rugi")</f>
        <v>Untung</v>
      </c>
      <c r="L1850" s="107" t="str">
        <f t="array" ref="L1850">_xlfn.IFS(H1850&lt;100000,"Low",AND(H1850&gt;=100000,H1850&lt;250000),"Medium",H1850&gt;=250000,"High")</f>
        <v>Medium</v>
      </c>
      <c r="M1850" s="107" t="str">
        <f>IF(H1850&lt;100000,"Low",IF(AND(H1850&gt;=100000,H1850&lt;250000),"Medium","High"))</f>
        <v>Medium</v>
      </c>
    </row>
    <row r="1851" spans="1:13" x14ac:dyDescent="0.4">
      <c r="A1851" s="109" t="s">
        <v>6046</v>
      </c>
      <c r="B1851" s="109" t="s">
        <v>14615</v>
      </c>
      <c r="C1851" s="109" t="s">
        <v>100</v>
      </c>
      <c r="D1851" s="109" t="s">
        <v>96</v>
      </c>
      <c r="E1851" s="109" t="s">
        <v>6218</v>
      </c>
      <c r="F1851" s="109" t="s">
        <v>6021</v>
      </c>
      <c r="G1851" s="109" t="s">
        <v>6031</v>
      </c>
      <c r="H1851" s="107">
        <v>73836</v>
      </c>
      <c r="I1851" s="109">
        <v>2</v>
      </c>
      <c r="J1851" s="108">
        <v>71963</v>
      </c>
      <c r="K1851" s="107" t="str">
        <f>IF(J1851&gt;0,"Untung","Rugi")</f>
        <v>Untung</v>
      </c>
      <c r="L1851" s="107" t="str">
        <f t="array" ref="L1851">_xlfn.IFS(H1851&lt;100000,"Low",AND(H1851&gt;=100000,H1851&lt;250000),"Medium",H1851&gt;=250000,"High")</f>
        <v>Low</v>
      </c>
      <c r="M1851" s="107" t="str">
        <f>IF(H1851&lt;100000,"Low",IF(AND(H1851&gt;=100000,H1851&lt;250000),"Medium","High"))</f>
        <v>Low</v>
      </c>
    </row>
    <row r="1852" spans="1:13" x14ac:dyDescent="0.4">
      <c r="A1852" s="109" t="s">
        <v>6046</v>
      </c>
      <c r="B1852" s="109" t="s">
        <v>14614</v>
      </c>
      <c r="C1852" s="109" t="s">
        <v>100</v>
      </c>
      <c r="D1852" s="109" t="s">
        <v>106</v>
      </c>
      <c r="E1852" s="109" t="s">
        <v>6525</v>
      </c>
      <c r="F1852" s="109" t="s">
        <v>95</v>
      </c>
      <c r="G1852" s="109" t="s">
        <v>6116</v>
      </c>
      <c r="H1852" s="107">
        <v>285495</v>
      </c>
      <c r="I1852" s="109">
        <v>8</v>
      </c>
      <c r="J1852" s="108">
        <v>232966</v>
      </c>
      <c r="K1852" s="107" t="str">
        <f>IF(J1852&gt;0,"Untung","Rugi")</f>
        <v>Untung</v>
      </c>
      <c r="L1852" s="107" t="str">
        <f t="array" ref="L1852">_xlfn.IFS(H1852&lt;100000,"Low",AND(H1852&gt;=100000,H1852&lt;250000),"Medium",H1852&gt;=250000,"High")</f>
        <v>High</v>
      </c>
      <c r="M1852" s="107" t="str">
        <f>IF(H1852&lt;100000,"Low",IF(AND(H1852&gt;=100000,H1852&lt;250000),"Medium","High"))</f>
        <v>High</v>
      </c>
    </row>
    <row r="1853" spans="1:13" x14ac:dyDescent="0.4">
      <c r="A1853" s="109" t="s">
        <v>6046</v>
      </c>
      <c r="B1853" s="109" t="s">
        <v>14613</v>
      </c>
      <c r="C1853" s="109" t="s">
        <v>100</v>
      </c>
      <c r="D1853" s="109" t="s">
        <v>104</v>
      </c>
      <c r="E1853" s="109" t="s">
        <v>6435</v>
      </c>
      <c r="F1853" s="109" t="s">
        <v>95</v>
      </c>
      <c r="G1853" s="109" t="s">
        <v>6052</v>
      </c>
      <c r="H1853" s="107">
        <v>199079</v>
      </c>
      <c r="I1853" s="109">
        <v>2</v>
      </c>
      <c r="J1853" s="108">
        <v>151770</v>
      </c>
      <c r="K1853" s="107" t="str">
        <f>IF(J1853&gt;0,"Untung","Rugi")</f>
        <v>Untung</v>
      </c>
      <c r="L1853" s="107" t="str">
        <f t="array" ref="L1853">_xlfn.IFS(H1853&lt;100000,"Low",AND(H1853&gt;=100000,H1853&lt;250000),"Medium",H1853&gt;=250000,"High")</f>
        <v>Medium</v>
      </c>
      <c r="M1853" s="107" t="str">
        <f>IF(H1853&lt;100000,"Low",IF(AND(H1853&gt;=100000,H1853&lt;250000),"Medium","High"))</f>
        <v>Medium</v>
      </c>
    </row>
    <row r="1854" spans="1:13" x14ac:dyDescent="0.4">
      <c r="A1854" s="109" t="s">
        <v>6016</v>
      </c>
      <c r="B1854" s="109" t="s">
        <v>6949</v>
      </c>
      <c r="C1854" s="109" t="s">
        <v>100</v>
      </c>
      <c r="D1854" s="109" t="s">
        <v>104</v>
      </c>
      <c r="E1854" s="109" t="s">
        <v>9663</v>
      </c>
      <c r="F1854" s="109" t="s">
        <v>95</v>
      </c>
      <c r="G1854" s="109" t="s">
        <v>6052</v>
      </c>
      <c r="H1854" s="107">
        <v>67253</v>
      </c>
      <c r="I1854" s="109">
        <v>6</v>
      </c>
      <c r="J1854" s="108">
        <v>128195</v>
      </c>
      <c r="K1854" s="107" t="str">
        <f>IF(J1854&gt;0,"Untung","Rugi")</f>
        <v>Untung</v>
      </c>
      <c r="L1854" s="107" t="str">
        <f t="array" ref="L1854">_xlfn.IFS(H1854&lt;100000,"Low",AND(H1854&gt;=100000,H1854&lt;250000),"Medium",H1854&gt;=250000,"High")</f>
        <v>Low</v>
      </c>
      <c r="M1854" s="107" t="str">
        <f>IF(H1854&lt;100000,"Low",IF(AND(H1854&gt;=100000,H1854&lt;250000),"Medium","High"))</f>
        <v>Low</v>
      </c>
    </row>
    <row r="1855" spans="1:13" x14ac:dyDescent="0.4">
      <c r="A1855" s="109" t="s">
        <v>6016</v>
      </c>
      <c r="B1855" s="109" t="s">
        <v>6949</v>
      </c>
      <c r="C1855" s="109" t="s">
        <v>100</v>
      </c>
      <c r="D1855" s="109" t="s">
        <v>96</v>
      </c>
      <c r="E1855" s="109" t="s">
        <v>11510</v>
      </c>
      <c r="F1855" s="109" t="s">
        <v>99</v>
      </c>
      <c r="G1855" s="109" t="s">
        <v>6024</v>
      </c>
      <c r="H1855" s="107">
        <v>406945</v>
      </c>
      <c r="I1855" s="109">
        <v>4</v>
      </c>
      <c r="J1855" s="108">
        <v>-188186</v>
      </c>
      <c r="K1855" s="107" t="str">
        <f>IF(J1855&gt;0,"Untung","Rugi")</f>
        <v>Rugi</v>
      </c>
      <c r="L1855" s="107" t="str">
        <f t="array" ref="L1855">_xlfn.IFS(H1855&lt;100000,"Low",AND(H1855&gt;=100000,H1855&lt;250000),"Medium",H1855&gt;=250000,"High")</f>
        <v>High</v>
      </c>
      <c r="M1855" s="107" t="str">
        <f>IF(H1855&lt;100000,"Low",IF(AND(H1855&gt;=100000,H1855&lt;250000),"Medium","High"))</f>
        <v>High</v>
      </c>
    </row>
    <row r="1856" spans="1:13" x14ac:dyDescent="0.4">
      <c r="A1856" s="109" t="s">
        <v>6046</v>
      </c>
      <c r="B1856" s="109" t="s">
        <v>14612</v>
      </c>
      <c r="C1856" s="109" t="s">
        <v>1051</v>
      </c>
      <c r="D1856" s="109" t="s">
        <v>102</v>
      </c>
      <c r="E1856" s="109" t="s">
        <v>6199</v>
      </c>
      <c r="F1856" s="109" t="s">
        <v>99</v>
      </c>
      <c r="G1856" s="109" t="s">
        <v>6024</v>
      </c>
      <c r="H1856" s="107">
        <v>332352</v>
      </c>
      <c r="I1856" s="109">
        <v>2</v>
      </c>
      <c r="J1856" s="108">
        <v>378680</v>
      </c>
      <c r="K1856" s="107" t="str">
        <f>IF(J1856&gt;0,"Untung","Rugi")</f>
        <v>Untung</v>
      </c>
      <c r="L1856" s="107" t="str">
        <f t="array" ref="L1856">_xlfn.IFS(H1856&lt;100000,"Low",AND(H1856&gt;=100000,H1856&lt;250000),"Medium",H1856&gt;=250000,"High")</f>
        <v>High</v>
      </c>
      <c r="M1856" s="107" t="str">
        <f>IF(H1856&lt;100000,"Low",IF(AND(H1856&gt;=100000,H1856&lt;250000),"Medium","High"))</f>
        <v>High</v>
      </c>
    </row>
    <row r="1857" spans="1:13" x14ac:dyDescent="0.4">
      <c r="A1857" s="109" t="s">
        <v>6016</v>
      </c>
      <c r="B1857" s="109" t="s">
        <v>14611</v>
      </c>
      <c r="C1857" s="109" t="s">
        <v>100</v>
      </c>
      <c r="D1857" s="109" t="s">
        <v>106</v>
      </c>
      <c r="E1857" s="109" t="s">
        <v>7207</v>
      </c>
      <c r="F1857" s="109" t="s">
        <v>95</v>
      </c>
      <c r="G1857" s="109" t="s">
        <v>6017</v>
      </c>
      <c r="H1857" s="107">
        <v>240864</v>
      </c>
      <c r="I1857" s="109">
        <v>7</v>
      </c>
      <c r="J1857" s="108">
        <v>-82313</v>
      </c>
      <c r="K1857" s="107" t="str">
        <f>IF(J1857&gt;0,"Untung","Rugi")</f>
        <v>Rugi</v>
      </c>
      <c r="L1857" s="107" t="str">
        <f t="array" ref="L1857">_xlfn.IFS(H1857&lt;100000,"Low",AND(H1857&gt;=100000,H1857&lt;250000),"Medium",H1857&gt;=250000,"High")</f>
        <v>Medium</v>
      </c>
      <c r="M1857" s="107" t="str">
        <f>IF(H1857&lt;100000,"Low",IF(AND(H1857&gt;=100000,H1857&lt;250000),"Medium","High"))</f>
        <v>Medium</v>
      </c>
    </row>
    <row r="1858" spans="1:13" x14ac:dyDescent="0.4">
      <c r="A1858" s="109" t="s">
        <v>6027</v>
      </c>
      <c r="B1858" s="109" t="s">
        <v>14609</v>
      </c>
      <c r="C1858" s="109" t="s">
        <v>100</v>
      </c>
      <c r="D1858" s="109" t="s">
        <v>106</v>
      </c>
      <c r="E1858" s="109" t="s">
        <v>14610</v>
      </c>
      <c r="F1858" s="109" t="s">
        <v>6021</v>
      </c>
      <c r="G1858" s="109" t="s">
        <v>6745</v>
      </c>
      <c r="H1858" s="107">
        <v>406998</v>
      </c>
      <c r="I1858" s="109">
        <v>3</v>
      </c>
      <c r="J1858" s="108">
        <v>202744</v>
      </c>
      <c r="K1858" s="107" t="str">
        <f>IF(J1858&gt;0,"Untung","Rugi")</f>
        <v>Untung</v>
      </c>
      <c r="L1858" s="107" t="str">
        <f t="array" ref="L1858">_xlfn.IFS(H1858&lt;100000,"Low",AND(H1858&gt;=100000,H1858&lt;250000),"Medium",H1858&gt;=250000,"High")</f>
        <v>High</v>
      </c>
      <c r="M1858" s="107" t="str">
        <f>IF(H1858&lt;100000,"Low",IF(AND(H1858&gt;=100000,H1858&lt;250000),"Medium","High"))</f>
        <v>High</v>
      </c>
    </row>
    <row r="1859" spans="1:13" x14ac:dyDescent="0.4">
      <c r="A1859" s="109" t="s">
        <v>6027</v>
      </c>
      <c r="B1859" s="109" t="s">
        <v>14609</v>
      </c>
      <c r="C1859" s="109" t="s">
        <v>1051</v>
      </c>
      <c r="D1859" s="109" t="s">
        <v>104</v>
      </c>
      <c r="E1859" s="109" t="s">
        <v>7892</v>
      </c>
      <c r="F1859" s="109" t="s">
        <v>6021</v>
      </c>
      <c r="G1859" s="109" t="s">
        <v>6031</v>
      </c>
      <c r="H1859" s="107">
        <v>437058</v>
      </c>
      <c r="I1859" s="109">
        <v>5</v>
      </c>
      <c r="J1859" s="108">
        <v>-209667</v>
      </c>
      <c r="K1859" s="107" t="str">
        <f>IF(J1859&gt;0,"Untung","Rugi")</f>
        <v>Rugi</v>
      </c>
      <c r="L1859" s="107" t="str">
        <f t="array" ref="L1859">_xlfn.IFS(H1859&lt;100000,"Low",AND(H1859&gt;=100000,H1859&lt;250000),"Medium",H1859&gt;=250000,"High")</f>
        <v>High</v>
      </c>
      <c r="M1859" s="107" t="str">
        <f>IF(H1859&lt;100000,"Low",IF(AND(H1859&gt;=100000,H1859&lt;250000),"Medium","High"))</f>
        <v>High</v>
      </c>
    </row>
    <row r="1860" spans="1:13" x14ac:dyDescent="0.4">
      <c r="A1860" s="109" t="s">
        <v>6046</v>
      </c>
      <c r="B1860" s="109" t="s">
        <v>14608</v>
      </c>
      <c r="C1860" s="109" t="s">
        <v>1064</v>
      </c>
      <c r="D1860" s="109" t="s">
        <v>104</v>
      </c>
      <c r="E1860" s="109" t="s">
        <v>6842</v>
      </c>
      <c r="F1860" s="109" t="s">
        <v>95</v>
      </c>
      <c r="G1860" s="109" t="s">
        <v>6039</v>
      </c>
      <c r="H1860" s="107">
        <v>416138</v>
      </c>
      <c r="I1860" s="109">
        <v>2</v>
      </c>
      <c r="J1860" s="108">
        <v>366512</v>
      </c>
      <c r="K1860" s="107" t="str">
        <f>IF(J1860&gt;0,"Untung","Rugi")</f>
        <v>Untung</v>
      </c>
      <c r="L1860" s="107" t="str">
        <f t="array" ref="L1860">_xlfn.IFS(H1860&lt;100000,"Low",AND(H1860&gt;=100000,H1860&lt;250000),"Medium",H1860&gt;=250000,"High")</f>
        <v>High</v>
      </c>
      <c r="M1860" s="107" t="str">
        <f>IF(H1860&lt;100000,"Low",IF(AND(H1860&gt;=100000,H1860&lt;250000),"Medium","High"))</f>
        <v>High</v>
      </c>
    </row>
    <row r="1861" spans="1:13" x14ac:dyDescent="0.4">
      <c r="A1861" s="109" t="s">
        <v>6016</v>
      </c>
      <c r="B1861" s="109" t="s">
        <v>14607</v>
      </c>
      <c r="C1861" s="109" t="s">
        <v>1064</v>
      </c>
      <c r="D1861" s="109" t="s">
        <v>104</v>
      </c>
      <c r="E1861" s="109" t="s">
        <v>14606</v>
      </c>
      <c r="F1861" s="109" t="s">
        <v>95</v>
      </c>
      <c r="G1861" s="109" t="s">
        <v>6062</v>
      </c>
      <c r="H1861" s="107">
        <v>403217</v>
      </c>
      <c r="I1861" s="109">
        <v>3</v>
      </c>
      <c r="J1861" s="108">
        <v>-224515</v>
      </c>
      <c r="K1861" s="107" t="str">
        <f>IF(J1861&gt;0,"Untung","Rugi")</f>
        <v>Rugi</v>
      </c>
      <c r="L1861" s="107" t="str">
        <f t="array" ref="L1861">_xlfn.IFS(H1861&lt;100000,"Low",AND(H1861&gt;=100000,H1861&lt;250000),"Medium",H1861&gt;=250000,"High")</f>
        <v>High</v>
      </c>
      <c r="M1861" s="107" t="str">
        <f>IF(H1861&lt;100000,"Low",IF(AND(H1861&gt;=100000,H1861&lt;250000),"Medium","High"))</f>
        <v>High</v>
      </c>
    </row>
    <row r="1862" spans="1:13" x14ac:dyDescent="0.4">
      <c r="A1862" s="109" t="s">
        <v>6016</v>
      </c>
      <c r="B1862" s="109" t="s">
        <v>14605</v>
      </c>
      <c r="C1862" s="109" t="s">
        <v>1064</v>
      </c>
      <c r="D1862" s="109" t="s">
        <v>104</v>
      </c>
      <c r="E1862" s="109" t="s">
        <v>6589</v>
      </c>
      <c r="F1862" s="109" t="s">
        <v>95</v>
      </c>
      <c r="G1862" s="109" t="s">
        <v>6039</v>
      </c>
      <c r="H1862" s="107">
        <v>46693</v>
      </c>
      <c r="I1862" s="109">
        <v>3</v>
      </c>
      <c r="J1862" s="108">
        <v>-130187</v>
      </c>
      <c r="K1862" s="107" t="str">
        <f>IF(J1862&gt;0,"Untung","Rugi")</f>
        <v>Rugi</v>
      </c>
      <c r="L1862" s="107" t="str">
        <f t="array" ref="L1862">_xlfn.IFS(H1862&lt;100000,"Low",AND(H1862&gt;=100000,H1862&lt;250000),"Medium",H1862&gt;=250000,"High")</f>
        <v>Low</v>
      </c>
      <c r="M1862" s="107" t="str">
        <f>IF(H1862&lt;100000,"Low",IF(AND(H1862&gt;=100000,H1862&lt;250000),"Medium","High"))</f>
        <v>Low</v>
      </c>
    </row>
    <row r="1863" spans="1:13" x14ac:dyDescent="0.4">
      <c r="A1863" s="109" t="s">
        <v>6016</v>
      </c>
      <c r="B1863" s="109" t="s">
        <v>14604</v>
      </c>
      <c r="C1863" s="109" t="s">
        <v>1051</v>
      </c>
      <c r="D1863" s="109" t="s">
        <v>102</v>
      </c>
      <c r="E1863" s="109" t="s">
        <v>6576</v>
      </c>
      <c r="F1863" s="109" t="s">
        <v>95</v>
      </c>
      <c r="G1863" s="109" t="s">
        <v>6062</v>
      </c>
      <c r="H1863" s="107">
        <v>15729</v>
      </c>
      <c r="I1863" s="109">
        <v>5</v>
      </c>
      <c r="J1863" s="108">
        <v>415553</v>
      </c>
      <c r="K1863" s="107" t="str">
        <f>IF(J1863&gt;0,"Untung","Rugi")</f>
        <v>Untung</v>
      </c>
      <c r="L1863" s="107" t="str">
        <f t="array" ref="L1863">_xlfn.IFS(H1863&lt;100000,"Low",AND(H1863&gt;=100000,H1863&lt;250000),"Medium",H1863&gt;=250000,"High")</f>
        <v>Low</v>
      </c>
      <c r="M1863" s="107" t="str">
        <f>IF(H1863&lt;100000,"Low",IF(AND(H1863&gt;=100000,H1863&lt;250000),"Medium","High"))</f>
        <v>Low</v>
      </c>
    </row>
    <row r="1864" spans="1:13" x14ac:dyDescent="0.4">
      <c r="A1864" s="109" t="s">
        <v>6016</v>
      </c>
      <c r="B1864" s="109" t="s">
        <v>14603</v>
      </c>
      <c r="C1864" s="109" t="s">
        <v>1064</v>
      </c>
      <c r="D1864" s="109" t="s">
        <v>106</v>
      </c>
      <c r="E1864" s="109" t="s">
        <v>8616</v>
      </c>
      <c r="F1864" s="109" t="s">
        <v>6021</v>
      </c>
      <c r="G1864" s="109" t="s">
        <v>6020</v>
      </c>
      <c r="H1864" s="107">
        <v>297337</v>
      </c>
      <c r="I1864" s="109">
        <v>2</v>
      </c>
      <c r="J1864" s="108">
        <v>209709</v>
      </c>
      <c r="K1864" s="107" t="str">
        <f>IF(J1864&gt;0,"Untung","Rugi")</f>
        <v>Untung</v>
      </c>
      <c r="L1864" s="107" t="str">
        <f t="array" ref="L1864">_xlfn.IFS(H1864&lt;100000,"Low",AND(H1864&gt;=100000,H1864&lt;250000),"Medium",H1864&gt;=250000,"High")</f>
        <v>High</v>
      </c>
      <c r="M1864" s="107" t="str">
        <f>IF(H1864&lt;100000,"Low",IF(AND(H1864&gt;=100000,H1864&lt;250000),"Medium","High"))</f>
        <v>High</v>
      </c>
    </row>
    <row r="1865" spans="1:13" x14ac:dyDescent="0.4">
      <c r="A1865" s="109" t="s">
        <v>6027</v>
      </c>
      <c r="B1865" s="109" t="s">
        <v>14602</v>
      </c>
      <c r="C1865" s="109" t="s">
        <v>100</v>
      </c>
      <c r="D1865" s="109" t="s">
        <v>102</v>
      </c>
      <c r="E1865" s="109" t="s">
        <v>9944</v>
      </c>
      <c r="F1865" s="109" t="s">
        <v>95</v>
      </c>
      <c r="G1865" s="109" t="s">
        <v>6052</v>
      </c>
      <c r="H1865" s="107">
        <v>402556</v>
      </c>
      <c r="I1865" s="109">
        <v>5</v>
      </c>
      <c r="J1865" s="108">
        <v>246946</v>
      </c>
      <c r="K1865" s="107" t="str">
        <f>IF(J1865&gt;0,"Untung","Rugi")</f>
        <v>Untung</v>
      </c>
      <c r="L1865" s="107" t="str">
        <f t="array" ref="L1865">_xlfn.IFS(H1865&lt;100000,"Low",AND(H1865&gt;=100000,H1865&lt;250000),"Medium",H1865&gt;=250000,"High")</f>
        <v>High</v>
      </c>
      <c r="M1865" s="107" t="str">
        <f>IF(H1865&lt;100000,"Low",IF(AND(H1865&gt;=100000,H1865&lt;250000),"Medium","High"))</f>
        <v>High</v>
      </c>
    </row>
    <row r="1866" spans="1:13" x14ac:dyDescent="0.4">
      <c r="A1866" s="109" t="s">
        <v>6046</v>
      </c>
      <c r="B1866" s="109" t="s">
        <v>14601</v>
      </c>
      <c r="C1866" s="109" t="s">
        <v>100</v>
      </c>
      <c r="D1866" s="109" t="s">
        <v>102</v>
      </c>
      <c r="E1866" s="109" t="s">
        <v>6269</v>
      </c>
      <c r="F1866" s="109" t="s">
        <v>95</v>
      </c>
      <c r="G1866" s="109" t="s">
        <v>6116</v>
      </c>
      <c r="H1866" s="107">
        <v>379313</v>
      </c>
      <c r="I1866" s="109">
        <v>2</v>
      </c>
      <c r="J1866" s="108">
        <v>850</v>
      </c>
      <c r="K1866" s="107" t="str">
        <f>IF(J1866&gt;0,"Untung","Rugi")</f>
        <v>Untung</v>
      </c>
      <c r="L1866" s="107" t="str">
        <f t="array" ref="L1866">_xlfn.IFS(H1866&lt;100000,"Low",AND(H1866&gt;=100000,H1866&lt;250000),"Medium",H1866&gt;=250000,"High")</f>
        <v>High</v>
      </c>
      <c r="M1866" s="107" t="str">
        <f>IF(H1866&lt;100000,"Low",IF(AND(H1866&gt;=100000,H1866&lt;250000),"Medium","High"))</f>
        <v>High</v>
      </c>
    </row>
    <row r="1867" spans="1:13" x14ac:dyDescent="0.4">
      <c r="A1867" s="109" t="s">
        <v>6016</v>
      </c>
      <c r="B1867" s="109" t="s">
        <v>14600</v>
      </c>
      <c r="C1867" s="109" t="s">
        <v>100</v>
      </c>
      <c r="D1867" s="109" t="s">
        <v>106</v>
      </c>
      <c r="E1867" s="109" t="s">
        <v>8274</v>
      </c>
      <c r="F1867" s="109" t="s">
        <v>6021</v>
      </c>
      <c r="G1867" s="109" t="s">
        <v>6020</v>
      </c>
      <c r="H1867" s="107">
        <v>152441</v>
      </c>
      <c r="I1867" s="109">
        <v>9</v>
      </c>
      <c r="J1867" s="108">
        <v>14466</v>
      </c>
      <c r="K1867" s="107" t="str">
        <f>IF(J1867&gt;0,"Untung","Rugi")</f>
        <v>Untung</v>
      </c>
      <c r="L1867" s="107" t="str">
        <f t="array" ref="L1867">_xlfn.IFS(H1867&lt;100000,"Low",AND(H1867&gt;=100000,H1867&lt;250000),"Medium",H1867&gt;=250000,"High")</f>
        <v>Medium</v>
      </c>
      <c r="M1867" s="107" t="str">
        <f>IF(H1867&lt;100000,"Low",IF(AND(H1867&gt;=100000,H1867&lt;250000),"Medium","High"))</f>
        <v>Medium</v>
      </c>
    </row>
    <row r="1868" spans="1:13" x14ac:dyDescent="0.4">
      <c r="A1868" s="109" t="s">
        <v>6027</v>
      </c>
      <c r="B1868" s="109" t="s">
        <v>14599</v>
      </c>
      <c r="C1868" s="109" t="s">
        <v>100</v>
      </c>
      <c r="D1868" s="109" t="s">
        <v>106</v>
      </c>
      <c r="E1868" s="109" t="s">
        <v>7168</v>
      </c>
      <c r="F1868" s="109" t="s">
        <v>95</v>
      </c>
      <c r="G1868" s="109" t="s">
        <v>6062</v>
      </c>
      <c r="H1868" s="107">
        <v>424055</v>
      </c>
      <c r="I1868" s="109">
        <v>3</v>
      </c>
      <c r="J1868" s="108">
        <v>167106</v>
      </c>
      <c r="K1868" s="107" t="str">
        <f>IF(J1868&gt;0,"Untung","Rugi")</f>
        <v>Untung</v>
      </c>
      <c r="L1868" s="107" t="str">
        <f t="array" ref="L1868">_xlfn.IFS(H1868&lt;100000,"Low",AND(H1868&gt;=100000,H1868&lt;250000),"Medium",H1868&gt;=250000,"High")</f>
        <v>High</v>
      </c>
      <c r="M1868" s="107" t="str">
        <f>IF(H1868&lt;100000,"Low",IF(AND(H1868&gt;=100000,H1868&lt;250000),"Medium","High"))</f>
        <v>High</v>
      </c>
    </row>
    <row r="1869" spans="1:13" x14ac:dyDescent="0.4">
      <c r="A1869" s="109" t="s">
        <v>6027</v>
      </c>
      <c r="B1869" s="109" t="s">
        <v>11911</v>
      </c>
      <c r="C1869" s="109" t="s">
        <v>1051</v>
      </c>
      <c r="D1869" s="109" t="s">
        <v>96</v>
      </c>
      <c r="E1869" s="109" t="s">
        <v>9428</v>
      </c>
      <c r="F1869" s="109" t="s">
        <v>95</v>
      </c>
      <c r="G1869" s="109" t="s">
        <v>6017</v>
      </c>
      <c r="H1869" s="107">
        <v>445901</v>
      </c>
      <c r="I1869" s="109">
        <v>3</v>
      </c>
      <c r="J1869" s="108">
        <v>-209491</v>
      </c>
      <c r="K1869" s="107" t="str">
        <f>IF(J1869&gt;0,"Untung","Rugi")</f>
        <v>Rugi</v>
      </c>
      <c r="L1869" s="107" t="str">
        <f t="array" ref="L1869">_xlfn.IFS(H1869&lt;100000,"Low",AND(H1869&gt;=100000,H1869&lt;250000),"Medium",H1869&gt;=250000,"High")</f>
        <v>High</v>
      </c>
      <c r="M1869" s="107" t="str">
        <f>IF(H1869&lt;100000,"Low",IF(AND(H1869&gt;=100000,H1869&lt;250000),"Medium","High"))</f>
        <v>High</v>
      </c>
    </row>
    <row r="1870" spans="1:13" x14ac:dyDescent="0.4">
      <c r="A1870" s="109" t="s">
        <v>6027</v>
      </c>
      <c r="B1870" s="109" t="s">
        <v>14598</v>
      </c>
      <c r="C1870" s="109" t="s">
        <v>100</v>
      </c>
      <c r="D1870" s="109" t="s">
        <v>96</v>
      </c>
      <c r="E1870" s="109" t="s">
        <v>7755</v>
      </c>
      <c r="F1870" s="109" t="s">
        <v>6021</v>
      </c>
      <c r="G1870" s="109" t="s">
        <v>6031</v>
      </c>
      <c r="H1870" s="107">
        <v>253782</v>
      </c>
      <c r="I1870" s="109">
        <v>2</v>
      </c>
      <c r="J1870" s="108">
        <v>-162877</v>
      </c>
      <c r="K1870" s="107" t="str">
        <f>IF(J1870&gt;0,"Untung","Rugi")</f>
        <v>Rugi</v>
      </c>
      <c r="L1870" s="107" t="str">
        <f t="array" ref="L1870">_xlfn.IFS(H1870&lt;100000,"Low",AND(H1870&gt;=100000,H1870&lt;250000),"Medium",H1870&gt;=250000,"High")</f>
        <v>High</v>
      </c>
      <c r="M1870" s="107" t="str">
        <f>IF(H1870&lt;100000,"Low",IF(AND(H1870&gt;=100000,H1870&lt;250000),"Medium","High"))</f>
        <v>High</v>
      </c>
    </row>
    <row r="1871" spans="1:13" x14ac:dyDescent="0.4">
      <c r="A1871" s="109" t="s">
        <v>6016</v>
      </c>
      <c r="B1871" s="109" t="s">
        <v>14597</v>
      </c>
      <c r="C1871" s="109" t="s">
        <v>1051</v>
      </c>
      <c r="D1871" s="109" t="s">
        <v>96</v>
      </c>
      <c r="E1871" s="109" t="s">
        <v>8013</v>
      </c>
      <c r="F1871" s="109" t="s">
        <v>6021</v>
      </c>
      <c r="G1871" s="109" t="s">
        <v>6020</v>
      </c>
      <c r="H1871" s="107">
        <v>272747</v>
      </c>
      <c r="I1871" s="109">
        <v>3</v>
      </c>
      <c r="J1871" s="108">
        <v>285401</v>
      </c>
      <c r="K1871" s="107" t="str">
        <f>IF(J1871&gt;0,"Untung","Rugi")</f>
        <v>Untung</v>
      </c>
      <c r="L1871" s="107" t="str">
        <f t="array" ref="L1871">_xlfn.IFS(H1871&lt;100000,"Low",AND(H1871&gt;=100000,H1871&lt;250000),"Medium",H1871&gt;=250000,"High")</f>
        <v>High</v>
      </c>
      <c r="M1871" s="107" t="str">
        <f>IF(H1871&lt;100000,"Low",IF(AND(H1871&gt;=100000,H1871&lt;250000),"Medium","High"))</f>
        <v>High</v>
      </c>
    </row>
    <row r="1872" spans="1:13" x14ac:dyDescent="0.4">
      <c r="A1872" s="109" t="s">
        <v>6016</v>
      </c>
      <c r="B1872" s="109" t="s">
        <v>14596</v>
      </c>
      <c r="C1872" s="109" t="s">
        <v>1051</v>
      </c>
      <c r="D1872" s="109" t="s">
        <v>96</v>
      </c>
      <c r="E1872" s="109" t="s">
        <v>9909</v>
      </c>
      <c r="F1872" s="109" t="s">
        <v>95</v>
      </c>
      <c r="G1872" s="109" t="s">
        <v>6017</v>
      </c>
      <c r="H1872" s="107">
        <v>195199</v>
      </c>
      <c r="I1872" s="109">
        <v>2</v>
      </c>
      <c r="J1872" s="108">
        <v>387337</v>
      </c>
      <c r="K1872" s="107" t="str">
        <f>IF(J1872&gt;0,"Untung","Rugi")</f>
        <v>Untung</v>
      </c>
      <c r="L1872" s="107" t="str">
        <f t="array" ref="L1872">_xlfn.IFS(H1872&lt;100000,"Low",AND(H1872&gt;=100000,H1872&lt;250000),"Medium",H1872&gt;=250000,"High")</f>
        <v>Medium</v>
      </c>
      <c r="M1872" s="107" t="str">
        <f>IF(H1872&lt;100000,"Low",IF(AND(H1872&gt;=100000,H1872&lt;250000),"Medium","High"))</f>
        <v>Medium</v>
      </c>
    </row>
    <row r="1873" spans="1:13" x14ac:dyDescent="0.4">
      <c r="A1873" s="109" t="s">
        <v>6046</v>
      </c>
      <c r="B1873" s="109" t="s">
        <v>14595</v>
      </c>
      <c r="C1873" s="109" t="s">
        <v>1064</v>
      </c>
      <c r="D1873" s="109" t="s">
        <v>96</v>
      </c>
      <c r="E1873" s="109" t="s">
        <v>7741</v>
      </c>
      <c r="F1873" s="109" t="s">
        <v>95</v>
      </c>
      <c r="G1873" s="109" t="s">
        <v>6017</v>
      </c>
      <c r="H1873" s="107">
        <v>87082</v>
      </c>
      <c r="I1873" s="109">
        <v>1</v>
      </c>
      <c r="J1873" s="108">
        <v>29077</v>
      </c>
      <c r="K1873" s="107" t="str">
        <f>IF(J1873&gt;0,"Untung","Rugi")</f>
        <v>Untung</v>
      </c>
      <c r="L1873" s="107" t="str">
        <f t="array" ref="L1873">_xlfn.IFS(H1873&lt;100000,"Low",AND(H1873&gt;=100000,H1873&lt;250000),"Medium",H1873&gt;=250000,"High")</f>
        <v>Low</v>
      </c>
      <c r="M1873" s="107" t="str">
        <f>IF(H1873&lt;100000,"Low",IF(AND(H1873&gt;=100000,H1873&lt;250000),"Medium","High"))</f>
        <v>Low</v>
      </c>
    </row>
    <row r="1874" spans="1:13" x14ac:dyDescent="0.4">
      <c r="A1874" s="109" t="s">
        <v>6027</v>
      </c>
      <c r="B1874" s="109" t="s">
        <v>14594</v>
      </c>
      <c r="C1874" s="109" t="s">
        <v>1064</v>
      </c>
      <c r="D1874" s="109" t="s">
        <v>96</v>
      </c>
      <c r="E1874" s="109" t="s">
        <v>6837</v>
      </c>
      <c r="F1874" s="109" t="s">
        <v>95</v>
      </c>
      <c r="G1874" s="109" t="s">
        <v>6116</v>
      </c>
      <c r="H1874" s="107">
        <v>45311</v>
      </c>
      <c r="I1874" s="109">
        <v>1</v>
      </c>
      <c r="J1874" s="108">
        <v>133909</v>
      </c>
      <c r="K1874" s="107" t="str">
        <f>IF(J1874&gt;0,"Untung","Rugi")</f>
        <v>Untung</v>
      </c>
      <c r="L1874" s="107" t="str">
        <f t="array" ref="L1874">_xlfn.IFS(H1874&lt;100000,"Low",AND(H1874&gt;=100000,H1874&lt;250000),"Medium",H1874&gt;=250000,"High")</f>
        <v>Low</v>
      </c>
      <c r="M1874" s="107" t="str">
        <f>IF(H1874&lt;100000,"Low",IF(AND(H1874&gt;=100000,H1874&lt;250000),"Medium","High"))</f>
        <v>Low</v>
      </c>
    </row>
    <row r="1875" spans="1:13" x14ac:dyDescent="0.4">
      <c r="A1875" s="109" t="s">
        <v>6027</v>
      </c>
      <c r="B1875" s="109" t="s">
        <v>14594</v>
      </c>
      <c r="C1875" s="109" t="s">
        <v>1064</v>
      </c>
      <c r="D1875" s="109" t="s">
        <v>96</v>
      </c>
      <c r="E1875" s="109" t="s">
        <v>6991</v>
      </c>
      <c r="F1875" s="109" t="s">
        <v>6021</v>
      </c>
      <c r="G1875" s="109" t="s">
        <v>6020</v>
      </c>
      <c r="H1875" s="107">
        <v>111545</v>
      </c>
      <c r="I1875" s="109">
        <v>3</v>
      </c>
      <c r="J1875" s="108">
        <v>-64657</v>
      </c>
      <c r="K1875" s="107" t="str">
        <f>IF(J1875&gt;0,"Untung","Rugi")</f>
        <v>Rugi</v>
      </c>
      <c r="L1875" s="107" t="str">
        <f t="array" ref="L1875">_xlfn.IFS(H1875&lt;100000,"Low",AND(H1875&gt;=100000,H1875&lt;250000),"Medium",H1875&gt;=250000,"High")</f>
        <v>Medium</v>
      </c>
      <c r="M1875" s="107" t="str">
        <f>IF(H1875&lt;100000,"Low",IF(AND(H1875&gt;=100000,H1875&lt;250000),"Medium","High"))</f>
        <v>Medium</v>
      </c>
    </row>
    <row r="1876" spans="1:13" x14ac:dyDescent="0.4">
      <c r="A1876" s="109" t="s">
        <v>6027</v>
      </c>
      <c r="B1876" s="109" t="s">
        <v>14593</v>
      </c>
      <c r="C1876" s="109" t="s">
        <v>1051</v>
      </c>
      <c r="D1876" s="109" t="s">
        <v>96</v>
      </c>
      <c r="E1876" s="109" t="s">
        <v>13042</v>
      </c>
      <c r="F1876" s="109" t="s">
        <v>6021</v>
      </c>
      <c r="G1876" s="109" t="s">
        <v>6020</v>
      </c>
      <c r="H1876" s="107">
        <v>152808</v>
      </c>
      <c r="I1876" s="109">
        <v>1</v>
      </c>
      <c r="J1876" s="108">
        <v>201184</v>
      </c>
      <c r="K1876" s="107" t="str">
        <f>IF(J1876&gt;0,"Untung","Rugi")</f>
        <v>Untung</v>
      </c>
      <c r="L1876" s="107" t="str">
        <f t="array" ref="L1876">_xlfn.IFS(H1876&lt;100000,"Low",AND(H1876&gt;=100000,H1876&lt;250000),"Medium",H1876&gt;=250000,"High")</f>
        <v>Medium</v>
      </c>
      <c r="M1876" s="107" t="str">
        <f>IF(H1876&lt;100000,"Low",IF(AND(H1876&gt;=100000,H1876&lt;250000),"Medium","High"))</f>
        <v>Medium</v>
      </c>
    </row>
    <row r="1877" spans="1:13" x14ac:dyDescent="0.4">
      <c r="A1877" s="109" t="s">
        <v>6027</v>
      </c>
      <c r="B1877" s="109" t="s">
        <v>14592</v>
      </c>
      <c r="C1877" s="109" t="s">
        <v>1051</v>
      </c>
      <c r="D1877" s="109" t="s">
        <v>104</v>
      </c>
      <c r="E1877" s="109" t="s">
        <v>7727</v>
      </c>
      <c r="F1877" s="109" t="s">
        <v>99</v>
      </c>
      <c r="G1877" s="109" t="s">
        <v>6141</v>
      </c>
      <c r="H1877" s="107">
        <v>177178</v>
      </c>
      <c r="I1877" s="109">
        <v>3</v>
      </c>
      <c r="J1877" s="108">
        <v>-46633</v>
      </c>
      <c r="K1877" s="107" t="str">
        <f>IF(J1877&gt;0,"Untung","Rugi")</f>
        <v>Rugi</v>
      </c>
      <c r="L1877" s="107" t="str">
        <f t="array" ref="L1877">_xlfn.IFS(H1877&lt;100000,"Low",AND(H1877&gt;=100000,H1877&lt;250000),"Medium",H1877&gt;=250000,"High")</f>
        <v>Medium</v>
      </c>
      <c r="M1877" s="107" t="str">
        <f>IF(H1877&lt;100000,"Low",IF(AND(H1877&gt;=100000,H1877&lt;250000),"Medium","High"))</f>
        <v>Medium</v>
      </c>
    </row>
    <row r="1878" spans="1:13" x14ac:dyDescent="0.4">
      <c r="A1878" s="109" t="s">
        <v>6027</v>
      </c>
      <c r="B1878" s="109" t="s">
        <v>14591</v>
      </c>
      <c r="C1878" s="109" t="s">
        <v>1051</v>
      </c>
      <c r="D1878" s="109" t="s">
        <v>104</v>
      </c>
      <c r="E1878" s="109" t="s">
        <v>6324</v>
      </c>
      <c r="F1878" s="109" t="s">
        <v>99</v>
      </c>
      <c r="G1878" s="109" t="s">
        <v>6024</v>
      </c>
      <c r="H1878" s="107">
        <v>258513</v>
      </c>
      <c r="I1878" s="109">
        <v>5</v>
      </c>
      <c r="J1878" s="108">
        <v>-3965</v>
      </c>
      <c r="K1878" s="107" t="str">
        <f>IF(J1878&gt;0,"Untung","Rugi")</f>
        <v>Rugi</v>
      </c>
      <c r="L1878" s="107" t="str">
        <f t="array" ref="L1878">_xlfn.IFS(H1878&lt;100000,"Low",AND(H1878&gt;=100000,H1878&lt;250000),"Medium",H1878&gt;=250000,"High")</f>
        <v>High</v>
      </c>
      <c r="M1878" s="107" t="str">
        <f>IF(H1878&lt;100000,"Low",IF(AND(H1878&gt;=100000,H1878&lt;250000),"Medium","High"))</f>
        <v>High</v>
      </c>
    </row>
    <row r="1879" spans="1:13" x14ac:dyDescent="0.4">
      <c r="A1879" s="109" t="s">
        <v>6027</v>
      </c>
      <c r="B1879" s="109" t="s">
        <v>14590</v>
      </c>
      <c r="C1879" s="109" t="s">
        <v>100</v>
      </c>
      <c r="D1879" s="109" t="s">
        <v>96</v>
      </c>
      <c r="E1879" s="109" t="s">
        <v>6230</v>
      </c>
      <c r="F1879" s="109" t="s">
        <v>6021</v>
      </c>
      <c r="G1879" s="109" t="s">
        <v>6031</v>
      </c>
      <c r="H1879" s="107">
        <v>124782</v>
      </c>
      <c r="I1879" s="109">
        <v>8</v>
      </c>
      <c r="J1879" s="108">
        <v>109428</v>
      </c>
      <c r="K1879" s="107" t="str">
        <f>IF(J1879&gt;0,"Untung","Rugi")</f>
        <v>Untung</v>
      </c>
      <c r="L1879" s="107" t="str">
        <f t="array" ref="L1879">_xlfn.IFS(H1879&lt;100000,"Low",AND(H1879&gt;=100000,H1879&lt;250000),"Medium",H1879&gt;=250000,"High")</f>
        <v>Medium</v>
      </c>
      <c r="M1879" s="107" t="str">
        <f>IF(H1879&lt;100000,"Low",IF(AND(H1879&gt;=100000,H1879&lt;250000),"Medium","High"))</f>
        <v>Medium</v>
      </c>
    </row>
    <row r="1880" spans="1:13" x14ac:dyDescent="0.4">
      <c r="A1880" s="109" t="s">
        <v>6016</v>
      </c>
      <c r="B1880" s="109" t="s">
        <v>14589</v>
      </c>
      <c r="C1880" s="109" t="s">
        <v>1064</v>
      </c>
      <c r="D1880" s="109" t="s">
        <v>96</v>
      </c>
      <c r="E1880" s="109" t="s">
        <v>7627</v>
      </c>
      <c r="F1880" s="109" t="s">
        <v>99</v>
      </c>
      <c r="G1880" s="109" t="s">
        <v>6024</v>
      </c>
      <c r="H1880" s="107">
        <v>40356</v>
      </c>
      <c r="I1880" s="109">
        <v>3</v>
      </c>
      <c r="J1880" s="108">
        <v>51939</v>
      </c>
      <c r="K1880" s="107" t="str">
        <f>IF(J1880&gt;0,"Untung","Rugi")</f>
        <v>Untung</v>
      </c>
      <c r="L1880" s="107" t="str">
        <f t="array" ref="L1880">_xlfn.IFS(H1880&lt;100000,"Low",AND(H1880&gt;=100000,H1880&lt;250000),"Medium",H1880&gt;=250000,"High")</f>
        <v>Low</v>
      </c>
      <c r="M1880" s="107" t="str">
        <f>IF(H1880&lt;100000,"Low",IF(AND(H1880&gt;=100000,H1880&lt;250000),"Medium","High"))</f>
        <v>Low</v>
      </c>
    </row>
    <row r="1881" spans="1:13" x14ac:dyDescent="0.4">
      <c r="A1881" s="109" t="s">
        <v>6027</v>
      </c>
      <c r="B1881" s="109" t="s">
        <v>14588</v>
      </c>
      <c r="C1881" s="109" t="s">
        <v>1051</v>
      </c>
      <c r="D1881" s="109" t="s">
        <v>96</v>
      </c>
      <c r="E1881" s="109" t="s">
        <v>8554</v>
      </c>
      <c r="F1881" s="109" t="s">
        <v>95</v>
      </c>
      <c r="G1881" s="109" t="s">
        <v>6052</v>
      </c>
      <c r="H1881" s="107">
        <v>429984</v>
      </c>
      <c r="I1881" s="109">
        <v>2</v>
      </c>
      <c r="J1881" s="108">
        <v>-217</v>
      </c>
      <c r="K1881" s="107" t="str">
        <f>IF(J1881&gt;0,"Untung","Rugi")</f>
        <v>Rugi</v>
      </c>
      <c r="L1881" s="107" t="str">
        <f t="array" ref="L1881">_xlfn.IFS(H1881&lt;100000,"Low",AND(H1881&gt;=100000,H1881&lt;250000),"Medium",H1881&gt;=250000,"High")</f>
        <v>High</v>
      </c>
      <c r="M1881" s="107" t="str">
        <f>IF(H1881&lt;100000,"Low",IF(AND(H1881&gt;=100000,H1881&lt;250000),"Medium","High"))</f>
        <v>High</v>
      </c>
    </row>
    <row r="1882" spans="1:13" x14ac:dyDescent="0.4">
      <c r="A1882" s="109" t="s">
        <v>6016</v>
      </c>
      <c r="B1882" s="109" t="s">
        <v>14587</v>
      </c>
      <c r="C1882" s="109" t="s">
        <v>1051</v>
      </c>
      <c r="D1882" s="109" t="s">
        <v>96</v>
      </c>
      <c r="E1882" s="109" t="s">
        <v>7814</v>
      </c>
      <c r="F1882" s="109" t="s">
        <v>95</v>
      </c>
      <c r="G1882" s="109" t="s">
        <v>6116</v>
      </c>
      <c r="H1882" s="107">
        <v>352300</v>
      </c>
      <c r="I1882" s="109">
        <v>7</v>
      </c>
      <c r="J1882" s="108">
        <v>406836</v>
      </c>
      <c r="K1882" s="107" t="str">
        <f>IF(J1882&gt;0,"Untung","Rugi")</f>
        <v>Untung</v>
      </c>
      <c r="L1882" s="107" t="str">
        <f t="array" ref="L1882">_xlfn.IFS(H1882&lt;100000,"Low",AND(H1882&gt;=100000,H1882&lt;250000),"Medium",H1882&gt;=250000,"High")</f>
        <v>High</v>
      </c>
      <c r="M1882" s="107" t="str">
        <f>IF(H1882&lt;100000,"Low",IF(AND(H1882&gt;=100000,H1882&lt;250000),"Medium","High"))</f>
        <v>High</v>
      </c>
    </row>
    <row r="1883" spans="1:13" x14ac:dyDescent="0.4">
      <c r="A1883" s="109" t="s">
        <v>6016</v>
      </c>
      <c r="B1883" s="109" t="s">
        <v>14586</v>
      </c>
      <c r="C1883" s="109" t="s">
        <v>1051</v>
      </c>
      <c r="D1883" s="109" t="s">
        <v>96</v>
      </c>
      <c r="E1883" s="109" t="s">
        <v>12472</v>
      </c>
      <c r="F1883" s="109" t="s">
        <v>95</v>
      </c>
      <c r="G1883" s="109" t="s">
        <v>6052</v>
      </c>
      <c r="H1883" s="107">
        <v>14513</v>
      </c>
      <c r="I1883" s="109">
        <v>4</v>
      </c>
      <c r="J1883" s="108">
        <v>-31986</v>
      </c>
      <c r="K1883" s="107" t="str">
        <f>IF(J1883&gt;0,"Untung","Rugi")</f>
        <v>Rugi</v>
      </c>
      <c r="L1883" s="107" t="str">
        <f t="array" ref="L1883">_xlfn.IFS(H1883&lt;100000,"Low",AND(H1883&gt;=100000,H1883&lt;250000),"Medium",H1883&gt;=250000,"High")</f>
        <v>Low</v>
      </c>
      <c r="M1883" s="107" t="str">
        <f>IF(H1883&lt;100000,"Low",IF(AND(H1883&gt;=100000,H1883&lt;250000),"Medium","High"))</f>
        <v>Low</v>
      </c>
    </row>
    <row r="1884" spans="1:13" x14ac:dyDescent="0.4">
      <c r="A1884" s="109" t="s">
        <v>6016</v>
      </c>
      <c r="B1884" s="109" t="s">
        <v>14585</v>
      </c>
      <c r="C1884" s="109" t="s">
        <v>1051</v>
      </c>
      <c r="D1884" s="109" t="s">
        <v>96</v>
      </c>
      <c r="E1884" s="109" t="s">
        <v>9117</v>
      </c>
      <c r="F1884" s="109" t="s">
        <v>99</v>
      </c>
      <c r="G1884" s="109" t="s">
        <v>6109</v>
      </c>
      <c r="H1884" s="107">
        <v>174127</v>
      </c>
      <c r="I1884" s="109">
        <v>3</v>
      </c>
      <c r="J1884" s="108">
        <v>-69258</v>
      </c>
      <c r="K1884" s="107" t="str">
        <f>IF(J1884&gt;0,"Untung","Rugi")</f>
        <v>Rugi</v>
      </c>
      <c r="L1884" s="107" t="str">
        <f t="array" ref="L1884">_xlfn.IFS(H1884&lt;100000,"Low",AND(H1884&gt;=100000,H1884&lt;250000),"Medium",H1884&gt;=250000,"High")</f>
        <v>Medium</v>
      </c>
      <c r="M1884" s="107" t="str">
        <f>IF(H1884&lt;100000,"Low",IF(AND(H1884&gt;=100000,H1884&lt;250000),"Medium","High"))</f>
        <v>Medium</v>
      </c>
    </row>
    <row r="1885" spans="1:13" x14ac:dyDescent="0.4">
      <c r="A1885" s="109" t="s">
        <v>6016</v>
      </c>
      <c r="B1885" s="109" t="s">
        <v>14584</v>
      </c>
      <c r="C1885" s="109" t="s">
        <v>100</v>
      </c>
      <c r="D1885" s="109" t="s">
        <v>106</v>
      </c>
      <c r="E1885" s="109" t="s">
        <v>6805</v>
      </c>
      <c r="F1885" s="109" t="s">
        <v>95</v>
      </c>
      <c r="G1885" s="109" t="s">
        <v>6039</v>
      </c>
      <c r="H1885" s="107">
        <v>380502</v>
      </c>
      <c r="I1885" s="109">
        <v>4</v>
      </c>
      <c r="J1885" s="108">
        <v>21483</v>
      </c>
      <c r="K1885" s="107" t="str">
        <f>IF(J1885&gt;0,"Untung","Rugi")</f>
        <v>Untung</v>
      </c>
      <c r="L1885" s="107" t="str">
        <f t="array" ref="L1885">_xlfn.IFS(H1885&lt;100000,"Low",AND(H1885&gt;=100000,H1885&lt;250000),"Medium",H1885&gt;=250000,"High")</f>
        <v>High</v>
      </c>
      <c r="M1885" s="107" t="str">
        <f>IF(H1885&lt;100000,"Low",IF(AND(H1885&gt;=100000,H1885&lt;250000),"Medium","High"))</f>
        <v>High</v>
      </c>
    </row>
    <row r="1886" spans="1:13" x14ac:dyDescent="0.4">
      <c r="A1886" s="109" t="s">
        <v>6046</v>
      </c>
      <c r="B1886" s="109" t="s">
        <v>14583</v>
      </c>
      <c r="C1886" s="109" t="s">
        <v>100</v>
      </c>
      <c r="D1886" s="109" t="s">
        <v>106</v>
      </c>
      <c r="E1886" s="109" t="s">
        <v>9225</v>
      </c>
      <c r="F1886" s="109" t="s">
        <v>95</v>
      </c>
      <c r="G1886" s="109" t="s">
        <v>6116</v>
      </c>
      <c r="H1886" s="107">
        <v>133084</v>
      </c>
      <c r="I1886" s="109">
        <v>2</v>
      </c>
      <c r="J1886" s="108">
        <v>350149</v>
      </c>
      <c r="K1886" s="107" t="str">
        <f>IF(J1886&gt;0,"Untung","Rugi")</f>
        <v>Untung</v>
      </c>
      <c r="L1886" s="107" t="str">
        <f t="array" ref="L1886">_xlfn.IFS(H1886&lt;100000,"Low",AND(H1886&gt;=100000,H1886&lt;250000),"Medium",H1886&gt;=250000,"High")</f>
        <v>Medium</v>
      </c>
      <c r="M1886" s="107" t="str">
        <f>IF(H1886&lt;100000,"Low",IF(AND(H1886&gt;=100000,H1886&lt;250000),"Medium","High"))</f>
        <v>Medium</v>
      </c>
    </row>
    <row r="1887" spans="1:13" x14ac:dyDescent="0.4">
      <c r="A1887" s="109" t="s">
        <v>6046</v>
      </c>
      <c r="B1887" s="109" t="s">
        <v>14582</v>
      </c>
      <c r="C1887" s="109" t="s">
        <v>100</v>
      </c>
      <c r="D1887" s="109" t="s">
        <v>106</v>
      </c>
      <c r="E1887" s="109" t="s">
        <v>7328</v>
      </c>
      <c r="F1887" s="109" t="s">
        <v>95</v>
      </c>
      <c r="G1887" s="109" t="s">
        <v>6052</v>
      </c>
      <c r="H1887" s="107">
        <v>377067</v>
      </c>
      <c r="I1887" s="109">
        <v>9</v>
      </c>
      <c r="J1887" s="108">
        <v>71760</v>
      </c>
      <c r="K1887" s="107" t="str">
        <f>IF(J1887&gt;0,"Untung","Rugi")</f>
        <v>Untung</v>
      </c>
      <c r="L1887" s="107" t="str">
        <f t="array" ref="L1887">_xlfn.IFS(H1887&lt;100000,"Low",AND(H1887&gt;=100000,H1887&lt;250000),"Medium",H1887&gt;=250000,"High")</f>
        <v>High</v>
      </c>
      <c r="M1887" s="107" t="str">
        <f>IF(H1887&lt;100000,"Low",IF(AND(H1887&gt;=100000,H1887&lt;250000),"Medium","High"))</f>
        <v>High</v>
      </c>
    </row>
    <row r="1888" spans="1:13" x14ac:dyDescent="0.4">
      <c r="A1888" s="109" t="s">
        <v>6046</v>
      </c>
      <c r="B1888" s="109" t="s">
        <v>14581</v>
      </c>
      <c r="C1888" s="109" t="s">
        <v>100</v>
      </c>
      <c r="D1888" s="109" t="s">
        <v>106</v>
      </c>
      <c r="E1888" s="109" t="s">
        <v>6496</v>
      </c>
      <c r="F1888" s="109" t="s">
        <v>6021</v>
      </c>
      <c r="G1888" s="109" t="s">
        <v>6031</v>
      </c>
      <c r="H1888" s="107">
        <v>444549</v>
      </c>
      <c r="I1888" s="109">
        <v>4</v>
      </c>
      <c r="J1888" s="108">
        <v>265668</v>
      </c>
      <c r="K1888" s="107" t="str">
        <f>IF(J1888&gt;0,"Untung","Rugi")</f>
        <v>Untung</v>
      </c>
      <c r="L1888" s="107" t="str">
        <f t="array" ref="L1888">_xlfn.IFS(H1888&lt;100000,"Low",AND(H1888&gt;=100000,H1888&lt;250000),"Medium",H1888&gt;=250000,"High")</f>
        <v>High</v>
      </c>
      <c r="M1888" s="107" t="str">
        <f>IF(H1888&lt;100000,"Low",IF(AND(H1888&gt;=100000,H1888&lt;250000),"Medium","High"))</f>
        <v>High</v>
      </c>
    </row>
    <row r="1889" spans="1:13" x14ac:dyDescent="0.4">
      <c r="A1889" s="109" t="s">
        <v>6016</v>
      </c>
      <c r="B1889" s="109" t="s">
        <v>14580</v>
      </c>
      <c r="C1889" s="109" t="s">
        <v>100</v>
      </c>
      <c r="D1889" s="109" t="s">
        <v>106</v>
      </c>
      <c r="E1889" s="109" t="s">
        <v>9679</v>
      </c>
      <c r="F1889" s="109" t="s">
        <v>95</v>
      </c>
      <c r="G1889" s="109" t="s">
        <v>6017</v>
      </c>
      <c r="H1889" s="107">
        <v>156831</v>
      </c>
      <c r="I1889" s="109">
        <v>2</v>
      </c>
      <c r="J1889" s="108">
        <v>314444</v>
      </c>
      <c r="K1889" s="107" t="str">
        <f>IF(J1889&gt;0,"Untung","Rugi")</f>
        <v>Untung</v>
      </c>
      <c r="L1889" s="107" t="str">
        <f t="array" ref="L1889">_xlfn.IFS(H1889&lt;100000,"Low",AND(H1889&gt;=100000,H1889&lt;250000),"Medium",H1889&gt;=250000,"High")</f>
        <v>Medium</v>
      </c>
      <c r="M1889" s="107" t="str">
        <f>IF(H1889&lt;100000,"Low",IF(AND(H1889&gt;=100000,H1889&lt;250000),"Medium","High"))</f>
        <v>Medium</v>
      </c>
    </row>
    <row r="1890" spans="1:13" x14ac:dyDescent="0.4">
      <c r="A1890" s="109" t="s">
        <v>6016</v>
      </c>
      <c r="B1890" s="109" t="s">
        <v>14579</v>
      </c>
      <c r="C1890" s="109" t="s">
        <v>100</v>
      </c>
      <c r="D1890" s="109" t="s">
        <v>102</v>
      </c>
      <c r="E1890" s="109" t="s">
        <v>6357</v>
      </c>
      <c r="F1890" s="109" t="s">
        <v>95</v>
      </c>
      <c r="G1890" s="109" t="s">
        <v>6062</v>
      </c>
      <c r="H1890" s="107">
        <v>23320</v>
      </c>
      <c r="I1890" s="109">
        <v>2</v>
      </c>
      <c r="J1890" s="108">
        <v>449367</v>
      </c>
      <c r="K1890" s="107" t="str">
        <f>IF(J1890&gt;0,"Untung","Rugi")</f>
        <v>Untung</v>
      </c>
      <c r="L1890" s="107" t="str">
        <f t="array" ref="L1890">_xlfn.IFS(H1890&lt;100000,"Low",AND(H1890&gt;=100000,H1890&lt;250000),"Medium",H1890&gt;=250000,"High")</f>
        <v>Low</v>
      </c>
      <c r="M1890" s="107" t="str">
        <f>IF(H1890&lt;100000,"Low",IF(AND(H1890&gt;=100000,H1890&lt;250000),"Medium","High"))</f>
        <v>Low</v>
      </c>
    </row>
    <row r="1891" spans="1:13" x14ac:dyDescent="0.4">
      <c r="A1891" s="109" t="s">
        <v>6016</v>
      </c>
      <c r="B1891" s="109" t="s">
        <v>14578</v>
      </c>
      <c r="C1891" s="109" t="s">
        <v>100</v>
      </c>
      <c r="D1891" s="109" t="s">
        <v>102</v>
      </c>
      <c r="E1891" s="109" t="s">
        <v>9447</v>
      </c>
      <c r="F1891" s="109" t="s">
        <v>99</v>
      </c>
      <c r="G1891" s="109" t="s">
        <v>6024</v>
      </c>
      <c r="H1891" s="107">
        <v>124102</v>
      </c>
      <c r="I1891" s="109">
        <v>2</v>
      </c>
      <c r="J1891" s="108">
        <v>210853</v>
      </c>
      <c r="K1891" s="107" t="str">
        <f>IF(J1891&gt;0,"Untung","Rugi")</f>
        <v>Untung</v>
      </c>
      <c r="L1891" s="107" t="str">
        <f t="array" ref="L1891">_xlfn.IFS(H1891&lt;100000,"Low",AND(H1891&gt;=100000,H1891&lt;250000),"Medium",H1891&gt;=250000,"High")</f>
        <v>Medium</v>
      </c>
      <c r="M1891" s="107" t="str">
        <f>IF(H1891&lt;100000,"Low",IF(AND(H1891&gt;=100000,H1891&lt;250000),"Medium","High"))</f>
        <v>Medium</v>
      </c>
    </row>
    <row r="1892" spans="1:13" x14ac:dyDescent="0.4">
      <c r="A1892" s="109" t="s">
        <v>6016</v>
      </c>
      <c r="B1892" s="109" t="s">
        <v>14577</v>
      </c>
      <c r="C1892" s="109" t="s">
        <v>100</v>
      </c>
      <c r="D1892" s="109" t="s">
        <v>102</v>
      </c>
      <c r="E1892" s="109" t="s">
        <v>6275</v>
      </c>
      <c r="F1892" s="109" t="s">
        <v>99</v>
      </c>
      <c r="G1892" s="109" t="s">
        <v>6049</v>
      </c>
      <c r="H1892" s="107">
        <v>313789</v>
      </c>
      <c r="I1892" s="109">
        <v>1</v>
      </c>
      <c r="J1892" s="108">
        <v>376950</v>
      </c>
      <c r="K1892" s="107" t="str">
        <f>IF(J1892&gt;0,"Untung","Rugi")</f>
        <v>Untung</v>
      </c>
      <c r="L1892" s="107" t="str">
        <f t="array" ref="L1892">_xlfn.IFS(H1892&lt;100000,"Low",AND(H1892&gt;=100000,H1892&lt;250000),"Medium",H1892&gt;=250000,"High")</f>
        <v>High</v>
      </c>
      <c r="M1892" s="107" t="str">
        <f>IF(H1892&lt;100000,"Low",IF(AND(H1892&gt;=100000,H1892&lt;250000),"Medium","High"))</f>
        <v>High</v>
      </c>
    </row>
    <row r="1893" spans="1:13" x14ac:dyDescent="0.4">
      <c r="A1893" s="109" t="s">
        <v>6016</v>
      </c>
      <c r="B1893" s="109" t="s">
        <v>14576</v>
      </c>
      <c r="C1893" s="109" t="s">
        <v>100</v>
      </c>
      <c r="D1893" s="109" t="s">
        <v>102</v>
      </c>
      <c r="E1893" s="109" t="s">
        <v>7432</v>
      </c>
      <c r="F1893" s="109" t="s">
        <v>95</v>
      </c>
      <c r="G1893" s="109" t="s">
        <v>6013</v>
      </c>
      <c r="H1893" s="107">
        <v>245191</v>
      </c>
      <c r="I1893" s="109">
        <v>1</v>
      </c>
      <c r="J1893" s="108">
        <v>-173015</v>
      </c>
      <c r="K1893" s="107" t="str">
        <f>IF(J1893&gt;0,"Untung","Rugi")</f>
        <v>Rugi</v>
      </c>
      <c r="L1893" s="107" t="str">
        <f t="array" ref="L1893">_xlfn.IFS(H1893&lt;100000,"Low",AND(H1893&gt;=100000,H1893&lt;250000),"Medium",H1893&gt;=250000,"High")</f>
        <v>Medium</v>
      </c>
      <c r="M1893" s="107" t="str">
        <f>IF(H1893&lt;100000,"Low",IF(AND(H1893&gt;=100000,H1893&lt;250000),"Medium","High"))</f>
        <v>Medium</v>
      </c>
    </row>
    <row r="1894" spans="1:13" x14ac:dyDescent="0.4">
      <c r="A1894" s="109" t="s">
        <v>6016</v>
      </c>
      <c r="B1894" s="109" t="s">
        <v>14575</v>
      </c>
      <c r="C1894" s="109" t="s">
        <v>100</v>
      </c>
      <c r="D1894" s="109" t="s">
        <v>102</v>
      </c>
      <c r="E1894" s="109" t="s">
        <v>7113</v>
      </c>
      <c r="F1894" s="109" t="s">
        <v>95</v>
      </c>
      <c r="G1894" s="109" t="s">
        <v>6052</v>
      </c>
      <c r="H1894" s="107">
        <v>83435</v>
      </c>
      <c r="I1894" s="109">
        <v>8</v>
      </c>
      <c r="J1894" s="108">
        <v>-118246</v>
      </c>
      <c r="K1894" s="107" t="str">
        <f>IF(J1894&gt;0,"Untung","Rugi")</f>
        <v>Rugi</v>
      </c>
      <c r="L1894" s="107" t="str">
        <f t="array" ref="L1894">_xlfn.IFS(H1894&lt;100000,"Low",AND(H1894&gt;=100000,H1894&lt;250000),"Medium",H1894&gt;=250000,"High")</f>
        <v>Low</v>
      </c>
      <c r="M1894" s="107" t="str">
        <f>IF(H1894&lt;100000,"Low",IF(AND(H1894&gt;=100000,H1894&lt;250000),"Medium","High"))</f>
        <v>Low</v>
      </c>
    </row>
    <row r="1895" spans="1:13" x14ac:dyDescent="0.4">
      <c r="A1895" s="109" t="s">
        <v>6016</v>
      </c>
      <c r="B1895" s="109" t="s">
        <v>14574</v>
      </c>
      <c r="C1895" s="109" t="s">
        <v>100</v>
      </c>
      <c r="D1895" s="109" t="s">
        <v>102</v>
      </c>
      <c r="E1895" s="109" t="s">
        <v>8968</v>
      </c>
      <c r="F1895" s="109" t="s">
        <v>6021</v>
      </c>
      <c r="G1895" s="109" t="s">
        <v>6020</v>
      </c>
      <c r="H1895" s="107">
        <v>405458</v>
      </c>
      <c r="I1895" s="109">
        <v>3</v>
      </c>
      <c r="J1895" s="108">
        <v>299312</v>
      </c>
      <c r="K1895" s="107" t="str">
        <f>IF(J1895&gt;0,"Untung","Rugi")</f>
        <v>Untung</v>
      </c>
      <c r="L1895" s="107" t="str">
        <f t="array" ref="L1895">_xlfn.IFS(H1895&lt;100000,"Low",AND(H1895&gt;=100000,H1895&lt;250000),"Medium",H1895&gt;=250000,"High")</f>
        <v>High</v>
      </c>
      <c r="M1895" s="107" t="str">
        <f>IF(H1895&lt;100000,"Low",IF(AND(H1895&gt;=100000,H1895&lt;250000),"Medium","High"))</f>
        <v>High</v>
      </c>
    </row>
    <row r="1896" spans="1:13" x14ac:dyDescent="0.4">
      <c r="A1896" s="109" t="s">
        <v>6016</v>
      </c>
      <c r="B1896" s="109" t="s">
        <v>14573</v>
      </c>
      <c r="C1896" s="109" t="s">
        <v>100</v>
      </c>
      <c r="D1896" s="109" t="s">
        <v>102</v>
      </c>
      <c r="E1896" s="109" t="s">
        <v>6467</v>
      </c>
      <c r="F1896" s="109" t="s">
        <v>95</v>
      </c>
      <c r="G1896" s="109" t="s">
        <v>6039</v>
      </c>
      <c r="H1896" s="107">
        <v>115537</v>
      </c>
      <c r="I1896" s="109">
        <v>6</v>
      </c>
      <c r="J1896" s="108">
        <v>280046</v>
      </c>
      <c r="K1896" s="107" t="str">
        <f>IF(J1896&gt;0,"Untung","Rugi")</f>
        <v>Untung</v>
      </c>
      <c r="L1896" s="107" t="str">
        <f t="array" ref="L1896">_xlfn.IFS(H1896&lt;100000,"Low",AND(H1896&gt;=100000,H1896&lt;250000),"Medium",H1896&gt;=250000,"High")</f>
        <v>Medium</v>
      </c>
      <c r="M1896" s="107" t="str">
        <f>IF(H1896&lt;100000,"Low",IF(AND(H1896&gt;=100000,H1896&lt;250000),"Medium","High"))</f>
        <v>Medium</v>
      </c>
    </row>
    <row r="1897" spans="1:13" x14ac:dyDescent="0.4">
      <c r="A1897" s="109" t="s">
        <v>6016</v>
      </c>
      <c r="B1897" s="109" t="s">
        <v>14572</v>
      </c>
      <c r="C1897" s="109" t="s">
        <v>100</v>
      </c>
      <c r="D1897" s="109" t="s">
        <v>102</v>
      </c>
      <c r="E1897" s="109" t="s">
        <v>6459</v>
      </c>
      <c r="F1897" s="109" t="s">
        <v>99</v>
      </c>
      <c r="G1897" s="109" t="s">
        <v>6109</v>
      </c>
      <c r="H1897" s="107">
        <v>55215</v>
      </c>
      <c r="I1897" s="109">
        <v>5</v>
      </c>
      <c r="J1897" s="108">
        <v>-171268</v>
      </c>
      <c r="K1897" s="107" t="str">
        <f>IF(J1897&gt;0,"Untung","Rugi")</f>
        <v>Rugi</v>
      </c>
      <c r="L1897" s="107" t="str">
        <f t="array" ref="L1897">_xlfn.IFS(H1897&lt;100000,"Low",AND(H1897&gt;=100000,H1897&lt;250000),"Medium",H1897&gt;=250000,"High")</f>
        <v>Low</v>
      </c>
      <c r="M1897" s="107" t="str">
        <f>IF(H1897&lt;100000,"Low",IF(AND(H1897&gt;=100000,H1897&lt;250000),"Medium","High"))</f>
        <v>Low</v>
      </c>
    </row>
    <row r="1898" spans="1:13" x14ac:dyDescent="0.4">
      <c r="A1898" s="109" t="s">
        <v>6016</v>
      </c>
      <c r="B1898" s="109" t="s">
        <v>14571</v>
      </c>
      <c r="C1898" s="109" t="s">
        <v>100</v>
      </c>
      <c r="D1898" s="109" t="s">
        <v>102</v>
      </c>
      <c r="E1898" s="109" t="s">
        <v>9957</v>
      </c>
      <c r="F1898" s="109" t="s">
        <v>95</v>
      </c>
      <c r="G1898" s="109" t="s">
        <v>6062</v>
      </c>
      <c r="H1898" s="107">
        <v>246799</v>
      </c>
      <c r="I1898" s="109">
        <v>3</v>
      </c>
      <c r="J1898" s="108">
        <v>-146552</v>
      </c>
      <c r="K1898" s="107" t="str">
        <f>IF(J1898&gt;0,"Untung","Rugi")</f>
        <v>Rugi</v>
      </c>
      <c r="L1898" s="107" t="str">
        <f t="array" ref="L1898">_xlfn.IFS(H1898&lt;100000,"Low",AND(H1898&gt;=100000,H1898&lt;250000),"Medium",H1898&gt;=250000,"High")</f>
        <v>Medium</v>
      </c>
      <c r="M1898" s="107" t="str">
        <f>IF(H1898&lt;100000,"Low",IF(AND(H1898&gt;=100000,H1898&lt;250000),"Medium","High"))</f>
        <v>Medium</v>
      </c>
    </row>
    <row r="1899" spans="1:13" x14ac:dyDescent="0.4">
      <c r="A1899" s="109" t="s">
        <v>6016</v>
      </c>
      <c r="B1899" s="109" t="s">
        <v>14571</v>
      </c>
      <c r="C1899" s="109" t="s">
        <v>100</v>
      </c>
      <c r="D1899" s="109" t="s">
        <v>102</v>
      </c>
      <c r="E1899" s="109" t="s">
        <v>7025</v>
      </c>
      <c r="F1899" s="109" t="s">
        <v>6021</v>
      </c>
      <c r="G1899" s="109" t="s">
        <v>6031</v>
      </c>
      <c r="H1899" s="107">
        <v>60540</v>
      </c>
      <c r="I1899" s="109">
        <v>2</v>
      </c>
      <c r="J1899" s="108">
        <v>40132</v>
      </c>
      <c r="K1899" s="107" t="str">
        <f>IF(J1899&gt;0,"Untung","Rugi")</f>
        <v>Untung</v>
      </c>
      <c r="L1899" s="107" t="str">
        <f t="array" ref="L1899">_xlfn.IFS(H1899&lt;100000,"Low",AND(H1899&gt;=100000,H1899&lt;250000),"Medium",H1899&gt;=250000,"High")</f>
        <v>Low</v>
      </c>
      <c r="M1899" s="107" t="str">
        <f>IF(H1899&lt;100000,"Low",IF(AND(H1899&gt;=100000,H1899&lt;250000),"Medium","High"))</f>
        <v>Low</v>
      </c>
    </row>
    <row r="1900" spans="1:13" x14ac:dyDescent="0.4">
      <c r="A1900" s="109" t="s">
        <v>6016</v>
      </c>
      <c r="B1900" s="109" t="s">
        <v>14570</v>
      </c>
      <c r="C1900" s="109" t="s">
        <v>100</v>
      </c>
      <c r="D1900" s="109" t="s">
        <v>102</v>
      </c>
      <c r="E1900" s="109" t="s">
        <v>6508</v>
      </c>
      <c r="F1900" s="109" t="s">
        <v>6021</v>
      </c>
      <c r="G1900" s="109" t="s">
        <v>6031</v>
      </c>
      <c r="H1900" s="107">
        <v>157115</v>
      </c>
      <c r="I1900" s="109">
        <v>3</v>
      </c>
      <c r="J1900" s="108">
        <v>-10788</v>
      </c>
      <c r="K1900" s="107" t="str">
        <f>IF(J1900&gt;0,"Untung","Rugi")</f>
        <v>Rugi</v>
      </c>
      <c r="L1900" s="107" t="str">
        <f t="array" ref="L1900">_xlfn.IFS(H1900&lt;100000,"Low",AND(H1900&gt;=100000,H1900&lt;250000),"Medium",H1900&gt;=250000,"High")</f>
        <v>Medium</v>
      </c>
      <c r="M1900" s="107" t="str">
        <f>IF(H1900&lt;100000,"Low",IF(AND(H1900&gt;=100000,H1900&lt;250000),"Medium","High"))</f>
        <v>Medium</v>
      </c>
    </row>
    <row r="1901" spans="1:13" x14ac:dyDescent="0.4">
      <c r="A1901" s="109" t="s">
        <v>6016</v>
      </c>
      <c r="B1901" s="109" t="s">
        <v>14569</v>
      </c>
      <c r="C1901" s="109" t="s">
        <v>100</v>
      </c>
      <c r="D1901" s="109" t="s">
        <v>102</v>
      </c>
      <c r="E1901" s="109" t="s">
        <v>6901</v>
      </c>
      <c r="F1901" s="109" t="s">
        <v>95</v>
      </c>
      <c r="G1901" s="109" t="s">
        <v>6017</v>
      </c>
      <c r="H1901" s="107">
        <v>44346</v>
      </c>
      <c r="I1901" s="109">
        <v>4</v>
      </c>
      <c r="J1901" s="108">
        <v>149868</v>
      </c>
      <c r="K1901" s="107" t="str">
        <f>IF(J1901&gt;0,"Untung","Rugi")</f>
        <v>Untung</v>
      </c>
      <c r="L1901" s="107" t="str">
        <f t="array" ref="L1901">_xlfn.IFS(H1901&lt;100000,"Low",AND(H1901&gt;=100000,H1901&lt;250000),"Medium",H1901&gt;=250000,"High")</f>
        <v>Low</v>
      </c>
      <c r="M1901" s="107" t="str">
        <f>IF(H1901&lt;100000,"Low",IF(AND(H1901&gt;=100000,H1901&lt;250000),"Medium","High"))</f>
        <v>Low</v>
      </c>
    </row>
    <row r="1902" spans="1:13" x14ac:dyDescent="0.4">
      <c r="A1902" s="109" t="s">
        <v>6016</v>
      </c>
      <c r="B1902" s="109" t="s">
        <v>14568</v>
      </c>
      <c r="C1902" s="109" t="s">
        <v>1051</v>
      </c>
      <c r="D1902" s="109" t="s">
        <v>106</v>
      </c>
      <c r="E1902" s="109" t="s">
        <v>8010</v>
      </c>
      <c r="F1902" s="109" t="s">
        <v>95</v>
      </c>
      <c r="G1902" s="109" t="s">
        <v>6052</v>
      </c>
      <c r="H1902" s="107">
        <v>193076</v>
      </c>
      <c r="I1902" s="109">
        <v>3</v>
      </c>
      <c r="J1902" s="108">
        <v>205606</v>
      </c>
      <c r="K1902" s="107" t="str">
        <f>IF(J1902&gt;0,"Untung","Rugi")</f>
        <v>Untung</v>
      </c>
      <c r="L1902" s="107" t="str">
        <f t="array" ref="L1902">_xlfn.IFS(H1902&lt;100000,"Low",AND(H1902&gt;=100000,H1902&lt;250000),"Medium",H1902&gt;=250000,"High")</f>
        <v>Medium</v>
      </c>
      <c r="M1902" s="107" t="str">
        <f>IF(H1902&lt;100000,"Low",IF(AND(H1902&gt;=100000,H1902&lt;250000),"Medium","High"))</f>
        <v>Medium</v>
      </c>
    </row>
    <row r="1903" spans="1:13" x14ac:dyDescent="0.4">
      <c r="A1903" s="109" t="s">
        <v>6027</v>
      </c>
      <c r="B1903" s="109" t="s">
        <v>14567</v>
      </c>
      <c r="C1903" s="109" t="s">
        <v>1051</v>
      </c>
      <c r="D1903" s="109" t="s">
        <v>106</v>
      </c>
      <c r="E1903" s="109" t="s">
        <v>6652</v>
      </c>
      <c r="F1903" s="109" t="s">
        <v>95</v>
      </c>
      <c r="G1903" s="109" t="s">
        <v>6013</v>
      </c>
      <c r="H1903" s="107">
        <v>424206</v>
      </c>
      <c r="I1903" s="109">
        <v>3</v>
      </c>
      <c r="J1903" s="108">
        <v>159008</v>
      </c>
      <c r="K1903" s="107" t="str">
        <f>IF(J1903&gt;0,"Untung","Rugi")</f>
        <v>Untung</v>
      </c>
      <c r="L1903" s="107" t="str">
        <f t="array" ref="L1903">_xlfn.IFS(H1903&lt;100000,"Low",AND(H1903&gt;=100000,H1903&lt;250000),"Medium",H1903&gt;=250000,"High")</f>
        <v>High</v>
      </c>
      <c r="M1903" s="107" t="str">
        <f>IF(H1903&lt;100000,"Low",IF(AND(H1903&gt;=100000,H1903&lt;250000),"Medium","High"))</f>
        <v>High</v>
      </c>
    </row>
    <row r="1904" spans="1:13" x14ac:dyDescent="0.4">
      <c r="A1904" s="109" t="s">
        <v>6027</v>
      </c>
      <c r="B1904" s="109" t="s">
        <v>14562</v>
      </c>
      <c r="C1904" s="109" t="s">
        <v>1051</v>
      </c>
      <c r="D1904" s="109" t="s">
        <v>106</v>
      </c>
      <c r="E1904" s="109" t="s">
        <v>7704</v>
      </c>
      <c r="F1904" s="109" t="s">
        <v>6021</v>
      </c>
      <c r="G1904" s="109" t="s">
        <v>6031</v>
      </c>
      <c r="H1904" s="107">
        <v>208897</v>
      </c>
      <c r="I1904" s="109">
        <v>5</v>
      </c>
      <c r="J1904" s="108">
        <v>-134474</v>
      </c>
      <c r="K1904" s="107" t="str">
        <f>IF(J1904&gt;0,"Untung","Rugi")</f>
        <v>Rugi</v>
      </c>
      <c r="L1904" s="107" t="str">
        <f t="array" ref="L1904">_xlfn.IFS(H1904&lt;100000,"Low",AND(H1904&gt;=100000,H1904&lt;250000),"Medium",H1904&gt;=250000,"High")</f>
        <v>Medium</v>
      </c>
      <c r="M1904" s="107" t="str">
        <f>IF(H1904&lt;100000,"Low",IF(AND(H1904&gt;=100000,H1904&lt;250000),"Medium","High"))</f>
        <v>Medium</v>
      </c>
    </row>
    <row r="1905" spans="1:13" x14ac:dyDescent="0.4">
      <c r="A1905" s="109" t="s">
        <v>6027</v>
      </c>
      <c r="B1905" s="109" t="s">
        <v>14566</v>
      </c>
      <c r="C1905" s="109" t="s">
        <v>1051</v>
      </c>
      <c r="D1905" s="109" t="s">
        <v>106</v>
      </c>
      <c r="E1905" s="109" t="s">
        <v>6985</v>
      </c>
      <c r="F1905" s="109" t="s">
        <v>6021</v>
      </c>
      <c r="G1905" s="109" t="s">
        <v>6031</v>
      </c>
      <c r="H1905" s="107">
        <v>61281</v>
      </c>
      <c r="I1905" s="109">
        <v>6</v>
      </c>
      <c r="J1905" s="108">
        <v>-96783</v>
      </c>
      <c r="K1905" s="107" t="str">
        <f>IF(J1905&gt;0,"Untung","Rugi")</f>
        <v>Rugi</v>
      </c>
      <c r="L1905" s="107" t="str">
        <f t="array" ref="L1905">_xlfn.IFS(H1905&lt;100000,"Low",AND(H1905&gt;=100000,H1905&lt;250000),"Medium",H1905&gt;=250000,"High")</f>
        <v>Low</v>
      </c>
      <c r="M1905" s="107" t="str">
        <f>IF(H1905&lt;100000,"Low",IF(AND(H1905&gt;=100000,H1905&lt;250000),"Medium","High"))</f>
        <v>Low</v>
      </c>
    </row>
    <row r="1906" spans="1:13" x14ac:dyDescent="0.4">
      <c r="A1906" s="109" t="s">
        <v>6027</v>
      </c>
      <c r="B1906" s="109" t="s">
        <v>14565</v>
      </c>
      <c r="C1906" s="109" t="s">
        <v>1051</v>
      </c>
      <c r="D1906" s="109" t="s">
        <v>106</v>
      </c>
      <c r="E1906" s="109" t="s">
        <v>10748</v>
      </c>
      <c r="F1906" s="109" t="s">
        <v>95</v>
      </c>
      <c r="G1906" s="109" t="s">
        <v>6052</v>
      </c>
      <c r="H1906" s="107">
        <v>306077</v>
      </c>
      <c r="I1906" s="109">
        <v>3</v>
      </c>
      <c r="J1906" s="108">
        <v>363542</v>
      </c>
      <c r="K1906" s="107" t="str">
        <f>IF(J1906&gt;0,"Untung","Rugi")</f>
        <v>Untung</v>
      </c>
      <c r="L1906" s="107" t="str">
        <f t="array" ref="L1906">_xlfn.IFS(H1906&lt;100000,"Low",AND(H1906&gt;=100000,H1906&lt;250000),"Medium",H1906&gt;=250000,"High")</f>
        <v>High</v>
      </c>
      <c r="M1906" s="107" t="str">
        <f>IF(H1906&lt;100000,"Low",IF(AND(H1906&gt;=100000,H1906&lt;250000),"Medium","High"))</f>
        <v>High</v>
      </c>
    </row>
    <row r="1907" spans="1:13" x14ac:dyDescent="0.4">
      <c r="A1907" s="109" t="s">
        <v>6027</v>
      </c>
      <c r="B1907" s="109" t="s">
        <v>14565</v>
      </c>
      <c r="C1907" s="109" t="s">
        <v>1051</v>
      </c>
      <c r="D1907" s="109" t="s">
        <v>106</v>
      </c>
      <c r="E1907" s="109" t="s">
        <v>8219</v>
      </c>
      <c r="F1907" s="109" t="s">
        <v>95</v>
      </c>
      <c r="G1907" s="109" t="s">
        <v>6017</v>
      </c>
      <c r="H1907" s="107">
        <v>96156</v>
      </c>
      <c r="I1907" s="109">
        <v>5</v>
      </c>
      <c r="J1907" s="108">
        <v>173678</v>
      </c>
      <c r="K1907" s="107" t="str">
        <f>IF(J1907&gt;0,"Untung","Rugi")</f>
        <v>Untung</v>
      </c>
      <c r="L1907" s="107" t="str">
        <f t="array" ref="L1907">_xlfn.IFS(H1907&lt;100000,"Low",AND(H1907&gt;=100000,H1907&lt;250000),"Medium",H1907&gt;=250000,"High")</f>
        <v>Low</v>
      </c>
      <c r="M1907" s="107" t="str">
        <f>IF(H1907&lt;100000,"Low",IF(AND(H1907&gt;=100000,H1907&lt;250000),"Medium","High"))</f>
        <v>Low</v>
      </c>
    </row>
    <row r="1908" spans="1:13" x14ac:dyDescent="0.4">
      <c r="A1908" s="109" t="s">
        <v>6027</v>
      </c>
      <c r="B1908" s="109" t="s">
        <v>14564</v>
      </c>
      <c r="C1908" s="109" t="s">
        <v>1051</v>
      </c>
      <c r="D1908" s="109" t="s">
        <v>106</v>
      </c>
      <c r="E1908" s="109" t="s">
        <v>8924</v>
      </c>
      <c r="F1908" s="109" t="s">
        <v>95</v>
      </c>
      <c r="G1908" s="109" t="s">
        <v>6116</v>
      </c>
      <c r="H1908" s="107">
        <v>245331</v>
      </c>
      <c r="I1908" s="109">
        <v>3</v>
      </c>
      <c r="J1908" s="108">
        <v>-41272</v>
      </c>
      <c r="K1908" s="107" t="str">
        <f>IF(J1908&gt;0,"Untung","Rugi")</f>
        <v>Rugi</v>
      </c>
      <c r="L1908" s="107" t="str">
        <f t="array" ref="L1908">_xlfn.IFS(H1908&lt;100000,"Low",AND(H1908&gt;=100000,H1908&lt;250000),"Medium",H1908&gt;=250000,"High")</f>
        <v>Medium</v>
      </c>
      <c r="M1908" s="107" t="str">
        <f>IF(H1908&lt;100000,"Low",IF(AND(H1908&gt;=100000,H1908&lt;250000),"Medium","High"))</f>
        <v>Medium</v>
      </c>
    </row>
    <row r="1909" spans="1:13" x14ac:dyDescent="0.4">
      <c r="A1909" s="109" t="s">
        <v>6027</v>
      </c>
      <c r="B1909" s="109" t="s">
        <v>14563</v>
      </c>
      <c r="C1909" s="109" t="s">
        <v>1051</v>
      </c>
      <c r="D1909" s="109" t="s">
        <v>106</v>
      </c>
      <c r="E1909" s="109" t="s">
        <v>6412</v>
      </c>
      <c r="F1909" s="109" t="s">
        <v>95</v>
      </c>
      <c r="G1909" s="109" t="s">
        <v>6013</v>
      </c>
      <c r="H1909" s="107">
        <v>416663</v>
      </c>
      <c r="I1909" s="109">
        <v>2</v>
      </c>
      <c r="J1909" s="108">
        <v>246559</v>
      </c>
      <c r="K1909" s="107" t="str">
        <f>IF(J1909&gt;0,"Untung","Rugi")</f>
        <v>Untung</v>
      </c>
      <c r="L1909" s="107" t="str">
        <f t="array" ref="L1909">_xlfn.IFS(H1909&lt;100000,"Low",AND(H1909&gt;=100000,H1909&lt;250000),"Medium",H1909&gt;=250000,"High")</f>
        <v>High</v>
      </c>
      <c r="M1909" s="107" t="str">
        <f>IF(H1909&lt;100000,"Low",IF(AND(H1909&gt;=100000,H1909&lt;250000),"Medium","High"))</f>
        <v>High</v>
      </c>
    </row>
    <row r="1910" spans="1:13" x14ac:dyDescent="0.4">
      <c r="A1910" s="109" t="s">
        <v>6027</v>
      </c>
      <c r="B1910" s="109" t="s">
        <v>14562</v>
      </c>
      <c r="C1910" s="109" t="s">
        <v>1051</v>
      </c>
      <c r="D1910" s="109" t="s">
        <v>102</v>
      </c>
      <c r="E1910" s="109" t="s">
        <v>6623</v>
      </c>
      <c r="F1910" s="109" t="s">
        <v>6021</v>
      </c>
      <c r="G1910" s="109" t="s">
        <v>6020</v>
      </c>
      <c r="H1910" s="107">
        <v>11004</v>
      </c>
      <c r="I1910" s="109">
        <v>3</v>
      </c>
      <c r="J1910" s="108">
        <v>-224584</v>
      </c>
      <c r="K1910" s="107" t="str">
        <f>IF(J1910&gt;0,"Untung","Rugi")</f>
        <v>Rugi</v>
      </c>
      <c r="L1910" s="107" t="str">
        <f t="array" ref="L1910">_xlfn.IFS(H1910&lt;100000,"Low",AND(H1910&gt;=100000,H1910&lt;250000),"Medium",H1910&gt;=250000,"High")</f>
        <v>Low</v>
      </c>
      <c r="M1910" s="107" t="str">
        <f>IF(H1910&lt;100000,"Low",IF(AND(H1910&gt;=100000,H1910&lt;250000),"Medium","High"))</f>
        <v>Low</v>
      </c>
    </row>
    <row r="1911" spans="1:13" x14ac:dyDescent="0.4">
      <c r="A1911" s="109" t="s">
        <v>6016</v>
      </c>
      <c r="B1911" s="109" t="s">
        <v>14561</v>
      </c>
      <c r="C1911" s="109" t="s">
        <v>1051</v>
      </c>
      <c r="D1911" s="109" t="s">
        <v>102</v>
      </c>
      <c r="E1911" s="109" t="s">
        <v>6037</v>
      </c>
      <c r="F1911" s="109" t="s">
        <v>95</v>
      </c>
      <c r="G1911" s="109" t="s">
        <v>6036</v>
      </c>
      <c r="H1911" s="107">
        <v>232840</v>
      </c>
      <c r="I1911" s="109">
        <v>5</v>
      </c>
      <c r="J1911" s="108">
        <v>437051</v>
      </c>
      <c r="K1911" s="107" t="str">
        <f>IF(J1911&gt;0,"Untung","Rugi")</f>
        <v>Untung</v>
      </c>
      <c r="L1911" s="107" t="str">
        <f t="array" ref="L1911">_xlfn.IFS(H1911&lt;100000,"Low",AND(H1911&gt;=100000,H1911&lt;250000),"Medium",H1911&gt;=250000,"High")</f>
        <v>Medium</v>
      </c>
      <c r="M1911" s="107" t="str">
        <f>IF(H1911&lt;100000,"Low",IF(AND(H1911&gt;=100000,H1911&lt;250000),"Medium","High"))</f>
        <v>Medium</v>
      </c>
    </row>
    <row r="1912" spans="1:13" x14ac:dyDescent="0.4">
      <c r="A1912" s="109" t="s">
        <v>6016</v>
      </c>
      <c r="B1912" s="109" t="s">
        <v>14560</v>
      </c>
      <c r="C1912" s="109" t="s">
        <v>1051</v>
      </c>
      <c r="D1912" s="109" t="s">
        <v>102</v>
      </c>
      <c r="E1912" s="109" t="s">
        <v>8364</v>
      </c>
      <c r="F1912" s="109" t="s">
        <v>95</v>
      </c>
      <c r="G1912" s="109" t="s">
        <v>6017</v>
      </c>
      <c r="H1912" s="107">
        <v>316503</v>
      </c>
      <c r="I1912" s="109">
        <v>3</v>
      </c>
      <c r="J1912" s="108">
        <v>-122924</v>
      </c>
      <c r="K1912" s="107" t="str">
        <f>IF(J1912&gt;0,"Untung","Rugi")</f>
        <v>Rugi</v>
      </c>
      <c r="L1912" s="107" t="str">
        <f t="array" ref="L1912">_xlfn.IFS(H1912&lt;100000,"Low",AND(H1912&gt;=100000,H1912&lt;250000),"Medium",H1912&gt;=250000,"High")</f>
        <v>High</v>
      </c>
      <c r="M1912" s="107" t="str">
        <f>IF(H1912&lt;100000,"Low",IF(AND(H1912&gt;=100000,H1912&lt;250000),"Medium","High"))</f>
        <v>High</v>
      </c>
    </row>
    <row r="1913" spans="1:13" x14ac:dyDescent="0.4">
      <c r="A1913" s="109" t="s">
        <v>6016</v>
      </c>
      <c r="B1913" s="109" t="s">
        <v>14560</v>
      </c>
      <c r="C1913" s="109" t="s">
        <v>1051</v>
      </c>
      <c r="D1913" s="109" t="s">
        <v>106</v>
      </c>
      <c r="E1913" s="109" t="s">
        <v>14557</v>
      </c>
      <c r="F1913" s="109" t="s">
        <v>6021</v>
      </c>
      <c r="G1913" s="109" t="s">
        <v>6031</v>
      </c>
      <c r="H1913" s="107">
        <v>158057</v>
      </c>
      <c r="I1913" s="109">
        <v>4</v>
      </c>
      <c r="J1913" s="108">
        <v>-148194</v>
      </c>
      <c r="K1913" s="107" t="str">
        <f>IF(J1913&gt;0,"Untung","Rugi")</f>
        <v>Rugi</v>
      </c>
      <c r="L1913" s="107" t="str">
        <f t="array" ref="L1913">_xlfn.IFS(H1913&lt;100000,"Low",AND(H1913&gt;=100000,H1913&lt;250000),"Medium",H1913&gt;=250000,"High")</f>
        <v>Medium</v>
      </c>
      <c r="M1913" s="107" t="str">
        <f>IF(H1913&lt;100000,"Low",IF(AND(H1913&gt;=100000,H1913&lt;250000),"Medium","High"))</f>
        <v>Medium</v>
      </c>
    </row>
    <row r="1914" spans="1:13" x14ac:dyDescent="0.4">
      <c r="A1914" s="109" t="s">
        <v>6016</v>
      </c>
      <c r="B1914" s="109" t="s">
        <v>14559</v>
      </c>
      <c r="C1914" s="109" t="s">
        <v>1064</v>
      </c>
      <c r="D1914" s="109" t="s">
        <v>106</v>
      </c>
      <c r="E1914" s="109" t="s">
        <v>6063</v>
      </c>
      <c r="F1914" s="109" t="s">
        <v>95</v>
      </c>
      <c r="G1914" s="109" t="s">
        <v>6062</v>
      </c>
      <c r="H1914" s="107">
        <v>333585</v>
      </c>
      <c r="I1914" s="109">
        <v>3</v>
      </c>
      <c r="J1914" s="108">
        <v>367154</v>
      </c>
      <c r="K1914" s="107" t="str">
        <f>IF(J1914&gt;0,"Untung","Rugi")</f>
        <v>Untung</v>
      </c>
      <c r="L1914" s="107" t="str">
        <f t="array" ref="L1914">_xlfn.IFS(H1914&lt;100000,"Low",AND(H1914&gt;=100000,H1914&lt;250000),"Medium",H1914&gt;=250000,"High")</f>
        <v>High</v>
      </c>
      <c r="M1914" s="107" t="str">
        <f>IF(H1914&lt;100000,"Low",IF(AND(H1914&gt;=100000,H1914&lt;250000),"Medium","High"))</f>
        <v>High</v>
      </c>
    </row>
    <row r="1915" spans="1:13" x14ac:dyDescent="0.4">
      <c r="A1915" s="109" t="s">
        <v>6016</v>
      </c>
      <c r="B1915" s="109" t="s">
        <v>14558</v>
      </c>
      <c r="C1915" s="109" t="s">
        <v>1064</v>
      </c>
      <c r="D1915" s="109" t="s">
        <v>106</v>
      </c>
      <c r="E1915" s="109" t="s">
        <v>14557</v>
      </c>
      <c r="F1915" s="109" t="s">
        <v>6021</v>
      </c>
      <c r="G1915" s="109" t="s">
        <v>6031</v>
      </c>
      <c r="H1915" s="107">
        <v>162473</v>
      </c>
      <c r="I1915" s="109">
        <v>7</v>
      </c>
      <c r="J1915" s="108">
        <v>38429</v>
      </c>
      <c r="K1915" s="107" t="str">
        <f>IF(J1915&gt;0,"Untung","Rugi")</f>
        <v>Untung</v>
      </c>
      <c r="L1915" s="107" t="str">
        <f t="array" ref="L1915">_xlfn.IFS(H1915&lt;100000,"Low",AND(H1915&gt;=100000,H1915&lt;250000),"Medium",H1915&gt;=250000,"High")</f>
        <v>Medium</v>
      </c>
      <c r="M1915" s="107" t="str">
        <f>IF(H1915&lt;100000,"Low",IF(AND(H1915&gt;=100000,H1915&lt;250000),"Medium","High"))</f>
        <v>Medium</v>
      </c>
    </row>
    <row r="1916" spans="1:13" x14ac:dyDescent="0.4">
      <c r="A1916" s="109" t="s">
        <v>6016</v>
      </c>
      <c r="B1916" s="109" t="s">
        <v>14536</v>
      </c>
      <c r="C1916" s="109" t="s">
        <v>1051</v>
      </c>
      <c r="D1916" s="109" t="s">
        <v>106</v>
      </c>
      <c r="E1916" s="109" t="s">
        <v>6911</v>
      </c>
      <c r="F1916" s="109" t="s">
        <v>95</v>
      </c>
      <c r="G1916" s="109" t="s">
        <v>6052</v>
      </c>
      <c r="H1916" s="107">
        <v>212384</v>
      </c>
      <c r="I1916" s="109">
        <v>4</v>
      </c>
      <c r="J1916" s="108">
        <v>-45824</v>
      </c>
      <c r="K1916" s="107" t="str">
        <f>IF(J1916&gt;0,"Untung","Rugi")</f>
        <v>Rugi</v>
      </c>
      <c r="L1916" s="107" t="str">
        <f t="array" ref="L1916">_xlfn.IFS(H1916&lt;100000,"Low",AND(H1916&gt;=100000,H1916&lt;250000),"Medium",H1916&gt;=250000,"High")</f>
        <v>Medium</v>
      </c>
      <c r="M1916" s="107" t="str">
        <f>IF(H1916&lt;100000,"Low",IF(AND(H1916&gt;=100000,H1916&lt;250000),"Medium","High"))</f>
        <v>Medium</v>
      </c>
    </row>
    <row r="1917" spans="1:13" x14ac:dyDescent="0.4">
      <c r="A1917" s="109" t="s">
        <v>6016</v>
      </c>
      <c r="B1917" s="109" t="s">
        <v>14556</v>
      </c>
      <c r="C1917" s="109" t="s">
        <v>1051</v>
      </c>
      <c r="D1917" s="109" t="s">
        <v>106</v>
      </c>
      <c r="E1917" s="109" t="s">
        <v>6537</v>
      </c>
      <c r="F1917" s="109" t="s">
        <v>95</v>
      </c>
      <c r="G1917" s="109" t="s">
        <v>6057</v>
      </c>
      <c r="H1917" s="107">
        <v>131029</v>
      </c>
      <c r="I1917" s="109">
        <v>2</v>
      </c>
      <c r="J1917" s="108">
        <v>-231342</v>
      </c>
      <c r="K1917" s="107" t="str">
        <f>IF(J1917&gt;0,"Untung","Rugi")</f>
        <v>Rugi</v>
      </c>
      <c r="L1917" s="107" t="str">
        <f t="array" ref="L1917">_xlfn.IFS(H1917&lt;100000,"Low",AND(H1917&gt;=100000,H1917&lt;250000),"Medium",H1917&gt;=250000,"High")</f>
        <v>Medium</v>
      </c>
      <c r="M1917" s="107" t="str">
        <f>IF(H1917&lt;100000,"Low",IF(AND(H1917&gt;=100000,H1917&lt;250000),"Medium","High"))</f>
        <v>Medium</v>
      </c>
    </row>
    <row r="1918" spans="1:13" x14ac:dyDescent="0.4">
      <c r="A1918" s="109" t="s">
        <v>6016</v>
      </c>
      <c r="B1918" s="109" t="s">
        <v>14556</v>
      </c>
      <c r="C1918" s="109" t="s">
        <v>1051</v>
      </c>
      <c r="D1918" s="109" t="s">
        <v>106</v>
      </c>
      <c r="E1918" s="109" t="s">
        <v>6683</v>
      </c>
      <c r="F1918" s="109" t="s">
        <v>6021</v>
      </c>
      <c r="G1918" s="109" t="s">
        <v>6031</v>
      </c>
      <c r="H1918" s="107">
        <v>425411</v>
      </c>
      <c r="I1918" s="109">
        <v>3</v>
      </c>
      <c r="J1918" s="108">
        <v>-16516</v>
      </c>
      <c r="K1918" s="107" t="str">
        <f>IF(J1918&gt;0,"Untung","Rugi")</f>
        <v>Rugi</v>
      </c>
      <c r="L1918" s="107" t="str">
        <f t="array" ref="L1918">_xlfn.IFS(H1918&lt;100000,"Low",AND(H1918&gt;=100000,H1918&lt;250000),"Medium",H1918&gt;=250000,"High")</f>
        <v>High</v>
      </c>
      <c r="M1918" s="107" t="str">
        <f>IF(H1918&lt;100000,"Low",IF(AND(H1918&gt;=100000,H1918&lt;250000),"Medium","High"))</f>
        <v>High</v>
      </c>
    </row>
    <row r="1919" spans="1:13" x14ac:dyDescent="0.4">
      <c r="A1919" s="109" t="s">
        <v>6016</v>
      </c>
      <c r="B1919" s="109" t="s">
        <v>14555</v>
      </c>
      <c r="C1919" s="109" t="s">
        <v>100</v>
      </c>
      <c r="D1919" s="109" t="s">
        <v>104</v>
      </c>
      <c r="E1919" s="109" t="s">
        <v>8717</v>
      </c>
      <c r="F1919" s="109" t="s">
        <v>95</v>
      </c>
      <c r="G1919" s="109" t="s">
        <v>6116</v>
      </c>
      <c r="H1919" s="107">
        <v>204998</v>
      </c>
      <c r="I1919" s="109">
        <v>3</v>
      </c>
      <c r="J1919" s="108">
        <v>-21930</v>
      </c>
      <c r="K1919" s="107" t="str">
        <f>IF(J1919&gt;0,"Untung","Rugi")</f>
        <v>Rugi</v>
      </c>
      <c r="L1919" s="107" t="str">
        <f t="array" ref="L1919">_xlfn.IFS(H1919&lt;100000,"Low",AND(H1919&gt;=100000,H1919&lt;250000),"Medium",H1919&gt;=250000,"High")</f>
        <v>Medium</v>
      </c>
      <c r="M1919" s="107" t="str">
        <f>IF(H1919&lt;100000,"Low",IF(AND(H1919&gt;=100000,H1919&lt;250000),"Medium","High"))</f>
        <v>Medium</v>
      </c>
    </row>
    <row r="1920" spans="1:13" x14ac:dyDescent="0.4">
      <c r="A1920" s="109" t="s">
        <v>6027</v>
      </c>
      <c r="B1920" s="109" t="s">
        <v>14554</v>
      </c>
      <c r="C1920" s="109" t="s">
        <v>100</v>
      </c>
      <c r="D1920" s="109" t="s">
        <v>104</v>
      </c>
      <c r="E1920" s="109" t="s">
        <v>14553</v>
      </c>
      <c r="F1920" s="109" t="s">
        <v>6021</v>
      </c>
      <c r="G1920" s="109" t="s">
        <v>6020</v>
      </c>
      <c r="H1920" s="107">
        <v>173930</v>
      </c>
      <c r="I1920" s="109">
        <v>5</v>
      </c>
      <c r="J1920" s="108">
        <v>124283</v>
      </c>
      <c r="K1920" s="107" t="str">
        <f>IF(J1920&gt;0,"Untung","Rugi")</f>
        <v>Untung</v>
      </c>
      <c r="L1920" s="107" t="str">
        <f t="array" ref="L1920">_xlfn.IFS(H1920&lt;100000,"Low",AND(H1920&gt;=100000,H1920&lt;250000),"Medium",H1920&gt;=250000,"High")</f>
        <v>Medium</v>
      </c>
      <c r="M1920" s="107" t="str">
        <f>IF(H1920&lt;100000,"Low",IF(AND(H1920&gt;=100000,H1920&lt;250000),"Medium","High"))</f>
        <v>Medium</v>
      </c>
    </row>
    <row r="1921" spans="1:13" x14ac:dyDescent="0.4">
      <c r="A1921" s="109" t="s">
        <v>6027</v>
      </c>
      <c r="B1921" s="109" t="s">
        <v>14552</v>
      </c>
      <c r="C1921" s="109" t="s">
        <v>100</v>
      </c>
      <c r="D1921" s="109" t="s">
        <v>104</v>
      </c>
      <c r="E1921" s="109" t="s">
        <v>8546</v>
      </c>
      <c r="F1921" s="109" t="s">
        <v>99</v>
      </c>
      <c r="G1921" s="109" t="s">
        <v>6109</v>
      </c>
      <c r="H1921" s="107">
        <v>449972</v>
      </c>
      <c r="I1921" s="109">
        <v>6</v>
      </c>
      <c r="J1921" s="108">
        <v>288772</v>
      </c>
      <c r="K1921" s="107" t="str">
        <f>IF(J1921&gt;0,"Untung","Rugi")</f>
        <v>Untung</v>
      </c>
      <c r="L1921" s="107" t="str">
        <f t="array" ref="L1921">_xlfn.IFS(H1921&lt;100000,"Low",AND(H1921&gt;=100000,H1921&lt;250000),"Medium",H1921&gt;=250000,"High")</f>
        <v>High</v>
      </c>
      <c r="M1921" s="107" t="str">
        <f>IF(H1921&lt;100000,"Low",IF(AND(H1921&gt;=100000,H1921&lt;250000),"Medium","High"))</f>
        <v>High</v>
      </c>
    </row>
    <row r="1922" spans="1:13" x14ac:dyDescent="0.4">
      <c r="A1922" s="109" t="s">
        <v>6027</v>
      </c>
      <c r="B1922" s="109" t="s">
        <v>14551</v>
      </c>
      <c r="C1922" s="109" t="s">
        <v>1051</v>
      </c>
      <c r="D1922" s="109" t="s">
        <v>96</v>
      </c>
      <c r="E1922" s="109" t="s">
        <v>8578</v>
      </c>
      <c r="F1922" s="109" t="s">
        <v>95</v>
      </c>
      <c r="G1922" s="109" t="s">
        <v>6062</v>
      </c>
      <c r="H1922" s="107">
        <v>55824</v>
      </c>
      <c r="I1922" s="109">
        <v>2</v>
      </c>
      <c r="J1922" s="108">
        <v>45691</v>
      </c>
      <c r="K1922" s="107" t="str">
        <f>IF(J1922&gt;0,"Untung","Rugi")</f>
        <v>Untung</v>
      </c>
      <c r="L1922" s="107" t="str">
        <f t="array" ref="L1922">_xlfn.IFS(H1922&lt;100000,"Low",AND(H1922&gt;=100000,H1922&lt;250000),"Medium",H1922&gt;=250000,"High")</f>
        <v>Low</v>
      </c>
      <c r="M1922" s="107" t="str">
        <f>IF(H1922&lt;100000,"Low",IF(AND(H1922&gt;=100000,H1922&lt;250000),"Medium","High"))</f>
        <v>Low</v>
      </c>
    </row>
    <row r="1923" spans="1:13" x14ac:dyDescent="0.4">
      <c r="A1923" s="109" t="s">
        <v>6016</v>
      </c>
      <c r="B1923" s="109" t="s">
        <v>14550</v>
      </c>
      <c r="C1923" s="109" t="s">
        <v>1051</v>
      </c>
      <c r="D1923" s="109" t="s">
        <v>96</v>
      </c>
      <c r="E1923" s="109" t="s">
        <v>10965</v>
      </c>
      <c r="F1923" s="109" t="s">
        <v>99</v>
      </c>
      <c r="G1923" s="109" t="s">
        <v>6109</v>
      </c>
      <c r="H1923" s="107">
        <v>429705</v>
      </c>
      <c r="I1923" s="109">
        <v>4</v>
      </c>
      <c r="J1923" s="108">
        <v>-90368</v>
      </c>
      <c r="K1923" s="107" t="str">
        <f>IF(J1923&gt;0,"Untung","Rugi")</f>
        <v>Rugi</v>
      </c>
      <c r="L1923" s="107" t="str">
        <f t="array" ref="L1923">_xlfn.IFS(H1923&lt;100000,"Low",AND(H1923&gt;=100000,H1923&lt;250000),"Medium",H1923&gt;=250000,"High")</f>
        <v>High</v>
      </c>
      <c r="M1923" s="107" t="str">
        <f>IF(H1923&lt;100000,"Low",IF(AND(H1923&gt;=100000,H1923&lt;250000),"Medium","High"))</f>
        <v>High</v>
      </c>
    </row>
    <row r="1924" spans="1:13" x14ac:dyDescent="0.4">
      <c r="A1924" s="109" t="s">
        <v>6081</v>
      </c>
      <c r="B1924" s="109" t="s">
        <v>14549</v>
      </c>
      <c r="C1924" s="109" t="s">
        <v>1051</v>
      </c>
      <c r="D1924" s="109" t="s">
        <v>96</v>
      </c>
      <c r="E1924" s="109" t="s">
        <v>8247</v>
      </c>
      <c r="F1924" s="109" t="s">
        <v>95</v>
      </c>
      <c r="G1924" s="109" t="s">
        <v>6116</v>
      </c>
      <c r="H1924" s="107">
        <v>205721</v>
      </c>
      <c r="I1924" s="109">
        <v>4</v>
      </c>
      <c r="J1924" s="108">
        <v>29392</v>
      </c>
      <c r="K1924" s="107" t="str">
        <f>IF(J1924&gt;0,"Untung","Rugi")</f>
        <v>Untung</v>
      </c>
      <c r="L1924" s="107" t="str">
        <f t="array" ref="L1924">_xlfn.IFS(H1924&lt;100000,"Low",AND(H1924&gt;=100000,H1924&lt;250000),"Medium",H1924&gt;=250000,"High")</f>
        <v>Medium</v>
      </c>
      <c r="M1924" s="107" t="str">
        <f>IF(H1924&lt;100000,"Low",IF(AND(H1924&gt;=100000,H1924&lt;250000),"Medium","High"))</f>
        <v>Medium</v>
      </c>
    </row>
    <row r="1925" spans="1:13" x14ac:dyDescent="0.4">
      <c r="A1925" s="109" t="s">
        <v>6081</v>
      </c>
      <c r="B1925" s="109" t="s">
        <v>14548</v>
      </c>
      <c r="C1925" s="109" t="s">
        <v>100</v>
      </c>
      <c r="D1925" s="109" t="s">
        <v>104</v>
      </c>
      <c r="E1925" s="109" t="s">
        <v>11400</v>
      </c>
      <c r="F1925" s="109" t="s">
        <v>95</v>
      </c>
      <c r="G1925" s="109" t="s">
        <v>6052</v>
      </c>
      <c r="H1925" s="107">
        <v>394068</v>
      </c>
      <c r="I1925" s="109">
        <v>2</v>
      </c>
      <c r="J1925" s="108">
        <v>76999</v>
      </c>
      <c r="K1925" s="107" t="str">
        <f>IF(J1925&gt;0,"Untung","Rugi")</f>
        <v>Untung</v>
      </c>
      <c r="L1925" s="107" t="str">
        <f t="array" ref="L1925">_xlfn.IFS(H1925&lt;100000,"Low",AND(H1925&gt;=100000,H1925&lt;250000),"Medium",H1925&gt;=250000,"High")</f>
        <v>High</v>
      </c>
      <c r="M1925" s="107" t="str">
        <f>IF(H1925&lt;100000,"Low",IF(AND(H1925&gt;=100000,H1925&lt;250000),"Medium","High"))</f>
        <v>High</v>
      </c>
    </row>
    <row r="1926" spans="1:13" x14ac:dyDescent="0.4">
      <c r="A1926" s="109" t="s">
        <v>6027</v>
      </c>
      <c r="B1926" s="109" t="s">
        <v>7487</v>
      </c>
      <c r="C1926" s="109" t="s">
        <v>1051</v>
      </c>
      <c r="D1926" s="109" t="s">
        <v>106</v>
      </c>
      <c r="E1926" s="109" t="s">
        <v>8895</v>
      </c>
      <c r="F1926" s="109" t="s">
        <v>6021</v>
      </c>
      <c r="G1926" s="109" t="s">
        <v>6020</v>
      </c>
      <c r="H1926" s="107">
        <v>112602</v>
      </c>
      <c r="I1926" s="109">
        <v>4</v>
      </c>
      <c r="J1926" s="108">
        <v>-66502</v>
      </c>
      <c r="K1926" s="107" t="str">
        <f>IF(J1926&gt;0,"Untung","Rugi")</f>
        <v>Rugi</v>
      </c>
      <c r="L1926" s="107" t="str">
        <f t="array" ref="L1926">_xlfn.IFS(H1926&lt;100000,"Low",AND(H1926&gt;=100000,H1926&lt;250000),"Medium",H1926&gt;=250000,"High")</f>
        <v>Medium</v>
      </c>
      <c r="M1926" s="107" t="str">
        <f>IF(H1926&lt;100000,"Low",IF(AND(H1926&gt;=100000,H1926&lt;250000),"Medium","High"))</f>
        <v>Medium</v>
      </c>
    </row>
    <row r="1927" spans="1:13" x14ac:dyDescent="0.4">
      <c r="A1927" s="109" t="s">
        <v>6016</v>
      </c>
      <c r="B1927" s="109" t="s">
        <v>14547</v>
      </c>
      <c r="C1927" s="109" t="s">
        <v>100</v>
      </c>
      <c r="D1927" s="109" t="s">
        <v>96</v>
      </c>
      <c r="E1927" s="109" t="s">
        <v>6668</v>
      </c>
      <c r="F1927" s="109" t="s">
        <v>95</v>
      </c>
      <c r="G1927" s="109" t="s">
        <v>6013</v>
      </c>
      <c r="H1927" s="107">
        <v>74425</v>
      </c>
      <c r="I1927" s="109">
        <v>6</v>
      </c>
      <c r="J1927" s="108">
        <v>166017</v>
      </c>
      <c r="K1927" s="107" t="str">
        <f>IF(J1927&gt;0,"Untung","Rugi")</f>
        <v>Untung</v>
      </c>
      <c r="L1927" s="107" t="str">
        <f t="array" ref="L1927">_xlfn.IFS(H1927&lt;100000,"Low",AND(H1927&gt;=100000,H1927&lt;250000),"Medium",H1927&gt;=250000,"High")</f>
        <v>Low</v>
      </c>
      <c r="M1927" s="107" t="str">
        <f>IF(H1927&lt;100000,"Low",IF(AND(H1927&gt;=100000,H1927&lt;250000),"Medium","High"))</f>
        <v>Low</v>
      </c>
    </row>
    <row r="1928" spans="1:13" x14ac:dyDescent="0.4">
      <c r="A1928" s="109" t="s">
        <v>6027</v>
      </c>
      <c r="B1928" s="109" t="s">
        <v>14546</v>
      </c>
      <c r="C1928" s="109" t="s">
        <v>100</v>
      </c>
      <c r="D1928" s="109" t="s">
        <v>96</v>
      </c>
      <c r="E1928" s="109" t="s">
        <v>7464</v>
      </c>
      <c r="F1928" s="109" t="s">
        <v>99</v>
      </c>
      <c r="G1928" s="109" t="s">
        <v>6024</v>
      </c>
      <c r="H1928" s="107">
        <v>36493</v>
      </c>
      <c r="I1928" s="109">
        <v>3</v>
      </c>
      <c r="J1928" s="108">
        <v>-163938</v>
      </c>
      <c r="K1928" s="107" t="str">
        <f>IF(J1928&gt;0,"Untung","Rugi")</f>
        <v>Rugi</v>
      </c>
      <c r="L1928" s="107" t="str">
        <f t="array" ref="L1928">_xlfn.IFS(H1928&lt;100000,"Low",AND(H1928&gt;=100000,H1928&lt;250000),"Medium",H1928&gt;=250000,"High")</f>
        <v>Low</v>
      </c>
      <c r="M1928" s="107" t="str">
        <f>IF(H1928&lt;100000,"Low",IF(AND(H1928&gt;=100000,H1928&lt;250000),"Medium","High"))</f>
        <v>Low</v>
      </c>
    </row>
    <row r="1929" spans="1:13" x14ac:dyDescent="0.4">
      <c r="A1929" s="109" t="s">
        <v>6027</v>
      </c>
      <c r="B1929" s="109" t="s">
        <v>14545</v>
      </c>
      <c r="C1929" s="109" t="s">
        <v>100</v>
      </c>
      <c r="D1929" s="109" t="s">
        <v>96</v>
      </c>
      <c r="E1929" s="109" t="s">
        <v>9114</v>
      </c>
      <c r="F1929" s="109" t="s">
        <v>95</v>
      </c>
      <c r="G1929" s="109" t="s">
        <v>6017</v>
      </c>
      <c r="H1929" s="107">
        <v>181435</v>
      </c>
      <c r="I1929" s="109">
        <v>4</v>
      </c>
      <c r="J1929" s="108">
        <v>118742</v>
      </c>
      <c r="K1929" s="107" t="str">
        <f>IF(J1929&gt;0,"Untung","Rugi")</f>
        <v>Untung</v>
      </c>
      <c r="L1929" s="107" t="str">
        <f t="array" ref="L1929">_xlfn.IFS(H1929&lt;100000,"Low",AND(H1929&gt;=100000,H1929&lt;250000),"Medium",H1929&gt;=250000,"High")</f>
        <v>Medium</v>
      </c>
      <c r="M1929" s="107" t="str">
        <f>IF(H1929&lt;100000,"Low",IF(AND(H1929&gt;=100000,H1929&lt;250000),"Medium","High"))</f>
        <v>Medium</v>
      </c>
    </row>
    <row r="1930" spans="1:13" x14ac:dyDescent="0.4">
      <c r="A1930" s="109" t="s">
        <v>6027</v>
      </c>
      <c r="B1930" s="109" t="s">
        <v>14544</v>
      </c>
      <c r="C1930" s="109" t="s">
        <v>1051</v>
      </c>
      <c r="D1930" s="109" t="s">
        <v>102</v>
      </c>
      <c r="E1930" s="109" t="s">
        <v>7950</v>
      </c>
      <c r="F1930" s="109" t="s">
        <v>6021</v>
      </c>
      <c r="G1930" s="109" t="s">
        <v>6146</v>
      </c>
      <c r="H1930" s="107">
        <v>27688</v>
      </c>
      <c r="I1930" s="109">
        <v>4</v>
      </c>
      <c r="J1930" s="108">
        <v>-165291</v>
      </c>
      <c r="K1930" s="107" t="str">
        <f>IF(J1930&gt;0,"Untung","Rugi")</f>
        <v>Rugi</v>
      </c>
      <c r="L1930" s="107" t="str">
        <f t="array" ref="L1930">_xlfn.IFS(H1930&lt;100000,"Low",AND(H1930&gt;=100000,H1930&lt;250000),"Medium",H1930&gt;=250000,"High")</f>
        <v>Low</v>
      </c>
      <c r="M1930" s="107" t="str">
        <f>IF(H1930&lt;100000,"Low",IF(AND(H1930&gt;=100000,H1930&lt;250000),"Medium","High"))</f>
        <v>Low</v>
      </c>
    </row>
    <row r="1931" spans="1:13" x14ac:dyDescent="0.4">
      <c r="A1931" s="109" t="s">
        <v>6046</v>
      </c>
      <c r="B1931" s="109" t="s">
        <v>9753</v>
      </c>
      <c r="C1931" s="109" t="s">
        <v>1051</v>
      </c>
      <c r="D1931" s="109" t="s">
        <v>106</v>
      </c>
      <c r="E1931" s="109" t="s">
        <v>8618</v>
      </c>
      <c r="F1931" s="109" t="s">
        <v>95</v>
      </c>
      <c r="G1931" s="109" t="s">
        <v>6052</v>
      </c>
      <c r="H1931" s="107">
        <v>215587</v>
      </c>
      <c r="I1931" s="109">
        <v>3</v>
      </c>
      <c r="J1931" s="108">
        <v>117208</v>
      </c>
      <c r="K1931" s="107" t="str">
        <f>IF(J1931&gt;0,"Untung","Rugi")</f>
        <v>Untung</v>
      </c>
      <c r="L1931" s="107" t="str">
        <f t="array" ref="L1931">_xlfn.IFS(H1931&lt;100000,"Low",AND(H1931&gt;=100000,H1931&lt;250000),"Medium",H1931&gt;=250000,"High")</f>
        <v>Medium</v>
      </c>
      <c r="M1931" s="107" t="str">
        <f>IF(H1931&lt;100000,"Low",IF(AND(H1931&gt;=100000,H1931&lt;250000),"Medium","High"))</f>
        <v>Medium</v>
      </c>
    </row>
    <row r="1932" spans="1:13" x14ac:dyDescent="0.4">
      <c r="A1932" s="109" t="s">
        <v>6016</v>
      </c>
      <c r="B1932" s="109" t="s">
        <v>14543</v>
      </c>
      <c r="C1932" s="109" t="s">
        <v>1051</v>
      </c>
      <c r="D1932" s="109" t="s">
        <v>106</v>
      </c>
      <c r="E1932" s="109" t="s">
        <v>6666</v>
      </c>
      <c r="F1932" s="109" t="s">
        <v>99</v>
      </c>
      <c r="G1932" s="109" t="s">
        <v>6049</v>
      </c>
      <c r="H1932" s="107">
        <v>210886</v>
      </c>
      <c r="I1932" s="109">
        <v>7</v>
      </c>
      <c r="J1932" s="108">
        <v>-228023</v>
      </c>
      <c r="K1932" s="107" t="str">
        <f>IF(J1932&gt;0,"Untung","Rugi")</f>
        <v>Rugi</v>
      </c>
      <c r="L1932" s="107" t="str">
        <f t="array" ref="L1932">_xlfn.IFS(H1932&lt;100000,"Low",AND(H1932&gt;=100000,H1932&lt;250000),"Medium",H1932&gt;=250000,"High")</f>
        <v>Medium</v>
      </c>
      <c r="M1932" s="107" t="str">
        <f>IF(H1932&lt;100000,"Low",IF(AND(H1932&gt;=100000,H1932&lt;250000),"Medium","High"))</f>
        <v>Medium</v>
      </c>
    </row>
    <row r="1933" spans="1:13" x14ac:dyDescent="0.4">
      <c r="A1933" s="109" t="s">
        <v>6016</v>
      </c>
      <c r="B1933" s="109" t="s">
        <v>14542</v>
      </c>
      <c r="C1933" s="109" t="s">
        <v>1051</v>
      </c>
      <c r="D1933" s="109" t="s">
        <v>106</v>
      </c>
      <c r="E1933" s="109" t="s">
        <v>11346</v>
      </c>
      <c r="F1933" s="109" t="s">
        <v>95</v>
      </c>
      <c r="G1933" s="109" t="s">
        <v>6067</v>
      </c>
      <c r="H1933" s="107">
        <v>269533</v>
      </c>
      <c r="I1933" s="109">
        <v>3</v>
      </c>
      <c r="J1933" s="108">
        <v>157699</v>
      </c>
      <c r="K1933" s="107" t="str">
        <f>IF(J1933&gt;0,"Untung","Rugi")</f>
        <v>Untung</v>
      </c>
      <c r="L1933" s="107" t="str">
        <f t="array" ref="L1933">_xlfn.IFS(H1933&lt;100000,"Low",AND(H1933&gt;=100000,H1933&lt;250000),"Medium",H1933&gt;=250000,"High")</f>
        <v>High</v>
      </c>
      <c r="M1933" s="107" t="str">
        <f>IF(H1933&lt;100000,"Low",IF(AND(H1933&gt;=100000,H1933&lt;250000),"Medium","High"))</f>
        <v>High</v>
      </c>
    </row>
    <row r="1934" spans="1:13" x14ac:dyDescent="0.4">
      <c r="A1934" s="109" t="s">
        <v>6016</v>
      </c>
      <c r="B1934" s="109" t="s">
        <v>14541</v>
      </c>
      <c r="C1934" s="109" t="s">
        <v>1051</v>
      </c>
      <c r="D1934" s="109" t="s">
        <v>106</v>
      </c>
      <c r="E1934" s="109" t="s">
        <v>7490</v>
      </c>
      <c r="F1934" s="109" t="s">
        <v>95</v>
      </c>
      <c r="G1934" s="109" t="s">
        <v>6017</v>
      </c>
      <c r="H1934" s="107">
        <v>36674</v>
      </c>
      <c r="I1934" s="109">
        <v>3</v>
      </c>
      <c r="J1934" s="108">
        <v>6499</v>
      </c>
      <c r="K1934" s="107" t="str">
        <f>IF(J1934&gt;0,"Untung","Rugi")</f>
        <v>Untung</v>
      </c>
      <c r="L1934" s="107" t="str">
        <f t="array" ref="L1934">_xlfn.IFS(H1934&lt;100000,"Low",AND(H1934&gt;=100000,H1934&lt;250000),"Medium",H1934&gt;=250000,"High")</f>
        <v>Low</v>
      </c>
      <c r="M1934" s="107" t="str">
        <f>IF(H1934&lt;100000,"Low",IF(AND(H1934&gt;=100000,H1934&lt;250000),"Medium","High"))</f>
        <v>Low</v>
      </c>
    </row>
    <row r="1935" spans="1:13" x14ac:dyDescent="0.4">
      <c r="A1935" s="109" t="s">
        <v>6016</v>
      </c>
      <c r="B1935" s="109" t="s">
        <v>14540</v>
      </c>
      <c r="C1935" s="109" t="s">
        <v>1051</v>
      </c>
      <c r="D1935" s="109" t="s">
        <v>102</v>
      </c>
      <c r="E1935" s="109" t="s">
        <v>7113</v>
      </c>
      <c r="F1935" s="109" t="s">
        <v>95</v>
      </c>
      <c r="G1935" s="109" t="s">
        <v>6052</v>
      </c>
      <c r="H1935" s="107">
        <v>422673</v>
      </c>
      <c r="I1935" s="109">
        <v>4</v>
      </c>
      <c r="J1935" s="108">
        <v>-101337</v>
      </c>
      <c r="K1935" s="107" t="str">
        <f>IF(J1935&gt;0,"Untung","Rugi")</f>
        <v>Rugi</v>
      </c>
      <c r="L1935" s="107" t="str">
        <f t="array" ref="L1935">_xlfn.IFS(H1935&lt;100000,"Low",AND(H1935&gt;=100000,H1935&lt;250000),"Medium",H1935&gt;=250000,"High")</f>
        <v>High</v>
      </c>
      <c r="M1935" s="107" t="str">
        <f>IF(H1935&lt;100000,"Low",IF(AND(H1935&gt;=100000,H1935&lt;250000),"Medium","High"))</f>
        <v>High</v>
      </c>
    </row>
    <row r="1936" spans="1:13" x14ac:dyDescent="0.4">
      <c r="A1936" s="109" t="s">
        <v>6016</v>
      </c>
      <c r="B1936" s="109" t="s">
        <v>14539</v>
      </c>
      <c r="C1936" s="109" t="s">
        <v>1064</v>
      </c>
      <c r="D1936" s="109" t="s">
        <v>96</v>
      </c>
      <c r="E1936" s="109" t="s">
        <v>6312</v>
      </c>
      <c r="F1936" s="109" t="s">
        <v>95</v>
      </c>
      <c r="G1936" s="109" t="s">
        <v>6039</v>
      </c>
      <c r="H1936" s="107">
        <v>207708</v>
      </c>
      <c r="I1936" s="109">
        <v>6</v>
      </c>
      <c r="J1936" s="108">
        <v>-236794</v>
      </c>
      <c r="K1936" s="107" t="str">
        <f>IF(J1936&gt;0,"Untung","Rugi")</f>
        <v>Rugi</v>
      </c>
      <c r="L1936" s="107" t="str">
        <f t="array" ref="L1936">_xlfn.IFS(H1936&lt;100000,"Low",AND(H1936&gt;=100000,H1936&lt;250000),"Medium",H1936&gt;=250000,"High")</f>
        <v>Medium</v>
      </c>
      <c r="M1936" s="107" t="str">
        <f>IF(H1936&lt;100000,"Low",IF(AND(H1936&gt;=100000,H1936&lt;250000),"Medium","High"))</f>
        <v>Medium</v>
      </c>
    </row>
    <row r="1937" spans="1:13" x14ac:dyDescent="0.4">
      <c r="A1937" s="109" t="s">
        <v>6016</v>
      </c>
      <c r="B1937" s="109" t="s">
        <v>14538</v>
      </c>
      <c r="C1937" s="109" t="s">
        <v>1064</v>
      </c>
      <c r="D1937" s="109" t="s">
        <v>96</v>
      </c>
      <c r="E1937" s="109" t="s">
        <v>7999</v>
      </c>
      <c r="F1937" s="109" t="s">
        <v>95</v>
      </c>
      <c r="G1937" s="109" t="s">
        <v>6062</v>
      </c>
      <c r="H1937" s="107">
        <v>338860</v>
      </c>
      <c r="I1937" s="109">
        <v>2</v>
      </c>
      <c r="J1937" s="108">
        <v>93981</v>
      </c>
      <c r="K1937" s="107" t="str">
        <f>IF(J1937&gt;0,"Untung","Rugi")</f>
        <v>Untung</v>
      </c>
      <c r="L1937" s="107" t="str">
        <f t="array" ref="L1937">_xlfn.IFS(H1937&lt;100000,"Low",AND(H1937&gt;=100000,H1937&lt;250000),"Medium",H1937&gt;=250000,"High")</f>
        <v>High</v>
      </c>
      <c r="M1937" s="107" t="str">
        <f>IF(H1937&lt;100000,"Low",IF(AND(H1937&gt;=100000,H1937&lt;250000),"Medium","High"))</f>
        <v>High</v>
      </c>
    </row>
    <row r="1938" spans="1:13" x14ac:dyDescent="0.4">
      <c r="A1938" s="109" t="s">
        <v>6016</v>
      </c>
      <c r="B1938" s="109" t="s">
        <v>14537</v>
      </c>
      <c r="C1938" s="109" t="s">
        <v>1064</v>
      </c>
      <c r="D1938" s="109" t="s">
        <v>96</v>
      </c>
      <c r="E1938" s="109" t="s">
        <v>9030</v>
      </c>
      <c r="F1938" s="109" t="s">
        <v>95</v>
      </c>
      <c r="G1938" s="109" t="s">
        <v>6057</v>
      </c>
      <c r="H1938" s="107">
        <v>166867</v>
      </c>
      <c r="I1938" s="109">
        <v>3</v>
      </c>
      <c r="J1938" s="108">
        <v>116415</v>
      </c>
      <c r="K1938" s="107" t="str">
        <f>IF(J1938&gt;0,"Untung","Rugi")</f>
        <v>Untung</v>
      </c>
      <c r="L1938" s="107" t="str">
        <f t="array" ref="L1938">_xlfn.IFS(H1938&lt;100000,"Low",AND(H1938&gt;=100000,H1938&lt;250000),"Medium",H1938&gt;=250000,"High")</f>
        <v>Medium</v>
      </c>
      <c r="M1938" s="107" t="str">
        <f>IF(H1938&lt;100000,"Low",IF(AND(H1938&gt;=100000,H1938&lt;250000),"Medium","High"))</f>
        <v>Medium</v>
      </c>
    </row>
    <row r="1939" spans="1:13" x14ac:dyDescent="0.4">
      <c r="A1939" s="109" t="s">
        <v>6016</v>
      </c>
      <c r="B1939" s="109" t="s">
        <v>14536</v>
      </c>
      <c r="C1939" s="109" t="s">
        <v>1051</v>
      </c>
      <c r="D1939" s="109" t="s">
        <v>106</v>
      </c>
      <c r="E1939" s="109" t="s">
        <v>7363</v>
      </c>
      <c r="F1939" s="109" t="s">
        <v>95</v>
      </c>
      <c r="G1939" s="109" t="s">
        <v>6013</v>
      </c>
      <c r="H1939" s="107">
        <v>387555</v>
      </c>
      <c r="I1939" s="109">
        <v>5</v>
      </c>
      <c r="J1939" s="108">
        <v>428822</v>
      </c>
      <c r="K1939" s="107" t="str">
        <f>IF(J1939&gt;0,"Untung","Rugi")</f>
        <v>Untung</v>
      </c>
      <c r="L1939" s="107" t="str">
        <f t="array" ref="L1939">_xlfn.IFS(H1939&lt;100000,"Low",AND(H1939&gt;=100000,H1939&lt;250000),"Medium",H1939&gt;=250000,"High")</f>
        <v>High</v>
      </c>
      <c r="M1939" s="107" t="str">
        <f>IF(H1939&lt;100000,"Low",IF(AND(H1939&gt;=100000,H1939&lt;250000),"Medium","High"))</f>
        <v>High</v>
      </c>
    </row>
    <row r="1940" spans="1:13" x14ac:dyDescent="0.4">
      <c r="A1940" s="109" t="s">
        <v>6027</v>
      </c>
      <c r="B1940" s="109" t="s">
        <v>14535</v>
      </c>
      <c r="C1940" s="109" t="s">
        <v>1051</v>
      </c>
      <c r="D1940" s="109" t="s">
        <v>106</v>
      </c>
      <c r="E1940" s="109" t="s">
        <v>12904</v>
      </c>
      <c r="F1940" s="109" t="s">
        <v>99</v>
      </c>
      <c r="G1940" s="109" t="s">
        <v>6024</v>
      </c>
      <c r="H1940" s="107">
        <v>34894</v>
      </c>
      <c r="I1940" s="109">
        <v>4</v>
      </c>
      <c r="J1940" s="108">
        <v>118896</v>
      </c>
      <c r="K1940" s="107" t="str">
        <f>IF(J1940&gt;0,"Untung","Rugi")</f>
        <v>Untung</v>
      </c>
      <c r="L1940" s="107" t="str">
        <f t="array" ref="L1940">_xlfn.IFS(H1940&lt;100000,"Low",AND(H1940&gt;=100000,H1940&lt;250000),"Medium",H1940&gt;=250000,"High")</f>
        <v>Low</v>
      </c>
      <c r="M1940" s="107" t="str">
        <f>IF(H1940&lt;100000,"Low",IF(AND(H1940&gt;=100000,H1940&lt;250000),"Medium","High"))</f>
        <v>Low</v>
      </c>
    </row>
    <row r="1941" spans="1:13" x14ac:dyDescent="0.4">
      <c r="A1941" s="109" t="s">
        <v>6027</v>
      </c>
      <c r="B1941" s="109" t="s">
        <v>14534</v>
      </c>
      <c r="C1941" s="109" t="s">
        <v>100</v>
      </c>
      <c r="D1941" s="109" t="s">
        <v>104</v>
      </c>
      <c r="E1941" s="109" t="s">
        <v>6022</v>
      </c>
      <c r="F1941" s="109" t="s">
        <v>6021</v>
      </c>
      <c r="G1941" s="109" t="s">
        <v>6020</v>
      </c>
      <c r="H1941" s="107">
        <v>168525</v>
      </c>
      <c r="I1941" s="109">
        <v>1</v>
      </c>
      <c r="J1941" s="108">
        <v>221441</v>
      </c>
      <c r="K1941" s="107" t="str">
        <f>IF(J1941&gt;0,"Untung","Rugi")</f>
        <v>Untung</v>
      </c>
      <c r="L1941" s="107" t="str">
        <f t="array" ref="L1941">_xlfn.IFS(H1941&lt;100000,"Low",AND(H1941&gt;=100000,H1941&lt;250000),"Medium",H1941&gt;=250000,"High")</f>
        <v>Medium</v>
      </c>
      <c r="M1941" s="107" t="str">
        <f>IF(H1941&lt;100000,"Low",IF(AND(H1941&gt;=100000,H1941&lt;250000),"Medium","High"))</f>
        <v>Medium</v>
      </c>
    </row>
    <row r="1942" spans="1:13" x14ac:dyDescent="0.4">
      <c r="A1942" s="109" t="s">
        <v>6046</v>
      </c>
      <c r="B1942" s="109" t="s">
        <v>14533</v>
      </c>
      <c r="C1942" s="109" t="s">
        <v>100</v>
      </c>
      <c r="D1942" s="109" t="s">
        <v>104</v>
      </c>
      <c r="E1942" s="109" t="s">
        <v>9533</v>
      </c>
      <c r="F1942" s="109" t="s">
        <v>6021</v>
      </c>
      <c r="G1942" s="109" t="s">
        <v>6020</v>
      </c>
      <c r="H1942" s="107">
        <v>416705</v>
      </c>
      <c r="I1942" s="109">
        <v>5</v>
      </c>
      <c r="J1942" s="108">
        <v>317544</v>
      </c>
      <c r="K1942" s="107" t="str">
        <f>IF(J1942&gt;0,"Untung","Rugi")</f>
        <v>Untung</v>
      </c>
      <c r="L1942" s="107" t="str">
        <f t="array" ref="L1942">_xlfn.IFS(H1942&lt;100000,"Low",AND(H1942&gt;=100000,H1942&lt;250000),"Medium",H1942&gt;=250000,"High")</f>
        <v>High</v>
      </c>
      <c r="M1942" s="107" t="str">
        <f>IF(H1942&lt;100000,"Low",IF(AND(H1942&gt;=100000,H1942&lt;250000),"Medium","High"))</f>
        <v>High</v>
      </c>
    </row>
    <row r="1943" spans="1:13" x14ac:dyDescent="0.4">
      <c r="A1943" s="109" t="s">
        <v>6046</v>
      </c>
      <c r="B1943" s="109" t="s">
        <v>14532</v>
      </c>
      <c r="C1943" s="109" t="s">
        <v>1051</v>
      </c>
      <c r="D1943" s="109" t="s">
        <v>96</v>
      </c>
      <c r="E1943" s="109" t="s">
        <v>7656</v>
      </c>
      <c r="F1943" s="109" t="s">
        <v>6021</v>
      </c>
      <c r="G1943" s="109" t="s">
        <v>6031</v>
      </c>
      <c r="H1943" s="107">
        <v>278546</v>
      </c>
      <c r="I1943" s="109">
        <v>5</v>
      </c>
      <c r="J1943" s="108">
        <v>-213922</v>
      </c>
      <c r="K1943" s="107" t="str">
        <f>IF(J1943&gt;0,"Untung","Rugi")</f>
        <v>Rugi</v>
      </c>
      <c r="L1943" s="107" t="str">
        <f t="array" ref="L1943">_xlfn.IFS(H1943&lt;100000,"Low",AND(H1943&gt;=100000,H1943&lt;250000),"Medium",H1943&gt;=250000,"High")</f>
        <v>High</v>
      </c>
      <c r="M1943" s="107" t="str">
        <f>IF(H1943&lt;100000,"Low",IF(AND(H1943&gt;=100000,H1943&lt;250000),"Medium","High"))</f>
        <v>High</v>
      </c>
    </row>
    <row r="1944" spans="1:13" x14ac:dyDescent="0.4">
      <c r="A1944" s="109" t="s">
        <v>6016</v>
      </c>
      <c r="B1944" s="109" t="s">
        <v>14531</v>
      </c>
      <c r="C1944" s="109" t="s">
        <v>1051</v>
      </c>
      <c r="D1944" s="109" t="s">
        <v>96</v>
      </c>
      <c r="E1944" s="109" t="s">
        <v>14530</v>
      </c>
      <c r="F1944" s="109" t="s">
        <v>95</v>
      </c>
      <c r="G1944" s="109" t="s">
        <v>6062</v>
      </c>
      <c r="H1944" s="107">
        <v>252691</v>
      </c>
      <c r="I1944" s="109">
        <v>7</v>
      </c>
      <c r="J1944" s="108">
        <v>-206014</v>
      </c>
      <c r="K1944" s="107" t="str">
        <f>IF(J1944&gt;0,"Untung","Rugi")</f>
        <v>Rugi</v>
      </c>
      <c r="L1944" s="107" t="str">
        <f t="array" ref="L1944">_xlfn.IFS(H1944&lt;100000,"Low",AND(H1944&gt;=100000,H1944&lt;250000),"Medium",H1944&gt;=250000,"High")</f>
        <v>High</v>
      </c>
      <c r="M1944" s="107" t="str">
        <f>IF(H1944&lt;100000,"Low",IF(AND(H1944&gt;=100000,H1944&lt;250000),"Medium","High"))</f>
        <v>High</v>
      </c>
    </row>
    <row r="1945" spans="1:13" x14ac:dyDescent="0.4">
      <c r="A1945" s="109" t="s">
        <v>6016</v>
      </c>
      <c r="B1945" s="109" t="s">
        <v>14529</v>
      </c>
      <c r="C1945" s="109" t="s">
        <v>1051</v>
      </c>
      <c r="D1945" s="109" t="s">
        <v>104</v>
      </c>
      <c r="E1945" s="109" t="s">
        <v>8400</v>
      </c>
      <c r="F1945" s="109" t="s">
        <v>95</v>
      </c>
      <c r="G1945" s="109" t="s">
        <v>6116</v>
      </c>
      <c r="H1945" s="107">
        <v>437421</v>
      </c>
      <c r="I1945" s="109">
        <v>3</v>
      </c>
      <c r="J1945" s="108">
        <v>410017</v>
      </c>
      <c r="K1945" s="107" t="str">
        <f>IF(J1945&gt;0,"Untung","Rugi")</f>
        <v>Untung</v>
      </c>
      <c r="L1945" s="107" t="str">
        <f t="array" ref="L1945">_xlfn.IFS(H1945&lt;100000,"Low",AND(H1945&gt;=100000,H1945&lt;250000),"Medium",H1945&gt;=250000,"High")</f>
        <v>High</v>
      </c>
      <c r="M1945" s="107" t="str">
        <f>IF(H1945&lt;100000,"Low",IF(AND(H1945&gt;=100000,H1945&lt;250000),"Medium","High"))</f>
        <v>High</v>
      </c>
    </row>
    <row r="1946" spans="1:13" x14ac:dyDescent="0.4">
      <c r="A1946" s="109" t="s">
        <v>6027</v>
      </c>
      <c r="B1946" s="109" t="s">
        <v>14528</v>
      </c>
      <c r="C1946" s="109" t="s">
        <v>1051</v>
      </c>
      <c r="D1946" s="109" t="s">
        <v>104</v>
      </c>
      <c r="E1946" s="109" t="s">
        <v>6366</v>
      </c>
      <c r="F1946" s="109" t="s">
        <v>99</v>
      </c>
      <c r="G1946" s="109" t="s">
        <v>6109</v>
      </c>
      <c r="H1946" s="107">
        <v>21856</v>
      </c>
      <c r="I1946" s="109">
        <v>5</v>
      </c>
      <c r="J1946" s="108">
        <v>-47425</v>
      </c>
      <c r="K1946" s="107" t="str">
        <f>IF(J1946&gt;0,"Untung","Rugi")</f>
        <v>Rugi</v>
      </c>
      <c r="L1946" s="107" t="str">
        <f t="array" ref="L1946">_xlfn.IFS(H1946&lt;100000,"Low",AND(H1946&gt;=100000,H1946&lt;250000),"Medium",H1946&gt;=250000,"High")</f>
        <v>Low</v>
      </c>
      <c r="M1946" s="107" t="str">
        <f>IF(H1946&lt;100000,"Low",IF(AND(H1946&gt;=100000,H1946&lt;250000),"Medium","High"))</f>
        <v>Low</v>
      </c>
    </row>
    <row r="1947" spans="1:13" x14ac:dyDescent="0.4">
      <c r="A1947" s="109" t="s">
        <v>6027</v>
      </c>
      <c r="B1947" s="109" t="s">
        <v>7315</v>
      </c>
      <c r="C1947" s="109" t="s">
        <v>1064</v>
      </c>
      <c r="D1947" s="109" t="s">
        <v>106</v>
      </c>
      <c r="E1947" s="109" t="s">
        <v>11443</v>
      </c>
      <c r="F1947" s="109" t="s">
        <v>95</v>
      </c>
      <c r="G1947" s="109" t="s">
        <v>6052</v>
      </c>
      <c r="H1947" s="107">
        <v>301257</v>
      </c>
      <c r="I1947" s="109">
        <v>3</v>
      </c>
      <c r="J1947" s="108">
        <v>-196145</v>
      </c>
      <c r="K1947" s="107" t="str">
        <f>IF(J1947&gt;0,"Untung","Rugi")</f>
        <v>Rugi</v>
      </c>
      <c r="L1947" s="107" t="str">
        <f t="array" ref="L1947">_xlfn.IFS(H1947&lt;100000,"Low",AND(H1947&gt;=100000,H1947&lt;250000),"Medium",H1947&gt;=250000,"High")</f>
        <v>High</v>
      </c>
      <c r="M1947" s="107" t="str">
        <f>IF(H1947&lt;100000,"Low",IF(AND(H1947&gt;=100000,H1947&lt;250000),"Medium","High"))</f>
        <v>High</v>
      </c>
    </row>
    <row r="1948" spans="1:13" x14ac:dyDescent="0.4">
      <c r="A1948" s="109" t="s">
        <v>6016</v>
      </c>
      <c r="B1948" s="109" t="s">
        <v>14527</v>
      </c>
      <c r="C1948" s="109" t="s">
        <v>100</v>
      </c>
      <c r="D1948" s="109" t="s">
        <v>106</v>
      </c>
      <c r="E1948" s="109" t="s">
        <v>7174</v>
      </c>
      <c r="F1948" s="109" t="s">
        <v>95</v>
      </c>
      <c r="G1948" s="109" t="s">
        <v>6062</v>
      </c>
      <c r="H1948" s="107">
        <v>332200</v>
      </c>
      <c r="I1948" s="109">
        <v>7</v>
      </c>
      <c r="J1948" s="108">
        <v>156910</v>
      </c>
      <c r="K1948" s="107" t="str">
        <f>IF(J1948&gt;0,"Untung","Rugi")</f>
        <v>Untung</v>
      </c>
      <c r="L1948" s="107" t="str">
        <f t="array" ref="L1948">_xlfn.IFS(H1948&lt;100000,"Low",AND(H1948&gt;=100000,H1948&lt;250000),"Medium",H1948&gt;=250000,"High")</f>
        <v>High</v>
      </c>
      <c r="M1948" s="107" t="str">
        <f>IF(H1948&lt;100000,"Low",IF(AND(H1948&gt;=100000,H1948&lt;250000),"Medium","High"))</f>
        <v>High</v>
      </c>
    </row>
    <row r="1949" spans="1:13" x14ac:dyDescent="0.4">
      <c r="A1949" s="109" t="s">
        <v>6016</v>
      </c>
      <c r="B1949" s="109" t="s">
        <v>14526</v>
      </c>
      <c r="C1949" s="109" t="s">
        <v>100</v>
      </c>
      <c r="D1949" s="109" t="s">
        <v>106</v>
      </c>
      <c r="E1949" s="109" t="s">
        <v>7360</v>
      </c>
      <c r="F1949" s="109" t="s">
        <v>6021</v>
      </c>
      <c r="G1949" s="109" t="s">
        <v>6031</v>
      </c>
      <c r="H1949" s="107">
        <v>400469</v>
      </c>
      <c r="I1949" s="109">
        <v>7</v>
      </c>
      <c r="J1949" s="108">
        <v>365521</v>
      </c>
      <c r="K1949" s="107" t="str">
        <f>IF(J1949&gt;0,"Untung","Rugi")</f>
        <v>Untung</v>
      </c>
      <c r="L1949" s="107" t="str">
        <f t="array" ref="L1949">_xlfn.IFS(H1949&lt;100000,"Low",AND(H1949&gt;=100000,H1949&lt;250000),"Medium",H1949&gt;=250000,"High")</f>
        <v>High</v>
      </c>
      <c r="M1949" s="107" t="str">
        <f>IF(H1949&lt;100000,"Low",IF(AND(H1949&gt;=100000,H1949&lt;250000),"Medium","High"))</f>
        <v>High</v>
      </c>
    </row>
    <row r="1950" spans="1:13" x14ac:dyDescent="0.4">
      <c r="A1950" s="109" t="s">
        <v>6016</v>
      </c>
      <c r="B1950" s="109" t="s">
        <v>14525</v>
      </c>
      <c r="C1950" s="109" t="s">
        <v>1051</v>
      </c>
      <c r="D1950" s="109" t="s">
        <v>106</v>
      </c>
      <c r="E1950" s="109" t="s">
        <v>10133</v>
      </c>
      <c r="F1950" s="109" t="s">
        <v>99</v>
      </c>
      <c r="G1950" s="109" t="s">
        <v>6141</v>
      </c>
      <c r="H1950" s="107">
        <v>411651</v>
      </c>
      <c r="I1950" s="109">
        <v>2</v>
      </c>
      <c r="J1950" s="108">
        <v>277342</v>
      </c>
      <c r="K1950" s="107" t="str">
        <f>IF(J1950&gt;0,"Untung","Rugi")</f>
        <v>Untung</v>
      </c>
      <c r="L1950" s="107" t="str">
        <f t="array" ref="L1950">_xlfn.IFS(H1950&lt;100000,"Low",AND(H1950&gt;=100000,H1950&lt;250000),"Medium",H1950&gt;=250000,"High")</f>
        <v>High</v>
      </c>
      <c r="M1950" s="107" t="str">
        <f>IF(H1950&lt;100000,"Low",IF(AND(H1950&gt;=100000,H1950&lt;250000),"Medium","High"))</f>
        <v>High</v>
      </c>
    </row>
    <row r="1951" spans="1:13" x14ac:dyDescent="0.4">
      <c r="A1951" s="109" t="s">
        <v>6046</v>
      </c>
      <c r="B1951" s="109" t="s">
        <v>14524</v>
      </c>
      <c r="C1951" s="109" t="s">
        <v>1051</v>
      </c>
      <c r="D1951" s="109" t="s">
        <v>104</v>
      </c>
      <c r="E1951" s="109" t="s">
        <v>9192</v>
      </c>
      <c r="F1951" s="109" t="s">
        <v>95</v>
      </c>
      <c r="G1951" s="109" t="s">
        <v>6062</v>
      </c>
      <c r="H1951" s="107">
        <v>255446</v>
      </c>
      <c r="I1951" s="109">
        <v>3</v>
      </c>
      <c r="J1951" s="108">
        <v>153176</v>
      </c>
      <c r="K1951" s="107" t="str">
        <f>IF(J1951&gt;0,"Untung","Rugi")</f>
        <v>Untung</v>
      </c>
      <c r="L1951" s="107" t="str">
        <f t="array" ref="L1951">_xlfn.IFS(H1951&lt;100000,"Low",AND(H1951&gt;=100000,H1951&lt;250000),"Medium",H1951&gt;=250000,"High")</f>
        <v>High</v>
      </c>
      <c r="M1951" s="107" t="str">
        <f>IF(H1951&lt;100000,"Low",IF(AND(H1951&gt;=100000,H1951&lt;250000),"Medium","High"))</f>
        <v>High</v>
      </c>
    </row>
    <row r="1952" spans="1:13" x14ac:dyDescent="0.4">
      <c r="A1952" s="109" t="s">
        <v>6016</v>
      </c>
      <c r="B1952" s="109" t="s">
        <v>14523</v>
      </c>
      <c r="C1952" s="109" t="s">
        <v>1051</v>
      </c>
      <c r="D1952" s="109" t="s">
        <v>104</v>
      </c>
      <c r="E1952" s="109" t="s">
        <v>10057</v>
      </c>
      <c r="F1952" s="109" t="s">
        <v>95</v>
      </c>
      <c r="G1952" s="109" t="s">
        <v>6013</v>
      </c>
      <c r="H1952" s="107">
        <v>417673</v>
      </c>
      <c r="I1952" s="109">
        <v>2</v>
      </c>
      <c r="J1952" s="108">
        <v>225792</v>
      </c>
      <c r="K1952" s="107" t="str">
        <f>IF(J1952&gt;0,"Untung","Rugi")</f>
        <v>Untung</v>
      </c>
      <c r="L1952" s="107" t="str">
        <f t="array" ref="L1952">_xlfn.IFS(H1952&lt;100000,"Low",AND(H1952&gt;=100000,H1952&lt;250000),"Medium",H1952&gt;=250000,"High")</f>
        <v>High</v>
      </c>
      <c r="M1952" s="107" t="str">
        <f>IF(H1952&lt;100000,"Low",IF(AND(H1952&gt;=100000,H1952&lt;250000),"Medium","High"))</f>
        <v>High</v>
      </c>
    </row>
    <row r="1953" spans="1:13" x14ac:dyDescent="0.4">
      <c r="A1953" s="109" t="s">
        <v>6016</v>
      </c>
      <c r="B1953" s="109" t="s">
        <v>14522</v>
      </c>
      <c r="C1953" s="109" t="s">
        <v>1051</v>
      </c>
      <c r="D1953" s="109" t="s">
        <v>104</v>
      </c>
      <c r="E1953" s="109" t="s">
        <v>6434</v>
      </c>
      <c r="F1953" s="109" t="s">
        <v>95</v>
      </c>
      <c r="G1953" s="109" t="s">
        <v>6017</v>
      </c>
      <c r="H1953" s="107">
        <v>211997</v>
      </c>
      <c r="I1953" s="109">
        <v>4</v>
      </c>
      <c r="J1953" s="108">
        <v>397858</v>
      </c>
      <c r="K1953" s="107" t="str">
        <f>IF(J1953&gt;0,"Untung","Rugi")</f>
        <v>Untung</v>
      </c>
      <c r="L1953" s="107" t="str">
        <f t="array" ref="L1953">_xlfn.IFS(H1953&lt;100000,"Low",AND(H1953&gt;=100000,H1953&lt;250000),"Medium",H1953&gt;=250000,"High")</f>
        <v>Medium</v>
      </c>
      <c r="M1953" s="107" t="str">
        <f>IF(H1953&lt;100000,"Low",IF(AND(H1953&gt;=100000,H1953&lt;250000),"Medium","High"))</f>
        <v>Medium</v>
      </c>
    </row>
    <row r="1954" spans="1:13" x14ac:dyDescent="0.4">
      <c r="A1954" s="109" t="s">
        <v>6016</v>
      </c>
      <c r="B1954" s="109" t="s">
        <v>14521</v>
      </c>
      <c r="C1954" s="109" t="s">
        <v>1051</v>
      </c>
      <c r="D1954" s="109" t="s">
        <v>106</v>
      </c>
      <c r="E1954" s="109" t="s">
        <v>8150</v>
      </c>
      <c r="F1954" s="109" t="s">
        <v>6021</v>
      </c>
      <c r="G1954" s="109" t="s">
        <v>6031</v>
      </c>
      <c r="H1954" s="107">
        <v>292697</v>
      </c>
      <c r="I1954" s="109">
        <v>2</v>
      </c>
      <c r="J1954" s="108">
        <v>78239</v>
      </c>
      <c r="K1954" s="107" t="str">
        <f>IF(J1954&gt;0,"Untung","Rugi")</f>
        <v>Untung</v>
      </c>
      <c r="L1954" s="107" t="str">
        <f t="array" ref="L1954">_xlfn.IFS(H1954&lt;100000,"Low",AND(H1954&gt;=100000,H1954&lt;250000),"Medium",H1954&gt;=250000,"High")</f>
        <v>High</v>
      </c>
      <c r="M1954" s="107" t="str">
        <f>IF(H1954&lt;100000,"Low",IF(AND(H1954&gt;=100000,H1954&lt;250000),"Medium","High"))</f>
        <v>High</v>
      </c>
    </row>
    <row r="1955" spans="1:13" x14ac:dyDescent="0.4">
      <c r="A1955" s="109" t="s">
        <v>6081</v>
      </c>
      <c r="B1955" s="109" t="s">
        <v>14520</v>
      </c>
      <c r="C1955" s="109" t="s">
        <v>1051</v>
      </c>
      <c r="D1955" s="109" t="s">
        <v>106</v>
      </c>
      <c r="E1955" s="109" t="s">
        <v>9061</v>
      </c>
      <c r="F1955" s="109" t="s">
        <v>95</v>
      </c>
      <c r="G1955" s="109" t="s">
        <v>6116</v>
      </c>
      <c r="H1955" s="107">
        <v>299439</v>
      </c>
      <c r="I1955" s="109">
        <v>3</v>
      </c>
      <c r="J1955" s="108">
        <v>25271</v>
      </c>
      <c r="K1955" s="107" t="str">
        <f>IF(J1955&gt;0,"Untung","Rugi")</f>
        <v>Untung</v>
      </c>
      <c r="L1955" s="107" t="str">
        <f t="array" ref="L1955">_xlfn.IFS(H1955&lt;100000,"Low",AND(H1955&gt;=100000,H1955&lt;250000),"Medium",H1955&gt;=250000,"High")</f>
        <v>High</v>
      </c>
      <c r="M1955" s="107" t="str">
        <f>IF(H1955&lt;100000,"Low",IF(AND(H1955&gt;=100000,H1955&lt;250000),"Medium","High"))</f>
        <v>High</v>
      </c>
    </row>
    <row r="1956" spans="1:13" x14ac:dyDescent="0.4">
      <c r="A1956" s="109" t="s">
        <v>6081</v>
      </c>
      <c r="B1956" s="109" t="s">
        <v>14519</v>
      </c>
      <c r="C1956" s="109" t="s">
        <v>1051</v>
      </c>
      <c r="D1956" s="109" t="s">
        <v>104</v>
      </c>
      <c r="E1956" s="109" t="s">
        <v>6446</v>
      </c>
      <c r="F1956" s="109" t="s">
        <v>99</v>
      </c>
      <c r="G1956" s="109" t="s">
        <v>6109</v>
      </c>
      <c r="H1956" s="107">
        <v>324176</v>
      </c>
      <c r="I1956" s="109">
        <v>1</v>
      </c>
      <c r="J1956" s="108">
        <v>203615</v>
      </c>
      <c r="K1956" s="107" t="str">
        <f>IF(J1956&gt;0,"Untung","Rugi")</f>
        <v>Untung</v>
      </c>
      <c r="L1956" s="107" t="str">
        <f t="array" ref="L1956">_xlfn.IFS(H1956&lt;100000,"Low",AND(H1956&gt;=100000,H1956&lt;250000),"Medium",H1956&gt;=250000,"High")</f>
        <v>High</v>
      </c>
      <c r="M1956" s="107" t="str">
        <f>IF(H1956&lt;100000,"Low",IF(AND(H1956&gt;=100000,H1956&lt;250000),"Medium","High"))</f>
        <v>High</v>
      </c>
    </row>
    <row r="1957" spans="1:13" x14ac:dyDescent="0.4">
      <c r="A1957" s="109" t="s">
        <v>6016</v>
      </c>
      <c r="B1957" s="109" t="s">
        <v>14518</v>
      </c>
      <c r="C1957" s="109" t="s">
        <v>1051</v>
      </c>
      <c r="D1957" s="109" t="s">
        <v>104</v>
      </c>
      <c r="E1957" s="109" t="s">
        <v>6284</v>
      </c>
      <c r="F1957" s="109" t="s">
        <v>95</v>
      </c>
      <c r="G1957" s="109" t="s">
        <v>6017</v>
      </c>
      <c r="H1957" s="107">
        <v>256793</v>
      </c>
      <c r="I1957" s="109">
        <v>2</v>
      </c>
      <c r="J1957" s="108">
        <v>-32115</v>
      </c>
      <c r="K1957" s="107" t="str">
        <f>IF(J1957&gt;0,"Untung","Rugi")</f>
        <v>Rugi</v>
      </c>
      <c r="L1957" s="107" t="str">
        <f t="array" ref="L1957">_xlfn.IFS(H1957&lt;100000,"Low",AND(H1957&gt;=100000,H1957&lt;250000),"Medium",H1957&gt;=250000,"High")</f>
        <v>High</v>
      </c>
      <c r="M1957" s="107" t="str">
        <f>IF(H1957&lt;100000,"Low",IF(AND(H1957&gt;=100000,H1957&lt;250000),"Medium","High"))</f>
        <v>High</v>
      </c>
    </row>
    <row r="1958" spans="1:13" x14ac:dyDescent="0.4">
      <c r="A1958" s="109" t="s">
        <v>6016</v>
      </c>
      <c r="B1958" s="109" t="s">
        <v>14518</v>
      </c>
      <c r="C1958" s="109" t="s">
        <v>1051</v>
      </c>
      <c r="D1958" s="109" t="s">
        <v>104</v>
      </c>
      <c r="E1958" s="109" t="s">
        <v>6520</v>
      </c>
      <c r="F1958" s="109" t="s">
        <v>95</v>
      </c>
      <c r="G1958" s="109" t="s">
        <v>6116</v>
      </c>
      <c r="H1958" s="107">
        <v>212257</v>
      </c>
      <c r="I1958" s="109">
        <v>4</v>
      </c>
      <c r="J1958" s="108">
        <v>-115191</v>
      </c>
      <c r="K1958" s="107" t="str">
        <f>IF(J1958&gt;0,"Untung","Rugi")</f>
        <v>Rugi</v>
      </c>
      <c r="L1958" s="107" t="str">
        <f t="array" ref="L1958">_xlfn.IFS(H1958&lt;100000,"Low",AND(H1958&gt;=100000,H1958&lt;250000),"Medium",H1958&gt;=250000,"High")</f>
        <v>Medium</v>
      </c>
      <c r="M1958" s="107" t="str">
        <f>IF(H1958&lt;100000,"Low",IF(AND(H1958&gt;=100000,H1958&lt;250000),"Medium","High"))</f>
        <v>Medium</v>
      </c>
    </row>
    <row r="1959" spans="1:13" x14ac:dyDescent="0.4">
      <c r="A1959" s="109" t="s">
        <v>6016</v>
      </c>
      <c r="B1959" s="109" t="s">
        <v>12683</v>
      </c>
      <c r="C1959" s="109" t="s">
        <v>1051</v>
      </c>
      <c r="D1959" s="109" t="s">
        <v>96</v>
      </c>
      <c r="E1959" s="109" t="s">
        <v>6432</v>
      </c>
      <c r="F1959" s="109" t="s">
        <v>95</v>
      </c>
      <c r="G1959" s="109" t="s">
        <v>6052</v>
      </c>
      <c r="H1959" s="107">
        <v>157282</v>
      </c>
      <c r="I1959" s="109">
        <v>2</v>
      </c>
      <c r="J1959" s="108">
        <v>309</v>
      </c>
      <c r="K1959" s="107" t="str">
        <f>IF(J1959&gt;0,"Untung","Rugi")</f>
        <v>Untung</v>
      </c>
      <c r="L1959" s="107" t="str">
        <f t="array" ref="L1959">_xlfn.IFS(H1959&lt;100000,"Low",AND(H1959&gt;=100000,H1959&lt;250000),"Medium",H1959&gt;=250000,"High")</f>
        <v>Medium</v>
      </c>
      <c r="M1959" s="107" t="str">
        <f>IF(H1959&lt;100000,"Low",IF(AND(H1959&gt;=100000,H1959&lt;250000),"Medium","High"))</f>
        <v>Medium</v>
      </c>
    </row>
    <row r="1960" spans="1:13" x14ac:dyDescent="0.4">
      <c r="A1960" s="109" t="s">
        <v>6016</v>
      </c>
      <c r="B1960" s="109" t="s">
        <v>14517</v>
      </c>
      <c r="C1960" s="109" t="s">
        <v>1051</v>
      </c>
      <c r="D1960" s="109" t="s">
        <v>96</v>
      </c>
      <c r="E1960" s="109" t="s">
        <v>10324</v>
      </c>
      <c r="F1960" s="109" t="s">
        <v>95</v>
      </c>
      <c r="G1960" s="109" t="s">
        <v>6039</v>
      </c>
      <c r="H1960" s="107">
        <v>248325</v>
      </c>
      <c r="I1960" s="109">
        <v>2</v>
      </c>
      <c r="J1960" s="108">
        <v>-59606</v>
      </c>
      <c r="K1960" s="107" t="str">
        <f>IF(J1960&gt;0,"Untung","Rugi")</f>
        <v>Rugi</v>
      </c>
      <c r="L1960" s="107" t="str">
        <f t="array" ref="L1960">_xlfn.IFS(H1960&lt;100000,"Low",AND(H1960&gt;=100000,H1960&lt;250000),"Medium",H1960&gt;=250000,"High")</f>
        <v>Medium</v>
      </c>
      <c r="M1960" s="107" t="str">
        <f>IF(H1960&lt;100000,"Low",IF(AND(H1960&gt;=100000,H1960&lt;250000),"Medium","High"))</f>
        <v>Medium</v>
      </c>
    </row>
    <row r="1961" spans="1:13" x14ac:dyDescent="0.4">
      <c r="A1961" s="109" t="s">
        <v>6016</v>
      </c>
      <c r="B1961" s="109" t="s">
        <v>14516</v>
      </c>
      <c r="C1961" s="109" t="s">
        <v>1051</v>
      </c>
      <c r="D1961" s="109" t="s">
        <v>96</v>
      </c>
      <c r="E1961" s="109" t="s">
        <v>9991</v>
      </c>
      <c r="F1961" s="109" t="s">
        <v>95</v>
      </c>
      <c r="G1961" s="109" t="s">
        <v>6036</v>
      </c>
      <c r="H1961" s="107">
        <v>86180</v>
      </c>
      <c r="I1961" s="109">
        <v>4</v>
      </c>
      <c r="J1961" s="108">
        <v>295522</v>
      </c>
      <c r="K1961" s="107" t="str">
        <f>IF(J1961&gt;0,"Untung","Rugi")</f>
        <v>Untung</v>
      </c>
      <c r="L1961" s="107" t="str">
        <f t="array" ref="L1961">_xlfn.IFS(H1961&lt;100000,"Low",AND(H1961&gt;=100000,H1961&lt;250000),"Medium",H1961&gt;=250000,"High")</f>
        <v>Low</v>
      </c>
      <c r="M1961" s="107" t="str">
        <f>IF(H1961&lt;100000,"Low",IF(AND(H1961&gt;=100000,H1961&lt;250000),"Medium","High"))</f>
        <v>Low</v>
      </c>
    </row>
    <row r="1962" spans="1:13" x14ac:dyDescent="0.4">
      <c r="A1962" s="109" t="s">
        <v>6016</v>
      </c>
      <c r="B1962" s="109" t="s">
        <v>14515</v>
      </c>
      <c r="C1962" s="109" t="s">
        <v>1051</v>
      </c>
      <c r="D1962" s="109" t="s">
        <v>96</v>
      </c>
      <c r="E1962" s="109" t="s">
        <v>14514</v>
      </c>
      <c r="F1962" s="109" t="s">
        <v>95</v>
      </c>
      <c r="G1962" s="109" t="s">
        <v>6017</v>
      </c>
      <c r="H1962" s="107">
        <v>248323</v>
      </c>
      <c r="I1962" s="109">
        <v>6</v>
      </c>
      <c r="J1962" s="108">
        <v>-240061</v>
      </c>
      <c r="K1962" s="107" t="str">
        <f>IF(J1962&gt;0,"Untung","Rugi")</f>
        <v>Rugi</v>
      </c>
      <c r="L1962" s="107" t="str">
        <f t="array" ref="L1962">_xlfn.IFS(H1962&lt;100000,"Low",AND(H1962&gt;=100000,H1962&lt;250000),"Medium",H1962&gt;=250000,"High")</f>
        <v>Medium</v>
      </c>
      <c r="M1962" s="107" t="str">
        <f>IF(H1962&lt;100000,"Low",IF(AND(H1962&gt;=100000,H1962&lt;250000),"Medium","High"))</f>
        <v>Medium</v>
      </c>
    </row>
    <row r="1963" spans="1:13" x14ac:dyDescent="0.4">
      <c r="A1963" s="109" t="s">
        <v>6016</v>
      </c>
      <c r="B1963" s="109" t="s">
        <v>14513</v>
      </c>
      <c r="C1963" s="109" t="s">
        <v>1064</v>
      </c>
      <c r="D1963" s="109" t="s">
        <v>102</v>
      </c>
      <c r="E1963" s="109" t="s">
        <v>7786</v>
      </c>
      <c r="F1963" s="109" t="s">
        <v>95</v>
      </c>
      <c r="G1963" s="109" t="s">
        <v>6116</v>
      </c>
      <c r="H1963" s="107">
        <v>49207</v>
      </c>
      <c r="I1963" s="109">
        <v>9</v>
      </c>
      <c r="J1963" s="108">
        <v>-195770</v>
      </c>
      <c r="K1963" s="107" t="str">
        <f>IF(J1963&gt;0,"Untung","Rugi")</f>
        <v>Rugi</v>
      </c>
      <c r="L1963" s="107" t="str">
        <f t="array" ref="L1963">_xlfn.IFS(H1963&lt;100000,"Low",AND(H1963&gt;=100000,H1963&lt;250000),"Medium",H1963&gt;=250000,"High")</f>
        <v>Low</v>
      </c>
      <c r="M1963" s="107" t="str">
        <f>IF(H1963&lt;100000,"Low",IF(AND(H1963&gt;=100000,H1963&lt;250000),"Medium","High"))</f>
        <v>Low</v>
      </c>
    </row>
    <row r="1964" spans="1:13" x14ac:dyDescent="0.4">
      <c r="A1964" s="109" t="s">
        <v>6046</v>
      </c>
      <c r="B1964" s="109" t="s">
        <v>14512</v>
      </c>
      <c r="C1964" s="109" t="s">
        <v>1064</v>
      </c>
      <c r="D1964" s="109" t="s">
        <v>102</v>
      </c>
      <c r="E1964" s="109" t="s">
        <v>7662</v>
      </c>
      <c r="F1964" s="109" t="s">
        <v>95</v>
      </c>
      <c r="G1964" s="109" t="s">
        <v>6017</v>
      </c>
      <c r="H1964" s="107">
        <v>217317</v>
      </c>
      <c r="I1964" s="109">
        <v>3</v>
      </c>
      <c r="J1964" s="108">
        <v>11198</v>
      </c>
      <c r="K1964" s="107" t="str">
        <f>IF(J1964&gt;0,"Untung","Rugi")</f>
        <v>Untung</v>
      </c>
      <c r="L1964" s="107" t="str">
        <f t="array" ref="L1964">_xlfn.IFS(H1964&lt;100000,"Low",AND(H1964&gt;=100000,H1964&lt;250000),"Medium",H1964&gt;=250000,"High")</f>
        <v>Medium</v>
      </c>
      <c r="M1964" s="107" t="str">
        <f>IF(H1964&lt;100000,"Low",IF(AND(H1964&gt;=100000,H1964&lt;250000),"Medium","High"))</f>
        <v>Medium</v>
      </c>
    </row>
    <row r="1965" spans="1:13" x14ac:dyDescent="0.4">
      <c r="A1965" s="109" t="s">
        <v>6046</v>
      </c>
      <c r="B1965" s="109" t="s">
        <v>14511</v>
      </c>
      <c r="C1965" s="109" t="s">
        <v>1064</v>
      </c>
      <c r="D1965" s="109" t="s">
        <v>102</v>
      </c>
      <c r="E1965" s="109" t="s">
        <v>6531</v>
      </c>
      <c r="F1965" s="109" t="s">
        <v>95</v>
      </c>
      <c r="G1965" s="109" t="s">
        <v>6052</v>
      </c>
      <c r="H1965" s="107">
        <v>26391</v>
      </c>
      <c r="I1965" s="109">
        <v>3</v>
      </c>
      <c r="J1965" s="108">
        <v>-203148</v>
      </c>
      <c r="K1965" s="107" t="str">
        <f>IF(J1965&gt;0,"Untung","Rugi")</f>
        <v>Rugi</v>
      </c>
      <c r="L1965" s="107" t="str">
        <f t="array" ref="L1965">_xlfn.IFS(H1965&lt;100000,"Low",AND(H1965&gt;=100000,H1965&lt;250000),"Medium",H1965&gt;=250000,"High")</f>
        <v>Low</v>
      </c>
      <c r="M1965" s="107" t="str">
        <f>IF(H1965&lt;100000,"Low",IF(AND(H1965&gt;=100000,H1965&lt;250000),"Medium","High"))</f>
        <v>Low</v>
      </c>
    </row>
    <row r="1966" spans="1:13" x14ac:dyDescent="0.4">
      <c r="A1966" s="109" t="s">
        <v>6046</v>
      </c>
      <c r="B1966" s="109" t="s">
        <v>14510</v>
      </c>
      <c r="C1966" s="109" t="s">
        <v>1064</v>
      </c>
      <c r="D1966" s="109" t="s">
        <v>102</v>
      </c>
      <c r="E1966" s="109" t="s">
        <v>10031</v>
      </c>
      <c r="F1966" s="109" t="s">
        <v>99</v>
      </c>
      <c r="G1966" s="109" t="s">
        <v>6109</v>
      </c>
      <c r="H1966" s="107">
        <v>305105</v>
      </c>
      <c r="I1966" s="109">
        <v>4</v>
      </c>
      <c r="J1966" s="108">
        <v>303163</v>
      </c>
      <c r="K1966" s="107" t="str">
        <f>IF(J1966&gt;0,"Untung","Rugi")</f>
        <v>Untung</v>
      </c>
      <c r="L1966" s="107" t="str">
        <f t="array" ref="L1966">_xlfn.IFS(H1966&lt;100000,"Low",AND(H1966&gt;=100000,H1966&lt;250000),"Medium",H1966&gt;=250000,"High")</f>
        <v>High</v>
      </c>
      <c r="M1966" s="107" t="str">
        <f>IF(H1966&lt;100000,"Low",IF(AND(H1966&gt;=100000,H1966&lt;250000),"Medium","High"))</f>
        <v>High</v>
      </c>
    </row>
    <row r="1967" spans="1:13" x14ac:dyDescent="0.4">
      <c r="A1967" s="109" t="s">
        <v>6046</v>
      </c>
      <c r="B1967" s="109" t="s">
        <v>14509</v>
      </c>
      <c r="C1967" s="109" t="s">
        <v>1051</v>
      </c>
      <c r="D1967" s="109" t="s">
        <v>96</v>
      </c>
      <c r="E1967" s="109" t="s">
        <v>6072</v>
      </c>
      <c r="F1967" s="109" t="s">
        <v>95</v>
      </c>
      <c r="G1967" s="109" t="s">
        <v>6052</v>
      </c>
      <c r="H1967" s="107">
        <v>362262</v>
      </c>
      <c r="I1967" s="109">
        <v>5</v>
      </c>
      <c r="J1967" s="108">
        <v>41013</v>
      </c>
      <c r="K1967" s="107" t="str">
        <f>IF(J1967&gt;0,"Untung","Rugi")</f>
        <v>Untung</v>
      </c>
      <c r="L1967" s="107" t="str">
        <f t="array" ref="L1967">_xlfn.IFS(H1967&lt;100000,"Low",AND(H1967&gt;=100000,H1967&lt;250000),"Medium",H1967&gt;=250000,"High")</f>
        <v>High</v>
      </c>
      <c r="M1967" s="107" t="str">
        <f>IF(H1967&lt;100000,"Low",IF(AND(H1967&gt;=100000,H1967&lt;250000),"Medium","High"))</f>
        <v>High</v>
      </c>
    </row>
    <row r="1968" spans="1:13" x14ac:dyDescent="0.4">
      <c r="A1968" s="109" t="s">
        <v>6027</v>
      </c>
      <c r="B1968" s="109" t="s">
        <v>14508</v>
      </c>
      <c r="C1968" s="109" t="s">
        <v>1064</v>
      </c>
      <c r="D1968" s="109" t="s">
        <v>96</v>
      </c>
      <c r="E1968" s="109" t="s">
        <v>8403</v>
      </c>
      <c r="F1968" s="109" t="s">
        <v>95</v>
      </c>
      <c r="G1968" s="109" t="s">
        <v>6052</v>
      </c>
      <c r="H1968" s="107">
        <v>296025</v>
      </c>
      <c r="I1968" s="109">
        <v>2</v>
      </c>
      <c r="J1968" s="108">
        <v>-126300</v>
      </c>
      <c r="K1968" s="107" t="str">
        <f>IF(J1968&gt;0,"Untung","Rugi")</f>
        <v>Rugi</v>
      </c>
      <c r="L1968" s="107" t="str">
        <f t="array" ref="L1968">_xlfn.IFS(H1968&lt;100000,"Low",AND(H1968&gt;=100000,H1968&lt;250000),"Medium",H1968&gt;=250000,"High")</f>
        <v>High</v>
      </c>
      <c r="M1968" s="107" t="str">
        <f>IF(H1968&lt;100000,"Low",IF(AND(H1968&gt;=100000,H1968&lt;250000),"Medium","High"))</f>
        <v>High</v>
      </c>
    </row>
    <row r="1969" spans="1:13" x14ac:dyDescent="0.4">
      <c r="A1969" s="109" t="s">
        <v>6027</v>
      </c>
      <c r="B1969" s="109" t="s">
        <v>14507</v>
      </c>
      <c r="C1969" s="109" t="s">
        <v>1064</v>
      </c>
      <c r="D1969" s="109" t="s">
        <v>96</v>
      </c>
      <c r="E1969" s="109" t="s">
        <v>9439</v>
      </c>
      <c r="F1969" s="109" t="s">
        <v>95</v>
      </c>
      <c r="G1969" s="109" t="s">
        <v>6052</v>
      </c>
      <c r="H1969" s="107">
        <v>403419</v>
      </c>
      <c r="I1969" s="109">
        <v>4</v>
      </c>
      <c r="J1969" s="108">
        <v>284603</v>
      </c>
      <c r="K1969" s="107" t="str">
        <f>IF(J1969&gt;0,"Untung","Rugi")</f>
        <v>Untung</v>
      </c>
      <c r="L1969" s="107" t="str">
        <f t="array" ref="L1969">_xlfn.IFS(H1969&lt;100000,"Low",AND(H1969&gt;=100000,H1969&lt;250000),"Medium",H1969&gt;=250000,"High")</f>
        <v>High</v>
      </c>
      <c r="M1969" s="107" t="str">
        <f>IF(H1969&lt;100000,"Low",IF(AND(H1969&gt;=100000,H1969&lt;250000),"Medium","High"))</f>
        <v>High</v>
      </c>
    </row>
    <row r="1970" spans="1:13" x14ac:dyDescent="0.4">
      <c r="A1970" s="109" t="s">
        <v>6027</v>
      </c>
      <c r="B1970" s="109" t="s">
        <v>14506</v>
      </c>
      <c r="C1970" s="109" t="s">
        <v>100</v>
      </c>
      <c r="D1970" s="109" t="s">
        <v>102</v>
      </c>
      <c r="E1970" s="109" t="s">
        <v>8884</v>
      </c>
      <c r="F1970" s="109" t="s">
        <v>95</v>
      </c>
      <c r="G1970" s="109" t="s">
        <v>6052</v>
      </c>
      <c r="H1970" s="107">
        <v>232959</v>
      </c>
      <c r="I1970" s="109">
        <v>3</v>
      </c>
      <c r="J1970" s="108">
        <v>-196271</v>
      </c>
      <c r="K1970" s="107" t="str">
        <f>IF(J1970&gt;0,"Untung","Rugi")</f>
        <v>Rugi</v>
      </c>
      <c r="L1970" s="107" t="str">
        <f t="array" ref="L1970">_xlfn.IFS(H1970&lt;100000,"Low",AND(H1970&gt;=100000,H1970&lt;250000),"Medium",H1970&gt;=250000,"High")</f>
        <v>Medium</v>
      </c>
      <c r="M1970" s="107" t="str">
        <f>IF(H1970&lt;100000,"Low",IF(AND(H1970&gt;=100000,H1970&lt;250000),"Medium","High"))</f>
        <v>Medium</v>
      </c>
    </row>
    <row r="1971" spans="1:13" x14ac:dyDescent="0.4">
      <c r="A1971" s="109" t="s">
        <v>6016</v>
      </c>
      <c r="B1971" s="109" t="s">
        <v>14504</v>
      </c>
      <c r="C1971" s="109" t="s">
        <v>100</v>
      </c>
      <c r="D1971" s="109" t="s">
        <v>102</v>
      </c>
      <c r="E1971" s="109" t="s">
        <v>6150</v>
      </c>
      <c r="F1971" s="109" t="s">
        <v>95</v>
      </c>
      <c r="G1971" s="109" t="s">
        <v>6116</v>
      </c>
      <c r="H1971" s="107">
        <v>233468</v>
      </c>
      <c r="I1971" s="109">
        <v>5</v>
      </c>
      <c r="J1971" s="108">
        <v>398422</v>
      </c>
      <c r="K1971" s="107" t="str">
        <f>IF(J1971&gt;0,"Untung","Rugi")</f>
        <v>Untung</v>
      </c>
      <c r="L1971" s="107" t="str">
        <f t="array" ref="L1971">_xlfn.IFS(H1971&lt;100000,"Low",AND(H1971&gt;=100000,H1971&lt;250000),"Medium",H1971&gt;=250000,"High")</f>
        <v>Medium</v>
      </c>
      <c r="M1971" s="107" t="str">
        <f>IF(H1971&lt;100000,"Low",IF(AND(H1971&gt;=100000,H1971&lt;250000),"Medium","High"))</f>
        <v>Medium</v>
      </c>
    </row>
    <row r="1972" spans="1:13" x14ac:dyDescent="0.4">
      <c r="A1972" s="109" t="s">
        <v>6016</v>
      </c>
      <c r="B1972" s="109" t="s">
        <v>14505</v>
      </c>
      <c r="C1972" s="109" t="s">
        <v>100</v>
      </c>
      <c r="D1972" s="109" t="s">
        <v>102</v>
      </c>
      <c r="E1972" s="109" t="s">
        <v>7698</v>
      </c>
      <c r="F1972" s="109" t="s">
        <v>95</v>
      </c>
      <c r="G1972" s="109" t="s">
        <v>6052</v>
      </c>
      <c r="H1972" s="107">
        <v>232531</v>
      </c>
      <c r="I1972" s="109">
        <v>4</v>
      </c>
      <c r="J1972" s="108">
        <v>192921</v>
      </c>
      <c r="K1972" s="107" t="str">
        <f>IF(J1972&gt;0,"Untung","Rugi")</f>
        <v>Untung</v>
      </c>
      <c r="L1972" s="107" t="str">
        <f t="array" ref="L1972">_xlfn.IFS(H1972&lt;100000,"Low",AND(H1972&gt;=100000,H1972&lt;250000),"Medium",H1972&gt;=250000,"High")</f>
        <v>Medium</v>
      </c>
      <c r="M1972" s="107" t="str">
        <f>IF(H1972&lt;100000,"Low",IF(AND(H1972&gt;=100000,H1972&lt;250000),"Medium","High"))</f>
        <v>Medium</v>
      </c>
    </row>
    <row r="1973" spans="1:13" x14ac:dyDescent="0.4">
      <c r="A1973" s="109" t="s">
        <v>6016</v>
      </c>
      <c r="B1973" s="109" t="s">
        <v>14504</v>
      </c>
      <c r="C1973" s="109" t="s">
        <v>100</v>
      </c>
      <c r="D1973" s="109" t="s">
        <v>102</v>
      </c>
      <c r="E1973" s="109" t="s">
        <v>14503</v>
      </c>
      <c r="F1973" s="109" t="s">
        <v>95</v>
      </c>
      <c r="G1973" s="109" t="s">
        <v>6017</v>
      </c>
      <c r="H1973" s="107">
        <v>279314</v>
      </c>
      <c r="I1973" s="109">
        <v>3</v>
      </c>
      <c r="J1973" s="108">
        <v>437582</v>
      </c>
      <c r="K1973" s="107" t="str">
        <f>IF(J1973&gt;0,"Untung","Rugi")</f>
        <v>Untung</v>
      </c>
      <c r="L1973" s="107" t="str">
        <f t="array" ref="L1973">_xlfn.IFS(H1973&lt;100000,"Low",AND(H1973&gt;=100000,H1973&lt;250000),"Medium",H1973&gt;=250000,"High")</f>
        <v>High</v>
      </c>
      <c r="M1973" s="107" t="str">
        <f>IF(H1973&lt;100000,"Low",IF(AND(H1973&gt;=100000,H1973&lt;250000),"Medium","High"))</f>
        <v>High</v>
      </c>
    </row>
    <row r="1974" spans="1:13" x14ac:dyDescent="0.4">
      <c r="A1974" s="109" t="s">
        <v>6016</v>
      </c>
      <c r="B1974" s="109" t="s">
        <v>14502</v>
      </c>
      <c r="C1974" s="109" t="s">
        <v>100</v>
      </c>
      <c r="D1974" s="109" t="s">
        <v>106</v>
      </c>
      <c r="E1974" s="109" t="s">
        <v>7879</v>
      </c>
      <c r="F1974" s="109" t="s">
        <v>95</v>
      </c>
      <c r="G1974" s="109" t="s">
        <v>6017</v>
      </c>
      <c r="H1974" s="107">
        <v>262927</v>
      </c>
      <c r="I1974" s="109">
        <v>2</v>
      </c>
      <c r="J1974" s="108">
        <v>-234739</v>
      </c>
      <c r="K1974" s="107" t="str">
        <f>IF(J1974&gt;0,"Untung","Rugi")</f>
        <v>Rugi</v>
      </c>
      <c r="L1974" s="107" t="str">
        <f t="array" ref="L1974">_xlfn.IFS(H1974&lt;100000,"Low",AND(H1974&gt;=100000,H1974&lt;250000),"Medium",H1974&gt;=250000,"High")</f>
        <v>High</v>
      </c>
      <c r="M1974" s="107" t="str">
        <f>IF(H1974&lt;100000,"Low",IF(AND(H1974&gt;=100000,H1974&lt;250000),"Medium","High"))</f>
        <v>High</v>
      </c>
    </row>
    <row r="1975" spans="1:13" x14ac:dyDescent="0.4">
      <c r="A1975" s="109" t="s">
        <v>6016</v>
      </c>
      <c r="B1975" s="109" t="s">
        <v>14501</v>
      </c>
      <c r="C1975" s="109" t="s">
        <v>100</v>
      </c>
      <c r="D1975" s="109" t="s">
        <v>106</v>
      </c>
      <c r="E1975" s="109" t="s">
        <v>7456</v>
      </c>
      <c r="F1975" s="109" t="s">
        <v>95</v>
      </c>
      <c r="G1975" s="109" t="s">
        <v>6062</v>
      </c>
      <c r="H1975" s="107">
        <v>369229</v>
      </c>
      <c r="I1975" s="109">
        <v>1</v>
      </c>
      <c r="J1975" s="108">
        <v>51938</v>
      </c>
      <c r="K1975" s="107" t="str">
        <f>IF(J1975&gt;0,"Untung","Rugi")</f>
        <v>Untung</v>
      </c>
      <c r="L1975" s="107" t="str">
        <f t="array" ref="L1975">_xlfn.IFS(H1975&lt;100000,"Low",AND(H1975&gt;=100000,H1975&lt;250000),"Medium",H1975&gt;=250000,"High")</f>
        <v>High</v>
      </c>
      <c r="M1975" s="107" t="str">
        <f>IF(H1975&lt;100000,"Low",IF(AND(H1975&gt;=100000,H1975&lt;250000),"Medium","High"))</f>
        <v>High</v>
      </c>
    </row>
    <row r="1976" spans="1:13" x14ac:dyDescent="0.4">
      <c r="A1976" s="109" t="s">
        <v>6016</v>
      </c>
      <c r="B1976" s="109" t="s">
        <v>14501</v>
      </c>
      <c r="C1976" s="109" t="s">
        <v>1051</v>
      </c>
      <c r="D1976" s="109" t="s">
        <v>106</v>
      </c>
      <c r="E1976" s="109" t="s">
        <v>13824</v>
      </c>
      <c r="F1976" s="109" t="s">
        <v>95</v>
      </c>
      <c r="G1976" s="109" t="s">
        <v>6052</v>
      </c>
      <c r="H1976" s="107">
        <v>393184</v>
      </c>
      <c r="I1976" s="109">
        <v>2</v>
      </c>
      <c r="J1976" s="108">
        <v>-47050</v>
      </c>
      <c r="K1976" s="107" t="str">
        <f>IF(J1976&gt;0,"Untung","Rugi")</f>
        <v>Rugi</v>
      </c>
      <c r="L1976" s="107" t="str">
        <f t="array" ref="L1976">_xlfn.IFS(H1976&lt;100000,"Low",AND(H1976&gt;=100000,H1976&lt;250000),"Medium",H1976&gt;=250000,"High")</f>
        <v>High</v>
      </c>
      <c r="M1976" s="107" t="str">
        <f>IF(H1976&lt;100000,"Low",IF(AND(H1976&gt;=100000,H1976&lt;250000),"Medium","High"))</f>
        <v>High</v>
      </c>
    </row>
    <row r="1977" spans="1:13" x14ac:dyDescent="0.4">
      <c r="A1977" s="109" t="s">
        <v>6016</v>
      </c>
      <c r="B1977" s="109" t="s">
        <v>14500</v>
      </c>
      <c r="C1977" s="109" t="s">
        <v>1051</v>
      </c>
      <c r="D1977" s="109" t="s">
        <v>106</v>
      </c>
      <c r="E1977" s="109" t="s">
        <v>7253</v>
      </c>
      <c r="F1977" s="109" t="s">
        <v>99</v>
      </c>
      <c r="G1977" s="109" t="s">
        <v>6109</v>
      </c>
      <c r="H1977" s="107">
        <v>416737</v>
      </c>
      <c r="I1977" s="109">
        <v>3</v>
      </c>
      <c r="J1977" s="108">
        <v>218511</v>
      </c>
      <c r="K1977" s="107" t="str">
        <f>IF(J1977&gt;0,"Untung","Rugi")</f>
        <v>Untung</v>
      </c>
      <c r="L1977" s="107" t="str">
        <f t="array" ref="L1977">_xlfn.IFS(H1977&lt;100000,"Low",AND(H1977&gt;=100000,H1977&lt;250000),"Medium",H1977&gt;=250000,"High")</f>
        <v>High</v>
      </c>
      <c r="M1977" s="107" t="str">
        <f>IF(H1977&lt;100000,"Low",IF(AND(H1977&gt;=100000,H1977&lt;250000),"Medium","High"))</f>
        <v>High</v>
      </c>
    </row>
    <row r="1978" spans="1:13" x14ac:dyDescent="0.4">
      <c r="A1978" s="109" t="s">
        <v>6016</v>
      </c>
      <c r="B1978" s="109" t="s">
        <v>14500</v>
      </c>
      <c r="C1978" s="109" t="s">
        <v>1064</v>
      </c>
      <c r="D1978" s="109" t="s">
        <v>96</v>
      </c>
      <c r="E1978" s="109" t="s">
        <v>11298</v>
      </c>
      <c r="F1978" s="109" t="s">
        <v>95</v>
      </c>
      <c r="G1978" s="109" t="s">
        <v>6017</v>
      </c>
      <c r="H1978" s="107">
        <v>156839</v>
      </c>
      <c r="I1978" s="109">
        <v>3</v>
      </c>
      <c r="J1978" s="108">
        <v>328370</v>
      </c>
      <c r="K1978" s="107" t="str">
        <f>IF(J1978&gt;0,"Untung","Rugi")</f>
        <v>Untung</v>
      </c>
      <c r="L1978" s="107" t="str">
        <f t="array" ref="L1978">_xlfn.IFS(H1978&lt;100000,"Low",AND(H1978&gt;=100000,H1978&lt;250000),"Medium",H1978&gt;=250000,"High")</f>
        <v>Medium</v>
      </c>
      <c r="M1978" s="107" t="str">
        <f>IF(H1978&lt;100000,"Low",IF(AND(H1978&gt;=100000,H1978&lt;250000),"Medium","High"))</f>
        <v>Medium</v>
      </c>
    </row>
    <row r="1979" spans="1:13" x14ac:dyDescent="0.4">
      <c r="A1979" s="109" t="s">
        <v>6016</v>
      </c>
      <c r="B1979" s="109" t="s">
        <v>14499</v>
      </c>
      <c r="C1979" s="109" t="s">
        <v>1064</v>
      </c>
      <c r="D1979" s="109" t="s">
        <v>96</v>
      </c>
      <c r="E1979" s="109" t="s">
        <v>14498</v>
      </c>
      <c r="F1979" s="109" t="s">
        <v>95</v>
      </c>
      <c r="G1979" s="109" t="s">
        <v>6039</v>
      </c>
      <c r="H1979" s="107">
        <v>365134</v>
      </c>
      <c r="I1979" s="109">
        <v>2</v>
      </c>
      <c r="J1979" s="108">
        <v>330333</v>
      </c>
      <c r="K1979" s="107" t="str">
        <f>IF(J1979&gt;0,"Untung","Rugi")</f>
        <v>Untung</v>
      </c>
      <c r="L1979" s="107" t="str">
        <f t="array" ref="L1979">_xlfn.IFS(H1979&lt;100000,"Low",AND(H1979&gt;=100000,H1979&lt;250000),"Medium",H1979&gt;=250000,"High")</f>
        <v>High</v>
      </c>
      <c r="M1979" s="107" t="str">
        <f>IF(H1979&lt;100000,"Low",IF(AND(H1979&gt;=100000,H1979&lt;250000),"Medium","High"))</f>
        <v>High</v>
      </c>
    </row>
    <row r="1980" spans="1:13" x14ac:dyDescent="0.4">
      <c r="A1980" s="109" t="s">
        <v>6016</v>
      </c>
      <c r="B1980" s="109" t="s">
        <v>14497</v>
      </c>
      <c r="C1980" s="109" t="s">
        <v>1064</v>
      </c>
      <c r="D1980" s="109" t="s">
        <v>96</v>
      </c>
      <c r="E1980" s="109" t="s">
        <v>14496</v>
      </c>
      <c r="F1980" s="109" t="s">
        <v>95</v>
      </c>
      <c r="G1980" s="109" t="s">
        <v>6017</v>
      </c>
      <c r="H1980" s="107">
        <v>150585</v>
      </c>
      <c r="I1980" s="109">
        <v>3</v>
      </c>
      <c r="J1980" s="108">
        <v>177419</v>
      </c>
      <c r="K1980" s="107" t="str">
        <f>IF(J1980&gt;0,"Untung","Rugi")</f>
        <v>Untung</v>
      </c>
      <c r="L1980" s="107" t="str">
        <f t="array" ref="L1980">_xlfn.IFS(H1980&lt;100000,"Low",AND(H1980&gt;=100000,H1980&lt;250000),"Medium",H1980&gt;=250000,"High")</f>
        <v>Medium</v>
      </c>
      <c r="M1980" s="107" t="str">
        <f>IF(H1980&lt;100000,"Low",IF(AND(H1980&gt;=100000,H1980&lt;250000),"Medium","High"))</f>
        <v>Medium</v>
      </c>
    </row>
    <row r="1981" spans="1:13" x14ac:dyDescent="0.4">
      <c r="A1981" s="109" t="s">
        <v>6016</v>
      </c>
      <c r="B1981" s="109" t="s">
        <v>14495</v>
      </c>
      <c r="C1981" s="109" t="s">
        <v>1064</v>
      </c>
      <c r="D1981" s="109" t="s">
        <v>96</v>
      </c>
      <c r="E1981" s="109" t="s">
        <v>7688</v>
      </c>
      <c r="F1981" s="109" t="s">
        <v>95</v>
      </c>
      <c r="G1981" s="109" t="s">
        <v>6052</v>
      </c>
      <c r="H1981" s="107">
        <v>40402</v>
      </c>
      <c r="I1981" s="109">
        <v>7</v>
      </c>
      <c r="J1981" s="108">
        <v>104043</v>
      </c>
      <c r="K1981" s="107" t="str">
        <f>IF(J1981&gt;0,"Untung","Rugi")</f>
        <v>Untung</v>
      </c>
      <c r="L1981" s="107" t="str">
        <f t="array" ref="L1981">_xlfn.IFS(H1981&lt;100000,"Low",AND(H1981&gt;=100000,H1981&lt;250000),"Medium",H1981&gt;=250000,"High")</f>
        <v>Low</v>
      </c>
      <c r="M1981" s="107" t="str">
        <f>IF(H1981&lt;100000,"Low",IF(AND(H1981&gt;=100000,H1981&lt;250000),"Medium","High"))</f>
        <v>Low</v>
      </c>
    </row>
    <row r="1982" spans="1:13" x14ac:dyDescent="0.4">
      <c r="A1982" s="109" t="s">
        <v>6016</v>
      </c>
      <c r="B1982" s="109" t="s">
        <v>14494</v>
      </c>
      <c r="C1982" s="109" t="s">
        <v>1064</v>
      </c>
      <c r="D1982" s="109" t="s">
        <v>96</v>
      </c>
      <c r="E1982" s="109" t="s">
        <v>7698</v>
      </c>
      <c r="F1982" s="109" t="s">
        <v>95</v>
      </c>
      <c r="G1982" s="109" t="s">
        <v>6052</v>
      </c>
      <c r="H1982" s="107">
        <v>419127</v>
      </c>
      <c r="I1982" s="109">
        <v>2</v>
      </c>
      <c r="J1982" s="108">
        <v>-148612</v>
      </c>
      <c r="K1982" s="107" t="str">
        <f>IF(J1982&gt;0,"Untung","Rugi")</f>
        <v>Rugi</v>
      </c>
      <c r="L1982" s="107" t="str">
        <f t="array" ref="L1982">_xlfn.IFS(H1982&lt;100000,"Low",AND(H1982&gt;=100000,H1982&lt;250000),"Medium",H1982&gt;=250000,"High")</f>
        <v>High</v>
      </c>
      <c r="M1982" s="107" t="str">
        <f>IF(H1982&lt;100000,"Low",IF(AND(H1982&gt;=100000,H1982&lt;250000),"Medium","High"))</f>
        <v>High</v>
      </c>
    </row>
    <row r="1983" spans="1:13" x14ac:dyDescent="0.4">
      <c r="A1983" s="109" t="s">
        <v>6016</v>
      </c>
      <c r="B1983" s="109" t="s">
        <v>14495</v>
      </c>
      <c r="C1983" s="109" t="s">
        <v>1064</v>
      </c>
      <c r="D1983" s="109" t="s">
        <v>96</v>
      </c>
      <c r="E1983" s="109" t="s">
        <v>6191</v>
      </c>
      <c r="F1983" s="109" t="s">
        <v>99</v>
      </c>
      <c r="G1983" s="109" t="s">
        <v>6024</v>
      </c>
      <c r="H1983" s="107">
        <v>410193</v>
      </c>
      <c r="I1983" s="109">
        <v>5</v>
      </c>
      <c r="J1983" s="108">
        <v>-55529</v>
      </c>
      <c r="K1983" s="107" t="str">
        <f>IF(J1983&gt;0,"Untung","Rugi")</f>
        <v>Rugi</v>
      </c>
      <c r="L1983" s="107" t="str">
        <f t="array" ref="L1983">_xlfn.IFS(H1983&lt;100000,"Low",AND(H1983&gt;=100000,H1983&lt;250000),"Medium",H1983&gt;=250000,"High")</f>
        <v>High</v>
      </c>
      <c r="M1983" s="107" t="str">
        <f>IF(H1983&lt;100000,"Low",IF(AND(H1983&gt;=100000,H1983&lt;250000),"Medium","High"))</f>
        <v>High</v>
      </c>
    </row>
    <row r="1984" spans="1:13" x14ac:dyDescent="0.4">
      <c r="A1984" s="109" t="s">
        <v>6016</v>
      </c>
      <c r="B1984" s="109" t="s">
        <v>14494</v>
      </c>
      <c r="C1984" s="109" t="s">
        <v>100</v>
      </c>
      <c r="D1984" s="109" t="s">
        <v>96</v>
      </c>
      <c r="E1984" s="109" t="s">
        <v>6368</v>
      </c>
      <c r="F1984" s="109" t="s">
        <v>95</v>
      </c>
      <c r="G1984" s="109" t="s">
        <v>6052</v>
      </c>
      <c r="H1984" s="107">
        <v>193100</v>
      </c>
      <c r="I1984" s="109">
        <v>6</v>
      </c>
      <c r="J1984" s="108">
        <v>134533</v>
      </c>
      <c r="K1984" s="107" t="str">
        <f>IF(J1984&gt;0,"Untung","Rugi")</f>
        <v>Untung</v>
      </c>
      <c r="L1984" s="107" t="str">
        <f t="array" ref="L1984">_xlfn.IFS(H1984&lt;100000,"Low",AND(H1984&gt;=100000,H1984&lt;250000),"Medium",H1984&gt;=250000,"High")</f>
        <v>Medium</v>
      </c>
      <c r="M1984" s="107" t="str">
        <f>IF(H1984&lt;100000,"Low",IF(AND(H1984&gt;=100000,H1984&lt;250000),"Medium","High"))</f>
        <v>Medium</v>
      </c>
    </row>
    <row r="1985" spans="1:13" x14ac:dyDescent="0.4">
      <c r="A1985" s="109" t="s">
        <v>6016</v>
      </c>
      <c r="B1985" s="109" t="s">
        <v>14493</v>
      </c>
      <c r="C1985" s="109" t="s">
        <v>100</v>
      </c>
      <c r="D1985" s="109" t="s">
        <v>102</v>
      </c>
      <c r="E1985" s="109" t="s">
        <v>8372</v>
      </c>
      <c r="F1985" s="109" t="s">
        <v>95</v>
      </c>
      <c r="G1985" s="109" t="s">
        <v>6062</v>
      </c>
      <c r="H1985" s="107">
        <v>203607</v>
      </c>
      <c r="I1985" s="109">
        <v>7</v>
      </c>
      <c r="J1985" s="108">
        <v>138397</v>
      </c>
      <c r="K1985" s="107" t="str">
        <f>IF(J1985&gt;0,"Untung","Rugi")</f>
        <v>Untung</v>
      </c>
      <c r="L1985" s="107" t="str">
        <f t="array" ref="L1985">_xlfn.IFS(H1985&lt;100000,"Low",AND(H1985&gt;=100000,H1985&lt;250000),"Medium",H1985&gt;=250000,"High")</f>
        <v>Medium</v>
      </c>
      <c r="M1985" s="107" t="str">
        <f>IF(H1985&lt;100000,"Low",IF(AND(H1985&gt;=100000,H1985&lt;250000),"Medium","High"))</f>
        <v>Medium</v>
      </c>
    </row>
    <row r="1986" spans="1:13" x14ac:dyDescent="0.4">
      <c r="A1986" s="109" t="s">
        <v>6016</v>
      </c>
      <c r="B1986" s="109" t="s">
        <v>14492</v>
      </c>
      <c r="C1986" s="109" t="s">
        <v>100</v>
      </c>
      <c r="D1986" s="109" t="s">
        <v>106</v>
      </c>
      <c r="E1986" s="109" t="s">
        <v>7378</v>
      </c>
      <c r="F1986" s="109" t="s">
        <v>95</v>
      </c>
      <c r="G1986" s="109" t="s">
        <v>6017</v>
      </c>
      <c r="H1986" s="107">
        <v>197278</v>
      </c>
      <c r="I1986" s="109">
        <v>3</v>
      </c>
      <c r="J1986" s="108">
        <v>-115837</v>
      </c>
      <c r="K1986" s="107" t="str">
        <f>IF(J1986&gt;0,"Untung","Rugi")</f>
        <v>Rugi</v>
      </c>
      <c r="L1986" s="107" t="str">
        <f t="array" ref="L1986">_xlfn.IFS(H1986&lt;100000,"Low",AND(H1986&gt;=100000,H1986&lt;250000),"Medium",H1986&gt;=250000,"High")</f>
        <v>Medium</v>
      </c>
      <c r="M1986" s="107" t="str">
        <f>IF(H1986&lt;100000,"Low",IF(AND(H1986&gt;=100000,H1986&lt;250000),"Medium","High"))</f>
        <v>Medium</v>
      </c>
    </row>
    <row r="1987" spans="1:13" x14ac:dyDescent="0.4">
      <c r="A1987" s="109" t="s">
        <v>6016</v>
      </c>
      <c r="B1987" s="109" t="s">
        <v>14491</v>
      </c>
      <c r="C1987" s="109" t="s">
        <v>100</v>
      </c>
      <c r="D1987" s="109" t="s">
        <v>102</v>
      </c>
      <c r="E1987" s="109" t="s">
        <v>7884</v>
      </c>
      <c r="F1987" s="109" t="s">
        <v>95</v>
      </c>
      <c r="G1987" s="109" t="s">
        <v>6013</v>
      </c>
      <c r="H1987" s="107">
        <v>360702</v>
      </c>
      <c r="I1987" s="109">
        <v>2</v>
      </c>
      <c r="J1987" s="108">
        <v>-116247</v>
      </c>
      <c r="K1987" s="107" t="str">
        <f>IF(J1987&gt;0,"Untung","Rugi")</f>
        <v>Rugi</v>
      </c>
      <c r="L1987" s="107" t="str">
        <f t="array" ref="L1987">_xlfn.IFS(H1987&lt;100000,"Low",AND(H1987&gt;=100000,H1987&lt;250000),"Medium",H1987&gt;=250000,"High")</f>
        <v>High</v>
      </c>
      <c r="M1987" s="107" t="str">
        <f>IF(H1987&lt;100000,"Low",IF(AND(H1987&gt;=100000,H1987&lt;250000),"Medium","High"))</f>
        <v>High</v>
      </c>
    </row>
    <row r="1988" spans="1:13" x14ac:dyDescent="0.4">
      <c r="A1988" s="109" t="s">
        <v>6016</v>
      </c>
      <c r="B1988" s="109" t="s">
        <v>14490</v>
      </c>
      <c r="C1988" s="109" t="s">
        <v>100</v>
      </c>
      <c r="D1988" s="109" t="s">
        <v>102</v>
      </c>
      <c r="E1988" s="109" t="s">
        <v>6600</v>
      </c>
      <c r="F1988" s="109" t="s">
        <v>6021</v>
      </c>
      <c r="G1988" s="109" t="s">
        <v>6020</v>
      </c>
      <c r="H1988" s="107">
        <v>33236</v>
      </c>
      <c r="I1988" s="109">
        <v>3</v>
      </c>
      <c r="J1988" s="108">
        <v>184292</v>
      </c>
      <c r="K1988" s="107" t="str">
        <f>IF(J1988&gt;0,"Untung","Rugi")</f>
        <v>Untung</v>
      </c>
      <c r="L1988" s="107" t="str">
        <f t="array" ref="L1988">_xlfn.IFS(H1988&lt;100000,"Low",AND(H1988&gt;=100000,H1988&lt;250000),"Medium",H1988&gt;=250000,"High")</f>
        <v>Low</v>
      </c>
      <c r="M1988" s="107" t="str">
        <f>IF(H1988&lt;100000,"Low",IF(AND(H1988&gt;=100000,H1988&lt;250000),"Medium","High"))</f>
        <v>Low</v>
      </c>
    </row>
    <row r="1989" spans="1:13" x14ac:dyDescent="0.4">
      <c r="A1989" s="109" t="s">
        <v>6016</v>
      </c>
      <c r="B1989" s="109" t="s">
        <v>14490</v>
      </c>
      <c r="C1989" s="109" t="s">
        <v>100</v>
      </c>
      <c r="D1989" s="109" t="s">
        <v>102</v>
      </c>
      <c r="E1989" s="109" t="s">
        <v>9909</v>
      </c>
      <c r="F1989" s="109" t="s">
        <v>95</v>
      </c>
      <c r="G1989" s="109" t="s">
        <v>6017</v>
      </c>
      <c r="H1989" s="107">
        <v>109082</v>
      </c>
      <c r="I1989" s="109">
        <v>1</v>
      </c>
      <c r="J1989" s="108">
        <v>-24905</v>
      </c>
      <c r="K1989" s="107" t="str">
        <f>IF(J1989&gt;0,"Untung","Rugi")</f>
        <v>Rugi</v>
      </c>
      <c r="L1989" s="107" t="str">
        <f t="array" ref="L1989">_xlfn.IFS(H1989&lt;100000,"Low",AND(H1989&gt;=100000,H1989&lt;250000),"Medium",H1989&gt;=250000,"High")</f>
        <v>Medium</v>
      </c>
      <c r="M1989" s="107" t="str">
        <f>IF(H1989&lt;100000,"Low",IF(AND(H1989&gt;=100000,H1989&lt;250000),"Medium","High"))</f>
        <v>Medium</v>
      </c>
    </row>
    <row r="1990" spans="1:13" x14ac:dyDescent="0.4">
      <c r="A1990" s="109" t="s">
        <v>6016</v>
      </c>
      <c r="B1990" s="109" t="s">
        <v>14489</v>
      </c>
      <c r="C1990" s="109" t="s">
        <v>1051</v>
      </c>
      <c r="D1990" s="109" t="s">
        <v>102</v>
      </c>
      <c r="E1990" s="109" t="s">
        <v>7366</v>
      </c>
      <c r="F1990" s="109" t="s">
        <v>99</v>
      </c>
      <c r="G1990" s="109" t="s">
        <v>6024</v>
      </c>
      <c r="H1990" s="107">
        <v>285442</v>
      </c>
      <c r="I1990" s="109">
        <v>7</v>
      </c>
      <c r="J1990" s="108">
        <v>160656</v>
      </c>
      <c r="K1990" s="107" t="str">
        <f>IF(J1990&gt;0,"Untung","Rugi")</f>
        <v>Untung</v>
      </c>
      <c r="L1990" s="107" t="str">
        <f t="array" ref="L1990">_xlfn.IFS(H1990&lt;100000,"Low",AND(H1990&gt;=100000,H1990&lt;250000),"Medium",H1990&gt;=250000,"High")</f>
        <v>High</v>
      </c>
      <c r="M1990" s="107" t="str">
        <f>IF(H1990&lt;100000,"Low",IF(AND(H1990&gt;=100000,H1990&lt;250000),"Medium","High"))</f>
        <v>High</v>
      </c>
    </row>
    <row r="1991" spans="1:13" x14ac:dyDescent="0.4">
      <c r="A1991" s="109" t="s">
        <v>6046</v>
      </c>
      <c r="B1991" s="109" t="s">
        <v>14488</v>
      </c>
      <c r="C1991" s="109" t="s">
        <v>1051</v>
      </c>
      <c r="D1991" s="109" t="s">
        <v>102</v>
      </c>
      <c r="E1991" s="109" t="s">
        <v>7201</v>
      </c>
      <c r="F1991" s="109" t="s">
        <v>95</v>
      </c>
      <c r="G1991" s="109" t="s">
        <v>6052</v>
      </c>
      <c r="H1991" s="107">
        <v>11258</v>
      </c>
      <c r="I1991" s="109">
        <v>3</v>
      </c>
      <c r="J1991" s="108">
        <v>232639</v>
      </c>
      <c r="K1991" s="107" t="str">
        <f>IF(J1991&gt;0,"Untung","Rugi")</f>
        <v>Untung</v>
      </c>
      <c r="L1991" s="107" t="str">
        <f t="array" ref="L1991">_xlfn.IFS(H1991&lt;100000,"Low",AND(H1991&gt;=100000,H1991&lt;250000),"Medium",H1991&gt;=250000,"High")</f>
        <v>Low</v>
      </c>
      <c r="M1991" s="107" t="str">
        <f>IF(H1991&lt;100000,"Low",IF(AND(H1991&gt;=100000,H1991&lt;250000),"Medium","High"))</f>
        <v>Low</v>
      </c>
    </row>
    <row r="1992" spans="1:13" x14ac:dyDescent="0.4">
      <c r="A1992" s="109" t="s">
        <v>6046</v>
      </c>
      <c r="B1992" s="109" t="s">
        <v>14487</v>
      </c>
      <c r="C1992" s="109" t="s">
        <v>1051</v>
      </c>
      <c r="D1992" s="109" t="s">
        <v>102</v>
      </c>
      <c r="E1992" s="109" t="s">
        <v>8010</v>
      </c>
      <c r="F1992" s="109" t="s">
        <v>95</v>
      </c>
      <c r="G1992" s="109" t="s">
        <v>6052</v>
      </c>
      <c r="H1992" s="107">
        <v>435717</v>
      </c>
      <c r="I1992" s="109">
        <v>4</v>
      </c>
      <c r="J1992" s="108">
        <v>52995</v>
      </c>
      <c r="K1992" s="107" t="str">
        <f>IF(J1992&gt;0,"Untung","Rugi")</f>
        <v>Untung</v>
      </c>
      <c r="L1992" s="107" t="str">
        <f t="array" ref="L1992">_xlfn.IFS(H1992&lt;100000,"Low",AND(H1992&gt;=100000,H1992&lt;250000),"Medium",H1992&gt;=250000,"High")</f>
        <v>High</v>
      </c>
      <c r="M1992" s="107" t="str">
        <f>IF(H1992&lt;100000,"Low",IF(AND(H1992&gt;=100000,H1992&lt;250000),"Medium","High"))</f>
        <v>High</v>
      </c>
    </row>
    <row r="1993" spans="1:13" x14ac:dyDescent="0.4">
      <c r="A1993" s="109" t="s">
        <v>6046</v>
      </c>
      <c r="B1993" s="109" t="s">
        <v>12690</v>
      </c>
      <c r="C1993" s="109" t="s">
        <v>1051</v>
      </c>
      <c r="D1993" s="109" t="s">
        <v>102</v>
      </c>
      <c r="E1993" s="109" t="s">
        <v>6333</v>
      </c>
      <c r="F1993" s="109" t="s">
        <v>99</v>
      </c>
      <c r="G1993" s="109" t="s">
        <v>6109</v>
      </c>
      <c r="H1993" s="107">
        <v>321923</v>
      </c>
      <c r="I1993" s="109">
        <v>8</v>
      </c>
      <c r="J1993" s="108">
        <v>303241</v>
      </c>
      <c r="K1993" s="107" t="str">
        <f>IF(J1993&gt;0,"Untung","Rugi")</f>
        <v>Untung</v>
      </c>
      <c r="L1993" s="107" t="str">
        <f t="array" ref="L1993">_xlfn.IFS(H1993&lt;100000,"Low",AND(H1993&gt;=100000,H1993&lt;250000),"Medium",H1993&gt;=250000,"High")</f>
        <v>High</v>
      </c>
      <c r="M1993" s="107" t="str">
        <f>IF(H1993&lt;100000,"Low",IF(AND(H1993&gt;=100000,H1993&lt;250000),"Medium","High"))</f>
        <v>High</v>
      </c>
    </row>
    <row r="1994" spans="1:13" x14ac:dyDescent="0.4">
      <c r="A1994" s="109" t="s">
        <v>6046</v>
      </c>
      <c r="B1994" s="109" t="s">
        <v>14486</v>
      </c>
      <c r="C1994" s="109" t="s">
        <v>1051</v>
      </c>
      <c r="D1994" s="109" t="s">
        <v>102</v>
      </c>
      <c r="E1994" s="109" t="s">
        <v>7276</v>
      </c>
      <c r="F1994" s="109" t="s">
        <v>95</v>
      </c>
      <c r="G1994" s="109" t="s">
        <v>6062</v>
      </c>
      <c r="H1994" s="107">
        <v>250263</v>
      </c>
      <c r="I1994" s="109">
        <v>5</v>
      </c>
      <c r="J1994" s="108">
        <v>-120085</v>
      </c>
      <c r="K1994" s="107" t="str">
        <f>IF(J1994&gt;0,"Untung","Rugi")</f>
        <v>Rugi</v>
      </c>
      <c r="L1994" s="107" t="str">
        <f t="array" ref="L1994">_xlfn.IFS(H1994&lt;100000,"Low",AND(H1994&gt;=100000,H1994&lt;250000),"Medium",H1994&gt;=250000,"High")</f>
        <v>High</v>
      </c>
      <c r="M1994" s="107" t="str">
        <f>IF(H1994&lt;100000,"Low",IF(AND(H1994&gt;=100000,H1994&lt;250000),"Medium","High"))</f>
        <v>High</v>
      </c>
    </row>
    <row r="1995" spans="1:13" x14ac:dyDescent="0.4">
      <c r="A1995" s="109" t="s">
        <v>6046</v>
      </c>
      <c r="B1995" s="109" t="s">
        <v>14463</v>
      </c>
      <c r="C1995" s="109" t="s">
        <v>1051</v>
      </c>
      <c r="D1995" s="109" t="s">
        <v>102</v>
      </c>
      <c r="E1995" s="109" t="s">
        <v>9479</v>
      </c>
      <c r="F1995" s="109" t="s">
        <v>99</v>
      </c>
      <c r="G1995" s="109" t="s">
        <v>6024</v>
      </c>
      <c r="H1995" s="107">
        <v>434598</v>
      </c>
      <c r="I1995" s="109">
        <v>6</v>
      </c>
      <c r="J1995" s="108">
        <v>207790</v>
      </c>
      <c r="K1995" s="107" t="str">
        <f>IF(J1995&gt;0,"Untung","Rugi")</f>
        <v>Untung</v>
      </c>
      <c r="L1995" s="107" t="str">
        <f t="array" ref="L1995">_xlfn.IFS(H1995&lt;100000,"Low",AND(H1995&gt;=100000,H1995&lt;250000),"Medium",H1995&gt;=250000,"High")</f>
        <v>High</v>
      </c>
      <c r="M1995" s="107" t="str">
        <f>IF(H1995&lt;100000,"Low",IF(AND(H1995&gt;=100000,H1995&lt;250000),"Medium","High"))</f>
        <v>High</v>
      </c>
    </row>
    <row r="1996" spans="1:13" x14ac:dyDescent="0.4">
      <c r="A1996" s="109" t="s">
        <v>6046</v>
      </c>
      <c r="B1996" s="109" t="s">
        <v>14485</v>
      </c>
      <c r="C1996" s="109" t="s">
        <v>1051</v>
      </c>
      <c r="D1996" s="109" t="s">
        <v>106</v>
      </c>
      <c r="E1996" s="109" t="s">
        <v>9447</v>
      </c>
      <c r="F1996" s="109" t="s">
        <v>99</v>
      </c>
      <c r="G1996" s="109" t="s">
        <v>6024</v>
      </c>
      <c r="H1996" s="107">
        <v>239765</v>
      </c>
      <c r="I1996" s="109">
        <v>3</v>
      </c>
      <c r="J1996" s="108">
        <v>-126301</v>
      </c>
      <c r="K1996" s="107" t="str">
        <f>IF(J1996&gt;0,"Untung","Rugi")</f>
        <v>Rugi</v>
      </c>
      <c r="L1996" s="107" t="str">
        <f t="array" ref="L1996">_xlfn.IFS(H1996&lt;100000,"Low",AND(H1996&gt;=100000,H1996&lt;250000),"Medium",H1996&gt;=250000,"High")</f>
        <v>Medium</v>
      </c>
      <c r="M1996" s="107" t="str">
        <f>IF(H1996&lt;100000,"Low",IF(AND(H1996&gt;=100000,H1996&lt;250000),"Medium","High"))</f>
        <v>Medium</v>
      </c>
    </row>
    <row r="1997" spans="1:13" x14ac:dyDescent="0.4">
      <c r="A1997" s="109" t="s">
        <v>6016</v>
      </c>
      <c r="B1997" s="109" t="s">
        <v>14484</v>
      </c>
      <c r="C1997" s="109" t="s">
        <v>1051</v>
      </c>
      <c r="D1997" s="109" t="s">
        <v>106</v>
      </c>
      <c r="E1997" s="109" t="s">
        <v>7267</v>
      </c>
      <c r="F1997" s="109" t="s">
        <v>6021</v>
      </c>
      <c r="G1997" s="109" t="s">
        <v>6031</v>
      </c>
      <c r="H1997" s="107">
        <v>315877</v>
      </c>
      <c r="I1997" s="109">
        <v>5</v>
      </c>
      <c r="J1997" s="108">
        <v>-80707</v>
      </c>
      <c r="K1997" s="107" t="str">
        <f>IF(J1997&gt;0,"Untung","Rugi")</f>
        <v>Rugi</v>
      </c>
      <c r="L1997" s="107" t="str">
        <f t="array" ref="L1997">_xlfn.IFS(H1997&lt;100000,"Low",AND(H1997&gt;=100000,H1997&lt;250000),"Medium",H1997&gt;=250000,"High")</f>
        <v>High</v>
      </c>
      <c r="M1997" s="107" t="str">
        <f>IF(H1997&lt;100000,"Low",IF(AND(H1997&gt;=100000,H1997&lt;250000),"Medium","High"))</f>
        <v>High</v>
      </c>
    </row>
    <row r="1998" spans="1:13" x14ac:dyDescent="0.4">
      <c r="A1998" s="109" t="s">
        <v>6046</v>
      </c>
      <c r="B1998" s="109" t="s">
        <v>14483</v>
      </c>
      <c r="C1998" s="109" t="s">
        <v>1051</v>
      </c>
      <c r="D1998" s="109" t="s">
        <v>106</v>
      </c>
      <c r="E1998" s="109" t="s">
        <v>7401</v>
      </c>
      <c r="F1998" s="109" t="s">
        <v>99</v>
      </c>
      <c r="G1998" s="109" t="s">
        <v>6109</v>
      </c>
      <c r="H1998" s="107">
        <v>237833</v>
      </c>
      <c r="I1998" s="109">
        <v>7</v>
      </c>
      <c r="J1998" s="108">
        <v>30391</v>
      </c>
      <c r="K1998" s="107" t="str">
        <f>IF(J1998&gt;0,"Untung","Rugi")</f>
        <v>Untung</v>
      </c>
      <c r="L1998" s="107" t="str">
        <f t="array" ref="L1998">_xlfn.IFS(H1998&lt;100000,"Low",AND(H1998&gt;=100000,H1998&lt;250000),"Medium",H1998&gt;=250000,"High")</f>
        <v>Medium</v>
      </c>
      <c r="M1998" s="107" t="str">
        <f>IF(H1998&lt;100000,"Low",IF(AND(H1998&gt;=100000,H1998&lt;250000),"Medium","High"))</f>
        <v>Medium</v>
      </c>
    </row>
    <row r="1999" spans="1:13" x14ac:dyDescent="0.4">
      <c r="A1999" s="109" t="s">
        <v>6046</v>
      </c>
      <c r="B1999" s="109" t="s">
        <v>14483</v>
      </c>
      <c r="C1999" s="109" t="s">
        <v>1051</v>
      </c>
      <c r="D1999" s="109" t="s">
        <v>106</v>
      </c>
      <c r="E1999" s="109" t="s">
        <v>7439</v>
      </c>
      <c r="F1999" s="109" t="s">
        <v>6021</v>
      </c>
      <c r="G1999" s="109" t="s">
        <v>6031</v>
      </c>
      <c r="H1999" s="107">
        <v>113562</v>
      </c>
      <c r="I1999" s="109">
        <v>1</v>
      </c>
      <c r="J1999" s="108">
        <v>165337</v>
      </c>
      <c r="K1999" s="107" t="str">
        <f>IF(J1999&gt;0,"Untung","Rugi")</f>
        <v>Untung</v>
      </c>
      <c r="L1999" s="107" t="str">
        <f t="array" ref="L1999">_xlfn.IFS(H1999&lt;100000,"Low",AND(H1999&gt;=100000,H1999&lt;250000),"Medium",H1999&gt;=250000,"High")</f>
        <v>Medium</v>
      </c>
      <c r="M1999" s="107" t="str">
        <f>IF(H1999&lt;100000,"Low",IF(AND(H1999&gt;=100000,H1999&lt;250000),"Medium","High"))</f>
        <v>Medium</v>
      </c>
    </row>
    <row r="2000" spans="1:13" x14ac:dyDescent="0.4">
      <c r="A2000" s="109" t="s">
        <v>6046</v>
      </c>
      <c r="B2000" s="109" t="s">
        <v>14482</v>
      </c>
      <c r="C2000" s="109" t="s">
        <v>1051</v>
      </c>
      <c r="D2000" s="109" t="s">
        <v>106</v>
      </c>
      <c r="E2000" s="109" t="s">
        <v>13649</v>
      </c>
      <c r="F2000" s="109" t="s">
        <v>99</v>
      </c>
      <c r="G2000" s="109" t="s">
        <v>6049</v>
      </c>
      <c r="H2000" s="107">
        <v>37974</v>
      </c>
      <c r="I2000" s="109">
        <v>2</v>
      </c>
      <c r="J2000" s="108">
        <v>257748</v>
      </c>
      <c r="K2000" s="107" t="str">
        <f>IF(J2000&gt;0,"Untung","Rugi")</f>
        <v>Untung</v>
      </c>
      <c r="L2000" s="107" t="str">
        <f t="array" ref="L2000">_xlfn.IFS(H2000&lt;100000,"Low",AND(H2000&gt;=100000,H2000&lt;250000),"Medium",H2000&gt;=250000,"High")</f>
        <v>Low</v>
      </c>
      <c r="M2000" s="107" t="str">
        <f>IF(H2000&lt;100000,"Low",IF(AND(H2000&gt;=100000,H2000&lt;250000),"Medium","High"))</f>
        <v>Low</v>
      </c>
    </row>
    <row r="2001" spans="1:13" x14ac:dyDescent="0.4">
      <c r="A2001" s="109" t="s">
        <v>6046</v>
      </c>
      <c r="B2001" s="109" t="s">
        <v>14481</v>
      </c>
      <c r="C2001" s="109" t="s">
        <v>100</v>
      </c>
      <c r="D2001" s="109" t="s">
        <v>96</v>
      </c>
      <c r="E2001" s="109" t="s">
        <v>8990</v>
      </c>
      <c r="F2001" s="109" t="s">
        <v>95</v>
      </c>
      <c r="G2001" s="109" t="s">
        <v>6057</v>
      </c>
      <c r="H2001" s="107">
        <v>42732</v>
      </c>
      <c r="I2001" s="109">
        <v>3</v>
      </c>
      <c r="J2001" s="108">
        <v>222356</v>
      </c>
      <c r="K2001" s="107" t="str">
        <f>IF(J2001&gt;0,"Untung","Rugi")</f>
        <v>Untung</v>
      </c>
      <c r="L2001" s="107" t="str">
        <f t="array" ref="L2001">_xlfn.IFS(H2001&lt;100000,"Low",AND(H2001&gt;=100000,H2001&lt;250000),"Medium",H2001&gt;=250000,"High")</f>
        <v>Low</v>
      </c>
      <c r="M2001" s="107" t="str">
        <f>IF(H2001&lt;100000,"Low",IF(AND(H2001&gt;=100000,H2001&lt;250000),"Medium","High"))</f>
        <v>Low</v>
      </c>
    </row>
    <row r="2002" spans="1:13" x14ac:dyDescent="0.4">
      <c r="A2002" s="109" t="s">
        <v>6016</v>
      </c>
      <c r="B2002" s="109" t="s">
        <v>14480</v>
      </c>
      <c r="C2002" s="109" t="s">
        <v>100</v>
      </c>
      <c r="D2002" s="109" t="s">
        <v>96</v>
      </c>
      <c r="E2002" s="109" t="s">
        <v>7332</v>
      </c>
      <c r="F2002" s="109" t="s">
        <v>95</v>
      </c>
      <c r="G2002" s="109" t="s">
        <v>6116</v>
      </c>
      <c r="H2002" s="107">
        <v>91706</v>
      </c>
      <c r="I2002" s="109">
        <v>5</v>
      </c>
      <c r="J2002" s="108">
        <v>95320</v>
      </c>
      <c r="K2002" s="107" t="str">
        <f>IF(J2002&gt;0,"Untung","Rugi")</f>
        <v>Untung</v>
      </c>
      <c r="L2002" s="107" t="str">
        <f t="array" ref="L2002">_xlfn.IFS(H2002&lt;100000,"Low",AND(H2002&gt;=100000,H2002&lt;250000),"Medium",H2002&gt;=250000,"High")</f>
        <v>Low</v>
      </c>
      <c r="M2002" s="107" t="str">
        <f>IF(H2002&lt;100000,"Low",IF(AND(H2002&gt;=100000,H2002&lt;250000),"Medium","High"))</f>
        <v>Low</v>
      </c>
    </row>
    <row r="2003" spans="1:13" x14ac:dyDescent="0.4">
      <c r="A2003" s="109" t="s">
        <v>6016</v>
      </c>
      <c r="B2003" s="109" t="s">
        <v>14480</v>
      </c>
      <c r="C2003" s="109" t="s">
        <v>100</v>
      </c>
      <c r="D2003" s="109" t="s">
        <v>96</v>
      </c>
      <c r="E2003" s="109" t="s">
        <v>12134</v>
      </c>
      <c r="F2003" s="109" t="s">
        <v>95</v>
      </c>
      <c r="G2003" s="109" t="s">
        <v>6052</v>
      </c>
      <c r="H2003" s="107">
        <v>122244</v>
      </c>
      <c r="I2003" s="109">
        <v>2</v>
      </c>
      <c r="J2003" s="108">
        <v>-62933</v>
      </c>
      <c r="K2003" s="107" t="str">
        <f>IF(J2003&gt;0,"Untung","Rugi")</f>
        <v>Rugi</v>
      </c>
      <c r="L2003" s="107" t="str">
        <f t="array" ref="L2003">_xlfn.IFS(H2003&lt;100000,"Low",AND(H2003&gt;=100000,H2003&lt;250000),"Medium",H2003&gt;=250000,"High")</f>
        <v>Medium</v>
      </c>
      <c r="M2003" s="107" t="str">
        <f>IF(H2003&lt;100000,"Low",IF(AND(H2003&gt;=100000,H2003&lt;250000),"Medium","High"))</f>
        <v>Medium</v>
      </c>
    </row>
    <row r="2004" spans="1:13" x14ac:dyDescent="0.4">
      <c r="A2004" s="109" t="s">
        <v>6016</v>
      </c>
      <c r="B2004" s="109" t="s">
        <v>14479</v>
      </c>
      <c r="C2004" s="109" t="s">
        <v>100</v>
      </c>
      <c r="D2004" s="109" t="s">
        <v>96</v>
      </c>
      <c r="E2004" s="109" t="s">
        <v>6226</v>
      </c>
      <c r="F2004" s="109" t="s">
        <v>95</v>
      </c>
      <c r="G2004" s="109" t="s">
        <v>6017</v>
      </c>
      <c r="H2004" s="107">
        <v>89552</v>
      </c>
      <c r="I2004" s="109">
        <v>13</v>
      </c>
      <c r="J2004" s="108">
        <v>321705</v>
      </c>
      <c r="K2004" s="107" t="str">
        <f>IF(J2004&gt;0,"Untung","Rugi")</f>
        <v>Untung</v>
      </c>
      <c r="L2004" s="107" t="str">
        <f t="array" ref="L2004">_xlfn.IFS(H2004&lt;100000,"Low",AND(H2004&gt;=100000,H2004&lt;250000),"Medium",H2004&gt;=250000,"High")</f>
        <v>Low</v>
      </c>
      <c r="M2004" s="107" t="str">
        <f>IF(H2004&lt;100000,"Low",IF(AND(H2004&gt;=100000,H2004&lt;250000),"Medium","High"))</f>
        <v>Low</v>
      </c>
    </row>
    <row r="2005" spans="1:13" x14ac:dyDescent="0.4">
      <c r="A2005" s="109" t="s">
        <v>6016</v>
      </c>
      <c r="B2005" s="109" t="s">
        <v>14476</v>
      </c>
      <c r="C2005" s="109" t="s">
        <v>100</v>
      </c>
      <c r="D2005" s="109" t="s">
        <v>96</v>
      </c>
      <c r="E2005" s="109" t="s">
        <v>6860</v>
      </c>
      <c r="F2005" s="109" t="s">
        <v>95</v>
      </c>
      <c r="G2005" s="109" t="s">
        <v>6052</v>
      </c>
      <c r="H2005" s="107">
        <v>205977</v>
      </c>
      <c r="I2005" s="109">
        <v>3</v>
      </c>
      <c r="J2005" s="108">
        <v>-101462</v>
      </c>
      <c r="K2005" s="107" t="str">
        <f>IF(J2005&gt;0,"Untung","Rugi")</f>
        <v>Rugi</v>
      </c>
      <c r="L2005" s="107" t="str">
        <f t="array" ref="L2005">_xlfn.IFS(H2005&lt;100000,"Low",AND(H2005&gt;=100000,H2005&lt;250000),"Medium",H2005&gt;=250000,"High")</f>
        <v>Medium</v>
      </c>
      <c r="M2005" s="107" t="str">
        <f>IF(H2005&lt;100000,"Low",IF(AND(H2005&gt;=100000,H2005&lt;250000),"Medium","High"))</f>
        <v>Medium</v>
      </c>
    </row>
    <row r="2006" spans="1:13" x14ac:dyDescent="0.4">
      <c r="A2006" s="109" t="s">
        <v>6016</v>
      </c>
      <c r="B2006" s="109" t="s">
        <v>14476</v>
      </c>
      <c r="C2006" s="109" t="s">
        <v>100</v>
      </c>
      <c r="D2006" s="109" t="s">
        <v>96</v>
      </c>
      <c r="E2006" s="109" t="s">
        <v>12583</v>
      </c>
      <c r="F2006" s="109" t="s">
        <v>95</v>
      </c>
      <c r="G2006" s="109" t="s">
        <v>6116</v>
      </c>
      <c r="H2006" s="107">
        <v>342318</v>
      </c>
      <c r="I2006" s="109">
        <v>4</v>
      </c>
      <c r="J2006" s="108">
        <v>83758</v>
      </c>
      <c r="K2006" s="107" t="str">
        <f>IF(J2006&gt;0,"Untung","Rugi")</f>
        <v>Untung</v>
      </c>
      <c r="L2006" s="107" t="str">
        <f t="array" ref="L2006">_xlfn.IFS(H2006&lt;100000,"Low",AND(H2006&gt;=100000,H2006&lt;250000),"Medium",H2006&gt;=250000,"High")</f>
        <v>High</v>
      </c>
      <c r="M2006" s="107" t="str">
        <f>IF(H2006&lt;100000,"Low",IF(AND(H2006&gt;=100000,H2006&lt;250000),"Medium","High"))</f>
        <v>High</v>
      </c>
    </row>
    <row r="2007" spans="1:13" x14ac:dyDescent="0.4">
      <c r="A2007" s="109" t="s">
        <v>6016</v>
      </c>
      <c r="B2007" s="109" t="s">
        <v>14478</v>
      </c>
      <c r="C2007" s="109" t="s">
        <v>100</v>
      </c>
      <c r="D2007" s="109" t="s">
        <v>96</v>
      </c>
      <c r="E2007" s="109" t="s">
        <v>6333</v>
      </c>
      <c r="F2007" s="109" t="s">
        <v>99</v>
      </c>
      <c r="G2007" s="109" t="s">
        <v>6109</v>
      </c>
      <c r="H2007" s="107">
        <v>102732</v>
      </c>
      <c r="I2007" s="109">
        <v>3</v>
      </c>
      <c r="J2007" s="108">
        <v>354532</v>
      </c>
      <c r="K2007" s="107" t="str">
        <f>IF(J2007&gt;0,"Untung","Rugi")</f>
        <v>Untung</v>
      </c>
      <c r="L2007" s="107" t="str">
        <f t="array" ref="L2007">_xlfn.IFS(H2007&lt;100000,"Low",AND(H2007&gt;=100000,H2007&lt;250000),"Medium",H2007&gt;=250000,"High")</f>
        <v>Medium</v>
      </c>
      <c r="M2007" s="107" t="str">
        <f>IF(H2007&lt;100000,"Low",IF(AND(H2007&gt;=100000,H2007&lt;250000),"Medium","High"))</f>
        <v>Medium</v>
      </c>
    </row>
    <row r="2008" spans="1:13" x14ac:dyDescent="0.4">
      <c r="A2008" s="109" t="s">
        <v>6016</v>
      </c>
      <c r="B2008" s="109" t="s">
        <v>14477</v>
      </c>
      <c r="C2008" s="109" t="s">
        <v>100</v>
      </c>
      <c r="D2008" s="109" t="s">
        <v>96</v>
      </c>
      <c r="E2008" s="109" t="s">
        <v>7731</v>
      </c>
      <c r="F2008" s="109" t="s">
        <v>95</v>
      </c>
      <c r="G2008" s="109" t="s">
        <v>6062</v>
      </c>
      <c r="H2008" s="107">
        <v>144861</v>
      </c>
      <c r="I2008" s="109">
        <v>3</v>
      </c>
      <c r="J2008" s="108">
        <v>324037</v>
      </c>
      <c r="K2008" s="107" t="str">
        <f>IF(J2008&gt;0,"Untung","Rugi")</f>
        <v>Untung</v>
      </c>
      <c r="L2008" s="107" t="str">
        <f t="array" ref="L2008">_xlfn.IFS(H2008&lt;100000,"Low",AND(H2008&gt;=100000,H2008&lt;250000),"Medium",H2008&gt;=250000,"High")</f>
        <v>Medium</v>
      </c>
      <c r="M2008" s="107" t="str">
        <f>IF(H2008&lt;100000,"Low",IF(AND(H2008&gt;=100000,H2008&lt;250000),"Medium","High"))</f>
        <v>Medium</v>
      </c>
    </row>
    <row r="2009" spans="1:13" x14ac:dyDescent="0.4">
      <c r="A2009" s="109" t="s">
        <v>6016</v>
      </c>
      <c r="B2009" s="109" t="s">
        <v>14476</v>
      </c>
      <c r="C2009" s="109" t="s">
        <v>1051</v>
      </c>
      <c r="D2009" s="109" t="s">
        <v>96</v>
      </c>
      <c r="E2009" s="109" t="s">
        <v>9167</v>
      </c>
      <c r="F2009" s="109" t="s">
        <v>6021</v>
      </c>
      <c r="G2009" s="109" t="s">
        <v>6031</v>
      </c>
      <c r="H2009" s="107">
        <v>364963</v>
      </c>
      <c r="I2009" s="109">
        <v>4</v>
      </c>
      <c r="J2009" s="108">
        <v>-243014</v>
      </c>
      <c r="K2009" s="107" t="str">
        <f>IF(J2009&gt;0,"Untung","Rugi")</f>
        <v>Rugi</v>
      </c>
      <c r="L2009" s="107" t="str">
        <f t="array" ref="L2009">_xlfn.IFS(H2009&lt;100000,"Low",AND(H2009&gt;=100000,H2009&lt;250000),"Medium",H2009&gt;=250000,"High")</f>
        <v>High</v>
      </c>
      <c r="M2009" s="107" t="str">
        <f>IF(H2009&lt;100000,"Low",IF(AND(H2009&gt;=100000,H2009&lt;250000),"Medium","High"))</f>
        <v>High</v>
      </c>
    </row>
    <row r="2010" spans="1:13" x14ac:dyDescent="0.4">
      <c r="A2010" s="109" t="s">
        <v>6016</v>
      </c>
      <c r="B2010" s="109" t="s">
        <v>14475</v>
      </c>
      <c r="C2010" s="109" t="s">
        <v>1051</v>
      </c>
      <c r="D2010" s="109" t="s">
        <v>96</v>
      </c>
      <c r="E2010" s="109" t="s">
        <v>9145</v>
      </c>
      <c r="F2010" s="109" t="s">
        <v>99</v>
      </c>
      <c r="G2010" s="109" t="s">
        <v>6049</v>
      </c>
      <c r="H2010" s="107">
        <v>281293</v>
      </c>
      <c r="I2010" s="109">
        <v>3</v>
      </c>
      <c r="J2010" s="108">
        <v>-178341</v>
      </c>
      <c r="K2010" s="107" t="str">
        <f>IF(J2010&gt;0,"Untung","Rugi")</f>
        <v>Rugi</v>
      </c>
      <c r="L2010" s="107" t="str">
        <f t="array" ref="L2010">_xlfn.IFS(H2010&lt;100000,"Low",AND(H2010&gt;=100000,H2010&lt;250000),"Medium",H2010&gt;=250000,"High")</f>
        <v>High</v>
      </c>
      <c r="M2010" s="107" t="str">
        <f>IF(H2010&lt;100000,"Low",IF(AND(H2010&gt;=100000,H2010&lt;250000),"Medium","High"))</f>
        <v>High</v>
      </c>
    </row>
    <row r="2011" spans="1:13" x14ac:dyDescent="0.4">
      <c r="A2011" s="109" t="s">
        <v>6016</v>
      </c>
      <c r="B2011" s="109" t="s">
        <v>14474</v>
      </c>
      <c r="C2011" s="109" t="s">
        <v>100</v>
      </c>
      <c r="D2011" s="109" t="s">
        <v>102</v>
      </c>
      <c r="E2011" s="109" t="s">
        <v>6559</v>
      </c>
      <c r="F2011" s="109" t="s">
        <v>95</v>
      </c>
      <c r="G2011" s="109" t="s">
        <v>6052</v>
      </c>
      <c r="H2011" s="107">
        <v>393967</v>
      </c>
      <c r="I2011" s="109">
        <v>1</v>
      </c>
      <c r="J2011" s="108">
        <v>285368</v>
      </c>
      <c r="K2011" s="107" t="str">
        <f>IF(J2011&gt;0,"Untung","Rugi")</f>
        <v>Untung</v>
      </c>
      <c r="L2011" s="107" t="str">
        <f t="array" ref="L2011">_xlfn.IFS(H2011&lt;100000,"Low",AND(H2011&gt;=100000,H2011&lt;250000),"Medium",H2011&gt;=250000,"High")</f>
        <v>High</v>
      </c>
      <c r="M2011" s="107" t="str">
        <f>IF(H2011&lt;100000,"Low",IF(AND(H2011&gt;=100000,H2011&lt;250000),"Medium","High"))</f>
        <v>High</v>
      </c>
    </row>
    <row r="2012" spans="1:13" x14ac:dyDescent="0.4">
      <c r="A2012" s="109" t="s">
        <v>6027</v>
      </c>
      <c r="B2012" s="109" t="s">
        <v>14473</v>
      </c>
      <c r="C2012" s="109" t="s">
        <v>1051</v>
      </c>
      <c r="D2012" s="109" t="s">
        <v>96</v>
      </c>
      <c r="E2012" s="109" t="s">
        <v>10657</v>
      </c>
      <c r="F2012" s="109" t="s">
        <v>99</v>
      </c>
      <c r="G2012" s="109" t="s">
        <v>6109</v>
      </c>
      <c r="H2012" s="107">
        <v>335170</v>
      </c>
      <c r="I2012" s="109">
        <v>5</v>
      </c>
      <c r="J2012" s="108">
        <v>112510</v>
      </c>
      <c r="K2012" s="107" t="str">
        <f>IF(J2012&gt;0,"Untung","Rugi")</f>
        <v>Untung</v>
      </c>
      <c r="L2012" s="107" t="str">
        <f t="array" ref="L2012">_xlfn.IFS(H2012&lt;100000,"Low",AND(H2012&gt;=100000,H2012&lt;250000),"Medium",H2012&gt;=250000,"High")</f>
        <v>High</v>
      </c>
      <c r="M2012" s="107" t="str">
        <f>IF(H2012&lt;100000,"Low",IF(AND(H2012&gt;=100000,H2012&lt;250000),"Medium","High"))</f>
        <v>High</v>
      </c>
    </row>
    <row r="2013" spans="1:13" x14ac:dyDescent="0.4">
      <c r="A2013" s="109" t="s">
        <v>6016</v>
      </c>
      <c r="B2013" s="109" t="s">
        <v>14472</v>
      </c>
      <c r="C2013" s="109" t="s">
        <v>100</v>
      </c>
      <c r="D2013" s="109" t="s">
        <v>96</v>
      </c>
      <c r="E2013" s="109" t="s">
        <v>10748</v>
      </c>
      <c r="F2013" s="109" t="s">
        <v>95</v>
      </c>
      <c r="G2013" s="109" t="s">
        <v>6052</v>
      </c>
      <c r="H2013" s="107">
        <v>89275</v>
      </c>
      <c r="I2013" s="109">
        <v>2</v>
      </c>
      <c r="J2013" s="108">
        <v>-102949</v>
      </c>
      <c r="K2013" s="107" t="str">
        <f>IF(J2013&gt;0,"Untung","Rugi")</f>
        <v>Rugi</v>
      </c>
      <c r="L2013" s="107" t="str">
        <f t="array" ref="L2013">_xlfn.IFS(H2013&lt;100000,"Low",AND(H2013&gt;=100000,H2013&lt;250000),"Medium",H2013&gt;=250000,"High")</f>
        <v>Low</v>
      </c>
      <c r="M2013" s="107" t="str">
        <f>IF(H2013&lt;100000,"Low",IF(AND(H2013&gt;=100000,H2013&lt;250000),"Medium","High"))</f>
        <v>Low</v>
      </c>
    </row>
    <row r="2014" spans="1:13" x14ac:dyDescent="0.4">
      <c r="A2014" s="109" t="s">
        <v>6016</v>
      </c>
      <c r="B2014" s="109" t="s">
        <v>14471</v>
      </c>
      <c r="C2014" s="109" t="s">
        <v>1064</v>
      </c>
      <c r="D2014" s="109" t="s">
        <v>96</v>
      </c>
      <c r="E2014" s="109" t="s">
        <v>10589</v>
      </c>
      <c r="F2014" s="109" t="s">
        <v>6021</v>
      </c>
      <c r="G2014" s="109" t="s">
        <v>6031</v>
      </c>
      <c r="H2014" s="107">
        <v>202794</v>
      </c>
      <c r="I2014" s="109">
        <v>3</v>
      </c>
      <c r="J2014" s="108">
        <v>-169560</v>
      </c>
      <c r="K2014" s="107" t="str">
        <f>IF(J2014&gt;0,"Untung","Rugi")</f>
        <v>Rugi</v>
      </c>
      <c r="L2014" s="107" t="str">
        <f t="array" ref="L2014">_xlfn.IFS(H2014&lt;100000,"Low",AND(H2014&gt;=100000,H2014&lt;250000),"Medium",H2014&gt;=250000,"High")</f>
        <v>Medium</v>
      </c>
      <c r="M2014" s="107" t="str">
        <f>IF(H2014&lt;100000,"Low",IF(AND(H2014&gt;=100000,H2014&lt;250000),"Medium","High"))</f>
        <v>Medium</v>
      </c>
    </row>
    <row r="2015" spans="1:13" x14ac:dyDescent="0.4">
      <c r="A2015" s="109" t="s">
        <v>6027</v>
      </c>
      <c r="B2015" s="109" t="s">
        <v>14470</v>
      </c>
      <c r="C2015" s="109" t="s">
        <v>1064</v>
      </c>
      <c r="D2015" s="109" t="s">
        <v>96</v>
      </c>
      <c r="E2015" s="109" t="s">
        <v>6373</v>
      </c>
      <c r="F2015" s="109" t="s">
        <v>6021</v>
      </c>
      <c r="G2015" s="109" t="s">
        <v>6020</v>
      </c>
      <c r="H2015" s="107">
        <v>151125</v>
      </c>
      <c r="I2015" s="109">
        <v>7</v>
      </c>
      <c r="J2015" s="108">
        <v>98461</v>
      </c>
      <c r="K2015" s="107" t="str">
        <f>IF(J2015&gt;0,"Untung","Rugi")</f>
        <v>Untung</v>
      </c>
      <c r="L2015" s="107" t="str">
        <f t="array" ref="L2015">_xlfn.IFS(H2015&lt;100000,"Low",AND(H2015&gt;=100000,H2015&lt;250000),"Medium",H2015&gt;=250000,"High")</f>
        <v>Medium</v>
      </c>
      <c r="M2015" s="107" t="str">
        <f>IF(H2015&lt;100000,"Low",IF(AND(H2015&gt;=100000,H2015&lt;250000),"Medium","High"))</f>
        <v>Medium</v>
      </c>
    </row>
    <row r="2016" spans="1:13" x14ac:dyDescent="0.4">
      <c r="A2016" s="109" t="s">
        <v>6027</v>
      </c>
      <c r="B2016" s="109" t="s">
        <v>14469</v>
      </c>
      <c r="C2016" s="109" t="s">
        <v>1051</v>
      </c>
      <c r="D2016" s="109" t="s">
        <v>96</v>
      </c>
      <c r="E2016" s="109" t="s">
        <v>7640</v>
      </c>
      <c r="F2016" s="109" t="s">
        <v>99</v>
      </c>
      <c r="G2016" s="109" t="s">
        <v>6024</v>
      </c>
      <c r="H2016" s="107">
        <v>448915</v>
      </c>
      <c r="I2016" s="109">
        <v>3</v>
      </c>
      <c r="J2016" s="108">
        <v>412123</v>
      </c>
      <c r="K2016" s="107" t="str">
        <f>IF(J2016&gt;0,"Untung","Rugi")</f>
        <v>Untung</v>
      </c>
      <c r="L2016" s="107" t="str">
        <f t="array" ref="L2016">_xlfn.IFS(H2016&lt;100000,"Low",AND(H2016&gt;=100000,H2016&lt;250000),"Medium",H2016&gt;=250000,"High")</f>
        <v>High</v>
      </c>
      <c r="M2016" s="107" t="str">
        <f>IF(H2016&lt;100000,"Low",IF(AND(H2016&gt;=100000,H2016&lt;250000),"Medium","High"))</f>
        <v>High</v>
      </c>
    </row>
    <row r="2017" spans="1:13" x14ac:dyDescent="0.4">
      <c r="A2017" s="109" t="s">
        <v>6016</v>
      </c>
      <c r="B2017" s="109" t="s">
        <v>9637</v>
      </c>
      <c r="C2017" s="109" t="s">
        <v>1051</v>
      </c>
      <c r="D2017" s="109" t="s">
        <v>102</v>
      </c>
      <c r="E2017" s="109" t="s">
        <v>8315</v>
      </c>
      <c r="F2017" s="109" t="s">
        <v>95</v>
      </c>
      <c r="G2017" s="109" t="s">
        <v>6017</v>
      </c>
      <c r="H2017" s="107">
        <v>425074</v>
      </c>
      <c r="I2017" s="109">
        <v>5</v>
      </c>
      <c r="J2017" s="108">
        <v>348841</v>
      </c>
      <c r="K2017" s="107" t="str">
        <f>IF(J2017&gt;0,"Untung","Rugi")</f>
        <v>Untung</v>
      </c>
      <c r="L2017" s="107" t="str">
        <f t="array" ref="L2017">_xlfn.IFS(H2017&lt;100000,"Low",AND(H2017&gt;=100000,H2017&lt;250000),"Medium",H2017&gt;=250000,"High")</f>
        <v>High</v>
      </c>
      <c r="M2017" s="107" t="str">
        <f>IF(H2017&lt;100000,"Low",IF(AND(H2017&gt;=100000,H2017&lt;250000),"Medium","High"))</f>
        <v>High</v>
      </c>
    </row>
    <row r="2018" spans="1:13" x14ac:dyDescent="0.4">
      <c r="A2018" s="109" t="s">
        <v>6046</v>
      </c>
      <c r="B2018" s="109" t="s">
        <v>14468</v>
      </c>
      <c r="C2018" s="109" t="s">
        <v>1051</v>
      </c>
      <c r="D2018" s="109" t="s">
        <v>102</v>
      </c>
      <c r="E2018" s="109" t="s">
        <v>7432</v>
      </c>
      <c r="F2018" s="109" t="s">
        <v>95</v>
      </c>
      <c r="G2018" s="109" t="s">
        <v>6013</v>
      </c>
      <c r="H2018" s="107">
        <v>70806</v>
      </c>
      <c r="I2018" s="109">
        <v>7</v>
      </c>
      <c r="J2018" s="108">
        <v>128126</v>
      </c>
      <c r="K2018" s="107" t="str">
        <f>IF(J2018&gt;0,"Untung","Rugi")</f>
        <v>Untung</v>
      </c>
      <c r="L2018" s="107" t="str">
        <f t="array" ref="L2018">_xlfn.IFS(H2018&lt;100000,"Low",AND(H2018&gt;=100000,H2018&lt;250000),"Medium",H2018&gt;=250000,"High")</f>
        <v>Low</v>
      </c>
      <c r="M2018" s="107" t="str">
        <f>IF(H2018&lt;100000,"Low",IF(AND(H2018&gt;=100000,H2018&lt;250000),"Medium","High"))</f>
        <v>Low</v>
      </c>
    </row>
    <row r="2019" spans="1:13" x14ac:dyDescent="0.4">
      <c r="A2019" s="109" t="s">
        <v>6046</v>
      </c>
      <c r="B2019" s="109" t="s">
        <v>14468</v>
      </c>
      <c r="C2019" s="109" t="s">
        <v>1051</v>
      </c>
      <c r="D2019" s="109" t="s">
        <v>102</v>
      </c>
      <c r="E2019" s="109" t="s">
        <v>7085</v>
      </c>
      <c r="F2019" s="109" t="s">
        <v>95</v>
      </c>
      <c r="G2019" s="109" t="s">
        <v>6017</v>
      </c>
      <c r="H2019" s="107">
        <v>69863</v>
      </c>
      <c r="I2019" s="109">
        <v>5</v>
      </c>
      <c r="J2019" s="108">
        <v>95366</v>
      </c>
      <c r="K2019" s="107" t="str">
        <f>IF(J2019&gt;0,"Untung","Rugi")</f>
        <v>Untung</v>
      </c>
      <c r="L2019" s="107" t="str">
        <f t="array" ref="L2019">_xlfn.IFS(H2019&lt;100000,"Low",AND(H2019&gt;=100000,H2019&lt;250000),"Medium",H2019&gt;=250000,"High")</f>
        <v>Low</v>
      </c>
      <c r="M2019" s="107" t="str">
        <f>IF(H2019&lt;100000,"Low",IF(AND(H2019&gt;=100000,H2019&lt;250000),"Medium","High"))</f>
        <v>Low</v>
      </c>
    </row>
    <row r="2020" spans="1:13" x14ac:dyDescent="0.4">
      <c r="A2020" s="109" t="s">
        <v>6046</v>
      </c>
      <c r="B2020" s="109" t="s">
        <v>14467</v>
      </c>
      <c r="C2020" s="109" t="s">
        <v>1051</v>
      </c>
      <c r="D2020" s="109" t="s">
        <v>96</v>
      </c>
      <c r="E2020" s="109" t="s">
        <v>7072</v>
      </c>
      <c r="F2020" s="109" t="s">
        <v>95</v>
      </c>
      <c r="G2020" s="109" t="s">
        <v>6017</v>
      </c>
      <c r="H2020" s="107">
        <v>319559</v>
      </c>
      <c r="I2020" s="109">
        <v>7</v>
      </c>
      <c r="J2020" s="108">
        <v>384688</v>
      </c>
      <c r="K2020" s="107" t="str">
        <f>IF(J2020&gt;0,"Untung","Rugi")</f>
        <v>Untung</v>
      </c>
      <c r="L2020" s="107" t="str">
        <f t="array" ref="L2020">_xlfn.IFS(H2020&lt;100000,"Low",AND(H2020&gt;=100000,H2020&lt;250000),"Medium",H2020&gt;=250000,"High")</f>
        <v>High</v>
      </c>
      <c r="M2020" s="107" t="str">
        <f>IF(H2020&lt;100000,"Low",IF(AND(H2020&gt;=100000,H2020&lt;250000),"Medium","High"))</f>
        <v>High</v>
      </c>
    </row>
    <row r="2021" spans="1:13" x14ac:dyDescent="0.4">
      <c r="A2021" s="109" t="s">
        <v>6016</v>
      </c>
      <c r="B2021" s="109" t="s">
        <v>14466</v>
      </c>
      <c r="C2021" s="109" t="s">
        <v>1051</v>
      </c>
      <c r="D2021" s="109" t="s">
        <v>96</v>
      </c>
      <c r="E2021" s="109" t="s">
        <v>9311</v>
      </c>
      <c r="F2021" s="109" t="s">
        <v>6021</v>
      </c>
      <c r="G2021" s="109" t="s">
        <v>6020</v>
      </c>
      <c r="H2021" s="107">
        <v>85554</v>
      </c>
      <c r="I2021" s="109">
        <v>2</v>
      </c>
      <c r="J2021" s="108">
        <v>-122791</v>
      </c>
      <c r="K2021" s="107" t="str">
        <f>IF(J2021&gt;0,"Untung","Rugi")</f>
        <v>Rugi</v>
      </c>
      <c r="L2021" s="107" t="str">
        <f t="array" ref="L2021">_xlfn.IFS(H2021&lt;100000,"Low",AND(H2021&gt;=100000,H2021&lt;250000),"Medium",H2021&gt;=250000,"High")</f>
        <v>Low</v>
      </c>
      <c r="M2021" s="107" t="str">
        <f>IF(H2021&lt;100000,"Low",IF(AND(H2021&gt;=100000,H2021&lt;250000),"Medium","High"))</f>
        <v>Low</v>
      </c>
    </row>
    <row r="2022" spans="1:13" x14ac:dyDescent="0.4">
      <c r="A2022" s="109" t="s">
        <v>6016</v>
      </c>
      <c r="B2022" s="109" t="s">
        <v>14465</v>
      </c>
      <c r="C2022" s="109" t="s">
        <v>1051</v>
      </c>
      <c r="D2022" s="109" t="s">
        <v>96</v>
      </c>
      <c r="E2022" s="109" t="s">
        <v>7777</v>
      </c>
      <c r="F2022" s="109" t="s">
        <v>99</v>
      </c>
      <c r="G2022" s="109" t="s">
        <v>6024</v>
      </c>
      <c r="H2022" s="107">
        <v>403216</v>
      </c>
      <c r="I2022" s="109">
        <v>2</v>
      </c>
      <c r="J2022" s="108">
        <v>297528</v>
      </c>
      <c r="K2022" s="107" t="str">
        <f>IF(J2022&gt;0,"Untung","Rugi")</f>
        <v>Untung</v>
      </c>
      <c r="L2022" s="107" t="str">
        <f t="array" ref="L2022">_xlfn.IFS(H2022&lt;100000,"Low",AND(H2022&gt;=100000,H2022&lt;250000),"Medium",H2022&gt;=250000,"High")</f>
        <v>High</v>
      </c>
      <c r="M2022" s="107" t="str">
        <f>IF(H2022&lt;100000,"Low",IF(AND(H2022&gt;=100000,H2022&lt;250000),"Medium","High"))</f>
        <v>High</v>
      </c>
    </row>
    <row r="2023" spans="1:13" x14ac:dyDescent="0.4">
      <c r="A2023" s="109" t="s">
        <v>6016</v>
      </c>
      <c r="B2023" s="109" t="s">
        <v>14464</v>
      </c>
      <c r="C2023" s="109" t="s">
        <v>1051</v>
      </c>
      <c r="D2023" s="109" t="s">
        <v>96</v>
      </c>
      <c r="E2023" s="109" t="s">
        <v>8103</v>
      </c>
      <c r="F2023" s="109" t="s">
        <v>95</v>
      </c>
      <c r="G2023" s="109" t="s">
        <v>6017</v>
      </c>
      <c r="H2023" s="107">
        <v>163147</v>
      </c>
      <c r="I2023" s="109">
        <v>6</v>
      </c>
      <c r="J2023" s="108">
        <v>-57656</v>
      </c>
      <c r="K2023" s="107" t="str">
        <f>IF(J2023&gt;0,"Untung","Rugi")</f>
        <v>Rugi</v>
      </c>
      <c r="L2023" s="107" t="str">
        <f t="array" ref="L2023">_xlfn.IFS(H2023&lt;100000,"Low",AND(H2023&gt;=100000,H2023&lt;250000),"Medium",H2023&gt;=250000,"High")</f>
        <v>Medium</v>
      </c>
      <c r="M2023" s="107" t="str">
        <f>IF(H2023&lt;100000,"Low",IF(AND(H2023&gt;=100000,H2023&lt;250000),"Medium","High"))</f>
        <v>Medium</v>
      </c>
    </row>
    <row r="2024" spans="1:13" x14ac:dyDescent="0.4">
      <c r="A2024" s="109" t="s">
        <v>6016</v>
      </c>
      <c r="B2024" s="109" t="s">
        <v>14463</v>
      </c>
      <c r="C2024" s="109" t="s">
        <v>1064</v>
      </c>
      <c r="D2024" s="109" t="s">
        <v>106</v>
      </c>
      <c r="E2024" s="109" t="s">
        <v>6312</v>
      </c>
      <c r="F2024" s="109" t="s">
        <v>95</v>
      </c>
      <c r="G2024" s="109" t="s">
        <v>6039</v>
      </c>
      <c r="H2024" s="107">
        <v>398384</v>
      </c>
      <c r="I2024" s="109">
        <v>2</v>
      </c>
      <c r="J2024" s="108">
        <v>-244285</v>
      </c>
      <c r="K2024" s="107" t="str">
        <f>IF(J2024&gt;0,"Untung","Rugi")</f>
        <v>Rugi</v>
      </c>
      <c r="L2024" s="107" t="str">
        <f t="array" ref="L2024">_xlfn.IFS(H2024&lt;100000,"Low",AND(H2024&gt;=100000,H2024&lt;250000),"Medium",H2024&gt;=250000,"High")</f>
        <v>High</v>
      </c>
      <c r="M2024" s="107" t="str">
        <f>IF(H2024&lt;100000,"Low",IF(AND(H2024&gt;=100000,H2024&lt;250000),"Medium","High"))</f>
        <v>High</v>
      </c>
    </row>
    <row r="2025" spans="1:13" x14ac:dyDescent="0.4">
      <c r="A2025" s="109" t="s">
        <v>6016</v>
      </c>
      <c r="B2025" s="109" t="s">
        <v>14462</v>
      </c>
      <c r="C2025" s="109" t="s">
        <v>1051</v>
      </c>
      <c r="D2025" s="109" t="s">
        <v>102</v>
      </c>
      <c r="E2025" s="109" t="s">
        <v>6751</v>
      </c>
      <c r="F2025" s="109" t="s">
        <v>95</v>
      </c>
      <c r="G2025" s="109" t="s">
        <v>6039</v>
      </c>
      <c r="H2025" s="107">
        <v>343844</v>
      </c>
      <c r="I2025" s="109">
        <v>4</v>
      </c>
      <c r="J2025" s="108">
        <v>310227</v>
      </c>
      <c r="K2025" s="107" t="str">
        <f>IF(J2025&gt;0,"Untung","Rugi")</f>
        <v>Untung</v>
      </c>
      <c r="L2025" s="107" t="str">
        <f t="array" ref="L2025">_xlfn.IFS(H2025&lt;100000,"Low",AND(H2025&gt;=100000,H2025&lt;250000),"Medium",H2025&gt;=250000,"High")</f>
        <v>High</v>
      </c>
      <c r="M2025" s="107" t="str">
        <f>IF(H2025&lt;100000,"Low",IF(AND(H2025&gt;=100000,H2025&lt;250000),"Medium","High"))</f>
        <v>High</v>
      </c>
    </row>
    <row r="2026" spans="1:13" x14ac:dyDescent="0.4">
      <c r="A2026" s="109" t="s">
        <v>6016</v>
      </c>
      <c r="B2026" s="109" t="s">
        <v>14461</v>
      </c>
      <c r="C2026" s="109" t="s">
        <v>1051</v>
      </c>
      <c r="D2026" s="109" t="s">
        <v>102</v>
      </c>
      <c r="E2026" s="109" t="s">
        <v>6694</v>
      </c>
      <c r="F2026" s="109" t="s">
        <v>95</v>
      </c>
      <c r="G2026" s="109" t="s">
        <v>6039</v>
      </c>
      <c r="H2026" s="107">
        <v>253905</v>
      </c>
      <c r="I2026" s="109">
        <v>5</v>
      </c>
      <c r="J2026" s="108">
        <v>185280</v>
      </c>
      <c r="K2026" s="107" t="str">
        <f>IF(J2026&gt;0,"Untung","Rugi")</f>
        <v>Untung</v>
      </c>
      <c r="L2026" s="107" t="str">
        <f t="array" ref="L2026">_xlfn.IFS(H2026&lt;100000,"Low",AND(H2026&gt;=100000,H2026&lt;250000),"Medium",H2026&gt;=250000,"High")</f>
        <v>High</v>
      </c>
      <c r="M2026" s="107" t="str">
        <f>IF(H2026&lt;100000,"Low",IF(AND(H2026&gt;=100000,H2026&lt;250000),"Medium","High"))</f>
        <v>High</v>
      </c>
    </row>
    <row r="2027" spans="1:13" x14ac:dyDescent="0.4">
      <c r="A2027" s="109" t="s">
        <v>6016</v>
      </c>
      <c r="B2027" s="109" t="s">
        <v>14460</v>
      </c>
      <c r="C2027" s="109" t="s">
        <v>1051</v>
      </c>
      <c r="D2027" s="109" t="s">
        <v>102</v>
      </c>
      <c r="E2027" s="109" t="s">
        <v>7447</v>
      </c>
      <c r="F2027" s="109" t="s">
        <v>95</v>
      </c>
      <c r="G2027" s="109" t="s">
        <v>6116</v>
      </c>
      <c r="H2027" s="107">
        <v>319164</v>
      </c>
      <c r="I2027" s="109">
        <v>5</v>
      </c>
      <c r="J2027" s="108">
        <v>380920</v>
      </c>
      <c r="K2027" s="107" t="str">
        <f>IF(J2027&gt;0,"Untung","Rugi")</f>
        <v>Untung</v>
      </c>
      <c r="L2027" s="107" t="str">
        <f t="array" ref="L2027">_xlfn.IFS(H2027&lt;100000,"Low",AND(H2027&gt;=100000,H2027&lt;250000),"Medium",H2027&gt;=250000,"High")</f>
        <v>High</v>
      </c>
      <c r="M2027" s="107" t="str">
        <f>IF(H2027&lt;100000,"Low",IF(AND(H2027&gt;=100000,H2027&lt;250000),"Medium","High"))</f>
        <v>High</v>
      </c>
    </row>
    <row r="2028" spans="1:13" x14ac:dyDescent="0.4">
      <c r="A2028" s="109" t="s">
        <v>6016</v>
      </c>
      <c r="B2028" s="109" t="s">
        <v>14459</v>
      </c>
      <c r="C2028" s="109" t="s">
        <v>1051</v>
      </c>
      <c r="D2028" s="109" t="s">
        <v>102</v>
      </c>
      <c r="E2028" s="109" t="s">
        <v>11941</v>
      </c>
      <c r="F2028" s="109" t="s">
        <v>95</v>
      </c>
      <c r="G2028" s="109" t="s">
        <v>6017</v>
      </c>
      <c r="H2028" s="107">
        <v>54643</v>
      </c>
      <c r="I2028" s="109">
        <v>3</v>
      </c>
      <c r="J2028" s="108">
        <v>-210019</v>
      </c>
      <c r="K2028" s="107" t="str">
        <f>IF(J2028&gt;0,"Untung","Rugi")</f>
        <v>Rugi</v>
      </c>
      <c r="L2028" s="107" t="str">
        <f t="array" ref="L2028">_xlfn.IFS(H2028&lt;100000,"Low",AND(H2028&gt;=100000,H2028&lt;250000),"Medium",H2028&gt;=250000,"High")</f>
        <v>Low</v>
      </c>
      <c r="M2028" s="107" t="str">
        <f>IF(H2028&lt;100000,"Low",IF(AND(H2028&gt;=100000,H2028&lt;250000),"Medium","High"))</f>
        <v>Low</v>
      </c>
    </row>
    <row r="2029" spans="1:13" x14ac:dyDescent="0.4">
      <c r="A2029" s="109" t="s">
        <v>6016</v>
      </c>
      <c r="B2029" s="109" t="s">
        <v>14458</v>
      </c>
      <c r="C2029" s="109" t="s">
        <v>1051</v>
      </c>
      <c r="D2029" s="109" t="s">
        <v>102</v>
      </c>
      <c r="E2029" s="109" t="s">
        <v>7030</v>
      </c>
      <c r="F2029" s="109" t="s">
        <v>95</v>
      </c>
      <c r="G2029" s="109" t="s">
        <v>6057</v>
      </c>
      <c r="H2029" s="107">
        <v>65021</v>
      </c>
      <c r="I2029" s="109">
        <v>2</v>
      </c>
      <c r="J2029" s="108">
        <v>204127</v>
      </c>
      <c r="K2029" s="107" t="str">
        <f>IF(J2029&gt;0,"Untung","Rugi")</f>
        <v>Untung</v>
      </c>
      <c r="L2029" s="107" t="str">
        <f t="array" ref="L2029">_xlfn.IFS(H2029&lt;100000,"Low",AND(H2029&gt;=100000,H2029&lt;250000),"Medium",H2029&gt;=250000,"High")</f>
        <v>Low</v>
      </c>
      <c r="M2029" s="107" t="str">
        <f>IF(H2029&lt;100000,"Low",IF(AND(H2029&gt;=100000,H2029&lt;250000),"Medium","High"))</f>
        <v>Low</v>
      </c>
    </row>
    <row r="2030" spans="1:13" x14ac:dyDescent="0.4">
      <c r="A2030" s="109" t="s">
        <v>6016</v>
      </c>
      <c r="B2030" s="109" t="s">
        <v>14457</v>
      </c>
      <c r="C2030" s="109" t="s">
        <v>100</v>
      </c>
      <c r="D2030" s="109" t="s">
        <v>96</v>
      </c>
      <c r="E2030" s="109" t="s">
        <v>11994</v>
      </c>
      <c r="F2030" s="109" t="s">
        <v>95</v>
      </c>
      <c r="G2030" s="109" t="s">
        <v>6039</v>
      </c>
      <c r="H2030" s="107">
        <v>181565</v>
      </c>
      <c r="I2030" s="109">
        <v>2</v>
      </c>
      <c r="J2030" s="108">
        <v>275892</v>
      </c>
      <c r="K2030" s="107" t="str">
        <f>IF(J2030&gt;0,"Untung","Rugi")</f>
        <v>Untung</v>
      </c>
      <c r="L2030" s="107" t="str">
        <f t="array" ref="L2030">_xlfn.IFS(H2030&lt;100000,"Low",AND(H2030&gt;=100000,H2030&lt;250000),"Medium",H2030&gt;=250000,"High")</f>
        <v>Medium</v>
      </c>
      <c r="M2030" s="107" t="str">
        <f>IF(H2030&lt;100000,"Low",IF(AND(H2030&gt;=100000,H2030&lt;250000),"Medium","High"))</f>
        <v>Medium</v>
      </c>
    </row>
    <row r="2031" spans="1:13" x14ac:dyDescent="0.4">
      <c r="A2031" s="109" t="s">
        <v>6016</v>
      </c>
      <c r="B2031" s="109" t="s">
        <v>14456</v>
      </c>
      <c r="C2031" s="109" t="s">
        <v>1051</v>
      </c>
      <c r="D2031" s="109" t="s">
        <v>102</v>
      </c>
      <c r="E2031" s="109" t="s">
        <v>8907</v>
      </c>
      <c r="F2031" s="109" t="s">
        <v>95</v>
      </c>
      <c r="G2031" s="109" t="s">
        <v>6052</v>
      </c>
      <c r="H2031" s="107">
        <v>138311</v>
      </c>
      <c r="I2031" s="109">
        <v>3</v>
      </c>
      <c r="J2031" s="108">
        <v>167607</v>
      </c>
      <c r="K2031" s="107" t="str">
        <f>IF(J2031&gt;0,"Untung","Rugi")</f>
        <v>Untung</v>
      </c>
      <c r="L2031" s="107" t="str">
        <f t="array" ref="L2031">_xlfn.IFS(H2031&lt;100000,"Low",AND(H2031&gt;=100000,H2031&lt;250000),"Medium",H2031&gt;=250000,"High")</f>
        <v>Medium</v>
      </c>
      <c r="M2031" s="107" t="str">
        <f>IF(H2031&lt;100000,"Low",IF(AND(H2031&gt;=100000,H2031&lt;250000),"Medium","High"))</f>
        <v>Medium</v>
      </c>
    </row>
    <row r="2032" spans="1:13" x14ac:dyDescent="0.4">
      <c r="A2032" s="109" t="s">
        <v>6016</v>
      </c>
      <c r="B2032" s="109" t="s">
        <v>14455</v>
      </c>
      <c r="C2032" s="109" t="s">
        <v>1051</v>
      </c>
      <c r="D2032" s="109" t="s">
        <v>102</v>
      </c>
      <c r="E2032" s="109" t="s">
        <v>6989</v>
      </c>
      <c r="F2032" s="109" t="s">
        <v>99</v>
      </c>
      <c r="G2032" s="109" t="s">
        <v>6049</v>
      </c>
      <c r="H2032" s="107">
        <v>441229</v>
      </c>
      <c r="I2032" s="109">
        <v>3</v>
      </c>
      <c r="J2032" s="108">
        <v>92266</v>
      </c>
      <c r="K2032" s="107" t="str">
        <f>IF(J2032&gt;0,"Untung","Rugi")</f>
        <v>Untung</v>
      </c>
      <c r="L2032" s="107" t="str">
        <f t="array" ref="L2032">_xlfn.IFS(H2032&lt;100000,"Low",AND(H2032&gt;=100000,H2032&lt;250000),"Medium",H2032&gt;=250000,"High")</f>
        <v>High</v>
      </c>
      <c r="M2032" s="107" t="str">
        <f>IF(H2032&lt;100000,"Low",IF(AND(H2032&gt;=100000,H2032&lt;250000),"Medium","High"))</f>
        <v>High</v>
      </c>
    </row>
    <row r="2033" spans="1:13" x14ac:dyDescent="0.4">
      <c r="A2033" s="109" t="s">
        <v>6016</v>
      </c>
      <c r="B2033" s="109" t="s">
        <v>14454</v>
      </c>
      <c r="C2033" s="109" t="s">
        <v>1064</v>
      </c>
      <c r="D2033" s="109" t="s">
        <v>106</v>
      </c>
      <c r="E2033" s="109" t="s">
        <v>8077</v>
      </c>
      <c r="F2033" s="109" t="s">
        <v>99</v>
      </c>
      <c r="G2033" s="109" t="s">
        <v>6109</v>
      </c>
      <c r="H2033" s="107">
        <v>335732</v>
      </c>
      <c r="I2033" s="109">
        <v>5</v>
      </c>
      <c r="J2033" s="108">
        <v>125177</v>
      </c>
      <c r="K2033" s="107" t="str">
        <f>IF(J2033&gt;0,"Untung","Rugi")</f>
        <v>Untung</v>
      </c>
      <c r="L2033" s="107" t="str">
        <f t="array" ref="L2033">_xlfn.IFS(H2033&lt;100000,"Low",AND(H2033&gt;=100000,H2033&lt;250000),"Medium",H2033&gt;=250000,"High")</f>
        <v>High</v>
      </c>
      <c r="M2033" s="107" t="str">
        <f>IF(H2033&lt;100000,"Low",IF(AND(H2033&gt;=100000,H2033&lt;250000),"Medium","High"))</f>
        <v>High</v>
      </c>
    </row>
    <row r="2034" spans="1:13" x14ac:dyDescent="0.4">
      <c r="A2034" s="109" t="s">
        <v>6016</v>
      </c>
      <c r="B2034" s="109" t="s">
        <v>14453</v>
      </c>
      <c r="C2034" s="109" t="s">
        <v>1051</v>
      </c>
      <c r="D2034" s="109" t="s">
        <v>96</v>
      </c>
      <c r="E2034" s="109" t="s">
        <v>9778</v>
      </c>
      <c r="F2034" s="109" t="s">
        <v>95</v>
      </c>
      <c r="G2034" s="109" t="s">
        <v>6036</v>
      </c>
      <c r="H2034" s="107">
        <v>119350</v>
      </c>
      <c r="I2034" s="109">
        <v>1</v>
      </c>
      <c r="J2034" s="108">
        <v>-39732</v>
      </c>
      <c r="K2034" s="107" t="str">
        <f>IF(J2034&gt;0,"Untung","Rugi")</f>
        <v>Rugi</v>
      </c>
      <c r="L2034" s="107" t="str">
        <f t="array" ref="L2034">_xlfn.IFS(H2034&lt;100000,"Low",AND(H2034&gt;=100000,H2034&lt;250000),"Medium",H2034&gt;=250000,"High")</f>
        <v>Medium</v>
      </c>
      <c r="M2034" s="107" t="str">
        <f>IF(H2034&lt;100000,"Low",IF(AND(H2034&gt;=100000,H2034&lt;250000),"Medium","High"))</f>
        <v>Medium</v>
      </c>
    </row>
    <row r="2035" spans="1:13" x14ac:dyDescent="0.4">
      <c r="A2035" s="109" t="s">
        <v>6027</v>
      </c>
      <c r="B2035" s="109" t="s">
        <v>14452</v>
      </c>
      <c r="C2035" s="109" t="s">
        <v>1051</v>
      </c>
      <c r="D2035" s="109" t="s">
        <v>104</v>
      </c>
      <c r="E2035" s="109" t="s">
        <v>11131</v>
      </c>
      <c r="F2035" s="109" t="s">
        <v>95</v>
      </c>
      <c r="G2035" s="109" t="s">
        <v>6062</v>
      </c>
      <c r="H2035" s="107">
        <v>170231</v>
      </c>
      <c r="I2035" s="109">
        <v>5</v>
      </c>
      <c r="J2035" s="108">
        <v>-112569</v>
      </c>
      <c r="K2035" s="107" t="str">
        <f>IF(J2035&gt;0,"Untung","Rugi")</f>
        <v>Rugi</v>
      </c>
      <c r="L2035" s="107" t="str">
        <f t="array" ref="L2035">_xlfn.IFS(H2035&lt;100000,"Low",AND(H2035&gt;=100000,H2035&lt;250000),"Medium",H2035&gt;=250000,"High")</f>
        <v>Medium</v>
      </c>
      <c r="M2035" s="107" t="str">
        <f>IF(H2035&lt;100000,"Low",IF(AND(H2035&gt;=100000,H2035&lt;250000),"Medium","High"))</f>
        <v>Medium</v>
      </c>
    </row>
    <row r="2036" spans="1:13" x14ac:dyDescent="0.4">
      <c r="A2036" s="109" t="s">
        <v>6016</v>
      </c>
      <c r="B2036" s="109" t="s">
        <v>14451</v>
      </c>
      <c r="C2036" s="109" t="s">
        <v>1064</v>
      </c>
      <c r="D2036" s="109" t="s">
        <v>104</v>
      </c>
      <c r="E2036" s="109" t="s">
        <v>7681</v>
      </c>
      <c r="F2036" s="109" t="s">
        <v>95</v>
      </c>
      <c r="G2036" s="109" t="s">
        <v>6052</v>
      </c>
      <c r="H2036" s="107">
        <v>394033</v>
      </c>
      <c r="I2036" s="109">
        <v>8</v>
      </c>
      <c r="J2036" s="108">
        <v>379315</v>
      </c>
      <c r="K2036" s="107" t="str">
        <f>IF(J2036&gt;0,"Untung","Rugi")</f>
        <v>Untung</v>
      </c>
      <c r="L2036" s="107" t="str">
        <f t="array" ref="L2036">_xlfn.IFS(H2036&lt;100000,"Low",AND(H2036&gt;=100000,H2036&lt;250000),"Medium",H2036&gt;=250000,"High")</f>
        <v>High</v>
      </c>
      <c r="M2036" s="107" t="str">
        <f>IF(H2036&lt;100000,"Low",IF(AND(H2036&gt;=100000,H2036&lt;250000),"Medium","High"))</f>
        <v>High</v>
      </c>
    </row>
    <row r="2037" spans="1:13" x14ac:dyDescent="0.4">
      <c r="A2037" s="109" t="s">
        <v>6016</v>
      </c>
      <c r="B2037" s="109" t="s">
        <v>14450</v>
      </c>
      <c r="C2037" s="109" t="s">
        <v>1064</v>
      </c>
      <c r="D2037" s="109" t="s">
        <v>104</v>
      </c>
      <c r="E2037" s="109" t="s">
        <v>7341</v>
      </c>
      <c r="F2037" s="109" t="s">
        <v>95</v>
      </c>
      <c r="G2037" s="109" t="s">
        <v>6062</v>
      </c>
      <c r="H2037" s="107">
        <v>138029</v>
      </c>
      <c r="I2037" s="109">
        <v>4</v>
      </c>
      <c r="J2037" s="108">
        <v>-109881</v>
      </c>
      <c r="K2037" s="107" t="str">
        <f>IF(J2037&gt;0,"Untung","Rugi")</f>
        <v>Rugi</v>
      </c>
      <c r="L2037" s="107" t="str">
        <f t="array" ref="L2037">_xlfn.IFS(H2037&lt;100000,"Low",AND(H2037&gt;=100000,H2037&lt;250000),"Medium",H2037&gt;=250000,"High")</f>
        <v>Medium</v>
      </c>
      <c r="M2037" s="107" t="str">
        <f>IF(H2037&lt;100000,"Low",IF(AND(H2037&gt;=100000,H2037&lt;250000),"Medium","High"))</f>
        <v>Medium</v>
      </c>
    </row>
    <row r="2038" spans="1:13" x14ac:dyDescent="0.4">
      <c r="A2038" s="109" t="s">
        <v>6016</v>
      </c>
      <c r="B2038" s="109" t="s">
        <v>14449</v>
      </c>
      <c r="C2038" s="109" t="s">
        <v>1051</v>
      </c>
      <c r="D2038" s="109" t="s">
        <v>96</v>
      </c>
      <c r="E2038" s="109" t="s">
        <v>11922</v>
      </c>
      <c r="F2038" s="109" t="s">
        <v>95</v>
      </c>
      <c r="G2038" s="109" t="s">
        <v>6116</v>
      </c>
      <c r="H2038" s="107">
        <v>36634</v>
      </c>
      <c r="I2038" s="109">
        <v>3</v>
      </c>
      <c r="J2038" s="108">
        <v>-206515</v>
      </c>
      <c r="K2038" s="107" t="str">
        <f>IF(J2038&gt;0,"Untung","Rugi")</f>
        <v>Rugi</v>
      </c>
      <c r="L2038" s="107" t="str">
        <f t="array" ref="L2038">_xlfn.IFS(H2038&lt;100000,"Low",AND(H2038&gt;=100000,H2038&lt;250000),"Medium",H2038&gt;=250000,"High")</f>
        <v>Low</v>
      </c>
      <c r="M2038" s="107" t="str">
        <f>IF(H2038&lt;100000,"Low",IF(AND(H2038&gt;=100000,H2038&lt;250000),"Medium","High"))</f>
        <v>Low</v>
      </c>
    </row>
    <row r="2039" spans="1:13" x14ac:dyDescent="0.4">
      <c r="A2039" s="109" t="s">
        <v>6016</v>
      </c>
      <c r="B2039" s="109" t="s">
        <v>14448</v>
      </c>
      <c r="C2039" s="109" t="s">
        <v>1051</v>
      </c>
      <c r="D2039" s="109" t="s">
        <v>96</v>
      </c>
      <c r="E2039" s="109" t="s">
        <v>7429</v>
      </c>
      <c r="F2039" s="109" t="s">
        <v>6021</v>
      </c>
      <c r="G2039" s="109" t="s">
        <v>6031</v>
      </c>
      <c r="H2039" s="107">
        <v>325167</v>
      </c>
      <c r="I2039" s="109">
        <v>7</v>
      </c>
      <c r="J2039" s="108">
        <v>-86746</v>
      </c>
      <c r="K2039" s="107" t="str">
        <f>IF(J2039&gt;0,"Untung","Rugi")</f>
        <v>Rugi</v>
      </c>
      <c r="L2039" s="107" t="str">
        <f t="array" ref="L2039">_xlfn.IFS(H2039&lt;100000,"Low",AND(H2039&gt;=100000,H2039&lt;250000),"Medium",H2039&gt;=250000,"High")</f>
        <v>High</v>
      </c>
      <c r="M2039" s="107" t="str">
        <f>IF(H2039&lt;100000,"Low",IF(AND(H2039&gt;=100000,H2039&lt;250000),"Medium","High"))</f>
        <v>High</v>
      </c>
    </row>
    <row r="2040" spans="1:13" x14ac:dyDescent="0.4">
      <c r="A2040" s="109" t="s">
        <v>6016</v>
      </c>
      <c r="B2040" s="109" t="s">
        <v>14447</v>
      </c>
      <c r="C2040" s="109" t="s">
        <v>1051</v>
      </c>
      <c r="D2040" s="109" t="s">
        <v>96</v>
      </c>
      <c r="E2040" s="109" t="s">
        <v>6243</v>
      </c>
      <c r="F2040" s="109" t="s">
        <v>95</v>
      </c>
      <c r="G2040" s="109" t="s">
        <v>6116</v>
      </c>
      <c r="H2040" s="107">
        <v>391040</v>
      </c>
      <c r="I2040" s="109">
        <v>3</v>
      </c>
      <c r="J2040" s="108">
        <v>119614</v>
      </c>
      <c r="K2040" s="107" t="str">
        <f>IF(J2040&gt;0,"Untung","Rugi")</f>
        <v>Untung</v>
      </c>
      <c r="L2040" s="107" t="str">
        <f t="array" ref="L2040">_xlfn.IFS(H2040&lt;100000,"Low",AND(H2040&gt;=100000,H2040&lt;250000),"Medium",H2040&gt;=250000,"High")</f>
        <v>High</v>
      </c>
      <c r="M2040" s="107" t="str">
        <f>IF(H2040&lt;100000,"Low",IF(AND(H2040&gt;=100000,H2040&lt;250000),"Medium","High"))</f>
        <v>High</v>
      </c>
    </row>
    <row r="2041" spans="1:13" x14ac:dyDescent="0.4">
      <c r="A2041" s="109" t="s">
        <v>6016</v>
      </c>
      <c r="B2041" s="109" t="s">
        <v>14446</v>
      </c>
      <c r="C2041" s="109" t="s">
        <v>1051</v>
      </c>
      <c r="D2041" s="109" t="s">
        <v>96</v>
      </c>
      <c r="E2041" s="109" t="s">
        <v>10148</v>
      </c>
      <c r="F2041" s="109" t="s">
        <v>95</v>
      </c>
      <c r="G2041" s="109" t="s">
        <v>6062</v>
      </c>
      <c r="H2041" s="107">
        <v>163637</v>
      </c>
      <c r="I2041" s="109">
        <v>4</v>
      </c>
      <c r="J2041" s="108">
        <v>293970</v>
      </c>
      <c r="K2041" s="107" t="str">
        <f>IF(J2041&gt;0,"Untung","Rugi")</f>
        <v>Untung</v>
      </c>
      <c r="L2041" s="107" t="str">
        <f t="array" ref="L2041">_xlfn.IFS(H2041&lt;100000,"Low",AND(H2041&gt;=100000,H2041&lt;250000),"Medium",H2041&gt;=250000,"High")</f>
        <v>Medium</v>
      </c>
      <c r="M2041" s="107" t="str">
        <f>IF(H2041&lt;100000,"Low",IF(AND(H2041&gt;=100000,H2041&lt;250000),"Medium","High"))</f>
        <v>Medium</v>
      </c>
    </row>
    <row r="2042" spans="1:13" x14ac:dyDescent="0.4">
      <c r="A2042" s="109" t="s">
        <v>6016</v>
      </c>
      <c r="B2042" s="109" t="s">
        <v>14445</v>
      </c>
      <c r="C2042" s="109" t="s">
        <v>1064</v>
      </c>
      <c r="D2042" s="109" t="s">
        <v>96</v>
      </c>
      <c r="E2042" s="109" t="s">
        <v>9890</v>
      </c>
      <c r="F2042" s="109" t="s">
        <v>99</v>
      </c>
      <c r="G2042" s="109" t="s">
        <v>6109</v>
      </c>
      <c r="H2042" s="107">
        <v>162667</v>
      </c>
      <c r="I2042" s="109">
        <v>4</v>
      </c>
      <c r="J2042" s="108">
        <v>360764</v>
      </c>
      <c r="K2042" s="107" t="str">
        <f>IF(J2042&gt;0,"Untung","Rugi")</f>
        <v>Untung</v>
      </c>
      <c r="L2042" s="107" t="str">
        <f t="array" ref="L2042">_xlfn.IFS(H2042&lt;100000,"Low",AND(H2042&gt;=100000,H2042&lt;250000),"Medium",H2042&gt;=250000,"High")</f>
        <v>Medium</v>
      </c>
      <c r="M2042" s="107" t="str">
        <f>IF(H2042&lt;100000,"Low",IF(AND(H2042&gt;=100000,H2042&lt;250000),"Medium","High"))</f>
        <v>Medium</v>
      </c>
    </row>
    <row r="2043" spans="1:13" x14ac:dyDescent="0.4">
      <c r="A2043" s="109" t="s">
        <v>6081</v>
      </c>
      <c r="B2043" s="109" t="s">
        <v>14444</v>
      </c>
      <c r="C2043" s="109" t="s">
        <v>100</v>
      </c>
      <c r="D2043" s="109" t="s">
        <v>102</v>
      </c>
      <c r="E2043" s="109" t="s">
        <v>8658</v>
      </c>
      <c r="F2043" s="109" t="s">
        <v>95</v>
      </c>
      <c r="G2043" s="109" t="s">
        <v>6017</v>
      </c>
      <c r="H2043" s="107">
        <v>363508</v>
      </c>
      <c r="I2043" s="109">
        <v>4</v>
      </c>
      <c r="J2043" s="108">
        <v>-147761</v>
      </c>
      <c r="K2043" s="107" t="str">
        <f>IF(J2043&gt;0,"Untung","Rugi")</f>
        <v>Rugi</v>
      </c>
      <c r="L2043" s="107" t="str">
        <f t="array" ref="L2043">_xlfn.IFS(H2043&lt;100000,"Low",AND(H2043&gt;=100000,H2043&lt;250000),"Medium",H2043&gt;=250000,"High")</f>
        <v>High</v>
      </c>
      <c r="M2043" s="107" t="str">
        <f>IF(H2043&lt;100000,"Low",IF(AND(H2043&gt;=100000,H2043&lt;250000),"Medium","High"))</f>
        <v>High</v>
      </c>
    </row>
    <row r="2044" spans="1:13" x14ac:dyDescent="0.4">
      <c r="A2044" s="109" t="s">
        <v>6027</v>
      </c>
      <c r="B2044" s="109" t="s">
        <v>14443</v>
      </c>
      <c r="C2044" s="109" t="s">
        <v>100</v>
      </c>
      <c r="D2044" s="109" t="s">
        <v>102</v>
      </c>
      <c r="E2044" s="109" t="s">
        <v>8288</v>
      </c>
      <c r="F2044" s="109" t="s">
        <v>6021</v>
      </c>
      <c r="G2044" s="109" t="s">
        <v>6031</v>
      </c>
      <c r="H2044" s="107">
        <v>225728</v>
      </c>
      <c r="I2044" s="109">
        <v>2</v>
      </c>
      <c r="J2044" s="108">
        <v>-159529</v>
      </c>
      <c r="K2044" s="107" t="str">
        <f>IF(J2044&gt;0,"Untung","Rugi")</f>
        <v>Rugi</v>
      </c>
      <c r="L2044" s="107" t="str">
        <f t="array" ref="L2044">_xlfn.IFS(H2044&lt;100000,"Low",AND(H2044&gt;=100000,H2044&lt;250000),"Medium",H2044&gt;=250000,"High")</f>
        <v>Medium</v>
      </c>
      <c r="M2044" s="107" t="str">
        <f>IF(H2044&lt;100000,"Low",IF(AND(H2044&gt;=100000,H2044&lt;250000),"Medium","High"))</f>
        <v>Medium</v>
      </c>
    </row>
    <row r="2045" spans="1:13" x14ac:dyDescent="0.4">
      <c r="A2045" s="109" t="s">
        <v>6027</v>
      </c>
      <c r="B2045" s="109" t="s">
        <v>14442</v>
      </c>
      <c r="C2045" s="109" t="s">
        <v>1051</v>
      </c>
      <c r="D2045" s="109" t="s">
        <v>104</v>
      </c>
      <c r="E2045" s="109" t="s">
        <v>8564</v>
      </c>
      <c r="F2045" s="109" t="s">
        <v>95</v>
      </c>
      <c r="G2045" s="109" t="s">
        <v>6017</v>
      </c>
      <c r="H2045" s="107">
        <v>148407</v>
      </c>
      <c r="I2045" s="109">
        <v>3</v>
      </c>
      <c r="J2045" s="108">
        <v>123831</v>
      </c>
      <c r="K2045" s="107" t="str">
        <f>IF(J2045&gt;0,"Untung","Rugi")</f>
        <v>Untung</v>
      </c>
      <c r="L2045" s="107" t="str">
        <f t="array" ref="L2045">_xlfn.IFS(H2045&lt;100000,"Low",AND(H2045&gt;=100000,H2045&lt;250000),"Medium",H2045&gt;=250000,"High")</f>
        <v>Medium</v>
      </c>
      <c r="M2045" s="107" t="str">
        <f>IF(H2045&lt;100000,"Low",IF(AND(H2045&gt;=100000,H2045&lt;250000),"Medium","High"))</f>
        <v>Medium</v>
      </c>
    </row>
    <row r="2046" spans="1:13" x14ac:dyDescent="0.4">
      <c r="A2046" s="109" t="s">
        <v>6016</v>
      </c>
      <c r="B2046" s="109" t="s">
        <v>14441</v>
      </c>
      <c r="C2046" s="109" t="s">
        <v>100</v>
      </c>
      <c r="D2046" s="109" t="s">
        <v>106</v>
      </c>
      <c r="E2046" s="109" t="s">
        <v>9691</v>
      </c>
      <c r="F2046" s="109" t="s">
        <v>95</v>
      </c>
      <c r="G2046" s="109" t="s">
        <v>6052</v>
      </c>
      <c r="H2046" s="107">
        <v>31904</v>
      </c>
      <c r="I2046" s="109">
        <v>1</v>
      </c>
      <c r="J2046" s="108">
        <v>232631</v>
      </c>
      <c r="K2046" s="107" t="str">
        <f>IF(J2046&gt;0,"Untung","Rugi")</f>
        <v>Untung</v>
      </c>
      <c r="L2046" s="107" t="str">
        <f t="array" ref="L2046">_xlfn.IFS(H2046&lt;100000,"Low",AND(H2046&gt;=100000,H2046&lt;250000),"Medium",H2046&gt;=250000,"High")</f>
        <v>Low</v>
      </c>
      <c r="M2046" s="107" t="str">
        <f>IF(H2046&lt;100000,"Low",IF(AND(H2046&gt;=100000,H2046&lt;250000),"Medium","High"))</f>
        <v>Low</v>
      </c>
    </row>
    <row r="2047" spans="1:13" x14ac:dyDescent="0.4">
      <c r="A2047" s="109" t="s">
        <v>6081</v>
      </c>
      <c r="B2047" s="109" t="s">
        <v>14440</v>
      </c>
      <c r="C2047" s="109" t="s">
        <v>1051</v>
      </c>
      <c r="D2047" s="109" t="s">
        <v>96</v>
      </c>
      <c r="E2047" s="109" t="s">
        <v>6809</v>
      </c>
      <c r="F2047" s="109" t="s">
        <v>95</v>
      </c>
      <c r="G2047" s="109" t="s">
        <v>6017</v>
      </c>
      <c r="H2047" s="107">
        <v>225065</v>
      </c>
      <c r="I2047" s="109">
        <v>1</v>
      </c>
      <c r="J2047" s="108">
        <v>-153600</v>
      </c>
      <c r="K2047" s="107" t="str">
        <f>IF(J2047&gt;0,"Untung","Rugi")</f>
        <v>Rugi</v>
      </c>
      <c r="L2047" s="107" t="str">
        <f t="array" ref="L2047">_xlfn.IFS(H2047&lt;100000,"Low",AND(H2047&gt;=100000,H2047&lt;250000),"Medium",H2047&gt;=250000,"High")</f>
        <v>Medium</v>
      </c>
      <c r="M2047" s="107" t="str">
        <f>IF(H2047&lt;100000,"Low",IF(AND(H2047&gt;=100000,H2047&lt;250000),"Medium","High"))</f>
        <v>Medium</v>
      </c>
    </row>
    <row r="2048" spans="1:13" x14ac:dyDescent="0.4">
      <c r="A2048" s="109" t="s">
        <v>6081</v>
      </c>
      <c r="B2048" s="109" t="s">
        <v>14435</v>
      </c>
      <c r="C2048" s="109" t="s">
        <v>1051</v>
      </c>
      <c r="D2048" s="109" t="s">
        <v>96</v>
      </c>
      <c r="E2048" s="109" t="s">
        <v>7358</v>
      </c>
      <c r="F2048" s="109" t="s">
        <v>95</v>
      </c>
      <c r="G2048" s="109" t="s">
        <v>6052</v>
      </c>
      <c r="H2048" s="107">
        <v>242312</v>
      </c>
      <c r="I2048" s="109">
        <v>3</v>
      </c>
      <c r="J2048" s="108">
        <v>66844</v>
      </c>
      <c r="K2048" s="107" t="str">
        <f>IF(J2048&gt;0,"Untung","Rugi")</f>
        <v>Untung</v>
      </c>
      <c r="L2048" s="107" t="str">
        <f t="array" ref="L2048">_xlfn.IFS(H2048&lt;100000,"Low",AND(H2048&gt;=100000,H2048&lt;250000),"Medium",H2048&gt;=250000,"High")</f>
        <v>Medium</v>
      </c>
      <c r="M2048" s="107" t="str">
        <f>IF(H2048&lt;100000,"Low",IF(AND(H2048&gt;=100000,H2048&lt;250000),"Medium","High"))</f>
        <v>Medium</v>
      </c>
    </row>
    <row r="2049" spans="1:13" x14ac:dyDescent="0.4">
      <c r="A2049" s="109" t="s">
        <v>6081</v>
      </c>
      <c r="B2049" s="109" t="s">
        <v>14435</v>
      </c>
      <c r="C2049" s="109" t="s">
        <v>1051</v>
      </c>
      <c r="D2049" s="109" t="s">
        <v>96</v>
      </c>
      <c r="E2049" s="109" t="s">
        <v>7581</v>
      </c>
      <c r="F2049" s="109" t="s">
        <v>95</v>
      </c>
      <c r="G2049" s="109" t="s">
        <v>6062</v>
      </c>
      <c r="H2049" s="107">
        <v>439959</v>
      </c>
      <c r="I2049" s="109">
        <v>3</v>
      </c>
      <c r="J2049" s="108">
        <v>448554</v>
      </c>
      <c r="K2049" s="107" t="str">
        <f>IF(J2049&gt;0,"Untung","Rugi")</f>
        <v>Untung</v>
      </c>
      <c r="L2049" s="107" t="str">
        <f t="array" ref="L2049">_xlfn.IFS(H2049&lt;100000,"Low",AND(H2049&gt;=100000,H2049&lt;250000),"Medium",H2049&gt;=250000,"High")</f>
        <v>High</v>
      </c>
      <c r="M2049" s="107" t="str">
        <f>IF(H2049&lt;100000,"Low",IF(AND(H2049&gt;=100000,H2049&lt;250000),"Medium","High"))</f>
        <v>High</v>
      </c>
    </row>
    <row r="2050" spans="1:13" x14ac:dyDescent="0.4">
      <c r="A2050" s="109" t="s">
        <v>6081</v>
      </c>
      <c r="B2050" s="109" t="s">
        <v>14437</v>
      </c>
      <c r="C2050" s="109" t="s">
        <v>1051</v>
      </c>
      <c r="D2050" s="109" t="s">
        <v>96</v>
      </c>
      <c r="E2050" s="109" t="s">
        <v>10368</v>
      </c>
      <c r="F2050" s="109" t="s">
        <v>95</v>
      </c>
      <c r="G2050" s="109" t="s">
        <v>6057</v>
      </c>
      <c r="H2050" s="107">
        <v>24663</v>
      </c>
      <c r="I2050" s="109">
        <v>5</v>
      </c>
      <c r="J2050" s="108">
        <v>90965</v>
      </c>
      <c r="K2050" s="107" t="str">
        <f>IF(J2050&gt;0,"Untung","Rugi")</f>
        <v>Untung</v>
      </c>
      <c r="L2050" s="107" t="str">
        <f t="array" ref="L2050">_xlfn.IFS(H2050&lt;100000,"Low",AND(H2050&gt;=100000,H2050&lt;250000),"Medium",H2050&gt;=250000,"High")</f>
        <v>Low</v>
      </c>
      <c r="M2050" s="107" t="str">
        <f>IF(H2050&lt;100000,"Low",IF(AND(H2050&gt;=100000,H2050&lt;250000),"Medium","High"))</f>
        <v>Low</v>
      </c>
    </row>
    <row r="2051" spans="1:13" x14ac:dyDescent="0.4">
      <c r="A2051" s="109" t="s">
        <v>6081</v>
      </c>
      <c r="B2051" s="109" t="s">
        <v>14439</v>
      </c>
      <c r="C2051" s="109" t="s">
        <v>1051</v>
      </c>
      <c r="D2051" s="109" t="s">
        <v>96</v>
      </c>
      <c r="E2051" s="109" t="s">
        <v>6328</v>
      </c>
      <c r="F2051" s="109" t="s">
        <v>99</v>
      </c>
      <c r="G2051" s="109" t="s">
        <v>6109</v>
      </c>
      <c r="H2051" s="107">
        <v>290778</v>
      </c>
      <c r="I2051" s="109">
        <v>4</v>
      </c>
      <c r="J2051" s="108">
        <v>56992</v>
      </c>
      <c r="K2051" s="107" t="str">
        <f>IF(J2051&gt;0,"Untung","Rugi")</f>
        <v>Untung</v>
      </c>
      <c r="L2051" s="107" t="str">
        <f t="array" ref="L2051">_xlfn.IFS(H2051&lt;100000,"Low",AND(H2051&gt;=100000,H2051&lt;250000),"Medium",H2051&gt;=250000,"High")</f>
        <v>High</v>
      </c>
      <c r="M2051" s="107" t="str">
        <f>IF(H2051&lt;100000,"Low",IF(AND(H2051&gt;=100000,H2051&lt;250000),"Medium","High"))</f>
        <v>High</v>
      </c>
    </row>
    <row r="2052" spans="1:13" x14ac:dyDescent="0.4">
      <c r="A2052" s="109" t="s">
        <v>6081</v>
      </c>
      <c r="B2052" s="109" t="s">
        <v>14439</v>
      </c>
      <c r="C2052" s="109" t="s">
        <v>1051</v>
      </c>
      <c r="D2052" s="109" t="s">
        <v>96</v>
      </c>
      <c r="E2052" s="109" t="s">
        <v>8135</v>
      </c>
      <c r="F2052" s="109" t="s">
        <v>95</v>
      </c>
      <c r="G2052" s="109" t="s">
        <v>6036</v>
      </c>
      <c r="H2052" s="107">
        <v>123642</v>
      </c>
      <c r="I2052" s="109">
        <v>3</v>
      </c>
      <c r="J2052" s="108">
        <v>-26511</v>
      </c>
      <c r="K2052" s="107" t="str">
        <f>IF(J2052&gt;0,"Untung","Rugi")</f>
        <v>Rugi</v>
      </c>
      <c r="L2052" s="107" t="str">
        <f t="array" ref="L2052">_xlfn.IFS(H2052&lt;100000,"Low",AND(H2052&gt;=100000,H2052&lt;250000),"Medium",H2052&gt;=250000,"High")</f>
        <v>Medium</v>
      </c>
      <c r="M2052" s="107" t="str">
        <f>IF(H2052&lt;100000,"Low",IF(AND(H2052&gt;=100000,H2052&lt;250000),"Medium","High"))</f>
        <v>Medium</v>
      </c>
    </row>
    <row r="2053" spans="1:13" x14ac:dyDescent="0.4">
      <c r="A2053" s="109" t="s">
        <v>6081</v>
      </c>
      <c r="B2053" s="109" t="s">
        <v>14438</v>
      </c>
      <c r="C2053" s="109" t="s">
        <v>1051</v>
      </c>
      <c r="D2053" s="109" t="s">
        <v>96</v>
      </c>
      <c r="E2053" s="109" t="s">
        <v>9913</v>
      </c>
      <c r="F2053" s="109" t="s">
        <v>6021</v>
      </c>
      <c r="G2053" s="109" t="s">
        <v>6020</v>
      </c>
      <c r="H2053" s="107">
        <v>342806</v>
      </c>
      <c r="I2053" s="109">
        <v>4</v>
      </c>
      <c r="J2053" s="108">
        <v>248479</v>
      </c>
      <c r="K2053" s="107" t="str">
        <f>IF(J2053&gt;0,"Untung","Rugi")</f>
        <v>Untung</v>
      </c>
      <c r="L2053" s="107" t="str">
        <f t="array" ref="L2053">_xlfn.IFS(H2053&lt;100000,"Low",AND(H2053&gt;=100000,H2053&lt;250000),"Medium",H2053&gt;=250000,"High")</f>
        <v>High</v>
      </c>
      <c r="M2053" s="107" t="str">
        <f>IF(H2053&lt;100000,"Low",IF(AND(H2053&gt;=100000,H2053&lt;250000),"Medium","High"))</f>
        <v>High</v>
      </c>
    </row>
    <row r="2054" spans="1:13" x14ac:dyDescent="0.4">
      <c r="A2054" s="109" t="s">
        <v>6081</v>
      </c>
      <c r="B2054" s="109" t="s">
        <v>14437</v>
      </c>
      <c r="C2054" s="109" t="s">
        <v>1051</v>
      </c>
      <c r="D2054" s="109" t="s">
        <v>96</v>
      </c>
      <c r="E2054" s="109" t="s">
        <v>8186</v>
      </c>
      <c r="F2054" s="109" t="s">
        <v>95</v>
      </c>
      <c r="G2054" s="109" t="s">
        <v>6116</v>
      </c>
      <c r="H2054" s="107">
        <v>107972</v>
      </c>
      <c r="I2054" s="109">
        <v>2</v>
      </c>
      <c r="J2054" s="108">
        <v>-27071</v>
      </c>
      <c r="K2054" s="107" t="str">
        <f>IF(J2054&gt;0,"Untung","Rugi")</f>
        <v>Rugi</v>
      </c>
      <c r="L2054" s="107" t="str">
        <f t="array" ref="L2054">_xlfn.IFS(H2054&lt;100000,"Low",AND(H2054&gt;=100000,H2054&lt;250000),"Medium",H2054&gt;=250000,"High")</f>
        <v>Medium</v>
      </c>
      <c r="M2054" s="107" t="str">
        <f>IF(H2054&lt;100000,"Low",IF(AND(H2054&gt;=100000,H2054&lt;250000),"Medium","High"))</f>
        <v>Medium</v>
      </c>
    </row>
    <row r="2055" spans="1:13" x14ac:dyDescent="0.4">
      <c r="A2055" s="109" t="s">
        <v>6081</v>
      </c>
      <c r="B2055" s="109" t="s">
        <v>14436</v>
      </c>
      <c r="C2055" s="109" t="s">
        <v>1051</v>
      </c>
      <c r="D2055" s="109" t="s">
        <v>96</v>
      </c>
      <c r="E2055" s="109" t="s">
        <v>6621</v>
      </c>
      <c r="F2055" s="109" t="s">
        <v>99</v>
      </c>
      <c r="G2055" s="109" t="s">
        <v>6141</v>
      </c>
      <c r="H2055" s="107">
        <v>269305</v>
      </c>
      <c r="I2055" s="109">
        <v>1</v>
      </c>
      <c r="J2055" s="108">
        <v>-127659</v>
      </c>
      <c r="K2055" s="107" t="str">
        <f>IF(J2055&gt;0,"Untung","Rugi")</f>
        <v>Rugi</v>
      </c>
      <c r="L2055" s="107" t="str">
        <f t="array" ref="L2055">_xlfn.IFS(H2055&lt;100000,"Low",AND(H2055&gt;=100000,H2055&lt;250000),"Medium",H2055&gt;=250000,"High")</f>
        <v>High</v>
      </c>
      <c r="M2055" s="107" t="str">
        <f>IF(H2055&lt;100000,"Low",IF(AND(H2055&gt;=100000,H2055&lt;250000),"Medium","High"))</f>
        <v>High</v>
      </c>
    </row>
    <row r="2056" spans="1:13" x14ac:dyDescent="0.4">
      <c r="A2056" s="109" t="s">
        <v>6081</v>
      </c>
      <c r="B2056" s="109" t="s">
        <v>14435</v>
      </c>
      <c r="C2056" s="109" t="s">
        <v>1051</v>
      </c>
      <c r="D2056" s="109" t="s">
        <v>102</v>
      </c>
      <c r="E2056" s="109" t="s">
        <v>7817</v>
      </c>
      <c r="F2056" s="109" t="s">
        <v>99</v>
      </c>
      <c r="G2056" s="109" t="s">
        <v>6049</v>
      </c>
      <c r="H2056" s="107">
        <v>43985</v>
      </c>
      <c r="I2056" s="109">
        <v>1</v>
      </c>
      <c r="J2056" s="108">
        <v>38699</v>
      </c>
      <c r="K2056" s="107" t="str">
        <f>IF(J2056&gt;0,"Untung","Rugi")</f>
        <v>Untung</v>
      </c>
      <c r="L2056" s="107" t="str">
        <f t="array" ref="L2056">_xlfn.IFS(H2056&lt;100000,"Low",AND(H2056&gt;=100000,H2056&lt;250000),"Medium",H2056&gt;=250000,"High")</f>
        <v>Low</v>
      </c>
      <c r="M2056" s="107" t="str">
        <f>IF(H2056&lt;100000,"Low",IF(AND(H2056&gt;=100000,H2056&lt;250000),"Medium","High"))</f>
        <v>Low</v>
      </c>
    </row>
    <row r="2057" spans="1:13" x14ac:dyDescent="0.4">
      <c r="A2057" s="109" t="s">
        <v>6027</v>
      </c>
      <c r="B2057" s="109" t="s">
        <v>14434</v>
      </c>
      <c r="C2057" s="109" t="s">
        <v>1051</v>
      </c>
      <c r="D2057" s="109" t="s">
        <v>96</v>
      </c>
      <c r="E2057" s="109" t="s">
        <v>7886</v>
      </c>
      <c r="F2057" s="109" t="s">
        <v>95</v>
      </c>
      <c r="G2057" s="109" t="s">
        <v>6017</v>
      </c>
      <c r="H2057" s="107">
        <v>194511</v>
      </c>
      <c r="I2057" s="109">
        <v>7</v>
      </c>
      <c r="J2057" s="108">
        <v>301240</v>
      </c>
      <c r="K2057" s="107" t="str">
        <f>IF(J2057&gt;0,"Untung","Rugi")</f>
        <v>Untung</v>
      </c>
      <c r="L2057" s="107" t="str">
        <f t="array" ref="L2057">_xlfn.IFS(H2057&lt;100000,"Low",AND(H2057&gt;=100000,H2057&lt;250000),"Medium",H2057&gt;=250000,"High")</f>
        <v>Medium</v>
      </c>
      <c r="M2057" s="107" t="str">
        <f>IF(H2057&lt;100000,"Low",IF(AND(H2057&gt;=100000,H2057&lt;250000),"Medium","High"))</f>
        <v>Medium</v>
      </c>
    </row>
    <row r="2058" spans="1:13" x14ac:dyDescent="0.4">
      <c r="A2058" s="109" t="s">
        <v>6016</v>
      </c>
      <c r="B2058" s="109" t="s">
        <v>14433</v>
      </c>
      <c r="C2058" s="109" t="s">
        <v>100</v>
      </c>
      <c r="D2058" s="109" t="s">
        <v>96</v>
      </c>
      <c r="E2058" s="109" t="s">
        <v>11830</v>
      </c>
      <c r="F2058" s="109" t="s">
        <v>95</v>
      </c>
      <c r="G2058" s="109" t="s">
        <v>6017</v>
      </c>
      <c r="H2058" s="107">
        <v>442796</v>
      </c>
      <c r="I2058" s="109">
        <v>1</v>
      </c>
      <c r="J2058" s="108">
        <v>25956</v>
      </c>
      <c r="K2058" s="107" t="str">
        <f>IF(J2058&gt;0,"Untung","Rugi")</f>
        <v>Untung</v>
      </c>
      <c r="L2058" s="107" t="str">
        <f t="array" ref="L2058">_xlfn.IFS(H2058&lt;100000,"Low",AND(H2058&gt;=100000,H2058&lt;250000),"Medium",H2058&gt;=250000,"High")</f>
        <v>High</v>
      </c>
      <c r="M2058" s="107" t="str">
        <f>IF(H2058&lt;100000,"Low",IF(AND(H2058&gt;=100000,H2058&lt;250000),"Medium","High"))</f>
        <v>High</v>
      </c>
    </row>
    <row r="2059" spans="1:13" x14ac:dyDescent="0.4">
      <c r="A2059" s="109" t="s">
        <v>6046</v>
      </c>
      <c r="B2059" s="109" t="s">
        <v>14432</v>
      </c>
      <c r="C2059" s="109" t="s">
        <v>100</v>
      </c>
      <c r="D2059" s="109" t="s">
        <v>96</v>
      </c>
      <c r="E2059" s="109" t="s">
        <v>9944</v>
      </c>
      <c r="F2059" s="109" t="s">
        <v>95</v>
      </c>
      <c r="G2059" s="109" t="s">
        <v>6052</v>
      </c>
      <c r="H2059" s="107">
        <v>93416</v>
      </c>
      <c r="I2059" s="109">
        <v>5</v>
      </c>
      <c r="J2059" s="108">
        <v>433793</v>
      </c>
      <c r="K2059" s="107" t="str">
        <f>IF(J2059&gt;0,"Untung","Rugi")</f>
        <v>Untung</v>
      </c>
      <c r="L2059" s="107" t="str">
        <f t="array" ref="L2059">_xlfn.IFS(H2059&lt;100000,"Low",AND(H2059&gt;=100000,H2059&lt;250000),"Medium",H2059&gt;=250000,"High")</f>
        <v>Low</v>
      </c>
      <c r="M2059" s="107" t="str">
        <f>IF(H2059&lt;100000,"Low",IF(AND(H2059&gt;=100000,H2059&lt;250000),"Medium","High"))</f>
        <v>Low</v>
      </c>
    </row>
    <row r="2060" spans="1:13" x14ac:dyDescent="0.4">
      <c r="A2060" s="109" t="s">
        <v>6046</v>
      </c>
      <c r="B2060" s="109" t="s">
        <v>14431</v>
      </c>
      <c r="C2060" s="109" t="s">
        <v>1051</v>
      </c>
      <c r="D2060" s="109" t="s">
        <v>104</v>
      </c>
      <c r="E2060" s="109" t="s">
        <v>6452</v>
      </c>
      <c r="F2060" s="109" t="s">
        <v>95</v>
      </c>
      <c r="G2060" s="109" t="s">
        <v>6052</v>
      </c>
      <c r="H2060" s="107">
        <v>103258</v>
      </c>
      <c r="I2060" s="109">
        <v>3</v>
      </c>
      <c r="J2060" s="108">
        <v>339152</v>
      </c>
      <c r="K2060" s="107" t="str">
        <f>IF(J2060&gt;0,"Untung","Rugi")</f>
        <v>Untung</v>
      </c>
      <c r="L2060" s="107" t="str">
        <f t="array" ref="L2060">_xlfn.IFS(H2060&lt;100000,"Low",AND(H2060&gt;=100000,H2060&lt;250000),"Medium",H2060&gt;=250000,"High")</f>
        <v>Medium</v>
      </c>
      <c r="M2060" s="107" t="str">
        <f>IF(H2060&lt;100000,"Low",IF(AND(H2060&gt;=100000,H2060&lt;250000),"Medium","High"))</f>
        <v>Medium</v>
      </c>
    </row>
    <row r="2061" spans="1:13" x14ac:dyDescent="0.4">
      <c r="A2061" s="109" t="s">
        <v>6016</v>
      </c>
      <c r="B2061" s="109" t="s">
        <v>14430</v>
      </c>
      <c r="C2061" s="109" t="s">
        <v>100</v>
      </c>
      <c r="D2061" s="109" t="s">
        <v>96</v>
      </c>
      <c r="E2061" s="109" t="s">
        <v>7253</v>
      </c>
      <c r="F2061" s="109" t="s">
        <v>99</v>
      </c>
      <c r="G2061" s="109" t="s">
        <v>6109</v>
      </c>
      <c r="H2061" s="107">
        <v>181215</v>
      </c>
      <c r="I2061" s="109">
        <v>3</v>
      </c>
      <c r="J2061" s="108">
        <v>381157</v>
      </c>
      <c r="K2061" s="107" t="str">
        <f>IF(J2061&gt;0,"Untung","Rugi")</f>
        <v>Untung</v>
      </c>
      <c r="L2061" s="107" t="str">
        <f t="array" ref="L2061">_xlfn.IFS(H2061&lt;100000,"Low",AND(H2061&gt;=100000,H2061&lt;250000),"Medium",H2061&gt;=250000,"High")</f>
        <v>Medium</v>
      </c>
      <c r="M2061" s="107" t="str">
        <f>IF(H2061&lt;100000,"Low",IF(AND(H2061&gt;=100000,H2061&lt;250000),"Medium","High"))</f>
        <v>Medium</v>
      </c>
    </row>
    <row r="2062" spans="1:13" x14ac:dyDescent="0.4">
      <c r="A2062" s="109" t="s">
        <v>6046</v>
      </c>
      <c r="B2062" s="109" t="s">
        <v>14429</v>
      </c>
      <c r="C2062" s="109" t="s">
        <v>1064</v>
      </c>
      <c r="D2062" s="109" t="s">
        <v>106</v>
      </c>
      <c r="E2062" s="109" t="s">
        <v>8389</v>
      </c>
      <c r="F2062" s="109" t="s">
        <v>99</v>
      </c>
      <c r="G2062" s="109" t="s">
        <v>6141</v>
      </c>
      <c r="H2062" s="107">
        <v>201000</v>
      </c>
      <c r="I2062" s="109">
        <v>2</v>
      </c>
      <c r="J2062" s="108">
        <v>187633</v>
      </c>
      <c r="K2062" s="107" t="str">
        <f>IF(J2062&gt;0,"Untung","Rugi")</f>
        <v>Untung</v>
      </c>
      <c r="L2062" s="107" t="str">
        <f t="array" ref="L2062">_xlfn.IFS(H2062&lt;100000,"Low",AND(H2062&gt;=100000,H2062&lt;250000),"Medium",H2062&gt;=250000,"High")</f>
        <v>Medium</v>
      </c>
      <c r="M2062" s="107" t="str">
        <f>IF(H2062&lt;100000,"Low",IF(AND(H2062&gt;=100000,H2062&lt;250000),"Medium","High"))</f>
        <v>Medium</v>
      </c>
    </row>
    <row r="2063" spans="1:13" x14ac:dyDescent="0.4">
      <c r="A2063" s="109" t="s">
        <v>6027</v>
      </c>
      <c r="B2063" s="109" t="s">
        <v>14428</v>
      </c>
      <c r="C2063" s="109" t="s">
        <v>1064</v>
      </c>
      <c r="D2063" s="109" t="s">
        <v>106</v>
      </c>
      <c r="E2063" s="109" t="s">
        <v>7170</v>
      </c>
      <c r="F2063" s="109" t="s">
        <v>95</v>
      </c>
      <c r="G2063" s="109" t="s">
        <v>6039</v>
      </c>
      <c r="H2063" s="107">
        <v>198336</v>
      </c>
      <c r="I2063" s="109">
        <v>9</v>
      </c>
      <c r="J2063" s="108">
        <v>-108940</v>
      </c>
      <c r="K2063" s="107" t="str">
        <f>IF(J2063&gt;0,"Untung","Rugi")</f>
        <v>Rugi</v>
      </c>
      <c r="L2063" s="107" t="str">
        <f t="array" ref="L2063">_xlfn.IFS(H2063&lt;100000,"Low",AND(H2063&gt;=100000,H2063&lt;250000),"Medium",H2063&gt;=250000,"High")</f>
        <v>Medium</v>
      </c>
      <c r="M2063" s="107" t="str">
        <f>IF(H2063&lt;100000,"Low",IF(AND(H2063&gt;=100000,H2063&lt;250000),"Medium","High"))</f>
        <v>Medium</v>
      </c>
    </row>
    <row r="2064" spans="1:13" x14ac:dyDescent="0.4">
      <c r="A2064" s="109" t="s">
        <v>6027</v>
      </c>
      <c r="B2064" s="109" t="s">
        <v>14427</v>
      </c>
      <c r="C2064" s="109" t="s">
        <v>1064</v>
      </c>
      <c r="D2064" s="109" t="s">
        <v>102</v>
      </c>
      <c r="E2064" s="109" t="s">
        <v>11585</v>
      </c>
      <c r="F2064" s="109" t="s">
        <v>95</v>
      </c>
      <c r="G2064" s="109" t="s">
        <v>6067</v>
      </c>
      <c r="H2064" s="107">
        <v>439830</v>
      </c>
      <c r="I2064" s="109">
        <v>5</v>
      </c>
      <c r="J2064" s="108">
        <v>332277</v>
      </c>
      <c r="K2064" s="107" t="str">
        <f>IF(J2064&gt;0,"Untung","Rugi")</f>
        <v>Untung</v>
      </c>
      <c r="L2064" s="107" t="str">
        <f t="array" ref="L2064">_xlfn.IFS(H2064&lt;100000,"Low",AND(H2064&gt;=100000,H2064&lt;250000),"Medium",H2064&gt;=250000,"High")</f>
        <v>High</v>
      </c>
      <c r="M2064" s="107" t="str">
        <f>IF(H2064&lt;100000,"Low",IF(AND(H2064&gt;=100000,H2064&lt;250000),"Medium","High"))</f>
        <v>High</v>
      </c>
    </row>
    <row r="2065" spans="1:13" x14ac:dyDescent="0.4">
      <c r="A2065" s="109" t="s">
        <v>6016</v>
      </c>
      <c r="B2065" s="109" t="s">
        <v>14426</v>
      </c>
      <c r="C2065" s="109" t="s">
        <v>1064</v>
      </c>
      <c r="D2065" s="109" t="s">
        <v>102</v>
      </c>
      <c r="E2065" s="109" t="s">
        <v>6844</v>
      </c>
      <c r="F2065" s="109" t="s">
        <v>6021</v>
      </c>
      <c r="G2065" s="109" t="s">
        <v>6020</v>
      </c>
      <c r="H2065" s="107">
        <v>293692</v>
      </c>
      <c r="I2065" s="109">
        <v>7</v>
      </c>
      <c r="J2065" s="108">
        <v>46362</v>
      </c>
      <c r="K2065" s="107" t="str">
        <f>IF(J2065&gt;0,"Untung","Rugi")</f>
        <v>Untung</v>
      </c>
      <c r="L2065" s="107" t="str">
        <f t="array" ref="L2065">_xlfn.IFS(H2065&lt;100000,"Low",AND(H2065&gt;=100000,H2065&lt;250000),"Medium",H2065&gt;=250000,"High")</f>
        <v>High</v>
      </c>
      <c r="M2065" s="107" t="str">
        <f>IF(H2065&lt;100000,"Low",IF(AND(H2065&gt;=100000,H2065&lt;250000),"Medium","High"))</f>
        <v>High</v>
      </c>
    </row>
    <row r="2066" spans="1:13" x14ac:dyDescent="0.4">
      <c r="A2066" s="109" t="s">
        <v>6016</v>
      </c>
      <c r="B2066" s="109" t="s">
        <v>12604</v>
      </c>
      <c r="C2066" s="109" t="s">
        <v>1051</v>
      </c>
      <c r="D2066" s="109" t="s">
        <v>102</v>
      </c>
      <c r="E2066" s="109" t="s">
        <v>9888</v>
      </c>
      <c r="F2066" s="109" t="s">
        <v>6021</v>
      </c>
      <c r="G2066" s="109" t="s">
        <v>6031</v>
      </c>
      <c r="H2066" s="107">
        <v>51941</v>
      </c>
      <c r="I2066" s="109">
        <v>3</v>
      </c>
      <c r="J2066" s="108">
        <v>19318</v>
      </c>
      <c r="K2066" s="107" t="str">
        <f>IF(J2066&gt;0,"Untung","Rugi")</f>
        <v>Untung</v>
      </c>
      <c r="L2066" s="107" t="str">
        <f t="array" ref="L2066">_xlfn.IFS(H2066&lt;100000,"Low",AND(H2066&gt;=100000,H2066&lt;250000),"Medium",H2066&gt;=250000,"High")</f>
        <v>Low</v>
      </c>
      <c r="M2066" s="107" t="str">
        <f>IF(H2066&lt;100000,"Low",IF(AND(H2066&gt;=100000,H2066&lt;250000),"Medium","High"))</f>
        <v>Low</v>
      </c>
    </row>
    <row r="2067" spans="1:13" x14ac:dyDescent="0.4">
      <c r="A2067" s="109" t="s">
        <v>6016</v>
      </c>
      <c r="B2067" s="109" t="s">
        <v>14425</v>
      </c>
      <c r="C2067" s="109" t="s">
        <v>1064</v>
      </c>
      <c r="D2067" s="109" t="s">
        <v>102</v>
      </c>
      <c r="E2067" s="109" t="s">
        <v>9924</v>
      </c>
      <c r="F2067" s="109" t="s">
        <v>99</v>
      </c>
      <c r="G2067" s="109" t="s">
        <v>6024</v>
      </c>
      <c r="H2067" s="107">
        <v>187865</v>
      </c>
      <c r="I2067" s="109">
        <v>3</v>
      </c>
      <c r="J2067" s="108">
        <v>-244658</v>
      </c>
      <c r="K2067" s="107" t="str">
        <f>IF(J2067&gt;0,"Untung","Rugi")</f>
        <v>Rugi</v>
      </c>
      <c r="L2067" s="107" t="str">
        <f t="array" ref="L2067">_xlfn.IFS(H2067&lt;100000,"Low",AND(H2067&gt;=100000,H2067&lt;250000),"Medium",H2067&gt;=250000,"High")</f>
        <v>Medium</v>
      </c>
      <c r="M2067" s="107" t="str">
        <f>IF(H2067&lt;100000,"Low",IF(AND(H2067&gt;=100000,H2067&lt;250000),"Medium","High"))</f>
        <v>Medium</v>
      </c>
    </row>
    <row r="2068" spans="1:13" x14ac:dyDescent="0.4">
      <c r="A2068" s="109" t="s">
        <v>6016</v>
      </c>
      <c r="B2068" s="109" t="s">
        <v>14424</v>
      </c>
      <c r="C2068" s="109" t="s">
        <v>1064</v>
      </c>
      <c r="D2068" s="109" t="s">
        <v>102</v>
      </c>
      <c r="E2068" s="109" t="s">
        <v>10488</v>
      </c>
      <c r="F2068" s="109" t="s">
        <v>95</v>
      </c>
      <c r="G2068" s="109" t="s">
        <v>6017</v>
      </c>
      <c r="H2068" s="107">
        <v>295316</v>
      </c>
      <c r="I2068" s="109">
        <v>4</v>
      </c>
      <c r="J2068" s="108">
        <v>58476</v>
      </c>
      <c r="K2068" s="107" t="str">
        <f>IF(J2068&gt;0,"Untung","Rugi")</f>
        <v>Untung</v>
      </c>
      <c r="L2068" s="107" t="str">
        <f t="array" ref="L2068">_xlfn.IFS(H2068&lt;100000,"Low",AND(H2068&gt;=100000,H2068&lt;250000),"Medium",H2068&gt;=250000,"High")</f>
        <v>High</v>
      </c>
      <c r="M2068" s="107" t="str">
        <f>IF(H2068&lt;100000,"Low",IF(AND(H2068&gt;=100000,H2068&lt;250000),"Medium","High"))</f>
        <v>High</v>
      </c>
    </row>
    <row r="2069" spans="1:13" x14ac:dyDescent="0.4">
      <c r="A2069" s="109" t="s">
        <v>6016</v>
      </c>
      <c r="B2069" s="109" t="s">
        <v>14423</v>
      </c>
      <c r="C2069" s="109" t="s">
        <v>100</v>
      </c>
      <c r="D2069" s="109" t="s">
        <v>102</v>
      </c>
      <c r="E2069" s="109" t="s">
        <v>8944</v>
      </c>
      <c r="F2069" s="109" t="s">
        <v>95</v>
      </c>
      <c r="G2069" s="109" t="s">
        <v>6013</v>
      </c>
      <c r="H2069" s="107">
        <v>119029</v>
      </c>
      <c r="I2069" s="109">
        <v>4</v>
      </c>
      <c r="J2069" s="108">
        <v>-87224</v>
      </c>
      <c r="K2069" s="107" t="str">
        <f>IF(J2069&gt;0,"Untung","Rugi")</f>
        <v>Rugi</v>
      </c>
      <c r="L2069" s="107" t="str">
        <f t="array" ref="L2069">_xlfn.IFS(H2069&lt;100000,"Low",AND(H2069&gt;=100000,H2069&lt;250000),"Medium",H2069&gt;=250000,"High")</f>
        <v>Medium</v>
      </c>
      <c r="M2069" s="107" t="str">
        <f>IF(H2069&lt;100000,"Low",IF(AND(H2069&gt;=100000,H2069&lt;250000),"Medium","High"))</f>
        <v>Medium</v>
      </c>
    </row>
    <row r="2070" spans="1:13" x14ac:dyDescent="0.4">
      <c r="A2070" s="109" t="s">
        <v>6027</v>
      </c>
      <c r="B2070" s="109" t="s">
        <v>14422</v>
      </c>
      <c r="C2070" s="109" t="s">
        <v>100</v>
      </c>
      <c r="D2070" s="109" t="s">
        <v>102</v>
      </c>
      <c r="E2070" s="109" t="s">
        <v>12959</v>
      </c>
      <c r="F2070" s="109" t="s">
        <v>95</v>
      </c>
      <c r="G2070" s="109" t="s">
        <v>6062</v>
      </c>
      <c r="H2070" s="107">
        <v>224342</v>
      </c>
      <c r="I2070" s="109">
        <v>9</v>
      </c>
      <c r="J2070" s="108">
        <v>-86005</v>
      </c>
      <c r="K2070" s="107" t="str">
        <f>IF(J2070&gt;0,"Untung","Rugi")</f>
        <v>Rugi</v>
      </c>
      <c r="L2070" s="107" t="str">
        <f t="array" ref="L2070">_xlfn.IFS(H2070&lt;100000,"Low",AND(H2070&gt;=100000,H2070&lt;250000),"Medium",H2070&gt;=250000,"High")</f>
        <v>Medium</v>
      </c>
      <c r="M2070" s="107" t="str">
        <f>IF(H2070&lt;100000,"Low",IF(AND(H2070&gt;=100000,H2070&lt;250000),"Medium","High"))</f>
        <v>Medium</v>
      </c>
    </row>
    <row r="2071" spans="1:13" x14ac:dyDescent="0.4">
      <c r="A2071" s="109" t="s">
        <v>6027</v>
      </c>
      <c r="B2071" s="109" t="s">
        <v>14421</v>
      </c>
      <c r="C2071" s="109" t="s">
        <v>100</v>
      </c>
      <c r="D2071" s="109" t="s">
        <v>102</v>
      </c>
      <c r="E2071" s="109" t="s">
        <v>7882</v>
      </c>
      <c r="F2071" s="109" t="s">
        <v>99</v>
      </c>
      <c r="G2071" s="109" t="s">
        <v>6024</v>
      </c>
      <c r="H2071" s="107">
        <v>366275</v>
      </c>
      <c r="I2071" s="109">
        <v>7</v>
      </c>
      <c r="J2071" s="108">
        <v>-226159</v>
      </c>
      <c r="K2071" s="107" t="str">
        <f>IF(J2071&gt;0,"Untung","Rugi")</f>
        <v>Rugi</v>
      </c>
      <c r="L2071" s="107" t="str">
        <f t="array" ref="L2071">_xlfn.IFS(H2071&lt;100000,"Low",AND(H2071&gt;=100000,H2071&lt;250000),"Medium",H2071&gt;=250000,"High")</f>
        <v>High</v>
      </c>
      <c r="M2071" s="107" t="str">
        <f>IF(H2071&lt;100000,"Low",IF(AND(H2071&gt;=100000,H2071&lt;250000),"Medium","High"))</f>
        <v>High</v>
      </c>
    </row>
    <row r="2072" spans="1:13" x14ac:dyDescent="0.4">
      <c r="A2072" s="109" t="s">
        <v>6027</v>
      </c>
      <c r="B2072" s="109" t="s">
        <v>14420</v>
      </c>
      <c r="C2072" s="109" t="s">
        <v>1051</v>
      </c>
      <c r="D2072" s="109" t="s">
        <v>102</v>
      </c>
      <c r="E2072" s="109" t="s">
        <v>8859</v>
      </c>
      <c r="F2072" s="109" t="s">
        <v>95</v>
      </c>
      <c r="G2072" s="109" t="s">
        <v>6017</v>
      </c>
      <c r="H2072" s="107">
        <v>319139</v>
      </c>
      <c r="I2072" s="109">
        <v>3</v>
      </c>
      <c r="J2072" s="108">
        <v>80758</v>
      </c>
      <c r="K2072" s="107" t="str">
        <f>IF(J2072&gt;0,"Untung","Rugi")</f>
        <v>Untung</v>
      </c>
      <c r="L2072" s="107" t="str">
        <f t="array" ref="L2072">_xlfn.IFS(H2072&lt;100000,"Low",AND(H2072&gt;=100000,H2072&lt;250000),"Medium",H2072&gt;=250000,"High")</f>
        <v>High</v>
      </c>
      <c r="M2072" s="107" t="str">
        <f>IF(H2072&lt;100000,"Low",IF(AND(H2072&gt;=100000,H2072&lt;250000),"Medium","High"))</f>
        <v>High</v>
      </c>
    </row>
    <row r="2073" spans="1:13" x14ac:dyDescent="0.4">
      <c r="A2073" s="109" t="s">
        <v>6016</v>
      </c>
      <c r="B2073" s="109" t="s">
        <v>14419</v>
      </c>
      <c r="C2073" s="109" t="s">
        <v>1051</v>
      </c>
      <c r="D2073" s="109" t="s">
        <v>102</v>
      </c>
      <c r="E2073" s="109" t="s">
        <v>6154</v>
      </c>
      <c r="F2073" s="109" t="s">
        <v>95</v>
      </c>
      <c r="G2073" s="109" t="s">
        <v>6052</v>
      </c>
      <c r="H2073" s="107">
        <v>420144</v>
      </c>
      <c r="I2073" s="109">
        <v>3</v>
      </c>
      <c r="J2073" s="108">
        <v>-85194</v>
      </c>
      <c r="K2073" s="107" t="str">
        <f>IF(J2073&gt;0,"Untung","Rugi")</f>
        <v>Rugi</v>
      </c>
      <c r="L2073" s="107" t="str">
        <f t="array" ref="L2073">_xlfn.IFS(H2073&lt;100000,"Low",AND(H2073&gt;=100000,H2073&lt;250000),"Medium",H2073&gt;=250000,"High")</f>
        <v>High</v>
      </c>
      <c r="M2073" s="107" t="str">
        <f>IF(H2073&lt;100000,"Low",IF(AND(H2073&gt;=100000,H2073&lt;250000),"Medium","High"))</f>
        <v>High</v>
      </c>
    </row>
    <row r="2074" spans="1:13" x14ac:dyDescent="0.4">
      <c r="A2074" s="109" t="s">
        <v>6016</v>
      </c>
      <c r="B2074" s="109" t="s">
        <v>14418</v>
      </c>
      <c r="C2074" s="109" t="s">
        <v>1051</v>
      </c>
      <c r="D2074" s="109" t="s">
        <v>102</v>
      </c>
      <c r="E2074" s="109" t="s">
        <v>8253</v>
      </c>
      <c r="F2074" s="109" t="s">
        <v>95</v>
      </c>
      <c r="G2074" s="109" t="s">
        <v>6057</v>
      </c>
      <c r="H2074" s="107">
        <v>268166</v>
      </c>
      <c r="I2074" s="109">
        <v>7</v>
      </c>
      <c r="J2074" s="108">
        <v>-16971</v>
      </c>
      <c r="K2074" s="107" t="str">
        <f>IF(J2074&gt;0,"Untung","Rugi")</f>
        <v>Rugi</v>
      </c>
      <c r="L2074" s="107" t="str">
        <f t="array" ref="L2074">_xlfn.IFS(H2074&lt;100000,"Low",AND(H2074&gt;=100000,H2074&lt;250000),"Medium",H2074&gt;=250000,"High")</f>
        <v>High</v>
      </c>
      <c r="M2074" s="107" t="str">
        <f>IF(H2074&lt;100000,"Low",IF(AND(H2074&gt;=100000,H2074&lt;250000),"Medium","High"))</f>
        <v>High</v>
      </c>
    </row>
    <row r="2075" spans="1:13" x14ac:dyDescent="0.4">
      <c r="A2075" s="109" t="s">
        <v>6016</v>
      </c>
      <c r="B2075" s="109" t="s">
        <v>14417</v>
      </c>
      <c r="C2075" s="109" t="s">
        <v>1051</v>
      </c>
      <c r="D2075" s="109" t="s">
        <v>102</v>
      </c>
      <c r="E2075" s="109" t="s">
        <v>7936</v>
      </c>
      <c r="F2075" s="109" t="s">
        <v>6021</v>
      </c>
      <c r="G2075" s="109" t="s">
        <v>6020</v>
      </c>
      <c r="H2075" s="107">
        <v>388456</v>
      </c>
      <c r="I2075" s="109">
        <v>4</v>
      </c>
      <c r="J2075" s="108">
        <v>239554</v>
      </c>
      <c r="K2075" s="107" t="str">
        <f>IF(J2075&gt;0,"Untung","Rugi")</f>
        <v>Untung</v>
      </c>
      <c r="L2075" s="107" t="str">
        <f t="array" ref="L2075">_xlfn.IFS(H2075&lt;100000,"Low",AND(H2075&gt;=100000,H2075&lt;250000),"Medium",H2075&gt;=250000,"High")</f>
        <v>High</v>
      </c>
      <c r="M2075" s="107" t="str">
        <f>IF(H2075&lt;100000,"Low",IF(AND(H2075&gt;=100000,H2075&lt;250000),"Medium","High"))</f>
        <v>High</v>
      </c>
    </row>
    <row r="2076" spans="1:13" x14ac:dyDescent="0.4">
      <c r="A2076" s="109" t="s">
        <v>6016</v>
      </c>
      <c r="B2076" s="109" t="s">
        <v>14416</v>
      </c>
      <c r="C2076" s="109" t="s">
        <v>1051</v>
      </c>
      <c r="D2076" s="109" t="s">
        <v>106</v>
      </c>
      <c r="E2076" s="109" t="s">
        <v>6372</v>
      </c>
      <c r="F2076" s="109" t="s">
        <v>99</v>
      </c>
      <c r="G2076" s="109" t="s">
        <v>6024</v>
      </c>
      <c r="H2076" s="107">
        <v>152705</v>
      </c>
      <c r="I2076" s="109">
        <v>5</v>
      </c>
      <c r="J2076" s="108">
        <v>61</v>
      </c>
      <c r="K2076" s="107" t="str">
        <f>IF(J2076&gt;0,"Untung","Rugi")</f>
        <v>Untung</v>
      </c>
      <c r="L2076" s="107" t="str">
        <f t="array" ref="L2076">_xlfn.IFS(H2076&lt;100000,"Low",AND(H2076&gt;=100000,H2076&lt;250000),"Medium",H2076&gt;=250000,"High")</f>
        <v>Medium</v>
      </c>
      <c r="M2076" s="107" t="str">
        <f>IF(H2076&lt;100000,"Low",IF(AND(H2076&gt;=100000,H2076&lt;250000),"Medium","High"))</f>
        <v>Medium</v>
      </c>
    </row>
    <row r="2077" spans="1:13" x14ac:dyDescent="0.4">
      <c r="A2077" s="109" t="s">
        <v>6016</v>
      </c>
      <c r="B2077" s="109" t="s">
        <v>8951</v>
      </c>
      <c r="C2077" s="109" t="s">
        <v>1051</v>
      </c>
      <c r="D2077" s="109" t="s">
        <v>106</v>
      </c>
      <c r="E2077" s="109" t="s">
        <v>10748</v>
      </c>
      <c r="F2077" s="109" t="s">
        <v>95</v>
      </c>
      <c r="G2077" s="109" t="s">
        <v>6052</v>
      </c>
      <c r="H2077" s="107">
        <v>409422</v>
      </c>
      <c r="I2077" s="109">
        <v>4</v>
      </c>
      <c r="J2077" s="108">
        <v>6565</v>
      </c>
      <c r="K2077" s="107" t="str">
        <f>IF(J2077&gt;0,"Untung","Rugi")</f>
        <v>Untung</v>
      </c>
      <c r="L2077" s="107" t="str">
        <f t="array" ref="L2077">_xlfn.IFS(H2077&lt;100000,"Low",AND(H2077&gt;=100000,H2077&lt;250000),"Medium",H2077&gt;=250000,"High")</f>
        <v>High</v>
      </c>
      <c r="M2077" s="107" t="str">
        <f>IF(H2077&lt;100000,"Low",IF(AND(H2077&gt;=100000,H2077&lt;250000),"Medium","High"))</f>
        <v>High</v>
      </c>
    </row>
    <row r="2078" spans="1:13" x14ac:dyDescent="0.4">
      <c r="A2078" s="109" t="s">
        <v>6016</v>
      </c>
      <c r="B2078" s="109" t="s">
        <v>14415</v>
      </c>
      <c r="C2078" s="109" t="s">
        <v>1051</v>
      </c>
      <c r="D2078" s="109" t="s">
        <v>102</v>
      </c>
      <c r="E2078" s="109" t="s">
        <v>14414</v>
      </c>
      <c r="F2078" s="109" t="s">
        <v>95</v>
      </c>
      <c r="G2078" s="109" t="s">
        <v>6017</v>
      </c>
      <c r="H2078" s="107">
        <v>124703</v>
      </c>
      <c r="I2078" s="109">
        <v>3</v>
      </c>
      <c r="J2078" s="108">
        <v>234322</v>
      </c>
      <c r="K2078" s="107" t="str">
        <f>IF(J2078&gt;0,"Untung","Rugi")</f>
        <v>Untung</v>
      </c>
      <c r="L2078" s="107" t="str">
        <f t="array" ref="L2078">_xlfn.IFS(H2078&lt;100000,"Low",AND(H2078&gt;=100000,H2078&lt;250000),"Medium",H2078&gt;=250000,"High")</f>
        <v>Medium</v>
      </c>
      <c r="M2078" s="107" t="str">
        <f>IF(H2078&lt;100000,"Low",IF(AND(H2078&gt;=100000,H2078&lt;250000),"Medium","High"))</f>
        <v>Medium</v>
      </c>
    </row>
    <row r="2079" spans="1:13" x14ac:dyDescent="0.4">
      <c r="A2079" s="109" t="s">
        <v>6081</v>
      </c>
      <c r="B2079" s="109" t="s">
        <v>14413</v>
      </c>
      <c r="C2079" s="109" t="s">
        <v>100</v>
      </c>
      <c r="D2079" s="109" t="s">
        <v>102</v>
      </c>
      <c r="E2079" s="109" t="s">
        <v>6157</v>
      </c>
      <c r="F2079" s="109" t="s">
        <v>95</v>
      </c>
      <c r="G2079" s="109" t="s">
        <v>6052</v>
      </c>
      <c r="H2079" s="107">
        <v>163830</v>
      </c>
      <c r="I2079" s="109">
        <v>9</v>
      </c>
      <c r="J2079" s="108">
        <v>-67594</v>
      </c>
      <c r="K2079" s="107" t="str">
        <f>IF(J2079&gt;0,"Untung","Rugi")</f>
        <v>Rugi</v>
      </c>
      <c r="L2079" s="107" t="str">
        <f t="array" ref="L2079">_xlfn.IFS(H2079&lt;100000,"Low",AND(H2079&gt;=100000,H2079&lt;250000),"Medium",H2079&gt;=250000,"High")</f>
        <v>Medium</v>
      </c>
      <c r="M2079" s="107" t="str">
        <f>IF(H2079&lt;100000,"Low",IF(AND(H2079&gt;=100000,H2079&lt;250000),"Medium","High"))</f>
        <v>Medium</v>
      </c>
    </row>
    <row r="2080" spans="1:13" x14ac:dyDescent="0.4">
      <c r="A2080" s="109" t="s">
        <v>6016</v>
      </c>
      <c r="B2080" s="109" t="s">
        <v>14412</v>
      </c>
      <c r="C2080" s="109" t="s">
        <v>100</v>
      </c>
      <c r="D2080" s="109" t="s">
        <v>102</v>
      </c>
      <c r="E2080" s="109" t="s">
        <v>7352</v>
      </c>
      <c r="F2080" s="109" t="s">
        <v>95</v>
      </c>
      <c r="G2080" s="109" t="s">
        <v>6036</v>
      </c>
      <c r="H2080" s="107">
        <v>198791</v>
      </c>
      <c r="I2080" s="109">
        <v>2</v>
      </c>
      <c r="J2080" s="108">
        <v>338705</v>
      </c>
      <c r="K2080" s="107" t="str">
        <f>IF(J2080&gt;0,"Untung","Rugi")</f>
        <v>Untung</v>
      </c>
      <c r="L2080" s="107" t="str">
        <f t="array" ref="L2080">_xlfn.IFS(H2080&lt;100000,"Low",AND(H2080&gt;=100000,H2080&lt;250000),"Medium",H2080&gt;=250000,"High")</f>
        <v>Medium</v>
      </c>
      <c r="M2080" s="107" t="str">
        <f>IF(H2080&lt;100000,"Low",IF(AND(H2080&gt;=100000,H2080&lt;250000),"Medium","High"))</f>
        <v>Medium</v>
      </c>
    </row>
    <row r="2081" spans="1:13" x14ac:dyDescent="0.4">
      <c r="A2081" s="109" t="s">
        <v>6016</v>
      </c>
      <c r="B2081" s="109" t="s">
        <v>14411</v>
      </c>
      <c r="C2081" s="109" t="s">
        <v>100</v>
      </c>
      <c r="D2081" s="109" t="s">
        <v>102</v>
      </c>
      <c r="E2081" s="109" t="s">
        <v>10212</v>
      </c>
      <c r="F2081" s="109" t="s">
        <v>99</v>
      </c>
      <c r="G2081" s="109" t="s">
        <v>6049</v>
      </c>
      <c r="H2081" s="107">
        <v>349417</v>
      </c>
      <c r="I2081" s="109">
        <v>3</v>
      </c>
      <c r="J2081" s="108">
        <v>-185363</v>
      </c>
      <c r="K2081" s="107" t="str">
        <f>IF(J2081&gt;0,"Untung","Rugi")</f>
        <v>Rugi</v>
      </c>
      <c r="L2081" s="107" t="str">
        <f t="array" ref="L2081">_xlfn.IFS(H2081&lt;100000,"Low",AND(H2081&gt;=100000,H2081&lt;250000),"Medium",H2081&gt;=250000,"High")</f>
        <v>High</v>
      </c>
      <c r="M2081" s="107" t="str">
        <f>IF(H2081&lt;100000,"Low",IF(AND(H2081&gt;=100000,H2081&lt;250000),"Medium","High"))</f>
        <v>High</v>
      </c>
    </row>
    <row r="2082" spans="1:13" x14ac:dyDescent="0.4">
      <c r="A2082" s="109" t="s">
        <v>6016</v>
      </c>
      <c r="B2082" s="109" t="s">
        <v>14411</v>
      </c>
      <c r="C2082" s="109" t="s">
        <v>100</v>
      </c>
      <c r="D2082" s="109" t="s">
        <v>102</v>
      </c>
      <c r="E2082" s="109" t="s">
        <v>10197</v>
      </c>
      <c r="F2082" s="109" t="s">
        <v>95</v>
      </c>
      <c r="G2082" s="109" t="s">
        <v>6017</v>
      </c>
      <c r="H2082" s="107">
        <v>385791</v>
      </c>
      <c r="I2082" s="109">
        <v>6</v>
      </c>
      <c r="J2082" s="108">
        <v>402243</v>
      </c>
      <c r="K2082" s="107" t="str">
        <f>IF(J2082&gt;0,"Untung","Rugi")</f>
        <v>Untung</v>
      </c>
      <c r="L2082" s="107" t="str">
        <f t="array" ref="L2082">_xlfn.IFS(H2082&lt;100000,"Low",AND(H2082&gt;=100000,H2082&lt;250000),"Medium",H2082&gt;=250000,"High")</f>
        <v>High</v>
      </c>
      <c r="M2082" s="107" t="str">
        <f>IF(H2082&lt;100000,"Low",IF(AND(H2082&gt;=100000,H2082&lt;250000),"Medium","High"))</f>
        <v>High</v>
      </c>
    </row>
    <row r="2083" spans="1:13" x14ac:dyDescent="0.4">
      <c r="A2083" s="109" t="s">
        <v>6016</v>
      </c>
      <c r="B2083" s="109" t="s">
        <v>14410</v>
      </c>
      <c r="C2083" s="109" t="s">
        <v>100</v>
      </c>
      <c r="D2083" s="109" t="s">
        <v>102</v>
      </c>
      <c r="E2083" s="109" t="s">
        <v>6510</v>
      </c>
      <c r="F2083" s="109" t="s">
        <v>6021</v>
      </c>
      <c r="G2083" s="109" t="s">
        <v>6020</v>
      </c>
      <c r="H2083" s="107">
        <v>406759</v>
      </c>
      <c r="I2083" s="109">
        <v>2</v>
      </c>
      <c r="J2083" s="108">
        <v>-187350</v>
      </c>
      <c r="K2083" s="107" t="str">
        <f>IF(J2083&gt;0,"Untung","Rugi")</f>
        <v>Rugi</v>
      </c>
      <c r="L2083" s="107" t="str">
        <f t="array" ref="L2083">_xlfn.IFS(H2083&lt;100000,"Low",AND(H2083&gt;=100000,H2083&lt;250000),"Medium",H2083&gt;=250000,"High")</f>
        <v>High</v>
      </c>
      <c r="M2083" s="107" t="str">
        <f>IF(H2083&lt;100000,"Low",IF(AND(H2083&gt;=100000,H2083&lt;250000),"Medium","High"))</f>
        <v>High</v>
      </c>
    </row>
    <row r="2084" spans="1:13" x14ac:dyDescent="0.4">
      <c r="A2084" s="109" t="s">
        <v>6016</v>
      </c>
      <c r="B2084" s="109" t="s">
        <v>14409</v>
      </c>
      <c r="C2084" s="109" t="s">
        <v>100</v>
      </c>
      <c r="D2084" s="109" t="s">
        <v>102</v>
      </c>
      <c r="E2084" s="109" t="s">
        <v>9021</v>
      </c>
      <c r="F2084" s="109" t="s">
        <v>95</v>
      </c>
      <c r="G2084" s="109" t="s">
        <v>6057</v>
      </c>
      <c r="H2084" s="107">
        <v>310052</v>
      </c>
      <c r="I2084" s="109">
        <v>7</v>
      </c>
      <c r="J2084" s="108">
        <v>244333</v>
      </c>
      <c r="K2084" s="107" t="str">
        <f>IF(J2084&gt;0,"Untung","Rugi")</f>
        <v>Untung</v>
      </c>
      <c r="L2084" s="107" t="str">
        <f t="array" ref="L2084">_xlfn.IFS(H2084&lt;100000,"Low",AND(H2084&gt;=100000,H2084&lt;250000),"Medium",H2084&gt;=250000,"High")</f>
        <v>High</v>
      </c>
      <c r="M2084" s="107" t="str">
        <f>IF(H2084&lt;100000,"Low",IF(AND(H2084&gt;=100000,H2084&lt;250000),"Medium","High"))</f>
        <v>High</v>
      </c>
    </row>
    <row r="2085" spans="1:13" x14ac:dyDescent="0.4">
      <c r="A2085" s="109" t="s">
        <v>6016</v>
      </c>
      <c r="B2085" s="109" t="s">
        <v>14408</v>
      </c>
      <c r="C2085" s="109" t="s">
        <v>100</v>
      </c>
      <c r="D2085" s="109" t="s">
        <v>102</v>
      </c>
      <c r="E2085" s="109" t="s">
        <v>6761</v>
      </c>
      <c r="F2085" s="109" t="s">
        <v>99</v>
      </c>
      <c r="G2085" s="109" t="s">
        <v>6109</v>
      </c>
      <c r="H2085" s="107">
        <v>234857</v>
      </c>
      <c r="I2085" s="109">
        <v>3</v>
      </c>
      <c r="J2085" s="108">
        <v>-232278</v>
      </c>
      <c r="K2085" s="107" t="str">
        <f>IF(J2085&gt;0,"Untung","Rugi")</f>
        <v>Rugi</v>
      </c>
      <c r="L2085" s="107" t="str">
        <f t="array" ref="L2085">_xlfn.IFS(H2085&lt;100000,"Low",AND(H2085&gt;=100000,H2085&lt;250000),"Medium",H2085&gt;=250000,"High")</f>
        <v>Medium</v>
      </c>
      <c r="M2085" s="107" t="str">
        <f>IF(H2085&lt;100000,"Low",IF(AND(H2085&gt;=100000,H2085&lt;250000),"Medium","High"))</f>
        <v>Medium</v>
      </c>
    </row>
    <row r="2086" spans="1:13" x14ac:dyDescent="0.4">
      <c r="A2086" s="109" t="s">
        <v>6016</v>
      </c>
      <c r="B2086" s="109" t="s">
        <v>14407</v>
      </c>
      <c r="C2086" s="109" t="s">
        <v>100</v>
      </c>
      <c r="D2086" s="109" t="s">
        <v>102</v>
      </c>
      <c r="E2086" s="109" t="s">
        <v>9757</v>
      </c>
      <c r="F2086" s="109" t="s">
        <v>95</v>
      </c>
      <c r="G2086" s="109" t="s">
        <v>6052</v>
      </c>
      <c r="H2086" s="107">
        <v>181998</v>
      </c>
      <c r="I2086" s="109">
        <v>4</v>
      </c>
      <c r="J2086" s="108">
        <v>150819</v>
      </c>
      <c r="K2086" s="107" t="str">
        <f>IF(J2086&gt;0,"Untung","Rugi")</f>
        <v>Untung</v>
      </c>
      <c r="L2086" s="107" t="str">
        <f t="array" ref="L2086">_xlfn.IFS(H2086&lt;100000,"Low",AND(H2086&gt;=100000,H2086&lt;250000),"Medium",H2086&gt;=250000,"High")</f>
        <v>Medium</v>
      </c>
      <c r="M2086" s="107" t="str">
        <f>IF(H2086&lt;100000,"Low",IF(AND(H2086&gt;=100000,H2086&lt;250000),"Medium","High"))</f>
        <v>Medium</v>
      </c>
    </row>
    <row r="2087" spans="1:13" x14ac:dyDescent="0.4">
      <c r="A2087" s="109" t="s">
        <v>6016</v>
      </c>
      <c r="B2087" s="109" t="s">
        <v>14406</v>
      </c>
      <c r="C2087" s="109" t="s">
        <v>100</v>
      </c>
      <c r="D2087" s="109" t="s">
        <v>102</v>
      </c>
      <c r="E2087" s="109" t="s">
        <v>7501</v>
      </c>
      <c r="F2087" s="109" t="s">
        <v>95</v>
      </c>
      <c r="G2087" s="109" t="s">
        <v>6116</v>
      </c>
      <c r="H2087" s="107">
        <v>259283</v>
      </c>
      <c r="I2087" s="109">
        <v>6</v>
      </c>
      <c r="J2087" s="108">
        <v>-228170</v>
      </c>
      <c r="K2087" s="107" t="str">
        <f>IF(J2087&gt;0,"Untung","Rugi")</f>
        <v>Rugi</v>
      </c>
      <c r="L2087" s="107" t="str">
        <f t="array" ref="L2087">_xlfn.IFS(H2087&lt;100000,"Low",AND(H2087&gt;=100000,H2087&lt;250000),"Medium",H2087&gt;=250000,"High")</f>
        <v>High</v>
      </c>
      <c r="M2087" s="107" t="str">
        <f>IF(H2087&lt;100000,"Low",IF(AND(H2087&gt;=100000,H2087&lt;250000),"Medium","High"))</f>
        <v>High</v>
      </c>
    </row>
    <row r="2088" spans="1:13" x14ac:dyDescent="0.4">
      <c r="A2088" s="109" t="s">
        <v>6016</v>
      </c>
      <c r="B2088" s="109" t="s">
        <v>14405</v>
      </c>
      <c r="C2088" s="109" t="s">
        <v>1051</v>
      </c>
      <c r="D2088" s="109" t="s">
        <v>96</v>
      </c>
      <c r="E2088" s="109" t="s">
        <v>10296</v>
      </c>
      <c r="F2088" s="109" t="s">
        <v>99</v>
      </c>
      <c r="G2088" s="109" t="s">
        <v>6024</v>
      </c>
      <c r="H2088" s="107">
        <v>196565</v>
      </c>
      <c r="I2088" s="109">
        <v>1</v>
      </c>
      <c r="J2088" s="108">
        <v>-245300</v>
      </c>
      <c r="K2088" s="107" t="str">
        <f>IF(J2088&gt;0,"Untung","Rugi")</f>
        <v>Rugi</v>
      </c>
      <c r="L2088" s="107" t="str">
        <f t="array" ref="L2088">_xlfn.IFS(H2088&lt;100000,"Low",AND(H2088&gt;=100000,H2088&lt;250000),"Medium",H2088&gt;=250000,"High")</f>
        <v>Medium</v>
      </c>
      <c r="M2088" s="107" t="str">
        <f>IF(H2088&lt;100000,"Low",IF(AND(H2088&gt;=100000,H2088&lt;250000),"Medium","High"))</f>
        <v>Medium</v>
      </c>
    </row>
    <row r="2089" spans="1:13" x14ac:dyDescent="0.4">
      <c r="A2089" s="109" t="s">
        <v>6016</v>
      </c>
      <c r="B2089" s="109" t="s">
        <v>10447</v>
      </c>
      <c r="C2089" s="109" t="s">
        <v>1051</v>
      </c>
      <c r="D2089" s="109" t="s">
        <v>102</v>
      </c>
      <c r="E2089" s="109" t="s">
        <v>10880</v>
      </c>
      <c r="F2089" s="109" t="s">
        <v>6021</v>
      </c>
      <c r="G2089" s="109" t="s">
        <v>6020</v>
      </c>
      <c r="H2089" s="107">
        <v>341917</v>
      </c>
      <c r="I2089" s="109">
        <v>5</v>
      </c>
      <c r="J2089" s="108">
        <v>-31097</v>
      </c>
      <c r="K2089" s="107" t="str">
        <f>IF(J2089&gt;0,"Untung","Rugi")</f>
        <v>Rugi</v>
      </c>
      <c r="L2089" s="107" t="str">
        <f t="array" ref="L2089">_xlfn.IFS(H2089&lt;100000,"Low",AND(H2089&gt;=100000,H2089&lt;250000),"Medium",H2089&gt;=250000,"High")</f>
        <v>High</v>
      </c>
      <c r="M2089" s="107" t="str">
        <f>IF(H2089&lt;100000,"Low",IF(AND(H2089&gt;=100000,H2089&lt;250000),"Medium","High"))</f>
        <v>High</v>
      </c>
    </row>
    <row r="2090" spans="1:13" x14ac:dyDescent="0.4">
      <c r="A2090" s="109" t="s">
        <v>6016</v>
      </c>
      <c r="B2090" s="109" t="s">
        <v>14404</v>
      </c>
      <c r="C2090" s="109" t="s">
        <v>1051</v>
      </c>
      <c r="D2090" s="109" t="s">
        <v>106</v>
      </c>
      <c r="E2090" s="109" t="s">
        <v>8474</v>
      </c>
      <c r="F2090" s="109" t="s">
        <v>99</v>
      </c>
      <c r="G2090" s="109" t="s">
        <v>6109</v>
      </c>
      <c r="H2090" s="107">
        <v>263762</v>
      </c>
      <c r="I2090" s="109">
        <v>3</v>
      </c>
      <c r="J2090" s="108">
        <v>177470</v>
      </c>
      <c r="K2090" s="107" t="str">
        <f>IF(J2090&gt;0,"Untung","Rugi")</f>
        <v>Untung</v>
      </c>
      <c r="L2090" s="107" t="str">
        <f t="array" ref="L2090">_xlfn.IFS(H2090&lt;100000,"Low",AND(H2090&gt;=100000,H2090&lt;250000),"Medium",H2090&gt;=250000,"High")</f>
        <v>High</v>
      </c>
      <c r="M2090" s="107" t="str">
        <f>IF(H2090&lt;100000,"Low",IF(AND(H2090&gt;=100000,H2090&lt;250000),"Medium","High"))</f>
        <v>High</v>
      </c>
    </row>
    <row r="2091" spans="1:13" x14ac:dyDescent="0.4">
      <c r="A2091" s="109" t="s">
        <v>6016</v>
      </c>
      <c r="B2091" s="109" t="s">
        <v>14160</v>
      </c>
      <c r="C2091" s="109" t="s">
        <v>1051</v>
      </c>
      <c r="D2091" s="109" t="s">
        <v>106</v>
      </c>
      <c r="E2091" s="109" t="s">
        <v>6122</v>
      </c>
      <c r="F2091" s="109" t="s">
        <v>6021</v>
      </c>
      <c r="G2091" s="109" t="s">
        <v>6031</v>
      </c>
      <c r="H2091" s="107">
        <v>371313</v>
      </c>
      <c r="I2091" s="109">
        <v>7</v>
      </c>
      <c r="J2091" s="108">
        <v>72737</v>
      </c>
      <c r="K2091" s="107" t="str">
        <f>IF(J2091&gt;0,"Untung","Rugi")</f>
        <v>Untung</v>
      </c>
      <c r="L2091" s="107" t="str">
        <f t="array" ref="L2091">_xlfn.IFS(H2091&lt;100000,"Low",AND(H2091&gt;=100000,H2091&lt;250000),"Medium",H2091&gt;=250000,"High")</f>
        <v>High</v>
      </c>
      <c r="M2091" s="107" t="str">
        <f>IF(H2091&lt;100000,"Low",IF(AND(H2091&gt;=100000,H2091&lt;250000),"Medium","High"))</f>
        <v>High</v>
      </c>
    </row>
    <row r="2092" spans="1:13" x14ac:dyDescent="0.4">
      <c r="A2092" s="109" t="s">
        <v>6027</v>
      </c>
      <c r="B2092" s="109" t="s">
        <v>14403</v>
      </c>
      <c r="C2092" s="109" t="s">
        <v>1051</v>
      </c>
      <c r="D2092" s="109" t="s">
        <v>102</v>
      </c>
      <c r="E2092" s="109" t="s">
        <v>8219</v>
      </c>
      <c r="F2092" s="109" t="s">
        <v>95</v>
      </c>
      <c r="G2092" s="109" t="s">
        <v>6017</v>
      </c>
      <c r="H2092" s="107">
        <v>265371</v>
      </c>
      <c r="I2092" s="109">
        <v>3</v>
      </c>
      <c r="J2092" s="108">
        <v>97750</v>
      </c>
      <c r="K2092" s="107" t="str">
        <f>IF(J2092&gt;0,"Untung","Rugi")</f>
        <v>Untung</v>
      </c>
      <c r="L2092" s="107" t="str">
        <f t="array" ref="L2092">_xlfn.IFS(H2092&lt;100000,"Low",AND(H2092&gt;=100000,H2092&lt;250000),"Medium",H2092&gt;=250000,"High")</f>
        <v>High</v>
      </c>
      <c r="M2092" s="107" t="str">
        <f>IF(H2092&lt;100000,"Low",IF(AND(H2092&gt;=100000,H2092&lt;250000),"Medium","High"))</f>
        <v>High</v>
      </c>
    </row>
    <row r="2093" spans="1:13" x14ac:dyDescent="0.4">
      <c r="A2093" s="109" t="s">
        <v>6016</v>
      </c>
      <c r="B2093" s="109" t="s">
        <v>14402</v>
      </c>
      <c r="C2093" s="109" t="s">
        <v>100</v>
      </c>
      <c r="D2093" s="109" t="s">
        <v>102</v>
      </c>
      <c r="E2093" s="109" t="s">
        <v>8907</v>
      </c>
      <c r="F2093" s="109" t="s">
        <v>95</v>
      </c>
      <c r="G2093" s="109" t="s">
        <v>6052</v>
      </c>
      <c r="H2093" s="107">
        <v>365871</v>
      </c>
      <c r="I2093" s="109">
        <v>2</v>
      </c>
      <c r="J2093" s="108">
        <v>423047</v>
      </c>
      <c r="K2093" s="107" t="str">
        <f>IF(J2093&gt;0,"Untung","Rugi")</f>
        <v>Untung</v>
      </c>
      <c r="L2093" s="107" t="str">
        <f t="array" ref="L2093">_xlfn.IFS(H2093&lt;100000,"Low",AND(H2093&gt;=100000,H2093&lt;250000),"Medium",H2093&gt;=250000,"High")</f>
        <v>High</v>
      </c>
      <c r="M2093" s="107" t="str">
        <f>IF(H2093&lt;100000,"Low",IF(AND(H2093&gt;=100000,H2093&lt;250000),"Medium","High"))</f>
        <v>High</v>
      </c>
    </row>
    <row r="2094" spans="1:13" x14ac:dyDescent="0.4">
      <c r="A2094" s="109" t="s">
        <v>6016</v>
      </c>
      <c r="B2094" s="109" t="s">
        <v>14401</v>
      </c>
      <c r="C2094" s="109" t="s">
        <v>1064</v>
      </c>
      <c r="D2094" s="109" t="s">
        <v>106</v>
      </c>
      <c r="E2094" s="109" t="s">
        <v>6191</v>
      </c>
      <c r="F2094" s="109" t="s">
        <v>99</v>
      </c>
      <c r="G2094" s="109" t="s">
        <v>6024</v>
      </c>
      <c r="H2094" s="107">
        <v>196574</v>
      </c>
      <c r="I2094" s="109">
        <v>3</v>
      </c>
      <c r="J2094" s="108">
        <v>-26045</v>
      </c>
      <c r="K2094" s="107" t="str">
        <f>IF(J2094&gt;0,"Untung","Rugi")</f>
        <v>Rugi</v>
      </c>
      <c r="L2094" s="107" t="str">
        <f t="array" ref="L2094">_xlfn.IFS(H2094&lt;100000,"Low",AND(H2094&gt;=100000,H2094&lt;250000),"Medium",H2094&gt;=250000,"High")</f>
        <v>Medium</v>
      </c>
      <c r="M2094" s="107" t="str">
        <f>IF(H2094&lt;100000,"Low",IF(AND(H2094&gt;=100000,H2094&lt;250000),"Medium","High"))</f>
        <v>Medium</v>
      </c>
    </row>
    <row r="2095" spans="1:13" x14ac:dyDescent="0.4">
      <c r="A2095" s="109" t="s">
        <v>6016</v>
      </c>
      <c r="B2095" s="109" t="s">
        <v>14400</v>
      </c>
      <c r="C2095" s="109" t="s">
        <v>1051</v>
      </c>
      <c r="D2095" s="109" t="s">
        <v>96</v>
      </c>
      <c r="E2095" s="109" t="s">
        <v>8104</v>
      </c>
      <c r="F2095" s="109" t="s">
        <v>95</v>
      </c>
      <c r="G2095" s="109" t="s">
        <v>6057</v>
      </c>
      <c r="H2095" s="107">
        <v>427629</v>
      </c>
      <c r="I2095" s="109">
        <v>6</v>
      </c>
      <c r="J2095" s="108">
        <v>-41193</v>
      </c>
      <c r="K2095" s="107" t="str">
        <f>IF(J2095&gt;0,"Untung","Rugi")</f>
        <v>Rugi</v>
      </c>
      <c r="L2095" s="107" t="str">
        <f t="array" ref="L2095">_xlfn.IFS(H2095&lt;100000,"Low",AND(H2095&gt;=100000,H2095&lt;250000),"Medium",H2095&gt;=250000,"High")</f>
        <v>High</v>
      </c>
      <c r="M2095" s="107" t="str">
        <f>IF(H2095&lt;100000,"Low",IF(AND(H2095&gt;=100000,H2095&lt;250000),"Medium","High"))</f>
        <v>High</v>
      </c>
    </row>
    <row r="2096" spans="1:13" x14ac:dyDescent="0.4">
      <c r="A2096" s="109" t="s">
        <v>6027</v>
      </c>
      <c r="B2096" s="109" t="s">
        <v>14399</v>
      </c>
      <c r="C2096" s="109" t="s">
        <v>1051</v>
      </c>
      <c r="D2096" s="109" t="s">
        <v>106</v>
      </c>
      <c r="E2096" s="109" t="s">
        <v>12998</v>
      </c>
      <c r="F2096" s="109" t="s">
        <v>95</v>
      </c>
      <c r="G2096" s="109" t="s">
        <v>6116</v>
      </c>
      <c r="H2096" s="107">
        <v>196319</v>
      </c>
      <c r="I2096" s="109">
        <v>3</v>
      </c>
      <c r="J2096" s="108">
        <v>-156065</v>
      </c>
      <c r="K2096" s="107" t="str">
        <f>IF(J2096&gt;0,"Untung","Rugi")</f>
        <v>Rugi</v>
      </c>
      <c r="L2096" s="107" t="str">
        <f t="array" ref="L2096">_xlfn.IFS(H2096&lt;100000,"Low",AND(H2096&gt;=100000,H2096&lt;250000),"Medium",H2096&gt;=250000,"High")</f>
        <v>Medium</v>
      </c>
      <c r="M2096" s="107" t="str">
        <f>IF(H2096&lt;100000,"Low",IF(AND(H2096&gt;=100000,H2096&lt;250000),"Medium","High"))</f>
        <v>Medium</v>
      </c>
    </row>
    <row r="2097" spans="1:13" x14ac:dyDescent="0.4">
      <c r="A2097" s="109" t="s">
        <v>6046</v>
      </c>
      <c r="B2097" s="109" t="s">
        <v>14398</v>
      </c>
      <c r="C2097" s="109" t="s">
        <v>1051</v>
      </c>
      <c r="D2097" s="109" t="s">
        <v>106</v>
      </c>
      <c r="E2097" s="109" t="s">
        <v>7449</v>
      </c>
      <c r="F2097" s="109" t="s">
        <v>95</v>
      </c>
      <c r="G2097" s="109" t="s">
        <v>6116</v>
      </c>
      <c r="H2097" s="107">
        <v>413675</v>
      </c>
      <c r="I2097" s="109">
        <v>3</v>
      </c>
      <c r="J2097" s="108">
        <v>-193604</v>
      </c>
      <c r="K2097" s="107" t="str">
        <f>IF(J2097&gt;0,"Untung","Rugi")</f>
        <v>Rugi</v>
      </c>
      <c r="L2097" s="107" t="str">
        <f t="array" ref="L2097">_xlfn.IFS(H2097&lt;100000,"Low",AND(H2097&gt;=100000,H2097&lt;250000),"Medium",H2097&gt;=250000,"High")</f>
        <v>High</v>
      </c>
      <c r="M2097" s="107" t="str">
        <f>IF(H2097&lt;100000,"Low",IF(AND(H2097&gt;=100000,H2097&lt;250000),"Medium","High"))</f>
        <v>High</v>
      </c>
    </row>
    <row r="2098" spans="1:13" x14ac:dyDescent="0.4">
      <c r="A2098" s="109" t="s">
        <v>6046</v>
      </c>
      <c r="B2098" s="109" t="s">
        <v>14398</v>
      </c>
      <c r="C2098" s="109" t="s">
        <v>1064</v>
      </c>
      <c r="D2098" s="109" t="s">
        <v>104</v>
      </c>
      <c r="E2098" s="109" t="s">
        <v>10372</v>
      </c>
      <c r="F2098" s="109" t="s">
        <v>95</v>
      </c>
      <c r="G2098" s="109" t="s">
        <v>6062</v>
      </c>
      <c r="H2098" s="107">
        <v>313015</v>
      </c>
      <c r="I2098" s="109">
        <v>4</v>
      </c>
      <c r="J2098" s="108">
        <v>171489</v>
      </c>
      <c r="K2098" s="107" t="str">
        <f>IF(J2098&gt;0,"Untung","Rugi")</f>
        <v>Untung</v>
      </c>
      <c r="L2098" s="107" t="str">
        <f t="array" ref="L2098">_xlfn.IFS(H2098&lt;100000,"Low",AND(H2098&gt;=100000,H2098&lt;250000),"Medium",H2098&gt;=250000,"High")</f>
        <v>High</v>
      </c>
      <c r="M2098" s="107" t="str">
        <f>IF(H2098&lt;100000,"Low",IF(AND(H2098&gt;=100000,H2098&lt;250000),"Medium","High"))</f>
        <v>High</v>
      </c>
    </row>
    <row r="2099" spans="1:13" x14ac:dyDescent="0.4">
      <c r="A2099" s="109" t="s">
        <v>6016</v>
      </c>
      <c r="B2099" s="109" t="s">
        <v>14397</v>
      </c>
      <c r="C2099" s="109" t="s">
        <v>1051</v>
      </c>
      <c r="D2099" s="109" t="s">
        <v>106</v>
      </c>
      <c r="E2099" s="109" t="s">
        <v>6475</v>
      </c>
      <c r="F2099" s="109" t="s">
        <v>95</v>
      </c>
      <c r="G2099" s="109" t="s">
        <v>6052</v>
      </c>
      <c r="H2099" s="107">
        <v>385148</v>
      </c>
      <c r="I2099" s="109">
        <v>3</v>
      </c>
      <c r="J2099" s="108">
        <v>183297</v>
      </c>
      <c r="K2099" s="107" t="str">
        <f>IF(J2099&gt;0,"Untung","Rugi")</f>
        <v>Untung</v>
      </c>
      <c r="L2099" s="107" t="str">
        <f t="array" ref="L2099">_xlfn.IFS(H2099&lt;100000,"Low",AND(H2099&gt;=100000,H2099&lt;250000),"Medium",H2099&gt;=250000,"High")</f>
        <v>High</v>
      </c>
      <c r="M2099" s="107" t="str">
        <f>IF(H2099&lt;100000,"Low",IF(AND(H2099&gt;=100000,H2099&lt;250000),"Medium","High"))</f>
        <v>High</v>
      </c>
    </row>
    <row r="2100" spans="1:13" x14ac:dyDescent="0.4">
      <c r="A2100" s="109" t="s">
        <v>6016</v>
      </c>
      <c r="B2100" s="109" t="s">
        <v>14396</v>
      </c>
      <c r="C2100" s="109" t="s">
        <v>1051</v>
      </c>
      <c r="D2100" s="109" t="s">
        <v>102</v>
      </c>
      <c r="E2100" s="109" t="s">
        <v>6617</v>
      </c>
      <c r="F2100" s="109" t="s">
        <v>99</v>
      </c>
      <c r="G2100" s="109" t="s">
        <v>6024</v>
      </c>
      <c r="H2100" s="107">
        <v>15226</v>
      </c>
      <c r="I2100" s="109">
        <v>1</v>
      </c>
      <c r="J2100" s="108">
        <v>-229263</v>
      </c>
      <c r="K2100" s="107" t="str">
        <f>IF(J2100&gt;0,"Untung","Rugi")</f>
        <v>Rugi</v>
      </c>
      <c r="L2100" s="107" t="str">
        <f t="array" ref="L2100">_xlfn.IFS(H2100&lt;100000,"Low",AND(H2100&gt;=100000,H2100&lt;250000),"Medium",H2100&gt;=250000,"High")</f>
        <v>Low</v>
      </c>
      <c r="M2100" s="107" t="str">
        <f>IF(H2100&lt;100000,"Low",IF(AND(H2100&gt;=100000,H2100&lt;250000),"Medium","High"))</f>
        <v>Low</v>
      </c>
    </row>
    <row r="2101" spans="1:13" x14ac:dyDescent="0.4">
      <c r="A2101" s="109" t="s">
        <v>6081</v>
      </c>
      <c r="B2101" s="109" t="s">
        <v>14395</v>
      </c>
      <c r="C2101" s="109" t="s">
        <v>1064</v>
      </c>
      <c r="D2101" s="109" t="s">
        <v>96</v>
      </c>
      <c r="E2101" s="109" t="s">
        <v>7976</v>
      </c>
      <c r="F2101" s="109" t="s">
        <v>95</v>
      </c>
      <c r="G2101" s="109" t="s">
        <v>6062</v>
      </c>
      <c r="H2101" s="107">
        <v>290023</v>
      </c>
      <c r="I2101" s="109">
        <v>1</v>
      </c>
      <c r="J2101" s="108">
        <v>-114110</v>
      </c>
      <c r="K2101" s="107" t="str">
        <f>IF(J2101&gt;0,"Untung","Rugi")</f>
        <v>Rugi</v>
      </c>
      <c r="L2101" s="107" t="str">
        <f t="array" ref="L2101">_xlfn.IFS(H2101&lt;100000,"Low",AND(H2101&gt;=100000,H2101&lt;250000),"Medium",H2101&gt;=250000,"High")</f>
        <v>High</v>
      </c>
      <c r="M2101" s="107" t="str">
        <f>IF(H2101&lt;100000,"Low",IF(AND(H2101&gt;=100000,H2101&lt;250000),"Medium","High"))</f>
        <v>High</v>
      </c>
    </row>
    <row r="2102" spans="1:13" x14ac:dyDescent="0.4">
      <c r="A2102" s="109" t="s">
        <v>6016</v>
      </c>
      <c r="B2102" s="109" t="s">
        <v>14394</v>
      </c>
      <c r="C2102" s="109" t="s">
        <v>1064</v>
      </c>
      <c r="D2102" s="109" t="s">
        <v>96</v>
      </c>
      <c r="E2102" s="109" t="s">
        <v>10314</v>
      </c>
      <c r="F2102" s="109" t="s">
        <v>95</v>
      </c>
      <c r="G2102" s="109" t="s">
        <v>6017</v>
      </c>
      <c r="H2102" s="107">
        <v>40225</v>
      </c>
      <c r="I2102" s="109">
        <v>3</v>
      </c>
      <c r="J2102" s="108">
        <v>-6802</v>
      </c>
      <c r="K2102" s="107" t="str">
        <f>IF(J2102&gt;0,"Untung","Rugi")</f>
        <v>Rugi</v>
      </c>
      <c r="L2102" s="107" t="str">
        <f t="array" ref="L2102">_xlfn.IFS(H2102&lt;100000,"Low",AND(H2102&gt;=100000,H2102&lt;250000),"Medium",H2102&gt;=250000,"High")</f>
        <v>Low</v>
      </c>
      <c r="M2102" s="107" t="str">
        <f>IF(H2102&lt;100000,"Low",IF(AND(H2102&gt;=100000,H2102&lt;250000),"Medium","High"))</f>
        <v>Low</v>
      </c>
    </row>
    <row r="2103" spans="1:13" x14ac:dyDescent="0.4">
      <c r="A2103" s="109" t="s">
        <v>6016</v>
      </c>
      <c r="B2103" s="109" t="s">
        <v>14393</v>
      </c>
      <c r="C2103" s="109" t="s">
        <v>1051</v>
      </c>
      <c r="D2103" s="109" t="s">
        <v>106</v>
      </c>
      <c r="E2103" s="109" t="s">
        <v>7437</v>
      </c>
      <c r="F2103" s="109" t="s">
        <v>6021</v>
      </c>
      <c r="G2103" s="109" t="s">
        <v>6031</v>
      </c>
      <c r="H2103" s="107">
        <v>137439</v>
      </c>
      <c r="I2103" s="109">
        <v>3</v>
      </c>
      <c r="J2103" s="108">
        <v>-18559</v>
      </c>
      <c r="K2103" s="107" t="str">
        <f>IF(J2103&gt;0,"Untung","Rugi")</f>
        <v>Rugi</v>
      </c>
      <c r="L2103" s="107" t="str">
        <f t="array" ref="L2103">_xlfn.IFS(H2103&lt;100000,"Low",AND(H2103&gt;=100000,H2103&lt;250000),"Medium",H2103&gt;=250000,"High")</f>
        <v>Medium</v>
      </c>
      <c r="M2103" s="107" t="str">
        <f>IF(H2103&lt;100000,"Low",IF(AND(H2103&gt;=100000,H2103&lt;250000),"Medium","High"))</f>
        <v>Medium</v>
      </c>
    </row>
    <row r="2104" spans="1:13" x14ac:dyDescent="0.4">
      <c r="A2104" s="109" t="s">
        <v>6016</v>
      </c>
      <c r="B2104" s="109" t="s">
        <v>14392</v>
      </c>
      <c r="C2104" s="109" t="s">
        <v>1051</v>
      </c>
      <c r="D2104" s="109" t="s">
        <v>106</v>
      </c>
      <c r="E2104" s="109" t="s">
        <v>6550</v>
      </c>
      <c r="F2104" s="109" t="s">
        <v>95</v>
      </c>
      <c r="G2104" s="109" t="s">
        <v>6017</v>
      </c>
      <c r="H2104" s="107">
        <v>76700</v>
      </c>
      <c r="I2104" s="109">
        <v>2</v>
      </c>
      <c r="J2104" s="108">
        <v>284873</v>
      </c>
      <c r="K2104" s="107" t="str">
        <f>IF(J2104&gt;0,"Untung","Rugi")</f>
        <v>Untung</v>
      </c>
      <c r="L2104" s="107" t="str">
        <f t="array" ref="L2104">_xlfn.IFS(H2104&lt;100000,"Low",AND(H2104&gt;=100000,H2104&lt;250000),"Medium",H2104&gt;=250000,"High")</f>
        <v>Low</v>
      </c>
      <c r="M2104" s="107" t="str">
        <f>IF(H2104&lt;100000,"Low",IF(AND(H2104&gt;=100000,H2104&lt;250000),"Medium","High"))</f>
        <v>Low</v>
      </c>
    </row>
    <row r="2105" spans="1:13" x14ac:dyDescent="0.4">
      <c r="A2105" s="109" t="s">
        <v>6016</v>
      </c>
      <c r="B2105" s="109" t="s">
        <v>14391</v>
      </c>
      <c r="C2105" s="109" t="s">
        <v>1051</v>
      </c>
      <c r="D2105" s="109" t="s">
        <v>106</v>
      </c>
      <c r="E2105" s="109" t="s">
        <v>7824</v>
      </c>
      <c r="F2105" s="109" t="s">
        <v>99</v>
      </c>
      <c r="G2105" s="109" t="s">
        <v>6024</v>
      </c>
      <c r="H2105" s="107">
        <v>202391</v>
      </c>
      <c r="I2105" s="109">
        <v>5</v>
      </c>
      <c r="J2105" s="108">
        <v>14764</v>
      </c>
      <c r="K2105" s="107" t="str">
        <f>IF(J2105&gt;0,"Untung","Rugi")</f>
        <v>Untung</v>
      </c>
      <c r="L2105" s="107" t="str">
        <f t="array" ref="L2105">_xlfn.IFS(H2105&lt;100000,"Low",AND(H2105&gt;=100000,H2105&lt;250000),"Medium",H2105&gt;=250000,"High")</f>
        <v>Medium</v>
      </c>
      <c r="M2105" s="107" t="str">
        <f>IF(H2105&lt;100000,"Low",IF(AND(H2105&gt;=100000,H2105&lt;250000),"Medium","High"))</f>
        <v>Medium</v>
      </c>
    </row>
    <row r="2106" spans="1:13" x14ac:dyDescent="0.4">
      <c r="A2106" s="109" t="s">
        <v>6016</v>
      </c>
      <c r="B2106" s="109" t="s">
        <v>14390</v>
      </c>
      <c r="C2106" s="109" t="s">
        <v>1051</v>
      </c>
      <c r="D2106" s="109" t="s">
        <v>106</v>
      </c>
      <c r="E2106" s="109" t="s">
        <v>7769</v>
      </c>
      <c r="F2106" s="109" t="s">
        <v>95</v>
      </c>
      <c r="G2106" s="109" t="s">
        <v>6062</v>
      </c>
      <c r="H2106" s="107">
        <v>102895</v>
      </c>
      <c r="I2106" s="109">
        <v>1</v>
      </c>
      <c r="J2106" s="108">
        <v>-140185</v>
      </c>
      <c r="K2106" s="107" t="str">
        <f>IF(J2106&gt;0,"Untung","Rugi")</f>
        <v>Rugi</v>
      </c>
      <c r="L2106" s="107" t="str">
        <f t="array" ref="L2106">_xlfn.IFS(H2106&lt;100000,"Low",AND(H2106&gt;=100000,H2106&lt;250000),"Medium",H2106&gt;=250000,"High")</f>
        <v>Medium</v>
      </c>
      <c r="M2106" s="107" t="str">
        <f>IF(H2106&lt;100000,"Low",IF(AND(H2106&gt;=100000,H2106&lt;250000),"Medium","High"))</f>
        <v>Medium</v>
      </c>
    </row>
    <row r="2107" spans="1:13" x14ac:dyDescent="0.4">
      <c r="A2107" s="109" t="s">
        <v>6016</v>
      </c>
      <c r="B2107" s="109" t="s">
        <v>14389</v>
      </c>
      <c r="C2107" s="109" t="s">
        <v>1051</v>
      </c>
      <c r="D2107" s="109" t="s">
        <v>106</v>
      </c>
      <c r="E2107" s="109" t="s">
        <v>9493</v>
      </c>
      <c r="F2107" s="109" t="s">
        <v>95</v>
      </c>
      <c r="G2107" s="109" t="s">
        <v>6052</v>
      </c>
      <c r="H2107" s="107">
        <v>70622</v>
      </c>
      <c r="I2107" s="109">
        <v>7</v>
      </c>
      <c r="J2107" s="108">
        <v>-74142</v>
      </c>
      <c r="K2107" s="107" t="str">
        <f>IF(J2107&gt;0,"Untung","Rugi")</f>
        <v>Rugi</v>
      </c>
      <c r="L2107" s="107" t="str">
        <f t="array" ref="L2107">_xlfn.IFS(H2107&lt;100000,"Low",AND(H2107&gt;=100000,H2107&lt;250000),"Medium",H2107&gt;=250000,"High")</f>
        <v>Low</v>
      </c>
      <c r="M2107" s="107" t="str">
        <f>IF(H2107&lt;100000,"Low",IF(AND(H2107&gt;=100000,H2107&lt;250000),"Medium","High"))</f>
        <v>Low</v>
      </c>
    </row>
    <row r="2108" spans="1:13" x14ac:dyDescent="0.4">
      <c r="A2108" s="109" t="s">
        <v>6016</v>
      </c>
      <c r="B2108" s="109" t="s">
        <v>14388</v>
      </c>
      <c r="C2108" s="109" t="s">
        <v>1051</v>
      </c>
      <c r="D2108" s="109" t="s">
        <v>102</v>
      </c>
      <c r="E2108" s="109" t="s">
        <v>7677</v>
      </c>
      <c r="F2108" s="109" t="s">
        <v>95</v>
      </c>
      <c r="G2108" s="109" t="s">
        <v>6062</v>
      </c>
      <c r="H2108" s="107">
        <v>268597</v>
      </c>
      <c r="I2108" s="109">
        <v>3</v>
      </c>
      <c r="J2108" s="108">
        <v>-70745</v>
      </c>
      <c r="K2108" s="107" t="str">
        <f>IF(J2108&gt;0,"Untung","Rugi")</f>
        <v>Rugi</v>
      </c>
      <c r="L2108" s="107" t="str">
        <f t="array" ref="L2108">_xlfn.IFS(H2108&lt;100000,"Low",AND(H2108&gt;=100000,H2108&lt;250000),"Medium",H2108&gt;=250000,"High")</f>
        <v>High</v>
      </c>
      <c r="M2108" s="107" t="str">
        <f>IF(H2108&lt;100000,"Low",IF(AND(H2108&gt;=100000,H2108&lt;250000),"Medium","High"))</f>
        <v>High</v>
      </c>
    </row>
    <row r="2109" spans="1:13" x14ac:dyDescent="0.4">
      <c r="A2109" s="109" t="s">
        <v>6027</v>
      </c>
      <c r="B2109" s="109" t="s">
        <v>14387</v>
      </c>
      <c r="C2109" s="109" t="s">
        <v>1051</v>
      </c>
      <c r="D2109" s="109" t="s">
        <v>102</v>
      </c>
      <c r="E2109" s="109" t="s">
        <v>8283</v>
      </c>
      <c r="F2109" s="109" t="s">
        <v>6021</v>
      </c>
      <c r="G2109" s="109" t="s">
        <v>6031</v>
      </c>
      <c r="H2109" s="107">
        <v>362015</v>
      </c>
      <c r="I2109" s="109">
        <v>3</v>
      </c>
      <c r="J2109" s="108">
        <v>299730</v>
      </c>
      <c r="K2109" s="107" t="str">
        <f>IF(J2109&gt;0,"Untung","Rugi")</f>
        <v>Untung</v>
      </c>
      <c r="L2109" s="107" t="str">
        <f t="array" ref="L2109">_xlfn.IFS(H2109&lt;100000,"Low",AND(H2109&gt;=100000,H2109&lt;250000),"Medium",H2109&gt;=250000,"High")</f>
        <v>High</v>
      </c>
      <c r="M2109" s="107" t="str">
        <f>IF(H2109&lt;100000,"Low",IF(AND(H2109&gt;=100000,H2109&lt;250000),"Medium","High"))</f>
        <v>High</v>
      </c>
    </row>
    <row r="2110" spans="1:13" x14ac:dyDescent="0.4">
      <c r="A2110" s="109" t="s">
        <v>6027</v>
      </c>
      <c r="B2110" s="109" t="s">
        <v>14386</v>
      </c>
      <c r="C2110" s="109" t="s">
        <v>1051</v>
      </c>
      <c r="D2110" s="109" t="s">
        <v>102</v>
      </c>
      <c r="E2110" s="109" t="s">
        <v>10390</v>
      </c>
      <c r="F2110" s="109" t="s">
        <v>6021</v>
      </c>
      <c r="G2110" s="109" t="s">
        <v>6020</v>
      </c>
      <c r="H2110" s="107">
        <v>53714</v>
      </c>
      <c r="I2110" s="109">
        <v>3</v>
      </c>
      <c r="J2110" s="108">
        <v>114734</v>
      </c>
      <c r="K2110" s="107" t="str">
        <f>IF(J2110&gt;0,"Untung","Rugi")</f>
        <v>Untung</v>
      </c>
      <c r="L2110" s="107" t="str">
        <f t="array" ref="L2110">_xlfn.IFS(H2110&lt;100000,"Low",AND(H2110&gt;=100000,H2110&lt;250000),"Medium",H2110&gt;=250000,"High")</f>
        <v>Low</v>
      </c>
      <c r="M2110" s="107" t="str">
        <f>IF(H2110&lt;100000,"Low",IF(AND(H2110&gt;=100000,H2110&lt;250000),"Medium","High"))</f>
        <v>Low</v>
      </c>
    </row>
    <row r="2111" spans="1:13" x14ac:dyDescent="0.4">
      <c r="A2111" s="109" t="s">
        <v>6027</v>
      </c>
      <c r="B2111" s="109" t="s">
        <v>14385</v>
      </c>
      <c r="C2111" s="109" t="s">
        <v>100</v>
      </c>
      <c r="D2111" s="109" t="s">
        <v>106</v>
      </c>
      <c r="E2111" s="109" t="s">
        <v>10031</v>
      </c>
      <c r="F2111" s="109" t="s">
        <v>99</v>
      </c>
      <c r="G2111" s="109" t="s">
        <v>6109</v>
      </c>
      <c r="H2111" s="107">
        <v>158873</v>
      </c>
      <c r="I2111" s="109">
        <v>2</v>
      </c>
      <c r="J2111" s="108">
        <v>441352</v>
      </c>
      <c r="K2111" s="107" t="str">
        <f>IF(J2111&gt;0,"Untung","Rugi")</f>
        <v>Untung</v>
      </c>
      <c r="L2111" s="107" t="str">
        <f t="array" ref="L2111">_xlfn.IFS(H2111&lt;100000,"Low",AND(H2111&gt;=100000,H2111&lt;250000),"Medium",H2111&gt;=250000,"High")</f>
        <v>Medium</v>
      </c>
      <c r="M2111" s="107" t="str">
        <f>IF(H2111&lt;100000,"Low",IF(AND(H2111&gt;=100000,H2111&lt;250000),"Medium","High"))</f>
        <v>Medium</v>
      </c>
    </row>
    <row r="2112" spans="1:13" x14ac:dyDescent="0.4">
      <c r="A2112" s="109" t="s">
        <v>6016</v>
      </c>
      <c r="B2112" s="109" t="s">
        <v>14384</v>
      </c>
      <c r="C2112" s="109" t="s">
        <v>1051</v>
      </c>
      <c r="D2112" s="109" t="s">
        <v>96</v>
      </c>
      <c r="E2112" s="109" t="s">
        <v>6613</v>
      </c>
      <c r="F2112" s="109" t="s">
        <v>95</v>
      </c>
      <c r="G2112" s="109" t="s">
        <v>6052</v>
      </c>
      <c r="H2112" s="107">
        <v>339539</v>
      </c>
      <c r="I2112" s="109">
        <v>3</v>
      </c>
      <c r="J2112" s="108">
        <v>-153523</v>
      </c>
      <c r="K2112" s="107" t="str">
        <f>IF(J2112&gt;0,"Untung","Rugi")</f>
        <v>Rugi</v>
      </c>
      <c r="L2112" s="107" t="str">
        <f t="array" ref="L2112">_xlfn.IFS(H2112&lt;100000,"Low",AND(H2112&gt;=100000,H2112&lt;250000),"Medium",H2112&gt;=250000,"High")</f>
        <v>High</v>
      </c>
      <c r="M2112" s="107" t="str">
        <f>IF(H2112&lt;100000,"Low",IF(AND(H2112&gt;=100000,H2112&lt;250000),"Medium","High"))</f>
        <v>High</v>
      </c>
    </row>
    <row r="2113" spans="1:13" x14ac:dyDescent="0.4">
      <c r="A2113" s="109" t="s">
        <v>6046</v>
      </c>
      <c r="B2113" s="109" t="s">
        <v>14383</v>
      </c>
      <c r="C2113" s="109" t="s">
        <v>1064</v>
      </c>
      <c r="D2113" s="109" t="s">
        <v>106</v>
      </c>
      <c r="E2113" s="109" t="s">
        <v>6852</v>
      </c>
      <c r="F2113" s="109" t="s">
        <v>95</v>
      </c>
      <c r="G2113" s="109" t="s">
        <v>6052</v>
      </c>
      <c r="H2113" s="107">
        <v>138612</v>
      </c>
      <c r="I2113" s="109">
        <v>3</v>
      </c>
      <c r="J2113" s="108">
        <v>-58050</v>
      </c>
      <c r="K2113" s="107" t="str">
        <f>IF(J2113&gt;0,"Untung","Rugi")</f>
        <v>Rugi</v>
      </c>
      <c r="L2113" s="107" t="str">
        <f t="array" ref="L2113">_xlfn.IFS(H2113&lt;100000,"Low",AND(H2113&gt;=100000,H2113&lt;250000),"Medium",H2113&gt;=250000,"High")</f>
        <v>Medium</v>
      </c>
      <c r="M2113" s="107" t="str">
        <f>IF(H2113&lt;100000,"Low",IF(AND(H2113&gt;=100000,H2113&lt;250000),"Medium","High"))</f>
        <v>Medium</v>
      </c>
    </row>
    <row r="2114" spans="1:13" x14ac:dyDescent="0.4">
      <c r="A2114" s="109" t="s">
        <v>6016</v>
      </c>
      <c r="B2114" s="109" t="s">
        <v>14382</v>
      </c>
      <c r="C2114" s="109" t="s">
        <v>100</v>
      </c>
      <c r="D2114" s="109" t="s">
        <v>106</v>
      </c>
      <c r="E2114" s="109" t="s">
        <v>9061</v>
      </c>
      <c r="F2114" s="109" t="s">
        <v>95</v>
      </c>
      <c r="G2114" s="109" t="s">
        <v>6116</v>
      </c>
      <c r="H2114" s="107">
        <v>143736</v>
      </c>
      <c r="I2114" s="109">
        <v>4</v>
      </c>
      <c r="J2114" s="108">
        <v>405974</v>
      </c>
      <c r="K2114" s="107" t="str">
        <f>IF(J2114&gt;0,"Untung","Rugi")</f>
        <v>Untung</v>
      </c>
      <c r="L2114" s="107" t="str">
        <f t="array" ref="L2114">_xlfn.IFS(H2114&lt;100000,"Low",AND(H2114&gt;=100000,H2114&lt;250000),"Medium",H2114&gt;=250000,"High")</f>
        <v>Medium</v>
      </c>
      <c r="M2114" s="107" t="str">
        <f>IF(H2114&lt;100000,"Low",IF(AND(H2114&gt;=100000,H2114&lt;250000),"Medium","High"))</f>
        <v>Medium</v>
      </c>
    </row>
    <row r="2115" spans="1:13" x14ac:dyDescent="0.4">
      <c r="A2115" s="109" t="s">
        <v>6027</v>
      </c>
      <c r="B2115" s="109" t="s">
        <v>14381</v>
      </c>
      <c r="C2115" s="109" t="s">
        <v>1064</v>
      </c>
      <c r="D2115" s="109" t="s">
        <v>96</v>
      </c>
      <c r="E2115" s="109" t="s">
        <v>8366</v>
      </c>
      <c r="F2115" s="109" t="s">
        <v>95</v>
      </c>
      <c r="G2115" s="109" t="s">
        <v>6017</v>
      </c>
      <c r="H2115" s="107">
        <v>170469</v>
      </c>
      <c r="I2115" s="109">
        <v>2</v>
      </c>
      <c r="J2115" s="108">
        <v>-101392</v>
      </c>
      <c r="K2115" s="107" t="str">
        <f>IF(J2115&gt;0,"Untung","Rugi")</f>
        <v>Rugi</v>
      </c>
      <c r="L2115" s="107" t="str">
        <f t="array" ref="L2115">_xlfn.IFS(H2115&lt;100000,"Low",AND(H2115&gt;=100000,H2115&lt;250000),"Medium",H2115&gt;=250000,"High")</f>
        <v>Medium</v>
      </c>
      <c r="M2115" s="107" t="str">
        <f>IF(H2115&lt;100000,"Low",IF(AND(H2115&gt;=100000,H2115&lt;250000),"Medium","High"))</f>
        <v>Medium</v>
      </c>
    </row>
    <row r="2116" spans="1:13" x14ac:dyDescent="0.4">
      <c r="A2116" s="109" t="s">
        <v>6016</v>
      </c>
      <c r="B2116" s="109" t="s">
        <v>14380</v>
      </c>
      <c r="C2116" s="109" t="s">
        <v>1064</v>
      </c>
      <c r="D2116" s="109" t="s">
        <v>96</v>
      </c>
      <c r="E2116" s="109" t="s">
        <v>10208</v>
      </c>
      <c r="F2116" s="109" t="s">
        <v>95</v>
      </c>
      <c r="G2116" s="109" t="s">
        <v>6017</v>
      </c>
      <c r="H2116" s="107">
        <v>130895</v>
      </c>
      <c r="I2116" s="109">
        <v>9</v>
      </c>
      <c r="J2116" s="108">
        <v>168153</v>
      </c>
      <c r="K2116" s="107" t="str">
        <f>IF(J2116&gt;0,"Untung","Rugi")</f>
        <v>Untung</v>
      </c>
      <c r="L2116" s="107" t="str">
        <f t="array" ref="L2116">_xlfn.IFS(H2116&lt;100000,"Low",AND(H2116&gt;=100000,H2116&lt;250000),"Medium",H2116&gt;=250000,"High")</f>
        <v>Medium</v>
      </c>
      <c r="M2116" s="107" t="str">
        <f>IF(H2116&lt;100000,"Low",IF(AND(H2116&gt;=100000,H2116&lt;250000),"Medium","High"))</f>
        <v>Medium</v>
      </c>
    </row>
    <row r="2117" spans="1:13" x14ac:dyDescent="0.4">
      <c r="A2117" s="109" t="s">
        <v>6016</v>
      </c>
      <c r="B2117" s="109" t="s">
        <v>14379</v>
      </c>
      <c r="C2117" s="109" t="s">
        <v>1064</v>
      </c>
      <c r="D2117" s="109" t="s">
        <v>96</v>
      </c>
      <c r="E2117" s="109" t="s">
        <v>6189</v>
      </c>
      <c r="F2117" s="109" t="s">
        <v>95</v>
      </c>
      <c r="G2117" s="109" t="s">
        <v>6052</v>
      </c>
      <c r="H2117" s="107">
        <v>26332</v>
      </c>
      <c r="I2117" s="109">
        <v>5</v>
      </c>
      <c r="J2117" s="108">
        <v>-70510</v>
      </c>
      <c r="K2117" s="107" t="str">
        <f>IF(J2117&gt;0,"Untung","Rugi")</f>
        <v>Rugi</v>
      </c>
      <c r="L2117" s="107" t="str">
        <f t="array" ref="L2117">_xlfn.IFS(H2117&lt;100000,"Low",AND(H2117&gt;=100000,H2117&lt;250000),"Medium",H2117&gt;=250000,"High")</f>
        <v>Low</v>
      </c>
      <c r="M2117" s="107" t="str">
        <f>IF(H2117&lt;100000,"Low",IF(AND(H2117&gt;=100000,H2117&lt;250000),"Medium","High"))</f>
        <v>Low</v>
      </c>
    </row>
    <row r="2118" spans="1:13" x14ac:dyDescent="0.4">
      <c r="A2118" s="109" t="s">
        <v>6016</v>
      </c>
      <c r="B2118" s="109" t="s">
        <v>14378</v>
      </c>
      <c r="C2118" s="109" t="s">
        <v>1051</v>
      </c>
      <c r="D2118" s="109" t="s">
        <v>102</v>
      </c>
      <c r="E2118" s="109" t="s">
        <v>9304</v>
      </c>
      <c r="F2118" s="109" t="s">
        <v>95</v>
      </c>
      <c r="G2118" s="109" t="s">
        <v>6052</v>
      </c>
      <c r="H2118" s="107">
        <v>153889</v>
      </c>
      <c r="I2118" s="109">
        <v>7</v>
      </c>
      <c r="J2118" s="108">
        <v>48880</v>
      </c>
      <c r="K2118" s="107" t="str">
        <f>IF(J2118&gt;0,"Untung","Rugi")</f>
        <v>Untung</v>
      </c>
      <c r="L2118" s="107" t="str">
        <f t="array" ref="L2118">_xlfn.IFS(H2118&lt;100000,"Low",AND(H2118&gt;=100000,H2118&lt;250000),"Medium",H2118&gt;=250000,"High")</f>
        <v>Medium</v>
      </c>
      <c r="M2118" s="107" t="str">
        <f>IF(H2118&lt;100000,"Low",IF(AND(H2118&gt;=100000,H2118&lt;250000),"Medium","High"))</f>
        <v>Medium</v>
      </c>
    </row>
    <row r="2119" spans="1:13" x14ac:dyDescent="0.4">
      <c r="A2119" s="109" t="s">
        <v>6016</v>
      </c>
      <c r="B2119" s="109" t="s">
        <v>14377</v>
      </c>
      <c r="C2119" s="109" t="s">
        <v>1051</v>
      </c>
      <c r="D2119" s="109" t="s">
        <v>102</v>
      </c>
      <c r="E2119" s="109" t="s">
        <v>6312</v>
      </c>
      <c r="F2119" s="109" t="s">
        <v>95</v>
      </c>
      <c r="G2119" s="109" t="s">
        <v>6039</v>
      </c>
      <c r="H2119" s="107">
        <v>285059</v>
      </c>
      <c r="I2119" s="109">
        <v>3</v>
      </c>
      <c r="J2119" s="108">
        <v>-113027</v>
      </c>
      <c r="K2119" s="107" t="str">
        <f>IF(J2119&gt;0,"Untung","Rugi")</f>
        <v>Rugi</v>
      </c>
      <c r="L2119" s="107" t="str">
        <f t="array" ref="L2119">_xlfn.IFS(H2119&lt;100000,"Low",AND(H2119&gt;=100000,H2119&lt;250000),"Medium",H2119&gt;=250000,"High")</f>
        <v>High</v>
      </c>
      <c r="M2119" s="107" t="str">
        <f>IF(H2119&lt;100000,"Low",IF(AND(H2119&gt;=100000,H2119&lt;250000),"Medium","High"))</f>
        <v>High</v>
      </c>
    </row>
    <row r="2120" spans="1:13" x14ac:dyDescent="0.4">
      <c r="A2120" s="109" t="s">
        <v>6016</v>
      </c>
      <c r="B2120" s="109" t="s">
        <v>14377</v>
      </c>
      <c r="C2120" s="109" t="s">
        <v>1051</v>
      </c>
      <c r="D2120" s="109" t="s">
        <v>102</v>
      </c>
      <c r="E2120" s="109" t="s">
        <v>10662</v>
      </c>
      <c r="F2120" s="109" t="s">
        <v>99</v>
      </c>
      <c r="G2120" s="109" t="s">
        <v>6109</v>
      </c>
      <c r="H2120" s="107">
        <v>364936</v>
      </c>
      <c r="I2120" s="109">
        <v>4</v>
      </c>
      <c r="J2120" s="108">
        <v>155768</v>
      </c>
      <c r="K2120" s="107" t="str">
        <f>IF(J2120&gt;0,"Untung","Rugi")</f>
        <v>Untung</v>
      </c>
      <c r="L2120" s="107" t="str">
        <f t="array" ref="L2120">_xlfn.IFS(H2120&lt;100000,"Low",AND(H2120&gt;=100000,H2120&lt;250000),"Medium",H2120&gt;=250000,"High")</f>
        <v>High</v>
      </c>
      <c r="M2120" s="107" t="str">
        <f>IF(H2120&lt;100000,"Low",IF(AND(H2120&gt;=100000,H2120&lt;250000),"Medium","High"))</f>
        <v>High</v>
      </c>
    </row>
    <row r="2121" spans="1:13" x14ac:dyDescent="0.4">
      <c r="A2121" s="109" t="s">
        <v>6016</v>
      </c>
      <c r="B2121" s="109" t="s">
        <v>14376</v>
      </c>
      <c r="C2121" s="109" t="s">
        <v>1051</v>
      </c>
      <c r="D2121" s="109" t="s">
        <v>102</v>
      </c>
      <c r="E2121" s="109" t="s">
        <v>13445</v>
      </c>
      <c r="F2121" s="109" t="s">
        <v>6021</v>
      </c>
      <c r="G2121" s="109" t="s">
        <v>6745</v>
      </c>
      <c r="H2121" s="107">
        <v>177882</v>
      </c>
      <c r="I2121" s="109">
        <v>5</v>
      </c>
      <c r="J2121" s="108">
        <v>240951</v>
      </c>
      <c r="K2121" s="107" t="str">
        <f>IF(J2121&gt;0,"Untung","Rugi")</f>
        <v>Untung</v>
      </c>
      <c r="L2121" s="107" t="str">
        <f t="array" ref="L2121">_xlfn.IFS(H2121&lt;100000,"Low",AND(H2121&gt;=100000,H2121&lt;250000),"Medium",H2121&gt;=250000,"High")</f>
        <v>Medium</v>
      </c>
      <c r="M2121" s="107" t="str">
        <f>IF(H2121&lt;100000,"Low",IF(AND(H2121&gt;=100000,H2121&lt;250000),"Medium","High"))</f>
        <v>Medium</v>
      </c>
    </row>
    <row r="2122" spans="1:13" x14ac:dyDescent="0.4">
      <c r="A2122" s="109" t="s">
        <v>6016</v>
      </c>
      <c r="B2122" s="109" t="s">
        <v>14377</v>
      </c>
      <c r="C2122" s="109" t="s">
        <v>1051</v>
      </c>
      <c r="D2122" s="109" t="s">
        <v>102</v>
      </c>
      <c r="E2122" s="109" t="s">
        <v>7656</v>
      </c>
      <c r="F2122" s="109" t="s">
        <v>6021</v>
      </c>
      <c r="G2122" s="109" t="s">
        <v>6031</v>
      </c>
      <c r="H2122" s="107">
        <v>45204</v>
      </c>
      <c r="I2122" s="109">
        <v>5</v>
      </c>
      <c r="J2122" s="108">
        <v>304699</v>
      </c>
      <c r="K2122" s="107" t="str">
        <f>IF(J2122&gt;0,"Untung","Rugi")</f>
        <v>Untung</v>
      </c>
      <c r="L2122" s="107" t="str">
        <f t="array" ref="L2122">_xlfn.IFS(H2122&lt;100000,"Low",AND(H2122&gt;=100000,H2122&lt;250000),"Medium",H2122&gt;=250000,"High")</f>
        <v>Low</v>
      </c>
      <c r="M2122" s="107" t="str">
        <f>IF(H2122&lt;100000,"Low",IF(AND(H2122&gt;=100000,H2122&lt;250000),"Medium","High"))</f>
        <v>Low</v>
      </c>
    </row>
    <row r="2123" spans="1:13" x14ac:dyDescent="0.4">
      <c r="A2123" s="109" t="s">
        <v>6016</v>
      </c>
      <c r="B2123" s="109" t="s">
        <v>14376</v>
      </c>
      <c r="C2123" s="109" t="s">
        <v>1051</v>
      </c>
      <c r="D2123" s="109" t="s">
        <v>102</v>
      </c>
      <c r="E2123" s="109" t="s">
        <v>7464</v>
      </c>
      <c r="F2123" s="109" t="s">
        <v>99</v>
      </c>
      <c r="G2123" s="109" t="s">
        <v>6024</v>
      </c>
      <c r="H2123" s="107">
        <v>447135</v>
      </c>
      <c r="I2123" s="109">
        <v>8</v>
      </c>
      <c r="J2123" s="108">
        <v>64212</v>
      </c>
      <c r="K2123" s="107" t="str">
        <f>IF(J2123&gt;0,"Untung","Rugi")</f>
        <v>Untung</v>
      </c>
      <c r="L2123" s="107" t="str">
        <f t="array" ref="L2123">_xlfn.IFS(H2123&lt;100000,"Low",AND(H2123&gt;=100000,H2123&lt;250000),"Medium",H2123&gt;=250000,"High")</f>
        <v>High</v>
      </c>
      <c r="M2123" s="107" t="str">
        <f>IF(H2123&lt;100000,"Low",IF(AND(H2123&gt;=100000,H2123&lt;250000),"Medium","High"))</f>
        <v>High</v>
      </c>
    </row>
    <row r="2124" spans="1:13" x14ac:dyDescent="0.4">
      <c r="A2124" s="109" t="s">
        <v>6016</v>
      </c>
      <c r="B2124" s="109" t="s">
        <v>14375</v>
      </c>
      <c r="C2124" s="109" t="s">
        <v>100</v>
      </c>
      <c r="D2124" s="109" t="s">
        <v>96</v>
      </c>
      <c r="E2124" s="109" t="s">
        <v>6132</v>
      </c>
      <c r="F2124" s="109" t="s">
        <v>95</v>
      </c>
      <c r="G2124" s="109" t="s">
        <v>6052</v>
      </c>
      <c r="H2124" s="107">
        <v>364054</v>
      </c>
      <c r="I2124" s="109">
        <v>2</v>
      </c>
      <c r="J2124" s="108">
        <v>-65262</v>
      </c>
      <c r="K2124" s="107" t="str">
        <f>IF(J2124&gt;0,"Untung","Rugi")</f>
        <v>Rugi</v>
      </c>
      <c r="L2124" s="107" t="str">
        <f t="array" ref="L2124">_xlfn.IFS(H2124&lt;100000,"Low",AND(H2124&gt;=100000,H2124&lt;250000),"Medium",H2124&gt;=250000,"High")</f>
        <v>High</v>
      </c>
      <c r="M2124" s="107" t="str">
        <f>IF(H2124&lt;100000,"Low",IF(AND(H2124&gt;=100000,H2124&lt;250000),"Medium","High"))</f>
        <v>High</v>
      </c>
    </row>
    <row r="2125" spans="1:13" x14ac:dyDescent="0.4">
      <c r="A2125" s="109" t="s">
        <v>6027</v>
      </c>
      <c r="B2125" s="109" t="s">
        <v>14374</v>
      </c>
      <c r="C2125" s="109" t="s">
        <v>1051</v>
      </c>
      <c r="D2125" s="109" t="s">
        <v>104</v>
      </c>
      <c r="E2125" s="109" t="s">
        <v>7418</v>
      </c>
      <c r="F2125" s="109" t="s">
        <v>6021</v>
      </c>
      <c r="G2125" s="109" t="s">
        <v>6031</v>
      </c>
      <c r="H2125" s="107">
        <v>260178</v>
      </c>
      <c r="I2125" s="109">
        <v>2</v>
      </c>
      <c r="J2125" s="108">
        <v>-137849</v>
      </c>
      <c r="K2125" s="107" t="str">
        <f>IF(J2125&gt;0,"Untung","Rugi")</f>
        <v>Rugi</v>
      </c>
      <c r="L2125" s="107" t="str">
        <f t="array" ref="L2125">_xlfn.IFS(H2125&lt;100000,"Low",AND(H2125&gt;=100000,H2125&lt;250000),"Medium",H2125&gt;=250000,"High")</f>
        <v>High</v>
      </c>
      <c r="M2125" s="107" t="str">
        <f>IF(H2125&lt;100000,"Low",IF(AND(H2125&gt;=100000,H2125&lt;250000),"Medium","High"))</f>
        <v>High</v>
      </c>
    </row>
    <row r="2126" spans="1:13" x14ac:dyDescent="0.4">
      <c r="A2126" s="109" t="s">
        <v>6081</v>
      </c>
      <c r="B2126" s="109" t="s">
        <v>14373</v>
      </c>
      <c r="C2126" s="109" t="s">
        <v>1051</v>
      </c>
      <c r="D2126" s="109" t="s">
        <v>106</v>
      </c>
      <c r="E2126" s="109" t="s">
        <v>6392</v>
      </c>
      <c r="F2126" s="109" t="s">
        <v>95</v>
      </c>
      <c r="G2126" s="109" t="s">
        <v>6067</v>
      </c>
      <c r="H2126" s="107">
        <v>438451</v>
      </c>
      <c r="I2126" s="109">
        <v>6</v>
      </c>
      <c r="J2126" s="108">
        <v>340452</v>
      </c>
      <c r="K2126" s="107" t="str">
        <f>IF(J2126&gt;0,"Untung","Rugi")</f>
        <v>Untung</v>
      </c>
      <c r="L2126" s="107" t="str">
        <f t="array" ref="L2126">_xlfn.IFS(H2126&lt;100000,"Low",AND(H2126&gt;=100000,H2126&lt;250000),"Medium",H2126&gt;=250000,"High")</f>
        <v>High</v>
      </c>
      <c r="M2126" s="107" t="str">
        <f>IF(H2126&lt;100000,"Low",IF(AND(H2126&gt;=100000,H2126&lt;250000),"Medium","High"))</f>
        <v>High</v>
      </c>
    </row>
    <row r="2127" spans="1:13" x14ac:dyDescent="0.4">
      <c r="A2127" s="109" t="s">
        <v>6016</v>
      </c>
      <c r="B2127" s="109" t="s">
        <v>14372</v>
      </c>
      <c r="C2127" s="109" t="s">
        <v>1051</v>
      </c>
      <c r="D2127" s="109" t="s">
        <v>106</v>
      </c>
      <c r="E2127" s="109" t="s">
        <v>8809</v>
      </c>
      <c r="F2127" s="109" t="s">
        <v>99</v>
      </c>
      <c r="G2127" s="109" t="s">
        <v>6024</v>
      </c>
      <c r="H2127" s="107">
        <v>216169</v>
      </c>
      <c r="I2127" s="109">
        <v>2</v>
      </c>
      <c r="J2127" s="108">
        <v>-190051</v>
      </c>
      <c r="K2127" s="107" t="str">
        <f>IF(J2127&gt;0,"Untung","Rugi")</f>
        <v>Rugi</v>
      </c>
      <c r="L2127" s="107" t="str">
        <f t="array" ref="L2127">_xlfn.IFS(H2127&lt;100000,"Low",AND(H2127&gt;=100000,H2127&lt;250000),"Medium",H2127&gt;=250000,"High")</f>
        <v>Medium</v>
      </c>
      <c r="M2127" s="107" t="str">
        <f>IF(H2127&lt;100000,"Low",IF(AND(H2127&gt;=100000,H2127&lt;250000),"Medium","High"))</f>
        <v>Medium</v>
      </c>
    </row>
    <row r="2128" spans="1:13" x14ac:dyDescent="0.4">
      <c r="A2128" s="109" t="s">
        <v>6016</v>
      </c>
      <c r="B2128" s="109" t="s">
        <v>14371</v>
      </c>
      <c r="C2128" s="109" t="s">
        <v>1051</v>
      </c>
      <c r="D2128" s="109" t="s">
        <v>106</v>
      </c>
      <c r="E2128" s="109" t="s">
        <v>6022</v>
      </c>
      <c r="F2128" s="109" t="s">
        <v>6021</v>
      </c>
      <c r="G2128" s="109" t="s">
        <v>6020</v>
      </c>
      <c r="H2128" s="107">
        <v>264053</v>
      </c>
      <c r="I2128" s="109">
        <v>9</v>
      </c>
      <c r="J2128" s="108">
        <v>314947</v>
      </c>
      <c r="K2128" s="107" t="str">
        <f>IF(J2128&gt;0,"Untung","Rugi")</f>
        <v>Untung</v>
      </c>
      <c r="L2128" s="107" t="str">
        <f t="array" ref="L2128">_xlfn.IFS(H2128&lt;100000,"Low",AND(H2128&gt;=100000,H2128&lt;250000),"Medium",H2128&gt;=250000,"High")</f>
        <v>High</v>
      </c>
      <c r="M2128" s="107" t="str">
        <f>IF(H2128&lt;100000,"Low",IF(AND(H2128&gt;=100000,H2128&lt;250000),"Medium","High"))</f>
        <v>High</v>
      </c>
    </row>
    <row r="2129" spans="1:13" x14ac:dyDescent="0.4">
      <c r="A2129" s="109" t="s">
        <v>6016</v>
      </c>
      <c r="B2129" s="109" t="s">
        <v>14370</v>
      </c>
      <c r="C2129" s="109" t="s">
        <v>1051</v>
      </c>
      <c r="D2129" s="109" t="s">
        <v>96</v>
      </c>
      <c r="E2129" s="109" t="s">
        <v>6839</v>
      </c>
      <c r="F2129" s="109" t="s">
        <v>95</v>
      </c>
      <c r="G2129" s="109" t="s">
        <v>6013</v>
      </c>
      <c r="H2129" s="107">
        <v>270879</v>
      </c>
      <c r="I2129" s="109">
        <v>3</v>
      </c>
      <c r="J2129" s="108">
        <v>-29301</v>
      </c>
      <c r="K2129" s="107" t="str">
        <f>IF(J2129&gt;0,"Untung","Rugi")</f>
        <v>Rugi</v>
      </c>
      <c r="L2129" s="107" t="str">
        <f t="array" ref="L2129">_xlfn.IFS(H2129&lt;100000,"Low",AND(H2129&gt;=100000,H2129&lt;250000),"Medium",H2129&gt;=250000,"High")</f>
        <v>High</v>
      </c>
      <c r="M2129" s="107" t="str">
        <f>IF(H2129&lt;100000,"Low",IF(AND(H2129&gt;=100000,H2129&lt;250000),"Medium","High"))</f>
        <v>High</v>
      </c>
    </row>
    <row r="2130" spans="1:13" x14ac:dyDescent="0.4">
      <c r="A2130" s="109" t="s">
        <v>6016</v>
      </c>
      <c r="B2130" s="109" t="s">
        <v>14369</v>
      </c>
      <c r="C2130" s="109" t="s">
        <v>1051</v>
      </c>
      <c r="D2130" s="109" t="s">
        <v>96</v>
      </c>
      <c r="E2130" s="109" t="s">
        <v>7681</v>
      </c>
      <c r="F2130" s="109" t="s">
        <v>95</v>
      </c>
      <c r="G2130" s="109" t="s">
        <v>6052</v>
      </c>
      <c r="H2130" s="107">
        <v>255755</v>
      </c>
      <c r="I2130" s="109">
        <v>3</v>
      </c>
      <c r="J2130" s="108">
        <v>293150</v>
      </c>
      <c r="K2130" s="107" t="str">
        <f>IF(J2130&gt;0,"Untung","Rugi")</f>
        <v>Untung</v>
      </c>
      <c r="L2130" s="107" t="str">
        <f t="array" ref="L2130">_xlfn.IFS(H2130&lt;100000,"Low",AND(H2130&gt;=100000,H2130&lt;250000),"Medium",H2130&gt;=250000,"High")</f>
        <v>High</v>
      </c>
      <c r="M2130" s="107" t="str">
        <f>IF(H2130&lt;100000,"Low",IF(AND(H2130&gt;=100000,H2130&lt;250000),"Medium","High"))</f>
        <v>High</v>
      </c>
    </row>
    <row r="2131" spans="1:13" x14ac:dyDescent="0.4">
      <c r="A2131" s="109" t="s">
        <v>6016</v>
      </c>
      <c r="B2131" s="109" t="s">
        <v>14368</v>
      </c>
      <c r="C2131" s="109" t="s">
        <v>1051</v>
      </c>
      <c r="D2131" s="109" t="s">
        <v>96</v>
      </c>
      <c r="E2131" s="109" t="s">
        <v>12247</v>
      </c>
      <c r="F2131" s="109" t="s">
        <v>95</v>
      </c>
      <c r="G2131" s="109" t="s">
        <v>6013</v>
      </c>
      <c r="H2131" s="107">
        <v>388024</v>
      </c>
      <c r="I2131" s="109">
        <v>3</v>
      </c>
      <c r="J2131" s="108">
        <v>289690</v>
      </c>
      <c r="K2131" s="107" t="str">
        <f>IF(J2131&gt;0,"Untung","Rugi")</f>
        <v>Untung</v>
      </c>
      <c r="L2131" s="107" t="str">
        <f t="array" ref="L2131">_xlfn.IFS(H2131&lt;100000,"Low",AND(H2131&gt;=100000,H2131&lt;250000),"Medium",H2131&gt;=250000,"High")</f>
        <v>High</v>
      </c>
      <c r="M2131" s="107" t="str">
        <f>IF(H2131&lt;100000,"Low",IF(AND(H2131&gt;=100000,H2131&lt;250000),"Medium","High"))</f>
        <v>High</v>
      </c>
    </row>
    <row r="2132" spans="1:13" x14ac:dyDescent="0.4">
      <c r="A2132" s="109" t="s">
        <v>6016</v>
      </c>
      <c r="B2132" s="109" t="s">
        <v>14367</v>
      </c>
      <c r="C2132" s="109" t="s">
        <v>1051</v>
      </c>
      <c r="D2132" s="109" t="s">
        <v>96</v>
      </c>
      <c r="E2132" s="109" t="s">
        <v>6917</v>
      </c>
      <c r="F2132" s="109" t="s">
        <v>95</v>
      </c>
      <c r="G2132" s="109" t="s">
        <v>6017</v>
      </c>
      <c r="H2132" s="107">
        <v>54776</v>
      </c>
      <c r="I2132" s="109">
        <v>4</v>
      </c>
      <c r="J2132" s="108">
        <v>372347</v>
      </c>
      <c r="K2132" s="107" t="str">
        <f>IF(J2132&gt;0,"Untung","Rugi")</f>
        <v>Untung</v>
      </c>
      <c r="L2132" s="107" t="str">
        <f t="array" ref="L2132">_xlfn.IFS(H2132&lt;100000,"Low",AND(H2132&gt;=100000,H2132&lt;250000),"Medium",H2132&gt;=250000,"High")</f>
        <v>Low</v>
      </c>
      <c r="M2132" s="107" t="str">
        <f>IF(H2132&lt;100000,"Low",IF(AND(H2132&gt;=100000,H2132&lt;250000),"Medium","High"))</f>
        <v>Low</v>
      </c>
    </row>
    <row r="2133" spans="1:13" x14ac:dyDescent="0.4">
      <c r="A2133" s="109" t="s">
        <v>6016</v>
      </c>
      <c r="B2133" s="109" t="s">
        <v>14366</v>
      </c>
      <c r="C2133" s="109" t="s">
        <v>1051</v>
      </c>
      <c r="D2133" s="109" t="s">
        <v>96</v>
      </c>
      <c r="E2133" s="109" t="s">
        <v>8870</v>
      </c>
      <c r="F2133" s="109" t="s">
        <v>95</v>
      </c>
      <c r="G2133" s="109" t="s">
        <v>6013</v>
      </c>
      <c r="H2133" s="107">
        <v>56127</v>
      </c>
      <c r="I2133" s="109">
        <v>3</v>
      </c>
      <c r="J2133" s="108">
        <v>77864</v>
      </c>
      <c r="K2133" s="107" t="str">
        <f>IF(J2133&gt;0,"Untung","Rugi")</f>
        <v>Untung</v>
      </c>
      <c r="L2133" s="107" t="str">
        <f t="array" ref="L2133">_xlfn.IFS(H2133&lt;100000,"Low",AND(H2133&gt;=100000,H2133&lt;250000),"Medium",H2133&gt;=250000,"High")</f>
        <v>Low</v>
      </c>
      <c r="M2133" s="107" t="str">
        <f>IF(H2133&lt;100000,"Low",IF(AND(H2133&gt;=100000,H2133&lt;250000),"Medium","High"))</f>
        <v>Low</v>
      </c>
    </row>
    <row r="2134" spans="1:13" x14ac:dyDescent="0.4">
      <c r="A2134" s="109" t="s">
        <v>6016</v>
      </c>
      <c r="B2134" s="109" t="s">
        <v>14366</v>
      </c>
      <c r="C2134" s="109" t="s">
        <v>1051</v>
      </c>
      <c r="D2134" s="109" t="s">
        <v>96</v>
      </c>
      <c r="E2134" s="109" t="s">
        <v>7835</v>
      </c>
      <c r="F2134" s="109" t="s">
        <v>6021</v>
      </c>
      <c r="G2134" s="109" t="s">
        <v>6031</v>
      </c>
      <c r="H2134" s="107">
        <v>34889</v>
      </c>
      <c r="I2134" s="109">
        <v>5</v>
      </c>
      <c r="J2134" s="108">
        <v>-208237</v>
      </c>
      <c r="K2134" s="107" t="str">
        <f>IF(J2134&gt;0,"Untung","Rugi")</f>
        <v>Rugi</v>
      </c>
      <c r="L2134" s="107" t="str">
        <f t="array" ref="L2134">_xlfn.IFS(H2134&lt;100000,"Low",AND(H2134&gt;=100000,H2134&lt;250000),"Medium",H2134&gt;=250000,"High")</f>
        <v>Low</v>
      </c>
      <c r="M2134" s="107" t="str">
        <f>IF(H2134&lt;100000,"Low",IF(AND(H2134&gt;=100000,H2134&lt;250000),"Medium","High"))</f>
        <v>Low</v>
      </c>
    </row>
    <row r="2135" spans="1:13" x14ac:dyDescent="0.4">
      <c r="A2135" s="109" t="s">
        <v>6016</v>
      </c>
      <c r="B2135" s="109" t="s">
        <v>12482</v>
      </c>
      <c r="C2135" s="109" t="s">
        <v>1051</v>
      </c>
      <c r="D2135" s="109" t="s">
        <v>104</v>
      </c>
      <c r="E2135" s="109" t="s">
        <v>9794</v>
      </c>
      <c r="F2135" s="109" t="s">
        <v>95</v>
      </c>
      <c r="G2135" s="109" t="s">
        <v>6062</v>
      </c>
      <c r="H2135" s="107">
        <v>242801</v>
      </c>
      <c r="I2135" s="109">
        <v>2</v>
      </c>
      <c r="J2135" s="108">
        <v>101865</v>
      </c>
      <c r="K2135" s="107" t="str">
        <f>IF(J2135&gt;0,"Untung","Rugi")</f>
        <v>Untung</v>
      </c>
      <c r="L2135" s="107" t="str">
        <f t="array" ref="L2135">_xlfn.IFS(H2135&lt;100000,"Low",AND(H2135&gt;=100000,H2135&lt;250000),"Medium",H2135&gt;=250000,"High")</f>
        <v>Medium</v>
      </c>
      <c r="M2135" s="107" t="str">
        <f>IF(H2135&lt;100000,"Low",IF(AND(H2135&gt;=100000,H2135&lt;250000),"Medium","High"))</f>
        <v>Medium</v>
      </c>
    </row>
    <row r="2136" spans="1:13" x14ac:dyDescent="0.4">
      <c r="A2136" s="109" t="s">
        <v>6016</v>
      </c>
      <c r="B2136" s="109" t="s">
        <v>14365</v>
      </c>
      <c r="C2136" s="109" t="s">
        <v>1051</v>
      </c>
      <c r="D2136" s="109" t="s">
        <v>104</v>
      </c>
      <c r="E2136" s="109" t="s">
        <v>11182</v>
      </c>
      <c r="F2136" s="109" t="s">
        <v>95</v>
      </c>
      <c r="G2136" s="109" t="s">
        <v>6062</v>
      </c>
      <c r="H2136" s="107">
        <v>270007</v>
      </c>
      <c r="I2136" s="109">
        <v>3</v>
      </c>
      <c r="J2136" s="108">
        <v>239287</v>
      </c>
      <c r="K2136" s="107" t="str">
        <f>IF(J2136&gt;0,"Untung","Rugi")</f>
        <v>Untung</v>
      </c>
      <c r="L2136" s="107" t="str">
        <f t="array" ref="L2136">_xlfn.IFS(H2136&lt;100000,"Low",AND(H2136&gt;=100000,H2136&lt;250000),"Medium",H2136&gt;=250000,"High")</f>
        <v>High</v>
      </c>
      <c r="M2136" s="107" t="str">
        <f>IF(H2136&lt;100000,"Low",IF(AND(H2136&gt;=100000,H2136&lt;250000),"Medium","High"))</f>
        <v>High</v>
      </c>
    </row>
    <row r="2137" spans="1:13" x14ac:dyDescent="0.4">
      <c r="A2137" s="109" t="s">
        <v>6016</v>
      </c>
      <c r="B2137" s="109" t="s">
        <v>14364</v>
      </c>
      <c r="C2137" s="109" t="s">
        <v>1051</v>
      </c>
      <c r="D2137" s="109" t="s">
        <v>102</v>
      </c>
      <c r="E2137" s="109" t="s">
        <v>7519</v>
      </c>
      <c r="F2137" s="109" t="s">
        <v>95</v>
      </c>
      <c r="G2137" s="109" t="s">
        <v>6017</v>
      </c>
      <c r="H2137" s="107">
        <v>212002</v>
      </c>
      <c r="I2137" s="109">
        <v>3</v>
      </c>
      <c r="J2137" s="108">
        <v>80116</v>
      </c>
      <c r="K2137" s="107" t="str">
        <f>IF(J2137&gt;0,"Untung","Rugi")</f>
        <v>Untung</v>
      </c>
      <c r="L2137" s="107" t="str">
        <f t="array" ref="L2137">_xlfn.IFS(H2137&lt;100000,"Low",AND(H2137&gt;=100000,H2137&lt;250000),"Medium",H2137&gt;=250000,"High")</f>
        <v>Medium</v>
      </c>
      <c r="M2137" s="107" t="str">
        <f>IF(H2137&lt;100000,"Low",IF(AND(H2137&gt;=100000,H2137&lt;250000),"Medium","High"))</f>
        <v>Medium</v>
      </c>
    </row>
    <row r="2138" spans="1:13" x14ac:dyDescent="0.4">
      <c r="A2138" s="109" t="s">
        <v>6016</v>
      </c>
      <c r="B2138" s="109" t="s">
        <v>14363</v>
      </c>
      <c r="C2138" s="109" t="s">
        <v>1051</v>
      </c>
      <c r="D2138" s="109" t="s">
        <v>102</v>
      </c>
      <c r="E2138" s="109" t="s">
        <v>6284</v>
      </c>
      <c r="F2138" s="109" t="s">
        <v>95</v>
      </c>
      <c r="G2138" s="109" t="s">
        <v>6017</v>
      </c>
      <c r="H2138" s="107">
        <v>151603</v>
      </c>
      <c r="I2138" s="109">
        <v>1</v>
      </c>
      <c r="J2138" s="108">
        <v>145218</v>
      </c>
      <c r="K2138" s="107" t="str">
        <f>IF(J2138&gt;0,"Untung","Rugi")</f>
        <v>Untung</v>
      </c>
      <c r="L2138" s="107" t="str">
        <f t="array" ref="L2138">_xlfn.IFS(H2138&lt;100000,"Low",AND(H2138&gt;=100000,H2138&lt;250000),"Medium",H2138&gt;=250000,"High")</f>
        <v>Medium</v>
      </c>
      <c r="M2138" s="107" t="str">
        <f>IF(H2138&lt;100000,"Low",IF(AND(H2138&gt;=100000,H2138&lt;250000),"Medium","High"))</f>
        <v>Medium</v>
      </c>
    </row>
    <row r="2139" spans="1:13" x14ac:dyDescent="0.4">
      <c r="A2139" s="109" t="s">
        <v>6016</v>
      </c>
      <c r="B2139" s="109" t="s">
        <v>14362</v>
      </c>
      <c r="C2139" s="109" t="s">
        <v>1051</v>
      </c>
      <c r="D2139" s="109" t="s">
        <v>104</v>
      </c>
      <c r="E2139" s="109" t="s">
        <v>10267</v>
      </c>
      <c r="F2139" s="109" t="s">
        <v>99</v>
      </c>
      <c r="G2139" s="109" t="s">
        <v>6024</v>
      </c>
      <c r="H2139" s="107">
        <v>413172</v>
      </c>
      <c r="I2139" s="109">
        <v>6</v>
      </c>
      <c r="J2139" s="108">
        <v>-36015</v>
      </c>
      <c r="K2139" s="107" t="str">
        <f>IF(J2139&gt;0,"Untung","Rugi")</f>
        <v>Rugi</v>
      </c>
      <c r="L2139" s="107" t="str">
        <f t="array" ref="L2139">_xlfn.IFS(H2139&lt;100000,"Low",AND(H2139&gt;=100000,H2139&lt;250000),"Medium",H2139&gt;=250000,"High")</f>
        <v>High</v>
      </c>
      <c r="M2139" s="107" t="str">
        <f>IF(H2139&lt;100000,"Low",IF(AND(H2139&gt;=100000,H2139&lt;250000),"Medium","High"))</f>
        <v>High</v>
      </c>
    </row>
    <row r="2140" spans="1:13" x14ac:dyDescent="0.4">
      <c r="A2140" s="109" t="s">
        <v>6016</v>
      </c>
      <c r="B2140" s="109" t="s">
        <v>14361</v>
      </c>
      <c r="C2140" s="109" t="s">
        <v>1051</v>
      </c>
      <c r="D2140" s="109" t="s">
        <v>104</v>
      </c>
      <c r="E2140" s="109" t="s">
        <v>13851</v>
      </c>
      <c r="F2140" s="109" t="s">
        <v>6021</v>
      </c>
      <c r="G2140" s="109" t="s">
        <v>6020</v>
      </c>
      <c r="H2140" s="107">
        <v>379802</v>
      </c>
      <c r="I2140" s="109">
        <v>7</v>
      </c>
      <c r="J2140" s="108">
        <v>-230110</v>
      </c>
      <c r="K2140" s="107" t="str">
        <f>IF(J2140&gt;0,"Untung","Rugi")</f>
        <v>Rugi</v>
      </c>
      <c r="L2140" s="107" t="str">
        <f t="array" ref="L2140">_xlfn.IFS(H2140&lt;100000,"Low",AND(H2140&gt;=100000,H2140&lt;250000),"Medium",H2140&gt;=250000,"High")</f>
        <v>High</v>
      </c>
      <c r="M2140" s="107" t="str">
        <f>IF(H2140&lt;100000,"Low",IF(AND(H2140&gt;=100000,H2140&lt;250000),"Medium","High"))</f>
        <v>High</v>
      </c>
    </row>
    <row r="2141" spans="1:13" x14ac:dyDescent="0.4">
      <c r="A2141" s="109" t="s">
        <v>6016</v>
      </c>
      <c r="B2141" s="109" t="s">
        <v>14360</v>
      </c>
      <c r="C2141" s="109" t="s">
        <v>1064</v>
      </c>
      <c r="D2141" s="109" t="s">
        <v>96</v>
      </c>
      <c r="E2141" s="109" t="s">
        <v>12574</v>
      </c>
      <c r="F2141" s="109" t="s">
        <v>95</v>
      </c>
      <c r="G2141" s="109" t="s">
        <v>6052</v>
      </c>
      <c r="H2141" s="107">
        <v>291823</v>
      </c>
      <c r="I2141" s="109">
        <v>2</v>
      </c>
      <c r="J2141" s="108">
        <v>-238889</v>
      </c>
      <c r="K2141" s="107" t="str">
        <f>IF(J2141&gt;0,"Untung","Rugi")</f>
        <v>Rugi</v>
      </c>
      <c r="L2141" s="107" t="str">
        <f t="array" ref="L2141">_xlfn.IFS(H2141&lt;100000,"Low",AND(H2141&gt;=100000,H2141&lt;250000),"Medium",H2141&gt;=250000,"High")</f>
        <v>High</v>
      </c>
      <c r="M2141" s="107" t="str">
        <f>IF(H2141&lt;100000,"Low",IF(AND(H2141&gt;=100000,H2141&lt;250000),"Medium","High"))</f>
        <v>High</v>
      </c>
    </row>
    <row r="2142" spans="1:13" x14ac:dyDescent="0.4">
      <c r="A2142" s="109" t="s">
        <v>6016</v>
      </c>
      <c r="B2142" s="109" t="s">
        <v>14359</v>
      </c>
      <c r="C2142" s="109" t="s">
        <v>1064</v>
      </c>
      <c r="D2142" s="109" t="s">
        <v>96</v>
      </c>
      <c r="E2142" s="109" t="s">
        <v>8410</v>
      </c>
      <c r="F2142" s="109" t="s">
        <v>99</v>
      </c>
      <c r="G2142" s="109" t="s">
        <v>6024</v>
      </c>
      <c r="H2142" s="107">
        <v>362163</v>
      </c>
      <c r="I2142" s="109">
        <v>3</v>
      </c>
      <c r="J2142" s="108">
        <v>207676</v>
      </c>
      <c r="K2142" s="107" t="str">
        <f>IF(J2142&gt;0,"Untung","Rugi")</f>
        <v>Untung</v>
      </c>
      <c r="L2142" s="107" t="str">
        <f t="array" ref="L2142">_xlfn.IFS(H2142&lt;100000,"Low",AND(H2142&gt;=100000,H2142&lt;250000),"Medium",H2142&gt;=250000,"High")</f>
        <v>High</v>
      </c>
      <c r="M2142" s="107" t="str">
        <f>IF(H2142&lt;100000,"Low",IF(AND(H2142&gt;=100000,H2142&lt;250000),"Medium","High"))</f>
        <v>High</v>
      </c>
    </row>
    <row r="2143" spans="1:13" x14ac:dyDescent="0.4">
      <c r="A2143" s="109" t="s">
        <v>6016</v>
      </c>
      <c r="B2143" s="109" t="s">
        <v>14358</v>
      </c>
      <c r="C2143" s="109" t="s">
        <v>1051</v>
      </c>
      <c r="D2143" s="109" t="s">
        <v>102</v>
      </c>
      <c r="E2143" s="109" t="s">
        <v>6567</v>
      </c>
      <c r="F2143" s="109" t="s">
        <v>99</v>
      </c>
      <c r="G2143" s="109" t="s">
        <v>6024</v>
      </c>
      <c r="H2143" s="107">
        <v>134190</v>
      </c>
      <c r="I2143" s="109">
        <v>1</v>
      </c>
      <c r="J2143" s="108">
        <v>367943</v>
      </c>
      <c r="K2143" s="107" t="str">
        <f>IF(J2143&gt;0,"Untung","Rugi")</f>
        <v>Untung</v>
      </c>
      <c r="L2143" s="107" t="str">
        <f t="array" ref="L2143">_xlfn.IFS(H2143&lt;100000,"Low",AND(H2143&gt;=100000,H2143&lt;250000),"Medium",H2143&gt;=250000,"High")</f>
        <v>Medium</v>
      </c>
      <c r="M2143" s="107" t="str">
        <f>IF(H2143&lt;100000,"Low",IF(AND(H2143&gt;=100000,H2143&lt;250000),"Medium","High"))</f>
        <v>Medium</v>
      </c>
    </row>
    <row r="2144" spans="1:13" x14ac:dyDescent="0.4">
      <c r="A2144" s="109" t="s">
        <v>6016</v>
      </c>
      <c r="B2144" s="109" t="s">
        <v>13432</v>
      </c>
      <c r="C2144" s="109" t="s">
        <v>1064</v>
      </c>
      <c r="D2144" s="109" t="s">
        <v>104</v>
      </c>
      <c r="E2144" s="109" t="s">
        <v>6070</v>
      </c>
      <c r="F2144" s="109" t="s">
        <v>95</v>
      </c>
      <c r="G2144" s="109" t="s">
        <v>6062</v>
      </c>
      <c r="H2144" s="107">
        <v>56143</v>
      </c>
      <c r="I2144" s="109">
        <v>3</v>
      </c>
      <c r="J2144" s="108">
        <v>-191827</v>
      </c>
      <c r="K2144" s="107" t="str">
        <f>IF(J2144&gt;0,"Untung","Rugi")</f>
        <v>Rugi</v>
      </c>
      <c r="L2144" s="107" t="str">
        <f t="array" ref="L2144">_xlfn.IFS(H2144&lt;100000,"Low",AND(H2144&gt;=100000,H2144&lt;250000),"Medium",H2144&gt;=250000,"High")</f>
        <v>Low</v>
      </c>
      <c r="M2144" s="107" t="str">
        <f>IF(H2144&lt;100000,"Low",IF(AND(H2144&gt;=100000,H2144&lt;250000),"Medium","High"))</f>
        <v>Low</v>
      </c>
    </row>
    <row r="2145" spans="1:13" x14ac:dyDescent="0.4">
      <c r="A2145" s="109" t="s">
        <v>6027</v>
      </c>
      <c r="B2145" s="109" t="s">
        <v>14357</v>
      </c>
      <c r="C2145" s="109" t="s">
        <v>1064</v>
      </c>
      <c r="D2145" s="109" t="s">
        <v>106</v>
      </c>
      <c r="E2145" s="109" t="s">
        <v>10065</v>
      </c>
      <c r="F2145" s="109" t="s">
        <v>95</v>
      </c>
      <c r="G2145" s="109" t="s">
        <v>6052</v>
      </c>
      <c r="H2145" s="107">
        <v>299169</v>
      </c>
      <c r="I2145" s="109">
        <v>7</v>
      </c>
      <c r="J2145" s="108">
        <v>-95656</v>
      </c>
      <c r="K2145" s="107" t="str">
        <f>IF(J2145&gt;0,"Untung","Rugi")</f>
        <v>Rugi</v>
      </c>
      <c r="L2145" s="107" t="str">
        <f t="array" ref="L2145">_xlfn.IFS(H2145&lt;100000,"Low",AND(H2145&gt;=100000,H2145&lt;250000),"Medium",H2145&gt;=250000,"High")</f>
        <v>High</v>
      </c>
      <c r="M2145" s="107" t="str">
        <f>IF(H2145&lt;100000,"Low",IF(AND(H2145&gt;=100000,H2145&lt;250000),"Medium","High"))</f>
        <v>High</v>
      </c>
    </row>
    <row r="2146" spans="1:13" x14ac:dyDescent="0.4">
      <c r="A2146" s="109" t="s">
        <v>6016</v>
      </c>
      <c r="B2146" s="109" t="s">
        <v>10701</v>
      </c>
      <c r="C2146" s="109" t="s">
        <v>1064</v>
      </c>
      <c r="D2146" s="109" t="s">
        <v>106</v>
      </c>
      <c r="E2146" s="109" t="s">
        <v>7794</v>
      </c>
      <c r="F2146" s="109" t="s">
        <v>6021</v>
      </c>
      <c r="G2146" s="109" t="s">
        <v>6020</v>
      </c>
      <c r="H2146" s="107">
        <v>411761</v>
      </c>
      <c r="I2146" s="109">
        <v>4</v>
      </c>
      <c r="J2146" s="108">
        <v>-115451</v>
      </c>
      <c r="K2146" s="107" t="str">
        <f>IF(J2146&gt;0,"Untung","Rugi")</f>
        <v>Rugi</v>
      </c>
      <c r="L2146" s="107" t="str">
        <f t="array" ref="L2146">_xlfn.IFS(H2146&lt;100000,"Low",AND(H2146&gt;=100000,H2146&lt;250000),"Medium",H2146&gt;=250000,"High")</f>
        <v>High</v>
      </c>
      <c r="M2146" s="107" t="str">
        <f>IF(H2146&lt;100000,"Low",IF(AND(H2146&gt;=100000,H2146&lt;250000),"Medium","High"))</f>
        <v>High</v>
      </c>
    </row>
    <row r="2147" spans="1:13" x14ac:dyDescent="0.4">
      <c r="A2147" s="109" t="s">
        <v>6016</v>
      </c>
      <c r="B2147" s="109" t="s">
        <v>14356</v>
      </c>
      <c r="C2147" s="109" t="s">
        <v>1064</v>
      </c>
      <c r="D2147" s="109" t="s">
        <v>102</v>
      </c>
      <c r="E2147" s="109" t="s">
        <v>6529</v>
      </c>
      <c r="F2147" s="109" t="s">
        <v>95</v>
      </c>
      <c r="G2147" s="109" t="s">
        <v>6062</v>
      </c>
      <c r="H2147" s="107">
        <v>388194</v>
      </c>
      <c r="I2147" s="109">
        <v>4</v>
      </c>
      <c r="J2147" s="108">
        <v>288541</v>
      </c>
      <c r="K2147" s="107" t="str">
        <f>IF(J2147&gt;0,"Untung","Rugi")</f>
        <v>Untung</v>
      </c>
      <c r="L2147" s="107" t="str">
        <f t="array" ref="L2147">_xlfn.IFS(H2147&lt;100000,"Low",AND(H2147&gt;=100000,H2147&lt;250000),"Medium",H2147&gt;=250000,"High")</f>
        <v>High</v>
      </c>
      <c r="M2147" s="107" t="str">
        <f>IF(H2147&lt;100000,"Low",IF(AND(H2147&gt;=100000,H2147&lt;250000),"Medium","High"))</f>
        <v>High</v>
      </c>
    </row>
    <row r="2148" spans="1:13" x14ac:dyDescent="0.4">
      <c r="A2148" s="109" t="s">
        <v>6016</v>
      </c>
      <c r="B2148" s="109" t="s">
        <v>14355</v>
      </c>
      <c r="C2148" s="109" t="s">
        <v>1051</v>
      </c>
      <c r="D2148" s="109" t="s">
        <v>102</v>
      </c>
      <c r="E2148" s="109" t="s">
        <v>6973</v>
      </c>
      <c r="F2148" s="109" t="s">
        <v>6021</v>
      </c>
      <c r="G2148" s="109" t="s">
        <v>6020</v>
      </c>
      <c r="H2148" s="107">
        <v>19237</v>
      </c>
      <c r="I2148" s="109">
        <v>7</v>
      </c>
      <c r="J2148" s="108">
        <v>-238868</v>
      </c>
      <c r="K2148" s="107" t="str">
        <f>IF(J2148&gt;0,"Untung","Rugi")</f>
        <v>Rugi</v>
      </c>
      <c r="L2148" s="107" t="str">
        <f t="array" ref="L2148">_xlfn.IFS(H2148&lt;100000,"Low",AND(H2148&gt;=100000,H2148&lt;250000),"Medium",H2148&gt;=250000,"High")</f>
        <v>Low</v>
      </c>
      <c r="M2148" s="107" t="str">
        <f>IF(H2148&lt;100000,"Low",IF(AND(H2148&gt;=100000,H2148&lt;250000),"Medium","High"))</f>
        <v>Low</v>
      </c>
    </row>
    <row r="2149" spans="1:13" x14ac:dyDescent="0.4">
      <c r="A2149" s="109" t="s">
        <v>6027</v>
      </c>
      <c r="B2149" s="109" t="s">
        <v>14354</v>
      </c>
      <c r="C2149" s="109" t="s">
        <v>1051</v>
      </c>
      <c r="D2149" s="109" t="s">
        <v>102</v>
      </c>
      <c r="E2149" s="109" t="s">
        <v>9691</v>
      </c>
      <c r="F2149" s="109" t="s">
        <v>95</v>
      </c>
      <c r="G2149" s="109" t="s">
        <v>6052</v>
      </c>
      <c r="H2149" s="107">
        <v>171333</v>
      </c>
      <c r="I2149" s="109">
        <v>10</v>
      </c>
      <c r="J2149" s="108">
        <v>-215374</v>
      </c>
      <c r="K2149" s="107" t="str">
        <f>IF(J2149&gt;0,"Untung","Rugi")</f>
        <v>Rugi</v>
      </c>
      <c r="L2149" s="107" t="str">
        <f t="array" ref="L2149">_xlfn.IFS(H2149&lt;100000,"Low",AND(H2149&gt;=100000,H2149&lt;250000),"Medium",H2149&gt;=250000,"High")</f>
        <v>Medium</v>
      </c>
      <c r="M2149" s="107" t="str">
        <f>IF(H2149&lt;100000,"Low",IF(AND(H2149&gt;=100000,H2149&lt;250000),"Medium","High"))</f>
        <v>Medium</v>
      </c>
    </row>
    <row r="2150" spans="1:13" x14ac:dyDescent="0.4">
      <c r="A2150" s="109" t="s">
        <v>6027</v>
      </c>
      <c r="B2150" s="109" t="s">
        <v>14353</v>
      </c>
      <c r="C2150" s="109" t="s">
        <v>100</v>
      </c>
      <c r="D2150" s="109" t="s">
        <v>106</v>
      </c>
      <c r="E2150" s="109" t="s">
        <v>7043</v>
      </c>
      <c r="F2150" s="109" t="s">
        <v>95</v>
      </c>
      <c r="G2150" s="109" t="s">
        <v>6013</v>
      </c>
      <c r="H2150" s="107">
        <v>78555</v>
      </c>
      <c r="I2150" s="109">
        <v>6</v>
      </c>
      <c r="J2150" s="108">
        <v>350410</v>
      </c>
      <c r="K2150" s="107" t="str">
        <f>IF(J2150&gt;0,"Untung","Rugi")</f>
        <v>Untung</v>
      </c>
      <c r="L2150" s="107" t="str">
        <f t="array" ref="L2150">_xlfn.IFS(H2150&lt;100000,"Low",AND(H2150&gt;=100000,H2150&lt;250000),"Medium",H2150&gt;=250000,"High")</f>
        <v>Low</v>
      </c>
      <c r="M2150" s="107" t="str">
        <f>IF(H2150&lt;100000,"Low",IF(AND(H2150&gt;=100000,H2150&lt;250000),"Medium","High"))</f>
        <v>Low</v>
      </c>
    </row>
    <row r="2151" spans="1:13" x14ac:dyDescent="0.4">
      <c r="A2151" s="109" t="s">
        <v>6046</v>
      </c>
      <c r="B2151" s="109" t="s">
        <v>14352</v>
      </c>
      <c r="C2151" s="109" t="s">
        <v>1051</v>
      </c>
      <c r="D2151" s="109" t="s">
        <v>96</v>
      </c>
      <c r="E2151" s="109" t="s">
        <v>7328</v>
      </c>
      <c r="F2151" s="109" t="s">
        <v>95</v>
      </c>
      <c r="G2151" s="109" t="s">
        <v>6052</v>
      </c>
      <c r="H2151" s="107">
        <v>158752</v>
      </c>
      <c r="I2151" s="109">
        <v>1</v>
      </c>
      <c r="J2151" s="108">
        <v>349505</v>
      </c>
      <c r="K2151" s="107" t="str">
        <f>IF(J2151&gt;0,"Untung","Rugi")</f>
        <v>Untung</v>
      </c>
      <c r="L2151" s="107" t="str">
        <f t="array" ref="L2151">_xlfn.IFS(H2151&lt;100000,"Low",AND(H2151&gt;=100000,H2151&lt;250000),"Medium",H2151&gt;=250000,"High")</f>
        <v>Medium</v>
      </c>
      <c r="M2151" s="107" t="str">
        <f>IF(H2151&lt;100000,"Low",IF(AND(H2151&gt;=100000,H2151&lt;250000),"Medium","High"))</f>
        <v>Medium</v>
      </c>
    </row>
    <row r="2152" spans="1:13" x14ac:dyDescent="0.4">
      <c r="A2152" s="109" t="s">
        <v>6046</v>
      </c>
      <c r="B2152" s="109" t="s">
        <v>9421</v>
      </c>
      <c r="C2152" s="109" t="s">
        <v>1051</v>
      </c>
      <c r="D2152" s="109" t="s">
        <v>96</v>
      </c>
      <c r="E2152" s="109" t="s">
        <v>12095</v>
      </c>
      <c r="F2152" s="109" t="s">
        <v>95</v>
      </c>
      <c r="G2152" s="109" t="s">
        <v>6052</v>
      </c>
      <c r="H2152" s="107">
        <v>142226</v>
      </c>
      <c r="I2152" s="109">
        <v>13</v>
      </c>
      <c r="J2152" s="108">
        <v>68973</v>
      </c>
      <c r="K2152" s="107" t="str">
        <f>IF(J2152&gt;0,"Untung","Rugi")</f>
        <v>Untung</v>
      </c>
      <c r="L2152" s="107" t="str">
        <f t="array" ref="L2152">_xlfn.IFS(H2152&lt;100000,"Low",AND(H2152&gt;=100000,H2152&lt;250000),"Medium",H2152&gt;=250000,"High")</f>
        <v>Medium</v>
      </c>
      <c r="M2152" s="107" t="str">
        <f>IF(H2152&lt;100000,"Low",IF(AND(H2152&gt;=100000,H2152&lt;250000),"Medium","High"))</f>
        <v>Medium</v>
      </c>
    </row>
    <row r="2153" spans="1:13" x14ac:dyDescent="0.4">
      <c r="A2153" s="109" t="s">
        <v>6046</v>
      </c>
      <c r="B2153" s="109" t="s">
        <v>14351</v>
      </c>
      <c r="C2153" s="109" t="s">
        <v>1051</v>
      </c>
      <c r="D2153" s="109" t="s">
        <v>96</v>
      </c>
      <c r="E2153" s="109" t="s">
        <v>9405</v>
      </c>
      <c r="F2153" s="109" t="s">
        <v>95</v>
      </c>
      <c r="G2153" s="109" t="s">
        <v>6013</v>
      </c>
      <c r="H2153" s="107">
        <v>347480</v>
      </c>
      <c r="I2153" s="109">
        <v>2</v>
      </c>
      <c r="J2153" s="108">
        <v>245584</v>
      </c>
      <c r="K2153" s="107" t="str">
        <f>IF(J2153&gt;0,"Untung","Rugi")</f>
        <v>Untung</v>
      </c>
      <c r="L2153" s="107" t="str">
        <f t="array" ref="L2153">_xlfn.IFS(H2153&lt;100000,"Low",AND(H2153&gt;=100000,H2153&lt;250000),"Medium",H2153&gt;=250000,"High")</f>
        <v>High</v>
      </c>
      <c r="M2153" s="107" t="str">
        <f>IF(H2153&lt;100000,"Low",IF(AND(H2153&gt;=100000,H2153&lt;250000),"Medium","High"))</f>
        <v>High</v>
      </c>
    </row>
    <row r="2154" spans="1:13" x14ac:dyDescent="0.4">
      <c r="A2154" s="109" t="s">
        <v>6046</v>
      </c>
      <c r="B2154" s="109" t="s">
        <v>14350</v>
      </c>
      <c r="C2154" s="109" t="s">
        <v>1051</v>
      </c>
      <c r="D2154" s="109" t="s">
        <v>96</v>
      </c>
      <c r="E2154" s="109" t="s">
        <v>6822</v>
      </c>
      <c r="F2154" s="109" t="s">
        <v>99</v>
      </c>
      <c r="G2154" s="109" t="s">
        <v>6109</v>
      </c>
      <c r="H2154" s="107">
        <v>414937</v>
      </c>
      <c r="I2154" s="109">
        <v>4</v>
      </c>
      <c r="J2154" s="108">
        <v>-40354</v>
      </c>
      <c r="K2154" s="107" t="str">
        <f>IF(J2154&gt;0,"Untung","Rugi")</f>
        <v>Rugi</v>
      </c>
      <c r="L2154" s="107" t="str">
        <f t="array" ref="L2154">_xlfn.IFS(H2154&lt;100000,"Low",AND(H2154&gt;=100000,H2154&lt;250000),"Medium",H2154&gt;=250000,"High")</f>
        <v>High</v>
      </c>
      <c r="M2154" s="107" t="str">
        <f>IF(H2154&lt;100000,"Low",IF(AND(H2154&gt;=100000,H2154&lt;250000),"Medium","High"))</f>
        <v>High</v>
      </c>
    </row>
    <row r="2155" spans="1:13" x14ac:dyDescent="0.4">
      <c r="A2155" s="109" t="s">
        <v>6046</v>
      </c>
      <c r="B2155" s="109" t="s">
        <v>14349</v>
      </c>
      <c r="C2155" s="109" t="s">
        <v>100</v>
      </c>
      <c r="D2155" s="109" t="s">
        <v>104</v>
      </c>
      <c r="E2155" s="109" t="s">
        <v>8060</v>
      </c>
      <c r="F2155" s="109" t="s">
        <v>95</v>
      </c>
      <c r="G2155" s="109" t="s">
        <v>6062</v>
      </c>
      <c r="H2155" s="107">
        <v>225313</v>
      </c>
      <c r="I2155" s="109">
        <v>2</v>
      </c>
      <c r="J2155" s="108">
        <v>-153931</v>
      </c>
      <c r="K2155" s="107" t="str">
        <f>IF(J2155&gt;0,"Untung","Rugi")</f>
        <v>Rugi</v>
      </c>
      <c r="L2155" s="107" t="str">
        <f t="array" ref="L2155">_xlfn.IFS(H2155&lt;100000,"Low",AND(H2155&gt;=100000,H2155&lt;250000),"Medium",H2155&gt;=250000,"High")</f>
        <v>Medium</v>
      </c>
      <c r="M2155" s="107" t="str">
        <f>IF(H2155&lt;100000,"Low",IF(AND(H2155&gt;=100000,H2155&lt;250000),"Medium","High"))</f>
        <v>Medium</v>
      </c>
    </row>
    <row r="2156" spans="1:13" x14ac:dyDescent="0.4">
      <c r="A2156" s="109" t="s">
        <v>6016</v>
      </c>
      <c r="B2156" s="109" t="s">
        <v>14348</v>
      </c>
      <c r="C2156" s="109" t="s">
        <v>100</v>
      </c>
      <c r="D2156" s="109" t="s">
        <v>96</v>
      </c>
      <c r="E2156" s="109" t="s">
        <v>6452</v>
      </c>
      <c r="F2156" s="109" t="s">
        <v>95</v>
      </c>
      <c r="G2156" s="109" t="s">
        <v>6052</v>
      </c>
      <c r="H2156" s="107">
        <v>277023</v>
      </c>
      <c r="I2156" s="109">
        <v>4</v>
      </c>
      <c r="J2156" s="108">
        <v>-231378</v>
      </c>
      <c r="K2156" s="107" t="str">
        <f>IF(J2156&gt;0,"Untung","Rugi")</f>
        <v>Rugi</v>
      </c>
      <c r="L2156" s="107" t="str">
        <f t="array" ref="L2156">_xlfn.IFS(H2156&lt;100000,"Low",AND(H2156&gt;=100000,H2156&lt;250000),"Medium",H2156&gt;=250000,"High")</f>
        <v>High</v>
      </c>
      <c r="M2156" s="107" t="str">
        <f>IF(H2156&lt;100000,"Low",IF(AND(H2156&gt;=100000,H2156&lt;250000),"Medium","High"))</f>
        <v>High</v>
      </c>
    </row>
    <row r="2157" spans="1:13" x14ac:dyDescent="0.4">
      <c r="A2157" s="109" t="s">
        <v>6016</v>
      </c>
      <c r="B2157" s="109" t="s">
        <v>14347</v>
      </c>
      <c r="C2157" s="109" t="s">
        <v>100</v>
      </c>
      <c r="D2157" s="109" t="s">
        <v>96</v>
      </c>
      <c r="E2157" s="109" t="s">
        <v>11269</v>
      </c>
      <c r="F2157" s="109" t="s">
        <v>95</v>
      </c>
      <c r="G2157" s="109" t="s">
        <v>6116</v>
      </c>
      <c r="H2157" s="107">
        <v>407986</v>
      </c>
      <c r="I2157" s="109">
        <v>1</v>
      </c>
      <c r="J2157" s="108">
        <v>32373</v>
      </c>
      <c r="K2157" s="107" t="str">
        <f>IF(J2157&gt;0,"Untung","Rugi")</f>
        <v>Untung</v>
      </c>
      <c r="L2157" s="107" t="str">
        <f t="array" ref="L2157">_xlfn.IFS(H2157&lt;100000,"Low",AND(H2157&gt;=100000,H2157&lt;250000),"Medium",H2157&gt;=250000,"High")</f>
        <v>High</v>
      </c>
      <c r="M2157" s="107" t="str">
        <f>IF(H2157&lt;100000,"Low",IF(AND(H2157&gt;=100000,H2157&lt;250000),"Medium","High"))</f>
        <v>High</v>
      </c>
    </row>
    <row r="2158" spans="1:13" x14ac:dyDescent="0.4">
      <c r="A2158" s="109" t="s">
        <v>6016</v>
      </c>
      <c r="B2158" s="109" t="s">
        <v>14346</v>
      </c>
      <c r="C2158" s="109" t="s">
        <v>100</v>
      </c>
      <c r="D2158" s="109" t="s">
        <v>96</v>
      </c>
      <c r="E2158" s="109" t="s">
        <v>6895</v>
      </c>
      <c r="F2158" s="109" t="s">
        <v>6021</v>
      </c>
      <c r="G2158" s="109" t="s">
        <v>6020</v>
      </c>
      <c r="H2158" s="107">
        <v>143199</v>
      </c>
      <c r="I2158" s="109">
        <v>4</v>
      </c>
      <c r="J2158" s="108">
        <v>-140950</v>
      </c>
      <c r="K2158" s="107" t="str">
        <f>IF(J2158&gt;0,"Untung","Rugi")</f>
        <v>Rugi</v>
      </c>
      <c r="L2158" s="107" t="str">
        <f t="array" ref="L2158">_xlfn.IFS(H2158&lt;100000,"Low",AND(H2158&gt;=100000,H2158&lt;250000),"Medium",H2158&gt;=250000,"High")</f>
        <v>Medium</v>
      </c>
      <c r="M2158" s="107" t="str">
        <f>IF(H2158&lt;100000,"Low",IF(AND(H2158&gt;=100000,H2158&lt;250000),"Medium","High"))</f>
        <v>Medium</v>
      </c>
    </row>
    <row r="2159" spans="1:13" x14ac:dyDescent="0.4">
      <c r="A2159" s="109" t="s">
        <v>6016</v>
      </c>
      <c r="B2159" s="109" t="s">
        <v>14345</v>
      </c>
      <c r="C2159" s="109" t="s">
        <v>1051</v>
      </c>
      <c r="D2159" s="109" t="s">
        <v>102</v>
      </c>
      <c r="E2159" s="109" t="s">
        <v>9913</v>
      </c>
      <c r="F2159" s="109" t="s">
        <v>6021</v>
      </c>
      <c r="G2159" s="109" t="s">
        <v>6020</v>
      </c>
      <c r="H2159" s="107">
        <v>140545</v>
      </c>
      <c r="I2159" s="109">
        <v>2</v>
      </c>
      <c r="J2159" s="108">
        <v>366868</v>
      </c>
      <c r="K2159" s="107" t="str">
        <f>IF(J2159&gt;0,"Untung","Rugi")</f>
        <v>Untung</v>
      </c>
      <c r="L2159" s="107" t="str">
        <f t="array" ref="L2159">_xlfn.IFS(H2159&lt;100000,"Low",AND(H2159&gt;=100000,H2159&lt;250000),"Medium",H2159&gt;=250000,"High")</f>
        <v>Medium</v>
      </c>
      <c r="M2159" s="107" t="str">
        <f>IF(H2159&lt;100000,"Low",IF(AND(H2159&gt;=100000,H2159&lt;250000),"Medium","High"))</f>
        <v>Medium</v>
      </c>
    </row>
    <row r="2160" spans="1:13" x14ac:dyDescent="0.4">
      <c r="A2160" s="109" t="s">
        <v>6081</v>
      </c>
      <c r="B2160" s="109" t="s">
        <v>14344</v>
      </c>
      <c r="C2160" s="109" t="s">
        <v>1051</v>
      </c>
      <c r="D2160" s="109" t="s">
        <v>102</v>
      </c>
      <c r="E2160" s="109" t="s">
        <v>7677</v>
      </c>
      <c r="F2160" s="109" t="s">
        <v>95</v>
      </c>
      <c r="G2160" s="109" t="s">
        <v>6062</v>
      </c>
      <c r="H2160" s="107">
        <v>204778</v>
      </c>
      <c r="I2160" s="109">
        <v>8</v>
      </c>
      <c r="J2160" s="108">
        <v>-190132</v>
      </c>
      <c r="K2160" s="107" t="str">
        <f>IF(J2160&gt;0,"Untung","Rugi")</f>
        <v>Rugi</v>
      </c>
      <c r="L2160" s="107" t="str">
        <f t="array" ref="L2160">_xlfn.IFS(H2160&lt;100000,"Low",AND(H2160&gt;=100000,H2160&lt;250000),"Medium",H2160&gt;=250000,"High")</f>
        <v>Medium</v>
      </c>
      <c r="M2160" s="107" t="str">
        <f>IF(H2160&lt;100000,"Low",IF(AND(H2160&gt;=100000,H2160&lt;250000),"Medium","High"))</f>
        <v>Medium</v>
      </c>
    </row>
    <row r="2161" spans="1:13" x14ac:dyDescent="0.4">
      <c r="A2161" s="109" t="s">
        <v>6081</v>
      </c>
      <c r="B2161" s="109" t="s">
        <v>12475</v>
      </c>
      <c r="C2161" s="109" t="s">
        <v>1051</v>
      </c>
      <c r="D2161" s="109" t="s">
        <v>102</v>
      </c>
      <c r="E2161" s="109" t="s">
        <v>8320</v>
      </c>
      <c r="F2161" s="109" t="s">
        <v>99</v>
      </c>
      <c r="G2161" s="109" t="s">
        <v>6109</v>
      </c>
      <c r="H2161" s="107">
        <v>170640</v>
      </c>
      <c r="I2161" s="109">
        <v>1</v>
      </c>
      <c r="J2161" s="108">
        <v>223564</v>
      </c>
      <c r="K2161" s="107" t="str">
        <f>IF(J2161&gt;0,"Untung","Rugi")</f>
        <v>Untung</v>
      </c>
      <c r="L2161" s="107" t="str">
        <f t="array" ref="L2161">_xlfn.IFS(H2161&lt;100000,"Low",AND(H2161&gt;=100000,H2161&lt;250000),"Medium",H2161&gt;=250000,"High")</f>
        <v>Medium</v>
      </c>
      <c r="M2161" s="107" t="str">
        <f>IF(H2161&lt;100000,"Low",IF(AND(H2161&gt;=100000,H2161&lt;250000),"Medium","High"))</f>
        <v>Medium</v>
      </c>
    </row>
    <row r="2162" spans="1:13" x14ac:dyDescent="0.4">
      <c r="A2162" s="109" t="s">
        <v>6081</v>
      </c>
      <c r="B2162" s="109" t="s">
        <v>12475</v>
      </c>
      <c r="C2162" s="109" t="s">
        <v>100</v>
      </c>
      <c r="D2162" s="109" t="s">
        <v>102</v>
      </c>
      <c r="E2162" s="109" t="s">
        <v>7792</v>
      </c>
      <c r="F2162" s="109" t="s">
        <v>95</v>
      </c>
      <c r="G2162" s="109" t="s">
        <v>6017</v>
      </c>
      <c r="H2162" s="107">
        <v>220103</v>
      </c>
      <c r="I2162" s="109">
        <v>3</v>
      </c>
      <c r="J2162" s="108">
        <v>-7209</v>
      </c>
      <c r="K2162" s="107" t="str">
        <f>IF(J2162&gt;0,"Untung","Rugi")</f>
        <v>Rugi</v>
      </c>
      <c r="L2162" s="107" t="str">
        <f t="array" ref="L2162">_xlfn.IFS(H2162&lt;100000,"Low",AND(H2162&gt;=100000,H2162&lt;250000),"Medium",H2162&gt;=250000,"High")</f>
        <v>Medium</v>
      </c>
      <c r="M2162" s="107" t="str">
        <f>IF(H2162&lt;100000,"Low",IF(AND(H2162&gt;=100000,H2162&lt;250000),"Medium","High"))</f>
        <v>Medium</v>
      </c>
    </row>
    <row r="2163" spans="1:13" x14ac:dyDescent="0.4">
      <c r="A2163" s="109" t="s">
        <v>6016</v>
      </c>
      <c r="B2163" s="109" t="s">
        <v>14343</v>
      </c>
      <c r="C2163" s="109" t="s">
        <v>1051</v>
      </c>
      <c r="D2163" s="109" t="s">
        <v>96</v>
      </c>
      <c r="E2163" s="109" t="s">
        <v>13675</v>
      </c>
      <c r="F2163" s="109" t="s">
        <v>99</v>
      </c>
      <c r="G2163" s="109" t="s">
        <v>6141</v>
      </c>
      <c r="H2163" s="107">
        <v>236164</v>
      </c>
      <c r="I2163" s="109">
        <v>1</v>
      </c>
      <c r="J2163" s="108">
        <v>-137633</v>
      </c>
      <c r="K2163" s="107" t="str">
        <f>IF(J2163&gt;0,"Untung","Rugi")</f>
        <v>Rugi</v>
      </c>
      <c r="L2163" s="107" t="str">
        <f t="array" ref="L2163">_xlfn.IFS(H2163&lt;100000,"Low",AND(H2163&gt;=100000,H2163&lt;250000),"Medium",H2163&gt;=250000,"High")</f>
        <v>Medium</v>
      </c>
      <c r="M2163" s="107" t="str">
        <f>IF(H2163&lt;100000,"Low",IF(AND(H2163&gt;=100000,H2163&lt;250000),"Medium","High"))</f>
        <v>Medium</v>
      </c>
    </row>
    <row r="2164" spans="1:13" x14ac:dyDescent="0.4">
      <c r="A2164" s="109" t="s">
        <v>6027</v>
      </c>
      <c r="B2164" s="109" t="s">
        <v>6661</v>
      </c>
      <c r="C2164" s="109" t="s">
        <v>100</v>
      </c>
      <c r="D2164" s="109" t="s">
        <v>106</v>
      </c>
      <c r="E2164" s="109" t="s">
        <v>6537</v>
      </c>
      <c r="F2164" s="109" t="s">
        <v>95</v>
      </c>
      <c r="G2164" s="109" t="s">
        <v>6057</v>
      </c>
      <c r="H2164" s="107">
        <v>271465</v>
      </c>
      <c r="I2164" s="109">
        <v>2</v>
      </c>
      <c r="J2164" s="108">
        <v>355204</v>
      </c>
      <c r="K2164" s="107" t="str">
        <f>IF(J2164&gt;0,"Untung","Rugi")</f>
        <v>Untung</v>
      </c>
      <c r="L2164" s="107" t="str">
        <f t="array" ref="L2164">_xlfn.IFS(H2164&lt;100000,"Low",AND(H2164&gt;=100000,H2164&lt;250000),"Medium",H2164&gt;=250000,"High")</f>
        <v>High</v>
      </c>
      <c r="M2164" s="107" t="str">
        <f>IF(H2164&lt;100000,"Low",IF(AND(H2164&gt;=100000,H2164&lt;250000),"Medium","High"))</f>
        <v>High</v>
      </c>
    </row>
    <row r="2165" spans="1:13" x14ac:dyDescent="0.4">
      <c r="A2165" s="109" t="s">
        <v>6016</v>
      </c>
      <c r="B2165" s="109" t="s">
        <v>10702</v>
      </c>
      <c r="C2165" s="109" t="s">
        <v>100</v>
      </c>
      <c r="D2165" s="109" t="s">
        <v>106</v>
      </c>
      <c r="E2165" s="109" t="s">
        <v>9138</v>
      </c>
      <c r="F2165" s="109" t="s">
        <v>6021</v>
      </c>
      <c r="G2165" s="109" t="s">
        <v>6020</v>
      </c>
      <c r="H2165" s="107">
        <v>297953</v>
      </c>
      <c r="I2165" s="109">
        <v>1</v>
      </c>
      <c r="J2165" s="108">
        <v>-230551</v>
      </c>
      <c r="K2165" s="107" t="str">
        <f>IF(J2165&gt;0,"Untung","Rugi")</f>
        <v>Rugi</v>
      </c>
      <c r="L2165" s="107" t="str">
        <f t="array" ref="L2165">_xlfn.IFS(H2165&lt;100000,"Low",AND(H2165&gt;=100000,H2165&lt;250000),"Medium",H2165&gt;=250000,"High")</f>
        <v>High</v>
      </c>
      <c r="M2165" s="107" t="str">
        <f>IF(H2165&lt;100000,"Low",IF(AND(H2165&gt;=100000,H2165&lt;250000),"Medium","High"))</f>
        <v>High</v>
      </c>
    </row>
    <row r="2166" spans="1:13" x14ac:dyDescent="0.4">
      <c r="A2166" s="109" t="s">
        <v>6016</v>
      </c>
      <c r="B2166" s="109" t="s">
        <v>14342</v>
      </c>
      <c r="C2166" s="109" t="s">
        <v>1051</v>
      </c>
      <c r="D2166" s="109" t="s">
        <v>102</v>
      </c>
      <c r="E2166" s="109" t="s">
        <v>10212</v>
      </c>
      <c r="F2166" s="109" t="s">
        <v>99</v>
      </c>
      <c r="G2166" s="109" t="s">
        <v>6049</v>
      </c>
      <c r="H2166" s="107">
        <v>148956</v>
      </c>
      <c r="I2166" s="109">
        <v>1</v>
      </c>
      <c r="J2166" s="108">
        <v>-141755</v>
      </c>
      <c r="K2166" s="107" t="str">
        <f>IF(J2166&gt;0,"Untung","Rugi")</f>
        <v>Rugi</v>
      </c>
      <c r="L2166" s="107" t="str">
        <f t="array" ref="L2166">_xlfn.IFS(H2166&lt;100000,"Low",AND(H2166&gt;=100000,H2166&lt;250000),"Medium",H2166&gt;=250000,"High")</f>
        <v>Medium</v>
      </c>
      <c r="M2166" s="107" t="str">
        <f>IF(H2166&lt;100000,"Low",IF(AND(H2166&gt;=100000,H2166&lt;250000),"Medium","High"))</f>
        <v>Medium</v>
      </c>
    </row>
    <row r="2167" spans="1:13" x14ac:dyDescent="0.4">
      <c r="A2167" s="109" t="s">
        <v>6016</v>
      </c>
      <c r="B2167" s="109" t="s">
        <v>14341</v>
      </c>
      <c r="C2167" s="109" t="s">
        <v>1051</v>
      </c>
      <c r="D2167" s="109" t="s">
        <v>96</v>
      </c>
      <c r="E2167" s="109" t="s">
        <v>6409</v>
      </c>
      <c r="F2167" s="109" t="s">
        <v>95</v>
      </c>
      <c r="G2167" s="109" t="s">
        <v>6052</v>
      </c>
      <c r="H2167" s="107">
        <v>38262</v>
      </c>
      <c r="I2167" s="109">
        <v>2</v>
      </c>
      <c r="J2167" s="108">
        <v>302210</v>
      </c>
      <c r="K2167" s="107" t="str">
        <f>IF(J2167&gt;0,"Untung","Rugi")</f>
        <v>Untung</v>
      </c>
      <c r="L2167" s="107" t="str">
        <f t="array" ref="L2167">_xlfn.IFS(H2167&lt;100000,"Low",AND(H2167&gt;=100000,H2167&lt;250000),"Medium",H2167&gt;=250000,"High")</f>
        <v>Low</v>
      </c>
      <c r="M2167" s="107" t="str">
        <f>IF(H2167&lt;100000,"Low",IF(AND(H2167&gt;=100000,H2167&lt;250000),"Medium","High"))</f>
        <v>Low</v>
      </c>
    </row>
    <row r="2168" spans="1:13" x14ac:dyDescent="0.4">
      <c r="A2168" s="109" t="s">
        <v>6016</v>
      </c>
      <c r="B2168" s="109" t="s">
        <v>9567</v>
      </c>
      <c r="C2168" s="109" t="s">
        <v>1051</v>
      </c>
      <c r="D2168" s="109" t="s">
        <v>96</v>
      </c>
      <c r="E2168" s="109" t="s">
        <v>6425</v>
      </c>
      <c r="F2168" s="109" t="s">
        <v>95</v>
      </c>
      <c r="G2168" s="109" t="s">
        <v>6013</v>
      </c>
      <c r="H2168" s="107">
        <v>165407</v>
      </c>
      <c r="I2168" s="109">
        <v>2</v>
      </c>
      <c r="J2168" s="108">
        <v>63383</v>
      </c>
      <c r="K2168" s="107" t="str">
        <f>IF(J2168&gt;0,"Untung","Rugi")</f>
        <v>Untung</v>
      </c>
      <c r="L2168" s="107" t="str">
        <f t="array" ref="L2168">_xlfn.IFS(H2168&lt;100000,"Low",AND(H2168&gt;=100000,H2168&lt;250000),"Medium",H2168&gt;=250000,"High")</f>
        <v>Medium</v>
      </c>
      <c r="M2168" s="107" t="str">
        <f>IF(H2168&lt;100000,"Low",IF(AND(H2168&gt;=100000,H2168&lt;250000),"Medium","High"))</f>
        <v>Medium</v>
      </c>
    </row>
    <row r="2169" spans="1:13" x14ac:dyDescent="0.4">
      <c r="A2169" s="109" t="s">
        <v>6016</v>
      </c>
      <c r="B2169" s="109" t="s">
        <v>9567</v>
      </c>
      <c r="C2169" s="109" t="s">
        <v>1051</v>
      </c>
      <c r="D2169" s="109" t="s">
        <v>106</v>
      </c>
      <c r="E2169" s="109" t="s">
        <v>8020</v>
      </c>
      <c r="F2169" s="109" t="s">
        <v>99</v>
      </c>
      <c r="G2169" s="109" t="s">
        <v>6024</v>
      </c>
      <c r="H2169" s="107">
        <v>243470</v>
      </c>
      <c r="I2169" s="109">
        <v>5</v>
      </c>
      <c r="J2169" s="108">
        <v>115059</v>
      </c>
      <c r="K2169" s="107" t="str">
        <f>IF(J2169&gt;0,"Untung","Rugi")</f>
        <v>Untung</v>
      </c>
      <c r="L2169" s="107" t="str">
        <f t="array" ref="L2169">_xlfn.IFS(H2169&lt;100000,"Low",AND(H2169&gt;=100000,H2169&lt;250000),"Medium",H2169&gt;=250000,"High")</f>
        <v>Medium</v>
      </c>
      <c r="M2169" s="107" t="str">
        <f>IF(H2169&lt;100000,"Low",IF(AND(H2169&gt;=100000,H2169&lt;250000),"Medium","High"))</f>
        <v>Medium</v>
      </c>
    </row>
    <row r="2170" spans="1:13" x14ac:dyDescent="0.4">
      <c r="A2170" s="109" t="s">
        <v>6016</v>
      </c>
      <c r="B2170" s="109" t="s">
        <v>14340</v>
      </c>
      <c r="C2170" s="109" t="s">
        <v>1051</v>
      </c>
      <c r="D2170" s="109" t="s">
        <v>106</v>
      </c>
      <c r="E2170" s="109" t="s">
        <v>7054</v>
      </c>
      <c r="F2170" s="109" t="s">
        <v>95</v>
      </c>
      <c r="G2170" s="109" t="s">
        <v>6116</v>
      </c>
      <c r="H2170" s="107">
        <v>285639</v>
      </c>
      <c r="I2170" s="109">
        <v>5</v>
      </c>
      <c r="J2170" s="108">
        <v>293880</v>
      </c>
      <c r="K2170" s="107" t="str">
        <f>IF(J2170&gt;0,"Untung","Rugi")</f>
        <v>Untung</v>
      </c>
      <c r="L2170" s="107" t="str">
        <f t="array" ref="L2170">_xlfn.IFS(H2170&lt;100000,"Low",AND(H2170&gt;=100000,H2170&lt;250000),"Medium",H2170&gt;=250000,"High")</f>
        <v>High</v>
      </c>
      <c r="M2170" s="107" t="str">
        <f>IF(H2170&lt;100000,"Low",IF(AND(H2170&gt;=100000,H2170&lt;250000),"Medium","High"))</f>
        <v>High</v>
      </c>
    </row>
    <row r="2171" spans="1:13" x14ac:dyDescent="0.4">
      <c r="A2171" s="109" t="s">
        <v>6016</v>
      </c>
      <c r="B2171" s="109" t="s">
        <v>14339</v>
      </c>
      <c r="C2171" s="109" t="s">
        <v>1051</v>
      </c>
      <c r="D2171" s="109" t="s">
        <v>96</v>
      </c>
      <c r="E2171" s="109" t="s">
        <v>8092</v>
      </c>
      <c r="F2171" s="109" t="s">
        <v>6021</v>
      </c>
      <c r="G2171" s="109" t="s">
        <v>6020</v>
      </c>
      <c r="H2171" s="107">
        <v>336398</v>
      </c>
      <c r="I2171" s="109">
        <v>4</v>
      </c>
      <c r="J2171" s="108">
        <v>-47573</v>
      </c>
      <c r="K2171" s="107" t="str">
        <f>IF(J2171&gt;0,"Untung","Rugi")</f>
        <v>Rugi</v>
      </c>
      <c r="L2171" s="107" t="str">
        <f t="array" ref="L2171">_xlfn.IFS(H2171&lt;100000,"Low",AND(H2171&gt;=100000,H2171&lt;250000),"Medium",H2171&gt;=250000,"High")</f>
        <v>High</v>
      </c>
      <c r="M2171" s="107" t="str">
        <f>IF(H2171&lt;100000,"Low",IF(AND(H2171&gt;=100000,H2171&lt;250000),"Medium","High"))</f>
        <v>High</v>
      </c>
    </row>
    <row r="2172" spans="1:13" x14ac:dyDescent="0.4">
      <c r="A2172" s="109" t="s">
        <v>6027</v>
      </c>
      <c r="B2172" s="109" t="s">
        <v>14338</v>
      </c>
      <c r="C2172" s="109" t="s">
        <v>100</v>
      </c>
      <c r="D2172" s="109" t="s">
        <v>102</v>
      </c>
      <c r="E2172" s="109" t="s">
        <v>7734</v>
      </c>
      <c r="F2172" s="109" t="s">
        <v>6021</v>
      </c>
      <c r="G2172" s="109" t="s">
        <v>6031</v>
      </c>
      <c r="H2172" s="107">
        <v>415101</v>
      </c>
      <c r="I2172" s="109">
        <v>7</v>
      </c>
      <c r="J2172" s="108">
        <v>-226674</v>
      </c>
      <c r="K2172" s="107" t="str">
        <f>IF(J2172&gt;0,"Untung","Rugi")</f>
        <v>Rugi</v>
      </c>
      <c r="L2172" s="107" t="str">
        <f t="array" ref="L2172">_xlfn.IFS(H2172&lt;100000,"Low",AND(H2172&gt;=100000,H2172&lt;250000),"Medium",H2172&gt;=250000,"High")</f>
        <v>High</v>
      </c>
      <c r="M2172" s="107" t="str">
        <f>IF(H2172&lt;100000,"Low",IF(AND(H2172&gt;=100000,H2172&lt;250000),"Medium","High"))</f>
        <v>High</v>
      </c>
    </row>
    <row r="2173" spans="1:13" x14ac:dyDescent="0.4">
      <c r="A2173" s="109" t="s">
        <v>6016</v>
      </c>
      <c r="B2173" s="109" t="s">
        <v>14337</v>
      </c>
      <c r="C2173" s="109" t="s">
        <v>1051</v>
      </c>
      <c r="D2173" s="109" t="s">
        <v>106</v>
      </c>
      <c r="E2173" s="109" t="s">
        <v>8924</v>
      </c>
      <c r="F2173" s="109" t="s">
        <v>95</v>
      </c>
      <c r="G2173" s="109" t="s">
        <v>6116</v>
      </c>
      <c r="H2173" s="107">
        <v>48382</v>
      </c>
      <c r="I2173" s="109">
        <v>2</v>
      </c>
      <c r="J2173" s="108">
        <v>357754</v>
      </c>
      <c r="K2173" s="107" t="str">
        <f>IF(J2173&gt;0,"Untung","Rugi")</f>
        <v>Untung</v>
      </c>
      <c r="L2173" s="107" t="str">
        <f t="array" ref="L2173">_xlfn.IFS(H2173&lt;100000,"Low",AND(H2173&gt;=100000,H2173&lt;250000),"Medium",H2173&gt;=250000,"High")</f>
        <v>Low</v>
      </c>
      <c r="M2173" s="107" t="str">
        <f>IF(H2173&lt;100000,"Low",IF(AND(H2173&gt;=100000,H2173&lt;250000),"Medium","High"))</f>
        <v>Low</v>
      </c>
    </row>
    <row r="2174" spans="1:13" x14ac:dyDescent="0.4">
      <c r="A2174" s="109" t="s">
        <v>6027</v>
      </c>
      <c r="B2174" s="109" t="s">
        <v>14336</v>
      </c>
      <c r="C2174" s="109" t="s">
        <v>1051</v>
      </c>
      <c r="D2174" s="109" t="s">
        <v>106</v>
      </c>
      <c r="E2174" s="109" t="s">
        <v>6890</v>
      </c>
      <c r="F2174" s="109" t="s">
        <v>95</v>
      </c>
      <c r="G2174" s="109" t="s">
        <v>6062</v>
      </c>
      <c r="H2174" s="107">
        <v>209568</v>
      </c>
      <c r="I2174" s="109">
        <v>8</v>
      </c>
      <c r="J2174" s="108">
        <v>345494</v>
      </c>
      <c r="K2174" s="107" t="str">
        <f>IF(J2174&gt;0,"Untung","Rugi")</f>
        <v>Untung</v>
      </c>
      <c r="L2174" s="107" t="str">
        <f t="array" ref="L2174">_xlfn.IFS(H2174&lt;100000,"Low",AND(H2174&gt;=100000,H2174&lt;250000),"Medium",H2174&gt;=250000,"High")</f>
        <v>Medium</v>
      </c>
      <c r="M2174" s="107" t="str">
        <f>IF(H2174&lt;100000,"Low",IF(AND(H2174&gt;=100000,H2174&lt;250000),"Medium","High"))</f>
        <v>Medium</v>
      </c>
    </row>
    <row r="2175" spans="1:13" x14ac:dyDescent="0.4">
      <c r="A2175" s="109" t="s">
        <v>6027</v>
      </c>
      <c r="B2175" s="109" t="s">
        <v>14335</v>
      </c>
      <c r="C2175" s="109" t="s">
        <v>1064</v>
      </c>
      <c r="D2175" s="109" t="s">
        <v>96</v>
      </c>
      <c r="E2175" s="109" t="s">
        <v>6126</v>
      </c>
      <c r="F2175" s="109" t="s">
        <v>95</v>
      </c>
      <c r="G2175" s="109" t="s">
        <v>6036</v>
      </c>
      <c r="H2175" s="107">
        <v>190297</v>
      </c>
      <c r="I2175" s="109">
        <v>5</v>
      </c>
      <c r="J2175" s="108">
        <v>152636</v>
      </c>
      <c r="K2175" s="107" t="str">
        <f>IF(J2175&gt;0,"Untung","Rugi")</f>
        <v>Untung</v>
      </c>
      <c r="L2175" s="107" t="str">
        <f t="array" ref="L2175">_xlfn.IFS(H2175&lt;100000,"Low",AND(H2175&gt;=100000,H2175&lt;250000),"Medium",H2175&gt;=250000,"High")</f>
        <v>Medium</v>
      </c>
      <c r="M2175" s="107" t="str">
        <f>IF(H2175&lt;100000,"Low",IF(AND(H2175&gt;=100000,H2175&lt;250000),"Medium","High"))</f>
        <v>Medium</v>
      </c>
    </row>
    <row r="2176" spans="1:13" x14ac:dyDescent="0.4">
      <c r="A2176" s="109" t="s">
        <v>6016</v>
      </c>
      <c r="B2176" s="109" t="s">
        <v>14334</v>
      </c>
      <c r="C2176" s="109" t="s">
        <v>1064</v>
      </c>
      <c r="D2176" s="109" t="s">
        <v>106</v>
      </c>
      <c r="E2176" s="109" t="s">
        <v>9591</v>
      </c>
      <c r="F2176" s="109" t="s">
        <v>99</v>
      </c>
      <c r="G2176" s="109" t="s">
        <v>6024</v>
      </c>
      <c r="H2176" s="107">
        <v>127746</v>
      </c>
      <c r="I2176" s="109">
        <v>2</v>
      </c>
      <c r="J2176" s="108">
        <v>175207</v>
      </c>
      <c r="K2176" s="107" t="str">
        <f>IF(J2176&gt;0,"Untung","Rugi")</f>
        <v>Untung</v>
      </c>
      <c r="L2176" s="107" t="str">
        <f t="array" ref="L2176">_xlfn.IFS(H2176&lt;100000,"Low",AND(H2176&gt;=100000,H2176&lt;250000),"Medium",H2176&gt;=250000,"High")</f>
        <v>Medium</v>
      </c>
      <c r="M2176" s="107" t="str">
        <f>IF(H2176&lt;100000,"Low",IF(AND(H2176&gt;=100000,H2176&lt;250000),"Medium","High"))</f>
        <v>Medium</v>
      </c>
    </row>
    <row r="2177" spans="1:13" x14ac:dyDescent="0.4">
      <c r="A2177" s="109" t="s">
        <v>6016</v>
      </c>
      <c r="B2177" s="109" t="s">
        <v>9586</v>
      </c>
      <c r="C2177" s="109" t="s">
        <v>1051</v>
      </c>
      <c r="D2177" s="109" t="s">
        <v>96</v>
      </c>
      <c r="E2177" s="109" t="s">
        <v>6682</v>
      </c>
      <c r="F2177" s="109" t="s">
        <v>95</v>
      </c>
      <c r="G2177" s="109" t="s">
        <v>6052</v>
      </c>
      <c r="H2177" s="107">
        <v>417404</v>
      </c>
      <c r="I2177" s="109">
        <v>1</v>
      </c>
      <c r="J2177" s="108">
        <v>94778</v>
      </c>
      <c r="K2177" s="107" t="str">
        <f>IF(J2177&gt;0,"Untung","Rugi")</f>
        <v>Untung</v>
      </c>
      <c r="L2177" s="107" t="str">
        <f t="array" ref="L2177">_xlfn.IFS(H2177&lt;100000,"Low",AND(H2177&gt;=100000,H2177&lt;250000),"Medium",H2177&gt;=250000,"High")</f>
        <v>High</v>
      </c>
      <c r="M2177" s="107" t="str">
        <f>IF(H2177&lt;100000,"Low",IF(AND(H2177&gt;=100000,H2177&lt;250000),"Medium","High"))</f>
        <v>High</v>
      </c>
    </row>
    <row r="2178" spans="1:13" x14ac:dyDescent="0.4">
      <c r="A2178" s="109" t="s">
        <v>6027</v>
      </c>
      <c r="B2178" s="109" t="s">
        <v>14333</v>
      </c>
      <c r="C2178" s="109" t="s">
        <v>1051</v>
      </c>
      <c r="D2178" s="109" t="s">
        <v>96</v>
      </c>
      <c r="E2178" s="109" t="s">
        <v>7917</v>
      </c>
      <c r="F2178" s="109" t="s">
        <v>95</v>
      </c>
      <c r="G2178" s="109" t="s">
        <v>6052</v>
      </c>
      <c r="H2178" s="107">
        <v>284748</v>
      </c>
      <c r="I2178" s="109">
        <v>7</v>
      </c>
      <c r="J2178" s="108">
        <v>-87015</v>
      </c>
      <c r="K2178" s="107" t="str">
        <f>IF(J2178&gt;0,"Untung","Rugi")</f>
        <v>Rugi</v>
      </c>
      <c r="L2178" s="107" t="str">
        <f t="array" ref="L2178">_xlfn.IFS(H2178&lt;100000,"Low",AND(H2178&gt;=100000,H2178&lt;250000),"Medium",H2178&gt;=250000,"High")</f>
        <v>High</v>
      </c>
      <c r="M2178" s="107" t="str">
        <f>IF(H2178&lt;100000,"Low",IF(AND(H2178&gt;=100000,H2178&lt;250000),"Medium","High"))</f>
        <v>High</v>
      </c>
    </row>
    <row r="2179" spans="1:13" x14ac:dyDescent="0.4">
      <c r="A2179" s="109" t="s">
        <v>6027</v>
      </c>
      <c r="B2179" s="109" t="s">
        <v>14332</v>
      </c>
      <c r="C2179" s="109" t="s">
        <v>1051</v>
      </c>
      <c r="D2179" s="109" t="s">
        <v>102</v>
      </c>
      <c r="E2179" s="109" t="s">
        <v>6991</v>
      </c>
      <c r="F2179" s="109" t="s">
        <v>6021</v>
      </c>
      <c r="G2179" s="109" t="s">
        <v>6020</v>
      </c>
      <c r="H2179" s="107">
        <v>96638</v>
      </c>
      <c r="I2179" s="109">
        <v>3</v>
      </c>
      <c r="J2179" s="108">
        <v>-7348</v>
      </c>
      <c r="K2179" s="107" t="str">
        <f>IF(J2179&gt;0,"Untung","Rugi")</f>
        <v>Rugi</v>
      </c>
      <c r="L2179" s="107" t="str">
        <f t="array" ref="L2179">_xlfn.IFS(H2179&lt;100000,"Low",AND(H2179&gt;=100000,H2179&lt;250000),"Medium",H2179&gt;=250000,"High")</f>
        <v>Low</v>
      </c>
      <c r="M2179" s="107" t="str">
        <f>IF(H2179&lt;100000,"Low",IF(AND(H2179&gt;=100000,H2179&lt;250000),"Medium","High"))</f>
        <v>Low</v>
      </c>
    </row>
    <row r="2180" spans="1:13" x14ac:dyDescent="0.4">
      <c r="A2180" s="109" t="s">
        <v>6016</v>
      </c>
      <c r="B2180" s="109" t="s">
        <v>14331</v>
      </c>
      <c r="C2180" s="109" t="s">
        <v>1064</v>
      </c>
      <c r="D2180" s="109" t="s">
        <v>96</v>
      </c>
      <c r="E2180" s="109" t="s">
        <v>9218</v>
      </c>
      <c r="F2180" s="109" t="s">
        <v>95</v>
      </c>
      <c r="G2180" s="109" t="s">
        <v>6116</v>
      </c>
      <c r="H2180" s="107">
        <v>226346</v>
      </c>
      <c r="I2180" s="109">
        <v>2</v>
      </c>
      <c r="J2180" s="108">
        <v>249168</v>
      </c>
      <c r="K2180" s="107" t="str">
        <f>IF(J2180&gt;0,"Untung","Rugi")</f>
        <v>Untung</v>
      </c>
      <c r="L2180" s="107" t="str">
        <f t="array" ref="L2180">_xlfn.IFS(H2180&lt;100000,"Low",AND(H2180&gt;=100000,H2180&lt;250000),"Medium",H2180&gt;=250000,"High")</f>
        <v>Medium</v>
      </c>
      <c r="M2180" s="107" t="str">
        <f>IF(H2180&lt;100000,"Low",IF(AND(H2180&gt;=100000,H2180&lt;250000),"Medium","High"))</f>
        <v>Medium</v>
      </c>
    </row>
    <row r="2181" spans="1:13" x14ac:dyDescent="0.4">
      <c r="A2181" s="109" t="s">
        <v>6016</v>
      </c>
      <c r="B2181" s="109" t="s">
        <v>14330</v>
      </c>
      <c r="C2181" s="109" t="s">
        <v>1064</v>
      </c>
      <c r="D2181" s="109" t="s">
        <v>96</v>
      </c>
      <c r="E2181" s="109" t="s">
        <v>6348</v>
      </c>
      <c r="F2181" s="109" t="s">
        <v>95</v>
      </c>
      <c r="G2181" s="109" t="s">
        <v>6062</v>
      </c>
      <c r="H2181" s="107">
        <v>118328</v>
      </c>
      <c r="I2181" s="109">
        <v>2</v>
      </c>
      <c r="J2181" s="108">
        <v>-9111</v>
      </c>
      <c r="K2181" s="107" t="str">
        <f>IF(J2181&gt;0,"Untung","Rugi")</f>
        <v>Rugi</v>
      </c>
      <c r="L2181" s="107" t="str">
        <f t="array" ref="L2181">_xlfn.IFS(H2181&lt;100000,"Low",AND(H2181&gt;=100000,H2181&lt;250000),"Medium",H2181&gt;=250000,"High")</f>
        <v>Medium</v>
      </c>
      <c r="M2181" s="107" t="str">
        <f>IF(H2181&lt;100000,"Low",IF(AND(H2181&gt;=100000,H2181&lt;250000),"Medium","High"))</f>
        <v>Medium</v>
      </c>
    </row>
    <row r="2182" spans="1:13" x14ac:dyDescent="0.4">
      <c r="A2182" s="109" t="s">
        <v>6016</v>
      </c>
      <c r="B2182" s="109" t="s">
        <v>14329</v>
      </c>
      <c r="C2182" s="109" t="s">
        <v>1064</v>
      </c>
      <c r="D2182" s="109" t="s">
        <v>96</v>
      </c>
      <c r="E2182" s="109" t="s">
        <v>7957</v>
      </c>
      <c r="F2182" s="109" t="s">
        <v>95</v>
      </c>
      <c r="G2182" s="109" t="s">
        <v>6057</v>
      </c>
      <c r="H2182" s="107">
        <v>71249</v>
      </c>
      <c r="I2182" s="109">
        <v>2</v>
      </c>
      <c r="J2182" s="108">
        <v>16598</v>
      </c>
      <c r="K2182" s="107" t="str">
        <f>IF(J2182&gt;0,"Untung","Rugi")</f>
        <v>Untung</v>
      </c>
      <c r="L2182" s="107" t="str">
        <f t="array" ref="L2182">_xlfn.IFS(H2182&lt;100000,"Low",AND(H2182&gt;=100000,H2182&lt;250000),"Medium",H2182&gt;=250000,"High")</f>
        <v>Low</v>
      </c>
      <c r="M2182" s="107" t="str">
        <f>IF(H2182&lt;100000,"Low",IF(AND(H2182&gt;=100000,H2182&lt;250000),"Medium","High"))</f>
        <v>Low</v>
      </c>
    </row>
    <row r="2183" spans="1:13" x14ac:dyDescent="0.4">
      <c r="A2183" s="109" t="s">
        <v>6016</v>
      </c>
      <c r="B2183" s="109" t="s">
        <v>14329</v>
      </c>
      <c r="C2183" s="109" t="s">
        <v>1064</v>
      </c>
      <c r="D2183" s="109" t="s">
        <v>96</v>
      </c>
      <c r="E2183" s="109" t="s">
        <v>6991</v>
      </c>
      <c r="F2183" s="109" t="s">
        <v>6021</v>
      </c>
      <c r="G2183" s="109" t="s">
        <v>6020</v>
      </c>
      <c r="H2183" s="107">
        <v>396537</v>
      </c>
      <c r="I2183" s="109">
        <v>3</v>
      </c>
      <c r="J2183" s="108">
        <v>141174</v>
      </c>
      <c r="K2183" s="107" t="str">
        <f>IF(J2183&gt;0,"Untung","Rugi")</f>
        <v>Untung</v>
      </c>
      <c r="L2183" s="107" t="str">
        <f t="array" ref="L2183">_xlfn.IFS(H2183&lt;100000,"Low",AND(H2183&gt;=100000,H2183&lt;250000),"Medium",H2183&gt;=250000,"High")</f>
        <v>High</v>
      </c>
      <c r="M2183" s="107" t="str">
        <f>IF(H2183&lt;100000,"Low",IF(AND(H2183&gt;=100000,H2183&lt;250000),"Medium","High"))</f>
        <v>High</v>
      </c>
    </row>
    <row r="2184" spans="1:13" x14ac:dyDescent="0.4">
      <c r="A2184" s="109" t="s">
        <v>6016</v>
      </c>
      <c r="B2184" s="109" t="s">
        <v>14329</v>
      </c>
      <c r="C2184" s="109" t="s">
        <v>1051</v>
      </c>
      <c r="D2184" s="109" t="s">
        <v>96</v>
      </c>
      <c r="E2184" s="109" t="s">
        <v>7948</v>
      </c>
      <c r="F2184" s="109" t="s">
        <v>95</v>
      </c>
      <c r="G2184" s="109" t="s">
        <v>6017</v>
      </c>
      <c r="H2184" s="107">
        <v>313299</v>
      </c>
      <c r="I2184" s="109">
        <v>2</v>
      </c>
      <c r="J2184" s="108">
        <v>186292</v>
      </c>
      <c r="K2184" s="107" t="str">
        <f>IF(J2184&gt;0,"Untung","Rugi")</f>
        <v>Untung</v>
      </c>
      <c r="L2184" s="107" t="str">
        <f t="array" ref="L2184">_xlfn.IFS(H2184&lt;100000,"Low",AND(H2184&gt;=100000,H2184&lt;250000),"Medium",H2184&gt;=250000,"High")</f>
        <v>High</v>
      </c>
      <c r="M2184" s="107" t="str">
        <f>IF(H2184&lt;100000,"Low",IF(AND(H2184&gt;=100000,H2184&lt;250000),"Medium","High"))</f>
        <v>High</v>
      </c>
    </row>
    <row r="2185" spans="1:13" x14ac:dyDescent="0.4">
      <c r="A2185" s="109" t="s">
        <v>6027</v>
      </c>
      <c r="B2185" s="109" t="s">
        <v>14328</v>
      </c>
      <c r="C2185" s="109" t="s">
        <v>1051</v>
      </c>
      <c r="D2185" s="109" t="s">
        <v>96</v>
      </c>
      <c r="E2185" s="109" t="s">
        <v>7696</v>
      </c>
      <c r="F2185" s="109" t="s">
        <v>95</v>
      </c>
      <c r="G2185" s="109" t="s">
        <v>6052</v>
      </c>
      <c r="H2185" s="107">
        <v>143526</v>
      </c>
      <c r="I2185" s="109">
        <v>5</v>
      </c>
      <c r="J2185" s="108">
        <v>-224410</v>
      </c>
      <c r="K2185" s="107" t="str">
        <f>IF(J2185&gt;0,"Untung","Rugi")</f>
        <v>Rugi</v>
      </c>
      <c r="L2185" s="107" t="str">
        <f t="array" ref="L2185">_xlfn.IFS(H2185&lt;100000,"Low",AND(H2185&gt;=100000,H2185&lt;250000),"Medium",H2185&gt;=250000,"High")</f>
        <v>Medium</v>
      </c>
      <c r="M2185" s="107" t="str">
        <f>IF(H2185&lt;100000,"Low",IF(AND(H2185&gt;=100000,H2185&lt;250000),"Medium","High"))</f>
        <v>Medium</v>
      </c>
    </row>
    <row r="2186" spans="1:13" x14ac:dyDescent="0.4">
      <c r="A2186" s="109" t="s">
        <v>6027</v>
      </c>
      <c r="B2186" s="109" t="s">
        <v>11485</v>
      </c>
      <c r="C2186" s="109" t="s">
        <v>1051</v>
      </c>
      <c r="D2186" s="109" t="s">
        <v>96</v>
      </c>
      <c r="E2186" s="109" t="s">
        <v>12527</v>
      </c>
      <c r="F2186" s="109" t="s">
        <v>95</v>
      </c>
      <c r="G2186" s="109" t="s">
        <v>6013</v>
      </c>
      <c r="H2186" s="107">
        <v>42108</v>
      </c>
      <c r="I2186" s="109">
        <v>6</v>
      </c>
      <c r="J2186" s="108">
        <v>259482</v>
      </c>
      <c r="K2186" s="107" t="str">
        <f>IF(J2186&gt;0,"Untung","Rugi")</f>
        <v>Untung</v>
      </c>
      <c r="L2186" s="107" t="str">
        <f t="array" ref="L2186">_xlfn.IFS(H2186&lt;100000,"Low",AND(H2186&gt;=100000,H2186&lt;250000),"Medium",H2186&gt;=250000,"High")</f>
        <v>Low</v>
      </c>
      <c r="M2186" s="107" t="str">
        <f>IF(H2186&lt;100000,"Low",IF(AND(H2186&gt;=100000,H2186&lt;250000),"Medium","High"))</f>
        <v>Low</v>
      </c>
    </row>
    <row r="2187" spans="1:13" x14ac:dyDescent="0.4">
      <c r="A2187" s="109" t="s">
        <v>6027</v>
      </c>
      <c r="B2187" s="109" t="s">
        <v>14327</v>
      </c>
      <c r="C2187" s="109" t="s">
        <v>1051</v>
      </c>
      <c r="D2187" s="109" t="s">
        <v>96</v>
      </c>
      <c r="E2187" s="109" t="s">
        <v>6226</v>
      </c>
      <c r="F2187" s="109" t="s">
        <v>95</v>
      </c>
      <c r="G2187" s="109" t="s">
        <v>6017</v>
      </c>
      <c r="H2187" s="107">
        <v>164902</v>
      </c>
      <c r="I2187" s="109">
        <v>3</v>
      </c>
      <c r="J2187" s="108">
        <v>291096</v>
      </c>
      <c r="K2187" s="107" t="str">
        <f>IF(J2187&gt;0,"Untung","Rugi")</f>
        <v>Untung</v>
      </c>
      <c r="L2187" s="107" t="str">
        <f t="array" ref="L2187">_xlfn.IFS(H2187&lt;100000,"Low",AND(H2187&gt;=100000,H2187&lt;250000),"Medium",H2187&gt;=250000,"High")</f>
        <v>Medium</v>
      </c>
      <c r="M2187" s="107" t="str">
        <f>IF(H2187&lt;100000,"Low",IF(AND(H2187&gt;=100000,H2187&lt;250000),"Medium","High"))</f>
        <v>Medium</v>
      </c>
    </row>
    <row r="2188" spans="1:13" x14ac:dyDescent="0.4">
      <c r="A2188" s="109" t="s">
        <v>6027</v>
      </c>
      <c r="B2188" s="109" t="s">
        <v>14326</v>
      </c>
      <c r="C2188" s="109" t="s">
        <v>1064</v>
      </c>
      <c r="D2188" s="109" t="s">
        <v>96</v>
      </c>
      <c r="E2188" s="109" t="s">
        <v>11984</v>
      </c>
      <c r="F2188" s="109" t="s">
        <v>95</v>
      </c>
      <c r="G2188" s="109" t="s">
        <v>6017</v>
      </c>
      <c r="H2188" s="107">
        <v>199601</v>
      </c>
      <c r="I2188" s="109">
        <v>3</v>
      </c>
      <c r="J2188" s="108">
        <v>416959</v>
      </c>
      <c r="K2188" s="107" t="str">
        <f>IF(J2188&gt;0,"Untung","Rugi")</f>
        <v>Untung</v>
      </c>
      <c r="L2188" s="107" t="str">
        <f t="array" ref="L2188">_xlfn.IFS(H2188&lt;100000,"Low",AND(H2188&gt;=100000,H2188&lt;250000),"Medium",H2188&gt;=250000,"High")</f>
        <v>Medium</v>
      </c>
      <c r="M2188" s="107" t="str">
        <f>IF(H2188&lt;100000,"Low",IF(AND(H2188&gt;=100000,H2188&lt;250000),"Medium","High"))</f>
        <v>Medium</v>
      </c>
    </row>
    <row r="2189" spans="1:13" x14ac:dyDescent="0.4">
      <c r="A2189" s="109" t="s">
        <v>6027</v>
      </c>
      <c r="B2189" s="109" t="s">
        <v>14325</v>
      </c>
      <c r="C2189" s="109" t="s">
        <v>100</v>
      </c>
      <c r="D2189" s="109" t="s">
        <v>96</v>
      </c>
      <c r="E2189" s="109" t="s">
        <v>8970</v>
      </c>
      <c r="F2189" s="109" t="s">
        <v>95</v>
      </c>
      <c r="G2189" s="109" t="s">
        <v>6013</v>
      </c>
      <c r="H2189" s="107">
        <v>177499</v>
      </c>
      <c r="I2189" s="109">
        <v>3</v>
      </c>
      <c r="J2189" s="108">
        <v>-102398</v>
      </c>
      <c r="K2189" s="107" t="str">
        <f>IF(J2189&gt;0,"Untung","Rugi")</f>
        <v>Rugi</v>
      </c>
      <c r="L2189" s="107" t="str">
        <f t="array" ref="L2189">_xlfn.IFS(H2189&lt;100000,"Low",AND(H2189&gt;=100000,H2189&lt;250000),"Medium",H2189&gt;=250000,"High")</f>
        <v>Medium</v>
      </c>
      <c r="M2189" s="107" t="str">
        <f>IF(H2189&lt;100000,"Low",IF(AND(H2189&gt;=100000,H2189&lt;250000),"Medium","High"))</f>
        <v>Medium</v>
      </c>
    </row>
    <row r="2190" spans="1:13" x14ac:dyDescent="0.4">
      <c r="A2190" s="109" t="s">
        <v>6046</v>
      </c>
      <c r="B2190" s="109" t="s">
        <v>14324</v>
      </c>
      <c r="C2190" s="109" t="s">
        <v>100</v>
      </c>
      <c r="D2190" s="109" t="s">
        <v>96</v>
      </c>
      <c r="E2190" s="109" t="s">
        <v>12247</v>
      </c>
      <c r="F2190" s="109" t="s">
        <v>95</v>
      </c>
      <c r="G2190" s="109" t="s">
        <v>6013</v>
      </c>
      <c r="H2190" s="107">
        <v>443551</v>
      </c>
      <c r="I2190" s="109">
        <v>2</v>
      </c>
      <c r="J2190" s="108">
        <v>-99248</v>
      </c>
      <c r="K2190" s="107" t="str">
        <f>IF(J2190&gt;0,"Untung","Rugi")</f>
        <v>Rugi</v>
      </c>
      <c r="L2190" s="107" t="str">
        <f t="array" ref="L2190">_xlfn.IFS(H2190&lt;100000,"Low",AND(H2190&gt;=100000,H2190&lt;250000),"Medium",H2190&gt;=250000,"High")</f>
        <v>High</v>
      </c>
      <c r="M2190" s="107" t="str">
        <f>IF(H2190&lt;100000,"Low",IF(AND(H2190&gt;=100000,H2190&lt;250000),"Medium","High"))</f>
        <v>High</v>
      </c>
    </row>
    <row r="2191" spans="1:13" x14ac:dyDescent="0.4">
      <c r="A2191" s="109" t="s">
        <v>6046</v>
      </c>
      <c r="B2191" s="109" t="s">
        <v>14323</v>
      </c>
      <c r="C2191" s="109" t="s">
        <v>100</v>
      </c>
      <c r="D2191" s="109" t="s">
        <v>102</v>
      </c>
      <c r="E2191" s="109" t="s">
        <v>6410</v>
      </c>
      <c r="F2191" s="109" t="s">
        <v>6021</v>
      </c>
      <c r="G2191" s="109" t="s">
        <v>6020</v>
      </c>
      <c r="H2191" s="107">
        <v>185691</v>
      </c>
      <c r="I2191" s="109">
        <v>3</v>
      </c>
      <c r="J2191" s="108">
        <v>288442</v>
      </c>
      <c r="K2191" s="107" t="str">
        <f>IF(J2191&gt;0,"Untung","Rugi")</f>
        <v>Untung</v>
      </c>
      <c r="L2191" s="107" t="str">
        <f t="array" ref="L2191">_xlfn.IFS(H2191&lt;100000,"Low",AND(H2191&gt;=100000,H2191&lt;250000),"Medium",H2191&gt;=250000,"High")</f>
        <v>Medium</v>
      </c>
      <c r="M2191" s="107" t="str">
        <f>IF(H2191&lt;100000,"Low",IF(AND(H2191&gt;=100000,H2191&lt;250000),"Medium","High"))</f>
        <v>Medium</v>
      </c>
    </row>
    <row r="2192" spans="1:13" x14ac:dyDescent="0.4">
      <c r="A2192" s="109" t="s">
        <v>6016</v>
      </c>
      <c r="B2192" s="109" t="s">
        <v>14322</v>
      </c>
      <c r="C2192" s="109" t="s">
        <v>100</v>
      </c>
      <c r="D2192" s="109" t="s">
        <v>102</v>
      </c>
      <c r="E2192" s="109" t="s">
        <v>10210</v>
      </c>
      <c r="F2192" s="109" t="s">
        <v>99</v>
      </c>
      <c r="G2192" s="109" t="s">
        <v>6024</v>
      </c>
      <c r="H2192" s="107">
        <v>329133</v>
      </c>
      <c r="I2192" s="109">
        <v>2</v>
      </c>
      <c r="J2192" s="108">
        <v>62207</v>
      </c>
      <c r="K2192" s="107" t="str">
        <f>IF(J2192&gt;0,"Untung","Rugi")</f>
        <v>Untung</v>
      </c>
      <c r="L2192" s="107" t="str">
        <f t="array" ref="L2192">_xlfn.IFS(H2192&lt;100000,"Low",AND(H2192&gt;=100000,H2192&lt;250000),"Medium",H2192&gt;=250000,"High")</f>
        <v>High</v>
      </c>
      <c r="M2192" s="107" t="str">
        <f>IF(H2192&lt;100000,"Low",IF(AND(H2192&gt;=100000,H2192&lt;250000),"Medium","High"))</f>
        <v>High</v>
      </c>
    </row>
    <row r="2193" spans="1:13" x14ac:dyDescent="0.4">
      <c r="A2193" s="109" t="s">
        <v>6016</v>
      </c>
      <c r="B2193" s="109" t="s">
        <v>14322</v>
      </c>
      <c r="C2193" s="109" t="s">
        <v>1051</v>
      </c>
      <c r="D2193" s="109" t="s">
        <v>96</v>
      </c>
      <c r="E2193" s="109" t="s">
        <v>6993</v>
      </c>
      <c r="F2193" s="109" t="s">
        <v>99</v>
      </c>
      <c r="G2193" s="109" t="s">
        <v>6109</v>
      </c>
      <c r="H2193" s="107">
        <v>313079</v>
      </c>
      <c r="I2193" s="109">
        <v>7</v>
      </c>
      <c r="J2193" s="108">
        <v>316514</v>
      </c>
      <c r="K2193" s="107" t="str">
        <f>IF(J2193&gt;0,"Untung","Rugi")</f>
        <v>Untung</v>
      </c>
      <c r="L2193" s="107" t="str">
        <f t="array" ref="L2193">_xlfn.IFS(H2193&lt;100000,"Low",AND(H2193&gt;=100000,H2193&lt;250000),"Medium",H2193&gt;=250000,"High")</f>
        <v>High</v>
      </c>
      <c r="M2193" s="107" t="str">
        <f>IF(H2193&lt;100000,"Low",IF(AND(H2193&gt;=100000,H2193&lt;250000),"Medium","High"))</f>
        <v>High</v>
      </c>
    </row>
    <row r="2194" spans="1:13" x14ac:dyDescent="0.4">
      <c r="A2194" s="109" t="s">
        <v>6046</v>
      </c>
      <c r="B2194" s="109" t="s">
        <v>14321</v>
      </c>
      <c r="C2194" s="109" t="s">
        <v>1051</v>
      </c>
      <c r="D2194" s="109" t="s">
        <v>96</v>
      </c>
      <c r="E2194" s="109" t="s">
        <v>6094</v>
      </c>
      <c r="F2194" s="109" t="s">
        <v>95</v>
      </c>
      <c r="G2194" s="109" t="s">
        <v>6017</v>
      </c>
      <c r="H2194" s="107">
        <v>444826</v>
      </c>
      <c r="I2194" s="109">
        <v>2</v>
      </c>
      <c r="J2194" s="108">
        <v>280928</v>
      </c>
      <c r="K2194" s="107" t="str">
        <f>IF(J2194&gt;0,"Untung","Rugi")</f>
        <v>Untung</v>
      </c>
      <c r="L2194" s="107" t="str">
        <f t="array" ref="L2194">_xlfn.IFS(H2194&lt;100000,"Low",AND(H2194&gt;=100000,H2194&lt;250000),"Medium",H2194&gt;=250000,"High")</f>
        <v>High</v>
      </c>
      <c r="M2194" s="107" t="str">
        <f>IF(H2194&lt;100000,"Low",IF(AND(H2194&gt;=100000,H2194&lt;250000),"Medium","High"))</f>
        <v>High</v>
      </c>
    </row>
    <row r="2195" spans="1:13" x14ac:dyDescent="0.4">
      <c r="A2195" s="109" t="s">
        <v>6046</v>
      </c>
      <c r="B2195" s="109" t="s">
        <v>14320</v>
      </c>
      <c r="C2195" s="109" t="s">
        <v>1064</v>
      </c>
      <c r="D2195" s="109" t="s">
        <v>96</v>
      </c>
      <c r="E2195" s="109" t="s">
        <v>8527</v>
      </c>
      <c r="F2195" s="109" t="s">
        <v>95</v>
      </c>
      <c r="G2195" s="109" t="s">
        <v>6057</v>
      </c>
      <c r="H2195" s="107">
        <v>161774</v>
      </c>
      <c r="I2195" s="109">
        <v>1</v>
      </c>
      <c r="J2195" s="108">
        <v>-189524</v>
      </c>
      <c r="K2195" s="107" t="str">
        <f>IF(J2195&gt;0,"Untung","Rugi")</f>
        <v>Rugi</v>
      </c>
      <c r="L2195" s="107" t="str">
        <f t="array" ref="L2195">_xlfn.IFS(H2195&lt;100000,"Low",AND(H2195&gt;=100000,H2195&lt;250000),"Medium",H2195&gt;=250000,"High")</f>
        <v>Medium</v>
      </c>
      <c r="M2195" s="107" t="str">
        <f>IF(H2195&lt;100000,"Low",IF(AND(H2195&gt;=100000,H2195&lt;250000),"Medium","High"))</f>
        <v>Medium</v>
      </c>
    </row>
    <row r="2196" spans="1:13" x14ac:dyDescent="0.4">
      <c r="A2196" s="109" t="s">
        <v>6027</v>
      </c>
      <c r="B2196" s="109" t="s">
        <v>14319</v>
      </c>
      <c r="C2196" s="109" t="s">
        <v>1064</v>
      </c>
      <c r="D2196" s="109" t="s">
        <v>96</v>
      </c>
      <c r="E2196" s="109" t="s">
        <v>9338</v>
      </c>
      <c r="F2196" s="109" t="s">
        <v>6021</v>
      </c>
      <c r="G2196" s="109" t="s">
        <v>6031</v>
      </c>
      <c r="H2196" s="107">
        <v>401477</v>
      </c>
      <c r="I2196" s="109">
        <v>3</v>
      </c>
      <c r="J2196" s="108">
        <v>65573</v>
      </c>
      <c r="K2196" s="107" t="str">
        <f>IF(J2196&gt;0,"Untung","Rugi")</f>
        <v>Untung</v>
      </c>
      <c r="L2196" s="107" t="str">
        <f t="array" ref="L2196">_xlfn.IFS(H2196&lt;100000,"Low",AND(H2196&gt;=100000,H2196&lt;250000),"Medium",H2196&gt;=250000,"High")</f>
        <v>High</v>
      </c>
      <c r="M2196" s="107" t="str">
        <f>IF(H2196&lt;100000,"Low",IF(AND(H2196&gt;=100000,H2196&lt;250000),"Medium","High"))</f>
        <v>High</v>
      </c>
    </row>
    <row r="2197" spans="1:13" x14ac:dyDescent="0.4">
      <c r="A2197" s="109" t="s">
        <v>6027</v>
      </c>
      <c r="B2197" s="109" t="s">
        <v>14319</v>
      </c>
      <c r="C2197" s="109" t="s">
        <v>1051</v>
      </c>
      <c r="D2197" s="109" t="s">
        <v>102</v>
      </c>
      <c r="E2197" s="109" t="s">
        <v>11420</v>
      </c>
      <c r="F2197" s="109" t="s">
        <v>6021</v>
      </c>
      <c r="G2197" s="109" t="s">
        <v>6031</v>
      </c>
      <c r="H2197" s="107">
        <v>321345</v>
      </c>
      <c r="I2197" s="109">
        <v>1</v>
      </c>
      <c r="J2197" s="108">
        <v>-134557</v>
      </c>
      <c r="K2197" s="107" t="str">
        <f>IF(J2197&gt;0,"Untung","Rugi")</f>
        <v>Rugi</v>
      </c>
      <c r="L2197" s="107" t="str">
        <f t="array" ref="L2197">_xlfn.IFS(H2197&lt;100000,"Low",AND(H2197&gt;=100000,H2197&lt;250000),"Medium",H2197&gt;=250000,"High")</f>
        <v>High</v>
      </c>
      <c r="M2197" s="107" t="str">
        <f>IF(H2197&lt;100000,"Low",IF(AND(H2197&gt;=100000,H2197&lt;250000),"Medium","High"))</f>
        <v>High</v>
      </c>
    </row>
    <row r="2198" spans="1:13" x14ac:dyDescent="0.4">
      <c r="A2198" s="109" t="s">
        <v>6081</v>
      </c>
      <c r="B2198" s="109" t="s">
        <v>14318</v>
      </c>
      <c r="C2198" s="109" t="s">
        <v>1051</v>
      </c>
      <c r="D2198" s="109" t="s">
        <v>104</v>
      </c>
      <c r="E2198" s="109" t="s">
        <v>7980</v>
      </c>
      <c r="F2198" s="109" t="s">
        <v>99</v>
      </c>
      <c r="G2198" s="109" t="s">
        <v>6141</v>
      </c>
      <c r="H2198" s="107">
        <v>63919</v>
      </c>
      <c r="I2198" s="109">
        <v>3</v>
      </c>
      <c r="J2198" s="108">
        <v>429271</v>
      </c>
      <c r="K2198" s="107" t="str">
        <f>IF(J2198&gt;0,"Untung","Rugi")</f>
        <v>Untung</v>
      </c>
      <c r="L2198" s="107" t="str">
        <f t="array" ref="L2198">_xlfn.IFS(H2198&lt;100000,"Low",AND(H2198&gt;=100000,H2198&lt;250000),"Medium",H2198&gt;=250000,"High")</f>
        <v>Low</v>
      </c>
      <c r="M2198" s="107" t="str">
        <f>IF(H2198&lt;100000,"Low",IF(AND(H2198&gt;=100000,H2198&lt;250000),"Medium","High"))</f>
        <v>Low</v>
      </c>
    </row>
    <row r="2199" spans="1:13" x14ac:dyDescent="0.4">
      <c r="A2199" s="109" t="s">
        <v>6046</v>
      </c>
      <c r="B2199" s="109" t="s">
        <v>14317</v>
      </c>
      <c r="C2199" s="109" t="s">
        <v>1051</v>
      </c>
      <c r="D2199" s="109" t="s">
        <v>104</v>
      </c>
      <c r="E2199" s="109" t="s">
        <v>9554</v>
      </c>
      <c r="F2199" s="109" t="s">
        <v>6021</v>
      </c>
      <c r="G2199" s="109" t="s">
        <v>6031</v>
      </c>
      <c r="H2199" s="107">
        <v>307126</v>
      </c>
      <c r="I2199" s="109">
        <v>2</v>
      </c>
      <c r="J2199" s="108">
        <v>-74450</v>
      </c>
      <c r="K2199" s="107" t="str">
        <f>IF(J2199&gt;0,"Untung","Rugi")</f>
        <v>Rugi</v>
      </c>
      <c r="L2199" s="107" t="str">
        <f t="array" ref="L2199">_xlfn.IFS(H2199&lt;100000,"Low",AND(H2199&gt;=100000,H2199&lt;250000),"Medium",H2199&gt;=250000,"High")</f>
        <v>High</v>
      </c>
      <c r="M2199" s="107" t="str">
        <f>IF(H2199&lt;100000,"Low",IF(AND(H2199&gt;=100000,H2199&lt;250000),"Medium","High"))</f>
        <v>High</v>
      </c>
    </row>
    <row r="2200" spans="1:13" x14ac:dyDescent="0.4">
      <c r="A2200" s="109" t="s">
        <v>6027</v>
      </c>
      <c r="B2200" s="109" t="s">
        <v>14316</v>
      </c>
      <c r="C2200" s="109" t="s">
        <v>1051</v>
      </c>
      <c r="D2200" s="109" t="s">
        <v>104</v>
      </c>
      <c r="E2200" s="109" t="s">
        <v>11830</v>
      </c>
      <c r="F2200" s="109" t="s">
        <v>95</v>
      </c>
      <c r="G2200" s="109" t="s">
        <v>6017</v>
      </c>
      <c r="H2200" s="107">
        <v>226058</v>
      </c>
      <c r="I2200" s="109">
        <v>1</v>
      </c>
      <c r="J2200" s="108">
        <v>77718</v>
      </c>
      <c r="K2200" s="107" t="str">
        <f>IF(J2200&gt;0,"Untung","Rugi")</f>
        <v>Untung</v>
      </c>
      <c r="L2200" s="107" t="str">
        <f t="array" ref="L2200">_xlfn.IFS(H2200&lt;100000,"Low",AND(H2200&gt;=100000,H2200&lt;250000),"Medium",H2200&gt;=250000,"High")</f>
        <v>Medium</v>
      </c>
      <c r="M2200" s="107" t="str">
        <f>IF(H2200&lt;100000,"Low",IF(AND(H2200&gt;=100000,H2200&lt;250000),"Medium","High"))</f>
        <v>Medium</v>
      </c>
    </row>
    <row r="2201" spans="1:13" x14ac:dyDescent="0.4">
      <c r="A2201" s="109" t="s">
        <v>6027</v>
      </c>
      <c r="B2201" s="109" t="s">
        <v>14315</v>
      </c>
      <c r="C2201" s="109" t="s">
        <v>1051</v>
      </c>
      <c r="D2201" s="109" t="s">
        <v>104</v>
      </c>
      <c r="E2201" s="109" t="s">
        <v>7113</v>
      </c>
      <c r="F2201" s="109" t="s">
        <v>95</v>
      </c>
      <c r="G2201" s="109" t="s">
        <v>6052</v>
      </c>
      <c r="H2201" s="107">
        <v>356683</v>
      </c>
      <c r="I2201" s="109">
        <v>2</v>
      </c>
      <c r="J2201" s="108">
        <v>90766</v>
      </c>
      <c r="K2201" s="107" t="str">
        <f>IF(J2201&gt;0,"Untung","Rugi")</f>
        <v>Untung</v>
      </c>
      <c r="L2201" s="107" t="str">
        <f t="array" ref="L2201">_xlfn.IFS(H2201&lt;100000,"Low",AND(H2201&gt;=100000,H2201&lt;250000),"Medium",H2201&gt;=250000,"High")</f>
        <v>High</v>
      </c>
      <c r="M2201" s="107" t="str">
        <f>IF(H2201&lt;100000,"Low",IF(AND(H2201&gt;=100000,H2201&lt;250000),"Medium","High"))</f>
        <v>High</v>
      </c>
    </row>
    <row r="2202" spans="1:13" x14ac:dyDescent="0.4">
      <c r="A2202" s="109" t="s">
        <v>6027</v>
      </c>
      <c r="B2202" s="109" t="s">
        <v>14315</v>
      </c>
      <c r="C2202" s="109" t="s">
        <v>1064</v>
      </c>
      <c r="D2202" s="109" t="s">
        <v>104</v>
      </c>
      <c r="E2202" s="109" t="s">
        <v>14314</v>
      </c>
      <c r="F2202" s="109" t="s">
        <v>95</v>
      </c>
      <c r="G2202" s="109" t="s">
        <v>6017</v>
      </c>
      <c r="H2202" s="107">
        <v>240676</v>
      </c>
      <c r="I2202" s="109">
        <v>2</v>
      </c>
      <c r="J2202" s="108">
        <v>-54547</v>
      </c>
      <c r="K2202" s="107" t="str">
        <f>IF(J2202&gt;0,"Untung","Rugi")</f>
        <v>Rugi</v>
      </c>
      <c r="L2202" s="107" t="str">
        <f t="array" ref="L2202">_xlfn.IFS(H2202&lt;100000,"Low",AND(H2202&gt;=100000,H2202&lt;250000),"Medium",H2202&gt;=250000,"High")</f>
        <v>Medium</v>
      </c>
      <c r="M2202" s="107" t="str">
        <f>IF(H2202&lt;100000,"Low",IF(AND(H2202&gt;=100000,H2202&lt;250000),"Medium","High"))</f>
        <v>Medium</v>
      </c>
    </row>
    <row r="2203" spans="1:13" x14ac:dyDescent="0.4">
      <c r="A2203" s="109" t="s">
        <v>6081</v>
      </c>
      <c r="B2203" s="109" t="s">
        <v>14313</v>
      </c>
      <c r="C2203" s="109" t="s">
        <v>1051</v>
      </c>
      <c r="D2203" s="109" t="s">
        <v>96</v>
      </c>
      <c r="E2203" s="109" t="s">
        <v>14312</v>
      </c>
      <c r="F2203" s="109" t="s">
        <v>95</v>
      </c>
      <c r="G2203" s="109" t="s">
        <v>6017</v>
      </c>
      <c r="H2203" s="107">
        <v>324228</v>
      </c>
      <c r="I2203" s="109">
        <v>2</v>
      </c>
      <c r="J2203" s="108">
        <v>296771</v>
      </c>
      <c r="K2203" s="107" t="str">
        <f>IF(J2203&gt;0,"Untung","Rugi")</f>
        <v>Untung</v>
      </c>
      <c r="L2203" s="107" t="str">
        <f t="array" ref="L2203">_xlfn.IFS(H2203&lt;100000,"Low",AND(H2203&gt;=100000,H2203&lt;250000),"Medium",H2203&gt;=250000,"High")</f>
        <v>High</v>
      </c>
      <c r="M2203" s="107" t="str">
        <f>IF(H2203&lt;100000,"Low",IF(AND(H2203&gt;=100000,H2203&lt;250000),"Medium","High"))</f>
        <v>High</v>
      </c>
    </row>
    <row r="2204" spans="1:13" x14ac:dyDescent="0.4">
      <c r="A2204" s="109" t="s">
        <v>6081</v>
      </c>
      <c r="B2204" s="109" t="s">
        <v>14311</v>
      </c>
      <c r="C2204" s="109" t="s">
        <v>100</v>
      </c>
      <c r="D2204" s="109" t="s">
        <v>102</v>
      </c>
      <c r="E2204" s="109" t="s">
        <v>8263</v>
      </c>
      <c r="F2204" s="109" t="s">
        <v>95</v>
      </c>
      <c r="G2204" s="109" t="s">
        <v>6017</v>
      </c>
      <c r="H2204" s="107">
        <v>161445</v>
      </c>
      <c r="I2204" s="109">
        <v>1</v>
      </c>
      <c r="J2204" s="108">
        <v>-29968</v>
      </c>
      <c r="K2204" s="107" t="str">
        <f>IF(J2204&gt;0,"Untung","Rugi")</f>
        <v>Rugi</v>
      </c>
      <c r="L2204" s="107" t="str">
        <f t="array" ref="L2204">_xlfn.IFS(H2204&lt;100000,"Low",AND(H2204&gt;=100000,H2204&lt;250000),"Medium",H2204&gt;=250000,"High")</f>
        <v>Medium</v>
      </c>
      <c r="M2204" s="107" t="str">
        <f>IF(H2204&lt;100000,"Low",IF(AND(H2204&gt;=100000,H2204&lt;250000),"Medium","High"))</f>
        <v>Medium</v>
      </c>
    </row>
    <row r="2205" spans="1:13" x14ac:dyDescent="0.4">
      <c r="A2205" s="109" t="s">
        <v>6016</v>
      </c>
      <c r="B2205" s="109" t="s">
        <v>14310</v>
      </c>
      <c r="C2205" s="109" t="s">
        <v>100</v>
      </c>
      <c r="D2205" s="109" t="s">
        <v>102</v>
      </c>
      <c r="E2205" s="109" t="s">
        <v>7580</v>
      </c>
      <c r="F2205" s="109" t="s">
        <v>95</v>
      </c>
      <c r="G2205" s="109" t="s">
        <v>6052</v>
      </c>
      <c r="H2205" s="107">
        <v>336724</v>
      </c>
      <c r="I2205" s="109">
        <v>1</v>
      </c>
      <c r="J2205" s="108">
        <v>296829</v>
      </c>
      <c r="K2205" s="107" t="str">
        <f>IF(J2205&gt;0,"Untung","Rugi")</f>
        <v>Untung</v>
      </c>
      <c r="L2205" s="107" t="str">
        <f t="array" ref="L2205">_xlfn.IFS(H2205&lt;100000,"Low",AND(H2205&gt;=100000,H2205&lt;250000),"Medium",H2205&gt;=250000,"High")</f>
        <v>High</v>
      </c>
      <c r="M2205" s="107" t="str">
        <f>IF(H2205&lt;100000,"Low",IF(AND(H2205&gt;=100000,H2205&lt;250000),"Medium","High"))</f>
        <v>High</v>
      </c>
    </row>
    <row r="2206" spans="1:13" x14ac:dyDescent="0.4">
      <c r="A2206" s="109" t="s">
        <v>6016</v>
      </c>
      <c r="B2206" s="109" t="s">
        <v>14309</v>
      </c>
      <c r="C2206" s="109" t="s">
        <v>100</v>
      </c>
      <c r="D2206" s="109" t="s">
        <v>104</v>
      </c>
      <c r="E2206" s="109" t="s">
        <v>8625</v>
      </c>
      <c r="F2206" s="109" t="s">
        <v>95</v>
      </c>
      <c r="G2206" s="109" t="s">
        <v>6062</v>
      </c>
      <c r="H2206" s="107">
        <v>238715</v>
      </c>
      <c r="I2206" s="109">
        <v>5</v>
      </c>
      <c r="J2206" s="108">
        <v>135876</v>
      </c>
      <c r="K2206" s="107" t="str">
        <f>IF(J2206&gt;0,"Untung","Rugi")</f>
        <v>Untung</v>
      </c>
      <c r="L2206" s="107" t="str">
        <f t="array" ref="L2206">_xlfn.IFS(H2206&lt;100000,"Low",AND(H2206&gt;=100000,H2206&lt;250000),"Medium",H2206&gt;=250000,"High")</f>
        <v>Medium</v>
      </c>
      <c r="M2206" s="107" t="str">
        <f>IF(H2206&lt;100000,"Low",IF(AND(H2206&gt;=100000,H2206&lt;250000),"Medium","High"))</f>
        <v>Medium</v>
      </c>
    </row>
    <row r="2207" spans="1:13" x14ac:dyDescent="0.4">
      <c r="A2207" s="109" t="s">
        <v>6016</v>
      </c>
      <c r="B2207" s="109" t="s">
        <v>14308</v>
      </c>
      <c r="C2207" s="109" t="s">
        <v>1051</v>
      </c>
      <c r="D2207" s="109" t="s">
        <v>96</v>
      </c>
      <c r="E2207" s="109" t="s">
        <v>6582</v>
      </c>
      <c r="F2207" s="109" t="s">
        <v>95</v>
      </c>
      <c r="G2207" s="109" t="s">
        <v>6116</v>
      </c>
      <c r="H2207" s="107">
        <v>126629</v>
      </c>
      <c r="I2207" s="109">
        <v>6</v>
      </c>
      <c r="J2207" s="108">
        <v>407663</v>
      </c>
      <c r="K2207" s="107" t="str">
        <f>IF(J2207&gt;0,"Untung","Rugi")</f>
        <v>Untung</v>
      </c>
      <c r="L2207" s="107" t="str">
        <f t="array" ref="L2207">_xlfn.IFS(H2207&lt;100000,"Low",AND(H2207&gt;=100000,H2207&lt;250000),"Medium",H2207&gt;=250000,"High")</f>
        <v>Medium</v>
      </c>
      <c r="M2207" s="107" t="str">
        <f>IF(H2207&lt;100000,"Low",IF(AND(H2207&gt;=100000,H2207&lt;250000),"Medium","High"))</f>
        <v>Medium</v>
      </c>
    </row>
    <row r="2208" spans="1:13" x14ac:dyDescent="0.4">
      <c r="A2208" s="109" t="s">
        <v>6016</v>
      </c>
      <c r="B2208" s="109" t="s">
        <v>14307</v>
      </c>
      <c r="C2208" s="109" t="s">
        <v>1051</v>
      </c>
      <c r="D2208" s="109" t="s">
        <v>96</v>
      </c>
      <c r="E2208" s="109" t="s">
        <v>8525</v>
      </c>
      <c r="F2208" s="109" t="s">
        <v>99</v>
      </c>
      <c r="G2208" s="109" t="s">
        <v>6024</v>
      </c>
      <c r="H2208" s="107">
        <v>130389</v>
      </c>
      <c r="I2208" s="109">
        <v>7</v>
      </c>
      <c r="J2208" s="108">
        <v>163654</v>
      </c>
      <c r="K2208" s="107" t="str">
        <f>IF(J2208&gt;0,"Untung","Rugi")</f>
        <v>Untung</v>
      </c>
      <c r="L2208" s="107" t="str">
        <f t="array" ref="L2208">_xlfn.IFS(H2208&lt;100000,"Low",AND(H2208&gt;=100000,H2208&lt;250000),"Medium",H2208&gt;=250000,"High")</f>
        <v>Medium</v>
      </c>
      <c r="M2208" s="107" t="str">
        <f>IF(H2208&lt;100000,"Low",IF(AND(H2208&gt;=100000,H2208&lt;250000),"Medium","High"))</f>
        <v>Medium</v>
      </c>
    </row>
    <row r="2209" spans="1:13" x14ac:dyDescent="0.4">
      <c r="A2209" s="109" t="s">
        <v>6016</v>
      </c>
      <c r="B2209" s="109" t="s">
        <v>14306</v>
      </c>
      <c r="C2209" s="109" t="s">
        <v>1051</v>
      </c>
      <c r="D2209" s="109" t="s">
        <v>96</v>
      </c>
      <c r="E2209" s="109" t="s">
        <v>6147</v>
      </c>
      <c r="F2209" s="109" t="s">
        <v>6021</v>
      </c>
      <c r="G2209" s="109" t="s">
        <v>6146</v>
      </c>
      <c r="H2209" s="107">
        <v>117963</v>
      </c>
      <c r="I2209" s="109">
        <v>2</v>
      </c>
      <c r="J2209" s="108">
        <v>-242767</v>
      </c>
      <c r="K2209" s="107" t="str">
        <f>IF(J2209&gt;0,"Untung","Rugi")</f>
        <v>Rugi</v>
      </c>
      <c r="L2209" s="107" t="str">
        <f t="array" ref="L2209">_xlfn.IFS(H2209&lt;100000,"Low",AND(H2209&gt;=100000,H2209&lt;250000),"Medium",H2209&gt;=250000,"High")</f>
        <v>Medium</v>
      </c>
      <c r="M2209" s="107" t="str">
        <f>IF(H2209&lt;100000,"Low",IF(AND(H2209&gt;=100000,H2209&lt;250000),"Medium","High"))</f>
        <v>Medium</v>
      </c>
    </row>
    <row r="2210" spans="1:13" x14ac:dyDescent="0.4">
      <c r="A2210" s="109" t="s">
        <v>6016</v>
      </c>
      <c r="B2210" s="109" t="s">
        <v>14305</v>
      </c>
      <c r="C2210" s="109" t="s">
        <v>100</v>
      </c>
      <c r="D2210" s="109" t="s">
        <v>96</v>
      </c>
      <c r="E2210" s="109" t="s">
        <v>8590</v>
      </c>
      <c r="F2210" s="109" t="s">
        <v>99</v>
      </c>
      <c r="G2210" s="109" t="s">
        <v>6049</v>
      </c>
      <c r="H2210" s="107">
        <v>339634</v>
      </c>
      <c r="I2210" s="109">
        <v>1</v>
      </c>
      <c r="J2210" s="108">
        <v>310342</v>
      </c>
      <c r="K2210" s="107" t="str">
        <f>IF(J2210&gt;0,"Untung","Rugi")</f>
        <v>Untung</v>
      </c>
      <c r="L2210" s="107" t="str">
        <f t="array" ref="L2210">_xlfn.IFS(H2210&lt;100000,"Low",AND(H2210&gt;=100000,H2210&lt;250000),"Medium",H2210&gt;=250000,"High")</f>
        <v>High</v>
      </c>
      <c r="M2210" s="107" t="str">
        <f>IF(H2210&lt;100000,"Low",IF(AND(H2210&gt;=100000,H2210&lt;250000),"Medium","High"))</f>
        <v>High</v>
      </c>
    </row>
    <row r="2211" spans="1:13" x14ac:dyDescent="0.4">
      <c r="A2211" s="109" t="s">
        <v>6027</v>
      </c>
      <c r="B2211" s="109" t="s">
        <v>14304</v>
      </c>
      <c r="C2211" s="109" t="s">
        <v>100</v>
      </c>
      <c r="D2211" s="109" t="s">
        <v>96</v>
      </c>
      <c r="E2211" s="109" t="s">
        <v>11564</v>
      </c>
      <c r="F2211" s="109" t="s">
        <v>99</v>
      </c>
      <c r="G2211" s="109" t="s">
        <v>6109</v>
      </c>
      <c r="H2211" s="107">
        <v>129682</v>
      </c>
      <c r="I2211" s="109">
        <v>3</v>
      </c>
      <c r="J2211" s="108">
        <v>390324</v>
      </c>
      <c r="K2211" s="107" t="str">
        <f>IF(J2211&gt;0,"Untung","Rugi")</f>
        <v>Untung</v>
      </c>
      <c r="L2211" s="107" t="str">
        <f t="array" ref="L2211">_xlfn.IFS(H2211&lt;100000,"Low",AND(H2211&gt;=100000,H2211&lt;250000),"Medium",H2211&gt;=250000,"High")</f>
        <v>Medium</v>
      </c>
      <c r="M2211" s="107" t="str">
        <f>IF(H2211&lt;100000,"Low",IF(AND(H2211&gt;=100000,H2211&lt;250000),"Medium","High"))</f>
        <v>Medium</v>
      </c>
    </row>
    <row r="2212" spans="1:13" x14ac:dyDescent="0.4">
      <c r="A2212" s="109" t="s">
        <v>6027</v>
      </c>
      <c r="B2212" s="109" t="s">
        <v>14303</v>
      </c>
      <c r="C2212" s="109" t="s">
        <v>1051</v>
      </c>
      <c r="D2212" s="109" t="s">
        <v>104</v>
      </c>
      <c r="E2212" s="109" t="s">
        <v>7099</v>
      </c>
      <c r="F2212" s="109" t="s">
        <v>95</v>
      </c>
      <c r="G2212" s="109" t="s">
        <v>6116</v>
      </c>
      <c r="H2212" s="107">
        <v>388067</v>
      </c>
      <c r="I2212" s="109">
        <v>5</v>
      </c>
      <c r="J2212" s="108">
        <v>-187775</v>
      </c>
      <c r="K2212" s="107" t="str">
        <f>IF(J2212&gt;0,"Untung","Rugi")</f>
        <v>Rugi</v>
      </c>
      <c r="L2212" s="107" t="str">
        <f t="array" ref="L2212">_xlfn.IFS(H2212&lt;100000,"Low",AND(H2212&gt;=100000,H2212&lt;250000),"Medium",H2212&gt;=250000,"High")</f>
        <v>High</v>
      </c>
      <c r="M2212" s="107" t="str">
        <f>IF(H2212&lt;100000,"Low",IF(AND(H2212&gt;=100000,H2212&lt;250000),"Medium","High"))</f>
        <v>High</v>
      </c>
    </row>
    <row r="2213" spans="1:13" x14ac:dyDescent="0.4">
      <c r="A2213" s="109" t="s">
        <v>6016</v>
      </c>
      <c r="B2213" s="109" t="s">
        <v>14302</v>
      </c>
      <c r="C2213" s="109" t="s">
        <v>1051</v>
      </c>
      <c r="D2213" s="109" t="s">
        <v>104</v>
      </c>
      <c r="E2213" s="109" t="s">
        <v>6050</v>
      </c>
      <c r="F2213" s="109" t="s">
        <v>99</v>
      </c>
      <c r="G2213" s="109" t="s">
        <v>6049</v>
      </c>
      <c r="H2213" s="107">
        <v>41579</v>
      </c>
      <c r="I2213" s="109">
        <v>1</v>
      </c>
      <c r="J2213" s="108">
        <v>25582</v>
      </c>
      <c r="K2213" s="107" t="str">
        <f>IF(J2213&gt;0,"Untung","Rugi")</f>
        <v>Untung</v>
      </c>
      <c r="L2213" s="107" t="str">
        <f t="array" ref="L2213">_xlfn.IFS(H2213&lt;100000,"Low",AND(H2213&gt;=100000,H2213&lt;250000),"Medium",H2213&gt;=250000,"High")</f>
        <v>Low</v>
      </c>
      <c r="M2213" s="107" t="str">
        <f>IF(H2213&lt;100000,"Low",IF(AND(H2213&gt;=100000,H2213&lt;250000),"Medium","High"))</f>
        <v>Low</v>
      </c>
    </row>
    <row r="2214" spans="1:13" x14ac:dyDescent="0.4">
      <c r="A2214" s="109" t="s">
        <v>6016</v>
      </c>
      <c r="B2214" s="109" t="s">
        <v>14302</v>
      </c>
      <c r="C2214" s="109" t="s">
        <v>1051</v>
      </c>
      <c r="D2214" s="109" t="s">
        <v>104</v>
      </c>
      <c r="E2214" s="109" t="s">
        <v>6508</v>
      </c>
      <c r="F2214" s="109" t="s">
        <v>6021</v>
      </c>
      <c r="G2214" s="109" t="s">
        <v>6031</v>
      </c>
      <c r="H2214" s="107">
        <v>315660</v>
      </c>
      <c r="I2214" s="109">
        <v>4</v>
      </c>
      <c r="J2214" s="108">
        <v>335629</v>
      </c>
      <c r="K2214" s="107" t="str">
        <f>IF(J2214&gt;0,"Untung","Rugi")</f>
        <v>Untung</v>
      </c>
      <c r="L2214" s="107" t="str">
        <f t="array" ref="L2214">_xlfn.IFS(H2214&lt;100000,"Low",AND(H2214&gt;=100000,H2214&lt;250000),"Medium",H2214&gt;=250000,"High")</f>
        <v>High</v>
      </c>
      <c r="M2214" s="107" t="str">
        <f>IF(H2214&lt;100000,"Low",IF(AND(H2214&gt;=100000,H2214&lt;250000),"Medium","High"))</f>
        <v>High</v>
      </c>
    </row>
    <row r="2215" spans="1:13" x14ac:dyDescent="0.4">
      <c r="A2215" s="109" t="s">
        <v>6016</v>
      </c>
      <c r="B2215" s="109" t="s">
        <v>14301</v>
      </c>
      <c r="C2215" s="109" t="s">
        <v>1051</v>
      </c>
      <c r="D2215" s="109" t="s">
        <v>96</v>
      </c>
      <c r="E2215" s="109" t="s">
        <v>6333</v>
      </c>
      <c r="F2215" s="109" t="s">
        <v>99</v>
      </c>
      <c r="G2215" s="109" t="s">
        <v>6109</v>
      </c>
      <c r="H2215" s="107">
        <v>436498</v>
      </c>
      <c r="I2215" s="109">
        <v>2</v>
      </c>
      <c r="J2215" s="108">
        <v>-104930</v>
      </c>
      <c r="K2215" s="107" t="str">
        <f>IF(J2215&gt;0,"Untung","Rugi")</f>
        <v>Rugi</v>
      </c>
      <c r="L2215" s="107" t="str">
        <f t="array" ref="L2215">_xlfn.IFS(H2215&lt;100000,"Low",AND(H2215&gt;=100000,H2215&lt;250000),"Medium",H2215&gt;=250000,"High")</f>
        <v>High</v>
      </c>
      <c r="M2215" s="107" t="str">
        <f>IF(H2215&lt;100000,"Low",IF(AND(H2215&gt;=100000,H2215&lt;250000),"Medium","High"))</f>
        <v>High</v>
      </c>
    </row>
    <row r="2216" spans="1:13" x14ac:dyDescent="0.4">
      <c r="A2216" s="109" t="s">
        <v>6046</v>
      </c>
      <c r="B2216" s="109" t="s">
        <v>14300</v>
      </c>
      <c r="C2216" s="109" t="s">
        <v>1051</v>
      </c>
      <c r="D2216" s="109" t="s">
        <v>96</v>
      </c>
      <c r="E2216" s="109" t="s">
        <v>8077</v>
      </c>
      <c r="F2216" s="109" t="s">
        <v>99</v>
      </c>
      <c r="G2216" s="109" t="s">
        <v>6109</v>
      </c>
      <c r="H2216" s="107">
        <v>424750</v>
      </c>
      <c r="I2216" s="109">
        <v>8</v>
      </c>
      <c r="J2216" s="108">
        <v>161699</v>
      </c>
      <c r="K2216" s="107" t="str">
        <f>IF(J2216&gt;0,"Untung","Rugi")</f>
        <v>Untung</v>
      </c>
      <c r="L2216" s="107" t="str">
        <f t="array" ref="L2216">_xlfn.IFS(H2216&lt;100000,"Low",AND(H2216&gt;=100000,H2216&lt;250000),"Medium",H2216&gt;=250000,"High")</f>
        <v>High</v>
      </c>
      <c r="M2216" s="107" t="str">
        <f>IF(H2216&lt;100000,"Low",IF(AND(H2216&gt;=100000,H2216&lt;250000),"Medium","High"))</f>
        <v>High</v>
      </c>
    </row>
    <row r="2217" spans="1:13" x14ac:dyDescent="0.4">
      <c r="A2217" s="109" t="s">
        <v>6046</v>
      </c>
      <c r="B2217" s="109" t="s">
        <v>14299</v>
      </c>
      <c r="C2217" s="109" t="s">
        <v>1051</v>
      </c>
      <c r="D2217" s="109" t="s">
        <v>96</v>
      </c>
      <c r="E2217" s="109" t="s">
        <v>9486</v>
      </c>
      <c r="F2217" s="109" t="s">
        <v>99</v>
      </c>
      <c r="G2217" s="109" t="s">
        <v>6141</v>
      </c>
      <c r="H2217" s="107">
        <v>72147</v>
      </c>
      <c r="I2217" s="109">
        <v>2</v>
      </c>
      <c r="J2217" s="108">
        <v>156948</v>
      </c>
      <c r="K2217" s="107" t="str">
        <f>IF(J2217&gt;0,"Untung","Rugi")</f>
        <v>Untung</v>
      </c>
      <c r="L2217" s="107" t="str">
        <f t="array" ref="L2217">_xlfn.IFS(H2217&lt;100000,"Low",AND(H2217&gt;=100000,H2217&lt;250000),"Medium",H2217&gt;=250000,"High")</f>
        <v>Low</v>
      </c>
      <c r="M2217" s="107" t="str">
        <f>IF(H2217&lt;100000,"Low",IF(AND(H2217&gt;=100000,H2217&lt;250000),"Medium","High"))</f>
        <v>Low</v>
      </c>
    </row>
    <row r="2218" spans="1:13" x14ac:dyDescent="0.4">
      <c r="A2218" s="109" t="s">
        <v>6046</v>
      </c>
      <c r="B2218" s="109" t="s">
        <v>14298</v>
      </c>
      <c r="C2218" s="109" t="s">
        <v>100</v>
      </c>
      <c r="D2218" s="109" t="s">
        <v>102</v>
      </c>
      <c r="E2218" s="109" t="s">
        <v>8306</v>
      </c>
      <c r="F2218" s="109" t="s">
        <v>95</v>
      </c>
      <c r="G2218" s="109" t="s">
        <v>6017</v>
      </c>
      <c r="H2218" s="107">
        <v>43021</v>
      </c>
      <c r="I2218" s="109">
        <v>7</v>
      </c>
      <c r="J2218" s="108">
        <v>62146</v>
      </c>
      <c r="K2218" s="107" t="str">
        <f>IF(J2218&gt;0,"Untung","Rugi")</f>
        <v>Untung</v>
      </c>
      <c r="L2218" s="107" t="str">
        <f t="array" ref="L2218">_xlfn.IFS(H2218&lt;100000,"Low",AND(H2218&gt;=100000,H2218&lt;250000),"Medium",H2218&gt;=250000,"High")</f>
        <v>Low</v>
      </c>
      <c r="M2218" s="107" t="str">
        <f>IF(H2218&lt;100000,"Low",IF(AND(H2218&gt;=100000,H2218&lt;250000),"Medium","High"))</f>
        <v>Low</v>
      </c>
    </row>
    <row r="2219" spans="1:13" x14ac:dyDescent="0.4">
      <c r="A2219" s="109" t="s">
        <v>6046</v>
      </c>
      <c r="B2219" s="109" t="s">
        <v>14297</v>
      </c>
      <c r="C2219" s="109" t="s">
        <v>1051</v>
      </c>
      <c r="D2219" s="109" t="s">
        <v>106</v>
      </c>
      <c r="E2219" s="109" t="s">
        <v>7794</v>
      </c>
      <c r="F2219" s="109" t="s">
        <v>6021</v>
      </c>
      <c r="G2219" s="109" t="s">
        <v>6020</v>
      </c>
      <c r="H2219" s="107">
        <v>444361</v>
      </c>
      <c r="I2219" s="109">
        <v>2</v>
      </c>
      <c r="J2219" s="108">
        <v>144277</v>
      </c>
      <c r="K2219" s="107" t="str">
        <f>IF(J2219&gt;0,"Untung","Rugi")</f>
        <v>Untung</v>
      </c>
      <c r="L2219" s="107" t="str">
        <f t="array" ref="L2219">_xlfn.IFS(H2219&lt;100000,"Low",AND(H2219&gt;=100000,H2219&lt;250000),"Medium",H2219&gt;=250000,"High")</f>
        <v>High</v>
      </c>
      <c r="M2219" s="107" t="str">
        <f>IF(H2219&lt;100000,"Low",IF(AND(H2219&gt;=100000,H2219&lt;250000),"Medium","High"))</f>
        <v>High</v>
      </c>
    </row>
    <row r="2220" spans="1:13" x14ac:dyDescent="0.4">
      <c r="A2220" s="109" t="s">
        <v>6016</v>
      </c>
      <c r="B2220" s="109" t="s">
        <v>14296</v>
      </c>
      <c r="C2220" s="109" t="s">
        <v>1051</v>
      </c>
      <c r="D2220" s="109" t="s">
        <v>106</v>
      </c>
      <c r="E2220" s="109" t="s">
        <v>6881</v>
      </c>
      <c r="F2220" s="109" t="s">
        <v>95</v>
      </c>
      <c r="G2220" s="109" t="s">
        <v>6013</v>
      </c>
      <c r="H2220" s="107">
        <v>395220</v>
      </c>
      <c r="I2220" s="109">
        <v>7</v>
      </c>
      <c r="J2220" s="108">
        <v>131425</v>
      </c>
      <c r="K2220" s="107" t="str">
        <f>IF(J2220&gt;0,"Untung","Rugi")</f>
        <v>Untung</v>
      </c>
      <c r="L2220" s="107" t="str">
        <f t="array" ref="L2220">_xlfn.IFS(H2220&lt;100000,"Low",AND(H2220&gt;=100000,H2220&lt;250000),"Medium",H2220&gt;=250000,"High")</f>
        <v>High</v>
      </c>
      <c r="M2220" s="107" t="str">
        <f>IF(H2220&lt;100000,"Low",IF(AND(H2220&gt;=100000,H2220&lt;250000),"Medium","High"))</f>
        <v>High</v>
      </c>
    </row>
    <row r="2221" spans="1:13" x14ac:dyDescent="0.4">
      <c r="A2221" s="109" t="s">
        <v>6016</v>
      </c>
      <c r="B2221" s="109" t="s">
        <v>14296</v>
      </c>
      <c r="C2221" s="109" t="s">
        <v>100</v>
      </c>
      <c r="D2221" s="109" t="s">
        <v>104</v>
      </c>
      <c r="E2221" s="109" t="s">
        <v>8813</v>
      </c>
      <c r="F2221" s="109" t="s">
        <v>95</v>
      </c>
      <c r="G2221" s="109" t="s">
        <v>6017</v>
      </c>
      <c r="H2221" s="107">
        <v>355223</v>
      </c>
      <c r="I2221" s="109">
        <v>3</v>
      </c>
      <c r="J2221" s="108">
        <v>-21352</v>
      </c>
      <c r="K2221" s="107" t="str">
        <f>IF(J2221&gt;0,"Untung","Rugi")</f>
        <v>Rugi</v>
      </c>
      <c r="L2221" s="107" t="str">
        <f t="array" ref="L2221">_xlfn.IFS(H2221&lt;100000,"Low",AND(H2221&gt;=100000,H2221&lt;250000),"Medium",H2221&gt;=250000,"High")</f>
        <v>High</v>
      </c>
      <c r="M2221" s="107" t="str">
        <f>IF(H2221&lt;100000,"Low",IF(AND(H2221&gt;=100000,H2221&lt;250000),"Medium","High"))</f>
        <v>High</v>
      </c>
    </row>
    <row r="2222" spans="1:13" x14ac:dyDescent="0.4">
      <c r="A2222" s="109" t="s">
        <v>6046</v>
      </c>
      <c r="B2222" s="109" t="s">
        <v>14295</v>
      </c>
      <c r="C2222" s="109" t="s">
        <v>1051</v>
      </c>
      <c r="D2222" s="109" t="s">
        <v>104</v>
      </c>
      <c r="E2222" s="109" t="s">
        <v>9915</v>
      </c>
      <c r="F2222" s="109" t="s">
        <v>95</v>
      </c>
      <c r="G2222" s="109" t="s">
        <v>6013</v>
      </c>
      <c r="H2222" s="107">
        <v>391261</v>
      </c>
      <c r="I2222" s="109">
        <v>2</v>
      </c>
      <c r="J2222" s="108">
        <v>-222914</v>
      </c>
      <c r="K2222" s="107" t="str">
        <f>IF(J2222&gt;0,"Untung","Rugi")</f>
        <v>Rugi</v>
      </c>
      <c r="L2222" s="107" t="str">
        <f t="array" ref="L2222">_xlfn.IFS(H2222&lt;100000,"Low",AND(H2222&gt;=100000,H2222&lt;250000),"Medium",H2222&gt;=250000,"High")</f>
        <v>High</v>
      </c>
      <c r="M2222" s="107" t="str">
        <f>IF(H2222&lt;100000,"Low",IF(AND(H2222&gt;=100000,H2222&lt;250000),"Medium","High"))</f>
        <v>High</v>
      </c>
    </row>
    <row r="2223" spans="1:13" x14ac:dyDescent="0.4">
      <c r="A2223" s="109" t="s">
        <v>6016</v>
      </c>
      <c r="B2223" s="109" t="s">
        <v>14294</v>
      </c>
      <c r="C2223" s="109" t="s">
        <v>100</v>
      </c>
      <c r="D2223" s="109" t="s">
        <v>102</v>
      </c>
      <c r="E2223" s="109" t="s">
        <v>9780</v>
      </c>
      <c r="F2223" s="109" t="s">
        <v>95</v>
      </c>
      <c r="G2223" s="109" t="s">
        <v>6013</v>
      </c>
      <c r="H2223" s="107">
        <v>412021</v>
      </c>
      <c r="I2223" s="109">
        <v>5</v>
      </c>
      <c r="J2223" s="108">
        <v>-139081</v>
      </c>
      <c r="K2223" s="107" t="str">
        <f>IF(J2223&gt;0,"Untung","Rugi")</f>
        <v>Rugi</v>
      </c>
      <c r="L2223" s="107" t="str">
        <f t="array" ref="L2223">_xlfn.IFS(H2223&lt;100000,"Low",AND(H2223&gt;=100000,H2223&lt;250000),"Medium",H2223&gt;=250000,"High")</f>
        <v>High</v>
      </c>
      <c r="M2223" s="107" t="str">
        <f>IF(H2223&lt;100000,"Low",IF(AND(H2223&gt;=100000,H2223&lt;250000),"Medium","High"))</f>
        <v>High</v>
      </c>
    </row>
    <row r="2224" spans="1:13" x14ac:dyDescent="0.4">
      <c r="A2224" s="109" t="s">
        <v>6027</v>
      </c>
      <c r="B2224" s="109" t="s">
        <v>14293</v>
      </c>
      <c r="C2224" s="109" t="s">
        <v>1051</v>
      </c>
      <c r="D2224" s="109" t="s">
        <v>96</v>
      </c>
      <c r="E2224" s="109" t="s">
        <v>7205</v>
      </c>
      <c r="F2224" s="109" t="s">
        <v>95</v>
      </c>
      <c r="G2224" s="109" t="s">
        <v>6062</v>
      </c>
      <c r="H2224" s="107">
        <v>227320</v>
      </c>
      <c r="I2224" s="109">
        <v>5</v>
      </c>
      <c r="J2224" s="108">
        <v>-63656</v>
      </c>
      <c r="K2224" s="107" t="str">
        <f>IF(J2224&gt;0,"Untung","Rugi")</f>
        <v>Rugi</v>
      </c>
      <c r="L2224" s="107" t="str">
        <f t="array" ref="L2224">_xlfn.IFS(H2224&lt;100000,"Low",AND(H2224&gt;=100000,H2224&lt;250000),"Medium",H2224&gt;=250000,"High")</f>
        <v>Medium</v>
      </c>
      <c r="M2224" s="107" t="str">
        <f>IF(H2224&lt;100000,"Low",IF(AND(H2224&gt;=100000,H2224&lt;250000),"Medium","High"))</f>
        <v>Medium</v>
      </c>
    </row>
    <row r="2225" spans="1:13" x14ac:dyDescent="0.4">
      <c r="A2225" s="109" t="s">
        <v>6046</v>
      </c>
      <c r="B2225" s="109" t="s">
        <v>14292</v>
      </c>
      <c r="C2225" s="109" t="s">
        <v>100</v>
      </c>
      <c r="D2225" s="109" t="s">
        <v>96</v>
      </c>
      <c r="E2225" s="109" t="s">
        <v>7668</v>
      </c>
      <c r="F2225" s="109" t="s">
        <v>99</v>
      </c>
      <c r="G2225" s="109" t="s">
        <v>6049</v>
      </c>
      <c r="H2225" s="107">
        <v>298091</v>
      </c>
      <c r="I2225" s="109">
        <v>2</v>
      </c>
      <c r="J2225" s="108">
        <v>359912</v>
      </c>
      <c r="K2225" s="107" t="str">
        <f>IF(J2225&gt;0,"Untung","Rugi")</f>
        <v>Untung</v>
      </c>
      <c r="L2225" s="107" t="str">
        <f t="array" ref="L2225">_xlfn.IFS(H2225&lt;100000,"Low",AND(H2225&gt;=100000,H2225&lt;250000),"Medium",H2225&gt;=250000,"High")</f>
        <v>High</v>
      </c>
      <c r="M2225" s="107" t="str">
        <f>IF(H2225&lt;100000,"Low",IF(AND(H2225&gt;=100000,H2225&lt;250000),"Medium","High"))</f>
        <v>High</v>
      </c>
    </row>
    <row r="2226" spans="1:13" x14ac:dyDescent="0.4">
      <c r="A2226" s="109" t="s">
        <v>6046</v>
      </c>
      <c r="B2226" s="109" t="s">
        <v>14291</v>
      </c>
      <c r="C2226" s="109" t="s">
        <v>100</v>
      </c>
      <c r="D2226" s="109" t="s">
        <v>104</v>
      </c>
      <c r="E2226" s="109" t="s">
        <v>7961</v>
      </c>
      <c r="F2226" s="109" t="s">
        <v>6021</v>
      </c>
      <c r="G2226" s="109" t="s">
        <v>6020</v>
      </c>
      <c r="H2226" s="107">
        <v>277511</v>
      </c>
      <c r="I2226" s="109">
        <v>3</v>
      </c>
      <c r="J2226" s="108">
        <v>118955</v>
      </c>
      <c r="K2226" s="107" t="str">
        <f>IF(J2226&gt;0,"Untung","Rugi")</f>
        <v>Untung</v>
      </c>
      <c r="L2226" s="107" t="str">
        <f t="array" ref="L2226">_xlfn.IFS(H2226&lt;100000,"Low",AND(H2226&gt;=100000,H2226&lt;250000),"Medium",H2226&gt;=250000,"High")</f>
        <v>High</v>
      </c>
      <c r="M2226" s="107" t="str">
        <f>IF(H2226&lt;100000,"Low",IF(AND(H2226&gt;=100000,H2226&lt;250000),"Medium","High"))</f>
        <v>High</v>
      </c>
    </row>
    <row r="2227" spans="1:13" x14ac:dyDescent="0.4">
      <c r="A2227" s="109" t="s">
        <v>6016</v>
      </c>
      <c r="B2227" s="109" t="s">
        <v>14290</v>
      </c>
      <c r="C2227" s="109" t="s">
        <v>100</v>
      </c>
      <c r="D2227" s="109" t="s">
        <v>104</v>
      </c>
      <c r="E2227" s="109" t="s">
        <v>6617</v>
      </c>
      <c r="F2227" s="109" t="s">
        <v>99</v>
      </c>
      <c r="G2227" s="109" t="s">
        <v>6024</v>
      </c>
      <c r="H2227" s="107">
        <v>42859</v>
      </c>
      <c r="I2227" s="109">
        <v>6</v>
      </c>
      <c r="J2227" s="108">
        <v>-6992</v>
      </c>
      <c r="K2227" s="107" t="str">
        <f>IF(J2227&gt;0,"Untung","Rugi")</f>
        <v>Rugi</v>
      </c>
      <c r="L2227" s="107" t="str">
        <f t="array" ref="L2227">_xlfn.IFS(H2227&lt;100000,"Low",AND(H2227&gt;=100000,H2227&lt;250000),"Medium",H2227&gt;=250000,"High")</f>
        <v>Low</v>
      </c>
      <c r="M2227" s="107" t="str">
        <f>IF(H2227&lt;100000,"Low",IF(AND(H2227&gt;=100000,H2227&lt;250000),"Medium","High"))</f>
        <v>Low</v>
      </c>
    </row>
    <row r="2228" spans="1:13" x14ac:dyDescent="0.4">
      <c r="A2228" s="109" t="s">
        <v>6016</v>
      </c>
      <c r="B2228" s="109" t="s">
        <v>14289</v>
      </c>
      <c r="C2228" s="109" t="s">
        <v>100</v>
      </c>
      <c r="D2228" s="109" t="s">
        <v>104</v>
      </c>
      <c r="E2228" s="109" t="s">
        <v>7011</v>
      </c>
      <c r="F2228" s="109" t="s">
        <v>95</v>
      </c>
      <c r="G2228" s="109" t="s">
        <v>6017</v>
      </c>
      <c r="H2228" s="107">
        <v>203974</v>
      </c>
      <c r="I2228" s="109">
        <v>2</v>
      </c>
      <c r="J2228" s="108">
        <v>43370</v>
      </c>
      <c r="K2228" s="107" t="str">
        <f>IF(J2228&gt;0,"Untung","Rugi")</f>
        <v>Untung</v>
      </c>
      <c r="L2228" s="107" t="str">
        <f t="array" ref="L2228">_xlfn.IFS(H2228&lt;100000,"Low",AND(H2228&gt;=100000,H2228&lt;250000),"Medium",H2228&gt;=250000,"High")</f>
        <v>Medium</v>
      </c>
      <c r="M2228" s="107" t="str">
        <f>IF(H2228&lt;100000,"Low",IF(AND(H2228&gt;=100000,H2228&lt;250000),"Medium","High"))</f>
        <v>Medium</v>
      </c>
    </row>
    <row r="2229" spans="1:13" x14ac:dyDescent="0.4">
      <c r="A2229" s="109" t="s">
        <v>6016</v>
      </c>
      <c r="B2229" s="109" t="s">
        <v>14288</v>
      </c>
      <c r="C2229" s="109" t="s">
        <v>100</v>
      </c>
      <c r="D2229" s="109" t="s">
        <v>102</v>
      </c>
      <c r="E2229" s="109" t="s">
        <v>10498</v>
      </c>
      <c r="F2229" s="109" t="s">
        <v>6021</v>
      </c>
      <c r="G2229" s="109" t="s">
        <v>6020</v>
      </c>
      <c r="H2229" s="107">
        <v>443625</v>
      </c>
      <c r="I2229" s="109">
        <v>1</v>
      </c>
      <c r="J2229" s="108">
        <v>278487</v>
      </c>
      <c r="K2229" s="107" t="str">
        <f>IF(J2229&gt;0,"Untung","Rugi")</f>
        <v>Untung</v>
      </c>
      <c r="L2229" s="107" t="str">
        <f t="array" ref="L2229">_xlfn.IFS(H2229&lt;100000,"Low",AND(H2229&gt;=100000,H2229&lt;250000),"Medium",H2229&gt;=250000,"High")</f>
        <v>High</v>
      </c>
      <c r="M2229" s="107" t="str">
        <f>IF(H2229&lt;100000,"Low",IF(AND(H2229&gt;=100000,H2229&lt;250000),"Medium","High"))</f>
        <v>High</v>
      </c>
    </row>
    <row r="2230" spans="1:13" x14ac:dyDescent="0.4">
      <c r="A2230" s="109" t="s">
        <v>6016</v>
      </c>
      <c r="B2230" s="109" t="s">
        <v>14287</v>
      </c>
      <c r="C2230" s="109" t="s">
        <v>100</v>
      </c>
      <c r="D2230" s="109" t="s">
        <v>102</v>
      </c>
      <c r="E2230" s="109" t="s">
        <v>8809</v>
      </c>
      <c r="F2230" s="109" t="s">
        <v>99</v>
      </c>
      <c r="G2230" s="109" t="s">
        <v>6024</v>
      </c>
      <c r="H2230" s="107">
        <v>147241</v>
      </c>
      <c r="I2230" s="109">
        <v>3</v>
      </c>
      <c r="J2230" s="108">
        <v>-122619</v>
      </c>
      <c r="K2230" s="107" t="str">
        <f>IF(J2230&gt;0,"Untung","Rugi")</f>
        <v>Rugi</v>
      </c>
      <c r="L2230" s="107" t="str">
        <f t="array" ref="L2230">_xlfn.IFS(H2230&lt;100000,"Low",AND(H2230&gt;=100000,H2230&lt;250000),"Medium",H2230&gt;=250000,"High")</f>
        <v>Medium</v>
      </c>
      <c r="M2230" s="107" t="str">
        <f>IF(H2230&lt;100000,"Low",IF(AND(H2230&gt;=100000,H2230&lt;250000),"Medium","High"))</f>
        <v>Medium</v>
      </c>
    </row>
    <row r="2231" spans="1:13" x14ac:dyDescent="0.4">
      <c r="A2231" s="109" t="s">
        <v>6016</v>
      </c>
      <c r="B2231" s="109" t="s">
        <v>14286</v>
      </c>
      <c r="C2231" s="109" t="s">
        <v>1051</v>
      </c>
      <c r="D2231" s="109" t="s">
        <v>102</v>
      </c>
      <c r="E2231" s="109" t="s">
        <v>6811</v>
      </c>
      <c r="F2231" s="109" t="s">
        <v>95</v>
      </c>
      <c r="G2231" s="109" t="s">
        <v>6017</v>
      </c>
      <c r="H2231" s="107">
        <v>242479</v>
      </c>
      <c r="I2231" s="109">
        <v>4</v>
      </c>
      <c r="J2231" s="108">
        <v>-34766</v>
      </c>
      <c r="K2231" s="107" t="str">
        <f>IF(J2231&gt;0,"Untung","Rugi")</f>
        <v>Rugi</v>
      </c>
      <c r="L2231" s="107" t="str">
        <f t="array" ref="L2231">_xlfn.IFS(H2231&lt;100000,"Low",AND(H2231&gt;=100000,H2231&lt;250000),"Medium",H2231&gt;=250000,"High")</f>
        <v>Medium</v>
      </c>
      <c r="M2231" s="107" t="str">
        <f>IF(H2231&lt;100000,"Low",IF(AND(H2231&gt;=100000,H2231&lt;250000),"Medium","High"))</f>
        <v>Medium</v>
      </c>
    </row>
    <row r="2232" spans="1:13" x14ac:dyDescent="0.4">
      <c r="A2232" s="109" t="s">
        <v>6016</v>
      </c>
      <c r="B2232" s="109" t="s">
        <v>14285</v>
      </c>
      <c r="C2232" s="109" t="s">
        <v>1051</v>
      </c>
      <c r="D2232" s="109" t="s">
        <v>102</v>
      </c>
      <c r="E2232" s="109" t="s">
        <v>10407</v>
      </c>
      <c r="F2232" s="109" t="s">
        <v>99</v>
      </c>
      <c r="G2232" s="109" t="s">
        <v>6024</v>
      </c>
      <c r="H2232" s="107">
        <v>354723</v>
      </c>
      <c r="I2232" s="109">
        <v>5</v>
      </c>
      <c r="J2232" s="108">
        <v>201799</v>
      </c>
      <c r="K2232" s="107" t="str">
        <f>IF(J2232&gt;0,"Untung","Rugi")</f>
        <v>Untung</v>
      </c>
      <c r="L2232" s="107" t="str">
        <f t="array" ref="L2232">_xlfn.IFS(H2232&lt;100000,"Low",AND(H2232&gt;=100000,H2232&lt;250000),"Medium",H2232&gt;=250000,"High")</f>
        <v>High</v>
      </c>
      <c r="M2232" s="107" t="str">
        <f>IF(H2232&lt;100000,"Low",IF(AND(H2232&gt;=100000,H2232&lt;250000),"Medium","High"))</f>
        <v>High</v>
      </c>
    </row>
    <row r="2233" spans="1:13" x14ac:dyDescent="0.4">
      <c r="A2233" s="109" t="s">
        <v>6016</v>
      </c>
      <c r="B2233" s="109" t="s">
        <v>14284</v>
      </c>
      <c r="C2233" s="109" t="s">
        <v>1051</v>
      </c>
      <c r="D2233" s="109" t="s">
        <v>102</v>
      </c>
      <c r="E2233" s="109" t="s">
        <v>11052</v>
      </c>
      <c r="F2233" s="109" t="s">
        <v>6021</v>
      </c>
      <c r="G2233" s="109" t="s">
        <v>6020</v>
      </c>
      <c r="H2233" s="107">
        <v>315216</v>
      </c>
      <c r="I2233" s="109">
        <v>1</v>
      </c>
      <c r="J2233" s="108">
        <v>-134845</v>
      </c>
      <c r="K2233" s="107" t="str">
        <f>IF(J2233&gt;0,"Untung","Rugi")</f>
        <v>Rugi</v>
      </c>
      <c r="L2233" s="107" t="str">
        <f t="array" ref="L2233">_xlfn.IFS(H2233&lt;100000,"Low",AND(H2233&gt;=100000,H2233&lt;250000),"Medium",H2233&gt;=250000,"High")</f>
        <v>High</v>
      </c>
      <c r="M2233" s="107" t="str">
        <f>IF(H2233&lt;100000,"Low",IF(AND(H2233&gt;=100000,H2233&lt;250000),"Medium","High"))</f>
        <v>High</v>
      </c>
    </row>
    <row r="2234" spans="1:13" x14ac:dyDescent="0.4">
      <c r="A2234" s="109" t="s">
        <v>6016</v>
      </c>
      <c r="B2234" s="109" t="s">
        <v>14283</v>
      </c>
      <c r="C2234" s="109" t="s">
        <v>1051</v>
      </c>
      <c r="D2234" s="109" t="s">
        <v>102</v>
      </c>
      <c r="E2234" s="109" t="s">
        <v>6907</v>
      </c>
      <c r="F2234" s="109" t="s">
        <v>6021</v>
      </c>
      <c r="G2234" s="109" t="s">
        <v>6031</v>
      </c>
      <c r="H2234" s="107">
        <v>406203</v>
      </c>
      <c r="I2234" s="109">
        <v>7</v>
      </c>
      <c r="J2234" s="108">
        <v>-101031</v>
      </c>
      <c r="K2234" s="107" t="str">
        <f>IF(J2234&gt;0,"Untung","Rugi")</f>
        <v>Rugi</v>
      </c>
      <c r="L2234" s="107" t="str">
        <f t="array" ref="L2234">_xlfn.IFS(H2234&lt;100000,"Low",AND(H2234&gt;=100000,H2234&lt;250000),"Medium",H2234&gt;=250000,"High")</f>
        <v>High</v>
      </c>
      <c r="M2234" s="107" t="str">
        <f>IF(H2234&lt;100000,"Low",IF(AND(H2234&gt;=100000,H2234&lt;250000),"Medium","High"))</f>
        <v>High</v>
      </c>
    </row>
    <row r="2235" spans="1:13" x14ac:dyDescent="0.4">
      <c r="A2235" s="109" t="s">
        <v>6016</v>
      </c>
      <c r="B2235" s="109" t="s">
        <v>14282</v>
      </c>
      <c r="C2235" s="109" t="s">
        <v>1051</v>
      </c>
      <c r="D2235" s="109" t="s">
        <v>102</v>
      </c>
      <c r="E2235" s="109" t="s">
        <v>14281</v>
      </c>
      <c r="F2235" s="109" t="s">
        <v>6021</v>
      </c>
      <c r="G2235" s="109" t="s">
        <v>6020</v>
      </c>
      <c r="H2235" s="107">
        <v>108794</v>
      </c>
      <c r="I2235" s="109">
        <v>4</v>
      </c>
      <c r="J2235" s="108">
        <v>418006</v>
      </c>
      <c r="K2235" s="107" t="str">
        <f>IF(J2235&gt;0,"Untung","Rugi")</f>
        <v>Untung</v>
      </c>
      <c r="L2235" s="107" t="str">
        <f t="array" ref="L2235">_xlfn.IFS(H2235&lt;100000,"Low",AND(H2235&gt;=100000,H2235&lt;250000),"Medium",H2235&gt;=250000,"High")</f>
        <v>Medium</v>
      </c>
      <c r="M2235" s="107" t="str">
        <f>IF(H2235&lt;100000,"Low",IF(AND(H2235&gt;=100000,H2235&lt;250000),"Medium","High"))</f>
        <v>Medium</v>
      </c>
    </row>
    <row r="2236" spans="1:13" x14ac:dyDescent="0.4">
      <c r="A2236" s="109" t="s">
        <v>6016</v>
      </c>
      <c r="B2236" s="109" t="s">
        <v>14280</v>
      </c>
      <c r="C2236" s="109" t="s">
        <v>1051</v>
      </c>
      <c r="D2236" s="109" t="s">
        <v>106</v>
      </c>
      <c r="E2236" s="109" t="s">
        <v>6888</v>
      </c>
      <c r="F2236" s="109" t="s">
        <v>95</v>
      </c>
      <c r="G2236" s="109" t="s">
        <v>6052</v>
      </c>
      <c r="H2236" s="107">
        <v>217307</v>
      </c>
      <c r="I2236" s="109">
        <v>3</v>
      </c>
      <c r="J2236" s="108">
        <v>-32392</v>
      </c>
      <c r="K2236" s="107" t="str">
        <f>IF(J2236&gt;0,"Untung","Rugi")</f>
        <v>Rugi</v>
      </c>
      <c r="L2236" s="107" t="str">
        <f t="array" ref="L2236">_xlfn.IFS(H2236&lt;100000,"Low",AND(H2236&gt;=100000,H2236&lt;250000),"Medium",H2236&gt;=250000,"High")</f>
        <v>Medium</v>
      </c>
      <c r="M2236" s="107" t="str">
        <f>IF(H2236&lt;100000,"Low",IF(AND(H2236&gt;=100000,H2236&lt;250000),"Medium","High"))</f>
        <v>Medium</v>
      </c>
    </row>
    <row r="2237" spans="1:13" x14ac:dyDescent="0.4">
      <c r="A2237" s="109" t="s">
        <v>6016</v>
      </c>
      <c r="B2237" s="109" t="s">
        <v>14279</v>
      </c>
      <c r="C2237" s="109" t="s">
        <v>1051</v>
      </c>
      <c r="D2237" s="109" t="s">
        <v>106</v>
      </c>
      <c r="E2237" s="109" t="s">
        <v>7696</v>
      </c>
      <c r="F2237" s="109" t="s">
        <v>95</v>
      </c>
      <c r="G2237" s="109" t="s">
        <v>6052</v>
      </c>
      <c r="H2237" s="107">
        <v>385546</v>
      </c>
      <c r="I2237" s="109">
        <v>4</v>
      </c>
      <c r="J2237" s="108">
        <v>98999</v>
      </c>
      <c r="K2237" s="107" t="str">
        <f>IF(J2237&gt;0,"Untung","Rugi")</f>
        <v>Untung</v>
      </c>
      <c r="L2237" s="107" t="str">
        <f t="array" ref="L2237">_xlfn.IFS(H2237&lt;100000,"Low",AND(H2237&gt;=100000,H2237&lt;250000),"Medium",H2237&gt;=250000,"High")</f>
        <v>High</v>
      </c>
      <c r="M2237" s="107" t="str">
        <f>IF(H2237&lt;100000,"Low",IF(AND(H2237&gt;=100000,H2237&lt;250000),"Medium","High"))</f>
        <v>High</v>
      </c>
    </row>
    <row r="2238" spans="1:13" x14ac:dyDescent="0.4">
      <c r="A2238" s="109" t="s">
        <v>6016</v>
      </c>
      <c r="B2238" s="109" t="s">
        <v>14278</v>
      </c>
      <c r="C2238" s="109" t="s">
        <v>100</v>
      </c>
      <c r="D2238" s="109" t="s">
        <v>104</v>
      </c>
      <c r="E2238" s="109" t="s">
        <v>6979</v>
      </c>
      <c r="F2238" s="109" t="s">
        <v>6021</v>
      </c>
      <c r="G2238" s="109" t="s">
        <v>6031</v>
      </c>
      <c r="H2238" s="107">
        <v>403431</v>
      </c>
      <c r="I2238" s="109">
        <v>4</v>
      </c>
      <c r="J2238" s="108">
        <v>410144</v>
      </c>
      <c r="K2238" s="107" t="str">
        <f>IF(J2238&gt;0,"Untung","Rugi")</f>
        <v>Untung</v>
      </c>
      <c r="L2238" s="107" t="str">
        <f t="array" ref="L2238">_xlfn.IFS(H2238&lt;100000,"Low",AND(H2238&gt;=100000,H2238&lt;250000),"Medium",H2238&gt;=250000,"High")</f>
        <v>High</v>
      </c>
      <c r="M2238" s="107" t="str">
        <f>IF(H2238&lt;100000,"Low",IF(AND(H2238&gt;=100000,H2238&lt;250000),"Medium","High"))</f>
        <v>High</v>
      </c>
    </row>
    <row r="2239" spans="1:13" x14ac:dyDescent="0.4">
      <c r="A2239" s="109" t="s">
        <v>6016</v>
      </c>
      <c r="B2239" s="109" t="s">
        <v>14277</v>
      </c>
      <c r="C2239" s="109" t="s">
        <v>1064</v>
      </c>
      <c r="D2239" s="109" t="s">
        <v>104</v>
      </c>
      <c r="E2239" s="109" t="s">
        <v>9962</v>
      </c>
      <c r="F2239" s="109" t="s">
        <v>99</v>
      </c>
      <c r="G2239" s="109" t="s">
        <v>6109</v>
      </c>
      <c r="H2239" s="107">
        <v>315727</v>
      </c>
      <c r="I2239" s="109">
        <v>4</v>
      </c>
      <c r="J2239" s="108">
        <v>437137</v>
      </c>
      <c r="K2239" s="107" t="str">
        <f>IF(J2239&gt;0,"Untung","Rugi")</f>
        <v>Untung</v>
      </c>
      <c r="L2239" s="107" t="str">
        <f t="array" ref="L2239">_xlfn.IFS(H2239&lt;100000,"Low",AND(H2239&gt;=100000,H2239&lt;250000),"Medium",H2239&gt;=250000,"High")</f>
        <v>High</v>
      </c>
      <c r="M2239" s="107" t="str">
        <f>IF(H2239&lt;100000,"Low",IF(AND(H2239&gt;=100000,H2239&lt;250000),"Medium","High"))</f>
        <v>High</v>
      </c>
    </row>
    <row r="2240" spans="1:13" x14ac:dyDescent="0.4">
      <c r="A2240" s="109" t="s">
        <v>6027</v>
      </c>
      <c r="B2240" s="109" t="s">
        <v>14276</v>
      </c>
      <c r="C2240" s="109" t="s">
        <v>1064</v>
      </c>
      <c r="D2240" s="109" t="s">
        <v>104</v>
      </c>
      <c r="E2240" s="109" t="s">
        <v>6238</v>
      </c>
      <c r="F2240" s="109" t="s">
        <v>95</v>
      </c>
      <c r="G2240" s="109" t="s">
        <v>6017</v>
      </c>
      <c r="H2240" s="107">
        <v>136993</v>
      </c>
      <c r="I2240" s="109">
        <v>3</v>
      </c>
      <c r="J2240" s="108">
        <v>-213047</v>
      </c>
      <c r="K2240" s="107" t="str">
        <f>IF(J2240&gt;0,"Untung","Rugi")</f>
        <v>Rugi</v>
      </c>
      <c r="L2240" s="107" t="str">
        <f t="array" ref="L2240">_xlfn.IFS(H2240&lt;100000,"Low",AND(H2240&gt;=100000,H2240&lt;250000),"Medium",H2240&gt;=250000,"High")</f>
        <v>Medium</v>
      </c>
      <c r="M2240" s="107" t="str">
        <f>IF(H2240&lt;100000,"Low",IF(AND(H2240&gt;=100000,H2240&lt;250000),"Medium","High"))</f>
        <v>Medium</v>
      </c>
    </row>
    <row r="2241" spans="1:13" x14ac:dyDescent="0.4">
      <c r="A2241" s="109" t="s">
        <v>6027</v>
      </c>
      <c r="B2241" s="109" t="s">
        <v>14275</v>
      </c>
      <c r="C2241" s="109" t="s">
        <v>100</v>
      </c>
      <c r="D2241" s="109" t="s">
        <v>106</v>
      </c>
      <c r="E2241" s="109" t="s">
        <v>10504</v>
      </c>
      <c r="F2241" s="109" t="s">
        <v>99</v>
      </c>
      <c r="G2241" s="109" t="s">
        <v>6141</v>
      </c>
      <c r="H2241" s="107">
        <v>90192</v>
      </c>
      <c r="I2241" s="109">
        <v>2</v>
      </c>
      <c r="J2241" s="108">
        <v>-103056</v>
      </c>
      <c r="K2241" s="107" t="str">
        <f>IF(J2241&gt;0,"Untung","Rugi")</f>
        <v>Rugi</v>
      </c>
      <c r="L2241" s="107" t="str">
        <f t="array" ref="L2241">_xlfn.IFS(H2241&lt;100000,"Low",AND(H2241&gt;=100000,H2241&lt;250000),"Medium",H2241&gt;=250000,"High")</f>
        <v>Low</v>
      </c>
      <c r="M2241" s="107" t="str">
        <f>IF(H2241&lt;100000,"Low",IF(AND(H2241&gt;=100000,H2241&lt;250000),"Medium","High"))</f>
        <v>Low</v>
      </c>
    </row>
    <row r="2242" spans="1:13" x14ac:dyDescent="0.4">
      <c r="A2242" s="109" t="s">
        <v>6046</v>
      </c>
      <c r="B2242" s="109" t="s">
        <v>14274</v>
      </c>
      <c r="C2242" s="109" t="s">
        <v>100</v>
      </c>
      <c r="D2242" s="109" t="s">
        <v>106</v>
      </c>
      <c r="E2242" s="109" t="s">
        <v>6265</v>
      </c>
      <c r="F2242" s="109" t="s">
        <v>95</v>
      </c>
      <c r="G2242" s="109" t="s">
        <v>6017</v>
      </c>
      <c r="H2242" s="107">
        <v>63860</v>
      </c>
      <c r="I2242" s="109">
        <v>3</v>
      </c>
      <c r="J2242" s="108">
        <v>400974</v>
      </c>
      <c r="K2242" s="107" t="str">
        <f>IF(J2242&gt;0,"Untung","Rugi")</f>
        <v>Untung</v>
      </c>
      <c r="L2242" s="107" t="str">
        <f t="array" ref="L2242">_xlfn.IFS(H2242&lt;100000,"Low",AND(H2242&gt;=100000,H2242&lt;250000),"Medium",H2242&gt;=250000,"High")</f>
        <v>Low</v>
      </c>
      <c r="M2242" s="107" t="str">
        <f>IF(H2242&lt;100000,"Low",IF(AND(H2242&gt;=100000,H2242&lt;250000),"Medium","High"))</f>
        <v>Low</v>
      </c>
    </row>
    <row r="2243" spans="1:13" x14ac:dyDescent="0.4">
      <c r="A2243" s="109" t="s">
        <v>6046</v>
      </c>
      <c r="B2243" s="109" t="s">
        <v>11511</v>
      </c>
      <c r="C2243" s="109" t="s">
        <v>1051</v>
      </c>
      <c r="D2243" s="109" t="s">
        <v>102</v>
      </c>
      <c r="E2243" s="109" t="s">
        <v>10987</v>
      </c>
      <c r="F2243" s="109" t="s">
        <v>6021</v>
      </c>
      <c r="G2243" s="109" t="s">
        <v>6031</v>
      </c>
      <c r="H2243" s="107">
        <v>263158</v>
      </c>
      <c r="I2243" s="109">
        <v>5</v>
      </c>
      <c r="J2243" s="108">
        <v>-68012</v>
      </c>
      <c r="K2243" s="107" t="str">
        <f>IF(J2243&gt;0,"Untung","Rugi")</f>
        <v>Rugi</v>
      </c>
      <c r="L2243" s="107" t="str">
        <f t="array" ref="L2243">_xlfn.IFS(H2243&lt;100000,"Low",AND(H2243&gt;=100000,H2243&lt;250000),"Medium",H2243&gt;=250000,"High")</f>
        <v>High</v>
      </c>
      <c r="M2243" s="107" t="str">
        <f>IF(H2243&lt;100000,"Low",IF(AND(H2243&gt;=100000,H2243&lt;250000),"Medium","High"))</f>
        <v>High</v>
      </c>
    </row>
    <row r="2244" spans="1:13" x14ac:dyDescent="0.4">
      <c r="A2244" s="109" t="s">
        <v>6016</v>
      </c>
      <c r="B2244" s="109" t="s">
        <v>14273</v>
      </c>
      <c r="C2244" s="109" t="s">
        <v>1064</v>
      </c>
      <c r="D2244" s="109" t="s">
        <v>96</v>
      </c>
      <c r="E2244" s="109" t="s">
        <v>7046</v>
      </c>
      <c r="F2244" s="109" t="s">
        <v>99</v>
      </c>
      <c r="G2244" s="109" t="s">
        <v>6109</v>
      </c>
      <c r="H2244" s="107">
        <v>238334</v>
      </c>
      <c r="I2244" s="109">
        <v>1</v>
      </c>
      <c r="J2244" s="108">
        <v>210459</v>
      </c>
      <c r="K2244" s="107" t="str">
        <f>IF(J2244&gt;0,"Untung","Rugi")</f>
        <v>Untung</v>
      </c>
      <c r="L2244" s="107" t="str">
        <f t="array" ref="L2244">_xlfn.IFS(H2244&lt;100000,"Low",AND(H2244&gt;=100000,H2244&lt;250000),"Medium",H2244&gt;=250000,"High")</f>
        <v>Medium</v>
      </c>
      <c r="M2244" s="107" t="str">
        <f>IF(H2244&lt;100000,"Low",IF(AND(H2244&gt;=100000,H2244&lt;250000),"Medium","High"))</f>
        <v>Medium</v>
      </c>
    </row>
    <row r="2245" spans="1:13" x14ac:dyDescent="0.4">
      <c r="A2245" s="109" t="s">
        <v>6046</v>
      </c>
      <c r="B2245" s="109" t="s">
        <v>14272</v>
      </c>
      <c r="C2245" s="109" t="s">
        <v>1064</v>
      </c>
      <c r="D2245" s="109" t="s">
        <v>96</v>
      </c>
      <c r="E2245" s="109" t="s">
        <v>8761</v>
      </c>
      <c r="F2245" s="109" t="s">
        <v>95</v>
      </c>
      <c r="G2245" s="109" t="s">
        <v>6116</v>
      </c>
      <c r="H2245" s="107">
        <v>359550</v>
      </c>
      <c r="I2245" s="109">
        <v>4</v>
      </c>
      <c r="J2245" s="108">
        <v>-213875</v>
      </c>
      <c r="K2245" s="107" t="str">
        <f>IF(J2245&gt;0,"Untung","Rugi")</f>
        <v>Rugi</v>
      </c>
      <c r="L2245" s="107" t="str">
        <f t="array" ref="L2245">_xlfn.IFS(H2245&lt;100000,"Low",AND(H2245&gt;=100000,H2245&lt;250000),"Medium",H2245&gt;=250000,"High")</f>
        <v>High</v>
      </c>
      <c r="M2245" s="107" t="str">
        <f>IF(H2245&lt;100000,"Low",IF(AND(H2245&gt;=100000,H2245&lt;250000),"Medium","High"))</f>
        <v>High</v>
      </c>
    </row>
    <row r="2246" spans="1:13" x14ac:dyDescent="0.4">
      <c r="A2246" s="109" t="s">
        <v>6046</v>
      </c>
      <c r="B2246" s="109" t="s">
        <v>14271</v>
      </c>
      <c r="C2246" s="109" t="s">
        <v>1064</v>
      </c>
      <c r="D2246" s="109" t="s">
        <v>96</v>
      </c>
      <c r="E2246" s="109" t="s">
        <v>7583</v>
      </c>
      <c r="F2246" s="109" t="s">
        <v>95</v>
      </c>
      <c r="G2246" s="109" t="s">
        <v>6062</v>
      </c>
      <c r="H2246" s="107">
        <v>435988</v>
      </c>
      <c r="I2246" s="109">
        <v>5</v>
      </c>
      <c r="J2246" s="108">
        <v>37774</v>
      </c>
      <c r="K2246" s="107" t="str">
        <f>IF(J2246&gt;0,"Untung","Rugi")</f>
        <v>Untung</v>
      </c>
      <c r="L2246" s="107" t="str">
        <f t="array" ref="L2246">_xlfn.IFS(H2246&lt;100000,"Low",AND(H2246&gt;=100000,H2246&lt;250000),"Medium",H2246&gt;=250000,"High")</f>
        <v>High</v>
      </c>
      <c r="M2246" s="107" t="str">
        <f>IF(H2246&lt;100000,"Low",IF(AND(H2246&gt;=100000,H2246&lt;250000),"Medium","High"))</f>
        <v>High</v>
      </c>
    </row>
    <row r="2247" spans="1:13" x14ac:dyDescent="0.4">
      <c r="A2247" s="109" t="s">
        <v>6046</v>
      </c>
      <c r="B2247" s="109" t="s">
        <v>14270</v>
      </c>
      <c r="C2247" s="109" t="s">
        <v>1064</v>
      </c>
      <c r="D2247" s="109" t="s">
        <v>96</v>
      </c>
      <c r="E2247" s="109" t="s">
        <v>8519</v>
      </c>
      <c r="F2247" s="109" t="s">
        <v>95</v>
      </c>
      <c r="G2247" s="109" t="s">
        <v>6062</v>
      </c>
      <c r="H2247" s="107">
        <v>432727</v>
      </c>
      <c r="I2247" s="109">
        <v>1</v>
      </c>
      <c r="J2247" s="108">
        <v>158168</v>
      </c>
      <c r="K2247" s="107" t="str">
        <f>IF(J2247&gt;0,"Untung","Rugi")</f>
        <v>Untung</v>
      </c>
      <c r="L2247" s="107" t="str">
        <f t="array" ref="L2247">_xlfn.IFS(H2247&lt;100000,"Low",AND(H2247&gt;=100000,H2247&lt;250000),"Medium",H2247&gt;=250000,"High")</f>
        <v>High</v>
      </c>
      <c r="M2247" s="107" t="str">
        <f>IF(H2247&lt;100000,"Low",IF(AND(H2247&gt;=100000,H2247&lt;250000),"Medium","High"))</f>
        <v>High</v>
      </c>
    </row>
    <row r="2248" spans="1:13" x14ac:dyDescent="0.4">
      <c r="A2248" s="109" t="s">
        <v>6046</v>
      </c>
      <c r="B2248" s="109" t="s">
        <v>14269</v>
      </c>
      <c r="C2248" s="109" t="s">
        <v>1064</v>
      </c>
      <c r="D2248" s="109" t="s">
        <v>96</v>
      </c>
      <c r="E2248" s="109" t="s">
        <v>7092</v>
      </c>
      <c r="F2248" s="109" t="s">
        <v>95</v>
      </c>
      <c r="G2248" s="109" t="s">
        <v>6116</v>
      </c>
      <c r="H2248" s="107">
        <v>347863</v>
      </c>
      <c r="I2248" s="109">
        <v>3</v>
      </c>
      <c r="J2248" s="108">
        <v>-55855</v>
      </c>
      <c r="K2248" s="107" t="str">
        <f>IF(J2248&gt;0,"Untung","Rugi")</f>
        <v>Rugi</v>
      </c>
      <c r="L2248" s="107" t="str">
        <f t="array" ref="L2248">_xlfn.IFS(H2248&lt;100000,"Low",AND(H2248&gt;=100000,H2248&lt;250000),"Medium",H2248&gt;=250000,"High")</f>
        <v>High</v>
      </c>
      <c r="M2248" s="107" t="str">
        <f>IF(H2248&lt;100000,"Low",IF(AND(H2248&gt;=100000,H2248&lt;250000),"Medium","High"))</f>
        <v>High</v>
      </c>
    </row>
    <row r="2249" spans="1:13" x14ac:dyDescent="0.4">
      <c r="A2249" s="109" t="s">
        <v>6046</v>
      </c>
      <c r="B2249" s="109" t="s">
        <v>14269</v>
      </c>
      <c r="C2249" s="109" t="s">
        <v>100</v>
      </c>
      <c r="D2249" s="109" t="s">
        <v>106</v>
      </c>
      <c r="E2249" s="109" t="s">
        <v>10303</v>
      </c>
      <c r="F2249" s="109" t="s">
        <v>95</v>
      </c>
      <c r="G2249" s="109" t="s">
        <v>6039</v>
      </c>
      <c r="H2249" s="107">
        <v>348040</v>
      </c>
      <c r="I2249" s="109">
        <v>2</v>
      </c>
      <c r="J2249" s="108">
        <v>425060</v>
      </c>
      <c r="K2249" s="107" t="str">
        <f>IF(J2249&gt;0,"Untung","Rugi")</f>
        <v>Untung</v>
      </c>
      <c r="L2249" s="107" t="str">
        <f t="array" ref="L2249">_xlfn.IFS(H2249&lt;100000,"Low",AND(H2249&gt;=100000,H2249&lt;250000),"Medium",H2249&gt;=250000,"High")</f>
        <v>High</v>
      </c>
      <c r="M2249" s="107" t="str">
        <f>IF(H2249&lt;100000,"Low",IF(AND(H2249&gt;=100000,H2249&lt;250000),"Medium","High"))</f>
        <v>High</v>
      </c>
    </row>
    <row r="2250" spans="1:13" x14ac:dyDescent="0.4">
      <c r="A2250" s="109" t="s">
        <v>6016</v>
      </c>
      <c r="B2250" s="109" t="s">
        <v>14268</v>
      </c>
      <c r="C2250" s="109" t="s">
        <v>100</v>
      </c>
      <c r="D2250" s="109" t="s">
        <v>106</v>
      </c>
      <c r="E2250" s="109" t="s">
        <v>10057</v>
      </c>
      <c r="F2250" s="109" t="s">
        <v>95</v>
      </c>
      <c r="G2250" s="109" t="s">
        <v>6013</v>
      </c>
      <c r="H2250" s="107">
        <v>104991</v>
      </c>
      <c r="I2250" s="109">
        <v>2</v>
      </c>
      <c r="J2250" s="108">
        <v>285351</v>
      </c>
      <c r="K2250" s="107" t="str">
        <f>IF(J2250&gt;0,"Untung","Rugi")</f>
        <v>Untung</v>
      </c>
      <c r="L2250" s="107" t="str">
        <f t="array" ref="L2250">_xlfn.IFS(H2250&lt;100000,"Low",AND(H2250&gt;=100000,H2250&lt;250000),"Medium",H2250&gt;=250000,"High")</f>
        <v>Medium</v>
      </c>
      <c r="M2250" s="107" t="str">
        <f>IF(H2250&lt;100000,"Low",IF(AND(H2250&gt;=100000,H2250&lt;250000),"Medium","High"))</f>
        <v>Medium</v>
      </c>
    </row>
    <row r="2251" spans="1:13" x14ac:dyDescent="0.4">
      <c r="A2251" s="109" t="s">
        <v>6016</v>
      </c>
      <c r="B2251" s="109" t="s">
        <v>14267</v>
      </c>
      <c r="C2251" s="109" t="s">
        <v>100</v>
      </c>
      <c r="D2251" s="109" t="s">
        <v>106</v>
      </c>
      <c r="E2251" s="109" t="s">
        <v>7694</v>
      </c>
      <c r="F2251" s="109" t="s">
        <v>95</v>
      </c>
      <c r="G2251" s="109" t="s">
        <v>6052</v>
      </c>
      <c r="H2251" s="107">
        <v>356147</v>
      </c>
      <c r="I2251" s="109">
        <v>5</v>
      </c>
      <c r="J2251" s="108">
        <v>-162927</v>
      </c>
      <c r="K2251" s="107" t="str">
        <f>IF(J2251&gt;0,"Untung","Rugi")</f>
        <v>Rugi</v>
      </c>
      <c r="L2251" s="107" t="str">
        <f t="array" ref="L2251">_xlfn.IFS(H2251&lt;100000,"Low",AND(H2251&gt;=100000,H2251&lt;250000),"Medium",H2251&gt;=250000,"High")</f>
        <v>High</v>
      </c>
      <c r="M2251" s="107" t="str">
        <f>IF(H2251&lt;100000,"Low",IF(AND(H2251&gt;=100000,H2251&lt;250000),"Medium","High"))</f>
        <v>High</v>
      </c>
    </row>
    <row r="2252" spans="1:13" x14ac:dyDescent="0.4">
      <c r="A2252" s="109" t="s">
        <v>6016</v>
      </c>
      <c r="B2252" s="109" t="s">
        <v>14266</v>
      </c>
      <c r="C2252" s="109" t="s">
        <v>100</v>
      </c>
      <c r="D2252" s="109" t="s">
        <v>106</v>
      </c>
      <c r="E2252" s="109" t="s">
        <v>6333</v>
      </c>
      <c r="F2252" s="109" t="s">
        <v>99</v>
      </c>
      <c r="G2252" s="109" t="s">
        <v>6109</v>
      </c>
      <c r="H2252" s="107">
        <v>238895</v>
      </c>
      <c r="I2252" s="109">
        <v>3</v>
      </c>
      <c r="J2252" s="108">
        <v>-197165</v>
      </c>
      <c r="K2252" s="107" t="str">
        <f>IF(J2252&gt;0,"Untung","Rugi")</f>
        <v>Rugi</v>
      </c>
      <c r="L2252" s="107" t="str">
        <f t="array" ref="L2252">_xlfn.IFS(H2252&lt;100000,"Low",AND(H2252&gt;=100000,H2252&lt;250000),"Medium",H2252&gt;=250000,"High")</f>
        <v>Medium</v>
      </c>
      <c r="M2252" s="107" t="str">
        <f>IF(H2252&lt;100000,"Low",IF(AND(H2252&gt;=100000,H2252&lt;250000),"Medium","High"))</f>
        <v>Medium</v>
      </c>
    </row>
    <row r="2253" spans="1:13" x14ac:dyDescent="0.4">
      <c r="A2253" s="109" t="s">
        <v>6016</v>
      </c>
      <c r="B2253" s="109" t="s">
        <v>6403</v>
      </c>
      <c r="C2253" s="109" t="s">
        <v>100</v>
      </c>
      <c r="D2253" s="109" t="s">
        <v>106</v>
      </c>
      <c r="E2253" s="109" t="s">
        <v>6101</v>
      </c>
      <c r="F2253" s="109" t="s">
        <v>95</v>
      </c>
      <c r="G2253" s="109" t="s">
        <v>6052</v>
      </c>
      <c r="H2253" s="107">
        <v>48711</v>
      </c>
      <c r="I2253" s="109">
        <v>7</v>
      </c>
      <c r="J2253" s="108">
        <v>-90286</v>
      </c>
      <c r="K2253" s="107" t="str">
        <f>IF(J2253&gt;0,"Untung","Rugi")</f>
        <v>Rugi</v>
      </c>
      <c r="L2253" s="107" t="str">
        <f t="array" ref="L2253">_xlfn.IFS(H2253&lt;100000,"Low",AND(H2253&gt;=100000,H2253&lt;250000),"Medium",H2253&gt;=250000,"High")</f>
        <v>Low</v>
      </c>
      <c r="M2253" s="107" t="str">
        <f>IF(H2253&lt;100000,"Low",IF(AND(H2253&gt;=100000,H2253&lt;250000),"Medium","High"))</f>
        <v>Low</v>
      </c>
    </row>
    <row r="2254" spans="1:13" x14ac:dyDescent="0.4">
      <c r="A2254" s="109" t="s">
        <v>6016</v>
      </c>
      <c r="B2254" s="109" t="s">
        <v>6403</v>
      </c>
      <c r="C2254" s="109" t="s">
        <v>100</v>
      </c>
      <c r="D2254" s="109" t="s">
        <v>106</v>
      </c>
      <c r="E2254" s="109" t="s">
        <v>7488</v>
      </c>
      <c r="F2254" s="109" t="s">
        <v>6021</v>
      </c>
      <c r="G2254" s="109" t="s">
        <v>6031</v>
      </c>
      <c r="H2254" s="107">
        <v>32268</v>
      </c>
      <c r="I2254" s="109">
        <v>3</v>
      </c>
      <c r="J2254" s="108">
        <v>351758</v>
      </c>
      <c r="K2254" s="107" t="str">
        <f>IF(J2254&gt;0,"Untung","Rugi")</f>
        <v>Untung</v>
      </c>
      <c r="L2254" s="107" t="str">
        <f t="array" ref="L2254">_xlfn.IFS(H2254&lt;100000,"Low",AND(H2254&gt;=100000,H2254&lt;250000),"Medium",H2254&gt;=250000,"High")</f>
        <v>Low</v>
      </c>
      <c r="M2254" s="107" t="str">
        <f>IF(H2254&lt;100000,"Low",IF(AND(H2254&gt;=100000,H2254&lt;250000),"Medium","High"))</f>
        <v>Low</v>
      </c>
    </row>
    <row r="2255" spans="1:13" x14ac:dyDescent="0.4">
      <c r="A2255" s="109" t="s">
        <v>6016</v>
      </c>
      <c r="B2255" s="109" t="s">
        <v>6403</v>
      </c>
      <c r="C2255" s="109" t="s">
        <v>1051</v>
      </c>
      <c r="D2255" s="109" t="s">
        <v>104</v>
      </c>
      <c r="E2255" s="109" t="s">
        <v>9870</v>
      </c>
      <c r="F2255" s="109" t="s">
        <v>95</v>
      </c>
      <c r="G2255" s="109" t="s">
        <v>6013</v>
      </c>
      <c r="H2255" s="107">
        <v>21692</v>
      </c>
      <c r="I2255" s="109">
        <v>4</v>
      </c>
      <c r="J2255" s="108">
        <v>-90056</v>
      </c>
      <c r="K2255" s="107" t="str">
        <f>IF(J2255&gt;0,"Untung","Rugi")</f>
        <v>Rugi</v>
      </c>
      <c r="L2255" s="107" t="str">
        <f t="array" ref="L2255">_xlfn.IFS(H2255&lt;100000,"Low",AND(H2255&gt;=100000,H2255&lt;250000),"Medium",H2255&gt;=250000,"High")</f>
        <v>Low</v>
      </c>
      <c r="M2255" s="107" t="str">
        <f>IF(H2255&lt;100000,"Low",IF(AND(H2255&gt;=100000,H2255&lt;250000),"Medium","High"))</f>
        <v>Low</v>
      </c>
    </row>
    <row r="2256" spans="1:13" x14ac:dyDescent="0.4">
      <c r="A2256" s="109" t="s">
        <v>6046</v>
      </c>
      <c r="B2256" s="109" t="s">
        <v>14265</v>
      </c>
      <c r="C2256" s="109" t="s">
        <v>100</v>
      </c>
      <c r="D2256" s="109" t="s">
        <v>96</v>
      </c>
      <c r="E2256" s="109" t="s">
        <v>6785</v>
      </c>
      <c r="F2256" s="109" t="s">
        <v>6021</v>
      </c>
      <c r="G2256" s="109" t="s">
        <v>6031</v>
      </c>
      <c r="H2256" s="107">
        <v>429748</v>
      </c>
      <c r="I2256" s="109">
        <v>7</v>
      </c>
      <c r="J2256" s="108">
        <v>228080</v>
      </c>
      <c r="K2256" s="107" t="str">
        <f>IF(J2256&gt;0,"Untung","Rugi")</f>
        <v>Untung</v>
      </c>
      <c r="L2256" s="107" t="str">
        <f t="array" ref="L2256">_xlfn.IFS(H2256&lt;100000,"Low",AND(H2256&gt;=100000,H2256&lt;250000),"Medium",H2256&gt;=250000,"High")</f>
        <v>High</v>
      </c>
      <c r="M2256" s="107" t="str">
        <f>IF(H2256&lt;100000,"Low",IF(AND(H2256&gt;=100000,H2256&lt;250000),"Medium","High"))</f>
        <v>High</v>
      </c>
    </row>
    <row r="2257" spans="1:13" x14ac:dyDescent="0.4">
      <c r="A2257" s="109" t="s">
        <v>6016</v>
      </c>
      <c r="B2257" s="109" t="s">
        <v>14264</v>
      </c>
      <c r="C2257" s="109" t="s">
        <v>100</v>
      </c>
      <c r="D2257" s="109" t="s">
        <v>104</v>
      </c>
      <c r="E2257" s="109" t="s">
        <v>8384</v>
      </c>
      <c r="F2257" s="109" t="s">
        <v>95</v>
      </c>
      <c r="G2257" s="109" t="s">
        <v>6052</v>
      </c>
      <c r="H2257" s="107">
        <v>259373</v>
      </c>
      <c r="I2257" s="109">
        <v>3</v>
      </c>
      <c r="J2257" s="108">
        <v>421877</v>
      </c>
      <c r="K2257" s="107" t="str">
        <f>IF(J2257&gt;0,"Untung","Rugi")</f>
        <v>Untung</v>
      </c>
      <c r="L2257" s="107" t="str">
        <f t="array" ref="L2257">_xlfn.IFS(H2257&lt;100000,"Low",AND(H2257&gt;=100000,H2257&lt;250000),"Medium",H2257&gt;=250000,"High")</f>
        <v>High</v>
      </c>
      <c r="M2257" s="107" t="str">
        <f>IF(H2257&lt;100000,"Low",IF(AND(H2257&gt;=100000,H2257&lt;250000),"Medium","High"))</f>
        <v>High</v>
      </c>
    </row>
    <row r="2258" spans="1:13" x14ac:dyDescent="0.4">
      <c r="A2258" s="109" t="s">
        <v>6027</v>
      </c>
      <c r="B2258" s="109" t="s">
        <v>14263</v>
      </c>
      <c r="C2258" s="109" t="s">
        <v>100</v>
      </c>
      <c r="D2258" s="109" t="s">
        <v>104</v>
      </c>
      <c r="E2258" s="109" t="s">
        <v>12687</v>
      </c>
      <c r="F2258" s="109" t="s">
        <v>95</v>
      </c>
      <c r="G2258" s="109" t="s">
        <v>6052</v>
      </c>
      <c r="H2258" s="107">
        <v>316225</v>
      </c>
      <c r="I2258" s="109">
        <v>4</v>
      </c>
      <c r="J2258" s="108">
        <v>7974</v>
      </c>
      <c r="K2258" s="107" t="str">
        <f>IF(J2258&gt;0,"Untung","Rugi")</f>
        <v>Untung</v>
      </c>
      <c r="L2258" s="107" t="str">
        <f t="array" ref="L2258">_xlfn.IFS(H2258&lt;100000,"Low",AND(H2258&gt;=100000,H2258&lt;250000),"Medium",H2258&gt;=250000,"High")</f>
        <v>High</v>
      </c>
      <c r="M2258" s="107" t="str">
        <f>IF(H2258&lt;100000,"Low",IF(AND(H2258&gt;=100000,H2258&lt;250000),"Medium","High"))</f>
        <v>High</v>
      </c>
    </row>
    <row r="2259" spans="1:13" x14ac:dyDescent="0.4">
      <c r="A2259" s="109" t="s">
        <v>6027</v>
      </c>
      <c r="B2259" s="109" t="s">
        <v>14262</v>
      </c>
      <c r="C2259" s="109" t="s">
        <v>100</v>
      </c>
      <c r="D2259" s="109" t="s">
        <v>104</v>
      </c>
      <c r="E2259" s="109" t="s">
        <v>7698</v>
      </c>
      <c r="F2259" s="109" t="s">
        <v>95</v>
      </c>
      <c r="G2259" s="109" t="s">
        <v>6052</v>
      </c>
      <c r="H2259" s="107">
        <v>320903</v>
      </c>
      <c r="I2259" s="109">
        <v>5</v>
      </c>
      <c r="J2259" s="108">
        <v>57000</v>
      </c>
      <c r="K2259" s="107" t="str">
        <f>IF(J2259&gt;0,"Untung","Rugi")</f>
        <v>Untung</v>
      </c>
      <c r="L2259" s="107" t="str">
        <f t="array" ref="L2259">_xlfn.IFS(H2259&lt;100000,"Low",AND(H2259&gt;=100000,H2259&lt;250000),"Medium",H2259&gt;=250000,"High")</f>
        <v>High</v>
      </c>
      <c r="M2259" s="107" t="str">
        <f>IF(H2259&lt;100000,"Low",IF(AND(H2259&gt;=100000,H2259&lt;250000),"Medium","High"))</f>
        <v>High</v>
      </c>
    </row>
    <row r="2260" spans="1:13" x14ac:dyDescent="0.4">
      <c r="A2260" s="109" t="s">
        <v>6027</v>
      </c>
      <c r="B2260" s="109" t="s">
        <v>14261</v>
      </c>
      <c r="C2260" s="109" t="s">
        <v>100</v>
      </c>
      <c r="D2260" s="109" t="s">
        <v>104</v>
      </c>
      <c r="E2260" s="109" t="s">
        <v>6388</v>
      </c>
      <c r="F2260" s="109" t="s">
        <v>95</v>
      </c>
      <c r="G2260" s="109" t="s">
        <v>6052</v>
      </c>
      <c r="H2260" s="107">
        <v>256233</v>
      </c>
      <c r="I2260" s="109">
        <v>12</v>
      </c>
      <c r="J2260" s="108">
        <v>173361</v>
      </c>
      <c r="K2260" s="107" t="str">
        <f>IF(J2260&gt;0,"Untung","Rugi")</f>
        <v>Untung</v>
      </c>
      <c r="L2260" s="107" t="str">
        <f t="array" ref="L2260">_xlfn.IFS(H2260&lt;100000,"Low",AND(H2260&gt;=100000,H2260&lt;250000),"Medium",H2260&gt;=250000,"High")</f>
        <v>High</v>
      </c>
      <c r="M2260" s="107" t="str">
        <f>IF(H2260&lt;100000,"Low",IF(AND(H2260&gt;=100000,H2260&lt;250000),"Medium","High"))</f>
        <v>High</v>
      </c>
    </row>
    <row r="2261" spans="1:13" x14ac:dyDescent="0.4">
      <c r="A2261" s="109" t="s">
        <v>6027</v>
      </c>
      <c r="B2261" s="109" t="s">
        <v>14260</v>
      </c>
      <c r="C2261" s="109" t="s">
        <v>100</v>
      </c>
      <c r="D2261" s="109" t="s">
        <v>102</v>
      </c>
      <c r="E2261" s="109" t="s">
        <v>8554</v>
      </c>
      <c r="F2261" s="109" t="s">
        <v>95</v>
      </c>
      <c r="G2261" s="109" t="s">
        <v>6052</v>
      </c>
      <c r="H2261" s="107">
        <v>72895</v>
      </c>
      <c r="I2261" s="109">
        <v>3</v>
      </c>
      <c r="J2261" s="108">
        <v>-89485</v>
      </c>
      <c r="K2261" s="107" t="str">
        <f>IF(J2261&gt;0,"Untung","Rugi")</f>
        <v>Rugi</v>
      </c>
      <c r="L2261" s="107" t="str">
        <f t="array" ref="L2261">_xlfn.IFS(H2261&lt;100000,"Low",AND(H2261&gt;=100000,H2261&lt;250000),"Medium",H2261&gt;=250000,"High")</f>
        <v>Low</v>
      </c>
      <c r="M2261" s="107" t="str">
        <f>IF(H2261&lt;100000,"Low",IF(AND(H2261&gt;=100000,H2261&lt;250000),"Medium","High"))</f>
        <v>Low</v>
      </c>
    </row>
    <row r="2262" spans="1:13" x14ac:dyDescent="0.4">
      <c r="A2262" s="109" t="s">
        <v>6027</v>
      </c>
      <c r="B2262" s="109" t="s">
        <v>14259</v>
      </c>
      <c r="C2262" s="109" t="s">
        <v>100</v>
      </c>
      <c r="D2262" s="109" t="s">
        <v>102</v>
      </c>
      <c r="E2262" s="109" t="s">
        <v>7195</v>
      </c>
      <c r="F2262" s="109" t="s">
        <v>99</v>
      </c>
      <c r="G2262" s="109" t="s">
        <v>6141</v>
      </c>
      <c r="H2262" s="107">
        <v>226216</v>
      </c>
      <c r="I2262" s="109">
        <v>1</v>
      </c>
      <c r="J2262" s="108">
        <v>-6083</v>
      </c>
      <c r="K2262" s="107" t="str">
        <f>IF(J2262&gt;0,"Untung","Rugi")</f>
        <v>Rugi</v>
      </c>
      <c r="L2262" s="107" t="str">
        <f t="array" ref="L2262">_xlfn.IFS(H2262&lt;100000,"Low",AND(H2262&gt;=100000,H2262&lt;250000),"Medium",H2262&gt;=250000,"High")</f>
        <v>Medium</v>
      </c>
      <c r="M2262" s="107" t="str">
        <f>IF(H2262&lt;100000,"Low",IF(AND(H2262&gt;=100000,H2262&lt;250000),"Medium","High"))</f>
        <v>Medium</v>
      </c>
    </row>
    <row r="2263" spans="1:13" x14ac:dyDescent="0.4">
      <c r="A2263" s="109" t="s">
        <v>6027</v>
      </c>
      <c r="B2263" s="109" t="s">
        <v>14258</v>
      </c>
      <c r="C2263" s="109" t="s">
        <v>100</v>
      </c>
      <c r="D2263" s="109" t="s">
        <v>102</v>
      </c>
      <c r="E2263" s="109" t="s">
        <v>7280</v>
      </c>
      <c r="F2263" s="109" t="s">
        <v>95</v>
      </c>
      <c r="G2263" s="109" t="s">
        <v>6017</v>
      </c>
      <c r="H2263" s="107">
        <v>342878</v>
      </c>
      <c r="I2263" s="109">
        <v>2</v>
      </c>
      <c r="J2263" s="108">
        <v>-228982</v>
      </c>
      <c r="K2263" s="107" t="str">
        <f>IF(J2263&gt;0,"Untung","Rugi")</f>
        <v>Rugi</v>
      </c>
      <c r="L2263" s="107" t="str">
        <f t="array" ref="L2263">_xlfn.IFS(H2263&lt;100000,"Low",AND(H2263&gt;=100000,H2263&lt;250000),"Medium",H2263&gt;=250000,"High")</f>
        <v>High</v>
      </c>
      <c r="M2263" s="107" t="str">
        <f>IF(H2263&lt;100000,"Low",IF(AND(H2263&gt;=100000,H2263&lt;250000),"Medium","High"))</f>
        <v>High</v>
      </c>
    </row>
    <row r="2264" spans="1:13" x14ac:dyDescent="0.4">
      <c r="A2264" s="109" t="s">
        <v>6027</v>
      </c>
      <c r="B2264" s="109" t="s">
        <v>14257</v>
      </c>
      <c r="C2264" s="109" t="s">
        <v>1064</v>
      </c>
      <c r="D2264" s="109" t="s">
        <v>96</v>
      </c>
      <c r="E2264" s="109" t="s">
        <v>11388</v>
      </c>
      <c r="F2264" s="109" t="s">
        <v>95</v>
      </c>
      <c r="G2264" s="109" t="s">
        <v>6067</v>
      </c>
      <c r="H2264" s="107">
        <v>410411</v>
      </c>
      <c r="I2264" s="109">
        <v>3</v>
      </c>
      <c r="J2264" s="108">
        <v>-246358</v>
      </c>
      <c r="K2264" s="107" t="str">
        <f>IF(J2264&gt;0,"Untung","Rugi")</f>
        <v>Rugi</v>
      </c>
      <c r="L2264" s="107" t="str">
        <f t="array" ref="L2264">_xlfn.IFS(H2264&lt;100000,"Low",AND(H2264&gt;=100000,H2264&lt;250000),"Medium",H2264&gt;=250000,"High")</f>
        <v>High</v>
      </c>
      <c r="M2264" s="107" t="str">
        <f>IF(H2264&lt;100000,"Low",IF(AND(H2264&gt;=100000,H2264&lt;250000),"Medium","High"))</f>
        <v>High</v>
      </c>
    </row>
    <row r="2265" spans="1:13" x14ac:dyDescent="0.4">
      <c r="A2265" s="109" t="s">
        <v>6046</v>
      </c>
      <c r="B2265" s="109" t="s">
        <v>14256</v>
      </c>
      <c r="C2265" s="109" t="s">
        <v>100</v>
      </c>
      <c r="D2265" s="109" t="s">
        <v>102</v>
      </c>
      <c r="E2265" s="109" t="s">
        <v>6523</v>
      </c>
      <c r="F2265" s="109" t="s">
        <v>99</v>
      </c>
      <c r="G2265" s="109" t="s">
        <v>6024</v>
      </c>
      <c r="H2265" s="107">
        <v>285522</v>
      </c>
      <c r="I2265" s="109">
        <v>4</v>
      </c>
      <c r="J2265" s="108">
        <v>-75112</v>
      </c>
      <c r="K2265" s="107" t="str">
        <f>IF(J2265&gt;0,"Untung","Rugi")</f>
        <v>Rugi</v>
      </c>
      <c r="L2265" s="107" t="str">
        <f t="array" ref="L2265">_xlfn.IFS(H2265&lt;100000,"Low",AND(H2265&gt;=100000,H2265&lt;250000),"Medium",H2265&gt;=250000,"High")</f>
        <v>High</v>
      </c>
      <c r="M2265" s="107" t="str">
        <f>IF(H2265&lt;100000,"Low",IF(AND(H2265&gt;=100000,H2265&lt;250000),"Medium","High"))</f>
        <v>High</v>
      </c>
    </row>
    <row r="2266" spans="1:13" x14ac:dyDescent="0.4">
      <c r="A2266" s="109" t="s">
        <v>6016</v>
      </c>
      <c r="B2266" s="109" t="s">
        <v>14255</v>
      </c>
      <c r="C2266" s="109" t="s">
        <v>100</v>
      </c>
      <c r="D2266" s="109" t="s">
        <v>96</v>
      </c>
      <c r="E2266" s="109" t="s">
        <v>8121</v>
      </c>
      <c r="F2266" s="109" t="s">
        <v>95</v>
      </c>
      <c r="G2266" s="109" t="s">
        <v>6116</v>
      </c>
      <c r="H2266" s="107">
        <v>394674</v>
      </c>
      <c r="I2266" s="109">
        <v>2</v>
      </c>
      <c r="J2266" s="108">
        <v>449208</v>
      </c>
      <c r="K2266" s="107" t="str">
        <f>IF(J2266&gt;0,"Untung","Rugi")</f>
        <v>Untung</v>
      </c>
      <c r="L2266" s="107" t="str">
        <f t="array" ref="L2266">_xlfn.IFS(H2266&lt;100000,"Low",AND(H2266&gt;=100000,H2266&lt;250000),"Medium",H2266&gt;=250000,"High")</f>
        <v>High</v>
      </c>
      <c r="M2266" s="107" t="str">
        <f>IF(H2266&lt;100000,"Low",IF(AND(H2266&gt;=100000,H2266&lt;250000),"Medium","High"))</f>
        <v>High</v>
      </c>
    </row>
    <row r="2267" spans="1:13" x14ac:dyDescent="0.4">
      <c r="A2267" s="109" t="s">
        <v>6027</v>
      </c>
      <c r="B2267" s="109" t="s">
        <v>14254</v>
      </c>
      <c r="C2267" s="109" t="s">
        <v>100</v>
      </c>
      <c r="D2267" s="109" t="s">
        <v>96</v>
      </c>
      <c r="E2267" s="109" t="s">
        <v>6430</v>
      </c>
      <c r="F2267" s="109" t="s">
        <v>95</v>
      </c>
      <c r="G2267" s="109" t="s">
        <v>6017</v>
      </c>
      <c r="H2267" s="107">
        <v>444394</v>
      </c>
      <c r="I2267" s="109">
        <v>5</v>
      </c>
      <c r="J2267" s="108">
        <v>154664</v>
      </c>
      <c r="K2267" s="107" t="str">
        <f>IF(J2267&gt;0,"Untung","Rugi")</f>
        <v>Untung</v>
      </c>
      <c r="L2267" s="107" t="str">
        <f t="array" ref="L2267">_xlfn.IFS(H2267&lt;100000,"Low",AND(H2267&gt;=100000,H2267&lt;250000),"Medium",H2267&gt;=250000,"High")</f>
        <v>High</v>
      </c>
      <c r="M2267" s="107" t="str">
        <f>IF(H2267&lt;100000,"Low",IF(AND(H2267&gt;=100000,H2267&lt;250000),"Medium","High"))</f>
        <v>High</v>
      </c>
    </row>
    <row r="2268" spans="1:13" x14ac:dyDescent="0.4">
      <c r="A2268" s="109" t="s">
        <v>6027</v>
      </c>
      <c r="B2268" s="109" t="s">
        <v>14253</v>
      </c>
      <c r="C2268" s="109" t="s">
        <v>1051</v>
      </c>
      <c r="D2268" s="109" t="s">
        <v>106</v>
      </c>
      <c r="E2268" s="109" t="s">
        <v>9909</v>
      </c>
      <c r="F2268" s="109" t="s">
        <v>95</v>
      </c>
      <c r="G2268" s="109" t="s">
        <v>6017</v>
      </c>
      <c r="H2268" s="107">
        <v>295810</v>
      </c>
      <c r="I2268" s="109">
        <v>5</v>
      </c>
      <c r="J2268" s="108">
        <v>163050</v>
      </c>
      <c r="K2268" s="107" t="str">
        <f>IF(J2268&gt;0,"Untung","Rugi")</f>
        <v>Untung</v>
      </c>
      <c r="L2268" s="107" t="str">
        <f t="array" ref="L2268">_xlfn.IFS(H2268&lt;100000,"Low",AND(H2268&gt;=100000,H2268&lt;250000),"Medium",H2268&gt;=250000,"High")</f>
        <v>High</v>
      </c>
      <c r="M2268" s="107" t="str">
        <f>IF(H2268&lt;100000,"Low",IF(AND(H2268&gt;=100000,H2268&lt;250000),"Medium","High"))</f>
        <v>High</v>
      </c>
    </row>
    <row r="2269" spans="1:13" x14ac:dyDescent="0.4">
      <c r="A2269" s="109" t="s">
        <v>6016</v>
      </c>
      <c r="B2269" s="109" t="s">
        <v>14252</v>
      </c>
      <c r="C2269" s="109" t="s">
        <v>1051</v>
      </c>
      <c r="D2269" s="109" t="s">
        <v>106</v>
      </c>
      <c r="E2269" s="109" t="s">
        <v>8802</v>
      </c>
      <c r="F2269" s="109" t="s">
        <v>95</v>
      </c>
      <c r="G2269" s="109" t="s">
        <v>6017</v>
      </c>
      <c r="H2269" s="107">
        <v>60519</v>
      </c>
      <c r="I2269" s="109">
        <v>1</v>
      </c>
      <c r="J2269" s="108">
        <v>125636</v>
      </c>
      <c r="K2269" s="107" t="str">
        <f>IF(J2269&gt;0,"Untung","Rugi")</f>
        <v>Untung</v>
      </c>
      <c r="L2269" s="107" t="str">
        <f t="array" ref="L2269">_xlfn.IFS(H2269&lt;100000,"Low",AND(H2269&gt;=100000,H2269&lt;250000),"Medium",H2269&gt;=250000,"High")</f>
        <v>Low</v>
      </c>
      <c r="M2269" s="107" t="str">
        <f>IF(H2269&lt;100000,"Low",IF(AND(H2269&gt;=100000,H2269&lt;250000),"Medium","High"))</f>
        <v>Low</v>
      </c>
    </row>
    <row r="2270" spans="1:13" x14ac:dyDescent="0.4">
      <c r="A2270" s="109" t="s">
        <v>6016</v>
      </c>
      <c r="B2270" s="109" t="s">
        <v>14251</v>
      </c>
      <c r="C2270" s="109" t="s">
        <v>1051</v>
      </c>
      <c r="D2270" s="109" t="s">
        <v>104</v>
      </c>
      <c r="E2270" s="109" t="s">
        <v>8970</v>
      </c>
      <c r="F2270" s="109" t="s">
        <v>95</v>
      </c>
      <c r="G2270" s="109" t="s">
        <v>6013</v>
      </c>
      <c r="H2270" s="107">
        <v>237950</v>
      </c>
      <c r="I2270" s="109">
        <v>6</v>
      </c>
      <c r="J2270" s="108">
        <v>-96519</v>
      </c>
      <c r="K2270" s="107" t="str">
        <f>IF(J2270&gt;0,"Untung","Rugi")</f>
        <v>Rugi</v>
      </c>
      <c r="L2270" s="107" t="str">
        <f t="array" ref="L2270">_xlfn.IFS(H2270&lt;100000,"Low",AND(H2270&gt;=100000,H2270&lt;250000),"Medium",H2270&gt;=250000,"High")</f>
        <v>Medium</v>
      </c>
      <c r="M2270" s="107" t="str">
        <f>IF(H2270&lt;100000,"Low",IF(AND(H2270&gt;=100000,H2270&lt;250000),"Medium","High"))</f>
        <v>Medium</v>
      </c>
    </row>
    <row r="2271" spans="1:13" x14ac:dyDescent="0.4">
      <c r="A2271" s="109" t="s">
        <v>6016</v>
      </c>
      <c r="B2271" s="109" t="s">
        <v>14250</v>
      </c>
      <c r="C2271" s="109" t="s">
        <v>1051</v>
      </c>
      <c r="D2271" s="109" t="s">
        <v>102</v>
      </c>
      <c r="E2271" s="109" t="s">
        <v>11434</v>
      </c>
      <c r="F2271" s="109" t="s">
        <v>95</v>
      </c>
      <c r="G2271" s="109" t="s">
        <v>6067</v>
      </c>
      <c r="H2271" s="107">
        <v>221674</v>
      </c>
      <c r="I2271" s="109">
        <v>3</v>
      </c>
      <c r="J2271" s="108">
        <v>-131230</v>
      </c>
      <c r="K2271" s="107" t="str">
        <f>IF(J2271&gt;0,"Untung","Rugi")</f>
        <v>Rugi</v>
      </c>
      <c r="L2271" s="107" t="str">
        <f t="array" ref="L2271">_xlfn.IFS(H2271&lt;100000,"Low",AND(H2271&gt;=100000,H2271&lt;250000),"Medium",H2271&gt;=250000,"High")</f>
        <v>Medium</v>
      </c>
      <c r="M2271" s="107" t="str">
        <f>IF(H2271&lt;100000,"Low",IF(AND(H2271&gt;=100000,H2271&lt;250000),"Medium","High"))</f>
        <v>Medium</v>
      </c>
    </row>
    <row r="2272" spans="1:13" x14ac:dyDescent="0.4">
      <c r="A2272" s="109" t="s">
        <v>6081</v>
      </c>
      <c r="B2272" s="109" t="s">
        <v>10550</v>
      </c>
      <c r="C2272" s="109" t="s">
        <v>1051</v>
      </c>
      <c r="D2272" s="109" t="s">
        <v>102</v>
      </c>
      <c r="E2272" s="109" t="s">
        <v>9615</v>
      </c>
      <c r="F2272" s="109" t="s">
        <v>95</v>
      </c>
      <c r="G2272" s="109" t="s">
        <v>6013</v>
      </c>
      <c r="H2272" s="107">
        <v>299297</v>
      </c>
      <c r="I2272" s="109">
        <v>7</v>
      </c>
      <c r="J2272" s="108">
        <v>-5352</v>
      </c>
      <c r="K2272" s="107" t="str">
        <f>IF(J2272&gt;0,"Untung","Rugi")</f>
        <v>Rugi</v>
      </c>
      <c r="L2272" s="107" t="str">
        <f t="array" ref="L2272">_xlfn.IFS(H2272&lt;100000,"Low",AND(H2272&gt;=100000,H2272&lt;250000),"Medium",H2272&gt;=250000,"High")</f>
        <v>High</v>
      </c>
      <c r="M2272" s="107" t="str">
        <f>IF(H2272&lt;100000,"Low",IF(AND(H2272&gt;=100000,H2272&lt;250000),"Medium","High"))</f>
        <v>High</v>
      </c>
    </row>
    <row r="2273" spans="1:13" x14ac:dyDescent="0.4">
      <c r="A2273" s="109" t="s">
        <v>6081</v>
      </c>
      <c r="B2273" s="109" t="s">
        <v>14249</v>
      </c>
      <c r="C2273" s="109" t="s">
        <v>1051</v>
      </c>
      <c r="D2273" s="109" t="s">
        <v>102</v>
      </c>
      <c r="E2273" s="109" t="s">
        <v>7183</v>
      </c>
      <c r="F2273" s="109" t="s">
        <v>95</v>
      </c>
      <c r="G2273" s="109" t="s">
        <v>6017</v>
      </c>
      <c r="H2273" s="107">
        <v>391978</v>
      </c>
      <c r="I2273" s="109">
        <v>4</v>
      </c>
      <c r="J2273" s="108">
        <v>283624</v>
      </c>
      <c r="K2273" s="107" t="str">
        <f>IF(J2273&gt;0,"Untung","Rugi")</f>
        <v>Untung</v>
      </c>
      <c r="L2273" s="107" t="str">
        <f t="array" ref="L2273">_xlfn.IFS(H2273&lt;100000,"Low",AND(H2273&gt;=100000,H2273&lt;250000),"Medium",H2273&gt;=250000,"High")</f>
        <v>High</v>
      </c>
      <c r="M2273" s="107" t="str">
        <f>IF(H2273&lt;100000,"Low",IF(AND(H2273&gt;=100000,H2273&lt;250000),"Medium","High"))</f>
        <v>High</v>
      </c>
    </row>
    <row r="2274" spans="1:13" x14ac:dyDescent="0.4">
      <c r="A2274" s="109" t="s">
        <v>6081</v>
      </c>
      <c r="B2274" s="109" t="s">
        <v>14248</v>
      </c>
      <c r="C2274" s="109" t="s">
        <v>1051</v>
      </c>
      <c r="D2274" s="109" t="s">
        <v>102</v>
      </c>
      <c r="E2274" s="109" t="s">
        <v>10905</v>
      </c>
      <c r="F2274" s="109" t="s">
        <v>95</v>
      </c>
      <c r="G2274" s="109" t="s">
        <v>6017</v>
      </c>
      <c r="H2274" s="107">
        <v>84732</v>
      </c>
      <c r="I2274" s="109">
        <v>4</v>
      </c>
      <c r="J2274" s="108">
        <v>159363</v>
      </c>
      <c r="K2274" s="107" t="str">
        <f>IF(J2274&gt;0,"Untung","Rugi")</f>
        <v>Untung</v>
      </c>
      <c r="L2274" s="107" t="str">
        <f t="array" ref="L2274">_xlfn.IFS(H2274&lt;100000,"Low",AND(H2274&gt;=100000,H2274&lt;250000),"Medium",H2274&gt;=250000,"High")</f>
        <v>Low</v>
      </c>
      <c r="M2274" s="107" t="str">
        <f>IF(H2274&lt;100000,"Low",IF(AND(H2274&gt;=100000,H2274&lt;250000),"Medium","High"))</f>
        <v>Low</v>
      </c>
    </row>
    <row r="2275" spans="1:13" x14ac:dyDescent="0.4">
      <c r="A2275" s="109" t="s">
        <v>6081</v>
      </c>
      <c r="B2275" s="109" t="s">
        <v>14247</v>
      </c>
      <c r="C2275" s="109" t="s">
        <v>1051</v>
      </c>
      <c r="D2275" s="109" t="s">
        <v>102</v>
      </c>
      <c r="E2275" s="109" t="s">
        <v>10632</v>
      </c>
      <c r="F2275" s="109" t="s">
        <v>95</v>
      </c>
      <c r="G2275" s="109" t="s">
        <v>6062</v>
      </c>
      <c r="H2275" s="107">
        <v>13744</v>
      </c>
      <c r="I2275" s="109">
        <v>2</v>
      </c>
      <c r="J2275" s="108">
        <v>427395</v>
      </c>
      <c r="K2275" s="107" t="str">
        <f>IF(J2275&gt;0,"Untung","Rugi")</f>
        <v>Untung</v>
      </c>
      <c r="L2275" s="107" t="str">
        <f t="array" ref="L2275">_xlfn.IFS(H2275&lt;100000,"Low",AND(H2275&gt;=100000,H2275&lt;250000),"Medium",H2275&gt;=250000,"High")</f>
        <v>Low</v>
      </c>
      <c r="M2275" s="107" t="str">
        <f>IF(H2275&lt;100000,"Low",IF(AND(H2275&gt;=100000,H2275&lt;250000),"Medium","High"))</f>
        <v>Low</v>
      </c>
    </row>
    <row r="2276" spans="1:13" x14ac:dyDescent="0.4">
      <c r="A2276" s="109" t="s">
        <v>6016</v>
      </c>
      <c r="B2276" s="109" t="s">
        <v>14246</v>
      </c>
      <c r="C2276" s="109" t="s">
        <v>1051</v>
      </c>
      <c r="D2276" s="109" t="s">
        <v>104</v>
      </c>
      <c r="E2276" s="109" t="s">
        <v>8909</v>
      </c>
      <c r="F2276" s="109" t="s">
        <v>95</v>
      </c>
      <c r="G2276" s="109" t="s">
        <v>6062</v>
      </c>
      <c r="H2276" s="107">
        <v>352353</v>
      </c>
      <c r="I2276" s="109">
        <v>7</v>
      </c>
      <c r="J2276" s="108">
        <v>139748</v>
      </c>
      <c r="K2276" s="107" t="str">
        <f>IF(J2276&gt;0,"Untung","Rugi")</f>
        <v>Untung</v>
      </c>
      <c r="L2276" s="107" t="str">
        <f t="array" ref="L2276">_xlfn.IFS(H2276&lt;100000,"Low",AND(H2276&gt;=100000,H2276&lt;250000),"Medium",H2276&gt;=250000,"High")</f>
        <v>High</v>
      </c>
      <c r="M2276" s="107" t="str">
        <f>IF(H2276&lt;100000,"Low",IF(AND(H2276&gt;=100000,H2276&lt;250000),"Medium","High"))</f>
        <v>High</v>
      </c>
    </row>
    <row r="2277" spans="1:13" x14ac:dyDescent="0.4">
      <c r="A2277" s="109" t="s">
        <v>6016</v>
      </c>
      <c r="B2277" s="109" t="s">
        <v>14245</v>
      </c>
      <c r="C2277" s="109" t="s">
        <v>1064</v>
      </c>
      <c r="D2277" s="109" t="s">
        <v>102</v>
      </c>
      <c r="E2277" s="109" t="s">
        <v>8324</v>
      </c>
      <c r="F2277" s="109" t="s">
        <v>99</v>
      </c>
      <c r="G2277" s="109" t="s">
        <v>6024</v>
      </c>
      <c r="H2277" s="107">
        <v>431994</v>
      </c>
      <c r="I2277" s="109">
        <v>5</v>
      </c>
      <c r="J2277" s="108">
        <v>90128</v>
      </c>
      <c r="K2277" s="107" t="str">
        <f>IF(J2277&gt;0,"Untung","Rugi")</f>
        <v>Untung</v>
      </c>
      <c r="L2277" s="107" t="str">
        <f t="array" ref="L2277">_xlfn.IFS(H2277&lt;100000,"Low",AND(H2277&gt;=100000,H2277&lt;250000),"Medium",H2277&gt;=250000,"High")</f>
        <v>High</v>
      </c>
      <c r="M2277" s="107" t="str">
        <f>IF(H2277&lt;100000,"Low",IF(AND(H2277&gt;=100000,H2277&lt;250000),"Medium","High"))</f>
        <v>High</v>
      </c>
    </row>
    <row r="2278" spans="1:13" x14ac:dyDescent="0.4">
      <c r="A2278" s="109" t="s">
        <v>6046</v>
      </c>
      <c r="B2278" s="109" t="s">
        <v>14244</v>
      </c>
      <c r="C2278" s="109" t="s">
        <v>1064</v>
      </c>
      <c r="D2278" s="109" t="s">
        <v>102</v>
      </c>
      <c r="E2278" s="109" t="s">
        <v>6785</v>
      </c>
      <c r="F2278" s="109" t="s">
        <v>6021</v>
      </c>
      <c r="G2278" s="109" t="s">
        <v>6031</v>
      </c>
      <c r="H2278" s="107">
        <v>331677</v>
      </c>
      <c r="I2278" s="109">
        <v>3</v>
      </c>
      <c r="J2278" s="108">
        <v>445248</v>
      </c>
      <c r="K2278" s="107" t="str">
        <f>IF(J2278&gt;0,"Untung","Rugi")</f>
        <v>Untung</v>
      </c>
      <c r="L2278" s="107" t="str">
        <f t="array" ref="L2278">_xlfn.IFS(H2278&lt;100000,"Low",AND(H2278&gt;=100000,H2278&lt;250000),"Medium",H2278&gt;=250000,"High")</f>
        <v>High</v>
      </c>
      <c r="M2278" s="107" t="str">
        <f>IF(H2278&lt;100000,"Low",IF(AND(H2278&gt;=100000,H2278&lt;250000),"Medium","High"))</f>
        <v>High</v>
      </c>
    </row>
    <row r="2279" spans="1:13" x14ac:dyDescent="0.4">
      <c r="A2279" s="109" t="s">
        <v>6046</v>
      </c>
      <c r="B2279" s="109" t="s">
        <v>14243</v>
      </c>
      <c r="C2279" s="109" t="s">
        <v>1051</v>
      </c>
      <c r="D2279" s="109" t="s">
        <v>106</v>
      </c>
      <c r="E2279" s="109" t="s">
        <v>12668</v>
      </c>
      <c r="F2279" s="109" t="s">
        <v>95</v>
      </c>
      <c r="G2279" s="109" t="s">
        <v>6116</v>
      </c>
      <c r="H2279" s="107">
        <v>404536</v>
      </c>
      <c r="I2279" s="109">
        <v>3</v>
      </c>
      <c r="J2279" s="108">
        <v>349867</v>
      </c>
      <c r="K2279" s="107" t="str">
        <f>IF(J2279&gt;0,"Untung","Rugi")</f>
        <v>Untung</v>
      </c>
      <c r="L2279" s="107" t="str">
        <f t="array" ref="L2279">_xlfn.IFS(H2279&lt;100000,"Low",AND(H2279&gt;=100000,H2279&lt;250000),"Medium",H2279&gt;=250000,"High")</f>
        <v>High</v>
      </c>
      <c r="M2279" s="107" t="str">
        <f>IF(H2279&lt;100000,"Low",IF(AND(H2279&gt;=100000,H2279&lt;250000),"Medium","High"))</f>
        <v>High</v>
      </c>
    </row>
    <row r="2280" spans="1:13" x14ac:dyDescent="0.4">
      <c r="A2280" s="109" t="s">
        <v>6027</v>
      </c>
      <c r="B2280" s="109" t="s">
        <v>14242</v>
      </c>
      <c r="C2280" s="109" t="s">
        <v>1064</v>
      </c>
      <c r="D2280" s="109" t="s">
        <v>106</v>
      </c>
      <c r="E2280" s="109" t="s">
        <v>9885</v>
      </c>
      <c r="F2280" s="109" t="s">
        <v>95</v>
      </c>
      <c r="G2280" s="109" t="s">
        <v>6013</v>
      </c>
      <c r="H2280" s="107">
        <v>293562</v>
      </c>
      <c r="I2280" s="109">
        <v>9</v>
      </c>
      <c r="J2280" s="108">
        <v>-21046</v>
      </c>
      <c r="K2280" s="107" t="str">
        <f>IF(J2280&gt;0,"Untung","Rugi")</f>
        <v>Rugi</v>
      </c>
      <c r="L2280" s="107" t="str">
        <f t="array" ref="L2280">_xlfn.IFS(H2280&lt;100000,"Low",AND(H2280&gt;=100000,H2280&lt;250000),"Medium",H2280&gt;=250000,"High")</f>
        <v>High</v>
      </c>
      <c r="M2280" s="107" t="str">
        <f>IF(H2280&lt;100000,"Low",IF(AND(H2280&gt;=100000,H2280&lt;250000),"Medium","High"))</f>
        <v>High</v>
      </c>
    </row>
    <row r="2281" spans="1:13" x14ac:dyDescent="0.4">
      <c r="A2281" s="109" t="s">
        <v>6016</v>
      </c>
      <c r="B2281" s="109" t="s">
        <v>14241</v>
      </c>
      <c r="C2281" s="109" t="s">
        <v>1051</v>
      </c>
      <c r="D2281" s="109" t="s">
        <v>106</v>
      </c>
      <c r="E2281" s="109" t="s">
        <v>7838</v>
      </c>
      <c r="F2281" s="109" t="s">
        <v>95</v>
      </c>
      <c r="G2281" s="109" t="s">
        <v>6017</v>
      </c>
      <c r="H2281" s="107">
        <v>336251</v>
      </c>
      <c r="I2281" s="109">
        <v>5</v>
      </c>
      <c r="J2281" s="108">
        <v>-173869</v>
      </c>
      <c r="K2281" s="107" t="str">
        <f>IF(J2281&gt;0,"Untung","Rugi")</f>
        <v>Rugi</v>
      </c>
      <c r="L2281" s="107" t="str">
        <f t="array" ref="L2281">_xlfn.IFS(H2281&lt;100000,"Low",AND(H2281&gt;=100000,H2281&lt;250000),"Medium",H2281&gt;=250000,"High")</f>
        <v>High</v>
      </c>
      <c r="M2281" s="107" t="str">
        <f>IF(H2281&lt;100000,"Low",IF(AND(H2281&gt;=100000,H2281&lt;250000),"Medium","High"))</f>
        <v>High</v>
      </c>
    </row>
    <row r="2282" spans="1:13" x14ac:dyDescent="0.4">
      <c r="A2282" s="109" t="s">
        <v>6016</v>
      </c>
      <c r="B2282" s="109" t="s">
        <v>12487</v>
      </c>
      <c r="C2282" s="109" t="s">
        <v>1051</v>
      </c>
      <c r="D2282" s="109" t="s">
        <v>106</v>
      </c>
      <c r="E2282" s="109" t="s">
        <v>7828</v>
      </c>
      <c r="F2282" s="109" t="s">
        <v>95</v>
      </c>
      <c r="G2282" s="109" t="s">
        <v>6052</v>
      </c>
      <c r="H2282" s="107">
        <v>160629</v>
      </c>
      <c r="I2282" s="109">
        <v>2</v>
      </c>
      <c r="J2282" s="108">
        <v>-14211</v>
      </c>
      <c r="K2282" s="107" t="str">
        <f>IF(J2282&gt;0,"Untung","Rugi")</f>
        <v>Rugi</v>
      </c>
      <c r="L2282" s="107" t="str">
        <f t="array" ref="L2282">_xlfn.IFS(H2282&lt;100000,"Low",AND(H2282&gt;=100000,H2282&lt;250000),"Medium",H2282&gt;=250000,"High")</f>
        <v>Medium</v>
      </c>
      <c r="M2282" s="107" t="str">
        <f>IF(H2282&lt;100000,"Low",IF(AND(H2282&gt;=100000,H2282&lt;250000),"Medium","High"))</f>
        <v>Medium</v>
      </c>
    </row>
    <row r="2283" spans="1:13" x14ac:dyDescent="0.4">
      <c r="A2283" s="109" t="s">
        <v>6016</v>
      </c>
      <c r="B2283" s="109" t="s">
        <v>14240</v>
      </c>
      <c r="C2283" s="109" t="s">
        <v>1051</v>
      </c>
      <c r="D2283" s="109" t="s">
        <v>106</v>
      </c>
      <c r="E2283" s="109" t="s">
        <v>7568</v>
      </c>
      <c r="F2283" s="109" t="s">
        <v>99</v>
      </c>
      <c r="G2283" s="109" t="s">
        <v>6049</v>
      </c>
      <c r="H2283" s="107">
        <v>80097</v>
      </c>
      <c r="I2283" s="109">
        <v>5</v>
      </c>
      <c r="J2283" s="108">
        <v>-105452</v>
      </c>
      <c r="K2283" s="107" t="str">
        <f>IF(J2283&gt;0,"Untung","Rugi")</f>
        <v>Rugi</v>
      </c>
      <c r="L2283" s="107" t="str">
        <f t="array" ref="L2283">_xlfn.IFS(H2283&lt;100000,"Low",AND(H2283&gt;=100000,H2283&lt;250000),"Medium",H2283&gt;=250000,"High")</f>
        <v>Low</v>
      </c>
      <c r="M2283" s="107" t="str">
        <f>IF(H2283&lt;100000,"Low",IF(AND(H2283&gt;=100000,H2283&lt;250000),"Medium","High"))</f>
        <v>Low</v>
      </c>
    </row>
    <row r="2284" spans="1:13" x14ac:dyDescent="0.4">
      <c r="A2284" s="109" t="s">
        <v>6016</v>
      </c>
      <c r="B2284" s="109" t="s">
        <v>14239</v>
      </c>
      <c r="C2284" s="109" t="s">
        <v>100</v>
      </c>
      <c r="D2284" s="109" t="s">
        <v>96</v>
      </c>
      <c r="E2284" s="109" t="s">
        <v>9822</v>
      </c>
      <c r="F2284" s="109" t="s">
        <v>95</v>
      </c>
      <c r="G2284" s="109" t="s">
        <v>6052</v>
      </c>
      <c r="H2284" s="107">
        <v>362984</v>
      </c>
      <c r="I2284" s="109">
        <v>2</v>
      </c>
      <c r="J2284" s="108">
        <v>162842</v>
      </c>
      <c r="K2284" s="107" t="str">
        <f>IF(J2284&gt;0,"Untung","Rugi")</f>
        <v>Untung</v>
      </c>
      <c r="L2284" s="107" t="str">
        <f t="array" ref="L2284">_xlfn.IFS(H2284&lt;100000,"Low",AND(H2284&gt;=100000,H2284&lt;250000),"Medium",H2284&gt;=250000,"High")</f>
        <v>High</v>
      </c>
      <c r="M2284" s="107" t="str">
        <f>IF(H2284&lt;100000,"Low",IF(AND(H2284&gt;=100000,H2284&lt;250000),"Medium","High"))</f>
        <v>High</v>
      </c>
    </row>
    <row r="2285" spans="1:13" x14ac:dyDescent="0.4">
      <c r="A2285" s="109" t="s">
        <v>6081</v>
      </c>
      <c r="B2285" s="109" t="s">
        <v>7194</v>
      </c>
      <c r="C2285" s="109" t="s">
        <v>100</v>
      </c>
      <c r="D2285" s="109" t="s">
        <v>96</v>
      </c>
      <c r="E2285" s="109" t="s">
        <v>8416</v>
      </c>
      <c r="F2285" s="109" t="s">
        <v>95</v>
      </c>
      <c r="G2285" s="109" t="s">
        <v>6017</v>
      </c>
      <c r="H2285" s="107">
        <v>314029</v>
      </c>
      <c r="I2285" s="109">
        <v>2</v>
      </c>
      <c r="J2285" s="108">
        <v>-59765</v>
      </c>
      <c r="K2285" s="107" t="str">
        <f>IF(J2285&gt;0,"Untung","Rugi")</f>
        <v>Rugi</v>
      </c>
      <c r="L2285" s="107" t="str">
        <f t="array" ref="L2285">_xlfn.IFS(H2285&lt;100000,"Low",AND(H2285&gt;=100000,H2285&lt;250000),"Medium",H2285&gt;=250000,"High")</f>
        <v>High</v>
      </c>
      <c r="M2285" s="107" t="str">
        <f>IF(H2285&lt;100000,"Low",IF(AND(H2285&gt;=100000,H2285&lt;250000),"Medium","High"))</f>
        <v>High</v>
      </c>
    </row>
    <row r="2286" spans="1:13" x14ac:dyDescent="0.4">
      <c r="A2286" s="109" t="s">
        <v>6081</v>
      </c>
      <c r="B2286" s="109" t="s">
        <v>14238</v>
      </c>
      <c r="C2286" s="109" t="s">
        <v>100</v>
      </c>
      <c r="D2286" s="109" t="s">
        <v>96</v>
      </c>
      <c r="E2286" s="109" t="s">
        <v>6425</v>
      </c>
      <c r="F2286" s="109" t="s">
        <v>95</v>
      </c>
      <c r="G2286" s="109" t="s">
        <v>6013</v>
      </c>
      <c r="H2286" s="107">
        <v>362493</v>
      </c>
      <c r="I2286" s="109">
        <v>3</v>
      </c>
      <c r="J2286" s="108">
        <v>205093</v>
      </c>
      <c r="K2286" s="107" t="str">
        <f>IF(J2286&gt;0,"Untung","Rugi")</f>
        <v>Untung</v>
      </c>
      <c r="L2286" s="107" t="str">
        <f t="array" ref="L2286">_xlfn.IFS(H2286&lt;100000,"Low",AND(H2286&gt;=100000,H2286&lt;250000),"Medium",H2286&gt;=250000,"High")</f>
        <v>High</v>
      </c>
      <c r="M2286" s="107" t="str">
        <f>IF(H2286&lt;100000,"Low",IF(AND(H2286&gt;=100000,H2286&lt;250000),"Medium","High"))</f>
        <v>High</v>
      </c>
    </row>
    <row r="2287" spans="1:13" x14ac:dyDescent="0.4">
      <c r="A2287" s="109" t="s">
        <v>6081</v>
      </c>
      <c r="B2287" s="109" t="s">
        <v>14237</v>
      </c>
      <c r="C2287" s="109" t="s">
        <v>100</v>
      </c>
      <c r="D2287" s="109" t="s">
        <v>96</v>
      </c>
      <c r="E2287" s="109" t="s">
        <v>7067</v>
      </c>
      <c r="F2287" s="109" t="s">
        <v>95</v>
      </c>
      <c r="G2287" s="109" t="s">
        <v>6062</v>
      </c>
      <c r="H2287" s="107">
        <v>85248</v>
      </c>
      <c r="I2287" s="109">
        <v>6</v>
      </c>
      <c r="J2287" s="108">
        <v>273034</v>
      </c>
      <c r="K2287" s="107" t="str">
        <f>IF(J2287&gt;0,"Untung","Rugi")</f>
        <v>Untung</v>
      </c>
      <c r="L2287" s="107" t="str">
        <f t="array" ref="L2287">_xlfn.IFS(H2287&lt;100000,"Low",AND(H2287&gt;=100000,H2287&lt;250000),"Medium",H2287&gt;=250000,"High")</f>
        <v>Low</v>
      </c>
      <c r="M2287" s="107" t="str">
        <f>IF(H2287&lt;100000,"Low",IF(AND(H2287&gt;=100000,H2287&lt;250000),"Medium","High"))</f>
        <v>Low</v>
      </c>
    </row>
    <row r="2288" spans="1:13" x14ac:dyDescent="0.4">
      <c r="A2288" s="109" t="s">
        <v>6081</v>
      </c>
      <c r="B2288" s="109" t="s">
        <v>14236</v>
      </c>
      <c r="C2288" s="109" t="s">
        <v>100</v>
      </c>
      <c r="D2288" s="109" t="s">
        <v>96</v>
      </c>
      <c r="E2288" s="109" t="s">
        <v>10238</v>
      </c>
      <c r="F2288" s="109" t="s">
        <v>99</v>
      </c>
      <c r="G2288" s="109" t="s">
        <v>6141</v>
      </c>
      <c r="H2288" s="107">
        <v>332742</v>
      </c>
      <c r="I2288" s="109">
        <v>7</v>
      </c>
      <c r="J2288" s="108">
        <v>-165473</v>
      </c>
      <c r="K2288" s="107" t="str">
        <f>IF(J2288&gt;0,"Untung","Rugi")</f>
        <v>Rugi</v>
      </c>
      <c r="L2288" s="107" t="str">
        <f t="array" ref="L2288">_xlfn.IFS(H2288&lt;100000,"Low",AND(H2288&gt;=100000,H2288&lt;250000),"Medium",H2288&gt;=250000,"High")</f>
        <v>High</v>
      </c>
      <c r="M2288" s="107" t="str">
        <f>IF(H2288&lt;100000,"Low",IF(AND(H2288&gt;=100000,H2288&lt;250000),"Medium","High"))</f>
        <v>High</v>
      </c>
    </row>
    <row r="2289" spans="1:13" x14ac:dyDescent="0.4">
      <c r="A2289" s="109" t="s">
        <v>6046</v>
      </c>
      <c r="B2289" s="109" t="s">
        <v>14235</v>
      </c>
      <c r="C2289" s="109" t="s">
        <v>100</v>
      </c>
      <c r="D2289" s="109" t="s">
        <v>96</v>
      </c>
      <c r="E2289" s="109" t="s">
        <v>6132</v>
      </c>
      <c r="F2289" s="109" t="s">
        <v>95</v>
      </c>
      <c r="G2289" s="109" t="s">
        <v>6052</v>
      </c>
      <c r="H2289" s="107">
        <v>157156</v>
      </c>
      <c r="I2289" s="109">
        <v>5</v>
      </c>
      <c r="J2289" s="108">
        <v>189044</v>
      </c>
      <c r="K2289" s="107" t="str">
        <f>IF(J2289&gt;0,"Untung","Rugi")</f>
        <v>Untung</v>
      </c>
      <c r="L2289" s="107" t="str">
        <f t="array" ref="L2289">_xlfn.IFS(H2289&lt;100000,"Low",AND(H2289&gt;=100000,H2289&lt;250000),"Medium",H2289&gt;=250000,"High")</f>
        <v>Medium</v>
      </c>
      <c r="M2289" s="107" t="str">
        <f>IF(H2289&lt;100000,"Low",IF(AND(H2289&gt;=100000,H2289&lt;250000),"Medium","High"))</f>
        <v>Medium</v>
      </c>
    </row>
    <row r="2290" spans="1:13" x14ac:dyDescent="0.4">
      <c r="A2290" s="109" t="s">
        <v>6046</v>
      </c>
      <c r="B2290" s="109" t="s">
        <v>14234</v>
      </c>
      <c r="C2290" s="109" t="s">
        <v>100</v>
      </c>
      <c r="D2290" s="109" t="s">
        <v>96</v>
      </c>
      <c r="E2290" s="109" t="s">
        <v>6516</v>
      </c>
      <c r="F2290" s="109" t="s">
        <v>6021</v>
      </c>
      <c r="G2290" s="109" t="s">
        <v>6031</v>
      </c>
      <c r="H2290" s="107">
        <v>301532</v>
      </c>
      <c r="I2290" s="109">
        <v>1</v>
      </c>
      <c r="J2290" s="108">
        <v>286243</v>
      </c>
      <c r="K2290" s="107" t="str">
        <f>IF(J2290&gt;0,"Untung","Rugi")</f>
        <v>Untung</v>
      </c>
      <c r="L2290" s="107" t="str">
        <f t="array" ref="L2290">_xlfn.IFS(H2290&lt;100000,"Low",AND(H2290&gt;=100000,H2290&lt;250000),"Medium",H2290&gt;=250000,"High")</f>
        <v>High</v>
      </c>
      <c r="M2290" s="107" t="str">
        <f>IF(H2290&lt;100000,"Low",IF(AND(H2290&gt;=100000,H2290&lt;250000),"Medium","High"))</f>
        <v>High</v>
      </c>
    </row>
    <row r="2291" spans="1:13" x14ac:dyDescent="0.4">
      <c r="A2291" s="109" t="s">
        <v>6046</v>
      </c>
      <c r="B2291" s="109" t="s">
        <v>14234</v>
      </c>
      <c r="C2291" s="109" t="s">
        <v>100</v>
      </c>
      <c r="D2291" s="109" t="s">
        <v>96</v>
      </c>
      <c r="E2291" s="109" t="s">
        <v>13127</v>
      </c>
      <c r="F2291" s="109" t="s">
        <v>6021</v>
      </c>
      <c r="G2291" s="109" t="s">
        <v>6745</v>
      </c>
      <c r="H2291" s="107">
        <v>199805</v>
      </c>
      <c r="I2291" s="109">
        <v>3</v>
      </c>
      <c r="J2291" s="108">
        <v>-65729</v>
      </c>
      <c r="K2291" s="107" t="str">
        <f>IF(J2291&gt;0,"Untung","Rugi")</f>
        <v>Rugi</v>
      </c>
      <c r="L2291" s="107" t="str">
        <f t="array" ref="L2291">_xlfn.IFS(H2291&lt;100000,"Low",AND(H2291&gt;=100000,H2291&lt;250000),"Medium",H2291&gt;=250000,"High")</f>
        <v>Medium</v>
      </c>
      <c r="M2291" s="107" t="str">
        <f>IF(H2291&lt;100000,"Low",IF(AND(H2291&gt;=100000,H2291&lt;250000),"Medium","High"))</f>
        <v>Medium</v>
      </c>
    </row>
    <row r="2292" spans="1:13" x14ac:dyDescent="0.4">
      <c r="A2292" s="109" t="s">
        <v>6046</v>
      </c>
      <c r="B2292" s="109" t="s">
        <v>10532</v>
      </c>
      <c r="C2292" s="109" t="s">
        <v>100</v>
      </c>
      <c r="D2292" s="109" t="s">
        <v>102</v>
      </c>
      <c r="E2292" s="109" t="s">
        <v>7313</v>
      </c>
      <c r="F2292" s="109" t="s">
        <v>99</v>
      </c>
      <c r="G2292" s="109" t="s">
        <v>6049</v>
      </c>
      <c r="H2292" s="107">
        <v>311508</v>
      </c>
      <c r="I2292" s="109">
        <v>7</v>
      </c>
      <c r="J2292" s="108">
        <v>313497</v>
      </c>
      <c r="K2292" s="107" t="str">
        <f>IF(J2292&gt;0,"Untung","Rugi")</f>
        <v>Untung</v>
      </c>
      <c r="L2292" s="107" t="str">
        <f t="array" ref="L2292">_xlfn.IFS(H2292&lt;100000,"Low",AND(H2292&gt;=100000,H2292&lt;250000),"Medium",H2292&gt;=250000,"High")</f>
        <v>High</v>
      </c>
      <c r="M2292" s="107" t="str">
        <f>IF(H2292&lt;100000,"Low",IF(AND(H2292&gt;=100000,H2292&lt;250000),"Medium","High"))</f>
        <v>High</v>
      </c>
    </row>
    <row r="2293" spans="1:13" x14ac:dyDescent="0.4">
      <c r="A2293" s="109" t="s">
        <v>6016</v>
      </c>
      <c r="B2293" s="109" t="s">
        <v>14233</v>
      </c>
      <c r="C2293" s="109" t="s">
        <v>100</v>
      </c>
      <c r="D2293" s="109" t="s">
        <v>102</v>
      </c>
      <c r="E2293" s="109" t="s">
        <v>7668</v>
      </c>
      <c r="F2293" s="109" t="s">
        <v>99</v>
      </c>
      <c r="G2293" s="109" t="s">
        <v>6049</v>
      </c>
      <c r="H2293" s="107">
        <v>162344</v>
      </c>
      <c r="I2293" s="109">
        <v>4</v>
      </c>
      <c r="J2293" s="108">
        <v>-11181</v>
      </c>
      <c r="K2293" s="107" t="str">
        <f>IF(J2293&gt;0,"Untung","Rugi")</f>
        <v>Rugi</v>
      </c>
      <c r="L2293" s="107" t="str">
        <f t="array" ref="L2293">_xlfn.IFS(H2293&lt;100000,"Low",AND(H2293&gt;=100000,H2293&lt;250000),"Medium",H2293&gt;=250000,"High")</f>
        <v>Medium</v>
      </c>
      <c r="M2293" s="107" t="str">
        <f>IF(H2293&lt;100000,"Low",IF(AND(H2293&gt;=100000,H2293&lt;250000),"Medium","High"))</f>
        <v>Medium</v>
      </c>
    </row>
    <row r="2294" spans="1:13" x14ac:dyDescent="0.4">
      <c r="A2294" s="109" t="s">
        <v>6016</v>
      </c>
      <c r="B2294" s="109" t="s">
        <v>14231</v>
      </c>
      <c r="C2294" s="109" t="s">
        <v>100</v>
      </c>
      <c r="D2294" s="109" t="s">
        <v>102</v>
      </c>
      <c r="E2294" s="109" t="s">
        <v>14232</v>
      </c>
      <c r="F2294" s="109" t="s">
        <v>99</v>
      </c>
      <c r="G2294" s="109" t="s">
        <v>6049</v>
      </c>
      <c r="H2294" s="107">
        <v>376054</v>
      </c>
      <c r="I2294" s="109">
        <v>3</v>
      </c>
      <c r="J2294" s="108">
        <v>109506</v>
      </c>
      <c r="K2294" s="107" t="str">
        <f>IF(J2294&gt;0,"Untung","Rugi")</f>
        <v>Untung</v>
      </c>
      <c r="L2294" s="107" t="str">
        <f t="array" ref="L2294">_xlfn.IFS(H2294&lt;100000,"Low",AND(H2294&gt;=100000,H2294&lt;250000),"Medium",H2294&gt;=250000,"High")</f>
        <v>High</v>
      </c>
      <c r="M2294" s="107" t="str">
        <f>IF(H2294&lt;100000,"Low",IF(AND(H2294&gt;=100000,H2294&lt;250000),"Medium","High"))</f>
        <v>High</v>
      </c>
    </row>
    <row r="2295" spans="1:13" x14ac:dyDescent="0.4">
      <c r="A2295" s="109" t="s">
        <v>6016</v>
      </c>
      <c r="B2295" s="109" t="s">
        <v>14231</v>
      </c>
      <c r="C2295" s="109" t="s">
        <v>100</v>
      </c>
      <c r="D2295" s="109" t="s">
        <v>102</v>
      </c>
      <c r="E2295" s="109" t="s">
        <v>14230</v>
      </c>
      <c r="F2295" s="109" t="s">
        <v>95</v>
      </c>
      <c r="G2295" s="109" t="s">
        <v>6017</v>
      </c>
      <c r="H2295" s="107">
        <v>169199</v>
      </c>
      <c r="I2295" s="109">
        <v>7</v>
      </c>
      <c r="J2295" s="108">
        <v>-76365</v>
      </c>
      <c r="K2295" s="107" t="str">
        <f>IF(J2295&gt;0,"Untung","Rugi")</f>
        <v>Rugi</v>
      </c>
      <c r="L2295" s="107" t="str">
        <f t="array" ref="L2295">_xlfn.IFS(H2295&lt;100000,"Low",AND(H2295&gt;=100000,H2295&lt;250000),"Medium",H2295&gt;=250000,"High")</f>
        <v>Medium</v>
      </c>
      <c r="M2295" s="107" t="str">
        <f>IF(H2295&lt;100000,"Low",IF(AND(H2295&gt;=100000,H2295&lt;250000),"Medium","High"))</f>
        <v>Medium</v>
      </c>
    </row>
    <row r="2296" spans="1:13" x14ac:dyDescent="0.4">
      <c r="A2296" s="109" t="s">
        <v>6016</v>
      </c>
      <c r="B2296" s="109" t="s">
        <v>14229</v>
      </c>
      <c r="C2296" s="109" t="s">
        <v>100</v>
      </c>
      <c r="D2296" s="109" t="s">
        <v>102</v>
      </c>
      <c r="E2296" s="109" t="s">
        <v>14228</v>
      </c>
      <c r="F2296" s="109" t="s">
        <v>95</v>
      </c>
      <c r="G2296" s="109" t="s">
        <v>6017</v>
      </c>
      <c r="H2296" s="107">
        <v>311678</v>
      </c>
      <c r="I2296" s="109">
        <v>4</v>
      </c>
      <c r="J2296" s="108">
        <v>149530</v>
      </c>
      <c r="K2296" s="107" t="str">
        <f>IF(J2296&gt;0,"Untung","Rugi")</f>
        <v>Untung</v>
      </c>
      <c r="L2296" s="107" t="str">
        <f t="array" ref="L2296">_xlfn.IFS(H2296&lt;100000,"Low",AND(H2296&gt;=100000,H2296&lt;250000),"Medium",H2296&gt;=250000,"High")</f>
        <v>High</v>
      </c>
      <c r="M2296" s="107" t="str">
        <f>IF(H2296&lt;100000,"Low",IF(AND(H2296&gt;=100000,H2296&lt;250000),"Medium","High"))</f>
        <v>High</v>
      </c>
    </row>
    <row r="2297" spans="1:13" x14ac:dyDescent="0.4">
      <c r="A2297" s="109" t="s">
        <v>6016</v>
      </c>
      <c r="B2297" s="109" t="s">
        <v>14227</v>
      </c>
      <c r="C2297" s="109" t="s">
        <v>1051</v>
      </c>
      <c r="D2297" s="109" t="s">
        <v>102</v>
      </c>
      <c r="E2297" s="109" t="s">
        <v>7293</v>
      </c>
      <c r="F2297" s="109" t="s">
        <v>95</v>
      </c>
      <c r="G2297" s="109" t="s">
        <v>6052</v>
      </c>
      <c r="H2297" s="107">
        <v>382449</v>
      </c>
      <c r="I2297" s="109">
        <v>5</v>
      </c>
      <c r="J2297" s="108">
        <v>-168439</v>
      </c>
      <c r="K2297" s="107" t="str">
        <f>IF(J2297&gt;0,"Untung","Rugi")</f>
        <v>Rugi</v>
      </c>
      <c r="L2297" s="107" t="str">
        <f t="array" ref="L2297">_xlfn.IFS(H2297&lt;100000,"Low",AND(H2297&gt;=100000,H2297&lt;250000),"Medium",H2297&gt;=250000,"High")</f>
        <v>High</v>
      </c>
      <c r="M2297" s="107" t="str">
        <f>IF(H2297&lt;100000,"Low",IF(AND(H2297&gt;=100000,H2297&lt;250000),"Medium","High"))</f>
        <v>High</v>
      </c>
    </row>
    <row r="2298" spans="1:13" x14ac:dyDescent="0.4">
      <c r="A2298" s="109" t="s">
        <v>6016</v>
      </c>
      <c r="B2298" s="109" t="s">
        <v>14226</v>
      </c>
      <c r="C2298" s="109" t="s">
        <v>1064</v>
      </c>
      <c r="D2298" s="109" t="s">
        <v>104</v>
      </c>
      <c r="E2298" s="109" t="s">
        <v>6128</v>
      </c>
      <c r="F2298" s="109" t="s">
        <v>99</v>
      </c>
      <c r="G2298" s="109" t="s">
        <v>6024</v>
      </c>
      <c r="H2298" s="107">
        <v>423848</v>
      </c>
      <c r="I2298" s="109">
        <v>2</v>
      </c>
      <c r="J2298" s="108">
        <v>-82174</v>
      </c>
      <c r="K2298" s="107" t="str">
        <f>IF(J2298&gt;0,"Untung","Rugi")</f>
        <v>Rugi</v>
      </c>
      <c r="L2298" s="107" t="str">
        <f t="array" ref="L2298">_xlfn.IFS(H2298&lt;100000,"Low",AND(H2298&gt;=100000,H2298&lt;250000),"Medium",H2298&gt;=250000,"High")</f>
        <v>High</v>
      </c>
      <c r="M2298" s="107" t="str">
        <f>IF(H2298&lt;100000,"Low",IF(AND(H2298&gt;=100000,H2298&lt;250000),"Medium","High"))</f>
        <v>High</v>
      </c>
    </row>
    <row r="2299" spans="1:13" x14ac:dyDescent="0.4">
      <c r="A2299" s="109" t="s">
        <v>6016</v>
      </c>
      <c r="B2299" s="109" t="s">
        <v>14225</v>
      </c>
      <c r="C2299" s="109" t="s">
        <v>1064</v>
      </c>
      <c r="D2299" s="109" t="s">
        <v>104</v>
      </c>
      <c r="E2299" s="109" t="s">
        <v>9127</v>
      </c>
      <c r="F2299" s="109" t="s">
        <v>95</v>
      </c>
      <c r="G2299" s="109" t="s">
        <v>6013</v>
      </c>
      <c r="H2299" s="107">
        <v>70196</v>
      </c>
      <c r="I2299" s="109">
        <v>2</v>
      </c>
      <c r="J2299" s="108">
        <v>210098</v>
      </c>
      <c r="K2299" s="107" t="str">
        <f>IF(J2299&gt;0,"Untung","Rugi")</f>
        <v>Untung</v>
      </c>
      <c r="L2299" s="107" t="str">
        <f t="array" ref="L2299">_xlfn.IFS(H2299&lt;100000,"Low",AND(H2299&gt;=100000,H2299&lt;250000),"Medium",H2299&gt;=250000,"High")</f>
        <v>Low</v>
      </c>
      <c r="M2299" s="107" t="str">
        <f>IF(H2299&lt;100000,"Low",IF(AND(H2299&gt;=100000,H2299&lt;250000),"Medium","High"))</f>
        <v>Low</v>
      </c>
    </row>
    <row r="2300" spans="1:13" x14ac:dyDescent="0.4">
      <c r="A2300" s="109" t="s">
        <v>6016</v>
      </c>
      <c r="B2300" s="109" t="s">
        <v>14225</v>
      </c>
      <c r="C2300" s="109" t="s">
        <v>1064</v>
      </c>
      <c r="D2300" s="109" t="s">
        <v>104</v>
      </c>
      <c r="E2300" s="109" t="s">
        <v>7203</v>
      </c>
      <c r="F2300" s="109" t="s">
        <v>95</v>
      </c>
      <c r="G2300" s="109" t="s">
        <v>6052</v>
      </c>
      <c r="H2300" s="107">
        <v>97899</v>
      </c>
      <c r="I2300" s="109">
        <v>4</v>
      </c>
      <c r="J2300" s="108">
        <v>297177</v>
      </c>
      <c r="K2300" s="107" t="str">
        <f>IF(J2300&gt;0,"Untung","Rugi")</f>
        <v>Untung</v>
      </c>
      <c r="L2300" s="107" t="str">
        <f t="array" ref="L2300">_xlfn.IFS(H2300&lt;100000,"Low",AND(H2300&gt;=100000,H2300&lt;250000),"Medium",H2300&gt;=250000,"High")</f>
        <v>Low</v>
      </c>
      <c r="M2300" s="107" t="str">
        <f>IF(H2300&lt;100000,"Low",IF(AND(H2300&gt;=100000,H2300&lt;250000),"Medium","High"))</f>
        <v>Low</v>
      </c>
    </row>
    <row r="2301" spans="1:13" x14ac:dyDescent="0.4">
      <c r="A2301" s="109" t="s">
        <v>6016</v>
      </c>
      <c r="B2301" s="109" t="s">
        <v>14224</v>
      </c>
      <c r="C2301" s="109" t="s">
        <v>1051</v>
      </c>
      <c r="D2301" s="109" t="s">
        <v>96</v>
      </c>
      <c r="E2301" s="109" t="s">
        <v>6179</v>
      </c>
      <c r="F2301" s="109" t="s">
        <v>99</v>
      </c>
      <c r="G2301" s="109" t="s">
        <v>6109</v>
      </c>
      <c r="H2301" s="107">
        <v>313363</v>
      </c>
      <c r="I2301" s="109">
        <v>1</v>
      </c>
      <c r="J2301" s="108">
        <v>-185501</v>
      </c>
      <c r="K2301" s="107" t="str">
        <f>IF(J2301&gt;0,"Untung","Rugi")</f>
        <v>Rugi</v>
      </c>
      <c r="L2301" s="107" t="str">
        <f t="array" ref="L2301">_xlfn.IFS(H2301&lt;100000,"Low",AND(H2301&gt;=100000,H2301&lt;250000),"Medium",H2301&gt;=250000,"High")</f>
        <v>High</v>
      </c>
      <c r="M2301" s="107" t="str">
        <f>IF(H2301&lt;100000,"Low",IF(AND(H2301&gt;=100000,H2301&lt;250000),"Medium","High"))</f>
        <v>High</v>
      </c>
    </row>
    <row r="2302" spans="1:13" x14ac:dyDescent="0.4">
      <c r="A2302" s="109" t="s">
        <v>6027</v>
      </c>
      <c r="B2302" s="109" t="s">
        <v>14223</v>
      </c>
      <c r="C2302" s="109" t="s">
        <v>100</v>
      </c>
      <c r="D2302" s="109" t="s">
        <v>102</v>
      </c>
      <c r="E2302" s="109" t="s">
        <v>7260</v>
      </c>
      <c r="F2302" s="109" t="s">
        <v>99</v>
      </c>
      <c r="G2302" s="109" t="s">
        <v>6024</v>
      </c>
      <c r="H2302" s="107">
        <v>68728</v>
      </c>
      <c r="I2302" s="109">
        <v>6</v>
      </c>
      <c r="J2302" s="108">
        <v>179289</v>
      </c>
      <c r="K2302" s="107" t="str">
        <f>IF(J2302&gt;0,"Untung","Rugi")</f>
        <v>Untung</v>
      </c>
      <c r="L2302" s="107" t="str">
        <f t="array" ref="L2302">_xlfn.IFS(H2302&lt;100000,"Low",AND(H2302&gt;=100000,H2302&lt;250000),"Medium",H2302&gt;=250000,"High")</f>
        <v>Low</v>
      </c>
      <c r="M2302" s="107" t="str">
        <f>IF(H2302&lt;100000,"Low",IF(AND(H2302&gt;=100000,H2302&lt;250000),"Medium","High"))</f>
        <v>Low</v>
      </c>
    </row>
    <row r="2303" spans="1:13" x14ac:dyDescent="0.4">
      <c r="A2303" s="109" t="s">
        <v>6016</v>
      </c>
      <c r="B2303" s="109" t="s">
        <v>14222</v>
      </c>
      <c r="C2303" s="109" t="s">
        <v>100</v>
      </c>
      <c r="D2303" s="109" t="s">
        <v>102</v>
      </c>
      <c r="E2303" s="109" t="s">
        <v>12215</v>
      </c>
      <c r="F2303" s="109" t="s">
        <v>95</v>
      </c>
      <c r="G2303" s="109" t="s">
        <v>6062</v>
      </c>
      <c r="H2303" s="107">
        <v>365502</v>
      </c>
      <c r="I2303" s="109">
        <v>2</v>
      </c>
      <c r="J2303" s="108">
        <v>273324</v>
      </c>
      <c r="K2303" s="107" t="str">
        <f>IF(J2303&gt;0,"Untung","Rugi")</f>
        <v>Untung</v>
      </c>
      <c r="L2303" s="107" t="str">
        <f t="array" ref="L2303">_xlfn.IFS(H2303&lt;100000,"Low",AND(H2303&gt;=100000,H2303&lt;250000),"Medium",H2303&gt;=250000,"High")</f>
        <v>High</v>
      </c>
      <c r="M2303" s="107" t="str">
        <f>IF(H2303&lt;100000,"Low",IF(AND(H2303&gt;=100000,H2303&lt;250000),"Medium","High"))</f>
        <v>High</v>
      </c>
    </row>
    <row r="2304" spans="1:13" x14ac:dyDescent="0.4">
      <c r="A2304" s="109" t="s">
        <v>6016</v>
      </c>
      <c r="B2304" s="109" t="s">
        <v>14222</v>
      </c>
      <c r="C2304" s="109" t="s">
        <v>100</v>
      </c>
      <c r="D2304" s="109" t="s">
        <v>102</v>
      </c>
      <c r="E2304" s="109" t="s">
        <v>6112</v>
      </c>
      <c r="F2304" s="109" t="s">
        <v>6021</v>
      </c>
      <c r="G2304" s="109" t="s">
        <v>6031</v>
      </c>
      <c r="H2304" s="107">
        <v>184987</v>
      </c>
      <c r="I2304" s="109">
        <v>4</v>
      </c>
      <c r="J2304" s="108">
        <v>229088</v>
      </c>
      <c r="K2304" s="107" t="str">
        <f>IF(J2304&gt;0,"Untung","Rugi")</f>
        <v>Untung</v>
      </c>
      <c r="L2304" s="107" t="str">
        <f t="array" ref="L2304">_xlfn.IFS(H2304&lt;100000,"Low",AND(H2304&gt;=100000,H2304&lt;250000),"Medium",H2304&gt;=250000,"High")</f>
        <v>Medium</v>
      </c>
      <c r="M2304" s="107" t="str">
        <f>IF(H2304&lt;100000,"Low",IF(AND(H2304&gt;=100000,H2304&lt;250000),"Medium","High"))</f>
        <v>Medium</v>
      </c>
    </row>
    <row r="2305" spans="1:13" x14ac:dyDescent="0.4">
      <c r="A2305" s="109" t="s">
        <v>6027</v>
      </c>
      <c r="B2305" s="109" t="s">
        <v>14221</v>
      </c>
      <c r="C2305" s="109" t="s">
        <v>100</v>
      </c>
      <c r="D2305" s="109" t="s">
        <v>106</v>
      </c>
      <c r="E2305" s="109" t="s">
        <v>6191</v>
      </c>
      <c r="F2305" s="109" t="s">
        <v>99</v>
      </c>
      <c r="G2305" s="109" t="s">
        <v>6024</v>
      </c>
      <c r="H2305" s="107">
        <v>215190</v>
      </c>
      <c r="I2305" s="109">
        <v>8</v>
      </c>
      <c r="J2305" s="108">
        <v>93680</v>
      </c>
      <c r="K2305" s="107" t="str">
        <f>IF(J2305&gt;0,"Untung","Rugi")</f>
        <v>Untung</v>
      </c>
      <c r="L2305" s="107" t="str">
        <f t="array" ref="L2305">_xlfn.IFS(H2305&lt;100000,"Low",AND(H2305&gt;=100000,H2305&lt;250000),"Medium",H2305&gt;=250000,"High")</f>
        <v>Medium</v>
      </c>
      <c r="M2305" s="107" t="str">
        <f>IF(H2305&lt;100000,"Low",IF(AND(H2305&gt;=100000,H2305&lt;250000),"Medium","High"))</f>
        <v>Medium</v>
      </c>
    </row>
    <row r="2306" spans="1:13" x14ac:dyDescent="0.4">
      <c r="A2306" s="109" t="s">
        <v>6027</v>
      </c>
      <c r="B2306" s="109" t="s">
        <v>14220</v>
      </c>
      <c r="C2306" s="109" t="s">
        <v>100</v>
      </c>
      <c r="D2306" s="109" t="s">
        <v>106</v>
      </c>
      <c r="E2306" s="109" t="s">
        <v>6913</v>
      </c>
      <c r="F2306" s="109" t="s">
        <v>95</v>
      </c>
      <c r="G2306" s="109" t="s">
        <v>6057</v>
      </c>
      <c r="H2306" s="107">
        <v>382511</v>
      </c>
      <c r="I2306" s="109">
        <v>1</v>
      </c>
      <c r="J2306" s="108">
        <v>395486</v>
      </c>
      <c r="K2306" s="107" t="str">
        <f>IF(J2306&gt;0,"Untung","Rugi")</f>
        <v>Untung</v>
      </c>
      <c r="L2306" s="107" t="str">
        <f t="array" ref="L2306">_xlfn.IFS(H2306&lt;100000,"Low",AND(H2306&gt;=100000,H2306&lt;250000),"Medium",H2306&gt;=250000,"High")</f>
        <v>High</v>
      </c>
      <c r="M2306" s="107" t="str">
        <f>IF(H2306&lt;100000,"Low",IF(AND(H2306&gt;=100000,H2306&lt;250000),"Medium","High"))</f>
        <v>High</v>
      </c>
    </row>
    <row r="2307" spans="1:13" x14ac:dyDescent="0.4">
      <c r="A2307" s="109" t="s">
        <v>6027</v>
      </c>
      <c r="B2307" s="109" t="s">
        <v>11541</v>
      </c>
      <c r="C2307" s="109" t="s">
        <v>100</v>
      </c>
      <c r="D2307" s="109" t="s">
        <v>106</v>
      </c>
      <c r="E2307" s="109" t="s">
        <v>6427</v>
      </c>
      <c r="F2307" s="109" t="s">
        <v>95</v>
      </c>
      <c r="G2307" s="109" t="s">
        <v>6017</v>
      </c>
      <c r="H2307" s="107">
        <v>334842</v>
      </c>
      <c r="I2307" s="109">
        <v>9</v>
      </c>
      <c r="J2307" s="108">
        <v>-100961</v>
      </c>
      <c r="K2307" s="107" t="str">
        <f>IF(J2307&gt;0,"Untung","Rugi")</f>
        <v>Rugi</v>
      </c>
      <c r="L2307" s="107" t="str">
        <f t="array" ref="L2307">_xlfn.IFS(H2307&lt;100000,"Low",AND(H2307&gt;=100000,H2307&lt;250000),"Medium",H2307&gt;=250000,"High")</f>
        <v>High</v>
      </c>
      <c r="M2307" s="107" t="str">
        <f>IF(H2307&lt;100000,"Low",IF(AND(H2307&gt;=100000,H2307&lt;250000),"Medium","High"))</f>
        <v>High</v>
      </c>
    </row>
    <row r="2308" spans="1:13" x14ac:dyDescent="0.4">
      <c r="A2308" s="109" t="s">
        <v>6027</v>
      </c>
      <c r="B2308" s="109" t="s">
        <v>11541</v>
      </c>
      <c r="C2308" s="109" t="s">
        <v>100</v>
      </c>
      <c r="D2308" s="109" t="s">
        <v>106</v>
      </c>
      <c r="E2308" s="109" t="s">
        <v>9962</v>
      </c>
      <c r="F2308" s="109" t="s">
        <v>99</v>
      </c>
      <c r="G2308" s="109" t="s">
        <v>6109</v>
      </c>
      <c r="H2308" s="107">
        <v>302491</v>
      </c>
      <c r="I2308" s="109">
        <v>2</v>
      </c>
      <c r="J2308" s="108">
        <v>128361</v>
      </c>
      <c r="K2308" s="107" t="str">
        <f>IF(J2308&gt;0,"Untung","Rugi")</f>
        <v>Untung</v>
      </c>
      <c r="L2308" s="107" t="str">
        <f t="array" ref="L2308">_xlfn.IFS(H2308&lt;100000,"Low",AND(H2308&gt;=100000,H2308&lt;250000),"Medium",H2308&gt;=250000,"High")</f>
        <v>High</v>
      </c>
      <c r="M2308" s="107" t="str">
        <f>IF(H2308&lt;100000,"Low",IF(AND(H2308&gt;=100000,H2308&lt;250000),"Medium","High"))</f>
        <v>High</v>
      </c>
    </row>
    <row r="2309" spans="1:13" x14ac:dyDescent="0.4">
      <c r="A2309" s="109" t="s">
        <v>6027</v>
      </c>
      <c r="B2309" s="109" t="s">
        <v>14219</v>
      </c>
      <c r="C2309" s="109" t="s">
        <v>1051</v>
      </c>
      <c r="D2309" s="109" t="s">
        <v>104</v>
      </c>
      <c r="E2309" s="109" t="s">
        <v>8253</v>
      </c>
      <c r="F2309" s="109" t="s">
        <v>95</v>
      </c>
      <c r="G2309" s="109" t="s">
        <v>6057</v>
      </c>
      <c r="H2309" s="107">
        <v>402906</v>
      </c>
      <c r="I2309" s="109">
        <v>3</v>
      </c>
      <c r="J2309" s="108">
        <v>354622</v>
      </c>
      <c r="K2309" s="107" t="str">
        <f>IF(J2309&gt;0,"Untung","Rugi")</f>
        <v>Untung</v>
      </c>
      <c r="L2309" s="107" t="str">
        <f t="array" ref="L2309">_xlfn.IFS(H2309&lt;100000,"Low",AND(H2309&gt;=100000,H2309&lt;250000),"Medium",H2309&gt;=250000,"High")</f>
        <v>High</v>
      </c>
      <c r="M2309" s="107" t="str">
        <f>IF(H2309&lt;100000,"Low",IF(AND(H2309&gt;=100000,H2309&lt;250000),"Medium","High"))</f>
        <v>High</v>
      </c>
    </row>
    <row r="2310" spans="1:13" x14ac:dyDescent="0.4">
      <c r="A2310" s="109" t="s">
        <v>6016</v>
      </c>
      <c r="B2310" s="109" t="s">
        <v>14218</v>
      </c>
      <c r="C2310" s="109" t="s">
        <v>1051</v>
      </c>
      <c r="D2310" s="109" t="s">
        <v>102</v>
      </c>
      <c r="E2310" s="109" t="s">
        <v>7681</v>
      </c>
      <c r="F2310" s="109" t="s">
        <v>95</v>
      </c>
      <c r="G2310" s="109" t="s">
        <v>6052</v>
      </c>
      <c r="H2310" s="107">
        <v>404301</v>
      </c>
      <c r="I2310" s="109">
        <v>4</v>
      </c>
      <c r="J2310" s="108">
        <v>203438</v>
      </c>
      <c r="K2310" s="107" t="str">
        <f>IF(J2310&gt;0,"Untung","Rugi")</f>
        <v>Untung</v>
      </c>
      <c r="L2310" s="107" t="str">
        <f t="array" ref="L2310">_xlfn.IFS(H2310&lt;100000,"Low",AND(H2310&gt;=100000,H2310&lt;250000),"Medium",H2310&gt;=250000,"High")</f>
        <v>High</v>
      </c>
      <c r="M2310" s="107" t="str">
        <f>IF(H2310&lt;100000,"Low",IF(AND(H2310&gt;=100000,H2310&lt;250000),"Medium","High"))</f>
        <v>High</v>
      </c>
    </row>
    <row r="2311" spans="1:13" x14ac:dyDescent="0.4">
      <c r="A2311" s="109" t="s">
        <v>6027</v>
      </c>
      <c r="B2311" s="109" t="s">
        <v>14217</v>
      </c>
      <c r="C2311" s="109" t="s">
        <v>1051</v>
      </c>
      <c r="D2311" s="109" t="s">
        <v>102</v>
      </c>
      <c r="E2311" s="109" t="s">
        <v>10018</v>
      </c>
      <c r="F2311" s="109" t="s">
        <v>95</v>
      </c>
      <c r="G2311" s="109" t="s">
        <v>6036</v>
      </c>
      <c r="H2311" s="107">
        <v>254939</v>
      </c>
      <c r="I2311" s="109">
        <v>2</v>
      </c>
      <c r="J2311" s="108">
        <v>-27367</v>
      </c>
      <c r="K2311" s="107" t="str">
        <f>IF(J2311&gt;0,"Untung","Rugi")</f>
        <v>Rugi</v>
      </c>
      <c r="L2311" s="107" t="str">
        <f t="array" ref="L2311">_xlfn.IFS(H2311&lt;100000,"Low",AND(H2311&gt;=100000,H2311&lt;250000),"Medium",H2311&gt;=250000,"High")</f>
        <v>High</v>
      </c>
      <c r="M2311" s="107" t="str">
        <f>IF(H2311&lt;100000,"Low",IF(AND(H2311&gt;=100000,H2311&lt;250000),"Medium","High"))</f>
        <v>High</v>
      </c>
    </row>
    <row r="2312" spans="1:13" x14ac:dyDescent="0.4">
      <c r="A2312" s="109" t="s">
        <v>6027</v>
      </c>
      <c r="B2312" s="109" t="s">
        <v>14216</v>
      </c>
      <c r="C2312" s="109" t="s">
        <v>1064</v>
      </c>
      <c r="D2312" s="109" t="s">
        <v>96</v>
      </c>
      <c r="E2312" s="109" t="s">
        <v>8859</v>
      </c>
      <c r="F2312" s="109" t="s">
        <v>95</v>
      </c>
      <c r="G2312" s="109" t="s">
        <v>6017</v>
      </c>
      <c r="H2312" s="107">
        <v>227788</v>
      </c>
      <c r="I2312" s="109">
        <v>5</v>
      </c>
      <c r="J2312" s="108">
        <v>310894</v>
      </c>
      <c r="K2312" s="107" t="str">
        <f>IF(J2312&gt;0,"Untung","Rugi")</f>
        <v>Untung</v>
      </c>
      <c r="L2312" s="107" t="str">
        <f t="array" ref="L2312">_xlfn.IFS(H2312&lt;100000,"Low",AND(H2312&gt;=100000,H2312&lt;250000),"Medium",H2312&gt;=250000,"High")</f>
        <v>Medium</v>
      </c>
      <c r="M2312" s="107" t="str">
        <f>IF(H2312&lt;100000,"Low",IF(AND(H2312&gt;=100000,H2312&lt;250000),"Medium","High"))</f>
        <v>Medium</v>
      </c>
    </row>
    <row r="2313" spans="1:13" x14ac:dyDescent="0.4">
      <c r="A2313" s="109" t="s">
        <v>6016</v>
      </c>
      <c r="B2313" s="109" t="s">
        <v>9339</v>
      </c>
      <c r="C2313" s="109" t="s">
        <v>1064</v>
      </c>
      <c r="D2313" s="109" t="s">
        <v>102</v>
      </c>
      <c r="E2313" s="109" t="s">
        <v>7957</v>
      </c>
      <c r="F2313" s="109" t="s">
        <v>95</v>
      </c>
      <c r="G2313" s="109" t="s">
        <v>6057</v>
      </c>
      <c r="H2313" s="107">
        <v>224590</v>
      </c>
      <c r="I2313" s="109">
        <v>2</v>
      </c>
      <c r="J2313" s="108">
        <v>-67005</v>
      </c>
      <c r="K2313" s="107" t="str">
        <f>IF(J2313&gt;0,"Untung","Rugi")</f>
        <v>Rugi</v>
      </c>
      <c r="L2313" s="107" t="str">
        <f t="array" ref="L2313">_xlfn.IFS(H2313&lt;100000,"Low",AND(H2313&gt;=100000,H2313&lt;250000),"Medium",H2313&gt;=250000,"High")</f>
        <v>Medium</v>
      </c>
      <c r="M2313" s="107" t="str">
        <f>IF(H2313&lt;100000,"Low",IF(AND(H2313&gt;=100000,H2313&lt;250000),"Medium","High"))</f>
        <v>Medium</v>
      </c>
    </row>
    <row r="2314" spans="1:13" x14ac:dyDescent="0.4">
      <c r="A2314" s="109" t="s">
        <v>6016</v>
      </c>
      <c r="B2314" s="109" t="s">
        <v>14215</v>
      </c>
      <c r="C2314" s="109" t="s">
        <v>1064</v>
      </c>
      <c r="D2314" s="109" t="s">
        <v>102</v>
      </c>
      <c r="E2314" s="109" t="s">
        <v>6352</v>
      </c>
      <c r="F2314" s="109" t="s">
        <v>95</v>
      </c>
      <c r="G2314" s="109" t="s">
        <v>6017</v>
      </c>
      <c r="H2314" s="107">
        <v>226598</v>
      </c>
      <c r="I2314" s="109">
        <v>2</v>
      </c>
      <c r="J2314" s="108">
        <v>191372</v>
      </c>
      <c r="K2314" s="107" t="str">
        <f>IF(J2314&gt;0,"Untung","Rugi")</f>
        <v>Untung</v>
      </c>
      <c r="L2314" s="107" t="str">
        <f t="array" ref="L2314">_xlfn.IFS(H2314&lt;100000,"Low",AND(H2314&gt;=100000,H2314&lt;250000),"Medium",H2314&gt;=250000,"High")</f>
        <v>Medium</v>
      </c>
      <c r="M2314" s="107" t="str">
        <f>IF(H2314&lt;100000,"Low",IF(AND(H2314&gt;=100000,H2314&lt;250000),"Medium","High"))</f>
        <v>Medium</v>
      </c>
    </row>
    <row r="2315" spans="1:13" x14ac:dyDescent="0.4">
      <c r="A2315" s="109" t="s">
        <v>6016</v>
      </c>
      <c r="B2315" s="109" t="s">
        <v>14214</v>
      </c>
      <c r="C2315" s="109" t="s">
        <v>1064</v>
      </c>
      <c r="D2315" s="109" t="s">
        <v>102</v>
      </c>
      <c r="E2315" s="109" t="s">
        <v>7366</v>
      </c>
      <c r="F2315" s="109" t="s">
        <v>99</v>
      </c>
      <c r="G2315" s="109" t="s">
        <v>6024</v>
      </c>
      <c r="H2315" s="107">
        <v>265763</v>
      </c>
      <c r="I2315" s="109">
        <v>7</v>
      </c>
      <c r="J2315" s="108">
        <v>174084</v>
      </c>
      <c r="K2315" s="107" t="str">
        <f>IF(J2315&gt;0,"Untung","Rugi")</f>
        <v>Untung</v>
      </c>
      <c r="L2315" s="107" t="str">
        <f t="array" ref="L2315">_xlfn.IFS(H2315&lt;100000,"Low",AND(H2315&gt;=100000,H2315&lt;250000),"Medium",H2315&gt;=250000,"High")</f>
        <v>High</v>
      </c>
      <c r="M2315" s="107" t="str">
        <f>IF(H2315&lt;100000,"Low",IF(AND(H2315&gt;=100000,H2315&lt;250000),"Medium","High"))</f>
        <v>High</v>
      </c>
    </row>
    <row r="2316" spans="1:13" x14ac:dyDescent="0.4">
      <c r="A2316" s="109" t="s">
        <v>6016</v>
      </c>
      <c r="B2316" s="109" t="s">
        <v>14213</v>
      </c>
      <c r="C2316" s="109" t="s">
        <v>1051</v>
      </c>
      <c r="D2316" s="109" t="s">
        <v>96</v>
      </c>
      <c r="E2316" s="109" t="s">
        <v>6710</v>
      </c>
      <c r="F2316" s="109" t="s">
        <v>95</v>
      </c>
      <c r="G2316" s="109" t="s">
        <v>6013</v>
      </c>
      <c r="H2316" s="107">
        <v>45711</v>
      </c>
      <c r="I2316" s="109">
        <v>4</v>
      </c>
      <c r="J2316" s="108">
        <v>340801</v>
      </c>
      <c r="K2316" s="107" t="str">
        <f>IF(J2316&gt;0,"Untung","Rugi")</f>
        <v>Untung</v>
      </c>
      <c r="L2316" s="107" t="str">
        <f t="array" ref="L2316">_xlfn.IFS(H2316&lt;100000,"Low",AND(H2316&gt;=100000,H2316&lt;250000),"Medium",H2316&gt;=250000,"High")</f>
        <v>Low</v>
      </c>
      <c r="M2316" s="107" t="str">
        <f>IF(H2316&lt;100000,"Low",IF(AND(H2316&gt;=100000,H2316&lt;250000),"Medium","High"))</f>
        <v>Low</v>
      </c>
    </row>
    <row r="2317" spans="1:13" x14ac:dyDescent="0.4">
      <c r="A2317" s="109" t="s">
        <v>6046</v>
      </c>
      <c r="B2317" s="109" t="s">
        <v>14212</v>
      </c>
      <c r="C2317" s="109" t="s">
        <v>1051</v>
      </c>
      <c r="D2317" s="109" t="s">
        <v>96</v>
      </c>
      <c r="E2317" s="109" t="s">
        <v>10528</v>
      </c>
      <c r="F2317" s="109" t="s">
        <v>95</v>
      </c>
      <c r="G2317" s="109" t="s">
        <v>6062</v>
      </c>
      <c r="H2317" s="107">
        <v>33471</v>
      </c>
      <c r="I2317" s="109">
        <v>9</v>
      </c>
      <c r="J2317" s="108">
        <v>-5556</v>
      </c>
      <c r="K2317" s="107" t="str">
        <f>IF(J2317&gt;0,"Untung","Rugi")</f>
        <v>Rugi</v>
      </c>
      <c r="L2317" s="107" t="str">
        <f t="array" ref="L2317">_xlfn.IFS(H2317&lt;100000,"Low",AND(H2317&gt;=100000,H2317&lt;250000),"Medium",H2317&gt;=250000,"High")</f>
        <v>Low</v>
      </c>
      <c r="M2317" s="107" t="str">
        <f>IF(H2317&lt;100000,"Low",IF(AND(H2317&gt;=100000,H2317&lt;250000),"Medium","High"))</f>
        <v>Low</v>
      </c>
    </row>
    <row r="2318" spans="1:13" x14ac:dyDescent="0.4">
      <c r="A2318" s="109" t="s">
        <v>6046</v>
      </c>
      <c r="B2318" s="109" t="s">
        <v>14210</v>
      </c>
      <c r="C2318" s="109" t="s">
        <v>1051</v>
      </c>
      <c r="D2318" s="109" t="s">
        <v>96</v>
      </c>
      <c r="E2318" s="109" t="s">
        <v>6053</v>
      </c>
      <c r="F2318" s="109" t="s">
        <v>95</v>
      </c>
      <c r="G2318" s="109" t="s">
        <v>6052</v>
      </c>
      <c r="H2318" s="107">
        <v>399697</v>
      </c>
      <c r="I2318" s="109">
        <v>4</v>
      </c>
      <c r="J2318" s="108">
        <v>7096</v>
      </c>
      <c r="K2318" s="107" t="str">
        <f>IF(J2318&gt;0,"Untung","Rugi")</f>
        <v>Untung</v>
      </c>
      <c r="L2318" s="107" t="str">
        <f t="array" ref="L2318">_xlfn.IFS(H2318&lt;100000,"Low",AND(H2318&gt;=100000,H2318&lt;250000),"Medium",H2318&gt;=250000,"High")</f>
        <v>High</v>
      </c>
      <c r="M2318" s="107" t="str">
        <f>IF(H2318&lt;100000,"Low",IF(AND(H2318&gt;=100000,H2318&lt;250000),"Medium","High"))</f>
        <v>High</v>
      </c>
    </row>
    <row r="2319" spans="1:13" x14ac:dyDescent="0.4">
      <c r="A2319" s="109" t="s">
        <v>6046</v>
      </c>
      <c r="B2319" s="109" t="s">
        <v>14210</v>
      </c>
      <c r="C2319" s="109" t="s">
        <v>1051</v>
      </c>
      <c r="D2319" s="109" t="s">
        <v>96</v>
      </c>
      <c r="E2319" s="109" t="s">
        <v>7162</v>
      </c>
      <c r="F2319" s="109" t="s">
        <v>6021</v>
      </c>
      <c r="G2319" s="109" t="s">
        <v>6020</v>
      </c>
      <c r="H2319" s="107">
        <v>163335</v>
      </c>
      <c r="I2319" s="109">
        <v>4</v>
      </c>
      <c r="J2319" s="108">
        <v>-60355</v>
      </c>
      <c r="K2319" s="107" t="str">
        <f>IF(J2319&gt;0,"Untung","Rugi")</f>
        <v>Rugi</v>
      </c>
      <c r="L2319" s="107" t="str">
        <f t="array" ref="L2319">_xlfn.IFS(H2319&lt;100000,"Low",AND(H2319&gt;=100000,H2319&lt;250000),"Medium",H2319&gt;=250000,"High")</f>
        <v>Medium</v>
      </c>
      <c r="M2319" s="107" t="str">
        <f>IF(H2319&lt;100000,"Low",IF(AND(H2319&gt;=100000,H2319&lt;250000),"Medium","High"))</f>
        <v>Medium</v>
      </c>
    </row>
    <row r="2320" spans="1:13" x14ac:dyDescent="0.4">
      <c r="A2320" s="109" t="s">
        <v>6046</v>
      </c>
      <c r="B2320" s="109" t="s">
        <v>14211</v>
      </c>
      <c r="C2320" s="109" t="s">
        <v>1051</v>
      </c>
      <c r="D2320" s="109" t="s">
        <v>96</v>
      </c>
      <c r="E2320" s="109" t="s">
        <v>8297</v>
      </c>
      <c r="F2320" s="109" t="s">
        <v>6021</v>
      </c>
      <c r="G2320" s="109" t="s">
        <v>6146</v>
      </c>
      <c r="H2320" s="107">
        <v>391249</v>
      </c>
      <c r="I2320" s="109">
        <v>2</v>
      </c>
      <c r="J2320" s="108">
        <v>28334</v>
      </c>
      <c r="K2320" s="107" t="str">
        <f>IF(J2320&gt;0,"Untung","Rugi")</f>
        <v>Untung</v>
      </c>
      <c r="L2320" s="107" t="str">
        <f t="array" ref="L2320">_xlfn.IFS(H2320&lt;100000,"Low",AND(H2320&gt;=100000,H2320&lt;250000),"Medium",H2320&gt;=250000,"High")</f>
        <v>High</v>
      </c>
      <c r="M2320" s="107" t="str">
        <f>IF(H2320&lt;100000,"Low",IF(AND(H2320&gt;=100000,H2320&lt;250000),"Medium","High"))</f>
        <v>High</v>
      </c>
    </row>
    <row r="2321" spans="1:13" x14ac:dyDescent="0.4">
      <c r="A2321" s="109" t="s">
        <v>6046</v>
      </c>
      <c r="B2321" s="109" t="s">
        <v>14210</v>
      </c>
      <c r="C2321" s="109" t="s">
        <v>1051</v>
      </c>
      <c r="D2321" s="109" t="s">
        <v>96</v>
      </c>
      <c r="E2321" s="109" t="s">
        <v>11755</v>
      </c>
      <c r="F2321" s="109" t="s">
        <v>95</v>
      </c>
      <c r="G2321" s="109" t="s">
        <v>6057</v>
      </c>
      <c r="H2321" s="107">
        <v>167242</v>
      </c>
      <c r="I2321" s="109">
        <v>2</v>
      </c>
      <c r="J2321" s="108">
        <v>121315</v>
      </c>
      <c r="K2321" s="107" t="str">
        <f>IF(J2321&gt;0,"Untung","Rugi")</f>
        <v>Untung</v>
      </c>
      <c r="L2321" s="107" t="str">
        <f t="array" ref="L2321">_xlfn.IFS(H2321&lt;100000,"Low",AND(H2321&gt;=100000,H2321&lt;250000),"Medium",H2321&gt;=250000,"High")</f>
        <v>Medium</v>
      </c>
      <c r="M2321" s="107" t="str">
        <f>IF(H2321&lt;100000,"Low",IF(AND(H2321&gt;=100000,H2321&lt;250000),"Medium","High"))</f>
        <v>Medium</v>
      </c>
    </row>
    <row r="2322" spans="1:13" x14ac:dyDescent="0.4">
      <c r="A2322" s="109" t="s">
        <v>6046</v>
      </c>
      <c r="B2322" s="109" t="s">
        <v>14209</v>
      </c>
      <c r="C2322" s="109" t="s">
        <v>1051</v>
      </c>
      <c r="D2322" s="109" t="s">
        <v>96</v>
      </c>
      <c r="E2322" s="109" t="s">
        <v>8898</v>
      </c>
      <c r="F2322" s="109" t="s">
        <v>95</v>
      </c>
      <c r="G2322" s="109" t="s">
        <v>6052</v>
      </c>
      <c r="H2322" s="107">
        <v>29622</v>
      </c>
      <c r="I2322" s="109">
        <v>2</v>
      </c>
      <c r="J2322" s="108">
        <v>58579</v>
      </c>
      <c r="K2322" s="107" t="str">
        <f>IF(J2322&gt;0,"Untung","Rugi")</f>
        <v>Untung</v>
      </c>
      <c r="L2322" s="107" t="str">
        <f t="array" ref="L2322">_xlfn.IFS(H2322&lt;100000,"Low",AND(H2322&gt;=100000,H2322&lt;250000),"Medium",H2322&gt;=250000,"High")</f>
        <v>Low</v>
      </c>
      <c r="M2322" s="107" t="str">
        <f>IF(H2322&lt;100000,"Low",IF(AND(H2322&gt;=100000,H2322&lt;250000),"Medium","High"))</f>
        <v>Low</v>
      </c>
    </row>
    <row r="2323" spans="1:13" x14ac:dyDescent="0.4">
      <c r="A2323" s="109" t="s">
        <v>6046</v>
      </c>
      <c r="B2323" s="109" t="s">
        <v>14208</v>
      </c>
      <c r="C2323" s="109" t="s">
        <v>1051</v>
      </c>
      <c r="D2323" s="109" t="s">
        <v>102</v>
      </c>
      <c r="E2323" s="109" t="s">
        <v>10028</v>
      </c>
      <c r="F2323" s="109" t="s">
        <v>95</v>
      </c>
      <c r="G2323" s="109" t="s">
        <v>6017</v>
      </c>
      <c r="H2323" s="107">
        <v>50468</v>
      </c>
      <c r="I2323" s="109">
        <v>1</v>
      </c>
      <c r="J2323" s="108">
        <v>-174129</v>
      </c>
      <c r="K2323" s="107" t="str">
        <f>IF(J2323&gt;0,"Untung","Rugi")</f>
        <v>Rugi</v>
      </c>
      <c r="L2323" s="107" t="str">
        <f t="array" ref="L2323">_xlfn.IFS(H2323&lt;100000,"Low",AND(H2323&gt;=100000,H2323&lt;250000),"Medium",H2323&gt;=250000,"High")</f>
        <v>Low</v>
      </c>
      <c r="M2323" s="107" t="str">
        <f>IF(H2323&lt;100000,"Low",IF(AND(H2323&gt;=100000,H2323&lt;250000),"Medium","High"))</f>
        <v>Low</v>
      </c>
    </row>
    <row r="2324" spans="1:13" x14ac:dyDescent="0.4">
      <c r="A2324" s="109" t="s">
        <v>6016</v>
      </c>
      <c r="B2324" s="109" t="s">
        <v>14207</v>
      </c>
      <c r="C2324" s="109" t="s">
        <v>1051</v>
      </c>
      <c r="D2324" s="109" t="s">
        <v>102</v>
      </c>
      <c r="E2324" s="109" t="s">
        <v>7015</v>
      </c>
      <c r="F2324" s="109" t="s">
        <v>95</v>
      </c>
      <c r="G2324" s="109" t="s">
        <v>6017</v>
      </c>
      <c r="H2324" s="107">
        <v>105754</v>
      </c>
      <c r="I2324" s="109">
        <v>7</v>
      </c>
      <c r="J2324" s="108">
        <v>449781</v>
      </c>
      <c r="K2324" s="107" t="str">
        <f>IF(J2324&gt;0,"Untung","Rugi")</f>
        <v>Untung</v>
      </c>
      <c r="L2324" s="107" t="str">
        <f t="array" ref="L2324">_xlfn.IFS(H2324&lt;100000,"Low",AND(H2324&gt;=100000,H2324&lt;250000),"Medium",H2324&gt;=250000,"High")</f>
        <v>Medium</v>
      </c>
      <c r="M2324" s="107" t="str">
        <f>IF(H2324&lt;100000,"Low",IF(AND(H2324&gt;=100000,H2324&lt;250000),"Medium","High"))</f>
        <v>Medium</v>
      </c>
    </row>
    <row r="2325" spans="1:13" x14ac:dyDescent="0.4">
      <c r="A2325" s="109" t="s">
        <v>6016</v>
      </c>
      <c r="B2325" s="109" t="s">
        <v>14207</v>
      </c>
      <c r="C2325" s="109" t="s">
        <v>1051</v>
      </c>
      <c r="D2325" s="109" t="s">
        <v>102</v>
      </c>
      <c r="E2325" s="109" t="s">
        <v>6769</v>
      </c>
      <c r="F2325" s="109" t="s">
        <v>6021</v>
      </c>
      <c r="G2325" s="109" t="s">
        <v>6031</v>
      </c>
      <c r="H2325" s="107">
        <v>391192</v>
      </c>
      <c r="I2325" s="109">
        <v>9</v>
      </c>
      <c r="J2325" s="108">
        <v>-180065</v>
      </c>
      <c r="K2325" s="107" t="str">
        <f>IF(J2325&gt;0,"Untung","Rugi")</f>
        <v>Rugi</v>
      </c>
      <c r="L2325" s="107" t="str">
        <f t="array" ref="L2325">_xlfn.IFS(H2325&lt;100000,"Low",AND(H2325&gt;=100000,H2325&lt;250000),"Medium",H2325&gt;=250000,"High")</f>
        <v>High</v>
      </c>
      <c r="M2325" s="107" t="str">
        <f>IF(H2325&lt;100000,"Low",IF(AND(H2325&gt;=100000,H2325&lt;250000),"Medium","High"))</f>
        <v>High</v>
      </c>
    </row>
    <row r="2326" spans="1:13" x14ac:dyDescent="0.4">
      <c r="A2326" s="109" t="s">
        <v>6016</v>
      </c>
      <c r="B2326" s="109" t="s">
        <v>14206</v>
      </c>
      <c r="C2326" s="109" t="s">
        <v>1051</v>
      </c>
      <c r="D2326" s="109" t="s">
        <v>102</v>
      </c>
      <c r="E2326" s="109" t="s">
        <v>6370</v>
      </c>
      <c r="F2326" s="109" t="s">
        <v>99</v>
      </c>
      <c r="G2326" s="109" t="s">
        <v>6024</v>
      </c>
      <c r="H2326" s="107">
        <v>161726</v>
      </c>
      <c r="I2326" s="109">
        <v>4</v>
      </c>
      <c r="J2326" s="108">
        <v>148675</v>
      </c>
      <c r="K2326" s="107" t="str">
        <f>IF(J2326&gt;0,"Untung","Rugi")</f>
        <v>Untung</v>
      </c>
      <c r="L2326" s="107" t="str">
        <f t="array" ref="L2326">_xlfn.IFS(H2326&lt;100000,"Low",AND(H2326&gt;=100000,H2326&lt;250000),"Medium",H2326&gt;=250000,"High")</f>
        <v>Medium</v>
      </c>
      <c r="M2326" s="107" t="str">
        <f>IF(H2326&lt;100000,"Low",IF(AND(H2326&gt;=100000,H2326&lt;250000),"Medium","High"))</f>
        <v>Medium</v>
      </c>
    </row>
    <row r="2327" spans="1:13" x14ac:dyDescent="0.4">
      <c r="A2327" s="109" t="s">
        <v>6016</v>
      </c>
      <c r="B2327" s="109" t="s">
        <v>14205</v>
      </c>
      <c r="C2327" s="109" t="s">
        <v>1051</v>
      </c>
      <c r="D2327" s="109" t="s">
        <v>102</v>
      </c>
      <c r="E2327" s="109" t="s">
        <v>7168</v>
      </c>
      <c r="F2327" s="109" t="s">
        <v>95</v>
      </c>
      <c r="G2327" s="109" t="s">
        <v>6062</v>
      </c>
      <c r="H2327" s="107">
        <v>20909</v>
      </c>
      <c r="I2327" s="109">
        <v>2</v>
      </c>
      <c r="J2327" s="108">
        <v>130321</v>
      </c>
      <c r="K2327" s="107" t="str">
        <f>IF(J2327&gt;0,"Untung","Rugi")</f>
        <v>Untung</v>
      </c>
      <c r="L2327" s="107" t="str">
        <f t="array" ref="L2327">_xlfn.IFS(H2327&lt;100000,"Low",AND(H2327&gt;=100000,H2327&lt;250000),"Medium",H2327&gt;=250000,"High")</f>
        <v>Low</v>
      </c>
      <c r="M2327" s="107" t="str">
        <f>IF(H2327&lt;100000,"Low",IF(AND(H2327&gt;=100000,H2327&lt;250000),"Medium","High"))</f>
        <v>Low</v>
      </c>
    </row>
    <row r="2328" spans="1:13" x14ac:dyDescent="0.4">
      <c r="A2328" s="109" t="s">
        <v>6016</v>
      </c>
      <c r="B2328" s="109" t="s">
        <v>14204</v>
      </c>
      <c r="C2328" s="109" t="s">
        <v>100</v>
      </c>
      <c r="D2328" s="109" t="s">
        <v>102</v>
      </c>
      <c r="E2328" s="109" t="s">
        <v>6985</v>
      </c>
      <c r="F2328" s="109" t="s">
        <v>6021</v>
      </c>
      <c r="G2328" s="109" t="s">
        <v>6031</v>
      </c>
      <c r="H2328" s="107">
        <v>16129</v>
      </c>
      <c r="I2328" s="109">
        <v>2</v>
      </c>
      <c r="J2328" s="108">
        <v>-76453</v>
      </c>
      <c r="K2328" s="107" t="str">
        <f>IF(J2328&gt;0,"Untung","Rugi")</f>
        <v>Rugi</v>
      </c>
      <c r="L2328" s="107" t="str">
        <f t="array" ref="L2328">_xlfn.IFS(H2328&lt;100000,"Low",AND(H2328&gt;=100000,H2328&lt;250000),"Medium",H2328&gt;=250000,"High")</f>
        <v>Low</v>
      </c>
      <c r="M2328" s="107" t="str">
        <f>IF(H2328&lt;100000,"Low",IF(AND(H2328&gt;=100000,H2328&lt;250000),"Medium","High"))</f>
        <v>Low</v>
      </c>
    </row>
    <row r="2329" spans="1:13" x14ac:dyDescent="0.4">
      <c r="A2329" s="109" t="s">
        <v>6016</v>
      </c>
      <c r="B2329" s="109" t="s">
        <v>14203</v>
      </c>
      <c r="C2329" s="109" t="s">
        <v>100</v>
      </c>
      <c r="D2329" s="109" t="s">
        <v>102</v>
      </c>
      <c r="E2329" s="109" t="s">
        <v>7227</v>
      </c>
      <c r="F2329" s="109" t="s">
        <v>6021</v>
      </c>
      <c r="G2329" s="109" t="s">
        <v>6031</v>
      </c>
      <c r="H2329" s="107">
        <v>188972</v>
      </c>
      <c r="I2329" s="109">
        <v>2</v>
      </c>
      <c r="J2329" s="108">
        <v>-151584</v>
      </c>
      <c r="K2329" s="107" t="str">
        <f>IF(J2329&gt;0,"Untung","Rugi")</f>
        <v>Rugi</v>
      </c>
      <c r="L2329" s="107" t="str">
        <f t="array" ref="L2329">_xlfn.IFS(H2329&lt;100000,"Low",AND(H2329&gt;=100000,H2329&lt;250000),"Medium",H2329&gt;=250000,"High")</f>
        <v>Medium</v>
      </c>
      <c r="M2329" s="107" t="str">
        <f>IF(H2329&lt;100000,"Low",IF(AND(H2329&gt;=100000,H2329&lt;250000),"Medium","High"))</f>
        <v>Medium</v>
      </c>
    </row>
    <row r="2330" spans="1:13" x14ac:dyDescent="0.4">
      <c r="A2330" s="109" t="s">
        <v>6016</v>
      </c>
      <c r="B2330" s="109" t="s">
        <v>14202</v>
      </c>
      <c r="C2330" s="109" t="s">
        <v>100</v>
      </c>
      <c r="D2330" s="109" t="s">
        <v>102</v>
      </c>
      <c r="E2330" s="109" t="s">
        <v>6018</v>
      </c>
      <c r="F2330" s="109" t="s">
        <v>95</v>
      </c>
      <c r="G2330" s="109" t="s">
        <v>6017</v>
      </c>
      <c r="H2330" s="107">
        <v>211908</v>
      </c>
      <c r="I2330" s="109">
        <v>5</v>
      </c>
      <c r="J2330" s="108">
        <v>155193</v>
      </c>
      <c r="K2330" s="107" t="str">
        <f>IF(J2330&gt;0,"Untung","Rugi")</f>
        <v>Untung</v>
      </c>
      <c r="L2330" s="107" t="str">
        <f t="array" ref="L2330">_xlfn.IFS(H2330&lt;100000,"Low",AND(H2330&gt;=100000,H2330&lt;250000),"Medium",H2330&gt;=250000,"High")</f>
        <v>Medium</v>
      </c>
      <c r="M2330" s="107" t="str">
        <f>IF(H2330&lt;100000,"Low",IF(AND(H2330&gt;=100000,H2330&lt;250000),"Medium","High"))</f>
        <v>Medium</v>
      </c>
    </row>
    <row r="2331" spans="1:13" x14ac:dyDescent="0.4">
      <c r="A2331" s="109" t="s">
        <v>6016</v>
      </c>
      <c r="B2331" s="109" t="s">
        <v>14168</v>
      </c>
      <c r="C2331" s="109" t="s">
        <v>1051</v>
      </c>
      <c r="D2331" s="109" t="s">
        <v>96</v>
      </c>
      <c r="E2331" s="109" t="s">
        <v>8794</v>
      </c>
      <c r="F2331" s="109" t="s">
        <v>95</v>
      </c>
      <c r="G2331" s="109" t="s">
        <v>6039</v>
      </c>
      <c r="H2331" s="107">
        <v>154449</v>
      </c>
      <c r="I2331" s="109">
        <v>2</v>
      </c>
      <c r="J2331" s="108">
        <v>158911</v>
      </c>
      <c r="K2331" s="107" t="str">
        <f>IF(J2331&gt;0,"Untung","Rugi")</f>
        <v>Untung</v>
      </c>
      <c r="L2331" s="107" t="str">
        <f t="array" ref="L2331">_xlfn.IFS(H2331&lt;100000,"Low",AND(H2331&gt;=100000,H2331&lt;250000),"Medium",H2331&gt;=250000,"High")</f>
        <v>Medium</v>
      </c>
      <c r="M2331" s="107" t="str">
        <f>IF(H2331&lt;100000,"Low",IF(AND(H2331&gt;=100000,H2331&lt;250000),"Medium","High"))</f>
        <v>Medium</v>
      </c>
    </row>
    <row r="2332" spans="1:13" x14ac:dyDescent="0.4">
      <c r="A2332" s="109" t="s">
        <v>6027</v>
      </c>
      <c r="B2332" s="109" t="s">
        <v>14201</v>
      </c>
      <c r="C2332" s="109" t="s">
        <v>1051</v>
      </c>
      <c r="D2332" s="109" t="s">
        <v>96</v>
      </c>
      <c r="E2332" s="109" t="s">
        <v>7533</v>
      </c>
      <c r="F2332" s="109" t="s">
        <v>95</v>
      </c>
      <c r="G2332" s="109" t="s">
        <v>6062</v>
      </c>
      <c r="H2332" s="107">
        <v>245295</v>
      </c>
      <c r="I2332" s="109">
        <v>6</v>
      </c>
      <c r="J2332" s="108">
        <v>90126</v>
      </c>
      <c r="K2332" s="107" t="str">
        <f>IF(J2332&gt;0,"Untung","Rugi")</f>
        <v>Untung</v>
      </c>
      <c r="L2332" s="107" t="str">
        <f t="array" ref="L2332">_xlfn.IFS(H2332&lt;100000,"Low",AND(H2332&gt;=100000,H2332&lt;250000),"Medium",H2332&gt;=250000,"High")</f>
        <v>Medium</v>
      </c>
      <c r="M2332" s="107" t="str">
        <f>IF(H2332&lt;100000,"Low",IF(AND(H2332&gt;=100000,H2332&lt;250000),"Medium","High"))</f>
        <v>Medium</v>
      </c>
    </row>
    <row r="2333" spans="1:13" x14ac:dyDescent="0.4">
      <c r="A2333" s="109" t="s">
        <v>6027</v>
      </c>
      <c r="B2333" s="109" t="s">
        <v>14200</v>
      </c>
      <c r="C2333" s="109" t="s">
        <v>100</v>
      </c>
      <c r="D2333" s="109" t="s">
        <v>104</v>
      </c>
      <c r="E2333" s="109" t="s">
        <v>7092</v>
      </c>
      <c r="F2333" s="109" t="s">
        <v>95</v>
      </c>
      <c r="G2333" s="109" t="s">
        <v>6116</v>
      </c>
      <c r="H2333" s="107">
        <v>238128</v>
      </c>
      <c r="I2333" s="109">
        <v>7</v>
      </c>
      <c r="J2333" s="108">
        <v>117611</v>
      </c>
      <c r="K2333" s="107" t="str">
        <f>IF(J2333&gt;0,"Untung","Rugi")</f>
        <v>Untung</v>
      </c>
      <c r="L2333" s="107" t="str">
        <f t="array" ref="L2333">_xlfn.IFS(H2333&lt;100000,"Low",AND(H2333&gt;=100000,H2333&lt;250000),"Medium",H2333&gt;=250000,"High")</f>
        <v>Medium</v>
      </c>
      <c r="M2333" s="107" t="str">
        <f>IF(H2333&lt;100000,"Low",IF(AND(H2333&gt;=100000,H2333&lt;250000),"Medium","High"))</f>
        <v>Medium</v>
      </c>
    </row>
    <row r="2334" spans="1:13" x14ac:dyDescent="0.4">
      <c r="A2334" s="109" t="s">
        <v>6016</v>
      </c>
      <c r="B2334" s="109" t="s">
        <v>14199</v>
      </c>
      <c r="C2334" s="109" t="s">
        <v>100</v>
      </c>
      <c r="D2334" s="109" t="s">
        <v>104</v>
      </c>
      <c r="E2334" s="109" t="s">
        <v>7599</v>
      </c>
      <c r="F2334" s="109" t="s">
        <v>95</v>
      </c>
      <c r="G2334" s="109" t="s">
        <v>6116</v>
      </c>
      <c r="H2334" s="107">
        <v>27512</v>
      </c>
      <c r="I2334" s="109">
        <v>5</v>
      </c>
      <c r="J2334" s="108">
        <v>357431</v>
      </c>
      <c r="K2334" s="107" t="str">
        <f>IF(J2334&gt;0,"Untung","Rugi")</f>
        <v>Untung</v>
      </c>
      <c r="L2334" s="107" t="str">
        <f t="array" ref="L2334">_xlfn.IFS(H2334&lt;100000,"Low",AND(H2334&gt;=100000,H2334&lt;250000),"Medium",H2334&gt;=250000,"High")</f>
        <v>Low</v>
      </c>
      <c r="M2334" s="107" t="str">
        <f>IF(H2334&lt;100000,"Low",IF(AND(H2334&gt;=100000,H2334&lt;250000),"Medium","High"))</f>
        <v>Low</v>
      </c>
    </row>
    <row r="2335" spans="1:13" x14ac:dyDescent="0.4">
      <c r="A2335" s="109" t="s">
        <v>6016</v>
      </c>
      <c r="B2335" s="109" t="s">
        <v>14198</v>
      </c>
      <c r="C2335" s="109" t="s">
        <v>1051</v>
      </c>
      <c r="D2335" s="109" t="s">
        <v>106</v>
      </c>
      <c r="E2335" s="109" t="s">
        <v>11922</v>
      </c>
      <c r="F2335" s="109" t="s">
        <v>95</v>
      </c>
      <c r="G2335" s="109" t="s">
        <v>6116</v>
      </c>
      <c r="H2335" s="107">
        <v>225933</v>
      </c>
      <c r="I2335" s="109">
        <v>6</v>
      </c>
      <c r="J2335" s="108">
        <v>48109</v>
      </c>
      <c r="K2335" s="107" t="str">
        <f>IF(J2335&gt;0,"Untung","Rugi")</f>
        <v>Untung</v>
      </c>
      <c r="L2335" s="107" t="str">
        <f t="array" ref="L2335">_xlfn.IFS(H2335&lt;100000,"Low",AND(H2335&gt;=100000,H2335&lt;250000),"Medium",H2335&gt;=250000,"High")</f>
        <v>Medium</v>
      </c>
      <c r="M2335" s="107" t="str">
        <f>IF(H2335&lt;100000,"Low",IF(AND(H2335&gt;=100000,H2335&lt;250000),"Medium","High"))</f>
        <v>Medium</v>
      </c>
    </row>
    <row r="2336" spans="1:13" x14ac:dyDescent="0.4">
      <c r="A2336" s="109" t="s">
        <v>6027</v>
      </c>
      <c r="B2336" s="109" t="s">
        <v>13319</v>
      </c>
      <c r="C2336" s="109" t="s">
        <v>1051</v>
      </c>
      <c r="D2336" s="109" t="s">
        <v>106</v>
      </c>
      <c r="E2336" s="109" t="s">
        <v>9815</v>
      </c>
      <c r="F2336" s="109" t="s">
        <v>95</v>
      </c>
      <c r="G2336" s="109" t="s">
        <v>6067</v>
      </c>
      <c r="H2336" s="107">
        <v>384436</v>
      </c>
      <c r="I2336" s="109">
        <v>5</v>
      </c>
      <c r="J2336" s="108">
        <v>-188901</v>
      </c>
      <c r="K2336" s="107" t="str">
        <f>IF(J2336&gt;0,"Untung","Rugi")</f>
        <v>Rugi</v>
      </c>
      <c r="L2336" s="107" t="str">
        <f t="array" ref="L2336">_xlfn.IFS(H2336&lt;100000,"Low",AND(H2336&gt;=100000,H2336&lt;250000),"Medium",H2336&gt;=250000,"High")</f>
        <v>High</v>
      </c>
      <c r="M2336" s="107" t="str">
        <f>IF(H2336&lt;100000,"Low",IF(AND(H2336&gt;=100000,H2336&lt;250000),"Medium","High"))</f>
        <v>High</v>
      </c>
    </row>
    <row r="2337" spans="1:13" x14ac:dyDescent="0.4">
      <c r="A2337" s="109" t="s">
        <v>6027</v>
      </c>
      <c r="B2337" s="109" t="s">
        <v>13319</v>
      </c>
      <c r="C2337" s="109" t="s">
        <v>100</v>
      </c>
      <c r="D2337" s="109" t="s">
        <v>106</v>
      </c>
      <c r="E2337" s="109" t="s">
        <v>6665</v>
      </c>
      <c r="F2337" s="109" t="s">
        <v>99</v>
      </c>
      <c r="G2337" s="109" t="s">
        <v>6141</v>
      </c>
      <c r="H2337" s="107">
        <v>308961</v>
      </c>
      <c r="I2337" s="109">
        <v>7</v>
      </c>
      <c r="J2337" s="108">
        <v>419666</v>
      </c>
      <c r="K2337" s="107" t="str">
        <f>IF(J2337&gt;0,"Untung","Rugi")</f>
        <v>Untung</v>
      </c>
      <c r="L2337" s="107" t="str">
        <f t="array" ref="L2337">_xlfn.IFS(H2337&lt;100000,"Low",AND(H2337&gt;=100000,H2337&lt;250000),"Medium",H2337&gt;=250000,"High")</f>
        <v>High</v>
      </c>
      <c r="M2337" s="107" t="str">
        <f>IF(H2337&lt;100000,"Low",IF(AND(H2337&gt;=100000,H2337&lt;250000),"Medium","High"))</f>
        <v>High</v>
      </c>
    </row>
    <row r="2338" spans="1:13" x14ac:dyDescent="0.4">
      <c r="A2338" s="109" t="s">
        <v>6016</v>
      </c>
      <c r="B2338" s="109" t="s">
        <v>14197</v>
      </c>
      <c r="C2338" s="109" t="s">
        <v>1051</v>
      </c>
      <c r="D2338" s="109" t="s">
        <v>96</v>
      </c>
      <c r="E2338" s="109" t="s">
        <v>9338</v>
      </c>
      <c r="F2338" s="109" t="s">
        <v>6021</v>
      </c>
      <c r="G2338" s="109" t="s">
        <v>6031</v>
      </c>
      <c r="H2338" s="107">
        <v>274278</v>
      </c>
      <c r="I2338" s="109">
        <v>9</v>
      </c>
      <c r="J2338" s="108">
        <v>155908</v>
      </c>
      <c r="K2338" s="107" t="str">
        <f>IF(J2338&gt;0,"Untung","Rugi")</f>
        <v>Untung</v>
      </c>
      <c r="L2338" s="107" t="str">
        <f t="array" ref="L2338">_xlfn.IFS(H2338&lt;100000,"Low",AND(H2338&gt;=100000,H2338&lt;250000),"Medium",H2338&gt;=250000,"High")</f>
        <v>High</v>
      </c>
      <c r="M2338" s="107" t="str">
        <f>IF(H2338&lt;100000,"Low",IF(AND(H2338&gt;=100000,H2338&lt;250000),"Medium","High"))</f>
        <v>High</v>
      </c>
    </row>
    <row r="2339" spans="1:13" x14ac:dyDescent="0.4">
      <c r="A2339" s="109" t="s">
        <v>6016</v>
      </c>
      <c r="B2339" s="109" t="s">
        <v>14196</v>
      </c>
      <c r="C2339" s="109" t="s">
        <v>1051</v>
      </c>
      <c r="D2339" s="109" t="s">
        <v>96</v>
      </c>
      <c r="E2339" s="109" t="s">
        <v>6950</v>
      </c>
      <c r="F2339" s="109" t="s">
        <v>6021</v>
      </c>
      <c r="G2339" s="109" t="s">
        <v>6020</v>
      </c>
      <c r="H2339" s="107">
        <v>386918</v>
      </c>
      <c r="I2339" s="109">
        <v>7</v>
      </c>
      <c r="J2339" s="108">
        <v>-182128</v>
      </c>
      <c r="K2339" s="107" t="str">
        <f>IF(J2339&gt;0,"Untung","Rugi")</f>
        <v>Rugi</v>
      </c>
      <c r="L2339" s="107" t="str">
        <f t="array" ref="L2339">_xlfn.IFS(H2339&lt;100000,"Low",AND(H2339&gt;=100000,H2339&lt;250000),"Medium",H2339&gt;=250000,"High")</f>
        <v>High</v>
      </c>
      <c r="M2339" s="107" t="str">
        <f>IF(H2339&lt;100000,"Low",IF(AND(H2339&gt;=100000,H2339&lt;250000),"Medium","High"))</f>
        <v>High</v>
      </c>
    </row>
    <row r="2340" spans="1:13" x14ac:dyDescent="0.4">
      <c r="A2340" s="109" t="s">
        <v>6016</v>
      </c>
      <c r="B2340" s="109" t="s">
        <v>14195</v>
      </c>
      <c r="C2340" s="109" t="s">
        <v>1051</v>
      </c>
      <c r="D2340" s="109" t="s">
        <v>96</v>
      </c>
      <c r="E2340" s="109" t="s">
        <v>9018</v>
      </c>
      <c r="F2340" s="109" t="s">
        <v>6021</v>
      </c>
      <c r="G2340" s="109" t="s">
        <v>6020</v>
      </c>
      <c r="H2340" s="107">
        <v>46058</v>
      </c>
      <c r="I2340" s="109">
        <v>10</v>
      </c>
      <c r="J2340" s="108">
        <v>180720</v>
      </c>
      <c r="K2340" s="107" t="str">
        <f>IF(J2340&gt;0,"Untung","Rugi")</f>
        <v>Untung</v>
      </c>
      <c r="L2340" s="107" t="str">
        <f t="array" ref="L2340">_xlfn.IFS(H2340&lt;100000,"Low",AND(H2340&gt;=100000,H2340&lt;250000),"Medium",H2340&gt;=250000,"High")</f>
        <v>Low</v>
      </c>
      <c r="M2340" s="107" t="str">
        <f>IF(H2340&lt;100000,"Low",IF(AND(H2340&gt;=100000,H2340&lt;250000),"Medium","High"))</f>
        <v>Low</v>
      </c>
    </row>
    <row r="2341" spans="1:13" x14ac:dyDescent="0.4">
      <c r="A2341" s="109" t="s">
        <v>6016</v>
      </c>
      <c r="B2341" s="109" t="s">
        <v>14194</v>
      </c>
      <c r="C2341" s="109" t="s">
        <v>1051</v>
      </c>
      <c r="D2341" s="109" t="s">
        <v>96</v>
      </c>
      <c r="E2341" s="109" t="s">
        <v>6846</v>
      </c>
      <c r="F2341" s="109" t="s">
        <v>95</v>
      </c>
      <c r="G2341" s="109" t="s">
        <v>6062</v>
      </c>
      <c r="H2341" s="107">
        <v>175731</v>
      </c>
      <c r="I2341" s="109">
        <v>5</v>
      </c>
      <c r="J2341" s="108">
        <v>118648</v>
      </c>
      <c r="K2341" s="107" t="str">
        <f>IF(J2341&gt;0,"Untung","Rugi")</f>
        <v>Untung</v>
      </c>
      <c r="L2341" s="107" t="str">
        <f t="array" ref="L2341">_xlfn.IFS(H2341&lt;100000,"Low",AND(H2341&gt;=100000,H2341&lt;250000),"Medium",H2341&gt;=250000,"High")</f>
        <v>Medium</v>
      </c>
      <c r="M2341" s="107" t="str">
        <f>IF(H2341&lt;100000,"Low",IF(AND(H2341&gt;=100000,H2341&lt;250000),"Medium","High"))</f>
        <v>Medium</v>
      </c>
    </row>
    <row r="2342" spans="1:13" x14ac:dyDescent="0.4">
      <c r="A2342" s="109" t="s">
        <v>6016</v>
      </c>
      <c r="B2342" s="109" t="s">
        <v>6168</v>
      </c>
      <c r="C2342" s="109" t="s">
        <v>1051</v>
      </c>
      <c r="D2342" s="109" t="s">
        <v>96</v>
      </c>
      <c r="E2342" s="109" t="s">
        <v>7041</v>
      </c>
      <c r="F2342" s="109" t="s">
        <v>6021</v>
      </c>
      <c r="G2342" s="109" t="s">
        <v>6020</v>
      </c>
      <c r="H2342" s="107">
        <v>382395</v>
      </c>
      <c r="I2342" s="109">
        <v>3</v>
      </c>
      <c r="J2342" s="108">
        <v>443419</v>
      </c>
      <c r="K2342" s="107" t="str">
        <f>IF(J2342&gt;0,"Untung","Rugi")</f>
        <v>Untung</v>
      </c>
      <c r="L2342" s="107" t="str">
        <f t="array" ref="L2342">_xlfn.IFS(H2342&lt;100000,"Low",AND(H2342&gt;=100000,H2342&lt;250000),"Medium",H2342&gt;=250000,"High")</f>
        <v>High</v>
      </c>
      <c r="M2342" s="107" t="str">
        <f>IF(H2342&lt;100000,"Low",IF(AND(H2342&gt;=100000,H2342&lt;250000),"Medium","High"))</f>
        <v>High</v>
      </c>
    </row>
    <row r="2343" spans="1:13" x14ac:dyDescent="0.4">
      <c r="A2343" s="109" t="s">
        <v>6016</v>
      </c>
      <c r="B2343" s="109" t="s">
        <v>6172</v>
      </c>
      <c r="C2343" s="109" t="s">
        <v>1064</v>
      </c>
      <c r="D2343" s="109" t="s">
        <v>96</v>
      </c>
      <c r="E2343" s="109" t="s">
        <v>7322</v>
      </c>
      <c r="F2343" s="109" t="s">
        <v>99</v>
      </c>
      <c r="G2343" s="109" t="s">
        <v>6024</v>
      </c>
      <c r="H2343" s="107">
        <v>399821</v>
      </c>
      <c r="I2343" s="109">
        <v>8</v>
      </c>
      <c r="J2343" s="108">
        <v>244980</v>
      </c>
      <c r="K2343" s="107" t="str">
        <f>IF(J2343&gt;0,"Untung","Rugi")</f>
        <v>Untung</v>
      </c>
      <c r="L2343" s="107" t="str">
        <f t="array" ref="L2343">_xlfn.IFS(H2343&lt;100000,"Low",AND(H2343&gt;=100000,H2343&lt;250000),"Medium",H2343&gt;=250000,"High")</f>
        <v>High</v>
      </c>
      <c r="M2343" s="107" t="str">
        <f>IF(H2343&lt;100000,"Low",IF(AND(H2343&gt;=100000,H2343&lt;250000),"Medium","High"))</f>
        <v>High</v>
      </c>
    </row>
    <row r="2344" spans="1:13" x14ac:dyDescent="0.4">
      <c r="A2344" s="109" t="s">
        <v>6046</v>
      </c>
      <c r="B2344" s="109" t="s">
        <v>12402</v>
      </c>
      <c r="C2344" s="109" t="s">
        <v>1064</v>
      </c>
      <c r="D2344" s="109" t="s">
        <v>102</v>
      </c>
      <c r="E2344" s="109" t="s">
        <v>7139</v>
      </c>
      <c r="F2344" s="109" t="s">
        <v>95</v>
      </c>
      <c r="G2344" s="109" t="s">
        <v>6057</v>
      </c>
      <c r="H2344" s="107">
        <v>257695</v>
      </c>
      <c r="I2344" s="109">
        <v>2</v>
      </c>
      <c r="J2344" s="108">
        <v>-131756</v>
      </c>
      <c r="K2344" s="107" t="str">
        <f>IF(J2344&gt;0,"Untung","Rugi")</f>
        <v>Rugi</v>
      </c>
      <c r="L2344" s="107" t="str">
        <f t="array" ref="L2344">_xlfn.IFS(H2344&lt;100000,"Low",AND(H2344&gt;=100000,H2344&lt;250000),"Medium",H2344&gt;=250000,"High")</f>
        <v>High</v>
      </c>
      <c r="M2344" s="107" t="str">
        <f>IF(H2344&lt;100000,"Low",IF(AND(H2344&gt;=100000,H2344&lt;250000),"Medium","High"))</f>
        <v>High</v>
      </c>
    </row>
    <row r="2345" spans="1:13" x14ac:dyDescent="0.4">
      <c r="A2345" s="109" t="s">
        <v>6016</v>
      </c>
      <c r="B2345" s="109" t="s">
        <v>14193</v>
      </c>
      <c r="C2345" s="109" t="s">
        <v>100</v>
      </c>
      <c r="D2345" s="109" t="s">
        <v>96</v>
      </c>
      <c r="E2345" s="109" t="s">
        <v>11400</v>
      </c>
      <c r="F2345" s="109" t="s">
        <v>95</v>
      </c>
      <c r="G2345" s="109" t="s">
        <v>6052</v>
      </c>
      <c r="H2345" s="107">
        <v>31577</v>
      </c>
      <c r="I2345" s="109">
        <v>5</v>
      </c>
      <c r="J2345" s="108">
        <v>64574</v>
      </c>
      <c r="K2345" s="107" t="str">
        <f>IF(J2345&gt;0,"Untung","Rugi")</f>
        <v>Untung</v>
      </c>
      <c r="L2345" s="107" t="str">
        <f t="array" ref="L2345">_xlfn.IFS(H2345&lt;100000,"Low",AND(H2345&gt;=100000,H2345&lt;250000),"Medium",H2345&gt;=250000,"High")</f>
        <v>Low</v>
      </c>
      <c r="M2345" s="107" t="str">
        <f>IF(H2345&lt;100000,"Low",IF(AND(H2345&gt;=100000,H2345&lt;250000),"Medium","High"))</f>
        <v>Low</v>
      </c>
    </row>
    <row r="2346" spans="1:13" x14ac:dyDescent="0.4">
      <c r="A2346" s="109" t="s">
        <v>6027</v>
      </c>
      <c r="B2346" s="109" t="s">
        <v>14192</v>
      </c>
      <c r="C2346" s="109" t="s">
        <v>1051</v>
      </c>
      <c r="D2346" s="109" t="s">
        <v>96</v>
      </c>
      <c r="E2346" s="109" t="s">
        <v>12396</v>
      </c>
      <c r="F2346" s="109" t="s">
        <v>95</v>
      </c>
      <c r="G2346" s="109" t="s">
        <v>6017</v>
      </c>
      <c r="H2346" s="107">
        <v>320183</v>
      </c>
      <c r="I2346" s="109">
        <v>2</v>
      </c>
      <c r="J2346" s="108">
        <v>29676</v>
      </c>
      <c r="K2346" s="107" t="str">
        <f>IF(J2346&gt;0,"Untung","Rugi")</f>
        <v>Untung</v>
      </c>
      <c r="L2346" s="107" t="str">
        <f t="array" ref="L2346">_xlfn.IFS(H2346&lt;100000,"Low",AND(H2346&gt;=100000,H2346&lt;250000),"Medium",H2346&gt;=250000,"High")</f>
        <v>High</v>
      </c>
      <c r="M2346" s="107" t="str">
        <f>IF(H2346&lt;100000,"Low",IF(AND(H2346&gt;=100000,H2346&lt;250000),"Medium","High"))</f>
        <v>High</v>
      </c>
    </row>
    <row r="2347" spans="1:13" x14ac:dyDescent="0.4">
      <c r="A2347" s="109" t="s">
        <v>6016</v>
      </c>
      <c r="B2347" s="109" t="s">
        <v>14191</v>
      </c>
      <c r="C2347" s="109" t="s">
        <v>1051</v>
      </c>
      <c r="D2347" s="109" t="s">
        <v>96</v>
      </c>
      <c r="E2347" s="109" t="s">
        <v>9183</v>
      </c>
      <c r="F2347" s="109" t="s">
        <v>99</v>
      </c>
      <c r="G2347" s="109" t="s">
        <v>6049</v>
      </c>
      <c r="H2347" s="107">
        <v>347424</v>
      </c>
      <c r="I2347" s="109">
        <v>3</v>
      </c>
      <c r="J2347" s="108">
        <v>-148512</v>
      </c>
      <c r="K2347" s="107" t="str">
        <f>IF(J2347&gt;0,"Untung","Rugi")</f>
        <v>Rugi</v>
      </c>
      <c r="L2347" s="107" t="str">
        <f t="array" ref="L2347">_xlfn.IFS(H2347&lt;100000,"Low",AND(H2347&gt;=100000,H2347&lt;250000),"Medium",H2347&gt;=250000,"High")</f>
        <v>High</v>
      </c>
      <c r="M2347" s="107" t="str">
        <f>IF(H2347&lt;100000,"Low",IF(AND(H2347&gt;=100000,H2347&lt;250000),"Medium","High"))</f>
        <v>High</v>
      </c>
    </row>
    <row r="2348" spans="1:13" x14ac:dyDescent="0.4">
      <c r="A2348" s="109" t="s">
        <v>6016</v>
      </c>
      <c r="B2348" s="109" t="s">
        <v>14190</v>
      </c>
      <c r="C2348" s="109" t="s">
        <v>1051</v>
      </c>
      <c r="D2348" s="109" t="s">
        <v>106</v>
      </c>
      <c r="E2348" s="109" t="s">
        <v>6179</v>
      </c>
      <c r="F2348" s="109" t="s">
        <v>99</v>
      </c>
      <c r="G2348" s="109" t="s">
        <v>6109</v>
      </c>
      <c r="H2348" s="107">
        <v>156713</v>
      </c>
      <c r="I2348" s="109">
        <v>5</v>
      </c>
      <c r="J2348" s="108">
        <v>236845</v>
      </c>
      <c r="K2348" s="107" t="str">
        <f>IF(J2348&gt;0,"Untung","Rugi")</f>
        <v>Untung</v>
      </c>
      <c r="L2348" s="107" t="str">
        <f t="array" ref="L2348">_xlfn.IFS(H2348&lt;100000,"Low",AND(H2348&gt;=100000,H2348&lt;250000),"Medium",H2348&gt;=250000,"High")</f>
        <v>Medium</v>
      </c>
      <c r="M2348" s="107" t="str">
        <f>IF(H2348&lt;100000,"Low",IF(AND(H2348&gt;=100000,H2348&lt;250000),"Medium","High"))</f>
        <v>Medium</v>
      </c>
    </row>
    <row r="2349" spans="1:13" x14ac:dyDescent="0.4">
      <c r="A2349" s="109" t="s">
        <v>6016</v>
      </c>
      <c r="B2349" s="109" t="s">
        <v>14189</v>
      </c>
      <c r="C2349" s="109" t="s">
        <v>1064</v>
      </c>
      <c r="D2349" s="109" t="s">
        <v>102</v>
      </c>
      <c r="E2349" s="109" t="s">
        <v>14188</v>
      </c>
      <c r="F2349" s="109" t="s">
        <v>99</v>
      </c>
      <c r="G2349" s="109" t="s">
        <v>6141</v>
      </c>
      <c r="H2349" s="107">
        <v>243748</v>
      </c>
      <c r="I2349" s="109">
        <v>2</v>
      </c>
      <c r="J2349" s="108">
        <v>-236289</v>
      </c>
      <c r="K2349" s="107" t="str">
        <f>IF(J2349&gt;0,"Untung","Rugi")</f>
        <v>Rugi</v>
      </c>
      <c r="L2349" s="107" t="str">
        <f t="array" ref="L2349">_xlfn.IFS(H2349&lt;100000,"Low",AND(H2349&gt;=100000,H2349&lt;250000),"Medium",H2349&gt;=250000,"High")</f>
        <v>Medium</v>
      </c>
      <c r="M2349" s="107" t="str">
        <f>IF(H2349&lt;100000,"Low",IF(AND(H2349&gt;=100000,H2349&lt;250000),"Medium","High"))</f>
        <v>Medium</v>
      </c>
    </row>
    <row r="2350" spans="1:13" x14ac:dyDescent="0.4">
      <c r="A2350" s="109" t="s">
        <v>6016</v>
      </c>
      <c r="B2350" s="109" t="s">
        <v>14187</v>
      </c>
      <c r="C2350" s="109" t="s">
        <v>100</v>
      </c>
      <c r="D2350" s="109" t="s">
        <v>96</v>
      </c>
      <c r="E2350" s="109" t="s">
        <v>7025</v>
      </c>
      <c r="F2350" s="109" t="s">
        <v>6021</v>
      </c>
      <c r="G2350" s="109" t="s">
        <v>6031</v>
      </c>
      <c r="H2350" s="107">
        <v>334899</v>
      </c>
      <c r="I2350" s="109">
        <v>5</v>
      </c>
      <c r="J2350" s="108">
        <v>-193986</v>
      </c>
      <c r="K2350" s="107" t="str">
        <f>IF(J2350&gt;0,"Untung","Rugi")</f>
        <v>Rugi</v>
      </c>
      <c r="L2350" s="107" t="str">
        <f t="array" ref="L2350">_xlfn.IFS(H2350&lt;100000,"Low",AND(H2350&gt;=100000,H2350&lt;250000),"Medium",H2350&gt;=250000,"High")</f>
        <v>High</v>
      </c>
      <c r="M2350" s="107" t="str">
        <f>IF(H2350&lt;100000,"Low",IF(AND(H2350&gt;=100000,H2350&lt;250000),"Medium","High"))</f>
        <v>High</v>
      </c>
    </row>
    <row r="2351" spans="1:13" x14ac:dyDescent="0.4">
      <c r="A2351" s="109" t="s">
        <v>6016</v>
      </c>
      <c r="B2351" s="109" t="s">
        <v>14186</v>
      </c>
      <c r="C2351" s="109" t="s">
        <v>100</v>
      </c>
      <c r="D2351" s="109" t="s">
        <v>96</v>
      </c>
      <c r="E2351" s="109" t="s">
        <v>8554</v>
      </c>
      <c r="F2351" s="109" t="s">
        <v>95</v>
      </c>
      <c r="G2351" s="109" t="s">
        <v>6052</v>
      </c>
      <c r="H2351" s="107">
        <v>319495</v>
      </c>
      <c r="I2351" s="109">
        <v>3</v>
      </c>
      <c r="J2351" s="108">
        <v>439647</v>
      </c>
      <c r="K2351" s="107" t="str">
        <f>IF(J2351&gt;0,"Untung","Rugi")</f>
        <v>Untung</v>
      </c>
      <c r="L2351" s="107" t="str">
        <f t="array" ref="L2351">_xlfn.IFS(H2351&lt;100000,"Low",AND(H2351&gt;=100000,H2351&lt;250000),"Medium",H2351&gt;=250000,"High")</f>
        <v>High</v>
      </c>
      <c r="M2351" s="107" t="str">
        <f>IF(H2351&lt;100000,"Low",IF(AND(H2351&gt;=100000,H2351&lt;250000),"Medium","High"))</f>
        <v>High</v>
      </c>
    </row>
    <row r="2352" spans="1:13" x14ac:dyDescent="0.4">
      <c r="A2352" s="109" t="s">
        <v>6016</v>
      </c>
      <c r="B2352" s="109" t="s">
        <v>14185</v>
      </c>
      <c r="C2352" s="109" t="s">
        <v>100</v>
      </c>
      <c r="D2352" s="109" t="s">
        <v>96</v>
      </c>
      <c r="E2352" s="109" t="s">
        <v>14184</v>
      </c>
      <c r="F2352" s="109" t="s">
        <v>6021</v>
      </c>
      <c r="G2352" s="109" t="s">
        <v>6745</v>
      </c>
      <c r="H2352" s="107">
        <v>167711</v>
      </c>
      <c r="I2352" s="109">
        <v>10</v>
      </c>
      <c r="J2352" s="108">
        <v>154934</v>
      </c>
      <c r="K2352" s="107" t="str">
        <f>IF(J2352&gt;0,"Untung","Rugi")</f>
        <v>Untung</v>
      </c>
      <c r="L2352" s="107" t="str">
        <f t="array" ref="L2352">_xlfn.IFS(H2352&lt;100000,"Low",AND(H2352&gt;=100000,H2352&lt;250000),"Medium",H2352&gt;=250000,"High")</f>
        <v>Medium</v>
      </c>
      <c r="M2352" s="107" t="str">
        <f>IF(H2352&lt;100000,"Low",IF(AND(H2352&gt;=100000,H2352&lt;250000),"Medium","High"))</f>
        <v>Medium</v>
      </c>
    </row>
    <row r="2353" spans="1:13" x14ac:dyDescent="0.4">
      <c r="A2353" s="109" t="s">
        <v>6016</v>
      </c>
      <c r="B2353" s="109" t="s">
        <v>14183</v>
      </c>
      <c r="C2353" s="109" t="s">
        <v>100</v>
      </c>
      <c r="D2353" s="109" t="s">
        <v>96</v>
      </c>
      <c r="E2353" s="109" t="s">
        <v>9194</v>
      </c>
      <c r="F2353" s="109" t="s">
        <v>95</v>
      </c>
      <c r="G2353" s="109" t="s">
        <v>6116</v>
      </c>
      <c r="H2353" s="107">
        <v>56983</v>
      </c>
      <c r="I2353" s="109">
        <v>2</v>
      </c>
      <c r="J2353" s="108">
        <v>-50071</v>
      </c>
      <c r="K2353" s="107" t="str">
        <f>IF(J2353&gt;0,"Untung","Rugi")</f>
        <v>Rugi</v>
      </c>
      <c r="L2353" s="107" t="str">
        <f t="array" ref="L2353">_xlfn.IFS(H2353&lt;100000,"Low",AND(H2353&gt;=100000,H2353&lt;250000),"Medium",H2353&gt;=250000,"High")</f>
        <v>Low</v>
      </c>
      <c r="M2353" s="107" t="str">
        <f>IF(H2353&lt;100000,"Low",IF(AND(H2353&gt;=100000,H2353&lt;250000),"Medium","High"))</f>
        <v>Low</v>
      </c>
    </row>
    <row r="2354" spans="1:13" x14ac:dyDescent="0.4">
      <c r="A2354" s="109" t="s">
        <v>6016</v>
      </c>
      <c r="B2354" s="109" t="s">
        <v>14182</v>
      </c>
      <c r="C2354" s="109" t="s">
        <v>100</v>
      </c>
      <c r="D2354" s="109" t="s">
        <v>96</v>
      </c>
      <c r="E2354" s="109" t="s">
        <v>6326</v>
      </c>
      <c r="F2354" s="109" t="s">
        <v>6021</v>
      </c>
      <c r="G2354" s="109" t="s">
        <v>6031</v>
      </c>
      <c r="H2354" s="107">
        <v>171178</v>
      </c>
      <c r="I2354" s="109">
        <v>1</v>
      </c>
      <c r="J2354" s="108">
        <v>-122979</v>
      </c>
      <c r="K2354" s="107" t="str">
        <f>IF(J2354&gt;0,"Untung","Rugi")</f>
        <v>Rugi</v>
      </c>
      <c r="L2354" s="107" t="str">
        <f t="array" ref="L2354">_xlfn.IFS(H2354&lt;100000,"Low",AND(H2354&gt;=100000,H2354&lt;250000),"Medium",H2354&gt;=250000,"High")</f>
        <v>Medium</v>
      </c>
      <c r="M2354" s="107" t="str">
        <f>IF(H2354&lt;100000,"Low",IF(AND(H2354&gt;=100000,H2354&lt;250000),"Medium","High"))</f>
        <v>Medium</v>
      </c>
    </row>
    <row r="2355" spans="1:13" x14ac:dyDescent="0.4">
      <c r="A2355" s="109" t="s">
        <v>6016</v>
      </c>
      <c r="B2355" s="109" t="s">
        <v>14181</v>
      </c>
      <c r="C2355" s="109" t="s">
        <v>1064</v>
      </c>
      <c r="D2355" s="109" t="s">
        <v>106</v>
      </c>
      <c r="E2355" s="109" t="s">
        <v>13443</v>
      </c>
      <c r="F2355" s="109" t="s">
        <v>95</v>
      </c>
      <c r="G2355" s="109" t="s">
        <v>6116</v>
      </c>
      <c r="H2355" s="107">
        <v>335006</v>
      </c>
      <c r="I2355" s="109">
        <v>3</v>
      </c>
      <c r="J2355" s="108">
        <v>-159178</v>
      </c>
      <c r="K2355" s="107" t="str">
        <f>IF(J2355&gt;0,"Untung","Rugi")</f>
        <v>Rugi</v>
      </c>
      <c r="L2355" s="107" t="str">
        <f t="array" ref="L2355">_xlfn.IFS(H2355&lt;100000,"Low",AND(H2355&gt;=100000,H2355&lt;250000),"Medium",H2355&gt;=250000,"High")</f>
        <v>High</v>
      </c>
      <c r="M2355" s="107" t="str">
        <f>IF(H2355&lt;100000,"Low",IF(AND(H2355&gt;=100000,H2355&lt;250000),"Medium","High"))</f>
        <v>High</v>
      </c>
    </row>
    <row r="2356" spans="1:13" x14ac:dyDescent="0.4">
      <c r="A2356" s="109" t="s">
        <v>6016</v>
      </c>
      <c r="B2356" s="109" t="s">
        <v>14180</v>
      </c>
      <c r="C2356" s="109" t="s">
        <v>1064</v>
      </c>
      <c r="D2356" s="109" t="s">
        <v>106</v>
      </c>
      <c r="E2356" s="109" t="s">
        <v>6389</v>
      </c>
      <c r="F2356" s="109" t="s">
        <v>95</v>
      </c>
      <c r="G2356" s="109" t="s">
        <v>6017</v>
      </c>
      <c r="H2356" s="107">
        <v>55642</v>
      </c>
      <c r="I2356" s="109">
        <v>2</v>
      </c>
      <c r="J2356" s="108">
        <v>235239</v>
      </c>
      <c r="K2356" s="107" t="str">
        <f>IF(J2356&gt;0,"Untung","Rugi")</f>
        <v>Untung</v>
      </c>
      <c r="L2356" s="107" t="str">
        <f t="array" ref="L2356">_xlfn.IFS(H2356&lt;100000,"Low",AND(H2356&gt;=100000,H2356&lt;250000),"Medium",H2356&gt;=250000,"High")</f>
        <v>Low</v>
      </c>
      <c r="M2356" s="107" t="str">
        <f>IF(H2356&lt;100000,"Low",IF(AND(H2356&gt;=100000,H2356&lt;250000),"Medium","High"))</f>
        <v>Low</v>
      </c>
    </row>
    <row r="2357" spans="1:13" x14ac:dyDescent="0.4">
      <c r="A2357" s="109" t="s">
        <v>6016</v>
      </c>
      <c r="B2357" s="109" t="s">
        <v>14179</v>
      </c>
      <c r="C2357" s="109" t="s">
        <v>1051</v>
      </c>
      <c r="D2357" s="109" t="s">
        <v>102</v>
      </c>
      <c r="E2357" s="109" t="s">
        <v>7409</v>
      </c>
      <c r="F2357" s="109" t="s">
        <v>6021</v>
      </c>
      <c r="G2357" s="109" t="s">
        <v>6031</v>
      </c>
      <c r="H2357" s="107">
        <v>424690</v>
      </c>
      <c r="I2357" s="109">
        <v>7</v>
      </c>
      <c r="J2357" s="108">
        <v>-56529</v>
      </c>
      <c r="K2357" s="107" t="str">
        <f>IF(J2357&gt;0,"Untung","Rugi")</f>
        <v>Rugi</v>
      </c>
      <c r="L2357" s="107" t="str">
        <f t="array" ref="L2357">_xlfn.IFS(H2357&lt;100000,"Low",AND(H2357&gt;=100000,H2357&lt;250000),"Medium",H2357&gt;=250000,"High")</f>
        <v>High</v>
      </c>
      <c r="M2357" s="107" t="str">
        <f>IF(H2357&lt;100000,"Low",IF(AND(H2357&gt;=100000,H2357&lt;250000),"Medium","High"))</f>
        <v>High</v>
      </c>
    </row>
    <row r="2358" spans="1:13" x14ac:dyDescent="0.4">
      <c r="A2358" s="109" t="s">
        <v>6016</v>
      </c>
      <c r="B2358" s="109" t="s">
        <v>14178</v>
      </c>
      <c r="C2358" s="109" t="s">
        <v>1051</v>
      </c>
      <c r="D2358" s="109" t="s">
        <v>102</v>
      </c>
      <c r="E2358" s="109" t="s">
        <v>9822</v>
      </c>
      <c r="F2358" s="109" t="s">
        <v>95</v>
      </c>
      <c r="G2358" s="109" t="s">
        <v>6052</v>
      </c>
      <c r="H2358" s="107">
        <v>301578</v>
      </c>
      <c r="I2358" s="109">
        <v>1</v>
      </c>
      <c r="J2358" s="108">
        <v>284653</v>
      </c>
      <c r="K2358" s="107" t="str">
        <f>IF(J2358&gt;0,"Untung","Rugi")</f>
        <v>Untung</v>
      </c>
      <c r="L2358" s="107" t="str">
        <f t="array" ref="L2358">_xlfn.IFS(H2358&lt;100000,"Low",AND(H2358&gt;=100000,H2358&lt;250000),"Medium",H2358&gt;=250000,"High")</f>
        <v>High</v>
      </c>
      <c r="M2358" s="107" t="str">
        <f>IF(H2358&lt;100000,"Low",IF(AND(H2358&gt;=100000,H2358&lt;250000),"Medium","High"))</f>
        <v>High</v>
      </c>
    </row>
    <row r="2359" spans="1:13" x14ac:dyDescent="0.4">
      <c r="A2359" s="109" t="s">
        <v>6016</v>
      </c>
      <c r="B2359" s="109" t="s">
        <v>14177</v>
      </c>
      <c r="C2359" s="109" t="s">
        <v>1051</v>
      </c>
      <c r="D2359" s="109" t="s">
        <v>102</v>
      </c>
      <c r="E2359" s="109" t="s">
        <v>11328</v>
      </c>
      <c r="F2359" s="109" t="s">
        <v>99</v>
      </c>
      <c r="G2359" s="109" t="s">
        <v>6049</v>
      </c>
      <c r="H2359" s="107">
        <v>338245</v>
      </c>
      <c r="I2359" s="109">
        <v>2</v>
      </c>
      <c r="J2359" s="108">
        <v>-228534</v>
      </c>
      <c r="K2359" s="107" t="str">
        <f>IF(J2359&gt;0,"Untung","Rugi")</f>
        <v>Rugi</v>
      </c>
      <c r="L2359" s="107" t="str">
        <f t="array" ref="L2359">_xlfn.IFS(H2359&lt;100000,"Low",AND(H2359&gt;=100000,H2359&lt;250000),"Medium",H2359&gt;=250000,"High")</f>
        <v>High</v>
      </c>
      <c r="M2359" s="107" t="str">
        <f>IF(H2359&lt;100000,"Low",IF(AND(H2359&gt;=100000,H2359&lt;250000),"Medium","High"))</f>
        <v>High</v>
      </c>
    </row>
    <row r="2360" spans="1:13" x14ac:dyDescent="0.4">
      <c r="A2360" s="109" t="s">
        <v>6016</v>
      </c>
      <c r="B2360" s="109" t="s">
        <v>14177</v>
      </c>
      <c r="C2360" s="109" t="s">
        <v>1051</v>
      </c>
      <c r="D2360" s="109" t="s">
        <v>102</v>
      </c>
      <c r="E2360" s="109" t="s">
        <v>8990</v>
      </c>
      <c r="F2360" s="109" t="s">
        <v>95</v>
      </c>
      <c r="G2360" s="109" t="s">
        <v>6057</v>
      </c>
      <c r="H2360" s="107">
        <v>30460</v>
      </c>
      <c r="I2360" s="109">
        <v>13</v>
      </c>
      <c r="J2360" s="108">
        <v>229807</v>
      </c>
      <c r="K2360" s="107" t="str">
        <f>IF(J2360&gt;0,"Untung","Rugi")</f>
        <v>Untung</v>
      </c>
      <c r="L2360" s="107" t="str">
        <f t="array" ref="L2360">_xlfn.IFS(H2360&lt;100000,"Low",AND(H2360&gt;=100000,H2360&lt;250000),"Medium",H2360&gt;=250000,"High")</f>
        <v>Low</v>
      </c>
      <c r="M2360" s="107" t="str">
        <f>IF(H2360&lt;100000,"Low",IF(AND(H2360&gt;=100000,H2360&lt;250000),"Medium","High"))</f>
        <v>Low</v>
      </c>
    </row>
    <row r="2361" spans="1:13" x14ac:dyDescent="0.4">
      <c r="A2361" s="109" t="s">
        <v>6016</v>
      </c>
      <c r="B2361" s="109" t="s">
        <v>14176</v>
      </c>
      <c r="C2361" s="109" t="s">
        <v>100</v>
      </c>
      <c r="D2361" s="109" t="s">
        <v>106</v>
      </c>
      <c r="E2361" s="109" t="s">
        <v>9948</v>
      </c>
      <c r="F2361" s="109" t="s">
        <v>95</v>
      </c>
      <c r="G2361" s="109" t="s">
        <v>6052</v>
      </c>
      <c r="H2361" s="107">
        <v>139813</v>
      </c>
      <c r="I2361" s="109">
        <v>4</v>
      </c>
      <c r="J2361" s="108">
        <v>97884</v>
      </c>
      <c r="K2361" s="107" t="str">
        <f>IF(J2361&gt;0,"Untung","Rugi")</f>
        <v>Untung</v>
      </c>
      <c r="L2361" s="107" t="str">
        <f t="array" ref="L2361">_xlfn.IFS(H2361&lt;100000,"Low",AND(H2361&gt;=100000,H2361&lt;250000),"Medium",H2361&gt;=250000,"High")</f>
        <v>Medium</v>
      </c>
      <c r="M2361" s="107" t="str">
        <f>IF(H2361&lt;100000,"Low",IF(AND(H2361&gt;=100000,H2361&lt;250000),"Medium","High"))</f>
        <v>Medium</v>
      </c>
    </row>
    <row r="2362" spans="1:13" x14ac:dyDescent="0.4">
      <c r="A2362" s="109" t="s">
        <v>6016</v>
      </c>
      <c r="B2362" s="109" t="s">
        <v>14175</v>
      </c>
      <c r="C2362" s="109" t="s">
        <v>100</v>
      </c>
      <c r="D2362" s="109" t="s">
        <v>106</v>
      </c>
      <c r="E2362" s="109" t="s">
        <v>8347</v>
      </c>
      <c r="F2362" s="109" t="s">
        <v>95</v>
      </c>
      <c r="G2362" s="109" t="s">
        <v>6052</v>
      </c>
      <c r="H2362" s="107">
        <v>381324</v>
      </c>
      <c r="I2362" s="109">
        <v>4</v>
      </c>
      <c r="J2362" s="108">
        <v>-224111</v>
      </c>
      <c r="K2362" s="107" t="str">
        <f>IF(J2362&gt;0,"Untung","Rugi")</f>
        <v>Rugi</v>
      </c>
      <c r="L2362" s="107" t="str">
        <f t="array" ref="L2362">_xlfn.IFS(H2362&lt;100000,"Low",AND(H2362&gt;=100000,H2362&lt;250000),"Medium",H2362&gt;=250000,"High")</f>
        <v>High</v>
      </c>
      <c r="M2362" s="107" t="str">
        <f>IF(H2362&lt;100000,"Low",IF(AND(H2362&gt;=100000,H2362&lt;250000),"Medium","High"))</f>
        <v>High</v>
      </c>
    </row>
    <row r="2363" spans="1:13" x14ac:dyDescent="0.4">
      <c r="A2363" s="109" t="s">
        <v>6016</v>
      </c>
      <c r="B2363" s="109" t="s">
        <v>14174</v>
      </c>
      <c r="C2363" s="109" t="s">
        <v>100</v>
      </c>
      <c r="D2363" s="109" t="s">
        <v>106</v>
      </c>
      <c r="E2363" s="109" t="s">
        <v>13300</v>
      </c>
      <c r="F2363" s="109" t="s">
        <v>99</v>
      </c>
      <c r="G2363" s="109" t="s">
        <v>6024</v>
      </c>
      <c r="H2363" s="107">
        <v>238408</v>
      </c>
      <c r="I2363" s="109">
        <v>7</v>
      </c>
      <c r="J2363" s="108">
        <v>246406</v>
      </c>
      <c r="K2363" s="107" t="str">
        <f>IF(J2363&gt;0,"Untung","Rugi")</f>
        <v>Untung</v>
      </c>
      <c r="L2363" s="107" t="str">
        <f t="array" ref="L2363">_xlfn.IFS(H2363&lt;100000,"Low",AND(H2363&gt;=100000,H2363&lt;250000),"Medium",H2363&gt;=250000,"High")</f>
        <v>Medium</v>
      </c>
      <c r="M2363" s="107" t="str">
        <f>IF(H2363&lt;100000,"Low",IF(AND(H2363&gt;=100000,H2363&lt;250000),"Medium","High"))</f>
        <v>Medium</v>
      </c>
    </row>
    <row r="2364" spans="1:13" x14ac:dyDescent="0.4">
      <c r="A2364" s="109" t="s">
        <v>6016</v>
      </c>
      <c r="B2364" s="109" t="s">
        <v>14173</v>
      </c>
      <c r="C2364" s="109" t="s">
        <v>1064</v>
      </c>
      <c r="D2364" s="109" t="s">
        <v>96</v>
      </c>
      <c r="E2364" s="109" t="s">
        <v>10324</v>
      </c>
      <c r="F2364" s="109" t="s">
        <v>95</v>
      </c>
      <c r="G2364" s="109" t="s">
        <v>6039</v>
      </c>
      <c r="H2364" s="107">
        <v>435600</v>
      </c>
      <c r="I2364" s="109">
        <v>8</v>
      </c>
      <c r="J2364" s="108">
        <v>90585</v>
      </c>
      <c r="K2364" s="107" t="str">
        <f>IF(J2364&gt;0,"Untung","Rugi")</f>
        <v>Untung</v>
      </c>
      <c r="L2364" s="107" t="str">
        <f t="array" ref="L2364">_xlfn.IFS(H2364&lt;100000,"Low",AND(H2364&gt;=100000,H2364&lt;250000),"Medium",H2364&gt;=250000,"High")</f>
        <v>High</v>
      </c>
      <c r="M2364" s="107" t="str">
        <f>IF(H2364&lt;100000,"Low",IF(AND(H2364&gt;=100000,H2364&lt;250000),"Medium","High"))</f>
        <v>High</v>
      </c>
    </row>
    <row r="2365" spans="1:13" x14ac:dyDescent="0.4">
      <c r="A2365" s="109" t="s">
        <v>6016</v>
      </c>
      <c r="B2365" s="109" t="s">
        <v>14172</v>
      </c>
      <c r="C2365" s="109" t="s">
        <v>100</v>
      </c>
      <c r="D2365" s="109" t="s">
        <v>96</v>
      </c>
      <c r="E2365" s="109" t="s">
        <v>10267</v>
      </c>
      <c r="F2365" s="109" t="s">
        <v>99</v>
      </c>
      <c r="G2365" s="109" t="s">
        <v>6024</v>
      </c>
      <c r="H2365" s="107">
        <v>421692</v>
      </c>
      <c r="I2365" s="109">
        <v>2</v>
      </c>
      <c r="J2365" s="108">
        <v>380684</v>
      </c>
      <c r="K2365" s="107" t="str">
        <f>IF(J2365&gt;0,"Untung","Rugi")</f>
        <v>Untung</v>
      </c>
      <c r="L2365" s="107" t="str">
        <f t="array" ref="L2365">_xlfn.IFS(H2365&lt;100000,"Low",AND(H2365&gt;=100000,H2365&lt;250000),"Medium",H2365&gt;=250000,"High")</f>
        <v>High</v>
      </c>
      <c r="M2365" s="107" t="str">
        <f>IF(H2365&lt;100000,"Low",IF(AND(H2365&gt;=100000,H2365&lt;250000),"Medium","High"))</f>
        <v>High</v>
      </c>
    </row>
    <row r="2366" spans="1:13" x14ac:dyDescent="0.4">
      <c r="A2366" s="109" t="s">
        <v>6016</v>
      </c>
      <c r="B2366" s="109" t="s">
        <v>14171</v>
      </c>
      <c r="C2366" s="109" t="s">
        <v>1051</v>
      </c>
      <c r="D2366" s="109" t="s">
        <v>102</v>
      </c>
      <c r="E2366" s="109" t="s">
        <v>9166</v>
      </c>
      <c r="F2366" s="109" t="s">
        <v>99</v>
      </c>
      <c r="G2366" s="109" t="s">
        <v>6109</v>
      </c>
      <c r="H2366" s="107">
        <v>311614</v>
      </c>
      <c r="I2366" s="109">
        <v>7</v>
      </c>
      <c r="J2366" s="108">
        <v>143709</v>
      </c>
      <c r="K2366" s="107" t="str">
        <f>IF(J2366&gt;0,"Untung","Rugi")</f>
        <v>Untung</v>
      </c>
      <c r="L2366" s="107" t="str">
        <f t="array" ref="L2366">_xlfn.IFS(H2366&lt;100000,"Low",AND(H2366&gt;=100000,H2366&lt;250000),"Medium",H2366&gt;=250000,"High")</f>
        <v>High</v>
      </c>
      <c r="M2366" s="107" t="str">
        <f>IF(H2366&lt;100000,"Low",IF(AND(H2366&gt;=100000,H2366&lt;250000),"Medium","High"))</f>
        <v>High</v>
      </c>
    </row>
    <row r="2367" spans="1:13" x14ac:dyDescent="0.4">
      <c r="A2367" s="109" t="s">
        <v>6016</v>
      </c>
      <c r="B2367" s="109" t="s">
        <v>14170</v>
      </c>
      <c r="C2367" s="109" t="s">
        <v>1051</v>
      </c>
      <c r="D2367" s="109" t="s">
        <v>106</v>
      </c>
      <c r="E2367" s="109" t="s">
        <v>10880</v>
      </c>
      <c r="F2367" s="109" t="s">
        <v>6021</v>
      </c>
      <c r="G2367" s="109" t="s">
        <v>6020</v>
      </c>
      <c r="H2367" s="107">
        <v>410037</v>
      </c>
      <c r="I2367" s="109">
        <v>4</v>
      </c>
      <c r="J2367" s="108">
        <v>-104674</v>
      </c>
      <c r="K2367" s="107" t="str">
        <f>IF(J2367&gt;0,"Untung","Rugi")</f>
        <v>Rugi</v>
      </c>
      <c r="L2367" s="107" t="str">
        <f t="array" ref="L2367">_xlfn.IFS(H2367&lt;100000,"Low",AND(H2367&gt;=100000,H2367&lt;250000),"Medium",H2367&gt;=250000,"High")</f>
        <v>High</v>
      </c>
      <c r="M2367" s="107" t="str">
        <f>IF(H2367&lt;100000,"Low",IF(AND(H2367&gt;=100000,H2367&lt;250000),"Medium","High"))</f>
        <v>High</v>
      </c>
    </row>
    <row r="2368" spans="1:13" x14ac:dyDescent="0.4">
      <c r="A2368" s="109" t="s">
        <v>6016</v>
      </c>
      <c r="B2368" s="109" t="s">
        <v>14169</v>
      </c>
      <c r="C2368" s="109" t="s">
        <v>100</v>
      </c>
      <c r="D2368" s="109" t="s">
        <v>104</v>
      </c>
      <c r="E2368" s="109" t="s">
        <v>10160</v>
      </c>
      <c r="F2368" s="109" t="s">
        <v>95</v>
      </c>
      <c r="G2368" s="109" t="s">
        <v>6067</v>
      </c>
      <c r="H2368" s="107">
        <v>203556</v>
      </c>
      <c r="I2368" s="109">
        <v>2</v>
      </c>
      <c r="J2368" s="108">
        <v>422228</v>
      </c>
      <c r="K2368" s="107" t="str">
        <f>IF(J2368&gt;0,"Untung","Rugi")</f>
        <v>Untung</v>
      </c>
      <c r="L2368" s="107" t="str">
        <f t="array" ref="L2368">_xlfn.IFS(H2368&lt;100000,"Low",AND(H2368&gt;=100000,H2368&lt;250000),"Medium",H2368&gt;=250000,"High")</f>
        <v>Medium</v>
      </c>
      <c r="M2368" s="107" t="str">
        <f>IF(H2368&lt;100000,"Low",IF(AND(H2368&gt;=100000,H2368&lt;250000),"Medium","High"))</f>
        <v>Medium</v>
      </c>
    </row>
    <row r="2369" spans="1:13" x14ac:dyDescent="0.4">
      <c r="A2369" s="109" t="s">
        <v>6046</v>
      </c>
      <c r="B2369" s="109" t="s">
        <v>14168</v>
      </c>
      <c r="C2369" s="109" t="s">
        <v>100</v>
      </c>
      <c r="D2369" s="109" t="s">
        <v>104</v>
      </c>
      <c r="E2369" s="109" t="s">
        <v>7821</v>
      </c>
      <c r="F2369" s="109" t="s">
        <v>95</v>
      </c>
      <c r="G2369" s="109" t="s">
        <v>6013</v>
      </c>
      <c r="H2369" s="107">
        <v>282641</v>
      </c>
      <c r="I2369" s="109">
        <v>3</v>
      </c>
      <c r="J2369" s="108">
        <v>-194586</v>
      </c>
      <c r="K2369" s="107" t="str">
        <f>IF(J2369&gt;0,"Untung","Rugi")</f>
        <v>Rugi</v>
      </c>
      <c r="L2369" s="107" t="str">
        <f t="array" ref="L2369">_xlfn.IFS(H2369&lt;100000,"Low",AND(H2369&gt;=100000,H2369&lt;250000),"Medium",H2369&gt;=250000,"High")</f>
        <v>High</v>
      </c>
      <c r="M2369" s="107" t="str">
        <f>IF(H2369&lt;100000,"Low",IF(AND(H2369&gt;=100000,H2369&lt;250000),"Medium","High"))</f>
        <v>High</v>
      </c>
    </row>
    <row r="2370" spans="1:13" x14ac:dyDescent="0.4">
      <c r="A2370" s="109" t="s">
        <v>6046</v>
      </c>
      <c r="B2370" s="109" t="s">
        <v>14167</v>
      </c>
      <c r="C2370" s="109" t="s">
        <v>1051</v>
      </c>
      <c r="D2370" s="109" t="s">
        <v>96</v>
      </c>
      <c r="E2370" s="109" t="s">
        <v>8809</v>
      </c>
      <c r="F2370" s="109" t="s">
        <v>99</v>
      </c>
      <c r="G2370" s="109" t="s">
        <v>6024</v>
      </c>
      <c r="H2370" s="107">
        <v>37481</v>
      </c>
      <c r="I2370" s="109">
        <v>9</v>
      </c>
      <c r="J2370" s="108">
        <v>-15746</v>
      </c>
      <c r="K2370" s="107" t="str">
        <f>IF(J2370&gt;0,"Untung","Rugi")</f>
        <v>Rugi</v>
      </c>
      <c r="L2370" s="107" t="str">
        <f t="array" ref="L2370">_xlfn.IFS(H2370&lt;100000,"Low",AND(H2370&gt;=100000,H2370&lt;250000),"Medium",H2370&gt;=250000,"High")</f>
        <v>Low</v>
      </c>
      <c r="M2370" s="107" t="str">
        <f>IF(H2370&lt;100000,"Low",IF(AND(H2370&gt;=100000,H2370&lt;250000),"Medium","High"))</f>
        <v>Low</v>
      </c>
    </row>
    <row r="2371" spans="1:13" x14ac:dyDescent="0.4">
      <c r="A2371" s="109" t="s">
        <v>6016</v>
      </c>
      <c r="B2371" s="109" t="s">
        <v>14166</v>
      </c>
      <c r="C2371" s="109" t="s">
        <v>1051</v>
      </c>
      <c r="D2371" s="109" t="s">
        <v>96</v>
      </c>
      <c r="E2371" s="109" t="s">
        <v>7685</v>
      </c>
      <c r="F2371" s="109" t="s">
        <v>99</v>
      </c>
      <c r="G2371" s="109" t="s">
        <v>6049</v>
      </c>
      <c r="H2371" s="107">
        <v>129953</v>
      </c>
      <c r="I2371" s="109">
        <v>2</v>
      </c>
      <c r="J2371" s="108">
        <v>177542</v>
      </c>
      <c r="K2371" s="107" t="str">
        <f>IF(J2371&gt;0,"Untung","Rugi")</f>
        <v>Untung</v>
      </c>
      <c r="L2371" s="107" t="str">
        <f t="array" ref="L2371">_xlfn.IFS(H2371&lt;100000,"Low",AND(H2371&gt;=100000,H2371&lt;250000),"Medium",H2371&gt;=250000,"High")</f>
        <v>Medium</v>
      </c>
      <c r="M2371" s="107" t="str">
        <f>IF(H2371&lt;100000,"Low",IF(AND(H2371&gt;=100000,H2371&lt;250000),"Medium","High"))</f>
        <v>Medium</v>
      </c>
    </row>
    <row r="2372" spans="1:13" x14ac:dyDescent="0.4">
      <c r="A2372" s="109" t="s">
        <v>6027</v>
      </c>
      <c r="B2372" s="109" t="s">
        <v>14165</v>
      </c>
      <c r="C2372" s="109" t="s">
        <v>1051</v>
      </c>
      <c r="D2372" s="109" t="s">
        <v>96</v>
      </c>
      <c r="E2372" s="109" t="s">
        <v>11715</v>
      </c>
      <c r="F2372" s="109" t="s">
        <v>95</v>
      </c>
      <c r="G2372" s="109" t="s">
        <v>6017</v>
      </c>
      <c r="H2372" s="107">
        <v>207947</v>
      </c>
      <c r="I2372" s="109">
        <v>4</v>
      </c>
      <c r="J2372" s="108">
        <v>88271</v>
      </c>
      <c r="K2372" s="107" t="str">
        <f>IF(J2372&gt;0,"Untung","Rugi")</f>
        <v>Untung</v>
      </c>
      <c r="L2372" s="107" t="str">
        <f t="array" ref="L2372">_xlfn.IFS(H2372&lt;100000,"Low",AND(H2372&gt;=100000,H2372&lt;250000),"Medium",H2372&gt;=250000,"High")</f>
        <v>Medium</v>
      </c>
      <c r="M2372" s="107" t="str">
        <f>IF(H2372&lt;100000,"Low",IF(AND(H2372&gt;=100000,H2372&lt;250000),"Medium","High"))</f>
        <v>Medium</v>
      </c>
    </row>
    <row r="2373" spans="1:13" x14ac:dyDescent="0.4">
      <c r="A2373" s="109" t="s">
        <v>6027</v>
      </c>
      <c r="B2373" s="109" t="s">
        <v>14164</v>
      </c>
      <c r="C2373" s="109" t="s">
        <v>1051</v>
      </c>
      <c r="D2373" s="109" t="s">
        <v>104</v>
      </c>
      <c r="E2373" s="109" t="s">
        <v>7614</v>
      </c>
      <c r="F2373" s="109" t="s">
        <v>99</v>
      </c>
      <c r="G2373" s="109" t="s">
        <v>6024</v>
      </c>
      <c r="H2373" s="107">
        <v>295951</v>
      </c>
      <c r="I2373" s="109">
        <v>2</v>
      </c>
      <c r="J2373" s="108">
        <v>101375</v>
      </c>
      <c r="K2373" s="107" t="str">
        <f>IF(J2373&gt;0,"Untung","Rugi")</f>
        <v>Untung</v>
      </c>
      <c r="L2373" s="107" t="str">
        <f t="array" ref="L2373">_xlfn.IFS(H2373&lt;100000,"Low",AND(H2373&gt;=100000,H2373&lt;250000),"Medium",H2373&gt;=250000,"High")</f>
        <v>High</v>
      </c>
      <c r="M2373" s="107" t="str">
        <f>IF(H2373&lt;100000,"Low",IF(AND(H2373&gt;=100000,H2373&lt;250000),"Medium","High"))</f>
        <v>High</v>
      </c>
    </row>
    <row r="2374" spans="1:13" x14ac:dyDescent="0.4">
      <c r="A2374" s="109" t="s">
        <v>6016</v>
      </c>
      <c r="B2374" s="109" t="s">
        <v>14163</v>
      </c>
      <c r="C2374" s="109" t="s">
        <v>1051</v>
      </c>
      <c r="D2374" s="109" t="s">
        <v>102</v>
      </c>
      <c r="E2374" s="109" t="s">
        <v>7812</v>
      </c>
      <c r="F2374" s="109" t="s">
        <v>6021</v>
      </c>
      <c r="G2374" s="109" t="s">
        <v>6020</v>
      </c>
      <c r="H2374" s="107">
        <v>250985</v>
      </c>
      <c r="I2374" s="109">
        <v>5</v>
      </c>
      <c r="J2374" s="108">
        <v>63859</v>
      </c>
      <c r="K2374" s="107" t="str">
        <f>IF(J2374&gt;0,"Untung","Rugi")</f>
        <v>Untung</v>
      </c>
      <c r="L2374" s="107" t="str">
        <f t="array" ref="L2374">_xlfn.IFS(H2374&lt;100000,"Low",AND(H2374&gt;=100000,H2374&lt;250000),"Medium",H2374&gt;=250000,"High")</f>
        <v>High</v>
      </c>
      <c r="M2374" s="107" t="str">
        <f>IF(H2374&lt;100000,"Low",IF(AND(H2374&gt;=100000,H2374&lt;250000),"Medium","High"))</f>
        <v>High</v>
      </c>
    </row>
    <row r="2375" spans="1:13" x14ac:dyDescent="0.4">
      <c r="A2375" s="109" t="s">
        <v>6016</v>
      </c>
      <c r="B2375" s="109" t="s">
        <v>14162</v>
      </c>
      <c r="C2375" s="109" t="s">
        <v>1051</v>
      </c>
      <c r="D2375" s="109" t="s">
        <v>102</v>
      </c>
      <c r="E2375" s="109" t="s">
        <v>8530</v>
      </c>
      <c r="F2375" s="109" t="s">
        <v>99</v>
      </c>
      <c r="G2375" s="109" t="s">
        <v>6049</v>
      </c>
      <c r="H2375" s="107">
        <v>41930</v>
      </c>
      <c r="I2375" s="109">
        <v>2</v>
      </c>
      <c r="J2375" s="108">
        <v>225186</v>
      </c>
      <c r="K2375" s="107" t="str">
        <f>IF(J2375&gt;0,"Untung","Rugi")</f>
        <v>Untung</v>
      </c>
      <c r="L2375" s="107" t="str">
        <f t="array" ref="L2375">_xlfn.IFS(H2375&lt;100000,"Low",AND(H2375&gt;=100000,H2375&lt;250000),"Medium",H2375&gt;=250000,"High")</f>
        <v>Low</v>
      </c>
      <c r="M2375" s="107" t="str">
        <f>IF(H2375&lt;100000,"Low",IF(AND(H2375&gt;=100000,H2375&lt;250000),"Medium","High"))</f>
        <v>Low</v>
      </c>
    </row>
    <row r="2376" spans="1:13" x14ac:dyDescent="0.4">
      <c r="A2376" s="109" t="s">
        <v>6016</v>
      </c>
      <c r="B2376" s="109" t="s">
        <v>14161</v>
      </c>
      <c r="C2376" s="109" t="s">
        <v>1051</v>
      </c>
      <c r="D2376" s="109" t="s">
        <v>102</v>
      </c>
      <c r="E2376" s="109" t="s">
        <v>9642</v>
      </c>
      <c r="F2376" s="109" t="s">
        <v>95</v>
      </c>
      <c r="G2376" s="109" t="s">
        <v>6013</v>
      </c>
      <c r="H2376" s="107">
        <v>31605</v>
      </c>
      <c r="I2376" s="109">
        <v>4</v>
      </c>
      <c r="J2376" s="108">
        <v>248306</v>
      </c>
      <c r="K2376" s="107" t="str">
        <f>IF(J2376&gt;0,"Untung","Rugi")</f>
        <v>Untung</v>
      </c>
      <c r="L2376" s="107" t="str">
        <f t="array" ref="L2376">_xlfn.IFS(H2376&lt;100000,"Low",AND(H2376&gt;=100000,H2376&lt;250000),"Medium",H2376&gt;=250000,"High")</f>
        <v>Low</v>
      </c>
      <c r="M2376" s="107" t="str">
        <f>IF(H2376&lt;100000,"Low",IF(AND(H2376&gt;=100000,H2376&lt;250000),"Medium","High"))</f>
        <v>Low</v>
      </c>
    </row>
    <row r="2377" spans="1:13" x14ac:dyDescent="0.4">
      <c r="A2377" s="109" t="s">
        <v>6016</v>
      </c>
      <c r="B2377" s="109" t="s">
        <v>14160</v>
      </c>
      <c r="C2377" s="109" t="s">
        <v>1051</v>
      </c>
      <c r="D2377" s="109" t="s">
        <v>102</v>
      </c>
      <c r="E2377" s="109" t="s">
        <v>11115</v>
      </c>
      <c r="F2377" s="109" t="s">
        <v>6021</v>
      </c>
      <c r="G2377" s="109" t="s">
        <v>6031</v>
      </c>
      <c r="H2377" s="107">
        <v>100234</v>
      </c>
      <c r="I2377" s="109">
        <v>5</v>
      </c>
      <c r="J2377" s="108">
        <v>-96760</v>
      </c>
      <c r="K2377" s="107" t="str">
        <f>IF(J2377&gt;0,"Untung","Rugi")</f>
        <v>Rugi</v>
      </c>
      <c r="L2377" s="107" t="str">
        <f t="array" ref="L2377">_xlfn.IFS(H2377&lt;100000,"Low",AND(H2377&gt;=100000,H2377&lt;250000),"Medium",H2377&gt;=250000,"High")</f>
        <v>Medium</v>
      </c>
      <c r="M2377" s="107" t="str">
        <f>IF(H2377&lt;100000,"Low",IF(AND(H2377&gt;=100000,H2377&lt;250000),"Medium","High"))</f>
        <v>Medium</v>
      </c>
    </row>
    <row r="2378" spans="1:13" x14ac:dyDescent="0.4">
      <c r="A2378" s="109" t="s">
        <v>6016</v>
      </c>
      <c r="B2378" s="109" t="s">
        <v>14160</v>
      </c>
      <c r="C2378" s="109" t="s">
        <v>1051</v>
      </c>
      <c r="D2378" s="109" t="s">
        <v>102</v>
      </c>
      <c r="E2378" s="109" t="s">
        <v>11523</v>
      </c>
      <c r="F2378" s="109" t="s">
        <v>95</v>
      </c>
      <c r="G2378" s="109" t="s">
        <v>6067</v>
      </c>
      <c r="H2378" s="107">
        <v>263221</v>
      </c>
      <c r="I2378" s="109">
        <v>6</v>
      </c>
      <c r="J2378" s="108">
        <v>-240811</v>
      </c>
      <c r="K2378" s="107" t="str">
        <f>IF(J2378&gt;0,"Untung","Rugi")</f>
        <v>Rugi</v>
      </c>
      <c r="L2378" s="107" t="str">
        <f t="array" ref="L2378">_xlfn.IFS(H2378&lt;100000,"Low",AND(H2378&gt;=100000,H2378&lt;250000),"Medium",H2378&gt;=250000,"High")</f>
        <v>High</v>
      </c>
      <c r="M2378" s="107" t="str">
        <f>IF(H2378&lt;100000,"Low",IF(AND(H2378&gt;=100000,H2378&lt;250000),"Medium","High"))</f>
        <v>High</v>
      </c>
    </row>
    <row r="2379" spans="1:13" x14ac:dyDescent="0.4">
      <c r="A2379" s="109" t="s">
        <v>6016</v>
      </c>
      <c r="B2379" s="109" t="s">
        <v>14160</v>
      </c>
      <c r="C2379" s="109" t="s">
        <v>1051</v>
      </c>
      <c r="D2379" s="109" t="s">
        <v>102</v>
      </c>
      <c r="E2379" s="109" t="s">
        <v>8139</v>
      </c>
      <c r="F2379" s="109" t="s">
        <v>6021</v>
      </c>
      <c r="G2379" s="109" t="s">
        <v>6020</v>
      </c>
      <c r="H2379" s="107">
        <v>146138</v>
      </c>
      <c r="I2379" s="109">
        <v>2</v>
      </c>
      <c r="J2379" s="108">
        <v>85593</v>
      </c>
      <c r="K2379" s="107" t="str">
        <f>IF(J2379&gt;0,"Untung","Rugi")</f>
        <v>Untung</v>
      </c>
      <c r="L2379" s="107" t="str">
        <f t="array" ref="L2379">_xlfn.IFS(H2379&lt;100000,"Low",AND(H2379&gt;=100000,H2379&lt;250000),"Medium",H2379&gt;=250000,"High")</f>
        <v>Medium</v>
      </c>
      <c r="M2379" s="107" t="str">
        <f>IF(H2379&lt;100000,"Low",IF(AND(H2379&gt;=100000,H2379&lt;250000),"Medium","High"))</f>
        <v>Medium</v>
      </c>
    </row>
    <row r="2380" spans="1:13" x14ac:dyDescent="0.4">
      <c r="A2380" s="109" t="s">
        <v>6016</v>
      </c>
      <c r="B2380" s="109" t="s">
        <v>14160</v>
      </c>
      <c r="C2380" s="109" t="s">
        <v>1051</v>
      </c>
      <c r="D2380" s="109" t="s">
        <v>96</v>
      </c>
      <c r="E2380" s="109" t="s">
        <v>9292</v>
      </c>
      <c r="F2380" s="109" t="s">
        <v>95</v>
      </c>
      <c r="G2380" s="109" t="s">
        <v>6067</v>
      </c>
      <c r="H2380" s="107">
        <v>294013</v>
      </c>
      <c r="I2380" s="109">
        <v>2</v>
      </c>
      <c r="J2380" s="108">
        <v>170615</v>
      </c>
      <c r="K2380" s="107" t="str">
        <f>IF(J2380&gt;0,"Untung","Rugi")</f>
        <v>Untung</v>
      </c>
      <c r="L2380" s="107" t="str">
        <f t="array" ref="L2380">_xlfn.IFS(H2380&lt;100000,"Low",AND(H2380&gt;=100000,H2380&lt;250000),"Medium",H2380&gt;=250000,"High")</f>
        <v>High</v>
      </c>
      <c r="M2380" s="107" t="str">
        <f>IF(H2380&lt;100000,"Low",IF(AND(H2380&gt;=100000,H2380&lt;250000),"Medium","High"))</f>
        <v>High</v>
      </c>
    </row>
    <row r="2381" spans="1:13" x14ac:dyDescent="0.4">
      <c r="A2381" s="109" t="s">
        <v>6016</v>
      </c>
      <c r="B2381" s="109" t="s">
        <v>14159</v>
      </c>
      <c r="C2381" s="109" t="s">
        <v>1051</v>
      </c>
      <c r="D2381" s="109" t="s">
        <v>102</v>
      </c>
      <c r="E2381" s="109" t="s">
        <v>10395</v>
      </c>
      <c r="F2381" s="109" t="s">
        <v>99</v>
      </c>
      <c r="G2381" s="109" t="s">
        <v>6109</v>
      </c>
      <c r="H2381" s="107">
        <v>409727</v>
      </c>
      <c r="I2381" s="109">
        <v>5</v>
      </c>
      <c r="J2381" s="108">
        <v>-156608</v>
      </c>
      <c r="K2381" s="107" t="str">
        <f>IF(J2381&gt;0,"Untung","Rugi")</f>
        <v>Rugi</v>
      </c>
      <c r="L2381" s="107" t="str">
        <f t="array" ref="L2381">_xlfn.IFS(H2381&lt;100000,"Low",AND(H2381&gt;=100000,H2381&lt;250000),"Medium",H2381&gt;=250000,"High")</f>
        <v>High</v>
      </c>
      <c r="M2381" s="107" t="str">
        <f>IF(H2381&lt;100000,"Low",IF(AND(H2381&gt;=100000,H2381&lt;250000),"Medium","High"))</f>
        <v>High</v>
      </c>
    </row>
    <row r="2382" spans="1:13" x14ac:dyDescent="0.4">
      <c r="A2382" s="109" t="s">
        <v>6016</v>
      </c>
      <c r="B2382" s="109" t="s">
        <v>14158</v>
      </c>
      <c r="C2382" s="109" t="s">
        <v>1051</v>
      </c>
      <c r="D2382" s="109" t="s">
        <v>104</v>
      </c>
      <c r="E2382" s="109" t="s">
        <v>7092</v>
      </c>
      <c r="F2382" s="109" t="s">
        <v>95</v>
      </c>
      <c r="G2382" s="109" t="s">
        <v>6116</v>
      </c>
      <c r="H2382" s="107">
        <v>154958</v>
      </c>
      <c r="I2382" s="109">
        <v>3</v>
      </c>
      <c r="J2382" s="108">
        <v>124881</v>
      </c>
      <c r="K2382" s="107" t="str">
        <f>IF(J2382&gt;0,"Untung","Rugi")</f>
        <v>Untung</v>
      </c>
      <c r="L2382" s="107" t="str">
        <f t="array" ref="L2382">_xlfn.IFS(H2382&lt;100000,"Low",AND(H2382&gt;=100000,H2382&lt;250000),"Medium",H2382&gt;=250000,"High")</f>
        <v>Medium</v>
      </c>
      <c r="M2382" s="107" t="str">
        <f>IF(H2382&lt;100000,"Low",IF(AND(H2382&gt;=100000,H2382&lt;250000),"Medium","High"))</f>
        <v>Medium</v>
      </c>
    </row>
    <row r="2383" spans="1:13" x14ac:dyDescent="0.4">
      <c r="A2383" s="109" t="s">
        <v>6027</v>
      </c>
      <c r="B2383" s="109" t="s">
        <v>14157</v>
      </c>
      <c r="C2383" s="109" t="s">
        <v>1064</v>
      </c>
      <c r="D2383" s="109" t="s">
        <v>96</v>
      </c>
      <c r="E2383" s="109" t="s">
        <v>10119</v>
      </c>
      <c r="F2383" s="109" t="s">
        <v>95</v>
      </c>
      <c r="G2383" s="109" t="s">
        <v>6052</v>
      </c>
      <c r="H2383" s="107">
        <v>334205</v>
      </c>
      <c r="I2383" s="109">
        <v>5</v>
      </c>
      <c r="J2383" s="108">
        <v>288454</v>
      </c>
      <c r="K2383" s="107" t="str">
        <f>IF(J2383&gt;0,"Untung","Rugi")</f>
        <v>Untung</v>
      </c>
      <c r="L2383" s="107" t="str">
        <f t="array" ref="L2383">_xlfn.IFS(H2383&lt;100000,"Low",AND(H2383&gt;=100000,H2383&lt;250000),"Medium",H2383&gt;=250000,"High")</f>
        <v>High</v>
      </c>
      <c r="M2383" s="107" t="str">
        <f>IF(H2383&lt;100000,"Low",IF(AND(H2383&gt;=100000,H2383&lt;250000),"Medium","High"))</f>
        <v>High</v>
      </c>
    </row>
    <row r="2384" spans="1:13" x14ac:dyDescent="0.4">
      <c r="A2384" s="109" t="s">
        <v>6016</v>
      </c>
      <c r="B2384" s="109" t="s">
        <v>14156</v>
      </c>
      <c r="C2384" s="109" t="s">
        <v>1051</v>
      </c>
      <c r="D2384" s="109" t="s">
        <v>102</v>
      </c>
      <c r="E2384" s="109" t="s">
        <v>6765</v>
      </c>
      <c r="F2384" s="109" t="s">
        <v>95</v>
      </c>
      <c r="G2384" s="109" t="s">
        <v>6039</v>
      </c>
      <c r="H2384" s="107">
        <v>55906</v>
      </c>
      <c r="I2384" s="109">
        <v>5</v>
      </c>
      <c r="J2384" s="108">
        <v>330317</v>
      </c>
      <c r="K2384" s="107" t="str">
        <f>IF(J2384&gt;0,"Untung","Rugi")</f>
        <v>Untung</v>
      </c>
      <c r="L2384" s="107" t="str">
        <f t="array" ref="L2384">_xlfn.IFS(H2384&lt;100000,"Low",AND(H2384&gt;=100000,H2384&lt;250000),"Medium",H2384&gt;=250000,"High")</f>
        <v>Low</v>
      </c>
      <c r="M2384" s="107" t="str">
        <f>IF(H2384&lt;100000,"Low",IF(AND(H2384&gt;=100000,H2384&lt;250000),"Medium","High"))</f>
        <v>Low</v>
      </c>
    </row>
    <row r="2385" spans="1:13" x14ac:dyDescent="0.4">
      <c r="A2385" s="109" t="s">
        <v>6027</v>
      </c>
      <c r="B2385" s="109" t="s">
        <v>14153</v>
      </c>
      <c r="C2385" s="109" t="s">
        <v>1051</v>
      </c>
      <c r="D2385" s="109" t="s">
        <v>102</v>
      </c>
      <c r="E2385" s="109" t="s">
        <v>10043</v>
      </c>
      <c r="F2385" s="109" t="s">
        <v>6021</v>
      </c>
      <c r="G2385" s="109" t="s">
        <v>6020</v>
      </c>
      <c r="H2385" s="107">
        <v>115740</v>
      </c>
      <c r="I2385" s="109">
        <v>6</v>
      </c>
      <c r="J2385" s="108">
        <v>221008</v>
      </c>
      <c r="K2385" s="107" t="str">
        <f>IF(J2385&gt;0,"Untung","Rugi")</f>
        <v>Untung</v>
      </c>
      <c r="L2385" s="107" t="str">
        <f t="array" ref="L2385">_xlfn.IFS(H2385&lt;100000,"Low",AND(H2385&gt;=100000,H2385&lt;250000),"Medium",H2385&gt;=250000,"High")</f>
        <v>Medium</v>
      </c>
      <c r="M2385" s="107" t="str">
        <f>IF(H2385&lt;100000,"Low",IF(AND(H2385&gt;=100000,H2385&lt;250000),"Medium","High"))</f>
        <v>Medium</v>
      </c>
    </row>
    <row r="2386" spans="1:13" x14ac:dyDescent="0.4">
      <c r="A2386" s="109" t="s">
        <v>6027</v>
      </c>
      <c r="B2386" s="109" t="s">
        <v>14155</v>
      </c>
      <c r="C2386" s="109" t="s">
        <v>1051</v>
      </c>
      <c r="D2386" s="109" t="s">
        <v>102</v>
      </c>
      <c r="E2386" s="109" t="s">
        <v>11115</v>
      </c>
      <c r="F2386" s="109" t="s">
        <v>6021</v>
      </c>
      <c r="G2386" s="109" t="s">
        <v>6031</v>
      </c>
      <c r="H2386" s="107">
        <v>13503</v>
      </c>
      <c r="I2386" s="109">
        <v>3</v>
      </c>
      <c r="J2386" s="108">
        <v>338539</v>
      </c>
      <c r="K2386" s="107" t="str">
        <f>IF(J2386&gt;0,"Untung","Rugi")</f>
        <v>Untung</v>
      </c>
      <c r="L2386" s="107" t="str">
        <f t="array" ref="L2386">_xlfn.IFS(H2386&lt;100000,"Low",AND(H2386&gt;=100000,H2386&lt;250000),"Medium",H2386&gt;=250000,"High")</f>
        <v>Low</v>
      </c>
      <c r="M2386" s="107" t="str">
        <f>IF(H2386&lt;100000,"Low",IF(AND(H2386&gt;=100000,H2386&lt;250000),"Medium","High"))</f>
        <v>Low</v>
      </c>
    </row>
    <row r="2387" spans="1:13" x14ac:dyDescent="0.4">
      <c r="A2387" s="109" t="s">
        <v>6027</v>
      </c>
      <c r="B2387" s="109" t="s">
        <v>14154</v>
      </c>
      <c r="C2387" s="109" t="s">
        <v>1051</v>
      </c>
      <c r="D2387" s="109" t="s">
        <v>102</v>
      </c>
      <c r="E2387" s="109" t="s">
        <v>7835</v>
      </c>
      <c r="F2387" s="109" t="s">
        <v>6021</v>
      </c>
      <c r="G2387" s="109" t="s">
        <v>6031</v>
      </c>
      <c r="H2387" s="107">
        <v>386173</v>
      </c>
      <c r="I2387" s="109">
        <v>8</v>
      </c>
      <c r="J2387" s="108">
        <v>367046</v>
      </c>
      <c r="K2387" s="107" t="str">
        <f>IF(J2387&gt;0,"Untung","Rugi")</f>
        <v>Untung</v>
      </c>
      <c r="L2387" s="107" t="str">
        <f t="array" ref="L2387">_xlfn.IFS(H2387&lt;100000,"Low",AND(H2387&gt;=100000,H2387&lt;250000),"Medium",H2387&gt;=250000,"High")</f>
        <v>High</v>
      </c>
      <c r="M2387" s="107" t="str">
        <f>IF(H2387&lt;100000,"Low",IF(AND(H2387&gt;=100000,H2387&lt;250000),"Medium","High"))</f>
        <v>High</v>
      </c>
    </row>
    <row r="2388" spans="1:13" x14ac:dyDescent="0.4">
      <c r="A2388" s="109" t="s">
        <v>6027</v>
      </c>
      <c r="B2388" s="109" t="s">
        <v>10431</v>
      </c>
      <c r="C2388" s="109" t="s">
        <v>1051</v>
      </c>
      <c r="D2388" s="109" t="s">
        <v>102</v>
      </c>
      <c r="E2388" s="109" t="s">
        <v>6732</v>
      </c>
      <c r="F2388" s="109" t="s">
        <v>95</v>
      </c>
      <c r="G2388" s="109" t="s">
        <v>6116</v>
      </c>
      <c r="H2388" s="107">
        <v>108328</v>
      </c>
      <c r="I2388" s="109">
        <v>8</v>
      </c>
      <c r="J2388" s="108">
        <v>-152185</v>
      </c>
      <c r="K2388" s="107" t="str">
        <f>IF(J2388&gt;0,"Untung","Rugi")</f>
        <v>Rugi</v>
      </c>
      <c r="L2388" s="107" t="str">
        <f t="array" ref="L2388">_xlfn.IFS(H2388&lt;100000,"Low",AND(H2388&gt;=100000,H2388&lt;250000),"Medium",H2388&gt;=250000,"High")</f>
        <v>Medium</v>
      </c>
      <c r="M2388" s="107" t="str">
        <f>IF(H2388&lt;100000,"Low",IF(AND(H2388&gt;=100000,H2388&lt;250000),"Medium","High"))</f>
        <v>Medium</v>
      </c>
    </row>
    <row r="2389" spans="1:13" x14ac:dyDescent="0.4">
      <c r="A2389" s="109" t="s">
        <v>6027</v>
      </c>
      <c r="B2389" s="109" t="s">
        <v>14153</v>
      </c>
      <c r="C2389" s="109" t="s">
        <v>1051</v>
      </c>
      <c r="D2389" s="109" t="s">
        <v>102</v>
      </c>
      <c r="E2389" s="109" t="s">
        <v>10303</v>
      </c>
      <c r="F2389" s="109" t="s">
        <v>95</v>
      </c>
      <c r="G2389" s="109" t="s">
        <v>6039</v>
      </c>
      <c r="H2389" s="107">
        <v>86341</v>
      </c>
      <c r="I2389" s="109">
        <v>1</v>
      </c>
      <c r="J2389" s="108">
        <v>-98282</v>
      </c>
      <c r="K2389" s="107" t="str">
        <f>IF(J2389&gt;0,"Untung","Rugi")</f>
        <v>Rugi</v>
      </c>
      <c r="L2389" s="107" t="str">
        <f t="array" ref="L2389">_xlfn.IFS(H2389&lt;100000,"Low",AND(H2389&gt;=100000,H2389&lt;250000),"Medium",H2389&gt;=250000,"High")</f>
        <v>Low</v>
      </c>
      <c r="M2389" s="107" t="str">
        <f>IF(H2389&lt;100000,"Low",IF(AND(H2389&gt;=100000,H2389&lt;250000),"Medium","High"))</f>
        <v>Low</v>
      </c>
    </row>
    <row r="2390" spans="1:13" x14ac:dyDescent="0.4">
      <c r="A2390" s="109" t="s">
        <v>6027</v>
      </c>
      <c r="B2390" s="109" t="s">
        <v>10431</v>
      </c>
      <c r="C2390" s="109" t="s">
        <v>1051</v>
      </c>
      <c r="D2390" s="109" t="s">
        <v>102</v>
      </c>
      <c r="E2390" s="109" t="s">
        <v>7141</v>
      </c>
      <c r="F2390" s="109" t="s">
        <v>95</v>
      </c>
      <c r="G2390" s="109" t="s">
        <v>6013</v>
      </c>
      <c r="H2390" s="107">
        <v>427525</v>
      </c>
      <c r="I2390" s="109">
        <v>2</v>
      </c>
      <c r="J2390" s="108">
        <v>368043</v>
      </c>
      <c r="K2390" s="107" t="str">
        <f>IF(J2390&gt;0,"Untung","Rugi")</f>
        <v>Untung</v>
      </c>
      <c r="L2390" s="107" t="str">
        <f t="array" ref="L2390">_xlfn.IFS(H2390&lt;100000,"Low",AND(H2390&gt;=100000,H2390&lt;250000),"Medium",H2390&gt;=250000,"High")</f>
        <v>High</v>
      </c>
      <c r="M2390" s="107" t="str">
        <f>IF(H2390&lt;100000,"Low",IF(AND(H2390&gt;=100000,H2390&lt;250000),"Medium","High"))</f>
        <v>High</v>
      </c>
    </row>
    <row r="2391" spans="1:13" x14ac:dyDescent="0.4">
      <c r="A2391" s="109" t="s">
        <v>6016</v>
      </c>
      <c r="B2391" s="109" t="s">
        <v>14152</v>
      </c>
      <c r="C2391" s="109" t="s">
        <v>1051</v>
      </c>
      <c r="D2391" s="109" t="s">
        <v>96</v>
      </c>
      <c r="E2391" s="109" t="s">
        <v>14151</v>
      </c>
      <c r="F2391" s="109" t="s">
        <v>95</v>
      </c>
      <c r="G2391" s="109" t="s">
        <v>6017</v>
      </c>
      <c r="H2391" s="107">
        <v>199532</v>
      </c>
      <c r="I2391" s="109">
        <v>3</v>
      </c>
      <c r="J2391" s="108">
        <v>-24897</v>
      </c>
      <c r="K2391" s="107" t="str">
        <f>IF(J2391&gt;0,"Untung","Rugi")</f>
        <v>Rugi</v>
      </c>
      <c r="L2391" s="107" t="str">
        <f t="array" ref="L2391">_xlfn.IFS(H2391&lt;100000,"Low",AND(H2391&gt;=100000,H2391&lt;250000),"Medium",H2391&gt;=250000,"High")</f>
        <v>Medium</v>
      </c>
      <c r="M2391" s="107" t="str">
        <f>IF(H2391&lt;100000,"Low",IF(AND(H2391&gt;=100000,H2391&lt;250000),"Medium","High"))</f>
        <v>Medium</v>
      </c>
    </row>
    <row r="2392" spans="1:13" x14ac:dyDescent="0.4">
      <c r="A2392" s="109" t="s">
        <v>6027</v>
      </c>
      <c r="B2392" s="109" t="s">
        <v>14150</v>
      </c>
      <c r="C2392" s="109" t="s">
        <v>1051</v>
      </c>
      <c r="D2392" s="109" t="s">
        <v>96</v>
      </c>
      <c r="E2392" s="109" t="s">
        <v>6316</v>
      </c>
      <c r="F2392" s="109" t="s">
        <v>95</v>
      </c>
      <c r="G2392" s="109" t="s">
        <v>6052</v>
      </c>
      <c r="H2392" s="107">
        <v>344978</v>
      </c>
      <c r="I2392" s="109">
        <v>3</v>
      </c>
      <c r="J2392" s="108">
        <v>148353</v>
      </c>
      <c r="K2392" s="107" t="str">
        <f>IF(J2392&gt;0,"Untung","Rugi")</f>
        <v>Untung</v>
      </c>
      <c r="L2392" s="107" t="str">
        <f t="array" ref="L2392">_xlfn.IFS(H2392&lt;100000,"Low",AND(H2392&gt;=100000,H2392&lt;250000),"Medium",H2392&gt;=250000,"High")</f>
        <v>High</v>
      </c>
      <c r="M2392" s="107" t="str">
        <f>IF(H2392&lt;100000,"Low",IF(AND(H2392&gt;=100000,H2392&lt;250000),"Medium","High"))</f>
        <v>High</v>
      </c>
    </row>
    <row r="2393" spans="1:13" x14ac:dyDescent="0.4">
      <c r="A2393" s="109" t="s">
        <v>6027</v>
      </c>
      <c r="B2393" s="109" t="s">
        <v>14149</v>
      </c>
      <c r="C2393" s="109" t="s">
        <v>1051</v>
      </c>
      <c r="D2393" s="109" t="s">
        <v>102</v>
      </c>
      <c r="E2393" s="109" t="s">
        <v>6418</v>
      </c>
      <c r="F2393" s="109" t="s">
        <v>95</v>
      </c>
      <c r="G2393" s="109" t="s">
        <v>6052</v>
      </c>
      <c r="H2393" s="107">
        <v>108842</v>
      </c>
      <c r="I2393" s="109">
        <v>5</v>
      </c>
      <c r="J2393" s="108">
        <v>414251</v>
      </c>
      <c r="K2393" s="107" t="str">
        <f>IF(J2393&gt;0,"Untung","Rugi")</f>
        <v>Untung</v>
      </c>
      <c r="L2393" s="107" t="str">
        <f t="array" ref="L2393">_xlfn.IFS(H2393&lt;100000,"Low",AND(H2393&gt;=100000,H2393&lt;250000),"Medium",H2393&gt;=250000,"High")</f>
        <v>Medium</v>
      </c>
      <c r="M2393" s="107" t="str">
        <f>IF(H2393&lt;100000,"Low",IF(AND(H2393&gt;=100000,H2393&lt;250000),"Medium","High"))</f>
        <v>Medium</v>
      </c>
    </row>
    <row r="2394" spans="1:13" x14ac:dyDescent="0.4">
      <c r="A2394" s="109" t="s">
        <v>6016</v>
      </c>
      <c r="B2394" s="109" t="s">
        <v>14148</v>
      </c>
      <c r="C2394" s="109" t="s">
        <v>1051</v>
      </c>
      <c r="D2394" s="109" t="s">
        <v>102</v>
      </c>
      <c r="E2394" s="109" t="s">
        <v>7293</v>
      </c>
      <c r="F2394" s="109" t="s">
        <v>95</v>
      </c>
      <c r="G2394" s="109" t="s">
        <v>6052</v>
      </c>
      <c r="H2394" s="107">
        <v>59076</v>
      </c>
      <c r="I2394" s="109">
        <v>2</v>
      </c>
      <c r="J2394" s="108">
        <v>74304</v>
      </c>
      <c r="K2394" s="107" t="str">
        <f>IF(J2394&gt;0,"Untung","Rugi")</f>
        <v>Untung</v>
      </c>
      <c r="L2394" s="107" t="str">
        <f t="array" ref="L2394">_xlfn.IFS(H2394&lt;100000,"Low",AND(H2394&gt;=100000,H2394&lt;250000),"Medium",H2394&gt;=250000,"High")</f>
        <v>Low</v>
      </c>
      <c r="M2394" s="107" t="str">
        <f>IF(H2394&lt;100000,"Low",IF(AND(H2394&gt;=100000,H2394&lt;250000),"Medium","High"))</f>
        <v>Low</v>
      </c>
    </row>
    <row r="2395" spans="1:13" x14ac:dyDescent="0.4">
      <c r="A2395" s="109" t="s">
        <v>6016</v>
      </c>
      <c r="B2395" s="109" t="s">
        <v>14148</v>
      </c>
      <c r="C2395" s="109" t="s">
        <v>1051</v>
      </c>
      <c r="D2395" s="109" t="s">
        <v>102</v>
      </c>
      <c r="E2395" s="109" t="s">
        <v>6965</v>
      </c>
      <c r="F2395" s="109" t="s">
        <v>6021</v>
      </c>
      <c r="G2395" s="109" t="s">
        <v>6020</v>
      </c>
      <c r="H2395" s="107">
        <v>241019</v>
      </c>
      <c r="I2395" s="109">
        <v>1</v>
      </c>
      <c r="J2395" s="108">
        <v>420418</v>
      </c>
      <c r="K2395" s="107" t="str">
        <f>IF(J2395&gt;0,"Untung","Rugi")</f>
        <v>Untung</v>
      </c>
      <c r="L2395" s="107" t="str">
        <f t="array" ref="L2395">_xlfn.IFS(H2395&lt;100000,"Low",AND(H2395&gt;=100000,H2395&lt;250000),"Medium",H2395&gt;=250000,"High")</f>
        <v>Medium</v>
      </c>
      <c r="M2395" s="107" t="str">
        <f>IF(H2395&lt;100000,"Low",IF(AND(H2395&gt;=100000,H2395&lt;250000),"Medium","High"))</f>
        <v>Medium</v>
      </c>
    </row>
    <row r="2396" spans="1:13" x14ac:dyDescent="0.4">
      <c r="A2396" s="109" t="s">
        <v>6016</v>
      </c>
      <c r="B2396" s="109" t="s">
        <v>14147</v>
      </c>
      <c r="C2396" s="109" t="s">
        <v>1051</v>
      </c>
      <c r="D2396" s="109" t="s">
        <v>102</v>
      </c>
      <c r="E2396" s="109" t="s">
        <v>13776</v>
      </c>
      <c r="F2396" s="109" t="s">
        <v>95</v>
      </c>
      <c r="G2396" s="109" t="s">
        <v>6039</v>
      </c>
      <c r="H2396" s="107">
        <v>186377</v>
      </c>
      <c r="I2396" s="109">
        <v>1</v>
      </c>
      <c r="J2396" s="108">
        <v>-158697</v>
      </c>
      <c r="K2396" s="107" t="str">
        <f>IF(J2396&gt;0,"Untung","Rugi")</f>
        <v>Rugi</v>
      </c>
      <c r="L2396" s="107" t="str">
        <f t="array" ref="L2396">_xlfn.IFS(H2396&lt;100000,"Low",AND(H2396&gt;=100000,H2396&lt;250000),"Medium",H2396&gt;=250000,"High")</f>
        <v>Medium</v>
      </c>
      <c r="M2396" s="107" t="str">
        <f>IF(H2396&lt;100000,"Low",IF(AND(H2396&gt;=100000,H2396&lt;250000),"Medium","High"))</f>
        <v>Medium</v>
      </c>
    </row>
    <row r="2397" spans="1:13" x14ac:dyDescent="0.4">
      <c r="A2397" s="109" t="s">
        <v>6016</v>
      </c>
      <c r="B2397" s="109" t="s">
        <v>14146</v>
      </c>
      <c r="C2397" s="109" t="s">
        <v>1051</v>
      </c>
      <c r="D2397" s="109" t="s">
        <v>104</v>
      </c>
      <c r="E2397" s="109" t="s">
        <v>9500</v>
      </c>
      <c r="F2397" s="109" t="s">
        <v>95</v>
      </c>
      <c r="G2397" s="109" t="s">
        <v>6116</v>
      </c>
      <c r="H2397" s="107">
        <v>339494</v>
      </c>
      <c r="I2397" s="109">
        <v>4</v>
      </c>
      <c r="J2397" s="108">
        <v>-58651</v>
      </c>
      <c r="K2397" s="107" t="str">
        <f>IF(J2397&gt;0,"Untung","Rugi")</f>
        <v>Rugi</v>
      </c>
      <c r="L2397" s="107" t="str">
        <f t="array" ref="L2397">_xlfn.IFS(H2397&lt;100000,"Low",AND(H2397&gt;=100000,H2397&lt;250000),"Medium",H2397&gt;=250000,"High")</f>
        <v>High</v>
      </c>
      <c r="M2397" s="107" t="str">
        <f>IF(H2397&lt;100000,"Low",IF(AND(H2397&gt;=100000,H2397&lt;250000),"Medium","High"))</f>
        <v>High</v>
      </c>
    </row>
    <row r="2398" spans="1:13" x14ac:dyDescent="0.4">
      <c r="A2398" s="109" t="s">
        <v>6016</v>
      </c>
      <c r="B2398" s="109" t="s">
        <v>14145</v>
      </c>
      <c r="C2398" s="109" t="s">
        <v>1051</v>
      </c>
      <c r="D2398" s="109" t="s">
        <v>104</v>
      </c>
      <c r="E2398" s="109" t="s">
        <v>6098</v>
      </c>
      <c r="F2398" s="109" t="s">
        <v>95</v>
      </c>
      <c r="G2398" s="109" t="s">
        <v>6017</v>
      </c>
      <c r="H2398" s="107">
        <v>309405</v>
      </c>
      <c r="I2398" s="109">
        <v>5</v>
      </c>
      <c r="J2398" s="108">
        <v>332652</v>
      </c>
      <c r="K2398" s="107" t="str">
        <f>IF(J2398&gt;0,"Untung","Rugi")</f>
        <v>Untung</v>
      </c>
      <c r="L2398" s="107" t="str">
        <f t="array" ref="L2398">_xlfn.IFS(H2398&lt;100000,"Low",AND(H2398&gt;=100000,H2398&lt;250000),"Medium",H2398&gt;=250000,"High")</f>
        <v>High</v>
      </c>
      <c r="M2398" s="107" t="str">
        <f>IF(H2398&lt;100000,"Low",IF(AND(H2398&gt;=100000,H2398&lt;250000),"Medium","High"))</f>
        <v>High</v>
      </c>
    </row>
    <row r="2399" spans="1:13" x14ac:dyDescent="0.4">
      <c r="A2399" s="109" t="s">
        <v>6016</v>
      </c>
      <c r="B2399" s="109" t="s">
        <v>14144</v>
      </c>
      <c r="C2399" s="109" t="s">
        <v>1051</v>
      </c>
      <c r="D2399" s="109" t="s">
        <v>104</v>
      </c>
      <c r="E2399" s="109" t="s">
        <v>11554</v>
      </c>
      <c r="F2399" s="109" t="s">
        <v>95</v>
      </c>
      <c r="G2399" s="109" t="s">
        <v>6116</v>
      </c>
      <c r="H2399" s="107">
        <v>190832</v>
      </c>
      <c r="I2399" s="109">
        <v>1</v>
      </c>
      <c r="J2399" s="108">
        <v>-81092</v>
      </c>
      <c r="K2399" s="107" t="str">
        <f>IF(J2399&gt;0,"Untung","Rugi")</f>
        <v>Rugi</v>
      </c>
      <c r="L2399" s="107" t="str">
        <f t="array" ref="L2399">_xlfn.IFS(H2399&lt;100000,"Low",AND(H2399&gt;=100000,H2399&lt;250000),"Medium",H2399&gt;=250000,"High")</f>
        <v>Medium</v>
      </c>
      <c r="M2399" s="107" t="str">
        <f>IF(H2399&lt;100000,"Low",IF(AND(H2399&gt;=100000,H2399&lt;250000),"Medium","High"))</f>
        <v>Medium</v>
      </c>
    </row>
    <row r="2400" spans="1:13" x14ac:dyDescent="0.4">
      <c r="A2400" s="109" t="s">
        <v>6016</v>
      </c>
      <c r="B2400" s="109" t="s">
        <v>14143</v>
      </c>
      <c r="C2400" s="109" t="s">
        <v>1051</v>
      </c>
      <c r="D2400" s="109" t="s">
        <v>104</v>
      </c>
      <c r="E2400" s="109" t="s">
        <v>7866</v>
      </c>
      <c r="F2400" s="109" t="s">
        <v>99</v>
      </c>
      <c r="G2400" s="109" t="s">
        <v>6024</v>
      </c>
      <c r="H2400" s="107">
        <v>223029</v>
      </c>
      <c r="I2400" s="109">
        <v>8</v>
      </c>
      <c r="J2400" s="108">
        <v>419829</v>
      </c>
      <c r="K2400" s="107" t="str">
        <f>IF(J2400&gt;0,"Untung","Rugi")</f>
        <v>Untung</v>
      </c>
      <c r="L2400" s="107" t="str">
        <f t="array" ref="L2400">_xlfn.IFS(H2400&lt;100000,"Low",AND(H2400&gt;=100000,H2400&lt;250000),"Medium",H2400&gt;=250000,"High")</f>
        <v>Medium</v>
      </c>
      <c r="M2400" s="107" t="str">
        <f>IF(H2400&lt;100000,"Low",IF(AND(H2400&gt;=100000,H2400&lt;250000),"Medium","High"))</f>
        <v>Medium</v>
      </c>
    </row>
    <row r="2401" spans="1:13" x14ac:dyDescent="0.4">
      <c r="A2401" s="109" t="s">
        <v>6016</v>
      </c>
      <c r="B2401" s="109" t="s">
        <v>14142</v>
      </c>
      <c r="C2401" s="109" t="s">
        <v>1051</v>
      </c>
      <c r="D2401" s="109" t="s">
        <v>104</v>
      </c>
      <c r="E2401" s="109" t="s">
        <v>6621</v>
      </c>
      <c r="F2401" s="109" t="s">
        <v>99</v>
      </c>
      <c r="G2401" s="109" t="s">
        <v>6141</v>
      </c>
      <c r="H2401" s="107">
        <v>389168</v>
      </c>
      <c r="I2401" s="109">
        <v>4</v>
      </c>
      <c r="J2401" s="108">
        <v>-220904</v>
      </c>
      <c r="K2401" s="107" t="str">
        <f>IF(J2401&gt;0,"Untung","Rugi")</f>
        <v>Rugi</v>
      </c>
      <c r="L2401" s="107" t="str">
        <f t="array" ref="L2401">_xlfn.IFS(H2401&lt;100000,"Low",AND(H2401&gt;=100000,H2401&lt;250000),"Medium",H2401&gt;=250000,"High")</f>
        <v>High</v>
      </c>
      <c r="M2401" s="107" t="str">
        <f>IF(H2401&lt;100000,"Low",IF(AND(H2401&gt;=100000,H2401&lt;250000),"Medium","High"))</f>
        <v>High</v>
      </c>
    </row>
    <row r="2402" spans="1:13" x14ac:dyDescent="0.4">
      <c r="A2402" s="109" t="s">
        <v>6016</v>
      </c>
      <c r="B2402" s="109" t="s">
        <v>14141</v>
      </c>
      <c r="C2402" s="109" t="s">
        <v>1051</v>
      </c>
      <c r="D2402" s="109" t="s">
        <v>104</v>
      </c>
      <c r="E2402" s="109" t="s">
        <v>6839</v>
      </c>
      <c r="F2402" s="109" t="s">
        <v>95</v>
      </c>
      <c r="G2402" s="109" t="s">
        <v>6013</v>
      </c>
      <c r="H2402" s="107">
        <v>197366</v>
      </c>
      <c r="I2402" s="109">
        <v>4</v>
      </c>
      <c r="J2402" s="108">
        <v>237454</v>
      </c>
      <c r="K2402" s="107" t="str">
        <f>IF(J2402&gt;0,"Untung","Rugi")</f>
        <v>Untung</v>
      </c>
      <c r="L2402" s="107" t="str">
        <f t="array" ref="L2402">_xlfn.IFS(H2402&lt;100000,"Low",AND(H2402&gt;=100000,H2402&lt;250000),"Medium",H2402&gt;=250000,"High")</f>
        <v>Medium</v>
      </c>
      <c r="M2402" s="107" t="str">
        <f>IF(H2402&lt;100000,"Low",IF(AND(H2402&gt;=100000,H2402&lt;250000),"Medium","High"))</f>
        <v>Medium</v>
      </c>
    </row>
    <row r="2403" spans="1:13" x14ac:dyDescent="0.4">
      <c r="A2403" s="109" t="s">
        <v>6016</v>
      </c>
      <c r="B2403" s="109" t="s">
        <v>14141</v>
      </c>
      <c r="C2403" s="109" t="s">
        <v>1051</v>
      </c>
      <c r="D2403" s="109" t="s">
        <v>96</v>
      </c>
      <c r="E2403" s="109" t="s">
        <v>9022</v>
      </c>
      <c r="F2403" s="109" t="s">
        <v>99</v>
      </c>
      <c r="G2403" s="109" t="s">
        <v>6109</v>
      </c>
      <c r="H2403" s="107">
        <v>332979</v>
      </c>
      <c r="I2403" s="109">
        <v>2</v>
      </c>
      <c r="J2403" s="108">
        <v>319458</v>
      </c>
      <c r="K2403" s="107" t="str">
        <f>IF(J2403&gt;0,"Untung","Rugi")</f>
        <v>Untung</v>
      </c>
      <c r="L2403" s="107" t="str">
        <f t="array" ref="L2403">_xlfn.IFS(H2403&lt;100000,"Low",AND(H2403&gt;=100000,H2403&lt;250000),"Medium",H2403&gt;=250000,"High")</f>
        <v>High</v>
      </c>
      <c r="M2403" s="107" t="str">
        <f>IF(H2403&lt;100000,"Low",IF(AND(H2403&gt;=100000,H2403&lt;250000),"Medium","High"))</f>
        <v>High</v>
      </c>
    </row>
    <row r="2404" spans="1:13" x14ac:dyDescent="0.4">
      <c r="A2404" s="109" t="s">
        <v>6046</v>
      </c>
      <c r="B2404" s="109" t="s">
        <v>14140</v>
      </c>
      <c r="C2404" s="109" t="s">
        <v>1051</v>
      </c>
      <c r="D2404" s="109" t="s">
        <v>96</v>
      </c>
      <c r="E2404" s="109" t="s">
        <v>6563</v>
      </c>
      <c r="F2404" s="109" t="s">
        <v>6021</v>
      </c>
      <c r="G2404" s="109" t="s">
        <v>6031</v>
      </c>
      <c r="H2404" s="107">
        <v>342490</v>
      </c>
      <c r="I2404" s="109">
        <v>5</v>
      </c>
      <c r="J2404" s="108">
        <v>-130947</v>
      </c>
      <c r="K2404" s="107" t="str">
        <f>IF(J2404&gt;0,"Untung","Rugi")</f>
        <v>Rugi</v>
      </c>
      <c r="L2404" s="107" t="str">
        <f t="array" ref="L2404">_xlfn.IFS(H2404&lt;100000,"Low",AND(H2404&gt;=100000,H2404&lt;250000),"Medium",H2404&gt;=250000,"High")</f>
        <v>High</v>
      </c>
      <c r="M2404" s="107" t="str">
        <f>IF(H2404&lt;100000,"Low",IF(AND(H2404&gt;=100000,H2404&lt;250000),"Medium","High"))</f>
        <v>High</v>
      </c>
    </row>
    <row r="2405" spans="1:13" x14ac:dyDescent="0.4">
      <c r="A2405" s="109" t="s">
        <v>6046</v>
      </c>
      <c r="B2405" s="109" t="s">
        <v>14139</v>
      </c>
      <c r="C2405" s="109" t="s">
        <v>1051</v>
      </c>
      <c r="D2405" s="109" t="s">
        <v>96</v>
      </c>
      <c r="E2405" s="109" t="s">
        <v>7807</v>
      </c>
      <c r="F2405" s="109" t="s">
        <v>95</v>
      </c>
      <c r="G2405" s="109" t="s">
        <v>6039</v>
      </c>
      <c r="H2405" s="107">
        <v>398352</v>
      </c>
      <c r="I2405" s="109">
        <v>7</v>
      </c>
      <c r="J2405" s="108">
        <v>94125</v>
      </c>
      <c r="K2405" s="107" t="str">
        <f>IF(J2405&gt;0,"Untung","Rugi")</f>
        <v>Untung</v>
      </c>
      <c r="L2405" s="107" t="str">
        <f t="array" ref="L2405">_xlfn.IFS(H2405&lt;100000,"Low",AND(H2405&gt;=100000,H2405&lt;250000),"Medium",H2405&gt;=250000,"High")</f>
        <v>High</v>
      </c>
      <c r="M2405" s="107" t="str">
        <f>IF(H2405&lt;100000,"Low",IF(AND(H2405&gt;=100000,H2405&lt;250000),"Medium","High"))</f>
        <v>High</v>
      </c>
    </row>
    <row r="2406" spans="1:13" x14ac:dyDescent="0.4">
      <c r="A2406" s="109" t="s">
        <v>6046</v>
      </c>
      <c r="B2406" s="109" t="s">
        <v>14138</v>
      </c>
      <c r="C2406" s="109" t="s">
        <v>1051</v>
      </c>
      <c r="D2406" s="109" t="s">
        <v>96</v>
      </c>
      <c r="E2406" s="109" t="s">
        <v>7821</v>
      </c>
      <c r="F2406" s="109" t="s">
        <v>95</v>
      </c>
      <c r="G2406" s="109" t="s">
        <v>6013</v>
      </c>
      <c r="H2406" s="107">
        <v>399489</v>
      </c>
      <c r="I2406" s="109">
        <v>4</v>
      </c>
      <c r="J2406" s="108">
        <v>241967</v>
      </c>
      <c r="K2406" s="107" t="str">
        <f>IF(J2406&gt;0,"Untung","Rugi")</f>
        <v>Untung</v>
      </c>
      <c r="L2406" s="107" t="str">
        <f t="array" ref="L2406">_xlfn.IFS(H2406&lt;100000,"Low",AND(H2406&gt;=100000,H2406&lt;250000),"Medium",H2406&gt;=250000,"High")</f>
        <v>High</v>
      </c>
      <c r="M2406" s="107" t="str">
        <f>IF(H2406&lt;100000,"Low",IF(AND(H2406&gt;=100000,H2406&lt;250000),"Medium","High"))</f>
        <v>High</v>
      </c>
    </row>
    <row r="2407" spans="1:13" x14ac:dyDescent="0.4">
      <c r="A2407" s="109" t="s">
        <v>6046</v>
      </c>
      <c r="B2407" s="109" t="s">
        <v>14138</v>
      </c>
      <c r="C2407" s="109" t="s">
        <v>100</v>
      </c>
      <c r="D2407" s="109" t="s">
        <v>96</v>
      </c>
      <c r="E2407" s="109" t="s">
        <v>6203</v>
      </c>
      <c r="F2407" s="109" t="s">
        <v>99</v>
      </c>
      <c r="G2407" s="109" t="s">
        <v>6049</v>
      </c>
      <c r="H2407" s="107">
        <v>232240</v>
      </c>
      <c r="I2407" s="109">
        <v>3</v>
      </c>
      <c r="J2407" s="108">
        <v>405593</v>
      </c>
      <c r="K2407" s="107" t="str">
        <f>IF(J2407&gt;0,"Untung","Rugi")</f>
        <v>Untung</v>
      </c>
      <c r="L2407" s="107" t="str">
        <f t="array" ref="L2407">_xlfn.IFS(H2407&lt;100000,"Low",AND(H2407&gt;=100000,H2407&lt;250000),"Medium",H2407&gt;=250000,"High")</f>
        <v>Medium</v>
      </c>
      <c r="M2407" s="107" t="str">
        <f>IF(H2407&lt;100000,"Low",IF(AND(H2407&gt;=100000,H2407&lt;250000),"Medium","High"))</f>
        <v>Medium</v>
      </c>
    </row>
    <row r="2408" spans="1:13" x14ac:dyDescent="0.4">
      <c r="A2408" s="109" t="s">
        <v>6027</v>
      </c>
      <c r="B2408" s="109" t="s">
        <v>14137</v>
      </c>
      <c r="C2408" s="109" t="s">
        <v>1051</v>
      </c>
      <c r="D2408" s="109" t="s">
        <v>102</v>
      </c>
      <c r="E2408" s="109" t="s">
        <v>8326</v>
      </c>
      <c r="F2408" s="109" t="s">
        <v>95</v>
      </c>
      <c r="G2408" s="109" t="s">
        <v>6062</v>
      </c>
      <c r="H2408" s="107">
        <v>400744</v>
      </c>
      <c r="I2408" s="109">
        <v>3</v>
      </c>
      <c r="J2408" s="108">
        <v>52208</v>
      </c>
      <c r="K2408" s="107" t="str">
        <f>IF(J2408&gt;0,"Untung","Rugi")</f>
        <v>Untung</v>
      </c>
      <c r="L2408" s="107" t="str">
        <f t="array" ref="L2408">_xlfn.IFS(H2408&lt;100000,"Low",AND(H2408&gt;=100000,H2408&lt;250000),"Medium",H2408&gt;=250000,"High")</f>
        <v>High</v>
      </c>
      <c r="M2408" s="107" t="str">
        <f>IF(H2408&lt;100000,"Low",IF(AND(H2408&gt;=100000,H2408&lt;250000),"Medium","High"))</f>
        <v>High</v>
      </c>
    </row>
    <row r="2409" spans="1:13" x14ac:dyDescent="0.4">
      <c r="A2409" s="109" t="s">
        <v>6016</v>
      </c>
      <c r="B2409" s="109" t="s">
        <v>13213</v>
      </c>
      <c r="C2409" s="109" t="s">
        <v>1051</v>
      </c>
      <c r="D2409" s="109" t="s">
        <v>106</v>
      </c>
      <c r="E2409" s="109" t="s">
        <v>7492</v>
      </c>
      <c r="F2409" s="109" t="s">
        <v>95</v>
      </c>
      <c r="G2409" s="109" t="s">
        <v>6036</v>
      </c>
      <c r="H2409" s="107">
        <v>259495</v>
      </c>
      <c r="I2409" s="109">
        <v>1</v>
      </c>
      <c r="J2409" s="108">
        <v>93470</v>
      </c>
      <c r="K2409" s="107" t="str">
        <f>IF(J2409&gt;0,"Untung","Rugi")</f>
        <v>Untung</v>
      </c>
      <c r="L2409" s="107" t="str">
        <f t="array" ref="L2409">_xlfn.IFS(H2409&lt;100000,"Low",AND(H2409&gt;=100000,H2409&lt;250000),"Medium",H2409&gt;=250000,"High")</f>
        <v>High</v>
      </c>
      <c r="M2409" s="107" t="str">
        <f>IF(H2409&lt;100000,"Low",IF(AND(H2409&gt;=100000,H2409&lt;250000),"Medium","High"))</f>
        <v>High</v>
      </c>
    </row>
    <row r="2410" spans="1:13" x14ac:dyDescent="0.4">
      <c r="A2410" s="109" t="s">
        <v>6016</v>
      </c>
      <c r="B2410" s="109" t="s">
        <v>14136</v>
      </c>
      <c r="C2410" s="109" t="s">
        <v>1051</v>
      </c>
      <c r="D2410" s="109" t="s">
        <v>106</v>
      </c>
      <c r="E2410" s="109" t="s">
        <v>13443</v>
      </c>
      <c r="F2410" s="109" t="s">
        <v>95</v>
      </c>
      <c r="G2410" s="109" t="s">
        <v>6116</v>
      </c>
      <c r="H2410" s="107">
        <v>109157</v>
      </c>
      <c r="I2410" s="109">
        <v>2</v>
      </c>
      <c r="J2410" s="108">
        <v>349176</v>
      </c>
      <c r="K2410" s="107" t="str">
        <f>IF(J2410&gt;0,"Untung","Rugi")</f>
        <v>Untung</v>
      </c>
      <c r="L2410" s="107" t="str">
        <f t="array" ref="L2410">_xlfn.IFS(H2410&lt;100000,"Low",AND(H2410&gt;=100000,H2410&lt;250000),"Medium",H2410&gt;=250000,"High")</f>
        <v>Medium</v>
      </c>
      <c r="M2410" s="107" t="str">
        <f>IF(H2410&lt;100000,"Low",IF(AND(H2410&gt;=100000,H2410&lt;250000),"Medium","High"))</f>
        <v>Medium</v>
      </c>
    </row>
    <row r="2411" spans="1:13" x14ac:dyDescent="0.4">
      <c r="A2411" s="109" t="s">
        <v>6016</v>
      </c>
      <c r="B2411" s="109" t="s">
        <v>14135</v>
      </c>
      <c r="C2411" s="109" t="s">
        <v>1051</v>
      </c>
      <c r="D2411" s="109" t="s">
        <v>96</v>
      </c>
      <c r="E2411" s="109" t="s">
        <v>12998</v>
      </c>
      <c r="F2411" s="109" t="s">
        <v>95</v>
      </c>
      <c r="G2411" s="109" t="s">
        <v>6116</v>
      </c>
      <c r="H2411" s="107">
        <v>59640</v>
      </c>
      <c r="I2411" s="109">
        <v>6</v>
      </c>
      <c r="J2411" s="108">
        <v>-142700</v>
      </c>
      <c r="K2411" s="107" t="str">
        <f>IF(J2411&gt;0,"Untung","Rugi")</f>
        <v>Rugi</v>
      </c>
      <c r="L2411" s="107" t="str">
        <f t="array" ref="L2411">_xlfn.IFS(H2411&lt;100000,"Low",AND(H2411&gt;=100000,H2411&lt;250000),"Medium",H2411&gt;=250000,"High")</f>
        <v>Low</v>
      </c>
      <c r="M2411" s="107" t="str">
        <f>IF(H2411&lt;100000,"Low",IF(AND(H2411&gt;=100000,H2411&lt;250000),"Medium","High"))</f>
        <v>Low</v>
      </c>
    </row>
    <row r="2412" spans="1:13" x14ac:dyDescent="0.4">
      <c r="A2412" s="109" t="s">
        <v>6016</v>
      </c>
      <c r="B2412" s="109" t="s">
        <v>14134</v>
      </c>
      <c r="C2412" s="109" t="s">
        <v>1064</v>
      </c>
      <c r="D2412" s="109" t="s">
        <v>96</v>
      </c>
      <c r="E2412" s="109" t="s">
        <v>6380</v>
      </c>
      <c r="F2412" s="109" t="s">
        <v>6021</v>
      </c>
      <c r="G2412" s="109" t="s">
        <v>6020</v>
      </c>
      <c r="H2412" s="107">
        <v>366074</v>
      </c>
      <c r="I2412" s="109">
        <v>4</v>
      </c>
      <c r="J2412" s="108">
        <v>175003</v>
      </c>
      <c r="K2412" s="107" t="str">
        <f>IF(J2412&gt;0,"Untung","Rugi")</f>
        <v>Untung</v>
      </c>
      <c r="L2412" s="107" t="str">
        <f t="array" ref="L2412">_xlfn.IFS(H2412&lt;100000,"Low",AND(H2412&gt;=100000,H2412&lt;250000),"Medium",H2412&gt;=250000,"High")</f>
        <v>High</v>
      </c>
      <c r="M2412" s="107" t="str">
        <f>IF(H2412&lt;100000,"Low",IF(AND(H2412&gt;=100000,H2412&lt;250000),"Medium","High"))</f>
        <v>High</v>
      </c>
    </row>
    <row r="2413" spans="1:13" x14ac:dyDescent="0.4">
      <c r="A2413" s="109" t="s">
        <v>6016</v>
      </c>
      <c r="B2413" s="109" t="s">
        <v>14133</v>
      </c>
      <c r="C2413" s="109" t="s">
        <v>1064</v>
      </c>
      <c r="D2413" s="109" t="s">
        <v>96</v>
      </c>
      <c r="E2413" s="109" t="s">
        <v>6463</v>
      </c>
      <c r="F2413" s="109" t="s">
        <v>99</v>
      </c>
      <c r="G2413" s="109" t="s">
        <v>6049</v>
      </c>
      <c r="H2413" s="107">
        <v>435245</v>
      </c>
      <c r="I2413" s="109">
        <v>5</v>
      </c>
      <c r="J2413" s="108">
        <v>32847</v>
      </c>
      <c r="K2413" s="107" t="str">
        <f>IF(J2413&gt;0,"Untung","Rugi")</f>
        <v>Untung</v>
      </c>
      <c r="L2413" s="107" t="str">
        <f t="array" ref="L2413">_xlfn.IFS(H2413&lt;100000,"Low",AND(H2413&gt;=100000,H2413&lt;250000),"Medium",H2413&gt;=250000,"High")</f>
        <v>High</v>
      </c>
      <c r="M2413" s="107" t="str">
        <f>IF(H2413&lt;100000,"Low",IF(AND(H2413&gt;=100000,H2413&lt;250000),"Medium","High"))</f>
        <v>High</v>
      </c>
    </row>
    <row r="2414" spans="1:13" x14ac:dyDescent="0.4">
      <c r="A2414" s="109" t="s">
        <v>6016</v>
      </c>
      <c r="B2414" s="109" t="s">
        <v>14132</v>
      </c>
      <c r="C2414" s="109" t="s">
        <v>1064</v>
      </c>
      <c r="D2414" s="109" t="s">
        <v>96</v>
      </c>
      <c r="E2414" s="109" t="s">
        <v>6254</v>
      </c>
      <c r="F2414" s="109" t="s">
        <v>95</v>
      </c>
      <c r="G2414" s="109" t="s">
        <v>6052</v>
      </c>
      <c r="H2414" s="107">
        <v>214747</v>
      </c>
      <c r="I2414" s="109">
        <v>5</v>
      </c>
      <c r="J2414" s="108">
        <v>103386</v>
      </c>
      <c r="K2414" s="107" t="str">
        <f>IF(J2414&gt;0,"Untung","Rugi")</f>
        <v>Untung</v>
      </c>
      <c r="L2414" s="107" t="str">
        <f t="array" ref="L2414">_xlfn.IFS(H2414&lt;100000,"Low",AND(H2414&gt;=100000,H2414&lt;250000),"Medium",H2414&gt;=250000,"High")</f>
        <v>Medium</v>
      </c>
      <c r="M2414" s="107" t="str">
        <f>IF(H2414&lt;100000,"Low",IF(AND(H2414&gt;=100000,H2414&lt;250000),"Medium","High"))</f>
        <v>Medium</v>
      </c>
    </row>
    <row r="2415" spans="1:13" x14ac:dyDescent="0.4">
      <c r="A2415" s="109" t="s">
        <v>6016</v>
      </c>
      <c r="B2415" s="109" t="s">
        <v>14131</v>
      </c>
      <c r="C2415" s="109" t="s">
        <v>1064</v>
      </c>
      <c r="D2415" s="109" t="s">
        <v>96</v>
      </c>
      <c r="E2415" s="109" t="s">
        <v>6348</v>
      </c>
      <c r="F2415" s="109" t="s">
        <v>95</v>
      </c>
      <c r="G2415" s="109" t="s">
        <v>6062</v>
      </c>
      <c r="H2415" s="107">
        <v>116385</v>
      </c>
      <c r="I2415" s="109">
        <v>2</v>
      </c>
      <c r="J2415" s="108">
        <v>150152</v>
      </c>
      <c r="K2415" s="107" t="str">
        <f>IF(J2415&gt;0,"Untung","Rugi")</f>
        <v>Untung</v>
      </c>
      <c r="L2415" s="107" t="str">
        <f t="array" ref="L2415">_xlfn.IFS(H2415&lt;100000,"Low",AND(H2415&gt;=100000,H2415&lt;250000),"Medium",H2415&gt;=250000,"High")</f>
        <v>Medium</v>
      </c>
      <c r="M2415" s="107" t="str">
        <f>IF(H2415&lt;100000,"Low",IF(AND(H2415&gt;=100000,H2415&lt;250000),"Medium","High"))</f>
        <v>Medium</v>
      </c>
    </row>
    <row r="2416" spans="1:13" x14ac:dyDescent="0.4">
      <c r="A2416" s="109" t="s">
        <v>6016</v>
      </c>
      <c r="B2416" s="109" t="s">
        <v>14130</v>
      </c>
      <c r="C2416" s="109" t="s">
        <v>100</v>
      </c>
      <c r="D2416" s="109" t="s">
        <v>102</v>
      </c>
      <c r="E2416" s="109" t="s">
        <v>6552</v>
      </c>
      <c r="F2416" s="109" t="s">
        <v>95</v>
      </c>
      <c r="G2416" s="109" t="s">
        <v>6116</v>
      </c>
      <c r="H2416" s="107">
        <v>211042</v>
      </c>
      <c r="I2416" s="109">
        <v>2</v>
      </c>
      <c r="J2416" s="108">
        <v>-105033</v>
      </c>
      <c r="K2416" s="107" t="str">
        <f>IF(J2416&gt;0,"Untung","Rugi")</f>
        <v>Rugi</v>
      </c>
      <c r="L2416" s="107" t="str">
        <f t="array" ref="L2416">_xlfn.IFS(H2416&lt;100000,"Low",AND(H2416&gt;=100000,H2416&lt;250000),"Medium",H2416&gt;=250000,"High")</f>
        <v>Medium</v>
      </c>
      <c r="M2416" s="107" t="str">
        <f>IF(H2416&lt;100000,"Low",IF(AND(H2416&gt;=100000,H2416&lt;250000),"Medium","High"))</f>
        <v>Medium</v>
      </c>
    </row>
    <row r="2417" spans="1:13" x14ac:dyDescent="0.4">
      <c r="A2417" s="109" t="s">
        <v>6027</v>
      </c>
      <c r="B2417" s="109" t="s">
        <v>14129</v>
      </c>
      <c r="C2417" s="109" t="s">
        <v>100</v>
      </c>
      <c r="D2417" s="109" t="s">
        <v>102</v>
      </c>
      <c r="E2417" s="109" t="s">
        <v>9434</v>
      </c>
      <c r="F2417" s="109" t="s">
        <v>95</v>
      </c>
      <c r="G2417" s="109" t="s">
        <v>6062</v>
      </c>
      <c r="H2417" s="107">
        <v>207102</v>
      </c>
      <c r="I2417" s="109">
        <v>3</v>
      </c>
      <c r="J2417" s="108">
        <v>301990</v>
      </c>
      <c r="K2417" s="107" t="str">
        <f>IF(J2417&gt;0,"Untung","Rugi")</f>
        <v>Untung</v>
      </c>
      <c r="L2417" s="107" t="str">
        <f t="array" ref="L2417">_xlfn.IFS(H2417&lt;100000,"Low",AND(H2417&gt;=100000,H2417&lt;250000),"Medium",H2417&gt;=250000,"High")</f>
        <v>Medium</v>
      </c>
      <c r="M2417" s="107" t="str">
        <f>IF(H2417&lt;100000,"Low",IF(AND(H2417&gt;=100000,H2417&lt;250000),"Medium","High"))</f>
        <v>Medium</v>
      </c>
    </row>
    <row r="2418" spans="1:13" x14ac:dyDescent="0.4">
      <c r="A2418" s="109" t="s">
        <v>6027</v>
      </c>
      <c r="B2418" s="109" t="s">
        <v>14128</v>
      </c>
      <c r="C2418" s="109" t="s">
        <v>100</v>
      </c>
      <c r="D2418" s="109" t="s">
        <v>102</v>
      </c>
      <c r="E2418" s="109" t="s">
        <v>7948</v>
      </c>
      <c r="F2418" s="109" t="s">
        <v>95</v>
      </c>
      <c r="G2418" s="109" t="s">
        <v>6017</v>
      </c>
      <c r="H2418" s="107">
        <v>40109</v>
      </c>
      <c r="I2418" s="109">
        <v>3</v>
      </c>
      <c r="J2418" s="108">
        <v>23877</v>
      </c>
      <c r="K2418" s="107" t="str">
        <f>IF(J2418&gt;0,"Untung","Rugi")</f>
        <v>Untung</v>
      </c>
      <c r="L2418" s="107" t="str">
        <f t="array" ref="L2418">_xlfn.IFS(H2418&lt;100000,"Low",AND(H2418&gt;=100000,H2418&lt;250000),"Medium",H2418&gt;=250000,"High")</f>
        <v>Low</v>
      </c>
      <c r="M2418" s="107" t="str">
        <f>IF(H2418&lt;100000,"Low",IF(AND(H2418&gt;=100000,H2418&lt;250000),"Medium","High"))</f>
        <v>Low</v>
      </c>
    </row>
    <row r="2419" spans="1:13" x14ac:dyDescent="0.4">
      <c r="A2419" s="109" t="s">
        <v>6027</v>
      </c>
      <c r="B2419" s="109" t="s">
        <v>14127</v>
      </c>
      <c r="C2419" s="109" t="s">
        <v>1051</v>
      </c>
      <c r="D2419" s="109" t="s">
        <v>102</v>
      </c>
      <c r="E2419" s="109" t="s">
        <v>7235</v>
      </c>
      <c r="F2419" s="109" t="s">
        <v>6021</v>
      </c>
      <c r="G2419" s="109" t="s">
        <v>6020</v>
      </c>
      <c r="H2419" s="107">
        <v>149868</v>
      </c>
      <c r="I2419" s="109">
        <v>4</v>
      </c>
      <c r="J2419" s="108">
        <v>72042</v>
      </c>
      <c r="K2419" s="107" t="str">
        <f>IF(J2419&gt;0,"Untung","Rugi")</f>
        <v>Untung</v>
      </c>
      <c r="L2419" s="107" t="str">
        <f t="array" ref="L2419">_xlfn.IFS(H2419&lt;100000,"Low",AND(H2419&gt;=100000,H2419&lt;250000),"Medium",H2419&gt;=250000,"High")</f>
        <v>Medium</v>
      </c>
      <c r="M2419" s="107" t="str">
        <f>IF(H2419&lt;100000,"Low",IF(AND(H2419&gt;=100000,H2419&lt;250000),"Medium","High"))</f>
        <v>Medium</v>
      </c>
    </row>
    <row r="2420" spans="1:13" x14ac:dyDescent="0.4">
      <c r="A2420" s="109" t="s">
        <v>6027</v>
      </c>
      <c r="B2420" s="109" t="s">
        <v>14126</v>
      </c>
      <c r="C2420" s="109" t="s">
        <v>1051</v>
      </c>
      <c r="D2420" s="109" t="s">
        <v>102</v>
      </c>
      <c r="E2420" s="109" t="s">
        <v>9513</v>
      </c>
      <c r="F2420" s="109" t="s">
        <v>95</v>
      </c>
      <c r="G2420" s="109" t="s">
        <v>6017</v>
      </c>
      <c r="H2420" s="107">
        <v>21321</v>
      </c>
      <c r="I2420" s="109">
        <v>4</v>
      </c>
      <c r="J2420" s="108">
        <v>-188323</v>
      </c>
      <c r="K2420" s="107" t="str">
        <f>IF(J2420&gt;0,"Untung","Rugi")</f>
        <v>Rugi</v>
      </c>
      <c r="L2420" s="107" t="str">
        <f t="array" ref="L2420">_xlfn.IFS(H2420&lt;100000,"Low",AND(H2420&gt;=100000,H2420&lt;250000),"Medium",H2420&gt;=250000,"High")</f>
        <v>Low</v>
      </c>
      <c r="M2420" s="107" t="str">
        <f>IF(H2420&lt;100000,"Low",IF(AND(H2420&gt;=100000,H2420&lt;250000),"Medium","High"))</f>
        <v>Low</v>
      </c>
    </row>
    <row r="2421" spans="1:13" x14ac:dyDescent="0.4">
      <c r="A2421" s="109" t="s">
        <v>6027</v>
      </c>
      <c r="B2421" s="109" t="s">
        <v>14125</v>
      </c>
      <c r="C2421" s="109" t="s">
        <v>1051</v>
      </c>
      <c r="D2421" s="109" t="s">
        <v>96</v>
      </c>
      <c r="E2421" s="109" t="s">
        <v>14124</v>
      </c>
      <c r="F2421" s="109" t="s">
        <v>95</v>
      </c>
      <c r="G2421" s="109" t="s">
        <v>6017</v>
      </c>
      <c r="H2421" s="107">
        <v>35083</v>
      </c>
      <c r="I2421" s="109">
        <v>6</v>
      </c>
      <c r="J2421" s="108">
        <v>97537</v>
      </c>
      <c r="K2421" s="107" t="str">
        <f>IF(J2421&gt;0,"Untung","Rugi")</f>
        <v>Untung</v>
      </c>
      <c r="L2421" s="107" t="str">
        <f t="array" ref="L2421">_xlfn.IFS(H2421&lt;100000,"Low",AND(H2421&gt;=100000,H2421&lt;250000),"Medium",H2421&gt;=250000,"High")</f>
        <v>Low</v>
      </c>
      <c r="M2421" s="107" t="str">
        <f>IF(H2421&lt;100000,"Low",IF(AND(H2421&gt;=100000,H2421&lt;250000),"Medium","High"))</f>
        <v>Low</v>
      </c>
    </row>
    <row r="2422" spans="1:13" x14ac:dyDescent="0.4">
      <c r="A2422" s="109" t="s">
        <v>6027</v>
      </c>
      <c r="B2422" s="109" t="s">
        <v>14123</v>
      </c>
      <c r="C2422" s="109" t="s">
        <v>1051</v>
      </c>
      <c r="D2422" s="109" t="s">
        <v>102</v>
      </c>
      <c r="E2422" s="109" t="s">
        <v>9237</v>
      </c>
      <c r="F2422" s="109" t="s">
        <v>6021</v>
      </c>
      <c r="G2422" s="109" t="s">
        <v>6020</v>
      </c>
      <c r="H2422" s="107">
        <v>295927</v>
      </c>
      <c r="I2422" s="109">
        <v>7</v>
      </c>
      <c r="J2422" s="108">
        <v>434710</v>
      </c>
      <c r="K2422" s="107" t="str">
        <f>IF(J2422&gt;0,"Untung","Rugi")</f>
        <v>Untung</v>
      </c>
      <c r="L2422" s="107" t="str">
        <f t="array" ref="L2422">_xlfn.IFS(H2422&lt;100000,"Low",AND(H2422&gt;=100000,H2422&lt;250000),"Medium",H2422&gt;=250000,"High")</f>
        <v>High</v>
      </c>
      <c r="M2422" s="107" t="str">
        <f>IF(H2422&lt;100000,"Low",IF(AND(H2422&gt;=100000,H2422&lt;250000),"Medium","High"))</f>
        <v>High</v>
      </c>
    </row>
    <row r="2423" spans="1:13" x14ac:dyDescent="0.4">
      <c r="A2423" s="109" t="s">
        <v>6016</v>
      </c>
      <c r="B2423" s="109" t="s">
        <v>14122</v>
      </c>
      <c r="C2423" s="109" t="s">
        <v>1051</v>
      </c>
      <c r="D2423" s="109" t="s">
        <v>106</v>
      </c>
      <c r="E2423" s="109" t="s">
        <v>9020</v>
      </c>
      <c r="F2423" s="109" t="s">
        <v>99</v>
      </c>
      <c r="G2423" s="109" t="s">
        <v>6049</v>
      </c>
      <c r="H2423" s="107">
        <v>255899</v>
      </c>
      <c r="I2423" s="109">
        <v>5</v>
      </c>
      <c r="J2423" s="108">
        <v>-205113</v>
      </c>
      <c r="K2423" s="107" t="str">
        <f>IF(J2423&gt;0,"Untung","Rugi")</f>
        <v>Rugi</v>
      </c>
      <c r="L2423" s="107" t="str">
        <f t="array" ref="L2423">_xlfn.IFS(H2423&lt;100000,"Low",AND(H2423&gt;=100000,H2423&lt;250000),"Medium",H2423&gt;=250000,"High")</f>
        <v>High</v>
      </c>
      <c r="M2423" s="107" t="str">
        <f>IF(H2423&lt;100000,"Low",IF(AND(H2423&gt;=100000,H2423&lt;250000),"Medium","High"))</f>
        <v>High</v>
      </c>
    </row>
    <row r="2424" spans="1:13" x14ac:dyDescent="0.4">
      <c r="A2424" s="109" t="s">
        <v>6027</v>
      </c>
      <c r="B2424" s="109" t="s">
        <v>14121</v>
      </c>
      <c r="C2424" s="109" t="s">
        <v>1051</v>
      </c>
      <c r="D2424" s="109" t="s">
        <v>106</v>
      </c>
      <c r="E2424" s="109" t="s">
        <v>10515</v>
      </c>
      <c r="F2424" s="109" t="s">
        <v>6021</v>
      </c>
      <c r="G2424" s="109" t="s">
        <v>6020</v>
      </c>
      <c r="H2424" s="107">
        <v>373783</v>
      </c>
      <c r="I2424" s="109">
        <v>5</v>
      </c>
      <c r="J2424" s="108">
        <v>307931</v>
      </c>
      <c r="K2424" s="107" t="str">
        <f>IF(J2424&gt;0,"Untung","Rugi")</f>
        <v>Untung</v>
      </c>
      <c r="L2424" s="107" t="str">
        <f t="array" ref="L2424">_xlfn.IFS(H2424&lt;100000,"Low",AND(H2424&gt;=100000,H2424&lt;250000),"Medium",H2424&gt;=250000,"High")</f>
        <v>High</v>
      </c>
      <c r="M2424" s="107" t="str">
        <f>IF(H2424&lt;100000,"Low",IF(AND(H2424&gt;=100000,H2424&lt;250000),"Medium","High"))</f>
        <v>High</v>
      </c>
    </row>
    <row r="2425" spans="1:13" x14ac:dyDescent="0.4">
      <c r="A2425" s="109" t="s">
        <v>6027</v>
      </c>
      <c r="B2425" s="109" t="s">
        <v>14120</v>
      </c>
      <c r="C2425" s="109" t="s">
        <v>1051</v>
      </c>
      <c r="D2425" s="109" t="s">
        <v>106</v>
      </c>
      <c r="E2425" s="109" t="s">
        <v>7188</v>
      </c>
      <c r="F2425" s="109" t="s">
        <v>99</v>
      </c>
      <c r="G2425" s="109" t="s">
        <v>6109</v>
      </c>
      <c r="H2425" s="107">
        <v>215191</v>
      </c>
      <c r="I2425" s="109">
        <v>8</v>
      </c>
      <c r="J2425" s="108">
        <v>-71034</v>
      </c>
      <c r="K2425" s="107" t="str">
        <f>IF(J2425&gt;0,"Untung","Rugi")</f>
        <v>Rugi</v>
      </c>
      <c r="L2425" s="107" t="str">
        <f t="array" ref="L2425">_xlfn.IFS(H2425&lt;100000,"Low",AND(H2425&gt;=100000,H2425&lt;250000),"Medium",H2425&gt;=250000,"High")</f>
        <v>Medium</v>
      </c>
      <c r="M2425" s="107" t="str">
        <f>IF(H2425&lt;100000,"Low",IF(AND(H2425&gt;=100000,H2425&lt;250000),"Medium","High"))</f>
        <v>Medium</v>
      </c>
    </row>
    <row r="2426" spans="1:13" x14ac:dyDescent="0.4">
      <c r="A2426" s="109" t="s">
        <v>6016</v>
      </c>
      <c r="B2426" s="109" t="s">
        <v>14119</v>
      </c>
      <c r="C2426" s="109" t="s">
        <v>1064</v>
      </c>
      <c r="D2426" s="109" t="s">
        <v>96</v>
      </c>
      <c r="E2426" s="109" t="s">
        <v>8761</v>
      </c>
      <c r="F2426" s="109" t="s">
        <v>95</v>
      </c>
      <c r="G2426" s="109" t="s">
        <v>6116</v>
      </c>
      <c r="H2426" s="107">
        <v>246529</v>
      </c>
      <c r="I2426" s="109">
        <v>3</v>
      </c>
      <c r="J2426" s="108">
        <v>180020</v>
      </c>
      <c r="K2426" s="107" t="str">
        <f>IF(J2426&gt;0,"Untung","Rugi")</f>
        <v>Untung</v>
      </c>
      <c r="L2426" s="107" t="str">
        <f t="array" ref="L2426">_xlfn.IFS(H2426&lt;100000,"Low",AND(H2426&gt;=100000,H2426&lt;250000),"Medium",H2426&gt;=250000,"High")</f>
        <v>Medium</v>
      </c>
      <c r="M2426" s="107" t="str">
        <f>IF(H2426&lt;100000,"Low",IF(AND(H2426&gt;=100000,H2426&lt;250000),"Medium","High"))</f>
        <v>Medium</v>
      </c>
    </row>
    <row r="2427" spans="1:13" x14ac:dyDescent="0.4">
      <c r="A2427" s="109" t="s">
        <v>6016</v>
      </c>
      <c r="B2427" s="109" t="s">
        <v>14118</v>
      </c>
      <c r="C2427" s="109" t="s">
        <v>1064</v>
      </c>
      <c r="D2427" s="109" t="s">
        <v>96</v>
      </c>
      <c r="E2427" s="109" t="s">
        <v>6068</v>
      </c>
      <c r="F2427" s="109" t="s">
        <v>95</v>
      </c>
      <c r="G2427" s="109" t="s">
        <v>6067</v>
      </c>
      <c r="H2427" s="107">
        <v>291569</v>
      </c>
      <c r="I2427" s="109">
        <v>2</v>
      </c>
      <c r="J2427" s="108">
        <v>-107985</v>
      </c>
      <c r="K2427" s="107" t="str">
        <f>IF(J2427&gt;0,"Untung","Rugi")</f>
        <v>Rugi</v>
      </c>
      <c r="L2427" s="107" t="str">
        <f t="array" ref="L2427">_xlfn.IFS(H2427&lt;100000,"Low",AND(H2427&gt;=100000,H2427&lt;250000),"Medium",H2427&gt;=250000,"High")</f>
        <v>High</v>
      </c>
      <c r="M2427" s="107" t="str">
        <f>IF(H2427&lt;100000,"Low",IF(AND(H2427&gt;=100000,H2427&lt;250000),"Medium","High"))</f>
        <v>High</v>
      </c>
    </row>
    <row r="2428" spans="1:13" x14ac:dyDescent="0.4">
      <c r="A2428" s="109" t="s">
        <v>6016</v>
      </c>
      <c r="B2428" s="109" t="s">
        <v>14117</v>
      </c>
      <c r="C2428" s="109" t="s">
        <v>100</v>
      </c>
      <c r="D2428" s="109" t="s">
        <v>96</v>
      </c>
      <c r="E2428" s="109" t="s">
        <v>6368</v>
      </c>
      <c r="F2428" s="109" t="s">
        <v>95</v>
      </c>
      <c r="G2428" s="109" t="s">
        <v>6052</v>
      </c>
      <c r="H2428" s="107">
        <v>182646</v>
      </c>
      <c r="I2428" s="109">
        <v>1</v>
      </c>
      <c r="J2428" s="108">
        <v>-141594</v>
      </c>
      <c r="K2428" s="107" t="str">
        <f>IF(J2428&gt;0,"Untung","Rugi")</f>
        <v>Rugi</v>
      </c>
      <c r="L2428" s="107" t="str">
        <f t="array" ref="L2428">_xlfn.IFS(H2428&lt;100000,"Low",AND(H2428&gt;=100000,H2428&lt;250000),"Medium",H2428&gt;=250000,"High")</f>
        <v>Medium</v>
      </c>
      <c r="M2428" s="107" t="str">
        <f>IF(H2428&lt;100000,"Low",IF(AND(H2428&gt;=100000,H2428&lt;250000),"Medium","High"))</f>
        <v>Medium</v>
      </c>
    </row>
    <row r="2429" spans="1:13" x14ac:dyDescent="0.4">
      <c r="A2429" s="109" t="s">
        <v>6016</v>
      </c>
      <c r="B2429" s="109" t="s">
        <v>14116</v>
      </c>
      <c r="C2429" s="109" t="s">
        <v>1051</v>
      </c>
      <c r="D2429" s="109" t="s">
        <v>104</v>
      </c>
      <c r="E2429" s="109" t="s">
        <v>6076</v>
      </c>
      <c r="F2429" s="109" t="s">
        <v>95</v>
      </c>
      <c r="G2429" s="109" t="s">
        <v>6067</v>
      </c>
      <c r="H2429" s="107">
        <v>92591</v>
      </c>
      <c r="I2429" s="109">
        <v>3</v>
      </c>
      <c r="J2429" s="108">
        <v>133479</v>
      </c>
      <c r="K2429" s="107" t="str">
        <f>IF(J2429&gt;0,"Untung","Rugi")</f>
        <v>Untung</v>
      </c>
      <c r="L2429" s="107" t="str">
        <f t="array" ref="L2429">_xlfn.IFS(H2429&lt;100000,"Low",AND(H2429&gt;=100000,H2429&lt;250000),"Medium",H2429&gt;=250000,"High")</f>
        <v>Low</v>
      </c>
      <c r="M2429" s="107" t="str">
        <f>IF(H2429&lt;100000,"Low",IF(AND(H2429&gt;=100000,H2429&lt;250000),"Medium","High"))</f>
        <v>Low</v>
      </c>
    </row>
    <row r="2430" spans="1:13" x14ac:dyDescent="0.4">
      <c r="A2430" s="109" t="s">
        <v>6046</v>
      </c>
      <c r="B2430" s="109" t="s">
        <v>14115</v>
      </c>
      <c r="C2430" s="109" t="s">
        <v>100</v>
      </c>
      <c r="D2430" s="109" t="s">
        <v>106</v>
      </c>
      <c r="E2430" s="109" t="s">
        <v>12362</v>
      </c>
      <c r="F2430" s="109" t="s">
        <v>95</v>
      </c>
      <c r="G2430" s="109" t="s">
        <v>6017</v>
      </c>
      <c r="H2430" s="107">
        <v>360199</v>
      </c>
      <c r="I2430" s="109">
        <v>2</v>
      </c>
      <c r="J2430" s="108">
        <v>-151145</v>
      </c>
      <c r="K2430" s="107" t="str">
        <f>IF(J2430&gt;0,"Untung","Rugi")</f>
        <v>Rugi</v>
      </c>
      <c r="L2430" s="107" t="str">
        <f t="array" ref="L2430">_xlfn.IFS(H2430&lt;100000,"Low",AND(H2430&gt;=100000,H2430&lt;250000),"Medium",H2430&gt;=250000,"High")</f>
        <v>High</v>
      </c>
      <c r="M2430" s="107" t="str">
        <f>IF(H2430&lt;100000,"Low",IF(AND(H2430&gt;=100000,H2430&lt;250000),"Medium","High"))</f>
        <v>High</v>
      </c>
    </row>
    <row r="2431" spans="1:13" x14ac:dyDescent="0.4">
      <c r="A2431" s="109" t="s">
        <v>6046</v>
      </c>
      <c r="B2431" s="109" t="s">
        <v>14114</v>
      </c>
      <c r="C2431" s="109" t="s">
        <v>100</v>
      </c>
      <c r="D2431" s="109" t="s">
        <v>106</v>
      </c>
      <c r="E2431" s="109" t="s">
        <v>7696</v>
      </c>
      <c r="F2431" s="109" t="s">
        <v>95</v>
      </c>
      <c r="G2431" s="109" t="s">
        <v>6052</v>
      </c>
      <c r="H2431" s="107">
        <v>161514</v>
      </c>
      <c r="I2431" s="109">
        <v>4</v>
      </c>
      <c r="J2431" s="108">
        <v>430601</v>
      </c>
      <c r="K2431" s="107" t="str">
        <f>IF(J2431&gt;0,"Untung","Rugi")</f>
        <v>Untung</v>
      </c>
      <c r="L2431" s="107" t="str">
        <f t="array" ref="L2431">_xlfn.IFS(H2431&lt;100000,"Low",AND(H2431&gt;=100000,H2431&lt;250000),"Medium",H2431&gt;=250000,"High")</f>
        <v>Medium</v>
      </c>
      <c r="M2431" s="107" t="str">
        <f>IF(H2431&lt;100000,"Low",IF(AND(H2431&gt;=100000,H2431&lt;250000),"Medium","High"))</f>
        <v>Medium</v>
      </c>
    </row>
    <row r="2432" spans="1:13" x14ac:dyDescent="0.4">
      <c r="A2432" s="109" t="s">
        <v>6046</v>
      </c>
      <c r="B2432" s="109" t="s">
        <v>14113</v>
      </c>
      <c r="C2432" s="109" t="s">
        <v>100</v>
      </c>
      <c r="D2432" s="109" t="s">
        <v>106</v>
      </c>
      <c r="E2432" s="109" t="s">
        <v>8500</v>
      </c>
      <c r="F2432" s="109" t="s">
        <v>95</v>
      </c>
      <c r="G2432" s="109" t="s">
        <v>6052</v>
      </c>
      <c r="H2432" s="107">
        <v>246908</v>
      </c>
      <c r="I2432" s="109">
        <v>4</v>
      </c>
      <c r="J2432" s="108">
        <v>31642</v>
      </c>
      <c r="K2432" s="107" t="str">
        <f>IF(J2432&gt;0,"Untung","Rugi")</f>
        <v>Untung</v>
      </c>
      <c r="L2432" s="107" t="str">
        <f t="array" ref="L2432">_xlfn.IFS(H2432&lt;100000,"Low",AND(H2432&gt;=100000,H2432&lt;250000),"Medium",H2432&gt;=250000,"High")</f>
        <v>Medium</v>
      </c>
      <c r="M2432" s="107" t="str">
        <f>IF(H2432&lt;100000,"Low",IF(AND(H2432&gt;=100000,H2432&lt;250000),"Medium","High"))</f>
        <v>Medium</v>
      </c>
    </row>
    <row r="2433" spans="1:13" x14ac:dyDescent="0.4">
      <c r="A2433" s="109" t="s">
        <v>6046</v>
      </c>
      <c r="B2433" s="109" t="s">
        <v>14112</v>
      </c>
      <c r="C2433" s="109" t="s">
        <v>1051</v>
      </c>
      <c r="D2433" s="109" t="s">
        <v>96</v>
      </c>
      <c r="E2433" s="109" t="s">
        <v>6694</v>
      </c>
      <c r="F2433" s="109" t="s">
        <v>95</v>
      </c>
      <c r="G2433" s="109" t="s">
        <v>6039</v>
      </c>
      <c r="H2433" s="107">
        <v>320494</v>
      </c>
      <c r="I2433" s="109">
        <v>2</v>
      </c>
      <c r="J2433" s="108">
        <v>-151787</v>
      </c>
      <c r="K2433" s="107" t="str">
        <f>IF(J2433&gt;0,"Untung","Rugi")</f>
        <v>Rugi</v>
      </c>
      <c r="L2433" s="107" t="str">
        <f t="array" ref="L2433">_xlfn.IFS(H2433&lt;100000,"Low",AND(H2433&gt;=100000,H2433&lt;250000),"Medium",H2433&gt;=250000,"High")</f>
        <v>High</v>
      </c>
      <c r="M2433" s="107" t="str">
        <f>IF(H2433&lt;100000,"Low",IF(AND(H2433&gt;=100000,H2433&lt;250000),"Medium","High"))</f>
        <v>High</v>
      </c>
    </row>
    <row r="2434" spans="1:13" x14ac:dyDescent="0.4">
      <c r="A2434" s="109" t="s">
        <v>6016</v>
      </c>
      <c r="B2434" s="109" t="s">
        <v>14111</v>
      </c>
      <c r="C2434" s="109" t="s">
        <v>1051</v>
      </c>
      <c r="D2434" s="109" t="s">
        <v>96</v>
      </c>
      <c r="E2434" s="109" t="s">
        <v>8247</v>
      </c>
      <c r="F2434" s="109" t="s">
        <v>95</v>
      </c>
      <c r="G2434" s="109" t="s">
        <v>6116</v>
      </c>
      <c r="H2434" s="107">
        <v>90010</v>
      </c>
      <c r="I2434" s="109">
        <v>4</v>
      </c>
      <c r="J2434" s="108">
        <v>103259</v>
      </c>
      <c r="K2434" s="107" t="str">
        <f>IF(J2434&gt;0,"Untung","Rugi")</f>
        <v>Untung</v>
      </c>
      <c r="L2434" s="107" t="str">
        <f t="array" ref="L2434">_xlfn.IFS(H2434&lt;100000,"Low",AND(H2434&gt;=100000,H2434&lt;250000),"Medium",H2434&gt;=250000,"High")</f>
        <v>Low</v>
      </c>
      <c r="M2434" s="107" t="str">
        <f>IF(H2434&lt;100000,"Low",IF(AND(H2434&gt;=100000,H2434&lt;250000),"Medium","High"))</f>
        <v>Low</v>
      </c>
    </row>
    <row r="2435" spans="1:13" x14ac:dyDescent="0.4">
      <c r="A2435" s="109" t="s">
        <v>6027</v>
      </c>
      <c r="B2435" s="109" t="s">
        <v>11349</v>
      </c>
      <c r="C2435" s="109" t="s">
        <v>1051</v>
      </c>
      <c r="D2435" s="109" t="s">
        <v>96</v>
      </c>
      <c r="E2435" s="109" t="s">
        <v>11171</v>
      </c>
      <c r="F2435" s="109" t="s">
        <v>95</v>
      </c>
      <c r="G2435" s="109" t="s">
        <v>6036</v>
      </c>
      <c r="H2435" s="107">
        <v>271093</v>
      </c>
      <c r="I2435" s="109">
        <v>5</v>
      </c>
      <c r="J2435" s="108">
        <v>-235406</v>
      </c>
      <c r="K2435" s="107" t="str">
        <f>IF(J2435&gt;0,"Untung","Rugi")</f>
        <v>Rugi</v>
      </c>
      <c r="L2435" s="107" t="str">
        <f t="array" ref="L2435">_xlfn.IFS(H2435&lt;100000,"Low",AND(H2435&gt;=100000,H2435&lt;250000),"Medium",H2435&gt;=250000,"High")</f>
        <v>High</v>
      </c>
      <c r="M2435" s="107" t="str">
        <f>IF(H2435&lt;100000,"Low",IF(AND(H2435&gt;=100000,H2435&lt;250000),"Medium","High"))</f>
        <v>High</v>
      </c>
    </row>
    <row r="2436" spans="1:13" x14ac:dyDescent="0.4">
      <c r="A2436" s="109" t="s">
        <v>6027</v>
      </c>
      <c r="B2436" s="109" t="s">
        <v>14110</v>
      </c>
      <c r="C2436" s="109" t="s">
        <v>1051</v>
      </c>
      <c r="D2436" s="109" t="s">
        <v>106</v>
      </c>
      <c r="E2436" s="109" t="s">
        <v>6441</v>
      </c>
      <c r="F2436" s="109" t="s">
        <v>95</v>
      </c>
      <c r="G2436" s="109" t="s">
        <v>6013</v>
      </c>
      <c r="H2436" s="107">
        <v>291731</v>
      </c>
      <c r="I2436" s="109">
        <v>4</v>
      </c>
      <c r="J2436" s="108">
        <v>35096</v>
      </c>
      <c r="K2436" s="107" t="str">
        <f>IF(J2436&gt;0,"Untung","Rugi")</f>
        <v>Untung</v>
      </c>
      <c r="L2436" s="107" t="str">
        <f t="array" ref="L2436">_xlfn.IFS(H2436&lt;100000,"Low",AND(H2436&gt;=100000,H2436&lt;250000),"Medium",H2436&gt;=250000,"High")</f>
        <v>High</v>
      </c>
      <c r="M2436" s="107" t="str">
        <f>IF(H2436&lt;100000,"Low",IF(AND(H2436&gt;=100000,H2436&lt;250000),"Medium","High"))</f>
        <v>High</v>
      </c>
    </row>
    <row r="2437" spans="1:13" x14ac:dyDescent="0.4">
      <c r="A2437" s="109" t="s">
        <v>6081</v>
      </c>
      <c r="B2437" s="109" t="s">
        <v>14109</v>
      </c>
      <c r="C2437" s="109" t="s">
        <v>100</v>
      </c>
      <c r="D2437" s="109" t="s">
        <v>96</v>
      </c>
      <c r="E2437" s="109" t="s">
        <v>6539</v>
      </c>
      <c r="F2437" s="109" t="s">
        <v>6021</v>
      </c>
      <c r="G2437" s="109" t="s">
        <v>6020</v>
      </c>
      <c r="H2437" s="107">
        <v>343928</v>
      </c>
      <c r="I2437" s="109">
        <v>3</v>
      </c>
      <c r="J2437" s="108">
        <v>363635</v>
      </c>
      <c r="K2437" s="107" t="str">
        <f>IF(J2437&gt;0,"Untung","Rugi")</f>
        <v>Untung</v>
      </c>
      <c r="L2437" s="107" t="str">
        <f t="array" ref="L2437">_xlfn.IFS(H2437&lt;100000,"Low",AND(H2437&gt;=100000,H2437&lt;250000),"Medium",H2437&gt;=250000,"High")</f>
        <v>High</v>
      </c>
      <c r="M2437" s="107" t="str">
        <f>IF(H2437&lt;100000,"Low",IF(AND(H2437&gt;=100000,H2437&lt;250000),"Medium","High"))</f>
        <v>High</v>
      </c>
    </row>
    <row r="2438" spans="1:13" x14ac:dyDescent="0.4">
      <c r="A2438" s="109" t="s">
        <v>6016</v>
      </c>
      <c r="B2438" s="109" t="s">
        <v>14108</v>
      </c>
      <c r="C2438" s="109" t="s">
        <v>100</v>
      </c>
      <c r="D2438" s="109" t="s">
        <v>96</v>
      </c>
      <c r="E2438" s="109" t="s">
        <v>11505</v>
      </c>
      <c r="F2438" s="109" t="s">
        <v>6021</v>
      </c>
      <c r="G2438" s="109" t="s">
        <v>6031</v>
      </c>
      <c r="H2438" s="107">
        <v>291366</v>
      </c>
      <c r="I2438" s="109">
        <v>6</v>
      </c>
      <c r="J2438" s="108">
        <v>-134166</v>
      </c>
      <c r="K2438" s="107" t="str">
        <f>IF(J2438&gt;0,"Untung","Rugi")</f>
        <v>Rugi</v>
      </c>
      <c r="L2438" s="107" t="str">
        <f t="array" ref="L2438">_xlfn.IFS(H2438&lt;100000,"Low",AND(H2438&gt;=100000,H2438&lt;250000),"Medium",H2438&gt;=250000,"High")</f>
        <v>High</v>
      </c>
      <c r="M2438" s="107" t="str">
        <f>IF(H2438&lt;100000,"Low",IF(AND(H2438&gt;=100000,H2438&lt;250000),"Medium","High"))</f>
        <v>High</v>
      </c>
    </row>
    <row r="2439" spans="1:13" x14ac:dyDescent="0.4">
      <c r="A2439" s="109" t="s">
        <v>6016</v>
      </c>
      <c r="B2439" s="109" t="s">
        <v>14107</v>
      </c>
      <c r="C2439" s="109" t="s">
        <v>1064</v>
      </c>
      <c r="D2439" s="109" t="s">
        <v>106</v>
      </c>
      <c r="E2439" s="109" t="s">
        <v>7087</v>
      </c>
      <c r="F2439" s="109" t="s">
        <v>95</v>
      </c>
      <c r="G2439" s="109" t="s">
        <v>6116</v>
      </c>
      <c r="H2439" s="107">
        <v>304324</v>
      </c>
      <c r="I2439" s="109">
        <v>4</v>
      </c>
      <c r="J2439" s="108">
        <v>74612</v>
      </c>
      <c r="K2439" s="107" t="str">
        <f>IF(J2439&gt;0,"Untung","Rugi")</f>
        <v>Untung</v>
      </c>
      <c r="L2439" s="107" t="str">
        <f t="array" ref="L2439">_xlfn.IFS(H2439&lt;100000,"Low",AND(H2439&gt;=100000,H2439&lt;250000),"Medium",H2439&gt;=250000,"High")</f>
        <v>High</v>
      </c>
      <c r="M2439" s="107" t="str">
        <f>IF(H2439&lt;100000,"Low",IF(AND(H2439&gt;=100000,H2439&lt;250000),"Medium","High"))</f>
        <v>High</v>
      </c>
    </row>
    <row r="2440" spans="1:13" x14ac:dyDescent="0.4">
      <c r="A2440" s="109" t="s">
        <v>6016</v>
      </c>
      <c r="B2440" s="109" t="s">
        <v>14106</v>
      </c>
      <c r="C2440" s="109" t="s">
        <v>1051</v>
      </c>
      <c r="D2440" s="109" t="s">
        <v>104</v>
      </c>
      <c r="E2440" s="109" t="s">
        <v>6218</v>
      </c>
      <c r="F2440" s="109" t="s">
        <v>6021</v>
      </c>
      <c r="G2440" s="109" t="s">
        <v>6031</v>
      </c>
      <c r="H2440" s="107">
        <v>170427</v>
      </c>
      <c r="I2440" s="109">
        <v>6</v>
      </c>
      <c r="J2440" s="108">
        <v>282593</v>
      </c>
      <c r="K2440" s="107" t="str">
        <f>IF(J2440&gt;0,"Untung","Rugi")</f>
        <v>Untung</v>
      </c>
      <c r="L2440" s="107" t="str">
        <f t="array" ref="L2440">_xlfn.IFS(H2440&lt;100000,"Low",AND(H2440&gt;=100000,H2440&lt;250000),"Medium",H2440&gt;=250000,"High")</f>
        <v>Medium</v>
      </c>
      <c r="M2440" s="107" t="str">
        <f>IF(H2440&lt;100000,"Low",IF(AND(H2440&gt;=100000,H2440&lt;250000),"Medium","High"))</f>
        <v>Medium</v>
      </c>
    </row>
    <row r="2441" spans="1:13" x14ac:dyDescent="0.4">
      <c r="A2441" s="109" t="s">
        <v>6046</v>
      </c>
      <c r="B2441" s="109" t="s">
        <v>14105</v>
      </c>
      <c r="C2441" s="109" t="s">
        <v>1064</v>
      </c>
      <c r="D2441" s="109" t="s">
        <v>104</v>
      </c>
      <c r="E2441" s="109" t="s">
        <v>6342</v>
      </c>
      <c r="F2441" s="109" t="s">
        <v>95</v>
      </c>
      <c r="G2441" s="109" t="s">
        <v>6052</v>
      </c>
      <c r="H2441" s="107">
        <v>24164</v>
      </c>
      <c r="I2441" s="109">
        <v>5</v>
      </c>
      <c r="J2441" s="108">
        <v>385406</v>
      </c>
      <c r="K2441" s="107" t="str">
        <f>IF(J2441&gt;0,"Untung","Rugi")</f>
        <v>Untung</v>
      </c>
      <c r="L2441" s="107" t="str">
        <f t="array" ref="L2441">_xlfn.IFS(H2441&lt;100000,"Low",AND(H2441&gt;=100000,H2441&lt;250000),"Medium",H2441&gt;=250000,"High")</f>
        <v>Low</v>
      </c>
      <c r="M2441" s="107" t="str">
        <f>IF(H2441&lt;100000,"Low",IF(AND(H2441&gt;=100000,H2441&lt;250000),"Medium","High"))</f>
        <v>Low</v>
      </c>
    </row>
    <row r="2442" spans="1:13" x14ac:dyDescent="0.4">
      <c r="A2442" s="109" t="s">
        <v>6016</v>
      </c>
      <c r="B2442" s="109" t="s">
        <v>14104</v>
      </c>
      <c r="C2442" s="109" t="s">
        <v>100</v>
      </c>
      <c r="D2442" s="109" t="s">
        <v>106</v>
      </c>
      <c r="E2442" s="109" t="s">
        <v>7542</v>
      </c>
      <c r="F2442" s="109" t="s">
        <v>6021</v>
      </c>
      <c r="G2442" s="109" t="s">
        <v>6031</v>
      </c>
      <c r="H2442" s="107">
        <v>122305</v>
      </c>
      <c r="I2442" s="109">
        <v>4</v>
      </c>
      <c r="J2442" s="108">
        <v>126093</v>
      </c>
      <c r="K2442" s="107" t="str">
        <f>IF(J2442&gt;0,"Untung","Rugi")</f>
        <v>Untung</v>
      </c>
      <c r="L2442" s="107" t="str">
        <f t="array" ref="L2442">_xlfn.IFS(H2442&lt;100000,"Low",AND(H2442&gt;=100000,H2442&lt;250000),"Medium",H2442&gt;=250000,"High")</f>
        <v>Medium</v>
      </c>
      <c r="M2442" s="107" t="str">
        <f>IF(H2442&lt;100000,"Low",IF(AND(H2442&gt;=100000,H2442&lt;250000),"Medium","High"))</f>
        <v>Medium</v>
      </c>
    </row>
    <row r="2443" spans="1:13" x14ac:dyDescent="0.4">
      <c r="A2443" s="109" t="s">
        <v>6016</v>
      </c>
      <c r="B2443" s="109" t="s">
        <v>14103</v>
      </c>
      <c r="C2443" s="109" t="s">
        <v>100</v>
      </c>
      <c r="D2443" s="109" t="s">
        <v>106</v>
      </c>
      <c r="E2443" s="109" t="s">
        <v>6807</v>
      </c>
      <c r="F2443" s="109" t="s">
        <v>99</v>
      </c>
      <c r="G2443" s="109" t="s">
        <v>6109</v>
      </c>
      <c r="H2443" s="107">
        <v>447934</v>
      </c>
      <c r="I2443" s="109">
        <v>2</v>
      </c>
      <c r="J2443" s="108">
        <v>358642</v>
      </c>
      <c r="K2443" s="107" t="str">
        <f>IF(J2443&gt;0,"Untung","Rugi")</f>
        <v>Untung</v>
      </c>
      <c r="L2443" s="107" t="str">
        <f t="array" ref="L2443">_xlfn.IFS(H2443&lt;100000,"Low",AND(H2443&gt;=100000,H2443&lt;250000),"Medium",H2443&gt;=250000,"High")</f>
        <v>High</v>
      </c>
      <c r="M2443" s="107" t="str">
        <f>IF(H2443&lt;100000,"Low",IF(AND(H2443&gt;=100000,H2443&lt;250000),"Medium","High"))</f>
        <v>High</v>
      </c>
    </row>
    <row r="2444" spans="1:13" x14ac:dyDescent="0.4">
      <c r="A2444" s="109" t="s">
        <v>6016</v>
      </c>
      <c r="B2444" s="109" t="s">
        <v>9241</v>
      </c>
      <c r="C2444" s="109" t="s">
        <v>1051</v>
      </c>
      <c r="D2444" s="109" t="s">
        <v>102</v>
      </c>
      <c r="E2444" s="109" t="s">
        <v>8171</v>
      </c>
      <c r="F2444" s="109" t="s">
        <v>95</v>
      </c>
      <c r="G2444" s="109" t="s">
        <v>6116</v>
      </c>
      <c r="H2444" s="107">
        <v>90200</v>
      </c>
      <c r="I2444" s="109">
        <v>2</v>
      </c>
      <c r="J2444" s="108">
        <v>443575</v>
      </c>
      <c r="K2444" s="107" t="str">
        <f>IF(J2444&gt;0,"Untung","Rugi")</f>
        <v>Untung</v>
      </c>
      <c r="L2444" s="107" t="str">
        <f t="array" ref="L2444">_xlfn.IFS(H2444&lt;100000,"Low",AND(H2444&gt;=100000,H2444&lt;250000),"Medium",H2444&gt;=250000,"High")</f>
        <v>Low</v>
      </c>
      <c r="M2444" s="107" t="str">
        <f>IF(H2444&lt;100000,"Low",IF(AND(H2444&gt;=100000,H2444&lt;250000),"Medium","High"))</f>
        <v>Low</v>
      </c>
    </row>
    <row r="2445" spans="1:13" x14ac:dyDescent="0.4">
      <c r="A2445" s="109" t="s">
        <v>6016</v>
      </c>
      <c r="B2445" s="109" t="s">
        <v>14102</v>
      </c>
      <c r="C2445" s="109" t="s">
        <v>1051</v>
      </c>
      <c r="D2445" s="109" t="s">
        <v>106</v>
      </c>
      <c r="E2445" s="109" t="s">
        <v>10535</v>
      </c>
      <c r="F2445" s="109" t="s">
        <v>95</v>
      </c>
      <c r="G2445" s="109" t="s">
        <v>6067</v>
      </c>
      <c r="H2445" s="107">
        <v>316839</v>
      </c>
      <c r="I2445" s="109">
        <v>9</v>
      </c>
      <c r="J2445" s="108">
        <v>-249573</v>
      </c>
      <c r="K2445" s="107" t="str">
        <f>IF(J2445&gt;0,"Untung","Rugi")</f>
        <v>Rugi</v>
      </c>
      <c r="L2445" s="107" t="str">
        <f t="array" ref="L2445">_xlfn.IFS(H2445&lt;100000,"Low",AND(H2445&gt;=100000,H2445&lt;250000),"Medium",H2445&gt;=250000,"High")</f>
        <v>High</v>
      </c>
      <c r="M2445" s="107" t="str">
        <f>IF(H2445&lt;100000,"Low",IF(AND(H2445&gt;=100000,H2445&lt;250000),"Medium","High"))</f>
        <v>High</v>
      </c>
    </row>
    <row r="2446" spans="1:13" x14ac:dyDescent="0.4">
      <c r="A2446" s="109" t="s">
        <v>6016</v>
      </c>
      <c r="B2446" s="109" t="s">
        <v>14101</v>
      </c>
      <c r="C2446" s="109" t="s">
        <v>100</v>
      </c>
      <c r="D2446" s="109" t="s">
        <v>102</v>
      </c>
      <c r="E2446" s="109" t="s">
        <v>10296</v>
      </c>
      <c r="F2446" s="109" t="s">
        <v>99</v>
      </c>
      <c r="G2446" s="109" t="s">
        <v>6024</v>
      </c>
      <c r="H2446" s="107">
        <v>104442</v>
      </c>
      <c r="I2446" s="109">
        <v>3</v>
      </c>
      <c r="J2446" s="108">
        <v>342492</v>
      </c>
      <c r="K2446" s="107" t="str">
        <f>IF(J2446&gt;0,"Untung","Rugi")</f>
        <v>Untung</v>
      </c>
      <c r="L2446" s="107" t="str">
        <f t="array" ref="L2446">_xlfn.IFS(H2446&lt;100000,"Low",AND(H2446&gt;=100000,H2446&lt;250000),"Medium",H2446&gt;=250000,"High")</f>
        <v>Medium</v>
      </c>
      <c r="M2446" s="107" t="str">
        <f>IF(H2446&lt;100000,"Low",IF(AND(H2446&gt;=100000,H2446&lt;250000),"Medium","High"))</f>
        <v>Medium</v>
      </c>
    </row>
    <row r="2447" spans="1:13" x14ac:dyDescent="0.4">
      <c r="A2447" s="109" t="s">
        <v>6016</v>
      </c>
      <c r="B2447" s="109" t="s">
        <v>14100</v>
      </c>
      <c r="C2447" s="109" t="s">
        <v>1064</v>
      </c>
      <c r="D2447" s="109" t="s">
        <v>106</v>
      </c>
      <c r="E2447" s="109" t="s">
        <v>6570</v>
      </c>
      <c r="F2447" s="109" t="s">
        <v>95</v>
      </c>
      <c r="G2447" s="109" t="s">
        <v>6039</v>
      </c>
      <c r="H2447" s="107">
        <v>319429</v>
      </c>
      <c r="I2447" s="109">
        <v>7</v>
      </c>
      <c r="J2447" s="108">
        <v>-201059</v>
      </c>
      <c r="K2447" s="107" t="str">
        <f>IF(J2447&gt;0,"Untung","Rugi")</f>
        <v>Rugi</v>
      </c>
      <c r="L2447" s="107" t="str">
        <f t="array" ref="L2447">_xlfn.IFS(H2447&lt;100000,"Low",AND(H2447&gt;=100000,H2447&lt;250000),"Medium",H2447&gt;=250000,"High")</f>
        <v>High</v>
      </c>
      <c r="M2447" s="107" t="str">
        <f>IF(H2447&lt;100000,"Low",IF(AND(H2447&gt;=100000,H2447&lt;250000),"Medium","High"))</f>
        <v>High</v>
      </c>
    </row>
    <row r="2448" spans="1:13" x14ac:dyDescent="0.4">
      <c r="A2448" s="109" t="s">
        <v>6016</v>
      </c>
      <c r="B2448" s="109" t="s">
        <v>14099</v>
      </c>
      <c r="C2448" s="109" t="s">
        <v>1064</v>
      </c>
      <c r="D2448" s="109" t="s">
        <v>106</v>
      </c>
      <c r="E2448" s="109" t="s">
        <v>8609</v>
      </c>
      <c r="F2448" s="109" t="s">
        <v>95</v>
      </c>
      <c r="G2448" s="109" t="s">
        <v>6039</v>
      </c>
      <c r="H2448" s="107">
        <v>310029</v>
      </c>
      <c r="I2448" s="109">
        <v>6</v>
      </c>
      <c r="J2448" s="108">
        <v>80813</v>
      </c>
      <c r="K2448" s="107" t="str">
        <f>IF(J2448&gt;0,"Untung","Rugi")</f>
        <v>Untung</v>
      </c>
      <c r="L2448" s="107" t="str">
        <f t="array" ref="L2448">_xlfn.IFS(H2448&lt;100000,"Low",AND(H2448&gt;=100000,H2448&lt;250000),"Medium",H2448&gt;=250000,"High")</f>
        <v>High</v>
      </c>
      <c r="M2448" s="107" t="str">
        <f>IF(H2448&lt;100000,"Low",IF(AND(H2448&gt;=100000,H2448&lt;250000),"Medium","High"))</f>
        <v>High</v>
      </c>
    </row>
    <row r="2449" spans="1:13" x14ac:dyDescent="0.4">
      <c r="A2449" s="109" t="s">
        <v>6016</v>
      </c>
      <c r="B2449" s="109" t="s">
        <v>14098</v>
      </c>
      <c r="C2449" s="109" t="s">
        <v>1064</v>
      </c>
      <c r="D2449" s="109" t="s">
        <v>106</v>
      </c>
      <c r="E2449" s="109" t="s">
        <v>10085</v>
      </c>
      <c r="F2449" s="109" t="s">
        <v>95</v>
      </c>
      <c r="G2449" s="109" t="s">
        <v>6013</v>
      </c>
      <c r="H2449" s="107">
        <v>129965</v>
      </c>
      <c r="I2449" s="109">
        <v>3</v>
      </c>
      <c r="J2449" s="108">
        <v>-163625</v>
      </c>
      <c r="K2449" s="107" t="str">
        <f>IF(J2449&gt;0,"Untung","Rugi")</f>
        <v>Rugi</v>
      </c>
      <c r="L2449" s="107" t="str">
        <f t="array" ref="L2449">_xlfn.IFS(H2449&lt;100000,"Low",AND(H2449&gt;=100000,H2449&lt;250000),"Medium",H2449&gt;=250000,"High")</f>
        <v>Medium</v>
      </c>
      <c r="M2449" s="107" t="str">
        <f>IF(H2449&lt;100000,"Low",IF(AND(H2449&gt;=100000,H2449&lt;250000),"Medium","High"))</f>
        <v>Medium</v>
      </c>
    </row>
    <row r="2450" spans="1:13" x14ac:dyDescent="0.4">
      <c r="A2450" s="109" t="s">
        <v>6016</v>
      </c>
      <c r="B2450" s="109" t="s">
        <v>14097</v>
      </c>
      <c r="C2450" s="109" t="s">
        <v>1064</v>
      </c>
      <c r="D2450" s="109" t="s">
        <v>106</v>
      </c>
      <c r="E2450" s="109" t="s">
        <v>7519</v>
      </c>
      <c r="F2450" s="109" t="s">
        <v>95</v>
      </c>
      <c r="G2450" s="109" t="s">
        <v>6017</v>
      </c>
      <c r="H2450" s="107">
        <v>281810</v>
      </c>
      <c r="I2450" s="109">
        <v>2</v>
      </c>
      <c r="J2450" s="108">
        <v>389300</v>
      </c>
      <c r="K2450" s="107" t="str">
        <f>IF(J2450&gt;0,"Untung","Rugi")</f>
        <v>Untung</v>
      </c>
      <c r="L2450" s="107" t="str">
        <f t="array" ref="L2450">_xlfn.IFS(H2450&lt;100000,"Low",AND(H2450&gt;=100000,H2450&lt;250000),"Medium",H2450&gt;=250000,"High")</f>
        <v>High</v>
      </c>
      <c r="M2450" s="107" t="str">
        <f>IF(H2450&lt;100000,"Low",IF(AND(H2450&gt;=100000,H2450&lt;250000),"Medium","High"))</f>
        <v>High</v>
      </c>
    </row>
    <row r="2451" spans="1:13" x14ac:dyDescent="0.4">
      <c r="A2451" s="109" t="s">
        <v>6016</v>
      </c>
      <c r="B2451" s="109" t="s">
        <v>14096</v>
      </c>
      <c r="C2451" s="109" t="s">
        <v>1064</v>
      </c>
      <c r="D2451" s="109" t="s">
        <v>106</v>
      </c>
      <c r="E2451" s="109" t="s">
        <v>6586</v>
      </c>
      <c r="F2451" s="109" t="s">
        <v>6021</v>
      </c>
      <c r="G2451" s="109" t="s">
        <v>6020</v>
      </c>
      <c r="H2451" s="107">
        <v>342788</v>
      </c>
      <c r="I2451" s="109">
        <v>1</v>
      </c>
      <c r="J2451" s="108">
        <v>135232</v>
      </c>
      <c r="K2451" s="107" t="str">
        <f>IF(J2451&gt;0,"Untung","Rugi")</f>
        <v>Untung</v>
      </c>
      <c r="L2451" s="107" t="str">
        <f t="array" ref="L2451">_xlfn.IFS(H2451&lt;100000,"Low",AND(H2451&gt;=100000,H2451&lt;250000),"Medium",H2451&gt;=250000,"High")</f>
        <v>High</v>
      </c>
      <c r="M2451" s="107" t="str">
        <f>IF(H2451&lt;100000,"Low",IF(AND(H2451&gt;=100000,H2451&lt;250000),"Medium","High"))</f>
        <v>High</v>
      </c>
    </row>
    <row r="2452" spans="1:13" x14ac:dyDescent="0.4">
      <c r="A2452" s="109" t="s">
        <v>6016</v>
      </c>
      <c r="B2452" s="109" t="s">
        <v>14095</v>
      </c>
      <c r="C2452" s="109" t="s">
        <v>1064</v>
      </c>
      <c r="D2452" s="109" t="s">
        <v>106</v>
      </c>
      <c r="E2452" s="109" t="s">
        <v>6388</v>
      </c>
      <c r="F2452" s="109" t="s">
        <v>95</v>
      </c>
      <c r="G2452" s="109" t="s">
        <v>6052</v>
      </c>
      <c r="H2452" s="107">
        <v>113396</v>
      </c>
      <c r="I2452" s="109">
        <v>4</v>
      </c>
      <c r="J2452" s="108">
        <v>46613</v>
      </c>
      <c r="K2452" s="107" t="str">
        <f>IF(J2452&gt;0,"Untung","Rugi")</f>
        <v>Untung</v>
      </c>
      <c r="L2452" s="107" t="str">
        <f t="array" ref="L2452">_xlfn.IFS(H2452&lt;100000,"Low",AND(H2452&gt;=100000,H2452&lt;250000),"Medium",H2452&gt;=250000,"High")</f>
        <v>Medium</v>
      </c>
      <c r="M2452" s="107" t="str">
        <f>IF(H2452&lt;100000,"Low",IF(AND(H2452&gt;=100000,H2452&lt;250000),"Medium","High"))</f>
        <v>Medium</v>
      </c>
    </row>
    <row r="2453" spans="1:13" x14ac:dyDescent="0.4">
      <c r="A2453" s="109" t="s">
        <v>6016</v>
      </c>
      <c r="B2453" s="109" t="s">
        <v>14095</v>
      </c>
      <c r="C2453" s="109" t="s">
        <v>1051</v>
      </c>
      <c r="D2453" s="109" t="s">
        <v>106</v>
      </c>
      <c r="E2453" s="109" t="s">
        <v>7677</v>
      </c>
      <c r="F2453" s="109" t="s">
        <v>95</v>
      </c>
      <c r="G2453" s="109" t="s">
        <v>6062</v>
      </c>
      <c r="H2453" s="107">
        <v>338855</v>
      </c>
      <c r="I2453" s="109">
        <v>9</v>
      </c>
      <c r="J2453" s="108">
        <v>-126325</v>
      </c>
      <c r="K2453" s="107" t="str">
        <f>IF(J2453&gt;0,"Untung","Rugi")</f>
        <v>Rugi</v>
      </c>
      <c r="L2453" s="107" t="str">
        <f t="array" ref="L2453">_xlfn.IFS(H2453&lt;100000,"Low",AND(H2453&gt;=100000,H2453&lt;250000),"Medium",H2453&gt;=250000,"High")</f>
        <v>High</v>
      </c>
      <c r="M2453" s="107" t="str">
        <f>IF(H2453&lt;100000,"Low",IF(AND(H2453&gt;=100000,H2453&lt;250000),"Medium","High"))</f>
        <v>High</v>
      </c>
    </row>
    <row r="2454" spans="1:13" x14ac:dyDescent="0.4">
      <c r="A2454" s="109" t="s">
        <v>6016</v>
      </c>
      <c r="B2454" s="109" t="s">
        <v>14094</v>
      </c>
      <c r="C2454" s="109" t="s">
        <v>1051</v>
      </c>
      <c r="D2454" s="109" t="s">
        <v>106</v>
      </c>
      <c r="E2454" s="109" t="s">
        <v>7350</v>
      </c>
      <c r="F2454" s="109" t="s">
        <v>6021</v>
      </c>
      <c r="G2454" s="109" t="s">
        <v>6031</v>
      </c>
      <c r="H2454" s="107">
        <v>299787</v>
      </c>
      <c r="I2454" s="109">
        <v>2</v>
      </c>
      <c r="J2454" s="108">
        <v>-60246</v>
      </c>
      <c r="K2454" s="107" t="str">
        <f>IF(J2454&gt;0,"Untung","Rugi")</f>
        <v>Rugi</v>
      </c>
      <c r="L2454" s="107" t="str">
        <f t="array" ref="L2454">_xlfn.IFS(H2454&lt;100000,"Low",AND(H2454&gt;=100000,H2454&lt;250000),"Medium",H2454&gt;=250000,"High")</f>
        <v>High</v>
      </c>
      <c r="M2454" s="107" t="str">
        <f>IF(H2454&lt;100000,"Low",IF(AND(H2454&gt;=100000,H2454&lt;250000),"Medium","High"))</f>
        <v>High</v>
      </c>
    </row>
    <row r="2455" spans="1:13" x14ac:dyDescent="0.4">
      <c r="A2455" s="109" t="s">
        <v>6016</v>
      </c>
      <c r="B2455" s="109" t="s">
        <v>12139</v>
      </c>
      <c r="C2455" s="109" t="s">
        <v>1051</v>
      </c>
      <c r="D2455" s="109" t="s">
        <v>106</v>
      </c>
      <c r="E2455" s="109" t="s">
        <v>7203</v>
      </c>
      <c r="F2455" s="109" t="s">
        <v>95</v>
      </c>
      <c r="G2455" s="109" t="s">
        <v>6052</v>
      </c>
      <c r="H2455" s="107">
        <v>263227</v>
      </c>
      <c r="I2455" s="109">
        <v>3</v>
      </c>
      <c r="J2455" s="108">
        <v>385391</v>
      </c>
      <c r="K2455" s="107" t="str">
        <f>IF(J2455&gt;0,"Untung","Rugi")</f>
        <v>Untung</v>
      </c>
      <c r="L2455" s="107" t="str">
        <f t="array" ref="L2455">_xlfn.IFS(H2455&lt;100000,"Low",AND(H2455&gt;=100000,H2455&lt;250000),"Medium",H2455&gt;=250000,"High")</f>
        <v>High</v>
      </c>
      <c r="M2455" s="107" t="str">
        <f>IF(H2455&lt;100000,"Low",IF(AND(H2455&gt;=100000,H2455&lt;250000),"Medium","High"))</f>
        <v>High</v>
      </c>
    </row>
    <row r="2456" spans="1:13" x14ac:dyDescent="0.4">
      <c r="A2456" s="109" t="s">
        <v>6016</v>
      </c>
      <c r="B2456" s="109" t="s">
        <v>14093</v>
      </c>
      <c r="C2456" s="109" t="s">
        <v>1051</v>
      </c>
      <c r="D2456" s="109" t="s">
        <v>106</v>
      </c>
      <c r="E2456" s="109" t="s">
        <v>6860</v>
      </c>
      <c r="F2456" s="109" t="s">
        <v>95</v>
      </c>
      <c r="G2456" s="109" t="s">
        <v>6052</v>
      </c>
      <c r="H2456" s="107">
        <v>377260</v>
      </c>
      <c r="I2456" s="109">
        <v>6</v>
      </c>
      <c r="J2456" s="108">
        <v>275937</v>
      </c>
      <c r="K2456" s="107" t="str">
        <f>IF(J2456&gt;0,"Untung","Rugi")</f>
        <v>Untung</v>
      </c>
      <c r="L2456" s="107" t="str">
        <f t="array" ref="L2456">_xlfn.IFS(H2456&lt;100000,"Low",AND(H2456&gt;=100000,H2456&lt;250000),"Medium",H2456&gt;=250000,"High")</f>
        <v>High</v>
      </c>
      <c r="M2456" s="107" t="str">
        <f>IF(H2456&lt;100000,"Low",IF(AND(H2456&gt;=100000,H2456&lt;250000),"Medium","High"))</f>
        <v>High</v>
      </c>
    </row>
    <row r="2457" spans="1:13" x14ac:dyDescent="0.4">
      <c r="A2457" s="109" t="s">
        <v>6016</v>
      </c>
      <c r="B2457" s="109" t="s">
        <v>14092</v>
      </c>
      <c r="C2457" s="109" t="s">
        <v>1051</v>
      </c>
      <c r="D2457" s="109" t="s">
        <v>106</v>
      </c>
      <c r="E2457" s="109" t="s">
        <v>6322</v>
      </c>
      <c r="F2457" s="109" t="s">
        <v>95</v>
      </c>
      <c r="G2457" s="109" t="s">
        <v>6017</v>
      </c>
      <c r="H2457" s="107">
        <v>259672</v>
      </c>
      <c r="I2457" s="109">
        <v>2</v>
      </c>
      <c r="J2457" s="108">
        <v>-82515</v>
      </c>
      <c r="K2457" s="107" t="str">
        <f>IF(J2457&gt;0,"Untung","Rugi")</f>
        <v>Rugi</v>
      </c>
      <c r="L2457" s="107" t="str">
        <f t="array" ref="L2457">_xlfn.IFS(H2457&lt;100000,"Low",AND(H2457&gt;=100000,H2457&lt;250000),"Medium",H2457&gt;=250000,"High")</f>
        <v>High</v>
      </c>
      <c r="M2457" s="107" t="str">
        <f>IF(H2457&lt;100000,"Low",IF(AND(H2457&gt;=100000,H2457&lt;250000),"Medium","High"))</f>
        <v>High</v>
      </c>
    </row>
    <row r="2458" spans="1:13" x14ac:dyDescent="0.4">
      <c r="A2458" s="109" t="s">
        <v>6016</v>
      </c>
      <c r="B2458" s="109" t="s">
        <v>14091</v>
      </c>
      <c r="C2458" s="109" t="s">
        <v>1064</v>
      </c>
      <c r="D2458" s="109" t="s">
        <v>104</v>
      </c>
      <c r="E2458" s="109" t="s">
        <v>12711</v>
      </c>
      <c r="F2458" s="109" t="s">
        <v>95</v>
      </c>
      <c r="G2458" s="109" t="s">
        <v>6017</v>
      </c>
      <c r="H2458" s="107">
        <v>100971</v>
      </c>
      <c r="I2458" s="109">
        <v>2</v>
      </c>
      <c r="J2458" s="108">
        <v>66351</v>
      </c>
      <c r="K2458" s="107" t="str">
        <f>IF(J2458&gt;0,"Untung","Rugi")</f>
        <v>Untung</v>
      </c>
      <c r="L2458" s="107" t="str">
        <f t="array" ref="L2458">_xlfn.IFS(H2458&lt;100000,"Low",AND(H2458&gt;=100000,H2458&lt;250000),"Medium",H2458&gt;=250000,"High")</f>
        <v>Medium</v>
      </c>
      <c r="M2458" s="107" t="str">
        <f>IF(H2458&lt;100000,"Low",IF(AND(H2458&gt;=100000,H2458&lt;250000),"Medium","High"))</f>
        <v>Medium</v>
      </c>
    </row>
    <row r="2459" spans="1:13" x14ac:dyDescent="0.4">
      <c r="A2459" s="109" t="s">
        <v>6016</v>
      </c>
      <c r="B2459" s="109" t="s">
        <v>14090</v>
      </c>
      <c r="C2459" s="109" t="s">
        <v>100</v>
      </c>
      <c r="D2459" s="109" t="s">
        <v>104</v>
      </c>
      <c r="E2459" s="109" t="s">
        <v>11049</v>
      </c>
      <c r="F2459" s="109" t="s">
        <v>95</v>
      </c>
      <c r="G2459" s="109" t="s">
        <v>6017</v>
      </c>
      <c r="H2459" s="107">
        <v>115714</v>
      </c>
      <c r="I2459" s="109">
        <v>5</v>
      </c>
      <c r="J2459" s="108">
        <v>242470</v>
      </c>
      <c r="K2459" s="107" t="str">
        <f>IF(J2459&gt;0,"Untung","Rugi")</f>
        <v>Untung</v>
      </c>
      <c r="L2459" s="107" t="str">
        <f t="array" ref="L2459">_xlfn.IFS(H2459&lt;100000,"Low",AND(H2459&gt;=100000,H2459&lt;250000),"Medium",H2459&gt;=250000,"High")</f>
        <v>Medium</v>
      </c>
      <c r="M2459" s="107" t="str">
        <f>IF(H2459&lt;100000,"Low",IF(AND(H2459&gt;=100000,H2459&lt;250000),"Medium","High"))</f>
        <v>Medium</v>
      </c>
    </row>
    <row r="2460" spans="1:13" x14ac:dyDescent="0.4">
      <c r="A2460" s="109" t="s">
        <v>6016</v>
      </c>
      <c r="B2460" s="109" t="s">
        <v>14089</v>
      </c>
      <c r="C2460" s="109" t="s">
        <v>100</v>
      </c>
      <c r="D2460" s="109" t="s">
        <v>104</v>
      </c>
      <c r="E2460" s="109" t="s">
        <v>10061</v>
      </c>
      <c r="F2460" s="109" t="s">
        <v>95</v>
      </c>
      <c r="G2460" s="109" t="s">
        <v>6052</v>
      </c>
      <c r="H2460" s="107">
        <v>221155</v>
      </c>
      <c r="I2460" s="109">
        <v>4</v>
      </c>
      <c r="J2460" s="108">
        <v>99817</v>
      </c>
      <c r="K2460" s="107" t="str">
        <f>IF(J2460&gt;0,"Untung","Rugi")</f>
        <v>Untung</v>
      </c>
      <c r="L2460" s="107" t="str">
        <f t="array" ref="L2460">_xlfn.IFS(H2460&lt;100000,"Low",AND(H2460&gt;=100000,H2460&lt;250000),"Medium",H2460&gt;=250000,"High")</f>
        <v>Medium</v>
      </c>
      <c r="M2460" s="107" t="str">
        <f>IF(H2460&lt;100000,"Low",IF(AND(H2460&gt;=100000,H2460&lt;250000),"Medium","High"))</f>
        <v>Medium</v>
      </c>
    </row>
    <row r="2461" spans="1:13" x14ac:dyDescent="0.4">
      <c r="A2461" s="109" t="s">
        <v>6016</v>
      </c>
      <c r="B2461" s="109" t="s">
        <v>14088</v>
      </c>
      <c r="C2461" s="109" t="s">
        <v>100</v>
      </c>
      <c r="D2461" s="109" t="s">
        <v>104</v>
      </c>
      <c r="E2461" s="109" t="s">
        <v>8708</v>
      </c>
      <c r="F2461" s="109" t="s">
        <v>95</v>
      </c>
      <c r="G2461" s="109" t="s">
        <v>6057</v>
      </c>
      <c r="H2461" s="107">
        <v>303344</v>
      </c>
      <c r="I2461" s="109">
        <v>7</v>
      </c>
      <c r="J2461" s="108">
        <v>331664</v>
      </c>
      <c r="K2461" s="107" t="str">
        <f>IF(J2461&gt;0,"Untung","Rugi")</f>
        <v>Untung</v>
      </c>
      <c r="L2461" s="107" t="str">
        <f t="array" ref="L2461">_xlfn.IFS(H2461&lt;100000,"Low",AND(H2461&gt;=100000,H2461&lt;250000),"Medium",H2461&gt;=250000,"High")</f>
        <v>High</v>
      </c>
      <c r="M2461" s="107" t="str">
        <f>IF(H2461&lt;100000,"Low",IF(AND(H2461&gt;=100000,H2461&lt;250000),"Medium","High"))</f>
        <v>High</v>
      </c>
    </row>
    <row r="2462" spans="1:13" x14ac:dyDescent="0.4">
      <c r="A2462" s="109" t="s">
        <v>6016</v>
      </c>
      <c r="B2462" s="109" t="s">
        <v>14088</v>
      </c>
      <c r="C2462" s="109" t="s">
        <v>100</v>
      </c>
      <c r="D2462" s="109" t="s">
        <v>104</v>
      </c>
      <c r="E2462" s="109" t="s">
        <v>7439</v>
      </c>
      <c r="F2462" s="109" t="s">
        <v>6021</v>
      </c>
      <c r="G2462" s="109" t="s">
        <v>6031</v>
      </c>
      <c r="H2462" s="107">
        <v>335542</v>
      </c>
      <c r="I2462" s="109">
        <v>4</v>
      </c>
      <c r="J2462" s="108">
        <v>437257</v>
      </c>
      <c r="K2462" s="107" t="str">
        <f>IF(J2462&gt;0,"Untung","Rugi")</f>
        <v>Untung</v>
      </c>
      <c r="L2462" s="107" t="str">
        <f t="array" ref="L2462">_xlfn.IFS(H2462&lt;100000,"Low",AND(H2462&gt;=100000,H2462&lt;250000),"Medium",H2462&gt;=250000,"High")</f>
        <v>High</v>
      </c>
      <c r="M2462" s="107" t="str">
        <f>IF(H2462&lt;100000,"Low",IF(AND(H2462&gt;=100000,H2462&lt;250000),"Medium","High"))</f>
        <v>High</v>
      </c>
    </row>
    <row r="2463" spans="1:13" x14ac:dyDescent="0.4">
      <c r="A2463" s="109" t="s">
        <v>6016</v>
      </c>
      <c r="B2463" s="109" t="s">
        <v>14087</v>
      </c>
      <c r="C2463" s="109" t="s">
        <v>100</v>
      </c>
      <c r="D2463" s="109" t="s">
        <v>102</v>
      </c>
      <c r="E2463" s="109" t="s">
        <v>11557</v>
      </c>
      <c r="F2463" s="109" t="s">
        <v>95</v>
      </c>
      <c r="G2463" s="109" t="s">
        <v>6116</v>
      </c>
      <c r="H2463" s="107">
        <v>43704</v>
      </c>
      <c r="I2463" s="109">
        <v>6</v>
      </c>
      <c r="J2463" s="108">
        <v>-200425</v>
      </c>
      <c r="K2463" s="107" t="str">
        <f>IF(J2463&gt;0,"Untung","Rugi")</f>
        <v>Rugi</v>
      </c>
      <c r="L2463" s="107" t="str">
        <f t="array" ref="L2463">_xlfn.IFS(H2463&lt;100000,"Low",AND(H2463&gt;=100000,H2463&lt;250000),"Medium",H2463&gt;=250000,"High")</f>
        <v>Low</v>
      </c>
      <c r="M2463" s="107" t="str">
        <f>IF(H2463&lt;100000,"Low",IF(AND(H2463&gt;=100000,H2463&lt;250000),"Medium","High"))</f>
        <v>Low</v>
      </c>
    </row>
    <row r="2464" spans="1:13" x14ac:dyDescent="0.4">
      <c r="A2464" s="109" t="s">
        <v>6027</v>
      </c>
      <c r="B2464" s="109" t="s">
        <v>14086</v>
      </c>
      <c r="C2464" s="109" t="s">
        <v>100</v>
      </c>
      <c r="D2464" s="109" t="s">
        <v>96</v>
      </c>
      <c r="E2464" s="109" t="s">
        <v>7670</v>
      </c>
      <c r="F2464" s="109" t="s">
        <v>6021</v>
      </c>
      <c r="G2464" s="109" t="s">
        <v>6031</v>
      </c>
      <c r="H2464" s="107">
        <v>399223</v>
      </c>
      <c r="I2464" s="109">
        <v>4</v>
      </c>
      <c r="J2464" s="108">
        <v>152921</v>
      </c>
      <c r="K2464" s="107" t="str">
        <f>IF(J2464&gt;0,"Untung","Rugi")</f>
        <v>Untung</v>
      </c>
      <c r="L2464" s="107" t="str">
        <f t="array" ref="L2464">_xlfn.IFS(H2464&lt;100000,"Low",AND(H2464&gt;=100000,H2464&lt;250000),"Medium",H2464&gt;=250000,"High")</f>
        <v>High</v>
      </c>
      <c r="M2464" s="107" t="str">
        <f>IF(H2464&lt;100000,"Low",IF(AND(H2464&gt;=100000,H2464&lt;250000),"Medium","High"))</f>
        <v>High</v>
      </c>
    </row>
    <row r="2465" spans="1:13" x14ac:dyDescent="0.4">
      <c r="A2465" s="109" t="s">
        <v>6046</v>
      </c>
      <c r="B2465" s="109" t="s">
        <v>14085</v>
      </c>
      <c r="C2465" s="109" t="s">
        <v>1051</v>
      </c>
      <c r="D2465" s="109" t="s">
        <v>102</v>
      </c>
      <c r="E2465" s="109" t="s">
        <v>7251</v>
      </c>
      <c r="F2465" s="109" t="s">
        <v>99</v>
      </c>
      <c r="G2465" s="109" t="s">
        <v>6109</v>
      </c>
      <c r="H2465" s="107">
        <v>125141</v>
      </c>
      <c r="I2465" s="109">
        <v>2</v>
      </c>
      <c r="J2465" s="108">
        <v>33</v>
      </c>
      <c r="K2465" s="107" t="str">
        <f>IF(J2465&gt;0,"Untung","Rugi")</f>
        <v>Untung</v>
      </c>
      <c r="L2465" s="107" t="str">
        <f t="array" ref="L2465">_xlfn.IFS(H2465&lt;100000,"Low",AND(H2465&gt;=100000,H2465&lt;250000),"Medium",H2465&gt;=250000,"High")</f>
        <v>Medium</v>
      </c>
      <c r="M2465" s="107" t="str">
        <f>IF(H2465&lt;100000,"Low",IF(AND(H2465&gt;=100000,H2465&lt;250000),"Medium","High"))</f>
        <v>Medium</v>
      </c>
    </row>
    <row r="2466" spans="1:13" x14ac:dyDescent="0.4">
      <c r="A2466" s="109" t="s">
        <v>6027</v>
      </c>
      <c r="B2466" s="109" t="s">
        <v>14084</v>
      </c>
      <c r="C2466" s="109" t="s">
        <v>1051</v>
      </c>
      <c r="D2466" s="109" t="s">
        <v>102</v>
      </c>
      <c r="E2466" s="109" t="s">
        <v>10515</v>
      </c>
      <c r="F2466" s="109" t="s">
        <v>6021</v>
      </c>
      <c r="G2466" s="109" t="s">
        <v>6020</v>
      </c>
      <c r="H2466" s="107">
        <v>318848</v>
      </c>
      <c r="I2466" s="109">
        <v>4</v>
      </c>
      <c r="J2466" s="108">
        <v>-26702</v>
      </c>
      <c r="K2466" s="107" t="str">
        <f>IF(J2466&gt;0,"Untung","Rugi")</f>
        <v>Rugi</v>
      </c>
      <c r="L2466" s="107" t="str">
        <f t="array" ref="L2466">_xlfn.IFS(H2466&lt;100000,"Low",AND(H2466&gt;=100000,H2466&lt;250000),"Medium",H2466&gt;=250000,"High")</f>
        <v>High</v>
      </c>
      <c r="M2466" s="107" t="str">
        <f>IF(H2466&lt;100000,"Low",IF(AND(H2466&gt;=100000,H2466&lt;250000),"Medium","High"))</f>
        <v>High</v>
      </c>
    </row>
    <row r="2467" spans="1:13" x14ac:dyDescent="0.4">
      <c r="A2467" s="109" t="s">
        <v>6027</v>
      </c>
      <c r="B2467" s="109" t="s">
        <v>14083</v>
      </c>
      <c r="C2467" s="109" t="s">
        <v>1051</v>
      </c>
      <c r="D2467" s="109" t="s">
        <v>102</v>
      </c>
      <c r="E2467" s="109" t="s">
        <v>7952</v>
      </c>
      <c r="F2467" s="109" t="s">
        <v>6021</v>
      </c>
      <c r="G2467" s="109" t="s">
        <v>6020</v>
      </c>
      <c r="H2467" s="107">
        <v>25618</v>
      </c>
      <c r="I2467" s="109">
        <v>1</v>
      </c>
      <c r="J2467" s="108">
        <v>292956</v>
      </c>
      <c r="K2467" s="107" t="str">
        <f>IF(J2467&gt;0,"Untung","Rugi")</f>
        <v>Untung</v>
      </c>
      <c r="L2467" s="107" t="str">
        <f t="array" ref="L2467">_xlfn.IFS(H2467&lt;100000,"Low",AND(H2467&gt;=100000,H2467&lt;250000),"Medium",H2467&gt;=250000,"High")</f>
        <v>Low</v>
      </c>
      <c r="M2467" s="107" t="str">
        <f>IF(H2467&lt;100000,"Low",IF(AND(H2467&gt;=100000,H2467&lt;250000),"Medium","High"))</f>
        <v>Low</v>
      </c>
    </row>
    <row r="2468" spans="1:13" x14ac:dyDescent="0.4">
      <c r="A2468" s="109" t="s">
        <v>6027</v>
      </c>
      <c r="B2468" s="109" t="s">
        <v>14082</v>
      </c>
      <c r="C2468" s="109" t="s">
        <v>100</v>
      </c>
      <c r="D2468" s="109" t="s">
        <v>96</v>
      </c>
      <c r="E2468" s="109" t="s">
        <v>8770</v>
      </c>
      <c r="F2468" s="109" t="s">
        <v>99</v>
      </c>
      <c r="G2468" s="109" t="s">
        <v>6109</v>
      </c>
      <c r="H2468" s="107">
        <v>380261</v>
      </c>
      <c r="I2468" s="109">
        <v>6</v>
      </c>
      <c r="J2468" s="108">
        <v>-79455</v>
      </c>
      <c r="K2468" s="107" t="str">
        <f>IF(J2468&gt;0,"Untung","Rugi")</f>
        <v>Rugi</v>
      </c>
      <c r="L2468" s="107" t="str">
        <f t="array" ref="L2468">_xlfn.IFS(H2468&lt;100000,"Low",AND(H2468&gt;=100000,H2468&lt;250000),"Medium",H2468&gt;=250000,"High")</f>
        <v>High</v>
      </c>
      <c r="M2468" s="107" t="str">
        <f>IF(H2468&lt;100000,"Low",IF(AND(H2468&gt;=100000,H2468&lt;250000),"Medium","High"))</f>
        <v>High</v>
      </c>
    </row>
    <row r="2469" spans="1:13" x14ac:dyDescent="0.4">
      <c r="A2469" s="109" t="s">
        <v>6081</v>
      </c>
      <c r="B2469" s="109" t="s">
        <v>14081</v>
      </c>
      <c r="C2469" s="109" t="s">
        <v>100</v>
      </c>
      <c r="D2469" s="109" t="s">
        <v>96</v>
      </c>
      <c r="E2469" s="109" t="s">
        <v>10965</v>
      </c>
      <c r="F2469" s="109" t="s">
        <v>99</v>
      </c>
      <c r="G2469" s="109" t="s">
        <v>6109</v>
      </c>
      <c r="H2469" s="107">
        <v>26616</v>
      </c>
      <c r="I2469" s="109">
        <v>3</v>
      </c>
      <c r="J2469" s="108">
        <v>397238</v>
      </c>
      <c r="K2469" s="107" t="str">
        <f>IF(J2469&gt;0,"Untung","Rugi")</f>
        <v>Untung</v>
      </c>
      <c r="L2469" s="107" t="str">
        <f t="array" ref="L2469">_xlfn.IFS(H2469&lt;100000,"Low",AND(H2469&gt;=100000,H2469&lt;250000),"Medium",H2469&gt;=250000,"High")</f>
        <v>Low</v>
      </c>
      <c r="M2469" s="107" t="str">
        <f>IF(H2469&lt;100000,"Low",IF(AND(H2469&gt;=100000,H2469&lt;250000),"Medium","High"))</f>
        <v>Low</v>
      </c>
    </row>
    <row r="2470" spans="1:13" x14ac:dyDescent="0.4">
      <c r="A2470" s="109" t="s">
        <v>6081</v>
      </c>
      <c r="B2470" s="109" t="s">
        <v>14080</v>
      </c>
      <c r="C2470" s="109" t="s">
        <v>100</v>
      </c>
      <c r="D2470" s="109" t="s">
        <v>96</v>
      </c>
      <c r="E2470" s="109" t="s">
        <v>7477</v>
      </c>
      <c r="F2470" s="109" t="s">
        <v>99</v>
      </c>
      <c r="G2470" s="109" t="s">
        <v>6024</v>
      </c>
      <c r="H2470" s="107">
        <v>90310</v>
      </c>
      <c r="I2470" s="109">
        <v>7</v>
      </c>
      <c r="J2470" s="108">
        <v>-56415</v>
      </c>
      <c r="K2470" s="107" t="str">
        <f>IF(J2470&gt;0,"Untung","Rugi")</f>
        <v>Rugi</v>
      </c>
      <c r="L2470" s="107" t="str">
        <f t="array" ref="L2470">_xlfn.IFS(H2470&lt;100000,"Low",AND(H2470&gt;=100000,H2470&lt;250000),"Medium",H2470&gt;=250000,"High")</f>
        <v>Low</v>
      </c>
      <c r="M2470" s="107" t="str">
        <f>IF(H2470&lt;100000,"Low",IF(AND(H2470&gt;=100000,H2470&lt;250000),"Medium","High"))</f>
        <v>Low</v>
      </c>
    </row>
    <row r="2471" spans="1:13" x14ac:dyDescent="0.4">
      <c r="A2471" s="109" t="s">
        <v>6016</v>
      </c>
      <c r="B2471" s="109" t="s">
        <v>14079</v>
      </c>
      <c r="C2471" s="109" t="s">
        <v>100</v>
      </c>
      <c r="D2471" s="109" t="s">
        <v>102</v>
      </c>
      <c r="E2471" s="109" t="s">
        <v>7249</v>
      </c>
      <c r="F2471" s="109" t="s">
        <v>95</v>
      </c>
      <c r="G2471" s="109" t="s">
        <v>6013</v>
      </c>
      <c r="H2471" s="107">
        <v>386742</v>
      </c>
      <c r="I2471" s="109">
        <v>3</v>
      </c>
      <c r="J2471" s="108">
        <v>310220</v>
      </c>
      <c r="K2471" s="107" t="str">
        <f>IF(J2471&gt;0,"Untung","Rugi")</f>
        <v>Untung</v>
      </c>
      <c r="L2471" s="107" t="str">
        <f t="array" ref="L2471">_xlfn.IFS(H2471&lt;100000,"Low",AND(H2471&gt;=100000,H2471&lt;250000),"Medium",H2471&gt;=250000,"High")</f>
        <v>High</v>
      </c>
      <c r="M2471" s="107" t="str">
        <f>IF(H2471&lt;100000,"Low",IF(AND(H2471&gt;=100000,H2471&lt;250000),"Medium","High"))</f>
        <v>High</v>
      </c>
    </row>
    <row r="2472" spans="1:13" x14ac:dyDescent="0.4">
      <c r="A2472" s="109" t="s">
        <v>6027</v>
      </c>
      <c r="B2472" s="109" t="s">
        <v>14078</v>
      </c>
      <c r="C2472" s="109" t="s">
        <v>1064</v>
      </c>
      <c r="D2472" s="109" t="s">
        <v>102</v>
      </c>
      <c r="E2472" s="109" t="s">
        <v>7403</v>
      </c>
      <c r="F2472" s="109" t="s">
        <v>99</v>
      </c>
      <c r="G2472" s="109" t="s">
        <v>6141</v>
      </c>
      <c r="H2472" s="107">
        <v>178454</v>
      </c>
      <c r="I2472" s="109">
        <v>3</v>
      </c>
      <c r="J2472" s="108">
        <v>-174855</v>
      </c>
      <c r="K2472" s="107" t="str">
        <f>IF(J2472&gt;0,"Untung","Rugi")</f>
        <v>Rugi</v>
      </c>
      <c r="L2472" s="107" t="str">
        <f t="array" ref="L2472">_xlfn.IFS(H2472&lt;100000,"Low",AND(H2472&gt;=100000,H2472&lt;250000),"Medium",H2472&gt;=250000,"High")</f>
        <v>Medium</v>
      </c>
      <c r="M2472" s="107" t="str">
        <f>IF(H2472&lt;100000,"Low",IF(AND(H2472&gt;=100000,H2472&lt;250000),"Medium","High"))</f>
        <v>Medium</v>
      </c>
    </row>
    <row r="2473" spans="1:13" x14ac:dyDescent="0.4">
      <c r="A2473" s="109" t="s">
        <v>6016</v>
      </c>
      <c r="B2473" s="109" t="s">
        <v>14077</v>
      </c>
      <c r="C2473" s="109" t="s">
        <v>1064</v>
      </c>
      <c r="D2473" s="109" t="s">
        <v>102</v>
      </c>
      <c r="E2473" s="109" t="s">
        <v>6694</v>
      </c>
      <c r="F2473" s="109" t="s">
        <v>95</v>
      </c>
      <c r="G2473" s="109" t="s">
        <v>6039</v>
      </c>
      <c r="H2473" s="107">
        <v>76387</v>
      </c>
      <c r="I2473" s="109">
        <v>4</v>
      </c>
      <c r="J2473" s="108">
        <v>329687</v>
      </c>
      <c r="K2473" s="107" t="str">
        <f>IF(J2473&gt;0,"Untung","Rugi")</f>
        <v>Untung</v>
      </c>
      <c r="L2473" s="107" t="str">
        <f t="array" ref="L2473">_xlfn.IFS(H2473&lt;100000,"Low",AND(H2473&gt;=100000,H2473&lt;250000),"Medium",H2473&gt;=250000,"High")</f>
        <v>Low</v>
      </c>
      <c r="M2473" s="107" t="str">
        <f>IF(H2473&lt;100000,"Low",IF(AND(H2473&gt;=100000,H2473&lt;250000),"Medium","High"))</f>
        <v>Low</v>
      </c>
    </row>
    <row r="2474" spans="1:13" x14ac:dyDescent="0.4">
      <c r="A2474" s="109" t="s">
        <v>6016</v>
      </c>
      <c r="B2474" s="109" t="s">
        <v>14076</v>
      </c>
      <c r="C2474" s="109" t="s">
        <v>1051</v>
      </c>
      <c r="D2474" s="109" t="s">
        <v>96</v>
      </c>
      <c r="E2474" s="109" t="s">
        <v>12668</v>
      </c>
      <c r="F2474" s="109" t="s">
        <v>95</v>
      </c>
      <c r="G2474" s="109" t="s">
        <v>6116</v>
      </c>
      <c r="H2474" s="107">
        <v>417391</v>
      </c>
      <c r="I2474" s="109">
        <v>4</v>
      </c>
      <c r="J2474" s="108">
        <v>324610</v>
      </c>
      <c r="K2474" s="107" t="str">
        <f>IF(J2474&gt;0,"Untung","Rugi")</f>
        <v>Untung</v>
      </c>
      <c r="L2474" s="107" t="str">
        <f t="array" ref="L2474">_xlfn.IFS(H2474&lt;100000,"Low",AND(H2474&gt;=100000,H2474&lt;250000),"Medium",H2474&gt;=250000,"High")</f>
        <v>High</v>
      </c>
      <c r="M2474" s="107" t="str">
        <f>IF(H2474&lt;100000,"Low",IF(AND(H2474&gt;=100000,H2474&lt;250000),"Medium","High"))</f>
        <v>High</v>
      </c>
    </row>
    <row r="2475" spans="1:13" x14ac:dyDescent="0.4">
      <c r="A2475" s="109" t="s">
        <v>6016</v>
      </c>
      <c r="B2475" s="109" t="s">
        <v>14075</v>
      </c>
      <c r="C2475" s="109" t="s">
        <v>1051</v>
      </c>
      <c r="D2475" s="109" t="s">
        <v>96</v>
      </c>
      <c r="E2475" s="109" t="s">
        <v>7344</v>
      </c>
      <c r="F2475" s="109" t="s">
        <v>99</v>
      </c>
      <c r="G2475" s="109" t="s">
        <v>6141</v>
      </c>
      <c r="H2475" s="107">
        <v>225615</v>
      </c>
      <c r="I2475" s="109">
        <v>1</v>
      </c>
      <c r="J2475" s="108">
        <v>282677</v>
      </c>
      <c r="K2475" s="107" t="str">
        <f>IF(J2475&gt;0,"Untung","Rugi")</f>
        <v>Untung</v>
      </c>
      <c r="L2475" s="107" t="str">
        <f t="array" ref="L2475">_xlfn.IFS(H2475&lt;100000,"Low",AND(H2475&gt;=100000,H2475&lt;250000),"Medium",H2475&gt;=250000,"High")</f>
        <v>Medium</v>
      </c>
      <c r="M2475" s="107" t="str">
        <f>IF(H2475&lt;100000,"Low",IF(AND(H2475&gt;=100000,H2475&lt;250000),"Medium","High"))</f>
        <v>Medium</v>
      </c>
    </row>
    <row r="2476" spans="1:13" x14ac:dyDescent="0.4">
      <c r="A2476" s="109" t="s">
        <v>6016</v>
      </c>
      <c r="B2476" s="109" t="s">
        <v>14074</v>
      </c>
      <c r="C2476" s="109" t="s">
        <v>1051</v>
      </c>
      <c r="D2476" s="109" t="s">
        <v>96</v>
      </c>
      <c r="E2476" s="109" t="s">
        <v>6306</v>
      </c>
      <c r="F2476" s="109" t="s">
        <v>95</v>
      </c>
      <c r="G2476" s="109" t="s">
        <v>6062</v>
      </c>
      <c r="H2476" s="107">
        <v>103643</v>
      </c>
      <c r="I2476" s="109">
        <v>1</v>
      </c>
      <c r="J2476" s="108">
        <v>-20291</v>
      </c>
      <c r="K2476" s="107" t="str">
        <f>IF(J2476&gt;0,"Untung","Rugi")</f>
        <v>Rugi</v>
      </c>
      <c r="L2476" s="107" t="str">
        <f t="array" ref="L2476">_xlfn.IFS(H2476&lt;100000,"Low",AND(H2476&gt;=100000,H2476&lt;250000),"Medium",H2476&gt;=250000,"High")</f>
        <v>Medium</v>
      </c>
      <c r="M2476" s="107" t="str">
        <f>IF(H2476&lt;100000,"Low",IF(AND(H2476&gt;=100000,H2476&lt;250000),"Medium","High"))</f>
        <v>Medium</v>
      </c>
    </row>
    <row r="2477" spans="1:13" x14ac:dyDescent="0.4">
      <c r="A2477" s="109" t="s">
        <v>6016</v>
      </c>
      <c r="B2477" s="109" t="s">
        <v>14073</v>
      </c>
      <c r="C2477" s="109" t="s">
        <v>1051</v>
      </c>
      <c r="D2477" s="109" t="s">
        <v>96</v>
      </c>
      <c r="E2477" s="109" t="s">
        <v>8514</v>
      </c>
      <c r="F2477" s="109" t="s">
        <v>6021</v>
      </c>
      <c r="G2477" s="109" t="s">
        <v>6020</v>
      </c>
      <c r="H2477" s="107">
        <v>76228</v>
      </c>
      <c r="I2477" s="109">
        <v>5</v>
      </c>
      <c r="J2477" s="108">
        <v>-144691</v>
      </c>
      <c r="K2477" s="107" t="str">
        <f>IF(J2477&gt;0,"Untung","Rugi")</f>
        <v>Rugi</v>
      </c>
      <c r="L2477" s="107" t="str">
        <f t="array" ref="L2477">_xlfn.IFS(H2477&lt;100000,"Low",AND(H2477&gt;=100000,H2477&lt;250000),"Medium",H2477&gt;=250000,"High")</f>
        <v>Low</v>
      </c>
      <c r="M2477" s="107" t="str">
        <f>IF(H2477&lt;100000,"Low",IF(AND(H2477&gt;=100000,H2477&lt;250000),"Medium","High"))</f>
        <v>Low</v>
      </c>
    </row>
    <row r="2478" spans="1:13" x14ac:dyDescent="0.4">
      <c r="A2478" s="109" t="s">
        <v>6016</v>
      </c>
      <c r="B2478" s="109" t="s">
        <v>14073</v>
      </c>
      <c r="C2478" s="109" t="s">
        <v>1051</v>
      </c>
      <c r="D2478" s="109" t="s">
        <v>96</v>
      </c>
      <c r="E2478" s="109" t="s">
        <v>7207</v>
      </c>
      <c r="F2478" s="109" t="s">
        <v>95</v>
      </c>
      <c r="G2478" s="109" t="s">
        <v>6017</v>
      </c>
      <c r="H2478" s="107">
        <v>327443</v>
      </c>
      <c r="I2478" s="109">
        <v>8</v>
      </c>
      <c r="J2478" s="108">
        <v>394912</v>
      </c>
      <c r="K2478" s="107" t="str">
        <f>IF(J2478&gt;0,"Untung","Rugi")</f>
        <v>Untung</v>
      </c>
      <c r="L2478" s="107" t="str">
        <f t="array" ref="L2478">_xlfn.IFS(H2478&lt;100000,"Low",AND(H2478&gt;=100000,H2478&lt;250000),"Medium",H2478&gt;=250000,"High")</f>
        <v>High</v>
      </c>
      <c r="M2478" s="107" t="str">
        <f>IF(H2478&lt;100000,"Low",IF(AND(H2478&gt;=100000,H2478&lt;250000),"Medium","High"))</f>
        <v>High</v>
      </c>
    </row>
    <row r="2479" spans="1:13" x14ac:dyDescent="0.4">
      <c r="A2479" s="109" t="s">
        <v>6016</v>
      </c>
      <c r="B2479" s="109" t="s">
        <v>14072</v>
      </c>
      <c r="C2479" s="109" t="s">
        <v>1051</v>
      </c>
      <c r="D2479" s="109" t="s">
        <v>96</v>
      </c>
      <c r="E2479" s="109" t="s">
        <v>7472</v>
      </c>
      <c r="F2479" s="109" t="s">
        <v>95</v>
      </c>
      <c r="G2479" s="109" t="s">
        <v>6039</v>
      </c>
      <c r="H2479" s="107">
        <v>433917</v>
      </c>
      <c r="I2479" s="109">
        <v>2</v>
      </c>
      <c r="J2479" s="108">
        <v>151003</v>
      </c>
      <c r="K2479" s="107" t="str">
        <f>IF(J2479&gt;0,"Untung","Rugi")</f>
        <v>Untung</v>
      </c>
      <c r="L2479" s="107" t="str">
        <f t="array" ref="L2479">_xlfn.IFS(H2479&lt;100000,"Low",AND(H2479&gt;=100000,H2479&lt;250000),"Medium",H2479&gt;=250000,"High")</f>
        <v>High</v>
      </c>
      <c r="M2479" s="107" t="str">
        <f>IF(H2479&lt;100000,"Low",IF(AND(H2479&gt;=100000,H2479&lt;250000),"Medium","High"))</f>
        <v>High</v>
      </c>
    </row>
    <row r="2480" spans="1:13" x14ac:dyDescent="0.4">
      <c r="A2480" s="109" t="s">
        <v>6016</v>
      </c>
      <c r="B2480" s="109" t="s">
        <v>14071</v>
      </c>
      <c r="C2480" s="109" t="s">
        <v>1051</v>
      </c>
      <c r="D2480" s="109" t="s">
        <v>104</v>
      </c>
      <c r="E2480" s="109" t="s">
        <v>7715</v>
      </c>
      <c r="F2480" s="109" t="s">
        <v>99</v>
      </c>
      <c r="G2480" s="109" t="s">
        <v>6024</v>
      </c>
      <c r="H2480" s="107">
        <v>146504</v>
      </c>
      <c r="I2480" s="109">
        <v>6</v>
      </c>
      <c r="J2480" s="108">
        <v>-145219</v>
      </c>
      <c r="K2480" s="107" t="str">
        <f>IF(J2480&gt;0,"Untung","Rugi")</f>
        <v>Rugi</v>
      </c>
      <c r="L2480" s="107" t="str">
        <f t="array" ref="L2480">_xlfn.IFS(H2480&lt;100000,"Low",AND(H2480&gt;=100000,H2480&lt;250000),"Medium",H2480&gt;=250000,"High")</f>
        <v>Medium</v>
      </c>
      <c r="M2480" s="107" t="str">
        <f>IF(H2480&lt;100000,"Low",IF(AND(H2480&gt;=100000,H2480&lt;250000),"Medium","High"))</f>
        <v>Medium</v>
      </c>
    </row>
    <row r="2481" spans="1:13" x14ac:dyDescent="0.4">
      <c r="A2481" s="109" t="s">
        <v>6016</v>
      </c>
      <c r="B2481" s="109" t="s">
        <v>14070</v>
      </c>
      <c r="C2481" s="109" t="s">
        <v>1051</v>
      </c>
      <c r="D2481" s="109" t="s">
        <v>104</v>
      </c>
      <c r="E2481" s="109" t="s">
        <v>6432</v>
      </c>
      <c r="F2481" s="109" t="s">
        <v>95</v>
      </c>
      <c r="G2481" s="109" t="s">
        <v>6052</v>
      </c>
      <c r="H2481" s="107">
        <v>64581</v>
      </c>
      <c r="I2481" s="109">
        <v>2</v>
      </c>
      <c r="J2481" s="108">
        <v>248116</v>
      </c>
      <c r="K2481" s="107" t="str">
        <f>IF(J2481&gt;0,"Untung","Rugi")</f>
        <v>Untung</v>
      </c>
      <c r="L2481" s="107" t="str">
        <f t="array" ref="L2481">_xlfn.IFS(H2481&lt;100000,"Low",AND(H2481&gt;=100000,H2481&lt;250000),"Medium",H2481&gt;=250000,"High")</f>
        <v>Low</v>
      </c>
      <c r="M2481" s="107" t="str">
        <f>IF(H2481&lt;100000,"Low",IF(AND(H2481&gt;=100000,H2481&lt;250000),"Medium","High"))</f>
        <v>Low</v>
      </c>
    </row>
    <row r="2482" spans="1:13" x14ac:dyDescent="0.4">
      <c r="A2482" s="109" t="s">
        <v>6016</v>
      </c>
      <c r="B2482" s="109" t="s">
        <v>14070</v>
      </c>
      <c r="C2482" s="109" t="s">
        <v>1064</v>
      </c>
      <c r="D2482" s="109" t="s">
        <v>104</v>
      </c>
      <c r="E2482" s="109" t="s">
        <v>10653</v>
      </c>
      <c r="F2482" s="109" t="s">
        <v>95</v>
      </c>
      <c r="G2482" s="109" t="s">
        <v>6017</v>
      </c>
      <c r="H2482" s="107">
        <v>222237</v>
      </c>
      <c r="I2482" s="109">
        <v>4</v>
      </c>
      <c r="J2482" s="108">
        <v>270242</v>
      </c>
      <c r="K2482" s="107" t="str">
        <f>IF(J2482&gt;0,"Untung","Rugi")</f>
        <v>Untung</v>
      </c>
      <c r="L2482" s="107" t="str">
        <f t="array" ref="L2482">_xlfn.IFS(H2482&lt;100000,"Low",AND(H2482&gt;=100000,H2482&lt;250000),"Medium",H2482&gt;=250000,"High")</f>
        <v>Medium</v>
      </c>
      <c r="M2482" s="107" t="str">
        <f>IF(H2482&lt;100000,"Low",IF(AND(H2482&gt;=100000,H2482&lt;250000),"Medium","High"))</f>
        <v>Medium</v>
      </c>
    </row>
    <row r="2483" spans="1:13" x14ac:dyDescent="0.4">
      <c r="A2483" s="109" t="s">
        <v>6016</v>
      </c>
      <c r="B2483" s="109" t="s">
        <v>14069</v>
      </c>
      <c r="C2483" s="109" t="s">
        <v>1051</v>
      </c>
      <c r="D2483" s="109" t="s">
        <v>104</v>
      </c>
      <c r="E2483" s="109" t="s">
        <v>10122</v>
      </c>
      <c r="F2483" s="109" t="s">
        <v>6021</v>
      </c>
      <c r="G2483" s="109" t="s">
        <v>6020</v>
      </c>
      <c r="H2483" s="107">
        <v>167706</v>
      </c>
      <c r="I2483" s="109">
        <v>7</v>
      </c>
      <c r="J2483" s="108">
        <v>-46924</v>
      </c>
      <c r="K2483" s="107" t="str">
        <f>IF(J2483&gt;0,"Untung","Rugi")</f>
        <v>Rugi</v>
      </c>
      <c r="L2483" s="107" t="str">
        <f t="array" ref="L2483">_xlfn.IFS(H2483&lt;100000,"Low",AND(H2483&gt;=100000,H2483&lt;250000),"Medium",H2483&gt;=250000,"High")</f>
        <v>Medium</v>
      </c>
      <c r="M2483" s="107" t="str">
        <f>IF(H2483&lt;100000,"Low",IF(AND(H2483&gt;=100000,H2483&lt;250000),"Medium","High"))</f>
        <v>Medium</v>
      </c>
    </row>
    <row r="2484" spans="1:13" x14ac:dyDescent="0.4">
      <c r="A2484" s="109" t="s">
        <v>6016</v>
      </c>
      <c r="B2484" s="109" t="s">
        <v>14068</v>
      </c>
      <c r="C2484" s="109" t="s">
        <v>1051</v>
      </c>
      <c r="D2484" s="109" t="s">
        <v>102</v>
      </c>
      <c r="E2484" s="109" t="s">
        <v>8879</v>
      </c>
      <c r="F2484" s="109" t="s">
        <v>6021</v>
      </c>
      <c r="G2484" s="109" t="s">
        <v>6031</v>
      </c>
      <c r="H2484" s="107">
        <v>427637</v>
      </c>
      <c r="I2484" s="109">
        <v>2</v>
      </c>
      <c r="J2484" s="108">
        <v>431564</v>
      </c>
      <c r="K2484" s="107" t="str">
        <f>IF(J2484&gt;0,"Untung","Rugi")</f>
        <v>Untung</v>
      </c>
      <c r="L2484" s="107" t="str">
        <f t="array" ref="L2484">_xlfn.IFS(H2484&lt;100000,"Low",AND(H2484&gt;=100000,H2484&lt;250000),"Medium",H2484&gt;=250000,"High")</f>
        <v>High</v>
      </c>
      <c r="M2484" s="107" t="str">
        <f>IF(H2484&lt;100000,"Low",IF(AND(H2484&gt;=100000,H2484&lt;250000),"Medium","High"))</f>
        <v>High</v>
      </c>
    </row>
    <row r="2485" spans="1:13" x14ac:dyDescent="0.4">
      <c r="A2485" s="109" t="s">
        <v>6016</v>
      </c>
      <c r="B2485" s="109" t="s">
        <v>14067</v>
      </c>
      <c r="C2485" s="109" t="s">
        <v>100</v>
      </c>
      <c r="D2485" s="109" t="s">
        <v>106</v>
      </c>
      <c r="E2485" s="109" t="s">
        <v>8777</v>
      </c>
      <c r="F2485" s="109" t="s">
        <v>99</v>
      </c>
      <c r="G2485" s="109" t="s">
        <v>6024</v>
      </c>
      <c r="H2485" s="107">
        <v>292649</v>
      </c>
      <c r="I2485" s="109">
        <v>8</v>
      </c>
      <c r="J2485" s="108">
        <v>-110332</v>
      </c>
      <c r="K2485" s="107" t="str">
        <f>IF(J2485&gt;0,"Untung","Rugi")</f>
        <v>Rugi</v>
      </c>
      <c r="L2485" s="107" t="str">
        <f t="array" ref="L2485">_xlfn.IFS(H2485&lt;100000,"Low",AND(H2485&gt;=100000,H2485&lt;250000),"Medium",H2485&gt;=250000,"High")</f>
        <v>High</v>
      </c>
      <c r="M2485" s="107" t="str">
        <f>IF(H2485&lt;100000,"Low",IF(AND(H2485&gt;=100000,H2485&lt;250000),"Medium","High"))</f>
        <v>High</v>
      </c>
    </row>
    <row r="2486" spans="1:13" x14ac:dyDescent="0.4">
      <c r="A2486" s="109" t="s">
        <v>6016</v>
      </c>
      <c r="B2486" s="109" t="s">
        <v>14066</v>
      </c>
      <c r="C2486" s="109" t="s">
        <v>100</v>
      </c>
      <c r="D2486" s="109" t="s">
        <v>104</v>
      </c>
      <c r="E2486" s="109" t="s">
        <v>9780</v>
      </c>
      <c r="F2486" s="109" t="s">
        <v>95</v>
      </c>
      <c r="G2486" s="109" t="s">
        <v>6013</v>
      </c>
      <c r="H2486" s="107">
        <v>15717</v>
      </c>
      <c r="I2486" s="109">
        <v>2</v>
      </c>
      <c r="J2486" s="108">
        <v>-153550</v>
      </c>
      <c r="K2486" s="107" t="str">
        <f>IF(J2486&gt;0,"Untung","Rugi")</f>
        <v>Rugi</v>
      </c>
      <c r="L2486" s="107" t="str">
        <f t="array" ref="L2486">_xlfn.IFS(H2486&lt;100000,"Low",AND(H2486&gt;=100000,H2486&lt;250000),"Medium",H2486&gt;=250000,"High")</f>
        <v>Low</v>
      </c>
      <c r="M2486" s="107" t="str">
        <f>IF(H2486&lt;100000,"Low",IF(AND(H2486&gt;=100000,H2486&lt;250000),"Medium","High"))</f>
        <v>Low</v>
      </c>
    </row>
    <row r="2487" spans="1:13" x14ac:dyDescent="0.4">
      <c r="A2487" s="109" t="s">
        <v>6016</v>
      </c>
      <c r="B2487" s="109" t="s">
        <v>11187</v>
      </c>
      <c r="C2487" s="109" t="s">
        <v>1051</v>
      </c>
      <c r="D2487" s="109" t="s">
        <v>96</v>
      </c>
      <c r="E2487" s="109" t="s">
        <v>6142</v>
      </c>
      <c r="F2487" s="109" t="s">
        <v>99</v>
      </c>
      <c r="G2487" s="109" t="s">
        <v>6141</v>
      </c>
      <c r="H2487" s="107">
        <v>439394</v>
      </c>
      <c r="I2487" s="109">
        <v>7</v>
      </c>
      <c r="J2487" s="108">
        <v>109538</v>
      </c>
      <c r="K2487" s="107" t="str">
        <f>IF(J2487&gt;0,"Untung","Rugi")</f>
        <v>Untung</v>
      </c>
      <c r="L2487" s="107" t="str">
        <f t="array" ref="L2487">_xlfn.IFS(H2487&lt;100000,"Low",AND(H2487&gt;=100000,H2487&lt;250000),"Medium",H2487&gt;=250000,"High")</f>
        <v>High</v>
      </c>
      <c r="M2487" s="107" t="str">
        <f>IF(H2487&lt;100000,"Low",IF(AND(H2487&gt;=100000,H2487&lt;250000),"Medium","High"))</f>
        <v>High</v>
      </c>
    </row>
    <row r="2488" spans="1:13" x14ac:dyDescent="0.4">
      <c r="A2488" s="109" t="s">
        <v>6016</v>
      </c>
      <c r="B2488" s="109" t="s">
        <v>14065</v>
      </c>
      <c r="C2488" s="109" t="s">
        <v>1051</v>
      </c>
      <c r="D2488" s="109" t="s">
        <v>96</v>
      </c>
      <c r="E2488" s="109" t="s">
        <v>6040</v>
      </c>
      <c r="F2488" s="109" t="s">
        <v>95</v>
      </c>
      <c r="G2488" s="109" t="s">
        <v>6039</v>
      </c>
      <c r="H2488" s="107">
        <v>310180</v>
      </c>
      <c r="I2488" s="109">
        <v>5</v>
      </c>
      <c r="J2488" s="108">
        <v>111941</v>
      </c>
      <c r="K2488" s="107" t="str">
        <f>IF(J2488&gt;0,"Untung","Rugi")</f>
        <v>Untung</v>
      </c>
      <c r="L2488" s="107" t="str">
        <f t="array" ref="L2488">_xlfn.IFS(H2488&lt;100000,"Low",AND(H2488&gt;=100000,H2488&lt;250000),"Medium",H2488&gt;=250000,"High")</f>
        <v>High</v>
      </c>
      <c r="M2488" s="107" t="str">
        <f>IF(H2488&lt;100000,"Low",IF(AND(H2488&gt;=100000,H2488&lt;250000),"Medium","High"))</f>
        <v>High</v>
      </c>
    </row>
    <row r="2489" spans="1:13" x14ac:dyDescent="0.4">
      <c r="A2489" s="109" t="s">
        <v>6016</v>
      </c>
      <c r="B2489" s="109" t="s">
        <v>14064</v>
      </c>
      <c r="C2489" s="109" t="s">
        <v>1051</v>
      </c>
      <c r="D2489" s="109" t="s">
        <v>96</v>
      </c>
      <c r="E2489" s="109" t="s">
        <v>6351</v>
      </c>
      <c r="F2489" s="109" t="s">
        <v>95</v>
      </c>
      <c r="G2489" s="109" t="s">
        <v>6116</v>
      </c>
      <c r="H2489" s="107">
        <v>431715</v>
      </c>
      <c r="I2489" s="109">
        <v>2</v>
      </c>
      <c r="J2489" s="108">
        <v>368434</v>
      </c>
      <c r="K2489" s="107" t="str">
        <f>IF(J2489&gt;0,"Untung","Rugi")</f>
        <v>Untung</v>
      </c>
      <c r="L2489" s="107" t="str">
        <f t="array" ref="L2489">_xlfn.IFS(H2489&lt;100000,"Low",AND(H2489&gt;=100000,H2489&lt;250000),"Medium",H2489&gt;=250000,"High")</f>
        <v>High</v>
      </c>
      <c r="M2489" s="107" t="str">
        <f>IF(H2489&lt;100000,"Low",IF(AND(H2489&gt;=100000,H2489&lt;250000),"Medium","High"))</f>
        <v>High</v>
      </c>
    </row>
    <row r="2490" spans="1:13" x14ac:dyDescent="0.4">
      <c r="A2490" s="109" t="s">
        <v>6016</v>
      </c>
      <c r="B2490" s="109" t="s">
        <v>14063</v>
      </c>
      <c r="C2490" s="109" t="s">
        <v>1051</v>
      </c>
      <c r="D2490" s="109" t="s">
        <v>104</v>
      </c>
      <c r="E2490" s="109" t="s">
        <v>6842</v>
      </c>
      <c r="F2490" s="109" t="s">
        <v>95</v>
      </c>
      <c r="G2490" s="109" t="s">
        <v>6039</v>
      </c>
      <c r="H2490" s="107">
        <v>345019</v>
      </c>
      <c r="I2490" s="109">
        <v>4</v>
      </c>
      <c r="J2490" s="108">
        <v>-128536</v>
      </c>
      <c r="K2490" s="107" t="str">
        <f>IF(J2490&gt;0,"Untung","Rugi")</f>
        <v>Rugi</v>
      </c>
      <c r="L2490" s="107" t="str">
        <f t="array" ref="L2490">_xlfn.IFS(H2490&lt;100000,"Low",AND(H2490&gt;=100000,H2490&lt;250000),"Medium",H2490&gt;=250000,"High")</f>
        <v>High</v>
      </c>
      <c r="M2490" s="107" t="str">
        <f>IF(H2490&lt;100000,"Low",IF(AND(H2490&gt;=100000,H2490&lt;250000),"Medium","High"))</f>
        <v>High</v>
      </c>
    </row>
    <row r="2491" spans="1:13" x14ac:dyDescent="0.4">
      <c r="A2491" s="109" t="s">
        <v>6016</v>
      </c>
      <c r="B2491" s="109" t="s">
        <v>14062</v>
      </c>
      <c r="C2491" s="109" t="s">
        <v>1051</v>
      </c>
      <c r="D2491" s="109" t="s">
        <v>104</v>
      </c>
      <c r="E2491" s="109" t="s">
        <v>8263</v>
      </c>
      <c r="F2491" s="109" t="s">
        <v>95</v>
      </c>
      <c r="G2491" s="109" t="s">
        <v>6017</v>
      </c>
      <c r="H2491" s="107">
        <v>288454</v>
      </c>
      <c r="I2491" s="109">
        <v>2</v>
      </c>
      <c r="J2491" s="108">
        <v>-79454</v>
      </c>
      <c r="K2491" s="107" t="str">
        <f>IF(J2491&gt;0,"Untung","Rugi")</f>
        <v>Rugi</v>
      </c>
      <c r="L2491" s="107" t="str">
        <f t="array" ref="L2491">_xlfn.IFS(H2491&lt;100000,"Low",AND(H2491&gt;=100000,H2491&lt;250000),"Medium",H2491&gt;=250000,"High")</f>
        <v>High</v>
      </c>
      <c r="M2491" s="107" t="str">
        <f>IF(H2491&lt;100000,"Low",IF(AND(H2491&gt;=100000,H2491&lt;250000),"Medium","High"))</f>
        <v>High</v>
      </c>
    </row>
    <row r="2492" spans="1:13" x14ac:dyDescent="0.4">
      <c r="A2492" s="109" t="s">
        <v>6016</v>
      </c>
      <c r="B2492" s="109" t="s">
        <v>14061</v>
      </c>
      <c r="C2492" s="109" t="s">
        <v>100</v>
      </c>
      <c r="D2492" s="109" t="s">
        <v>102</v>
      </c>
      <c r="E2492" s="109" t="s">
        <v>10981</v>
      </c>
      <c r="F2492" s="109" t="s">
        <v>6021</v>
      </c>
      <c r="G2492" s="109" t="s">
        <v>6031</v>
      </c>
      <c r="H2492" s="107">
        <v>211055</v>
      </c>
      <c r="I2492" s="109">
        <v>1</v>
      </c>
      <c r="J2492" s="108">
        <v>109096</v>
      </c>
      <c r="K2492" s="107" t="str">
        <f>IF(J2492&gt;0,"Untung","Rugi")</f>
        <v>Untung</v>
      </c>
      <c r="L2492" s="107" t="str">
        <f t="array" ref="L2492">_xlfn.IFS(H2492&lt;100000,"Low",AND(H2492&gt;=100000,H2492&lt;250000),"Medium",H2492&gt;=250000,"High")</f>
        <v>Medium</v>
      </c>
      <c r="M2492" s="107" t="str">
        <f>IF(H2492&lt;100000,"Low",IF(AND(H2492&gt;=100000,H2492&lt;250000),"Medium","High"))</f>
        <v>Medium</v>
      </c>
    </row>
    <row r="2493" spans="1:13" x14ac:dyDescent="0.4">
      <c r="A2493" s="109" t="s">
        <v>6027</v>
      </c>
      <c r="B2493" s="109" t="s">
        <v>14060</v>
      </c>
      <c r="C2493" s="109" t="s">
        <v>100</v>
      </c>
      <c r="D2493" s="109" t="s">
        <v>102</v>
      </c>
      <c r="E2493" s="109" t="s">
        <v>11554</v>
      </c>
      <c r="F2493" s="109" t="s">
        <v>95</v>
      </c>
      <c r="G2493" s="109" t="s">
        <v>6116</v>
      </c>
      <c r="H2493" s="107">
        <v>306976</v>
      </c>
      <c r="I2493" s="109">
        <v>2</v>
      </c>
      <c r="J2493" s="108">
        <v>-181394</v>
      </c>
      <c r="K2493" s="107" t="str">
        <f>IF(J2493&gt;0,"Untung","Rugi")</f>
        <v>Rugi</v>
      </c>
      <c r="L2493" s="107" t="str">
        <f t="array" ref="L2493">_xlfn.IFS(H2493&lt;100000,"Low",AND(H2493&gt;=100000,H2493&lt;250000),"Medium",H2493&gt;=250000,"High")</f>
        <v>High</v>
      </c>
      <c r="M2493" s="107" t="str">
        <f>IF(H2493&lt;100000,"Low",IF(AND(H2493&gt;=100000,H2493&lt;250000),"Medium","High"))</f>
        <v>High</v>
      </c>
    </row>
    <row r="2494" spans="1:13" x14ac:dyDescent="0.4">
      <c r="A2494" s="109" t="s">
        <v>6027</v>
      </c>
      <c r="B2494" s="109" t="s">
        <v>13987</v>
      </c>
      <c r="C2494" s="109" t="s">
        <v>1051</v>
      </c>
      <c r="D2494" s="109" t="s">
        <v>104</v>
      </c>
      <c r="E2494" s="109" t="s">
        <v>6218</v>
      </c>
      <c r="F2494" s="109" t="s">
        <v>6021</v>
      </c>
      <c r="G2494" s="109" t="s">
        <v>6031</v>
      </c>
      <c r="H2494" s="107">
        <v>264153</v>
      </c>
      <c r="I2494" s="109">
        <v>4</v>
      </c>
      <c r="J2494" s="108">
        <v>292508</v>
      </c>
      <c r="K2494" s="107" t="str">
        <f>IF(J2494&gt;0,"Untung","Rugi")</f>
        <v>Untung</v>
      </c>
      <c r="L2494" s="107" t="str">
        <f t="array" ref="L2494">_xlfn.IFS(H2494&lt;100000,"Low",AND(H2494&gt;=100000,H2494&lt;250000),"Medium",H2494&gt;=250000,"High")</f>
        <v>High</v>
      </c>
      <c r="M2494" s="107" t="str">
        <f>IF(H2494&lt;100000,"Low",IF(AND(H2494&gt;=100000,H2494&lt;250000),"Medium","High"))</f>
        <v>High</v>
      </c>
    </row>
    <row r="2495" spans="1:13" x14ac:dyDescent="0.4">
      <c r="A2495" s="109" t="s">
        <v>6046</v>
      </c>
      <c r="B2495" s="109" t="s">
        <v>14059</v>
      </c>
      <c r="C2495" s="109" t="s">
        <v>1051</v>
      </c>
      <c r="D2495" s="109" t="s">
        <v>96</v>
      </c>
      <c r="E2495" s="109" t="s">
        <v>6490</v>
      </c>
      <c r="F2495" s="109" t="s">
        <v>95</v>
      </c>
      <c r="G2495" s="109" t="s">
        <v>6052</v>
      </c>
      <c r="H2495" s="107">
        <v>198339</v>
      </c>
      <c r="I2495" s="109">
        <v>5</v>
      </c>
      <c r="J2495" s="108">
        <v>348663</v>
      </c>
      <c r="K2495" s="107" t="str">
        <f>IF(J2495&gt;0,"Untung","Rugi")</f>
        <v>Untung</v>
      </c>
      <c r="L2495" s="107" t="str">
        <f t="array" ref="L2495">_xlfn.IFS(H2495&lt;100000,"Low",AND(H2495&gt;=100000,H2495&lt;250000),"Medium",H2495&gt;=250000,"High")</f>
        <v>Medium</v>
      </c>
      <c r="M2495" s="107" t="str">
        <f>IF(H2495&lt;100000,"Low",IF(AND(H2495&gt;=100000,H2495&lt;250000),"Medium","High"))</f>
        <v>Medium</v>
      </c>
    </row>
    <row r="2496" spans="1:13" x14ac:dyDescent="0.4">
      <c r="A2496" s="109" t="s">
        <v>6027</v>
      </c>
      <c r="B2496" s="109" t="s">
        <v>14058</v>
      </c>
      <c r="C2496" s="109" t="s">
        <v>1051</v>
      </c>
      <c r="D2496" s="109" t="s">
        <v>96</v>
      </c>
      <c r="E2496" s="109" t="s">
        <v>9145</v>
      </c>
      <c r="F2496" s="109" t="s">
        <v>99</v>
      </c>
      <c r="G2496" s="109" t="s">
        <v>6049</v>
      </c>
      <c r="H2496" s="107">
        <v>202160</v>
      </c>
      <c r="I2496" s="109">
        <v>9</v>
      </c>
      <c r="J2496" s="108">
        <v>43197</v>
      </c>
      <c r="K2496" s="107" t="str">
        <f>IF(J2496&gt;0,"Untung","Rugi")</f>
        <v>Untung</v>
      </c>
      <c r="L2496" s="107" t="str">
        <f t="array" ref="L2496">_xlfn.IFS(H2496&lt;100000,"Low",AND(H2496&gt;=100000,H2496&lt;250000),"Medium",H2496&gt;=250000,"High")</f>
        <v>Medium</v>
      </c>
      <c r="M2496" s="107" t="str">
        <f>IF(H2496&lt;100000,"Low",IF(AND(H2496&gt;=100000,H2496&lt;250000),"Medium","High"))</f>
        <v>Medium</v>
      </c>
    </row>
    <row r="2497" spans="1:13" x14ac:dyDescent="0.4">
      <c r="A2497" s="109" t="s">
        <v>6027</v>
      </c>
      <c r="B2497" s="109" t="s">
        <v>14057</v>
      </c>
      <c r="C2497" s="109" t="s">
        <v>100</v>
      </c>
      <c r="D2497" s="109" t="s">
        <v>102</v>
      </c>
      <c r="E2497" s="109" t="s">
        <v>6965</v>
      </c>
      <c r="F2497" s="109" t="s">
        <v>6021</v>
      </c>
      <c r="G2497" s="109" t="s">
        <v>6020</v>
      </c>
      <c r="H2497" s="107">
        <v>447141</v>
      </c>
      <c r="I2497" s="109">
        <v>2</v>
      </c>
      <c r="J2497" s="108">
        <v>-59008</v>
      </c>
      <c r="K2497" s="107" t="str">
        <f>IF(J2497&gt;0,"Untung","Rugi")</f>
        <v>Rugi</v>
      </c>
      <c r="L2497" s="107" t="str">
        <f t="array" ref="L2497">_xlfn.IFS(H2497&lt;100000,"Low",AND(H2497&gt;=100000,H2497&lt;250000),"Medium",H2497&gt;=250000,"High")</f>
        <v>High</v>
      </c>
      <c r="M2497" s="107" t="str">
        <f>IF(H2497&lt;100000,"Low",IF(AND(H2497&gt;=100000,H2497&lt;250000),"Medium","High"))</f>
        <v>High</v>
      </c>
    </row>
    <row r="2498" spans="1:13" x14ac:dyDescent="0.4">
      <c r="A2498" s="109" t="s">
        <v>6081</v>
      </c>
      <c r="B2498" s="109" t="s">
        <v>14056</v>
      </c>
      <c r="C2498" s="109" t="s">
        <v>100</v>
      </c>
      <c r="D2498" s="109" t="s">
        <v>102</v>
      </c>
      <c r="E2498" s="109" t="s">
        <v>7461</v>
      </c>
      <c r="F2498" s="109" t="s">
        <v>95</v>
      </c>
      <c r="G2498" s="109" t="s">
        <v>6062</v>
      </c>
      <c r="H2498" s="107">
        <v>141367</v>
      </c>
      <c r="I2498" s="109">
        <v>4</v>
      </c>
      <c r="J2498" s="108">
        <v>375628</v>
      </c>
      <c r="K2498" s="107" t="str">
        <f>IF(J2498&gt;0,"Untung","Rugi")</f>
        <v>Untung</v>
      </c>
      <c r="L2498" s="107" t="str">
        <f t="array" ref="L2498">_xlfn.IFS(H2498&lt;100000,"Low",AND(H2498&gt;=100000,H2498&lt;250000),"Medium",H2498&gt;=250000,"High")</f>
        <v>Medium</v>
      </c>
      <c r="M2498" s="107" t="str">
        <f>IF(H2498&lt;100000,"Low",IF(AND(H2498&gt;=100000,H2498&lt;250000),"Medium","High"))</f>
        <v>Medium</v>
      </c>
    </row>
    <row r="2499" spans="1:13" x14ac:dyDescent="0.4">
      <c r="A2499" s="109" t="s">
        <v>6081</v>
      </c>
      <c r="B2499" s="109" t="s">
        <v>14055</v>
      </c>
      <c r="C2499" s="109" t="s">
        <v>1064</v>
      </c>
      <c r="D2499" s="109" t="s">
        <v>106</v>
      </c>
      <c r="E2499" s="109" t="s">
        <v>9851</v>
      </c>
      <c r="F2499" s="109" t="s">
        <v>95</v>
      </c>
      <c r="G2499" s="109" t="s">
        <v>6062</v>
      </c>
      <c r="H2499" s="107">
        <v>53557</v>
      </c>
      <c r="I2499" s="109">
        <v>2</v>
      </c>
      <c r="J2499" s="108">
        <v>-17967</v>
      </c>
      <c r="K2499" s="107" t="str">
        <f>IF(J2499&gt;0,"Untung","Rugi")</f>
        <v>Rugi</v>
      </c>
      <c r="L2499" s="107" t="str">
        <f t="array" ref="L2499">_xlfn.IFS(H2499&lt;100000,"Low",AND(H2499&gt;=100000,H2499&lt;250000),"Medium",H2499&gt;=250000,"High")</f>
        <v>Low</v>
      </c>
      <c r="M2499" s="107" t="str">
        <f>IF(H2499&lt;100000,"Low",IF(AND(H2499&gt;=100000,H2499&lt;250000),"Medium","High"))</f>
        <v>Low</v>
      </c>
    </row>
    <row r="2500" spans="1:13" x14ac:dyDescent="0.4">
      <c r="A2500" s="109" t="s">
        <v>6016</v>
      </c>
      <c r="B2500" s="109" t="s">
        <v>14054</v>
      </c>
      <c r="C2500" s="109" t="s">
        <v>1064</v>
      </c>
      <c r="D2500" s="109" t="s">
        <v>106</v>
      </c>
      <c r="E2500" s="109" t="s">
        <v>8020</v>
      </c>
      <c r="F2500" s="109" t="s">
        <v>99</v>
      </c>
      <c r="G2500" s="109" t="s">
        <v>6024</v>
      </c>
      <c r="H2500" s="107">
        <v>67267</v>
      </c>
      <c r="I2500" s="109">
        <v>5</v>
      </c>
      <c r="J2500" s="108">
        <v>314081</v>
      </c>
      <c r="K2500" s="107" t="str">
        <f>IF(J2500&gt;0,"Untung","Rugi")</f>
        <v>Untung</v>
      </c>
      <c r="L2500" s="107" t="str">
        <f t="array" ref="L2500">_xlfn.IFS(H2500&lt;100000,"Low",AND(H2500&gt;=100000,H2500&lt;250000),"Medium",H2500&gt;=250000,"High")</f>
        <v>Low</v>
      </c>
      <c r="M2500" s="107" t="str">
        <f>IF(H2500&lt;100000,"Low",IF(AND(H2500&gt;=100000,H2500&lt;250000),"Medium","High"))</f>
        <v>Low</v>
      </c>
    </row>
    <row r="2501" spans="1:13" x14ac:dyDescent="0.4">
      <c r="A2501" s="109" t="s">
        <v>6016</v>
      </c>
      <c r="B2501" s="109" t="s">
        <v>14053</v>
      </c>
      <c r="C2501" s="109" t="s">
        <v>100</v>
      </c>
      <c r="D2501" s="109" t="s">
        <v>104</v>
      </c>
      <c r="E2501" s="109" t="s">
        <v>14052</v>
      </c>
      <c r="F2501" s="109" t="s">
        <v>95</v>
      </c>
      <c r="G2501" s="109" t="s">
        <v>6067</v>
      </c>
      <c r="H2501" s="107">
        <v>194952</v>
      </c>
      <c r="I2501" s="109">
        <v>3</v>
      </c>
      <c r="J2501" s="108">
        <v>115481</v>
      </c>
      <c r="K2501" s="107" t="str">
        <f>IF(J2501&gt;0,"Untung","Rugi")</f>
        <v>Untung</v>
      </c>
      <c r="L2501" s="107" t="str">
        <f t="array" ref="L2501">_xlfn.IFS(H2501&lt;100000,"Low",AND(H2501&gt;=100000,H2501&lt;250000),"Medium",H2501&gt;=250000,"High")</f>
        <v>Medium</v>
      </c>
      <c r="M2501" s="107" t="str">
        <f>IF(H2501&lt;100000,"Low",IF(AND(H2501&gt;=100000,H2501&lt;250000),"Medium","High"))</f>
        <v>Medium</v>
      </c>
    </row>
    <row r="2502" spans="1:13" x14ac:dyDescent="0.4">
      <c r="A2502" s="109" t="s">
        <v>6016</v>
      </c>
      <c r="B2502" s="109" t="s">
        <v>14051</v>
      </c>
      <c r="C2502" s="109" t="s">
        <v>100</v>
      </c>
      <c r="D2502" s="109" t="s">
        <v>104</v>
      </c>
      <c r="E2502" s="109" t="s">
        <v>9360</v>
      </c>
      <c r="F2502" s="109" t="s">
        <v>95</v>
      </c>
      <c r="G2502" s="109" t="s">
        <v>6052</v>
      </c>
      <c r="H2502" s="107">
        <v>76212</v>
      </c>
      <c r="I2502" s="109">
        <v>5</v>
      </c>
      <c r="J2502" s="108">
        <v>132000</v>
      </c>
      <c r="K2502" s="107" t="str">
        <f>IF(J2502&gt;0,"Untung","Rugi")</f>
        <v>Untung</v>
      </c>
      <c r="L2502" s="107" t="str">
        <f t="array" ref="L2502">_xlfn.IFS(H2502&lt;100000,"Low",AND(H2502&gt;=100000,H2502&lt;250000),"Medium",H2502&gt;=250000,"High")</f>
        <v>Low</v>
      </c>
      <c r="M2502" s="107" t="str">
        <f>IF(H2502&lt;100000,"Low",IF(AND(H2502&gt;=100000,H2502&lt;250000),"Medium","High"))</f>
        <v>Low</v>
      </c>
    </row>
    <row r="2503" spans="1:13" x14ac:dyDescent="0.4">
      <c r="A2503" s="109" t="s">
        <v>6016</v>
      </c>
      <c r="B2503" s="109" t="s">
        <v>14050</v>
      </c>
      <c r="C2503" s="109" t="s">
        <v>100</v>
      </c>
      <c r="D2503" s="109" t="s">
        <v>104</v>
      </c>
      <c r="E2503" s="109" t="s">
        <v>9815</v>
      </c>
      <c r="F2503" s="109" t="s">
        <v>95</v>
      </c>
      <c r="G2503" s="109" t="s">
        <v>6067</v>
      </c>
      <c r="H2503" s="107">
        <v>298748</v>
      </c>
      <c r="I2503" s="109">
        <v>2</v>
      </c>
      <c r="J2503" s="108">
        <v>23720</v>
      </c>
      <c r="K2503" s="107" t="str">
        <f>IF(J2503&gt;0,"Untung","Rugi")</f>
        <v>Untung</v>
      </c>
      <c r="L2503" s="107" t="str">
        <f t="array" ref="L2503">_xlfn.IFS(H2503&lt;100000,"Low",AND(H2503&gt;=100000,H2503&lt;250000),"Medium",H2503&gt;=250000,"High")</f>
        <v>High</v>
      </c>
      <c r="M2503" s="107" t="str">
        <f>IF(H2503&lt;100000,"Low",IF(AND(H2503&gt;=100000,H2503&lt;250000),"Medium","High"))</f>
        <v>High</v>
      </c>
    </row>
    <row r="2504" spans="1:13" x14ac:dyDescent="0.4">
      <c r="A2504" s="109" t="s">
        <v>6016</v>
      </c>
      <c r="B2504" s="109" t="s">
        <v>14050</v>
      </c>
      <c r="C2504" s="109" t="s">
        <v>100</v>
      </c>
      <c r="D2504" s="109" t="s">
        <v>104</v>
      </c>
      <c r="E2504" s="109" t="s">
        <v>14049</v>
      </c>
      <c r="F2504" s="109" t="s">
        <v>95</v>
      </c>
      <c r="G2504" s="109" t="s">
        <v>6013</v>
      </c>
      <c r="H2504" s="107">
        <v>283437</v>
      </c>
      <c r="I2504" s="109">
        <v>3</v>
      </c>
      <c r="J2504" s="108">
        <v>-25428</v>
      </c>
      <c r="K2504" s="107" t="str">
        <f>IF(J2504&gt;0,"Untung","Rugi")</f>
        <v>Rugi</v>
      </c>
      <c r="L2504" s="107" t="str">
        <f t="array" ref="L2504">_xlfn.IFS(H2504&lt;100000,"Low",AND(H2504&gt;=100000,H2504&lt;250000),"Medium",H2504&gt;=250000,"High")</f>
        <v>High</v>
      </c>
      <c r="M2504" s="107" t="str">
        <f>IF(H2504&lt;100000,"Low",IF(AND(H2504&gt;=100000,H2504&lt;250000),"Medium","High"))</f>
        <v>High</v>
      </c>
    </row>
    <row r="2505" spans="1:13" x14ac:dyDescent="0.4">
      <c r="A2505" s="109" t="s">
        <v>6016</v>
      </c>
      <c r="B2505" s="109" t="s">
        <v>14048</v>
      </c>
      <c r="C2505" s="109" t="s">
        <v>1064</v>
      </c>
      <c r="D2505" s="109" t="s">
        <v>104</v>
      </c>
      <c r="E2505" s="109" t="s">
        <v>6195</v>
      </c>
      <c r="F2505" s="109" t="s">
        <v>99</v>
      </c>
      <c r="G2505" s="109" t="s">
        <v>6024</v>
      </c>
      <c r="H2505" s="107">
        <v>38666</v>
      </c>
      <c r="I2505" s="109">
        <v>3</v>
      </c>
      <c r="J2505" s="108">
        <v>50491</v>
      </c>
      <c r="K2505" s="107" t="str">
        <f>IF(J2505&gt;0,"Untung","Rugi")</f>
        <v>Untung</v>
      </c>
      <c r="L2505" s="107" t="str">
        <f t="array" ref="L2505">_xlfn.IFS(H2505&lt;100000,"Low",AND(H2505&gt;=100000,H2505&lt;250000),"Medium",H2505&gt;=250000,"High")</f>
        <v>Low</v>
      </c>
      <c r="M2505" s="107" t="str">
        <f>IF(H2505&lt;100000,"Low",IF(AND(H2505&gt;=100000,H2505&lt;250000),"Medium","High"))</f>
        <v>Low</v>
      </c>
    </row>
    <row r="2506" spans="1:13" x14ac:dyDescent="0.4">
      <c r="A2506" s="109" t="s">
        <v>6016</v>
      </c>
      <c r="B2506" s="109" t="s">
        <v>14047</v>
      </c>
      <c r="C2506" s="109" t="s">
        <v>1064</v>
      </c>
      <c r="D2506" s="109" t="s">
        <v>104</v>
      </c>
      <c r="E2506" s="109" t="s">
        <v>7099</v>
      </c>
      <c r="F2506" s="109" t="s">
        <v>95</v>
      </c>
      <c r="G2506" s="109" t="s">
        <v>6116</v>
      </c>
      <c r="H2506" s="107">
        <v>423581</v>
      </c>
      <c r="I2506" s="109">
        <v>8</v>
      </c>
      <c r="J2506" s="108">
        <v>112550</v>
      </c>
      <c r="K2506" s="107" t="str">
        <f>IF(J2506&gt;0,"Untung","Rugi")</f>
        <v>Untung</v>
      </c>
      <c r="L2506" s="107" t="str">
        <f t="array" ref="L2506">_xlfn.IFS(H2506&lt;100000,"Low",AND(H2506&gt;=100000,H2506&lt;250000),"Medium",H2506&gt;=250000,"High")</f>
        <v>High</v>
      </c>
      <c r="M2506" s="107" t="str">
        <f>IF(H2506&lt;100000,"Low",IF(AND(H2506&gt;=100000,H2506&lt;250000),"Medium","High"))</f>
        <v>High</v>
      </c>
    </row>
    <row r="2507" spans="1:13" x14ac:dyDescent="0.4">
      <c r="A2507" s="109" t="s">
        <v>6016</v>
      </c>
      <c r="B2507" s="109" t="s">
        <v>14047</v>
      </c>
      <c r="C2507" s="109" t="s">
        <v>1064</v>
      </c>
      <c r="D2507" s="109" t="s">
        <v>104</v>
      </c>
      <c r="E2507" s="109" t="s">
        <v>6082</v>
      </c>
      <c r="F2507" s="109" t="s">
        <v>95</v>
      </c>
      <c r="G2507" s="109" t="s">
        <v>6017</v>
      </c>
      <c r="H2507" s="107">
        <v>82320</v>
      </c>
      <c r="I2507" s="109">
        <v>3</v>
      </c>
      <c r="J2507" s="108">
        <v>278950</v>
      </c>
      <c r="K2507" s="107" t="str">
        <f>IF(J2507&gt;0,"Untung","Rugi")</f>
        <v>Untung</v>
      </c>
      <c r="L2507" s="107" t="str">
        <f t="array" ref="L2507">_xlfn.IFS(H2507&lt;100000,"Low",AND(H2507&gt;=100000,H2507&lt;250000),"Medium",H2507&gt;=250000,"High")</f>
        <v>Low</v>
      </c>
      <c r="M2507" s="107" t="str">
        <f>IF(H2507&lt;100000,"Low",IF(AND(H2507&gt;=100000,H2507&lt;250000),"Medium","High"))</f>
        <v>Low</v>
      </c>
    </row>
    <row r="2508" spans="1:13" x14ac:dyDescent="0.4">
      <c r="A2508" s="109" t="s">
        <v>6016</v>
      </c>
      <c r="B2508" s="109" t="s">
        <v>14047</v>
      </c>
      <c r="C2508" s="109" t="s">
        <v>1064</v>
      </c>
      <c r="D2508" s="109" t="s">
        <v>104</v>
      </c>
      <c r="E2508" s="109" t="s">
        <v>6430</v>
      </c>
      <c r="F2508" s="109" t="s">
        <v>95</v>
      </c>
      <c r="G2508" s="109" t="s">
        <v>6017</v>
      </c>
      <c r="H2508" s="107">
        <v>283724</v>
      </c>
      <c r="I2508" s="109">
        <v>2</v>
      </c>
      <c r="J2508" s="108">
        <v>-80746</v>
      </c>
      <c r="K2508" s="107" t="str">
        <f>IF(J2508&gt;0,"Untung","Rugi")</f>
        <v>Rugi</v>
      </c>
      <c r="L2508" s="107" t="str">
        <f t="array" ref="L2508">_xlfn.IFS(H2508&lt;100000,"Low",AND(H2508&gt;=100000,H2508&lt;250000),"Medium",H2508&gt;=250000,"High")</f>
        <v>High</v>
      </c>
      <c r="M2508" s="107" t="str">
        <f>IF(H2508&lt;100000,"Low",IF(AND(H2508&gt;=100000,H2508&lt;250000),"Medium","High"))</f>
        <v>High</v>
      </c>
    </row>
    <row r="2509" spans="1:13" x14ac:dyDescent="0.4">
      <c r="A2509" s="109" t="s">
        <v>6016</v>
      </c>
      <c r="B2509" s="109" t="s">
        <v>14046</v>
      </c>
      <c r="C2509" s="109" t="s">
        <v>1064</v>
      </c>
      <c r="D2509" s="109" t="s">
        <v>104</v>
      </c>
      <c r="E2509" s="109" t="s">
        <v>11373</v>
      </c>
      <c r="F2509" s="109" t="s">
        <v>6021</v>
      </c>
      <c r="G2509" s="109" t="s">
        <v>6020</v>
      </c>
      <c r="H2509" s="107">
        <v>202960</v>
      </c>
      <c r="I2509" s="109">
        <v>13</v>
      </c>
      <c r="J2509" s="108">
        <v>-209778</v>
      </c>
      <c r="K2509" s="107" t="str">
        <f>IF(J2509&gt;0,"Untung","Rugi")</f>
        <v>Rugi</v>
      </c>
      <c r="L2509" s="107" t="str">
        <f t="array" ref="L2509">_xlfn.IFS(H2509&lt;100000,"Low",AND(H2509&gt;=100000,H2509&lt;250000),"Medium",H2509&gt;=250000,"High")</f>
        <v>Medium</v>
      </c>
      <c r="M2509" s="107" t="str">
        <f>IF(H2509&lt;100000,"Low",IF(AND(H2509&gt;=100000,H2509&lt;250000),"Medium","High"))</f>
        <v>Medium</v>
      </c>
    </row>
    <row r="2510" spans="1:13" x14ac:dyDescent="0.4">
      <c r="A2510" s="109" t="s">
        <v>6016</v>
      </c>
      <c r="B2510" s="109" t="s">
        <v>14046</v>
      </c>
      <c r="C2510" s="109" t="s">
        <v>1064</v>
      </c>
      <c r="D2510" s="109" t="s">
        <v>104</v>
      </c>
      <c r="E2510" s="109" t="s">
        <v>6404</v>
      </c>
      <c r="F2510" s="109" t="s">
        <v>99</v>
      </c>
      <c r="G2510" s="109" t="s">
        <v>6024</v>
      </c>
      <c r="H2510" s="107">
        <v>322215</v>
      </c>
      <c r="I2510" s="109">
        <v>3</v>
      </c>
      <c r="J2510" s="108">
        <v>445442</v>
      </c>
      <c r="K2510" s="107" t="str">
        <f>IF(J2510&gt;0,"Untung","Rugi")</f>
        <v>Untung</v>
      </c>
      <c r="L2510" s="107" t="str">
        <f t="array" ref="L2510">_xlfn.IFS(H2510&lt;100000,"Low",AND(H2510&gt;=100000,H2510&lt;250000),"Medium",H2510&gt;=250000,"High")</f>
        <v>High</v>
      </c>
      <c r="M2510" s="107" t="str">
        <f>IF(H2510&lt;100000,"Low",IF(AND(H2510&gt;=100000,H2510&lt;250000),"Medium","High"))</f>
        <v>High</v>
      </c>
    </row>
    <row r="2511" spans="1:13" x14ac:dyDescent="0.4">
      <c r="A2511" s="109" t="s">
        <v>6016</v>
      </c>
      <c r="B2511" s="109" t="s">
        <v>14045</v>
      </c>
      <c r="C2511" s="109" t="s">
        <v>1064</v>
      </c>
      <c r="D2511" s="109" t="s">
        <v>104</v>
      </c>
      <c r="E2511" s="109" t="s">
        <v>6623</v>
      </c>
      <c r="F2511" s="109" t="s">
        <v>6021</v>
      </c>
      <c r="G2511" s="109" t="s">
        <v>6020</v>
      </c>
      <c r="H2511" s="107">
        <v>207235</v>
      </c>
      <c r="I2511" s="109">
        <v>2</v>
      </c>
      <c r="J2511" s="108">
        <v>-221428</v>
      </c>
      <c r="K2511" s="107" t="str">
        <f>IF(J2511&gt;0,"Untung","Rugi")</f>
        <v>Rugi</v>
      </c>
      <c r="L2511" s="107" t="str">
        <f t="array" ref="L2511">_xlfn.IFS(H2511&lt;100000,"Low",AND(H2511&gt;=100000,H2511&lt;250000),"Medium",H2511&gt;=250000,"High")</f>
        <v>Medium</v>
      </c>
      <c r="M2511" s="107" t="str">
        <f>IF(H2511&lt;100000,"Low",IF(AND(H2511&gt;=100000,H2511&lt;250000),"Medium","High"))</f>
        <v>Medium</v>
      </c>
    </row>
    <row r="2512" spans="1:13" x14ac:dyDescent="0.4">
      <c r="A2512" s="109" t="s">
        <v>6016</v>
      </c>
      <c r="B2512" s="109" t="s">
        <v>14044</v>
      </c>
      <c r="C2512" s="109" t="s">
        <v>100</v>
      </c>
      <c r="D2512" s="109" t="s">
        <v>106</v>
      </c>
      <c r="E2512" s="109" t="s">
        <v>9162</v>
      </c>
      <c r="F2512" s="109" t="s">
        <v>95</v>
      </c>
      <c r="G2512" s="109" t="s">
        <v>6067</v>
      </c>
      <c r="H2512" s="107">
        <v>12024</v>
      </c>
      <c r="I2512" s="109">
        <v>2</v>
      </c>
      <c r="J2512" s="108">
        <v>158624</v>
      </c>
      <c r="K2512" s="107" t="str">
        <f>IF(J2512&gt;0,"Untung","Rugi")</f>
        <v>Untung</v>
      </c>
      <c r="L2512" s="107" t="str">
        <f t="array" ref="L2512">_xlfn.IFS(H2512&lt;100000,"Low",AND(H2512&gt;=100000,H2512&lt;250000),"Medium",H2512&gt;=250000,"High")</f>
        <v>Low</v>
      </c>
      <c r="M2512" s="107" t="str">
        <f>IF(H2512&lt;100000,"Low",IF(AND(H2512&gt;=100000,H2512&lt;250000),"Medium","High"))</f>
        <v>Low</v>
      </c>
    </row>
    <row r="2513" spans="1:13" x14ac:dyDescent="0.4">
      <c r="A2513" s="109" t="s">
        <v>6016</v>
      </c>
      <c r="B2513" s="109" t="s">
        <v>14043</v>
      </c>
      <c r="C2513" s="109" t="s">
        <v>1051</v>
      </c>
      <c r="D2513" s="109" t="s">
        <v>102</v>
      </c>
      <c r="E2513" s="109" t="s">
        <v>8803</v>
      </c>
      <c r="F2513" s="109" t="s">
        <v>95</v>
      </c>
      <c r="G2513" s="109" t="s">
        <v>6116</v>
      </c>
      <c r="H2513" s="107">
        <v>65179</v>
      </c>
      <c r="I2513" s="109">
        <v>7</v>
      </c>
      <c r="J2513" s="108">
        <v>184309</v>
      </c>
      <c r="K2513" s="107" t="str">
        <f>IF(J2513&gt;0,"Untung","Rugi")</f>
        <v>Untung</v>
      </c>
      <c r="L2513" s="107" t="str">
        <f t="array" ref="L2513">_xlfn.IFS(H2513&lt;100000,"Low",AND(H2513&gt;=100000,H2513&lt;250000),"Medium",H2513&gt;=250000,"High")</f>
        <v>Low</v>
      </c>
      <c r="M2513" s="107" t="str">
        <f>IF(H2513&lt;100000,"Low",IF(AND(H2513&gt;=100000,H2513&lt;250000),"Medium","High"))</f>
        <v>Low</v>
      </c>
    </row>
    <row r="2514" spans="1:13" x14ac:dyDescent="0.4">
      <c r="A2514" s="109" t="s">
        <v>6016</v>
      </c>
      <c r="B2514" s="109" t="s">
        <v>12637</v>
      </c>
      <c r="C2514" s="109" t="s">
        <v>1064</v>
      </c>
      <c r="D2514" s="109" t="s">
        <v>96</v>
      </c>
      <c r="E2514" s="109" t="s">
        <v>7814</v>
      </c>
      <c r="F2514" s="109" t="s">
        <v>95</v>
      </c>
      <c r="G2514" s="109" t="s">
        <v>6116</v>
      </c>
      <c r="H2514" s="107">
        <v>372011</v>
      </c>
      <c r="I2514" s="109">
        <v>1</v>
      </c>
      <c r="J2514" s="108">
        <v>336440</v>
      </c>
      <c r="K2514" s="107" t="str">
        <f>IF(J2514&gt;0,"Untung","Rugi")</f>
        <v>Untung</v>
      </c>
      <c r="L2514" s="107" t="str">
        <f t="array" ref="L2514">_xlfn.IFS(H2514&lt;100000,"Low",AND(H2514&gt;=100000,H2514&lt;250000),"Medium",H2514&gt;=250000,"High")</f>
        <v>High</v>
      </c>
      <c r="M2514" s="107" t="str">
        <f>IF(H2514&lt;100000,"Low",IF(AND(H2514&gt;=100000,H2514&lt;250000),"Medium","High"))</f>
        <v>High</v>
      </c>
    </row>
    <row r="2515" spans="1:13" x14ac:dyDescent="0.4">
      <c r="A2515" s="109" t="s">
        <v>6016</v>
      </c>
      <c r="B2515" s="109" t="s">
        <v>14042</v>
      </c>
      <c r="C2515" s="109" t="s">
        <v>1064</v>
      </c>
      <c r="D2515" s="109" t="s">
        <v>96</v>
      </c>
      <c r="E2515" s="109" t="s">
        <v>7525</v>
      </c>
      <c r="F2515" s="109" t="s">
        <v>6021</v>
      </c>
      <c r="G2515" s="109" t="s">
        <v>6020</v>
      </c>
      <c r="H2515" s="107">
        <v>156360</v>
      </c>
      <c r="I2515" s="109">
        <v>3</v>
      </c>
      <c r="J2515" s="108">
        <v>-103638</v>
      </c>
      <c r="K2515" s="107" t="str">
        <f>IF(J2515&gt;0,"Untung","Rugi")</f>
        <v>Rugi</v>
      </c>
      <c r="L2515" s="107" t="str">
        <f t="array" ref="L2515">_xlfn.IFS(H2515&lt;100000,"Low",AND(H2515&gt;=100000,H2515&lt;250000),"Medium",H2515&gt;=250000,"High")</f>
        <v>Medium</v>
      </c>
      <c r="M2515" s="107" t="str">
        <f>IF(H2515&lt;100000,"Low",IF(AND(H2515&gt;=100000,H2515&lt;250000),"Medium","High"))</f>
        <v>Medium</v>
      </c>
    </row>
    <row r="2516" spans="1:13" x14ac:dyDescent="0.4">
      <c r="A2516" s="109" t="s">
        <v>6016</v>
      </c>
      <c r="B2516" s="109" t="s">
        <v>14041</v>
      </c>
      <c r="C2516" s="109" t="s">
        <v>1051</v>
      </c>
      <c r="D2516" s="109" t="s">
        <v>106</v>
      </c>
      <c r="E2516" s="109" t="s">
        <v>9491</v>
      </c>
      <c r="F2516" s="109" t="s">
        <v>99</v>
      </c>
      <c r="G2516" s="109" t="s">
        <v>6024</v>
      </c>
      <c r="H2516" s="107">
        <v>35249</v>
      </c>
      <c r="I2516" s="109">
        <v>2</v>
      </c>
      <c r="J2516" s="108">
        <v>449940</v>
      </c>
      <c r="K2516" s="107" t="str">
        <f>IF(J2516&gt;0,"Untung","Rugi")</f>
        <v>Untung</v>
      </c>
      <c r="L2516" s="107" t="str">
        <f t="array" ref="L2516">_xlfn.IFS(H2516&lt;100000,"Low",AND(H2516&gt;=100000,H2516&lt;250000),"Medium",H2516&gt;=250000,"High")</f>
        <v>Low</v>
      </c>
      <c r="M2516" s="107" t="str">
        <f>IF(H2516&lt;100000,"Low",IF(AND(H2516&gt;=100000,H2516&lt;250000),"Medium","High"))</f>
        <v>Low</v>
      </c>
    </row>
    <row r="2517" spans="1:13" x14ac:dyDescent="0.4">
      <c r="A2517" s="109" t="s">
        <v>6016</v>
      </c>
      <c r="B2517" s="109" t="s">
        <v>14040</v>
      </c>
      <c r="C2517" s="109" t="s">
        <v>100</v>
      </c>
      <c r="D2517" s="109" t="s">
        <v>104</v>
      </c>
      <c r="E2517" s="109" t="s">
        <v>7936</v>
      </c>
      <c r="F2517" s="109" t="s">
        <v>6021</v>
      </c>
      <c r="G2517" s="109" t="s">
        <v>6020</v>
      </c>
      <c r="H2517" s="107">
        <v>153262</v>
      </c>
      <c r="I2517" s="109">
        <v>2</v>
      </c>
      <c r="J2517" s="108">
        <v>435663</v>
      </c>
      <c r="K2517" s="107" t="str">
        <f>IF(J2517&gt;0,"Untung","Rugi")</f>
        <v>Untung</v>
      </c>
      <c r="L2517" s="107" t="str">
        <f t="array" ref="L2517">_xlfn.IFS(H2517&lt;100000,"Low",AND(H2517&gt;=100000,H2517&lt;250000),"Medium",H2517&gt;=250000,"High")</f>
        <v>Medium</v>
      </c>
      <c r="M2517" s="107" t="str">
        <f>IF(H2517&lt;100000,"Low",IF(AND(H2517&gt;=100000,H2517&lt;250000),"Medium","High"))</f>
        <v>Medium</v>
      </c>
    </row>
    <row r="2518" spans="1:13" x14ac:dyDescent="0.4">
      <c r="A2518" s="109" t="s">
        <v>6027</v>
      </c>
      <c r="B2518" s="109" t="s">
        <v>14039</v>
      </c>
      <c r="C2518" s="109" t="s">
        <v>100</v>
      </c>
      <c r="D2518" s="109" t="s">
        <v>104</v>
      </c>
      <c r="E2518" s="109" t="s">
        <v>6316</v>
      </c>
      <c r="F2518" s="109" t="s">
        <v>95</v>
      </c>
      <c r="G2518" s="109" t="s">
        <v>6052</v>
      </c>
      <c r="H2518" s="107">
        <v>238063</v>
      </c>
      <c r="I2518" s="109">
        <v>8</v>
      </c>
      <c r="J2518" s="108">
        <v>375371</v>
      </c>
      <c r="K2518" s="107" t="str">
        <f>IF(J2518&gt;0,"Untung","Rugi")</f>
        <v>Untung</v>
      </c>
      <c r="L2518" s="107" t="str">
        <f t="array" ref="L2518">_xlfn.IFS(H2518&lt;100000,"Low",AND(H2518&gt;=100000,H2518&lt;250000),"Medium",H2518&gt;=250000,"High")</f>
        <v>Medium</v>
      </c>
      <c r="M2518" s="107" t="str">
        <f>IF(H2518&lt;100000,"Low",IF(AND(H2518&gt;=100000,H2518&lt;250000),"Medium","High"))</f>
        <v>Medium</v>
      </c>
    </row>
    <row r="2519" spans="1:13" x14ac:dyDescent="0.4">
      <c r="A2519" s="109" t="s">
        <v>6027</v>
      </c>
      <c r="B2519" s="109" t="s">
        <v>14038</v>
      </c>
      <c r="C2519" s="109" t="s">
        <v>100</v>
      </c>
      <c r="D2519" s="109" t="s">
        <v>106</v>
      </c>
      <c r="E2519" s="109" t="s">
        <v>8605</v>
      </c>
      <c r="F2519" s="109" t="s">
        <v>95</v>
      </c>
      <c r="G2519" s="109" t="s">
        <v>6067</v>
      </c>
      <c r="H2519" s="107">
        <v>118159</v>
      </c>
      <c r="I2519" s="109">
        <v>2</v>
      </c>
      <c r="J2519" s="108">
        <v>339583</v>
      </c>
      <c r="K2519" s="107" t="str">
        <f>IF(J2519&gt;0,"Untung","Rugi")</f>
        <v>Untung</v>
      </c>
      <c r="L2519" s="107" t="str">
        <f t="array" ref="L2519">_xlfn.IFS(H2519&lt;100000,"Low",AND(H2519&gt;=100000,H2519&lt;250000),"Medium",H2519&gt;=250000,"High")</f>
        <v>Medium</v>
      </c>
      <c r="M2519" s="107" t="str">
        <f>IF(H2519&lt;100000,"Low",IF(AND(H2519&gt;=100000,H2519&lt;250000),"Medium","High"))</f>
        <v>Medium</v>
      </c>
    </row>
    <row r="2520" spans="1:13" x14ac:dyDescent="0.4">
      <c r="A2520" s="109" t="s">
        <v>6016</v>
      </c>
      <c r="B2520" s="109" t="s">
        <v>14037</v>
      </c>
      <c r="C2520" s="109" t="s">
        <v>100</v>
      </c>
      <c r="D2520" s="109" t="s">
        <v>106</v>
      </c>
      <c r="E2520" s="109" t="s">
        <v>6910</v>
      </c>
      <c r="F2520" s="109" t="s">
        <v>95</v>
      </c>
      <c r="G2520" s="109" t="s">
        <v>6052</v>
      </c>
      <c r="H2520" s="107">
        <v>90771</v>
      </c>
      <c r="I2520" s="109">
        <v>3</v>
      </c>
      <c r="J2520" s="108">
        <v>-24455</v>
      </c>
      <c r="K2520" s="107" t="str">
        <f>IF(J2520&gt;0,"Untung","Rugi")</f>
        <v>Rugi</v>
      </c>
      <c r="L2520" s="107" t="str">
        <f t="array" ref="L2520">_xlfn.IFS(H2520&lt;100000,"Low",AND(H2520&gt;=100000,H2520&lt;250000),"Medium",H2520&gt;=250000,"High")</f>
        <v>Low</v>
      </c>
      <c r="M2520" s="107" t="str">
        <f>IF(H2520&lt;100000,"Low",IF(AND(H2520&gt;=100000,H2520&lt;250000),"Medium","High"))</f>
        <v>Low</v>
      </c>
    </row>
    <row r="2521" spans="1:13" x14ac:dyDescent="0.4">
      <c r="A2521" s="109" t="s">
        <v>6016</v>
      </c>
      <c r="B2521" s="109" t="s">
        <v>14035</v>
      </c>
      <c r="C2521" s="109" t="s">
        <v>100</v>
      </c>
      <c r="D2521" s="109" t="s">
        <v>106</v>
      </c>
      <c r="E2521" s="109" t="s">
        <v>6152</v>
      </c>
      <c r="F2521" s="109" t="s">
        <v>6021</v>
      </c>
      <c r="G2521" s="109" t="s">
        <v>6020</v>
      </c>
      <c r="H2521" s="107">
        <v>90133</v>
      </c>
      <c r="I2521" s="109">
        <v>3</v>
      </c>
      <c r="J2521" s="108">
        <v>390450</v>
      </c>
      <c r="K2521" s="107" t="str">
        <f>IF(J2521&gt;0,"Untung","Rugi")</f>
        <v>Untung</v>
      </c>
      <c r="L2521" s="107" t="str">
        <f t="array" ref="L2521">_xlfn.IFS(H2521&lt;100000,"Low",AND(H2521&gt;=100000,H2521&lt;250000),"Medium",H2521&gt;=250000,"High")</f>
        <v>Low</v>
      </c>
      <c r="M2521" s="107" t="str">
        <f>IF(H2521&lt;100000,"Low",IF(AND(H2521&gt;=100000,H2521&lt;250000),"Medium","High"))</f>
        <v>Low</v>
      </c>
    </row>
    <row r="2522" spans="1:13" x14ac:dyDescent="0.4">
      <c r="A2522" s="109" t="s">
        <v>6016</v>
      </c>
      <c r="B2522" s="109" t="s">
        <v>14036</v>
      </c>
      <c r="C2522" s="109" t="s">
        <v>100</v>
      </c>
      <c r="D2522" s="109" t="s">
        <v>106</v>
      </c>
      <c r="E2522" s="109" t="s">
        <v>6243</v>
      </c>
      <c r="F2522" s="109" t="s">
        <v>95</v>
      </c>
      <c r="G2522" s="109" t="s">
        <v>6116</v>
      </c>
      <c r="H2522" s="107">
        <v>14682</v>
      </c>
      <c r="I2522" s="109">
        <v>2</v>
      </c>
      <c r="J2522" s="108">
        <v>-80981</v>
      </c>
      <c r="K2522" s="107" t="str">
        <f>IF(J2522&gt;0,"Untung","Rugi")</f>
        <v>Rugi</v>
      </c>
      <c r="L2522" s="107" t="str">
        <f t="array" ref="L2522">_xlfn.IFS(H2522&lt;100000,"Low",AND(H2522&gt;=100000,H2522&lt;250000),"Medium",H2522&gt;=250000,"High")</f>
        <v>Low</v>
      </c>
      <c r="M2522" s="107" t="str">
        <f>IF(H2522&lt;100000,"Low",IF(AND(H2522&gt;=100000,H2522&lt;250000),"Medium","High"))</f>
        <v>Low</v>
      </c>
    </row>
    <row r="2523" spans="1:13" x14ac:dyDescent="0.4">
      <c r="A2523" s="109" t="s">
        <v>6016</v>
      </c>
      <c r="B2523" s="109" t="s">
        <v>14035</v>
      </c>
      <c r="C2523" s="109" t="s">
        <v>100</v>
      </c>
      <c r="D2523" s="109" t="s">
        <v>106</v>
      </c>
      <c r="E2523" s="109" t="s">
        <v>10280</v>
      </c>
      <c r="F2523" s="109" t="s">
        <v>95</v>
      </c>
      <c r="G2523" s="109" t="s">
        <v>6017</v>
      </c>
      <c r="H2523" s="107">
        <v>81717</v>
      </c>
      <c r="I2523" s="109">
        <v>3</v>
      </c>
      <c r="J2523" s="108">
        <v>419185</v>
      </c>
      <c r="K2523" s="107" t="str">
        <f>IF(J2523&gt;0,"Untung","Rugi")</f>
        <v>Untung</v>
      </c>
      <c r="L2523" s="107" t="str">
        <f t="array" ref="L2523">_xlfn.IFS(H2523&lt;100000,"Low",AND(H2523&gt;=100000,H2523&lt;250000),"Medium",H2523&gt;=250000,"High")</f>
        <v>Low</v>
      </c>
      <c r="M2523" s="107" t="str">
        <f>IF(H2523&lt;100000,"Low",IF(AND(H2523&gt;=100000,H2523&lt;250000),"Medium","High"))</f>
        <v>Low</v>
      </c>
    </row>
    <row r="2524" spans="1:13" x14ac:dyDescent="0.4">
      <c r="A2524" s="109" t="s">
        <v>6016</v>
      </c>
      <c r="B2524" s="109" t="s">
        <v>11312</v>
      </c>
      <c r="C2524" s="109" t="s">
        <v>1051</v>
      </c>
      <c r="D2524" s="109" t="s">
        <v>102</v>
      </c>
      <c r="E2524" s="109" t="s">
        <v>9615</v>
      </c>
      <c r="F2524" s="109" t="s">
        <v>95</v>
      </c>
      <c r="G2524" s="109" t="s">
        <v>6013</v>
      </c>
      <c r="H2524" s="107">
        <v>369163</v>
      </c>
      <c r="I2524" s="109">
        <v>2</v>
      </c>
      <c r="J2524" s="108">
        <v>46025</v>
      </c>
      <c r="K2524" s="107" t="str">
        <f>IF(J2524&gt;0,"Untung","Rugi")</f>
        <v>Untung</v>
      </c>
      <c r="L2524" s="107" t="str">
        <f t="array" ref="L2524">_xlfn.IFS(H2524&lt;100000,"Low",AND(H2524&gt;=100000,H2524&lt;250000),"Medium",H2524&gt;=250000,"High")</f>
        <v>High</v>
      </c>
      <c r="M2524" s="107" t="str">
        <f>IF(H2524&lt;100000,"Low",IF(AND(H2524&gt;=100000,H2524&lt;250000),"Medium","High"))</f>
        <v>High</v>
      </c>
    </row>
    <row r="2525" spans="1:13" x14ac:dyDescent="0.4">
      <c r="A2525" s="109" t="s">
        <v>6016</v>
      </c>
      <c r="B2525" s="109" t="s">
        <v>14034</v>
      </c>
      <c r="C2525" s="109" t="s">
        <v>1051</v>
      </c>
      <c r="D2525" s="109" t="s">
        <v>102</v>
      </c>
      <c r="E2525" s="109" t="s">
        <v>8043</v>
      </c>
      <c r="F2525" s="109" t="s">
        <v>95</v>
      </c>
      <c r="G2525" s="109" t="s">
        <v>6036</v>
      </c>
      <c r="H2525" s="107">
        <v>268373</v>
      </c>
      <c r="I2525" s="109">
        <v>7</v>
      </c>
      <c r="J2525" s="108">
        <v>396914</v>
      </c>
      <c r="K2525" s="107" t="str">
        <f>IF(J2525&gt;0,"Untung","Rugi")</f>
        <v>Untung</v>
      </c>
      <c r="L2525" s="107" t="str">
        <f t="array" ref="L2525">_xlfn.IFS(H2525&lt;100000,"Low",AND(H2525&gt;=100000,H2525&lt;250000),"Medium",H2525&gt;=250000,"High")</f>
        <v>High</v>
      </c>
      <c r="M2525" s="107" t="str">
        <f>IF(H2525&lt;100000,"Low",IF(AND(H2525&gt;=100000,H2525&lt;250000),"Medium","High"))</f>
        <v>High</v>
      </c>
    </row>
    <row r="2526" spans="1:13" x14ac:dyDescent="0.4">
      <c r="A2526" s="109" t="s">
        <v>6016</v>
      </c>
      <c r="B2526" s="109" t="s">
        <v>14033</v>
      </c>
      <c r="C2526" s="109" t="s">
        <v>1051</v>
      </c>
      <c r="D2526" s="109" t="s">
        <v>102</v>
      </c>
      <c r="E2526" s="109" t="s">
        <v>6078</v>
      </c>
      <c r="F2526" s="109" t="s">
        <v>95</v>
      </c>
      <c r="G2526" s="109" t="s">
        <v>6017</v>
      </c>
      <c r="H2526" s="107">
        <v>414035</v>
      </c>
      <c r="I2526" s="109">
        <v>3</v>
      </c>
      <c r="J2526" s="108">
        <v>142269</v>
      </c>
      <c r="K2526" s="107" t="str">
        <f>IF(J2526&gt;0,"Untung","Rugi")</f>
        <v>Untung</v>
      </c>
      <c r="L2526" s="107" t="str">
        <f t="array" ref="L2526">_xlfn.IFS(H2526&lt;100000,"Low",AND(H2526&gt;=100000,H2526&lt;250000),"Medium",H2526&gt;=250000,"High")</f>
        <v>High</v>
      </c>
      <c r="M2526" s="107" t="str">
        <f>IF(H2526&lt;100000,"Low",IF(AND(H2526&gt;=100000,H2526&lt;250000),"Medium","High"))</f>
        <v>High</v>
      </c>
    </row>
    <row r="2527" spans="1:13" x14ac:dyDescent="0.4">
      <c r="A2527" s="109" t="s">
        <v>6081</v>
      </c>
      <c r="B2527" s="109" t="s">
        <v>14032</v>
      </c>
      <c r="C2527" s="109" t="s">
        <v>1051</v>
      </c>
      <c r="D2527" s="109" t="s">
        <v>102</v>
      </c>
      <c r="E2527" s="109" t="s">
        <v>9337</v>
      </c>
      <c r="F2527" s="109" t="s">
        <v>99</v>
      </c>
      <c r="G2527" s="109" t="s">
        <v>6141</v>
      </c>
      <c r="H2527" s="107">
        <v>60329</v>
      </c>
      <c r="I2527" s="109">
        <v>1</v>
      </c>
      <c r="J2527" s="108">
        <v>-164589</v>
      </c>
      <c r="K2527" s="107" t="str">
        <f>IF(J2527&gt;0,"Untung","Rugi")</f>
        <v>Rugi</v>
      </c>
      <c r="L2527" s="107" t="str">
        <f t="array" ref="L2527">_xlfn.IFS(H2527&lt;100000,"Low",AND(H2527&gt;=100000,H2527&lt;250000),"Medium",H2527&gt;=250000,"High")</f>
        <v>Low</v>
      </c>
      <c r="M2527" s="107" t="str">
        <f>IF(H2527&lt;100000,"Low",IF(AND(H2527&gt;=100000,H2527&lt;250000),"Medium","High"))</f>
        <v>Low</v>
      </c>
    </row>
    <row r="2528" spans="1:13" x14ac:dyDescent="0.4">
      <c r="A2528" s="109" t="s">
        <v>6081</v>
      </c>
      <c r="B2528" s="109" t="s">
        <v>14031</v>
      </c>
      <c r="C2528" s="109" t="s">
        <v>1051</v>
      </c>
      <c r="D2528" s="109" t="s">
        <v>102</v>
      </c>
      <c r="E2528" s="109" t="s">
        <v>8194</v>
      </c>
      <c r="F2528" s="109" t="s">
        <v>99</v>
      </c>
      <c r="G2528" s="109" t="s">
        <v>6024</v>
      </c>
      <c r="H2528" s="107">
        <v>62486</v>
      </c>
      <c r="I2528" s="109">
        <v>4</v>
      </c>
      <c r="J2528" s="108">
        <v>440365</v>
      </c>
      <c r="K2528" s="107" t="str">
        <f>IF(J2528&gt;0,"Untung","Rugi")</f>
        <v>Untung</v>
      </c>
      <c r="L2528" s="107" t="str">
        <f t="array" ref="L2528">_xlfn.IFS(H2528&lt;100000,"Low",AND(H2528&gt;=100000,H2528&lt;250000),"Medium",H2528&gt;=250000,"High")</f>
        <v>Low</v>
      </c>
      <c r="M2528" s="107" t="str">
        <f>IF(H2528&lt;100000,"Low",IF(AND(H2528&gt;=100000,H2528&lt;250000),"Medium","High"))</f>
        <v>Low</v>
      </c>
    </row>
    <row r="2529" spans="1:13" x14ac:dyDescent="0.4">
      <c r="A2529" s="109" t="s">
        <v>6081</v>
      </c>
      <c r="B2529" s="109" t="s">
        <v>14030</v>
      </c>
      <c r="C2529" s="109" t="s">
        <v>100</v>
      </c>
      <c r="D2529" s="109" t="s">
        <v>104</v>
      </c>
      <c r="E2529" s="109" t="s">
        <v>10678</v>
      </c>
      <c r="F2529" s="109" t="s">
        <v>95</v>
      </c>
      <c r="G2529" s="109" t="s">
        <v>6052</v>
      </c>
      <c r="H2529" s="107">
        <v>425663</v>
      </c>
      <c r="I2529" s="109">
        <v>1</v>
      </c>
      <c r="J2529" s="108">
        <v>242918</v>
      </c>
      <c r="K2529" s="107" t="str">
        <f>IF(J2529&gt;0,"Untung","Rugi")</f>
        <v>Untung</v>
      </c>
      <c r="L2529" s="107" t="str">
        <f t="array" ref="L2529">_xlfn.IFS(H2529&lt;100000,"Low",AND(H2529&gt;=100000,H2529&lt;250000),"Medium",H2529&gt;=250000,"High")</f>
        <v>High</v>
      </c>
      <c r="M2529" s="107" t="str">
        <f>IF(H2529&lt;100000,"Low",IF(AND(H2529&gt;=100000,H2529&lt;250000),"Medium","High"))</f>
        <v>High</v>
      </c>
    </row>
    <row r="2530" spans="1:13" x14ac:dyDescent="0.4">
      <c r="A2530" s="109" t="s">
        <v>6016</v>
      </c>
      <c r="B2530" s="109" t="s">
        <v>14029</v>
      </c>
      <c r="C2530" s="109" t="s">
        <v>1064</v>
      </c>
      <c r="D2530" s="109" t="s">
        <v>96</v>
      </c>
      <c r="E2530" s="109" t="s">
        <v>10508</v>
      </c>
      <c r="F2530" s="109" t="s">
        <v>95</v>
      </c>
      <c r="G2530" s="109" t="s">
        <v>6062</v>
      </c>
      <c r="H2530" s="107">
        <v>410472</v>
      </c>
      <c r="I2530" s="109">
        <v>1</v>
      </c>
      <c r="J2530" s="108">
        <v>44808</v>
      </c>
      <c r="K2530" s="107" t="str">
        <f>IF(J2530&gt;0,"Untung","Rugi")</f>
        <v>Untung</v>
      </c>
      <c r="L2530" s="107" t="str">
        <f t="array" ref="L2530">_xlfn.IFS(H2530&lt;100000,"Low",AND(H2530&gt;=100000,H2530&lt;250000),"Medium",H2530&gt;=250000,"High")</f>
        <v>High</v>
      </c>
      <c r="M2530" s="107" t="str">
        <f>IF(H2530&lt;100000,"Low",IF(AND(H2530&gt;=100000,H2530&lt;250000),"Medium","High"))</f>
        <v>High</v>
      </c>
    </row>
    <row r="2531" spans="1:13" x14ac:dyDescent="0.4">
      <c r="A2531" s="109" t="s">
        <v>6016</v>
      </c>
      <c r="B2531" s="109" t="s">
        <v>14028</v>
      </c>
      <c r="C2531" s="109" t="s">
        <v>100</v>
      </c>
      <c r="D2531" s="109" t="s">
        <v>106</v>
      </c>
      <c r="E2531" s="109" t="s">
        <v>13776</v>
      </c>
      <c r="F2531" s="109" t="s">
        <v>95</v>
      </c>
      <c r="G2531" s="109" t="s">
        <v>6039</v>
      </c>
      <c r="H2531" s="107">
        <v>323634</v>
      </c>
      <c r="I2531" s="109">
        <v>1</v>
      </c>
      <c r="J2531" s="108">
        <v>-134807</v>
      </c>
      <c r="K2531" s="107" t="str">
        <f>IF(J2531&gt;0,"Untung","Rugi")</f>
        <v>Rugi</v>
      </c>
      <c r="L2531" s="107" t="str">
        <f t="array" ref="L2531">_xlfn.IFS(H2531&lt;100000,"Low",AND(H2531&gt;=100000,H2531&lt;250000),"Medium",H2531&gt;=250000,"High")</f>
        <v>High</v>
      </c>
      <c r="M2531" s="107" t="str">
        <f>IF(H2531&lt;100000,"Low",IF(AND(H2531&gt;=100000,H2531&lt;250000),"Medium","High"))</f>
        <v>High</v>
      </c>
    </row>
    <row r="2532" spans="1:13" x14ac:dyDescent="0.4">
      <c r="A2532" s="109" t="s">
        <v>6016</v>
      </c>
      <c r="B2532" s="109" t="s">
        <v>14027</v>
      </c>
      <c r="C2532" s="109" t="s">
        <v>100</v>
      </c>
      <c r="D2532" s="109" t="s">
        <v>106</v>
      </c>
      <c r="E2532" s="109" t="s">
        <v>8721</v>
      </c>
      <c r="F2532" s="109" t="s">
        <v>99</v>
      </c>
      <c r="G2532" s="109" t="s">
        <v>6049</v>
      </c>
      <c r="H2532" s="107">
        <v>145633</v>
      </c>
      <c r="I2532" s="109">
        <v>5</v>
      </c>
      <c r="J2532" s="108">
        <v>390367</v>
      </c>
      <c r="K2532" s="107" t="str">
        <f>IF(J2532&gt;0,"Untung","Rugi")</f>
        <v>Untung</v>
      </c>
      <c r="L2532" s="107" t="str">
        <f t="array" ref="L2532">_xlfn.IFS(H2532&lt;100000,"Low",AND(H2532&gt;=100000,H2532&lt;250000),"Medium",H2532&gt;=250000,"High")</f>
        <v>Medium</v>
      </c>
      <c r="M2532" s="107" t="str">
        <f>IF(H2532&lt;100000,"Low",IF(AND(H2532&gt;=100000,H2532&lt;250000),"Medium","High"))</f>
        <v>Medium</v>
      </c>
    </row>
    <row r="2533" spans="1:13" x14ac:dyDescent="0.4">
      <c r="A2533" s="109" t="s">
        <v>6016</v>
      </c>
      <c r="B2533" s="109" t="s">
        <v>14026</v>
      </c>
      <c r="C2533" s="109" t="s">
        <v>100</v>
      </c>
      <c r="D2533" s="109" t="s">
        <v>106</v>
      </c>
      <c r="E2533" s="109" t="s">
        <v>6694</v>
      </c>
      <c r="F2533" s="109" t="s">
        <v>95</v>
      </c>
      <c r="G2533" s="109" t="s">
        <v>6039</v>
      </c>
      <c r="H2533" s="107">
        <v>313231</v>
      </c>
      <c r="I2533" s="109">
        <v>2</v>
      </c>
      <c r="J2533" s="108">
        <v>-27257</v>
      </c>
      <c r="K2533" s="107" t="str">
        <f>IF(J2533&gt;0,"Untung","Rugi")</f>
        <v>Rugi</v>
      </c>
      <c r="L2533" s="107" t="str">
        <f t="array" ref="L2533">_xlfn.IFS(H2533&lt;100000,"Low",AND(H2533&gt;=100000,H2533&lt;250000),"Medium",H2533&gt;=250000,"High")</f>
        <v>High</v>
      </c>
      <c r="M2533" s="107" t="str">
        <f>IF(H2533&lt;100000,"Low",IF(AND(H2533&gt;=100000,H2533&lt;250000),"Medium","High"))</f>
        <v>High</v>
      </c>
    </row>
    <row r="2534" spans="1:13" x14ac:dyDescent="0.4">
      <c r="A2534" s="109" t="s">
        <v>6016</v>
      </c>
      <c r="B2534" s="109" t="s">
        <v>14026</v>
      </c>
      <c r="C2534" s="109" t="s">
        <v>100</v>
      </c>
      <c r="D2534" s="109" t="s">
        <v>106</v>
      </c>
      <c r="E2534" s="109" t="s">
        <v>9560</v>
      </c>
      <c r="F2534" s="109" t="s">
        <v>95</v>
      </c>
      <c r="G2534" s="109" t="s">
        <v>6017</v>
      </c>
      <c r="H2534" s="107">
        <v>315847</v>
      </c>
      <c r="I2534" s="109">
        <v>3</v>
      </c>
      <c r="J2534" s="108">
        <v>149934</v>
      </c>
      <c r="K2534" s="107" t="str">
        <f>IF(J2534&gt;0,"Untung","Rugi")</f>
        <v>Untung</v>
      </c>
      <c r="L2534" s="107" t="str">
        <f t="array" ref="L2534">_xlfn.IFS(H2534&lt;100000,"Low",AND(H2534&gt;=100000,H2534&lt;250000),"Medium",H2534&gt;=250000,"High")</f>
        <v>High</v>
      </c>
      <c r="M2534" s="107" t="str">
        <f>IF(H2534&lt;100000,"Low",IF(AND(H2534&gt;=100000,H2534&lt;250000),"Medium","High"))</f>
        <v>High</v>
      </c>
    </row>
    <row r="2535" spans="1:13" x14ac:dyDescent="0.4">
      <c r="A2535" s="109" t="s">
        <v>6016</v>
      </c>
      <c r="B2535" s="109" t="s">
        <v>14025</v>
      </c>
      <c r="C2535" s="109" t="s">
        <v>100</v>
      </c>
      <c r="D2535" s="109" t="s">
        <v>106</v>
      </c>
      <c r="E2535" s="109" t="s">
        <v>11119</v>
      </c>
      <c r="F2535" s="109" t="s">
        <v>99</v>
      </c>
      <c r="G2535" s="109" t="s">
        <v>6024</v>
      </c>
      <c r="H2535" s="107">
        <v>182217</v>
      </c>
      <c r="I2535" s="109">
        <v>3</v>
      </c>
      <c r="J2535" s="108">
        <v>59936</v>
      </c>
      <c r="K2535" s="107" t="str">
        <f>IF(J2535&gt;0,"Untung","Rugi")</f>
        <v>Untung</v>
      </c>
      <c r="L2535" s="107" t="str">
        <f t="array" ref="L2535">_xlfn.IFS(H2535&lt;100000,"Low",AND(H2535&gt;=100000,H2535&lt;250000),"Medium",H2535&gt;=250000,"High")</f>
        <v>Medium</v>
      </c>
      <c r="M2535" s="107" t="str">
        <f>IF(H2535&lt;100000,"Low",IF(AND(H2535&gt;=100000,H2535&lt;250000),"Medium","High"))</f>
        <v>Medium</v>
      </c>
    </row>
    <row r="2536" spans="1:13" x14ac:dyDescent="0.4">
      <c r="A2536" s="109" t="s">
        <v>6016</v>
      </c>
      <c r="B2536" s="109" t="s">
        <v>14024</v>
      </c>
      <c r="C2536" s="109" t="s">
        <v>100</v>
      </c>
      <c r="D2536" s="109" t="s">
        <v>96</v>
      </c>
      <c r="E2536" s="109" t="s">
        <v>7990</v>
      </c>
      <c r="F2536" s="109" t="s">
        <v>99</v>
      </c>
      <c r="G2536" s="109" t="s">
        <v>6109</v>
      </c>
      <c r="H2536" s="107">
        <v>156627</v>
      </c>
      <c r="I2536" s="109">
        <v>2</v>
      </c>
      <c r="J2536" s="108">
        <v>221469</v>
      </c>
      <c r="K2536" s="107" t="str">
        <f>IF(J2536&gt;0,"Untung","Rugi")</f>
        <v>Untung</v>
      </c>
      <c r="L2536" s="107" t="str">
        <f t="array" ref="L2536">_xlfn.IFS(H2536&lt;100000,"Low",AND(H2536&gt;=100000,H2536&lt;250000),"Medium",H2536&gt;=250000,"High")</f>
        <v>Medium</v>
      </c>
      <c r="M2536" s="107" t="str">
        <f>IF(H2536&lt;100000,"Low",IF(AND(H2536&gt;=100000,H2536&lt;250000),"Medium","High"))</f>
        <v>Medium</v>
      </c>
    </row>
    <row r="2537" spans="1:13" x14ac:dyDescent="0.4">
      <c r="A2537" s="109" t="s">
        <v>6016</v>
      </c>
      <c r="B2537" s="109" t="s">
        <v>14023</v>
      </c>
      <c r="C2537" s="109" t="s">
        <v>100</v>
      </c>
      <c r="D2537" s="109" t="s">
        <v>96</v>
      </c>
      <c r="E2537" s="109" t="s">
        <v>7709</v>
      </c>
      <c r="F2537" s="109" t="s">
        <v>99</v>
      </c>
      <c r="G2537" s="109" t="s">
        <v>6109</v>
      </c>
      <c r="H2537" s="107">
        <v>448122</v>
      </c>
      <c r="I2537" s="109">
        <v>3</v>
      </c>
      <c r="J2537" s="108">
        <v>-56180</v>
      </c>
      <c r="K2537" s="107" t="str">
        <f>IF(J2537&gt;0,"Untung","Rugi")</f>
        <v>Rugi</v>
      </c>
      <c r="L2537" s="107" t="str">
        <f t="array" ref="L2537">_xlfn.IFS(H2537&lt;100000,"Low",AND(H2537&gt;=100000,H2537&lt;250000),"Medium",H2537&gt;=250000,"High")</f>
        <v>High</v>
      </c>
      <c r="M2537" s="107" t="str">
        <f>IF(H2537&lt;100000,"Low",IF(AND(H2537&gt;=100000,H2537&lt;250000),"Medium","High"))</f>
        <v>High</v>
      </c>
    </row>
    <row r="2538" spans="1:13" x14ac:dyDescent="0.4">
      <c r="A2538" s="109" t="s">
        <v>6016</v>
      </c>
      <c r="B2538" s="109" t="s">
        <v>14022</v>
      </c>
      <c r="C2538" s="109" t="s">
        <v>100</v>
      </c>
      <c r="D2538" s="109" t="s">
        <v>96</v>
      </c>
      <c r="E2538" s="109" t="s">
        <v>7124</v>
      </c>
      <c r="F2538" s="109" t="s">
        <v>95</v>
      </c>
      <c r="G2538" s="109" t="s">
        <v>6052</v>
      </c>
      <c r="H2538" s="107">
        <v>68411</v>
      </c>
      <c r="I2538" s="109">
        <v>6</v>
      </c>
      <c r="J2538" s="108">
        <v>400325</v>
      </c>
      <c r="K2538" s="107" t="str">
        <f>IF(J2538&gt;0,"Untung","Rugi")</f>
        <v>Untung</v>
      </c>
      <c r="L2538" s="107" t="str">
        <f t="array" ref="L2538">_xlfn.IFS(H2538&lt;100000,"Low",AND(H2538&gt;=100000,H2538&lt;250000),"Medium",H2538&gt;=250000,"High")</f>
        <v>Low</v>
      </c>
      <c r="M2538" s="107" t="str">
        <f>IF(H2538&lt;100000,"Low",IF(AND(H2538&gt;=100000,H2538&lt;250000),"Medium","High"))</f>
        <v>Low</v>
      </c>
    </row>
    <row r="2539" spans="1:13" x14ac:dyDescent="0.4">
      <c r="A2539" s="109" t="s">
        <v>6016</v>
      </c>
      <c r="B2539" s="109" t="s">
        <v>14021</v>
      </c>
      <c r="C2539" s="109" t="s">
        <v>1051</v>
      </c>
      <c r="D2539" s="109" t="s">
        <v>96</v>
      </c>
      <c r="E2539" s="109" t="s">
        <v>9582</v>
      </c>
      <c r="F2539" s="109" t="s">
        <v>95</v>
      </c>
      <c r="G2539" s="109" t="s">
        <v>6039</v>
      </c>
      <c r="H2539" s="107">
        <v>296982</v>
      </c>
      <c r="I2539" s="109">
        <v>2</v>
      </c>
      <c r="J2539" s="108">
        <v>-207590</v>
      </c>
      <c r="K2539" s="107" t="str">
        <f>IF(J2539&gt;0,"Untung","Rugi")</f>
        <v>Rugi</v>
      </c>
      <c r="L2539" s="107" t="str">
        <f t="array" ref="L2539">_xlfn.IFS(H2539&lt;100000,"Low",AND(H2539&gt;=100000,H2539&lt;250000),"Medium",H2539&gt;=250000,"High")</f>
        <v>High</v>
      </c>
      <c r="M2539" s="107" t="str">
        <f>IF(H2539&lt;100000,"Low",IF(AND(H2539&gt;=100000,H2539&lt;250000),"Medium","High"))</f>
        <v>High</v>
      </c>
    </row>
    <row r="2540" spans="1:13" x14ac:dyDescent="0.4">
      <c r="A2540" s="109" t="s">
        <v>6016</v>
      </c>
      <c r="B2540" s="109" t="s">
        <v>12138</v>
      </c>
      <c r="C2540" s="109" t="s">
        <v>1051</v>
      </c>
      <c r="D2540" s="109" t="s">
        <v>96</v>
      </c>
      <c r="E2540" s="109" t="s">
        <v>8500</v>
      </c>
      <c r="F2540" s="109" t="s">
        <v>95</v>
      </c>
      <c r="G2540" s="109" t="s">
        <v>6052</v>
      </c>
      <c r="H2540" s="107">
        <v>106929</v>
      </c>
      <c r="I2540" s="109">
        <v>13</v>
      </c>
      <c r="J2540" s="108">
        <v>82710</v>
      </c>
      <c r="K2540" s="107" t="str">
        <f>IF(J2540&gt;0,"Untung","Rugi")</f>
        <v>Untung</v>
      </c>
      <c r="L2540" s="107" t="str">
        <f t="array" ref="L2540">_xlfn.IFS(H2540&lt;100000,"Low",AND(H2540&gt;=100000,H2540&lt;250000),"Medium",H2540&gt;=250000,"High")</f>
        <v>Medium</v>
      </c>
      <c r="M2540" s="107" t="str">
        <f>IF(H2540&lt;100000,"Low",IF(AND(H2540&gt;=100000,H2540&lt;250000),"Medium","High"))</f>
        <v>Medium</v>
      </c>
    </row>
    <row r="2541" spans="1:13" x14ac:dyDescent="0.4">
      <c r="A2541" s="109" t="s">
        <v>6016</v>
      </c>
      <c r="B2541" s="109" t="s">
        <v>12136</v>
      </c>
      <c r="C2541" s="109" t="s">
        <v>100</v>
      </c>
      <c r="D2541" s="109" t="s">
        <v>96</v>
      </c>
      <c r="E2541" s="109" t="s">
        <v>14020</v>
      </c>
      <c r="F2541" s="109" t="s">
        <v>95</v>
      </c>
      <c r="G2541" s="109" t="s">
        <v>6062</v>
      </c>
      <c r="H2541" s="107">
        <v>48642</v>
      </c>
      <c r="I2541" s="109">
        <v>3</v>
      </c>
      <c r="J2541" s="108">
        <v>138855</v>
      </c>
      <c r="K2541" s="107" t="str">
        <f>IF(J2541&gt;0,"Untung","Rugi")</f>
        <v>Untung</v>
      </c>
      <c r="L2541" s="107" t="str">
        <f t="array" ref="L2541">_xlfn.IFS(H2541&lt;100000,"Low",AND(H2541&gt;=100000,H2541&lt;250000),"Medium",H2541&gt;=250000,"High")</f>
        <v>Low</v>
      </c>
      <c r="M2541" s="107" t="str">
        <f>IF(H2541&lt;100000,"Low",IF(AND(H2541&gt;=100000,H2541&lt;250000),"Medium","High"))</f>
        <v>Low</v>
      </c>
    </row>
    <row r="2542" spans="1:13" x14ac:dyDescent="0.4">
      <c r="A2542" s="109" t="s">
        <v>6016</v>
      </c>
      <c r="B2542" s="109" t="s">
        <v>14019</v>
      </c>
      <c r="C2542" s="109" t="s">
        <v>100</v>
      </c>
      <c r="D2542" s="109" t="s">
        <v>96</v>
      </c>
      <c r="E2542" s="109" t="s">
        <v>7514</v>
      </c>
      <c r="F2542" s="109" t="s">
        <v>6021</v>
      </c>
      <c r="G2542" s="109" t="s">
        <v>6020</v>
      </c>
      <c r="H2542" s="107">
        <v>150545</v>
      </c>
      <c r="I2542" s="109">
        <v>4</v>
      </c>
      <c r="J2542" s="108">
        <v>287382</v>
      </c>
      <c r="K2542" s="107" t="str">
        <f>IF(J2542&gt;0,"Untung","Rugi")</f>
        <v>Untung</v>
      </c>
      <c r="L2542" s="107" t="str">
        <f t="array" ref="L2542">_xlfn.IFS(H2542&lt;100000,"Low",AND(H2542&gt;=100000,H2542&lt;250000),"Medium",H2542&gt;=250000,"High")</f>
        <v>Medium</v>
      </c>
      <c r="M2542" s="107" t="str">
        <f>IF(H2542&lt;100000,"Low",IF(AND(H2542&gt;=100000,H2542&lt;250000),"Medium","High"))</f>
        <v>Medium</v>
      </c>
    </row>
    <row r="2543" spans="1:13" x14ac:dyDescent="0.4">
      <c r="A2543" s="109" t="s">
        <v>6016</v>
      </c>
      <c r="B2543" s="109" t="s">
        <v>14019</v>
      </c>
      <c r="C2543" s="109" t="s">
        <v>100</v>
      </c>
      <c r="D2543" s="109" t="s">
        <v>96</v>
      </c>
      <c r="E2543" s="109" t="s">
        <v>8191</v>
      </c>
      <c r="F2543" s="109" t="s">
        <v>95</v>
      </c>
      <c r="G2543" s="109" t="s">
        <v>6116</v>
      </c>
      <c r="H2543" s="107">
        <v>85481</v>
      </c>
      <c r="I2543" s="109">
        <v>3</v>
      </c>
      <c r="J2543" s="108">
        <v>-11215</v>
      </c>
      <c r="K2543" s="107" t="str">
        <f>IF(J2543&gt;0,"Untung","Rugi")</f>
        <v>Rugi</v>
      </c>
      <c r="L2543" s="107" t="str">
        <f t="array" ref="L2543">_xlfn.IFS(H2543&lt;100000,"Low",AND(H2543&gt;=100000,H2543&lt;250000),"Medium",H2543&gt;=250000,"High")</f>
        <v>Low</v>
      </c>
      <c r="M2543" s="107" t="str">
        <f>IF(H2543&lt;100000,"Low",IF(AND(H2543&gt;=100000,H2543&lt;250000),"Medium","High"))</f>
        <v>Low</v>
      </c>
    </row>
    <row r="2544" spans="1:13" x14ac:dyDescent="0.4">
      <c r="A2544" s="109" t="s">
        <v>6016</v>
      </c>
      <c r="B2544" s="109" t="s">
        <v>14018</v>
      </c>
      <c r="C2544" s="109" t="s">
        <v>100</v>
      </c>
      <c r="D2544" s="109" t="s">
        <v>96</v>
      </c>
      <c r="E2544" s="109" t="s">
        <v>7934</v>
      </c>
      <c r="F2544" s="109" t="s">
        <v>95</v>
      </c>
      <c r="G2544" s="109" t="s">
        <v>6039</v>
      </c>
      <c r="H2544" s="107">
        <v>381164</v>
      </c>
      <c r="I2544" s="109">
        <v>5</v>
      </c>
      <c r="J2544" s="108">
        <v>18937</v>
      </c>
      <c r="K2544" s="107" t="str">
        <f>IF(J2544&gt;0,"Untung","Rugi")</f>
        <v>Untung</v>
      </c>
      <c r="L2544" s="107" t="str">
        <f t="array" ref="L2544">_xlfn.IFS(H2544&lt;100000,"Low",AND(H2544&gt;=100000,H2544&lt;250000),"Medium",H2544&gt;=250000,"High")</f>
        <v>High</v>
      </c>
      <c r="M2544" s="107" t="str">
        <f>IF(H2544&lt;100000,"Low",IF(AND(H2544&gt;=100000,H2544&lt;250000),"Medium","High"))</f>
        <v>High</v>
      </c>
    </row>
    <row r="2545" spans="1:13" x14ac:dyDescent="0.4">
      <c r="A2545" s="109" t="s">
        <v>6016</v>
      </c>
      <c r="B2545" s="109" t="s">
        <v>14018</v>
      </c>
      <c r="C2545" s="109" t="s">
        <v>1064</v>
      </c>
      <c r="D2545" s="109" t="s">
        <v>102</v>
      </c>
      <c r="E2545" s="109" t="s">
        <v>8787</v>
      </c>
      <c r="F2545" s="109" t="s">
        <v>6021</v>
      </c>
      <c r="G2545" s="109" t="s">
        <v>6146</v>
      </c>
      <c r="H2545" s="107">
        <v>80810</v>
      </c>
      <c r="I2545" s="109">
        <v>4</v>
      </c>
      <c r="J2545" s="108">
        <v>-167941</v>
      </c>
      <c r="K2545" s="107" t="str">
        <f>IF(J2545&gt;0,"Untung","Rugi")</f>
        <v>Rugi</v>
      </c>
      <c r="L2545" s="107" t="str">
        <f t="array" ref="L2545">_xlfn.IFS(H2545&lt;100000,"Low",AND(H2545&gt;=100000,H2545&lt;250000),"Medium",H2545&gt;=250000,"High")</f>
        <v>Low</v>
      </c>
      <c r="M2545" s="107" t="str">
        <f>IF(H2545&lt;100000,"Low",IF(AND(H2545&gt;=100000,H2545&lt;250000),"Medium","High"))</f>
        <v>Low</v>
      </c>
    </row>
    <row r="2546" spans="1:13" x14ac:dyDescent="0.4">
      <c r="A2546" s="109" t="s">
        <v>6046</v>
      </c>
      <c r="B2546" s="109" t="s">
        <v>14017</v>
      </c>
      <c r="C2546" s="109" t="s">
        <v>1064</v>
      </c>
      <c r="D2546" s="109" t="s">
        <v>102</v>
      </c>
      <c r="E2546" s="109" t="s">
        <v>9151</v>
      </c>
      <c r="F2546" s="109" t="s">
        <v>6021</v>
      </c>
      <c r="G2546" s="109" t="s">
        <v>6020</v>
      </c>
      <c r="H2546" s="107">
        <v>19053</v>
      </c>
      <c r="I2546" s="109">
        <v>8</v>
      </c>
      <c r="J2546" s="108">
        <v>236432</v>
      </c>
      <c r="K2546" s="107" t="str">
        <f>IF(J2546&gt;0,"Untung","Rugi")</f>
        <v>Untung</v>
      </c>
      <c r="L2546" s="107" t="str">
        <f t="array" ref="L2546">_xlfn.IFS(H2546&lt;100000,"Low",AND(H2546&gt;=100000,H2546&lt;250000),"Medium",H2546&gt;=250000,"High")</f>
        <v>Low</v>
      </c>
      <c r="M2546" s="107" t="str">
        <f>IF(H2546&lt;100000,"Low",IF(AND(H2546&gt;=100000,H2546&lt;250000),"Medium","High"))</f>
        <v>Low</v>
      </c>
    </row>
    <row r="2547" spans="1:13" x14ac:dyDescent="0.4">
      <c r="A2547" s="109" t="s">
        <v>6046</v>
      </c>
      <c r="B2547" s="109" t="s">
        <v>14016</v>
      </c>
      <c r="C2547" s="109" t="s">
        <v>1064</v>
      </c>
      <c r="D2547" s="109" t="s">
        <v>102</v>
      </c>
      <c r="E2547" s="109" t="s">
        <v>8822</v>
      </c>
      <c r="F2547" s="109" t="s">
        <v>95</v>
      </c>
      <c r="G2547" s="109" t="s">
        <v>6067</v>
      </c>
      <c r="H2547" s="107">
        <v>351969</v>
      </c>
      <c r="I2547" s="109">
        <v>5</v>
      </c>
      <c r="J2547" s="108">
        <v>271115</v>
      </c>
      <c r="K2547" s="107" t="str">
        <f>IF(J2547&gt;0,"Untung","Rugi")</f>
        <v>Untung</v>
      </c>
      <c r="L2547" s="107" t="str">
        <f t="array" ref="L2547">_xlfn.IFS(H2547&lt;100000,"Low",AND(H2547&gt;=100000,H2547&lt;250000),"Medium",H2547&gt;=250000,"High")</f>
        <v>High</v>
      </c>
      <c r="M2547" s="107" t="str">
        <f>IF(H2547&lt;100000,"Low",IF(AND(H2547&gt;=100000,H2547&lt;250000),"Medium","High"))</f>
        <v>High</v>
      </c>
    </row>
    <row r="2548" spans="1:13" x14ac:dyDescent="0.4">
      <c r="A2548" s="109" t="s">
        <v>6046</v>
      </c>
      <c r="B2548" s="109" t="s">
        <v>14015</v>
      </c>
      <c r="C2548" s="109" t="s">
        <v>1064</v>
      </c>
      <c r="D2548" s="109" t="s">
        <v>102</v>
      </c>
      <c r="E2548" s="109" t="s">
        <v>8492</v>
      </c>
      <c r="F2548" s="109" t="s">
        <v>6021</v>
      </c>
      <c r="G2548" s="109" t="s">
        <v>6020</v>
      </c>
      <c r="H2548" s="107">
        <v>370845</v>
      </c>
      <c r="I2548" s="109">
        <v>1</v>
      </c>
      <c r="J2548" s="108">
        <v>390271</v>
      </c>
      <c r="K2548" s="107" t="str">
        <f>IF(J2548&gt;0,"Untung","Rugi")</f>
        <v>Untung</v>
      </c>
      <c r="L2548" s="107" t="str">
        <f t="array" ref="L2548">_xlfn.IFS(H2548&lt;100000,"Low",AND(H2548&gt;=100000,H2548&lt;250000),"Medium",H2548&gt;=250000,"High")</f>
        <v>High</v>
      </c>
      <c r="M2548" s="107" t="str">
        <f>IF(H2548&lt;100000,"Low",IF(AND(H2548&gt;=100000,H2548&lt;250000),"Medium","High"))</f>
        <v>High</v>
      </c>
    </row>
    <row r="2549" spans="1:13" x14ac:dyDescent="0.4">
      <c r="A2549" s="109" t="s">
        <v>6046</v>
      </c>
      <c r="B2549" s="109" t="s">
        <v>14015</v>
      </c>
      <c r="C2549" s="109" t="s">
        <v>100</v>
      </c>
      <c r="D2549" s="109" t="s">
        <v>102</v>
      </c>
      <c r="E2549" s="109" t="s">
        <v>11115</v>
      </c>
      <c r="F2549" s="109" t="s">
        <v>6021</v>
      </c>
      <c r="G2549" s="109" t="s">
        <v>6031</v>
      </c>
      <c r="H2549" s="107">
        <v>436875</v>
      </c>
      <c r="I2549" s="109">
        <v>4</v>
      </c>
      <c r="J2549" s="108">
        <v>385949</v>
      </c>
      <c r="K2549" s="107" t="str">
        <f>IF(J2549&gt;0,"Untung","Rugi")</f>
        <v>Untung</v>
      </c>
      <c r="L2549" s="107" t="str">
        <f t="array" ref="L2549">_xlfn.IFS(H2549&lt;100000,"Low",AND(H2549&gt;=100000,H2549&lt;250000),"Medium",H2549&gt;=250000,"High")</f>
        <v>High</v>
      </c>
      <c r="M2549" s="107" t="str">
        <f>IF(H2549&lt;100000,"Low",IF(AND(H2549&gt;=100000,H2549&lt;250000),"Medium","High"))</f>
        <v>High</v>
      </c>
    </row>
    <row r="2550" spans="1:13" x14ac:dyDescent="0.4">
      <c r="A2550" s="109" t="s">
        <v>6046</v>
      </c>
      <c r="B2550" s="109" t="s">
        <v>14014</v>
      </c>
      <c r="C2550" s="109" t="s">
        <v>100</v>
      </c>
      <c r="D2550" s="109" t="s">
        <v>102</v>
      </c>
      <c r="E2550" s="109" t="s">
        <v>9760</v>
      </c>
      <c r="F2550" s="109" t="s">
        <v>6021</v>
      </c>
      <c r="G2550" s="109" t="s">
        <v>6745</v>
      </c>
      <c r="H2550" s="107">
        <v>415935</v>
      </c>
      <c r="I2550" s="109">
        <v>7</v>
      </c>
      <c r="J2550" s="108">
        <v>64444</v>
      </c>
      <c r="K2550" s="107" t="str">
        <f>IF(J2550&gt;0,"Untung","Rugi")</f>
        <v>Untung</v>
      </c>
      <c r="L2550" s="107" t="str">
        <f t="array" ref="L2550">_xlfn.IFS(H2550&lt;100000,"Low",AND(H2550&gt;=100000,H2550&lt;250000),"Medium",H2550&gt;=250000,"High")</f>
        <v>High</v>
      </c>
      <c r="M2550" s="107" t="str">
        <f>IF(H2550&lt;100000,"Low",IF(AND(H2550&gt;=100000,H2550&lt;250000),"Medium","High"))</f>
        <v>High</v>
      </c>
    </row>
    <row r="2551" spans="1:13" x14ac:dyDescent="0.4">
      <c r="A2551" s="109" t="s">
        <v>6046</v>
      </c>
      <c r="B2551" s="109" t="s">
        <v>14013</v>
      </c>
      <c r="C2551" s="109" t="s">
        <v>100</v>
      </c>
      <c r="D2551" s="109" t="s">
        <v>102</v>
      </c>
      <c r="E2551" s="109" t="s">
        <v>6754</v>
      </c>
      <c r="F2551" s="109" t="s">
        <v>95</v>
      </c>
      <c r="G2551" s="109" t="s">
        <v>6052</v>
      </c>
      <c r="H2551" s="107">
        <v>20100</v>
      </c>
      <c r="I2551" s="109">
        <v>10</v>
      </c>
      <c r="J2551" s="108">
        <v>230546</v>
      </c>
      <c r="K2551" s="107" t="str">
        <f>IF(J2551&gt;0,"Untung","Rugi")</f>
        <v>Untung</v>
      </c>
      <c r="L2551" s="107" t="str">
        <f t="array" ref="L2551">_xlfn.IFS(H2551&lt;100000,"Low",AND(H2551&gt;=100000,H2551&lt;250000),"Medium",H2551&gt;=250000,"High")</f>
        <v>Low</v>
      </c>
      <c r="M2551" s="107" t="str">
        <f>IF(H2551&lt;100000,"Low",IF(AND(H2551&gt;=100000,H2551&lt;250000),"Medium","High"))</f>
        <v>Low</v>
      </c>
    </row>
    <row r="2552" spans="1:13" x14ac:dyDescent="0.4">
      <c r="A2552" s="109" t="s">
        <v>6046</v>
      </c>
      <c r="B2552" s="109" t="s">
        <v>14012</v>
      </c>
      <c r="C2552" s="109" t="s">
        <v>1051</v>
      </c>
      <c r="D2552" s="109" t="s">
        <v>106</v>
      </c>
      <c r="E2552" s="109" t="s">
        <v>6226</v>
      </c>
      <c r="F2552" s="109" t="s">
        <v>95</v>
      </c>
      <c r="G2552" s="109" t="s">
        <v>6017</v>
      </c>
      <c r="H2552" s="107">
        <v>18226</v>
      </c>
      <c r="I2552" s="109">
        <v>3</v>
      </c>
      <c r="J2552" s="108">
        <v>16422</v>
      </c>
      <c r="K2552" s="107" t="str">
        <f>IF(J2552&gt;0,"Untung","Rugi")</f>
        <v>Untung</v>
      </c>
      <c r="L2552" s="107" t="str">
        <f t="array" ref="L2552">_xlfn.IFS(H2552&lt;100000,"Low",AND(H2552&gt;=100000,H2552&lt;250000),"Medium",H2552&gt;=250000,"High")</f>
        <v>Low</v>
      </c>
      <c r="M2552" s="107" t="str">
        <f>IF(H2552&lt;100000,"Low",IF(AND(H2552&gt;=100000,H2552&lt;250000),"Medium","High"))</f>
        <v>Low</v>
      </c>
    </row>
    <row r="2553" spans="1:13" x14ac:dyDescent="0.4">
      <c r="A2553" s="109" t="s">
        <v>6016</v>
      </c>
      <c r="B2553" s="109" t="s">
        <v>14011</v>
      </c>
      <c r="C2553" s="109" t="s">
        <v>1051</v>
      </c>
      <c r="D2553" s="109" t="s">
        <v>96</v>
      </c>
      <c r="E2553" s="109" t="s">
        <v>7882</v>
      </c>
      <c r="F2553" s="109" t="s">
        <v>99</v>
      </c>
      <c r="G2553" s="109" t="s">
        <v>6024</v>
      </c>
      <c r="H2553" s="107">
        <v>381082</v>
      </c>
      <c r="I2553" s="109">
        <v>2</v>
      </c>
      <c r="J2553" s="108">
        <v>146609</v>
      </c>
      <c r="K2553" s="107" t="str">
        <f>IF(J2553&gt;0,"Untung","Rugi")</f>
        <v>Untung</v>
      </c>
      <c r="L2553" s="107" t="str">
        <f t="array" ref="L2553">_xlfn.IFS(H2553&lt;100000,"Low",AND(H2553&gt;=100000,H2553&lt;250000),"Medium",H2553&gt;=250000,"High")</f>
        <v>High</v>
      </c>
      <c r="M2553" s="107" t="str">
        <f>IF(H2553&lt;100000,"Low",IF(AND(H2553&gt;=100000,H2553&lt;250000),"Medium","High"))</f>
        <v>High</v>
      </c>
    </row>
    <row r="2554" spans="1:13" x14ac:dyDescent="0.4">
      <c r="A2554" s="109" t="s">
        <v>6016</v>
      </c>
      <c r="B2554" s="109" t="s">
        <v>14010</v>
      </c>
      <c r="C2554" s="109" t="s">
        <v>1051</v>
      </c>
      <c r="D2554" s="109" t="s">
        <v>96</v>
      </c>
      <c r="E2554" s="109" t="s">
        <v>9160</v>
      </c>
      <c r="F2554" s="109" t="s">
        <v>99</v>
      </c>
      <c r="G2554" s="109" t="s">
        <v>6109</v>
      </c>
      <c r="H2554" s="107">
        <v>265332</v>
      </c>
      <c r="I2554" s="109">
        <v>2</v>
      </c>
      <c r="J2554" s="108">
        <v>-147301</v>
      </c>
      <c r="K2554" s="107" t="str">
        <f>IF(J2554&gt;0,"Untung","Rugi")</f>
        <v>Rugi</v>
      </c>
      <c r="L2554" s="107" t="str">
        <f t="array" ref="L2554">_xlfn.IFS(H2554&lt;100000,"Low",AND(H2554&gt;=100000,H2554&lt;250000),"Medium",H2554&gt;=250000,"High")</f>
        <v>High</v>
      </c>
      <c r="M2554" s="107" t="str">
        <f>IF(H2554&lt;100000,"Low",IF(AND(H2554&gt;=100000,H2554&lt;250000),"Medium","High"))</f>
        <v>High</v>
      </c>
    </row>
    <row r="2555" spans="1:13" x14ac:dyDescent="0.4">
      <c r="A2555" s="109" t="s">
        <v>6016</v>
      </c>
      <c r="B2555" s="109" t="s">
        <v>14009</v>
      </c>
      <c r="C2555" s="109" t="s">
        <v>1051</v>
      </c>
      <c r="D2555" s="109" t="s">
        <v>96</v>
      </c>
      <c r="E2555" s="109" t="s">
        <v>9117</v>
      </c>
      <c r="F2555" s="109" t="s">
        <v>99</v>
      </c>
      <c r="G2555" s="109" t="s">
        <v>6109</v>
      </c>
      <c r="H2555" s="107">
        <v>336084</v>
      </c>
      <c r="I2555" s="109">
        <v>1</v>
      </c>
      <c r="J2555" s="108">
        <v>-60656</v>
      </c>
      <c r="K2555" s="107" t="str">
        <f>IF(J2555&gt;0,"Untung","Rugi")</f>
        <v>Rugi</v>
      </c>
      <c r="L2555" s="107" t="str">
        <f t="array" ref="L2555">_xlfn.IFS(H2555&lt;100000,"Low",AND(H2555&gt;=100000,H2555&lt;250000),"Medium",H2555&gt;=250000,"High")</f>
        <v>High</v>
      </c>
      <c r="M2555" s="107" t="str">
        <f>IF(H2555&lt;100000,"Low",IF(AND(H2555&gt;=100000,H2555&lt;250000),"Medium","High"))</f>
        <v>High</v>
      </c>
    </row>
    <row r="2556" spans="1:13" x14ac:dyDescent="0.4">
      <c r="A2556" s="109" t="s">
        <v>6016</v>
      </c>
      <c r="B2556" s="109" t="s">
        <v>12265</v>
      </c>
      <c r="C2556" s="109" t="s">
        <v>100</v>
      </c>
      <c r="D2556" s="109" t="s">
        <v>104</v>
      </c>
      <c r="E2556" s="109" t="s">
        <v>8611</v>
      </c>
      <c r="F2556" s="109" t="s">
        <v>99</v>
      </c>
      <c r="G2556" s="109" t="s">
        <v>6024</v>
      </c>
      <c r="H2556" s="107">
        <v>380253</v>
      </c>
      <c r="I2556" s="109">
        <v>2</v>
      </c>
      <c r="J2556" s="108">
        <v>320918</v>
      </c>
      <c r="K2556" s="107" t="str">
        <f>IF(J2556&gt;0,"Untung","Rugi")</f>
        <v>Untung</v>
      </c>
      <c r="L2556" s="107" t="str">
        <f t="array" ref="L2556">_xlfn.IFS(H2556&lt;100000,"Low",AND(H2556&gt;=100000,H2556&lt;250000),"Medium",H2556&gt;=250000,"High")</f>
        <v>High</v>
      </c>
      <c r="M2556" s="107" t="str">
        <f>IF(H2556&lt;100000,"Low",IF(AND(H2556&gt;=100000,H2556&lt;250000),"Medium","High"))</f>
        <v>High</v>
      </c>
    </row>
    <row r="2557" spans="1:13" x14ac:dyDescent="0.4">
      <c r="A2557" s="109" t="s">
        <v>6027</v>
      </c>
      <c r="B2557" s="109" t="s">
        <v>14008</v>
      </c>
      <c r="C2557" s="109" t="s">
        <v>100</v>
      </c>
      <c r="D2557" s="109" t="s">
        <v>104</v>
      </c>
      <c r="E2557" s="109" t="s">
        <v>6330</v>
      </c>
      <c r="F2557" s="109" t="s">
        <v>95</v>
      </c>
      <c r="G2557" s="109" t="s">
        <v>6052</v>
      </c>
      <c r="H2557" s="107">
        <v>265186</v>
      </c>
      <c r="I2557" s="109">
        <v>5</v>
      </c>
      <c r="J2557" s="108">
        <v>-106630</v>
      </c>
      <c r="K2557" s="107" t="str">
        <f>IF(J2557&gt;0,"Untung","Rugi")</f>
        <v>Rugi</v>
      </c>
      <c r="L2557" s="107" t="str">
        <f t="array" ref="L2557">_xlfn.IFS(H2557&lt;100000,"Low",AND(H2557&gt;=100000,H2557&lt;250000),"Medium",H2557&gt;=250000,"High")</f>
        <v>High</v>
      </c>
      <c r="M2557" s="107" t="str">
        <f>IF(H2557&lt;100000,"Low",IF(AND(H2557&gt;=100000,H2557&lt;250000),"Medium","High"))</f>
        <v>High</v>
      </c>
    </row>
    <row r="2558" spans="1:13" x14ac:dyDescent="0.4">
      <c r="A2558" s="109" t="s">
        <v>6027</v>
      </c>
      <c r="B2558" s="109" t="s">
        <v>14007</v>
      </c>
      <c r="C2558" s="109" t="s">
        <v>100</v>
      </c>
      <c r="D2558" s="109" t="s">
        <v>96</v>
      </c>
      <c r="E2558" s="109" t="s">
        <v>6351</v>
      </c>
      <c r="F2558" s="109" t="s">
        <v>95</v>
      </c>
      <c r="G2558" s="109" t="s">
        <v>6116</v>
      </c>
      <c r="H2558" s="107">
        <v>382510</v>
      </c>
      <c r="I2558" s="109">
        <v>2</v>
      </c>
      <c r="J2558" s="108">
        <v>-13138</v>
      </c>
      <c r="K2558" s="107" t="str">
        <f>IF(J2558&gt;0,"Untung","Rugi")</f>
        <v>Rugi</v>
      </c>
      <c r="L2558" s="107" t="str">
        <f t="array" ref="L2558">_xlfn.IFS(H2558&lt;100000,"Low",AND(H2558&gt;=100000,H2558&lt;250000),"Medium",H2558&gt;=250000,"High")</f>
        <v>High</v>
      </c>
      <c r="M2558" s="107" t="str">
        <f>IF(H2558&lt;100000,"Low",IF(AND(H2558&gt;=100000,H2558&lt;250000),"Medium","High"))</f>
        <v>High</v>
      </c>
    </row>
    <row r="2559" spans="1:13" x14ac:dyDescent="0.4">
      <c r="A2559" s="109" t="s">
        <v>6016</v>
      </c>
      <c r="B2559" s="109" t="s">
        <v>14006</v>
      </c>
      <c r="C2559" s="109" t="s">
        <v>1051</v>
      </c>
      <c r="D2559" s="109" t="s">
        <v>102</v>
      </c>
      <c r="E2559" s="109" t="s">
        <v>8265</v>
      </c>
      <c r="F2559" s="109" t="s">
        <v>95</v>
      </c>
      <c r="G2559" s="109" t="s">
        <v>6017</v>
      </c>
      <c r="H2559" s="107">
        <v>155045</v>
      </c>
      <c r="I2559" s="109">
        <v>4</v>
      </c>
      <c r="J2559" s="108">
        <v>-210348</v>
      </c>
      <c r="K2559" s="107" t="str">
        <f>IF(J2559&gt;0,"Untung","Rugi")</f>
        <v>Rugi</v>
      </c>
      <c r="L2559" s="107" t="str">
        <f t="array" ref="L2559">_xlfn.IFS(H2559&lt;100000,"Low",AND(H2559&gt;=100000,H2559&lt;250000),"Medium",H2559&gt;=250000,"High")</f>
        <v>Medium</v>
      </c>
      <c r="M2559" s="107" t="str">
        <f>IF(H2559&lt;100000,"Low",IF(AND(H2559&gt;=100000,H2559&lt;250000),"Medium","High"))</f>
        <v>Medium</v>
      </c>
    </row>
    <row r="2560" spans="1:13" x14ac:dyDescent="0.4">
      <c r="A2560" s="109" t="s">
        <v>6016</v>
      </c>
      <c r="B2560" s="109" t="s">
        <v>14005</v>
      </c>
      <c r="C2560" s="109" t="s">
        <v>1051</v>
      </c>
      <c r="D2560" s="109" t="s">
        <v>102</v>
      </c>
      <c r="E2560" s="109" t="s">
        <v>11977</v>
      </c>
      <c r="F2560" s="109" t="s">
        <v>95</v>
      </c>
      <c r="G2560" s="109" t="s">
        <v>6052</v>
      </c>
      <c r="H2560" s="107">
        <v>293431</v>
      </c>
      <c r="I2560" s="109">
        <v>3</v>
      </c>
      <c r="J2560" s="108">
        <v>261513</v>
      </c>
      <c r="K2560" s="107" t="str">
        <f>IF(J2560&gt;0,"Untung","Rugi")</f>
        <v>Untung</v>
      </c>
      <c r="L2560" s="107" t="str">
        <f t="array" ref="L2560">_xlfn.IFS(H2560&lt;100000,"Low",AND(H2560&gt;=100000,H2560&lt;250000),"Medium",H2560&gt;=250000,"High")</f>
        <v>High</v>
      </c>
      <c r="M2560" s="107" t="str">
        <f>IF(H2560&lt;100000,"Low",IF(AND(H2560&gt;=100000,H2560&lt;250000),"Medium","High"))</f>
        <v>High</v>
      </c>
    </row>
    <row r="2561" spans="1:13" x14ac:dyDescent="0.4">
      <c r="A2561" s="109" t="s">
        <v>6016</v>
      </c>
      <c r="B2561" s="109" t="s">
        <v>14004</v>
      </c>
      <c r="C2561" s="109" t="s">
        <v>1051</v>
      </c>
      <c r="D2561" s="109" t="s">
        <v>102</v>
      </c>
      <c r="E2561" s="109" t="s">
        <v>9974</v>
      </c>
      <c r="F2561" s="109" t="s">
        <v>95</v>
      </c>
      <c r="G2561" s="109" t="s">
        <v>6062</v>
      </c>
      <c r="H2561" s="107">
        <v>36101</v>
      </c>
      <c r="I2561" s="109">
        <v>3</v>
      </c>
      <c r="J2561" s="108">
        <v>-201924</v>
      </c>
      <c r="K2561" s="107" t="str">
        <f>IF(J2561&gt;0,"Untung","Rugi")</f>
        <v>Rugi</v>
      </c>
      <c r="L2561" s="107" t="str">
        <f t="array" ref="L2561">_xlfn.IFS(H2561&lt;100000,"Low",AND(H2561&gt;=100000,H2561&lt;250000),"Medium",H2561&gt;=250000,"High")</f>
        <v>Low</v>
      </c>
      <c r="M2561" s="107" t="str">
        <f>IF(H2561&lt;100000,"Low",IF(AND(H2561&gt;=100000,H2561&lt;250000),"Medium","High"))</f>
        <v>Low</v>
      </c>
    </row>
    <row r="2562" spans="1:13" x14ac:dyDescent="0.4">
      <c r="A2562" s="109" t="s">
        <v>6016</v>
      </c>
      <c r="B2562" s="109" t="s">
        <v>14003</v>
      </c>
      <c r="C2562" s="109" t="s">
        <v>1051</v>
      </c>
      <c r="D2562" s="109" t="s">
        <v>102</v>
      </c>
      <c r="E2562" s="109" t="s">
        <v>11393</v>
      </c>
      <c r="F2562" s="109" t="s">
        <v>99</v>
      </c>
      <c r="G2562" s="109" t="s">
        <v>6109</v>
      </c>
      <c r="H2562" s="107">
        <v>310774</v>
      </c>
      <c r="I2562" s="109">
        <v>4</v>
      </c>
      <c r="J2562" s="108">
        <v>360798</v>
      </c>
      <c r="K2562" s="107" t="str">
        <f>IF(J2562&gt;0,"Untung","Rugi")</f>
        <v>Untung</v>
      </c>
      <c r="L2562" s="107" t="str">
        <f t="array" ref="L2562">_xlfn.IFS(H2562&lt;100000,"Low",AND(H2562&gt;=100000,H2562&lt;250000),"Medium",H2562&gt;=250000,"High")</f>
        <v>High</v>
      </c>
      <c r="M2562" s="107" t="str">
        <f>IF(H2562&lt;100000,"Low",IF(AND(H2562&gt;=100000,H2562&lt;250000),"Medium","High"))</f>
        <v>High</v>
      </c>
    </row>
    <row r="2563" spans="1:13" x14ac:dyDescent="0.4">
      <c r="A2563" s="109" t="s">
        <v>6016</v>
      </c>
      <c r="B2563" s="109" t="s">
        <v>14002</v>
      </c>
      <c r="C2563" s="109" t="s">
        <v>1051</v>
      </c>
      <c r="D2563" s="109" t="s">
        <v>104</v>
      </c>
      <c r="E2563" s="109" t="s">
        <v>8283</v>
      </c>
      <c r="F2563" s="109" t="s">
        <v>6021</v>
      </c>
      <c r="G2563" s="109" t="s">
        <v>6031</v>
      </c>
      <c r="H2563" s="107">
        <v>137164</v>
      </c>
      <c r="I2563" s="109">
        <v>1</v>
      </c>
      <c r="J2563" s="108">
        <v>-170735</v>
      </c>
      <c r="K2563" s="107" t="str">
        <f>IF(J2563&gt;0,"Untung","Rugi")</f>
        <v>Rugi</v>
      </c>
      <c r="L2563" s="107" t="str">
        <f t="array" ref="L2563">_xlfn.IFS(H2563&lt;100000,"Low",AND(H2563&gt;=100000,H2563&lt;250000),"Medium",H2563&gt;=250000,"High")</f>
        <v>Medium</v>
      </c>
      <c r="M2563" s="107" t="str">
        <f>IF(H2563&lt;100000,"Low",IF(AND(H2563&gt;=100000,H2563&lt;250000),"Medium","High"))</f>
        <v>Medium</v>
      </c>
    </row>
    <row r="2564" spans="1:13" x14ac:dyDescent="0.4">
      <c r="A2564" s="109" t="s">
        <v>6016</v>
      </c>
      <c r="B2564" s="109" t="s">
        <v>14001</v>
      </c>
      <c r="C2564" s="109" t="s">
        <v>1051</v>
      </c>
      <c r="D2564" s="109" t="s">
        <v>106</v>
      </c>
      <c r="E2564" s="109" t="s">
        <v>10167</v>
      </c>
      <c r="F2564" s="109" t="s">
        <v>95</v>
      </c>
      <c r="G2564" s="109" t="s">
        <v>6017</v>
      </c>
      <c r="H2564" s="107">
        <v>131957</v>
      </c>
      <c r="I2564" s="109">
        <v>6</v>
      </c>
      <c r="J2564" s="108">
        <v>264942</v>
      </c>
      <c r="K2564" s="107" t="str">
        <f>IF(J2564&gt;0,"Untung","Rugi")</f>
        <v>Untung</v>
      </c>
      <c r="L2564" s="107" t="str">
        <f t="array" ref="L2564">_xlfn.IFS(H2564&lt;100000,"Low",AND(H2564&gt;=100000,H2564&lt;250000),"Medium",H2564&gt;=250000,"High")</f>
        <v>Medium</v>
      </c>
      <c r="M2564" s="107" t="str">
        <f>IF(H2564&lt;100000,"Low",IF(AND(H2564&gt;=100000,H2564&lt;250000),"Medium","High"))</f>
        <v>Medium</v>
      </c>
    </row>
    <row r="2565" spans="1:13" x14ac:dyDescent="0.4">
      <c r="A2565" s="109" t="s">
        <v>6046</v>
      </c>
      <c r="B2565" s="109" t="s">
        <v>9119</v>
      </c>
      <c r="C2565" s="109" t="s">
        <v>1064</v>
      </c>
      <c r="D2565" s="109" t="s">
        <v>104</v>
      </c>
      <c r="E2565" s="109" t="s">
        <v>8600</v>
      </c>
      <c r="F2565" s="109" t="s">
        <v>6021</v>
      </c>
      <c r="G2565" s="109" t="s">
        <v>6020</v>
      </c>
      <c r="H2565" s="107">
        <v>313069</v>
      </c>
      <c r="I2565" s="109">
        <v>1</v>
      </c>
      <c r="J2565" s="108">
        <v>-111898</v>
      </c>
      <c r="K2565" s="107" t="str">
        <f>IF(J2565&gt;0,"Untung","Rugi")</f>
        <v>Rugi</v>
      </c>
      <c r="L2565" s="107" t="str">
        <f t="array" ref="L2565">_xlfn.IFS(H2565&lt;100000,"Low",AND(H2565&gt;=100000,H2565&lt;250000),"Medium",H2565&gt;=250000,"High")</f>
        <v>High</v>
      </c>
      <c r="M2565" s="107" t="str">
        <f>IF(H2565&lt;100000,"Low",IF(AND(H2565&gt;=100000,H2565&lt;250000),"Medium","High"))</f>
        <v>High</v>
      </c>
    </row>
    <row r="2566" spans="1:13" x14ac:dyDescent="0.4">
      <c r="A2566" s="109" t="s">
        <v>6027</v>
      </c>
      <c r="B2566" s="109" t="s">
        <v>14000</v>
      </c>
      <c r="C2566" s="109" t="s">
        <v>1064</v>
      </c>
      <c r="D2566" s="109" t="s">
        <v>104</v>
      </c>
      <c r="E2566" s="109" t="s">
        <v>7647</v>
      </c>
      <c r="F2566" s="109" t="s">
        <v>99</v>
      </c>
      <c r="G2566" s="109" t="s">
        <v>6024</v>
      </c>
      <c r="H2566" s="107">
        <v>307681</v>
      </c>
      <c r="I2566" s="109">
        <v>8</v>
      </c>
      <c r="J2566" s="108">
        <v>-221180</v>
      </c>
      <c r="K2566" s="107" t="str">
        <f>IF(J2566&gt;0,"Untung","Rugi")</f>
        <v>Rugi</v>
      </c>
      <c r="L2566" s="107" t="str">
        <f t="array" ref="L2566">_xlfn.IFS(H2566&lt;100000,"Low",AND(H2566&gt;=100000,H2566&lt;250000),"Medium",H2566&gt;=250000,"High")</f>
        <v>High</v>
      </c>
      <c r="M2566" s="107" t="str">
        <f>IF(H2566&lt;100000,"Low",IF(AND(H2566&gt;=100000,H2566&lt;250000),"Medium","High"))</f>
        <v>High</v>
      </c>
    </row>
    <row r="2567" spans="1:13" x14ac:dyDescent="0.4">
      <c r="A2567" s="109" t="s">
        <v>6027</v>
      </c>
      <c r="B2567" s="109" t="s">
        <v>13999</v>
      </c>
      <c r="C2567" s="109" t="s">
        <v>1051</v>
      </c>
      <c r="D2567" s="109" t="s">
        <v>106</v>
      </c>
      <c r="E2567" s="109" t="s">
        <v>8118</v>
      </c>
      <c r="F2567" s="109" t="s">
        <v>99</v>
      </c>
      <c r="G2567" s="109" t="s">
        <v>6024</v>
      </c>
      <c r="H2567" s="107">
        <v>331665</v>
      </c>
      <c r="I2567" s="109">
        <v>3</v>
      </c>
      <c r="J2567" s="108">
        <v>292433</v>
      </c>
      <c r="K2567" s="107" t="str">
        <f>IF(J2567&gt;0,"Untung","Rugi")</f>
        <v>Untung</v>
      </c>
      <c r="L2567" s="107" t="str">
        <f t="array" ref="L2567">_xlfn.IFS(H2567&lt;100000,"Low",AND(H2567&gt;=100000,H2567&lt;250000),"Medium",H2567&gt;=250000,"High")</f>
        <v>High</v>
      </c>
      <c r="M2567" s="107" t="str">
        <f>IF(H2567&lt;100000,"Low",IF(AND(H2567&gt;=100000,H2567&lt;250000),"Medium","High"))</f>
        <v>High</v>
      </c>
    </row>
    <row r="2568" spans="1:13" x14ac:dyDescent="0.4">
      <c r="A2568" s="109" t="s">
        <v>6027</v>
      </c>
      <c r="B2568" s="109" t="s">
        <v>13998</v>
      </c>
      <c r="C2568" s="109" t="s">
        <v>1051</v>
      </c>
      <c r="D2568" s="109" t="s">
        <v>106</v>
      </c>
      <c r="E2568" s="109" t="s">
        <v>6097</v>
      </c>
      <c r="F2568" s="109" t="s">
        <v>95</v>
      </c>
      <c r="G2568" s="109" t="s">
        <v>6052</v>
      </c>
      <c r="H2568" s="107">
        <v>386256</v>
      </c>
      <c r="I2568" s="109">
        <v>3</v>
      </c>
      <c r="J2568" s="108">
        <v>356445</v>
      </c>
      <c r="K2568" s="107" t="str">
        <f>IF(J2568&gt;0,"Untung","Rugi")</f>
        <v>Untung</v>
      </c>
      <c r="L2568" s="107" t="str">
        <f t="array" ref="L2568">_xlfn.IFS(H2568&lt;100000,"Low",AND(H2568&gt;=100000,H2568&lt;250000),"Medium",H2568&gt;=250000,"High")</f>
        <v>High</v>
      </c>
      <c r="M2568" s="107" t="str">
        <f>IF(H2568&lt;100000,"Low",IF(AND(H2568&gt;=100000,H2568&lt;250000),"Medium","High"))</f>
        <v>High</v>
      </c>
    </row>
    <row r="2569" spans="1:13" x14ac:dyDescent="0.4">
      <c r="A2569" s="109" t="s">
        <v>6027</v>
      </c>
      <c r="B2569" s="109" t="s">
        <v>13997</v>
      </c>
      <c r="C2569" s="109" t="s">
        <v>1051</v>
      </c>
      <c r="D2569" s="109" t="s">
        <v>106</v>
      </c>
      <c r="E2569" s="109" t="s">
        <v>9488</v>
      </c>
      <c r="F2569" s="109" t="s">
        <v>95</v>
      </c>
      <c r="G2569" s="109" t="s">
        <v>6017</v>
      </c>
      <c r="H2569" s="107">
        <v>426510</v>
      </c>
      <c r="I2569" s="109">
        <v>2</v>
      </c>
      <c r="J2569" s="108">
        <v>-19547</v>
      </c>
      <c r="K2569" s="107" t="str">
        <f>IF(J2569&gt;0,"Untung","Rugi")</f>
        <v>Rugi</v>
      </c>
      <c r="L2569" s="107" t="str">
        <f t="array" ref="L2569">_xlfn.IFS(H2569&lt;100000,"Low",AND(H2569&gt;=100000,H2569&lt;250000),"Medium",H2569&gt;=250000,"High")</f>
        <v>High</v>
      </c>
      <c r="M2569" s="107" t="str">
        <f>IF(H2569&lt;100000,"Low",IF(AND(H2569&gt;=100000,H2569&lt;250000),"Medium","High"))</f>
        <v>High</v>
      </c>
    </row>
    <row r="2570" spans="1:13" x14ac:dyDescent="0.4">
      <c r="A2570" s="109" t="s">
        <v>6027</v>
      </c>
      <c r="B2570" s="109" t="s">
        <v>13996</v>
      </c>
      <c r="C2570" s="109" t="s">
        <v>1051</v>
      </c>
      <c r="D2570" s="109" t="s">
        <v>106</v>
      </c>
      <c r="E2570" s="109" t="s">
        <v>7715</v>
      </c>
      <c r="F2570" s="109" t="s">
        <v>99</v>
      </c>
      <c r="G2570" s="109" t="s">
        <v>6024</v>
      </c>
      <c r="H2570" s="107">
        <v>151848</v>
      </c>
      <c r="I2570" s="109">
        <v>6</v>
      </c>
      <c r="J2570" s="108">
        <v>381383</v>
      </c>
      <c r="K2570" s="107" t="str">
        <f>IF(J2570&gt;0,"Untung","Rugi")</f>
        <v>Untung</v>
      </c>
      <c r="L2570" s="107" t="str">
        <f t="array" ref="L2570">_xlfn.IFS(H2570&lt;100000,"Low",AND(H2570&gt;=100000,H2570&lt;250000),"Medium",H2570&gt;=250000,"High")</f>
        <v>Medium</v>
      </c>
      <c r="M2570" s="107" t="str">
        <f>IF(H2570&lt;100000,"Low",IF(AND(H2570&gt;=100000,H2570&lt;250000),"Medium","High"))</f>
        <v>Medium</v>
      </c>
    </row>
    <row r="2571" spans="1:13" x14ac:dyDescent="0.4">
      <c r="A2571" s="109" t="s">
        <v>6027</v>
      </c>
      <c r="B2571" s="109" t="s">
        <v>13995</v>
      </c>
      <c r="C2571" s="109" t="s">
        <v>1051</v>
      </c>
      <c r="D2571" s="109" t="s">
        <v>106</v>
      </c>
      <c r="E2571" s="109" t="s">
        <v>6437</v>
      </c>
      <c r="F2571" s="109" t="s">
        <v>6021</v>
      </c>
      <c r="G2571" s="109" t="s">
        <v>6020</v>
      </c>
      <c r="H2571" s="107">
        <v>277390</v>
      </c>
      <c r="I2571" s="109">
        <v>3</v>
      </c>
      <c r="J2571" s="108">
        <v>-191655</v>
      </c>
      <c r="K2571" s="107" t="str">
        <f>IF(J2571&gt;0,"Untung","Rugi")</f>
        <v>Rugi</v>
      </c>
      <c r="L2571" s="107" t="str">
        <f t="array" ref="L2571">_xlfn.IFS(H2571&lt;100000,"Low",AND(H2571&gt;=100000,H2571&lt;250000),"Medium",H2571&gt;=250000,"High")</f>
        <v>High</v>
      </c>
      <c r="M2571" s="107" t="str">
        <f>IF(H2571&lt;100000,"Low",IF(AND(H2571&gt;=100000,H2571&lt;250000),"Medium","High"))</f>
        <v>High</v>
      </c>
    </row>
    <row r="2572" spans="1:13" x14ac:dyDescent="0.4">
      <c r="A2572" s="109" t="s">
        <v>6027</v>
      </c>
      <c r="B2572" s="109" t="s">
        <v>13994</v>
      </c>
      <c r="C2572" s="109" t="s">
        <v>100</v>
      </c>
      <c r="D2572" s="109" t="s">
        <v>96</v>
      </c>
      <c r="E2572" s="109" t="s">
        <v>9486</v>
      </c>
      <c r="F2572" s="109" t="s">
        <v>99</v>
      </c>
      <c r="G2572" s="109" t="s">
        <v>6141</v>
      </c>
      <c r="H2572" s="107">
        <v>175982</v>
      </c>
      <c r="I2572" s="109">
        <v>5</v>
      </c>
      <c r="J2572" s="108">
        <v>-14670</v>
      </c>
      <c r="K2572" s="107" t="str">
        <f>IF(J2572&gt;0,"Untung","Rugi")</f>
        <v>Rugi</v>
      </c>
      <c r="L2572" s="107" t="str">
        <f t="array" ref="L2572">_xlfn.IFS(H2572&lt;100000,"Low",AND(H2572&gt;=100000,H2572&lt;250000),"Medium",H2572&gt;=250000,"High")</f>
        <v>Medium</v>
      </c>
      <c r="M2572" s="107" t="str">
        <f>IF(H2572&lt;100000,"Low",IF(AND(H2572&gt;=100000,H2572&lt;250000),"Medium","High"))</f>
        <v>Medium</v>
      </c>
    </row>
    <row r="2573" spans="1:13" x14ac:dyDescent="0.4">
      <c r="A2573" s="109" t="s">
        <v>6016</v>
      </c>
      <c r="B2573" s="109" t="s">
        <v>9147</v>
      </c>
      <c r="C2573" s="109" t="s">
        <v>100</v>
      </c>
      <c r="D2573" s="109" t="s">
        <v>96</v>
      </c>
      <c r="E2573" s="109" t="s">
        <v>10061</v>
      </c>
      <c r="F2573" s="109" t="s">
        <v>95</v>
      </c>
      <c r="G2573" s="109" t="s">
        <v>6052</v>
      </c>
      <c r="H2573" s="107">
        <v>165286</v>
      </c>
      <c r="I2573" s="109">
        <v>3</v>
      </c>
      <c r="J2573" s="108">
        <v>110527</v>
      </c>
      <c r="K2573" s="107" t="str">
        <f>IF(J2573&gt;0,"Untung","Rugi")</f>
        <v>Untung</v>
      </c>
      <c r="L2573" s="107" t="str">
        <f t="array" ref="L2573">_xlfn.IFS(H2573&lt;100000,"Low",AND(H2573&gt;=100000,H2573&lt;250000),"Medium",H2573&gt;=250000,"High")</f>
        <v>Medium</v>
      </c>
      <c r="M2573" s="107" t="str">
        <f>IF(H2573&lt;100000,"Low",IF(AND(H2573&gt;=100000,H2573&lt;250000),"Medium","High"))</f>
        <v>Medium</v>
      </c>
    </row>
    <row r="2574" spans="1:13" x14ac:dyDescent="0.4">
      <c r="A2574" s="109" t="s">
        <v>6027</v>
      </c>
      <c r="B2574" s="109" t="s">
        <v>13993</v>
      </c>
      <c r="C2574" s="109" t="s">
        <v>100</v>
      </c>
      <c r="D2574" s="109" t="s">
        <v>96</v>
      </c>
      <c r="E2574" s="109" t="s">
        <v>6977</v>
      </c>
      <c r="F2574" s="109" t="s">
        <v>95</v>
      </c>
      <c r="G2574" s="109" t="s">
        <v>6052</v>
      </c>
      <c r="H2574" s="107">
        <v>19980</v>
      </c>
      <c r="I2574" s="109">
        <v>3</v>
      </c>
      <c r="J2574" s="108">
        <v>365329</v>
      </c>
      <c r="K2574" s="107" t="str">
        <f>IF(J2574&gt;0,"Untung","Rugi")</f>
        <v>Untung</v>
      </c>
      <c r="L2574" s="107" t="str">
        <f t="array" ref="L2574">_xlfn.IFS(H2574&lt;100000,"Low",AND(H2574&gt;=100000,H2574&lt;250000),"Medium",H2574&gt;=250000,"High")</f>
        <v>Low</v>
      </c>
      <c r="M2574" s="107" t="str">
        <f>IF(H2574&lt;100000,"Low",IF(AND(H2574&gt;=100000,H2574&lt;250000),"Medium","High"))</f>
        <v>Low</v>
      </c>
    </row>
    <row r="2575" spans="1:13" x14ac:dyDescent="0.4">
      <c r="A2575" s="109" t="s">
        <v>6027</v>
      </c>
      <c r="B2575" s="109" t="s">
        <v>13992</v>
      </c>
      <c r="C2575" s="109" t="s">
        <v>100</v>
      </c>
      <c r="D2575" s="109" t="s">
        <v>96</v>
      </c>
      <c r="E2575" s="109" t="s">
        <v>7744</v>
      </c>
      <c r="F2575" s="109" t="s">
        <v>95</v>
      </c>
      <c r="G2575" s="109" t="s">
        <v>6017</v>
      </c>
      <c r="H2575" s="107">
        <v>85707</v>
      </c>
      <c r="I2575" s="109">
        <v>3</v>
      </c>
      <c r="J2575" s="108">
        <v>-164215</v>
      </c>
      <c r="K2575" s="107" t="str">
        <f>IF(J2575&gt;0,"Untung","Rugi")</f>
        <v>Rugi</v>
      </c>
      <c r="L2575" s="107" t="str">
        <f t="array" ref="L2575">_xlfn.IFS(H2575&lt;100000,"Low",AND(H2575&gt;=100000,H2575&lt;250000),"Medium",H2575&gt;=250000,"High")</f>
        <v>Low</v>
      </c>
      <c r="M2575" s="107" t="str">
        <f>IF(H2575&lt;100000,"Low",IF(AND(H2575&gt;=100000,H2575&lt;250000),"Medium","High"))</f>
        <v>Low</v>
      </c>
    </row>
    <row r="2576" spans="1:13" x14ac:dyDescent="0.4">
      <c r="A2576" s="109" t="s">
        <v>6027</v>
      </c>
      <c r="B2576" s="109" t="s">
        <v>13991</v>
      </c>
      <c r="C2576" s="109" t="s">
        <v>100</v>
      </c>
      <c r="D2576" s="109" t="s">
        <v>96</v>
      </c>
      <c r="E2576" s="109" t="s">
        <v>8443</v>
      </c>
      <c r="F2576" s="109" t="s">
        <v>99</v>
      </c>
      <c r="G2576" s="109" t="s">
        <v>6141</v>
      </c>
      <c r="H2576" s="107">
        <v>363270</v>
      </c>
      <c r="I2576" s="109">
        <v>3</v>
      </c>
      <c r="J2576" s="108">
        <v>-9979</v>
      </c>
      <c r="K2576" s="107" t="str">
        <f>IF(J2576&gt;0,"Untung","Rugi")</f>
        <v>Rugi</v>
      </c>
      <c r="L2576" s="107" t="str">
        <f t="array" ref="L2576">_xlfn.IFS(H2576&lt;100000,"Low",AND(H2576&gt;=100000,H2576&lt;250000),"Medium",H2576&gt;=250000,"High")</f>
        <v>High</v>
      </c>
      <c r="M2576" s="107" t="str">
        <f>IF(H2576&lt;100000,"Low",IF(AND(H2576&gt;=100000,H2576&lt;250000),"Medium","High"))</f>
        <v>High</v>
      </c>
    </row>
    <row r="2577" spans="1:13" x14ac:dyDescent="0.4">
      <c r="A2577" s="109" t="s">
        <v>6027</v>
      </c>
      <c r="B2577" s="109" t="s">
        <v>13991</v>
      </c>
      <c r="C2577" s="109" t="s">
        <v>100</v>
      </c>
      <c r="D2577" s="109" t="s">
        <v>96</v>
      </c>
      <c r="E2577" s="109" t="s">
        <v>6163</v>
      </c>
      <c r="F2577" s="109" t="s">
        <v>95</v>
      </c>
      <c r="G2577" s="109" t="s">
        <v>6052</v>
      </c>
      <c r="H2577" s="107">
        <v>406962</v>
      </c>
      <c r="I2577" s="109">
        <v>2</v>
      </c>
      <c r="J2577" s="108">
        <v>-79234</v>
      </c>
      <c r="K2577" s="107" t="str">
        <f>IF(J2577&gt;0,"Untung","Rugi")</f>
        <v>Rugi</v>
      </c>
      <c r="L2577" s="107" t="str">
        <f t="array" ref="L2577">_xlfn.IFS(H2577&lt;100000,"Low",AND(H2577&gt;=100000,H2577&lt;250000),"Medium",H2577&gt;=250000,"High")</f>
        <v>High</v>
      </c>
      <c r="M2577" s="107" t="str">
        <f>IF(H2577&lt;100000,"Low",IF(AND(H2577&gt;=100000,H2577&lt;250000),"Medium","High"))</f>
        <v>High</v>
      </c>
    </row>
    <row r="2578" spans="1:13" x14ac:dyDescent="0.4">
      <c r="A2578" s="109" t="s">
        <v>6027</v>
      </c>
      <c r="B2578" s="109" t="s">
        <v>13990</v>
      </c>
      <c r="C2578" s="109" t="s">
        <v>100</v>
      </c>
      <c r="D2578" s="109" t="s">
        <v>96</v>
      </c>
      <c r="E2578" s="109" t="s">
        <v>7019</v>
      </c>
      <c r="F2578" s="109" t="s">
        <v>95</v>
      </c>
      <c r="G2578" s="109" t="s">
        <v>6116</v>
      </c>
      <c r="H2578" s="107">
        <v>396141</v>
      </c>
      <c r="I2578" s="109">
        <v>2</v>
      </c>
      <c r="J2578" s="108">
        <v>89519</v>
      </c>
      <c r="K2578" s="107" t="str">
        <f>IF(J2578&gt;0,"Untung","Rugi")</f>
        <v>Untung</v>
      </c>
      <c r="L2578" s="107" t="str">
        <f t="array" ref="L2578">_xlfn.IFS(H2578&lt;100000,"Low",AND(H2578&gt;=100000,H2578&lt;250000),"Medium",H2578&gt;=250000,"High")</f>
        <v>High</v>
      </c>
      <c r="M2578" s="107" t="str">
        <f>IF(H2578&lt;100000,"Low",IF(AND(H2578&gt;=100000,H2578&lt;250000),"Medium","High"))</f>
        <v>High</v>
      </c>
    </row>
    <row r="2579" spans="1:13" x14ac:dyDescent="0.4">
      <c r="A2579" s="109" t="s">
        <v>6027</v>
      </c>
      <c r="B2579" s="109" t="s">
        <v>13990</v>
      </c>
      <c r="C2579" s="109" t="s">
        <v>100</v>
      </c>
      <c r="D2579" s="109" t="s">
        <v>96</v>
      </c>
      <c r="E2579" s="109" t="s">
        <v>9670</v>
      </c>
      <c r="F2579" s="109" t="s">
        <v>95</v>
      </c>
      <c r="G2579" s="109" t="s">
        <v>6039</v>
      </c>
      <c r="H2579" s="107">
        <v>239787</v>
      </c>
      <c r="I2579" s="109">
        <v>5</v>
      </c>
      <c r="J2579" s="108">
        <v>-85743</v>
      </c>
      <c r="K2579" s="107" t="str">
        <f>IF(J2579&gt;0,"Untung","Rugi")</f>
        <v>Rugi</v>
      </c>
      <c r="L2579" s="107" t="str">
        <f t="array" ref="L2579">_xlfn.IFS(H2579&lt;100000,"Low",AND(H2579&gt;=100000,H2579&lt;250000),"Medium",H2579&gt;=250000,"High")</f>
        <v>Medium</v>
      </c>
      <c r="M2579" s="107" t="str">
        <f>IF(H2579&lt;100000,"Low",IF(AND(H2579&gt;=100000,H2579&lt;250000),"Medium","High"))</f>
        <v>Medium</v>
      </c>
    </row>
    <row r="2580" spans="1:13" x14ac:dyDescent="0.4">
      <c r="A2580" s="109" t="s">
        <v>6027</v>
      </c>
      <c r="B2580" s="109" t="s">
        <v>13989</v>
      </c>
      <c r="C2580" s="109" t="s">
        <v>1051</v>
      </c>
      <c r="D2580" s="109" t="s">
        <v>96</v>
      </c>
      <c r="E2580" s="109" t="s">
        <v>11434</v>
      </c>
      <c r="F2580" s="109" t="s">
        <v>95</v>
      </c>
      <c r="G2580" s="109" t="s">
        <v>6067</v>
      </c>
      <c r="H2580" s="107">
        <v>101033</v>
      </c>
      <c r="I2580" s="109">
        <v>3</v>
      </c>
      <c r="J2580" s="108">
        <v>-114794</v>
      </c>
      <c r="K2580" s="107" t="str">
        <f>IF(J2580&gt;0,"Untung","Rugi")</f>
        <v>Rugi</v>
      </c>
      <c r="L2580" s="107" t="str">
        <f t="array" ref="L2580">_xlfn.IFS(H2580&lt;100000,"Low",AND(H2580&gt;=100000,H2580&lt;250000),"Medium",H2580&gt;=250000,"High")</f>
        <v>Medium</v>
      </c>
      <c r="M2580" s="107" t="str">
        <f>IF(H2580&lt;100000,"Low",IF(AND(H2580&gt;=100000,H2580&lt;250000),"Medium","High"))</f>
        <v>Medium</v>
      </c>
    </row>
    <row r="2581" spans="1:13" x14ac:dyDescent="0.4">
      <c r="A2581" s="109" t="s">
        <v>6016</v>
      </c>
      <c r="B2581" s="109" t="s">
        <v>13988</v>
      </c>
      <c r="C2581" s="109" t="s">
        <v>100</v>
      </c>
      <c r="D2581" s="109" t="s">
        <v>96</v>
      </c>
      <c r="E2581" s="109" t="s">
        <v>9117</v>
      </c>
      <c r="F2581" s="109" t="s">
        <v>99</v>
      </c>
      <c r="G2581" s="109" t="s">
        <v>6109</v>
      </c>
      <c r="H2581" s="107">
        <v>371778</v>
      </c>
      <c r="I2581" s="109">
        <v>4</v>
      </c>
      <c r="J2581" s="108">
        <v>220750</v>
      </c>
      <c r="K2581" s="107" t="str">
        <f>IF(J2581&gt;0,"Untung","Rugi")</f>
        <v>Untung</v>
      </c>
      <c r="L2581" s="107" t="str">
        <f t="array" ref="L2581">_xlfn.IFS(H2581&lt;100000,"Low",AND(H2581&gt;=100000,H2581&lt;250000),"Medium",H2581&gt;=250000,"High")</f>
        <v>High</v>
      </c>
      <c r="M2581" s="107" t="str">
        <f>IF(H2581&lt;100000,"Low",IF(AND(H2581&gt;=100000,H2581&lt;250000),"Medium","High"))</f>
        <v>High</v>
      </c>
    </row>
    <row r="2582" spans="1:13" x14ac:dyDescent="0.4">
      <c r="A2582" s="109" t="s">
        <v>6016</v>
      </c>
      <c r="B2582" s="109" t="s">
        <v>13987</v>
      </c>
      <c r="C2582" s="109" t="s">
        <v>100</v>
      </c>
      <c r="D2582" s="109" t="s">
        <v>102</v>
      </c>
      <c r="E2582" s="109" t="s">
        <v>12576</v>
      </c>
      <c r="F2582" s="109" t="s">
        <v>6021</v>
      </c>
      <c r="G2582" s="109" t="s">
        <v>6020</v>
      </c>
      <c r="H2582" s="107">
        <v>93216</v>
      </c>
      <c r="I2582" s="109">
        <v>11</v>
      </c>
      <c r="J2582" s="108">
        <v>-93019</v>
      </c>
      <c r="K2582" s="107" t="str">
        <f>IF(J2582&gt;0,"Untung","Rugi")</f>
        <v>Rugi</v>
      </c>
      <c r="L2582" s="107" t="str">
        <f t="array" ref="L2582">_xlfn.IFS(H2582&lt;100000,"Low",AND(H2582&gt;=100000,H2582&lt;250000),"Medium",H2582&gt;=250000,"High")</f>
        <v>Low</v>
      </c>
      <c r="M2582" s="107" t="str">
        <f>IF(H2582&lt;100000,"Low",IF(AND(H2582&gt;=100000,H2582&lt;250000),"Medium","High"))</f>
        <v>Low</v>
      </c>
    </row>
    <row r="2583" spans="1:13" x14ac:dyDescent="0.4">
      <c r="A2583" s="109" t="s">
        <v>6016</v>
      </c>
      <c r="B2583" s="109" t="s">
        <v>13986</v>
      </c>
      <c r="C2583" s="109" t="s">
        <v>100</v>
      </c>
      <c r="D2583" s="109" t="s">
        <v>102</v>
      </c>
      <c r="E2583" s="109" t="s">
        <v>6167</v>
      </c>
      <c r="F2583" s="109" t="s">
        <v>95</v>
      </c>
      <c r="G2583" s="109" t="s">
        <v>6067</v>
      </c>
      <c r="H2583" s="107">
        <v>131521</v>
      </c>
      <c r="I2583" s="109">
        <v>2</v>
      </c>
      <c r="J2583" s="108">
        <v>-166945</v>
      </c>
      <c r="K2583" s="107" t="str">
        <f>IF(J2583&gt;0,"Untung","Rugi")</f>
        <v>Rugi</v>
      </c>
      <c r="L2583" s="107" t="str">
        <f t="array" ref="L2583">_xlfn.IFS(H2583&lt;100000,"Low",AND(H2583&gt;=100000,H2583&lt;250000),"Medium",H2583&gt;=250000,"High")</f>
        <v>Medium</v>
      </c>
      <c r="M2583" s="107" t="str">
        <f>IF(H2583&lt;100000,"Low",IF(AND(H2583&gt;=100000,H2583&lt;250000),"Medium","High"))</f>
        <v>Medium</v>
      </c>
    </row>
    <row r="2584" spans="1:13" x14ac:dyDescent="0.4">
      <c r="A2584" s="109" t="s">
        <v>6016</v>
      </c>
      <c r="B2584" s="109" t="s">
        <v>13986</v>
      </c>
      <c r="C2584" s="109" t="s">
        <v>1064</v>
      </c>
      <c r="D2584" s="109" t="s">
        <v>106</v>
      </c>
      <c r="E2584" s="109" t="s">
        <v>9691</v>
      </c>
      <c r="F2584" s="109" t="s">
        <v>95</v>
      </c>
      <c r="G2584" s="109" t="s">
        <v>6052</v>
      </c>
      <c r="H2584" s="107">
        <v>156287</v>
      </c>
      <c r="I2584" s="109">
        <v>2</v>
      </c>
      <c r="J2584" s="108">
        <v>-94414</v>
      </c>
      <c r="K2584" s="107" t="str">
        <f>IF(J2584&gt;0,"Untung","Rugi")</f>
        <v>Rugi</v>
      </c>
      <c r="L2584" s="107" t="str">
        <f t="array" ref="L2584">_xlfn.IFS(H2584&lt;100000,"Low",AND(H2584&gt;=100000,H2584&lt;250000),"Medium",H2584&gt;=250000,"High")</f>
        <v>Medium</v>
      </c>
      <c r="M2584" s="107" t="str">
        <f>IF(H2584&lt;100000,"Low",IF(AND(H2584&gt;=100000,H2584&lt;250000),"Medium","High"))</f>
        <v>Medium</v>
      </c>
    </row>
    <row r="2585" spans="1:13" x14ac:dyDescent="0.4">
      <c r="A2585" s="109" t="s">
        <v>6046</v>
      </c>
      <c r="B2585" s="109" t="s">
        <v>13985</v>
      </c>
      <c r="C2585" s="109" t="s">
        <v>1051</v>
      </c>
      <c r="D2585" s="109" t="s">
        <v>104</v>
      </c>
      <c r="E2585" s="109" t="s">
        <v>6589</v>
      </c>
      <c r="F2585" s="109" t="s">
        <v>95</v>
      </c>
      <c r="G2585" s="109" t="s">
        <v>6039</v>
      </c>
      <c r="H2585" s="107">
        <v>328877</v>
      </c>
      <c r="I2585" s="109">
        <v>1</v>
      </c>
      <c r="J2585" s="108">
        <v>-72313</v>
      </c>
      <c r="K2585" s="107" t="str">
        <f>IF(J2585&gt;0,"Untung","Rugi")</f>
        <v>Rugi</v>
      </c>
      <c r="L2585" s="107" t="str">
        <f t="array" ref="L2585">_xlfn.IFS(H2585&lt;100000,"Low",AND(H2585&gt;=100000,H2585&lt;250000),"Medium",H2585&gt;=250000,"High")</f>
        <v>High</v>
      </c>
      <c r="M2585" s="107" t="str">
        <f>IF(H2585&lt;100000,"Low",IF(AND(H2585&gt;=100000,H2585&lt;250000),"Medium","High"))</f>
        <v>High</v>
      </c>
    </row>
    <row r="2586" spans="1:13" x14ac:dyDescent="0.4">
      <c r="A2586" s="109" t="s">
        <v>6046</v>
      </c>
      <c r="B2586" s="109" t="s">
        <v>13984</v>
      </c>
      <c r="C2586" s="109" t="s">
        <v>1051</v>
      </c>
      <c r="D2586" s="109" t="s">
        <v>104</v>
      </c>
      <c r="E2586" s="109" t="s">
        <v>13649</v>
      </c>
      <c r="F2586" s="109" t="s">
        <v>99</v>
      </c>
      <c r="G2586" s="109" t="s">
        <v>6049</v>
      </c>
      <c r="H2586" s="107">
        <v>193478</v>
      </c>
      <c r="I2586" s="109">
        <v>3</v>
      </c>
      <c r="J2586" s="108">
        <v>444387</v>
      </c>
      <c r="K2586" s="107" t="str">
        <f>IF(J2586&gt;0,"Untung","Rugi")</f>
        <v>Untung</v>
      </c>
      <c r="L2586" s="107" t="str">
        <f t="array" ref="L2586">_xlfn.IFS(H2586&lt;100000,"Low",AND(H2586&gt;=100000,H2586&lt;250000),"Medium",H2586&gt;=250000,"High")</f>
        <v>Medium</v>
      </c>
      <c r="M2586" s="107" t="str">
        <f>IF(H2586&lt;100000,"Low",IF(AND(H2586&gt;=100000,H2586&lt;250000),"Medium","High"))</f>
        <v>Medium</v>
      </c>
    </row>
    <row r="2587" spans="1:13" x14ac:dyDescent="0.4">
      <c r="A2587" s="109" t="s">
        <v>6046</v>
      </c>
      <c r="B2587" s="109" t="s">
        <v>13984</v>
      </c>
      <c r="C2587" s="109" t="s">
        <v>1051</v>
      </c>
      <c r="D2587" s="109" t="s">
        <v>104</v>
      </c>
      <c r="E2587" s="109" t="s">
        <v>10748</v>
      </c>
      <c r="F2587" s="109" t="s">
        <v>95</v>
      </c>
      <c r="G2587" s="109" t="s">
        <v>6052</v>
      </c>
      <c r="H2587" s="107">
        <v>201711</v>
      </c>
      <c r="I2587" s="109">
        <v>2</v>
      </c>
      <c r="J2587" s="108">
        <v>411523</v>
      </c>
      <c r="K2587" s="107" t="str">
        <f>IF(J2587&gt;0,"Untung","Rugi")</f>
        <v>Untung</v>
      </c>
      <c r="L2587" s="107" t="str">
        <f t="array" ref="L2587">_xlfn.IFS(H2587&lt;100000,"Low",AND(H2587&gt;=100000,H2587&lt;250000),"Medium",H2587&gt;=250000,"High")</f>
        <v>Medium</v>
      </c>
      <c r="M2587" s="107" t="str">
        <f>IF(H2587&lt;100000,"Low",IF(AND(H2587&gt;=100000,H2587&lt;250000),"Medium","High"))</f>
        <v>Medium</v>
      </c>
    </row>
    <row r="2588" spans="1:13" x14ac:dyDescent="0.4">
      <c r="A2588" s="109" t="s">
        <v>6046</v>
      </c>
      <c r="B2588" s="109" t="s">
        <v>10302</v>
      </c>
      <c r="C2588" s="109" t="s">
        <v>1051</v>
      </c>
      <c r="D2588" s="109" t="s">
        <v>106</v>
      </c>
      <c r="E2588" s="109" t="s">
        <v>6773</v>
      </c>
      <c r="F2588" s="109" t="s">
        <v>6021</v>
      </c>
      <c r="G2588" s="109" t="s">
        <v>6031</v>
      </c>
      <c r="H2588" s="107">
        <v>37803</v>
      </c>
      <c r="I2588" s="109">
        <v>3</v>
      </c>
      <c r="J2588" s="108">
        <v>-98856</v>
      </c>
      <c r="K2588" s="107" t="str">
        <f>IF(J2588&gt;0,"Untung","Rugi")</f>
        <v>Rugi</v>
      </c>
      <c r="L2588" s="107" t="str">
        <f t="array" ref="L2588">_xlfn.IFS(H2588&lt;100000,"Low",AND(H2588&gt;=100000,H2588&lt;250000),"Medium",H2588&gt;=250000,"High")</f>
        <v>Low</v>
      </c>
      <c r="M2588" s="107" t="str">
        <f>IF(H2588&lt;100000,"Low",IF(AND(H2588&gt;=100000,H2588&lt;250000),"Medium","High"))</f>
        <v>Low</v>
      </c>
    </row>
    <row r="2589" spans="1:13" x14ac:dyDescent="0.4">
      <c r="A2589" s="109" t="s">
        <v>6081</v>
      </c>
      <c r="B2589" s="109" t="s">
        <v>13983</v>
      </c>
      <c r="C2589" s="109" t="s">
        <v>1064</v>
      </c>
      <c r="D2589" s="109" t="s">
        <v>96</v>
      </c>
      <c r="E2589" s="109" t="s">
        <v>6425</v>
      </c>
      <c r="F2589" s="109" t="s">
        <v>95</v>
      </c>
      <c r="G2589" s="109" t="s">
        <v>6013</v>
      </c>
      <c r="H2589" s="107">
        <v>95347</v>
      </c>
      <c r="I2589" s="109">
        <v>4</v>
      </c>
      <c r="J2589" s="108">
        <v>-119581</v>
      </c>
      <c r="K2589" s="107" t="str">
        <f>IF(J2589&gt;0,"Untung","Rugi")</f>
        <v>Rugi</v>
      </c>
      <c r="L2589" s="107" t="str">
        <f t="array" ref="L2589">_xlfn.IFS(H2589&lt;100000,"Low",AND(H2589&gt;=100000,H2589&lt;250000),"Medium",H2589&gt;=250000,"High")</f>
        <v>Low</v>
      </c>
      <c r="M2589" s="107" t="str">
        <f>IF(H2589&lt;100000,"Low",IF(AND(H2589&gt;=100000,H2589&lt;250000),"Medium","High"))</f>
        <v>Low</v>
      </c>
    </row>
    <row r="2590" spans="1:13" x14ac:dyDescent="0.4">
      <c r="A2590" s="109" t="s">
        <v>6016</v>
      </c>
      <c r="B2590" s="109" t="s">
        <v>13982</v>
      </c>
      <c r="C2590" s="109" t="s">
        <v>100</v>
      </c>
      <c r="D2590" s="109" t="s">
        <v>102</v>
      </c>
      <c r="E2590" s="109" t="s">
        <v>8364</v>
      </c>
      <c r="F2590" s="109" t="s">
        <v>95</v>
      </c>
      <c r="G2590" s="109" t="s">
        <v>6017</v>
      </c>
      <c r="H2590" s="107">
        <v>51312</v>
      </c>
      <c r="I2590" s="109">
        <v>3</v>
      </c>
      <c r="J2590" s="108">
        <v>-203104</v>
      </c>
      <c r="K2590" s="107" t="str">
        <f>IF(J2590&gt;0,"Untung","Rugi")</f>
        <v>Rugi</v>
      </c>
      <c r="L2590" s="107" t="str">
        <f t="array" ref="L2590">_xlfn.IFS(H2590&lt;100000,"Low",AND(H2590&gt;=100000,H2590&lt;250000),"Medium",H2590&gt;=250000,"High")</f>
        <v>Low</v>
      </c>
      <c r="M2590" s="107" t="str">
        <f>IF(H2590&lt;100000,"Low",IF(AND(H2590&gt;=100000,H2590&lt;250000),"Medium","High"))</f>
        <v>Low</v>
      </c>
    </row>
    <row r="2591" spans="1:13" x14ac:dyDescent="0.4">
      <c r="A2591" s="109" t="s">
        <v>6027</v>
      </c>
      <c r="B2591" s="109" t="s">
        <v>13980</v>
      </c>
      <c r="C2591" s="109" t="s">
        <v>100</v>
      </c>
      <c r="D2591" s="109" t="s">
        <v>102</v>
      </c>
      <c r="E2591" s="109" t="s">
        <v>12078</v>
      </c>
      <c r="F2591" s="109" t="s">
        <v>99</v>
      </c>
      <c r="G2591" s="109" t="s">
        <v>6109</v>
      </c>
      <c r="H2591" s="107">
        <v>162717</v>
      </c>
      <c r="I2591" s="109">
        <v>6</v>
      </c>
      <c r="J2591" s="108">
        <v>94296</v>
      </c>
      <c r="K2591" s="107" t="str">
        <f>IF(J2591&gt;0,"Untung","Rugi")</f>
        <v>Untung</v>
      </c>
      <c r="L2591" s="107" t="str">
        <f t="array" ref="L2591">_xlfn.IFS(H2591&lt;100000,"Low",AND(H2591&gt;=100000,H2591&lt;250000),"Medium",H2591&gt;=250000,"High")</f>
        <v>Medium</v>
      </c>
      <c r="M2591" s="107" t="str">
        <f>IF(H2591&lt;100000,"Low",IF(AND(H2591&gt;=100000,H2591&lt;250000),"Medium","High"))</f>
        <v>Medium</v>
      </c>
    </row>
    <row r="2592" spans="1:13" x14ac:dyDescent="0.4">
      <c r="A2592" s="109" t="s">
        <v>6027</v>
      </c>
      <c r="B2592" s="109" t="s">
        <v>13981</v>
      </c>
      <c r="C2592" s="109" t="s">
        <v>100</v>
      </c>
      <c r="D2592" s="109" t="s">
        <v>102</v>
      </c>
      <c r="E2592" s="109" t="s">
        <v>8711</v>
      </c>
      <c r="F2592" s="109" t="s">
        <v>95</v>
      </c>
      <c r="G2592" s="109" t="s">
        <v>6017</v>
      </c>
      <c r="H2592" s="107">
        <v>430491</v>
      </c>
      <c r="I2592" s="109">
        <v>2</v>
      </c>
      <c r="J2592" s="108">
        <v>-183883</v>
      </c>
      <c r="K2592" s="107" t="str">
        <f>IF(J2592&gt;0,"Untung","Rugi")</f>
        <v>Rugi</v>
      </c>
      <c r="L2592" s="107" t="str">
        <f t="array" ref="L2592">_xlfn.IFS(H2592&lt;100000,"Low",AND(H2592&gt;=100000,H2592&lt;250000),"Medium",H2592&gt;=250000,"High")</f>
        <v>High</v>
      </c>
      <c r="M2592" s="107" t="str">
        <f>IF(H2592&lt;100000,"Low",IF(AND(H2592&gt;=100000,H2592&lt;250000),"Medium","High"))</f>
        <v>High</v>
      </c>
    </row>
    <row r="2593" spans="1:13" x14ac:dyDescent="0.4">
      <c r="A2593" s="109" t="s">
        <v>6027</v>
      </c>
      <c r="B2593" s="109" t="s">
        <v>13980</v>
      </c>
      <c r="C2593" s="109" t="s">
        <v>100</v>
      </c>
      <c r="D2593" s="109" t="s">
        <v>102</v>
      </c>
      <c r="E2593" s="109" t="s">
        <v>6243</v>
      </c>
      <c r="F2593" s="109" t="s">
        <v>95</v>
      </c>
      <c r="G2593" s="109" t="s">
        <v>6116</v>
      </c>
      <c r="H2593" s="107">
        <v>338405</v>
      </c>
      <c r="I2593" s="109">
        <v>5</v>
      </c>
      <c r="J2593" s="108">
        <v>202426</v>
      </c>
      <c r="K2593" s="107" t="str">
        <f>IF(J2593&gt;0,"Untung","Rugi")</f>
        <v>Untung</v>
      </c>
      <c r="L2593" s="107" t="str">
        <f t="array" ref="L2593">_xlfn.IFS(H2593&lt;100000,"Low",AND(H2593&gt;=100000,H2593&lt;250000),"Medium",H2593&gt;=250000,"High")</f>
        <v>High</v>
      </c>
      <c r="M2593" s="107" t="str">
        <f>IF(H2593&lt;100000,"Low",IF(AND(H2593&gt;=100000,H2593&lt;250000),"Medium","High"))</f>
        <v>High</v>
      </c>
    </row>
    <row r="2594" spans="1:13" x14ac:dyDescent="0.4">
      <c r="A2594" s="109" t="s">
        <v>6027</v>
      </c>
      <c r="B2594" s="109" t="s">
        <v>13979</v>
      </c>
      <c r="C2594" s="109" t="s">
        <v>1051</v>
      </c>
      <c r="D2594" s="109" t="s">
        <v>96</v>
      </c>
      <c r="E2594" s="109" t="s">
        <v>8658</v>
      </c>
      <c r="F2594" s="109" t="s">
        <v>95</v>
      </c>
      <c r="G2594" s="109" t="s">
        <v>6017</v>
      </c>
      <c r="H2594" s="107">
        <v>75335</v>
      </c>
      <c r="I2594" s="109">
        <v>3</v>
      </c>
      <c r="J2594" s="108">
        <v>146402</v>
      </c>
      <c r="K2594" s="107" t="str">
        <f>IF(J2594&gt;0,"Untung","Rugi")</f>
        <v>Untung</v>
      </c>
      <c r="L2594" s="107" t="str">
        <f t="array" ref="L2594">_xlfn.IFS(H2594&lt;100000,"Low",AND(H2594&gt;=100000,H2594&lt;250000),"Medium",H2594&gt;=250000,"High")</f>
        <v>Low</v>
      </c>
      <c r="M2594" s="107" t="str">
        <f>IF(H2594&lt;100000,"Low",IF(AND(H2594&gt;=100000,H2594&lt;250000),"Medium","High"))</f>
        <v>Low</v>
      </c>
    </row>
    <row r="2595" spans="1:13" x14ac:dyDescent="0.4">
      <c r="A2595" s="109" t="s">
        <v>6081</v>
      </c>
      <c r="B2595" s="109" t="s">
        <v>13978</v>
      </c>
      <c r="C2595" s="109" t="s">
        <v>1051</v>
      </c>
      <c r="D2595" s="109" t="s">
        <v>104</v>
      </c>
      <c r="E2595" s="109" t="s">
        <v>8580</v>
      </c>
      <c r="F2595" s="109" t="s">
        <v>95</v>
      </c>
      <c r="G2595" s="109" t="s">
        <v>6062</v>
      </c>
      <c r="H2595" s="107">
        <v>80877</v>
      </c>
      <c r="I2595" s="109">
        <v>5</v>
      </c>
      <c r="J2595" s="108">
        <v>262355</v>
      </c>
      <c r="K2595" s="107" t="str">
        <f>IF(J2595&gt;0,"Untung","Rugi")</f>
        <v>Untung</v>
      </c>
      <c r="L2595" s="107" t="str">
        <f t="array" ref="L2595">_xlfn.IFS(H2595&lt;100000,"Low",AND(H2595&gt;=100000,H2595&lt;250000),"Medium",H2595&gt;=250000,"High")</f>
        <v>Low</v>
      </c>
      <c r="M2595" s="107" t="str">
        <f>IF(H2595&lt;100000,"Low",IF(AND(H2595&gt;=100000,H2595&lt;250000),"Medium","High"))</f>
        <v>Low</v>
      </c>
    </row>
    <row r="2596" spans="1:13" x14ac:dyDescent="0.4">
      <c r="A2596" s="109" t="s">
        <v>6016</v>
      </c>
      <c r="B2596" s="109" t="s">
        <v>13977</v>
      </c>
      <c r="C2596" s="109" t="s">
        <v>1051</v>
      </c>
      <c r="D2596" s="109" t="s">
        <v>104</v>
      </c>
      <c r="E2596" s="109" t="s">
        <v>9885</v>
      </c>
      <c r="F2596" s="109" t="s">
        <v>95</v>
      </c>
      <c r="G2596" s="109" t="s">
        <v>6013</v>
      </c>
      <c r="H2596" s="107">
        <v>76017</v>
      </c>
      <c r="I2596" s="109">
        <v>1</v>
      </c>
      <c r="J2596" s="108">
        <v>269163</v>
      </c>
      <c r="K2596" s="107" t="str">
        <f>IF(J2596&gt;0,"Untung","Rugi")</f>
        <v>Untung</v>
      </c>
      <c r="L2596" s="107" t="str">
        <f t="array" ref="L2596">_xlfn.IFS(H2596&lt;100000,"Low",AND(H2596&gt;=100000,H2596&lt;250000),"Medium",H2596&gt;=250000,"High")</f>
        <v>Low</v>
      </c>
      <c r="M2596" s="107" t="str">
        <f>IF(H2596&lt;100000,"Low",IF(AND(H2596&gt;=100000,H2596&lt;250000),"Medium","High"))</f>
        <v>Low</v>
      </c>
    </row>
    <row r="2597" spans="1:13" x14ac:dyDescent="0.4">
      <c r="A2597" s="109" t="s">
        <v>6016</v>
      </c>
      <c r="B2597" s="109" t="s">
        <v>13976</v>
      </c>
      <c r="C2597" s="109" t="s">
        <v>1051</v>
      </c>
      <c r="D2597" s="109" t="s">
        <v>96</v>
      </c>
      <c r="E2597" s="109" t="s">
        <v>6364</v>
      </c>
      <c r="F2597" s="109" t="s">
        <v>95</v>
      </c>
      <c r="G2597" s="109" t="s">
        <v>6052</v>
      </c>
      <c r="H2597" s="107">
        <v>308042</v>
      </c>
      <c r="I2597" s="109">
        <v>7</v>
      </c>
      <c r="J2597" s="108">
        <v>142389</v>
      </c>
      <c r="K2597" s="107" t="str">
        <f>IF(J2597&gt;0,"Untung","Rugi")</f>
        <v>Untung</v>
      </c>
      <c r="L2597" s="107" t="str">
        <f t="array" ref="L2597">_xlfn.IFS(H2597&lt;100000,"Low",AND(H2597&gt;=100000,H2597&lt;250000),"Medium",H2597&gt;=250000,"High")</f>
        <v>High</v>
      </c>
      <c r="M2597" s="107" t="str">
        <f>IF(H2597&lt;100000,"Low",IF(AND(H2597&gt;=100000,H2597&lt;250000),"Medium","High"))</f>
        <v>High</v>
      </c>
    </row>
    <row r="2598" spans="1:13" x14ac:dyDescent="0.4">
      <c r="A2598" s="109" t="s">
        <v>6081</v>
      </c>
      <c r="B2598" s="109" t="s">
        <v>13975</v>
      </c>
      <c r="C2598" s="109" t="s">
        <v>1051</v>
      </c>
      <c r="D2598" s="109" t="s">
        <v>96</v>
      </c>
      <c r="E2598" s="109" t="s">
        <v>7459</v>
      </c>
      <c r="F2598" s="109" t="s">
        <v>95</v>
      </c>
      <c r="G2598" s="109" t="s">
        <v>6052</v>
      </c>
      <c r="H2598" s="107">
        <v>29289</v>
      </c>
      <c r="I2598" s="109">
        <v>2</v>
      </c>
      <c r="J2598" s="108">
        <v>-51029</v>
      </c>
      <c r="K2598" s="107" t="str">
        <f>IF(J2598&gt;0,"Untung","Rugi")</f>
        <v>Rugi</v>
      </c>
      <c r="L2598" s="107" t="str">
        <f t="array" ref="L2598">_xlfn.IFS(H2598&lt;100000,"Low",AND(H2598&gt;=100000,H2598&lt;250000),"Medium",H2598&gt;=250000,"High")</f>
        <v>Low</v>
      </c>
      <c r="M2598" s="107" t="str">
        <f>IF(H2598&lt;100000,"Low",IF(AND(H2598&gt;=100000,H2598&lt;250000),"Medium","High"))</f>
        <v>Low</v>
      </c>
    </row>
    <row r="2599" spans="1:13" x14ac:dyDescent="0.4">
      <c r="A2599" s="109" t="s">
        <v>6081</v>
      </c>
      <c r="B2599" s="109" t="s">
        <v>13974</v>
      </c>
      <c r="C2599" s="109" t="s">
        <v>1064</v>
      </c>
      <c r="D2599" s="109" t="s">
        <v>106</v>
      </c>
      <c r="E2599" s="109" t="s">
        <v>7696</v>
      </c>
      <c r="F2599" s="109" t="s">
        <v>95</v>
      </c>
      <c r="G2599" s="109" t="s">
        <v>6052</v>
      </c>
      <c r="H2599" s="107">
        <v>353133</v>
      </c>
      <c r="I2599" s="109">
        <v>5</v>
      </c>
      <c r="J2599" s="108">
        <v>-89008</v>
      </c>
      <c r="K2599" s="107" t="str">
        <f>IF(J2599&gt;0,"Untung","Rugi")</f>
        <v>Rugi</v>
      </c>
      <c r="L2599" s="107" t="str">
        <f t="array" ref="L2599">_xlfn.IFS(H2599&lt;100000,"Low",AND(H2599&gt;=100000,H2599&lt;250000),"Medium",H2599&gt;=250000,"High")</f>
        <v>High</v>
      </c>
      <c r="M2599" s="107" t="str">
        <f>IF(H2599&lt;100000,"Low",IF(AND(H2599&gt;=100000,H2599&lt;250000),"Medium","High"))</f>
        <v>High</v>
      </c>
    </row>
    <row r="2600" spans="1:13" x14ac:dyDescent="0.4">
      <c r="A2600" s="109" t="s">
        <v>6016</v>
      </c>
      <c r="B2600" s="109" t="s">
        <v>13973</v>
      </c>
      <c r="C2600" s="109" t="s">
        <v>1064</v>
      </c>
      <c r="D2600" s="109" t="s">
        <v>106</v>
      </c>
      <c r="E2600" s="109" t="s">
        <v>9338</v>
      </c>
      <c r="F2600" s="109" t="s">
        <v>6021</v>
      </c>
      <c r="G2600" s="109" t="s">
        <v>6031</v>
      </c>
      <c r="H2600" s="107">
        <v>15889</v>
      </c>
      <c r="I2600" s="109">
        <v>5</v>
      </c>
      <c r="J2600" s="108">
        <v>279250</v>
      </c>
      <c r="K2600" s="107" t="str">
        <f>IF(J2600&gt;0,"Untung","Rugi")</f>
        <v>Untung</v>
      </c>
      <c r="L2600" s="107" t="str">
        <f t="array" ref="L2600">_xlfn.IFS(H2600&lt;100000,"Low",AND(H2600&gt;=100000,H2600&lt;250000),"Medium",H2600&gt;=250000,"High")</f>
        <v>Low</v>
      </c>
      <c r="M2600" s="107" t="str">
        <f>IF(H2600&lt;100000,"Low",IF(AND(H2600&gt;=100000,H2600&lt;250000),"Medium","High"))</f>
        <v>Low</v>
      </c>
    </row>
    <row r="2601" spans="1:13" x14ac:dyDescent="0.4">
      <c r="A2601" s="109" t="s">
        <v>6016</v>
      </c>
      <c r="B2601" s="109" t="s">
        <v>13972</v>
      </c>
      <c r="C2601" s="109" t="s">
        <v>1064</v>
      </c>
      <c r="D2601" s="109" t="s">
        <v>106</v>
      </c>
      <c r="E2601" s="109" t="s">
        <v>7692</v>
      </c>
      <c r="F2601" s="109" t="s">
        <v>95</v>
      </c>
      <c r="G2601" s="109" t="s">
        <v>6052</v>
      </c>
      <c r="H2601" s="107">
        <v>55659</v>
      </c>
      <c r="I2601" s="109">
        <v>4</v>
      </c>
      <c r="J2601" s="108">
        <v>-184082</v>
      </c>
      <c r="K2601" s="107" t="str">
        <f>IF(J2601&gt;0,"Untung","Rugi")</f>
        <v>Rugi</v>
      </c>
      <c r="L2601" s="107" t="str">
        <f t="array" ref="L2601">_xlfn.IFS(H2601&lt;100000,"Low",AND(H2601&gt;=100000,H2601&lt;250000),"Medium",H2601&gt;=250000,"High")</f>
        <v>Low</v>
      </c>
      <c r="M2601" s="107" t="str">
        <f>IF(H2601&lt;100000,"Low",IF(AND(H2601&gt;=100000,H2601&lt;250000),"Medium","High"))</f>
        <v>Low</v>
      </c>
    </row>
    <row r="2602" spans="1:13" x14ac:dyDescent="0.4">
      <c r="A2602" s="109" t="s">
        <v>6016</v>
      </c>
      <c r="B2602" s="109" t="s">
        <v>13971</v>
      </c>
      <c r="C2602" s="109" t="s">
        <v>1064</v>
      </c>
      <c r="D2602" s="109" t="s">
        <v>106</v>
      </c>
      <c r="E2602" s="109" t="s">
        <v>13970</v>
      </c>
      <c r="F2602" s="109" t="s">
        <v>6021</v>
      </c>
      <c r="G2602" s="109" t="s">
        <v>6745</v>
      </c>
      <c r="H2602" s="107">
        <v>323268</v>
      </c>
      <c r="I2602" s="109">
        <v>3</v>
      </c>
      <c r="J2602" s="108">
        <v>300959</v>
      </c>
      <c r="K2602" s="107" t="str">
        <f>IF(J2602&gt;0,"Untung","Rugi")</f>
        <v>Untung</v>
      </c>
      <c r="L2602" s="107" t="str">
        <f t="array" ref="L2602">_xlfn.IFS(H2602&lt;100000,"Low",AND(H2602&gt;=100000,H2602&lt;250000),"Medium",H2602&gt;=250000,"High")</f>
        <v>High</v>
      </c>
      <c r="M2602" s="107" t="str">
        <f>IF(H2602&lt;100000,"Low",IF(AND(H2602&gt;=100000,H2602&lt;250000),"Medium","High"))</f>
        <v>High</v>
      </c>
    </row>
    <row r="2603" spans="1:13" x14ac:dyDescent="0.4">
      <c r="A2603" s="109" t="s">
        <v>6016</v>
      </c>
      <c r="B2603" s="109" t="s">
        <v>13969</v>
      </c>
      <c r="C2603" s="109" t="s">
        <v>1064</v>
      </c>
      <c r="D2603" s="109" t="s">
        <v>106</v>
      </c>
      <c r="E2603" s="109" t="s">
        <v>7808</v>
      </c>
      <c r="F2603" s="109" t="s">
        <v>6021</v>
      </c>
      <c r="G2603" s="109" t="s">
        <v>6020</v>
      </c>
      <c r="H2603" s="107">
        <v>373118</v>
      </c>
      <c r="I2603" s="109">
        <v>1</v>
      </c>
      <c r="J2603" s="108">
        <v>-195970</v>
      </c>
      <c r="K2603" s="107" t="str">
        <f>IF(J2603&gt;0,"Untung","Rugi")</f>
        <v>Rugi</v>
      </c>
      <c r="L2603" s="107" t="str">
        <f t="array" ref="L2603">_xlfn.IFS(H2603&lt;100000,"Low",AND(H2603&gt;=100000,H2603&lt;250000),"Medium",H2603&gt;=250000,"High")</f>
        <v>High</v>
      </c>
      <c r="M2603" s="107" t="str">
        <f>IF(H2603&lt;100000,"Low",IF(AND(H2603&gt;=100000,H2603&lt;250000),"Medium","High"))</f>
        <v>High</v>
      </c>
    </row>
    <row r="2604" spans="1:13" x14ac:dyDescent="0.4">
      <c r="A2604" s="109" t="s">
        <v>6016</v>
      </c>
      <c r="B2604" s="109" t="s">
        <v>13969</v>
      </c>
      <c r="C2604" s="109" t="s">
        <v>1051</v>
      </c>
      <c r="D2604" s="109" t="s">
        <v>96</v>
      </c>
      <c r="E2604" s="109" t="s">
        <v>9822</v>
      </c>
      <c r="F2604" s="109" t="s">
        <v>95</v>
      </c>
      <c r="G2604" s="109" t="s">
        <v>6052</v>
      </c>
      <c r="H2604" s="107">
        <v>22255</v>
      </c>
      <c r="I2604" s="109">
        <v>9</v>
      </c>
      <c r="J2604" s="108">
        <v>-150332</v>
      </c>
      <c r="K2604" s="107" t="str">
        <f>IF(J2604&gt;0,"Untung","Rugi")</f>
        <v>Rugi</v>
      </c>
      <c r="L2604" s="107" t="str">
        <f t="array" ref="L2604">_xlfn.IFS(H2604&lt;100000,"Low",AND(H2604&gt;=100000,H2604&lt;250000),"Medium",H2604&gt;=250000,"High")</f>
        <v>Low</v>
      </c>
      <c r="M2604" s="107" t="str">
        <f>IF(H2604&lt;100000,"Low",IF(AND(H2604&gt;=100000,H2604&lt;250000),"Medium","High"))</f>
        <v>Low</v>
      </c>
    </row>
    <row r="2605" spans="1:13" x14ac:dyDescent="0.4">
      <c r="A2605" s="109" t="s">
        <v>6016</v>
      </c>
      <c r="B2605" s="109" t="s">
        <v>13968</v>
      </c>
      <c r="C2605" s="109" t="s">
        <v>1051</v>
      </c>
      <c r="D2605" s="109" t="s">
        <v>104</v>
      </c>
      <c r="E2605" s="109" t="s">
        <v>6167</v>
      </c>
      <c r="F2605" s="109" t="s">
        <v>95</v>
      </c>
      <c r="G2605" s="109" t="s">
        <v>6067</v>
      </c>
      <c r="H2605" s="107">
        <v>164680</v>
      </c>
      <c r="I2605" s="109">
        <v>3</v>
      </c>
      <c r="J2605" s="108">
        <v>170000</v>
      </c>
      <c r="K2605" s="107" t="str">
        <f>IF(J2605&gt;0,"Untung","Rugi")</f>
        <v>Untung</v>
      </c>
      <c r="L2605" s="107" t="str">
        <f t="array" ref="L2605">_xlfn.IFS(H2605&lt;100000,"Low",AND(H2605&gt;=100000,H2605&lt;250000),"Medium",H2605&gt;=250000,"High")</f>
        <v>Medium</v>
      </c>
      <c r="M2605" s="107" t="str">
        <f>IF(H2605&lt;100000,"Low",IF(AND(H2605&gt;=100000,H2605&lt;250000),"Medium","High"))</f>
        <v>Medium</v>
      </c>
    </row>
    <row r="2606" spans="1:13" x14ac:dyDescent="0.4">
      <c r="A2606" s="109" t="s">
        <v>6016</v>
      </c>
      <c r="B2606" s="109" t="s">
        <v>13967</v>
      </c>
      <c r="C2606" s="109" t="s">
        <v>1051</v>
      </c>
      <c r="D2606" s="109" t="s">
        <v>104</v>
      </c>
      <c r="E2606" s="109" t="s">
        <v>9599</v>
      </c>
      <c r="F2606" s="109" t="s">
        <v>95</v>
      </c>
      <c r="G2606" s="109" t="s">
        <v>6052</v>
      </c>
      <c r="H2606" s="107">
        <v>332795</v>
      </c>
      <c r="I2606" s="109">
        <v>2</v>
      </c>
      <c r="J2606" s="108">
        <v>182693</v>
      </c>
      <c r="K2606" s="107" t="str">
        <f>IF(J2606&gt;0,"Untung","Rugi")</f>
        <v>Untung</v>
      </c>
      <c r="L2606" s="107" t="str">
        <f t="array" ref="L2606">_xlfn.IFS(H2606&lt;100000,"Low",AND(H2606&gt;=100000,H2606&lt;250000),"Medium",H2606&gt;=250000,"High")</f>
        <v>High</v>
      </c>
      <c r="M2606" s="107" t="str">
        <f>IF(H2606&lt;100000,"Low",IF(AND(H2606&gt;=100000,H2606&lt;250000),"Medium","High"))</f>
        <v>High</v>
      </c>
    </row>
    <row r="2607" spans="1:13" x14ac:dyDescent="0.4">
      <c r="A2607" s="109" t="s">
        <v>6016</v>
      </c>
      <c r="B2607" s="109" t="s">
        <v>13966</v>
      </c>
      <c r="C2607" s="109" t="s">
        <v>1051</v>
      </c>
      <c r="D2607" s="109" t="s">
        <v>106</v>
      </c>
      <c r="E2607" s="109" t="s">
        <v>7853</v>
      </c>
      <c r="F2607" s="109" t="s">
        <v>95</v>
      </c>
      <c r="G2607" s="109" t="s">
        <v>6052</v>
      </c>
      <c r="H2607" s="107">
        <v>278845</v>
      </c>
      <c r="I2607" s="109">
        <v>5</v>
      </c>
      <c r="J2607" s="108">
        <v>334285</v>
      </c>
      <c r="K2607" s="107" t="str">
        <f>IF(J2607&gt;0,"Untung","Rugi")</f>
        <v>Untung</v>
      </c>
      <c r="L2607" s="107" t="str">
        <f t="array" ref="L2607">_xlfn.IFS(H2607&lt;100000,"Low",AND(H2607&gt;=100000,H2607&lt;250000),"Medium",H2607&gt;=250000,"High")</f>
        <v>High</v>
      </c>
      <c r="M2607" s="107" t="str">
        <f>IF(H2607&lt;100000,"Low",IF(AND(H2607&gt;=100000,H2607&lt;250000),"Medium","High"))</f>
        <v>High</v>
      </c>
    </row>
    <row r="2608" spans="1:13" x14ac:dyDescent="0.4">
      <c r="A2608" s="109" t="s">
        <v>6046</v>
      </c>
      <c r="B2608" s="109" t="s">
        <v>13175</v>
      </c>
      <c r="C2608" s="109" t="s">
        <v>100</v>
      </c>
      <c r="D2608" s="109" t="s">
        <v>96</v>
      </c>
      <c r="E2608" s="109" t="s">
        <v>11624</v>
      </c>
      <c r="F2608" s="109" t="s">
        <v>95</v>
      </c>
      <c r="G2608" s="109" t="s">
        <v>6017</v>
      </c>
      <c r="H2608" s="107">
        <v>177745</v>
      </c>
      <c r="I2608" s="109">
        <v>5</v>
      </c>
      <c r="J2608" s="108">
        <v>153490</v>
      </c>
      <c r="K2608" s="107" t="str">
        <f>IF(J2608&gt;0,"Untung","Rugi")</f>
        <v>Untung</v>
      </c>
      <c r="L2608" s="107" t="str">
        <f t="array" ref="L2608">_xlfn.IFS(H2608&lt;100000,"Low",AND(H2608&gt;=100000,H2608&lt;250000),"Medium",H2608&gt;=250000,"High")</f>
        <v>Medium</v>
      </c>
      <c r="M2608" s="107" t="str">
        <f>IF(H2608&lt;100000,"Low",IF(AND(H2608&gt;=100000,H2608&lt;250000),"Medium","High"))</f>
        <v>Medium</v>
      </c>
    </row>
    <row r="2609" spans="1:13" x14ac:dyDescent="0.4">
      <c r="A2609" s="109" t="s">
        <v>6046</v>
      </c>
      <c r="B2609" s="109" t="s">
        <v>13965</v>
      </c>
      <c r="C2609" s="109" t="s">
        <v>1051</v>
      </c>
      <c r="D2609" s="109" t="s">
        <v>106</v>
      </c>
      <c r="E2609" s="109" t="s">
        <v>9957</v>
      </c>
      <c r="F2609" s="109" t="s">
        <v>95</v>
      </c>
      <c r="G2609" s="109" t="s">
        <v>6062</v>
      </c>
      <c r="H2609" s="107">
        <v>78687</v>
      </c>
      <c r="I2609" s="109">
        <v>4</v>
      </c>
      <c r="J2609" s="108">
        <v>-173348</v>
      </c>
      <c r="K2609" s="107" t="str">
        <f>IF(J2609&gt;0,"Untung","Rugi")</f>
        <v>Rugi</v>
      </c>
      <c r="L2609" s="107" t="str">
        <f t="array" ref="L2609">_xlfn.IFS(H2609&lt;100000,"Low",AND(H2609&gt;=100000,H2609&lt;250000),"Medium",H2609&gt;=250000,"High")</f>
        <v>Low</v>
      </c>
      <c r="M2609" s="107" t="str">
        <f>IF(H2609&lt;100000,"Low",IF(AND(H2609&gt;=100000,H2609&lt;250000),"Medium","High"))</f>
        <v>Low</v>
      </c>
    </row>
    <row r="2610" spans="1:13" x14ac:dyDescent="0.4">
      <c r="A2610" s="109" t="s">
        <v>6046</v>
      </c>
      <c r="B2610" s="109" t="s">
        <v>13964</v>
      </c>
      <c r="C2610" s="109" t="s">
        <v>1051</v>
      </c>
      <c r="D2610" s="109" t="s">
        <v>102</v>
      </c>
      <c r="E2610" s="109" t="s">
        <v>6885</v>
      </c>
      <c r="F2610" s="109" t="s">
        <v>95</v>
      </c>
      <c r="G2610" s="109" t="s">
        <v>6052</v>
      </c>
      <c r="H2610" s="107">
        <v>185437</v>
      </c>
      <c r="I2610" s="109">
        <v>3</v>
      </c>
      <c r="J2610" s="108">
        <v>-162152</v>
      </c>
      <c r="K2610" s="107" t="str">
        <f>IF(J2610&gt;0,"Untung","Rugi")</f>
        <v>Rugi</v>
      </c>
      <c r="L2610" s="107" t="str">
        <f t="array" ref="L2610">_xlfn.IFS(H2610&lt;100000,"Low",AND(H2610&gt;=100000,H2610&lt;250000),"Medium",H2610&gt;=250000,"High")</f>
        <v>Medium</v>
      </c>
      <c r="M2610" s="107" t="str">
        <f>IF(H2610&lt;100000,"Low",IF(AND(H2610&gt;=100000,H2610&lt;250000),"Medium","High"))</f>
        <v>Medium</v>
      </c>
    </row>
    <row r="2611" spans="1:13" x14ac:dyDescent="0.4">
      <c r="A2611" s="109" t="s">
        <v>6016</v>
      </c>
      <c r="B2611" s="109" t="s">
        <v>13066</v>
      </c>
      <c r="C2611" s="109" t="s">
        <v>1051</v>
      </c>
      <c r="D2611" s="109" t="s">
        <v>96</v>
      </c>
      <c r="E2611" s="109" t="s">
        <v>8143</v>
      </c>
      <c r="F2611" s="109" t="s">
        <v>95</v>
      </c>
      <c r="G2611" s="109" t="s">
        <v>6017</v>
      </c>
      <c r="H2611" s="107">
        <v>204472</v>
      </c>
      <c r="I2611" s="109">
        <v>3</v>
      </c>
      <c r="J2611" s="108">
        <v>-108346</v>
      </c>
      <c r="K2611" s="107" t="str">
        <f>IF(J2611&gt;0,"Untung","Rugi")</f>
        <v>Rugi</v>
      </c>
      <c r="L2611" s="107" t="str">
        <f t="array" ref="L2611">_xlfn.IFS(H2611&lt;100000,"Low",AND(H2611&gt;=100000,H2611&lt;250000),"Medium",H2611&gt;=250000,"High")</f>
        <v>Medium</v>
      </c>
      <c r="M2611" s="107" t="str">
        <f>IF(H2611&lt;100000,"Low",IF(AND(H2611&gt;=100000,H2611&lt;250000),"Medium","High"))</f>
        <v>Medium</v>
      </c>
    </row>
    <row r="2612" spans="1:13" x14ac:dyDescent="0.4">
      <c r="A2612" s="109" t="s">
        <v>6016</v>
      </c>
      <c r="B2612" s="109" t="s">
        <v>13963</v>
      </c>
      <c r="C2612" s="109" t="s">
        <v>1051</v>
      </c>
      <c r="D2612" s="109" t="s">
        <v>96</v>
      </c>
      <c r="E2612" s="109" t="s">
        <v>7441</v>
      </c>
      <c r="F2612" s="109" t="s">
        <v>6021</v>
      </c>
      <c r="G2612" s="109" t="s">
        <v>6020</v>
      </c>
      <c r="H2612" s="107">
        <v>150668</v>
      </c>
      <c r="I2612" s="109">
        <v>3</v>
      </c>
      <c r="J2612" s="108">
        <v>-146641</v>
      </c>
      <c r="K2612" s="107" t="str">
        <f>IF(J2612&gt;0,"Untung","Rugi")</f>
        <v>Rugi</v>
      </c>
      <c r="L2612" s="107" t="str">
        <f t="array" ref="L2612">_xlfn.IFS(H2612&lt;100000,"Low",AND(H2612&gt;=100000,H2612&lt;250000),"Medium",H2612&gt;=250000,"High")</f>
        <v>Medium</v>
      </c>
      <c r="M2612" s="107" t="str">
        <f>IF(H2612&lt;100000,"Low",IF(AND(H2612&gt;=100000,H2612&lt;250000),"Medium","High"))</f>
        <v>Medium</v>
      </c>
    </row>
    <row r="2613" spans="1:13" x14ac:dyDescent="0.4">
      <c r="A2613" s="109" t="s">
        <v>6016</v>
      </c>
      <c r="B2613" s="109" t="s">
        <v>13962</v>
      </c>
      <c r="C2613" s="109" t="s">
        <v>100</v>
      </c>
      <c r="D2613" s="109" t="s">
        <v>96</v>
      </c>
      <c r="E2613" s="109" t="s">
        <v>6300</v>
      </c>
      <c r="F2613" s="109" t="s">
        <v>99</v>
      </c>
      <c r="G2613" s="109" t="s">
        <v>6024</v>
      </c>
      <c r="H2613" s="107">
        <v>336578</v>
      </c>
      <c r="I2613" s="109">
        <v>5</v>
      </c>
      <c r="J2613" s="108">
        <v>-143654</v>
      </c>
      <c r="K2613" s="107" t="str">
        <f>IF(J2613&gt;0,"Untung","Rugi")</f>
        <v>Rugi</v>
      </c>
      <c r="L2613" s="107" t="str">
        <f t="array" ref="L2613">_xlfn.IFS(H2613&lt;100000,"Low",AND(H2613&gt;=100000,H2613&lt;250000),"Medium",H2613&gt;=250000,"High")</f>
        <v>High</v>
      </c>
      <c r="M2613" s="107" t="str">
        <f>IF(H2613&lt;100000,"Low",IF(AND(H2613&gt;=100000,H2613&lt;250000),"Medium","High"))</f>
        <v>High</v>
      </c>
    </row>
    <row r="2614" spans="1:13" x14ac:dyDescent="0.4">
      <c r="A2614" s="109" t="s">
        <v>6016</v>
      </c>
      <c r="B2614" s="109" t="s">
        <v>13961</v>
      </c>
      <c r="C2614" s="109" t="s">
        <v>1051</v>
      </c>
      <c r="D2614" s="109" t="s">
        <v>104</v>
      </c>
      <c r="E2614" s="109" t="s">
        <v>8118</v>
      </c>
      <c r="F2614" s="109" t="s">
        <v>99</v>
      </c>
      <c r="G2614" s="109" t="s">
        <v>6024</v>
      </c>
      <c r="H2614" s="107">
        <v>281905</v>
      </c>
      <c r="I2614" s="109">
        <v>1</v>
      </c>
      <c r="J2614" s="108">
        <v>88574</v>
      </c>
      <c r="K2614" s="107" t="str">
        <f>IF(J2614&gt;0,"Untung","Rugi")</f>
        <v>Untung</v>
      </c>
      <c r="L2614" s="107" t="str">
        <f t="array" ref="L2614">_xlfn.IFS(H2614&lt;100000,"Low",AND(H2614&gt;=100000,H2614&lt;250000),"Medium",H2614&gt;=250000,"High")</f>
        <v>High</v>
      </c>
      <c r="M2614" s="107" t="str">
        <f>IF(H2614&lt;100000,"Low",IF(AND(H2614&gt;=100000,H2614&lt;250000),"Medium","High"))</f>
        <v>High</v>
      </c>
    </row>
    <row r="2615" spans="1:13" x14ac:dyDescent="0.4">
      <c r="A2615" s="109" t="s">
        <v>6016</v>
      </c>
      <c r="B2615" s="109" t="s">
        <v>13960</v>
      </c>
      <c r="C2615" s="109" t="s">
        <v>1051</v>
      </c>
      <c r="D2615" s="109" t="s">
        <v>102</v>
      </c>
      <c r="E2615" s="109" t="s">
        <v>11500</v>
      </c>
      <c r="F2615" s="109" t="s">
        <v>95</v>
      </c>
      <c r="G2615" s="109" t="s">
        <v>6017</v>
      </c>
      <c r="H2615" s="107">
        <v>375127</v>
      </c>
      <c r="I2615" s="109">
        <v>2</v>
      </c>
      <c r="J2615" s="108">
        <v>215853</v>
      </c>
      <c r="K2615" s="107" t="str">
        <f>IF(J2615&gt;0,"Untung","Rugi")</f>
        <v>Untung</v>
      </c>
      <c r="L2615" s="107" t="str">
        <f t="array" ref="L2615">_xlfn.IFS(H2615&lt;100000,"Low",AND(H2615&gt;=100000,H2615&lt;250000),"Medium",H2615&gt;=250000,"High")</f>
        <v>High</v>
      </c>
      <c r="M2615" s="107" t="str">
        <f>IF(H2615&lt;100000,"Low",IF(AND(H2615&gt;=100000,H2615&lt;250000),"Medium","High"))</f>
        <v>High</v>
      </c>
    </row>
    <row r="2616" spans="1:13" x14ac:dyDescent="0.4">
      <c r="A2616" s="109" t="s">
        <v>6046</v>
      </c>
      <c r="B2616" s="109" t="s">
        <v>13959</v>
      </c>
      <c r="C2616" s="109" t="s">
        <v>1064</v>
      </c>
      <c r="D2616" s="109" t="s">
        <v>104</v>
      </c>
      <c r="E2616" s="109" t="s">
        <v>7028</v>
      </c>
      <c r="F2616" s="109" t="s">
        <v>6021</v>
      </c>
      <c r="G2616" s="109" t="s">
        <v>6745</v>
      </c>
      <c r="H2616" s="107">
        <v>123360</v>
      </c>
      <c r="I2616" s="109">
        <v>4</v>
      </c>
      <c r="J2616" s="108">
        <v>-137750</v>
      </c>
      <c r="K2616" s="107" t="str">
        <f>IF(J2616&gt;0,"Untung","Rugi")</f>
        <v>Rugi</v>
      </c>
      <c r="L2616" s="107" t="str">
        <f t="array" ref="L2616">_xlfn.IFS(H2616&lt;100000,"Low",AND(H2616&gt;=100000,H2616&lt;250000),"Medium",H2616&gt;=250000,"High")</f>
        <v>Medium</v>
      </c>
      <c r="M2616" s="107" t="str">
        <f>IF(H2616&lt;100000,"Low",IF(AND(H2616&gt;=100000,H2616&lt;250000),"Medium","High"))</f>
        <v>Medium</v>
      </c>
    </row>
    <row r="2617" spans="1:13" x14ac:dyDescent="0.4">
      <c r="A2617" s="109" t="s">
        <v>6016</v>
      </c>
      <c r="B2617" s="109" t="s">
        <v>13958</v>
      </c>
      <c r="C2617" s="109" t="s">
        <v>1064</v>
      </c>
      <c r="D2617" s="109" t="s">
        <v>104</v>
      </c>
      <c r="E2617" s="109" t="s">
        <v>8582</v>
      </c>
      <c r="F2617" s="109" t="s">
        <v>95</v>
      </c>
      <c r="G2617" s="109" t="s">
        <v>6017</v>
      </c>
      <c r="H2617" s="107">
        <v>39982</v>
      </c>
      <c r="I2617" s="109">
        <v>4</v>
      </c>
      <c r="J2617" s="108">
        <v>-176326</v>
      </c>
      <c r="K2617" s="107" t="str">
        <f>IF(J2617&gt;0,"Untung","Rugi")</f>
        <v>Rugi</v>
      </c>
      <c r="L2617" s="107" t="str">
        <f t="array" ref="L2617">_xlfn.IFS(H2617&lt;100000,"Low",AND(H2617&gt;=100000,H2617&lt;250000),"Medium",H2617&gt;=250000,"High")</f>
        <v>Low</v>
      </c>
      <c r="M2617" s="107" t="str">
        <f>IF(H2617&lt;100000,"Low",IF(AND(H2617&gt;=100000,H2617&lt;250000),"Medium","High"))</f>
        <v>Low</v>
      </c>
    </row>
    <row r="2618" spans="1:13" x14ac:dyDescent="0.4">
      <c r="A2618" s="109" t="s">
        <v>6016</v>
      </c>
      <c r="B2618" s="109" t="s">
        <v>13957</v>
      </c>
      <c r="C2618" s="109" t="s">
        <v>1064</v>
      </c>
      <c r="D2618" s="109" t="s">
        <v>104</v>
      </c>
      <c r="E2618" s="109" t="s">
        <v>6456</v>
      </c>
      <c r="F2618" s="109" t="s">
        <v>95</v>
      </c>
      <c r="G2618" s="109" t="s">
        <v>6062</v>
      </c>
      <c r="H2618" s="107">
        <v>265789</v>
      </c>
      <c r="I2618" s="109">
        <v>3</v>
      </c>
      <c r="J2618" s="108">
        <v>-209033</v>
      </c>
      <c r="K2618" s="107" t="str">
        <f>IF(J2618&gt;0,"Untung","Rugi")</f>
        <v>Rugi</v>
      </c>
      <c r="L2618" s="107" t="str">
        <f t="array" ref="L2618">_xlfn.IFS(H2618&lt;100000,"Low",AND(H2618&gt;=100000,H2618&lt;250000),"Medium",H2618&gt;=250000,"High")</f>
        <v>High</v>
      </c>
      <c r="M2618" s="107" t="str">
        <f>IF(H2618&lt;100000,"Low",IF(AND(H2618&gt;=100000,H2618&lt;250000),"Medium","High"))</f>
        <v>High</v>
      </c>
    </row>
    <row r="2619" spans="1:13" x14ac:dyDescent="0.4">
      <c r="A2619" s="109" t="s">
        <v>6016</v>
      </c>
      <c r="B2619" s="109" t="s">
        <v>9128</v>
      </c>
      <c r="C2619" s="109" t="s">
        <v>1064</v>
      </c>
      <c r="D2619" s="109" t="s">
        <v>104</v>
      </c>
      <c r="E2619" s="109" t="s">
        <v>8118</v>
      </c>
      <c r="F2619" s="109" t="s">
        <v>99</v>
      </c>
      <c r="G2619" s="109" t="s">
        <v>6024</v>
      </c>
      <c r="H2619" s="107">
        <v>289661</v>
      </c>
      <c r="I2619" s="109">
        <v>2</v>
      </c>
      <c r="J2619" s="108">
        <v>311981</v>
      </c>
      <c r="K2619" s="107" t="str">
        <f>IF(J2619&gt;0,"Untung","Rugi")</f>
        <v>Untung</v>
      </c>
      <c r="L2619" s="107" t="str">
        <f t="array" ref="L2619">_xlfn.IFS(H2619&lt;100000,"Low",AND(H2619&gt;=100000,H2619&lt;250000),"Medium",H2619&gt;=250000,"High")</f>
        <v>High</v>
      </c>
      <c r="M2619" s="107" t="str">
        <f>IF(H2619&lt;100000,"Low",IF(AND(H2619&gt;=100000,H2619&lt;250000),"Medium","High"))</f>
        <v>High</v>
      </c>
    </row>
    <row r="2620" spans="1:13" x14ac:dyDescent="0.4">
      <c r="A2620" s="109" t="s">
        <v>6016</v>
      </c>
      <c r="B2620" s="109" t="s">
        <v>13956</v>
      </c>
      <c r="C2620" s="109" t="s">
        <v>1064</v>
      </c>
      <c r="D2620" s="109" t="s">
        <v>104</v>
      </c>
      <c r="E2620" s="109" t="s">
        <v>9665</v>
      </c>
      <c r="F2620" s="109" t="s">
        <v>95</v>
      </c>
      <c r="G2620" s="109" t="s">
        <v>6057</v>
      </c>
      <c r="H2620" s="107">
        <v>232546</v>
      </c>
      <c r="I2620" s="109">
        <v>3</v>
      </c>
      <c r="J2620" s="108">
        <v>-56917</v>
      </c>
      <c r="K2620" s="107" t="str">
        <f>IF(J2620&gt;0,"Untung","Rugi")</f>
        <v>Rugi</v>
      </c>
      <c r="L2620" s="107" t="str">
        <f t="array" ref="L2620">_xlfn.IFS(H2620&lt;100000,"Low",AND(H2620&gt;=100000,H2620&lt;250000),"Medium",H2620&gt;=250000,"High")</f>
        <v>Medium</v>
      </c>
      <c r="M2620" s="107" t="str">
        <f>IF(H2620&lt;100000,"Low",IF(AND(H2620&gt;=100000,H2620&lt;250000),"Medium","High"))</f>
        <v>Medium</v>
      </c>
    </row>
    <row r="2621" spans="1:13" x14ac:dyDescent="0.4">
      <c r="A2621" s="109" t="s">
        <v>6016</v>
      </c>
      <c r="B2621" s="109" t="s">
        <v>13955</v>
      </c>
      <c r="C2621" s="109" t="s">
        <v>1064</v>
      </c>
      <c r="D2621" s="109" t="s">
        <v>104</v>
      </c>
      <c r="E2621" s="109" t="s">
        <v>8992</v>
      </c>
      <c r="F2621" s="109" t="s">
        <v>99</v>
      </c>
      <c r="G2621" s="109" t="s">
        <v>6024</v>
      </c>
      <c r="H2621" s="107">
        <v>318749</v>
      </c>
      <c r="I2621" s="109">
        <v>3</v>
      </c>
      <c r="J2621" s="108">
        <v>-88871</v>
      </c>
      <c r="K2621" s="107" t="str">
        <f>IF(J2621&gt;0,"Untung","Rugi")</f>
        <v>Rugi</v>
      </c>
      <c r="L2621" s="107" t="str">
        <f t="array" ref="L2621">_xlfn.IFS(H2621&lt;100000,"Low",AND(H2621&gt;=100000,H2621&lt;250000),"Medium",H2621&gt;=250000,"High")</f>
        <v>High</v>
      </c>
      <c r="M2621" s="107" t="str">
        <f>IF(H2621&lt;100000,"Low",IF(AND(H2621&gt;=100000,H2621&lt;250000),"Medium","High"))</f>
        <v>High</v>
      </c>
    </row>
    <row r="2622" spans="1:13" x14ac:dyDescent="0.4">
      <c r="A2622" s="109" t="s">
        <v>6016</v>
      </c>
      <c r="B2622" s="109" t="s">
        <v>13954</v>
      </c>
      <c r="C2622" s="109" t="s">
        <v>1051</v>
      </c>
      <c r="D2622" s="109" t="s">
        <v>102</v>
      </c>
      <c r="E2622" s="109" t="s">
        <v>6730</v>
      </c>
      <c r="F2622" s="109" t="s">
        <v>95</v>
      </c>
      <c r="G2622" s="109" t="s">
        <v>6017</v>
      </c>
      <c r="H2622" s="107">
        <v>330959</v>
      </c>
      <c r="I2622" s="109">
        <v>3</v>
      </c>
      <c r="J2622" s="108">
        <v>-146693</v>
      </c>
      <c r="K2622" s="107" t="str">
        <f>IF(J2622&gt;0,"Untung","Rugi")</f>
        <v>Rugi</v>
      </c>
      <c r="L2622" s="107" t="str">
        <f t="array" ref="L2622">_xlfn.IFS(H2622&lt;100000,"Low",AND(H2622&gt;=100000,H2622&lt;250000),"Medium",H2622&gt;=250000,"High")</f>
        <v>High</v>
      </c>
      <c r="M2622" s="107" t="str">
        <f>IF(H2622&lt;100000,"Low",IF(AND(H2622&gt;=100000,H2622&lt;250000),"Medium","High"))</f>
        <v>High</v>
      </c>
    </row>
    <row r="2623" spans="1:13" x14ac:dyDescent="0.4">
      <c r="A2623" s="109" t="s">
        <v>6016</v>
      </c>
      <c r="B2623" s="109" t="s">
        <v>13953</v>
      </c>
      <c r="C2623" s="109" t="s">
        <v>1051</v>
      </c>
      <c r="D2623" s="109" t="s">
        <v>102</v>
      </c>
      <c r="E2623" s="109" t="s">
        <v>6699</v>
      </c>
      <c r="F2623" s="109" t="s">
        <v>6021</v>
      </c>
      <c r="G2623" s="109" t="s">
        <v>6031</v>
      </c>
      <c r="H2623" s="107">
        <v>287891</v>
      </c>
      <c r="I2623" s="109">
        <v>6</v>
      </c>
      <c r="J2623" s="108">
        <v>19721</v>
      </c>
      <c r="K2623" s="107" t="str">
        <f>IF(J2623&gt;0,"Untung","Rugi")</f>
        <v>Untung</v>
      </c>
      <c r="L2623" s="107" t="str">
        <f t="array" ref="L2623">_xlfn.IFS(H2623&lt;100000,"Low",AND(H2623&gt;=100000,H2623&lt;250000),"Medium",H2623&gt;=250000,"High")</f>
        <v>High</v>
      </c>
      <c r="M2623" s="107" t="str">
        <f>IF(H2623&lt;100000,"Low",IF(AND(H2623&gt;=100000,H2623&lt;250000),"Medium","High"))</f>
        <v>High</v>
      </c>
    </row>
    <row r="2624" spans="1:13" x14ac:dyDescent="0.4">
      <c r="A2624" s="109" t="s">
        <v>6027</v>
      </c>
      <c r="B2624" s="109" t="s">
        <v>13952</v>
      </c>
      <c r="C2624" s="109" t="s">
        <v>1064</v>
      </c>
      <c r="D2624" s="109" t="s">
        <v>96</v>
      </c>
      <c r="E2624" s="109" t="s">
        <v>9991</v>
      </c>
      <c r="F2624" s="109" t="s">
        <v>95</v>
      </c>
      <c r="G2624" s="109" t="s">
        <v>6036</v>
      </c>
      <c r="H2624" s="107">
        <v>184028</v>
      </c>
      <c r="I2624" s="109">
        <v>2</v>
      </c>
      <c r="J2624" s="108">
        <v>49411</v>
      </c>
      <c r="K2624" s="107" t="str">
        <f>IF(J2624&gt;0,"Untung","Rugi")</f>
        <v>Untung</v>
      </c>
      <c r="L2624" s="107" t="str">
        <f t="array" ref="L2624">_xlfn.IFS(H2624&lt;100000,"Low",AND(H2624&gt;=100000,H2624&lt;250000),"Medium",H2624&gt;=250000,"High")</f>
        <v>Medium</v>
      </c>
      <c r="M2624" s="107" t="str">
        <f>IF(H2624&lt;100000,"Low",IF(AND(H2624&gt;=100000,H2624&lt;250000),"Medium","High"))</f>
        <v>Medium</v>
      </c>
    </row>
    <row r="2625" spans="1:13" x14ac:dyDescent="0.4">
      <c r="A2625" s="109" t="s">
        <v>6016</v>
      </c>
      <c r="B2625" s="109" t="s">
        <v>13100</v>
      </c>
      <c r="C2625" s="109" t="s">
        <v>1064</v>
      </c>
      <c r="D2625" s="109" t="s">
        <v>96</v>
      </c>
      <c r="E2625" s="109" t="s">
        <v>6358</v>
      </c>
      <c r="F2625" s="109" t="s">
        <v>95</v>
      </c>
      <c r="G2625" s="109" t="s">
        <v>6017</v>
      </c>
      <c r="H2625" s="107">
        <v>55456</v>
      </c>
      <c r="I2625" s="109">
        <v>3</v>
      </c>
      <c r="J2625" s="108">
        <v>-207232</v>
      </c>
      <c r="K2625" s="107" t="str">
        <f>IF(J2625&gt;0,"Untung","Rugi")</f>
        <v>Rugi</v>
      </c>
      <c r="L2625" s="107" t="str">
        <f t="array" ref="L2625">_xlfn.IFS(H2625&lt;100000,"Low",AND(H2625&gt;=100000,H2625&lt;250000),"Medium",H2625&gt;=250000,"High")</f>
        <v>Low</v>
      </c>
      <c r="M2625" s="107" t="str">
        <f>IF(H2625&lt;100000,"Low",IF(AND(H2625&gt;=100000,H2625&lt;250000),"Medium","High"))</f>
        <v>Low</v>
      </c>
    </row>
    <row r="2626" spans="1:13" x14ac:dyDescent="0.4">
      <c r="A2626" s="109" t="s">
        <v>6016</v>
      </c>
      <c r="B2626" s="109" t="s">
        <v>13100</v>
      </c>
      <c r="C2626" s="109" t="s">
        <v>1064</v>
      </c>
      <c r="D2626" s="109" t="s">
        <v>96</v>
      </c>
      <c r="E2626" s="109" t="s">
        <v>9938</v>
      </c>
      <c r="F2626" s="109" t="s">
        <v>95</v>
      </c>
      <c r="G2626" s="109" t="s">
        <v>6017</v>
      </c>
      <c r="H2626" s="107">
        <v>396116</v>
      </c>
      <c r="I2626" s="109">
        <v>4</v>
      </c>
      <c r="J2626" s="108">
        <v>330048</v>
      </c>
      <c r="K2626" s="107" t="str">
        <f>IF(J2626&gt;0,"Untung","Rugi")</f>
        <v>Untung</v>
      </c>
      <c r="L2626" s="107" t="str">
        <f t="array" ref="L2626">_xlfn.IFS(H2626&lt;100000,"Low",AND(H2626&gt;=100000,H2626&lt;250000),"Medium",H2626&gt;=250000,"High")</f>
        <v>High</v>
      </c>
      <c r="M2626" s="107" t="str">
        <f>IF(H2626&lt;100000,"Low",IF(AND(H2626&gt;=100000,H2626&lt;250000),"Medium","High"))</f>
        <v>High</v>
      </c>
    </row>
    <row r="2627" spans="1:13" x14ac:dyDescent="0.4">
      <c r="A2627" s="109" t="s">
        <v>6016</v>
      </c>
      <c r="B2627" s="109" t="s">
        <v>13951</v>
      </c>
      <c r="C2627" s="109" t="s">
        <v>1051</v>
      </c>
      <c r="D2627" s="109" t="s">
        <v>96</v>
      </c>
      <c r="E2627" s="109" t="s">
        <v>6611</v>
      </c>
      <c r="F2627" s="109" t="s">
        <v>99</v>
      </c>
      <c r="G2627" s="109" t="s">
        <v>6024</v>
      </c>
      <c r="H2627" s="107">
        <v>125342</v>
      </c>
      <c r="I2627" s="109">
        <v>7</v>
      </c>
      <c r="J2627" s="108">
        <v>220312</v>
      </c>
      <c r="K2627" s="107" t="str">
        <f>IF(J2627&gt;0,"Untung","Rugi")</f>
        <v>Untung</v>
      </c>
      <c r="L2627" s="107" t="str">
        <f t="array" ref="L2627">_xlfn.IFS(H2627&lt;100000,"Low",AND(H2627&gt;=100000,H2627&lt;250000),"Medium",H2627&gt;=250000,"High")</f>
        <v>Medium</v>
      </c>
      <c r="M2627" s="107" t="str">
        <f>IF(H2627&lt;100000,"Low",IF(AND(H2627&gt;=100000,H2627&lt;250000),"Medium","High"))</f>
        <v>Medium</v>
      </c>
    </row>
    <row r="2628" spans="1:13" x14ac:dyDescent="0.4">
      <c r="A2628" s="109" t="s">
        <v>6016</v>
      </c>
      <c r="B2628" s="109" t="s">
        <v>13950</v>
      </c>
      <c r="C2628" s="109" t="s">
        <v>1051</v>
      </c>
      <c r="D2628" s="109" t="s">
        <v>96</v>
      </c>
      <c r="E2628" s="109" t="s">
        <v>13445</v>
      </c>
      <c r="F2628" s="109" t="s">
        <v>6021</v>
      </c>
      <c r="G2628" s="109" t="s">
        <v>6745</v>
      </c>
      <c r="H2628" s="107">
        <v>442104</v>
      </c>
      <c r="I2628" s="109">
        <v>3</v>
      </c>
      <c r="J2628" s="108">
        <v>38945</v>
      </c>
      <c r="K2628" s="107" t="str">
        <f>IF(J2628&gt;0,"Untung","Rugi")</f>
        <v>Untung</v>
      </c>
      <c r="L2628" s="107" t="str">
        <f t="array" ref="L2628">_xlfn.IFS(H2628&lt;100000,"Low",AND(H2628&gt;=100000,H2628&lt;250000),"Medium",H2628&gt;=250000,"High")</f>
        <v>High</v>
      </c>
      <c r="M2628" s="107" t="str">
        <f>IF(H2628&lt;100000,"Low",IF(AND(H2628&gt;=100000,H2628&lt;250000),"Medium","High"))</f>
        <v>High</v>
      </c>
    </row>
    <row r="2629" spans="1:13" x14ac:dyDescent="0.4">
      <c r="A2629" s="109" t="s">
        <v>6016</v>
      </c>
      <c r="B2629" s="109" t="s">
        <v>13949</v>
      </c>
      <c r="C2629" s="109" t="s">
        <v>1051</v>
      </c>
      <c r="D2629" s="109" t="s">
        <v>104</v>
      </c>
      <c r="E2629" s="109" t="s">
        <v>10065</v>
      </c>
      <c r="F2629" s="109" t="s">
        <v>95</v>
      </c>
      <c r="G2629" s="109" t="s">
        <v>6052</v>
      </c>
      <c r="H2629" s="107">
        <v>69062</v>
      </c>
      <c r="I2629" s="109">
        <v>2</v>
      </c>
      <c r="J2629" s="108">
        <v>-17941</v>
      </c>
      <c r="K2629" s="107" t="str">
        <f>IF(J2629&gt;0,"Untung","Rugi")</f>
        <v>Rugi</v>
      </c>
      <c r="L2629" s="107" t="str">
        <f t="array" ref="L2629">_xlfn.IFS(H2629&lt;100000,"Low",AND(H2629&gt;=100000,H2629&lt;250000),"Medium",H2629&gt;=250000,"High")</f>
        <v>Low</v>
      </c>
      <c r="M2629" s="107" t="str">
        <f>IF(H2629&lt;100000,"Low",IF(AND(H2629&gt;=100000,H2629&lt;250000),"Medium","High"))</f>
        <v>Low</v>
      </c>
    </row>
    <row r="2630" spans="1:13" x14ac:dyDescent="0.4">
      <c r="A2630" s="109" t="s">
        <v>6016</v>
      </c>
      <c r="B2630" s="109" t="s">
        <v>13948</v>
      </c>
      <c r="C2630" s="109" t="s">
        <v>100</v>
      </c>
      <c r="D2630" s="109" t="s">
        <v>102</v>
      </c>
      <c r="E2630" s="109" t="s">
        <v>11087</v>
      </c>
      <c r="F2630" s="109" t="s">
        <v>99</v>
      </c>
      <c r="G2630" s="109" t="s">
        <v>6024</v>
      </c>
      <c r="H2630" s="107">
        <v>66022</v>
      </c>
      <c r="I2630" s="109">
        <v>4</v>
      </c>
      <c r="J2630" s="108">
        <v>396423</v>
      </c>
      <c r="K2630" s="107" t="str">
        <f>IF(J2630&gt;0,"Untung","Rugi")</f>
        <v>Untung</v>
      </c>
      <c r="L2630" s="107" t="str">
        <f t="array" ref="L2630">_xlfn.IFS(H2630&lt;100000,"Low",AND(H2630&gt;=100000,H2630&lt;250000),"Medium",H2630&gt;=250000,"High")</f>
        <v>Low</v>
      </c>
      <c r="M2630" s="107" t="str">
        <f>IF(H2630&lt;100000,"Low",IF(AND(H2630&gt;=100000,H2630&lt;250000),"Medium","High"))</f>
        <v>Low</v>
      </c>
    </row>
    <row r="2631" spans="1:13" x14ac:dyDescent="0.4">
      <c r="A2631" s="109" t="s">
        <v>6046</v>
      </c>
      <c r="B2631" s="109" t="s">
        <v>13947</v>
      </c>
      <c r="C2631" s="109" t="s">
        <v>1051</v>
      </c>
      <c r="D2631" s="109" t="s">
        <v>102</v>
      </c>
      <c r="E2631" s="109" t="s">
        <v>12636</v>
      </c>
      <c r="F2631" s="109" t="s">
        <v>95</v>
      </c>
      <c r="G2631" s="109" t="s">
        <v>6062</v>
      </c>
      <c r="H2631" s="107">
        <v>259996</v>
      </c>
      <c r="I2631" s="109">
        <v>9</v>
      </c>
      <c r="J2631" s="108">
        <v>-34340</v>
      </c>
      <c r="K2631" s="107" t="str">
        <f>IF(J2631&gt;0,"Untung","Rugi")</f>
        <v>Rugi</v>
      </c>
      <c r="L2631" s="107" t="str">
        <f t="array" ref="L2631">_xlfn.IFS(H2631&lt;100000,"Low",AND(H2631&gt;=100000,H2631&lt;250000),"Medium",H2631&gt;=250000,"High")</f>
        <v>High</v>
      </c>
      <c r="M2631" s="107" t="str">
        <f>IF(H2631&lt;100000,"Low",IF(AND(H2631&gt;=100000,H2631&lt;250000),"Medium","High"))</f>
        <v>High</v>
      </c>
    </row>
    <row r="2632" spans="1:13" x14ac:dyDescent="0.4">
      <c r="A2632" s="109" t="s">
        <v>6027</v>
      </c>
      <c r="B2632" s="109" t="s">
        <v>13946</v>
      </c>
      <c r="C2632" s="109" t="s">
        <v>1051</v>
      </c>
      <c r="D2632" s="109" t="s">
        <v>104</v>
      </c>
      <c r="E2632" s="109" t="s">
        <v>7001</v>
      </c>
      <c r="F2632" s="109" t="s">
        <v>6021</v>
      </c>
      <c r="G2632" s="109" t="s">
        <v>6020</v>
      </c>
      <c r="H2632" s="107">
        <v>313755</v>
      </c>
      <c r="I2632" s="109">
        <v>3</v>
      </c>
      <c r="J2632" s="108">
        <v>168686</v>
      </c>
      <c r="K2632" s="107" t="str">
        <f>IF(J2632&gt;0,"Untung","Rugi")</f>
        <v>Untung</v>
      </c>
      <c r="L2632" s="107" t="str">
        <f t="array" ref="L2632">_xlfn.IFS(H2632&lt;100000,"Low",AND(H2632&gt;=100000,H2632&lt;250000),"Medium",H2632&gt;=250000,"High")</f>
        <v>High</v>
      </c>
      <c r="M2632" s="107" t="str">
        <f>IF(H2632&lt;100000,"Low",IF(AND(H2632&gt;=100000,H2632&lt;250000),"Medium","High"))</f>
        <v>High</v>
      </c>
    </row>
    <row r="2633" spans="1:13" x14ac:dyDescent="0.4">
      <c r="A2633" s="109" t="s">
        <v>6016</v>
      </c>
      <c r="B2633" s="109" t="s">
        <v>13945</v>
      </c>
      <c r="C2633" s="109" t="s">
        <v>1064</v>
      </c>
      <c r="D2633" s="109" t="s">
        <v>96</v>
      </c>
      <c r="E2633" s="109" t="s">
        <v>7282</v>
      </c>
      <c r="F2633" s="109" t="s">
        <v>95</v>
      </c>
      <c r="G2633" s="109" t="s">
        <v>6062</v>
      </c>
      <c r="H2633" s="107">
        <v>282559</v>
      </c>
      <c r="I2633" s="109">
        <v>5</v>
      </c>
      <c r="J2633" s="108">
        <v>146203</v>
      </c>
      <c r="K2633" s="107" t="str">
        <f>IF(J2633&gt;0,"Untung","Rugi")</f>
        <v>Untung</v>
      </c>
      <c r="L2633" s="107" t="str">
        <f t="array" ref="L2633">_xlfn.IFS(H2633&lt;100000,"Low",AND(H2633&gt;=100000,H2633&lt;250000),"Medium",H2633&gt;=250000,"High")</f>
        <v>High</v>
      </c>
      <c r="M2633" s="107" t="str">
        <f>IF(H2633&lt;100000,"Low",IF(AND(H2633&gt;=100000,H2633&lt;250000),"Medium","High"))</f>
        <v>High</v>
      </c>
    </row>
    <row r="2634" spans="1:13" x14ac:dyDescent="0.4">
      <c r="A2634" s="109" t="s">
        <v>6016</v>
      </c>
      <c r="B2634" s="109" t="s">
        <v>13944</v>
      </c>
      <c r="C2634" s="109" t="s">
        <v>100</v>
      </c>
      <c r="D2634" s="109" t="s">
        <v>102</v>
      </c>
      <c r="E2634" s="109" t="s">
        <v>11156</v>
      </c>
      <c r="F2634" s="109" t="s">
        <v>6021</v>
      </c>
      <c r="G2634" s="109" t="s">
        <v>6020</v>
      </c>
      <c r="H2634" s="107">
        <v>303442</v>
      </c>
      <c r="I2634" s="109">
        <v>2</v>
      </c>
      <c r="J2634" s="108">
        <v>103403</v>
      </c>
      <c r="K2634" s="107" t="str">
        <f>IF(J2634&gt;0,"Untung","Rugi")</f>
        <v>Untung</v>
      </c>
      <c r="L2634" s="107" t="str">
        <f t="array" ref="L2634">_xlfn.IFS(H2634&lt;100000,"Low",AND(H2634&gt;=100000,H2634&lt;250000),"Medium",H2634&gt;=250000,"High")</f>
        <v>High</v>
      </c>
      <c r="M2634" s="107" t="str">
        <f>IF(H2634&lt;100000,"Low",IF(AND(H2634&gt;=100000,H2634&lt;250000),"Medium","High"))</f>
        <v>High</v>
      </c>
    </row>
    <row r="2635" spans="1:13" x14ac:dyDescent="0.4">
      <c r="A2635" s="109" t="s">
        <v>6016</v>
      </c>
      <c r="B2635" s="109" t="s">
        <v>13943</v>
      </c>
      <c r="C2635" s="109" t="s">
        <v>1064</v>
      </c>
      <c r="D2635" s="109" t="s">
        <v>104</v>
      </c>
      <c r="E2635" s="109" t="s">
        <v>9888</v>
      </c>
      <c r="F2635" s="109" t="s">
        <v>6021</v>
      </c>
      <c r="G2635" s="109" t="s">
        <v>6031</v>
      </c>
      <c r="H2635" s="107">
        <v>230035</v>
      </c>
      <c r="I2635" s="109">
        <v>2</v>
      </c>
      <c r="J2635" s="108">
        <v>83690</v>
      </c>
      <c r="K2635" s="107" t="str">
        <f>IF(J2635&gt;0,"Untung","Rugi")</f>
        <v>Untung</v>
      </c>
      <c r="L2635" s="107" t="str">
        <f t="array" ref="L2635">_xlfn.IFS(H2635&lt;100000,"Low",AND(H2635&gt;=100000,H2635&lt;250000),"Medium",H2635&gt;=250000,"High")</f>
        <v>Medium</v>
      </c>
      <c r="M2635" s="107" t="str">
        <f>IF(H2635&lt;100000,"Low",IF(AND(H2635&gt;=100000,H2635&lt;250000),"Medium","High"))</f>
        <v>Medium</v>
      </c>
    </row>
    <row r="2636" spans="1:13" x14ac:dyDescent="0.4">
      <c r="A2636" s="109" t="s">
        <v>6016</v>
      </c>
      <c r="B2636" s="109" t="s">
        <v>13942</v>
      </c>
      <c r="C2636" s="109" t="s">
        <v>1051</v>
      </c>
      <c r="D2636" s="109" t="s">
        <v>102</v>
      </c>
      <c r="E2636" s="109" t="s">
        <v>13941</v>
      </c>
      <c r="F2636" s="109" t="s">
        <v>6021</v>
      </c>
      <c r="G2636" s="109" t="s">
        <v>6020</v>
      </c>
      <c r="H2636" s="107">
        <v>332733</v>
      </c>
      <c r="I2636" s="109">
        <v>3</v>
      </c>
      <c r="J2636" s="108">
        <v>-221248</v>
      </c>
      <c r="K2636" s="107" t="str">
        <f>IF(J2636&gt;0,"Untung","Rugi")</f>
        <v>Rugi</v>
      </c>
      <c r="L2636" s="107" t="str">
        <f t="array" ref="L2636">_xlfn.IFS(H2636&lt;100000,"Low",AND(H2636&gt;=100000,H2636&lt;250000),"Medium",H2636&gt;=250000,"High")</f>
        <v>High</v>
      </c>
      <c r="M2636" s="107" t="str">
        <f>IF(H2636&lt;100000,"Low",IF(AND(H2636&gt;=100000,H2636&lt;250000),"Medium","High"))</f>
        <v>High</v>
      </c>
    </row>
    <row r="2637" spans="1:13" x14ac:dyDescent="0.4">
      <c r="A2637" s="109" t="s">
        <v>6016</v>
      </c>
      <c r="B2637" s="109" t="s">
        <v>13940</v>
      </c>
      <c r="C2637" s="109" t="s">
        <v>1051</v>
      </c>
      <c r="D2637" s="109" t="s">
        <v>96</v>
      </c>
      <c r="E2637" s="109" t="s">
        <v>6405</v>
      </c>
      <c r="F2637" s="109" t="s">
        <v>95</v>
      </c>
      <c r="G2637" s="109" t="s">
        <v>6116</v>
      </c>
      <c r="H2637" s="107">
        <v>184273</v>
      </c>
      <c r="I2637" s="109">
        <v>2</v>
      </c>
      <c r="J2637" s="108">
        <v>21569</v>
      </c>
      <c r="K2637" s="107" t="str">
        <f>IF(J2637&gt;0,"Untung","Rugi")</f>
        <v>Untung</v>
      </c>
      <c r="L2637" s="107" t="str">
        <f t="array" ref="L2637">_xlfn.IFS(H2637&lt;100000,"Low",AND(H2637&gt;=100000,H2637&lt;250000),"Medium",H2637&gt;=250000,"High")</f>
        <v>Medium</v>
      </c>
      <c r="M2637" s="107" t="str">
        <f>IF(H2637&lt;100000,"Low",IF(AND(H2637&gt;=100000,H2637&lt;250000),"Medium","High"))</f>
        <v>Medium</v>
      </c>
    </row>
    <row r="2638" spans="1:13" x14ac:dyDescent="0.4">
      <c r="A2638" s="109" t="s">
        <v>6016</v>
      </c>
      <c r="B2638" s="109" t="s">
        <v>13939</v>
      </c>
      <c r="C2638" s="109" t="s">
        <v>1051</v>
      </c>
      <c r="D2638" s="109" t="s">
        <v>106</v>
      </c>
      <c r="E2638" s="109" t="s">
        <v>7477</v>
      </c>
      <c r="F2638" s="109" t="s">
        <v>99</v>
      </c>
      <c r="G2638" s="109" t="s">
        <v>6024</v>
      </c>
      <c r="H2638" s="107">
        <v>186149</v>
      </c>
      <c r="I2638" s="109">
        <v>3</v>
      </c>
      <c r="J2638" s="108">
        <v>386985</v>
      </c>
      <c r="K2638" s="107" t="str">
        <f>IF(J2638&gt;0,"Untung","Rugi")</f>
        <v>Untung</v>
      </c>
      <c r="L2638" s="107" t="str">
        <f t="array" ref="L2638">_xlfn.IFS(H2638&lt;100000,"Low",AND(H2638&gt;=100000,H2638&lt;250000),"Medium",H2638&gt;=250000,"High")</f>
        <v>Medium</v>
      </c>
      <c r="M2638" s="107" t="str">
        <f>IF(H2638&lt;100000,"Low",IF(AND(H2638&gt;=100000,H2638&lt;250000),"Medium","High"))</f>
        <v>Medium</v>
      </c>
    </row>
    <row r="2639" spans="1:13" x14ac:dyDescent="0.4">
      <c r="A2639" s="109" t="s">
        <v>6027</v>
      </c>
      <c r="B2639" s="109" t="s">
        <v>13938</v>
      </c>
      <c r="C2639" s="109" t="s">
        <v>100</v>
      </c>
      <c r="D2639" s="109" t="s">
        <v>104</v>
      </c>
      <c r="E2639" s="109" t="s">
        <v>10368</v>
      </c>
      <c r="F2639" s="109" t="s">
        <v>95</v>
      </c>
      <c r="G2639" s="109" t="s">
        <v>6057</v>
      </c>
      <c r="H2639" s="107">
        <v>409556</v>
      </c>
      <c r="I2639" s="109">
        <v>3</v>
      </c>
      <c r="J2639" s="108">
        <v>194861</v>
      </c>
      <c r="K2639" s="107" t="str">
        <f>IF(J2639&gt;0,"Untung","Rugi")</f>
        <v>Untung</v>
      </c>
      <c r="L2639" s="107" t="str">
        <f t="array" ref="L2639">_xlfn.IFS(H2639&lt;100000,"Low",AND(H2639&gt;=100000,H2639&lt;250000),"Medium",H2639&gt;=250000,"High")</f>
        <v>High</v>
      </c>
      <c r="M2639" s="107" t="str">
        <f>IF(H2639&lt;100000,"Low",IF(AND(H2639&gt;=100000,H2639&lt;250000),"Medium","High"))</f>
        <v>High</v>
      </c>
    </row>
    <row r="2640" spans="1:13" x14ac:dyDescent="0.4">
      <c r="A2640" s="109" t="s">
        <v>6027</v>
      </c>
      <c r="B2640" s="109" t="s">
        <v>13937</v>
      </c>
      <c r="C2640" s="109" t="s">
        <v>100</v>
      </c>
      <c r="D2640" s="109" t="s">
        <v>104</v>
      </c>
      <c r="E2640" s="109" t="s">
        <v>7422</v>
      </c>
      <c r="F2640" s="109" t="s">
        <v>95</v>
      </c>
      <c r="G2640" s="109" t="s">
        <v>6013</v>
      </c>
      <c r="H2640" s="107">
        <v>396872</v>
      </c>
      <c r="I2640" s="109">
        <v>5</v>
      </c>
      <c r="J2640" s="108">
        <v>245336</v>
      </c>
      <c r="K2640" s="107" t="str">
        <f>IF(J2640&gt;0,"Untung","Rugi")</f>
        <v>Untung</v>
      </c>
      <c r="L2640" s="107" t="str">
        <f t="array" ref="L2640">_xlfn.IFS(H2640&lt;100000,"Low",AND(H2640&gt;=100000,H2640&lt;250000),"Medium",H2640&gt;=250000,"High")</f>
        <v>High</v>
      </c>
      <c r="M2640" s="107" t="str">
        <f>IF(H2640&lt;100000,"Low",IF(AND(H2640&gt;=100000,H2640&lt;250000),"Medium","High"))</f>
        <v>High</v>
      </c>
    </row>
    <row r="2641" spans="1:13" x14ac:dyDescent="0.4">
      <c r="A2641" s="109" t="s">
        <v>6027</v>
      </c>
      <c r="B2641" s="109" t="s">
        <v>13936</v>
      </c>
      <c r="C2641" s="109" t="s">
        <v>1051</v>
      </c>
      <c r="D2641" s="109" t="s">
        <v>104</v>
      </c>
      <c r="E2641" s="109" t="s">
        <v>8037</v>
      </c>
      <c r="F2641" s="109" t="s">
        <v>95</v>
      </c>
      <c r="G2641" s="109" t="s">
        <v>6116</v>
      </c>
      <c r="H2641" s="107">
        <v>122471</v>
      </c>
      <c r="I2641" s="109">
        <v>5</v>
      </c>
      <c r="J2641" s="108">
        <v>377002</v>
      </c>
      <c r="K2641" s="107" t="str">
        <f>IF(J2641&gt;0,"Untung","Rugi")</f>
        <v>Untung</v>
      </c>
      <c r="L2641" s="107" t="str">
        <f t="array" ref="L2641">_xlfn.IFS(H2641&lt;100000,"Low",AND(H2641&gt;=100000,H2641&lt;250000),"Medium",H2641&gt;=250000,"High")</f>
        <v>Medium</v>
      </c>
      <c r="M2641" s="107" t="str">
        <f>IF(H2641&lt;100000,"Low",IF(AND(H2641&gt;=100000,H2641&lt;250000),"Medium","High"))</f>
        <v>Medium</v>
      </c>
    </row>
    <row r="2642" spans="1:13" x14ac:dyDescent="0.4">
      <c r="A2642" s="109" t="s">
        <v>6027</v>
      </c>
      <c r="B2642" s="109" t="s">
        <v>13935</v>
      </c>
      <c r="C2642" s="109" t="s">
        <v>1051</v>
      </c>
      <c r="D2642" s="109" t="s">
        <v>96</v>
      </c>
      <c r="E2642" s="109" t="s">
        <v>9755</v>
      </c>
      <c r="F2642" s="109" t="s">
        <v>95</v>
      </c>
      <c r="G2642" s="109" t="s">
        <v>6039</v>
      </c>
      <c r="H2642" s="107">
        <v>445809</v>
      </c>
      <c r="I2642" s="109">
        <v>5</v>
      </c>
      <c r="J2642" s="108">
        <v>-171774</v>
      </c>
      <c r="K2642" s="107" t="str">
        <f>IF(J2642&gt;0,"Untung","Rugi")</f>
        <v>Rugi</v>
      </c>
      <c r="L2642" s="107" t="str">
        <f t="array" ref="L2642">_xlfn.IFS(H2642&lt;100000,"Low",AND(H2642&gt;=100000,H2642&lt;250000),"Medium",H2642&gt;=250000,"High")</f>
        <v>High</v>
      </c>
      <c r="M2642" s="107" t="str">
        <f>IF(H2642&lt;100000,"Low",IF(AND(H2642&gt;=100000,H2642&lt;250000),"Medium","High"))</f>
        <v>High</v>
      </c>
    </row>
    <row r="2643" spans="1:13" x14ac:dyDescent="0.4">
      <c r="A2643" s="109" t="s">
        <v>6016</v>
      </c>
      <c r="B2643" s="109" t="s">
        <v>13934</v>
      </c>
      <c r="C2643" s="109" t="s">
        <v>1051</v>
      </c>
      <c r="D2643" s="109" t="s">
        <v>96</v>
      </c>
      <c r="E2643" s="109" t="s">
        <v>6072</v>
      </c>
      <c r="F2643" s="109" t="s">
        <v>95</v>
      </c>
      <c r="G2643" s="109" t="s">
        <v>6052</v>
      </c>
      <c r="H2643" s="107">
        <v>265829</v>
      </c>
      <c r="I2643" s="109">
        <v>2</v>
      </c>
      <c r="J2643" s="108">
        <v>-33608</v>
      </c>
      <c r="K2643" s="107" t="str">
        <f>IF(J2643&gt;0,"Untung","Rugi")</f>
        <v>Rugi</v>
      </c>
      <c r="L2643" s="107" t="str">
        <f t="array" ref="L2643">_xlfn.IFS(H2643&lt;100000,"Low",AND(H2643&gt;=100000,H2643&lt;250000),"Medium",H2643&gt;=250000,"High")</f>
        <v>High</v>
      </c>
      <c r="M2643" s="107" t="str">
        <f>IF(H2643&lt;100000,"Low",IF(AND(H2643&gt;=100000,H2643&lt;250000),"Medium","High"))</f>
        <v>High</v>
      </c>
    </row>
    <row r="2644" spans="1:13" x14ac:dyDescent="0.4">
      <c r="A2644" s="109" t="s">
        <v>6016</v>
      </c>
      <c r="B2644" s="109" t="s">
        <v>13934</v>
      </c>
      <c r="C2644" s="109" t="s">
        <v>1051</v>
      </c>
      <c r="D2644" s="109" t="s">
        <v>102</v>
      </c>
      <c r="E2644" s="109" t="s">
        <v>8895</v>
      </c>
      <c r="F2644" s="109" t="s">
        <v>6021</v>
      </c>
      <c r="G2644" s="109" t="s">
        <v>6020</v>
      </c>
      <c r="H2644" s="107">
        <v>406119</v>
      </c>
      <c r="I2644" s="109">
        <v>5</v>
      </c>
      <c r="J2644" s="108">
        <v>431980</v>
      </c>
      <c r="K2644" s="107" t="str">
        <f>IF(J2644&gt;0,"Untung","Rugi")</f>
        <v>Untung</v>
      </c>
      <c r="L2644" s="107" t="str">
        <f t="array" ref="L2644">_xlfn.IFS(H2644&lt;100000,"Low",AND(H2644&gt;=100000,H2644&lt;250000),"Medium",H2644&gt;=250000,"High")</f>
        <v>High</v>
      </c>
      <c r="M2644" s="107" t="str">
        <f>IF(H2644&lt;100000,"Low",IF(AND(H2644&gt;=100000,H2644&lt;250000),"Medium","High"))</f>
        <v>High</v>
      </c>
    </row>
    <row r="2645" spans="1:13" x14ac:dyDescent="0.4">
      <c r="A2645" s="109" t="s">
        <v>6016</v>
      </c>
      <c r="B2645" s="109" t="s">
        <v>13933</v>
      </c>
      <c r="C2645" s="109" t="s">
        <v>1051</v>
      </c>
      <c r="D2645" s="109" t="s">
        <v>102</v>
      </c>
      <c r="E2645" s="109" t="s">
        <v>7685</v>
      </c>
      <c r="F2645" s="109" t="s">
        <v>99</v>
      </c>
      <c r="G2645" s="109" t="s">
        <v>6049</v>
      </c>
      <c r="H2645" s="107">
        <v>207611</v>
      </c>
      <c r="I2645" s="109">
        <v>4</v>
      </c>
      <c r="J2645" s="108">
        <v>229543</v>
      </c>
      <c r="K2645" s="107" t="str">
        <f>IF(J2645&gt;0,"Untung","Rugi")</f>
        <v>Untung</v>
      </c>
      <c r="L2645" s="107" t="str">
        <f t="array" ref="L2645">_xlfn.IFS(H2645&lt;100000,"Low",AND(H2645&gt;=100000,H2645&lt;250000),"Medium",H2645&gt;=250000,"High")</f>
        <v>Medium</v>
      </c>
      <c r="M2645" s="107" t="str">
        <f>IF(H2645&lt;100000,"Low",IF(AND(H2645&gt;=100000,H2645&lt;250000),"Medium","High"))</f>
        <v>Medium</v>
      </c>
    </row>
    <row r="2646" spans="1:13" x14ac:dyDescent="0.4">
      <c r="A2646" s="109" t="s">
        <v>6016</v>
      </c>
      <c r="B2646" s="109" t="s">
        <v>13932</v>
      </c>
      <c r="C2646" s="109" t="s">
        <v>1051</v>
      </c>
      <c r="D2646" s="109" t="s">
        <v>102</v>
      </c>
      <c r="E2646" s="109" t="s">
        <v>11977</v>
      </c>
      <c r="F2646" s="109" t="s">
        <v>95</v>
      </c>
      <c r="G2646" s="109" t="s">
        <v>6052</v>
      </c>
      <c r="H2646" s="107">
        <v>336443</v>
      </c>
      <c r="I2646" s="109">
        <v>1</v>
      </c>
      <c r="J2646" s="108">
        <v>266978</v>
      </c>
      <c r="K2646" s="107" t="str">
        <f>IF(J2646&gt;0,"Untung","Rugi")</f>
        <v>Untung</v>
      </c>
      <c r="L2646" s="107" t="str">
        <f t="array" ref="L2646">_xlfn.IFS(H2646&lt;100000,"Low",AND(H2646&gt;=100000,H2646&lt;250000),"Medium",H2646&gt;=250000,"High")</f>
        <v>High</v>
      </c>
      <c r="M2646" s="107" t="str">
        <f>IF(H2646&lt;100000,"Low",IF(AND(H2646&gt;=100000,H2646&lt;250000),"Medium","High"))</f>
        <v>High</v>
      </c>
    </row>
    <row r="2647" spans="1:13" x14ac:dyDescent="0.4">
      <c r="A2647" s="109" t="s">
        <v>6046</v>
      </c>
      <c r="B2647" s="109" t="s">
        <v>13931</v>
      </c>
      <c r="C2647" s="109" t="s">
        <v>1051</v>
      </c>
      <c r="D2647" s="109" t="s">
        <v>102</v>
      </c>
      <c r="E2647" s="109" t="s">
        <v>7041</v>
      </c>
      <c r="F2647" s="109" t="s">
        <v>6021</v>
      </c>
      <c r="G2647" s="109" t="s">
        <v>6020</v>
      </c>
      <c r="H2647" s="107">
        <v>433816</v>
      </c>
      <c r="I2647" s="109">
        <v>7</v>
      </c>
      <c r="J2647" s="108">
        <v>-159042</v>
      </c>
      <c r="K2647" s="107" t="str">
        <f>IF(J2647&gt;0,"Untung","Rugi")</f>
        <v>Rugi</v>
      </c>
      <c r="L2647" s="107" t="str">
        <f t="array" ref="L2647">_xlfn.IFS(H2647&lt;100000,"Low",AND(H2647&gt;=100000,H2647&lt;250000),"Medium",H2647&gt;=250000,"High")</f>
        <v>High</v>
      </c>
      <c r="M2647" s="107" t="str">
        <f>IF(H2647&lt;100000,"Low",IF(AND(H2647&gt;=100000,H2647&lt;250000),"Medium","High"))</f>
        <v>High</v>
      </c>
    </row>
    <row r="2648" spans="1:13" x14ac:dyDescent="0.4">
      <c r="A2648" s="109" t="s">
        <v>6046</v>
      </c>
      <c r="B2648" s="109" t="s">
        <v>13930</v>
      </c>
      <c r="C2648" s="109" t="s">
        <v>1051</v>
      </c>
      <c r="D2648" s="109" t="s">
        <v>96</v>
      </c>
      <c r="E2648" s="109" t="s">
        <v>7984</v>
      </c>
      <c r="F2648" s="109" t="s">
        <v>95</v>
      </c>
      <c r="G2648" s="109" t="s">
        <v>6062</v>
      </c>
      <c r="H2648" s="107">
        <v>381642</v>
      </c>
      <c r="I2648" s="109">
        <v>3</v>
      </c>
      <c r="J2648" s="108">
        <v>366789</v>
      </c>
      <c r="K2648" s="107" t="str">
        <f>IF(J2648&gt;0,"Untung","Rugi")</f>
        <v>Untung</v>
      </c>
      <c r="L2648" s="107" t="str">
        <f t="array" ref="L2648">_xlfn.IFS(H2648&lt;100000,"Low",AND(H2648&gt;=100000,H2648&lt;250000),"Medium",H2648&gt;=250000,"High")</f>
        <v>High</v>
      </c>
      <c r="M2648" s="107" t="str">
        <f>IF(H2648&lt;100000,"Low",IF(AND(H2648&gt;=100000,H2648&lt;250000),"Medium","High"))</f>
        <v>High</v>
      </c>
    </row>
    <row r="2649" spans="1:13" x14ac:dyDescent="0.4">
      <c r="A2649" s="109" t="s">
        <v>6016</v>
      </c>
      <c r="B2649" s="109" t="s">
        <v>13929</v>
      </c>
      <c r="C2649" s="109" t="s">
        <v>1051</v>
      </c>
      <c r="D2649" s="109" t="s">
        <v>96</v>
      </c>
      <c r="E2649" s="109" t="s">
        <v>6907</v>
      </c>
      <c r="F2649" s="109" t="s">
        <v>6021</v>
      </c>
      <c r="G2649" s="109" t="s">
        <v>6031</v>
      </c>
      <c r="H2649" s="107">
        <v>86443</v>
      </c>
      <c r="I2649" s="109">
        <v>4</v>
      </c>
      <c r="J2649" s="108">
        <v>120867</v>
      </c>
      <c r="K2649" s="107" t="str">
        <f>IF(J2649&gt;0,"Untung","Rugi")</f>
        <v>Untung</v>
      </c>
      <c r="L2649" s="107" t="str">
        <f t="array" ref="L2649">_xlfn.IFS(H2649&lt;100000,"Low",AND(H2649&gt;=100000,H2649&lt;250000),"Medium",H2649&gt;=250000,"High")</f>
        <v>Low</v>
      </c>
      <c r="M2649" s="107" t="str">
        <f>IF(H2649&lt;100000,"Low",IF(AND(H2649&gt;=100000,H2649&lt;250000),"Medium","High"))</f>
        <v>Low</v>
      </c>
    </row>
    <row r="2650" spans="1:13" x14ac:dyDescent="0.4">
      <c r="A2650" s="109" t="s">
        <v>6016</v>
      </c>
      <c r="B2650" s="109" t="s">
        <v>13928</v>
      </c>
      <c r="C2650" s="109" t="s">
        <v>1051</v>
      </c>
      <c r="D2650" s="109" t="s">
        <v>96</v>
      </c>
      <c r="E2650" s="109" t="s">
        <v>9649</v>
      </c>
      <c r="F2650" s="109" t="s">
        <v>99</v>
      </c>
      <c r="G2650" s="109" t="s">
        <v>6024</v>
      </c>
      <c r="H2650" s="107">
        <v>100671</v>
      </c>
      <c r="I2650" s="109">
        <v>1</v>
      </c>
      <c r="J2650" s="108">
        <v>263265</v>
      </c>
      <c r="K2650" s="107" t="str">
        <f>IF(J2650&gt;0,"Untung","Rugi")</f>
        <v>Untung</v>
      </c>
      <c r="L2650" s="107" t="str">
        <f t="array" ref="L2650">_xlfn.IFS(H2650&lt;100000,"Low",AND(H2650&gt;=100000,H2650&lt;250000),"Medium",H2650&gt;=250000,"High")</f>
        <v>Medium</v>
      </c>
      <c r="M2650" s="107" t="str">
        <f>IF(H2650&lt;100000,"Low",IF(AND(H2650&gt;=100000,H2650&lt;250000),"Medium","High"))</f>
        <v>Medium</v>
      </c>
    </row>
    <row r="2651" spans="1:13" x14ac:dyDescent="0.4">
      <c r="A2651" s="109" t="s">
        <v>6016</v>
      </c>
      <c r="B2651" s="109" t="s">
        <v>13928</v>
      </c>
      <c r="C2651" s="109" t="s">
        <v>1051</v>
      </c>
      <c r="D2651" s="109" t="s">
        <v>102</v>
      </c>
      <c r="E2651" s="109" t="s">
        <v>8755</v>
      </c>
      <c r="F2651" s="109" t="s">
        <v>6021</v>
      </c>
      <c r="G2651" s="109" t="s">
        <v>6020</v>
      </c>
      <c r="H2651" s="107">
        <v>214897</v>
      </c>
      <c r="I2651" s="109">
        <v>2</v>
      </c>
      <c r="J2651" s="108">
        <v>387138</v>
      </c>
      <c r="K2651" s="107" t="str">
        <f>IF(J2651&gt;0,"Untung","Rugi")</f>
        <v>Untung</v>
      </c>
      <c r="L2651" s="107" t="str">
        <f t="array" ref="L2651">_xlfn.IFS(H2651&lt;100000,"Low",AND(H2651&gt;=100000,H2651&lt;250000),"Medium",H2651&gt;=250000,"High")</f>
        <v>Medium</v>
      </c>
      <c r="M2651" s="107" t="str">
        <f>IF(H2651&lt;100000,"Low",IF(AND(H2651&gt;=100000,H2651&lt;250000),"Medium","High"))</f>
        <v>Medium</v>
      </c>
    </row>
    <row r="2652" spans="1:13" x14ac:dyDescent="0.4">
      <c r="A2652" s="109" t="s">
        <v>6016</v>
      </c>
      <c r="B2652" s="109" t="s">
        <v>13927</v>
      </c>
      <c r="C2652" s="109" t="s">
        <v>1051</v>
      </c>
      <c r="D2652" s="109" t="s">
        <v>102</v>
      </c>
      <c r="E2652" s="109" t="s">
        <v>9283</v>
      </c>
      <c r="F2652" s="109" t="s">
        <v>95</v>
      </c>
      <c r="G2652" s="109" t="s">
        <v>6062</v>
      </c>
      <c r="H2652" s="107">
        <v>77951</v>
      </c>
      <c r="I2652" s="109">
        <v>1</v>
      </c>
      <c r="J2652" s="108">
        <v>326448</v>
      </c>
      <c r="K2652" s="107" t="str">
        <f>IF(J2652&gt;0,"Untung","Rugi")</f>
        <v>Untung</v>
      </c>
      <c r="L2652" s="107" t="str">
        <f t="array" ref="L2652">_xlfn.IFS(H2652&lt;100000,"Low",AND(H2652&gt;=100000,H2652&lt;250000),"Medium",H2652&gt;=250000,"High")</f>
        <v>Low</v>
      </c>
      <c r="M2652" s="107" t="str">
        <f>IF(H2652&lt;100000,"Low",IF(AND(H2652&gt;=100000,H2652&lt;250000),"Medium","High"))</f>
        <v>Low</v>
      </c>
    </row>
    <row r="2653" spans="1:13" x14ac:dyDescent="0.4">
      <c r="A2653" s="109" t="s">
        <v>6016</v>
      </c>
      <c r="B2653" s="109" t="s">
        <v>13926</v>
      </c>
      <c r="C2653" s="109" t="s">
        <v>1051</v>
      </c>
      <c r="D2653" s="109" t="s">
        <v>96</v>
      </c>
      <c r="E2653" s="109" t="s">
        <v>8255</v>
      </c>
      <c r="F2653" s="109" t="s">
        <v>95</v>
      </c>
      <c r="G2653" s="109" t="s">
        <v>6017</v>
      </c>
      <c r="H2653" s="107">
        <v>445543</v>
      </c>
      <c r="I2653" s="109">
        <v>4</v>
      </c>
      <c r="J2653" s="108">
        <v>-149247</v>
      </c>
      <c r="K2653" s="107" t="str">
        <f>IF(J2653&gt;0,"Untung","Rugi")</f>
        <v>Rugi</v>
      </c>
      <c r="L2653" s="107" t="str">
        <f t="array" ref="L2653">_xlfn.IFS(H2653&lt;100000,"Low",AND(H2653&gt;=100000,H2653&lt;250000),"Medium",H2653&gt;=250000,"High")</f>
        <v>High</v>
      </c>
      <c r="M2653" s="107" t="str">
        <f>IF(H2653&lt;100000,"Low",IF(AND(H2653&gt;=100000,H2653&lt;250000),"Medium","High"))</f>
        <v>High</v>
      </c>
    </row>
    <row r="2654" spans="1:13" x14ac:dyDescent="0.4">
      <c r="A2654" s="109" t="s">
        <v>6027</v>
      </c>
      <c r="B2654" s="109" t="s">
        <v>13925</v>
      </c>
      <c r="C2654" s="109" t="s">
        <v>1051</v>
      </c>
      <c r="D2654" s="109" t="s">
        <v>102</v>
      </c>
      <c r="E2654" s="109" t="s">
        <v>6557</v>
      </c>
      <c r="F2654" s="109" t="s">
        <v>6021</v>
      </c>
      <c r="G2654" s="109" t="s">
        <v>6020</v>
      </c>
      <c r="H2654" s="107">
        <v>23491</v>
      </c>
      <c r="I2654" s="109">
        <v>3</v>
      </c>
      <c r="J2654" s="108">
        <v>346093</v>
      </c>
      <c r="K2654" s="107" t="str">
        <f>IF(J2654&gt;0,"Untung","Rugi")</f>
        <v>Untung</v>
      </c>
      <c r="L2654" s="107" t="str">
        <f t="array" ref="L2654">_xlfn.IFS(H2654&lt;100000,"Low",AND(H2654&gt;=100000,H2654&lt;250000),"Medium",H2654&gt;=250000,"High")</f>
        <v>Low</v>
      </c>
      <c r="M2654" s="107" t="str">
        <f>IF(H2654&lt;100000,"Low",IF(AND(H2654&gt;=100000,H2654&lt;250000),"Medium","High"))</f>
        <v>Low</v>
      </c>
    </row>
    <row r="2655" spans="1:13" x14ac:dyDescent="0.4">
      <c r="A2655" s="109" t="s">
        <v>6016</v>
      </c>
      <c r="B2655" s="109" t="s">
        <v>12096</v>
      </c>
      <c r="C2655" s="109" t="s">
        <v>1051</v>
      </c>
      <c r="D2655" s="109" t="s">
        <v>102</v>
      </c>
      <c r="E2655" s="109" t="s">
        <v>6389</v>
      </c>
      <c r="F2655" s="109" t="s">
        <v>95</v>
      </c>
      <c r="G2655" s="109" t="s">
        <v>6017</v>
      </c>
      <c r="H2655" s="107">
        <v>115454</v>
      </c>
      <c r="I2655" s="109">
        <v>7</v>
      </c>
      <c r="J2655" s="108">
        <v>-10467</v>
      </c>
      <c r="K2655" s="107" t="str">
        <f>IF(J2655&gt;0,"Untung","Rugi")</f>
        <v>Rugi</v>
      </c>
      <c r="L2655" s="107" t="str">
        <f t="array" ref="L2655">_xlfn.IFS(H2655&lt;100000,"Low",AND(H2655&gt;=100000,H2655&lt;250000),"Medium",H2655&gt;=250000,"High")</f>
        <v>Medium</v>
      </c>
      <c r="M2655" s="107" t="str">
        <f>IF(H2655&lt;100000,"Low",IF(AND(H2655&gt;=100000,H2655&lt;250000),"Medium","High"))</f>
        <v>Medium</v>
      </c>
    </row>
    <row r="2656" spans="1:13" x14ac:dyDescent="0.4">
      <c r="A2656" s="109" t="s">
        <v>6016</v>
      </c>
      <c r="B2656" s="109" t="s">
        <v>13924</v>
      </c>
      <c r="C2656" s="109" t="s">
        <v>1051</v>
      </c>
      <c r="D2656" s="109" t="s">
        <v>102</v>
      </c>
      <c r="E2656" s="109" t="s">
        <v>9486</v>
      </c>
      <c r="F2656" s="109" t="s">
        <v>99</v>
      </c>
      <c r="G2656" s="109" t="s">
        <v>6141</v>
      </c>
      <c r="H2656" s="107">
        <v>138274</v>
      </c>
      <c r="I2656" s="109">
        <v>3</v>
      </c>
      <c r="J2656" s="108">
        <v>-74984</v>
      </c>
      <c r="K2656" s="107" t="str">
        <f>IF(J2656&gt;0,"Untung","Rugi")</f>
        <v>Rugi</v>
      </c>
      <c r="L2656" s="107" t="str">
        <f t="array" ref="L2656">_xlfn.IFS(H2656&lt;100000,"Low",AND(H2656&gt;=100000,H2656&lt;250000),"Medium",H2656&gt;=250000,"High")</f>
        <v>Medium</v>
      </c>
      <c r="M2656" s="107" t="str">
        <f>IF(H2656&lt;100000,"Low",IF(AND(H2656&gt;=100000,H2656&lt;250000),"Medium","High"))</f>
        <v>Medium</v>
      </c>
    </row>
    <row r="2657" spans="1:13" x14ac:dyDescent="0.4">
      <c r="A2657" s="109" t="s">
        <v>6016</v>
      </c>
      <c r="B2657" s="109" t="s">
        <v>13924</v>
      </c>
      <c r="C2657" s="109" t="s">
        <v>1051</v>
      </c>
      <c r="D2657" s="109" t="s">
        <v>102</v>
      </c>
      <c r="E2657" s="109" t="s">
        <v>9396</v>
      </c>
      <c r="F2657" s="109" t="s">
        <v>6021</v>
      </c>
      <c r="G2657" s="109" t="s">
        <v>6020</v>
      </c>
      <c r="H2657" s="107">
        <v>226465</v>
      </c>
      <c r="I2657" s="109">
        <v>2</v>
      </c>
      <c r="J2657" s="108">
        <v>-120257</v>
      </c>
      <c r="K2657" s="107" t="str">
        <f>IF(J2657&gt;0,"Untung","Rugi")</f>
        <v>Rugi</v>
      </c>
      <c r="L2657" s="107" t="str">
        <f t="array" ref="L2657">_xlfn.IFS(H2657&lt;100000,"Low",AND(H2657&gt;=100000,H2657&lt;250000),"Medium",H2657&gt;=250000,"High")</f>
        <v>Medium</v>
      </c>
      <c r="M2657" s="107" t="str">
        <f>IF(H2657&lt;100000,"Low",IF(AND(H2657&gt;=100000,H2657&lt;250000),"Medium","High"))</f>
        <v>Medium</v>
      </c>
    </row>
    <row r="2658" spans="1:13" x14ac:dyDescent="0.4">
      <c r="A2658" s="109" t="s">
        <v>6016</v>
      </c>
      <c r="B2658" s="109" t="s">
        <v>13923</v>
      </c>
      <c r="C2658" s="109" t="s">
        <v>100</v>
      </c>
      <c r="D2658" s="109" t="s">
        <v>104</v>
      </c>
      <c r="E2658" s="109" t="s">
        <v>6439</v>
      </c>
      <c r="F2658" s="109" t="s">
        <v>95</v>
      </c>
      <c r="G2658" s="109" t="s">
        <v>6036</v>
      </c>
      <c r="H2658" s="107">
        <v>290765</v>
      </c>
      <c r="I2658" s="109">
        <v>4</v>
      </c>
      <c r="J2658" s="108">
        <v>-21824</v>
      </c>
      <c r="K2658" s="107" t="str">
        <f>IF(J2658&gt;0,"Untung","Rugi")</f>
        <v>Rugi</v>
      </c>
      <c r="L2658" s="107" t="str">
        <f t="array" ref="L2658">_xlfn.IFS(H2658&lt;100000,"Low",AND(H2658&gt;=100000,H2658&lt;250000),"Medium",H2658&gt;=250000,"High")</f>
        <v>High</v>
      </c>
      <c r="M2658" s="107" t="str">
        <f>IF(H2658&lt;100000,"Low",IF(AND(H2658&gt;=100000,H2658&lt;250000),"Medium","High"))</f>
        <v>High</v>
      </c>
    </row>
    <row r="2659" spans="1:13" x14ac:dyDescent="0.4">
      <c r="A2659" s="109" t="s">
        <v>6046</v>
      </c>
      <c r="B2659" s="109" t="s">
        <v>13922</v>
      </c>
      <c r="C2659" s="109" t="s">
        <v>100</v>
      </c>
      <c r="D2659" s="109" t="s">
        <v>104</v>
      </c>
      <c r="E2659" s="109" t="s">
        <v>8045</v>
      </c>
      <c r="F2659" s="109" t="s">
        <v>6021</v>
      </c>
      <c r="G2659" s="109" t="s">
        <v>6031</v>
      </c>
      <c r="H2659" s="107">
        <v>15263</v>
      </c>
      <c r="I2659" s="109">
        <v>2</v>
      </c>
      <c r="J2659" s="108">
        <v>389342</v>
      </c>
      <c r="K2659" s="107" t="str">
        <f>IF(J2659&gt;0,"Untung","Rugi")</f>
        <v>Untung</v>
      </c>
      <c r="L2659" s="107" t="str">
        <f t="array" ref="L2659">_xlfn.IFS(H2659&lt;100000,"Low",AND(H2659&gt;=100000,H2659&lt;250000),"Medium",H2659&gt;=250000,"High")</f>
        <v>Low</v>
      </c>
      <c r="M2659" s="107" t="str">
        <f>IF(H2659&lt;100000,"Low",IF(AND(H2659&gt;=100000,H2659&lt;250000),"Medium","High"))</f>
        <v>Low</v>
      </c>
    </row>
    <row r="2660" spans="1:13" x14ac:dyDescent="0.4">
      <c r="A2660" s="109" t="s">
        <v>6046</v>
      </c>
      <c r="B2660" s="109" t="s">
        <v>13922</v>
      </c>
      <c r="C2660" s="109" t="s">
        <v>1051</v>
      </c>
      <c r="D2660" s="109" t="s">
        <v>102</v>
      </c>
      <c r="E2660" s="109" t="s">
        <v>6392</v>
      </c>
      <c r="F2660" s="109" t="s">
        <v>95</v>
      </c>
      <c r="G2660" s="109" t="s">
        <v>6067</v>
      </c>
      <c r="H2660" s="107">
        <v>417608</v>
      </c>
      <c r="I2660" s="109">
        <v>5</v>
      </c>
      <c r="J2660" s="108">
        <v>152328</v>
      </c>
      <c r="K2660" s="107" t="str">
        <f>IF(J2660&gt;0,"Untung","Rugi")</f>
        <v>Untung</v>
      </c>
      <c r="L2660" s="107" t="str">
        <f t="array" ref="L2660">_xlfn.IFS(H2660&lt;100000,"Low",AND(H2660&gt;=100000,H2660&lt;250000),"Medium",H2660&gt;=250000,"High")</f>
        <v>High</v>
      </c>
      <c r="M2660" s="107" t="str">
        <f>IF(H2660&lt;100000,"Low",IF(AND(H2660&gt;=100000,H2660&lt;250000),"Medium","High"))</f>
        <v>High</v>
      </c>
    </row>
    <row r="2661" spans="1:13" x14ac:dyDescent="0.4">
      <c r="A2661" s="109" t="s">
        <v>6027</v>
      </c>
      <c r="B2661" s="109" t="s">
        <v>13921</v>
      </c>
      <c r="C2661" s="109" t="s">
        <v>1051</v>
      </c>
      <c r="D2661" s="109" t="s">
        <v>96</v>
      </c>
      <c r="E2661" s="109" t="s">
        <v>9491</v>
      </c>
      <c r="F2661" s="109" t="s">
        <v>99</v>
      </c>
      <c r="G2661" s="109" t="s">
        <v>6024</v>
      </c>
      <c r="H2661" s="107">
        <v>360437</v>
      </c>
      <c r="I2661" s="109">
        <v>2</v>
      </c>
      <c r="J2661" s="108">
        <v>186509</v>
      </c>
      <c r="K2661" s="107" t="str">
        <f>IF(J2661&gt;0,"Untung","Rugi")</f>
        <v>Untung</v>
      </c>
      <c r="L2661" s="107" t="str">
        <f t="array" ref="L2661">_xlfn.IFS(H2661&lt;100000,"Low",AND(H2661&gt;=100000,H2661&lt;250000),"Medium",H2661&gt;=250000,"High")</f>
        <v>High</v>
      </c>
      <c r="M2661" s="107" t="str">
        <f>IF(H2661&lt;100000,"Low",IF(AND(H2661&gt;=100000,H2661&lt;250000),"Medium","High"))</f>
        <v>High</v>
      </c>
    </row>
    <row r="2662" spans="1:13" x14ac:dyDescent="0.4">
      <c r="A2662" s="109" t="s">
        <v>6016</v>
      </c>
      <c r="B2662" s="109" t="s">
        <v>12067</v>
      </c>
      <c r="C2662" s="109" t="s">
        <v>100</v>
      </c>
      <c r="D2662" s="109" t="s">
        <v>96</v>
      </c>
      <c r="E2662" s="109" t="s">
        <v>6257</v>
      </c>
      <c r="F2662" s="109" t="s">
        <v>99</v>
      </c>
      <c r="G2662" s="109" t="s">
        <v>6024</v>
      </c>
      <c r="H2662" s="107">
        <v>98248</v>
      </c>
      <c r="I2662" s="109">
        <v>6</v>
      </c>
      <c r="J2662" s="108">
        <v>157831</v>
      </c>
      <c r="K2662" s="107" t="str">
        <f>IF(J2662&gt;0,"Untung","Rugi")</f>
        <v>Untung</v>
      </c>
      <c r="L2662" s="107" t="str">
        <f t="array" ref="L2662">_xlfn.IFS(H2662&lt;100000,"Low",AND(H2662&gt;=100000,H2662&lt;250000),"Medium",H2662&gt;=250000,"High")</f>
        <v>Low</v>
      </c>
      <c r="M2662" s="107" t="str">
        <f>IF(H2662&lt;100000,"Low",IF(AND(H2662&gt;=100000,H2662&lt;250000),"Medium","High"))</f>
        <v>Low</v>
      </c>
    </row>
    <row r="2663" spans="1:13" x14ac:dyDescent="0.4">
      <c r="A2663" s="109" t="s">
        <v>6027</v>
      </c>
      <c r="B2663" s="109" t="s">
        <v>13920</v>
      </c>
      <c r="C2663" s="109" t="s">
        <v>100</v>
      </c>
      <c r="D2663" s="109" t="s">
        <v>96</v>
      </c>
      <c r="E2663" s="109" t="s">
        <v>13407</v>
      </c>
      <c r="F2663" s="109" t="s">
        <v>6021</v>
      </c>
      <c r="G2663" s="109" t="s">
        <v>6020</v>
      </c>
      <c r="H2663" s="107">
        <v>65786</v>
      </c>
      <c r="I2663" s="109">
        <v>3</v>
      </c>
      <c r="J2663" s="108">
        <v>300657</v>
      </c>
      <c r="K2663" s="107" t="str">
        <f>IF(J2663&gt;0,"Untung","Rugi")</f>
        <v>Untung</v>
      </c>
      <c r="L2663" s="107" t="str">
        <f t="array" ref="L2663">_xlfn.IFS(H2663&lt;100000,"Low",AND(H2663&gt;=100000,H2663&lt;250000),"Medium",H2663&gt;=250000,"High")</f>
        <v>Low</v>
      </c>
      <c r="M2663" s="107" t="str">
        <f>IF(H2663&lt;100000,"Low",IF(AND(H2663&gt;=100000,H2663&lt;250000),"Medium","High"))</f>
        <v>Low</v>
      </c>
    </row>
    <row r="2664" spans="1:13" x14ac:dyDescent="0.4">
      <c r="A2664" s="109" t="s">
        <v>6027</v>
      </c>
      <c r="B2664" s="109" t="s">
        <v>13919</v>
      </c>
      <c r="C2664" s="109" t="s">
        <v>1051</v>
      </c>
      <c r="D2664" s="109" t="s">
        <v>104</v>
      </c>
      <c r="E2664" s="109" t="s">
        <v>8293</v>
      </c>
      <c r="F2664" s="109" t="s">
        <v>6021</v>
      </c>
      <c r="G2664" s="109" t="s">
        <v>6031</v>
      </c>
      <c r="H2664" s="107">
        <v>291205</v>
      </c>
      <c r="I2664" s="109">
        <v>1</v>
      </c>
      <c r="J2664" s="108">
        <v>-120061</v>
      </c>
      <c r="K2664" s="107" t="str">
        <f>IF(J2664&gt;0,"Untung","Rugi")</f>
        <v>Rugi</v>
      </c>
      <c r="L2664" s="107" t="str">
        <f t="array" ref="L2664">_xlfn.IFS(H2664&lt;100000,"Low",AND(H2664&gt;=100000,H2664&lt;250000),"Medium",H2664&gt;=250000,"High")</f>
        <v>High</v>
      </c>
      <c r="M2664" s="107" t="str">
        <f>IF(H2664&lt;100000,"Low",IF(AND(H2664&gt;=100000,H2664&lt;250000),"Medium","High"))</f>
        <v>High</v>
      </c>
    </row>
    <row r="2665" spans="1:13" x14ac:dyDescent="0.4">
      <c r="A2665" s="109" t="s">
        <v>6027</v>
      </c>
      <c r="B2665" s="109" t="s">
        <v>13918</v>
      </c>
      <c r="C2665" s="109" t="s">
        <v>1051</v>
      </c>
      <c r="D2665" s="109" t="s">
        <v>102</v>
      </c>
      <c r="E2665" s="109" t="s">
        <v>8454</v>
      </c>
      <c r="F2665" s="109" t="s">
        <v>99</v>
      </c>
      <c r="G2665" s="109" t="s">
        <v>6049</v>
      </c>
      <c r="H2665" s="107">
        <v>369172</v>
      </c>
      <c r="I2665" s="109">
        <v>3</v>
      </c>
      <c r="J2665" s="108">
        <v>-77493</v>
      </c>
      <c r="K2665" s="107" t="str">
        <f>IF(J2665&gt;0,"Untung","Rugi")</f>
        <v>Rugi</v>
      </c>
      <c r="L2665" s="107" t="str">
        <f t="array" ref="L2665">_xlfn.IFS(H2665&lt;100000,"Low",AND(H2665&gt;=100000,H2665&lt;250000),"Medium",H2665&gt;=250000,"High")</f>
        <v>High</v>
      </c>
      <c r="M2665" s="107" t="str">
        <f>IF(H2665&lt;100000,"Low",IF(AND(H2665&gt;=100000,H2665&lt;250000),"Medium","High"))</f>
        <v>High</v>
      </c>
    </row>
    <row r="2666" spans="1:13" x14ac:dyDescent="0.4">
      <c r="A2666" s="109" t="s">
        <v>6016</v>
      </c>
      <c r="B2666" s="109" t="s">
        <v>13917</v>
      </c>
      <c r="C2666" s="109" t="s">
        <v>1064</v>
      </c>
      <c r="D2666" s="109" t="s">
        <v>106</v>
      </c>
      <c r="E2666" s="109" t="s">
        <v>13916</v>
      </c>
      <c r="F2666" s="109" t="s">
        <v>6021</v>
      </c>
      <c r="G2666" s="109" t="s">
        <v>6031</v>
      </c>
      <c r="H2666" s="107">
        <v>289955</v>
      </c>
      <c r="I2666" s="109">
        <v>4</v>
      </c>
      <c r="J2666" s="108">
        <v>1884</v>
      </c>
      <c r="K2666" s="107" t="str">
        <f>IF(J2666&gt;0,"Untung","Rugi")</f>
        <v>Untung</v>
      </c>
      <c r="L2666" s="107" t="str">
        <f t="array" ref="L2666">_xlfn.IFS(H2666&lt;100000,"Low",AND(H2666&gt;=100000,H2666&lt;250000),"Medium",H2666&gt;=250000,"High")</f>
        <v>High</v>
      </c>
      <c r="M2666" s="107" t="str">
        <f>IF(H2666&lt;100000,"Low",IF(AND(H2666&gt;=100000,H2666&lt;250000),"Medium","High"))</f>
        <v>High</v>
      </c>
    </row>
    <row r="2667" spans="1:13" x14ac:dyDescent="0.4">
      <c r="A2667" s="109" t="s">
        <v>6016</v>
      </c>
      <c r="B2667" s="109" t="s">
        <v>13915</v>
      </c>
      <c r="C2667" s="109" t="s">
        <v>1051</v>
      </c>
      <c r="D2667" s="109" t="s">
        <v>104</v>
      </c>
      <c r="E2667" s="109" t="s">
        <v>7293</v>
      </c>
      <c r="F2667" s="109" t="s">
        <v>95</v>
      </c>
      <c r="G2667" s="109" t="s">
        <v>6052</v>
      </c>
      <c r="H2667" s="107">
        <v>44192</v>
      </c>
      <c r="I2667" s="109">
        <v>3</v>
      </c>
      <c r="J2667" s="108">
        <v>76482</v>
      </c>
      <c r="K2667" s="107" t="str">
        <f>IF(J2667&gt;0,"Untung","Rugi")</f>
        <v>Untung</v>
      </c>
      <c r="L2667" s="107" t="str">
        <f t="array" ref="L2667">_xlfn.IFS(H2667&lt;100000,"Low",AND(H2667&gt;=100000,H2667&lt;250000),"Medium",H2667&gt;=250000,"High")</f>
        <v>Low</v>
      </c>
      <c r="M2667" s="107" t="str">
        <f>IF(H2667&lt;100000,"Low",IF(AND(H2667&gt;=100000,H2667&lt;250000),"Medium","High"))</f>
        <v>Low</v>
      </c>
    </row>
    <row r="2668" spans="1:13" x14ac:dyDescent="0.4">
      <c r="A2668" s="109" t="s">
        <v>6016</v>
      </c>
      <c r="B2668" s="109" t="s">
        <v>13914</v>
      </c>
      <c r="C2668" s="109" t="s">
        <v>1051</v>
      </c>
      <c r="D2668" s="109" t="s">
        <v>96</v>
      </c>
      <c r="E2668" s="109" t="s">
        <v>12176</v>
      </c>
      <c r="F2668" s="109" t="s">
        <v>99</v>
      </c>
      <c r="G2668" s="109" t="s">
        <v>6109</v>
      </c>
      <c r="H2668" s="107">
        <v>113721</v>
      </c>
      <c r="I2668" s="109">
        <v>3</v>
      </c>
      <c r="J2668" s="108">
        <v>442582</v>
      </c>
      <c r="K2668" s="107" t="str">
        <f>IF(J2668&gt;0,"Untung","Rugi")</f>
        <v>Untung</v>
      </c>
      <c r="L2668" s="107" t="str">
        <f t="array" ref="L2668">_xlfn.IFS(H2668&lt;100000,"Low",AND(H2668&gt;=100000,H2668&lt;250000),"Medium",H2668&gt;=250000,"High")</f>
        <v>Medium</v>
      </c>
      <c r="M2668" s="107" t="str">
        <f>IF(H2668&lt;100000,"Low",IF(AND(H2668&gt;=100000,H2668&lt;250000),"Medium","High"))</f>
        <v>Medium</v>
      </c>
    </row>
    <row r="2669" spans="1:13" x14ac:dyDescent="0.4">
      <c r="A2669" s="109" t="s">
        <v>6016</v>
      </c>
      <c r="B2669" s="109" t="s">
        <v>13913</v>
      </c>
      <c r="C2669" s="109" t="s">
        <v>1051</v>
      </c>
      <c r="D2669" s="109" t="s">
        <v>96</v>
      </c>
      <c r="E2669" s="109" t="s">
        <v>7229</v>
      </c>
      <c r="F2669" s="109" t="s">
        <v>95</v>
      </c>
      <c r="G2669" s="109" t="s">
        <v>6116</v>
      </c>
      <c r="H2669" s="107">
        <v>237605</v>
      </c>
      <c r="I2669" s="109">
        <v>11</v>
      </c>
      <c r="J2669" s="108">
        <v>-59831</v>
      </c>
      <c r="K2669" s="107" t="str">
        <f>IF(J2669&gt;0,"Untung","Rugi")</f>
        <v>Rugi</v>
      </c>
      <c r="L2669" s="107" t="str">
        <f t="array" ref="L2669">_xlfn.IFS(H2669&lt;100000,"Low",AND(H2669&gt;=100000,H2669&lt;250000),"Medium",H2669&gt;=250000,"High")</f>
        <v>Medium</v>
      </c>
      <c r="M2669" s="107" t="str">
        <f>IF(H2669&lt;100000,"Low",IF(AND(H2669&gt;=100000,H2669&lt;250000),"Medium","High"))</f>
        <v>Medium</v>
      </c>
    </row>
    <row r="2670" spans="1:13" x14ac:dyDescent="0.4">
      <c r="A2670" s="109" t="s">
        <v>6027</v>
      </c>
      <c r="B2670" s="109" t="s">
        <v>13912</v>
      </c>
      <c r="C2670" s="109" t="s">
        <v>1051</v>
      </c>
      <c r="D2670" s="109" t="s">
        <v>96</v>
      </c>
      <c r="E2670" s="109" t="s">
        <v>10395</v>
      </c>
      <c r="F2670" s="109" t="s">
        <v>99</v>
      </c>
      <c r="G2670" s="109" t="s">
        <v>6109</v>
      </c>
      <c r="H2670" s="107">
        <v>257856</v>
      </c>
      <c r="I2670" s="109">
        <v>2</v>
      </c>
      <c r="J2670" s="108">
        <v>138458</v>
      </c>
      <c r="K2670" s="107" t="str">
        <f>IF(J2670&gt;0,"Untung","Rugi")</f>
        <v>Untung</v>
      </c>
      <c r="L2670" s="107" t="str">
        <f t="array" ref="L2670">_xlfn.IFS(H2670&lt;100000,"Low",AND(H2670&gt;=100000,H2670&lt;250000),"Medium",H2670&gt;=250000,"High")</f>
        <v>High</v>
      </c>
      <c r="M2670" s="107" t="str">
        <f>IF(H2670&lt;100000,"Low",IF(AND(H2670&gt;=100000,H2670&lt;250000),"Medium","High"))</f>
        <v>High</v>
      </c>
    </row>
    <row r="2671" spans="1:13" x14ac:dyDescent="0.4">
      <c r="A2671" s="109" t="s">
        <v>6016</v>
      </c>
      <c r="B2671" s="109" t="s">
        <v>13911</v>
      </c>
      <c r="C2671" s="109" t="s">
        <v>1051</v>
      </c>
      <c r="D2671" s="109" t="s">
        <v>96</v>
      </c>
      <c r="E2671" s="109" t="s">
        <v>7282</v>
      </c>
      <c r="F2671" s="109" t="s">
        <v>95</v>
      </c>
      <c r="G2671" s="109" t="s">
        <v>6062</v>
      </c>
      <c r="H2671" s="107">
        <v>448791</v>
      </c>
      <c r="I2671" s="109">
        <v>2</v>
      </c>
      <c r="J2671" s="108">
        <v>286054</v>
      </c>
      <c r="K2671" s="107" t="str">
        <f>IF(J2671&gt;0,"Untung","Rugi")</f>
        <v>Untung</v>
      </c>
      <c r="L2671" s="107" t="str">
        <f t="array" ref="L2671">_xlfn.IFS(H2671&lt;100000,"Low",AND(H2671&gt;=100000,H2671&lt;250000),"Medium",H2671&gt;=250000,"High")</f>
        <v>High</v>
      </c>
      <c r="M2671" s="107" t="str">
        <f>IF(H2671&lt;100000,"Low",IF(AND(H2671&gt;=100000,H2671&lt;250000),"Medium","High"))</f>
        <v>High</v>
      </c>
    </row>
    <row r="2672" spans="1:13" x14ac:dyDescent="0.4">
      <c r="A2672" s="109" t="s">
        <v>6016</v>
      </c>
      <c r="B2672" s="109" t="s">
        <v>13908</v>
      </c>
      <c r="C2672" s="109" t="s">
        <v>1051</v>
      </c>
      <c r="D2672" s="109" t="s">
        <v>96</v>
      </c>
      <c r="E2672" s="109" t="s">
        <v>9253</v>
      </c>
      <c r="F2672" s="109" t="s">
        <v>6021</v>
      </c>
      <c r="G2672" s="109" t="s">
        <v>6031</v>
      </c>
      <c r="H2672" s="107">
        <v>417317</v>
      </c>
      <c r="I2672" s="109">
        <v>3</v>
      </c>
      <c r="J2672" s="108">
        <v>87084</v>
      </c>
      <c r="K2672" s="107" t="str">
        <f>IF(J2672&gt;0,"Untung","Rugi")</f>
        <v>Untung</v>
      </c>
      <c r="L2672" s="107" t="str">
        <f t="array" ref="L2672">_xlfn.IFS(H2672&lt;100000,"Low",AND(H2672&gt;=100000,H2672&lt;250000),"Medium",H2672&gt;=250000,"High")</f>
        <v>High</v>
      </c>
      <c r="M2672" s="107" t="str">
        <f>IF(H2672&lt;100000,"Low",IF(AND(H2672&gt;=100000,H2672&lt;250000),"Medium","High"))</f>
        <v>High</v>
      </c>
    </row>
    <row r="2673" spans="1:13" x14ac:dyDescent="0.4">
      <c r="A2673" s="109" t="s">
        <v>6016</v>
      </c>
      <c r="B2673" s="109" t="s">
        <v>13910</v>
      </c>
      <c r="C2673" s="109" t="s">
        <v>1051</v>
      </c>
      <c r="D2673" s="109" t="s">
        <v>96</v>
      </c>
      <c r="E2673" s="109" t="s">
        <v>6152</v>
      </c>
      <c r="F2673" s="109" t="s">
        <v>6021</v>
      </c>
      <c r="G2673" s="109" t="s">
        <v>6020</v>
      </c>
      <c r="H2673" s="107">
        <v>171457</v>
      </c>
      <c r="I2673" s="109">
        <v>5</v>
      </c>
      <c r="J2673" s="108">
        <v>261530</v>
      </c>
      <c r="K2673" s="107" t="str">
        <f>IF(J2673&gt;0,"Untung","Rugi")</f>
        <v>Untung</v>
      </c>
      <c r="L2673" s="107" t="str">
        <f t="array" ref="L2673">_xlfn.IFS(H2673&lt;100000,"Low",AND(H2673&gt;=100000,H2673&lt;250000),"Medium",H2673&gt;=250000,"High")</f>
        <v>Medium</v>
      </c>
      <c r="M2673" s="107" t="str">
        <f>IF(H2673&lt;100000,"Low",IF(AND(H2673&gt;=100000,H2673&lt;250000),"Medium","High"))</f>
        <v>Medium</v>
      </c>
    </row>
    <row r="2674" spans="1:13" x14ac:dyDescent="0.4">
      <c r="A2674" s="109" t="s">
        <v>6016</v>
      </c>
      <c r="B2674" s="109" t="s">
        <v>13909</v>
      </c>
      <c r="C2674" s="109" t="s">
        <v>1051</v>
      </c>
      <c r="D2674" s="109" t="s">
        <v>96</v>
      </c>
      <c r="E2674" s="109" t="s">
        <v>10085</v>
      </c>
      <c r="F2674" s="109" t="s">
        <v>95</v>
      </c>
      <c r="G2674" s="109" t="s">
        <v>6013</v>
      </c>
      <c r="H2674" s="107">
        <v>262604</v>
      </c>
      <c r="I2674" s="109">
        <v>5</v>
      </c>
      <c r="J2674" s="108">
        <v>-128664</v>
      </c>
      <c r="K2674" s="107" t="str">
        <f>IF(J2674&gt;0,"Untung","Rugi")</f>
        <v>Rugi</v>
      </c>
      <c r="L2674" s="107" t="str">
        <f t="array" ref="L2674">_xlfn.IFS(H2674&lt;100000,"Low",AND(H2674&gt;=100000,H2674&lt;250000),"Medium",H2674&gt;=250000,"High")</f>
        <v>High</v>
      </c>
      <c r="M2674" s="107" t="str">
        <f>IF(H2674&lt;100000,"Low",IF(AND(H2674&gt;=100000,H2674&lt;250000),"Medium","High"))</f>
        <v>High</v>
      </c>
    </row>
    <row r="2675" spans="1:13" x14ac:dyDescent="0.4">
      <c r="A2675" s="109" t="s">
        <v>6016</v>
      </c>
      <c r="B2675" s="109" t="s">
        <v>13909</v>
      </c>
      <c r="C2675" s="109" t="s">
        <v>1051</v>
      </c>
      <c r="D2675" s="109" t="s">
        <v>96</v>
      </c>
      <c r="E2675" s="109" t="s">
        <v>7015</v>
      </c>
      <c r="F2675" s="109" t="s">
        <v>95</v>
      </c>
      <c r="G2675" s="109" t="s">
        <v>6017</v>
      </c>
      <c r="H2675" s="107">
        <v>190510</v>
      </c>
      <c r="I2675" s="109">
        <v>2</v>
      </c>
      <c r="J2675" s="108">
        <v>386995</v>
      </c>
      <c r="K2675" s="107" t="str">
        <f>IF(J2675&gt;0,"Untung","Rugi")</f>
        <v>Untung</v>
      </c>
      <c r="L2675" s="107" t="str">
        <f t="array" ref="L2675">_xlfn.IFS(H2675&lt;100000,"Low",AND(H2675&gt;=100000,H2675&lt;250000),"Medium",H2675&gt;=250000,"High")</f>
        <v>Medium</v>
      </c>
      <c r="M2675" s="107" t="str">
        <f>IF(H2675&lt;100000,"Low",IF(AND(H2675&gt;=100000,H2675&lt;250000),"Medium","High"))</f>
        <v>Medium</v>
      </c>
    </row>
    <row r="2676" spans="1:13" x14ac:dyDescent="0.4">
      <c r="A2676" s="109" t="s">
        <v>6016</v>
      </c>
      <c r="B2676" s="109" t="s">
        <v>13908</v>
      </c>
      <c r="C2676" s="109" t="s">
        <v>1051</v>
      </c>
      <c r="D2676" s="109" t="s">
        <v>102</v>
      </c>
      <c r="E2676" s="109" t="s">
        <v>7437</v>
      </c>
      <c r="F2676" s="109" t="s">
        <v>6021</v>
      </c>
      <c r="G2676" s="109" t="s">
        <v>6031</v>
      </c>
      <c r="H2676" s="107">
        <v>89518</v>
      </c>
      <c r="I2676" s="109">
        <v>3</v>
      </c>
      <c r="J2676" s="108">
        <v>107557</v>
      </c>
      <c r="K2676" s="107" t="str">
        <f>IF(J2676&gt;0,"Untung","Rugi")</f>
        <v>Untung</v>
      </c>
      <c r="L2676" s="107" t="str">
        <f t="array" ref="L2676">_xlfn.IFS(H2676&lt;100000,"Low",AND(H2676&gt;=100000,H2676&lt;250000),"Medium",H2676&gt;=250000,"High")</f>
        <v>Low</v>
      </c>
      <c r="M2676" s="107" t="str">
        <f>IF(H2676&lt;100000,"Low",IF(AND(H2676&gt;=100000,H2676&lt;250000),"Medium","High"))</f>
        <v>Low</v>
      </c>
    </row>
    <row r="2677" spans="1:13" x14ac:dyDescent="0.4">
      <c r="A2677" s="109" t="s">
        <v>6027</v>
      </c>
      <c r="B2677" s="109" t="s">
        <v>13907</v>
      </c>
      <c r="C2677" s="109" t="s">
        <v>1064</v>
      </c>
      <c r="D2677" s="109" t="s">
        <v>104</v>
      </c>
      <c r="E2677" s="109" t="s">
        <v>8118</v>
      </c>
      <c r="F2677" s="109" t="s">
        <v>99</v>
      </c>
      <c r="G2677" s="109" t="s">
        <v>6024</v>
      </c>
      <c r="H2677" s="107">
        <v>288752</v>
      </c>
      <c r="I2677" s="109">
        <v>4</v>
      </c>
      <c r="J2677" s="108">
        <v>306694</v>
      </c>
      <c r="K2677" s="107" t="str">
        <f>IF(J2677&gt;0,"Untung","Rugi")</f>
        <v>Untung</v>
      </c>
      <c r="L2677" s="107" t="str">
        <f t="array" ref="L2677">_xlfn.IFS(H2677&lt;100000,"Low",AND(H2677&gt;=100000,H2677&lt;250000),"Medium",H2677&gt;=250000,"High")</f>
        <v>High</v>
      </c>
      <c r="M2677" s="107" t="str">
        <f>IF(H2677&lt;100000,"Low",IF(AND(H2677&gt;=100000,H2677&lt;250000),"Medium","High"))</f>
        <v>High</v>
      </c>
    </row>
    <row r="2678" spans="1:13" x14ac:dyDescent="0.4">
      <c r="A2678" s="109" t="s">
        <v>6016</v>
      </c>
      <c r="B2678" s="109" t="s">
        <v>13906</v>
      </c>
      <c r="C2678" s="109" t="s">
        <v>1064</v>
      </c>
      <c r="D2678" s="109" t="s">
        <v>96</v>
      </c>
      <c r="E2678" s="109" t="s">
        <v>11298</v>
      </c>
      <c r="F2678" s="109" t="s">
        <v>95</v>
      </c>
      <c r="G2678" s="109" t="s">
        <v>6017</v>
      </c>
      <c r="H2678" s="107">
        <v>205447</v>
      </c>
      <c r="I2678" s="109">
        <v>5</v>
      </c>
      <c r="J2678" s="108">
        <v>279822</v>
      </c>
      <c r="K2678" s="107" t="str">
        <f>IF(J2678&gt;0,"Untung","Rugi")</f>
        <v>Untung</v>
      </c>
      <c r="L2678" s="107" t="str">
        <f t="array" ref="L2678">_xlfn.IFS(H2678&lt;100000,"Low",AND(H2678&gt;=100000,H2678&lt;250000),"Medium",H2678&gt;=250000,"High")</f>
        <v>Medium</v>
      </c>
      <c r="M2678" s="107" t="str">
        <f>IF(H2678&lt;100000,"Low",IF(AND(H2678&gt;=100000,H2678&lt;250000),"Medium","High"))</f>
        <v>Medium</v>
      </c>
    </row>
    <row r="2679" spans="1:13" x14ac:dyDescent="0.4">
      <c r="A2679" s="109" t="s">
        <v>6046</v>
      </c>
      <c r="B2679" s="109" t="s">
        <v>13905</v>
      </c>
      <c r="C2679" s="109" t="s">
        <v>1064</v>
      </c>
      <c r="D2679" s="109" t="s">
        <v>96</v>
      </c>
      <c r="E2679" s="109" t="s">
        <v>9082</v>
      </c>
      <c r="F2679" s="109" t="s">
        <v>6021</v>
      </c>
      <c r="G2679" s="109" t="s">
        <v>6031</v>
      </c>
      <c r="H2679" s="107">
        <v>27441</v>
      </c>
      <c r="I2679" s="109">
        <v>1</v>
      </c>
      <c r="J2679" s="108">
        <v>444383</v>
      </c>
      <c r="K2679" s="107" t="str">
        <f>IF(J2679&gt;0,"Untung","Rugi")</f>
        <v>Untung</v>
      </c>
      <c r="L2679" s="107" t="str">
        <f t="array" ref="L2679">_xlfn.IFS(H2679&lt;100000,"Low",AND(H2679&gt;=100000,H2679&lt;250000),"Medium",H2679&gt;=250000,"High")</f>
        <v>Low</v>
      </c>
      <c r="M2679" s="107" t="str">
        <f>IF(H2679&lt;100000,"Low",IF(AND(H2679&gt;=100000,H2679&lt;250000),"Medium","High"))</f>
        <v>Low</v>
      </c>
    </row>
    <row r="2680" spans="1:13" x14ac:dyDescent="0.4">
      <c r="A2680" s="109" t="s">
        <v>6046</v>
      </c>
      <c r="B2680" s="109" t="s">
        <v>13904</v>
      </c>
      <c r="C2680" s="109" t="s">
        <v>1064</v>
      </c>
      <c r="D2680" s="109" t="s">
        <v>96</v>
      </c>
      <c r="E2680" s="109" t="s">
        <v>10922</v>
      </c>
      <c r="F2680" s="109" t="s">
        <v>95</v>
      </c>
      <c r="G2680" s="109" t="s">
        <v>6052</v>
      </c>
      <c r="H2680" s="107">
        <v>449189</v>
      </c>
      <c r="I2680" s="109">
        <v>5</v>
      </c>
      <c r="J2680" s="108">
        <v>314705</v>
      </c>
      <c r="K2680" s="107" t="str">
        <f>IF(J2680&gt;0,"Untung","Rugi")</f>
        <v>Untung</v>
      </c>
      <c r="L2680" s="107" t="str">
        <f t="array" ref="L2680">_xlfn.IFS(H2680&lt;100000,"Low",AND(H2680&gt;=100000,H2680&lt;250000),"Medium",H2680&gt;=250000,"High")</f>
        <v>High</v>
      </c>
      <c r="M2680" s="107" t="str">
        <f>IF(H2680&lt;100000,"Low",IF(AND(H2680&gt;=100000,H2680&lt;250000),"Medium","High"))</f>
        <v>High</v>
      </c>
    </row>
    <row r="2681" spans="1:13" x14ac:dyDescent="0.4">
      <c r="A2681" s="109" t="s">
        <v>6046</v>
      </c>
      <c r="B2681" s="109" t="s">
        <v>13904</v>
      </c>
      <c r="C2681" s="109" t="s">
        <v>1064</v>
      </c>
      <c r="D2681" s="109" t="s">
        <v>102</v>
      </c>
      <c r="E2681" s="109" t="s">
        <v>7211</v>
      </c>
      <c r="F2681" s="109" t="s">
        <v>95</v>
      </c>
      <c r="G2681" s="109" t="s">
        <v>6052</v>
      </c>
      <c r="H2681" s="107">
        <v>331388</v>
      </c>
      <c r="I2681" s="109">
        <v>3</v>
      </c>
      <c r="J2681" s="108">
        <v>-38707</v>
      </c>
      <c r="K2681" s="107" t="str">
        <f>IF(J2681&gt;0,"Untung","Rugi")</f>
        <v>Rugi</v>
      </c>
      <c r="L2681" s="107" t="str">
        <f t="array" ref="L2681">_xlfn.IFS(H2681&lt;100000,"Low",AND(H2681&gt;=100000,H2681&lt;250000),"Medium",H2681&gt;=250000,"High")</f>
        <v>High</v>
      </c>
      <c r="M2681" s="107" t="str">
        <f>IF(H2681&lt;100000,"Low",IF(AND(H2681&gt;=100000,H2681&lt;250000),"Medium","High"))</f>
        <v>High</v>
      </c>
    </row>
    <row r="2682" spans="1:13" x14ac:dyDescent="0.4">
      <c r="A2682" s="109" t="s">
        <v>6016</v>
      </c>
      <c r="B2682" s="109" t="s">
        <v>13903</v>
      </c>
      <c r="C2682" s="109" t="s">
        <v>1064</v>
      </c>
      <c r="D2682" s="109" t="s">
        <v>102</v>
      </c>
      <c r="E2682" s="109" t="s">
        <v>6157</v>
      </c>
      <c r="F2682" s="109" t="s">
        <v>95</v>
      </c>
      <c r="G2682" s="109" t="s">
        <v>6052</v>
      </c>
      <c r="H2682" s="107">
        <v>423128</v>
      </c>
      <c r="I2682" s="109">
        <v>5</v>
      </c>
      <c r="J2682" s="108">
        <v>367445</v>
      </c>
      <c r="K2682" s="107" t="str">
        <f>IF(J2682&gt;0,"Untung","Rugi")</f>
        <v>Untung</v>
      </c>
      <c r="L2682" s="107" t="str">
        <f t="array" ref="L2682">_xlfn.IFS(H2682&lt;100000,"Low",AND(H2682&gt;=100000,H2682&lt;250000),"Medium",H2682&gt;=250000,"High")</f>
        <v>High</v>
      </c>
      <c r="M2682" s="107" t="str">
        <f>IF(H2682&lt;100000,"Low",IF(AND(H2682&gt;=100000,H2682&lt;250000),"Medium","High"))</f>
        <v>High</v>
      </c>
    </row>
    <row r="2683" spans="1:13" x14ac:dyDescent="0.4">
      <c r="A2683" s="109" t="s">
        <v>6016</v>
      </c>
      <c r="B2683" s="109" t="s">
        <v>13903</v>
      </c>
      <c r="C2683" s="109" t="s">
        <v>1064</v>
      </c>
      <c r="D2683" s="109" t="s">
        <v>102</v>
      </c>
      <c r="E2683" s="109" t="s">
        <v>11123</v>
      </c>
      <c r="F2683" s="109" t="s">
        <v>95</v>
      </c>
      <c r="G2683" s="109" t="s">
        <v>6116</v>
      </c>
      <c r="H2683" s="107">
        <v>111057</v>
      </c>
      <c r="I2683" s="109">
        <v>2</v>
      </c>
      <c r="J2683" s="108">
        <v>362696</v>
      </c>
      <c r="K2683" s="107" t="str">
        <f>IF(J2683&gt;0,"Untung","Rugi")</f>
        <v>Untung</v>
      </c>
      <c r="L2683" s="107" t="str">
        <f t="array" ref="L2683">_xlfn.IFS(H2683&lt;100000,"Low",AND(H2683&gt;=100000,H2683&lt;250000),"Medium",H2683&gt;=250000,"High")</f>
        <v>Medium</v>
      </c>
      <c r="M2683" s="107" t="str">
        <f>IF(H2683&lt;100000,"Low",IF(AND(H2683&gt;=100000,H2683&lt;250000),"Medium","High"))</f>
        <v>Medium</v>
      </c>
    </row>
    <row r="2684" spans="1:13" x14ac:dyDescent="0.4">
      <c r="A2684" s="109" t="s">
        <v>6016</v>
      </c>
      <c r="B2684" s="109" t="s">
        <v>13902</v>
      </c>
      <c r="C2684" s="109" t="s">
        <v>1051</v>
      </c>
      <c r="D2684" s="109" t="s">
        <v>102</v>
      </c>
      <c r="E2684" s="109" t="s">
        <v>9527</v>
      </c>
      <c r="F2684" s="109" t="s">
        <v>95</v>
      </c>
      <c r="G2684" s="109" t="s">
        <v>6013</v>
      </c>
      <c r="H2684" s="107">
        <v>273259</v>
      </c>
      <c r="I2684" s="109">
        <v>1</v>
      </c>
      <c r="J2684" s="108">
        <v>406844</v>
      </c>
      <c r="K2684" s="107" t="str">
        <f>IF(J2684&gt;0,"Untung","Rugi")</f>
        <v>Untung</v>
      </c>
      <c r="L2684" s="107" t="str">
        <f t="array" ref="L2684">_xlfn.IFS(H2684&lt;100000,"Low",AND(H2684&gt;=100000,H2684&lt;250000),"Medium",H2684&gt;=250000,"High")</f>
        <v>High</v>
      </c>
      <c r="M2684" s="107" t="str">
        <f>IF(H2684&lt;100000,"Low",IF(AND(H2684&gt;=100000,H2684&lt;250000),"Medium","High"))</f>
        <v>High</v>
      </c>
    </row>
    <row r="2685" spans="1:13" x14ac:dyDescent="0.4">
      <c r="A2685" s="109" t="s">
        <v>6046</v>
      </c>
      <c r="B2685" s="109" t="s">
        <v>13901</v>
      </c>
      <c r="C2685" s="109" t="s">
        <v>1051</v>
      </c>
      <c r="D2685" s="109" t="s">
        <v>102</v>
      </c>
      <c r="E2685" s="109" t="s">
        <v>6107</v>
      </c>
      <c r="F2685" s="109" t="s">
        <v>95</v>
      </c>
      <c r="G2685" s="109" t="s">
        <v>6013</v>
      </c>
      <c r="H2685" s="107">
        <v>403539</v>
      </c>
      <c r="I2685" s="109">
        <v>8</v>
      </c>
      <c r="J2685" s="108">
        <v>155098</v>
      </c>
      <c r="K2685" s="107" t="str">
        <f>IF(J2685&gt;0,"Untung","Rugi")</f>
        <v>Untung</v>
      </c>
      <c r="L2685" s="107" t="str">
        <f t="array" ref="L2685">_xlfn.IFS(H2685&lt;100000,"Low",AND(H2685&gt;=100000,H2685&lt;250000),"Medium",H2685&gt;=250000,"High")</f>
        <v>High</v>
      </c>
      <c r="M2685" s="107" t="str">
        <f>IF(H2685&lt;100000,"Low",IF(AND(H2685&gt;=100000,H2685&lt;250000),"Medium","High"))</f>
        <v>High</v>
      </c>
    </row>
    <row r="2686" spans="1:13" x14ac:dyDescent="0.4">
      <c r="A2686" s="109" t="s">
        <v>6046</v>
      </c>
      <c r="B2686" s="109" t="s">
        <v>13900</v>
      </c>
      <c r="C2686" s="109" t="s">
        <v>1051</v>
      </c>
      <c r="D2686" s="109" t="s">
        <v>106</v>
      </c>
      <c r="E2686" s="109" t="s">
        <v>7392</v>
      </c>
      <c r="F2686" s="109" t="s">
        <v>95</v>
      </c>
      <c r="G2686" s="109" t="s">
        <v>6013</v>
      </c>
      <c r="H2686" s="107">
        <v>398208</v>
      </c>
      <c r="I2686" s="109">
        <v>2</v>
      </c>
      <c r="J2686" s="108">
        <v>323159</v>
      </c>
      <c r="K2686" s="107" t="str">
        <f>IF(J2686&gt;0,"Untung","Rugi")</f>
        <v>Untung</v>
      </c>
      <c r="L2686" s="107" t="str">
        <f t="array" ref="L2686">_xlfn.IFS(H2686&lt;100000,"Low",AND(H2686&gt;=100000,H2686&lt;250000),"Medium",H2686&gt;=250000,"High")</f>
        <v>High</v>
      </c>
      <c r="M2686" s="107" t="str">
        <f>IF(H2686&lt;100000,"Low",IF(AND(H2686&gt;=100000,H2686&lt;250000),"Medium","High"))</f>
        <v>High</v>
      </c>
    </row>
    <row r="2687" spans="1:13" x14ac:dyDescent="0.4">
      <c r="A2687" s="109" t="s">
        <v>6016</v>
      </c>
      <c r="B2687" s="109" t="s">
        <v>13899</v>
      </c>
      <c r="C2687" s="109" t="s">
        <v>1051</v>
      </c>
      <c r="D2687" s="109" t="s">
        <v>106</v>
      </c>
      <c r="E2687" s="109" t="s">
        <v>7835</v>
      </c>
      <c r="F2687" s="109" t="s">
        <v>6021</v>
      </c>
      <c r="G2687" s="109" t="s">
        <v>6031</v>
      </c>
      <c r="H2687" s="107">
        <v>39879</v>
      </c>
      <c r="I2687" s="109">
        <v>7</v>
      </c>
      <c r="J2687" s="108">
        <v>191674</v>
      </c>
      <c r="K2687" s="107" t="str">
        <f>IF(J2687&gt;0,"Untung","Rugi")</f>
        <v>Untung</v>
      </c>
      <c r="L2687" s="107" t="str">
        <f t="array" ref="L2687">_xlfn.IFS(H2687&lt;100000,"Low",AND(H2687&gt;=100000,H2687&lt;250000),"Medium",H2687&gt;=250000,"High")</f>
        <v>Low</v>
      </c>
      <c r="M2687" s="107" t="str">
        <f>IF(H2687&lt;100000,"Low",IF(AND(H2687&gt;=100000,H2687&lt;250000),"Medium","High"))</f>
        <v>Low</v>
      </c>
    </row>
    <row r="2688" spans="1:13" x14ac:dyDescent="0.4">
      <c r="A2688" s="109" t="s">
        <v>6016</v>
      </c>
      <c r="B2688" s="109" t="s">
        <v>13898</v>
      </c>
      <c r="C2688" s="109" t="s">
        <v>1051</v>
      </c>
      <c r="D2688" s="109" t="s">
        <v>106</v>
      </c>
      <c r="E2688" s="109" t="s">
        <v>10589</v>
      </c>
      <c r="F2688" s="109" t="s">
        <v>6021</v>
      </c>
      <c r="G2688" s="109" t="s">
        <v>6031</v>
      </c>
      <c r="H2688" s="107">
        <v>110371</v>
      </c>
      <c r="I2688" s="109">
        <v>3</v>
      </c>
      <c r="J2688" s="108">
        <v>-146047</v>
      </c>
      <c r="K2688" s="107" t="str">
        <f>IF(J2688&gt;0,"Untung","Rugi")</f>
        <v>Rugi</v>
      </c>
      <c r="L2688" s="107" t="str">
        <f t="array" ref="L2688">_xlfn.IFS(H2688&lt;100000,"Low",AND(H2688&gt;=100000,H2688&lt;250000),"Medium",H2688&gt;=250000,"High")</f>
        <v>Medium</v>
      </c>
      <c r="M2688" s="107" t="str">
        <f>IF(H2688&lt;100000,"Low",IF(AND(H2688&gt;=100000,H2688&lt;250000),"Medium","High"))</f>
        <v>Medium</v>
      </c>
    </row>
    <row r="2689" spans="1:13" x14ac:dyDescent="0.4">
      <c r="A2689" s="109" t="s">
        <v>6016</v>
      </c>
      <c r="B2689" s="109" t="s">
        <v>13897</v>
      </c>
      <c r="C2689" s="109" t="s">
        <v>1051</v>
      </c>
      <c r="D2689" s="109" t="s">
        <v>106</v>
      </c>
      <c r="E2689" s="109" t="s">
        <v>7733</v>
      </c>
      <c r="F2689" s="109" t="s">
        <v>95</v>
      </c>
      <c r="G2689" s="109" t="s">
        <v>6116</v>
      </c>
      <c r="H2689" s="107">
        <v>231674</v>
      </c>
      <c r="I2689" s="109">
        <v>5</v>
      </c>
      <c r="J2689" s="108">
        <v>-115006</v>
      </c>
      <c r="K2689" s="107" t="str">
        <f>IF(J2689&gt;0,"Untung","Rugi")</f>
        <v>Rugi</v>
      </c>
      <c r="L2689" s="107" t="str">
        <f t="array" ref="L2689">_xlfn.IFS(H2689&lt;100000,"Low",AND(H2689&gt;=100000,H2689&lt;250000),"Medium",H2689&gt;=250000,"High")</f>
        <v>Medium</v>
      </c>
      <c r="M2689" s="107" t="str">
        <f>IF(H2689&lt;100000,"Low",IF(AND(H2689&gt;=100000,H2689&lt;250000),"Medium","High"))</f>
        <v>Medium</v>
      </c>
    </row>
    <row r="2690" spans="1:13" x14ac:dyDescent="0.4">
      <c r="A2690" s="109" t="s">
        <v>6016</v>
      </c>
      <c r="B2690" s="109" t="s">
        <v>13896</v>
      </c>
      <c r="C2690" s="109" t="s">
        <v>1051</v>
      </c>
      <c r="D2690" s="109" t="s">
        <v>104</v>
      </c>
      <c r="E2690" s="109" t="s">
        <v>7464</v>
      </c>
      <c r="F2690" s="109" t="s">
        <v>99</v>
      </c>
      <c r="G2690" s="109" t="s">
        <v>6024</v>
      </c>
      <c r="H2690" s="107">
        <v>185505</v>
      </c>
      <c r="I2690" s="109">
        <v>3</v>
      </c>
      <c r="J2690" s="108">
        <v>-6479</v>
      </c>
      <c r="K2690" s="107" t="str">
        <f>IF(J2690&gt;0,"Untung","Rugi")</f>
        <v>Rugi</v>
      </c>
      <c r="L2690" s="107" t="str">
        <f t="array" ref="L2690">_xlfn.IFS(H2690&lt;100000,"Low",AND(H2690&gt;=100000,H2690&lt;250000),"Medium",H2690&gt;=250000,"High")</f>
        <v>Medium</v>
      </c>
      <c r="M2690" s="107" t="str">
        <f>IF(H2690&lt;100000,"Low",IF(AND(H2690&gt;=100000,H2690&lt;250000),"Medium","High"))</f>
        <v>Medium</v>
      </c>
    </row>
    <row r="2691" spans="1:13" x14ac:dyDescent="0.4">
      <c r="A2691" s="109" t="s">
        <v>6046</v>
      </c>
      <c r="B2691" s="109" t="s">
        <v>13895</v>
      </c>
      <c r="C2691" s="109" t="s">
        <v>1051</v>
      </c>
      <c r="D2691" s="109" t="s">
        <v>106</v>
      </c>
      <c r="E2691" s="109" t="s">
        <v>6181</v>
      </c>
      <c r="F2691" s="109" t="s">
        <v>95</v>
      </c>
      <c r="G2691" s="109" t="s">
        <v>6052</v>
      </c>
      <c r="H2691" s="107">
        <v>217868</v>
      </c>
      <c r="I2691" s="109">
        <v>3</v>
      </c>
      <c r="J2691" s="108">
        <v>-243231</v>
      </c>
      <c r="K2691" s="107" t="str">
        <f>IF(J2691&gt;0,"Untung","Rugi")</f>
        <v>Rugi</v>
      </c>
      <c r="L2691" s="107" t="str">
        <f t="array" ref="L2691">_xlfn.IFS(H2691&lt;100000,"Low",AND(H2691&gt;=100000,H2691&lt;250000),"Medium",H2691&gt;=250000,"High")</f>
        <v>Medium</v>
      </c>
      <c r="M2691" s="107" t="str">
        <f>IF(H2691&lt;100000,"Low",IF(AND(H2691&gt;=100000,H2691&lt;250000),"Medium","High"))</f>
        <v>Medium</v>
      </c>
    </row>
    <row r="2692" spans="1:13" x14ac:dyDescent="0.4">
      <c r="A2692" s="109" t="s">
        <v>6016</v>
      </c>
      <c r="B2692" s="109" t="s">
        <v>10037</v>
      </c>
      <c r="C2692" s="109" t="s">
        <v>1064</v>
      </c>
      <c r="D2692" s="109" t="s">
        <v>102</v>
      </c>
      <c r="E2692" s="109" t="s">
        <v>7319</v>
      </c>
      <c r="F2692" s="109" t="s">
        <v>95</v>
      </c>
      <c r="G2692" s="109" t="s">
        <v>6017</v>
      </c>
      <c r="H2692" s="107">
        <v>310620</v>
      </c>
      <c r="I2692" s="109">
        <v>2</v>
      </c>
      <c r="J2692" s="108">
        <v>53125</v>
      </c>
      <c r="K2692" s="107" t="str">
        <f>IF(J2692&gt;0,"Untung","Rugi")</f>
        <v>Untung</v>
      </c>
      <c r="L2692" s="107" t="str">
        <f t="array" ref="L2692">_xlfn.IFS(H2692&lt;100000,"Low",AND(H2692&gt;=100000,H2692&lt;250000),"Medium",H2692&gt;=250000,"High")</f>
        <v>High</v>
      </c>
      <c r="M2692" s="107" t="str">
        <f>IF(H2692&lt;100000,"Low",IF(AND(H2692&gt;=100000,H2692&lt;250000),"Medium","High"))</f>
        <v>High</v>
      </c>
    </row>
    <row r="2693" spans="1:13" x14ac:dyDescent="0.4">
      <c r="A2693" s="109" t="s">
        <v>6016</v>
      </c>
      <c r="B2693" s="109" t="s">
        <v>13894</v>
      </c>
      <c r="C2693" s="109" t="s">
        <v>1051</v>
      </c>
      <c r="D2693" s="109" t="s">
        <v>96</v>
      </c>
      <c r="E2693" s="109" t="s">
        <v>12668</v>
      </c>
      <c r="F2693" s="109" t="s">
        <v>95</v>
      </c>
      <c r="G2693" s="109" t="s">
        <v>6116</v>
      </c>
      <c r="H2693" s="107">
        <v>288697</v>
      </c>
      <c r="I2693" s="109">
        <v>3</v>
      </c>
      <c r="J2693" s="108">
        <v>77949</v>
      </c>
      <c r="K2693" s="107" t="str">
        <f>IF(J2693&gt;0,"Untung","Rugi")</f>
        <v>Untung</v>
      </c>
      <c r="L2693" s="107" t="str">
        <f t="array" ref="L2693">_xlfn.IFS(H2693&lt;100000,"Low",AND(H2693&gt;=100000,H2693&lt;250000),"Medium",H2693&gt;=250000,"High")</f>
        <v>High</v>
      </c>
      <c r="M2693" s="107" t="str">
        <f>IF(H2693&lt;100000,"Low",IF(AND(H2693&gt;=100000,H2693&lt;250000),"Medium","High"))</f>
        <v>High</v>
      </c>
    </row>
    <row r="2694" spans="1:13" x14ac:dyDescent="0.4">
      <c r="A2694" s="109" t="s">
        <v>6016</v>
      </c>
      <c r="B2694" s="109" t="s">
        <v>13893</v>
      </c>
      <c r="C2694" s="109" t="s">
        <v>100</v>
      </c>
      <c r="D2694" s="109" t="s">
        <v>96</v>
      </c>
      <c r="E2694" s="109" t="s">
        <v>9605</v>
      </c>
      <c r="F2694" s="109" t="s">
        <v>95</v>
      </c>
      <c r="G2694" s="109" t="s">
        <v>6013</v>
      </c>
      <c r="H2694" s="107">
        <v>331721</v>
      </c>
      <c r="I2694" s="109">
        <v>7</v>
      </c>
      <c r="J2694" s="108">
        <v>6187</v>
      </c>
      <c r="K2694" s="107" t="str">
        <f>IF(J2694&gt;0,"Untung","Rugi")</f>
        <v>Untung</v>
      </c>
      <c r="L2694" s="107" t="str">
        <f t="array" ref="L2694">_xlfn.IFS(H2694&lt;100000,"Low",AND(H2694&gt;=100000,H2694&lt;250000),"Medium",H2694&gt;=250000,"High")</f>
        <v>High</v>
      </c>
      <c r="M2694" s="107" t="str">
        <f>IF(H2694&lt;100000,"Low",IF(AND(H2694&gt;=100000,H2694&lt;250000),"Medium","High"))</f>
        <v>High</v>
      </c>
    </row>
    <row r="2695" spans="1:13" x14ac:dyDescent="0.4">
      <c r="A2695" s="109" t="s">
        <v>6016</v>
      </c>
      <c r="B2695" s="109" t="s">
        <v>13892</v>
      </c>
      <c r="C2695" s="109" t="s">
        <v>1051</v>
      </c>
      <c r="D2695" s="109" t="s">
        <v>96</v>
      </c>
      <c r="E2695" s="109" t="s">
        <v>10306</v>
      </c>
      <c r="F2695" s="109" t="s">
        <v>99</v>
      </c>
      <c r="G2695" s="109" t="s">
        <v>6141</v>
      </c>
      <c r="H2695" s="107">
        <v>308847</v>
      </c>
      <c r="I2695" s="109">
        <v>2</v>
      </c>
      <c r="J2695" s="108">
        <v>219788</v>
      </c>
      <c r="K2695" s="107" t="str">
        <f>IF(J2695&gt;0,"Untung","Rugi")</f>
        <v>Untung</v>
      </c>
      <c r="L2695" s="107" t="str">
        <f t="array" ref="L2695">_xlfn.IFS(H2695&lt;100000,"Low",AND(H2695&gt;=100000,H2695&lt;250000),"Medium",H2695&gt;=250000,"High")</f>
        <v>High</v>
      </c>
      <c r="M2695" s="107" t="str">
        <f>IF(H2695&lt;100000,"Low",IF(AND(H2695&gt;=100000,H2695&lt;250000),"Medium","High"))</f>
        <v>High</v>
      </c>
    </row>
    <row r="2696" spans="1:13" x14ac:dyDescent="0.4">
      <c r="A2696" s="109" t="s">
        <v>6027</v>
      </c>
      <c r="B2696" s="109" t="s">
        <v>13891</v>
      </c>
      <c r="C2696" s="109" t="s">
        <v>100</v>
      </c>
      <c r="D2696" s="109" t="s">
        <v>104</v>
      </c>
      <c r="E2696" s="109" t="s">
        <v>10267</v>
      </c>
      <c r="F2696" s="109" t="s">
        <v>99</v>
      </c>
      <c r="G2696" s="109" t="s">
        <v>6024</v>
      </c>
      <c r="H2696" s="107">
        <v>304770</v>
      </c>
      <c r="I2696" s="109">
        <v>8</v>
      </c>
      <c r="J2696" s="108">
        <v>35769</v>
      </c>
      <c r="K2696" s="107" t="str">
        <f>IF(J2696&gt;0,"Untung","Rugi")</f>
        <v>Untung</v>
      </c>
      <c r="L2696" s="107" t="str">
        <f t="array" ref="L2696">_xlfn.IFS(H2696&lt;100000,"Low",AND(H2696&gt;=100000,H2696&lt;250000),"Medium",H2696&gt;=250000,"High")</f>
        <v>High</v>
      </c>
      <c r="M2696" s="107" t="str">
        <f>IF(H2696&lt;100000,"Low",IF(AND(H2696&gt;=100000,H2696&lt;250000),"Medium","High"))</f>
        <v>High</v>
      </c>
    </row>
    <row r="2697" spans="1:13" x14ac:dyDescent="0.4">
      <c r="A2697" s="109" t="s">
        <v>6016</v>
      </c>
      <c r="B2697" s="109" t="s">
        <v>13890</v>
      </c>
      <c r="C2697" s="109" t="s">
        <v>100</v>
      </c>
      <c r="D2697" s="109" t="s">
        <v>104</v>
      </c>
      <c r="E2697" s="109" t="s">
        <v>6798</v>
      </c>
      <c r="F2697" s="109" t="s">
        <v>6021</v>
      </c>
      <c r="G2697" s="109" t="s">
        <v>6031</v>
      </c>
      <c r="H2697" s="107">
        <v>349007</v>
      </c>
      <c r="I2697" s="109">
        <v>3</v>
      </c>
      <c r="J2697" s="108">
        <v>312660</v>
      </c>
      <c r="K2697" s="107" t="str">
        <f>IF(J2697&gt;0,"Untung","Rugi")</f>
        <v>Untung</v>
      </c>
      <c r="L2697" s="107" t="str">
        <f t="array" ref="L2697">_xlfn.IFS(H2697&lt;100000,"Low",AND(H2697&gt;=100000,H2697&lt;250000),"Medium",H2697&gt;=250000,"High")</f>
        <v>High</v>
      </c>
      <c r="M2697" s="107" t="str">
        <f>IF(H2697&lt;100000,"Low",IF(AND(H2697&gt;=100000,H2697&lt;250000),"Medium","High"))</f>
        <v>High</v>
      </c>
    </row>
    <row r="2698" spans="1:13" x14ac:dyDescent="0.4">
      <c r="A2698" s="109" t="s">
        <v>6016</v>
      </c>
      <c r="B2698" s="109" t="s">
        <v>13889</v>
      </c>
      <c r="C2698" s="109" t="s">
        <v>1051</v>
      </c>
      <c r="D2698" s="109" t="s">
        <v>102</v>
      </c>
      <c r="E2698" s="109" t="s">
        <v>6805</v>
      </c>
      <c r="F2698" s="109" t="s">
        <v>95</v>
      </c>
      <c r="G2698" s="109" t="s">
        <v>6039</v>
      </c>
      <c r="H2698" s="107">
        <v>224986</v>
      </c>
      <c r="I2698" s="109">
        <v>4</v>
      </c>
      <c r="J2698" s="108">
        <v>248603</v>
      </c>
      <c r="K2698" s="107" t="str">
        <f>IF(J2698&gt;0,"Untung","Rugi")</f>
        <v>Untung</v>
      </c>
      <c r="L2698" s="107" t="str">
        <f t="array" ref="L2698">_xlfn.IFS(H2698&lt;100000,"Low",AND(H2698&gt;=100000,H2698&lt;250000),"Medium",H2698&gt;=250000,"High")</f>
        <v>Medium</v>
      </c>
      <c r="M2698" s="107" t="str">
        <f>IF(H2698&lt;100000,"Low",IF(AND(H2698&gt;=100000,H2698&lt;250000),"Medium","High"))</f>
        <v>Medium</v>
      </c>
    </row>
    <row r="2699" spans="1:13" x14ac:dyDescent="0.4">
      <c r="A2699" s="109" t="s">
        <v>6046</v>
      </c>
      <c r="B2699" s="109" t="s">
        <v>13888</v>
      </c>
      <c r="C2699" s="109" t="s">
        <v>1051</v>
      </c>
      <c r="D2699" s="109" t="s">
        <v>106</v>
      </c>
      <c r="E2699" s="109" t="s">
        <v>11844</v>
      </c>
      <c r="F2699" s="109" t="s">
        <v>95</v>
      </c>
      <c r="G2699" s="109" t="s">
        <v>6062</v>
      </c>
      <c r="H2699" s="107">
        <v>49879</v>
      </c>
      <c r="I2699" s="109">
        <v>10</v>
      </c>
      <c r="J2699" s="108">
        <v>-76778</v>
      </c>
      <c r="K2699" s="107" t="str">
        <f>IF(J2699&gt;0,"Untung","Rugi")</f>
        <v>Rugi</v>
      </c>
      <c r="L2699" s="107" t="str">
        <f t="array" ref="L2699">_xlfn.IFS(H2699&lt;100000,"Low",AND(H2699&gt;=100000,H2699&lt;250000),"Medium",H2699&gt;=250000,"High")</f>
        <v>Low</v>
      </c>
      <c r="M2699" s="107" t="str">
        <f>IF(H2699&lt;100000,"Low",IF(AND(H2699&gt;=100000,H2699&lt;250000),"Medium","High"))</f>
        <v>Low</v>
      </c>
    </row>
    <row r="2700" spans="1:13" x14ac:dyDescent="0.4">
      <c r="A2700" s="109" t="s">
        <v>6016</v>
      </c>
      <c r="B2700" s="109" t="s">
        <v>13887</v>
      </c>
      <c r="C2700" s="109" t="s">
        <v>1051</v>
      </c>
      <c r="D2700" s="109" t="s">
        <v>106</v>
      </c>
      <c r="E2700" s="109" t="s">
        <v>8139</v>
      </c>
      <c r="F2700" s="109" t="s">
        <v>6021</v>
      </c>
      <c r="G2700" s="109" t="s">
        <v>6020</v>
      </c>
      <c r="H2700" s="107">
        <v>151283</v>
      </c>
      <c r="I2700" s="109">
        <v>2</v>
      </c>
      <c r="J2700" s="108">
        <v>-216577</v>
      </c>
      <c r="K2700" s="107" t="str">
        <f>IF(J2700&gt;0,"Untung","Rugi")</f>
        <v>Rugi</v>
      </c>
      <c r="L2700" s="107" t="str">
        <f t="array" ref="L2700">_xlfn.IFS(H2700&lt;100000,"Low",AND(H2700&gt;=100000,H2700&lt;250000),"Medium",H2700&gt;=250000,"High")</f>
        <v>Medium</v>
      </c>
      <c r="M2700" s="107" t="str">
        <f>IF(H2700&lt;100000,"Low",IF(AND(H2700&gt;=100000,H2700&lt;250000),"Medium","High"))</f>
        <v>Medium</v>
      </c>
    </row>
    <row r="2701" spans="1:13" x14ac:dyDescent="0.4">
      <c r="A2701" s="109" t="s">
        <v>6016</v>
      </c>
      <c r="B2701" s="109" t="s">
        <v>13886</v>
      </c>
      <c r="C2701" s="109" t="s">
        <v>100</v>
      </c>
      <c r="D2701" s="109" t="s">
        <v>102</v>
      </c>
      <c r="E2701" s="109" t="s">
        <v>7871</v>
      </c>
      <c r="F2701" s="109" t="s">
        <v>6021</v>
      </c>
      <c r="G2701" s="109" t="s">
        <v>6020</v>
      </c>
      <c r="H2701" s="107">
        <v>215654</v>
      </c>
      <c r="I2701" s="109">
        <v>2</v>
      </c>
      <c r="J2701" s="108">
        <v>444346</v>
      </c>
      <c r="K2701" s="107" t="str">
        <f>IF(J2701&gt;0,"Untung","Rugi")</f>
        <v>Untung</v>
      </c>
      <c r="L2701" s="107" t="str">
        <f t="array" ref="L2701">_xlfn.IFS(H2701&lt;100000,"Low",AND(H2701&gt;=100000,H2701&lt;250000),"Medium",H2701&gt;=250000,"High")</f>
        <v>Medium</v>
      </c>
      <c r="M2701" s="107" t="str">
        <f>IF(H2701&lt;100000,"Low",IF(AND(H2701&gt;=100000,H2701&lt;250000),"Medium","High"))</f>
        <v>Medium</v>
      </c>
    </row>
    <row r="2702" spans="1:13" x14ac:dyDescent="0.4">
      <c r="A2702" s="109" t="s">
        <v>6016</v>
      </c>
      <c r="B2702" s="109" t="s">
        <v>13885</v>
      </c>
      <c r="C2702" s="109" t="s">
        <v>100</v>
      </c>
      <c r="D2702" s="109" t="s">
        <v>102</v>
      </c>
      <c r="E2702" s="109" t="s">
        <v>9652</v>
      </c>
      <c r="F2702" s="109" t="s">
        <v>6021</v>
      </c>
      <c r="G2702" s="109" t="s">
        <v>6020</v>
      </c>
      <c r="H2702" s="107">
        <v>76854</v>
      </c>
      <c r="I2702" s="109">
        <v>4</v>
      </c>
      <c r="J2702" s="108">
        <v>356528</v>
      </c>
      <c r="K2702" s="107" t="str">
        <f>IF(J2702&gt;0,"Untung","Rugi")</f>
        <v>Untung</v>
      </c>
      <c r="L2702" s="107" t="str">
        <f t="array" ref="L2702">_xlfn.IFS(H2702&lt;100000,"Low",AND(H2702&gt;=100000,H2702&lt;250000),"Medium",H2702&gt;=250000,"High")</f>
        <v>Low</v>
      </c>
      <c r="M2702" s="107" t="str">
        <f>IF(H2702&lt;100000,"Low",IF(AND(H2702&gt;=100000,H2702&lt;250000),"Medium","High"))</f>
        <v>Low</v>
      </c>
    </row>
    <row r="2703" spans="1:13" x14ac:dyDescent="0.4">
      <c r="A2703" s="109" t="s">
        <v>6016</v>
      </c>
      <c r="B2703" s="109" t="s">
        <v>13884</v>
      </c>
      <c r="C2703" s="109" t="s">
        <v>1064</v>
      </c>
      <c r="D2703" s="109" t="s">
        <v>96</v>
      </c>
      <c r="E2703" s="109" t="s">
        <v>8825</v>
      </c>
      <c r="F2703" s="109" t="s">
        <v>99</v>
      </c>
      <c r="G2703" s="109" t="s">
        <v>6109</v>
      </c>
      <c r="H2703" s="107">
        <v>319274</v>
      </c>
      <c r="I2703" s="109">
        <v>4</v>
      </c>
      <c r="J2703" s="108">
        <v>211517</v>
      </c>
      <c r="K2703" s="107" t="str">
        <f>IF(J2703&gt;0,"Untung","Rugi")</f>
        <v>Untung</v>
      </c>
      <c r="L2703" s="107" t="str">
        <f t="array" ref="L2703">_xlfn.IFS(H2703&lt;100000,"Low",AND(H2703&gt;=100000,H2703&lt;250000),"Medium",H2703&gt;=250000,"High")</f>
        <v>High</v>
      </c>
      <c r="M2703" s="107" t="str">
        <f>IF(H2703&lt;100000,"Low",IF(AND(H2703&gt;=100000,H2703&lt;250000),"Medium","High"))</f>
        <v>High</v>
      </c>
    </row>
    <row r="2704" spans="1:13" x14ac:dyDescent="0.4">
      <c r="A2704" s="109" t="s">
        <v>6046</v>
      </c>
      <c r="B2704" s="109" t="s">
        <v>13883</v>
      </c>
      <c r="C2704" s="109" t="s">
        <v>1064</v>
      </c>
      <c r="D2704" s="109" t="s">
        <v>96</v>
      </c>
      <c r="E2704" s="109" t="s">
        <v>12212</v>
      </c>
      <c r="F2704" s="109" t="s">
        <v>95</v>
      </c>
      <c r="G2704" s="109" t="s">
        <v>6057</v>
      </c>
      <c r="H2704" s="107">
        <v>328457</v>
      </c>
      <c r="I2704" s="109">
        <v>2</v>
      </c>
      <c r="J2704" s="108">
        <v>167548</v>
      </c>
      <c r="K2704" s="107" t="str">
        <f>IF(J2704&gt;0,"Untung","Rugi")</f>
        <v>Untung</v>
      </c>
      <c r="L2704" s="107" t="str">
        <f t="array" ref="L2704">_xlfn.IFS(H2704&lt;100000,"Low",AND(H2704&gt;=100000,H2704&lt;250000),"Medium",H2704&gt;=250000,"High")</f>
        <v>High</v>
      </c>
      <c r="M2704" s="107" t="str">
        <f>IF(H2704&lt;100000,"Low",IF(AND(H2704&gt;=100000,H2704&lt;250000),"Medium","High"))</f>
        <v>High</v>
      </c>
    </row>
    <row r="2705" spans="1:13" x14ac:dyDescent="0.4">
      <c r="A2705" s="109" t="s">
        <v>6046</v>
      </c>
      <c r="B2705" s="109" t="s">
        <v>13882</v>
      </c>
      <c r="C2705" s="109" t="s">
        <v>100</v>
      </c>
      <c r="D2705" s="109" t="s">
        <v>106</v>
      </c>
      <c r="E2705" s="109" t="s">
        <v>11521</v>
      </c>
      <c r="F2705" s="109" t="s">
        <v>99</v>
      </c>
      <c r="G2705" s="109" t="s">
        <v>6024</v>
      </c>
      <c r="H2705" s="107">
        <v>151711</v>
      </c>
      <c r="I2705" s="109">
        <v>5</v>
      </c>
      <c r="J2705" s="108">
        <v>255482</v>
      </c>
      <c r="K2705" s="107" t="str">
        <f>IF(J2705&gt;0,"Untung","Rugi")</f>
        <v>Untung</v>
      </c>
      <c r="L2705" s="107" t="str">
        <f t="array" ref="L2705">_xlfn.IFS(H2705&lt;100000,"Low",AND(H2705&gt;=100000,H2705&lt;250000),"Medium",H2705&gt;=250000,"High")</f>
        <v>Medium</v>
      </c>
      <c r="M2705" s="107" t="str">
        <f>IF(H2705&lt;100000,"Low",IF(AND(H2705&gt;=100000,H2705&lt;250000),"Medium","High"))</f>
        <v>Medium</v>
      </c>
    </row>
    <row r="2706" spans="1:13" x14ac:dyDescent="0.4">
      <c r="A2706" s="109" t="s">
        <v>6016</v>
      </c>
      <c r="B2706" s="109" t="s">
        <v>13881</v>
      </c>
      <c r="C2706" s="109" t="s">
        <v>100</v>
      </c>
      <c r="D2706" s="109" t="s">
        <v>106</v>
      </c>
      <c r="E2706" s="109" t="s">
        <v>9794</v>
      </c>
      <c r="F2706" s="109" t="s">
        <v>95</v>
      </c>
      <c r="G2706" s="109" t="s">
        <v>6062</v>
      </c>
      <c r="H2706" s="107">
        <v>108633</v>
      </c>
      <c r="I2706" s="109">
        <v>7</v>
      </c>
      <c r="J2706" s="108">
        <v>-196527</v>
      </c>
      <c r="K2706" s="107" t="str">
        <f>IF(J2706&gt;0,"Untung","Rugi")</f>
        <v>Rugi</v>
      </c>
      <c r="L2706" s="107" t="str">
        <f t="array" ref="L2706">_xlfn.IFS(H2706&lt;100000,"Low",AND(H2706&gt;=100000,H2706&lt;250000),"Medium",H2706&gt;=250000,"High")</f>
        <v>Medium</v>
      </c>
      <c r="M2706" s="107" t="str">
        <f>IF(H2706&lt;100000,"Low",IF(AND(H2706&gt;=100000,H2706&lt;250000),"Medium","High"))</f>
        <v>Medium</v>
      </c>
    </row>
    <row r="2707" spans="1:13" x14ac:dyDescent="0.4">
      <c r="A2707" s="109" t="s">
        <v>6016</v>
      </c>
      <c r="B2707" s="109" t="s">
        <v>13880</v>
      </c>
      <c r="C2707" s="109" t="s">
        <v>100</v>
      </c>
      <c r="D2707" s="109" t="s">
        <v>106</v>
      </c>
      <c r="E2707" s="109" t="s">
        <v>7477</v>
      </c>
      <c r="F2707" s="109" t="s">
        <v>99</v>
      </c>
      <c r="G2707" s="109" t="s">
        <v>6024</v>
      </c>
      <c r="H2707" s="107">
        <v>143071</v>
      </c>
      <c r="I2707" s="109">
        <v>5</v>
      </c>
      <c r="J2707" s="108">
        <v>-137922</v>
      </c>
      <c r="K2707" s="107" t="str">
        <f>IF(J2707&gt;0,"Untung","Rugi")</f>
        <v>Rugi</v>
      </c>
      <c r="L2707" s="107" t="str">
        <f t="array" ref="L2707">_xlfn.IFS(H2707&lt;100000,"Low",AND(H2707&gt;=100000,H2707&lt;250000),"Medium",H2707&gt;=250000,"High")</f>
        <v>Medium</v>
      </c>
      <c r="M2707" s="107" t="str">
        <f>IF(H2707&lt;100000,"Low",IF(AND(H2707&gt;=100000,H2707&lt;250000),"Medium","High"))</f>
        <v>Medium</v>
      </c>
    </row>
    <row r="2708" spans="1:13" x14ac:dyDescent="0.4">
      <c r="A2708" s="109" t="s">
        <v>6016</v>
      </c>
      <c r="B2708" s="109" t="s">
        <v>13879</v>
      </c>
      <c r="C2708" s="109" t="s">
        <v>100</v>
      </c>
      <c r="D2708" s="109" t="s">
        <v>106</v>
      </c>
      <c r="E2708" s="109" t="s">
        <v>7432</v>
      </c>
      <c r="F2708" s="109" t="s">
        <v>95</v>
      </c>
      <c r="G2708" s="109" t="s">
        <v>6013</v>
      </c>
      <c r="H2708" s="107">
        <v>60790</v>
      </c>
      <c r="I2708" s="109">
        <v>2</v>
      </c>
      <c r="J2708" s="108">
        <v>273213</v>
      </c>
      <c r="K2708" s="107" t="str">
        <f>IF(J2708&gt;0,"Untung","Rugi")</f>
        <v>Untung</v>
      </c>
      <c r="L2708" s="107" t="str">
        <f t="array" ref="L2708">_xlfn.IFS(H2708&lt;100000,"Low",AND(H2708&gt;=100000,H2708&lt;250000),"Medium",H2708&gt;=250000,"High")</f>
        <v>Low</v>
      </c>
      <c r="M2708" s="107" t="str">
        <f>IF(H2708&lt;100000,"Low",IF(AND(H2708&gt;=100000,H2708&lt;250000),"Medium","High"))</f>
        <v>Low</v>
      </c>
    </row>
    <row r="2709" spans="1:13" x14ac:dyDescent="0.4">
      <c r="A2709" s="109" t="s">
        <v>6046</v>
      </c>
      <c r="B2709" s="109" t="s">
        <v>13878</v>
      </c>
      <c r="C2709" s="109" t="s">
        <v>100</v>
      </c>
      <c r="D2709" s="109" t="s">
        <v>106</v>
      </c>
      <c r="E2709" s="109" t="s">
        <v>6412</v>
      </c>
      <c r="F2709" s="109" t="s">
        <v>95</v>
      </c>
      <c r="G2709" s="109" t="s">
        <v>6013</v>
      </c>
      <c r="H2709" s="107">
        <v>73252</v>
      </c>
      <c r="I2709" s="109">
        <v>3</v>
      </c>
      <c r="J2709" s="108">
        <v>415430</v>
      </c>
      <c r="K2709" s="107" t="str">
        <f>IF(J2709&gt;0,"Untung","Rugi")</f>
        <v>Untung</v>
      </c>
      <c r="L2709" s="107" t="str">
        <f t="array" ref="L2709">_xlfn.IFS(H2709&lt;100000,"Low",AND(H2709&gt;=100000,H2709&lt;250000),"Medium",H2709&gt;=250000,"High")</f>
        <v>Low</v>
      </c>
      <c r="M2709" s="107" t="str">
        <f>IF(H2709&lt;100000,"Low",IF(AND(H2709&gt;=100000,H2709&lt;250000),"Medium","High"))</f>
        <v>Low</v>
      </c>
    </row>
    <row r="2710" spans="1:13" x14ac:dyDescent="0.4">
      <c r="A2710" s="109" t="s">
        <v>6046</v>
      </c>
      <c r="B2710" s="109" t="s">
        <v>13877</v>
      </c>
      <c r="C2710" s="109" t="s">
        <v>100</v>
      </c>
      <c r="D2710" s="109" t="s">
        <v>106</v>
      </c>
      <c r="E2710" s="109" t="s">
        <v>10653</v>
      </c>
      <c r="F2710" s="109" t="s">
        <v>95</v>
      </c>
      <c r="G2710" s="109" t="s">
        <v>6017</v>
      </c>
      <c r="H2710" s="107">
        <v>96531</v>
      </c>
      <c r="I2710" s="109">
        <v>1</v>
      </c>
      <c r="J2710" s="108">
        <v>-192421</v>
      </c>
      <c r="K2710" s="107" t="str">
        <f>IF(J2710&gt;0,"Untung","Rugi")</f>
        <v>Rugi</v>
      </c>
      <c r="L2710" s="107" t="str">
        <f t="array" ref="L2710">_xlfn.IFS(H2710&lt;100000,"Low",AND(H2710&gt;=100000,H2710&lt;250000),"Medium",H2710&gt;=250000,"High")</f>
        <v>Low</v>
      </c>
      <c r="M2710" s="107" t="str">
        <f>IF(H2710&lt;100000,"Low",IF(AND(H2710&gt;=100000,H2710&lt;250000),"Medium","High"))</f>
        <v>Low</v>
      </c>
    </row>
    <row r="2711" spans="1:13" x14ac:dyDescent="0.4">
      <c r="A2711" s="109" t="s">
        <v>6046</v>
      </c>
      <c r="B2711" s="109" t="s">
        <v>13876</v>
      </c>
      <c r="C2711" s="109" t="s">
        <v>100</v>
      </c>
      <c r="D2711" s="109" t="s">
        <v>96</v>
      </c>
      <c r="E2711" s="109" t="s">
        <v>7961</v>
      </c>
      <c r="F2711" s="109" t="s">
        <v>6021</v>
      </c>
      <c r="G2711" s="109" t="s">
        <v>6020</v>
      </c>
      <c r="H2711" s="107">
        <v>284884</v>
      </c>
      <c r="I2711" s="109">
        <v>14</v>
      </c>
      <c r="J2711" s="108">
        <v>362762</v>
      </c>
      <c r="K2711" s="107" t="str">
        <f>IF(J2711&gt;0,"Untung","Rugi")</f>
        <v>Untung</v>
      </c>
      <c r="L2711" s="107" t="str">
        <f t="array" ref="L2711">_xlfn.IFS(H2711&lt;100000,"Low",AND(H2711&gt;=100000,H2711&lt;250000),"Medium",H2711&gt;=250000,"High")</f>
        <v>High</v>
      </c>
      <c r="M2711" s="107" t="str">
        <f>IF(H2711&lt;100000,"Low",IF(AND(H2711&gt;=100000,H2711&lt;250000),"Medium","High"))</f>
        <v>High</v>
      </c>
    </row>
    <row r="2712" spans="1:13" x14ac:dyDescent="0.4">
      <c r="A2712" s="109" t="s">
        <v>6016</v>
      </c>
      <c r="B2712" s="109" t="s">
        <v>13873</v>
      </c>
      <c r="C2712" s="109" t="s">
        <v>100</v>
      </c>
      <c r="D2712" s="109" t="s">
        <v>96</v>
      </c>
      <c r="E2712" s="109" t="s">
        <v>6965</v>
      </c>
      <c r="F2712" s="109" t="s">
        <v>6021</v>
      </c>
      <c r="G2712" s="109" t="s">
        <v>6020</v>
      </c>
      <c r="H2712" s="107">
        <v>145629</v>
      </c>
      <c r="I2712" s="109">
        <v>4</v>
      </c>
      <c r="J2712" s="108">
        <v>40791</v>
      </c>
      <c r="K2712" s="107" t="str">
        <f>IF(J2712&gt;0,"Untung","Rugi")</f>
        <v>Untung</v>
      </c>
      <c r="L2712" s="107" t="str">
        <f t="array" ref="L2712">_xlfn.IFS(H2712&lt;100000,"Low",AND(H2712&gt;=100000,H2712&lt;250000),"Medium",H2712&gt;=250000,"High")</f>
        <v>Medium</v>
      </c>
      <c r="M2712" s="107" t="str">
        <f>IF(H2712&lt;100000,"Low",IF(AND(H2712&gt;=100000,H2712&lt;250000),"Medium","High"))</f>
        <v>Medium</v>
      </c>
    </row>
    <row r="2713" spans="1:13" x14ac:dyDescent="0.4">
      <c r="A2713" s="109" t="s">
        <v>6016</v>
      </c>
      <c r="B2713" s="109" t="s">
        <v>13875</v>
      </c>
      <c r="C2713" s="109" t="s">
        <v>100</v>
      </c>
      <c r="D2713" s="109" t="s">
        <v>96</v>
      </c>
      <c r="E2713" s="109" t="s">
        <v>6592</v>
      </c>
      <c r="F2713" s="109" t="s">
        <v>95</v>
      </c>
      <c r="G2713" s="109" t="s">
        <v>6052</v>
      </c>
      <c r="H2713" s="107">
        <v>209352</v>
      </c>
      <c r="I2713" s="109">
        <v>7</v>
      </c>
      <c r="J2713" s="108">
        <v>-174715</v>
      </c>
      <c r="K2713" s="107" t="str">
        <f>IF(J2713&gt;0,"Untung","Rugi")</f>
        <v>Rugi</v>
      </c>
      <c r="L2713" s="107" t="str">
        <f t="array" ref="L2713">_xlfn.IFS(H2713&lt;100000,"Low",AND(H2713&gt;=100000,H2713&lt;250000),"Medium",H2713&gt;=250000,"High")</f>
        <v>Medium</v>
      </c>
      <c r="M2713" s="107" t="str">
        <f>IF(H2713&lt;100000,"Low",IF(AND(H2713&gt;=100000,H2713&lt;250000),"Medium","High"))</f>
        <v>Medium</v>
      </c>
    </row>
    <row r="2714" spans="1:13" x14ac:dyDescent="0.4">
      <c r="A2714" s="109" t="s">
        <v>6016</v>
      </c>
      <c r="B2714" s="109" t="s">
        <v>13874</v>
      </c>
      <c r="C2714" s="109" t="s">
        <v>100</v>
      </c>
      <c r="D2714" s="109" t="s">
        <v>96</v>
      </c>
      <c r="E2714" s="109" t="s">
        <v>7344</v>
      </c>
      <c r="F2714" s="109" t="s">
        <v>99</v>
      </c>
      <c r="G2714" s="109" t="s">
        <v>6141</v>
      </c>
      <c r="H2714" s="107">
        <v>12524</v>
      </c>
      <c r="I2714" s="109">
        <v>3</v>
      </c>
      <c r="J2714" s="108">
        <v>-155450</v>
      </c>
      <c r="K2714" s="107" t="str">
        <f>IF(J2714&gt;0,"Untung","Rugi")</f>
        <v>Rugi</v>
      </c>
      <c r="L2714" s="107" t="str">
        <f t="array" ref="L2714">_xlfn.IFS(H2714&lt;100000,"Low",AND(H2714&gt;=100000,H2714&lt;250000),"Medium",H2714&gt;=250000,"High")</f>
        <v>Low</v>
      </c>
      <c r="M2714" s="107" t="str">
        <f>IF(H2714&lt;100000,"Low",IF(AND(H2714&gt;=100000,H2714&lt;250000),"Medium","High"))</f>
        <v>Low</v>
      </c>
    </row>
    <row r="2715" spans="1:13" x14ac:dyDescent="0.4">
      <c r="A2715" s="109" t="s">
        <v>6016</v>
      </c>
      <c r="B2715" s="109" t="s">
        <v>13873</v>
      </c>
      <c r="C2715" s="109" t="s">
        <v>1051</v>
      </c>
      <c r="D2715" s="109" t="s">
        <v>104</v>
      </c>
      <c r="E2715" s="109" t="s">
        <v>7999</v>
      </c>
      <c r="F2715" s="109" t="s">
        <v>95</v>
      </c>
      <c r="G2715" s="109" t="s">
        <v>6062</v>
      </c>
      <c r="H2715" s="107">
        <v>176384</v>
      </c>
      <c r="I2715" s="109">
        <v>4</v>
      </c>
      <c r="J2715" s="108">
        <v>1748</v>
      </c>
      <c r="K2715" s="107" t="str">
        <f>IF(J2715&gt;0,"Untung","Rugi")</f>
        <v>Untung</v>
      </c>
      <c r="L2715" s="107" t="str">
        <f t="array" ref="L2715">_xlfn.IFS(H2715&lt;100000,"Low",AND(H2715&gt;=100000,H2715&lt;250000),"Medium",H2715&gt;=250000,"High")</f>
        <v>Medium</v>
      </c>
      <c r="M2715" s="107" t="str">
        <f>IF(H2715&lt;100000,"Low",IF(AND(H2715&gt;=100000,H2715&lt;250000),"Medium","High"))</f>
        <v>Medium</v>
      </c>
    </row>
    <row r="2716" spans="1:13" x14ac:dyDescent="0.4">
      <c r="A2716" s="109" t="s">
        <v>6016</v>
      </c>
      <c r="B2716" s="109" t="s">
        <v>13872</v>
      </c>
      <c r="C2716" s="109" t="s">
        <v>1051</v>
      </c>
      <c r="D2716" s="109" t="s">
        <v>104</v>
      </c>
      <c r="E2716" s="109" t="s">
        <v>8932</v>
      </c>
      <c r="F2716" s="109" t="s">
        <v>95</v>
      </c>
      <c r="G2716" s="109" t="s">
        <v>6017</v>
      </c>
      <c r="H2716" s="107">
        <v>192163</v>
      </c>
      <c r="I2716" s="109">
        <v>2</v>
      </c>
      <c r="J2716" s="108">
        <v>-97763</v>
      </c>
      <c r="K2716" s="107" t="str">
        <f>IF(J2716&gt;0,"Untung","Rugi")</f>
        <v>Rugi</v>
      </c>
      <c r="L2716" s="107" t="str">
        <f t="array" ref="L2716">_xlfn.IFS(H2716&lt;100000,"Low",AND(H2716&gt;=100000,H2716&lt;250000),"Medium",H2716&gt;=250000,"High")</f>
        <v>Medium</v>
      </c>
      <c r="M2716" s="107" t="str">
        <f>IF(H2716&lt;100000,"Low",IF(AND(H2716&gt;=100000,H2716&lt;250000),"Medium","High"))</f>
        <v>Medium</v>
      </c>
    </row>
    <row r="2717" spans="1:13" x14ac:dyDescent="0.4">
      <c r="A2717" s="109" t="s">
        <v>6016</v>
      </c>
      <c r="B2717" s="109" t="s">
        <v>13871</v>
      </c>
      <c r="C2717" s="109" t="s">
        <v>1051</v>
      </c>
      <c r="D2717" s="109" t="s">
        <v>104</v>
      </c>
      <c r="E2717" s="109" t="s">
        <v>7466</v>
      </c>
      <c r="F2717" s="109" t="s">
        <v>95</v>
      </c>
      <c r="G2717" s="109" t="s">
        <v>6052</v>
      </c>
      <c r="H2717" s="107">
        <v>103141</v>
      </c>
      <c r="I2717" s="109">
        <v>5</v>
      </c>
      <c r="J2717" s="108">
        <v>-864</v>
      </c>
      <c r="K2717" s="107" t="str">
        <f>IF(J2717&gt;0,"Untung","Rugi")</f>
        <v>Rugi</v>
      </c>
      <c r="L2717" s="107" t="str">
        <f t="array" ref="L2717">_xlfn.IFS(H2717&lt;100000,"Low",AND(H2717&gt;=100000,H2717&lt;250000),"Medium",H2717&gt;=250000,"High")</f>
        <v>Medium</v>
      </c>
      <c r="M2717" s="107" t="str">
        <f>IF(H2717&lt;100000,"Low",IF(AND(H2717&gt;=100000,H2717&lt;250000),"Medium","High"))</f>
        <v>Medium</v>
      </c>
    </row>
    <row r="2718" spans="1:13" x14ac:dyDescent="0.4">
      <c r="A2718" s="109" t="s">
        <v>6016</v>
      </c>
      <c r="B2718" s="109" t="s">
        <v>13870</v>
      </c>
      <c r="C2718" s="109" t="s">
        <v>100</v>
      </c>
      <c r="D2718" s="109" t="s">
        <v>104</v>
      </c>
      <c r="E2718" s="109" t="s">
        <v>10051</v>
      </c>
      <c r="F2718" s="109" t="s">
        <v>6021</v>
      </c>
      <c r="G2718" s="109" t="s">
        <v>6020</v>
      </c>
      <c r="H2718" s="107">
        <v>420657</v>
      </c>
      <c r="I2718" s="109">
        <v>5</v>
      </c>
      <c r="J2718" s="108">
        <v>304867</v>
      </c>
      <c r="K2718" s="107" t="str">
        <f>IF(J2718&gt;0,"Untung","Rugi")</f>
        <v>Untung</v>
      </c>
      <c r="L2718" s="107" t="str">
        <f t="array" ref="L2718">_xlfn.IFS(H2718&lt;100000,"Low",AND(H2718&gt;=100000,H2718&lt;250000),"Medium",H2718&gt;=250000,"High")</f>
        <v>High</v>
      </c>
      <c r="M2718" s="107" t="str">
        <f>IF(H2718&lt;100000,"Low",IF(AND(H2718&gt;=100000,H2718&lt;250000),"Medium","High"))</f>
        <v>High</v>
      </c>
    </row>
    <row r="2719" spans="1:13" x14ac:dyDescent="0.4">
      <c r="A2719" s="109" t="s">
        <v>6046</v>
      </c>
      <c r="B2719" s="109" t="s">
        <v>13869</v>
      </c>
      <c r="C2719" s="109" t="s">
        <v>1051</v>
      </c>
      <c r="D2719" s="109" t="s">
        <v>96</v>
      </c>
      <c r="E2719" s="109" t="s">
        <v>7503</v>
      </c>
      <c r="F2719" s="109" t="s">
        <v>95</v>
      </c>
      <c r="G2719" s="109" t="s">
        <v>6062</v>
      </c>
      <c r="H2719" s="107">
        <v>399566</v>
      </c>
      <c r="I2719" s="109">
        <v>1</v>
      </c>
      <c r="J2719" s="108">
        <v>447906</v>
      </c>
      <c r="K2719" s="107" t="str">
        <f>IF(J2719&gt;0,"Untung","Rugi")</f>
        <v>Untung</v>
      </c>
      <c r="L2719" s="107" t="str">
        <f t="array" ref="L2719">_xlfn.IFS(H2719&lt;100000,"Low",AND(H2719&gt;=100000,H2719&lt;250000),"Medium",H2719&gt;=250000,"High")</f>
        <v>High</v>
      </c>
      <c r="M2719" s="107" t="str">
        <f>IF(H2719&lt;100000,"Low",IF(AND(H2719&gt;=100000,H2719&lt;250000),"Medium","High"))</f>
        <v>High</v>
      </c>
    </row>
    <row r="2720" spans="1:13" x14ac:dyDescent="0.4">
      <c r="A2720" s="109" t="s">
        <v>6046</v>
      </c>
      <c r="B2720" s="109" t="s">
        <v>13868</v>
      </c>
      <c r="C2720" s="109" t="s">
        <v>1051</v>
      </c>
      <c r="D2720" s="109" t="s">
        <v>96</v>
      </c>
      <c r="E2720" s="109" t="s">
        <v>8026</v>
      </c>
      <c r="F2720" s="109" t="s">
        <v>99</v>
      </c>
      <c r="G2720" s="109" t="s">
        <v>6024</v>
      </c>
      <c r="H2720" s="107">
        <v>182718</v>
      </c>
      <c r="I2720" s="109">
        <v>3</v>
      </c>
      <c r="J2720" s="108">
        <v>416033</v>
      </c>
      <c r="K2720" s="107" t="str">
        <f>IF(J2720&gt;0,"Untung","Rugi")</f>
        <v>Untung</v>
      </c>
      <c r="L2720" s="107" t="str">
        <f t="array" ref="L2720">_xlfn.IFS(H2720&lt;100000,"Low",AND(H2720&gt;=100000,H2720&lt;250000),"Medium",H2720&gt;=250000,"High")</f>
        <v>Medium</v>
      </c>
      <c r="M2720" s="107" t="str">
        <f>IF(H2720&lt;100000,"Low",IF(AND(H2720&gt;=100000,H2720&lt;250000),"Medium","High"))</f>
        <v>Medium</v>
      </c>
    </row>
    <row r="2721" spans="1:13" x14ac:dyDescent="0.4">
      <c r="A2721" s="109" t="s">
        <v>6016</v>
      </c>
      <c r="B2721" s="109" t="s">
        <v>13867</v>
      </c>
      <c r="C2721" s="109" t="s">
        <v>1051</v>
      </c>
      <c r="D2721" s="109" t="s">
        <v>96</v>
      </c>
      <c r="E2721" s="109" t="s">
        <v>6901</v>
      </c>
      <c r="F2721" s="109" t="s">
        <v>95</v>
      </c>
      <c r="G2721" s="109" t="s">
        <v>6017</v>
      </c>
      <c r="H2721" s="107">
        <v>230810</v>
      </c>
      <c r="I2721" s="109">
        <v>3</v>
      </c>
      <c r="J2721" s="108">
        <v>-58770</v>
      </c>
      <c r="K2721" s="107" t="str">
        <f>IF(J2721&gt;0,"Untung","Rugi")</f>
        <v>Rugi</v>
      </c>
      <c r="L2721" s="107" t="str">
        <f t="array" ref="L2721">_xlfn.IFS(H2721&lt;100000,"Low",AND(H2721&gt;=100000,H2721&lt;250000),"Medium",H2721&gt;=250000,"High")</f>
        <v>Medium</v>
      </c>
      <c r="M2721" s="107" t="str">
        <f>IF(H2721&lt;100000,"Low",IF(AND(H2721&gt;=100000,H2721&lt;250000),"Medium","High"))</f>
        <v>Medium</v>
      </c>
    </row>
    <row r="2722" spans="1:13" x14ac:dyDescent="0.4">
      <c r="A2722" s="109" t="s">
        <v>6016</v>
      </c>
      <c r="B2722" s="109" t="s">
        <v>13866</v>
      </c>
      <c r="C2722" s="109" t="s">
        <v>1051</v>
      </c>
      <c r="D2722" s="109" t="s">
        <v>96</v>
      </c>
      <c r="E2722" s="109" t="s">
        <v>8852</v>
      </c>
      <c r="F2722" s="109" t="s">
        <v>95</v>
      </c>
      <c r="G2722" s="109" t="s">
        <v>6017</v>
      </c>
      <c r="H2722" s="107">
        <v>226972</v>
      </c>
      <c r="I2722" s="109">
        <v>6</v>
      </c>
      <c r="J2722" s="108">
        <v>97199</v>
      </c>
      <c r="K2722" s="107" t="str">
        <f>IF(J2722&gt;0,"Untung","Rugi")</f>
        <v>Untung</v>
      </c>
      <c r="L2722" s="107" t="str">
        <f t="array" ref="L2722">_xlfn.IFS(H2722&lt;100000,"Low",AND(H2722&gt;=100000,H2722&lt;250000),"Medium",H2722&gt;=250000,"High")</f>
        <v>Medium</v>
      </c>
      <c r="M2722" s="107" t="str">
        <f>IF(H2722&lt;100000,"Low",IF(AND(H2722&gt;=100000,H2722&lt;250000),"Medium","High"))</f>
        <v>Medium</v>
      </c>
    </row>
    <row r="2723" spans="1:13" x14ac:dyDescent="0.4">
      <c r="A2723" s="109" t="s">
        <v>6016</v>
      </c>
      <c r="B2723" s="109" t="s">
        <v>13865</v>
      </c>
      <c r="C2723" s="109" t="s">
        <v>1051</v>
      </c>
      <c r="D2723" s="109" t="s">
        <v>106</v>
      </c>
      <c r="E2723" s="109" t="s">
        <v>6822</v>
      </c>
      <c r="F2723" s="109" t="s">
        <v>99</v>
      </c>
      <c r="G2723" s="109" t="s">
        <v>6109</v>
      </c>
      <c r="H2723" s="107">
        <v>345332</v>
      </c>
      <c r="I2723" s="109">
        <v>2</v>
      </c>
      <c r="J2723" s="108">
        <v>53554</v>
      </c>
      <c r="K2723" s="107" t="str">
        <f>IF(J2723&gt;0,"Untung","Rugi")</f>
        <v>Untung</v>
      </c>
      <c r="L2723" s="107" t="str">
        <f t="array" ref="L2723">_xlfn.IFS(H2723&lt;100000,"Low",AND(H2723&gt;=100000,H2723&lt;250000),"Medium",H2723&gt;=250000,"High")</f>
        <v>High</v>
      </c>
      <c r="M2723" s="107" t="str">
        <f>IF(H2723&lt;100000,"Low",IF(AND(H2723&gt;=100000,H2723&lt;250000),"Medium","High"))</f>
        <v>High</v>
      </c>
    </row>
    <row r="2724" spans="1:13" x14ac:dyDescent="0.4">
      <c r="A2724" s="109" t="s">
        <v>6016</v>
      </c>
      <c r="B2724" s="109" t="s">
        <v>11088</v>
      </c>
      <c r="C2724" s="109" t="s">
        <v>1051</v>
      </c>
      <c r="D2724" s="109" t="s">
        <v>96</v>
      </c>
      <c r="E2724" s="109" t="s">
        <v>9030</v>
      </c>
      <c r="F2724" s="109" t="s">
        <v>95</v>
      </c>
      <c r="G2724" s="109" t="s">
        <v>6057</v>
      </c>
      <c r="H2724" s="107">
        <v>158678</v>
      </c>
      <c r="I2724" s="109">
        <v>2</v>
      </c>
      <c r="J2724" s="108">
        <v>423093</v>
      </c>
      <c r="K2724" s="107" t="str">
        <f>IF(J2724&gt;0,"Untung","Rugi")</f>
        <v>Untung</v>
      </c>
      <c r="L2724" s="107" t="str">
        <f t="array" ref="L2724">_xlfn.IFS(H2724&lt;100000,"Low",AND(H2724&gt;=100000,H2724&lt;250000),"Medium",H2724&gt;=250000,"High")</f>
        <v>Medium</v>
      </c>
      <c r="M2724" s="107" t="str">
        <f>IF(H2724&lt;100000,"Low",IF(AND(H2724&gt;=100000,H2724&lt;250000),"Medium","High"))</f>
        <v>Medium</v>
      </c>
    </row>
    <row r="2725" spans="1:13" x14ac:dyDescent="0.4">
      <c r="A2725" s="109" t="s">
        <v>6027</v>
      </c>
      <c r="B2725" s="109" t="s">
        <v>13864</v>
      </c>
      <c r="C2725" s="109" t="s">
        <v>1051</v>
      </c>
      <c r="D2725" s="109" t="s">
        <v>96</v>
      </c>
      <c r="E2725" s="109" t="s">
        <v>8699</v>
      </c>
      <c r="F2725" s="109" t="s">
        <v>95</v>
      </c>
      <c r="G2725" s="109" t="s">
        <v>6017</v>
      </c>
      <c r="H2725" s="107">
        <v>194929</v>
      </c>
      <c r="I2725" s="109">
        <v>2</v>
      </c>
      <c r="J2725" s="108">
        <v>-159390</v>
      </c>
      <c r="K2725" s="107" t="str">
        <f>IF(J2725&gt;0,"Untung","Rugi")</f>
        <v>Rugi</v>
      </c>
      <c r="L2725" s="107" t="str">
        <f t="array" ref="L2725">_xlfn.IFS(H2725&lt;100000,"Low",AND(H2725&gt;=100000,H2725&lt;250000),"Medium",H2725&gt;=250000,"High")</f>
        <v>Medium</v>
      </c>
      <c r="M2725" s="107" t="str">
        <f>IF(H2725&lt;100000,"Low",IF(AND(H2725&gt;=100000,H2725&lt;250000),"Medium","High"))</f>
        <v>Medium</v>
      </c>
    </row>
    <row r="2726" spans="1:13" x14ac:dyDescent="0.4">
      <c r="A2726" s="109" t="s">
        <v>6027</v>
      </c>
      <c r="B2726" s="109" t="s">
        <v>13863</v>
      </c>
      <c r="C2726" s="109" t="s">
        <v>1051</v>
      </c>
      <c r="D2726" s="109" t="s">
        <v>96</v>
      </c>
      <c r="E2726" s="109" t="s">
        <v>6621</v>
      </c>
      <c r="F2726" s="109" t="s">
        <v>99</v>
      </c>
      <c r="G2726" s="109" t="s">
        <v>6141</v>
      </c>
      <c r="H2726" s="107">
        <v>279747</v>
      </c>
      <c r="I2726" s="109">
        <v>5</v>
      </c>
      <c r="J2726" s="108">
        <v>267602</v>
      </c>
      <c r="K2726" s="107" t="str">
        <f>IF(J2726&gt;0,"Untung","Rugi")</f>
        <v>Untung</v>
      </c>
      <c r="L2726" s="107" t="str">
        <f t="array" ref="L2726">_xlfn.IFS(H2726&lt;100000,"Low",AND(H2726&gt;=100000,H2726&lt;250000),"Medium",H2726&gt;=250000,"High")</f>
        <v>High</v>
      </c>
      <c r="M2726" s="107" t="str">
        <f>IF(H2726&lt;100000,"Low",IF(AND(H2726&gt;=100000,H2726&lt;250000),"Medium","High"))</f>
        <v>High</v>
      </c>
    </row>
    <row r="2727" spans="1:13" x14ac:dyDescent="0.4">
      <c r="A2727" s="109" t="s">
        <v>6027</v>
      </c>
      <c r="B2727" s="109" t="s">
        <v>13862</v>
      </c>
      <c r="C2727" s="109" t="s">
        <v>1051</v>
      </c>
      <c r="D2727" s="109" t="s">
        <v>96</v>
      </c>
      <c r="E2727" s="109" t="s">
        <v>6446</v>
      </c>
      <c r="F2727" s="109" t="s">
        <v>99</v>
      </c>
      <c r="G2727" s="109" t="s">
        <v>6109</v>
      </c>
      <c r="H2727" s="107">
        <v>276097</v>
      </c>
      <c r="I2727" s="109">
        <v>2</v>
      </c>
      <c r="J2727" s="108">
        <v>237070</v>
      </c>
      <c r="K2727" s="107" t="str">
        <f>IF(J2727&gt;0,"Untung","Rugi")</f>
        <v>Untung</v>
      </c>
      <c r="L2727" s="107" t="str">
        <f t="array" ref="L2727">_xlfn.IFS(H2727&lt;100000,"Low",AND(H2727&gt;=100000,H2727&lt;250000),"Medium",H2727&gt;=250000,"High")</f>
        <v>High</v>
      </c>
      <c r="M2727" s="107" t="str">
        <f>IF(H2727&lt;100000,"Low",IF(AND(H2727&gt;=100000,H2727&lt;250000),"Medium","High"))</f>
        <v>High</v>
      </c>
    </row>
    <row r="2728" spans="1:13" x14ac:dyDescent="0.4">
      <c r="A2728" s="109" t="s">
        <v>6027</v>
      </c>
      <c r="B2728" s="109" t="s">
        <v>13861</v>
      </c>
      <c r="C2728" s="109" t="s">
        <v>1064</v>
      </c>
      <c r="D2728" s="109" t="s">
        <v>106</v>
      </c>
      <c r="E2728" s="109" t="s">
        <v>6809</v>
      </c>
      <c r="F2728" s="109" t="s">
        <v>95</v>
      </c>
      <c r="G2728" s="109" t="s">
        <v>6017</v>
      </c>
      <c r="H2728" s="107">
        <v>412346</v>
      </c>
      <c r="I2728" s="109">
        <v>9</v>
      </c>
      <c r="J2728" s="108">
        <v>-209960</v>
      </c>
      <c r="K2728" s="107" t="str">
        <f>IF(J2728&gt;0,"Untung","Rugi")</f>
        <v>Rugi</v>
      </c>
      <c r="L2728" s="107" t="str">
        <f t="array" ref="L2728">_xlfn.IFS(H2728&lt;100000,"Low",AND(H2728&gt;=100000,H2728&lt;250000),"Medium",H2728&gt;=250000,"High")</f>
        <v>High</v>
      </c>
      <c r="M2728" s="107" t="str">
        <f>IF(H2728&lt;100000,"Low",IF(AND(H2728&gt;=100000,H2728&lt;250000),"Medium","High"))</f>
        <v>High</v>
      </c>
    </row>
    <row r="2729" spans="1:13" x14ac:dyDescent="0.4">
      <c r="A2729" s="109" t="s">
        <v>6027</v>
      </c>
      <c r="B2729" s="109" t="s">
        <v>13860</v>
      </c>
      <c r="C2729" s="109" t="s">
        <v>1064</v>
      </c>
      <c r="D2729" s="109" t="s">
        <v>106</v>
      </c>
      <c r="E2729" s="109" t="s">
        <v>6350</v>
      </c>
      <c r="F2729" s="109" t="s">
        <v>99</v>
      </c>
      <c r="G2729" s="109" t="s">
        <v>6024</v>
      </c>
      <c r="H2729" s="107">
        <v>276476</v>
      </c>
      <c r="I2729" s="109">
        <v>6</v>
      </c>
      <c r="J2729" s="108">
        <v>-74107</v>
      </c>
      <c r="K2729" s="107" t="str">
        <f>IF(J2729&gt;0,"Untung","Rugi")</f>
        <v>Rugi</v>
      </c>
      <c r="L2729" s="107" t="str">
        <f t="array" ref="L2729">_xlfn.IFS(H2729&lt;100000,"Low",AND(H2729&gt;=100000,H2729&lt;250000),"Medium",H2729&gt;=250000,"High")</f>
        <v>High</v>
      </c>
      <c r="M2729" s="107" t="str">
        <f>IF(H2729&lt;100000,"Low",IF(AND(H2729&gt;=100000,H2729&lt;250000),"Medium","High"))</f>
        <v>High</v>
      </c>
    </row>
    <row r="2730" spans="1:13" x14ac:dyDescent="0.4">
      <c r="A2730" s="109" t="s">
        <v>6027</v>
      </c>
      <c r="B2730" s="109" t="s">
        <v>13859</v>
      </c>
      <c r="C2730" s="109" t="s">
        <v>1064</v>
      </c>
      <c r="D2730" s="109" t="s">
        <v>106</v>
      </c>
      <c r="E2730" s="109" t="s">
        <v>8197</v>
      </c>
      <c r="F2730" s="109" t="s">
        <v>99</v>
      </c>
      <c r="G2730" s="109" t="s">
        <v>6049</v>
      </c>
      <c r="H2730" s="107">
        <v>414411</v>
      </c>
      <c r="I2730" s="109">
        <v>3</v>
      </c>
      <c r="J2730" s="108">
        <v>303694</v>
      </c>
      <c r="K2730" s="107" t="str">
        <f>IF(J2730&gt;0,"Untung","Rugi")</f>
        <v>Untung</v>
      </c>
      <c r="L2730" s="107" t="str">
        <f t="array" ref="L2730">_xlfn.IFS(H2730&lt;100000,"Low",AND(H2730&gt;=100000,H2730&lt;250000),"Medium",H2730&gt;=250000,"High")</f>
        <v>High</v>
      </c>
      <c r="M2730" s="107" t="str">
        <f>IF(H2730&lt;100000,"Low",IF(AND(H2730&gt;=100000,H2730&lt;250000),"Medium","High"))</f>
        <v>High</v>
      </c>
    </row>
    <row r="2731" spans="1:13" x14ac:dyDescent="0.4">
      <c r="A2731" s="109" t="s">
        <v>6027</v>
      </c>
      <c r="B2731" s="109" t="s">
        <v>13858</v>
      </c>
      <c r="C2731" s="109" t="s">
        <v>1064</v>
      </c>
      <c r="D2731" s="109" t="s">
        <v>106</v>
      </c>
      <c r="E2731" s="109" t="s">
        <v>9554</v>
      </c>
      <c r="F2731" s="109" t="s">
        <v>6021</v>
      </c>
      <c r="G2731" s="109" t="s">
        <v>6031</v>
      </c>
      <c r="H2731" s="107">
        <v>25699</v>
      </c>
      <c r="I2731" s="109">
        <v>4</v>
      </c>
      <c r="J2731" s="108">
        <v>-65025</v>
      </c>
      <c r="K2731" s="107" t="str">
        <f>IF(J2731&gt;0,"Untung","Rugi")</f>
        <v>Rugi</v>
      </c>
      <c r="L2731" s="107" t="str">
        <f t="array" ref="L2731">_xlfn.IFS(H2731&lt;100000,"Low",AND(H2731&gt;=100000,H2731&lt;250000),"Medium",H2731&gt;=250000,"High")</f>
        <v>Low</v>
      </c>
      <c r="M2731" s="107" t="str">
        <f>IF(H2731&lt;100000,"Low",IF(AND(H2731&gt;=100000,H2731&lt;250000),"Medium","High"))</f>
        <v>Low</v>
      </c>
    </row>
    <row r="2732" spans="1:13" x14ac:dyDescent="0.4">
      <c r="A2732" s="109" t="s">
        <v>6027</v>
      </c>
      <c r="B2732" s="109" t="s">
        <v>13857</v>
      </c>
      <c r="C2732" s="109" t="s">
        <v>1064</v>
      </c>
      <c r="D2732" s="109" t="s">
        <v>106</v>
      </c>
      <c r="E2732" s="109" t="s">
        <v>7210</v>
      </c>
      <c r="F2732" s="109" t="s">
        <v>99</v>
      </c>
      <c r="G2732" s="109" t="s">
        <v>6049</v>
      </c>
      <c r="H2732" s="107">
        <v>438678</v>
      </c>
      <c r="I2732" s="109">
        <v>3</v>
      </c>
      <c r="J2732" s="108">
        <v>-81700</v>
      </c>
      <c r="K2732" s="107" t="str">
        <f>IF(J2732&gt;0,"Untung","Rugi")</f>
        <v>Rugi</v>
      </c>
      <c r="L2732" s="107" t="str">
        <f t="array" ref="L2732">_xlfn.IFS(H2732&lt;100000,"Low",AND(H2732&gt;=100000,H2732&lt;250000),"Medium",H2732&gt;=250000,"High")</f>
        <v>High</v>
      </c>
      <c r="M2732" s="107" t="str">
        <f>IF(H2732&lt;100000,"Low",IF(AND(H2732&gt;=100000,H2732&lt;250000),"Medium","High"))</f>
        <v>High</v>
      </c>
    </row>
    <row r="2733" spans="1:13" x14ac:dyDescent="0.4">
      <c r="A2733" s="109" t="s">
        <v>6027</v>
      </c>
      <c r="B2733" s="109" t="s">
        <v>13857</v>
      </c>
      <c r="C2733" s="109" t="s">
        <v>1064</v>
      </c>
      <c r="D2733" s="109" t="s">
        <v>102</v>
      </c>
      <c r="E2733" s="109" t="s">
        <v>7172</v>
      </c>
      <c r="F2733" s="109" t="s">
        <v>95</v>
      </c>
      <c r="G2733" s="109" t="s">
        <v>6052</v>
      </c>
      <c r="H2733" s="107">
        <v>39544</v>
      </c>
      <c r="I2733" s="109">
        <v>5</v>
      </c>
      <c r="J2733" s="108">
        <v>307623</v>
      </c>
      <c r="K2733" s="107" t="str">
        <f>IF(J2733&gt;0,"Untung","Rugi")</f>
        <v>Untung</v>
      </c>
      <c r="L2733" s="107" t="str">
        <f t="array" ref="L2733">_xlfn.IFS(H2733&lt;100000,"Low",AND(H2733&gt;=100000,H2733&lt;250000),"Medium",H2733&gt;=250000,"High")</f>
        <v>Low</v>
      </c>
      <c r="M2733" s="107" t="str">
        <f>IF(H2733&lt;100000,"Low",IF(AND(H2733&gt;=100000,H2733&lt;250000),"Medium","High"))</f>
        <v>Low</v>
      </c>
    </row>
    <row r="2734" spans="1:13" x14ac:dyDescent="0.4">
      <c r="A2734" s="109" t="s">
        <v>6016</v>
      </c>
      <c r="B2734" s="109" t="s">
        <v>13856</v>
      </c>
      <c r="C2734" s="109" t="s">
        <v>1064</v>
      </c>
      <c r="D2734" s="109" t="s">
        <v>102</v>
      </c>
      <c r="E2734" s="109" t="s">
        <v>8322</v>
      </c>
      <c r="F2734" s="109" t="s">
        <v>99</v>
      </c>
      <c r="G2734" s="109" t="s">
        <v>6109</v>
      </c>
      <c r="H2734" s="107">
        <v>250665</v>
      </c>
      <c r="I2734" s="109">
        <v>1</v>
      </c>
      <c r="J2734" s="108">
        <v>390930</v>
      </c>
      <c r="K2734" s="107" t="str">
        <f>IF(J2734&gt;0,"Untung","Rugi")</f>
        <v>Untung</v>
      </c>
      <c r="L2734" s="107" t="str">
        <f t="array" ref="L2734">_xlfn.IFS(H2734&lt;100000,"Low",AND(H2734&gt;=100000,H2734&lt;250000),"Medium",H2734&gt;=250000,"High")</f>
        <v>High</v>
      </c>
      <c r="M2734" s="107" t="str">
        <f>IF(H2734&lt;100000,"Low",IF(AND(H2734&gt;=100000,H2734&lt;250000),"Medium","High"))</f>
        <v>High</v>
      </c>
    </row>
    <row r="2735" spans="1:13" x14ac:dyDescent="0.4">
      <c r="A2735" s="109" t="s">
        <v>6016</v>
      </c>
      <c r="B2735" s="109" t="s">
        <v>13855</v>
      </c>
      <c r="C2735" s="109" t="s">
        <v>1064</v>
      </c>
      <c r="D2735" s="109" t="s">
        <v>102</v>
      </c>
      <c r="E2735" s="109" t="s">
        <v>8525</v>
      </c>
      <c r="F2735" s="109" t="s">
        <v>99</v>
      </c>
      <c r="G2735" s="109" t="s">
        <v>6024</v>
      </c>
      <c r="H2735" s="107">
        <v>75972</v>
      </c>
      <c r="I2735" s="109">
        <v>2</v>
      </c>
      <c r="J2735" s="108">
        <v>333571</v>
      </c>
      <c r="K2735" s="107" t="str">
        <f>IF(J2735&gt;0,"Untung","Rugi")</f>
        <v>Untung</v>
      </c>
      <c r="L2735" s="107" t="str">
        <f t="array" ref="L2735">_xlfn.IFS(H2735&lt;100000,"Low",AND(H2735&gt;=100000,H2735&lt;250000),"Medium",H2735&gt;=250000,"High")</f>
        <v>Low</v>
      </c>
      <c r="M2735" s="107" t="str">
        <f>IF(H2735&lt;100000,"Low",IF(AND(H2735&gt;=100000,H2735&lt;250000),"Medium","High"))</f>
        <v>Low</v>
      </c>
    </row>
    <row r="2736" spans="1:13" x14ac:dyDescent="0.4">
      <c r="A2736" s="109" t="s">
        <v>6016</v>
      </c>
      <c r="B2736" s="109" t="s">
        <v>13854</v>
      </c>
      <c r="C2736" s="109" t="s">
        <v>1064</v>
      </c>
      <c r="D2736" s="109" t="s">
        <v>102</v>
      </c>
      <c r="E2736" s="109" t="s">
        <v>6252</v>
      </c>
      <c r="F2736" s="109" t="s">
        <v>95</v>
      </c>
      <c r="G2736" s="109" t="s">
        <v>6116</v>
      </c>
      <c r="H2736" s="107">
        <v>250417</v>
      </c>
      <c r="I2736" s="109">
        <v>6</v>
      </c>
      <c r="J2736" s="108">
        <v>-131334</v>
      </c>
      <c r="K2736" s="107" t="str">
        <f>IF(J2736&gt;0,"Untung","Rugi")</f>
        <v>Rugi</v>
      </c>
      <c r="L2736" s="107" t="str">
        <f t="array" ref="L2736">_xlfn.IFS(H2736&lt;100000,"Low",AND(H2736&gt;=100000,H2736&lt;250000),"Medium",H2736&gt;=250000,"High")</f>
        <v>High</v>
      </c>
      <c r="M2736" s="107" t="str">
        <f>IF(H2736&lt;100000,"Low",IF(AND(H2736&gt;=100000,H2736&lt;250000),"Medium","High"))</f>
        <v>High</v>
      </c>
    </row>
    <row r="2737" spans="1:13" x14ac:dyDescent="0.4">
      <c r="A2737" s="109" t="s">
        <v>6016</v>
      </c>
      <c r="B2737" s="109" t="s">
        <v>13854</v>
      </c>
      <c r="C2737" s="109" t="s">
        <v>1051</v>
      </c>
      <c r="D2737" s="109" t="s">
        <v>96</v>
      </c>
      <c r="E2737" s="109" t="s">
        <v>9948</v>
      </c>
      <c r="F2737" s="109" t="s">
        <v>95</v>
      </c>
      <c r="G2737" s="109" t="s">
        <v>6052</v>
      </c>
      <c r="H2737" s="107">
        <v>208003</v>
      </c>
      <c r="I2737" s="109">
        <v>5</v>
      </c>
      <c r="J2737" s="108">
        <v>-238587</v>
      </c>
      <c r="K2737" s="107" t="str">
        <f>IF(J2737&gt;0,"Untung","Rugi")</f>
        <v>Rugi</v>
      </c>
      <c r="L2737" s="107" t="str">
        <f t="array" ref="L2737">_xlfn.IFS(H2737&lt;100000,"Low",AND(H2737&gt;=100000,H2737&lt;250000),"Medium",H2737&gt;=250000,"High")</f>
        <v>Medium</v>
      </c>
      <c r="M2737" s="107" t="str">
        <f>IF(H2737&lt;100000,"Low",IF(AND(H2737&gt;=100000,H2737&lt;250000),"Medium","High"))</f>
        <v>Medium</v>
      </c>
    </row>
    <row r="2738" spans="1:13" x14ac:dyDescent="0.4">
      <c r="A2738" s="109" t="s">
        <v>6046</v>
      </c>
      <c r="B2738" s="109" t="s">
        <v>13853</v>
      </c>
      <c r="C2738" s="109" t="s">
        <v>1051</v>
      </c>
      <c r="D2738" s="109" t="s">
        <v>96</v>
      </c>
      <c r="E2738" s="109" t="s">
        <v>8530</v>
      </c>
      <c r="F2738" s="109" t="s">
        <v>99</v>
      </c>
      <c r="G2738" s="109" t="s">
        <v>6049</v>
      </c>
      <c r="H2738" s="107">
        <v>64527</v>
      </c>
      <c r="I2738" s="109">
        <v>3</v>
      </c>
      <c r="J2738" s="108">
        <v>412415</v>
      </c>
      <c r="K2738" s="107" t="str">
        <f>IF(J2738&gt;0,"Untung","Rugi")</f>
        <v>Untung</v>
      </c>
      <c r="L2738" s="107" t="str">
        <f t="array" ref="L2738">_xlfn.IFS(H2738&lt;100000,"Low",AND(H2738&gt;=100000,H2738&lt;250000),"Medium",H2738&gt;=250000,"High")</f>
        <v>Low</v>
      </c>
      <c r="M2738" s="107" t="str">
        <f>IF(H2738&lt;100000,"Low",IF(AND(H2738&gt;=100000,H2738&lt;250000),"Medium","High"))</f>
        <v>Low</v>
      </c>
    </row>
    <row r="2739" spans="1:13" x14ac:dyDescent="0.4">
      <c r="A2739" s="109" t="s">
        <v>6046</v>
      </c>
      <c r="B2739" s="109" t="s">
        <v>13852</v>
      </c>
      <c r="C2739" s="109" t="s">
        <v>1051</v>
      </c>
      <c r="D2739" s="109" t="s">
        <v>96</v>
      </c>
      <c r="E2739" s="109" t="s">
        <v>13851</v>
      </c>
      <c r="F2739" s="109" t="s">
        <v>6021</v>
      </c>
      <c r="G2739" s="109" t="s">
        <v>6020</v>
      </c>
      <c r="H2739" s="107">
        <v>231407</v>
      </c>
      <c r="I2739" s="109">
        <v>3</v>
      </c>
      <c r="J2739" s="108">
        <v>-219445</v>
      </c>
      <c r="K2739" s="107" t="str">
        <f>IF(J2739&gt;0,"Untung","Rugi")</f>
        <v>Rugi</v>
      </c>
      <c r="L2739" s="107" t="str">
        <f t="array" ref="L2739">_xlfn.IFS(H2739&lt;100000,"Low",AND(H2739&gt;=100000,H2739&lt;250000),"Medium",H2739&gt;=250000,"High")</f>
        <v>Medium</v>
      </c>
      <c r="M2739" s="107" t="str">
        <f>IF(H2739&lt;100000,"Low",IF(AND(H2739&gt;=100000,H2739&lt;250000),"Medium","High"))</f>
        <v>Medium</v>
      </c>
    </row>
    <row r="2740" spans="1:13" x14ac:dyDescent="0.4">
      <c r="A2740" s="109" t="s">
        <v>6016</v>
      </c>
      <c r="B2740" s="109" t="s">
        <v>13850</v>
      </c>
      <c r="C2740" s="109" t="s">
        <v>1051</v>
      </c>
      <c r="D2740" s="109" t="s">
        <v>106</v>
      </c>
      <c r="E2740" s="109" t="s">
        <v>10079</v>
      </c>
      <c r="F2740" s="109" t="s">
        <v>95</v>
      </c>
      <c r="G2740" s="109" t="s">
        <v>6062</v>
      </c>
      <c r="H2740" s="107">
        <v>49813</v>
      </c>
      <c r="I2740" s="109">
        <v>2</v>
      </c>
      <c r="J2740" s="108">
        <v>-204108</v>
      </c>
      <c r="K2740" s="107" t="str">
        <f>IF(J2740&gt;0,"Untung","Rugi")</f>
        <v>Rugi</v>
      </c>
      <c r="L2740" s="107" t="str">
        <f t="array" ref="L2740">_xlfn.IFS(H2740&lt;100000,"Low",AND(H2740&gt;=100000,H2740&lt;250000),"Medium",H2740&gt;=250000,"High")</f>
        <v>Low</v>
      </c>
      <c r="M2740" s="107" t="str">
        <f>IF(H2740&lt;100000,"Low",IF(AND(H2740&gt;=100000,H2740&lt;250000),"Medium","High"))</f>
        <v>Low</v>
      </c>
    </row>
    <row r="2741" spans="1:13" x14ac:dyDescent="0.4">
      <c r="A2741" s="109" t="s">
        <v>6046</v>
      </c>
      <c r="B2741" s="109" t="s">
        <v>13849</v>
      </c>
      <c r="C2741" s="109" t="s">
        <v>1051</v>
      </c>
      <c r="D2741" s="109" t="s">
        <v>106</v>
      </c>
      <c r="E2741" s="109" t="s">
        <v>8503</v>
      </c>
      <c r="F2741" s="109" t="s">
        <v>95</v>
      </c>
      <c r="G2741" s="109" t="s">
        <v>6116</v>
      </c>
      <c r="H2741" s="107">
        <v>28216</v>
      </c>
      <c r="I2741" s="109">
        <v>2</v>
      </c>
      <c r="J2741" s="108">
        <v>293964</v>
      </c>
      <c r="K2741" s="107" t="str">
        <f>IF(J2741&gt;0,"Untung","Rugi")</f>
        <v>Untung</v>
      </c>
      <c r="L2741" s="107" t="str">
        <f t="array" ref="L2741">_xlfn.IFS(H2741&lt;100000,"Low",AND(H2741&gt;=100000,H2741&lt;250000),"Medium",H2741&gt;=250000,"High")</f>
        <v>Low</v>
      </c>
      <c r="M2741" s="107" t="str">
        <f>IF(H2741&lt;100000,"Low",IF(AND(H2741&gt;=100000,H2741&lt;250000),"Medium","High"))</f>
        <v>Low</v>
      </c>
    </row>
    <row r="2742" spans="1:13" x14ac:dyDescent="0.4">
      <c r="A2742" s="109" t="s">
        <v>6046</v>
      </c>
      <c r="B2742" s="109" t="s">
        <v>13848</v>
      </c>
      <c r="C2742" s="109" t="s">
        <v>1064</v>
      </c>
      <c r="D2742" s="109" t="s">
        <v>106</v>
      </c>
      <c r="E2742" s="109" t="s">
        <v>11747</v>
      </c>
      <c r="F2742" s="109" t="s">
        <v>95</v>
      </c>
      <c r="G2742" s="109" t="s">
        <v>6017</v>
      </c>
      <c r="H2742" s="107">
        <v>124891</v>
      </c>
      <c r="I2742" s="109">
        <v>8</v>
      </c>
      <c r="J2742" s="108">
        <v>425668</v>
      </c>
      <c r="K2742" s="107" t="str">
        <f>IF(J2742&gt;0,"Untung","Rugi")</f>
        <v>Untung</v>
      </c>
      <c r="L2742" s="107" t="str">
        <f t="array" ref="L2742">_xlfn.IFS(H2742&lt;100000,"Low",AND(H2742&gt;=100000,H2742&lt;250000),"Medium",H2742&gt;=250000,"High")</f>
        <v>Medium</v>
      </c>
      <c r="M2742" s="107" t="str">
        <f>IF(H2742&lt;100000,"Low",IF(AND(H2742&gt;=100000,H2742&lt;250000),"Medium","High"))</f>
        <v>Medium</v>
      </c>
    </row>
    <row r="2743" spans="1:13" x14ac:dyDescent="0.4">
      <c r="A2743" s="109" t="s">
        <v>6016</v>
      </c>
      <c r="B2743" s="109" t="s">
        <v>13847</v>
      </c>
      <c r="C2743" s="109" t="s">
        <v>1064</v>
      </c>
      <c r="D2743" s="109" t="s">
        <v>106</v>
      </c>
      <c r="E2743" s="109" t="s">
        <v>8207</v>
      </c>
      <c r="F2743" s="109" t="s">
        <v>99</v>
      </c>
      <c r="G2743" s="109" t="s">
        <v>6141</v>
      </c>
      <c r="H2743" s="107">
        <v>128906</v>
      </c>
      <c r="I2743" s="109">
        <v>2</v>
      </c>
      <c r="J2743" s="108">
        <v>437152</v>
      </c>
      <c r="K2743" s="107" t="str">
        <f>IF(J2743&gt;0,"Untung","Rugi")</f>
        <v>Untung</v>
      </c>
      <c r="L2743" s="107" t="str">
        <f t="array" ref="L2743">_xlfn.IFS(H2743&lt;100000,"Low",AND(H2743&gt;=100000,H2743&lt;250000),"Medium",H2743&gt;=250000,"High")</f>
        <v>Medium</v>
      </c>
      <c r="M2743" s="107" t="str">
        <f>IF(H2743&lt;100000,"Low",IF(AND(H2743&gt;=100000,H2743&lt;250000),"Medium","High"))</f>
        <v>Medium</v>
      </c>
    </row>
    <row r="2744" spans="1:13" x14ac:dyDescent="0.4">
      <c r="A2744" s="109" t="s">
        <v>6016</v>
      </c>
      <c r="B2744" s="109" t="s">
        <v>13846</v>
      </c>
      <c r="C2744" s="109" t="s">
        <v>1064</v>
      </c>
      <c r="D2744" s="109" t="s">
        <v>106</v>
      </c>
      <c r="E2744" s="109" t="s">
        <v>7917</v>
      </c>
      <c r="F2744" s="109" t="s">
        <v>95</v>
      </c>
      <c r="G2744" s="109" t="s">
        <v>6052</v>
      </c>
      <c r="H2744" s="107">
        <v>210897</v>
      </c>
      <c r="I2744" s="109">
        <v>2</v>
      </c>
      <c r="J2744" s="108">
        <v>64450</v>
      </c>
      <c r="K2744" s="107" t="str">
        <f>IF(J2744&gt;0,"Untung","Rugi")</f>
        <v>Untung</v>
      </c>
      <c r="L2744" s="107" t="str">
        <f t="array" ref="L2744">_xlfn.IFS(H2744&lt;100000,"Low",AND(H2744&gt;=100000,H2744&lt;250000),"Medium",H2744&gt;=250000,"High")</f>
        <v>Medium</v>
      </c>
      <c r="M2744" s="107" t="str">
        <f>IF(H2744&lt;100000,"Low",IF(AND(H2744&gt;=100000,H2744&lt;250000),"Medium","High"))</f>
        <v>Medium</v>
      </c>
    </row>
    <row r="2745" spans="1:13" x14ac:dyDescent="0.4">
      <c r="A2745" s="109" t="s">
        <v>6016</v>
      </c>
      <c r="B2745" s="109" t="s">
        <v>13845</v>
      </c>
      <c r="C2745" s="109" t="s">
        <v>1064</v>
      </c>
      <c r="D2745" s="109" t="s">
        <v>106</v>
      </c>
      <c r="E2745" s="109" t="s">
        <v>7056</v>
      </c>
      <c r="F2745" s="109" t="s">
        <v>95</v>
      </c>
      <c r="G2745" s="109" t="s">
        <v>6067</v>
      </c>
      <c r="H2745" s="107">
        <v>359172</v>
      </c>
      <c r="I2745" s="109">
        <v>2</v>
      </c>
      <c r="J2745" s="108">
        <v>-143810</v>
      </c>
      <c r="K2745" s="107" t="str">
        <f>IF(J2745&gt;0,"Untung","Rugi")</f>
        <v>Rugi</v>
      </c>
      <c r="L2745" s="107" t="str">
        <f t="array" ref="L2745">_xlfn.IFS(H2745&lt;100000,"Low",AND(H2745&gt;=100000,H2745&lt;250000),"Medium",H2745&gt;=250000,"High")</f>
        <v>High</v>
      </c>
      <c r="M2745" s="107" t="str">
        <f>IF(H2745&lt;100000,"Low",IF(AND(H2745&gt;=100000,H2745&lt;250000),"Medium","High"))</f>
        <v>High</v>
      </c>
    </row>
    <row r="2746" spans="1:13" x14ac:dyDescent="0.4">
      <c r="A2746" s="109" t="s">
        <v>6016</v>
      </c>
      <c r="B2746" s="109" t="s">
        <v>13844</v>
      </c>
      <c r="C2746" s="109" t="s">
        <v>1051</v>
      </c>
      <c r="D2746" s="109" t="s">
        <v>102</v>
      </c>
      <c r="E2746" s="109" t="s">
        <v>7219</v>
      </c>
      <c r="F2746" s="109" t="s">
        <v>95</v>
      </c>
      <c r="G2746" s="109" t="s">
        <v>6017</v>
      </c>
      <c r="H2746" s="107">
        <v>12952</v>
      </c>
      <c r="I2746" s="109">
        <v>6</v>
      </c>
      <c r="J2746" s="108">
        <v>-160347</v>
      </c>
      <c r="K2746" s="107" t="str">
        <f>IF(J2746&gt;0,"Untung","Rugi")</f>
        <v>Rugi</v>
      </c>
      <c r="L2746" s="107" t="str">
        <f t="array" ref="L2746">_xlfn.IFS(H2746&lt;100000,"Low",AND(H2746&gt;=100000,H2746&lt;250000),"Medium",H2746&gt;=250000,"High")</f>
        <v>Low</v>
      </c>
      <c r="M2746" s="107" t="str">
        <f>IF(H2746&lt;100000,"Low",IF(AND(H2746&gt;=100000,H2746&lt;250000),"Medium","High"))</f>
        <v>Low</v>
      </c>
    </row>
    <row r="2747" spans="1:13" x14ac:dyDescent="0.4">
      <c r="A2747" s="109" t="s">
        <v>6046</v>
      </c>
      <c r="B2747" s="109" t="s">
        <v>13843</v>
      </c>
      <c r="C2747" s="109" t="s">
        <v>1051</v>
      </c>
      <c r="D2747" s="109" t="s">
        <v>102</v>
      </c>
      <c r="E2747" s="109" t="s">
        <v>9667</v>
      </c>
      <c r="F2747" s="109" t="s">
        <v>95</v>
      </c>
      <c r="G2747" s="109" t="s">
        <v>6116</v>
      </c>
      <c r="H2747" s="107">
        <v>287170</v>
      </c>
      <c r="I2747" s="109">
        <v>5</v>
      </c>
      <c r="J2747" s="108">
        <v>17216</v>
      </c>
      <c r="K2747" s="107" t="str">
        <f>IF(J2747&gt;0,"Untung","Rugi")</f>
        <v>Untung</v>
      </c>
      <c r="L2747" s="107" t="str">
        <f t="array" ref="L2747">_xlfn.IFS(H2747&lt;100000,"Low",AND(H2747&gt;=100000,H2747&lt;250000),"Medium",H2747&gt;=250000,"High")</f>
        <v>High</v>
      </c>
      <c r="M2747" s="107" t="str">
        <f>IF(H2747&lt;100000,"Low",IF(AND(H2747&gt;=100000,H2747&lt;250000),"Medium","High"))</f>
        <v>High</v>
      </c>
    </row>
    <row r="2748" spans="1:13" x14ac:dyDescent="0.4">
      <c r="A2748" s="109" t="s">
        <v>6046</v>
      </c>
      <c r="B2748" s="109" t="s">
        <v>13843</v>
      </c>
      <c r="C2748" s="109" t="s">
        <v>1051</v>
      </c>
      <c r="D2748" s="109" t="s">
        <v>102</v>
      </c>
      <c r="E2748" s="109" t="s">
        <v>7701</v>
      </c>
      <c r="F2748" s="109" t="s">
        <v>95</v>
      </c>
      <c r="G2748" s="109" t="s">
        <v>6017</v>
      </c>
      <c r="H2748" s="107">
        <v>165277</v>
      </c>
      <c r="I2748" s="109">
        <v>2</v>
      </c>
      <c r="J2748" s="108">
        <v>227052</v>
      </c>
      <c r="K2748" s="107" t="str">
        <f>IF(J2748&gt;0,"Untung","Rugi")</f>
        <v>Untung</v>
      </c>
      <c r="L2748" s="107" t="str">
        <f t="array" ref="L2748">_xlfn.IFS(H2748&lt;100000,"Low",AND(H2748&gt;=100000,H2748&lt;250000),"Medium",H2748&gt;=250000,"High")</f>
        <v>Medium</v>
      </c>
      <c r="M2748" s="107" t="str">
        <f>IF(H2748&lt;100000,"Low",IF(AND(H2748&gt;=100000,H2748&lt;250000),"Medium","High"))</f>
        <v>Medium</v>
      </c>
    </row>
    <row r="2749" spans="1:13" x14ac:dyDescent="0.4">
      <c r="A2749" s="109" t="s">
        <v>6046</v>
      </c>
      <c r="B2749" s="109" t="s">
        <v>13842</v>
      </c>
      <c r="C2749" s="109" t="s">
        <v>1051</v>
      </c>
      <c r="D2749" s="109" t="s">
        <v>96</v>
      </c>
      <c r="E2749" s="109" t="s">
        <v>6120</v>
      </c>
      <c r="F2749" s="109" t="s">
        <v>95</v>
      </c>
      <c r="G2749" s="109" t="s">
        <v>6116</v>
      </c>
      <c r="H2749" s="107">
        <v>325507</v>
      </c>
      <c r="I2749" s="109">
        <v>5</v>
      </c>
      <c r="J2749" s="108">
        <v>-44762</v>
      </c>
      <c r="K2749" s="107" t="str">
        <f>IF(J2749&gt;0,"Untung","Rugi")</f>
        <v>Rugi</v>
      </c>
      <c r="L2749" s="107" t="str">
        <f t="array" ref="L2749">_xlfn.IFS(H2749&lt;100000,"Low",AND(H2749&gt;=100000,H2749&lt;250000),"Medium",H2749&gt;=250000,"High")</f>
        <v>High</v>
      </c>
      <c r="M2749" s="107" t="str">
        <f>IF(H2749&lt;100000,"Low",IF(AND(H2749&gt;=100000,H2749&lt;250000),"Medium","High"))</f>
        <v>High</v>
      </c>
    </row>
    <row r="2750" spans="1:13" x14ac:dyDescent="0.4">
      <c r="A2750" s="109" t="s">
        <v>6016</v>
      </c>
      <c r="B2750" s="109" t="s">
        <v>13841</v>
      </c>
      <c r="C2750" s="109" t="s">
        <v>1051</v>
      </c>
      <c r="D2750" s="109" t="s">
        <v>96</v>
      </c>
      <c r="E2750" s="109" t="s">
        <v>11156</v>
      </c>
      <c r="F2750" s="109" t="s">
        <v>6021</v>
      </c>
      <c r="G2750" s="109" t="s">
        <v>6020</v>
      </c>
      <c r="H2750" s="107">
        <v>415314</v>
      </c>
      <c r="I2750" s="109">
        <v>3</v>
      </c>
      <c r="J2750" s="108">
        <v>114632</v>
      </c>
      <c r="K2750" s="107" t="str">
        <f>IF(J2750&gt;0,"Untung","Rugi")</f>
        <v>Untung</v>
      </c>
      <c r="L2750" s="107" t="str">
        <f t="array" ref="L2750">_xlfn.IFS(H2750&lt;100000,"Low",AND(H2750&gt;=100000,H2750&lt;250000),"Medium",H2750&gt;=250000,"High")</f>
        <v>High</v>
      </c>
      <c r="M2750" s="107" t="str">
        <f>IF(H2750&lt;100000,"Low",IF(AND(H2750&gt;=100000,H2750&lt;250000),"Medium","High"))</f>
        <v>High</v>
      </c>
    </row>
    <row r="2751" spans="1:13" x14ac:dyDescent="0.4">
      <c r="A2751" s="109" t="s">
        <v>6016</v>
      </c>
      <c r="B2751" s="109" t="s">
        <v>13840</v>
      </c>
      <c r="C2751" s="109" t="s">
        <v>100</v>
      </c>
      <c r="D2751" s="109" t="s">
        <v>104</v>
      </c>
      <c r="E2751" s="109" t="s">
        <v>7984</v>
      </c>
      <c r="F2751" s="109" t="s">
        <v>95</v>
      </c>
      <c r="G2751" s="109" t="s">
        <v>6062</v>
      </c>
      <c r="H2751" s="107">
        <v>314302</v>
      </c>
      <c r="I2751" s="109">
        <v>7</v>
      </c>
      <c r="J2751" s="108">
        <v>291286</v>
      </c>
      <c r="K2751" s="107" t="str">
        <f>IF(J2751&gt;0,"Untung","Rugi")</f>
        <v>Untung</v>
      </c>
      <c r="L2751" s="107" t="str">
        <f t="array" ref="L2751">_xlfn.IFS(H2751&lt;100000,"Low",AND(H2751&gt;=100000,H2751&lt;250000),"Medium",H2751&gt;=250000,"High")</f>
        <v>High</v>
      </c>
      <c r="M2751" s="107" t="str">
        <f>IF(H2751&lt;100000,"Low",IF(AND(H2751&gt;=100000,H2751&lt;250000),"Medium","High"))</f>
        <v>High</v>
      </c>
    </row>
    <row r="2752" spans="1:13" x14ac:dyDescent="0.4">
      <c r="A2752" s="109" t="s">
        <v>6027</v>
      </c>
      <c r="B2752" s="109" t="s">
        <v>13839</v>
      </c>
      <c r="C2752" s="109" t="s">
        <v>100</v>
      </c>
      <c r="D2752" s="109" t="s">
        <v>104</v>
      </c>
      <c r="E2752" s="109" t="s">
        <v>8028</v>
      </c>
      <c r="F2752" s="109" t="s">
        <v>95</v>
      </c>
      <c r="G2752" s="109" t="s">
        <v>6052</v>
      </c>
      <c r="H2752" s="107">
        <v>13357</v>
      </c>
      <c r="I2752" s="109">
        <v>2</v>
      </c>
      <c r="J2752" s="108">
        <v>-192439</v>
      </c>
      <c r="K2752" s="107" t="str">
        <f>IF(J2752&gt;0,"Untung","Rugi")</f>
        <v>Rugi</v>
      </c>
      <c r="L2752" s="107" t="str">
        <f t="array" ref="L2752">_xlfn.IFS(H2752&lt;100000,"Low",AND(H2752&gt;=100000,H2752&lt;250000),"Medium",H2752&gt;=250000,"High")</f>
        <v>Low</v>
      </c>
      <c r="M2752" s="107" t="str">
        <f>IF(H2752&lt;100000,"Low",IF(AND(H2752&gt;=100000,H2752&lt;250000),"Medium","High"))</f>
        <v>Low</v>
      </c>
    </row>
    <row r="2753" spans="1:13" x14ac:dyDescent="0.4">
      <c r="A2753" s="109" t="s">
        <v>6027</v>
      </c>
      <c r="B2753" s="109" t="s">
        <v>13838</v>
      </c>
      <c r="C2753" s="109" t="s">
        <v>1051</v>
      </c>
      <c r="D2753" s="109" t="s">
        <v>96</v>
      </c>
      <c r="E2753" s="109" t="s">
        <v>9605</v>
      </c>
      <c r="F2753" s="109" t="s">
        <v>95</v>
      </c>
      <c r="G2753" s="109" t="s">
        <v>6013</v>
      </c>
      <c r="H2753" s="107">
        <v>295396</v>
      </c>
      <c r="I2753" s="109">
        <v>1</v>
      </c>
      <c r="J2753" s="108">
        <v>289363</v>
      </c>
      <c r="K2753" s="107" t="str">
        <f>IF(J2753&gt;0,"Untung","Rugi")</f>
        <v>Untung</v>
      </c>
      <c r="L2753" s="107" t="str">
        <f t="array" ref="L2753">_xlfn.IFS(H2753&lt;100000,"Low",AND(H2753&gt;=100000,H2753&lt;250000),"Medium",H2753&gt;=250000,"High")</f>
        <v>High</v>
      </c>
      <c r="M2753" s="107" t="str">
        <f>IF(H2753&lt;100000,"Low",IF(AND(H2753&gt;=100000,H2753&lt;250000),"Medium","High"))</f>
        <v>High</v>
      </c>
    </row>
    <row r="2754" spans="1:13" x14ac:dyDescent="0.4">
      <c r="A2754" s="109" t="s">
        <v>6016</v>
      </c>
      <c r="B2754" s="109" t="s">
        <v>13837</v>
      </c>
      <c r="C2754" s="109" t="s">
        <v>1051</v>
      </c>
      <c r="D2754" s="109" t="s">
        <v>96</v>
      </c>
      <c r="E2754" s="109" t="s">
        <v>6975</v>
      </c>
      <c r="F2754" s="109" t="s">
        <v>95</v>
      </c>
      <c r="G2754" s="109" t="s">
        <v>6017</v>
      </c>
      <c r="H2754" s="107">
        <v>71500</v>
      </c>
      <c r="I2754" s="109">
        <v>3</v>
      </c>
      <c r="J2754" s="108">
        <v>269319</v>
      </c>
      <c r="K2754" s="107" t="str">
        <f>IF(J2754&gt;0,"Untung","Rugi")</f>
        <v>Untung</v>
      </c>
      <c r="L2754" s="107" t="str">
        <f t="array" ref="L2754">_xlfn.IFS(H2754&lt;100000,"Low",AND(H2754&gt;=100000,H2754&lt;250000),"Medium",H2754&gt;=250000,"High")</f>
        <v>Low</v>
      </c>
      <c r="M2754" s="107" t="str">
        <f>IF(H2754&lt;100000,"Low",IF(AND(H2754&gt;=100000,H2754&lt;250000),"Medium","High"))</f>
        <v>Low</v>
      </c>
    </row>
    <row r="2755" spans="1:13" x14ac:dyDescent="0.4">
      <c r="A2755" s="109" t="s">
        <v>6016</v>
      </c>
      <c r="B2755" s="109" t="s">
        <v>13836</v>
      </c>
      <c r="C2755" s="109" t="s">
        <v>1051</v>
      </c>
      <c r="D2755" s="109" t="s">
        <v>96</v>
      </c>
      <c r="E2755" s="109" t="s">
        <v>6388</v>
      </c>
      <c r="F2755" s="109" t="s">
        <v>95</v>
      </c>
      <c r="G2755" s="109" t="s">
        <v>6052</v>
      </c>
      <c r="H2755" s="107">
        <v>365222</v>
      </c>
      <c r="I2755" s="109">
        <v>5</v>
      </c>
      <c r="J2755" s="108">
        <v>436508</v>
      </c>
      <c r="K2755" s="107" t="str">
        <f>IF(J2755&gt;0,"Untung","Rugi")</f>
        <v>Untung</v>
      </c>
      <c r="L2755" s="107" t="str">
        <f t="array" ref="L2755">_xlfn.IFS(H2755&lt;100000,"Low",AND(H2755&gt;=100000,H2755&lt;250000),"Medium",H2755&gt;=250000,"High")</f>
        <v>High</v>
      </c>
      <c r="M2755" s="107" t="str">
        <f>IF(H2755&lt;100000,"Low",IF(AND(H2755&gt;=100000,H2755&lt;250000),"Medium","High"))</f>
        <v>High</v>
      </c>
    </row>
    <row r="2756" spans="1:13" x14ac:dyDescent="0.4">
      <c r="A2756" s="109" t="s">
        <v>6016</v>
      </c>
      <c r="B2756" s="109" t="s">
        <v>13835</v>
      </c>
      <c r="C2756" s="109" t="s">
        <v>1051</v>
      </c>
      <c r="D2756" s="109" t="s">
        <v>104</v>
      </c>
      <c r="E2756" s="109" t="s">
        <v>13834</v>
      </c>
      <c r="F2756" s="109" t="s">
        <v>6021</v>
      </c>
      <c r="G2756" s="109" t="s">
        <v>6745</v>
      </c>
      <c r="H2756" s="107">
        <v>410133</v>
      </c>
      <c r="I2756" s="109">
        <v>2</v>
      </c>
      <c r="J2756" s="108">
        <v>152458</v>
      </c>
      <c r="K2756" s="107" t="str">
        <f>IF(J2756&gt;0,"Untung","Rugi")</f>
        <v>Untung</v>
      </c>
      <c r="L2756" s="107" t="str">
        <f t="array" ref="L2756">_xlfn.IFS(H2756&lt;100000,"Low",AND(H2756&gt;=100000,H2756&lt;250000),"Medium",H2756&gt;=250000,"High")</f>
        <v>High</v>
      </c>
      <c r="M2756" s="107" t="str">
        <f>IF(H2756&lt;100000,"Low",IF(AND(H2756&gt;=100000,H2756&lt;250000),"Medium","High"))</f>
        <v>High</v>
      </c>
    </row>
    <row r="2757" spans="1:13" x14ac:dyDescent="0.4">
      <c r="A2757" s="109" t="s">
        <v>6046</v>
      </c>
      <c r="B2757" s="109" t="s">
        <v>13833</v>
      </c>
      <c r="C2757" s="109" t="s">
        <v>100</v>
      </c>
      <c r="D2757" s="109" t="s">
        <v>102</v>
      </c>
      <c r="E2757" s="109" t="s">
        <v>6787</v>
      </c>
      <c r="F2757" s="109" t="s">
        <v>95</v>
      </c>
      <c r="G2757" s="109" t="s">
        <v>6116</v>
      </c>
      <c r="H2757" s="107">
        <v>74880</v>
      </c>
      <c r="I2757" s="109">
        <v>1</v>
      </c>
      <c r="J2757" s="108">
        <v>266303</v>
      </c>
      <c r="K2757" s="107" t="str">
        <f>IF(J2757&gt;0,"Untung","Rugi")</f>
        <v>Untung</v>
      </c>
      <c r="L2757" s="107" t="str">
        <f t="array" ref="L2757">_xlfn.IFS(H2757&lt;100000,"Low",AND(H2757&gt;=100000,H2757&lt;250000),"Medium",H2757&gt;=250000,"High")</f>
        <v>Low</v>
      </c>
      <c r="M2757" s="107" t="str">
        <f>IF(H2757&lt;100000,"Low",IF(AND(H2757&gt;=100000,H2757&lt;250000),"Medium","High"))</f>
        <v>Low</v>
      </c>
    </row>
    <row r="2758" spans="1:13" x14ac:dyDescent="0.4">
      <c r="A2758" s="109" t="s">
        <v>6027</v>
      </c>
      <c r="B2758" s="109" t="s">
        <v>13832</v>
      </c>
      <c r="C2758" s="109" t="s">
        <v>1064</v>
      </c>
      <c r="D2758" s="109" t="s">
        <v>104</v>
      </c>
      <c r="E2758" s="109" t="s">
        <v>6459</v>
      </c>
      <c r="F2758" s="109" t="s">
        <v>99</v>
      </c>
      <c r="G2758" s="109" t="s">
        <v>6109</v>
      </c>
      <c r="H2758" s="107">
        <v>201408</v>
      </c>
      <c r="I2758" s="109">
        <v>4</v>
      </c>
      <c r="J2758" s="108">
        <v>209333</v>
      </c>
      <c r="K2758" s="107" t="str">
        <f>IF(J2758&gt;0,"Untung","Rugi")</f>
        <v>Untung</v>
      </c>
      <c r="L2758" s="107" t="str">
        <f t="array" ref="L2758">_xlfn.IFS(H2758&lt;100000,"Low",AND(H2758&gt;=100000,H2758&lt;250000),"Medium",H2758&gt;=250000,"High")</f>
        <v>Medium</v>
      </c>
      <c r="M2758" s="107" t="str">
        <f>IF(H2758&lt;100000,"Low",IF(AND(H2758&gt;=100000,H2758&lt;250000),"Medium","High"))</f>
        <v>Medium</v>
      </c>
    </row>
    <row r="2759" spans="1:13" x14ac:dyDescent="0.4">
      <c r="A2759" s="109" t="s">
        <v>6016</v>
      </c>
      <c r="B2759" s="109" t="s">
        <v>13831</v>
      </c>
      <c r="C2759" s="109" t="s">
        <v>1051</v>
      </c>
      <c r="D2759" s="109" t="s">
        <v>104</v>
      </c>
      <c r="E2759" s="109" t="s">
        <v>6355</v>
      </c>
      <c r="F2759" s="109" t="s">
        <v>95</v>
      </c>
      <c r="G2759" s="109" t="s">
        <v>6017</v>
      </c>
      <c r="H2759" s="107">
        <v>67292</v>
      </c>
      <c r="I2759" s="109">
        <v>7</v>
      </c>
      <c r="J2759" s="108">
        <v>168374</v>
      </c>
      <c r="K2759" s="107" t="str">
        <f>IF(J2759&gt;0,"Untung","Rugi")</f>
        <v>Untung</v>
      </c>
      <c r="L2759" s="107" t="str">
        <f t="array" ref="L2759">_xlfn.IFS(H2759&lt;100000,"Low",AND(H2759&gt;=100000,H2759&lt;250000),"Medium",H2759&gt;=250000,"High")</f>
        <v>Low</v>
      </c>
      <c r="M2759" s="107" t="str">
        <f>IF(H2759&lt;100000,"Low",IF(AND(H2759&gt;=100000,H2759&lt;250000),"Medium","High"))</f>
        <v>Low</v>
      </c>
    </row>
    <row r="2760" spans="1:13" x14ac:dyDescent="0.4">
      <c r="A2760" s="109" t="s">
        <v>6027</v>
      </c>
      <c r="B2760" s="109" t="s">
        <v>7702</v>
      </c>
      <c r="C2760" s="109" t="s">
        <v>1051</v>
      </c>
      <c r="D2760" s="109" t="s">
        <v>106</v>
      </c>
      <c r="E2760" s="109" t="s">
        <v>7092</v>
      </c>
      <c r="F2760" s="109" t="s">
        <v>95</v>
      </c>
      <c r="G2760" s="109" t="s">
        <v>6116</v>
      </c>
      <c r="H2760" s="107">
        <v>160135</v>
      </c>
      <c r="I2760" s="109">
        <v>2</v>
      </c>
      <c r="J2760" s="108">
        <v>361708</v>
      </c>
      <c r="K2760" s="107" t="str">
        <f>IF(J2760&gt;0,"Untung","Rugi")</f>
        <v>Untung</v>
      </c>
      <c r="L2760" s="107" t="str">
        <f t="array" ref="L2760">_xlfn.IFS(H2760&lt;100000,"Low",AND(H2760&gt;=100000,H2760&lt;250000),"Medium",H2760&gt;=250000,"High")</f>
        <v>Medium</v>
      </c>
      <c r="M2760" s="107" t="str">
        <f>IF(H2760&lt;100000,"Low",IF(AND(H2760&gt;=100000,H2760&lt;250000),"Medium","High"))</f>
        <v>Medium</v>
      </c>
    </row>
    <row r="2761" spans="1:13" x14ac:dyDescent="0.4">
      <c r="A2761" s="109" t="s">
        <v>6016</v>
      </c>
      <c r="B2761" s="109" t="s">
        <v>13830</v>
      </c>
      <c r="C2761" s="109" t="s">
        <v>1051</v>
      </c>
      <c r="D2761" s="109" t="s">
        <v>102</v>
      </c>
      <c r="E2761" s="109" t="s">
        <v>10981</v>
      </c>
      <c r="F2761" s="109" t="s">
        <v>6021</v>
      </c>
      <c r="G2761" s="109" t="s">
        <v>6031</v>
      </c>
      <c r="H2761" s="107">
        <v>94046</v>
      </c>
      <c r="I2761" s="109">
        <v>3</v>
      </c>
      <c r="J2761" s="108">
        <v>-215212</v>
      </c>
      <c r="K2761" s="107" t="str">
        <f>IF(J2761&gt;0,"Untung","Rugi")</f>
        <v>Rugi</v>
      </c>
      <c r="L2761" s="107" t="str">
        <f t="array" ref="L2761">_xlfn.IFS(H2761&lt;100000,"Low",AND(H2761&gt;=100000,H2761&lt;250000),"Medium",H2761&gt;=250000,"High")</f>
        <v>Low</v>
      </c>
      <c r="M2761" s="107" t="str">
        <f>IF(H2761&lt;100000,"Low",IF(AND(H2761&gt;=100000,H2761&lt;250000),"Medium","High"))</f>
        <v>Low</v>
      </c>
    </row>
    <row r="2762" spans="1:13" x14ac:dyDescent="0.4">
      <c r="A2762" s="109" t="s">
        <v>6016</v>
      </c>
      <c r="B2762" s="109" t="s">
        <v>13829</v>
      </c>
      <c r="C2762" s="109" t="s">
        <v>100</v>
      </c>
      <c r="D2762" s="109" t="s">
        <v>106</v>
      </c>
      <c r="E2762" s="109" t="s">
        <v>9009</v>
      </c>
      <c r="F2762" s="109" t="s">
        <v>99</v>
      </c>
      <c r="G2762" s="109" t="s">
        <v>6109</v>
      </c>
      <c r="H2762" s="107">
        <v>377971</v>
      </c>
      <c r="I2762" s="109">
        <v>8</v>
      </c>
      <c r="J2762" s="108">
        <v>53713</v>
      </c>
      <c r="K2762" s="107" t="str">
        <f>IF(J2762&gt;0,"Untung","Rugi")</f>
        <v>Untung</v>
      </c>
      <c r="L2762" s="107" t="str">
        <f t="array" ref="L2762">_xlfn.IFS(H2762&lt;100000,"Low",AND(H2762&gt;=100000,H2762&lt;250000),"Medium",H2762&gt;=250000,"High")</f>
        <v>High</v>
      </c>
      <c r="M2762" s="107" t="str">
        <f>IF(H2762&lt;100000,"Low",IF(AND(H2762&gt;=100000,H2762&lt;250000),"Medium","High"))</f>
        <v>High</v>
      </c>
    </row>
    <row r="2763" spans="1:13" x14ac:dyDescent="0.4">
      <c r="A2763" s="109" t="s">
        <v>6016</v>
      </c>
      <c r="B2763" s="109" t="s">
        <v>13828</v>
      </c>
      <c r="C2763" s="109" t="s">
        <v>1051</v>
      </c>
      <c r="D2763" s="109" t="s">
        <v>102</v>
      </c>
      <c r="E2763" s="109" t="s">
        <v>9661</v>
      </c>
      <c r="F2763" s="109" t="s">
        <v>95</v>
      </c>
      <c r="G2763" s="109" t="s">
        <v>6062</v>
      </c>
      <c r="H2763" s="107">
        <v>388433</v>
      </c>
      <c r="I2763" s="109">
        <v>3</v>
      </c>
      <c r="J2763" s="108">
        <v>111735</v>
      </c>
      <c r="K2763" s="107" t="str">
        <f>IF(J2763&gt;0,"Untung","Rugi")</f>
        <v>Untung</v>
      </c>
      <c r="L2763" s="107" t="str">
        <f t="array" ref="L2763">_xlfn.IFS(H2763&lt;100000,"Low",AND(H2763&gt;=100000,H2763&lt;250000),"Medium",H2763&gt;=250000,"High")</f>
        <v>High</v>
      </c>
      <c r="M2763" s="107" t="str">
        <f>IF(H2763&lt;100000,"Low",IF(AND(H2763&gt;=100000,H2763&lt;250000),"Medium","High"))</f>
        <v>High</v>
      </c>
    </row>
    <row r="2764" spans="1:13" x14ac:dyDescent="0.4">
      <c r="A2764" s="109" t="s">
        <v>6046</v>
      </c>
      <c r="B2764" s="109" t="s">
        <v>13827</v>
      </c>
      <c r="C2764" s="109" t="s">
        <v>100</v>
      </c>
      <c r="D2764" s="109" t="s">
        <v>104</v>
      </c>
      <c r="E2764" s="109" t="s">
        <v>9597</v>
      </c>
      <c r="F2764" s="109" t="s">
        <v>99</v>
      </c>
      <c r="G2764" s="109" t="s">
        <v>6024</v>
      </c>
      <c r="H2764" s="107">
        <v>440501</v>
      </c>
      <c r="I2764" s="109">
        <v>6</v>
      </c>
      <c r="J2764" s="108">
        <v>-197850</v>
      </c>
      <c r="K2764" s="107" t="str">
        <f>IF(J2764&gt;0,"Untung","Rugi")</f>
        <v>Rugi</v>
      </c>
      <c r="L2764" s="107" t="str">
        <f t="array" ref="L2764">_xlfn.IFS(H2764&lt;100000,"Low",AND(H2764&gt;=100000,H2764&lt;250000),"Medium",H2764&gt;=250000,"High")</f>
        <v>High</v>
      </c>
      <c r="M2764" s="107" t="str">
        <f>IF(H2764&lt;100000,"Low",IF(AND(H2764&gt;=100000,H2764&lt;250000),"Medium","High"))</f>
        <v>High</v>
      </c>
    </row>
    <row r="2765" spans="1:13" x14ac:dyDescent="0.4">
      <c r="A2765" s="109" t="s">
        <v>6016</v>
      </c>
      <c r="B2765" s="109" t="s">
        <v>13826</v>
      </c>
      <c r="C2765" s="109" t="s">
        <v>100</v>
      </c>
      <c r="D2765" s="109" t="s">
        <v>104</v>
      </c>
      <c r="E2765" s="109" t="s">
        <v>6482</v>
      </c>
      <c r="F2765" s="109" t="s">
        <v>95</v>
      </c>
      <c r="G2765" s="109" t="s">
        <v>6052</v>
      </c>
      <c r="H2765" s="107">
        <v>135267</v>
      </c>
      <c r="I2765" s="109">
        <v>3</v>
      </c>
      <c r="J2765" s="108">
        <v>98221</v>
      </c>
      <c r="K2765" s="107" t="str">
        <f>IF(J2765&gt;0,"Untung","Rugi")</f>
        <v>Untung</v>
      </c>
      <c r="L2765" s="107" t="str">
        <f t="array" ref="L2765">_xlfn.IFS(H2765&lt;100000,"Low",AND(H2765&gt;=100000,H2765&lt;250000),"Medium",H2765&gt;=250000,"High")</f>
        <v>Medium</v>
      </c>
      <c r="M2765" s="107" t="str">
        <f>IF(H2765&lt;100000,"Low",IF(AND(H2765&gt;=100000,H2765&lt;250000),"Medium","High"))</f>
        <v>Medium</v>
      </c>
    </row>
    <row r="2766" spans="1:13" x14ac:dyDescent="0.4">
      <c r="A2766" s="109" t="s">
        <v>6016</v>
      </c>
      <c r="B2766" s="109" t="s">
        <v>13825</v>
      </c>
      <c r="C2766" s="109" t="s">
        <v>100</v>
      </c>
      <c r="D2766" s="109" t="s">
        <v>104</v>
      </c>
      <c r="E2766" s="109" t="s">
        <v>13824</v>
      </c>
      <c r="F2766" s="109" t="s">
        <v>95</v>
      </c>
      <c r="G2766" s="109" t="s">
        <v>6052</v>
      </c>
      <c r="H2766" s="107">
        <v>162571</v>
      </c>
      <c r="I2766" s="109">
        <v>6</v>
      </c>
      <c r="J2766" s="108">
        <v>24168</v>
      </c>
      <c r="K2766" s="107" t="str">
        <f>IF(J2766&gt;0,"Untung","Rugi")</f>
        <v>Untung</v>
      </c>
      <c r="L2766" s="107" t="str">
        <f t="array" ref="L2766">_xlfn.IFS(H2766&lt;100000,"Low",AND(H2766&gt;=100000,H2766&lt;250000),"Medium",H2766&gt;=250000,"High")</f>
        <v>Medium</v>
      </c>
      <c r="M2766" s="107" t="str">
        <f>IF(H2766&lt;100000,"Low",IF(AND(H2766&gt;=100000,H2766&lt;250000),"Medium","High"))</f>
        <v>Medium</v>
      </c>
    </row>
    <row r="2767" spans="1:13" x14ac:dyDescent="0.4">
      <c r="A2767" s="109" t="s">
        <v>6016</v>
      </c>
      <c r="B2767" s="109" t="s">
        <v>13823</v>
      </c>
      <c r="C2767" s="109" t="s">
        <v>100</v>
      </c>
      <c r="D2767" s="109" t="s">
        <v>102</v>
      </c>
      <c r="E2767" s="109" t="s">
        <v>8904</v>
      </c>
      <c r="F2767" s="109" t="s">
        <v>95</v>
      </c>
      <c r="G2767" s="109" t="s">
        <v>6116</v>
      </c>
      <c r="H2767" s="107">
        <v>355466</v>
      </c>
      <c r="I2767" s="109">
        <v>1</v>
      </c>
      <c r="J2767" s="108">
        <v>309016</v>
      </c>
      <c r="K2767" s="107" t="str">
        <f>IF(J2767&gt;0,"Untung","Rugi")</f>
        <v>Untung</v>
      </c>
      <c r="L2767" s="107" t="str">
        <f t="array" ref="L2767">_xlfn.IFS(H2767&lt;100000,"Low",AND(H2767&gt;=100000,H2767&lt;250000),"Medium",H2767&gt;=250000,"High")</f>
        <v>High</v>
      </c>
      <c r="M2767" s="107" t="str">
        <f>IF(H2767&lt;100000,"Low",IF(AND(H2767&gt;=100000,H2767&lt;250000),"Medium","High"))</f>
        <v>High</v>
      </c>
    </row>
    <row r="2768" spans="1:13" x14ac:dyDescent="0.4">
      <c r="A2768" s="109" t="s">
        <v>6046</v>
      </c>
      <c r="B2768" s="109" t="s">
        <v>13822</v>
      </c>
      <c r="C2768" s="109" t="s">
        <v>1064</v>
      </c>
      <c r="D2768" s="109" t="s">
        <v>106</v>
      </c>
      <c r="E2768" s="109" t="s">
        <v>11744</v>
      </c>
      <c r="F2768" s="109" t="s">
        <v>95</v>
      </c>
      <c r="G2768" s="109" t="s">
        <v>6017</v>
      </c>
      <c r="H2768" s="107">
        <v>68075</v>
      </c>
      <c r="I2768" s="109">
        <v>4</v>
      </c>
      <c r="J2768" s="108">
        <v>441226</v>
      </c>
      <c r="K2768" s="107" t="str">
        <f>IF(J2768&gt;0,"Untung","Rugi")</f>
        <v>Untung</v>
      </c>
      <c r="L2768" s="107" t="str">
        <f t="array" ref="L2768">_xlfn.IFS(H2768&lt;100000,"Low",AND(H2768&gt;=100000,H2768&lt;250000),"Medium",H2768&gt;=250000,"High")</f>
        <v>Low</v>
      </c>
      <c r="M2768" s="107" t="str">
        <f>IF(H2768&lt;100000,"Low",IF(AND(H2768&gt;=100000,H2768&lt;250000),"Medium","High"))</f>
        <v>Low</v>
      </c>
    </row>
    <row r="2769" spans="1:13" x14ac:dyDescent="0.4">
      <c r="A2769" s="109" t="s">
        <v>6016</v>
      </c>
      <c r="B2769" s="109" t="s">
        <v>13821</v>
      </c>
      <c r="C2769" s="109" t="s">
        <v>1051</v>
      </c>
      <c r="D2769" s="109" t="s">
        <v>102</v>
      </c>
      <c r="E2769" s="109" t="s">
        <v>10240</v>
      </c>
      <c r="F2769" s="109" t="s">
        <v>99</v>
      </c>
      <c r="G2769" s="109" t="s">
        <v>6024</v>
      </c>
      <c r="H2769" s="107">
        <v>192587</v>
      </c>
      <c r="I2769" s="109">
        <v>1</v>
      </c>
      <c r="J2769" s="108">
        <v>95944</v>
      </c>
      <c r="K2769" s="107" t="str">
        <f>IF(J2769&gt;0,"Untung","Rugi")</f>
        <v>Untung</v>
      </c>
      <c r="L2769" s="107" t="str">
        <f t="array" ref="L2769">_xlfn.IFS(H2769&lt;100000,"Low",AND(H2769&gt;=100000,H2769&lt;250000),"Medium",H2769&gt;=250000,"High")</f>
        <v>Medium</v>
      </c>
      <c r="M2769" s="107" t="str">
        <f>IF(H2769&lt;100000,"Low",IF(AND(H2769&gt;=100000,H2769&lt;250000),"Medium","High"))</f>
        <v>Medium</v>
      </c>
    </row>
    <row r="2770" spans="1:13" x14ac:dyDescent="0.4">
      <c r="A2770" s="109" t="s">
        <v>6027</v>
      </c>
      <c r="B2770" s="109" t="s">
        <v>13820</v>
      </c>
      <c r="C2770" s="109" t="s">
        <v>1051</v>
      </c>
      <c r="D2770" s="109" t="s">
        <v>102</v>
      </c>
      <c r="E2770" s="109" t="s">
        <v>11119</v>
      </c>
      <c r="F2770" s="109" t="s">
        <v>99</v>
      </c>
      <c r="G2770" s="109" t="s">
        <v>6024</v>
      </c>
      <c r="H2770" s="107">
        <v>204608</v>
      </c>
      <c r="I2770" s="109">
        <v>4</v>
      </c>
      <c r="J2770" s="108">
        <v>314842</v>
      </c>
      <c r="K2770" s="107" t="str">
        <f>IF(J2770&gt;0,"Untung","Rugi")</f>
        <v>Untung</v>
      </c>
      <c r="L2770" s="107" t="str">
        <f t="array" ref="L2770">_xlfn.IFS(H2770&lt;100000,"Low",AND(H2770&gt;=100000,H2770&lt;250000),"Medium",H2770&gt;=250000,"High")</f>
        <v>Medium</v>
      </c>
      <c r="M2770" s="107" t="str">
        <f>IF(H2770&lt;100000,"Low",IF(AND(H2770&gt;=100000,H2770&lt;250000),"Medium","High"))</f>
        <v>Medium</v>
      </c>
    </row>
    <row r="2771" spans="1:13" x14ac:dyDescent="0.4">
      <c r="A2771" s="109" t="s">
        <v>6027</v>
      </c>
      <c r="B2771" s="109" t="s">
        <v>13819</v>
      </c>
      <c r="C2771" s="109" t="s">
        <v>100</v>
      </c>
      <c r="D2771" s="109" t="s">
        <v>102</v>
      </c>
      <c r="E2771" s="109" t="s">
        <v>6732</v>
      </c>
      <c r="F2771" s="109" t="s">
        <v>95</v>
      </c>
      <c r="G2771" s="109" t="s">
        <v>6116</v>
      </c>
      <c r="H2771" s="107">
        <v>65129</v>
      </c>
      <c r="I2771" s="109">
        <v>3</v>
      </c>
      <c r="J2771" s="108">
        <v>169060</v>
      </c>
      <c r="K2771" s="107" t="str">
        <f>IF(J2771&gt;0,"Untung","Rugi")</f>
        <v>Untung</v>
      </c>
      <c r="L2771" s="107" t="str">
        <f t="array" ref="L2771">_xlfn.IFS(H2771&lt;100000,"Low",AND(H2771&gt;=100000,H2771&lt;250000),"Medium",H2771&gt;=250000,"High")</f>
        <v>Low</v>
      </c>
      <c r="M2771" s="107" t="str">
        <f>IF(H2771&lt;100000,"Low",IF(AND(H2771&gt;=100000,H2771&lt;250000),"Medium","High"))</f>
        <v>Low</v>
      </c>
    </row>
    <row r="2772" spans="1:13" x14ac:dyDescent="0.4">
      <c r="A2772" s="109" t="s">
        <v>6081</v>
      </c>
      <c r="B2772" s="109" t="s">
        <v>13818</v>
      </c>
      <c r="C2772" s="109" t="s">
        <v>1051</v>
      </c>
      <c r="D2772" s="109" t="s">
        <v>106</v>
      </c>
      <c r="E2772" s="109" t="s">
        <v>9582</v>
      </c>
      <c r="F2772" s="109" t="s">
        <v>95</v>
      </c>
      <c r="G2772" s="109" t="s">
        <v>6039</v>
      </c>
      <c r="H2772" s="107">
        <v>368819</v>
      </c>
      <c r="I2772" s="109">
        <v>7</v>
      </c>
      <c r="J2772" s="108">
        <v>-166239</v>
      </c>
      <c r="K2772" s="107" t="str">
        <f>IF(J2772&gt;0,"Untung","Rugi")</f>
        <v>Rugi</v>
      </c>
      <c r="L2772" s="107" t="str">
        <f t="array" ref="L2772">_xlfn.IFS(H2772&lt;100000,"Low",AND(H2772&gt;=100000,H2772&lt;250000),"Medium",H2772&gt;=250000,"High")</f>
        <v>High</v>
      </c>
      <c r="M2772" s="107" t="str">
        <f>IF(H2772&lt;100000,"Low",IF(AND(H2772&gt;=100000,H2772&lt;250000),"Medium","High"))</f>
        <v>High</v>
      </c>
    </row>
    <row r="2773" spans="1:13" x14ac:dyDescent="0.4">
      <c r="A2773" s="109" t="s">
        <v>6016</v>
      </c>
      <c r="B2773" s="109" t="s">
        <v>13817</v>
      </c>
      <c r="C2773" s="109" t="s">
        <v>100</v>
      </c>
      <c r="D2773" s="109" t="s">
        <v>96</v>
      </c>
      <c r="E2773" s="109" t="s">
        <v>10206</v>
      </c>
      <c r="F2773" s="109" t="s">
        <v>99</v>
      </c>
      <c r="G2773" s="109" t="s">
        <v>6109</v>
      </c>
      <c r="H2773" s="107">
        <v>78524</v>
      </c>
      <c r="I2773" s="109">
        <v>4</v>
      </c>
      <c r="J2773" s="108">
        <v>77472</v>
      </c>
      <c r="K2773" s="107" t="str">
        <f>IF(J2773&gt;0,"Untung","Rugi")</f>
        <v>Untung</v>
      </c>
      <c r="L2773" s="107" t="str">
        <f t="array" ref="L2773">_xlfn.IFS(H2773&lt;100000,"Low",AND(H2773&gt;=100000,H2773&lt;250000),"Medium",H2773&gt;=250000,"High")</f>
        <v>Low</v>
      </c>
      <c r="M2773" s="107" t="str">
        <f>IF(H2773&lt;100000,"Low",IF(AND(H2773&gt;=100000,H2773&lt;250000),"Medium","High"))</f>
        <v>Low</v>
      </c>
    </row>
    <row r="2774" spans="1:13" x14ac:dyDescent="0.4">
      <c r="A2774" s="109" t="s">
        <v>6046</v>
      </c>
      <c r="B2774" s="109" t="s">
        <v>13816</v>
      </c>
      <c r="C2774" s="109" t="s">
        <v>1051</v>
      </c>
      <c r="D2774" s="109" t="s">
        <v>104</v>
      </c>
      <c r="E2774" s="109" t="s">
        <v>10395</v>
      </c>
      <c r="F2774" s="109" t="s">
        <v>99</v>
      </c>
      <c r="G2774" s="109" t="s">
        <v>6109</v>
      </c>
      <c r="H2774" s="107">
        <v>415640</v>
      </c>
      <c r="I2774" s="109">
        <v>2</v>
      </c>
      <c r="J2774" s="108">
        <v>74108</v>
      </c>
      <c r="K2774" s="107" t="str">
        <f>IF(J2774&gt;0,"Untung","Rugi")</f>
        <v>Untung</v>
      </c>
      <c r="L2774" s="107" t="str">
        <f t="array" ref="L2774">_xlfn.IFS(H2774&lt;100000,"Low",AND(H2774&gt;=100000,H2774&lt;250000),"Medium",H2774&gt;=250000,"High")</f>
        <v>High</v>
      </c>
      <c r="M2774" s="107" t="str">
        <f>IF(H2774&lt;100000,"Low",IF(AND(H2774&gt;=100000,H2774&lt;250000),"Medium","High"))</f>
        <v>High</v>
      </c>
    </row>
    <row r="2775" spans="1:13" x14ac:dyDescent="0.4">
      <c r="A2775" s="109" t="s">
        <v>6027</v>
      </c>
      <c r="B2775" s="109" t="s">
        <v>13815</v>
      </c>
      <c r="C2775" s="109" t="s">
        <v>1051</v>
      </c>
      <c r="D2775" s="109" t="s">
        <v>104</v>
      </c>
      <c r="E2775" s="109" t="s">
        <v>9837</v>
      </c>
      <c r="F2775" s="109" t="s">
        <v>6021</v>
      </c>
      <c r="G2775" s="109" t="s">
        <v>6031</v>
      </c>
      <c r="H2775" s="107">
        <v>48558</v>
      </c>
      <c r="I2775" s="109">
        <v>4</v>
      </c>
      <c r="J2775" s="108">
        <v>299836</v>
      </c>
      <c r="K2775" s="107" t="str">
        <f>IF(J2775&gt;0,"Untung","Rugi")</f>
        <v>Untung</v>
      </c>
      <c r="L2775" s="107" t="str">
        <f t="array" ref="L2775">_xlfn.IFS(H2775&lt;100000,"Low",AND(H2775&gt;=100000,H2775&lt;250000),"Medium",H2775&gt;=250000,"High")</f>
        <v>Low</v>
      </c>
      <c r="M2775" s="107" t="str">
        <f>IF(H2775&lt;100000,"Low",IF(AND(H2775&gt;=100000,H2775&lt;250000),"Medium","High"))</f>
        <v>Low</v>
      </c>
    </row>
    <row r="2776" spans="1:13" x14ac:dyDescent="0.4">
      <c r="A2776" s="109" t="s">
        <v>6016</v>
      </c>
      <c r="B2776" s="109" t="s">
        <v>13814</v>
      </c>
      <c r="C2776" s="109" t="s">
        <v>1051</v>
      </c>
      <c r="D2776" s="109" t="s">
        <v>104</v>
      </c>
      <c r="E2776" s="109" t="s">
        <v>10345</v>
      </c>
      <c r="F2776" s="109" t="s">
        <v>6021</v>
      </c>
      <c r="G2776" s="109" t="s">
        <v>6020</v>
      </c>
      <c r="H2776" s="107">
        <v>262517</v>
      </c>
      <c r="I2776" s="109">
        <v>3</v>
      </c>
      <c r="J2776" s="108">
        <v>391078</v>
      </c>
      <c r="K2776" s="107" t="str">
        <f>IF(J2776&gt;0,"Untung","Rugi")</f>
        <v>Untung</v>
      </c>
      <c r="L2776" s="107" t="str">
        <f t="array" ref="L2776">_xlfn.IFS(H2776&lt;100000,"Low",AND(H2776&gt;=100000,H2776&lt;250000),"Medium",H2776&gt;=250000,"High")</f>
        <v>High</v>
      </c>
      <c r="M2776" s="107" t="str">
        <f>IF(H2776&lt;100000,"Low",IF(AND(H2776&gt;=100000,H2776&lt;250000),"Medium","High"))</f>
        <v>High</v>
      </c>
    </row>
    <row r="2777" spans="1:13" x14ac:dyDescent="0.4">
      <c r="A2777" s="109" t="s">
        <v>6016</v>
      </c>
      <c r="B2777" s="109" t="s">
        <v>13813</v>
      </c>
      <c r="C2777" s="109" t="s">
        <v>1051</v>
      </c>
      <c r="D2777" s="109" t="s">
        <v>104</v>
      </c>
      <c r="E2777" s="109" t="s">
        <v>8692</v>
      </c>
      <c r="F2777" s="109" t="s">
        <v>99</v>
      </c>
      <c r="G2777" s="109" t="s">
        <v>6141</v>
      </c>
      <c r="H2777" s="107">
        <v>269531</v>
      </c>
      <c r="I2777" s="109">
        <v>9</v>
      </c>
      <c r="J2777" s="108">
        <v>-67299</v>
      </c>
      <c r="K2777" s="107" t="str">
        <f>IF(J2777&gt;0,"Untung","Rugi")</f>
        <v>Rugi</v>
      </c>
      <c r="L2777" s="107" t="str">
        <f t="array" ref="L2777">_xlfn.IFS(H2777&lt;100000,"Low",AND(H2777&gt;=100000,H2777&lt;250000),"Medium",H2777&gt;=250000,"High")</f>
        <v>High</v>
      </c>
      <c r="M2777" s="107" t="str">
        <f>IF(H2777&lt;100000,"Low",IF(AND(H2777&gt;=100000,H2777&lt;250000),"Medium","High"))</f>
        <v>High</v>
      </c>
    </row>
    <row r="2778" spans="1:13" x14ac:dyDescent="0.4">
      <c r="A2778" s="109" t="s">
        <v>6016</v>
      </c>
      <c r="B2778" s="109" t="s">
        <v>13812</v>
      </c>
      <c r="C2778" s="109" t="s">
        <v>1051</v>
      </c>
      <c r="D2778" s="109" t="s">
        <v>104</v>
      </c>
      <c r="E2778" s="109" t="s">
        <v>6355</v>
      </c>
      <c r="F2778" s="109" t="s">
        <v>95</v>
      </c>
      <c r="G2778" s="109" t="s">
        <v>6017</v>
      </c>
      <c r="H2778" s="107">
        <v>73362</v>
      </c>
      <c r="I2778" s="109">
        <v>7</v>
      </c>
      <c r="J2778" s="108">
        <v>387378</v>
      </c>
      <c r="K2778" s="107" t="str">
        <f>IF(J2778&gt;0,"Untung","Rugi")</f>
        <v>Untung</v>
      </c>
      <c r="L2778" s="107" t="str">
        <f t="array" ref="L2778">_xlfn.IFS(H2778&lt;100000,"Low",AND(H2778&gt;=100000,H2778&lt;250000),"Medium",H2778&gt;=250000,"High")</f>
        <v>Low</v>
      </c>
      <c r="M2778" s="107" t="str">
        <f>IF(H2778&lt;100000,"Low",IF(AND(H2778&gt;=100000,H2778&lt;250000),"Medium","High"))</f>
        <v>Low</v>
      </c>
    </row>
    <row r="2779" spans="1:13" x14ac:dyDescent="0.4">
      <c r="A2779" s="109" t="s">
        <v>6016</v>
      </c>
      <c r="B2779" s="109" t="s">
        <v>13812</v>
      </c>
      <c r="C2779" s="109" t="s">
        <v>1051</v>
      </c>
      <c r="D2779" s="109" t="s">
        <v>104</v>
      </c>
      <c r="E2779" s="109" t="s">
        <v>9488</v>
      </c>
      <c r="F2779" s="109" t="s">
        <v>95</v>
      </c>
      <c r="G2779" s="109" t="s">
        <v>6017</v>
      </c>
      <c r="H2779" s="107">
        <v>295661</v>
      </c>
      <c r="I2779" s="109">
        <v>4</v>
      </c>
      <c r="J2779" s="108">
        <v>-226627</v>
      </c>
      <c r="K2779" s="107" t="str">
        <f>IF(J2779&gt;0,"Untung","Rugi")</f>
        <v>Rugi</v>
      </c>
      <c r="L2779" s="107" t="str">
        <f t="array" ref="L2779">_xlfn.IFS(H2779&lt;100000,"Low",AND(H2779&gt;=100000,H2779&lt;250000),"Medium",H2779&gt;=250000,"High")</f>
        <v>High</v>
      </c>
      <c r="M2779" s="107" t="str">
        <f>IF(H2779&lt;100000,"Low",IF(AND(H2779&gt;=100000,H2779&lt;250000),"Medium","High"))</f>
        <v>High</v>
      </c>
    </row>
    <row r="2780" spans="1:13" x14ac:dyDescent="0.4">
      <c r="A2780" s="109" t="s">
        <v>6016</v>
      </c>
      <c r="B2780" s="109" t="s">
        <v>13811</v>
      </c>
      <c r="C2780" s="109" t="s">
        <v>1051</v>
      </c>
      <c r="D2780" s="109" t="s">
        <v>96</v>
      </c>
      <c r="E2780" s="109" t="s">
        <v>8542</v>
      </c>
      <c r="F2780" s="109" t="s">
        <v>95</v>
      </c>
      <c r="G2780" s="109" t="s">
        <v>6116</v>
      </c>
      <c r="H2780" s="107">
        <v>304921</v>
      </c>
      <c r="I2780" s="109">
        <v>3</v>
      </c>
      <c r="J2780" s="108">
        <v>-208582</v>
      </c>
      <c r="K2780" s="107" t="str">
        <f>IF(J2780&gt;0,"Untung","Rugi")</f>
        <v>Rugi</v>
      </c>
      <c r="L2780" s="107" t="str">
        <f t="array" ref="L2780">_xlfn.IFS(H2780&lt;100000,"Low",AND(H2780&gt;=100000,H2780&lt;250000),"Medium",H2780&gt;=250000,"High")</f>
        <v>High</v>
      </c>
      <c r="M2780" s="107" t="str">
        <f>IF(H2780&lt;100000,"Low",IF(AND(H2780&gt;=100000,H2780&lt;250000),"Medium","High"))</f>
        <v>High</v>
      </c>
    </row>
    <row r="2781" spans="1:13" x14ac:dyDescent="0.4">
      <c r="A2781" s="109" t="s">
        <v>6081</v>
      </c>
      <c r="B2781" s="109" t="s">
        <v>13810</v>
      </c>
      <c r="C2781" s="109" t="s">
        <v>1051</v>
      </c>
      <c r="D2781" s="109" t="s">
        <v>96</v>
      </c>
      <c r="E2781" s="109" t="s">
        <v>8085</v>
      </c>
      <c r="F2781" s="109" t="s">
        <v>95</v>
      </c>
      <c r="G2781" s="109" t="s">
        <v>6013</v>
      </c>
      <c r="H2781" s="107">
        <v>425145</v>
      </c>
      <c r="I2781" s="109">
        <v>7</v>
      </c>
      <c r="J2781" s="108">
        <v>237915</v>
      </c>
      <c r="K2781" s="107" t="str">
        <f>IF(J2781&gt;0,"Untung","Rugi")</f>
        <v>Untung</v>
      </c>
      <c r="L2781" s="107" t="str">
        <f t="array" ref="L2781">_xlfn.IFS(H2781&lt;100000,"Low",AND(H2781&gt;=100000,H2781&lt;250000),"Medium",H2781&gt;=250000,"High")</f>
        <v>High</v>
      </c>
      <c r="M2781" s="107" t="str">
        <f>IF(H2781&lt;100000,"Low",IF(AND(H2781&gt;=100000,H2781&lt;250000),"Medium","High"))</f>
        <v>High</v>
      </c>
    </row>
    <row r="2782" spans="1:13" x14ac:dyDescent="0.4">
      <c r="A2782" s="109" t="s">
        <v>6081</v>
      </c>
      <c r="B2782" s="109" t="s">
        <v>13809</v>
      </c>
      <c r="C2782" s="109" t="s">
        <v>1051</v>
      </c>
      <c r="D2782" s="109" t="s">
        <v>96</v>
      </c>
      <c r="E2782" s="109" t="s">
        <v>9035</v>
      </c>
      <c r="F2782" s="109" t="s">
        <v>95</v>
      </c>
      <c r="G2782" s="109" t="s">
        <v>6036</v>
      </c>
      <c r="H2782" s="107">
        <v>351215</v>
      </c>
      <c r="I2782" s="109">
        <v>4</v>
      </c>
      <c r="J2782" s="108">
        <v>236174</v>
      </c>
      <c r="K2782" s="107" t="str">
        <f>IF(J2782&gt;0,"Untung","Rugi")</f>
        <v>Untung</v>
      </c>
      <c r="L2782" s="107" t="str">
        <f t="array" ref="L2782">_xlfn.IFS(H2782&lt;100000,"Low",AND(H2782&gt;=100000,H2782&lt;250000),"Medium",H2782&gt;=250000,"High")</f>
        <v>High</v>
      </c>
      <c r="M2782" s="107" t="str">
        <f>IF(H2782&lt;100000,"Low",IF(AND(H2782&gt;=100000,H2782&lt;250000),"Medium","High"))</f>
        <v>High</v>
      </c>
    </row>
    <row r="2783" spans="1:13" x14ac:dyDescent="0.4">
      <c r="A2783" s="109" t="s">
        <v>6081</v>
      </c>
      <c r="B2783" s="109" t="s">
        <v>13808</v>
      </c>
      <c r="C2783" s="109" t="s">
        <v>1051</v>
      </c>
      <c r="D2783" s="109" t="s">
        <v>102</v>
      </c>
      <c r="E2783" s="109" t="s">
        <v>8965</v>
      </c>
      <c r="F2783" s="109" t="s">
        <v>95</v>
      </c>
      <c r="G2783" s="109" t="s">
        <v>6036</v>
      </c>
      <c r="H2783" s="107">
        <v>181288</v>
      </c>
      <c r="I2783" s="109">
        <v>5</v>
      </c>
      <c r="J2783" s="108">
        <v>-220576</v>
      </c>
      <c r="K2783" s="107" t="str">
        <f>IF(J2783&gt;0,"Untung","Rugi")</f>
        <v>Rugi</v>
      </c>
      <c r="L2783" s="107" t="str">
        <f t="array" ref="L2783">_xlfn.IFS(H2783&lt;100000,"Low",AND(H2783&gt;=100000,H2783&lt;250000),"Medium",H2783&gt;=250000,"High")</f>
        <v>Medium</v>
      </c>
      <c r="M2783" s="107" t="str">
        <f>IF(H2783&lt;100000,"Low",IF(AND(H2783&gt;=100000,H2783&lt;250000),"Medium","High"))</f>
        <v>Medium</v>
      </c>
    </row>
    <row r="2784" spans="1:13" x14ac:dyDescent="0.4">
      <c r="A2784" s="109" t="s">
        <v>6027</v>
      </c>
      <c r="B2784" s="109" t="s">
        <v>13807</v>
      </c>
      <c r="C2784" s="109" t="s">
        <v>1051</v>
      </c>
      <c r="D2784" s="109" t="s">
        <v>102</v>
      </c>
      <c r="E2784" s="109" t="s">
        <v>8037</v>
      </c>
      <c r="F2784" s="109" t="s">
        <v>95</v>
      </c>
      <c r="G2784" s="109" t="s">
        <v>6116</v>
      </c>
      <c r="H2784" s="107">
        <v>30452</v>
      </c>
      <c r="I2784" s="109">
        <v>3</v>
      </c>
      <c r="J2784" s="108">
        <v>-124359</v>
      </c>
      <c r="K2784" s="107" t="str">
        <f>IF(J2784&gt;0,"Untung","Rugi")</f>
        <v>Rugi</v>
      </c>
      <c r="L2784" s="107" t="str">
        <f t="array" ref="L2784">_xlfn.IFS(H2784&lt;100000,"Low",AND(H2784&gt;=100000,H2784&lt;250000),"Medium",H2784&gt;=250000,"High")</f>
        <v>Low</v>
      </c>
      <c r="M2784" s="107" t="str">
        <f>IF(H2784&lt;100000,"Low",IF(AND(H2784&gt;=100000,H2784&lt;250000),"Medium","High"))</f>
        <v>Low</v>
      </c>
    </row>
    <row r="2785" spans="1:13" x14ac:dyDescent="0.4">
      <c r="A2785" s="109" t="s">
        <v>6027</v>
      </c>
      <c r="B2785" s="109" t="s">
        <v>13806</v>
      </c>
      <c r="C2785" s="109" t="s">
        <v>100</v>
      </c>
      <c r="D2785" s="109" t="s">
        <v>96</v>
      </c>
      <c r="E2785" s="109" t="s">
        <v>6352</v>
      </c>
      <c r="F2785" s="109" t="s">
        <v>95</v>
      </c>
      <c r="G2785" s="109" t="s">
        <v>6017</v>
      </c>
      <c r="H2785" s="107">
        <v>354587</v>
      </c>
      <c r="I2785" s="109">
        <v>3</v>
      </c>
      <c r="J2785" s="108">
        <v>-24070</v>
      </c>
      <c r="K2785" s="107" t="str">
        <f>IF(J2785&gt;0,"Untung","Rugi")</f>
        <v>Rugi</v>
      </c>
      <c r="L2785" s="107" t="str">
        <f t="array" ref="L2785">_xlfn.IFS(H2785&lt;100000,"Low",AND(H2785&gt;=100000,H2785&lt;250000),"Medium",H2785&gt;=250000,"High")</f>
        <v>High</v>
      </c>
      <c r="M2785" s="107" t="str">
        <f>IF(H2785&lt;100000,"Low",IF(AND(H2785&gt;=100000,H2785&lt;250000),"Medium","High"))</f>
        <v>High</v>
      </c>
    </row>
    <row r="2786" spans="1:13" x14ac:dyDescent="0.4">
      <c r="A2786" s="109" t="s">
        <v>6016</v>
      </c>
      <c r="B2786" s="109" t="s">
        <v>13805</v>
      </c>
      <c r="C2786" s="109" t="s">
        <v>100</v>
      </c>
      <c r="D2786" s="109" t="s">
        <v>96</v>
      </c>
      <c r="E2786" s="109" t="s">
        <v>7215</v>
      </c>
      <c r="F2786" s="109" t="s">
        <v>99</v>
      </c>
      <c r="G2786" s="109" t="s">
        <v>6109</v>
      </c>
      <c r="H2786" s="107">
        <v>116498</v>
      </c>
      <c r="I2786" s="109">
        <v>3</v>
      </c>
      <c r="J2786" s="108">
        <v>-97543</v>
      </c>
      <c r="K2786" s="107" t="str">
        <f>IF(J2786&gt;0,"Untung","Rugi")</f>
        <v>Rugi</v>
      </c>
      <c r="L2786" s="107" t="str">
        <f t="array" ref="L2786">_xlfn.IFS(H2786&lt;100000,"Low",AND(H2786&gt;=100000,H2786&lt;250000),"Medium",H2786&gt;=250000,"High")</f>
        <v>Medium</v>
      </c>
      <c r="M2786" s="107" t="str">
        <f>IF(H2786&lt;100000,"Low",IF(AND(H2786&gt;=100000,H2786&lt;250000),"Medium","High"))</f>
        <v>Medium</v>
      </c>
    </row>
    <row r="2787" spans="1:13" x14ac:dyDescent="0.4">
      <c r="A2787" s="109" t="s">
        <v>6016</v>
      </c>
      <c r="B2787" s="109" t="s">
        <v>13804</v>
      </c>
      <c r="C2787" s="109" t="s">
        <v>1051</v>
      </c>
      <c r="D2787" s="109" t="s">
        <v>96</v>
      </c>
      <c r="E2787" s="109" t="s">
        <v>6854</v>
      </c>
      <c r="F2787" s="109" t="s">
        <v>95</v>
      </c>
      <c r="G2787" s="109" t="s">
        <v>6062</v>
      </c>
      <c r="H2787" s="107">
        <v>133106</v>
      </c>
      <c r="I2787" s="109">
        <v>1</v>
      </c>
      <c r="J2787" s="108">
        <v>42002</v>
      </c>
      <c r="K2787" s="107" t="str">
        <f>IF(J2787&gt;0,"Untung","Rugi")</f>
        <v>Untung</v>
      </c>
      <c r="L2787" s="107" t="str">
        <f t="array" ref="L2787">_xlfn.IFS(H2787&lt;100000,"Low",AND(H2787&gt;=100000,H2787&lt;250000),"Medium",H2787&gt;=250000,"High")</f>
        <v>Medium</v>
      </c>
      <c r="M2787" s="107" t="str">
        <f>IF(H2787&lt;100000,"Low",IF(AND(H2787&gt;=100000,H2787&lt;250000),"Medium","High"))</f>
        <v>Medium</v>
      </c>
    </row>
    <row r="2788" spans="1:13" x14ac:dyDescent="0.4">
      <c r="A2788" s="109" t="s">
        <v>6016</v>
      </c>
      <c r="B2788" s="109" t="s">
        <v>13803</v>
      </c>
      <c r="C2788" s="109" t="s">
        <v>1051</v>
      </c>
      <c r="D2788" s="109" t="s">
        <v>96</v>
      </c>
      <c r="E2788" s="109" t="s">
        <v>12583</v>
      </c>
      <c r="F2788" s="109" t="s">
        <v>95</v>
      </c>
      <c r="G2788" s="109" t="s">
        <v>6116</v>
      </c>
      <c r="H2788" s="107">
        <v>108204</v>
      </c>
      <c r="I2788" s="109">
        <v>8</v>
      </c>
      <c r="J2788" s="108">
        <v>50628</v>
      </c>
      <c r="K2788" s="107" t="str">
        <f>IF(J2788&gt;0,"Untung","Rugi")</f>
        <v>Untung</v>
      </c>
      <c r="L2788" s="107" t="str">
        <f t="array" ref="L2788">_xlfn.IFS(H2788&lt;100000,"Low",AND(H2788&gt;=100000,H2788&lt;250000),"Medium",H2788&gt;=250000,"High")</f>
        <v>Medium</v>
      </c>
      <c r="M2788" s="107" t="str">
        <f>IF(H2788&lt;100000,"Low",IF(AND(H2788&gt;=100000,H2788&lt;250000),"Medium","High"))</f>
        <v>Medium</v>
      </c>
    </row>
    <row r="2789" spans="1:13" x14ac:dyDescent="0.4">
      <c r="A2789" s="109" t="s">
        <v>6016</v>
      </c>
      <c r="B2789" s="109" t="s">
        <v>13802</v>
      </c>
      <c r="C2789" s="109" t="s">
        <v>1051</v>
      </c>
      <c r="D2789" s="109" t="s">
        <v>102</v>
      </c>
      <c r="E2789" s="109" t="s">
        <v>6735</v>
      </c>
      <c r="F2789" s="109" t="s">
        <v>95</v>
      </c>
      <c r="G2789" s="109" t="s">
        <v>6057</v>
      </c>
      <c r="H2789" s="107">
        <v>88551</v>
      </c>
      <c r="I2789" s="109">
        <v>3</v>
      </c>
      <c r="J2789" s="108">
        <v>409602</v>
      </c>
      <c r="K2789" s="107" t="str">
        <f>IF(J2789&gt;0,"Untung","Rugi")</f>
        <v>Untung</v>
      </c>
      <c r="L2789" s="107" t="str">
        <f t="array" ref="L2789">_xlfn.IFS(H2789&lt;100000,"Low",AND(H2789&gt;=100000,H2789&lt;250000),"Medium",H2789&gt;=250000,"High")</f>
        <v>Low</v>
      </c>
      <c r="M2789" s="107" t="str">
        <f>IF(H2789&lt;100000,"Low",IF(AND(H2789&gt;=100000,H2789&lt;250000),"Medium","High"))</f>
        <v>Low</v>
      </c>
    </row>
    <row r="2790" spans="1:13" x14ac:dyDescent="0.4">
      <c r="A2790" s="109" t="s">
        <v>6046</v>
      </c>
      <c r="B2790" s="109" t="s">
        <v>13801</v>
      </c>
      <c r="C2790" s="109" t="s">
        <v>1051</v>
      </c>
      <c r="D2790" s="109" t="s">
        <v>96</v>
      </c>
      <c r="E2790" s="109" t="s">
        <v>8077</v>
      </c>
      <c r="F2790" s="109" t="s">
        <v>99</v>
      </c>
      <c r="G2790" s="109" t="s">
        <v>6109</v>
      </c>
      <c r="H2790" s="107">
        <v>190374</v>
      </c>
      <c r="I2790" s="109">
        <v>2</v>
      </c>
      <c r="J2790" s="108">
        <v>-131716</v>
      </c>
      <c r="K2790" s="107" t="str">
        <f>IF(J2790&gt;0,"Untung","Rugi")</f>
        <v>Rugi</v>
      </c>
      <c r="L2790" s="107" t="str">
        <f t="array" ref="L2790">_xlfn.IFS(H2790&lt;100000,"Low",AND(H2790&gt;=100000,H2790&lt;250000),"Medium",H2790&gt;=250000,"High")</f>
        <v>Medium</v>
      </c>
      <c r="M2790" s="107" t="str">
        <f>IF(H2790&lt;100000,"Low",IF(AND(H2790&gt;=100000,H2790&lt;250000),"Medium","High"))</f>
        <v>Medium</v>
      </c>
    </row>
    <row r="2791" spans="1:13" x14ac:dyDescent="0.4">
      <c r="A2791" s="109" t="s">
        <v>6027</v>
      </c>
      <c r="B2791" s="109" t="s">
        <v>13800</v>
      </c>
      <c r="C2791" s="109" t="s">
        <v>1051</v>
      </c>
      <c r="D2791" s="109" t="s">
        <v>96</v>
      </c>
      <c r="E2791" s="109" t="s">
        <v>9962</v>
      </c>
      <c r="F2791" s="109" t="s">
        <v>99</v>
      </c>
      <c r="G2791" s="109" t="s">
        <v>6109</v>
      </c>
      <c r="H2791" s="107">
        <v>287576</v>
      </c>
      <c r="I2791" s="109">
        <v>7</v>
      </c>
      <c r="J2791" s="108">
        <v>219331</v>
      </c>
      <c r="K2791" s="107" t="str">
        <f>IF(J2791&gt;0,"Untung","Rugi")</f>
        <v>Untung</v>
      </c>
      <c r="L2791" s="107" t="str">
        <f t="array" ref="L2791">_xlfn.IFS(H2791&lt;100000,"Low",AND(H2791&gt;=100000,H2791&lt;250000),"Medium",H2791&gt;=250000,"High")</f>
        <v>High</v>
      </c>
      <c r="M2791" s="107" t="str">
        <f>IF(H2791&lt;100000,"Low",IF(AND(H2791&gt;=100000,H2791&lt;250000),"Medium","High"))</f>
        <v>High</v>
      </c>
    </row>
    <row r="2792" spans="1:13" x14ac:dyDescent="0.4">
      <c r="A2792" s="109" t="s">
        <v>6027</v>
      </c>
      <c r="B2792" s="109" t="s">
        <v>13799</v>
      </c>
      <c r="C2792" s="109" t="s">
        <v>1064</v>
      </c>
      <c r="D2792" s="109" t="s">
        <v>102</v>
      </c>
      <c r="E2792" s="109" t="s">
        <v>11585</v>
      </c>
      <c r="F2792" s="109" t="s">
        <v>95</v>
      </c>
      <c r="G2792" s="109" t="s">
        <v>6067</v>
      </c>
      <c r="H2792" s="107">
        <v>69701</v>
      </c>
      <c r="I2792" s="109">
        <v>2</v>
      </c>
      <c r="J2792" s="108">
        <v>-21862</v>
      </c>
      <c r="K2792" s="107" t="str">
        <f>IF(J2792&gt;0,"Untung","Rugi")</f>
        <v>Rugi</v>
      </c>
      <c r="L2792" s="107" t="str">
        <f t="array" ref="L2792">_xlfn.IFS(H2792&lt;100000,"Low",AND(H2792&gt;=100000,H2792&lt;250000),"Medium",H2792&gt;=250000,"High")</f>
        <v>Low</v>
      </c>
      <c r="M2792" s="107" t="str">
        <f>IF(H2792&lt;100000,"Low",IF(AND(H2792&gt;=100000,H2792&lt;250000),"Medium","High"))</f>
        <v>Low</v>
      </c>
    </row>
    <row r="2793" spans="1:13" x14ac:dyDescent="0.4">
      <c r="A2793" s="109" t="s">
        <v>6016</v>
      </c>
      <c r="B2793" s="109" t="s">
        <v>13798</v>
      </c>
      <c r="C2793" s="109" t="s">
        <v>1064</v>
      </c>
      <c r="D2793" s="109" t="s">
        <v>102</v>
      </c>
      <c r="E2793" s="109" t="s">
        <v>6576</v>
      </c>
      <c r="F2793" s="109" t="s">
        <v>95</v>
      </c>
      <c r="G2793" s="109" t="s">
        <v>6062</v>
      </c>
      <c r="H2793" s="107">
        <v>295770</v>
      </c>
      <c r="I2793" s="109">
        <v>2</v>
      </c>
      <c r="J2793" s="108">
        <v>281334</v>
      </c>
      <c r="K2793" s="107" t="str">
        <f>IF(J2793&gt;0,"Untung","Rugi")</f>
        <v>Untung</v>
      </c>
      <c r="L2793" s="107" t="str">
        <f t="array" ref="L2793">_xlfn.IFS(H2793&lt;100000,"Low",AND(H2793&gt;=100000,H2793&lt;250000),"Medium",H2793&gt;=250000,"High")</f>
        <v>High</v>
      </c>
      <c r="M2793" s="107" t="str">
        <f>IF(H2793&lt;100000,"Low",IF(AND(H2793&gt;=100000,H2793&lt;250000),"Medium","High"))</f>
        <v>High</v>
      </c>
    </row>
    <row r="2794" spans="1:13" x14ac:dyDescent="0.4">
      <c r="A2794" s="109" t="s">
        <v>6016</v>
      </c>
      <c r="B2794" s="109" t="s">
        <v>13797</v>
      </c>
      <c r="C2794" s="109" t="s">
        <v>1064</v>
      </c>
      <c r="D2794" s="109" t="s">
        <v>102</v>
      </c>
      <c r="E2794" s="109" t="s">
        <v>7439</v>
      </c>
      <c r="F2794" s="109" t="s">
        <v>6021</v>
      </c>
      <c r="G2794" s="109" t="s">
        <v>6031</v>
      </c>
      <c r="H2794" s="107">
        <v>444184</v>
      </c>
      <c r="I2794" s="109">
        <v>3</v>
      </c>
      <c r="J2794" s="108">
        <v>323784</v>
      </c>
      <c r="K2794" s="107" t="str">
        <f>IF(J2794&gt;0,"Untung","Rugi")</f>
        <v>Untung</v>
      </c>
      <c r="L2794" s="107" t="str">
        <f t="array" ref="L2794">_xlfn.IFS(H2794&lt;100000,"Low",AND(H2794&gt;=100000,H2794&lt;250000),"Medium",H2794&gt;=250000,"High")</f>
        <v>High</v>
      </c>
      <c r="M2794" s="107" t="str">
        <f>IF(H2794&lt;100000,"Low",IF(AND(H2794&gt;=100000,H2794&lt;250000),"Medium","High"))</f>
        <v>High</v>
      </c>
    </row>
    <row r="2795" spans="1:13" x14ac:dyDescent="0.4">
      <c r="A2795" s="109" t="s">
        <v>6016</v>
      </c>
      <c r="B2795" s="109" t="s">
        <v>11979</v>
      </c>
      <c r="C2795" s="109" t="s">
        <v>1064</v>
      </c>
      <c r="D2795" s="109" t="s">
        <v>102</v>
      </c>
      <c r="E2795" s="109" t="s">
        <v>6888</v>
      </c>
      <c r="F2795" s="109" t="s">
        <v>95</v>
      </c>
      <c r="G2795" s="109" t="s">
        <v>6052</v>
      </c>
      <c r="H2795" s="107">
        <v>243782</v>
      </c>
      <c r="I2795" s="109">
        <v>6</v>
      </c>
      <c r="J2795" s="108">
        <v>113030</v>
      </c>
      <c r="K2795" s="107" t="str">
        <f>IF(J2795&gt;0,"Untung","Rugi")</f>
        <v>Untung</v>
      </c>
      <c r="L2795" s="107" t="str">
        <f t="array" ref="L2795">_xlfn.IFS(H2795&lt;100000,"Low",AND(H2795&gt;=100000,H2795&lt;250000),"Medium",H2795&gt;=250000,"High")</f>
        <v>Medium</v>
      </c>
      <c r="M2795" s="107" t="str">
        <f>IF(H2795&lt;100000,"Low",IF(AND(H2795&gt;=100000,H2795&lt;250000),"Medium","High"))</f>
        <v>Medium</v>
      </c>
    </row>
    <row r="2796" spans="1:13" x14ac:dyDescent="0.4">
      <c r="A2796" s="109" t="s">
        <v>6027</v>
      </c>
      <c r="B2796" s="109" t="s">
        <v>13796</v>
      </c>
      <c r="C2796" s="109" t="s">
        <v>1064</v>
      </c>
      <c r="D2796" s="109" t="s">
        <v>102</v>
      </c>
      <c r="E2796" s="109" t="s">
        <v>8349</v>
      </c>
      <c r="F2796" s="109" t="s">
        <v>95</v>
      </c>
      <c r="G2796" s="109" t="s">
        <v>6036</v>
      </c>
      <c r="H2796" s="107">
        <v>130790</v>
      </c>
      <c r="I2796" s="109">
        <v>3</v>
      </c>
      <c r="J2796" s="108">
        <v>331872</v>
      </c>
      <c r="K2796" s="107" t="str">
        <f>IF(J2796&gt;0,"Untung","Rugi")</f>
        <v>Untung</v>
      </c>
      <c r="L2796" s="107" t="str">
        <f t="array" ref="L2796">_xlfn.IFS(H2796&lt;100000,"Low",AND(H2796&gt;=100000,H2796&lt;250000),"Medium",H2796&gt;=250000,"High")</f>
        <v>Medium</v>
      </c>
      <c r="M2796" s="107" t="str">
        <f>IF(H2796&lt;100000,"Low",IF(AND(H2796&gt;=100000,H2796&lt;250000),"Medium","High"))</f>
        <v>Medium</v>
      </c>
    </row>
    <row r="2797" spans="1:13" x14ac:dyDescent="0.4">
      <c r="A2797" s="109" t="s">
        <v>6027</v>
      </c>
      <c r="B2797" s="109" t="s">
        <v>13795</v>
      </c>
      <c r="C2797" s="109" t="s">
        <v>1051</v>
      </c>
      <c r="D2797" s="109" t="s">
        <v>106</v>
      </c>
      <c r="E2797" s="109" t="s">
        <v>8907</v>
      </c>
      <c r="F2797" s="109" t="s">
        <v>95</v>
      </c>
      <c r="G2797" s="109" t="s">
        <v>6052</v>
      </c>
      <c r="H2797" s="107">
        <v>14855</v>
      </c>
      <c r="I2797" s="109">
        <v>5</v>
      </c>
      <c r="J2797" s="108">
        <v>72327</v>
      </c>
      <c r="K2797" s="107" t="str">
        <f>IF(J2797&gt;0,"Untung","Rugi")</f>
        <v>Untung</v>
      </c>
      <c r="L2797" s="107" t="str">
        <f t="array" ref="L2797">_xlfn.IFS(H2797&lt;100000,"Low",AND(H2797&gt;=100000,H2797&lt;250000),"Medium",H2797&gt;=250000,"High")</f>
        <v>Low</v>
      </c>
      <c r="M2797" s="107" t="str">
        <f>IF(H2797&lt;100000,"Low",IF(AND(H2797&gt;=100000,H2797&lt;250000),"Medium","High"))</f>
        <v>Low</v>
      </c>
    </row>
    <row r="2798" spans="1:13" x14ac:dyDescent="0.4">
      <c r="A2798" s="109" t="s">
        <v>6016</v>
      </c>
      <c r="B2798" s="109" t="s">
        <v>13794</v>
      </c>
      <c r="C2798" s="109" t="s">
        <v>1051</v>
      </c>
      <c r="D2798" s="109" t="s">
        <v>96</v>
      </c>
      <c r="E2798" s="109" t="s">
        <v>8972</v>
      </c>
      <c r="F2798" s="109" t="s">
        <v>99</v>
      </c>
      <c r="G2798" s="109" t="s">
        <v>6024</v>
      </c>
      <c r="H2798" s="107">
        <v>57241</v>
      </c>
      <c r="I2798" s="109">
        <v>4</v>
      </c>
      <c r="J2798" s="108">
        <v>309450</v>
      </c>
      <c r="K2798" s="107" t="str">
        <f>IF(J2798&gt;0,"Untung","Rugi")</f>
        <v>Untung</v>
      </c>
      <c r="L2798" s="107" t="str">
        <f t="array" ref="L2798">_xlfn.IFS(H2798&lt;100000,"Low",AND(H2798&gt;=100000,H2798&lt;250000),"Medium",H2798&gt;=250000,"High")</f>
        <v>Low</v>
      </c>
      <c r="M2798" s="107" t="str">
        <f>IF(H2798&lt;100000,"Low",IF(AND(H2798&gt;=100000,H2798&lt;250000),"Medium","High"))</f>
        <v>Low</v>
      </c>
    </row>
    <row r="2799" spans="1:13" x14ac:dyDescent="0.4">
      <c r="A2799" s="109" t="s">
        <v>6027</v>
      </c>
      <c r="B2799" s="109" t="s">
        <v>13793</v>
      </c>
      <c r="C2799" s="109" t="s">
        <v>1051</v>
      </c>
      <c r="D2799" s="109" t="s">
        <v>96</v>
      </c>
      <c r="E2799" s="109" t="s">
        <v>7022</v>
      </c>
      <c r="F2799" s="109" t="s">
        <v>95</v>
      </c>
      <c r="G2799" s="109" t="s">
        <v>6052</v>
      </c>
      <c r="H2799" s="107">
        <v>447048</v>
      </c>
      <c r="I2799" s="109">
        <v>2</v>
      </c>
      <c r="J2799" s="108">
        <v>40812</v>
      </c>
      <c r="K2799" s="107" t="str">
        <f>IF(J2799&gt;0,"Untung","Rugi")</f>
        <v>Untung</v>
      </c>
      <c r="L2799" s="107" t="str">
        <f t="array" ref="L2799">_xlfn.IFS(H2799&lt;100000,"Low",AND(H2799&gt;=100000,H2799&lt;250000),"Medium",H2799&gt;=250000,"High")</f>
        <v>High</v>
      </c>
      <c r="M2799" s="107" t="str">
        <f>IF(H2799&lt;100000,"Low",IF(AND(H2799&gt;=100000,H2799&lt;250000),"Medium","High"))</f>
        <v>High</v>
      </c>
    </row>
    <row r="2800" spans="1:13" x14ac:dyDescent="0.4">
      <c r="A2800" s="109" t="s">
        <v>6016</v>
      </c>
      <c r="B2800" s="109" t="s">
        <v>13792</v>
      </c>
      <c r="C2800" s="109" t="s">
        <v>1051</v>
      </c>
      <c r="D2800" s="109" t="s">
        <v>96</v>
      </c>
      <c r="E2800" s="109" t="s">
        <v>6391</v>
      </c>
      <c r="F2800" s="109" t="s">
        <v>99</v>
      </c>
      <c r="G2800" s="109" t="s">
        <v>6109</v>
      </c>
      <c r="H2800" s="107">
        <v>218821</v>
      </c>
      <c r="I2800" s="109">
        <v>5</v>
      </c>
      <c r="J2800" s="108">
        <v>415989</v>
      </c>
      <c r="K2800" s="107" t="str">
        <f>IF(J2800&gt;0,"Untung","Rugi")</f>
        <v>Untung</v>
      </c>
      <c r="L2800" s="107" t="str">
        <f t="array" ref="L2800">_xlfn.IFS(H2800&lt;100000,"Low",AND(H2800&gt;=100000,H2800&lt;250000),"Medium",H2800&gt;=250000,"High")</f>
        <v>Medium</v>
      </c>
      <c r="M2800" s="107" t="str">
        <f>IF(H2800&lt;100000,"Low",IF(AND(H2800&gt;=100000,H2800&lt;250000),"Medium","High"))</f>
        <v>Medium</v>
      </c>
    </row>
    <row r="2801" spans="1:13" x14ac:dyDescent="0.4">
      <c r="A2801" s="109" t="s">
        <v>6016</v>
      </c>
      <c r="B2801" s="109" t="s">
        <v>13791</v>
      </c>
      <c r="C2801" s="109" t="s">
        <v>1051</v>
      </c>
      <c r="D2801" s="109" t="s">
        <v>96</v>
      </c>
      <c r="E2801" s="109" t="s">
        <v>9092</v>
      </c>
      <c r="F2801" s="109" t="s">
        <v>95</v>
      </c>
      <c r="G2801" s="109" t="s">
        <v>6062</v>
      </c>
      <c r="H2801" s="107">
        <v>402427</v>
      </c>
      <c r="I2801" s="109">
        <v>3</v>
      </c>
      <c r="J2801" s="108">
        <v>167604</v>
      </c>
      <c r="K2801" s="107" t="str">
        <f>IF(J2801&gt;0,"Untung","Rugi")</f>
        <v>Untung</v>
      </c>
      <c r="L2801" s="107" t="str">
        <f t="array" ref="L2801">_xlfn.IFS(H2801&lt;100000,"Low",AND(H2801&gt;=100000,H2801&lt;250000),"Medium",H2801&gt;=250000,"High")</f>
        <v>High</v>
      </c>
      <c r="M2801" s="107" t="str">
        <f>IF(H2801&lt;100000,"Low",IF(AND(H2801&gt;=100000,H2801&lt;250000),"Medium","High"))</f>
        <v>High</v>
      </c>
    </row>
    <row r="2802" spans="1:13" x14ac:dyDescent="0.4">
      <c r="A2802" s="109" t="s">
        <v>6046</v>
      </c>
      <c r="B2802" s="109" t="s">
        <v>13790</v>
      </c>
      <c r="C2802" s="109" t="s">
        <v>1051</v>
      </c>
      <c r="D2802" s="109" t="s">
        <v>96</v>
      </c>
      <c r="E2802" s="109" t="s">
        <v>6569</v>
      </c>
      <c r="F2802" s="109" t="s">
        <v>95</v>
      </c>
      <c r="G2802" s="109" t="s">
        <v>6017</v>
      </c>
      <c r="H2802" s="107">
        <v>380288</v>
      </c>
      <c r="I2802" s="109">
        <v>2</v>
      </c>
      <c r="J2802" s="108">
        <v>27259</v>
      </c>
      <c r="K2802" s="107" t="str">
        <f>IF(J2802&gt;0,"Untung","Rugi")</f>
        <v>Untung</v>
      </c>
      <c r="L2802" s="107" t="str">
        <f t="array" ref="L2802">_xlfn.IFS(H2802&lt;100000,"Low",AND(H2802&gt;=100000,H2802&lt;250000),"Medium",H2802&gt;=250000,"High")</f>
        <v>High</v>
      </c>
      <c r="M2802" s="107" t="str">
        <f>IF(H2802&lt;100000,"Low",IF(AND(H2802&gt;=100000,H2802&lt;250000),"Medium","High"))</f>
        <v>High</v>
      </c>
    </row>
    <row r="2803" spans="1:13" x14ac:dyDescent="0.4">
      <c r="A2803" s="109" t="s">
        <v>6046</v>
      </c>
      <c r="B2803" s="109" t="s">
        <v>13789</v>
      </c>
      <c r="C2803" s="109" t="s">
        <v>1051</v>
      </c>
      <c r="D2803" s="109" t="s">
        <v>96</v>
      </c>
      <c r="E2803" s="109" t="s">
        <v>7510</v>
      </c>
      <c r="F2803" s="109" t="s">
        <v>95</v>
      </c>
      <c r="G2803" s="109" t="s">
        <v>6017</v>
      </c>
      <c r="H2803" s="107">
        <v>218634</v>
      </c>
      <c r="I2803" s="109">
        <v>5</v>
      </c>
      <c r="J2803" s="108">
        <v>-5964</v>
      </c>
      <c r="K2803" s="107" t="str">
        <f>IF(J2803&gt;0,"Untung","Rugi")</f>
        <v>Rugi</v>
      </c>
      <c r="L2803" s="107" t="str">
        <f t="array" ref="L2803">_xlfn.IFS(H2803&lt;100000,"Low",AND(H2803&gt;=100000,H2803&lt;250000),"Medium",H2803&gt;=250000,"High")</f>
        <v>Medium</v>
      </c>
      <c r="M2803" s="107" t="str">
        <f>IF(H2803&lt;100000,"Low",IF(AND(H2803&gt;=100000,H2803&lt;250000),"Medium","High"))</f>
        <v>Medium</v>
      </c>
    </row>
    <row r="2804" spans="1:13" x14ac:dyDescent="0.4">
      <c r="A2804" s="109" t="s">
        <v>6046</v>
      </c>
      <c r="B2804" s="109" t="s">
        <v>13788</v>
      </c>
      <c r="C2804" s="109" t="s">
        <v>100</v>
      </c>
      <c r="D2804" s="109" t="s">
        <v>96</v>
      </c>
      <c r="E2804" s="109" t="s">
        <v>7645</v>
      </c>
      <c r="F2804" s="109" t="s">
        <v>95</v>
      </c>
      <c r="G2804" s="109" t="s">
        <v>6017</v>
      </c>
      <c r="H2804" s="107">
        <v>304315</v>
      </c>
      <c r="I2804" s="109">
        <v>5</v>
      </c>
      <c r="J2804" s="108">
        <v>241489</v>
      </c>
      <c r="K2804" s="107" t="str">
        <f>IF(J2804&gt;0,"Untung","Rugi")</f>
        <v>Untung</v>
      </c>
      <c r="L2804" s="107" t="str">
        <f t="array" ref="L2804">_xlfn.IFS(H2804&lt;100000,"Low",AND(H2804&gt;=100000,H2804&lt;250000),"Medium",H2804&gt;=250000,"High")</f>
        <v>High</v>
      </c>
      <c r="M2804" s="107" t="str">
        <f>IF(H2804&lt;100000,"Low",IF(AND(H2804&gt;=100000,H2804&lt;250000),"Medium","High"))</f>
        <v>High</v>
      </c>
    </row>
    <row r="2805" spans="1:13" x14ac:dyDescent="0.4">
      <c r="A2805" s="109" t="s">
        <v>6016</v>
      </c>
      <c r="B2805" s="109" t="s">
        <v>13787</v>
      </c>
      <c r="C2805" s="109" t="s">
        <v>1051</v>
      </c>
      <c r="D2805" s="109" t="s">
        <v>104</v>
      </c>
      <c r="E2805" s="109" t="s">
        <v>7990</v>
      </c>
      <c r="F2805" s="109" t="s">
        <v>99</v>
      </c>
      <c r="G2805" s="109" t="s">
        <v>6109</v>
      </c>
      <c r="H2805" s="107">
        <v>58972</v>
      </c>
      <c r="I2805" s="109">
        <v>2</v>
      </c>
      <c r="J2805" s="108">
        <v>-146400</v>
      </c>
      <c r="K2805" s="107" t="str">
        <f>IF(J2805&gt;0,"Untung","Rugi")</f>
        <v>Rugi</v>
      </c>
      <c r="L2805" s="107" t="str">
        <f t="array" ref="L2805">_xlfn.IFS(H2805&lt;100000,"Low",AND(H2805&gt;=100000,H2805&lt;250000),"Medium",H2805&gt;=250000,"High")</f>
        <v>Low</v>
      </c>
      <c r="M2805" s="107" t="str">
        <f>IF(H2805&lt;100000,"Low",IF(AND(H2805&gt;=100000,H2805&lt;250000),"Medium","High"))</f>
        <v>Low</v>
      </c>
    </row>
    <row r="2806" spans="1:13" x14ac:dyDescent="0.4">
      <c r="A2806" s="109" t="s">
        <v>6027</v>
      </c>
      <c r="B2806" s="109" t="s">
        <v>6908</v>
      </c>
      <c r="C2806" s="109" t="s">
        <v>1051</v>
      </c>
      <c r="D2806" s="109" t="s">
        <v>104</v>
      </c>
      <c r="E2806" s="109" t="s">
        <v>11169</v>
      </c>
      <c r="F2806" s="109" t="s">
        <v>95</v>
      </c>
      <c r="G2806" s="109" t="s">
        <v>6052</v>
      </c>
      <c r="H2806" s="107">
        <v>108651</v>
      </c>
      <c r="I2806" s="109">
        <v>3</v>
      </c>
      <c r="J2806" s="108">
        <v>10455</v>
      </c>
      <c r="K2806" s="107" t="str">
        <f>IF(J2806&gt;0,"Untung","Rugi")</f>
        <v>Untung</v>
      </c>
      <c r="L2806" s="107" t="str">
        <f t="array" ref="L2806">_xlfn.IFS(H2806&lt;100000,"Low",AND(H2806&gt;=100000,H2806&lt;250000),"Medium",H2806&gt;=250000,"High")</f>
        <v>Medium</v>
      </c>
      <c r="M2806" s="107" t="str">
        <f>IF(H2806&lt;100000,"Low",IF(AND(H2806&gt;=100000,H2806&lt;250000),"Medium","High"))</f>
        <v>Medium</v>
      </c>
    </row>
    <row r="2807" spans="1:13" x14ac:dyDescent="0.4">
      <c r="A2807" s="109" t="s">
        <v>6027</v>
      </c>
      <c r="B2807" s="109" t="s">
        <v>13786</v>
      </c>
      <c r="C2807" s="109" t="s">
        <v>100</v>
      </c>
      <c r="D2807" s="109" t="s">
        <v>102</v>
      </c>
      <c r="E2807" s="109" t="s">
        <v>13785</v>
      </c>
      <c r="F2807" s="109" t="s">
        <v>95</v>
      </c>
      <c r="G2807" s="109" t="s">
        <v>6017</v>
      </c>
      <c r="H2807" s="107">
        <v>303596</v>
      </c>
      <c r="I2807" s="109">
        <v>2</v>
      </c>
      <c r="J2807" s="108">
        <v>-166687</v>
      </c>
      <c r="K2807" s="107" t="str">
        <f>IF(J2807&gt;0,"Untung","Rugi")</f>
        <v>Rugi</v>
      </c>
      <c r="L2807" s="107" t="str">
        <f t="array" ref="L2807">_xlfn.IFS(H2807&lt;100000,"Low",AND(H2807&gt;=100000,H2807&lt;250000),"Medium",H2807&gt;=250000,"High")</f>
        <v>High</v>
      </c>
      <c r="M2807" s="107" t="str">
        <f>IF(H2807&lt;100000,"Low",IF(AND(H2807&gt;=100000,H2807&lt;250000),"Medium","High"))</f>
        <v>High</v>
      </c>
    </row>
    <row r="2808" spans="1:13" x14ac:dyDescent="0.4">
      <c r="A2808" s="109" t="s">
        <v>6016</v>
      </c>
      <c r="B2808" s="109" t="s">
        <v>13784</v>
      </c>
      <c r="C2808" s="109" t="s">
        <v>100</v>
      </c>
      <c r="D2808" s="109" t="s">
        <v>102</v>
      </c>
      <c r="E2808" s="109" t="s">
        <v>11830</v>
      </c>
      <c r="F2808" s="109" t="s">
        <v>95</v>
      </c>
      <c r="G2808" s="109" t="s">
        <v>6017</v>
      </c>
      <c r="H2808" s="107">
        <v>172982</v>
      </c>
      <c r="I2808" s="109">
        <v>5</v>
      </c>
      <c r="J2808" s="108">
        <v>-81360</v>
      </c>
      <c r="K2808" s="107" t="str">
        <f>IF(J2808&gt;0,"Untung","Rugi")</f>
        <v>Rugi</v>
      </c>
      <c r="L2808" s="107" t="str">
        <f t="array" ref="L2808">_xlfn.IFS(H2808&lt;100000,"Low",AND(H2808&gt;=100000,H2808&lt;250000),"Medium",H2808&gt;=250000,"High")</f>
        <v>Medium</v>
      </c>
      <c r="M2808" s="107" t="str">
        <f>IF(H2808&lt;100000,"Low",IF(AND(H2808&gt;=100000,H2808&lt;250000),"Medium","High"))</f>
        <v>Medium</v>
      </c>
    </row>
    <row r="2809" spans="1:13" x14ac:dyDescent="0.4">
      <c r="A2809" s="109" t="s">
        <v>6016</v>
      </c>
      <c r="B2809" s="109" t="s">
        <v>13783</v>
      </c>
      <c r="C2809" s="109" t="s">
        <v>100</v>
      </c>
      <c r="D2809" s="109" t="s">
        <v>102</v>
      </c>
      <c r="E2809" s="109" t="s">
        <v>9817</v>
      </c>
      <c r="F2809" s="109" t="s">
        <v>99</v>
      </c>
      <c r="G2809" s="109" t="s">
        <v>6024</v>
      </c>
      <c r="H2809" s="107">
        <v>392510</v>
      </c>
      <c r="I2809" s="109">
        <v>11</v>
      </c>
      <c r="J2809" s="108">
        <v>185594</v>
      </c>
      <c r="K2809" s="107" t="str">
        <f>IF(J2809&gt;0,"Untung","Rugi")</f>
        <v>Untung</v>
      </c>
      <c r="L2809" s="107" t="str">
        <f t="array" ref="L2809">_xlfn.IFS(H2809&lt;100000,"Low",AND(H2809&gt;=100000,H2809&lt;250000),"Medium",H2809&gt;=250000,"High")</f>
        <v>High</v>
      </c>
      <c r="M2809" s="107" t="str">
        <f>IF(H2809&lt;100000,"Low",IF(AND(H2809&gt;=100000,H2809&lt;250000),"Medium","High"))</f>
        <v>High</v>
      </c>
    </row>
    <row r="2810" spans="1:13" x14ac:dyDescent="0.4">
      <c r="A2810" s="109" t="s">
        <v>6016</v>
      </c>
      <c r="B2810" s="109" t="s">
        <v>13782</v>
      </c>
      <c r="C2810" s="109" t="s">
        <v>100</v>
      </c>
      <c r="D2810" s="109" t="s">
        <v>102</v>
      </c>
      <c r="E2810" s="109" t="s">
        <v>7794</v>
      </c>
      <c r="F2810" s="109" t="s">
        <v>6021</v>
      </c>
      <c r="G2810" s="109" t="s">
        <v>6020</v>
      </c>
      <c r="H2810" s="107">
        <v>415473</v>
      </c>
      <c r="I2810" s="109">
        <v>3</v>
      </c>
      <c r="J2810" s="108">
        <v>-100219</v>
      </c>
      <c r="K2810" s="107" t="str">
        <f>IF(J2810&gt;0,"Untung","Rugi")</f>
        <v>Rugi</v>
      </c>
      <c r="L2810" s="107" t="str">
        <f t="array" ref="L2810">_xlfn.IFS(H2810&lt;100000,"Low",AND(H2810&gt;=100000,H2810&lt;250000),"Medium",H2810&gt;=250000,"High")</f>
        <v>High</v>
      </c>
      <c r="M2810" s="107" t="str">
        <f>IF(H2810&lt;100000,"Low",IF(AND(H2810&gt;=100000,H2810&lt;250000),"Medium","High"))</f>
        <v>High</v>
      </c>
    </row>
    <row r="2811" spans="1:13" x14ac:dyDescent="0.4">
      <c r="A2811" s="109" t="s">
        <v>6016</v>
      </c>
      <c r="B2811" s="109" t="s">
        <v>13781</v>
      </c>
      <c r="C2811" s="109" t="s">
        <v>1051</v>
      </c>
      <c r="D2811" s="109" t="s">
        <v>102</v>
      </c>
      <c r="E2811" s="109" t="s">
        <v>10573</v>
      </c>
      <c r="F2811" s="109" t="s">
        <v>95</v>
      </c>
      <c r="G2811" s="109" t="s">
        <v>6062</v>
      </c>
      <c r="H2811" s="107">
        <v>258342</v>
      </c>
      <c r="I2811" s="109">
        <v>5</v>
      </c>
      <c r="J2811" s="108">
        <v>349760</v>
      </c>
      <c r="K2811" s="107" t="str">
        <f>IF(J2811&gt;0,"Untung","Rugi")</f>
        <v>Untung</v>
      </c>
      <c r="L2811" s="107" t="str">
        <f t="array" ref="L2811">_xlfn.IFS(H2811&lt;100000,"Low",AND(H2811&gt;=100000,H2811&lt;250000),"Medium",H2811&gt;=250000,"High")</f>
        <v>High</v>
      </c>
      <c r="M2811" s="107" t="str">
        <f>IF(H2811&lt;100000,"Low",IF(AND(H2811&gt;=100000,H2811&lt;250000),"Medium","High"))</f>
        <v>High</v>
      </c>
    </row>
    <row r="2812" spans="1:13" x14ac:dyDescent="0.4">
      <c r="A2812" s="109" t="s">
        <v>6016</v>
      </c>
      <c r="B2812" s="109" t="s">
        <v>13780</v>
      </c>
      <c r="C2812" s="109" t="s">
        <v>100</v>
      </c>
      <c r="D2812" s="109" t="s">
        <v>104</v>
      </c>
      <c r="E2812" s="109" t="s">
        <v>8297</v>
      </c>
      <c r="F2812" s="109" t="s">
        <v>6021</v>
      </c>
      <c r="G2812" s="109" t="s">
        <v>6146</v>
      </c>
      <c r="H2812" s="107">
        <v>422313</v>
      </c>
      <c r="I2812" s="109">
        <v>4</v>
      </c>
      <c r="J2812" s="108">
        <v>238865</v>
      </c>
      <c r="K2812" s="107" t="str">
        <f>IF(J2812&gt;0,"Untung","Rugi")</f>
        <v>Untung</v>
      </c>
      <c r="L2812" s="107" t="str">
        <f t="array" ref="L2812">_xlfn.IFS(H2812&lt;100000,"Low",AND(H2812&gt;=100000,H2812&lt;250000),"Medium",H2812&gt;=250000,"High")</f>
        <v>High</v>
      </c>
      <c r="M2812" s="107" t="str">
        <f>IF(H2812&lt;100000,"Low",IF(AND(H2812&gt;=100000,H2812&lt;250000),"Medium","High"))</f>
        <v>High</v>
      </c>
    </row>
    <row r="2813" spans="1:13" x14ac:dyDescent="0.4">
      <c r="A2813" s="109" t="s">
        <v>6016</v>
      </c>
      <c r="B2813" s="109" t="s">
        <v>13779</v>
      </c>
      <c r="C2813" s="109" t="s">
        <v>1051</v>
      </c>
      <c r="D2813" s="109" t="s">
        <v>106</v>
      </c>
      <c r="E2813" s="109" t="s">
        <v>10965</v>
      </c>
      <c r="F2813" s="109" t="s">
        <v>99</v>
      </c>
      <c r="G2813" s="109" t="s">
        <v>6109</v>
      </c>
      <c r="H2813" s="107">
        <v>439286</v>
      </c>
      <c r="I2813" s="109">
        <v>2</v>
      </c>
      <c r="J2813" s="108">
        <v>261905</v>
      </c>
      <c r="K2813" s="107" t="str">
        <f>IF(J2813&gt;0,"Untung","Rugi")</f>
        <v>Untung</v>
      </c>
      <c r="L2813" s="107" t="str">
        <f t="array" ref="L2813">_xlfn.IFS(H2813&lt;100000,"Low",AND(H2813&gt;=100000,H2813&lt;250000),"Medium",H2813&gt;=250000,"High")</f>
        <v>High</v>
      </c>
      <c r="M2813" s="107" t="str">
        <f>IF(H2813&lt;100000,"Low",IF(AND(H2813&gt;=100000,H2813&lt;250000),"Medium","High"))</f>
        <v>High</v>
      </c>
    </row>
    <row r="2814" spans="1:13" x14ac:dyDescent="0.4">
      <c r="A2814" s="109" t="s">
        <v>6016</v>
      </c>
      <c r="B2814" s="109" t="s">
        <v>13778</v>
      </c>
      <c r="C2814" s="109" t="s">
        <v>1051</v>
      </c>
      <c r="D2814" s="109" t="s">
        <v>102</v>
      </c>
      <c r="E2814" s="109" t="s">
        <v>8297</v>
      </c>
      <c r="F2814" s="109" t="s">
        <v>6021</v>
      </c>
      <c r="G2814" s="109" t="s">
        <v>6146</v>
      </c>
      <c r="H2814" s="107">
        <v>392451</v>
      </c>
      <c r="I2814" s="109">
        <v>2</v>
      </c>
      <c r="J2814" s="108">
        <v>324753</v>
      </c>
      <c r="K2814" s="107" t="str">
        <f>IF(J2814&gt;0,"Untung","Rugi")</f>
        <v>Untung</v>
      </c>
      <c r="L2814" s="107" t="str">
        <f t="array" ref="L2814">_xlfn.IFS(H2814&lt;100000,"Low",AND(H2814&gt;=100000,H2814&lt;250000),"Medium",H2814&gt;=250000,"High")</f>
        <v>High</v>
      </c>
      <c r="M2814" s="107" t="str">
        <f>IF(H2814&lt;100000,"Low",IF(AND(H2814&gt;=100000,H2814&lt;250000),"Medium","High"))</f>
        <v>High</v>
      </c>
    </row>
    <row r="2815" spans="1:13" x14ac:dyDescent="0.4">
      <c r="A2815" s="109" t="s">
        <v>6016</v>
      </c>
      <c r="B2815" s="109" t="s">
        <v>13777</v>
      </c>
      <c r="C2815" s="109" t="s">
        <v>1051</v>
      </c>
      <c r="D2815" s="109" t="s">
        <v>102</v>
      </c>
      <c r="E2815" s="109" t="s">
        <v>13776</v>
      </c>
      <c r="F2815" s="109" t="s">
        <v>95</v>
      </c>
      <c r="G2815" s="109" t="s">
        <v>6039</v>
      </c>
      <c r="H2815" s="107">
        <v>380103</v>
      </c>
      <c r="I2815" s="109">
        <v>4</v>
      </c>
      <c r="J2815" s="108">
        <v>306167</v>
      </c>
      <c r="K2815" s="107" t="str">
        <f>IF(J2815&gt;0,"Untung","Rugi")</f>
        <v>Untung</v>
      </c>
      <c r="L2815" s="107" t="str">
        <f t="array" ref="L2815">_xlfn.IFS(H2815&lt;100000,"Low",AND(H2815&gt;=100000,H2815&lt;250000),"Medium",H2815&gt;=250000,"High")</f>
        <v>High</v>
      </c>
      <c r="M2815" s="107" t="str">
        <f>IF(H2815&lt;100000,"Low",IF(AND(H2815&gt;=100000,H2815&lt;250000),"Medium","High"))</f>
        <v>High</v>
      </c>
    </row>
    <row r="2816" spans="1:13" x14ac:dyDescent="0.4">
      <c r="A2816" s="109" t="s">
        <v>6016</v>
      </c>
      <c r="B2816" s="109" t="s">
        <v>13775</v>
      </c>
      <c r="C2816" s="109" t="s">
        <v>1064</v>
      </c>
      <c r="D2816" s="109" t="s">
        <v>104</v>
      </c>
      <c r="E2816" s="109" t="s">
        <v>6777</v>
      </c>
      <c r="F2816" s="109" t="s">
        <v>95</v>
      </c>
      <c r="G2816" s="109" t="s">
        <v>6017</v>
      </c>
      <c r="H2816" s="107">
        <v>67222</v>
      </c>
      <c r="I2816" s="109">
        <v>7</v>
      </c>
      <c r="J2816" s="108">
        <v>443567</v>
      </c>
      <c r="K2816" s="107" t="str">
        <f>IF(J2816&gt;0,"Untung","Rugi")</f>
        <v>Untung</v>
      </c>
      <c r="L2816" s="107" t="str">
        <f t="array" ref="L2816">_xlfn.IFS(H2816&lt;100000,"Low",AND(H2816&gt;=100000,H2816&lt;250000),"Medium",H2816&gt;=250000,"High")</f>
        <v>Low</v>
      </c>
      <c r="M2816" s="107" t="str">
        <f>IF(H2816&lt;100000,"Low",IF(AND(H2816&gt;=100000,H2816&lt;250000),"Medium","High"))</f>
        <v>Low</v>
      </c>
    </row>
    <row r="2817" spans="1:13" x14ac:dyDescent="0.4">
      <c r="A2817" s="109" t="s">
        <v>6016</v>
      </c>
      <c r="B2817" s="109" t="s">
        <v>13774</v>
      </c>
      <c r="C2817" s="109" t="s">
        <v>1051</v>
      </c>
      <c r="D2817" s="109" t="s">
        <v>106</v>
      </c>
      <c r="E2817" s="109" t="s">
        <v>7490</v>
      </c>
      <c r="F2817" s="109" t="s">
        <v>95</v>
      </c>
      <c r="G2817" s="109" t="s">
        <v>6017</v>
      </c>
      <c r="H2817" s="107">
        <v>116344</v>
      </c>
      <c r="I2817" s="109">
        <v>5</v>
      </c>
      <c r="J2817" s="108">
        <v>-34954</v>
      </c>
      <c r="K2817" s="107" t="str">
        <f>IF(J2817&gt;0,"Untung","Rugi")</f>
        <v>Rugi</v>
      </c>
      <c r="L2817" s="107" t="str">
        <f t="array" ref="L2817">_xlfn.IFS(H2817&lt;100000,"Low",AND(H2817&gt;=100000,H2817&lt;250000),"Medium",H2817&gt;=250000,"High")</f>
        <v>Medium</v>
      </c>
      <c r="M2817" s="107" t="str">
        <f>IF(H2817&lt;100000,"Low",IF(AND(H2817&gt;=100000,H2817&lt;250000),"Medium","High"))</f>
        <v>Medium</v>
      </c>
    </row>
    <row r="2818" spans="1:13" x14ac:dyDescent="0.4">
      <c r="A2818" s="109" t="s">
        <v>6016</v>
      </c>
      <c r="B2818" s="109" t="s">
        <v>13773</v>
      </c>
      <c r="C2818" s="109" t="s">
        <v>100</v>
      </c>
      <c r="D2818" s="109" t="s">
        <v>106</v>
      </c>
      <c r="E2818" s="109" t="s">
        <v>9114</v>
      </c>
      <c r="F2818" s="109" t="s">
        <v>95</v>
      </c>
      <c r="G2818" s="109" t="s">
        <v>6017</v>
      </c>
      <c r="H2818" s="107">
        <v>262504</v>
      </c>
      <c r="I2818" s="109">
        <v>7</v>
      </c>
      <c r="J2818" s="108">
        <v>379986</v>
      </c>
      <c r="K2818" s="107" t="str">
        <f>IF(J2818&gt;0,"Untung","Rugi")</f>
        <v>Untung</v>
      </c>
      <c r="L2818" s="107" t="str">
        <f t="array" ref="L2818">_xlfn.IFS(H2818&lt;100000,"Low",AND(H2818&gt;=100000,H2818&lt;250000),"Medium",H2818&gt;=250000,"High")</f>
        <v>High</v>
      </c>
      <c r="M2818" s="107" t="str">
        <f>IF(H2818&lt;100000,"Low",IF(AND(H2818&gt;=100000,H2818&lt;250000),"Medium","High"))</f>
        <v>High</v>
      </c>
    </row>
    <row r="2819" spans="1:13" x14ac:dyDescent="0.4">
      <c r="A2819" s="109" t="s">
        <v>6016</v>
      </c>
      <c r="B2819" s="109" t="s">
        <v>13772</v>
      </c>
      <c r="C2819" s="109" t="s">
        <v>100</v>
      </c>
      <c r="D2819" s="109" t="s">
        <v>106</v>
      </c>
      <c r="E2819" s="109" t="s">
        <v>7119</v>
      </c>
      <c r="F2819" s="109" t="s">
        <v>99</v>
      </c>
      <c r="G2819" s="109" t="s">
        <v>6109</v>
      </c>
      <c r="H2819" s="107">
        <v>117330</v>
      </c>
      <c r="I2819" s="109">
        <v>3</v>
      </c>
      <c r="J2819" s="108">
        <v>57634</v>
      </c>
      <c r="K2819" s="107" t="str">
        <f>IF(J2819&gt;0,"Untung","Rugi")</f>
        <v>Untung</v>
      </c>
      <c r="L2819" s="107" t="str">
        <f t="array" ref="L2819">_xlfn.IFS(H2819&lt;100000,"Low",AND(H2819&gt;=100000,H2819&lt;250000),"Medium",H2819&gt;=250000,"High")</f>
        <v>Medium</v>
      </c>
      <c r="M2819" s="107" t="str">
        <f>IF(H2819&lt;100000,"Low",IF(AND(H2819&gt;=100000,H2819&lt;250000),"Medium","High"))</f>
        <v>Medium</v>
      </c>
    </row>
    <row r="2820" spans="1:13" x14ac:dyDescent="0.4">
      <c r="A2820" s="109" t="s">
        <v>6016</v>
      </c>
      <c r="B2820" s="109" t="s">
        <v>13772</v>
      </c>
      <c r="C2820" s="109" t="s">
        <v>1064</v>
      </c>
      <c r="D2820" s="109" t="s">
        <v>96</v>
      </c>
      <c r="E2820" s="109" t="s">
        <v>6261</v>
      </c>
      <c r="F2820" s="109" t="s">
        <v>95</v>
      </c>
      <c r="G2820" s="109" t="s">
        <v>6116</v>
      </c>
      <c r="H2820" s="107">
        <v>310611</v>
      </c>
      <c r="I2820" s="109">
        <v>2</v>
      </c>
      <c r="J2820" s="108">
        <v>-73679</v>
      </c>
      <c r="K2820" s="107" t="str">
        <f>IF(J2820&gt;0,"Untung","Rugi")</f>
        <v>Rugi</v>
      </c>
      <c r="L2820" s="107" t="str">
        <f t="array" ref="L2820">_xlfn.IFS(H2820&lt;100000,"Low",AND(H2820&gt;=100000,H2820&lt;250000),"Medium",H2820&gt;=250000,"High")</f>
        <v>High</v>
      </c>
      <c r="M2820" s="107" t="str">
        <f>IF(H2820&lt;100000,"Low",IF(AND(H2820&gt;=100000,H2820&lt;250000),"Medium","High"))</f>
        <v>High</v>
      </c>
    </row>
    <row r="2821" spans="1:13" x14ac:dyDescent="0.4">
      <c r="A2821" s="109" t="s">
        <v>6016</v>
      </c>
      <c r="B2821" s="109" t="s">
        <v>13771</v>
      </c>
      <c r="C2821" s="109" t="s">
        <v>1051</v>
      </c>
      <c r="D2821" s="109" t="s">
        <v>106</v>
      </c>
      <c r="E2821" s="109" t="s">
        <v>6114</v>
      </c>
      <c r="F2821" s="109" t="s">
        <v>95</v>
      </c>
      <c r="G2821" s="109" t="s">
        <v>6017</v>
      </c>
      <c r="H2821" s="107">
        <v>202913</v>
      </c>
      <c r="I2821" s="109">
        <v>2</v>
      </c>
      <c r="J2821" s="108">
        <v>406786</v>
      </c>
      <c r="K2821" s="107" t="str">
        <f>IF(J2821&gt;0,"Untung","Rugi")</f>
        <v>Untung</v>
      </c>
      <c r="L2821" s="107" t="str">
        <f t="array" ref="L2821">_xlfn.IFS(H2821&lt;100000,"Low",AND(H2821&gt;=100000,H2821&lt;250000),"Medium",H2821&gt;=250000,"High")</f>
        <v>Medium</v>
      </c>
      <c r="M2821" s="107" t="str">
        <f>IF(H2821&lt;100000,"Low",IF(AND(H2821&gt;=100000,H2821&lt;250000),"Medium","High"))</f>
        <v>Medium</v>
      </c>
    </row>
    <row r="2822" spans="1:13" x14ac:dyDescent="0.4">
      <c r="A2822" s="109" t="s">
        <v>6016</v>
      </c>
      <c r="B2822" s="109" t="s">
        <v>13770</v>
      </c>
      <c r="C2822" s="109" t="s">
        <v>1051</v>
      </c>
      <c r="D2822" s="109" t="s">
        <v>106</v>
      </c>
      <c r="E2822" s="109" t="s">
        <v>8542</v>
      </c>
      <c r="F2822" s="109" t="s">
        <v>95</v>
      </c>
      <c r="G2822" s="109" t="s">
        <v>6116</v>
      </c>
      <c r="H2822" s="107">
        <v>243314</v>
      </c>
      <c r="I2822" s="109">
        <v>5</v>
      </c>
      <c r="J2822" s="108">
        <v>58590</v>
      </c>
      <c r="K2822" s="107" t="str">
        <f>IF(J2822&gt;0,"Untung","Rugi")</f>
        <v>Untung</v>
      </c>
      <c r="L2822" s="107" t="str">
        <f t="array" ref="L2822">_xlfn.IFS(H2822&lt;100000,"Low",AND(H2822&gt;=100000,H2822&lt;250000),"Medium",H2822&gt;=250000,"High")</f>
        <v>Medium</v>
      </c>
      <c r="M2822" s="107" t="str">
        <f>IF(H2822&lt;100000,"Low",IF(AND(H2822&gt;=100000,H2822&lt;250000),"Medium","High"))</f>
        <v>Medium</v>
      </c>
    </row>
    <row r="2823" spans="1:13" x14ac:dyDescent="0.4">
      <c r="A2823" s="109" t="s">
        <v>6016</v>
      </c>
      <c r="B2823" s="109" t="s">
        <v>13769</v>
      </c>
      <c r="C2823" s="109" t="s">
        <v>1051</v>
      </c>
      <c r="D2823" s="109" t="s">
        <v>106</v>
      </c>
      <c r="E2823" s="109" t="s">
        <v>6302</v>
      </c>
      <c r="F2823" s="109" t="s">
        <v>95</v>
      </c>
      <c r="G2823" s="109" t="s">
        <v>6039</v>
      </c>
      <c r="H2823" s="107">
        <v>16333</v>
      </c>
      <c r="I2823" s="109">
        <v>3</v>
      </c>
      <c r="J2823" s="108">
        <v>-69444</v>
      </c>
      <c r="K2823" s="107" t="str">
        <f>IF(J2823&gt;0,"Untung","Rugi")</f>
        <v>Rugi</v>
      </c>
      <c r="L2823" s="107" t="str">
        <f t="array" ref="L2823">_xlfn.IFS(H2823&lt;100000,"Low",AND(H2823&gt;=100000,H2823&lt;250000),"Medium",H2823&gt;=250000,"High")</f>
        <v>Low</v>
      </c>
      <c r="M2823" s="107" t="str">
        <f>IF(H2823&lt;100000,"Low",IF(AND(H2823&gt;=100000,H2823&lt;250000),"Medium","High"))</f>
        <v>Low</v>
      </c>
    </row>
    <row r="2824" spans="1:13" x14ac:dyDescent="0.4">
      <c r="A2824" s="109" t="s">
        <v>6016</v>
      </c>
      <c r="B2824" s="109" t="s">
        <v>13768</v>
      </c>
      <c r="C2824" s="109" t="s">
        <v>1051</v>
      </c>
      <c r="D2824" s="109" t="s">
        <v>96</v>
      </c>
      <c r="E2824" s="109" t="s">
        <v>10665</v>
      </c>
      <c r="F2824" s="109" t="s">
        <v>95</v>
      </c>
      <c r="G2824" s="109" t="s">
        <v>6057</v>
      </c>
      <c r="H2824" s="107">
        <v>435591</v>
      </c>
      <c r="I2824" s="109">
        <v>3</v>
      </c>
      <c r="J2824" s="108">
        <v>176040</v>
      </c>
      <c r="K2824" s="107" t="str">
        <f>IF(J2824&gt;0,"Untung","Rugi")</f>
        <v>Untung</v>
      </c>
      <c r="L2824" s="107" t="str">
        <f t="array" ref="L2824">_xlfn.IFS(H2824&lt;100000,"Low",AND(H2824&gt;=100000,H2824&lt;250000),"Medium",H2824&gt;=250000,"High")</f>
        <v>High</v>
      </c>
      <c r="M2824" s="107" t="str">
        <f>IF(H2824&lt;100000,"Low",IF(AND(H2824&gt;=100000,H2824&lt;250000),"Medium","High"))</f>
        <v>High</v>
      </c>
    </row>
    <row r="2825" spans="1:13" x14ac:dyDescent="0.4">
      <c r="A2825" s="109" t="s">
        <v>6016</v>
      </c>
      <c r="B2825" s="109" t="s">
        <v>13767</v>
      </c>
      <c r="C2825" s="109" t="s">
        <v>1051</v>
      </c>
      <c r="D2825" s="109" t="s">
        <v>104</v>
      </c>
      <c r="E2825" s="109" t="s">
        <v>9405</v>
      </c>
      <c r="F2825" s="109" t="s">
        <v>95</v>
      </c>
      <c r="G2825" s="109" t="s">
        <v>6013</v>
      </c>
      <c r="H2825" s="107">
        <v>446772</v>
      </c>
      <c r="I2825" s="109">
        <v>4</v>
      </c>
      <c r="J2825" s="108">
        <v>118830</v>
      </c>
      <c r="K2825" s="107" t="str">
        <f>IF(J2825&gt;0,"Untung","Rugi")</f>
        <v>Untung</v>
      </c>
      <c r="L2825" s="107" t="str">
        <f t="array" ref="L2825">_xlfn.IFS(H2825&lt;100000,"Low",AND(H2825&gt;=100000,H2825&lt;250000),"Medium",H2825&gt;=250000,"High")</f>
        <v>High</v>
      </c>
      <c r="M2825" s="107" t="str">
        <f>IF(H2825&lt;100000,"Low",IF(AND(H2825&gt;=100000,H2825&lt;250000),"Medium","High"))</f>
        <v>High</v>
      </c>
    </row>
    <row r="2826" spans="1:13" x14ac:dyDescent="0.4">
      <c r="A2826" s="109" t="s">
        <v>6016</v>
      </c>
      <c r="B2826" s="109" t="s">
        <v>13766</v>
      </c>
      <c r="C2826" s="109" t="s">
        <v>1051</v>
      </c>
      <c r="D2826" s="109" t="s">
        <v>102</v>
      </c>
      <c r="E2826" s="109" t="s">
        <v>7549</v>
      </c>
      <c r="F2826" s="109" t="s">
        <v>95</v>
      </c>
      <c r="G2826" s="109" t="s">
        <v>6067</v>
      </c>
      <c r="H2826" s="107">
        <v>31098</v>
      </c>
      <c r="I2826" s="109">
        <v>5</v>
      </c>
      <c r="J2826" s="108">
        <v>166680</v>
      </c>
      <c r="K2826" s="107" t="str">
        <f>IF(J2826&gt;0,"Untung","Rugi")</f>
        <v>Untung</v>
      </c>
      <c r="L2826" s="107" t="str">
        <f t="array" ref="L2826">_xlfn.IFS(H2826&lt;100000,"Low",AND(H2826&gt;=100000,H2826&lt;250000),"Medium",H2826&gt;=250000,"High")</f>
        <v>Low</v>
      </c>
      <c r="M2826" s="107" t="str">
        <f>IF(H2826&lt;100000,"Low",IF(AND(H2826&gt;=100000,H2826&lt;250000),"Medium","High"))</f>
        <v>Low</v>
      </c>
    </row>
    <row r="2827" spans="1:13" x14ac:dyDescent="0.4">
      <c r="A2827" s="109" t="s">
        <v>6016</v>
      </c>
      <c r="B2827" s="109" t="s">
        <v>13765</v>
      </c>
      <c r="C2827" s="109" t="s">
        <v>1051</v>
      </c>
      <c r="D2827" s="109" t="s">
        <v>102</v>
      </c>
      <c r="E2827" s="109" t="s">
        <v>12484</v>
      </c>
      <c r="F2827" s="109" t="s">
        <v>95</v>
      </c>
      <c r="G2827" s="109" t="s">
        <v>6062</v>
      </c>
      <c r="H2827" s="107">
        <v>40769</v>
      </c>
      <c r="I2827" s="109">
        <v>4</v>
      </c>
      <c r="J2827" s="108">
        <v>-197585</v>
      </c>
      <c r="K2827" s="107" t="str">
        <f>IF(J2827&gt;0,"Untung","Rugi")</f>
        <v>Rugi</v>
      </c>
      <c r="L2827" s="107" t="str">
        <f t="array" ref="L2827">_xlfn.IFS(H2827&lt;100000,"Low",AND(H2827&gt;=100000,H2827&lt;250000),"Medium",H2827&gt;=250000,"High")</f>
        <v>Low</v>
      </c>
      <c r="M2827" s="107" t="str">
        <f>IF(H2827&lt;100000,"Low",IF(AND(H2827&gt;=100000,H2827&lt;250000),"Medium","High"))</f>
        <v>Low</v>
      </c>
    </row>
    <row r="2828" spans="1:13" x14ac:dyDescent="0.4">
      <c r="A2828" s="109" t="s">
        <v>6016</v>
      </c>
      <c r="B2828" s="109" t="s">
        <v>13764</v>
      </c>
      <c r="C2828" s="109" t="s">
        <v>1051</v>
      </c>
      <c r="D2828" s="109" t="s">
        <v>102</v>
      </c>
      <c r="E2828" s="109" t="s">
        <v>6181</v>
      </c>
      <c r="F2828" s="109" t="s">
        <v>95</v>
      </c>
      <c r="G2828" s="109" t="s">
        <v>6052</v>
      </c>
      <c r="H2828" s="107">
        <v>108495</v>
      </c>
      <c r="I2828" s="109">
        <v>3</v>
      </c>
      <c r="J2828" s="108">
        <v>-70149</v>
      </c>
      <c r="K2828" s="107" t="str">
        <f>IF(J2828&gt;0,"Untung","Rugi")</f>
        <v>Rugi</v>
      </c>
      <c r="L2828" s="107" t="str">
        <f t="array" ref="L2828">_xlfn.IFS(H2828&lt;100000,"Low",AND(H2828&gt;=100000,H2828&lt;250000),"Medium",H2828&gt;=250000,"High")</f>
        <v>Medium</v>
      </c>
      <c r="M2828" s="107" t="str">
        <f>IF(H2828&lt;100000,"Low",IF(AND(H2828&gt;=100000,H2828&lt;250000),"Medium","High"))</f>
        <v>Medium</v>
      </c>
    </row>
    <row r="2829" spans="1:13" x14ac:dyDescent="0.4">
      <c r="A2829" s="109" t="s">
        <v>6016</v>
      </c>
      <c r="B2829" s="109" t="s">
        <v>13763</v>
      </c>
      <c r="C2829" s="109" t="s">
        <v>1051</v>
      </c>
      <c r="D2829" s="109" t="s">
        <v>106</v>
      </c>
      <c r="E2829" s="109" t="s">
        <v>7441</v>
      </c>
      <c r="F2829" s="109" t="s">
        <v>6021</v>
      </c>
      <c r="G2829" s="109" t="s">
        <v>6020</v>
      </c>
      <c r="H2829" s="107">
        <v>346420</v>
      </c>
      <c r="I2829" s="109">
        <v>3</v>
      </c>
      <c r="J2829" s="108">
        <v>-115268</v>
      </c>
      <c r="K2829" s="107" t="str">
        <f>IF(J2829&gt;0,"Untung","Rugi")</f>
        <v>Rugi</v>
      </c>
      <c r="L2829" s="107" t="str">
        <f t="array" ref="L2829">_xlfn.IFS(H2829&lt;100000,"Low",AND(H2829&gt;=100000,H2829&lt;250000),"Medium",H2829&gt;=250000,"High")</f>
        <v>High</v>
      </c>
      <c r="M2829" s="107" t="str">
        <f>IF(H2829&lt;100000,"Low",IF(AND(H2829&gt;=100000,H2829&lt;250000),"Medium","High"))</f>
        <v>High</v>
      </c>
    </row>
    <row r="2830" spans="1:13" x14ac:dyDescent="0.4">
      <c r="A2830" s="109" t="s">
        <v>6027</v>
      </c>
      <c r="B2830" s="109" t="s">
        <v>13762</v>
      </c>
      <c r="C2830" s="109" t="s">
        <v>1051</v>
      </c>
      <c r="D2830" s="109" t="s">
        <v>106</v>
      </c>
      <c r="E2830" s="109" t="s">
        <v>6490</v>
      </c>
      <c r="F2830" s="109" t="s">
        <v>95</v>
      </c>
      <c r="G2830" s="109" t="s">
        <v>6052</v>
      </c>
      <c r="H2830" s="107">
        <v>145643</v>
      </c>
      <c r="I2830" s="109">
        <v>2</v>
      </c>
      <c r="J2830" s="108">
        <v>370762</v>
      </c>
      <c r="K2830" s="107" t="str">
        <f>IF(J2830&gt;0,"Untung","Rugi")</f>
        <v>Untung</v>
      </c>
      <c r="L2830" s="107" t="str">
        <f t="array" ref="L2830">_xlfn.IFS(H2830&lt;100000,"Low",AND(H2830&gt;=100000,H2830&lt;250000),"Medium",H2830&gt;=250000,"High")</f>
        <v>Medium</v>
      </c>
      <c r="M2830" s="107" t="str">
        <f>IF(H2830&lt;100000,"Low",IF(AND(H2830&gt;=100000,H2830&lt;250000),"Medium","High"))</f>
        <v>Medium</v>
      </c>
    </row>
    <row r="2831" spans="1:13" x14ac:dyDescent="0.4">
      <c r="A2831" s="109" t="s">
        <v>6027</v>
      </c>
      <c r="B2831" s="109" t="s">
        <v>11930</v>
      </c>
      <c r="C2831" s="109" t="s">
        <v>1051</v>
      </c>
      <c r="D2831" s="109" t="s">
        <v>106</v>
      </c>
      <c r="E2831" s="109" t="s">
        <v>8568</v>
      </c>
      <c r="F2831" s="109" t="s">
        <v>6021</v>
      </c>
      <c r="G2831" s="109" t="s">
        <v>6020</v>
      </c>
      <c r="H2831" s="107">
        <v>414749</v>
      </c>
      <c r="I2831" s="109">
        <v>4</v>
      </c>
      <c r="J2831" s="108">
        <v>206183</v>
      </c>
      <c r="K2831" s="107" t="str">
        <f>IF(J2831&gt;0,"Untung","Rugi")</f>
        <v>Untung</v>
      </c>
      <c r="L2831" s="107" t="str">
        <f t="array" ref="L2831">_xlfn.IFS(H2831&lt;100000,"Low",AND(H2831&gt;=100000,H2831&lt;250000),"Medium",H2831&gt;=250000,"High")</f>
        <v>High</v>
      </c>
      <c r="M2831" s="107" t="str">
        <f>IF(H2831&lt;100000,"Low",IF(AND(H2831&gt;=100000,H2831&lt;250000),"Medium","High"))</f>
        <v>High</v>
      </c>
    </row>
    <row r="2832" spans="1:13" x14ac:dyDescent="0.4">
      <c r="A2832" s="109" t="s">
        <v>6027</v>
      </c>
      <c r="B2832" s="109" t="s">
        <v>13761</v>
      </c>
      <c r="C2832" s="109" t="s">
        <v>1051</v>
      </c>
      <c r="D2832" s="109" t="s">
        <v>106</v>
      </c>
      <c r="E2832" s="109" t="s">
        <v>7176</v>
      </c>
      <c r="F2832" s="109" t="s">
        <v>95</v>
      </c>
      <c r="G2832" s="109" t="s">
        <v>6062</v>
      </c>
      <c r="H2832" s="107">
        <v>341151</v>
      </c>
      <c r="I2832" s="109">
        <v>1</v>
      </c>
      <c r="J2832" s="108">
        <v>446849</v>
      </c>
      <c r="K2832" s="107" t="str">
        <f>IF(J2832&gt;0,"Untung","Rugi")</f>
        <v>Untung</v>
      </c>
      <c r="L2832" s="107" t="str">
        <f t="array" ref="L2832">_xlfn.IFS(H2832&lt;100000,"Low",AND(H2832&gt;=100000,H2832&lt;250000),"Medium",H2832&gt;=250000,"High")</f>
        <v>High</v>
      </c>
      <c r="M2832" s="107" t="str">
        <f>IF(H2832&lt;100000,"Low",IF(AND(H2832&gt;=100000,H2832&lt;250000),"Medium","High"))</f>
        <v>High</v>
      </c>
    </row>
    <row r="2833" spans="1:13" x14ac:dyDescent="0.4">
      <c r="A2833" s="109" t="s">
        <v>6046</v>
      </c>
      <c r="B2833" s="109" t="s">
        <v>13760</v>
      </c>
      <c r="C2833" s="109" t="s">
        <v>100</v>
      </c>
      <c r="D2833" s="109" t="s">
        <v>102</v>
      </c>
      <c r="E2833" s="109" t="s">
        <v>12212</v>
      </c>
      <c r="F2833" s="109" t="s">
        <v>95</v>
      </c>
      <c r="G2833" s="109" t="s">
        <v>6057</v>
      </c>
      <c r="H2833" s="107">
        <v>229378</v>
      </c>
      <c r="I2833" s="109">
        <v>5</v>
      </c>
      <c r="J2833" s="108">
        <v>418603</v>
      </c>
      <c r="K2833" s="107" t="str">
        <f>IF(J2833&gt;0,"Untung","Rugi")</f>
        <v>Untung</v>
      </c>
      <c r="L2833" s="107" t="str">
        <f t="array" ref="L2833">_xlfn.IFS(H2833&lt;100000,"Low",AND(H2833&gt;=100000,H2833&lt;250000),"Medium",H2833&gt;=250000,"High")</f>
        <v>Medium</v>
      </c>
      <c r="M2833" s="107" t="str">
        <f>IF(H2833&lt;100000,"Low",IF(AND(H2833&gt;=100000,H2833&lt;250000),"Medium","High"))</f>
        <v>Medium</v>
      </c>
    </row>
    <row r="2834" spans="1:13" x14ac:dyDescent="0.4">
      <c r="A2834" s="109" t="s">
        <v>6081</v>
      </c>
      <c r="B2834" s="109" t="s">
        <v>13759</v>
      </c>
      <c r="C2834" s="109" t="s">
        <v>100</v>
      </c>
      <c r="D2834" s="109" t="s">
        <v>102</v>
      </c>
      <c r="E2834" s="109" t="s">
        <v>6874</v>
      </c>
      <c r="F2834" s="109" t="s">
        <v>99</v>
      </c>
      <c r="G2834" s="109" t="s">
        <v>6024</v>
      </c>
      <c r="H2834" s="107">
        <v>358241</v>
      </c>
      <c r="I2834" s="109">
        <v>2</v>
      </c>
      <c r="J2834" s="108">
        <v>441619</v>
      </c>
      <c r="K2834" s="107" t="str">
        <f>IF(J2834&gt;0,"Untung","Rugi")</f>
        <v>Untung</v>
      </c>
      <c r="L2834" s="107" t="str">
        <f t="array" ref="L2834">_xlfn.IFS(H2834&lt;100000,"Low",AND(H2834&gt;=100000,H2834&lt;250000),"Medium",H2834&gt;=250000,"High")</f>
        <v>High</v>
      </c>
      <c r="M2834" s="107" t="str">
        <f>IF(H2834&lt;100000,"Low",IF(AND(H2834&gt;=100000,H2834&lt;250000),"Medium","High"))</f>
        <v>High</v>
      </c>
    </row>
    <row r="2835" spans="1:13" x14ac:dyDescent="0.4">
      <c r="A2835" s="109" t="s">
        <v>6081</v>
      </c>
      <c r="B2835" s="109" t="s">
        <v>13758</v>
      </c>
      <c r="C2835" s="109" t="s">
        <v>100</v>
      </c>
      <c r="D2835" s="109" t="s">
        <v>102</v>
      </c>
      <c r="E2835" s="109" t="s">
        <v>7616</v>
      </c>
      <c r="F2835" s="109" t="s">
        <v>99</v>
      </c>
      <c r="G2835" s="109" t="s">
        <v>6024</v>
      </c>
      <c r="H2835" s="107">
        <v>329701</v>
      </c>
      <c r="I2835" s="109">
        <v>7</v>
      </c>
      <c r="J2835" s="108">
        <v>342227</v>
      </c>
      <c r="K2835" s="107" t="str">
        <f>IF(J2835&gt;0,"Untung","Rugi")</f>
        <v>Untung</v>
      </c>
      <c r="L2835" s="107" t="str">
        <f t="array" ref="L2835">_xlfn.IFS(H2835&lt;100000,"Low",AND(H2835&gt;=100000,H2835&lt;250000),"Medium",H2835&gt;=250000,"High")</f>
        <v>High</v>
      </c>
      <c r="M2835" s="107" t="str">
        <f>IF(H2835&lt;100000,"Low",IF(AND(H2835&gt;=100000,H2835&lt;250000),"Medium","High"))</f>
        <v>High</v>
      </c>
    </row>
    <row r="2836" spans="1:13" x14ac:dyDescent="0.4">
      <c r="A2836" s="109" t="s">
        <v>6081</v>
      </c>
      <c r="B2836" s="109" t="s">
        <v>13758</v>
      </c>
      <c r="C2836" s="109" t="s">
        <v>1051</v>
      </c>
      <c r="D2836" s="109" t="s">
        <v>96</v>
      </c>
      <c r="E2836" s="109" t="s">
        <v>6331</v>
      </c>
      <c r="F2836" s="109" t="s">
        <v>95</v>
      </c>
      <c r="G2836" s="109" t="s">
        <v>6116</v>
      </c>
      <c r="H2836" s="107">
        <v>55762</v>
      </c>
      <c r="I2836" s="109">
        <v>2</v>
      </c>
      <c r="J2836" s="108">
        <v>353051</v>
      </c>
      <c r="K2836" s="107" t="str">
        <f>IF(J2836&gt;0,"Untung","Rugi")</f>
        <v>Untung</v>
      </c>
      <c r="L2836" s="107" t="str">
        <f t="array" ref="L2836">_xlfn.IFS(H2836&lt;100000,"Low",AND(H2836&gt;=100000,H2836&lt;250000),"Medium",H2836&gt;=250000,"High")</f>
        <v>Low</v>
      </c>
      <c r="M2836" s="107" t="str">
        <f>IF(H2836&lt;100000,"Low",IF(AND(H2836&gt;=100000,H2836&lt;250000),"Medium","High"))</f>
        <v>Low</v>
      </c>
    </row>
    <row r="2837" spans="1:13" x14ac:dyDescent="0.4">
      <c r="A2837" s="109" t="s">
        <v>6081</v>
      </c>
      <c r="B2837" s="109" t="s">
        <v>13757</v>
      </c>
      <c r="C2837" s="109" t="s">
        <v>1064</v>
      </c>
      <c r="D2837" s="109" t="s">
        <v>106</v>
      </c>
      <c r="E2837" s="109" t="s">
        <v>6559</v>
      </c>
      <c r="F2837" s="109" t="s">
        <v>95</v>
      </c>
      <c r="G2837" s="109" t="s">
        <v>6052</v>
      </c>
      <c r="H2837" s="107">
        <v>440321</v>
      </c>
      <c r="I2837" s="109">
        <v>3</v>
      </c>
      <c r="J2837" s="108">
        <v>149390</v>
      </c>
      <c r="K2837" s="107" t="str">
        <f>IF(J2837&gt;0,"Untung","Rugi")</f>
        <v>Untung</v>
      </c>
      <c r="L2837" s="107" t="str">
        <f t="array" ref="L2837">_xlfn.IFS(H2837&lt;100000,"Low",AND(H2837&gt;=100000,H2837&lt;250000),"Medium",H2837&gt;=250000,"High")</f>
        <v>High</v>
      </c>
      <c r="M2837" s="107" t="str">
        <f>IF(H2837&lt;100000,"Low",IF(AND(H2837&gt;=100000,H2837&lt;250000),"Medium","High"))</f>
        <v>High</v>
      </c>
    </row>
    <row r="2838" spans="1:13" x14ac:dyDescent="0.4">
      <c r="A2838" s="109" t="s">
        <v>6027</v>
      </c>
      <c r="B2838" s="109" t="s">
        <v>13756</v>
      </c>
      <c r="C2838" s="109" t="s">
        <v>100</v>
      </c>
      <c r="D2838" s="109" t="s">
        <v>106</v>
      </c>
      <c r="E2838" s="109" t="s">
        <v>7563</v>
      </c>
      <c r="F2838" s="109" t="s">
        <v>95</v>
      </c>
      <c r="G2838" s="109" t="s">
        <v>6057</v>
      </c>
      <c r="H2838" s="107">
        <v>234128</v>
      </c>
      <c r="I2838" s="109">
        <v>1</v>
      </c>
      <c r="J2838" s="108">
        <v>304692</v>
      </c>
      <c r="K2838" s="107" t="str">
        <f>IF(J2838&gt;0,"Untung","Rugi")</f>
        <v>Untung</v>
      </c>
      <c r="L2838" s="107" t="str">
        <f t="array" ref="L2838">_xlfn.IFS(H2838&lt;100000,"Low",AND(H2838&gt;=100000,H2838&lt;250000),"Medium",H2838&gt;=250000,"High")</f>
        <v>Medium</v>
      </c>
      <c r="M2838" s="107" t="str">
        <f>IF(H2838&lt;100000,"Low",IF(AND(H2838&gt;=100000,H2838&lt;250000),"Medium","High"))</f>
        <v>Medium</v>
      </c>
    </row>
    <row r="2839" spans="1:13" x14ac:dyDescent="0.4">
      <c r="A2839" s="109" t="s">
        <v>6016</v>
      </c>
      <c r="B2839" s="109" t="s">
        <v>13755</v>
      </c>
      <c r="C2839" s="109" t="s">
        <v>1051</v>
      </c>
      <c r="D2839" s="109" t="s">
        <v>102</v>
      </c>
      <c r="E2839" s="109" t="s">
        <v>11146</v>
      </c>
      <c r="F2839" s="109" t="s">
        <v>95</v>
      </c>
      <c r="G2839" s="109" t="s">
        <v>6013</v>
      </c>
      <c r="H2839" s="107">
        <v>334412</v>
      </c>
      <c r="I2839" s="109">
        <v>1</v>
      </c>
      <c r="J2839" s="108">
        <v>-148133</v>
      </c>
      <c r="K2839" s="107" t="str">
        <f>IF(J2839&gt;0,"Untung","Rugi")</f>
        <v>Rugi</v>
      </c>
      <c r="L2839" s="107" t="str">
        <f t="array" ref="L2839">_xlfn.IFS(H2839&lt;100000,"Low",AND(H2839&gt;=100000,H2839&lt;250000),"Medium",H2839&gt;=250000,"High")</f>
        <v>High</v>
      </c>
      <c r="M2839" s="107" t="str">
        <f>IF(H2839&lt;100000,"Low",IF(AND(H2839&gt;=100000,H2839&lt;250000),"Medium","High"))</f>
        <v>High</v>
      </c>
    </row>
    <row r="2840" spans="1:13" x14ac:dyDescent="0.4">
      <c r="A2840" s="109" t="s">
        <v>6046</v>
      </c>
      <c r="B2840" s="109" t="s">
        <v>13754</v>
      </c>
      <c r="C2840" s="109" t="s">
        <v>1051</v>
      </c>
      <c r="D2840" s="109" t="s">
        <v>102</v>
      </c>
      <c r="E2840" s="109" t="s">
        <v>6692</v>
      </c>
      <c r="F2840" s="109" t="s">
        <v>99</v>
      </c>
      <c r="G2840" s="109" t="s">
        <v>6024</v>
      </c>
      <c r="H2840" s="107">
        <v>20290</v>
      </c>
      <c r="I2840" s="109">
        <v>1</v>
      </c>
      <c r="J2840" s="108">
        <v>305782</v>
      </c>
      <c r="K2840" s="107" t="str">
        <f>IF(J2840&gt;0,"Untung","Rugi")</f>
        <v>Untung</v>
      </c>
      <c r="L2840" s="107" t="str">
        <f t="array" ref="L2840">_xlfn.IFS(H2840&lt;100000,"Low",AND(H2840&gt;=100000,H2840&lt;250000),"Medium",H2840&gt;=250000,"High")</f>
        <v>Low</v>
      </c>
      <c r="M2840" s="107" t="str">
        <f>IF(H2840&lt;100000,"Low",IF(AND(H2840&gt;=100000,H2840&lt;250000),"Medium","High"))</f>
        <v>Low</v>
      </c>
    </row>
    <row r="2841" spans="1:13" x14ac:dyDescent="0.4">
      <c r="A2841" s="109" t="s">
        <v>6046</v>
      </c>
      <c r="B2841" s="109" t="s">
        <v>11921</v>
      </c>
      <c r="C2841" s="109" t="s">
        <v>1051</v>
      </c>
      <c r="D2841" s="109" t="s">
        <v>106</v>
      </c>
      <c r="E2841" s="109" t="s">
        <v>6306</v>
      </c>
      <c r="F2841" s="109" t="s">
        <v>95</v>
      </c>
      <c r="G2841" s="109" t="s">
        <v>6062</v>
      </c>
      <c r="H2841" s="107">
        <v>440000</v>
      </c>
      <c r="I2841" s="109">
        <v>3</v>
      </c>
      <c r="J2841" s="108">
        <v>-199290</v>
      </c>
      <c r="K2841" s="107" t="str">
        <f>IF(J2841&gt;0,"Untung","Rugi")</f>
        <v>Rugi</v>
      </c>
      <c r="L2841" s="107" t="str">
        <f t="array" ref="L2841">_xlfn.IFS(H2841&lt;100000,"Low",AND(H2841&gt;=100000,H2841&lt;250000),"Medium",H2841&gt;=250000,"High")</f>
        <v>High</v>
      </c>
      <c r="M2841" s="107" t="str">
        <f>IF(H2841&lt;100000,"Low",IF(AND(H2841&gt;=100000,H2841&lt;250000),"Medium","High"))</f>
        <v>High</v>
      </c>
    </row>
    <row r="2842" spans="1:13" x14ac:dyDescent="0.4">
      <c r="A2842" s="109" t="s">
        <v>6016</v>
      </c>
      <c r="B2842" s="109" t="s">
        <v>13753</v>
      </c>
      <c r="C2842" s="109" t="s">
        <v>1064</v>
      </c>
      <c r="D2842" s="109" t="s">
        <v>104</v>
      </c>
      <c r="E2842" s="109" t="s">
        <v>6420</v>
      </c>
      <c r="F2842" s="109" t="s">
        <v>95</v>
      </c>
      <c r="G2842" s="109" t="s">
        <v>6052</v>
      </c>
      <c r="H2842" s="107">
        <v>238866</v>
      </c>
      <c r="I2842" s="109">
        <v>4</v>
      </c>
      <c r="J2842" s="108">
        <v>200266</v>
      </c>
      <c r="K2842" s="107" t="str">
        <f>IF(J2842&gt;0,"Untung","Rugi")</f>
        <v>Untung</v>
      </c>
      <c r="L2842" s="107" t="str">
        <f t="array" ref="L2842">_xlfn.IFS(H2842&lt;100000,"Low",AND(H2842&gt;=100000,H2842&lt;250000),"Medium",H2842&gt;=250000,"High")</f>
        <v>Medium</v>
      </c>
      <c r="M2842" s="107" t="str">
        <f>IF(H2842&lt;100000,"Low",IF(AND(H2842&gt;=100000,H2842&lt;250000),"Medium","High"))</f>
        <v>Medium</v>
      </c>
    </row>
    <row r="2843" spans="1:13" x14ac:dyDescent="0.4">
      <c r="A2843" s="109" t="s">
        <v>6016</v>
      </c>
      <c r="B2843" s="109" t="s">
        <v>13752</v>
      </c>
      <c r="C2843" s="109" t="s">
        <v>1064</v>
      </c>
      <c r="D2843" s="109" t="s">
        <v>106</v>
      </c>
      <c r="E2843" s="109" t="s">
        <v>7614</v>
      </c>
      <c r="F2843" s="109" t="s">
        <v>99</v>
      </c>
      <c r="G2843" s="109" t="s">
        <v>6024</v>
      </c>
      <c r="H2843" s="107">
        <v>27465</v>
      </c>
      <c r="I2843" s="109">
        <v>4</v>
      </c>
      <c r="J2843" s="108">
        <v>-183913</v>
      </c>
      <c r="K2843" s="107" t="str">
        <f>IF(J2843&gt;0,"Untung","Rugi")</f>
        <v>Rugi</v>
      </c>
      <c r="L2843" s="107" t="str">
        <f t="array" ref="L2843">_xlfn.IFS(H2843&lt;100000,"Low",AND(H2843&gt;=100000,H2843&lt;250000),"Medium",H2843&gt;=250000,"High")</f>
        <v>Low</v>
      </c>
      <c r="M2843" s="107" t="str">
        <f>IF(H2843&lt;100000,"Low",IF(AND(H2843&gt;=100000,H2843&lt;250000),"Medium","High"))</f>
        <v>Low</v>
      </c>
    </row>
    <row r="2844" spans="1:13" x14ac:dyDescent="0.4">
      <c r="A2844" s="109" t="s">
        <v>6016</v>
      </c>
      <c r="B2844" s="109" t="s">
        <v>13751</v>
      </c>
      <c r="C2844" s="109" t="s">
        <v>1051</v>
      </c>
      <c r="D2844" s="109" t="s">
        <v>96</v>
      </c>
      <c r="E2844" s="109" t="s">
        <v>7113</v>
      </c>
      <c r="F2844" s="109" t="s">
        <v>95</v>
      </c>
      <c r="G2844" s="109" t="s">
        <v>6052</v>
      </c>
      <c r="H2844" s="107">
        <v>213209</v>
      </c>
      <c r="I2844" s="109">
        <v>2</v>
      </c>
      <c r="J2844" s="108">
        <v>261421</v>
      </c>
      <c r="K2844" s="107" t="str">
        <f>IF(J2844&gt;0,"Untung","Rugi")</f>
        <v>Untung</v>
      </c>
      <c r="L2844" s="107" t="str">
        <f t="array" ref="L2844">_xlfn.IFS(H2844&lt;100000,"Low",AND(H2844&gt;=100000,H2844&lt;250000),"Medium",H2844&gt;=250000,"High")</f>
        <v>Medium</v>
      </c>
      <c r="M2844" s="107" t="str">
        <f>IF(H2844&lt;100000,"Low",IF(AND(H2844&gt;=100000,H2844&lt;250000),"Medium","High"))</f>
        <v>Medium</v>
      </c>
    </row>
    <row r="2845" spans="1:13" x14ac:dyDescent="0.4">
      <c r="A2845" s="109" t="s">
        <v>6081</v>
      </c>
      <c r="B2845" s="109" t="s">
        <v>8828</v>
      </c>
      <c r="C2845" s="109" t="s">
        <v>1051</v>
      </c>
      <c r="D2845" s="109" t="s">
        <v>96</v>
      </c>
      <c r="E2845" s="109" t="s">
        <v>9962</v>
      </c>
      <c r="F2845" s="109" t="s">
        <v>99</v>
      </c>
      <c r="G2845" s="109" t="s">
        <v>6109</v>
      </c>
      <c r="H2845" s="107">
        <v>178363</v>
      </c>
      <c r="I2845" s="109">
        <v>1</v>
      </c>
      <c r="J2845" s="108">
        <v>74465</v>
      </c>
      <c r="K2845" s="107" t="str">
        <f>IF(J2845&gt;0,"Untung","Rugi")</f>
        <v>Untung</v>
      </c>
      <c r="L2845" s="107" t="str">
        <f t="array" ref="L2845">_xlfn.IFS(H2845&lt;100000,"Low",AND(H2845&gt;=100000,H2845&lt;250000),"Medium",H2845&gt;=250000,"High")</f>
        <v>Medium</v>
      </c>
      <c r="M2845" s="107" t="str">
        <f>IF(H2845&lt;100000,"Low",IF(AND(H2845&gt;=100000,H2845&lt;250000),"Medium","High"))</f>
        <v>Medium</v>
      </c>
    </row>
    <row r="2846" spans="1:13" x14ac:dyDescent="0.4">
      <c r="A2846" s="109" t="s">
        <v>6081</v>
      </c>
      <c r="B2846" s="109" t="s">
        <v>13750</v>
      </c>
      <c r="C2846" s="109" t="s">
        <v>1051</v>
      </c>
      <c r="D2846" s="109" t="s">
        <v>96</v>
      </c>
      <c r="E2846" s="109" t="s">
        <v>6152</v>
      </c>
      <c r="F2846" s="109" t="s">
        <v>6021</v>
      </c>
      <c r="G2846" s="109" t="s">
        <v>6020</v>
      </c>
      <c r="H2846" s="107">
        <v>41475</v>
      </c>
      <c r="I2846" s="109">
        <v>1</v>
      </c>
      <c r="J2846" s="108">
        <v>83145</v>
      </c>
      <c r="K2846" s="107" t="str">
        <f>IF(J2846&gt;0,"Untung","Rugi")</f>
        <v>Untung</v>
      </c>
      <c r="L2846" s="107" t="str">
        <f t="array" ref="L2846">_xlfn.IFS(H2846&lt;100000,"Low",AND(H2846&gt;=100000,H2846&lt;250000),"Medium",H2846&gt;=250000,"High")</f>
        <v>Low</v>
      </c>
      <c r="M2846" s="107" t="str">
        <f>IF(H2846&lt;100000,"Low",IF(AND(H2846&gt;=100000,H2846&lt;250000),"Medium","High"))</f>
        <v>Low</v>
      </c>
    </row>
    <row r="2847" spans="1:13" x14ac:dyDescent="0.4">
      <c r="A2847" s="109" t="s">
        <v>6016</v>
      </c>
      <c r="B2847" s="109" t="s">
        <v>13749</v>
      </c>
      <c r="C2847" s="109" t="s">
        <v>1051</v>
      </c>
      <c r="D2847" s="109" t="s">
        <v>96</v>
      </c>
      <c r="E2847" s="109" t="s">
        <v>12576</v>
      </c>
      <c r="F2847" s="109" t="s">
        <v>6021</v>
      </c>
      <c r="G2847" s="109" t="s">
        <v>6020</v>
      </c>
      <c r="H2847" s="107">
        <v>244237</v>
      </c>
      <c r="I2847" s="109">
        <v>3</v>
      </c>
      <c r="J2847" s="108">
        <v>433245</v>
      </c>
      <c r="K2847" s="107" t="str">
        <f>IF(J2847&gt;0,"Untung","Rugi")</f>
        <v>Untung</v>
      </c>
      <c r="L2847" s="107" t="str">
        <f t="array" ref="L2847">_xlfn.IFS(H2847&lt;100000,"Low",AND(H2847&gt;=100000,H2847&lt;250000),"Medium",H2847&gt;=250000,"High")</f>
        <v>Medium</v>
      </c>
      <c r="M2847" s="107" t="str">
        <f>IF(H2847&lt;100000,"Low",IF(AND(H2847&gt;=100000,H2847&lt;250000),"Medium","High"))</f>
        <v>Medium</v>
      </c>
    </row>
    <row r="2848" spans="1:13" x14ac:dyDescent="0.4">
      <c r="A2848" s="109" t="s">
        <v>6016</v>
      </c>
      <c r="B2848" s="109" t="s">
        <v>13748</v>
      </c>
      <c r="C2848" s="109" t="s">
        <v>1051</v>
      </c>
      <c r="D2848" s="109" t="s">
        <v>96</v>
      </c>
      <c r="E2848" s="109" t="s">
        <v>9279</v>
      </c>
      <c r="F2848" s="109" t="s">
        <v>95</v>
      </c>
      <c r="G2848" s="109" t="s">
        <v>6067</v>
      </c>
      <c r="H2848" s="107">
        <v>177142</v>
      </c>
      <c r="I2848" s="109">
        <v>1</v>
      </c>
      <c r="J2848" s="108">
        <v>29023</v>
      </c>
      <c r="K2848" s="107" t="str">
        <f>IF(J2848&gt;0,"Untung","Rugi")</f>
        <v>Untung</v>
      </c>
      <c r="L2848" s="107" t="str">
        <f t="array" ref="L2848">_xlfn.IFS(H2848&lt;100000,"Low",AND(H2848&gt;=100000,H2848&lt;250000),"Medium",H2848&gt;=250000,"High")</f>
        <v>Medium</v>
      </c>
      <c r="M2848" s="107" t="str">
        <f>IF(H2848&lt;100000,"Low",IF(AND(H2848&gt;=100000,H2848&lt;250000),"Medium","High"))</f>
        <v>Medium</v>
      </c>
    </row>
    <row r="2849" spans="1:13" x14ac:dyDescent="0.4">
      <c r="A2849" s="109" t="s">
        <v>6016</v>
      </c>
      <c r="B2849" s="109" t="s">
        <v>13746</v>
      </c>
      <c r="C2849" s="109" t="s">
        <v>1051</v>
      </c>
      <c r="D2849" s="109" t="s">
        <v>96</v>
      </c>
      <c r="E2849" s="109" t="s">
        <v>6759</v>
      </c>
      <c r="F2849" s="109" t="s">
        <v>95</v>
      </c>
      <c r="G2849" s="109" t="s">
        <v>6052</v>
      </c>
      <c r="H2849" s="107">
        <v>399181</v>
      </c>
      <c r="I2849" s="109">
        <v>7</v>
      </c>
      <c r="J2849" s="108">
        <v>304423</v>
      </c>
      <c r="K2849" s="107" t="str">
        <f>IF(J2849&gt;0,"Untung","Rugi")</f>
        <v>Untung</v>
      </c>
      <c r="L2849" s="107" t="str">
        <f t="array" ref="L2849">_xlfn.IFS(H2849&lt;100000,"Low",AND(H2849&gt;=100000,H2849&lt;250000),"Medium",H2849&gt;=250000,"High")</f>
        <v>High</v>
      </c>
      <c r="M2849" s="107" t="str">
        <f>IF(H2849&lt;100000,"Low",IF(AND(H2849&gt;=100000,H2849&lt;250000),"Medium","High"))</f>
        <v>High</v>
      </c>
    </row>
    <row r="2850" spans="1:13" x14ac:dyDescent="0.4">
      <c r="A2850" s="109" t="s">
        <v>6016</v>
      </c>
      <c r="B2850" s="109" t="s">
        <v>13745</v>
      </c>
      <c r="C2850" s="109" t="s">
        <v>1051</v>
      </c>
      <c r="D2850" s="109" t="s">
        <v>96</v>
      </c>
      <c r="E2850" s="109" t="s">
        <v>9502</v>
      </c>
      <c r="F2850" s="109" t="s">
        <v>95</v>
      </c>
      <c r="G2850" s="109" t="s">
        <v>6017</v>
      </c>
      <c r="H2850" s="107">
        <v>379267</v>
      </c>
      <c r="I2850" s="109">
        <v>7</v>
      </c>
      <c r="J2850" s="108">
        <v>-61564</v>
      </c>
      <c r="K2850" s="107" t="str">
        <f>IF(J2850&gt;0,"Untung","Rugi")</f>
        <v>Rugi</v>
      </c>
      <c r="L2850" s="107" t="str">
        <f t="array" ref="L2850">_xlfn.IFS(H2850&lt;100000,"Low",AND(H2850&gt;=100000,H2850&lt;250000),"Medium",H2850&gt;=250000,"High")</f>
        <v>High</v>
      </c>
      <c r="M2850" s="107" t="str">
        <f>IF(H2850&lt;100000,"Low",IF(AND(H2850&gt;=100000,H2850&lt;250000),"Medium","High"))</f>
        <v>High</v>
      </c>
    </row>
    <row r="2851" spans="1:13" x14ac:dyDescent="0.4">
      <c r="A2851" s="109" t="s">
        <v>6016</v>
      </c>
      <c r="B2851" s="109" t="s">
        <v>13747</v>
      </c>
      <c r="C2851" s="109" t="s">
        <v>1051</v>
      </c>
      <c r="D2851" s="109" t="s">
        <v>96</v>
      </c>
      <c r="E2851" s="109" t="s">
        <v>6796</v>
      </c>
      <c r="F2851" s="109" t="s">
        <v>95</v>
      </c>
      <c r="G2851" s="109" t="s">
        <v>6017</v>
      </c>
      <c r="H2851" s="107">
        <v>62555</v>
      </c>
      <c r="I2851" s="109">
        <v>5</v>
      </c>
      <c r="J2851" s="108">
        <v>-159405</v>
      </c>
      <c r="K2851" s="107" t="str">
        <f>IF(J2851&gt;0,"Untung","Rugi")</f>
        <v>Rugi</v>
      </c>
      <c r="L2851" s="107" t="str">
        <f t="array" ref="L2851">_xlfn.IFS(H2851&lt;100000,"Low",AND(H2851&gt;=100000,H2851&lt;250000),"Medium",H2851&gt;=250000,"High")</f>
        <v>Low</v>
      </c>
      <c r="M2851" s="107" t="str">
        <f>IF(H2851&lt;100000,"Low",IF(AND(H2851&gt;=100000,H2851&lt;250000),"Medium","High"))</f>
        <v>Low</v>
      </c>
    </row>
    <row r="2852" spans="1:13" x14ac:dyDescent="0.4">
      <c r="A2852" s="109" t="s">
        <v>6016</v>
      </c>
      <c r="B2852" s="109" t="s">
        <v>13746</v>
      </c>
      <c r="C2852" s="109" t="s">
        <v>1051</v>
      </c>
      <c r="D2852" s="109" t="s">
        <v>96</v>
      </c>
      <c r="E2852" s="109" t="s">
        <v>6254</v>
      </c>
      <c r="F2852" s="109" t="s">
        <v>95</v>
      </c>
      <c r="G2852" s="109" t="s">
        <v>6052</v>
      </c>
      <c r="H2852" s="107">
        <v>210776</v>
      </c>
      <c r="I2852" s="109">
        <v>3</v>
      </c>
      <c r="J2852" s="108">
        <v>162189</v>
      </c>
      <c r="K2852" s="107" t="str">
        <f>IF(J2852&gt;0,"Untung","Rugi")</f>
        <v>Untung</v>
      </c>
      <c r="L2852" s="107" t="str">
        <f t="array" ref="L2852">_xlfn.IFS(H2852&lt;100000,"Low",AND(H2852&gt;=100000,H2852&lt;250000),"Medium",H2852&gt;=250000,"High")</f>
        <v>Medium</v>
      </c>
      <c r="M2852" s="107" t="str">
        <f>IF(H2852&lt;100000,"Low",IF(AND(H2852&gt;=100000,H2852&lt;250000),"Medium","High"))</f>
        <v>Medium</v>
      </c>
    </row>
    <row r="2853" spans="1:13" x14ac:dyDescent="0.4">
      <c r="A2853" s="109" t="s">
        <v>6016</v>
      </c>
      <c r="B2853" s="109" t="s">
        <v>13745</v>
      </c>
      <c r="C2853" s="109" t="s">
        <v>100</v>
      </c>
      <c r="D2853" s="109" t="s">
        <v>106</v>
      </c>
      <c r="E2853" s="109" t="s">
        <v>7050</v>
      </c>
      <c r="F2853" s="109" t="s">
        <v>99</v>
      </c>
      <c r="G2853" s="109" t="s">
        <v>6109</v>
      </c>
      <c r="H2853" s="107">
        <v>137527</v>
      </c>
      <c r="I2853" s="109">
        <v>1</v>
      </c>
      <c r="J2853" s="108">
        <v>-232229</v>
      </c>
      <c r="K2853" s="107" t="str">
        <f>IF(J2853&gt;0,"Untung","Rugi")</f>
        <v>Rugi</v>
      </c>
      <c r="L2853" s="107" t="str">
        <f t="array" ref="L2853">_xlfn.IFS(H2853&lt;100000,"Low",AND(H2853&gt;=100000,H2853&lt;250000),"Medium",H2853&gt;=250000,"High")</f>
        <v>Medium</v>
      </c>
      <c r="M2853" s="107" t="str">
        <f>IF(H2853&lt;100000,"Low",IF(AND(H2853&gt;=100000,H2853&lt;250000),"Medium","High"))</f>
        <v>Medium</v>
      </c>
    </row>
    <row r="2854" spans="1:13" x14ac:dyDescent="0.4">
      <c r="A2854" s="109" t="s">
        <v>6016</v>
      </c>
      <c r="B2854" s="109" t="s">
        <v>13744</v>
      </c>
      <c r="C2854" s="109" t="s">
        <v>100</v>
      </c>
      <c r="D2854" s="109" t="s">
        <v>106</v>
      </c>
      <c r="E2854" s="109" t="s">
        <v>10031</v>
      </c>
      <c r="F2854" s="109" t="s">
        <v>99</v>
      </c>
      <c r="G2854" s="109" t="s">
        <v>6109</v>
      </c>
      <c r="H2854" s="107">
        <v>391855</v>
      </c>
      <c r="I2854" s="109">
        <v>7</v>
      </c>
      <c r="J2854" s="108">
        <v>-154980</v>
      </c>
      <c r="K2854" s="107" t="str">
        <f>IF(J2854&gt;0,"Untung","Rugi")</f>
        <v>Rugi</v>
      </c>
      <c r="L2854" s="107" t="str">
        <f t="array" ref="L2854">_xlfn.IFS(H2854&lt;100000,"Low",AND(H2854&gt;=100000,H2854&lt;250000),"Medium",H2854&gt;=250000,"High")</f>
        <v>High</v>
      </c>
      <c r="M2854" s="107" t="str">
        <f>IF(H2854&lt;100000,"Low",IF(AND(H2854&gt;=100000,H2854&lt;250000),"Medium","High"))</f>
        <v>High</v>
      </c>
    </row>
    <row r="2855" spans="1:13" x14ac:dyDescent="0.4">
      <c r="A2855" s="109" t="s">
        <v>6016</v>
      </c>
      <c r="B2855" s="109" t="s">
        <v>13743</v>
      </c>
      <c r="C2855" s="109" t="s">
        <v>100</v>
      </c>
      <c r="D2855" s="109" t="s">
        <v>106</v>
      </c>
      <c r="E2855" s="109" t="s">
        <v>8413</v>
      </c>
      <c r="F2855" s="109" t="s">
        <v>99</v>
      </c>
      <c r="G2855" s="109" t="s">
        <v>6109</v>
      </c>
      <c r="H2855" s="107">
        <v>75345</v>
      </c>
      <c r="I2855" s="109">
        <v>3</v>
      </c>
      <c r="J2855" s="108">
        <v>-94313</v>
      </c>
      <c r="K2855" s="107" t="str">
        <f>IF(J2855&gt;0,"Untung","Rugi")</f>
        <v>Rugi</v>
      </c>
      <c r="L2855" s="107" t="str">
        <f t="array" ref="L2855">_xlfn.IFS(H2855&lt;100000,"Low",AND(H2855&gt;=100000,H2855&lt;250000),"Medium",H2855&gt;=250000,"High")</f>
        <v>Low</v>
      </c>
      <c r="M2855" s="107" t="str">
        <f>IF(H2855&lt;100000,"Low",IF(AND(H2855&gt;=100000,H2855&lt;250000),"Medium","High"))</f>
        <v>Low</v>
      </c>
    </row>
    <row r="2856" spans="1:13" x14ac:dyDescent="0.4">
      <c r="A2856" s="109" t="s">
        <v>6016</v>
      </c>
      <c r="B2856" s="109" t="s">
        <v>13742</v>
      </c>
      <c r="C2856" s="109" t="s">
        <v>1051</v>
      </c>
      <c r="D2856" s="109" t="s">
        <v>96</v>
      </c>
      <c r="E2856" s="109" t="s">
        <v>8690</v>
      </c>
      <c r="F2856" s="109" t="s">
        <v>95</v>
      </c>
      <c r="G2856" s="109" t="s">
        <v>6116</v>
      </c>
      <c r="H2856" s="107">
        <v>401287</v>
      </c>
      <c r="I2856" s="109">
        <v>9</v>
      </c>
      <c r="J2856" s="108">
        <v>-77856</v>
      </c>
      <c r="K2856" s="107" t="str">
        <f>IF(J2856&gt;0,"Untung","Rugi")</f>
        <v>Rugi</v>
      </c>
      <c r="L2856" s="107" t="str">
        <f t="array" ref="L2856">_xlfn.IFS(H2856&lt;100000,"Low",AND(H2856&gt;=100000,H2856&lt;250000),"Medium",H2856&gt;=250000,"High")</f>
        <v>High</v>
      </c>
      <c r="M2856" s="107" t="str">
        <f>IF(H2856&lt;100000,"Low",IF(AND(H2856&gt;=100000,H2856&lt;250000),"Medium","High"))</f>
        <v>High</v>
      </c>
    </row>
    <row r="2857" spans="1:13" x14ac:dyDescent="0.4">
      <c r="A2857" s="109" t="s">
        <v>6016</v>
      </c>
      <c r="B2857" s="109" t="s">
        <v>13741</v>
      </c>
      <c r="C2857" s="109" t="s">
        <v>1051</v>
      </c>
      <c r="D2857" s="109" t="s">
        <v>96</v>
      </c>
      <c r="E2857" s="109" t="s">
        <v>12023</v>
      </c>
      <c r="F2857" s="109" t="s">
        <v>99</v>
      </c>
      <c r="G2857" s="109" t="s">
        <v>6024</v>
      </c>
      <c r="H2857" s="107">
        <v>134439</v>
      </c>
      <c r="I2857" s="109">
        <v>1</v>
      </c>
      <c r="J2857" s="108">
        <v>16520</v>
      </c>
      <c r="K2857" s="107" t="str">
        <f>IF(J2857&gt;0,"Untung","Rugi")</f>
        <v>Untung</v>
      </c>
      <c r="L2857" s="107" t="str">
        <f t="array" ref="L2857">_xlfn.IFS(H2857&lt;100000,"Low",AND(H2857&gt;=100000,H2857&lt;250000),"Medium",H2857&gt;=250000,"High")</f>
        <v>Medium</v>
      </c>
      <c r="M2857" s="107" t="str">
        <f>IF(H2857&lt;100000,"Low",IF(AND(H2857&gt;=100000,H2857&lt;250000),"Medium","High"))</f>
        <v>Medium</v>
      </c>
    </row>
    <row r="2858" spans="1:13" x14ac:dyDescent="0.4">
      <c r="A2858" s="109" t="s">
        <v>6016</v>
      </c>
      <c r="B2858" s="109" t="s">
        <v>13741</v>
      </c>
      <c r="C2858" s="109" t="s">
        <v>1051</v>
      </c>
      <c r="D2858" s="109" t="s">
        <v>96</v>
      </c>
      <c r="E2858" s="109" t="s">
        <v>12904</v>
      </c>
      <c r="F2858" s="109" t="s">
        <v>99</v>
      </c>
      <c r="G2858" s="109" t="s">
        <v>6024</v>
      </c>
      <c r="H2858" s="107">
        <v>351800</v>
      </c>
      <c r="I2858" s="109">
        <v>7</v>
      </c>
      <c r="J2858" s="108">
        <v>-168448</v>
      </c>
      <c r="K2858" s="107" t="str">
        <f>IF(J2858&gt;0,"Untung","Rugi")</f>
        <v>Rugi</v>
      </c>
      <c r="L2858" s="107" t="str">
        <f t="array" ref="L2858">_xlfn.IFS(H2858&lt;100000,"Low",AND(H2858&gt;=100000,H2858&lt;250000),"Medium",H2858&gt;=250000,"High")</f>
        <v>High</v>
      </c>
      <c r="M2858" s="107" t="str">
        <f>IF(H2858&lt;100000,"Low",IF(AND(H2858&gt;=100000,H2858&lt;250000),"Medium","High"))</f>
        <v>High</v>
      </c>
    </row>
    <row r="2859" spans="1:13" x14ac:dyDescent="0.4">
      <c r="A2859" s="109" t="s">
        <v>6046</v>
      </c>
      <c r="B2859" s="109" t="s">
        <v>13740</v>
      </c>
      <c r="C2859" s="109" t="s">
        <v>1064</v>
      </c>
      <c r="D2859" s="109" t="s">
        <v>96</v>
      </c>
      <c r="E2859" s="109" t="s">
        <v>6318</v>
      </c>
      <c r="F2859" s="109" t="s">
        <v>99</v>
      </c>
      <c r="G2859" s="109" t="s">
        <v>6024</v>
      </c>
      <c r="H2859" s="107">
        <v>166909</v>
      </c>
      <c r="I2859" s="109">
        <v>3</v>
      </c>
      <c r="J2859" s="108">
        <v>246810</v>
      </c>
      <c r="K2859" s="107" t="str">
        <f>IF(J2859&gt;0,"Untung","Rugi")</f>
        <v>Untung</v>
      </c>
      <c r="L2859" s="107" t="str">
        <f t="array" ref="L2859">_xlfn.IFS(H2859&lt;100000,"Low",AND(H2859&gt;=100000,H2859&lt;250000),"Medium",H2859&gt;=250000,"High")</f>
        <v>Medium</v>
      </c>
      <c r="M2859" s="107" t="str">
        <f>IF(H2859&lt;100000,"Low",IF(AND(H2859&gt;=100000,H2859&lt;250000),"Medium","High"))</f>
        <v>Medium</v>
      </c>
    </row>
    <row r="2860" spans="1:13" x14ac:dyDescent="0.4">
      <c r="A2860" s="109" t="s">
        <v>6016</v>
      </c>
      <c r="B2860" s="109" t="s">
        <v>13739</v>
      </c>
      <c r="C2860" s="109" t="s">
        <v>1064</v>
      </c>
      <c r="D2860" s="109" t="s">
        <v>96</v>
      </c>
      <c r="E2860" s="109" t="s">
        <v>9043</v>
      </c>
      <c r="F2860" s="109" t="s">
        <v>95</v>
      </c>
      <c r="G2860" s="109" t="s">
        <v>6052</v>
      </c>
      <c r="H2860" s="107">
        <v>367191</v>
      </c>
      <c r="I2860" s="109">
        <v>14</v>
      </c>
      <c r="J2860" s="108">
        <v>-143027</v>
      </c>
      <c r="K2860" s="107" t="str">
        <f>IF(J2860&gt;0,"Untung","Rugi")</f>
        <v>Rugi</v>
      </c>
      <c r="L2860" s="107" t="str">
        <f t="array" ref="L2860">_xlfn.IFS(H2860&lt;100000,"Low",AND(H2860&gt;=100000,H2860&lt;250000),"Medium",H2860&gt;=250000,"High")</f>
        <v>High</v>
      </c>
      <c r="M2860" s="107" t="str">
        <f>IF(H2860&lt;100000,"Low",IF(AND(H2860&gt;=100000,H2860&lt;250000),"Medium","High"))</f>
        <v>High</v>
      </c>
    </row>
    <row r="2861" spans="1:13" x14ac:dyDescent="0.4">
      <c r="A2861" s="109" t="s">
        <v>6016</v>
      </c>
      <c r="B2861" s="109" t="s">
        <v>13738</v>
      </c>
      <c r="C2861" s="109" t="s">
        <v>1064</v>
      </c>
      <c r="D2861" s="109" t="s">
        <v>96</v>
      </c>
      <c r="E2861" s="109" t="s">
        <v>9292</v>
      </c>
      <c r="F2861" s="109" t="s">
        <v>95</v>
      </c>
      <c r="G2861" s="109" t="s">
        <v>6067</v>
      </c>
      <c r="H2861" s="107">
        <v>406652</v>
      </c>
      <c r="I2861" s="109">
        <v>5</v>
      </c>
      <c r="J2861" s="108">
        <v>195334</v>
      </c>
      <c r="K2861" s="107" t="str">
        <f>IF(J2861&gt;0,"Untung","Rugi")</f>
        <v>Untung</v>
      </c>
      <c r="L2861" s="107" t="str">
        <f t="array" ref="L2861">_xlfn.IFS(H2861&lt;100000,"Low",AND(H2861&gt;=100000,H2861&lt;250000),"Medium",H2861&gt;=250000,"High")</f>
        <v>High</v>
      </c>
      <c r="M2861" s="107" t="str">
        <f>IF(H2861&lt;100000,"Low",IF(AND(H2861&gt;=100000,H2861&lt;250000),"Medium","High"))</f>
        <v>High</v>
      </c>
    </row>
    <row r="2862" spans="1:13" x14ac:dyDescent="0.4">
      <c r="A2862" s="109" t="s">
        <v>6016</v>
      </c>
      <c r="B2862" s="109" t="s">
        <v>13737</v>
      </c>
      <c r="C2862" s="109" t="s">
        <v>1064</v>
      </c>
      <c r="D2862" s="109" t="s">
        <v>96</v>
      </c>
      <c r="E2862" s="109" t="s">
        <v>8288</v>
      </c>
      <c r="F2862" s="109" t="s">
        <v>6021</v>
      </c>
      <c r="G2862" s="109" t="s">
        <v>6031</v>
      </c>
      <c r="H2862" s="107">
        <v>40095</v>
      </c>
      <c r="I2862" s="109">
        <v>4</v>
      </c>
      <c r="J2862" s="108">
        <v>399090</v>
      </c>
      <c r="K2862" s="107" t="str">
        <f>IF(J2862&gt;0,"Untung","Rugi")</f>
        <v>Untung</v>
      </c>
      <c r="L2862" s="107" t="str">
        <f t="array" ref="L2862">_xlfn.IFS(H2862&lt;100000,"Low",AND(H2862&gt;=100000,H2862&lt;250000),"Medium",H2862&gt;=250000,"High")</f>
        <v>Low</v>
      </c>
      <c r="M2862" s="107" t="str">
        <f>IF(H2862&lt;100000,"Low",IF(AND(H2862&gt;=100000,H2862&lt;250000),"Medium","High"))</f>
        <v>Low</v>
      </c>
    </row>
    <row r="2863" spans="1:13" x14ac:dyDescent="0.4">
      <c r="A2863" s="109" t="s">
        <v>6081</v>
      </c>
      <c r="B2863" s="109" t="s">
        <v>13736</v>
      </c>
      <c r="C2863" s="109" t="s">
        <v>1064</v>
      </c>
      <c r="D2863" s="109" t="s">
        <v>96</v>
      </c>
      <c r="E2863" s="109" t="s">
        <v>7490</v>
      </c>
      <c r="F2863" s="109" t="s">
        <v>95</v>
      </c>
      <c r="G2863" s="109" t="s">
        <v>6017</v>
      </c>
      <c r="H2863" s="107">
        <v>54733</v>
      </c>
      <c r="I2863" s="109">
        <v>5</v>
      </c>
      <c r="J2863" s="108">
        <v>56877</v>
      </c>
      <c r="K2863" s="107" t="str">
        <f>IF(J2863&gt;0,"Untung","Rugi")</f>
        <v>Untung</v>
      </c>
      <c r="L2863" s="107" t="str">
        <f t="array" ref="L2863">_xlfn.IFS(H2863&lt;100000,"Low",AND(H2863&gt;=100000,H2863&lt;250000),"Medium",H2863&gt;=250000,"High")</f>
        <v>Low</v>
      </c>
      <c r="M2863" s="107" t="str">
        <f>IF(H2863&lt;100000,"Low",IF(AND(H2863&gt;=100000,H2863&lt;250000),"Medium","High"))</f>
        <v>Low</v>
      </c>
    </row>
    <row r="2864" spans="1:13" x14ac:dyDescent="0.4">
      <c r="A2864" s="109" t="s">
        <v>6081</v>
      </c>
      <c r="B2864" s="109" t="s">
        <v>13735</v>
      </c>
      <c r="C2864" s="109" t="s">
        <v>1064</v>
      </c>
      <c r="D2864" s="109" t="s">
        <v>96</v>
      </c>
      <c r="E2864" s="109" t="s">
        <v>6922</v>
      </c>
      <c r="F2864" s="109" t="s">
        <v>99</v>
      </c>
      <c r="G2864" s="109" t="s">
        <v>6109</v>
      </c>
      <c r="H2864" s="107">
        <v>31260</v>
      </c>
      <c r="I2864" s="109">
        <v>2</v>
      </c>
      <c r="J2864" s="108">
        <v>226935</v>
      </c>
      <c r="K2864" s="107" t="str">
        <f>IF(J2864&gt;0,"Untung","Rugi")</f>
        <v>Untung</v>
      </c>
      <c r="L2864" s="107" t="str">
        <f t="array" ref="L2864">_xlfn.IFS(H2864&lt;100000,"Low",AND(H2864&gt;=100000,H2864&lt;250000),"Medium",H2864&gt;=250000,"High")</f>
        <v>Low</v>
      </c>
      <c r="M2864" s="107" t="str">
        <f>IF(H2864&lt;100000,"Low",IF(AND(H2864&gt;=100000,H2864&lt;250000),"Medium","High"))</f>
        <v>Low</v>
      </c>
    </row>
    <row r="2865" spans="1:13" x14ac:dyDescent="0.4">
      <c r="A2865" s="109" t="s">
        <v>6081</v>
      </c>
      <c r="B2865" s="109" t="s">
        <v>13732</v>
      </c>
      <c r="C2865" s="109" t="s">
        <v>1064</v>
      </c>
      <c r="D2865" s="109" t="s">
        <v>96</v>
      </c>
      <c r="E2865" s="109" t="s">
        <v>11841</v>
      </c>
      <c r="F2865" s="109" t="s">
        <v>99</v>
      </c>
      <c r="G2865" s="109" t="s">
        <v>6024</v>
      </c>
      <c r="H2865" s="107">
        <v>169837</v>
      </c>
      <c r="I2865" s="109">
        <v>2</v>
      </c>
      <c r="J2865" s="108">
        <v>-208765</v>
      </c>
      <c r="K2865" s="107" t="str">
        <f>IF(J2865&gt;0,"Untung","Rugi")</f>
        <v>Rugi</v>
      </c>
      <c r="L2865" s="107" t="str">
        <f t="array" ref="L2865">_xlfn.IFS(H2865&lt;100000,"Low",AND(H2865&gt;=100000,H2865&lt;250000),"Medium",H2865&gt;=250000,"High")</f>
        <v>Medium</v>
      </c>
      <c r="M2865" s="107" t="str">
        <f>IF(H2865&lt;100000,"Low",IF(AND(H2865&gt;=100000,H2865&lt;250000),"Medium","High"))</f>
        <v>Medium</v>
      </c>
    </row>
    <row r="2866" spans="1:13" x14ac:dyDescent="0.4">
      <c r="A2866" s="109" t="s">
        <v>6081</v>
      </c>
      <c r="B2866" s="109" t="s">
        <v>13734</v>
      </c>
      <c r="C2866" s="109" t="s">
        <v>1064</v>
      </c>
      <c r="D2866" s="109" t="s">
        <v>96</v>
      </c>
      <c r="E2866" s="109" t="s">
        <v>10498</v>
      </c>
      <c r="F2866" s="109" t="s">
        <v>6021</v>
      </c>
      <c r="G2866" s="109" t="s">
        <v>6020</v>
      </c>
      <c r="H2866" s="107">
        <v>317439</v>
      </c>
      <c r="I2866" s="109">
        <v>2</v>
      </c>
      <c r="J2866" s="108">
        <v>324324</v>
      </c>
      <c r="K2866" s="107" t="str">
        <f>IF(J2866&gt;0,"Untung","Rugi")</f>
        <v>Untung</v>
      </c>
      <c r="L2866" s="107" t="str">
        <f t="array" ref="L2866">_xlfn.IFS(H2866&lt;100000,"Low",AND(H2866&gt;=100000,H2866&lt;250000),"Medium",H2866&gt;=250000,"High")</f>
        <v>High</v>
      </c>
      <c r="M2866" s="107" t="str">
        <f>IF(H2866&lt;100000,"Low",IF(AND(H2866&gt;=100000,H2866&lt;250000),"Medium","High"))</f>
        <v>High</v>
      </c>
    </row>
    <row r="2867" spans="1:13" x14ac:dyDescent="0.4">
      <c r="A2867" s="109" t="s">
        <v>6081</v>
      </c>
      <c r="B2867" s="109" t="s">
        <v>13733</v>
      </c>
      <c r="C2867" s="109" t="s">
        <v>1064</v>
      </c>
      <c r="D2867" s="109" t="s">
        <v>96</v>
      </c>
      <c r="E2867" s="109" t="s">
        <v>6603</v>
      </c>
      <c r="F2867" s="109" t="s">
        <v>6021</v>
      </c>
      <c r="G2867" s="109" t="s">
        <v>6020</v>
      </c>
      <c r="H2867" s="107">
        <v>224370</v>
      </c>
      <c r="I2867" s="109">
        <v>2</v>
      </c>
      <c r="J2867" s="108">
        <v>-42701</v>
      </c>
      <c r="K2867" s="107" t="str">
        <f>IF(J2867&gt;0,"Untung","Rugi")</f>
        <v>Rugi</v>
      </c>
      <c r="L2867" s="107" t="str">
        <f t="array" ref="L2867">_xlfn.IFS(H2867&lt;100000,"Low",AND(H2867&gt;=100000,H2867&lt;250000),"Medium",H2867&gt;=250000,"High")</f>
        <v>Medium</v>
      </c>
      <c r="M2867" s="107" t="str">
        <f>IF(H2867&lt;100000,"Low",IF(AND(H2867&gt;=100000,H2867&lt;250000),"Medium","High"))</f>
        <v>Medium</v>
      </c>
    </row>
    <row r="2868" spans="1:13" x14ac:dyDescent="0.4">
      <c r="A2868" s="109" t="s">
        <v>6081</v>
      </c>
      <c r="B2868" s="109" t="s">
        <v>13732</v>
      </c>
      <c r="C2868" s="109" t="s">
        <v>100</v>
      </c>
      <c r="D2868" s="109" t="s">
        <v>102</v>
      </c>
      <c r="E2868" s="109" t="s">
        <v>12780</v>
      </c>
      <c r="F2868" s="109" t="s">
        <v>6021</v>
      </c>
      <c r="G2868" s="109" t="s">
        <v>6020</v>
      </c>
      <c r="H2868" s="107">
        <v>248134</v>
      </c>
      <c r="I2868" s="109">
        <v>1</v>
      </c>
      <c r="J2868" s="108">
        <v>174305</v>
      </c>
      <c r="K2868" s="107" t="str">
        <f>IF(J2868&gt;0,"Untung","Rugi")</f>
        <v>Untung</v>
      </c>
      <c r="L2868" s="107" t="str">
        <f t="array" ref="L2868">_xlfn.IFS(H2868&lt;100000,"Low",AND(H2868&gt;=100000,H2868&lt;250000),"Medium",H2868&gt;=250000,"High")</f>
        <v>Medium</v>
      </c>
      <c r="M2868" s="107" t="str">
        <f>IF(H2868&lt;100000,"Low",IF(AND(H2868&gt;=100000,H2868&lt;250000),"Medium","High"))</f>
        <v>Medium</v>
      </c>
    </row>
    <row r="2869" spans="1:13" x14ac:dyDescent="0.4">
      <c r="A2869" s="109" t="s">
        <v>6016</v>
      </c>
      <c r="B2869" s="109" t="s">
        <v>13731</v>
      </c>
      <c r="C2869" s="109" t="s">
        <v>1064</v>
      </c>
      <c r="D2869" s="109" t="s">
        <v>102</v>
      </c>
      <c r="E2869" s="109" t="s">
        <v>8559</v>
      </c>
      <c r="F2869" s="109" t="s">
        <v>99</v>
      </c>
      <c r="G2869" s="109" t="s">
        <v>6109</v>
      </c>
      <c r="H2869" s="107">
        <v>239241</v>
      </c>
      <c r="I2869" s="109">
        <v>3</v>
      </c>
      <c r="J2869" s="108">
        <v>-183257</v>
      </c>
      <c r="K2869" s="107" t="str">
        <f>IF(J2869&gt;0,"Untung","Rugi")</f>
        <v>Rugi</v>
      </c>
      <c r="L2869" s="107" t="str">
        <f t="array" ref="L2869">_xlfn.IFS(H2869&lt;100000,"Low",AND(H2869&gt;=100000,H2869&lt;250000),"Medium",H2869&gt;=250000,"High")</f>
        <v>Medium</v>
      </c>
      <c r="M2869" s="107" t="str">
        <f>IF(H2869&lt;100000,"Low",IF(AND(H2869&gt;=100000,H2869&lt;250000),"Medium","High"))</f>
        <v>Medium</v>
      </c>
    </row>
    <row r="2870" spans="1:13" x14ac:dyDescent="0.4">
      <c r="A2870" s="109" t="s">
        <v>6016</v>
      </c>
      <c r="B2870" s="109" t="s">
        <v>13730</v>
      </c>
      <c r="C2870" s="109" t="s">
        <v>1051</v>
      </c>
      <c r="D2870" s="109" t="s">
        <v>102</v>
      </c>
      <c r="E2870" s="109" t="s">
        <v>6793</v>
      </c>
      <c r="F2870" s="109" t="s">
        <v>95</v>
      </c>
      <c r="G2870" s="109" t="s">
        <v>6052</v>
      </c>
      <c r="H2870" s="107">
        <v>42778</v>
      </c>
      <c r="I2870" s="109">
        <v>1</v>
      </c>
      <c r="J2870" s="108">
        <v>258737</v>
      </c>
      <c r="K2870" s="107" t="str">
        <f>IF(J2870&gt;0,"Untung","Rugi")</f>
        <v>Untung</v>
      </c>
      <c r="L2870" s="107" t="str">
        <f t="array" ref="L2870">_xlfn.IFS(H2870&lt;100000,"Low",AND(H2870&gt;=100000,H2870&lt;250000),"Medium",H2870&gt;=250000,"High")</f>
        <v>Low</v>
      </c>
      <c r="M2870" s="107" t="str">
        <f>IF(H2870&lt;100000,"Low",IF(AND(H2870&gt;=100000,H2870&lt;250000),"Medium","High"))</f>
        <v>Low</v>
      </c>
    </row>
    <row r="2871" spans="1:13" x14ac:dyDescent="0.4">
      <c r="A2871" s="109" t="s">
        <v>6016</v>
      </c>
      <c r="B2871" s="109" t="s">
        <v>13729</v>
      </c>
      <c r="C2871" s="109" t="s">
        <v>1051</v>
      </c>
      <c r="D2871" s="109" t="s">
        <v>96</v>
      </c>
      <c r="E2871" s="109" t="s">
        <v>6803</v>
      </c>
      <c r="F2871" s="109" t="s">
        <v>95</v>
      </c>
      <c r="G2871" s="109" t="s">
        <v>6052</v>
      </c>
      <c r="H2871" s="107">
        <v>304149</v>
      </c>
      <c r="I2871" s="109">
        <v>4</v>
      </c>
      <c r="J2871" s="108">
        <v>160397</v>
      </c>
      <c r="K2871" s="107" t="str">
        <f>IF(J2871&gt;0,"Untung","Rugi")</f>
        <v>Untung</v>
      </c>
      <c r="L2871" s="107" t="str">
        <f t="array" ref="L2871">_xlfn.IFS(H2871&lt;100000,"Low",AND(H2871&gt;=100000,H2871&lt;250000),"Medium",H2871&gt;=250000,"High")</f>
        <v>High</v>
      </c>
      <c r="M2871" s="107" t="str">
        <f>IF(H2871&lt;100000,"Low",IF(AND(H2871&gt;=100000,H2871&lt;250000),"Medium","High"))</f>
        <v>High</v>
      </c>
    </row>
    <row r="2872" spans="1:13" x14ac:dyDescent="0.4">
      <c r="A2872" s="109" t="s">
        <v>6016</v>
      </c>
      <c r="B2872" s="109" t="s">
        <v>13728</v>
      </c>
      <c r="C2872" s="109" t="s">
        <v>1051</v>
      </c>
      <c r="D2872" s="109" t="s">
        <v>96</v>
      </c>
      <c r="E2872" s="109" t="s">
        <v>8123</v>
      </c>
      <c r="F2872" s="109" t="s">
        <v>95</v>
      </c>
      <c r="G2872" s="109" t="s">
        <v>6057</v>
      </c>
      <c r="H2872" s="107">
        <v>127985</v>
      </c>
      <c r="I2872" s="109">
        <v>4</v>
      </c>
      <c r="J2872" s="108">
        <v>66606</v>
      </c>
      <c r="K2872" s="107" t="str">
        <f>IF(J2872&gt;0,"Untung","Rugi")</f>
        <v>Untung</v>
      </c>
      <c r="L2872" s="107" t="str">
        <f t="array" ref="L2872">_xlfn.IFS(H2872&lt;100000,"Low",AND(H2872&gt;=100000,H2872&lt;250000),"Medium",H2872&gt;=250000,"High")</f>
        <v>Medium</v>
      </c>
      <c r="M2872" s="107" t="str">
        <f>IF(H2872&lt;100000,"Low",IF(AND(H2872&gt;=100000,H2872&lt;250000),"Medium","High"))</f>
        <v>Medium</v>
      </c>
    </row>
    <row r="2873" spans="1:13" x14ac:dyDescent="0.4">
      <c r="A2873" s="109" t="s">
        <v>6016</v>
      </c>
      <c r="B2873" s="109" t="s">
        <v>13727</v>
      </c>
      <c r="C2873" s="109" t="s">
        <v>1064</v>
      </c>
      <c r="D2873" s="109" t="s">
        <v>96</v>
      </c>
      <c r="E2873" s="109" t="s">
        <v>6876</v>
      </c>
      <c r="F2873" s="109" t="s">
        <v>95</v>
      </c>
      <c r="G2873" s="109" t="s">
        <v>6017</v>
      </c>
      <c r="H2873" s="107">
        <v>142544</v>
      </c>
      <c r="I2873" s="109">
        <v>3</v>
      </c>
      <c r="J2873" s="108">
        <v>-189912</v>
      </c>
      <c r="K2873" s="107" t="str">
        <f>IF(J2873&gt;0,"Untung","Rugi")</f>
        <v>Rugi</v>
      </c>
      <c r="L2873" s="107" t="str">
        <f t="array" ref="L2873">_xlfn.IFS(H2873&lt;100000,"Low",AND(H2873&gt;=100000,H2873&lt;250000),"Medium",H2873&gt;=250000,"High")</f>
        <v>Medium</v>
      </c>
      <c r="M2873" s="107" t="str">
        <f>IF(H2873&lt;100000,"Low",IF(AND(H2873&gt;=100000,H2873&lt;250000),"Medium","High"))</f>
        <v>Medium</v>
      </c>
    </row>
    <row r="2874" spans="1:13" x14ac:dyDescent="0.4">
      <c r="A2874" s="109" t="s">
        <v>6016</v>
      </c>
      <c r="B2874" s="109" t="s">
        <v>13726</v>
      </c>
      <c r="C2874" s="109" t="s">
        <v>1064</v>
      </c>
      <c r="D2874" s="109" t="s">
        <v>96</v>
      </c>
      <c r="E2874" s="109" t="s">
        <v>9843</v>
      </c>
      <c r="F2874" s="109" t="s">
        <v>95</v>
      </c>
      <c r="G2874" s="109" t="s">
        <v>6039</v>
      </c>
      <c r="H2874" s="107">
        <v>148297</v>
      </c>
      <c r="I2874" s="109">
        <v>8</v>
      </c>
      <c r="J2874" s="108">
        <v>426438</v>
      </c>
      <c r="K2874" s="107" t="str">
        <f>IF(J2874&gt;0,"Untung","Rugi")</f>
        <v>Untung</v>
      </c>
      <c r="L2874" s="107" t="str">
        <f t="array" ref="L2874">_xlfn.IFS(H2874&lt;100000,"Low",AND(H2874&gt;=100000,H2874&lt;250000),"Medium",H2874&gt;=250000,"High")</f>
        <v>Medium</v>
      </c>
      <c r="M2874" s="107" t="str">
        <f>IF(H2874&lt;100000,"Low",IF(AND(H2874&gt;=100000,H2874&lt;250000),"Medium","High"))</f>
        <v>Medium</v>
      </c>
    </row>
    <row r="2875" spans="1:13" x14ac:dyDescent="0.4">
      <c r="A2875" s="109" t="s">
        <v>6016</v>
      </c>
      <c r="B2875" s="109" t="s">
        <v>13726</v>
      </c>
      <c r="C2875" s="109" t="s">
        <v>100</v>
      </c>
      <c r="D2875" s="109" t="s">
        <v>96</v>
      </c>
      <c r="E2875" s="109" t="s">
        <v>11564</v>
      </c>
      <c r="F2875" s="109" t="s">
        <v>99</v>
      </c>
      <c r="G2875" s="109" t="s">
        <v>6109</v>
      </c>
      <c r="H2875" s="107">
        <v>102409</v>
      </c>
      <c r="I2875" s="109">
        <v>2</v>
      </c>
      <c r="J2875" s="108">
        <v>83705</v>
      </c>
      <c r="K2875" s="107" t="str">
        <f>IF(J2875&gt;0,"Untung","Rugi")</f>
        <v>Untung</v>
      </c>
      <c r="L2875" s="107" t="str">
        <f t="array" ref="L2875">_xlfn.IFS(H2875&lt;100000,"Low",AND(H2875&gt;=100000,H2875&lt;250000),"Medium",H2875&gt;=250000,"High")</f>
        <v>Medium</v>
      </c>
      <c r="M2875" s="107" t="str">
        <f>IF(H2875&lt;100000,"Low",IF(AND(H2875&gt;=100000,H2875&lt;250000),"Medium","High"))</f>
        <v>Medium</v>
      </c>
    </row>
    <row r="2876" spans="1:13" x14ac:dyDescent="0.4">
      <c r="A2876" s="109" t="s">
        <v>6027</v>
      </c>
      <c r="B2876" s="109" t="s">
        <v>13725</v>
      </c>
      <c r="C2876" s="109" t="s">
        <v>100</v>
      </c>
      <c r="D2876" s="109" t="s">
        <v>96</v>
      </c>
      <c r="E2876" s="109" t="s">
        <v>8322</v>
      </c>
      <c r="F2876" s="109" t="s">
        <v>99</v>
      </c>
      <c r="G2876" s="109" t="s">
        <v>6109</v>
      </c>
      <c r="H2876" s="107">
        <v>438913</v>
      </c>
      <c r="I2876" s="109">
        <v>2</v>
      </c>
      <c r="J2876" s="108">
        <v>15731</v>
      </c>
      <c r="K2876" s="107" t="str">
        <f>IF(J2876&gt;0,"Untung","Rugi")</f>
        <v>Untung</v>
      </c>
      <c r="L2876" s="107" t="str">
        <f t="array" ref="L2876">_xlfn.IFS(H2876&lt;100000,"Low",AND(H2876&gt;=100000,H2876&lt;250000),"Medium",H2876&gt;=250000,"High")</f>
        <v>High</v>
      </c>
      <c r="M2876" s="107" t="str">
        <f>IF(H2876&lt;100000,"Low",IF(AND(H2876&gt;=100000,H2876&lt;250000),"Medium","High"))</f>
        <v>High</v>
      </c>
    </row>
    <row r="2877" spans="1:13" x14ac:dyDescent="0.4">
      <c r="A2877" s="109" t="s">
        <v>6027</v>
      </c>
      <c r="B2877" s="109" t="s">
        <v>13724</v>
      </c>
      <c r="C2877" s="109" t="s">
        <v>100</v>
      </c>
      <c r="D2877" s="109" t="s">
        <v>96</v>
      </c>
      <c r="E2877" s="109" t="s">
        <v>6816</v>
      </c>
      <c r="F2877" s="109" t="s">
        <v>95</v>
      </c>
      <c r="G2877" s="109" t="s">
        <v>6052</v>
      </c>
      <c r="H2877" s="107">
        <v>216729</v>
      </c>
      <c r="I2877" s="109">
        <v>5</v>
      </c>
      <c r="J2877" s="108">
        <v>332793</v>
      </c>
      <c r="K2877" s="107" t="str">
        <f>IF(J2877&gt;0,"Untung","Rugi")</f>
        <v>Untung</v>
      </c>
      <c r="L2877" s="107" t="str">
        <f t="array" ref="L2877">_xlfn.IFS(H2877&lt;100000,"Low",AND(H2877&gt;=100000,H2877&lt;250000),"Medium",H2877&gt;=250000,"High")</f>
        <v>Medium</v>
      </c>
      <c r="M2877" s="107" t="str">
        <f>IF(H2877&lt;100000,"Low",IF(AND(H2877&gt;=100000,H2877&lt;250000),"Medium","High"))</f>
        <v>Medium</v>
      </c>
    </row>
    <row r="2878" spans="1:13" x14ac:dyDescent="0.4">
      <c r="A2878" s="109" t="s">
        <v>6027</v>
      </c>
      <c r="B2878" s="109" t="s">
        <v>11039</v>
      </c>
      <c r="C2878" s="109" t="s">
        <v>100</v>
      </c>
      <c r="D2878" s="109" t="s">
        <v>96</v>
      </c>
      <c r="E2878" s="109" t="s">
        <v>6504</v>
      </c>
      <c r="F2878" s="109" t="s">
        <v>99</v>
      </c>
      <c r="G2878" s="109" t="s">
        <v>6024</v>
      </c>
      <c r="H2878" s="107">
        <v>429758</v>
      </c>
      <c r="I2878" s="109">
        <v>2</v>
      </c>
      <c r="J2878" s="108">
        <v>244316</v>
      </c>
      <c r="K2878" s="107" t="str">
        <f>IF(J2878&gt;0,"Untung","Rugi")</f>
        <v>Untung</v>
      </c>
      <c r="L2878" s="107" t="str">
        <f t="array" ref="L2878">_xlfn.IFS(H2878&lt;100000,"Low",AND(H2878&gt;=100000,H2878&lt;250000),"Medium",H2878&gt;=250000,"High")</f>
        <v>High</v>
      </c>
      <c r="M2878" s="107" t="str">
        <f>IF(H2878&lt;100000,"Low",IF(AND(H2878&gt;=100000,H2878&lt;250000),"Medium","High"))</f>
        <v>High</v>
      </c>
    </row>
    <row r="2879" spans="1:13" x14ac:dyDescent="0.4">
      <c r="A2879" s="109" t="s">
        <v>6027</v>
      </c>
      <c r="B2879" s="109" t="s">
        <v>11039</v>
      </c>
      <c r="C2879" s="109" t="s">
        <v>1051</v>
      </c>
      <c r="D2879" s="109" t="s">
        <v>106</v>
      </c>
      <c r="E2879" s="109" t="s">
        <v>6567</v>
      </c>
      <c r="F2879" s="109" t="s">
        <v>99</v>
      </c>
      <c r="G2879" s="109" t="s">
        <v>6024</v>
      </c>
      <c r="H2879" s="107">
        <v>33629</v>
      </c>
      <c r="I2879" s="109">
        <v>6</v>
      </c>
      <c r="J2879" s="108">
        <v>290499</v>
      </c>
      <c r="K2879" s="107" t="str">
        <f>IF(J2879&gt;0,"Untung","Rugi")</f>
        <v>Untung</v>
      </c>
      <c r="L2879" s="107" t="str">
        <f t="array" ref="L2879">_xlfn.IFS(H2879&lt;100000,"Low",AND(H2879&gt;=100000,H2879&lt;250000),"Medium",H2879&gt;=250000,"High")</f>
        <v>Low</v>
      </c>
      <c r="M2879" s="107" t="str">
        <f>IF(H2879&lt;100000,"Low",IF(AND(H2879&gt;=100000,H2879&lt;250000),"Medium","High"))</f>
        <v>Low</v>
      </c>
    </row>
    <row r="2880" spans="1:13" x14ac:dyDescent="0.4">
      <c r="A2880" s="109" t="s">
        <v>6016</v>
      </c>
      <c r="B2880" s="109" t="s">
        <v>13723</v>
      </c>
      <c r="C2880" s="109" t="s">
        <v>1051</v>
      </c>
      <c r="D2880" s="109" t="s">
        <v>106</v>
      </c>
      <c r="E2880" s="109" t="s">
        <v>6269</v>
      </c>
      <c r="F2880" s="109" t="s">
        <v>95</v>
      </c>
      <c r="G2880" s="109" t="s">
        <v>6116</v>
      </c>
      <c r="H2880" s="107">
        <v>129026</v>
      </c>
      <c r="I2880" s="109">
        <v>4</v>
      </c>
      <c r="J2880" s="108">
        <v>191635</v>
      </c>
      <c r="K2880" s="107" t="str">
        <f>IF(J2880&gt;0,"Untung","Rugi")</f>
        <v>Untung</v>
      </c>
      <c r="L2880" s="107" t="str">
        <f t="array" ref="L2880">_xlfn.IFS(H2880&lt;100000,"Low",AND(H2880&gt;=100000,H2880&lt;250000),"Medium",H2880&gt;=250000,"High")</f>
        <v>Medium</v>
      </c>
      <c r="M2880" s="107" t="str">
        <f>IF(H2880&lt;100000,"Low",IF(AND(H2880&gt;=100000,H2880&lt;250000),"Medium","High"))</f>
        <v>Medium</v>
      </c>
    </row>
    <row r="2881" spans="1:13" x14ac:dyDescent="0.4">
      <c r="A2881" s="109" t="s">
        <v>6016</v>
      </c>
      <c r="B2881" s="109" t="s">
        <v>13722</v>
      </c>
      <c r="C2881" s="109" t="s">
        <v>1051</v>
      </c>
      <c r="D2881" s="109" t="s">
        <v>104</v>
      </c>
      <c r="E2881" s="109" t="s">
        <v>10057</v>
      </c>
      <c r="F2881" s="109" t="s">
        <v>95</v>
      </c>
      <c r="G2881" s="109" t="s">
        <v>6013</v>
      </c>
      <c r="H2881" s="107">
        <v>56251</v>
      </c>
      <c r="I2881" s="109">
        <v>3</v>
      </c>
      <c r="J2881" s="108">
        <v>-74522</v>
      </c>
      <c r="K2881" s="107" t="str">
        <f>IF(J2881&gt;0,"Untung","Rugi")</f>
        <v>Rugi</v>
      </c>
      <c r="L2881" s="107" t="str">
        <f t="array" ref="L2881">_xlfn.IFS(H2881&lt;100000,"Low",AND(H2881&gt;=100000,H2881&lt;250000),"Medium",H2881&gt;=250000,"High")</f>
        <v>Low</v>
      </c>
      <c r="M2881" s="107" t="str">
        <f>IF(H2881&lt;100000,"Low",IF(AND(H2881&gt;=100000,H2881&lt;250000),"Medium","High"))</f>
        <v>Low</v>
      </c>
    </row>
    <row r="2882" spans="1:13" x14ac:dyDescent="0.4">
      <c r="A2882" s="109" t="s">
        <v>6027</v>
      </c>
      <c r="B2882" s="109" t="s">
        <v>13721</v>
      </c>
      <c r="C2882" s="109" t="s">
        <v>1051</v>
      </c>
      <c r="D2882" s="109" t="s">
        <v>104</v>
      </c>
      <c r="E2882" s="109" t="s">
        <v>11762</v>
      </c>
      <c r="F2882" s="109" t="s">
        <v>95</v>
      </c>
      <c r="G2882" s="109" t="s">
        <v>6052</v>
      </c>
      <c r="H2882" s="107">
        <v>347287</v>
      </c>
      <c r="I2882" s="109">
        <v>8</v>
      </c>
      <c r="J2882" s="108">
        <v>111644</v>
      </c>
      <c r="K2882" s="107" t="str">
        <f>IF(J2882&gt;0,"Untung","Rugi")</f>
        <v>Untung</v>
      </c>
      <c r="L2882" s="107" t="str">
        <f t="array" ref="L2882">_xlfn.IFS(H2882&lt;100000,"Low",AND(H2882&gt;=100000,H2882&lt;250000),"Medium",H2882&gt;=250000,"High")</f>
        <v>High</v>
      </c>
      <c r="M2882" s="107" t="str">
        <f>IF(H2882&lt;100000,"Low",IF(AND(H2882&gt;=100000,H2882&lt;250000),"Medium","High"))</f>
        <v>High</v>
      </c>
    </row>
    <row r="2883" spans="1:13" x14ac:dyDescent="0.4">
      <c r="A2883" s="109" t="s">
        <v>6027</v>
      </c>
      <c r="B2883" s="109" t="s">
        <v>13720</v>
      </c>
      <c r="C2883" s="109" t="s">
        <v>1051</v>
      </c>
      <c r="D2883" s="109" t="s">
        <v>104</v>
      </c>
      <c r="E2883" s="109" t="s">
        <v>9491</v>
      </c>
      <c r="F2883" s="109" t="s">
        <v>99</v>
      </c>
      <c r="G2883" s="109" t="s">
        <v>6024</v>
      </c>
      <c r="H2883" s="107">
        <v>375011</v>
      </c>
      <c r="I2883" s="109">
        <v>2</v>
      </c>
      <c r="J2883" s="108">
        <v>165672</v>
      </c>
      <c r="K2883" s="107" t="str">
        <f>IF(J2883&gt;0,"Untung","Rugi")</f>
        <v>Untung</v>
      </c>
      <c r="L2883" s="107" t="str">
        <f t="array" ref="L2883">_xlfn.IFS(H2883&lt;100000,"Low",AND(H2883&gt;=100000,H2883&lt;250000),"Medium",H2883&gt;=250000,"High")</f>
        <v>High</v>
      </c>
      <c r="M2883" s="107" t="str">
        <f>IF(H2883&lt;100000,"Low",IF(AND(H2883&gt;=100000,H2883&lt;250000),"Medium","High"))</f>
        <v>High</v>
      </c>
    </row>
    <row r="2884" spans="1:13" x14ac:dyDescent="0.4">
      <c r="A2884" s="109" t="s">
        <v>6027</v>
      </c>
      <c r="B2884" s="109" t="s">
        <v>13720</v>
      </c>
      <c r="C2884" s="109" t="s">
        <v>1051</v>
      </c>
      <c r="D2884" s="109" t="s">
        <v>104</v>
      </c>
      <c r="E2884" s="109" t="s">
        <v>8904</v>
      </c>
      <c r="F2884" s="109" t="s">
        <v>95</v>
      </c>
      <c r="G2884" s="109" t="s">
        <v>6116</v>
      </c>
      <c r="H2884" s="107">
        <v>104240</v>
      </c>
      <c r="I2884" s="109">
        <v>4</v>
      </c>
      <c r="J2884" s="108">
        <v>-13214</v>
      </c>
      <c r="K2884" s="107" t="str">
        <f>IF(J2884&gt;0,"Untung","Rugi")</f>
        <v>Rugi</v>
      </c>
      <c r="L2884" s="107" t="str">
        <f t="array" ref="L2884">_xlfn.IFS(H2884&lt;100000,"Low",AND(H2884&gt;=100000,H2884&lt;250000),"Medium",H2884&gt;=250000,"High")</f>
        <v>Medium</v>
      </c>
      <c r="M2884" s="107" t="str">
        <f>IF(H2884&lt;100000,"Low",IF(AND(H2884&gt;=100000,H2884&lt;250000),"Medium","High"))</f>
        <v>Medium</v>
      </c>
    </row>
    <row r="2885" spans="1:13" x14ac:dyDescent="0.4">
      <c r="A2885" s="109" t="s">
        <v>6027</v>
      </c>
      <c r="B2885" s="109" t="s">
        <v>12832</v>
      </c>
      <c r="C2885" s="109" t="s">
        <v>1051</v>
      </c>
      <c r="D2885" s="109" t="s">
        <v>106</v>
      </c>
      <c r="E2885" s="109" t="s">
        <v>7688</v>
      </c>
      <c r="F2885" s="109" t="s">
        <v>95</v>
      </c>
      <c r="G2885" s="109" t="s">
        <v>6052</v>
      </c>
      <c r="H2885" s="107">
        <v>388198</v>
      </c>
      <c r="I2885" s="109">
        <v>5</v>
      </c>
      <c r="J2885" s="108">
        <v>289161</v>
      </c>
      <c r="K2885" s="107" t="str">
        <f>IF(J2885&gt;0,"Untung","Rugi")</f>
        <v>Untung</v>
      </c>
      <c r="L2885" s="107" t="str">
        <f t="array" ref="L2885">_xlfn.IFS(H2885&lt;100000,"Low",AND(H2885&gt;=100000,H2885&lt;250000),"Medium",H2885&gt;=250000,"High")</f>
        <v>High</v>
      </c>
      <c r="M2885" s="107" t="str">
        <f>IF(H2885&lt;100000,"Low",IF(AND(H2885&gt;=100000,H2885&lt;250000),"Medium","High"))</f>
        <v>High</v>
      </c>
    </row>
    <row r="2886" spans="1:13" x14ac:dyDescent="0.4">
      <c r="A2886" s="109" t="s">
        <v>6016</v>
      </c>
      <c r="B2886" s="109" t="s">
        <v>13719</v>
      </c>
      <c r="C2886" s="109" t="s">
        <v>1051</v>
      </c>
      <c r="D2886" s="109" t="s">
        <v>106</v>
      </c>
      <c r="E2886" s="109" t="s">
        <v>7033</v>
      </c>
      <c r="F2886" s="109" t="s">
        <v>99</v>
      </c>
      <c r="G2886" s="109" t="s">
        <v>6049</v>
      </c>
      <c r="H2886" s="107">
        <v>154455</v>
      </c>
      <c r="I2886" s="109">
        <v>2</v>
      </c>
      <c r="J2886" s="108">
        <v>231063</v>
      </c>
      <c r="K2886" s="107" t="str">
        <f>IF(J2886&gt;0,"Untung","Rugi")</f>
        <v>Untung</v>
      </c>
      <c r="L2886" s="107" t="str">
        <f t="array" ref="L2886">_xlfn.IFS(H2886&lt;100000,"Low",AND(H2886&gt;=100000,H2886&lt;250000),"Medium",H2886&gt;=250000,"High")</f>
        <v>Medium</v>
      </c>
      <c r="M2886" s="107" t="str">
        <f>IF(H2886&lt;100000,"Low",IF(AND(H2886&gt;=100000,H2886&lt;250000),"Medium","High"))</f>
        <v>Medium</v>
      </c>
    </row>
    <row r="2887" spans="1:13" x14ac:dyDescent="0.4">
      <c r="A2887" s="109" t="s">
        <v>6016</v>
      </c>
      <c r="B2887" s="109" t="s">
        <v>13718</v>
      </c>
      <c r="C2887" s="109" t="s">
        <v>1051</v>
      </c>
      <c r="D2887" s="109" t="s">
        <v>106</v>
      </c>
      <c r="E2887" s="109" t="s">
        <v>10049</v>
      </c>
      <c r="F2887" s="109" t="s">
        <v>95</v>
      </c>
      <c r="G2887" s="109" t="s">
        <v>6017</v>
      </c>
      <c r="H2887" s="107">
        <v>129543</v>
      </c>
      <c r="I2887" s="109">
        <v>4</v>
      </c>
      <c r="J2887" s="108">
        <v>67418</v>
      </c>
      <c r="K2887" s="107" t="str">
        <f>IF(J2887&gt;0,"Untung","Rugi")</f>
        <v>Untung</v>
      </c>
      <c r="L2887" s="107" t="str">
        <f t="array" ref="L2887">_xlfn.IFS(H2887&lt;100000,"Low",AND(H2887&gt;=100000,H2887&lt;250000),"Medium",H2887&gt;=250000,"High")</f>
        <v>Medium</v>
      </c>
      <c r="M2887" s="107" t="str">
        <f>IF(H2887&lt;100000,"Low",IF(AND(H2887&gt;=100000,H2887&lt;250000),"Medium","High"))</f>
        <v>Medium</v>
      </c>
    </row>
    <row r="2888" spans="1:13" x14ac:dyDescent="0.4">
      <c r="A2888" s="109" t="s">
        <v>6016</v>
      </c>
      <c r="B2888" s="109" t="s">
        <v>8795</v>
      </c>
      <c r="C2888" s="109" t="s">
        <v>100</v>
      </c>
      <c r="D2888" s="109" t="s">
        <v>102</v>
      </c>
      <c r="E2888" s="109" t="s">
        <v>6485</v>
      </c>
      <c r="F2888" s="109" t="s">
        <v>99</v>
      </c>
      <c r="G2888" s="109" t="s">
        <v>6109</v>
      </c>
      <c r="H2888" s="107">
        <v>214702</v>
      </c>
      <c r="I2888" s="109">
        <v>7</v>
      </c>
      <c r="J2888" s="108">
        <v>314584</v>
      </c>
      <c r="K2888" s="107" t="str">
        <f>IF(J2888&gt;0,"Untung","Rugi")</f>
        <v>Untung</v>
      </c>
      <c r="L2888" s="107" t="str">
        <f t="array" ref="L2888">_xlfn.IFS(H2888&lt;100000,"Low",AND(H2888&gt;=100000,H2888&lt;250000),"Medium",H2888&gt;=250000,"High")</f>
        <v>Medium</v>
      </c>
      <c r="M2888" s="107" t="str">
        <f>IF(H2888&lt;100000,"Low",IF(AND(H2888&gt;=100000,H2888&lt;250000),"Medium","High"))</f>
        <v>Medium</v>
      </c>
    </row>
    <row r="2889" spans="1:13" x14ac:dyDescent="0.4">
      <c r="A2889" s="109" t="s">
        <v>6081</v>
      </c>
      <c r="B2889" s="109" t="s">
        <v>13717</v>
      </c>
      <c r="C2889" s="109" t="s">
        <v>1051</v>
      </c>
      <c r="D2889" s="109" t="s">
        <v>102</v>
      </c>
      <c r="E2889" s="109" t="s">
        <v>7599</v>
      </c>
      <c r="F2889" s="109" t="s">
        <v>95</v>
      </c>
      <c r="G2889" s="109" t="s">
        <v>6116</v>
      </c>
      <c r="H2889" s="107">
        <v>356963</v>
      </c>
      <c r="I2889" s="109">
        <v>2</v>
      </c>
      <c r="J2889" s="108">
        <v>-41439</v>
      </c>
      <c r="K2889" s="107" t="str">
        <f>IF(J2889&gt;0,"Untung","Rugi")</f>
        <v>Rugi</v>
      </c>
      <c r="L2889" s="107" t="str">
        <f t="array" ref="L2889">_xlfn.IFS(H2889&lt;100000,"Low",AND(H2889&gt;=100000,H2889&lt;250000),"Medium",H2889&gt;=250000,"High")</f>
        <v>High</v>
      </c>
      <c r="M2889" s="107" t="str">
        <f>IF(H2889&lt;100000,"Low",IF(AND(H2889&gt;=100000,H2889&lt;250000),"Medium","High"))</f>
        <v>High</v>
      </c>
    </row>
    <row r="2890" spans="1:13" x14ac:dyDescent="0.4">
      <c r="A2890" s="109" t="s">
        <v>6027</v>
      </c>
      <c r="B2890" s="109" t="s">
        <v>13716</v>
      </c>
      <c r="C2890" s="109" t="s">
        <v>1051</v>
      </c>
      <c r="D2890" s="109" t="s">
        <v>104</v>
      </c>
      <c r="E2890" s="109" t="s">
        <v>7050</v>
      </c>
      <c r="F2890" s="109" t="s">
        <v>99</v>
      </c>
      <c r="G2890" s="109" t="s">
        <v>6109</v>
      </c>
      <c r="H2890" s="107">
        <v>443481</v>
      </c>
      <c r="I2890" s="109">
        <v>6</v>
      </c>
      <c r="J2890" s="108">
        <v>270334</v>
      </c>
      <c r="K2890" s="107" t="str">
        <f>IF(J2890&gt;0,"Untung","Rugi")</f>
        <v>Untung</v>
      </c>
      <c r="L2890" s="107" t="str">
        <f t="array" ref="L2890">_xlfn.IFS(H2890&lt;100000,"Low",AND(H2890&gt;=100000,H2890&lt;250000),"Medium",H2890&gt;=250000,"High")</f>
        <v>High</v>
      </c>
      <c r="M2890" s="107" t="str">
        <f>IF(H2890&lt;100000,"Low",IF(AND(H2890&gt;=100000,H2890&lt;250000),"Medium","High"))</f>
        <v>High</v>
      </c>
    </row>
    <row r="2891" spans="1:13" x14ac:dyDescent="0.4">
      <c r="A2891" s="109" t="s">
        <v>6027</v>
      </c>
      <c r="B2891" s="109" t="s">
        <v>13715</v>
      </c>
      <c r="C2891" s="109" t="s">
        <v>1051</v>
      </c>
      <c r="D2891" s="109" t="s">
        <v>102</v>
      </c>
      <c r="E2891" s="109" t="s">
        <v>9924</v>
      </c>
      <c r="F2891" s="109" t="s">
        <v>99</v>
      </c>
      <c r="G2891" s="109" t="s">
        <v>6024</v>
      </c>
      <c r="H2891" s="107">
        <v>44840</v>
      </c>
      <c r="I2891" s="109">
        <v>2</v>
      </c>
      <c r="J2891" s="108">
        <v>377658</v>
      </c>
      <c r="K2891" s="107" t="str">
        <f>IF(J2891&gt;0,"Untung","Rugi")</f>
        <v>Untung</v>
      </c>
      <c r="L2891" s="107" t="str">
        <f t="array" ref="L2891">_xlfn.IFS(H2891&lt;100000,"Low",AND(H2891&gt;=100000,H2891&lt;250000),"Medium",H2891&gt;=250000,"High")</f>
        <v>Low</v>
      </c>
      <c r="M2891" s="107" t="str">
        <f>IF(H2891&lt;100000,"Low",IF(AND(H2891&gt;=100000,H2891&lt;250000),"Medium","High"))</f>
        <v>Low</v>
      </c>
    </row>
    <row r="2892" spans="1:13" x14ac:dyDescent="0.4">
      <c r="A2892" s="109" t="s">
        <v>6016</v>
      </c>
      <c r="B2892" s="109" t="s">
        <v>13714</v>
      </c>
      <c r="C2892" s="109" t="s">
        <v>1051</v>
      </c>
      <c r="D2892" s="109" t="s">
        <v>96</v>
      </c>
      <c r="E2892" s="109" t="s">
        <v>6485</v>
      </c>
      <c r="F2892" s="109" t="s">
        <v>99</v>
      </c>
      <c r="G2892" s="109" t="s">
        <v>6109</v>
      </c>
      <c r="H2892" s="107">
        <v>19156</v>
      </c>
      <c r="I2892" s="109">
        <v>4</v>
      </c>
      <c r="J2892" s="108">
        <v>176526</v>
      </c>
      <c r="K2892" s="107" t="str">
        <f>IF(J2892&gt;0,"Untung","Rugi")</f>
        <v>Untung</v>
      </c>
      <c r="L2892" s="107" t="str">
        <f t="array" ref="L2892">_xlfn.IFS(H2892&lt;100000,"Low",AND(H2892&gt;=100000,H2892&lt;250000),"Medium",H2892&gt;=250000,"High")</f>
        <v>Low</v>
      </c>
      <c r="M2892" s="107" t="str">
        <f>IF(H2892&lt;100000,"Low",IF(AND(H2892&gt;=100000,H2892&lt;250000),"Medium","High"))</f>
        <v>Low</v>
      </c>
    </row>
    <row r="2893" spans="1:13" x14ac:dyDescent="0.4">
      <c r="A2893" s="109" t="s">
        <v>6016</v>
      </c>
      <c r="B2893" s="109" t="s">
        <v>13713</v>
      </c>
      <c r="C2893" s="109" t="s">
        <v>1051</v>
      </c>
      <c r="D2893" s="109" t="s">
        <v>96</v>
      </c>
      <c r="E2893" s="109" t="s">
        <v>7308</v>
      </c>
      <c r="F2893" s="109" t="s">
        <v>95</v>
      </c>
      <c r="G2893" s="109" t="s">
        <v>6052</v>
      </c>
      <c r="H2893" s="107">
        <v>258817</v>
      </c>
      <c r="I2893" s="109">
        <v>4</v>
      </c>
      <c r="J2893" s="108">
        <v>-21018</v>
      </c>
      <c r="K2893" s="107" t="str">
        <f>IF(J2893&gt;0,"Untung","Rugi")</f>
        <v>Rugi</v>
      </c>
      <c r="L2893" s="107" t="str">
        <f t="array" ref="L2893">_xlfn.IFS(H2893&lt;100000,"Low",AND(H2893&gt;=100000,H2893&lt;250000),"Medium",H2893&gt;=250000,"High")</f>
        <v>High</v>
      </c>
      <c r="M2893" s="107" t="str">
        <f>IF(H2893&lt;100000,"Low",IF(AND(H2893&gt;=100000,H2893&lt;250000),"Medium","High"))</f>
        <v>High</v>
      </c>
    </row>
    <row r="2894" spans="1:13" x14ac:dyDescent="0.4">
      <c r="A2894" s="109" t="s">
        <v>6016</v>
      </c>
      <c r="B2894" s="109" t="s">
        <v>13712</v>
      </c>
      <c r="C2894" s="109" t="s">
        <v>1051</v>
      </c>
      <c r="D2894" s="109" t="s">
        <v>96</v>
      </c>
      <c r="E2894" s="109" t="s">
        <v>13711</v>
      </c>
      <c r="F2894" s="109" t="s">
        <v>95</v>
      </c>
      <c r="G2894" s="109" t="s">
        <v>6116</v>
      </c>
      <c r="H2894" s="107">
        <v>30414</v>
      </c>
      <c r="I2894" s="109">
        <v>3</v>
      </c>
      <c r="J2894" s="108">
        <v>180982</v>
      </c>
      <c r="K2894" s="107" t="str">
        <f>IF(J2894&gt;0,"Untung","Rugi")</f>
        <v>Untung</v>
      </c>
      <c r="L2894" s="107" t="str">
        <f t="array" ref="L2894">_xlfn.IFS(H2894&lt;100000,"Low",AND(H2894&gt;=100000,H2894&lt;250000),"Medium",H2894&gt;=250000,"High")</f>
        <v>Low</v>
      </c>
      <c r="M2894" s="107" t="str">
        <f>IF(H2894&lt;100000,"Low",IF(AND(H2894&gt;=100000,H2894&lt;250000),"Medium","High"))</f>
        <v>Low</v>
      </c>
    </row>
    <row r="2895" spans="1:13" x14ac:dyDescent="0.4">
      <c r="A2895" s="109" t="s">
        <v>6027</v>
      </c>
      <c r="B2895" s="109" t="s">
        <v>13710</v>
      </c>
      <c r="C2895" s="109" t="s">
        <v>1051</v>
      </c>
      <c r="D2895" s="109" t="s">
        <v>96</v>
      </c>
      <c r="E2895" s="109" t="s">
        <v>10212</v>
      </c>
      <c r="F2895" s="109" t="s">
        <v>99</v>
      </c>
      <c r="G2895" s="109" t="s">
        <v>6049</v>
      </c>
      <c r="H2895" s="107">
        <v>49016</v>
      </c>
      <c r="I2895" s="109">
        <v>1</v>
      </c>
      <c r="J2895" s="108">
        <v>210032</v>
      </c>
      <c r="K2895" s="107" t="str">
        <f>IF(J2895&gt;0,"Untung","Rugi")</f>
        <v>Untung</v>
      </c>
      <c r="L2895" s="107" t="str">
        <f t="array" ref="L2895">_xlfn.IFS(H2895&lt;100000,"Low",AND(H2895&gt;=100000,H2895&lt;250000),"Medium",H2895&gt;=250000,"High")</f>
        <v>Low</v>
      </c>
      <c r="M2895" s="107" t="str">
        <f>IF(H2895&lt;100000,"Low",IF(AND(H2895&gt;=100000,H2895&lt;250000),"Medium","High"))</f>
        <v>Low</v>
      </c>
    </row>
    <row r="2896" spans="1:13" x14ac:dyDescent="0.4">
      <c r="A2896" s="109" t="s">
        <v>6027</v>
      </c>
      <c r="B2896" s="109" t="s">
        <v>13709</v>
      </c>
      <c r="C2896" s="109" t="s">
        <v>1064</v>
      </c>
      <c r="D2896" s="109" t="s">
        <v>104</v>
      </c>
      <c r="E2896" s="109" t="s">
        <v>11412</v>
      </c>
      <c r="F2896" s="109" t="s">
        <v>99</v>
      </c>
      <c r="G2896" s="109" t="s">
        <v>6024</v>
      </c>
      <c r="H2896" s="107">
        <v>44838</v>
      </c>
      <c r="I2896" s="109">
        <v>4</v>
      </c>
      <c r="J2896" s="108">
        <v>-183138</v>
      </c>
      <c r="K2896" s="107" t="str">
        <f>IF(J2896&gt;0,"Untung","Rugi")</f>
        <v>Rugi</v>
      </c>
      <c r="L2896" s="107" t="str">
        <f t="array" ref="L2896">_xlfn.IFS(H2896&lt;100000,"Low",AND(H2896&gt;=100000,H2896&lt;250000),"Medium",H2896&gt;=250000,"High")</f>
        <v>Low</v>
      </c>
      <c r="M2896" s="107" t="str">
        <f>IF(H2896&lt;100000,"Low",IF(AND(H2896&gt;=100000,H2896&lt;250000),"Medium","High"))</f>
        <v>Low</v>
      </c>
    </row>
    <row r="2897" spans="1:13" x14ac:dyDescent="0.4">
      <c r="A2897" s="109" t="s">
        <v>6016</v>
      </c>
      <c r="B2897" s="109" t="s">
        <v>13708</v>
      </c>
      <c r="C2897" s="109" t="s">
        <v>1064</v>
      </c>
      <c r="D2897" s="109" t="s">
        <v>104</v>
      </c>
      <c r="E2897" s="109" t="s">
        <v>11298</v>
      </c>
      <c r="F2897" s="109" t="s">
        <v>95</v>
      </c>
      <c r="G2897" s="109" t="s">
        <v>6017</v>
      </c>
      <c r="H2897" s="107">
        <v>172382</v>
      </c>
      <c r="I2897" s="109">
        <v>2</v>
      </c>
      <c r="J2897" s="108">
        <v>-20509</v>
      </c>
      <c r="K2897" s="107" t="str">
        <f>IF(J2897&gt;0,"Untung","Rugi")</f>
        <v>Rugi</v>
      </c>
      <c r="L2897" s="107" t="str">
        <f t="array" ref="L2897">_xlfn.IFS(H2897&lt;100000,"Low",AND(H2897&gt;=100000,H2897&lt;250000),"Medium",H2897&gt;=250000,"High")</f>
        <v>Medium</v>
      </c>
      <c r="M2897" s="107" t="str">
        <f>IF(H2897&lt;100000,"Low",IF(AND(H2897&gt;=100000,H2897&lt;250000),"Medium","High"))</f>
        <v>Medium</v>
      </c>
    </row>
    <row r="2898" spans="1:13" x14ac:dyDescent="0.4">
      <c r="A2898" s="109" t="s">
        <v>6016</v>
      </c>
      <c r="B2898" s="109" t="s">
        <v>13707</v>
      </c>
      <c r="C2898" s="109" t="s">
        <v>1064</v>
      </c>
      <c r="D2898" s="109" t="s">
        <v>104</v>
      </c>
      <c r="E2898" s="109" t="s">
        <v>10522</v>
      </c>
      <c r="F2898" s="109" t="s">
        <v>95</v>
      </c>
      <c r="G2898" s="109" t="s">
        <v>6116</v>
      </c>
      <c r="H2898" s="107">
        <v>344511</v>
      </c>
      <c r="I2898" s="109">
        <v>9</v>
      </c>
      <c r="J2898" s="108">
        <v>-211964</v>
      </c>
      <c r="K2898" s="107" t="str">
        <f>IF(J2898&gt;0,"Untung","Rugi")</f>
        <v>Rugi</v>
      </c>
      <c r="L2898" s="107" t="str">
        <f t="array" ref="L2898">_xlfn.IFS(H2898&lt;100000,"Low",AND(H2898&gt;=100000,H2898&lt;250000),"Medium",H2898&gt;=250000,"High")</f>
        <v>High</v>
      </c>
      <c r="M2898" s="107" t="str">
        <f>IF(H2898&lt;100000,"Low",IF(AND(H2898&gt;=100000,H2898&lt;250000),"Medium","High"))</f>
        <v>High</v>
      </c>
    </row>
    <row r="2899" spans="1:13" x14ac:dyDescent="0.4">
      <c r="A2899" s="109" t="s">
        <v>6016</v>
      </c>
      <c r="B2899" s="109" t="s">
        <v>13707</v>
      </c>
      <c r="C2899" s="109" t="s">
        <v>100</v>
      </c>
      <c r="D2899" s="109" t="s">
        <v>96</v>
      </c>
      <c r="E2899" s="109" t="s">
        <v>8045</v>
      </c>
      <c r="F2899" s="109" t="s">
        <v>6021</v>
      </c>
      <c r="G2899" s="109" t="s">
        <v>6031</v>
      </c>
      <c r="H2899" s="107">
        <v>117926</v>
      </c>
      <c r="I2899" s="109">
        <v>1</v>
      </c>
      <c r="J2899" s="108">
        <v>-32465</v>
      </c>
      <c r="K2899" s="107" t="str">
        <f>IF(J2899&gt;0,"Untung","Rugi")</f>
        <v>Rugi</v>
      </c>
      <c r="L2899" s="107" t="str">
        <f t="array" ref="L2899">_xlfn.IFS(H2899&lt;100000,"Low",AND(H2899&gt;=100000,H2899&lt;250000),"Medium",H2899&gt;=250000,"High")</f>
        <v>Medium</v>
      </c>
      <c r="M2899" s="107" t="str">
        <f>IF(H2899&lt;100000,"Low",IF(AND(H2899&gt;=100000,H2899&lt;250000),"Medium","High"))</f>
        <v>Medium</v>
      </c>
    </row>
    <row r="2900" spans="1:13" x14ac:dyDescent="0.4">
      <c r="A2900" s="109" t="s">
        <v>6027</v>
      </c>
      <c r="B2900" s="109" t="s">
        <v>13706</v>
      </c>
      <c r="C2900" s="109" t="s">
        <v>100</v>
      </c>
      <c r="D2900" s="109" t="s">
        <v>96</v>
      </c>
      <c r="E2900" s="109" t="s">
        <v>9043</v>
      </c>
      <c r="F2900" s="109" t="s">
        <v>95</v>
      </c>
      <c r="G2900" s="109" t="s">
        <v>6052</v>
      </c>
      <c r="H2900" s="107">
        <v>295480</v>
      </c>
      <c r="I2900" s="109">
        <v>4</v>
      </c>
      <c r="J2900" s="108">
        <v>352714</v>
      </c>
      <c r="K2900" s="107" t="str">
        <f>IF(J2900&gt;0,"Untung","Rugi")</f>
        <v>Untung</v>
      </c>
      <c r="L2900" s="107" t="str">
        <f t="array" ref="L2900">_xlfn.IFS(H2900&lt;100000,"Low",AND(H2900&gt;=100000,H2900&lt;250000),"Medium",H2900&gt;=250000,"High")</f>
        <v>High</v>
      </c>
      <c r="M2900" s="107" t="str">
        <f>IF(H2900&lt;100000,"Low",IF(AND(H2900&gt;=100000,H2900&lt;250000),"Medium","High"))</f>
        <v>High</v>
      </c>
    </row>
    <row r="2901" spans="1:13" x14ac:dyDescent="0.4">
      <c r="A2901" s="109" t="s">
        <v>6027</v>
      </c>
      <c r="B2901" s="109" t="s">
        <v>13704</v>
      </c>
      <c r="C2901" s="109" t="s">
        <v>100</v>
      </c>
      <c r="D2901" s="109" t="s">
        <v>96</v>
      </c>
      <c r="E2901" s="109" t="s">
        <v>7092</v>
      </c>
      <c r="F2901" s="109" t="s">
        <v>95</v>
      </c>
      <c r="G2901" s="109" t="s">
        <v>6116</v>
      </c>
      <c r="H2901" s="107">
        <v>336360</v>
      </c>
      <c r="I2901" s="109">
        <v>5</v>
      </c>
      <c r="J2901" s="108">
        <v>364308</v>
      </c>
      <c r="K2901" s="107" t="str">
        <f>IF(J2901&gt;0,"Untung","Rugi")</f>
        <v>Untung</v>
      </c>
      <c r="L2901" s="107" t="str">
        <f t="array" ref="L2901">_xlfn.IFS(H2901&lt;100000,"Low",AND(H2901&gt;=100000,H2901&lt;250000),"Medium",H2901&gt;=250000,"High")</f>
        <v>High</v>
      </c>
      <c r="M2901" s="107" t="str">
        <f>IF(H2901&lt;100000,"Low",IF(AND(H2901&gt;=100000,H2901&lt;250000),"Medium","High"))</f>
        <v>High</v>
      </c>
    </row>
    <row r="2902" spans="1:13" x14ac:dyDescent="0.4">
      <c r="A2902" s="109" t="s">
        <v>6027</v>
      </c>
      <c r="B2902" s="109" t="s">
        <v>13705</v>
      </c>
      <c r="C2902" s="109" t="s">
        <v>100</v>
      </c>
      <c r="D2902" s="109" t="s">
        <v>96</v>
      </c>
      <c r="E2902" s="109" t="s">
        <v>6337</v>
      </c>
      <c r="F2902" s="109" t="s">
        <v>95</v>
      </c>
      <c r="G2902" s="109" t="s">
        <v>6052</v>
      </c>
      <c r="H2902" s="107">
        <v>424757</v>
      </c>
      <c r="I2902" s="109">
        <v>7</v>
      </c>
      <c r="J2902" s="108">
        <v>57801</v>
      </c>
      <c r="K2902" s="107" t="str">
        <f>IF(J2902&gt;0,"Untung","Rugi")</f>
        <v>Untung</v>
      </c>
      <c r="L2902" s="107" t="str">
        <f t="array" ref="L2902">_xlfn.IFS(H2902&lt;100000,"Low",AND(H2902&gt;=100000,H2902&lt;250000),"Medium",H2902&gt;=250000,"High")</f>
        <v>High</v>
      </c>
      <c r="M2902" s="107" t="str">
        <f>IF(H2902&lt;100000,"Low",IF(AND(H2902&gt;=100000,H2902&lt;250000),"Medium","High"))</f>
        <v>High</v>
      </c>
    </row>
    <row r="2903" spans="1:13" x14ac:dyDescent="0.4">
      <c r="A2903" s="109" t="s">
        <v>6027</v>
      </c>
      <c r="B2903" s="109" t="s">
        <v>13704</v>
      </c>
      <c r="C2903" s="109" t="s">
        <v>100</v>
      </c>
      <c r="D2903" s="109" t="s">
        <v>102</v>
      </c>
      <c r="E2903" s="109" t="s">
        <v>7593</v>
      </c>
      <c r="F2903" s="109" t="s">
        <v>95</v>
      </c>
      <c r="G2903" s="109" t="s">
        <v>6013</v>
      </c>
      <c r="H2903" s="107">
        <v>270984</v>
      </c>
      <c r="I2903" s="109">
        <v>3</v>
      </c>
      <c r="J2903" s="108">
        <v>1735</v>
      </c>
      <c r="K2903" s="107" t="str">
        <f>IF(J2903&gt;0,"Untung","Rugi")</f>
        <v>Untung</v>
      </c>
      <c r="L2903" s="107" t="str">
        <f t="array" ref="L2903">_xlfn.IFS(H2903&lt;100000,"Low",AND(H2903&gt;=100000,H2903&lt;250000),"Medium",H2903&gt;=250000,"High")</f>
        <v>High</v>
      </c>
      <c r="M2903" s="107" t="str">
        <f>IF(H2903&lt;100000,"Low",IF(AND(H2903&gt;=100000,H2903&lt;250000),"Medium","High"))</f>
        <v>High</v>
      </c>
    </row>
    <row r="2904" spans="1:13" x14ac:dyDescent="0.4">
      <c r="A2904" s="109" t="s">
        <v>6016</v>
      </c>
      <c r="B2904" s="109" t="s">
        <v>13703</v>
      </c>
      <c r="C2904" s="109" t="s">
        <v>1051</v>
      </c>
      <c r="D2904" s="109" t="s">
        <v>96</v>
      </c>
      <c r="E2904" s="109" t="s">
        <v>6789</v>
      </c>
      <c r="F2904" s="109" t="s">
        <v>95</v>
      </c>
      <c r="G2904" s="109" t="s">
        <v>6052</v>
      </c>
      <c r="H2904" s="107">
        <v>245383</v>
      </c>
      <c r="I2904" s="109">
        <v>4</v>
      </c>
      <c r="J2904" s="108">
        <v>65305</v>
      </c>
      <c r="K2904" s="107" t="str">
        <f>IF(J2904&gt;0,"Untung","Rugi")</f>
        <v>Untung</v>
      </c>
      <c r="L2904" s="107" t="str">
        <f t="array" ref="L2904">_xlfn.IFS(H2904&lt;100000,"Low",AND(H2904&gt;=100000,H2904&lt;250000),"Medium",H2904&gt;=250000,"High")</f>
        <v>Medium</v>
      </c>
      <c r="M2904" s="107" t="str">
        <f>IF(H2904&lt;100000,"Low",IF(AND(H2904&gt;=100000,H2904&lt;250000),"Medium","High"))</f>
        <v>Medium</v>
      </c>
    </row>
    <row r="2905" spans="1:13" x14ac:dyDescent="0.4">
      <c r="A2905" s="109" t="s">
        <v>6027</v>
      </c>
      <c r="B2905" s="109" t="s">
        <v>13702</v>
      </c>
      <c r="C2905" s="109" t="s">
        <v>1051</v>
      </c>
      <c r="D2905" s="109" t="s">
        <v>96</v>
      </c>
      <c r="E2905" s="109" t="s">
        <v>9667</v>
      </c>
      <c r="F2905" s="109" t="s">
        <v>95</v>
      </c>
      <c r="G2905" s="109" t="s">
        <v>6116</v>
      </c>
      <c r="H2905" s="107">
        <v>372612</v>
      </c>
      <c r="I2905" s="109">
        <v>5</v>
      </c>
      <c r="J2905" s="108">
        <v>-13685</v>
      </c>
      <c r="K2905" s="107" t="str">
        <f>IF(J2905&gt;0,"Untung","Rugi")</f>
        <v>Rugi</v>
      </c>
      <c r="L2905" s="107" t="str">
        <f t="array" ref="L2905">_xlfn.IFS(H2905&lt;100000,"Low",AND(H2905&gt;=100000,H2905&lt;250000),"Medium",H2905&gt;=250000,"High")</f>
        <v>High</v>
      </c>
      <c r="M2905" s="107" t="str">
        <f>IF(H2905&lt;100000,"Low",IF(AND(H2905&gt;=100000,H2905&lt;250000),"Medium","High"))</f>
        <v>High</v>
      </c>
    </row>
    <row r="2906" spans="1:13" x14ac:dyDescent="0.4">
      <c r="A2906" s="109" t="s">
        <v>6016</v>
      </c>
      <c r="B2906" s="109" t="s">
        <v>13701</v>
      </c>
      <c r="C2906" s="109" t="s">
        <v>1051</v>
      </c>
      <c r="D2906" s="109" t="s">
        <v>102</v>
      </c>
      <c r="E2906" s="109" t="s">
        <v>7037</v>
      </c>
      <c r="F2906" s="109" t="s">
        <v>95</v>
      </c>
      <c r="G2906" s="109" t="s">
        <v>6067</v>
      </c>
      <c r="H2906" s="107">
        <v>429482</v>
      </c>
      <c r="I2906" s="109">
        <v>4</v>
      </c>
      <c r="J2906" s="108">
        <v>-62590</v>
      </c>
      <c r="K2906" s="107" t="str">
        <f>IF(J2906&gt;0,"Untung","Rugi")</f>
        <v>Rugi</v>
      </c>
      <c r="L2906" s="107" t="str">
        <f t="array" ref="L2906">_xlfn.IFS(H2906&lt;100000,"Low",AND(H2906&gt;=100000,H2906&lt;250000),"Medium",H2906&gt;=250000,"High")</f>
        <v>High</v>
      </c>
      <c r="M2906" s="107" t="str">
        <f>IF(H2906&lt;100000,"Low",IF(AND(H2906&gt;=100000,H2906&lt;250000),"Medium","High"))</f>
        <v>High</v>
      </c>
    </row>
    <row r="2907" spans="1:13" x14ac:dyDescent="0.4">
      <c r="A2907" s="109" t="s">
        <v>6016</v>
      </c>
      <c r="B2907" s="109" t="s">
        <v>13700</v>
      </c>
      <c r="C2907" s="109" t="s">
        <v>1051</v>
      </c>
      <c r="D2907" s="109" t="s">
        <v>102</v>
      </c>
      <c r="E2907" s="109" t="s">
        <v>8432</v>
      </c>
      <c r="F2907" s="109" t="s">
        <v>99</v>
      </c>
      <c r="G2907" s="109" t="s">
        <v>6024</v>
      </c>
      <c r="H2907" s="107">
        <v>92356</v>
      </c>
      <c r="I2907" s="109">
        <v>1</v>
      </c>
      <c r="J2907" s="108">
        <v>-142040</v>
      </c>
      <c r="K2907" s="107" t="str">
        <f>IF(J2907&gt;0,"Untung","Rugi")</f>
        <v>Rugi</v>
      </c>
      <c r="L2907" s="107" t="str">
        <f t="array" ref="L2907">_xlfn.IFS(H2907&lt;100000,"Low",AND(H2907&gt;=100000,H2907&lt;250000),"Medium",H2907&gt;=250000,"High")</f>
        <v>Low</v>
      </c>
      <c r="M2907" s="107" t="str">
        <f>IF(H2907&lt;100000,"Low",IF(AND(H2907&gt;=100000,H2907&lt;250000),"Medium","High"))</f>
        <v>Low</v>
      </c>
    </row>
    <row r="2908" spans="1:13" x14ac:dyDescent="0.4">
      <c r="A2908" s="109" t="s">
        <v>6016</v>
      </c>
      <c r="B2908" s="109" t="s">
        <v>13699</v>
      </c>
      <c r="C2908" s="109" t="s">
        <v>1051</v>
      </c>
      <c r="D2908" s="109" t="s">
        <v>102</v>
      </c>
      <c r="E2908" s="109" t="s">
        <v>7892</v>
      </c>
      <c r="F2908" s="109" t="s">
        <v>6021</v>
      </c>
      <c r="G2908" s="109" t="s">
        <v>6031</v>
      </c>
      <c r="H2908" s="107">
        <v>196538</v>
      </c>
      <c r="I2908" s="109">
        <v>4</v>
      </c>
      <c r="J2908" s="108">
        <v>64184</v>
      </c>
      <c r="K2908" s="107" t="str">
        <f>IF(J2908&gt;0,"Untung","Rugi")</f>
        <v>Untung</v>
      </c>
      <c r="L2908" s="107" t="str">
        <f t="array" ref="L2908">_xlfn.IFS(H2908&lt;100000,"Low",AND(H2908&gt;=100000,H2908&lt;250000),"Medium",H2908&gt;=250000,"High")</f>
        <v>Medium</v>
      </c>
      <c r="M2908" s="107" t="str">
        <f>IF(H2908&lt;100000,"Low",IF(AND(H2908&gt;=100000,H2908&lt;250000),"Medium","High"))</f>
        <v>Medium</v>
      </c>
    </row>
    <row r="2909" spans="1:13" x14ac:dyDescent="0.4">
      <c r="A2909" s="109" t="s">
        <v>6016</v>
      </c>
      <c r="B2909" s="109" t="s">
        <v>13698</v>
      </c>
      <c r="C2909" s="109" t="s">
        <v>1051</v>
      </c>
      <c r="D2909" s="109" t="s">
        <v>102</v>
      </c>
      <c r="E2909" s="109" t="s">
        <v>13697</v>
      </c>
      <c r="F2909" s="109" t="s">
        <v>6021</v>
      </c>
      <c r="G2909" s="109" t="s">
        <v>6745</v>
      </c>
      <c r="H2909" s="107">
        <v>403487</v>
      </c>
      <c r="I2909" s="109">
        <v>3</v>
      </c>
      <c r="J2909" s="108">
        <v>179195</v>
      </c>
      <c r="K2909" s="107" t="str">
        <f>IF(J2909&gt;0,"Untung","Rugi")</f>
        <v>Untung</v>
      </c>
      <c r="L2909" s="107" t="str">
        <f t="array" ref="L2909">_xlfn.IFS(H2909&lt;100000,"Low",AND(H2909&gt;=100000,H2909&lt;250000),"Medium",H2909&gt;=250000,"High")</f>
        <v>High</v>
      </c>
      <c r="M2909" s="107" t="str">
        <f>IF(H2909&lt;100000,"Low",IF(AND(H2909&gt;=100000,H2909&lt;250000),"Medium","High"))</f>
        <v>High</v>
      </c>
    </row>
    <row r="2910" spans="1:13" x14ac:dyDescent="0.4">
      <c r="A2910" s="109" t="s">
        <v>6016</v>
      </c>
      <c r="B2910" s="109" t="s">
        <v>13696</v>
      </c>
      <c r="C2910" s="109" t="s">
        <v>1051</v>
      </c>
      <c r="D2910" s="109" t="s">
        <v>102</v>
      </c>
      <c r="E2910" s="109" t="s">
        <v>7862</v>
      </c>
      <c r="F2910" s="109" t="s">
        <v>95</v>
      </c>
      <c r="G2910" s="109" t="s">
        <v>6013</v>
      </c>
      <c r="H2910" s="107">
        <v>425481</v>
      </c>
      <c r="I2910" s="109">
        <v>2</v>
      </c>
      <c r="J2910" s="108">
        <v>28673</v>
      </c>
      <c r="K2910" s="107" t="str">
        <f>IF(J2910&gt;0,"Untung","Rugi")</f>
        <v>Untung</v>
      </c>
      <c r="L2910" s="107" t="str">
        <f t="array" ref="L2910">_xlfn.IFS(H2910&lt;100000,"Low",AND(H2910&gt;=100000,H2910&lt;250000),"Medium",H2910&gt;=250000,"High")</f>
        <v>High</v>
      </c>
      <c r="M2910" s="107" t="str">
        <f>IF(H2910&lt;100000,"Low",IF(AND(H2910&gt;=100000,H2910&lt;250000),"Medium","High"))</f>
        <v>High</v>
      </c>
    </row>
    <row r="2911" spans="1:13" x14ac:dyDescent="0.4">
      <c r="A2911" s="109" t="s">
        <v>6016</v>
      </c>
      <c r="B2911" s="109" t="s">
        <v>13696</v>
      </c>
      <c r="C2911" s="109" t="s">
        <v>1051</v>
      </c>
      <c r="D2911" s="109" t="s">
        <v>102</v>
      </c>
      <c r="E2911" s="109" t="s">
        <v>9663</v>
      </c>
      <c r="F2911" s="109" t="s">
        <v>95</v>
      </c>
      <c r="G2911" s="109" t="s">
        <v>6052</v>
      </c>
      <c r="H2911" s="107">
        <v>264932</v>
      </c>
      <c r="I2911" s="109">
        <v>2</v>
      </c>
      <c r="J2911" s="108">
        <v>367337</v>
      </c>
      <c r="K2911" s="107" t="str">
        <f>IF(J2911&gt;0,"Untung","Rugi")</f>
        <v>Untung</v>
      </c>
      <c r="L2911" s="107" t="str">
        <f t="array" ref="L2911">_xlfn.IFS(H2911&lt;100000,"Low",AND(H2911&gt;=100000,H2911&lt;250000),"Medium",H2911&gt;=250000,"High")</f>
        <v>High</v>
      </c>
      <c r="M2911" s="107" t="str">
        <f>IF(H2911&lt;100000,"Low",IF(AND(H2911&gt;=100000,H2911&lt;250000),"Medium","High"))</f>
        <v>High</v>
      </c>
    </row>
    <row r="2912" spans="1:13" x14ac:dyDescent="0.4">
      <c r="A2912" s="109" t="s">
        <v>6016</v>
      </c>
      <c r="B2912" s="109" t="s">
        <v>13695</v>
      </c>
      <c r="C2912" s="109" t="s">
        <v>1064</v>
      </c>
      <c r="D2912" s="109" t="s">
        <v>106</v>
      </c>
      <c r="E2912" s="109" t="s">
        <v>13022</v>
      </c>
      <c r="F2912" s="109" t="s">
        <v>95</v>
      </c>
      <c r="G2912" s="109" t="s">
        <v>6052</v>
      </c>
      <c r="H2912" s="107">
        <v>133247</v>
      </c>
      <c r="I2912" s="109">
        <v>5</v>
      </c>
      <c r="J2912" s="108">
        <v>129733</v>
      </c>
      <c r="K2912" s="107" t="str">
        <f>IF(J2912&gt;0,"Untung","Rugi")</f>
        <v>Untung</v>
      </c>
      <c r="L2912" s="107" t="str">
        <f t="array" ref="L2912">_xlfn.IFS(H2912&lt;100000,"Low",AND(H2912&gt;=100000,H2912&lt;250000),"Medium",H2912&gt;=250000,"High")</f>
        <v>Medium</v>
      </c>
      <c r="M2912" s="107" t="str">
        <f>IF(H2912&lt;100000,"Low",IF(AND(H2912&gt;=100000,H2912&lt;250000),"Medium","High"))</f>
        <v>Medium</v>
      </c>
    </row>
    <row r="2913" spans="1:13" x14ac:dyDescent="0.4">
      <c r="A2913" s="109" t="s">
        <v>6016</v>
      </c>
      <c r="B2913" s="109" t="s">
        <v>13694</v>
      </c>
      <c r="C2913" s="109" t="s">
        <v>1064</v>
      </c>
      <c r="D2913" s="109" t="s">
        <v>102</v>
      </c>
      <c r="E2913" s="109" t="s">
        <v>6189</v>
      </c>
      <c r="F2913" s="109" t="s">
        <v>95</v>
      </c>
      <c r="G2913" s="109" t="s">
        <v>6052</v>
      </c>
      <c r="H2913" s="107">
        <v>121932</v>
      </c>
      <c r="I2913" s="109">
        <v>4</v>
      </c>
      <c r="J2913" s="108">
        <v>-190558</v>
      </c>
      <c r="K2913" s="107" t="str">
        <f>IF(J2913&gt;0,"Untung","Rugi")</f>
        <v>Rugi</v>
      </c>
      <c r="L2913" s="107" t="str">
        <f t="array" ref="L2913">_xlfn.IFS(H2913&lt;100000,"Low",AND(H2913&gt;=100000,H2913&lt;250000),"Medium",H2913&gt;=250000,"High")</f>
        <v>Medium</v>
      </c>
      <c r="M2913" s="107" t="str">
        <f>IF(H2913&lt;100000,"Low",IF(AND(H2913&gt;=100000,H2913&lt;250000),"Medium","High"))</f>
        <v>Medium</v>
      </c>
    </row>
    <row r="2914" spans="1:13" x14ac:dyDescent="0.4">
      <c r="A2914" s="109" t="s">
        <v>6016</v>
      </c>
      <c r="B2914" s="109" t="s">
        <v>13693</v>
      </c>
      <c r="C2914" s="109" t="s">
        <v>1064</v>
      </c>
      <c r="D2914" s="109" t="s">
        <v>102</v>
      </c>
      <c r="E2914" s="109" t="s">
        <v>9334</v>
      </c>
      <c r="F2914" s="109" t="s">
        <v>95</v>
      </c>
      <c r="G2914" s="109" t="s">
        <v>6013</v>
      </c>
      <c r="H2914" s="107">
        <v>246467</v>
      </c>
      <c r="I2914" s="109">
        <v>1</v>
      </c>
      <c r="J2914" s="108">
        <v>444354</v>
      </c>
      <c r="K2914" s="107" t="str">
        <f>IF(J2914&gt;0,"Untung","Rugi")</f>
        <v>Untung</v>
      </c>
      <c r="L2914" s="107" t="str">
        <f t="array" ref="L2914">_xlfn.IFS(H2914&lt;100000,"Low",AND(H2914&gt;=100000,H2914&lt;250000),"Medium",H2914&gt;=250000,"High")</f>
        <v>Medium</v>
      </c>
      <c r="M2914" s="107" t="str">
        <f>IF(H2914&lt;100000,"Low",IF(AND(H2914&gt;=100000,H2914&lt;250000),"Medium","High"))</f>
        <v>Medium</v>
      </c>
    </row>
    <row r="2915" spans="1:13" x14ac:dyDescent="0.4">
      <c r="A2915" s="109" t="s">
        <v>6046</v>
      </c>
      <c r="B2915" s="109" t="s">
        <v>13692</v>
      </c>
      <c r="C2915" s="109" t="s">
        <v>1064</v>
      </c>
      <c r="D2915" s="109" t="s">
        <v>106</v>
      </c>
      <c r="E2915" s="109" t="s">
        <v>7443</v>
      </c>
      <c r="F2915" s="109" t="s">
        <v>95</v>
      </c>
      <c r="G2915" s="109" t="s">
        <v>6052</v>
      </c>
      <c r="H2915" s="107">
        <v>314865</v>
      </c>
      <c r="I2915" s="109">
        <v>3</v>
      </c>
      <c r="J2915" s="108">
        <v>-179637</v>
      </c>
      <c r="K2915" s="107" t="str">
        <f>IF(J2915&gt;0,"Untung","Rugi")</f>
        <v>Rugi</v>
      </c>
      <c r="L2915" s="107" t="str">
        <f t="array" ref="L2915">_xlfn.IFS(H2915&lt;100000,"Low",AND(H2915&gt;=100000,H2915&lt;250000),"Medium",H2915&gt;=250000,"High")</f>
        <v>High</v>
      </c>
      <c r="M2915" s="107" t="str">
        <f>IF(H2915&lt;100000,"Low",IF(AND(H2915&gt;=100000,H2915&lt;250000),"Medium","High"))</f>
        <v>High</v>
      </c>
    </row>
    <row r="2916" spans="1:13" x14ac:dyDescent="0.4">
      <c r="A2916" s="109" t="s">
        <v>6016</v>
      </c>
      <c r="B2916" s="109" t="s">
        <v>13691</v>
      </c>
      <c r="C2916" s="109" t="s">
        <v>1051</v>
      </c>
      <c r="D2916" s="109" t="s">
        <v>102</v>
      </c>
      <c r="E2916" s="109" t="s">
        <v>7058</v>
      </c>
      <c r="F2916" s="109" t="s">
        <v>95</v>
      </c>
      <c r="G2916" s="109" t="s">
        <v>6013</v>
      </c>
      <c r="H2916" s="107">
        <v>178566</v>
      </c>
      <c r="I2916" s="109">
        <v>5</v>
      </c>
      <c r="J2916" s="108">
        <v>408106</v>
      </c>
      <c r="K2916" s="107" t="str">
        <f>IF(J2916&gt;0,"Untung","Rugi")</f>
        <v>Untung</v>
      </c>
      <c r="L2916" s="107" t="str">
        <f t="array" ref="L2916">_xlfn.IFS(H2916&lt;100000,"Low",AND(H2916&gt;=100000,H2916&lt;250000),"Medium",H2916&gt;=250000,"High")</f>
        <v>Medium</v>
      </c>
      <c r="M2916" s="107" t="str">
        <f>IF(H2916&lt;100000,"Low",IF(AND(H2916&gt;=100000,H2916&lt;250000),"Medium","High"))</f>
        <v>Medium</v>
      </c>
    </row>
    <row r="2917" spans="1:13" x14ac:dyDescent="0.4">
      <c r="A2917" s="109" t="s">
        <v>6046</v>
      </c>
      <c r="B2917" s="109" t="s">
        <v>13690</v>
      </c>
      <c r="C2917" s="109" t="s">
        <v>1051</v>
      </c>
      <c r="D2917" s="109" t="s">
        <v>96</v>
      </c>
      <c r="E2917" s="109" t="s">
        <v>6924</v>
      </c>
      <c r="F2917" s="109" t="s">
        <v>95</v>
      </c>
      <c r="G2917" s="109" t="s">
        <v>6052</v>
      </c>
      <c r="H2917" s="107">
        <v>440092</v>
      </c>
      <c r="I2917" s="109">
        <v>3</v>
      </c>
      <c r="J2917" s="108">
        <v>-41232</v>
      </c>
      <c r="K2917" s="107" t="str">
        <f>IF(J2917&gt;0,"Untung","Rugi")</f>
        <v>Rugi</v>
      </c>
      <c r="L2917" s="107" t="str">
        <f t="array" ref="L2917">_xlfn.IFS(H2917&lt;100000,"Low",AND(H2917&gt;=100000,H2917&lt;250000),"Medium",H2917&gt;=250000,"High")</f>
        <v>High</v>
      </c>
      <c r="M2917" s="107" t="str">
        <f>IF(H2917&lt;100000,"Low",IF(AND(H2917&gt;=100000,H2917&lt;250000),"Medium","High"))</f>
        <v>High</v>
      </c>
    </row>
    <row r="2918" spans="1:13" x14ac:dyDescent="0.4">
      <c r="A2918" s="109" t="s">
        <v>6016</v>
      </c>
      <c r="B2918" s="109" t="s">
        <v>13689</v>
      </c>
      <c r="C2918" s="109" t="s">
        <v>1051</v>
      </c>
      <c r="D2918" s="109" t="s">
        <v>104</v>
      </c>
      <c r="E2918" s="109" t="s">
        <v>8410</v>
      </c>
      <c r="F2918" s="109" t="s">
        <v>99</v>
      </c>
      <c r="G2918" s="109" t="s">
        <v>6024</v>
      </c>
      <c r="H2918" s="107">
        <v>45229</v>
      </c>
      <c r="I2918" s="109">
        <v>3</v>
      </c>
      <c r="J2918" s="108">
        <v>299644</v>
      </c>
      <c r="K2918" s="107" t="str">
        <f>IF(J2918&gt;0,"Untung","Rugi")</f>
        <v>Untung</v>
      </c>
      <c r="L2918" s="107" t="str">
        <f t="array" ref="L2918">_xlfn.IFS(H2918&lt;100000,"Low",AND(H2918&gt;=100000,H2918&lt;250000),"Medium",H2918&gt;=250000,"High")</f>
        <v>Low</v>
      </c>
      <c r="M2918" s="107" t="str">
        <f>IF(H2918&lt;100000,"Low",IF(AND(H2918&gt;=100000,H2918&lt;250000),"Medium","High"))</f>
        <v>Low</v>
      </c>
    </row>
    <row r="2919" spans="1:13" x14ac:dyDescent="0.4">
      <c r="A2919" s="109" t="s">
        <v>6046</v>
      </c>
      <c r="B2919" s="109" t="s">
        <v>13688</v>
      </c>
      <c r="C2919" s="109" t="s">
        <v>100</v>
      </c>
      <c r="D2919" s="109" t="s">
        <v>102</v>
      </c>
      <c r="E2919" s="109" t="s">
        <v>9615</v>
      </c>
      <c r="F2919" s="109" t="s">
        <v>95</v>
      </c>
      <c r="G2919" s="109" t="s">
        <v>6013</v>
      </c>
      <c r="H2919" s="107">
        <v>84780</v>
      </c>
      <c r="I2919" s="109">
        <v>5</v>
      </c>
      <c r="J2919" s="108">
        <v>110181</v>
      </c>
      <c r="K2919" s="107" t="str">
        <f>IF(J2919&gt;0,"Untung","Rugi")</f>
        <v>Untung</v>
      </c>
      <c r="L2919" s="107" t="str">
        <f t="array" ref="L2919">_xlfn.IFS(H2919&lt;100000,"Low",AND(H2919&gt;=100000,H2919&lt;250000),"Medium",H2919&gt;=250000,"High")</f>
        <v>Low</v>
      </c>
      <c r="M2919" s="107" t="str">
        <f>IF(H2919&lt;100000,"Low",IF(AND(H2919&gt;=100000,H2919&lt;250000),"Medium","High"))</f>
        <v>Low</v>
      </c>
    </row>
    <row r="2920" spans="1:13" x14ac:dyDescent="0.4">
      <c r="A2920" s="109" t="s">
        <v>6016</v>
      </c>
      <c r="B2920" s="109" t="s">
        <v>13687</v>
      </c>
      <c r="C2920" s="109" t="s">
        <v>1064</v>
      </c>
      <c r="D2920" s="109" t="s">
        <v>96</v>
      </c>
      <c r="E2920" s="109" t="s">
        <v>7545</v>
      </c>
      <c r="F2920" s="109" t="s">
        <v>95</v>
      </c>
      <c r="G2920" s="109" t="s">
        <v>6052</v>
      </c>
      <c r="H2920" s="107">
        <v>220359</v>
      </c>
      <c r="I2920" s="109">
        <v>5</v>
      </c>
      <c r="J2920" s="108">
        <v>146890</v>
      </c>
      <c r="K2920" s="107" t="str">
        <f>IF(J2920&gt;0,"Untung","Rugi")</f>
        <v>Untung</v>
      </c>
      <c r="L2920" s="107" t="str">
        <f t="array" ref="L2920">_xlfn.IFS(H2920&lt;100000,"Low",AND(H2920&gt;=100000,H2920&lt;250000),"Medium",H2920&gt;=250000,"High")</f>
        <v>Medium</v>
      </c>
      <c r="M2920" s="107" t="str">
        <f>IF(H2920&lt;100000,"Low",IF(AND(H2920&gt;=100000,H2920&lt;250000),"Medium","High"))</f>
        <v>Medium</v>
      </c>
    </row>
    <row r="2921" spans="1:13" x14ac:dyDescent="0.4">
      <c r="A2921" s="109" t="s">
        <v>6016</v>
      </c>
      <c r="B2921" s="109" t="s">
        <v>13686</v>
      </c>
      <c r="C2921" s="109" t="s">
        <v>1064</v>
      </c>
      <c r="D2921" s="109" t="s">
        <v>96</v>
      </c>
      <c r="E2921" s="109" t="s">
        <v>13685</v>
      </c>
      <c r="F2921" s="109" t="s">
        <v>6021</v>
      </c>
      <c r="G2921" s="109" t="s">
        <v>6745</v>
      </c>
      <c r="H2921" s="107">
        <v>104312</v>
      </c>
      <c r="I2921" s="109">
        <v>5</v>
      </c>
      <c r="J2921" s="108">
        <v>-248139</v>
      </c>
      <c r="K2921" s="107" t="str">
        <f>IF(J2921&gt;0,"Untung","Rugi")</f>
        <v>Rugi</v>
      </c>
      <c r="L2921" s="107" t="str">
        <f t="array" ref="L2921">_xlfn.IFS(H2921&lt;100000,"Low",AND(H2921&gt;=100000,H2921&lt;250000),"Medium",H2921&gt;=250000,"High")</f>
        <v>Medium</v>
      </c>
      <c r="M2921" s="107" t="str">
        <f>IF(H2921&lt;100000,"Low",IF(AND(H2921&gt;=100000,H2921&lt;250000),"Medium","High"))</f>
        <v>Medium</v>
      </c>
    </row>
    <row r="2922" spans="1:13" x14ac:dyDescent="0.4">
      <c r="A2922" s="109" t="s">
        <v>6016</v>
      </c>
      <c r="B2922" s="109" t="s">
        <v>13684</v>
      </c>
      <c r="C2922" s="109" t="s">
        <v>1064</v>
      </c>
      <c r="D2922" s="109" t="s">
        <v>96</v>
      </c>
      <c r="E2922" s="109" t="s">
        <v>6514</v>
      </c>
      <c r="F2922" s="109" t="s">
        <v>95</v>
      </c>
      <c r="G2922" s="109" t="s">
        <v>6052</v>
      </c>
      <c r="H2922" s="107">
        <v>449738</v>
      </c>
      <c r="I2922" s="109">
        <v>2</v>
      </c>
      <c r="J2922" s="108">
        <v>237638</v>
      </c>
      <c r="K2922" s="107" t="str">
        <f>IF(J2922&gt;0,"Untung","Rugi")</f>
        <v>Untung</v>
      </c>
      <c r="L2922" s="107" t="str">
        <f t="array" ref="L2922">_xlfn.IFS(H2922&lt;100000,"Low",AND(H2922&gt;=100000,H2922&lt;250000),"Medium",H2922&gt;=250000,"High")</f>
        <v>High</v>
      </c>
      <c r="M2922" s="107" t="str">
        <f>IF(H2922&lt;100000,"Low",IF(AND(H2922&gt;=100000,H2922&lt;250000),"Medium","High"))</f>
        <v>High</v>
      </c>
    </row>
    <row r="2923" spans="1:13" x14ac:dyDescent="0.4">
      <c r="A2923" s="109" t="s">
        <v>6016</v>
      </c>
      <c r="B2923" s="109" t="s">
        <v>13683</v>
      </c>
      <c r="C2923" s="109" t="s">
        <v>1064</v>
      </c>
      <c r="D2923" s="109" t="s">
        <v>96</v>
      </c>
      <c r="E2923" s="109" t="s">
        <v>6609</v>
      </c>
      <c r="F2923" s="109" t="s">
        <v>95</v>
      </c>
      <c r="G2923" s="109" t="s">
        <v>6052</v>
      </c>
      <c r="H2923" s="107">
        <v>245547</v>
      </c>
      <c r="I2923" s="109">
        <v>6</v>
      </c>
      <c r="J2923" s="108">
        <v>131634</v>
      </c>
      <c r="K2923" s="107" t="str">
        <f>IF(J2923&gt;0,"Untung","Rugi")</f>
        <v>Untung</v>
      </c>
      <c r="L2923" s="107" t="str">
        <f t="array" ref="L2923">_xlfn.IFS(H2923&lt;100000,"Low",AND(H2923&gt;=100000,H2923&lt;250000),"Medium",H2923&gt;=250000,"High")</f>
        <v>Medium</v>
      </c>
      <c r="M2923" s="107" t="str">
        <f>IF(H2923&lt;100000,"Low",IF(AND(H2923&gt;=100000,H2923&lt;250000),"Medium","High"))</f>
        <v>Medium</v>
      </c>
    </row>
    <row r="2924" spans="1:13" x14ac:dyDescent="0.4">
      <c r="A2924" s="109" t="s">
        <v>6016</v>
      </c>
      <c r="B2924" s="109" t="s">
        <v>13683</v>
      </c>
      <c r="C2924" s="109" t="s">
        <v>1064</v>
      </c>
      <c r="D2924" s="109" t="s">
        <v>96</v>
      </c>
      <c r="E2924" s="109" t="s">
        <v>7265</v>
      </c>
      <c r="F2924" s="109" t="s">
        <v>95</v>
      </c>
      <c r="G2924" s="109" t="s">
        <v>6017</v>
      </c>
      <c r="H2924" s="107">
        <v>118505</v>
      </c>
      <c r="I2924" s="109">
        <v>4</v>
      </c>
      <c r="J2924" s="108">
        <v>295424</v>
      </c>
      <c r="K2924" s="107" t="str">
        <f>IF(J2924&gt;0,"Untung","Rugi")</f>
        <v>Untung</v>
      </c>
      <c r="L2924" s="107" t="str">
        <f t="array" ref="L2924">_xlfn.IFS(H2924&lt;100000,"Low",AND(H2924&gt;=100000,H2924&lt;250000),"Medium",H2924&gt;=250000,"High")</f>
        <v>Medium</v>
      </c>
      <c r="M2924" s="107" t="str">
        <f>IF(H2924&lt;100000,"Low",IF(AND(H2924&gt;=100000,H2924&lt;250000),"Medium","High"))</f>
        <v>Medium</v>
      </c>
    </row>
    <row r="2925" spans="1:13" x14ac:dyDescent="0.4">
      <c r="A2925" s="109" t="s">
        <v>6016</v>
      </c>
      <c r="B2925" s="109" t="s">
        <v>13682</v>
      </c>
      <c r="C2925" s="109" t="s">
        <v>1064</v>
      </c>
      <c r="D2925" s="109" t="s">
        <v>102</v>
      </c>
      <c r="E2925" s="109" t="s">
        <v>8448</v>
      </c>
      <c r="F2925" s="109" t="s">
        <v>99</v>
      </c>
      <c r="G2925" s="109" t="s">
        <v>6049</v>
      </c>
      <c r="H2925" s="107">
        <v>59812</v>
      </c>
      <c r="I2925" s="109">
        <v>2</v>
      </c>
      <c r="J2925" s="108">
        <v>314487</v>
      </c>
      <c r="K2925" s="107" t="str">
        <f>IF(J2925&gt;0,"Untung","Rugi")</f>
        <v>Untung</v>
      </c>
      <c r="L2925" s="107" t="str">
        <f t="array" ref="L2925">_xlfn.IFS(H2925&lt;100000,"Low",AND(H2925&gt;=100000,H2925&lt;250000),"Medium",H2925&gt;=250000,"High")</f>
        <v>Low</v>
      </c>
      <c r="M2925" s="107" t="str">
        <f>IF(H2925&lt;100000,"Low",IF(AND(H2925&gt;=100000,H2925&lt;250000),"Medium","High"))</f>
        <v>Low</v>
      </c>
    </row>
    <row r="2926" spans="1:13" x14ac:dyDescent="0.4">
      <c r="A2926" s="109" t="s">
        <v>6016</v>
      </c>
      <c r="B2926" s="109" t="s">
        <v>13681</v>
      </c>
      <c r="C2926" s="109" t="s">
        <v>1064</v>
      </c>
      <c r="D2926" s="109" t="s">
        <v>106</v>
      </c>
      <c r="E2926" s="109" t="s">
        <v>6525</v>
      </c>
      <c r="F2926" s="109" t="s">
        <v>95</v>
      </c>
      <c r="G2926" s="109" t="s">
        <v>6116</v>
      </c>
      <c r="H2926" s="107">
        <v>194798</v>
      </c>
      <c r="I2926" s="109">
        <v>8</v>
      </c>
      <c r="J2926" s="108">
        <v>316103</v>
      </c>
      <c r="K2926" s="107" t="str">
        <f>IF(J2926&gt;0,"Untung","Rugi")</f>
        <v>Untung</v>
      </c>
      <c r="L2926" s="107" t="str">
        <f t="array" ref="L2926">_xlfn.IFS(H2926&lt;100000,"Low",AND(H2926&gt;=100000,H2926&lt;250000),"Medium",H2926&gt;=250000,"High")</f>
        <v>Medium</v>
      </c>
      <c r="M2926" s="107" t="str">
        <f>IF(H2926&lt;100000,"Low",IF(AND(H2926&gt;=100000,H2926&lt;250000),"Medium","High"))</f>
        <v>Medium</v>
      </c>
    </row>
    <row r="2927" spans="1:13" x14ac:dyDescent="0.4">
      <c r="A2927" s="109" t="s">
        <v>6016</v>
      </c>
      <c r="B2927" s="109" t="s">
        <v>13680</v>
      </c>
      <c r="C2927" s="109" t="s">
        <v>1064</v>
      </c>
      <c r="D2927" s="109" t="s">
        <v>106</v>
      </c>
      <c r="E2927" s="109" t="s">
        <v>6191</v>
      </c>
      <c r="F2927" s="109" t="s">
        <v>99</v>
      </c>
      <c r="G2927" s="109" t="s">
        <v>6024</v>
      </c>
      <c r="H2927" s="107">
        <v>342555</v>
      </c>
      <c r="I2927" s="109">
        <v>3</v>
      </c>
      <c r="J2927" s="108">
        <v>379530</v>
      </c>
      <c r="K2927" s="107" t="str">
        <f>IF(J2927&gt;0,"Untung","Rugi")</f>
        <v>Untung</v>
      </c>
      <c r="L2927" s="107" t="str">
        <f t="array" ref="L2927">_xlfn.IFS(H2927&lt;100000,"Low",AND(H2927&gt;=100000,H2927&lt;250000),"Medium",H2927&gt;=250000,"High")</f>
        <v>High</v>
      </c>
      <c r="M2927" s="107" t="str">
        <f>IF(H2927&lt;100000,"Low",IF(AND(H2927&gt;=100000,H2927&lt;250000),"Medium","High"))</f>
        <v>High</v>
      </c>
    </row>
    <row r="2928" spans="1:13" x14ac:dyDescent="0.4">
      <c r="A2928" s="109" t="s">
        <v>6016</v>
      </c>
      <c r="B2928" s="109" t="s">
        <v>13679</v>
      </c>
      <c r="C2928" s="109" t="s">
        <v>1064</v>
      </c>
      <c r="D2928" s="109" t="s">
        <v>106</v>
      </c>
      <c r="E2928" s="109" t="s">
        <v>7025</v>
      </c>
      <c r="F2928" s="109" t="s">
        <v>6021</v>
      </c>
      <c r="G2928" s="109" t="s">
        <v>6031</v>
      </c>
      <c r="H2928" s="107">
        <v>265071</v>
      </c>
      <c r="I2928" s="109">
        <v>7</v>
      </c>
      <c r="J2928" s="108">
        <v>206422</v>
      </c>
      <c r="K2928" s="107" t="str">
        <f>IF(J2928&gt;0,"Untung","Rugi")</f>
        <v>Untung</v>
      </c>
      <c r="L2928" s="107" t="str">
        <f t="array" ref="L2928">_xlfn.IFS(H2928&lt;100000,"Low",AND(H2928&gt;=100000,H2928&lt;250000),"Medium",H2928&gt;=250000,"High")</f>
        <v>High</v>
      </c>
      <c r="M2928" s="107" t="str">
        <f>IF(H2928&lt;100000,"Low",IF(AND(H2928&gt;=100000,H2928&lt;250000),"Medium","High"))</f>
        <v>High</v>
      </c>
    </row>
    <row r="2929" spans="1:13" x14ac:dyDescent="0.4">
      <c r="A2929" s="109" t="s">
        <v>6016</v>
      </c>
      <c r="B2929" s="109" t="s">
        <v>13678</v>
      </c>
      <c r="C2929" s="109" t="s">
        <v>1051</v>
      </c>
      <c r="D2929" s="109" t="s">
        <v>96</v>
      </c>
      <c r="E2929" s="109" t="s">
        <v>11032</v>
      </c>
      <c r="F2929" s="109" t="s">
        <v>95</v>
      </c>
      <c r="G2929" s="109" t="s">
        <v>6057</v>
      </c>
      <c r="H2929" s="107">
        <v>444723</v>
      </c>
      <c r="I2929" s="109">
        <v>3</v>
      </c>
      <c r="J2929" s="108">
        <v>63747</v>
      </c>
      <c r="K2929" s="107" t="str">
        <f>IF(J2929&gt;0,"Untung","Rugi")</f>
        <v>Untung</v>
      </c>
      <c r="L2929" s="107" t="str">
        <f t="array" ref="L2929">_xlfn.IFS(H2929&lt;100000,"Low",AND(H2929&gt;=100000,H2929&lt;250000),"Medium",H2929&gt;=250000,"High")</f>
        <v>High</v>
      </c>
      <c r="M2929" s="107" t="str">
        <f>IF(H2929&lt;100000,"Low",IF(AND(H2929&gt;=100000,H2929&lt;250000),"Medium","High"))</f>
        <v>High</v>
      </c>
    </row>
    <row r="2930" spans="1:13" x14ac:dyDescent="0.4">
      <c r="A2930" s="109" t="s">
        <v>6016</v>
      </c>
      <c r="B2930" s="109" t="s">
        <v>13677</v>
      </c>
      <c r="C2930" s="109" t="s">
        <v>1051</v>
      </c>
      <c r="D2930" s="109" t="s">
        <v>96</v>
      </c>
      <c r="E2930" s="109" t="s">
        <v>6917</v>
      </c>
      <c r="F2930" s="109" t="s">
        <v>95</v>
      </c>
      <c r="G2930" s="109" t="s">
        <v>6017</v>
      </c>
      <c r="H2930" s="107">
        <v>199462</v>
      </c>
      <c r="I2930" s="109">
        <v>3</v>
      </c>
      <c r="J2930" s="108">
        <v>34687</v>
      </c>
      <c r="K2930" s="107" t="str">
        <f>IF(J2930&gt;0,"Untung","Rugi")</f>
        <v>Untung</v>
      </c>
      <c r="L2930" s="107" t="str">
        <f t="array" ref="L2930">_xlfn.IFS(H2930&lt;100000,"Low",AND(H2930&gt;=100000,H2930&lt;250000),"Medium",H2930&gt;=250000,"High")</f>
        <v>Medium</v>
      </c>
      <c r="M2930" s="107" t="str">
        <f>IF(H2930&lt;100000,"Low",IF(AND(H2930&gt;=100000,H2930&lt;250000),"Medium","High"))</f>
        <v>Medium</v>
      </c>
    </row>
    <row r="2931" spans="1:13" x14ac:dyDescent="0.4">
      <c r="A2931" s="109" t="s">
        <v>6016</v>
      </c>
      <c r="B2931" s="109" t="s">
        <v>12786</v>
      </c>
      <c r="C2931" s="109" t="s">
        <v>1051</v>
      </c>
      <c r="D2931" s="109" t="s">
        <v>96</v>
      </c>
      <c r="E2931" s="109" t="s">
        <v>9588</v>
      </c>
      <c r="F2931" s="109" t="s">
        <v>99</v>
      </c>
      <c r="G2931" s="109" t="s">
        <v>6024</v>
      </c>
      <c r="H2931" s="107">
        <v>394365</v>
      </c>
      <c r="I2931" s="109">
        <v>3</v>
      </c>
      <c r="J2931" s="108">
        <v>186004</v>
      </c>
      <c r="K2931" s="107" t="str">
        <f>IF(J2931&gt;0,"Untung","Rugi")</f>
        <v>Untung</v>
      </c>
      <c r="L2931" s="107" t="str">
        <f t="array" ref="L2931">_xlfn.IFS(H2931&lt;100000,"Low",AND(H2931&gt;=100000,H2931&lt;250000),"Medium",H2931&gt;=250000,"High")</f>
        <v>High</v>
      </c>
      <c r="M2931" s="107" t="str">
        <f>IF(H2931&lt;100000,"Low",IF(AND(H2931&gt;=100000,H2931&lt;250000),"Medium","High"))</f>
        <v>High</v>
      </c>
    </row>
    <row r="2932" spans="1:13" x14ac:dyDescent="0.4">
      <c r="A2932" s="109" t="s">
        <v>6016</v>
      </c>
      <c r="B2932" s="109" t="s">
        <v>12786</v>
      </c>
      <c r="C2932" s="109" t="s">
        <v>1051</v>
      </c>
      <c r="D2932" s="109" t="s">
        <v>96</v>
      </c>
      <c r="E2932" s="109" t="s">
        <v>7172</v>
      </c>
      <c r="F2932" s="109" t="s">
        <v>95</v>
      </c>
      <c r="G2932" s="109" t="s">
        <v>6052</v>
      </c>
      <c r="H2932" s="107">
        <v>49227</v>
      </c>
      <c r="I2932" s="109">
        <v>5</v>
      </c>
      <c r="J2932" s="108">
        <v>342081</v>
      </c>
      <c r="K2932" s="107" t="str">
        <f>IF(J2932&gt;0,"Untung","Rugi")</f>
        <v>Untung</v>
      </c>
      <c r="L2932" s="107" t="str">
        <f t="array" ref="L2932">_xlfn.IFS(H2932&lt;100000,"Low",AND(H2932&gt;=100000,H2932&lt;250000),"Medium",H2932&gt;=250000,"High")</f>
        <v>Low</v>
      </c>
      <c r="M2932" s="107" t="str">
        <f>IF(H2932&lt;100000,"Low",IF(AND(H2932&gt;=100000,H2932&lt;250000),"Medium","High"))</f>
        <v>Low</v>
      </c>
    </row>
    <row r="2933" spans="1:13" x14ac:dyDescent="0.4">
      <c r="A2933" s="109" t="s">
        <v>6016</v>
      </c>
      <c r="B2933" s="109" t="s">
        <v>13676</v>
      </c>
      <c r="C2933" s="109" t="s">
        <v>1051</v>
      </c>
      <c r="D2933" s="109" t="s">
        <v>106</v>
      </c>
      <c r="E2933" s="109" t="s">
        <v>13675</v>
      </c>
      <c r="F2933" s="109" t="s">
        <v>99</v>
      </c>
      <c r="G2933" s="109" t="s">
        <v>6141</v>
      </c>
      <c r="H2933" s="107">
        <v>368968</v>
      </c>
      <c r="I2933" s="109">
        <v>2</v>
      </c>
      <c r="J2933" s="108">
        <v>-52852</v>
      </c>
      <c r="K2933" s="107" t="str">
        <f>IF(J2933&gt;0,"Untung","Rugi")</f>
        <v>Rugi</v>
      </c>
      <c r="L2933" s="107" t="str">
        <f t="array" ref="L2933">_xlfn.IFS(H2933&lt;100000,"Low",AND(H2933&gt;=100000,H2933&lt;250000),"Medium",H2933&gt;=250000,"High")</f>
        <v>High</v>
      </c>
      <c r="M2933" s="107" t="str">
        <f>IF(H2933&lt;100000,"Low",IF(AND(H2933&gt;=100000,H2933&lt;250000),"Medium","High"))</f>
        <v>High</v>
      </c>
    </row>
    <row r="2934" spans="1:13" x14ac:dyDescent="0.4">
      <c r="A2934" s="109" t="s">
        <v>6016</v>
      </c>
      <c r="B2934" s="109" t="s">
        <v>13674</v>
      </c>
      <c r="C2934" s="109" t="s">
        <v>1051</v>
      </c>
      <c r="D2934" s="109" t="s">
        <v>102</v>
      </c>
      <c r="E2934" s="109" t="s">
        <v>12095</v>
      </c>
      <c r="F2934" s="109" t="s">
        <v>95</v>
      </c>
      <c r="G2934" s="109" t="s">
        <v>6052</v>
      </c>
      <c r="H2934" s="107">
        <v>427651</v>
      </c>
      <c r="I2934" s="109">
        <v>11</v>
      </c>
      <c r="J2934" s="108">
        <v>-26646</v>
      </c>
      <c r="K2934" s="107" t="str">
        <f>IF(J2934&gt;0,"Untung","Rugi")</f>
        <v>Rugi</v>
      </c>
      <c r="L2934" s="107" t="str">
        <f t="array" ref="L2934">_xlfn.IFS(H2934&lt;100000,"Low",AND(H2934&gt;=100000,H2934&lt;250000),"Medium",H2934&gt;=250000,"High")</f>
        <v>High</v>
      </c>
      <c r="M2934" s="107" t="str">
        <f>IF(H2934&lt;100000,"Low",IF(AND(H2934&gt;=100000,H2934&lt;250000),"Medium","High"))</f>
        <v>High</v>
      </c>
    </row>
    <row r="2935" spans="1:13" x14ac:dyDescent="0.4">
      <c r="A2935" s="109" t="s">
        <v>6016</v>
      </c>
      <c r="B2935" s="109" t="s">
        <v>13673</v>
      </c>
      <c r="C2935" s="109" t="s">
        <v>1051</v>
      </c>
      <c r="D2935" s="109" t="s">
        <v>102</v>
      </c>
      <c r="E2935" s="109" t="s">
        <v>7831</v>
      </c>
      <c r="F2935" s="109" t="s">
        <v>95</v>
      </c>
      <c r="G2935" s="109" t="s">
        <v>6017</v>
      </c>
      <c r="H2935" s="107">
        <v>43349</v>
      </c>
      <c r="I2935" s="109">
        <v>3</v>
      </c>
      <c r="J2935" s="108">
        <v>42719</v>
      </c>
      <c r="K2935" s="107" t="str">
        <f>IF(J2935&gt;0,"Untung","Rugi")</f>
        <v>Untung</v>
      </c>
      <c r="L2935" s="107" t="str">
        <f t="array" ref="L2935">_xlfn.IFS(H2935&lt;100000,"Low",AND(H2935&gt;=100000,H2935&lt;250000),"Medium",H2935&gt;=250000,"High")</f>
        <v>Low</v>
      </c>
      <c r="M2935" s="107" t="str">
        <f>IF(H2935&lt;100000,"Low",IF(AND(H2935&gt;=100000,H2935&lt;250000),"Medium","High"))</f>
        <v>Low</v>
      </c>
    </row>
    <row r="2936" spans="1:13" x14ac:dyDescent="0.4">
      <c r="A2936" s="109" t="s">
        <v>6016</v>
      </c>
      <c r="B2936" s="109" t="s">
        <v>13672</v>
      </c>
      <c r="C2936" s="109" t="s">
        <v>1064</v>
      </c>
      <c r="D2936" s="109" t="s">
        <v>102</v>
      </c>
      <c r="E2936" s="109" t="s">
        <v>9002</v>
      </c>
      <c r="F2936" s="109" t="s">
        <v>99</v>
      </c>
      <c r="G2936" s="109" t="s">
        <v>6024</v>
      </c>
      <c r="H2936" s="107">
        <v>52572</v>
      </c>
      <c r="I2936" s="109">
        <v>3</v>
      </c>
      <c r="J2936" s="108">
        <v>128847</v>
      </c>
      <c r="K2936" s="107" t="str">
        <f>IF(J2936&gt;0,"Untung","Rugi")</f>
        <v>Untung</v>
      </c>
      <c r="L2936" s="107" t="str">
        <f t="array" ref="L2936">_xlfn.IFS(H2936&lt;100000,"Low",AND(H2936&gt;=100000,H2936&lt;250000),"Medium",H2936&gt;=250000,"High")</f>
        <v>Low</v>
      </c>
      <c r="M2936" s="107" t="str">
        <f>IF(H2936&lt;100000,"Low",IF(AND(H2936&gt;=100000,H2936&lt;250000),"Medium","High"))</f>
        <v>Low</v>
      </c>
    </row>
    <row r="2937" spans="1:13" x14ac:dyDescent="0.4">
      <c r="A2937" s="109" t="s">
        <v>6016</v>
      </c>
      <c r="B2937" s="109" t="s">
        <v>13671</v>
      </c>
      <c r="C2937" s="109" t="s">
        <v>100</v>
      </c>
      <c r="D2937" s="109" t="s">
        <v>96</v>
      </c>
      <c r="E2937" s="109" t="s">
        <v>7963</v>
      </c>
      <c r="F2937" s="109" t="s">
        <v>95</v>
      </c>
      <c r="G2937" s="109" t="s">
        <v>6052</v>
      </c>
      <c r="H2937" s="107">
        <v>74172</v>
      </c>
      <c r="I2937" s="109">
        <v>2</v>
      </c>
      <c r="J2937" s="108">
        <v>101275</v>
      </c>
      <c r="K2937" s="107" t="str">
        <f>IF(J2937&gt;0,"Untung","Rugi")</f>
        <v>Untung</v>
      </c>
      <c r="L2937" s="107" t="str">
        <f t="array" ref="L2937">_xlfn.IFS(H2937&lt;100000,"Low",AND(H2937&gt;=100000,H2937&lt;250000),"Medium",H2937&gt;=250000,"High")</f>
        <v>Low</v>
      </c>
      <c r="M2937" s="107" t="str">
        <f>IF(H2937&lt;100000,"Low",IF(AND(H2937&gt;=100000,H2937&lt;250000),"Medium","High"))</f>
        <v>Low</v>
      </c>
    </row>
    <row r="2938" spans="1:13" x14ac:dyDescent="0.4">
      <c r="A2938" s="109" t="s">
        <v>6081</v>
      </c>
      <c r="B2938" s="109" t="s">
        <v>13670</v>
      </c>
      <c r="C2938" s="109" t="s">
        <v>1051</v>
      </c>
      <c r="D2938" s="109" t="s">
        <v>104</v>
      </c>
      <c r="E2938" s="109" t="s">
        <v>10973</v>
      </c>
      <c r="F2938" s="109" t="s">
        <v>99</v>
      </c>
      <c r="G2938" s="109" t="s">
        <v>6109</v>
      </c>
      <c r="H2938" s="107">
        <v>392805</v>
      </c>
      <c r="I2938" s="109">
        <v>5</v>
      </c>
      <c r="J2938" s="108">
        <v>-39144</v>
      </c>
      <c r="K2938" s="107" t="str">
        <f>IF(J2938&gt;0,"Untung","Rugi")</f>
        <v>Rugi</v>
      </c>
      <c r="L2938" s="107" t="str">
        <f t="array" ref="L2938">_xlfn.IFS(H2938&lt;100000,"Low",AND(H2938&gt;=100000,H2938&lt;250000),"Medium",H2938&gt;=250000,"High")</f>
        <v>High</v>
      </c>
      <c r="M2938" s="107" t="str">
        <f>IF(H2938&lt;100000,"Low",IF(AND(H2938&gt;=100000,H2938&lt;250000),"Medium","High"))</f>
        <v>High</v>
      </c>
    </row>
    <row r="2939" spans="1:13" x14ac:dyDescent="0.4">
      <c r="A2939" s="109" t="s">
        <v>6016</v>
      </c>
      <c r="B2939" s="109" t="s">
        <v>13669</v>
      </c>
      <c r="C2939" s="109" t="s">
        <v>100</v>
      </c>
      <c r="D2939" s="109" t="s">
        <v>96</v>
      </c>
      <c r="E2939" s="109" t="s">
        <v>6557</v>
      </c>
      <c r="F2939" s="109" t="s">
        <v>6021</v>
      </c>
      <c r="G2939" s="109" t="s">
        <v>6020</v>
      </c>
      <c r="H2939" s="107">
        <v>179920</v>
      </c>
      <c r="I2939" s="109">
        <v>4</v>
      </c>
      <c r="J2939" s="108">
        <v>-177601</v>
      </c>
      <c r="K2939" s="107" t="str">
        <f>IF(J2939&gt;0,"Untung","Rugi")</f>
        <v>Rugi</v>
      </c>
      <c r="L2939" s="107" t="str">
        <f t="array" ref="L2939">_xlfn.IFS(H2939&lt;100000,"Low",AND(H2939&gt;=100000,H2939&lt;250000),"Medium",H2939&gt;=250000,"High")</f>
        <v>Medium</v>
      </c>
      <c r="M2939" s="107" t="str">
        <f>IF(H2939&lt;100000,"Low",IF(AND(H2939&gt;=100000,H2939&lt;250000),"Medium","High"))</f>
        <v>Medium</v>
      </c>
    </row>
    <row r="2940" spans="1:13" x14ac:dyDescent="0.4">
      <c r="A2940" s="109" t="s">
        <v>6016</v>
      </c>
      <c r="B2940" s="109" t="s">
        <v>13668</v>
      </c>
      <c r="C2940" s="109" t="s">
        <v>100</v>
      </c>
      <c r="D2940" s="109" t="s">
        <v>106</v>
      </c>
      <c r="E2940" s="109" t="s">
        <v>7727</v>
      </c>
      <c r="F2940" s="109" t="s">
        <v>99</v>
      </c>
      <c r="G2940" s="109" t="s">
        <v>6141</v>
      </c>
      <c r="H2940" s="107">
        <v>185070</v>
      </c>
      <c r="I2940" s="109">
        <v>4</v>
      </c>
      <c r="J2940" s="108">
        <v>109682</v>
      </c>
      <c r="K2940" s="107" t="str">
        <f>IF(J2940&gt;0,"Untung","Rugi")</f>
        <v>Untung</v>
      </c>
      <c r="L2940" s="107" t="str">
        <f t="array" ref="L2940">_xlfn.IFS(H2940&lt;100000,"Low",AND(H2940&gt;=100000,H2940&lt;250000),"Medium",H2940&gt;=250000,"High")</f>
        <v>Medium</v>
      </c>
      <c r="M2940" s="107" t="str">
        <f>IF(H2940&lt;100000,"Low",IF(AND(H2940&gt;=100000,H2940&lt;250000),"Medium","High"))</f>
        <v>Medium</v>
      </c>
    </row>
    <row r="2941" spans="1:13" x14ac:dyDescent="0.4">
      <c r="A2941" s="109" t="s">
        <v>6016</v>
      </c>
      <c r="B2941" s="109" t="s">
        <v>13667</v>
      </c>
      <c r="C2941" s="109" t="s">
        <v>100</v>
      </c>
      <c r="D2941" s="109" t="s">
        <v>106</v>
      </c>
      <c r="E2941" s="109" t="s">
        <v>10148</v>
      </c>
      <c r="F2941" s="109" t="s">
        <v>95</v>
      </c>
      <c r="G2941" s="109" t="s">
        <v>6062</v>
      </c>
      <c r="H2941" s="107">
        <v>137561</v>
      </c>
      <c r="I2941" s="109">
        <v>1</v>
      </c>
      <c r="J2941" s="108">
        <v>191222</v>
      </c>
      <c r="K2941" s="107" t="str">
        <f>IF(J2941&gt;0,"Untung","Rugi")</f>
        <v>Untung</v>
      </c>
      <c r="L2941" s="107" t="str">
        <f t="array" ref="L2941">_xlfn.IFS(H2941&lt;100000,"Low",AND(H2941&gt;=100000,H2941&lt;250000),"Medium",H2941&gt;=250000,"High")</f>
        <v>Medium</v>
      </c>
      <c r="M2941" s="107" t="str">
        <f>IF(H2941&lt;100000,"Low",IF(AND(H2941&gt;=100000,H2941&lt;250000),"Medium","High"))</f>
        <v>Medium</v>
      </c>
    </row>
    <row r="2942" spans="1:13" x14ac:dyDescent="0.4">
      <c r="A2942" s="109" t="s">
        <v>6016</v>
      </c>
      <c r="B2942" s="109" t="s">
        <v>13666</v>
      </c>
      <c r="C2942" s="109" t="s">
        <v>1051</v>
      </c>
      <c r="D2942" s="109" t="s">
        <v>96</v>
      </c>
      <c r="E2942" s="109" t="s">
        <v>6333</v>
      </c>
      <c r="F2942" s="109" t="s">
        <v>99</v>
      </c>
      <c r="G2942" s="109" t="s">
        <v>6109</v>
      </c>
      <c r="H2942" s="107">
        <v>92626</v>
      </c>
      <c r="I2942" s="109">
        <v>4</v>
      </c>
      <c r="J2942" s="108">
        <v>382416</v>
      </c>
      <c r="K2942" s="107" t="str">
        <f>IF(J2942&gt;0,"Untung","Rugi")</f>
        <v>Untung</v>
      </c>
      <c r="L2942" s="107" t="str">
        <f t="array" ref="L2942">_xlfn.IFS(H2942&lt;100000,"Low",AND(H2942&gt;=100000,H2942&lt;250000),"Medium",H2942&gt;=250000,"High")</f>
        <v>Low</v>
      </c>
      <c r="M2942" s="107" t="str">
        <f>IF(H2942&lt;100000,"Low",IF(AND(H2942&gt;=100000,H2942&lt;250000),"Medium","High"))</f>
        <v>Low</v>
      </c>
    </row>
    <row r="2943" spans="1:13" x14ac:dyDescent="0.4">
      <c r="A2943" s="109" t="s">
        <v>6016</v>
      </c>
      <c r="B2943" s="109" t="s">
        <v>13665</v>
      </c>
      <c r="C2943" s="109" t="s">
        <v>1064</v>
      </c>
      <c r="D2943" s="109" t="s">
        <v>102</v>
      </c>
      <c r="E2943" s="109" t="s">
        <v>7311</v>
      </c>
      <c r="F2943" s="109" t="s">
        <v>95</v>
      </c>
      <c r="G2943" s="109" t="s">
        <v>6017</v>
      </c>
      <c r="H2943" s="107">
        <v>279314</v>
      </c>
      <c r="I2943" s="109">
        <v>4</v>
      </c>
      <c r="J2943" s="108">
        <v>-52070</v>
      </c>
      <c r="K2943" s="107" t="str">
        <f>IF(J2943&gt;0,"Untung","Rugi")</f>
        <v>Rugi</v>
      </c>
      <c r="L2943" s="107" t="str">
        <f t="array" ref="L2943">_xlfn.IFS(H2943&lt;100000,"Low",AND(H2943&gt;=100000,H2943&lt;250000),"Medium",H2943&gt;=250000,"High")</f>
        <v>High</v>
      </c>
      <c r="M2943" s="107" t="str">
        <f>IF(H2943&lt;100000,"Low",IF(AND(H2943&gt;=100000,H2943&lt;250000),"Medium","High"))</f>
        <v>High</v>
      </c>
    </row>
    <row r="2944" spans="1:13" x14ac:dyDescent="0.4">
      <c r="A2944" s="109" t="s">
        <v>6016</v>
      </c>
      <c r="B2944" s="109" t="s">
        <v>13664</v>
      </c>
      <c r="C2944" s="109" t="s">
        <v>1051</v>
      </c>
      <c r="D2944" s="109" t="s">
        <v>104</v>
      </c>
      <c r="E2944" s="109" t="s">
        <v>7835</v>
      </c>
      <c r="F2944" s="109" t="s">
        <v>6021</v>
      </c>
      <c r="G2944" s="109" t="s">
        <v>6031</v>
      </c>
      <c r="H2944" s="107">
        <v>206390</v>
      </c>
      <c r="I2944" s="109">
        <v>6</v>
      </c>
      <c r="J2944" s="108">
        <v>240045</v>
      </c>
      <c r="K2944" s="107" t="str">
        <f>IF(J2944&gt;0,"Untung","Rugi")</f>
        <v>Untung</v>
      </c>
      <c r="L2944" s="107" t="str">
        <f t="array" ref="L2944">_xlfn.IFS(H2944&lt;100000,"Low",AND(H2944&gt;=100000,H2944&lt;250000),"Medium",H2944&gt;=250000,"High")</f>
        <v>Medium</v>
      </c>
      <c r="M2944" s="107" t="str">
        <f>IF(H2944&lt;100000,"Low",IF(AND(H2944&gt;=100000,H2944&lt;250000),"Medium","High"))</f>
        <v>Medium</v>
      </c>
    </row>
    <row r="2945" spans="1:13" x14ac:dyDescent="0.4">
      <c r="A2945" s="109" t="s">
        <v>6016</v>
      </c>
      <c r="B2945" s="109" t="s">
        <v>13663</v>
      </c>
      <c r="C2945" s="109" t="s">
        <v>1051</v>
      </c>
      <c r="D2945" s="109" t="s">
        <v>104</v>
      </c>
      <c r="E2945" s="109" t="s">
        <v>7963</v>
      </c>
      <c r="F2945" s="109" t="s">
        <v>95</v>
      </c>
      <c r="G2945" s="109" t="s">
        <v>6052</v>
      </c>
      <c r="H2945" s="107">
        <v>286971</v>
      </c>
      <c r="I2945" s="109">
        <v>7</v>
      </c>
      <c r="J2945" s="108">
        <v>-129030</v>
      </c>
      <c r="K2945" s="107" t="str">
        <f>IF(J2945&gt;0,"Untung","Rugi")</f>
        <v>Rugi</v>
      </c>
      <c r="L2945" s="107" t="str">
        <f t="array" ref="L2945">_xlfn.IFS(H2945&lt;100000,"Low",AND(H2945&gt;=100000,H2945&lt;250000),"Medium",H2945&gt;=250000,"High")</f>
        <v>High</v>
      </c>
      <c r="M2945" s="107" t="str">
        <f>IF(H2945&lt;100000,"Low",IF(AND(H2945&gt;=100000,H2945&lt;250000),"Medium","High"))</f>
        <v>High</v>
      </c>
    </row>
    <row r="2946" spans="1:13" x14ac:dyDescent="0.4">
      <c r="A2946" s="109" t="s">
        <v>6016</v>
      </c>
      <c r="B2946" s="109" t="s">
        <v>13662</v>
      </c>
      <c r="C2946" s="109" t="s">
        <v>1051</v>
      </c>
      <c r="D2946" s="109" t="s">
        <v>104</v>
      </c>
      <c r="E2946" s="109" t="s">
        <v>8575</v>
      </c>
      <c r="F2946" s="109" t="s">
        <v>95</v>
      </c>
      <c r="G2946" s="109" t="s">
        <v>6062</v>
      </c>
      <c r="H2946" s="107">
        <v>138862</v>
      </c>
      <c r="I2946" s="109">
        <v>2</v>
      </c>
      <c r="J2946" s="108">
        <v>299968</v>
      </c>
      <c r="K2946" s="107" t="str">
        <f>IF(J2946&gt;0,"Untung","Rugi")</f>
        <v>Untung</v>
      </c>
      <c r="L2946" s="107" t="str">
        <f t="array" ref="L2946">_xlfn.IFS(H2946&lt;100000,"Low",AND(H2946&gt;=100000,H2946&lt;250000),"Medium",H2946&gt;=250000,"High")</f>
        <v>Medium</v>
      </c>
      <c r="M2946" s="107" t="str">
        <f>IF(H2946&lt;100000,"Low",IF(AND(H2946&gt;=100000,H2946&lt;250000),"Medium","High"))</f>
        <v>Medium</v>
      </c>
    </row>
    <row r="2947" spans="1:13" x14ac:dyDescent="0.4">
      <c r="A2947" s="109" t="s">
        <v>6016</v>
      </c>
      <c r="B2947" s="109" t="s">
        <v>13661</v>
      </c>
      <c r="C2947" s="109" t="s">
        <v>1051</v>
      </c>
      <c r="D2947" s="109" t="s">
        <v>104</v>
      </c>
      <c r="E2947" s="109" t="s">
        <v>7319</v>
      </c>
      <c r="F2947" s="109" t="s">
        <v>95</v>
      </c>
      <c r="G2947" s="109" t="s">
        <v>6017</v>
      </c>
      <c r="H2947" s="107">
        <v>290779</v>
      </c>
      <c r="I2947" s="109">
        <v>5</v>
      </c>
      <c r="J2947" s="108">
        <v>-194146</v>
      </c>
      <c r="K2947" s="107" t="str">
        <f>IF(J2947&gt;0,"Untung","Rugi")</f>
        <v>Rugi</v>
      </c>
      <c r="L2947" s="107" t="str">
        <f t="array" ref="L2947">_xlfn.IFS(H2947&lt;100000,"Low",AND(H2947&gt;=100000,H2947&lt;250000),"Medium",H2947&gt;=250000,"High")</f>
        <v>High</v>
      </c>
      <c r="M2947" s="107" t="str">
        <f>IF(H2947&lt;100000,"Low",IF(AND(H2947&gt;=100000,H2947&lt;250000),"Medium","High"))</f>
        <v>High</v>
      </c>
    </row>
    <row r="2948" spans="1:13" x14ac:dyDescent="0.4">
      <c r="A2948" s="109" t="s">
        <v>6016</v>
      </c>
      <c r="B2948" s="109" t="s">
        <v>13660</v>
      </c>
      <c r="C2948" s="109" t="s">
        <v>1051</v>
      </c>
      <c r="D2948" s="109" t="s">
        <v>104</v>
      </c>
      <c r="E2948" s="109" t="s">
        <v>6419</v>
      </c>
      <c r="F2948" s="109" t="s">
        <v>99</v>
      </c>
      <c r="G2948" s="109" t="s">
        <v>6024</v>
      </c>
      <c r="H2948" s="107">
        <v>95312</v>
      </c>
      <c r="I2948" s="109">
        <v>2</v>
      </c>
      <c r="J2948" s="108">
        <v>261093</v>
      </c>
      <c r="K2948" s="107" t="str">
        <f>IF(J2948&gt;0,"Untung","Rugi")</f>
        <v>Untung</v>
      </c>
      <c r="L2948" s="107" t="str">
        <f t="array" ref="L2948">_xlfn.IFS(H2948&lt;100000,"Low",AND(H2948&gt;=100000,H2948&lt;250000),"Medium",H2948&gt;=250000,"High")</f>
        <v>Low</v>
      </c>
      <c r="M2948" s="107" t="str">
        <f>IF(H2948&lt;100000,"Low",IF(AND(H2948&gt;=100000,H2948&lt;250000),"Medium","High"))</f>
        <v>Low</v>
      </c>
    </row>
    <row r="2949" spans="1:13" x14ac:dyDescent="0.4">
      <c r="A2949" s="109" t="s">
        <v>6016</v>
      </c>
      <c r="B2949" s="109" t="s">
        <v>13659</v>
      </c>
      <c r="C2949" s="109" t="s">
        <v>100</v>
      </c>
      <c r="D2949" s="109" t="s">
        <v>96</v>
      </c>
      <c r="E2949" s="109" t="s">
        <v>8197</v>
      </c>
      <c r="F2949" s="109" t="s">
        <v>99</v>
      </c>
      <c r="G2949" s="109" t="s">
        <v>6049</v>
      </c>
      <c r="H2949" s="107">
        <v>348458</v>
      </c>
      <c r="I2949" s="109">
        <v>3</v>
      </c>
      <c r="J2949" s="108">
        <v>347256</v>
      </c>
      <c r="K2949" s="107" t="str">
        <f>IF(J2949&gt;0,"Untung","Rugi")</f>
        <v>Untung</v>
      </c>
      <c r="L2949" s="107" t="str">
        <f t="array" ref="L2949">_xlfn.IFS(H2949&lt;100000,"Low",AND(H2949&gt;=100000,H2949&lt;250000),"Medium",H2949&gt;=250000,"High")</f>
        <v>High</v>
      </c>
      <c r="M2949" s="107" t="str">
        <f>IF(H2949&lt;100000,"Low",IF(AND(H2949&gt;=100000,H2949&lt;250000),"Medium","High"))</f>
        <v>High</v>
      </c>
    </row>
    <row r="2950" spans="1:13" x14ac:dyDescent="0.4">
      <c r="A2950" s="109" t="s">
        <v>6016</v>
      </c>
      <c r="B2950" s="109" t="s">
        <v>13658</v>
      </c>
      <c r="C2950" s="109" t="s">
        <v>1051</v>
      </c>
      <c r="D2950" s="109" t="s">
        <v>104</v>
      </c>
      <c r="E2950" s="109" t="s">
        <v>8118</v>
      </c>
      <c r="F2950" s="109" t="s">
        <v>99</v>
      </c>
      <c r="G2950" s="109" t="s">
        <v>6024</v>
      </c>
      <c r="H2950" s="107">
        <v>410617</v>
      </c>
      <c r="I2950" s="109">
        <v>5</v>
      </c>
      <c r="J2950" s="108">
        <v>-225611</v>
      </c>
      <c r="K2950" s="107" t="str">
        <f>IF(J2950&gt;0,"Untung","Rugi")</f>
        <v>Rugi</v>
      </c>
      <c r="L2950" s="107" t="str">
        <f t="array" ref="L2950">_xlfn.IFS(H2950&lt;100000,"Low",AND(H2950&gt;=100000,H2950&lt;250000),"Medium",H2950&gt;=250000,"High")</f>
        <v>High</v>
      </c>
      <c r="M2950" s="107" t="str">
        <f>IF(H2950&lt;100000,"Low",IF(AND(H2950&gt;=100000,H2950&lt;250000),"Medium","High"))</f>
        <v>High</v>
      </c>
    </row>
    <row r="2951" spans="1:13" x14ac:dyDescent="0.4">
      <c r="A2951" s="109" t="s">
        <v>6016</v>
      </c>
      <c r="B2951" s="109" t="s">
        <v>13657</v>
      </c>
      <c r="C2951" s="109" t="s">
        <v>1064</v>
      </c>
      <c r="D2951" s="109" t="s">
        <v>96</v>
      </c>
      <c r="E2951" s="109" t="s">
        <v>6569</v>
      </c>
      <c r="F2951" s="109" t="s">
        <v>95</v>
      </c>
      <c r="G2951" s="109" t="s">
        <v>6017</v>
      </c>
      <c r="H2951" s="107">
        <v>161621</v>
      </c>
      <c r="I2951" s="109">
        <v>2</v>
      </c>
      <c r="J2951" s="108">
        <v>114953</v>
      </c>
      <c r="K2951" s="107" t="str">
        <f>IF(J2951&gt;0,"Untung","Rugi")</f>
        <v>Untung</v>
      </c>
      <c r="L2951" s="107" t="str">
        <f t="array" ref="L2951">_xlfn.IFS(H2951&lt;100000,"Low",AND(H2951&gt;=100000,H2951&lt;250000),"Medium",H2951&gt;=250000,"High")</f>
        <v>Medium</v>
      </c>
      <c r="M2951" s="107" t="str">
        <f>IF(H2951&lt;100000,"Low",IF(AND(H2951&gt;=100000,H2951&lt;250000),"Medium","High"))</f>
        <v>Medium</v>
      </c>
    </row>
    <row r="2952" spans="1:13" x14ac:dyDescent="0.4">
      <c r="A2952" s="109" t="s">
        <v>6081</v>
      </c>
      <c r="B2952" s="109" t="s">
        <v>13656</v>
      </c>
      <c r="C2952" s="109" t="s">
        <v>1064</v>
      </c>
      <c r="D2952" s="109" t="s">
        <v>96</v>
      </c>
      <c r="E2952" s="109" t="s">
        <v>12299</v>
      </c>
      <c r="F2952" s="109" t="s">
        <v>95</v>
      </c>
      <c r="G2952" s="109" t="s">
        <v>6067</v>
      </c>
      <c r="H2952" s="107">
        <v>251262</v>
      </c>
      <c r="I2952" s="109">
        <v>2</v>
      </c>
      <c r="J2952" s="108">
        <v>-168027</v>
      </c>
      <c r="K2952" s="107" t="str">
        <f>IF(J2952&gt;0,"Untung","Rugi")</f>
        <v>Rugi</v>
      </c>
      <c r="L2952" s="107" t="str">
        <f t="array" ref="L2952">_xlfn.IFS(H2952&lt;100000,"Low",AND(H2952&gt;=100000,H2952&lt;250000),"Medium",H2952&gt;=250000,"High")</f>
        <v>High</v>
      </c>
      <c r="M2952" s="107" t="str">
        <f>IF(H2952&lt;100000,"Low",IF(AND(H2952&gt;=100000,H2952&lt;250000),"Medium","High"))</f>
        <v>High</v>
      </c>
    </row>
    <row r="2953" spans="1:13" x14ac:dyDescent="0.4">
      <c r="A2953" s="109" t="s">
        <v>6081</v>
      </c>
      <c r="B2953" s="109" t="s">
        <v>13655</v>
      </c>
      <c r="C2953" s="109" t="s">
        <v>1064</v>
      </c>
      <c r="D2953" s="109" t="s">
        <v>96</v>
      </c>
      <c r="E2953" s="109" t="s">
        <v>7346</v>
      </c>
      <c r="F2953" s="109" t="s">
        <v>99</v>
      </c>
      <c r="G2953" s="109" t="s">
        <v>6109</v>
      </c>
      <c r="H2953" s="107">
        <v>198779</v>
      </c>
      <c r="I2953" s="109">
        <v>8</v>
      </c>
      <c r="J2953" s="108">
        <v>-134614</v>
      </c>
      <c r="K2953" s="107" t="str">
        <f>IF(J2953&gt;0,"Untung","Rugi")</f>
        <v>Rugi</v>
      </c>
      <c r="L2953" s="107" t="str">
        <f t="array" ref="L2953">_xlfn.IFS(H2953&lt;100000,"Low",AND(H2953&gt;=100000,H2953&lt;250000),"Medium",H2953&gt;=250000,"High")</f>
        <v>Medium</v>
      </c>
      <c r="M2953" s="107" t="str">
        <f>IF(H2953&lt;100000,"Low",IF(AND(H2953&gt;=100000,H2953&lt;250000),"Medium","High"))</f>
        <v>Medium</v>
      </c>
    </row>
    <row r="2954" spans="1:13" x14ac:dyDescent="0.4">
      <c r="A2954" s="109" t="s">
        <v>6081</v>
      </c>
      <c r="B2954" s="109" t="s">
        <v>13654</v>
      </c>
      <c r="C2954" s="109" t="s">
        <v>1051</v>
      </c>
      <c r="D2954" s="109" t="s">
        <v>102</v>
      </c>
      <c r="E2954" s="109" t="s">
        <v>7297</v>
      </c>
      <c r="F2954" s="109" t="s">
        <v>6021</v>
      </c>
      <c r="G2954" s="109" t="s">
        <v>6020</v>
      </c>
      <c r="H2954" s="107">
        <v>225898</v>
      </c>
      <c r="I2954" s="109">
        <v>5</v>
      </c>
      <c r="J2954" s="108">
        <v>253459</v>
      </c>
      <c r="K2954" s="107" t="str">
        <f>IF(J2954&gt;0,"Untung","Rugi")</f>
        <v>Untung</v>
      </c>
      <c r="L2954" s="107" t="str">
        <f t="array" ref="L2954">_xlfn.IFS(H2954&lt;100000,"Low",AND(H2954&gt;=100000,H2954&lt;250000),"Medium",H2954&gt;=250000,"High")</f>
        <v>Medium</v>
      </c>
      <c r="M2954" s="107" t="str">
        <f>IF(H2954&lt;100000,"Low",IF(AND(H2954&gt;=100000,H2954&lt;250000),"Medium","High"))</f>
        <v>Medium</v>
      </c>
    </row>
    <row r="2955" spans="1:13" x14ac:dyDescent="0.4">
      <c r="A2955" s="109" t="s">
        <v>6027</v>
      </c>
      <c r="B2955" s="109" t="s">
        <v>13653</v>
      </c>
      <c r="C2955" s="109" t="s">
        <v>1064</v>
      </c>
      <c r="D2955" s="109" t="s">
        <v>106</v>
      </c>
      <c r="E2955" s="109" t="s">
        <v>9995</v>
      </c>
      <c r="F2955" s="109" t="s">
        <v>95</v>
      </c>
      <c r="G2955" s="109" t="s">
        <v>6062</v>
      </c>
      <c r="H2955" s="107">
        <v>254221</v>
      </c>
      <c r="I2955" s="109">
        <v>5</v>
      </c>
      <c r="J2955" s="108">
        <v>217260</v>
      </c>
      <c r="K2955" s="107" t="str">
        <f>IF(J2955&gt;0,"Untung","Rugi")</f>
        <v>Untung</v>
      </c>
      <c r="L2955" s="107" t="str">
        <f t="array" ref="L2955">_xlfn.IFS(H2955&lt;100000,"Low",AND(H2955&gt;=100000,H2955&lt;250000),"Medium",H2955&gt;=250000,"High")</f>
        <v>High</v>
      </c>
      <c r="M2955" s="107" t="str">
        <f>IF(H2955&lt;100000,"Low",IF(AND(H2955&gt;=100000,H2955&lt;250000),"Medium","High"))</f>
        <v>High</v>
      </c>
    </row>
    <row r="2956" spans="1:13" x14ac:dyDescent="0.4">
      <c r="A2956" s="109" t="s">
        <v>6027</v>
      </c>
      <c r="B2956" s="109" t="s">
        <v>13652</v>
      </c>
      <c r="C2956" s="109" t="s">
        <v>1064</v>
      </c>
      <c r="D2956" s="109" t="s">
        <v>106</v>
      </c>
      <c r="E2956" s="109" t="s">
        <v>6824</v>
      </c>
      <c r="F2956" s="109" t="s">
        <v>95</v>
      </c>
      <c r="G2956" s="109" t="s">
        <v>6017</v>
      </c>
      <c r="H2956" s="107">
        <v>119494</v>
      </c>
      <c r="I2956" s="109">
        <v>1</v>
      </c>
      <c r="J2956" s="108">
        <v>308593</v>
      </c>
      <c r="K2956" s="107" t="str">
        <f>IF(J2956&gt;0,"Untung","Rugi")</f>
        <v>Untung</v>
      </c>
      <c r="L2956" s="107" t="str">
        <f t="array" ref="L2956">_xlfn.IFS(H2956&lt;100000,"Low",AND(H2956&gt;=100000,H2956&lt;250000),"Medium",H2956&gt;=250000,"High")</f>
        <v>Medium</v>
      </c>
      <c r="M2956" s="107" t="str">
        <f>IF(H2956&lt;100000,"Low",IF(AND(H2956&gt;=100000,H2956&lt;250000),"Medium","High"))</f>
        <v>Medium</v>
      </c>
    </row>
    <row r="2957" spans="1:13" x14ac:dyDescent="0.4">
      <c r="A2957" s="109" t="s">
        <v>6027</v>
      </c>
      <c r="B2957" s="109" t="s">
        <v>13651</v>
      </c>
      <c r="C2957" s="109" t="s">
        <v>1051</v>
      </c>
      <c r="D2957" s="109" t="s">
        <v>96</v>
      </c>
      <c r="E2957" s="109" t="s">
        <v>6793</v>
      </c>
      <c r="F2957" s="109" t="s">
        <v>95</v>
      </c>
      <c r="G2957" s="109" t="s">
        <v>6052</v>
      </c>
      <c r="H2957" s="107">
        <v>377557</v>
      </c>
      <c r="I2957" s="109">
        <v>7</v>
      </c>
      <c r="J2957" s="108">
        <v>304541</v>
      </c>
      <c r="K2957" s="107" t="str">
        <f>IF(J2957&gt;0,"Untung","Rugi")</f>
        <v>Untung</v>
      </c>
      <c r="L2957" s="107" t="str">
        <f t="array" ref="L2957">_xlfn.IFS(H2957&lt;100000,"Low",AND(H2957&gt;=100000,H2957&lt;250000),"Medium",H2957&gt;=250000,"High")</f>
        <v>High</v>
      </c>
      <c r="M2957" s="107" t="str">
        <f>IF(H2957&lt;100000,"Low",IF(AND(H2957&gt;=100000,H2957&lt;250000),"Medium","High"))</f>
        <v>High</v>
      </c>
    </row>
    <row r="2958" spans="1:13" x14ac:dyDescent="0.4">
      <c r="A2958" s="109" t="s">
        <v>6016</v>
      </c>
      <c r="B2958" s="109" t="s">
        <v>13650</v>
      </c>
      <c r="C2958" s="109" t="s">
        <v>1064</v>
      </c>
      <c r="D2958" s="109" t="s">
        <v>104</v>
      </c>
      <c r="E2958" s="109" t="s">
        <v>13649</v>
      </c>
      <c r="F2958" s="109" t="s">
        <v>99</v>
      </c>
      <c r="G2958" s="109" t="s">
        <v>6049</v>
      </c>
      <c r="H2958" s="107">
        <v>186381</v>
      </c>
      <c r="I2958" s="109">
        <v>2</v>
      </c>
      <c r="J2958" s="108">
        <v>-70548</v>
      </c>
      <c r="K2958" s="107" t="str">
        <f>IF(J2958&gt;0,"Untung","Rugi")</f>
        <v>Rugi</v>
      </c>
      <c r="L2958" s="107" t="str">
        <f t="array" ref="L2958">_xlfn.IFS(H2958&lt;100000,"Low",AND(H2958&gt;=100000,H2958&lt;250000),"Medium",H2958&gt;=250000,"High")</f>
        <v>Medium</v>
      </c>
      <c r="M2958" s="107" t="str">
        <f>IF(H2958&lt;100000,"Low",IF(AND(H2958&gt;=100000,H2958&lt;250000),"Medium","High"))</f>
        <v>Medium</v>
      </c>
    </row>
    <row r="2959" spans="1:13" x14ac:dyDescent="0.4">
      <c r="A2959" s="109" t="s">
        <v>6046</v>
      </c>
      <c r="B2959" s="109" t="s">
        <v>13648</v>
      </c>
      <c r="C2959" s="109" t="s">
        <v>1064</v>
      </c>
      <c r="D2959" s="109" t="s">
        <v>104</v>
      </c>
      <c r="E2959" s="109" t="s">
        <v>7711</v>
      </c>
      <c r="F2959" s="109" t="s">
        <v>6021</v>
      </c>
      <c r="G2959" s="109" t="s">
        <v>6031</v>
      </c>
      <c r="H2959" s="107">
        <v>52227</v>
      </c>
      <c r="I2959" s="109">
        <v>4</v>
      </c>
      <c r="J2959" s="108">
        <v>396107</v>
      </c>
      <c r="K2959" s="107" t="str">
        <f>IF(J2959&gt;0,"Untung","Rugi")</f>
        <v>Untung</v>
      </c>
      <c r="L2959" s="107" t="str">
        <f t="array" ref="L2959">_xlfn.IFS(H2959&lt;100000,"Low",AND(H2959&gt;=100000,H2959&lt;250000),"Medium",H2959&gt;=250000,"High")</f>
        <v>Low</v>
      </c>
      <c r="M2959" s="107" t="str">
        <f>IF(H2959&lt;100000,"Low",IF(AND(H2959&gt;=100000,H2959&lt;250000),"Medium","High"))</f>
        <v>Low</v>
      </c>
    </row>
    <row r="2960" spans="1:13" x14ac:dyDescent="0.4">
      <c r="A2960" s="109" t="s">
        <v>6046</v>
      </c>
      <c r="B2960" s="109" t="s">
        <v>13647</v>
      </c>
      <c r="C2960" s="109" t="s">
        <v>1064</v>
      </c>
      <c r="D2960" s="109" t="s">
        <v>96</v>
      </c>
      <c r="E2960" s="109" t="s">
        <v>8466</v>
      </c>
      <c r="F2960" s="109" t="s">
        <v>99</v>
      </c>
      <c r="G2960" s="109" t="s">
        <v>6024</v>
      </c>
      <c r="H2960" s="107">
        <v>263421</v>
      </c>
      <c r="I2960" s="109">
        <v>2</v>
      </c>
      <c r="J2960" s="108">
        <v>-145810</v>
      </c>
      <c r="K2960" s="107" t="str">
        <f>IF(J2960&gt;0,"Untung","Rugi")</f>
        <v>Rugi</v>
      </c>
      <c r="L2960" s="107" t="str">
        <f t="array" ref="L2960">_xlfn.IFS(H2960&lt;100000,"Low",AND(H2960&gt;=100000,H2960&lt;250000),"Medium",H2960&gt;=250000,"High")</f>
        <v>High</v>
      </c>
      <c r="M2960" s="107" t="str">
        <f>IF(H2960&lt;100000,"Low",IF(AND(H2960&gt;=100000,H2960&lt;250000),"Medium","High"))</f>
        <v>High</v>
      </c>
    </row>
    <row r="2961" spans="1:13" x14ac:dyDescent="0.4">
      <c r="A2961" s="109" t="s">
        <v>6016</v>
      </c>
      <c r="B2961" s="109" t="s">
        <v>13646</v>
      </c>
      <c r="C2961" s="109" t="s">
        <v>1064</v>
      </c>
      <c r="D2961" s="109" t="s">
        <v>96</v>
      </c>
      <c r="E2961" s="109" t="s">
        <v>10432</v>
      </c>
      <c r="F2961" s="109" t="s">
        <v>95</v>
      </c>
      <c r="G2961" s="109" t="s">
        <v>6013</v>
      </c>
      <c r="H2961" s="107">
        <v>292196</v>
      </c>
      <c r="I2961" s="109">
        <v>4</v>
      </c>
      <c r="J2961" s="108">
        <v>-76444</v>
      </c>
      <c r="K2961" s="107" t="str">
        <f>IF(J2961&gt;0,"Untung","Rugi")</f>
        <v>Rugi</v>
      </c>
      <c r="L2961" s="107" t="str">
        <f t="array" ref="L2961">_xlfn.IFS(H2961&lt;100000,"Low",AND(H2961&gt;=100000,H2961&lt;250000),"Medium",H2961&gt;=250000,"High")</f>
        <v>High</v>
      </c>
      <c r="M2961" s="107" t="str">
        <f>IF(H2961&lt;100000,"Low",IF(AND(H2961&gt;=100000,H2961&lt;250000),"Medium","High"))</f>
        <v>High</v>
      </c>
    </row>
    <row r="2962" spans="1:13" x14ac:dyDescent="0.4">
      <c r="A2962" s="109" t="s">
        <v>6016</v>
      </c>
      <c r="B2962" s="109" t="s">
        <v>13645</v>
      </c>
      <c r="C2962" s="109" t="s">
        <v>1064</v>
      </c>
      <c r="D2962" s="109" t="s">
        <v>96</v>
      </c>
      <c r="E2962" s="109" t="s">
        <v>7072</v>
      </c>
      <c r="F2962" s="109" t="s">
        <v>95</v>
      </c>
      <c r="G2962" s="109" t="s">
        <v>6017</v>
      </c>
      <c r="H2962" s="107">
        <v>31945</v>
      </c>
      <c r="I2962" s="109">
        <v>2</v>
      </c>
      <c r="J2962" s="108">
        <v>48276</v>
      </c>
      <c r="K2962" s="107" t="str">
        <f>IF(J2962&gt;0,"Untung","Rugi")</f>
        <v>Untung</v>
      </c>
      <c r="L2962" s="107" t="str">
        <f t="array" ref="L2962">_xlfn.IFS(H2962&lt;100000,"Low",AND(H2962&gt;=100000,H2962&lt;250000),"Medium",H2962&gt;=250000,"High")</f>
        <v>Low</v>
      </c>
      <c r="M2962" s="107" t="str">
        <f>IF(H2962&lt;100000,"Low",IF(AND(H2962&gt;=100000,H2962&lt;250000),"Medium","High"))</f>
        <v>Low</v>
      </c>
    </row>
    <row r="2963" spans="1:13" x14ac:dyDescent="0.4">
      <c r="A2963" s="109" t="s">
        <v>6016</v>
      </c>
      <c r="B2963" s="109" t="s">
        <v>13644</v>
      </c>
      <c r="C2963" s="109" t="s">
        <v>1064</v>
      </c>
      <c r="D2963" s="109" t="s">
        <v>106</v>
      </c>
      <c r="E2963" s="109" t="s">
        <v>7952</v>
      </c>
      <c r="F2963" s="109" t="s">
        <v>6021</v>
      </c>
      <c r="G2963" s="109" t="s">
        <v>6020</v>
      </c>
      <c r="H2963" s="107">
        <v>241016</v>
      </c>
      <c r="I2963" s="109">
        <v>2</v>
      </c>
      <c r="J2963" s="108">
        <v>284714</v>
      </c>
      <c r="K2963" s="107" t="str">
        <f>IF(J2963&gt;0,"Untung","Rugi")</f>
        <v>Untung</v>
      </c>
      <c r="L2963" s="107" t="str">
        <f t="array" ref="L2963">_xlfn.IFS(H2963&lt;100000,"Low",AND(H2963&gt;=100000,H2963&lt;250000),"Medium",H2963&gt;=250000,"High")</f>
        <v>Medium</v>
      </c>
      <c r="M2963" s="107" t="str">
        <f>IF(H2963&lt;100000,"Low",IF(AND(H2963&gt;=100000,H2963&lt;250000),"Medium","High"))</f>
        <v>Medium</v>
      </c>
    </row>
    <row r="2964" spans="1:13" x14ac:dyDescent="0.4">
      <c r="A2964" s="109" t="s">
        <v>6027</v>
      </c>
      <c r="B2964" s="109" t="s">
        <v>13643</v>
      </c>
      <c r="C2964" s="109" t="s">
        <v>1064</v>
      </c>
      <c r="D2964" s="109" t="s">
        <v>106</v>
      </c>
      <c r="E2964" s="109" t="s">
        <v>12297</v>
      </c>
      <c r="F2964" s="109" t="s">
        <v>95</v>
      </c>
      <c r="G2964" s="109" t="s">
        <v>6052</v>
      </c>
      <c r="H2964" s="107">
        <v>13741</v>
      </c>
      <c r="I2964" s="109">
        <v>2</v>
      </c>
      <c r="J2964" s="108">
        <v>207053</v>
      </c>
      <c r="K2964" s="107" t="str">
        <f>IF(J2964&gt;0,"Untung","Rugi")</f>
        <v>Untung</v>
      </c>
      <c r="L2964" s="107" t="str">
        <f t="array" ref="L2964">_xlfn.IFS(H2964&lt;100000,"Low",AND(H2964&gt;=100000,H2964&lt;250000),"Medium",H2964&gt;=250000,"High")</f>
        <v>Low</v>
      </c>
      <c r="M2964" s="107" t="str">
        <f>IF(H2964&lt;100000,"Low",IF(AND(H2964&gt;=100000,H2964&lt;250000),"Medium","High"))</f>
        <v>Low</v>
      </c>
    </row>
    <row r="2965" spans="1:13" x14ac:dyDescent="0.4">
      <c r="A2965" s="109" t="s">
        <v>6027</v>
      </c>
      <c r="B2965" s="109" t="s">
        <v>13642</v>
      </c>
      <c r="C2965" s="109" t="s">
        <v>100</v>
      </c>
      <c r="D2965" s="109" t="s">
        <v>106</v>
      </c>
      <c r="E2965" s="109" t="s">
        <v>9522</v>
      </c>
      <c r="F2965" s="109" t="s">
        <v>6021</v>
      </c>
      <c r="G2965" s="109" t="s">
        <v>6146</v>
      </c>
      <c r="H2965" s="107">
        <v>82525</v>
      </c>
      <c r="I2965" s="109">
        <v>5</v>
      </c>
      <c r="J2965" s="108">
        <v>359633</v>
      </c>
      <c r="K2965" s="107" t="str">
        <f>IF(J2965&gt;0,"Untung","Rugi")</f>
        <v>Untung</v>
      </c>
      <c r="L2965" s="107" t="str">
        <f t="array" ref="L2965">_xlfn.IFS(H2965&lt;100000,"Low",AND(H2965&gt;=100000,H2965&lt;250000),"Medium",H2965&gt;=250000,"High")</f>
        <v>Low</v>
      </c>
      <c r="M2965" s="107" t="str">
        <f>IF(H2965&lt;100000,"Low",IF(AND(H2965&gt;=100000,H2965&lt;250000),"Medium","High"))</f>
        <v>Low</v>
      </c>
    </row>
    <row r="2966" spans="1:13" x14ac:dyDescent="0.4">
      <c r="A2966" s="109" t="s">
        <v>6016</v>
      </c>
      <c r="B2966" s="109" t="s">
        <v>13641</v>
      </c>
      <c r="C2966" s="109" t="s">
        <v>100</v>
      </c>
      <c r="D2966" s="109" t="s">
        <v>96</v>
      </c>
      <c r="E2966" s="109" t="s">
        <v>6467</v>
      </c>
      <c r="F2966" s="109" t="s">
        <v>95</v>
      </c>
      <c r="G2966" s="109" t="s">
        <v>6039</v>
      </c>
      <c r="H2966" s="107">
        <v>201237</v>
      </c>
      <c r="I2966" s="109">
        <v>10</v>
      </c>
      <c r="J2966" s="108">
        <v>228210</v>
      </c>
      <c r="K2966" s="107" t="str">
        <f>IF(J2966&gt;0,"Untung","Rugi")</f>
        <v>Untung</v>
      </c>
      <c r="L2966" s="107" t="str">
        <f t="array" ref="L2966">_xlfn.IFS(H2966&lt;100000,"Low",AND(H2966&gt;=100000,H2966&lt;250000),"Medium",H2966&gt;=250000,"High")</f>
        <v>Medium</v>
      </c>
      <c r="M2966" s="107" t="str">
        <f>IF(H2966&lt;100000,"Low",IF(AND(H2966&gt;=100000,H2966&lt;250000),"Medium","High"))</f>
        <v>Medium</v>
      </c>
    </row>
    <row r="2967" spans="1:13" x14ac:dyDescent="0.4">
      <c r="A2967" s="109" t="s">
        <v>6027</v>
      </c>
      <c r="B2967" s="109" t="s">
        <v>13640</v>
      </c>
      <c r="C2967" s="109" t="s">
        <v>100</v>
      </c>
      <c r="D2967" s="109" t="s">
        <v>96</v>
      </c>
      <c r="E2967" s="109" t="s">
        <v>8194</v>
      </c>
      <c r="F2967" s="109" t="s">
        <v>99</v>
      </c>
      <c r="G2967" s="109" t="s">
        <v>6024</v>
      </c>
      <c r="H2967" s="107">
        <v>370772</v>
      </c>
      <c r="I2967" s="109">
        <v>2</v>
      </c>
      <c r="J2967" s="108">
        <v>198014</v>
      </c>
      <c r="K2967" s="107" t="str">
        <f>IF(J2967&gt;0,"Untung","Rugi")</f>
        <v>Untung</v>
      </c>
      <c r="L2967" s="107" t="str">
        <f t="array" ref="L2967">_xlfn.IFS(H2967&lt;100000,"Low",AND(H2967&gt;=100000,H2967&lt;250000),"Medium",H2967&gt;=250000,"High")</f>
        <v>High</v>
      </c>
      <c r="M2967" s="107" t="str">
        <f>IF(H2967&lt;100000,"Low",IF(AND(H2967&gt;=100000,H2967&lt;250000),"Medium","High"))</f>
        <v>High</v>
      </c>
    </row>
    <row r="2968" spans="1:13" x14ac:dyDescent="0.4">
      <c r="A2968" s="109" t="s">
        <v>6027</v>
      </c>
      <c r="B2968" s="109" t="s">
        <v>13639</v>
      </c>
      <c r="C2968" s="109" t="s">
        <v>100</v>
      </c>
      <c r="D2968" s="109" t="s">
        <v>96</v>
      </c>
      <c r="E2968" s="109" t="s">
        <v>12775</v>
      </c>
      <c r="F2968" s="109" t="s">
        <v>99</v>
      </c>
      <c r="G2968" s="109" t="s">
        <v>6049</v>
      </c>
      <c r="H2968" s="107">
        <v>375548</v>
      </c>
      <c r="I2968" s="109">
        <v>2</v>
      </c>
      <c r="J2968" s="108">
        <v>104387</v>
      </c>
      <c r="K2968" s="107" t="str">
        <f>IF(J2968&gt;0,"Untung","Rugi")</f>
        <v>Untung</v>
      </c>
      <c r="L2968" s="107" t="str">
        <f t="array" ref="L2968">_xlfn.IFS(H2968&lt;100000,"Low",AND(H2968&gt;=100000,H2968&lt;250000),"Medium",H2968&gt;=250000,"High")</f>
        <v>High</v>
      </c>
      <c r="M2968" s="107" t="str">
        <f>IF(H2968&lt;100000,"Low",IF(AND(H2968&gt;=100000,H2968&lt;250000),"Medium","High"))</f>
        <v>High</v>
      </c>
    </row>
    <row r="2969" spans="1:13" x14ac:dyDescent="0.4">
      <c r="A2969" s="109" t="s">
        <v>6027</v>
      </c>
      <c r="B2969" s="109" t="s">
        <v>13638</v>
      </c>
      <c r="C2969" s="109" t="s">
        <v>100</v>
      </c>
      <c r="D2969" s="109" t="s">
        <v>102</v>
      </c>
      <c r="E2969" s="109" t="s">
        <v>9167</v>
      </c>
      <c r="F2969" s="109" t="s">
        <v>6021</v>
      </c>
      <c r="G2969" s="109" t="s">
        <v>6031</v>
      </c>
      <c r="H2969" s="107">
        <v>354282</v>
      </c>
      <c r="I2969" s="109">
        <v>3</v>
      </c>
      <c r="J2969" s="108">
        <v>-9312</v>
      </c>
      <c r="K2969" s="107" t="str">
        <f>IF(J2969&gt;0,"Untung","Rugi")</f>
        <v>Rugi</v>
      </c>
      <c r="L2969" s="107" t="str">
        <f t="array" ref="L2969">_xlfn.IFS(H2969&lt;100000,"Low",AND(H2969&gt;=100000,H2969&lt;250000),"Medium",H2969&gt;=250000,"High")</f>
        <v>High</v>
      </c>
      <c r="M2969" s="107" t="str">
        <f>IF(H2969&lt;100000,"Low",IF(AND(H2969&gt;=100000,H2969&lt;250000),"Medium","High"))</f>
        <v>High</v>
      </c>
    </row>
    <row r="2970" spans="1:13" x14ac:dyDescent="0.4">
      <c r="A2970" s="109" t="s">
        <v>6016</v>
      </c>
      <c r="B2970" s="109" t="s">
        <v>13637</v>
      </c>
      <c r="C2970" s="109" t="s">
        <v>1051</v>
      </c>
      <c r="D2970" s="109" t="s">
        <v>106</v>
      </c>
      <c r="E2970" s="109" t="s">
        <v>10999</v>
      </c>
      <c r="F2970" s="109" t="s">
        <v>95</v>
      </c>
      <c r="G2970" s="109" t="s">
        <v>6017</v>
      </c>
      <c r="H2970" s="107">
        <v>277902</v>
      </c>
      <c r="I2970" s="109">
        <v>8</v>
      </c>
      <c r="J2970" s="108">
        <v>416174</v>
      </c>
      <c r="K2970" s="107" t="str">
        <f>IF(J2970&gt;0,"Untung","Rugi")</f>
        <v>Untung</v>
      </c>
      <c r="L2970" s="107" t="str">
        <f t="array" ref="L2970">_xlfn.IFS(H2970&lt;100000,"Low",AND(H2970&gt;=100000,H2970&lt;250000),"Medium",H2970&gt;=250000,"High")</f>
        <v>High</v>
      </c>
      <c r="M2970" s="107" t="str">
        <f>IF(H2970&lt;100000,"Low",IF(AND(H2970&gt;=100000,H2970&lt;250000),"Medium","High"))</f>
        <v>High</v>
      </c>
    </row>
    <row r="2971" spans="1:13" x14ac:dyDescent="0.4">
      <c r="A2971" s="109" t="s">
        <v>6016</v>
      </c>
      <c r="B2971" s="109" t="s">
        <v>13636</v>
      </c>
      <c r="C2971" s="109" t="s">
        <v>100</v>
      </c>
      <c r="D2971" s="109" t="s">
        <v>102</v>
      </c>
      <c r="E2971" s="109" t="s">
        <v>8267</v>
      </c>
      <c r="F2971" s="109" t="s">
        <v>6021</v>
      </c>
      <c r="G2971" s="109" t="s">
        <v>6020</v>
      </c>
      <c r="H2971" s="107">
        <v>51692</v>
      </c>
      <c r="I2971" s="109">
        <v>3</v>
      </c>
      <c r="J2971" s="108">
        <v>435818</v>
      </c>
      <c r="K2971" s="107" t="str">
        <f>IF(J2971&gt;0,"Untung","Rugi")</f>
        <v>Untung</v>
      </c>
      <c r="L2971" s="107" t="str">
        <f t="array" ref="L2971">_xlfn.IFS(H2971&lt;100000,"Low",AND(H2971&gt;=100000,H2971&lt;250000),"Medium",H2971&gt;=250000,"High")</f>
        <v>Low</v>
      </c>
      <c r="M2971" s="107" t="str">
        <f>IF(H2971&lt;100000,"Low",IF(AND(H2971&gt;=100000,H2971&lt;250000),"Medium","High"))</f>
        <v>Low</v>
      </c>
    </row>
    <row r="2972" spans="1:13" x14ac:dyDescent="0.4">
      <c r="A2972" s="109" t="s">
        <v>6046</v>
      </c>
      <c r="B2972" s="109" t="s">
        <v>13635</v>
      </c>
      <c r="C2972" s="109" t="s">
        <v>100</v>
      </c>
      <c r="D2972" s="109" t="s">
        <v>102</v>
      </c>
      <c r="E2972" s="109" t="s">
        <v>7618</v>
      </c>
      <c r="F2972" s="109" t="s">
        <v>6021</v>
      </c>
      <c r="G2972" s="109" t="s">
        <v>6031</v>
      </c>
      <c r="H2972" s="107">
        <v>109400</v>
      </c>
      <c r="I2972" s="109">
        <v>3</v>
      </c>
      <c r="J2972" s="108">
        <v>105567</v>
      </c>
      <c r="K2972" s="107" t="str">
        <f>IF(J2972&gt;0,"Untung","Rugi")</f>
        <v>Untung</v>
      </c>
      <c r="L2972" s="107" t="str">
        <f t="array" ref="L2972">_xlfn.IFS(H2972&lt;100000,"Low",AND(H2972&gt;=100000,H2972&lt;250000),"Medium",H2972&gt;=250000,"High")</f>
        <v>Medium</v>
      </c>
      <c r="M2972" s="107" t="str">
        <f>IF(H2972&lt;100000,"Low",IF(AND(H2972&gt;=100000,H2972&lt;250000),"Medium","High"))</f>
        <v>Medium</v>
      </c>
    </row>
    <row r="2973" spans="1:13" x14ac:dyDescent="0.4">
      <c r="A2973" s="109" t="s">
        <v>6046</v>
      </c>
      <c r="B2973" s="109" t="s">
        <v>13634</v>
      </c>
      <c r="C2973" s="109" t="s">
        <v>1064</v>
      </c>
      <c r="D2973" s="109" t="s">
        <v>96</v>
      </c>
      <c r="E2973" s="109" t="s">
        <v>6648</v>
      </c>
      <c r="F2973" s="109" t="s">
        <v>95</v>
      </c>
      <c r="G2973" s="109" t="s">
        <v>6116</v>
      </c>
      <c r="H2973" s="107">
        <v>113748</v>
      </c>
      <c r="I2973" s="109">
        <v>8</v>
      </c>
      <c r="J2973" s="108">
        <v>90085</v>
      </c>
      <c r="K2973" s="107" t="str">
        <f>IF(J2973&gt;0,"Untung","Rugi")</f>
        <v>Untung</v>
      </c>
      <c r="L2973" s="107" t="str">
        <f t="array" ref="L2973">_xlfn.IFS(H2973&lt;100000,"Low",AND(H2973&gt;=100000,H2973&lt;250000),"Medium",H2973&gt;=250000,"High")</f>
        <v>Medium</v>
      </c>
      <c r="M2973" s="107" t="str">
        <f>IF(H2973&lt;100000,"Low",IF(AND(H2973&gt;=100000,H2973&lt;250000),"Medium","High"))</f>
        <v>Medium</v>
      </c>
    </row>
    <row r="2974" spans="1:13" x14ac:dyDescent="0.4">
      <c r="A2974" s="109" t="s">
        <v>6027</v>
      </c>
      <c r="B2974" s="109" t="s">
        <v>13633</v>
      </c>
      <c r="C2974" s="109" t="s">
        <v>1064</v>
      </c>
      <c r="D2974" s="109" t="s">
        <v>96</v>
      </c>
      <c r="E2974" s="109" t="s">
        <v>7001</v>
      </c>
      <c r="F2974" s="109" t="s">
        <v>6021</v>
      </c>
      <c r="G2974" s="109" t="s">
        <v>6020</v>
      </c>
      <c r="H2974" s="107">
        <v>347673</v>
      </c>
      <c r="I2974" s="109">
        <v>8</v>
      </c>
      <c r="J2974" s="108">
        <v>-37732</v>
      </c>
      <c r="K2974" s="107" t="str">
        <f>IF(J2974&gt;0,"Untung","Rugi")</f>
        <v>Rugi</v>
      </c>
      <c r="L2974" s="107" t="str">
        <f t="array" ref="L2974">_xlfn.IFS(H2974&lt;100000,"Low",AND(H2974&gt;=100000,H2974&lt;250000),"Medium",H2974&gt;=250000,"High")</f>
        <v>High</v>
      </c>
      <c r="M2974" s="107" t="str">
        <f>IF(H2974&lt;100000,"Low",IF(AND(H2974&gt;=100000,H2974&lt;250000),"Medium","High"))</f>
        <v>High</v>
      </c>
    </row>
    <row r="2975" spans="1:13" x14ac:dyDescent="0.4">
      <c r="A2975" s="109" t="s">
        <v>6027</v>
      </c>
      <c r="B2975" s="109" t="s">
        <v>13632</v>
      </c>
      <c r="C2975" s="109" t="s">
        <v>1064</v>
      </c>
      <c r="D2975" s="109" t="s">
        <v>96</v>
      </c>
      <c r="E2975" s="109" t="s">
        <v>12623</v>
      </c>
      <c r="F2975" s="109" t="s">
        <v>6021</v>
      </c>
      <c r="G2975" s="109" t="s">
        <v>6031</v>
      </c>
      <c r="H2975" s="107">
        <v>316474</v>
      </c>
      <c r="I2975" s="109">
        <v>5</v>
      </c>
      <c r="J2975" s="108">
        <v>16302</v>
      </c>
      <c r="K2975" s="107" t="str">
        <f>IF(J2975&gt;0,"Untung","Rugi")</f>
        <v>Untung</v>
      </c>
      <c r="L2975" s="107" t="str">
        <f t="array" ref="L2975">_xlfn.IFS(H2975&lt;100000,"Low",AND(H2975&gt;=100000,H2975&lt;250000),"Medium",H2975&gt;=250000,"High")</f>
        <v>High</v>
      </c>
      <c r="M2975" s="107" t="str">
        <f>IF(H2975&lt;100000,"Low",IF(AND(H2975&gt;=100000,H2975&lt;250000),"Medium","High"))</f>
        <v>High</v>
      </c>
    </row>
    <row r="2976" spans="1:13" x14ac:dyDescent="0.4">
      <c r="A2976" s="109" t="s">
        <v>6027</v>
      </c>
      <c r="B2976" s="109" t="s">
        <v>13631</v>
      </c>
      <c r="C2976" s="109" t="s">
        <v>1064</v>
      </c>
      <c r="D2976" s="109" t="s">
        <v>96</v>
      </c>
      <c r="E2976" s="109" t="s">
        <v>7969</v>
      </c>
      <c r="F2976" s="109" t="s">
        <v>95</v>
      </c>
      <c r="G2976" s="109" t="s">
        <v>6017</v>
      </c>
      <c r="H2976" s="107">
        <v>408806</v>
      </c>
      <c r="I2976" s="109">
        <v>7</v>
      </c>
      <c r="J2976" s="108">
        <v>44061</v>
      </c>
      <c r="K2976" s="107" t="str">
        <f>IF(J2976&gt;0,"Untung","Rugi")</f>
        <v>Untung</v>
      </c>
      <c r="L2976" s="107" t="str">
        <f t="array" ref="L2976">_xlfn.IFS(H2976&lt;100000,"Low",AND(H2976&gt;=100000,H2976&lt;250000),"Medium",H2976&gt;=250000,"High")</f>
        <v>High</v>
      </c>
      <c r="M2976" s="107" t="str">
        <f>IF(H2976&lt;100000,"Low",IF(AND(H2976&gt;=100000,H2976&lt;250000),"Medium","High"))</f>
        <v>High</v>
      </c>
    </row>
    <row r="2977" spans="1:13" x14ac:dyDescent="0.4">
      <c r="A2977" s="109" t="s">
        <v>6027</v>
      </c>
      <c r="B2977" s="109" t="s">
        <v>13630</v>
      </c>
      <c r="C2977" s="109" t="s">
        <v>1064</v>
      </c>
      <c r="D2977" s="109" t="s">
        <v>96</v>
      </c>
      <c r="E2977" s="109" t="s">
        <v>9938</v>
      </c>
      <c r="F2977" s="109" t="s">
        <v>95</v>
      </c>
      <c r="G2977" s="109" t="s">
        <v>6017</v>
      </c>
      <c r="H2977" s="107">
        <v>433580</v>
      </c>
      <c r="I2977" s="109">
        <v>6</v>
      </c>
      <c r="J2977" s="108">
        <v>368321</v>
      </c>
      <c r="K2977" s="107" t="str">
        <f>IF(J2977&gt;0,"Untung","Rugi")</f>
        <v>Untung</v>
      </c>
      <c r="L2977" s="107" t="str">
        <f t="array" ref="L2977">_xlfn.IFS(H2977&lt;100000,"Low",AND(H2977&gt;=100000,H2977&lt;250000),"Medium",H2977&gt;=250000,"High")</f>
        <v>High</v>
      </c>
      <c r="M2977" s="107" t="str">
        <f>IF(H2977&lt;100000,"Low",IF(AND(H2977&gt;=100000,H2977&lt;250000),"Medium","High"))</f>
        <v>High</v>
      </c>
    </row>
    <row r="2978" spans="1:13" x14ac:dyDescent="0.4">
      <c r="A2978" s="109" t="s">
        <v>6027</v>
      </c>
      <c r="B2978" s="109" t="s">
        <v>13629</v>
      </c>
      <c r="C2978" s="109" t="s">
        <v>1064</v>
      </c>
      <c r="D2978" s="109" t="s">
        <v>102</v>
      </c>
      <c r="E2978" s="109" t="s">
        <v>9334</v>
      </c>
      <c r="F2978" s="109" t="s">
        <v>95</v>
      </c>
      <c r="G2978" s="109" t="s">
        <v>6013</v>
      </c>
      <c r="H2978" s="107">
        <v>302951</v>
      </c>
      <c r="I2978" s="109">
        <v>4</v>
      </c>
      <c r="J2978" s="108">
        <v>448118</v>
      </c>
      <c r="K2978" s="107" t="str">
        <f>IF(J2978&gt;0,"Untung","Rugi")</f>
        <v>Untung</v>
      </c>
      <c r="L2978" s="107" t="str">
        <f t="array" ref="L2978">_xlfn.IFS(H2978&lt;100000,"Low",AND(H2978&gt;=100000,H2978&lt;250000),"Medium",H2978&gt;=250000,"High")</f>
        <v>High</v>
      </c>
      <c r="M2978" s="107" t="str">
        <f>IF(H2978&lt;100000,"Low",IF(AND(H2978&gt;=100000,H2978&lt;250000),"Medium","High"))</f>
        <v>High</v>
      </c>
    </row>
    <row r="2979" spans="1:13" x14ac:dyDescent="0.4">
      <c r="A2979" s="109" t="s">
        <v>6081</v>
      </c>
      <c r="B2979" s="109" t="s">
        <v>13628</v>
      </c>
      <c r="C2979" s="109" t="s">
        <v>100</v>
      </c>
      <c r="D2979" s="109" t="s">
        <v>102</v>
      </c>
      <c r="E2979" s="109" t="s">
        <v>10899</v>
      </c>
      <c r="F2979" s="109" t="s">
        <v>95</v>
      </c>
      <c r="G2979" s="109" t="s">
        <v>6116</v>
      </c>
      <c r="H2979" s="107">
        <v>359001</v>
      </c>
      <c r="I2979" s="109">
        <v>7</v>
      </c>
      <c r="J2979" s="108">
        <v>-208725</v>
      </c>
      <c r="K2979" s="107" t="str">
        <f>IF(J2979&gt;0,"Untung","Rugi")</f>
        <v>Rugi</v>
      </c>
      <c r="L2979" s="107" t="str">
        <f t="array" ref="L2979">_xlfn.IFS(H2979&lt;100000,"Low",AND(H2979&gt;=100000,H2979&lt;250000),"Medium",H2979&gt;=250000,"High")</f>
        <v>High</v>
      </c>
      <c r="M2979" s="107" t="str">
        <f>IF(H2979&lt;100000,"Low",IF(AND(H2979&gt;=100000,H2979&lt;250000),"Medium","High"))</f>
        <v>High</v>
      </c>
    </row>
    <row r="2980" spans="1:13" x14ac:dyDescent="0.4">
      <c r="A2980" s="109" t="s">
        <v>6016</v>
      </c>
      <c r="B2980" s="109" t="s">
        <v>13627</v>
      </c>
      <c r="C2980" s="109" t="s">
        <v>100</v>
      </c>
      <c r="D2980" s="109" t="s">
        <v>102</v>
      </c>
      <c r="E2980" s="109" t="s">
        <v>6187</v>
      </c>
      <c r="F2980" s="109" t="s">
        <v>99</v>
      </c>
      <c r="G2980" s="109" t="s">
        <v>6024</v>
      </c>
      <c r="H2980" s="107">
        <v>127060</v>
      </c>
      <c r="I2980" s="109">
        <v>3</v>
      </c>
      <c r="J2980" s="108">
        <v>133541</v>
      </c>
      <c r="K2980" s="107" t="str">
        <f>IF(J2980&gt;0,"Untung","Rugi")</f>
        <v>Untung</v>
      </c>
      <c r="L2980" s="107" t="str">
        <f t="array" ref="L2980">_xlfn.IFS(H2980&lt;100000,"Low",AND(H2980&gt;=100000,H2980&lt;250000),"Medium",H2980&gt;=250000,"High")</f>
        <v>Medium</v>
      </c>
      <c r="M2980" s="107" t="str">
        <f>IF(H2980&lt;100000,"Low",IF(AND(H2980&gt;=100000,H2980&lt;250000),"Medium","High"))</f>
        <v>Medium</v>
      </c>
    </row>
    <row r="2981" spans="1:13" x14ac:dyDescent="0.4">
      <c r="A2981" s="109" t="s">
        <v>6016</v>
      </c>
      <c r="B2981" s="109" t="s">
        <v>13626</v>
      </c>
      <c r="C2981" s="109" t="s">
        <v>100</v>
      </c>
      <c r="D2981" s="109" t="s">
        <v>102</v>
      </c>
      <c r="E2981" s="109" t="s">
        <v>8050</v>
      </c>
      <c r="F2981" s="109" t="s">
        <v>95</v>
      </c>
      <c r="G2981" s="109" t="s">
        <v>6062</v>
      </c>
      <c r="H2981" s="107">
        <v>431967</v>
      </c>
      <c r="I2981" s="109">
        <v>5</v>
      </c>
      <c r="J2981" s="108">
        <v>-81069</v>
      </c>
      <c r="K2981" s="107" t="str">
        <f>IF(J2981&gt;0,"Untung","Rugi")</f>
        <v>Rugi</v>
      </c>
      <c r="L2981" s="107" t="str">
        <f t="array" ref="L2981">_xlfn.IFS(H2981&lt;100000,"Low",AND(H2981&gt;=100000,H2981&lt;250000),"Medium",H2981&gt;=250000,"High")</f>
        <v>High</v>
      </c>
      <c r="M2981" s="107" t="str">
        <f>IF(H2981&lt;100000,"Low",IF(AND(H2981&gt;=100000,H2981&lt;250000),"Medium","High"))</f>
        <v>High</v>
      </c>
    </row>
    <row r="2982" spans="1:13" x14ac:dyDescent="0.4">
      <c r="A2982" s="109" t="s">
        <v>6016</v>
      </c>
      <c r="B2982" s="109" t="s">
        <v>13625</v>
      </c>
      <c r="C2982" s="109" t="s">
        <v>1051</v>
      </c>
      <c r="D2982" s="109" t="s">
        <v>96</v>
      </c>
      <c r="E2982" s="109" t="s">
        <v>7054</v>
      </c>
      <c r="F2982" s="109" t="s">
        <v>95</v>
      </c>
      <c r="G2982" s="109" t="s">
        <v>6116</v>
      </c>
      <c r="H2982" s="107">
        <v>361926</v>
      </c>
      <c r="I2982" s="109">
        <v>2</v>
      </c>
      <c r="J2982" s="108">
        <v>204803</v>
      </c>
      <c r="K2982" s="107" t="str">
        <f>IF(J2982&gt;0,"Untung","Rugi")</f>
        <v>Untung</v>
      </c>
      <c r="L2982" s="107" t="str">
        <f t="array" ref="L2982">_xlfn.IFS(H2982&lt;100000,"Low",AND(H2982&gt;=100000,H2982&lt;250000),"Medium",H2982&gt;=250000,"High")</f>
        <v>High</v>
      </c>
      <c r="M2982" s="107" t="str">
        <f>IF(H2982&lt;100000,"Low",IF(AND(H2982&gt;=100000,H2982&lt;250000),"Medium","High"))</f>
        <v>High</v>
      </c>
    </row>
    <row r="2983" spans="1:13" x14ac:dyDescent="0.4">
      <c r="A2983" s="109" t="s">
        <v>6046</v>
      </c>
      <c r="B2983" s="109" t="s">
        <v>13624</v>
      </c>
      <c r="C2983" s="109" t="s">
        <v>1051</v>
      </c>
      <c r="D2983" s="109" t="s">
        <v>96</v>
      </c>
      <c r="E2983" s="109" t="s">
        <v>8178</v>
      </c>
      <c r="F2983" s="109" t="s">
        <v>99</v>
      </c>
      <c r="G2983" s="109" t="s">
        <v>6141</v>
      </c>
      <c r="H2983" s="107">
        <v>360877</v>
      </c>
      <c r="I2983" s="109">
        <v>2</v>
      </c>
      <c r="J2983" s="108">
        <v>288987</v>
      </c>
      <c r="K2983" s="107" t="str">
        <f>IF(J2983&gt;0,"Untung","Rugi")</f>
        <v>Untung</v>
      </c>
      <c r="L2983" s="107" t="str">
        <f t="array" ref="L2983">_xlfn.IFS(H2983&lt;100000,"Low",AND(H2983&gt;=100000,H2983&lt;250000),"Medium",H2983&gt;=250000,"High")</f>
        <v>High</v>
      </c>
      <c r="M2983" s="107" t="str">
        <f>IF(H2983&lt;100000,"Low",IF(AND(H2983&gt;=100000,H2983&lt;250000),"Medium","High"))</f>
        <v>High</v>
      </c>
    </row>
    <row r="2984" spans="1:13" x14ac:dyDescent="0.4">
      <c r="A2984" s="109" t="s">
        <v>6016</v>
      </c>
      <c r="B2984" s="109" t="s">
        <v>13623</v>
      </c>
      <c r="C2984" s="109" t="s">
        <v>1064</v>
      </c>
      <c r="D2984" s="109" t="s">
        <v>106</v>
      </c>
      <c r="E2984" s="109" t="s">
        <v>9500</v>
      </c>
      <c r="F2984" s="109" t="s">
        <v>95</v>
      </c>
      <c r="G2984" s="109" t="s">
        <v>6116</v>
      </c>
      <c r="H2984" s="107">
        <v>437535</v>
      </c>
      <c r="I2984" s="109">
        <v>3</v>
      </c>
      <c r="J2984" s="108">
        <v>65708</v>
      </c>
      <c r="K2984" s="107" t="str">
        <f>IF(J2984&gt;0,"Untung","Rugi")</f>
        <v>Untung</v>
      </c>
      <c r="L2984" s="107" t="str">
        <f t="array" ref="L2984">_xlfn.IFS(H2984&lt;100000,"Low",AND(H2984&gt;=100000,H2984&lt;250000),"Medium",H2984&gt;=250000,"High")</f>
        <v>High</v>
      </c>
      <c r="M2984" s="107" t="str">
        <f>IF(H2984&lt;100000,"Low",IF(AND(H2984&gt;=100000,H2984&lt;250000),"Medium","High"))</f>
        <v>High</v>
      </c>
    </row>
    <row r="2985" spans="1:13" x14ac:dyDescent="0.4">
      <c r="A2985" s="109" t="s">
        <v>6016</v>
      </c>
      <c r="B2985" s="109" t="s">
        <v>13622</v>
      </c>
      <c r="C2985" s="109" t="s">
        <v>1064</v>
      </c>
      <c r="D2985" s="109" t="s">
        <v>106</v>
      </c>
      <c r="E2985" s="109" t="s">
        <v>7759</v>
      </c>
      <c r="F2985" s="109" t="s">
        <v>99</v>
      </c>
      <c r="G2985" s="109" t="s">
        <v>6024</v>
      </c>
      <c r="H2985" s="107">
        <v>143383</v>
      </c>
      <c r="I2985" s="109">
        <v>5</v>
      </c>
      <c r="J2985" s="108">
        <v>95391</v>
      </c>
      <c r="K2985" s="107" t="str">
        <f>IF(J2985&gt;0,"Untung","Rugi")</f>
        <v>Untung</v>
      </c>
      <c r="L2985" s="107" t="str">
        <f t="array" ref="L2985">_xlfn.IFS(H2985&lt;100000,"Low",AND(H2985&gt;=100000,H2985&lt;250000),"Medium",H2985&gt;=250000,"High")</f>
        <v>Medium</v>
      </c>
      <c r="M2985" s="107" t="str">
        <f>IF(H2985&lt;100000,"Low",IF(AND(H2985&gt;=100000,H2985&lt;250000),"Medium","High"))</f>
        <v>Medium</v>
      </c>
    </row>
    <row r="2986" spans="1:13" x14ac:dyDescent="0.4">
      <c r="A2986" s="109" t="s">
        <v>6016</v>
      </c>
      <c r="B2986" s="109" t="s">
        <v>13621</v>
      </c>
      <c r="C2986" s="109" t="s">
        <v>1064</v>
      </c>
      <c r="D2986" s="109" t="s">
        <v>106</v>
      </c>
      <c r="E2986" s="109" t="s">
        <v>6998</v>
      </c>
      <c r="F2986" s="109" t="s">
        <v>99</v>
      </c>
      <c r="G2986" s="109" t="s">
        <v>6109</v>
      </c>
      <c r="H2986" s="107">
        <v>373685</v>
      </c>
      <c r="I2986" s="109">
        <v>2</v>
      </c>
      <c r="J2986" s="108">
        <v>345640</v>
      </c>
      <c r="K2986" s="107" t="str">
        <f>IF(J2986&gt;0,"Untung","Rugi")</f>
        <v>Untung</v>
      </c>
      <c r="L2986" s="107" t="str">
        <f t="array" ref="L2986">_xlfn.IFS(H2986&lt;100000,"Low",AND(H2986&gt;=100000,H2986&lt;250000),"Medium",H2986&gt;=250000,"High")</f>
        <v>High</v>
      </c>
      <c r="M2986" s="107" t="str">
        <f>IF(H2986&lt;100000,"Low",IF(AND(H2986&gt;=100000,H2986&lt;250000),"Medium","High"))</f>
        <v>High</v>
      </c>
    </row>
    <row r="2987" spans="1:13" x14ac:dyDescent="0.4">
      <c r="A2987" s="109" t="s">
        <v>6016</v>
      </c>
      <c r="B2987" s="109" t="s">
        <v>13620</v>
      </c>
      <c r="C2987" s="109" t="s">
        <v>1064</v>
      </c>
      <c r="D2987" s="109" t="s">
        <v>96</v>
      </c>
      <c r="E2987" s="109" t="s">
        <v>8456</v>
      </c>
      <c r="F2987" s="109" t="s">
        <v>95</v>
      </c>
      <c r="G2987" s="109" t="s">
        <v>6062</v>
      </c>
      <c r="H2987" s="107">
        <v>90675</v>
      </c>
      <c r="I2987" s="109">
        <v>8</v>
      </c>
      <c r="J2987" s="108">
        <v>-104125</v>
      </c>
      <c r="K2987" s="107" t="str">
        <f>IF(J2987&gt;0,"Untung","Rugi")</f>
        <v>Rugi</v>
      </c>
      <c r="L2987" s="107" t="str">
        <f t="array" ref="L2987">_xlfn.IFS(H2987&lt;100000,"Low",AND(H2987&gt;=100000,H2987&lt;250000),"Medium",H2987&gt;=250000,"High")</f>
        <v>Low</v>
      </c>
      <c r="M2987" s="107" t="str">
        <f>IF(H2987&lt;100000,"Low",IF(AND(H2987&gt;=100000,H2987&lt;250000),"Medium","High"))</f>
        <v>Low</v>
      </c>
    </row>
    <row r="2988" spans="1:13" x14ac:dyDescent="0.4">
      <c r="A2988" s="109" t="s">
        <v>6016</v>
      </c>
      <c r="B2988" s="109" t="s">
        <v>13619</v>
      </c>
      <c r="C2988" s="109" t="s">
        <v>1064</v>
      </c>
      <c r="D2988" s="109" t="s">
        <v>96</v>
      </c>
      <c r="E2988" s="109" t="s">
        <v>8733</v>
      </c>
      <c r="F2988" s="109" t="s">
        <v>95</v>
      </c>
      <c r="G2988" s="109" t="s">
        <v>6017</v>
      </c>
      <c r="H2988" s="107">
        <v>12731</v>
      </c>
      <c r="I2988" s="109">
        <v>2</v>
      </c>
      <c r="J2988" s="108">
        <v>319254</v>
      </c>
      <c r="K2988" s="107" t="str">
        <f>IF(J2988&gt;0,"Untung","Rugi")</f>
        <v>Untung</v>
      </c>
      <c r="L2988" s="107" t="str">
        <f t="array" ref="L2988">_xlfn.IFS(H2988&lt;100000,"Low",AND(H2988&gt;=100000,H2988&lt;250000),"Medium",H2988&gt;=250000,"High")</f>
        <v>Low</v>
      </c>
      <c r="M2988" s="107" t="str">
        <f>IF(H2988&lt;100000,"Low",IF(AND(H2988&gt;=100000,H2988&lt;250000),"Medium","High"))</f>
        <v>Low</v>
      </c>
    </row>
    <row r="2989" spans="1:13" x14ac:dyDescent="0.4">
      <c r="A2989" s="109" t="s">
        <v>6046</v>
      </c>
      <c r="B2989" s="109" t="s">
        <v>13618</v>
      </c>
      <c r="C2989" s="109" t="s">
        <v>1064</v>
      </c>
      <c r="D2989" s="109" t="s">
        <v>96</v>
      </c>
      <c r="E2989" s="109" t="s">
        <v>8902</v>
      </c>
      <c r="F2989" s="109" t="s">
        <v>6021</v>
      </c>
      <c r="G2989" s="109" t="s">
        <v>6020</v>
      </c>
      <c r="H2989" s="107">
        <v>133609</v>
      </c>
      <c r="I2989" s="109">
        <v>3</v>
      </c>
      <c r="J2989" s="108">
        <v>40068</v>
      </c>
      <c r="K2989" s="107" t="str">
        <f>IF(J2989&gt;0,"Untung","Rugi")</f>
        <v>Untung</v>
      </c>
      <c r="L2989" s="107" t="str">
        <f t="array" ref="L2989">_xlfn.IFS(H2989&lt;100000,"Low",AND(H2989&gt;=100000,H2989&lt;250000),"Medium",H2989&gt;=250000,"High")</f>
        <v>Medium</v>
      </c>
      <c r="M2989" s="107" t="str">
        <f>IF(H2989&lt;100000,"Low",IF(AND(H2989&gt;=100000,H2989&lt;250000),"Medium","High"))</f>
        <v>Medium</v>
      </c>
    </row>
    <row r="2990" spans="1:13" x14ac:dyDescent="0.4">
      <c r="A2990" s="109" t="s">
        <v>6046</v>
      </c>
      <c r="B2990" s="109" t="s">
        <v>13617</v>
      </c>
      <c r="C2990" s="109" t="s">
        <v>1064</v>
      </c>
      <c r="D2990" s="109" t="s">
        <v>104</v>
      </c>
      <c r="E2990" s="109" t="s">
        <v>7466</v>
      </c>
      <c r="F2990" s="109" t="s">
        <v>95</v>
      </c>
      <c r="G2990" s="109" t="s">
        <v>6052</v>
      </c>
      <c r="H2990" s="107">
        <v>83859</v>
      </c>
      <c r="I2990" s="109">
        <v>2</v>
      </c>
      <c r="J2990" s="108">
        <v>423837</v>
      </c>
      <c r="K2990" s="107" t="str">
        <f>IF(J2990&gt;0,"Untung","Rugi")</f>
        <v>Untung</v>
      </c>
      <c r="L2990" s="107" t="str">
        <f t="array" ref="L2990">_xlfn.IFS(H2990&lt;100000,"Low",AND(H2990&gt;=100000,H2990&lt;250000),"Medium",H2990&gt;=250000,"High")</f>
        <v>Low</v>
      </c>
      <c r="M2990" s="107" t="str">
        <f>IF(H2990&lt;100000,"Low",IF(AND(H2990&gt;=100000,H2990&lt;250000),"Medium","High"))</f>
        <v>Low</v>
      </c>
    </row>
    <row r="2991" spans="1:13" x14ac:dyDescent="0.4">
      <c r="A2991" s="109" t="s">
        <v>6016</v>
      </c>
      <c r="B2991" s="109" t="s">
        <v>13616</v>
      </c>
      <c r="C2991" s="109" t="s">
        <v>1064</v>
      </c>
      <c r="D2991" s="109" t="s">
        <v>104</v>
      </c>
      <c r="E2991" s="109" t="s">
        <v>12576</v>
      </c>
      <c r="F2991" s="109" t="s">
        <v>6021</v>
      </c>
      <c r="G2991" s="109" t="s">
        <v>6020</v>
      </c>
      <c r="H2991" s="107">
        <v>417040</v>
      </c>
      <c r="I2991" s="109">
        <v>3</v>
      </c>
      <c r="J2991" s="108">
        <v>-220451</v>
      </c>
      <c r="K2991" s="107" t="str">
        <f>IF(J2991&gt;0,"Untung","Rugi")</f>
        <v>Rugi</v>
      </c>
      <c r="L2991" s="107" t="str">
        <f t="array" ref="L2991">_xlfn.IFS(H2991&lt;100000,"Low",AND(H2991&gt;=100000,H2991&lt;250000),"Medium",H2991&gt;=250000,"High")</f>
        <v>High</v>
      </c>
      <c r="M2991" s="107" t="str">
        <f>IF(H2991&lt;100000,"Low",IF(AND(H2991&gt;=100000,H2991&lt;250000),"Medium","High"))</f>
        <v>High</v>
      </c>
    </row>
    <row r="2992" spans="1:13" x14ac:dyDescent="0.4">
      <c r="A2992" s="109" t="s">
        <v>6016</v>
      </c>
      <c r="B2992" s="109" t="s">
        <v>13615</v>
      </c>
      <c r="C2992" s="109" t="s">
        <v>1051</v>
      </c>
      <c r="D2992" s="109" t="s">
        <v>102</v>
      </c>
      <c r="E2992" s="109" t="s">
        <v>8884</v>
      </c>
      <c r="F2992" s="109" t="s">
        <v>95</v>
      </c>
      <c r="G2992" s="109" t="s">
        <v>6052</v>
      </c>
      <c r="H2992" s="107">
        <v>73915</v>
      </c>
      <c r="I2992" s="109">
        <v>1</v>
      </c>
      <c r="J2992" s="108">
        <v>232694</v>
      </c>
      <c r="K2992" s="107" t="str">
        <f>IF(J2992&gt;0,"Untung","Rugi")</f>
        <v>Untung</v>
      </c>
      <c r="L2992" s="107" t="str">
        <f t="array" ref="L2992">_xlfn.IFS(H2992&lt;100000,"Low",AND(H2992&gt;=100000,H2992&lt;250000),"Medium",H2992&gt;=250000,"High")</f>
        <v>Low</v>
      </c>
      <c r="M2992" s="107" t="str">
        <f>IF(H2992&lt;100000,"Low",IF(AND(H2992&gt;=100000,H2992&lt;250000),"Medium","High"))</f>
        <v>Low</v>
      </c>
    </row>
    <row r="2993" spans="1:13" x14ac:dyDescent="0.4">
      <c r="A2993" s="109" t="s">
        <v>6016</v>
      </c>
      <c r="B2993" s="109" t="s">
        <v>13614</v>
      </c>
      <c r="C2993" s="109" t="s">
        <v>1051</v>
      </c>
      <c r="D2993" s="109" t="s">
        <v>106</v>
      </c>
      <c r="E2993" s="109" t="s">
        <v>7437</v>
      </c>
      <c r="F2993" s="109" t="s">
        <v>6021</v>
      </c>
      <c r="G2993" s="109" t="s">
        <v>6031</v>
      </c>
      <c r="H2993" s="107">
        <v>361512</v>
      </c>
      <c r="I2993" s="109">
        <v>2</v>
      </c>
      <c r="J2993" s="108">
        <v>110415</v>
      </c>
      <c r="K2993" s="107" t="str">
        <f>IF(J2993&gt;0,"Untung","Rugi")</f>
        <v>Untung</v>
      </c>
      <c r="L2993" s="107" t="str">
        <f t="array" ref="L2993">_xlfn.IFS(H2993&lt;100000,"Low",AND(H2993&gt;=100000,H2993&lt;250000),"Medium",H2993&gt;=250000,"High")</f>
        <v>High</v>
      </c>
      <c r="M2993" s="107" t="str">
        <f>IF(H2993&lt;100000,"Low",IF(AND(H2993&gt;=100000,H2993&lt;250000),"Medium","High"))</f>
        <v>High</v>
      </c>
    </row>
    <row r="2994" spans="1:13" x14ac:dyDescent="0.4">
      <c r="A2994" s="109" t="s">
        <v>6016</v>
      </c>
      <c r="B2994" s="109" t="s">
        <v>13613</v>
      </c>
      <c r="C2994" s="109" t="s">
        <v>1051</v>
      </c>
      <c r="D2994" s="109" t="s">
        <v>106</v>
      </c>
      <c r="E2994" s="109" t="s">
        <v>8432</v>
      </c>
      <c r="F2994" s="109" t="s">
        <v>99</v>
      </c>
      <c r="G2994" s="109" t="s">
        <v>6024</v>
      </c>
      <c r="H2994" s="107">
        <v>341989</v>
      </c>
      <c r="I2994" s="109">
        <v>2</v>
      </c>
      <c r="J2994" s="108">
        <v>111635</v>
      </c>
      <c r="K2994" s="107" t="str">
        <f>IF(J2994&gt;0,"Untung","Rugi")</f>
        <v>Untung</v>
      </c>
      <c r="L2994" s="107" t="str">
        <f t="array" ref="L2994">_xlfn.IFS(H2994&lt;100000,"Low",AND(H2994&gt;=100000,H2994&lt;250000),"Medium",H2994&gt;=250000,"High")</f>
        <v>High</v>
      </c>
      <c r="M2994" s="107" t="str">
        <f>IF(H2994&lt;100000,"Low",IF(AND(H2994&gt;=100000,H2994&lt;250000),"Medium","High"))</f>
        <v>High</v>
      </c>
    </row>
    <row r="2995" spans="1:13" x14ac:dyDescent="0.4">
      <c r="A2995" s="109" t="s">
        <v>6016</v>
      </c>
      <c r="B2995" s="109" t="s">
        <v>13612</v>
      </c>
      <c r="C2995" s="109" t="s">
        <v>1051</v>
      </c>
      <c r="D2995" s="109" t="s">
        <v>106</v>
      </c>
      <c r="E2995" s="109" t="s">
        <v>6618</v>
      </c>
      <c r="F2995" s="109" t="s">
        <v>95</v>
      </c>
      <c r="G2995" s="109" t="s">
        <v>6013</v>
      </c>
      <c r="H2995" s="107">
        <v>109941</v>
      </c>
      <c r="I2995" s="109">
        <v>2</v>
      </c>
      <c r="J2995" s="108">
        <v>135907</v>
      </c>
      <c r="K2995" s="107" t="str">
        <f>IF(J2995&gt;0,"Untung","Rugi")</f>
        <v>Untung</v>
      </c>
      <c r="L2995" s="107" t="str">
        <f t="array" ref="L2995">_xlfn.IFS(H2995&lt;100000,"Low",AND(H2995&gt;=100000,H2995&lt;250000),"Medium",H2995&gt;=250000,"High")</f>
        <v>Medium</v>
      </c>
      <c r="M2995" s="107" t="str">
        <f>IF(H2995&lt;100000,"Low",IF(AND(H2995&gt;=100000,H2995&lt;250000),"Medium","High"))</f>
        <v>Medium</v>
      </c>
    </row>
    <row r="2996" spans="1:13" x14ac:dyDescent="0.4">
      <c r="A2996" s="109" t="s">
        <v>6016</v>
      </c>
      <c r="B2996" s="109" t="s">
        <v>12737</v>
      </c>
      <c r="C2996" s="109" t="s">
        <v>1064</v>
      </c>
      <c r="D2996" s="109" t="s">
        <v>104</v>
      </c>
      <c r="E2996" s="109" t="s">
        <v>11208</v>
      </c>
      <c r="F2996" s="109" t="s">
        <v>99</v>
      </c>
      <c r="G2996" s="109" t="s">
        <v>6024</v>
      </c>
      <c r="H2996" s="107">
        <v>399637</v>
      </c>
      <c r="I2996" s="109">
        <v>5</v>
      </c>
      <c r="J2996" s="108">
        <v>420648</v>
      </c>
      <c r="K2996" s="107" t="str">
        <f>IF(J2996&gt;0,"Untung","Rugi")</f>
        <v>Untung</v>
      </c>
      <c r="L2996" s="107" t="str">
        <f t="array" ref="L2996">_xlfn.IFS(H2996&lt;100000,"Low",AND(H2996&gt;=100000,H2996&lt;250000),"Medium",H2996&gt;=250000,"High")</f>
        <v>High</v>
      </c>
      <c r="M2996" s="107" t="str">
        <f>IF(H2996&lt;100000,"Low",IF(AND(H2996&gt;=100000,H2996&lt;250000),"Medium","High"))</f>
        <v>High</v>
      </c>
    </row>
    <row r="2997" spans="1:13" x14ac:dyDescent="0.4">
      <c r="A2997" s="109" t="s">
        <v>6027</v>
      </c>
      <c r="B2997" s="109" t="s">
        <v>13611</v>
      </c>
      <c r="C2997" s="109" t="s">
        <v>1064</v>
      </c>
      <c r="D2997" s="109" t="s">
        <v>104</v>
      </c>
      <c r="E2997" s="109" t="s">
        <v>7122</v>
      </c>
      <c r="F2997" s="109" t="s">
        <v>6021</v>
      </c>
      <c r="G2997" s="109" t="s">
        <v>6020</v>
      </c>
      <c r="H2997" s="107">
        <v>201251</v>
      </c>
      <c r="I2997" s="109">
        <v>7</v>
      </c>
      <c r="J2997" s="108">
        <v>328776</v>
      </c>
      <c r="K2997" s="107" t="str">
        <f>IF(J2997&gt;0,"Untung","Rugi")</f>
        <v>Untung</v>
      </c>
      <c r="L2997" s="107" t="str">
        <f t="array" ref="L2997">_xlfn.IFS(H2997&lt;100000,"Low",AND(H2997&gt;=100000,H2997&lt;250000),"Medium",H2997&gt;=250000,"High")</f>
        <v>Medium</v>
      </c>
      <c r="M2997" s="107" t="str">
        <f>IF(H2997&lt;100000,"Low",IF(AND(H2997&gt;=100000,H2997&lt;250000),"Medium","High"))</f>
        <v>Medium</v>
      </c>
    </row>
    <row r="2998" spans="1:13" x14ac:dyDescent="0.4">
      <c r="A2998" s="109" t="s">
        <v>6027</v>
      </c>
      <c r="B2998" s="109" t="s">
        <v>13610</v>
      </c>
      <c r="C2998" s="109" t="s">
        <v>1051</v>
      </c>
      <c r="D2998" s="109" t="s">
        <v>102</v>
      </c>
      <c r="E2998" s="109" t="s">
        <v>9360</v>
      </c>
      <c r="F2998" s="109" t="s">
        <v>95</v>
      </c>
      <c r="G2998" s="109" t="s">
        <v>6052</v>
      </c>
      <c r="H2998" s="107">
        <v>234353</v>
      </c>
      <c r="I2998" s="109">
        <v>7</v>
      </c>
      <c r="J2998" s="108">
        <v>241934</v>
      </c>
      <c r="K2998" s="107" t="str">
        <f>IF(J2998&gt;0,"Untung","Rugi")</f>
        <v>Untung</v>
      </c>
      <c r="L2998" s="107" t="str">
        <f t="array" ref="L2998">_xlfn.IFS(H2998&lt;100000,"Low",AND(H2998&gt;=100000,H2998&lt;250000),"Medium",H2998&gt;=250000,"High")</f>
        <v>Medium</v>
      </c>
      <c r="M2998" s="107" t="str">
        <f>IF(H2998&lt;100000,"Low",IF(AND(H2998&gt;=100000,H2998&lt;250000),"Medium","High"))</f>
        <v>Medium</v>
      </c>
    </row>
    <row r="2999" spans="1:13" x14ac:dyDescent="0.4">
      <c r="A2999" s="109" t="s">
        <v>6016</v>
      </c>
      <c r="B2999" s="109" t="s">
        <v>13609</v>
      </c>
      <c r="C2999" s="109" t="s">
        <v>1051</v>
      </c>
      <c r="D2999" s="109" t="s">
        <v>102</v>
      </c>
      <c r="E2999" s="109" t="s">
        <v>7961</v>
      </c>
      <c r="F2999" s="109" t="s">
        <v>6021</v>
      </c>
      <c r="G2999" s="109" t="s">
        <v>6020</v>
      </c>
      <c r="H2999" s="107">
        <v>99947</v>
      </c>
      <c r="I2999" s="109">
        <v>5</v>
      </c>
      <c r="J2999" s="108">
        <v>-128047</v>
      </c>
      <c r="K2999" s="107" t="str">
        <f>IF(J2999&gt;0,"Untung","Rugi")</f>
        <v>Rugi</v>
      </c>
      <c r="L2999" s="107" t="str">
        <f t="array" ref="L2999">_xlfn.IFS(H2999&lt;100000,"Low",AND(H2999&gt;=100000,H2999&lt;250000),"Medium",H2999&gt;=250000,"High")</f>
        <v>Low</v>
      </c>
      <c r="M2999" s="107" t="str">
        <f>IF(H2999&lt;100000,"Low",IF(AND(H2999&gt;=100000,H2999&lt;250000),"Medium","High"))</f>
        <v>Low</v>
      </c>
    </row>
    <row r="3000" spans="1:13" x14ac:dyDescent="0.4">
      <c r="A3000" s="109" t="s">
        <v>6016</v>
      </c>
      <c r="B3000" s="109" t="s">
        <v>13608</v>
      </c>
      <c r="C3000" s="109" t="s">
        <v>1051</v>
      </c>
      <c r="D3000" s="109" t="s">
        <v>102</v>
      </c>
      <c r="E3000" s="109" t="s">
        <v>10359</v>
      </c>
      <c r="F3000" s="109" t="s">
        <v>95</v>
      </c>
      <c r="G3000" s="109" t="s">
        <v>6017</v>
      </c>
      <c r="H3000" s="107">
        <v>72084</v>
      </c>
      <c r="I3000" s="109">
        <v>3</v>
      </c>
      <c r="J3000" s="108">
        <v>-210685</v>
      </c>
      <c r="K3000" s="107" t="str">
        <f>IF(J3000&gt;0,"Untung","Rugi")</f>
        <v>Rugi</v>
      </c>
      <c r="L3000" s="107" t="str">
        <f t="array" ref="L3000">_xlfn.IFS(H3000&lt;100000,"Low",AND(H3000&gt;=100000,H3000&lt;250000),"Medium",H3000&gt;=250000,"High")</f>
        <v>Low</v>
      </c>
      <c r="M3000" s="107" t="str">
        <f>IF(H3000&lt;100000,"Low",IF(AND(H3000&gt;=100000,H3000&lt;250000),"Medium","High"))</f>
        <v>Low</v>
      </c>
    </row>
    <row r="3001" spans="1:13" x14ac:dyDescent="0.4">
      <c r="A3001" s="109" t="s">
        <v>6016</v>
      </c>
      <c r="B3001" s="109" t="s">
        <v>13608</v>
      </c>
      <c r="C3001" s="109" t="s">
        <v>1051</v>
      </c>
      <c r="D3001" s="109" t="s">
        <v>106</v>
      </c>
      <c r="E3001" s="109" t="s">
        <v>8135</v>
      </c>
      <c r="F3001" s="109" t="s">
        <v>95</v>
      </c>
      <c r="G3001" s="109" t="s">
        <v>6036</v>
      </c>
      <c r="H3001" s="107">
        <v>156368</v>
      </c>
      <c r="I3001" s="109">
        <v>4</v>
      </c>
      <c r="J3001" s="108">
        <v>-50346</v>
      </c>
      <c r="K3001" s="107" t="str">
        <f>IF(J3001&gt;0,"Untung","Rugi")</f>
        <v>Rugi</v>
      </c>
      <c r="L3001" s="107" t="str">
        <f t="array" ref="L3001">_xlfn.IFS(H3001&lt;100000,"Low",AND(H3001&gt;=100000,H3001&lt;250000),"Medium",H3001&gt;=250000,"High")</f>
        <v>Medium</v>
      </c>
      <c r="M3001" s="107" t="str">
        <f>IF(H3001&lt;100000,"Low",IF(AND(H3001&gt;=100000,H3001&lt;250000),"Medium","High"))</f>
        <v>Medium</v>
      </c>
    </row>
    <row r="3002" spans="1:13" x14ac:dyDescent="0.4">
      <c r="A3002" s="109" t="s">
        <v>6081</v>
      </c>
      <c r="B3002" s="109" t="s">
        <v>13607</v>
      </c>
      <c r="C3002" s="109" t="s">
        <v>1051</v>
      </c>
      <c r="D3002" s="109" t="s">
        <v>106</v>
      </c>
      <c r="E3002" s="109" t="s">
        <v>9679</v>
      </c>
      <c r="F3002" s="109" t="s">
        <v>95</v>
      </c>
      <c r="G3002" s="109" t="s">
        <v>6017</v>
      </c>
      <c r="H3002" s="107">
        <v>444596</v>
      </c>
      <c r="I3002" s="109">
        <v>2</v>
      </c>
      <c r="J3002" s="108">
        <v>272923</v>
      </c>
      <c r="K3002" s="107" t="str">
        <f>IF(J3002&gt;0,"Untung","Rugi")</f>
        <v>Untung</v>
      </c>
      <c r="L3002" s="107" t="str">
        <f t="array" ref="L3002">_xlfn.IFS(H3002&lt;100000,"Low",AND(H3002&gt;=100000,H3002&lt;250000),"Medium",H3002&gt;=250000,"High")</f>
        <v>High</v>
      </c>
      <c r="M3002" s="107" t="str">
        <f>IF(H3002&lt;100000,"Low",IF(AND(H3002&gt;=100000,H3002&lt;250000),"Medium","High"))</f>
        <v>High</v>
      </c>
    </row>
    <row r="3003" spans="1:13" x14ac:dyDescent="0.4">
      <c r="A3003" s="109" t="s">
        <v>6081</v>
      </c>
      <c r="B3003" s="109" t="s">
        <v>13607</v>
      </c>
      <c r="C3003" s="109" t="s">
        <v>1051</v>
      </c>
      <c r="D3003" s="109" t="s">
        <v>106</v>
      </c>
      <c r="E3003" s="109" t="s">
        <v>6779</v>
      </c>
      <c r="F3003" s="109" t="s">
        <v>95</v>
      </c>
      <c r="G3003" s="109" t="s">
        <v>6057</v>
      </c>
      <c r="H3003" s="107">
        <v>395216</v>
      </c>
      <c r="I3003" s="109">
        <v>8</v>
      </c>
      <c r="J3003" s="108">
        <v>-160245</v>
      </c>
      <c r="K3003" s="107" t="str">
        <f>IF(J3003&gt;0,"Untung","Rugi")</f>
        <v>Rugi</v>
      </c>
      <c r="L3003" s="107" t="str">
        <f t="array" ref="L3003">_xlfn.IFS(H3003&lt;100000,"Low",AND(H3003&gt;=100000,H3003&lt;250000),"Medium",H3003&gt;=250000,"High")</f>
        <v>High</v>
      </c>
      <c r="M3003" s="107" t="str">
        <f>IF(H3003&lt;100000,"Low",IF(AND(H3003&gt;=100000,H3003&lt;250000),"Medium","High"))</f>
        <v>High</v>
      </c>
    </row>
    <row r="3004" spans="1:13" x14ac:dyDescent="0.4">
      <c r="A3004" s="109" t="s">
        <v>6081</v>
      </c>
      <c r="B3004" s="109" t="s">
        <v>13606</v>
      </c>
      <c r="C3004" s="109" t="s">
        <v>1051</v>
      </c>
      <c r="D3004" s="109" t="s">
        <v>106</v>
      </c>
      <c r="E3004" s="109" t="s">
        <v>8970</v>
      </c>
      <c r="F3004" s="109" t="s">
        <v>95</v>
      </c>
      <c r="G3004" s="109" t="s">
        <v>6013</v>
      </c>
      <c r="H3004" s="107">
        <v>232375</v>
      </c>
      <c r="I3004" s="109">
        <v>2</v>
      </c>
      <c r="J3004" s="108">
        <v>-63773</v>
      </c>
      <c r="K3004" s="107" t="str">
        <f>IF(J3004&gt;0,"Untung","Rugi")</f>
        <v>Rugi</v>
      </c>
      <c r="L3004" s="107" t="str">
        <f t="array" ref="L3004">_xlfn.IFS(H3004&lt;100000,"Low",AND(H3004&gt;=100000,H3004&lt;250000),"Medium",H3004&gt;=250000,"High")</f>
        <v>Medium</v>
      </c>
      <c r="M3004" s="107" t="str">
        <f>IF(H3004&lt;100000,"Low",IF(AND(H3004&gt;=100000,H3004&lt;250000),"Medium","High"))</f>
        <v>Medium</v>
      </c>
    </row>
    <row r="3005" spans="1:13" x14ac:dyDescent="0.4">
      <c r="A3005" s="109" t="s">
        <v>6081</v>
      </c>
      <c r="B3005" s="109" t="s">
        <v>13605</v>
      </c>
      <c r="C3005" s="109" t="s">
        <v>100</v>
      </c>
      <c r="D3005" s="109" t="s">
        <v>106</v>
      </c>
      <c r="E3005" s="109" t="s">
        <v>11233</v>
      </c>
      <c r="F3005" s="109" t="s">
        <v>95</v>
      </c>
      <c r="G3005" s="109" t="s">
        <v>6039</v>
      </c>
      <c r="H3005" s="107">
        <v>372544</v>
      </c>
      <c r="I3005" s="109">
        <v>4</v>
      </c>
      <c r="J3005" s="108">
        <v>642</v>
      </c>
      <c r="K3005" s="107" t="str">
        <f>IF(J3005&gt;0,"Untung","Rugi")</f>
        <v>Untung</v>
      </c>
      <c r="L3005" s="107" t="str">
        <f t="array" ref="L3005">_xlfn.IFS(H3005&lt;100000,"Low",AND(H3005&gt;=100000,H3005&lt;250000),"Medium",H3005&gt;=250000,"High")</f>
        <v>High</v>
      </c>
      <c r="M3005" s="107" t="str">
        <f>IF(H3005&lt;100000,"Low",IF(AND(H3005&gt;=100000,H3005&lt;250000),"Medium","High"))</f>
        <v>High</v>
      </c>
    </row>
    <row r="3006" spans="1:13" x14ac:dyDescent="0.4">
      <c r="A3006" s="109" t="s">
        <v>6016</v>
      </c>
      <c r="B3006" s="109" t="s">
        <v>13604</v>
      </c>
      <c r="C3006" s="109" t="s">
        <v>100</v>
      </c>
      <c r="D3006" s="109" t="s">
        <v>106</v>
      </c>
      <c r="E3006" s="109" t="s">
        <v>8977</v>
      </c>
      <c r="F3006" s="109" t="s">
        <v>99</v>
      </c>
      <c r="G3006" s="109" t="s">
        <v>6141</v>
      </c>
      <c r="H3006" s="107">
        <v>145412</v>
      </c>
      <c r="I3006" s="109">
        <v>4</v>
      </c>
      <c r="J3006" s="108">
        <v>177921</v>
      </c>
      <c r="K3006" s="107" t="str">
        <f>IF(J3006&gt;0,"Untung","Rugi")</f>
        <v>Untung</v>
      </c>
      <c r="L3006" s="107" t="str">
        <f t="array" ref="L3006">_xlfn.IFS(H3006&lt;100000,"Low",AND(H3006&gt;=100000,H3006&lt;250000),"Medium",H3006&gt;=250000,"High")</f>
        <v>Medium</v>
      </c>
      <c r="M3006" s="107" t="str">
        <f>IF(H3006&lt;100000,"Low",IF(AND(H3006&gt;=100000,H3006&lt;250000),"Medium","High"))</f>
        <v>Medium</v>
      </c>
    </row>
    <row r="3007" spans="1:13" x14ac:dyDescent="0.4">
      <c r="A3007" s="109" t="s">
        <v>6016</v>
      </c>
      <c r="B3007" s="109" t="s">
        <v>13603</v>
      </c>
      <c r="C3007" s="109" t="s">
        <v>1051</v>
      </c>
      <c r="D3007" s="109" t="s">
        <v>102</v>
      </c>
      <c r="E3007" s="109" t="s">
        <v>10061</v>
      </c>
      <c r="F3007" s="109" t="s">
        <v>95</v>
      </c>
      <c r="G3007" s="109" t="s">
        <v>6052</v>
      </c>
      <c r="H3007" s="107">
        <v>395995</v>
      </c>
      <c r="I3007" s="109">
        <v>3</v>
      </c>
      <c r="J3007" s="108">
        <v>223880</v>
      </c>
      <c r="K3007" s="107" t="str">
        <f>IF(J3007&gt;0,"Untung","Rugi")</f>
        <v>Untung</v>
      </c>
      <c r="L3007" s="107" t="str">
        <f t="array" ref="L3007">_xlfn.IFS(H3007&lt;100000,"Low",AND(H3007&gt;=100000,H3007&lt;250000),"Medium",H3007&gt;=250000,"High")</f>
        <v>High</v>
      </c>
      <c r="M3007" s="107" t="str">
        <f>IF(H3007&lt;100000,"Low",IF(AND(H3007&gt;=100000,H3007&lt;250000),"Medium","High"))</f>
        <v>High</v>
      </c>
    </row>
    <row r="3008" spans="1:13" x14ac:dyDescent="0.4">
      <c r="A3008" s="109" t="s">
        <v>6016</v>
      </c>
      <c r="B3008" s="109" t="s">
        <v>13602</v>
      </c>
      <c r="C3008" s="109" t="s">
        <v>1051</v>
      </c>
      <c r="D3008" s="109" t="s">
        <v>102</v>
      </c>
      <c r="E3008" s="109" t="s">
        <v>10504</v>
      </c>
      <c r="F3008" s="109" t="s">
        <v>99</v>
      </c>
      <c r="G3008" s="109" t="s">
        <v>6141</v>
      </c>
      <c r="H3008" s="107">
        <v>362688</v>
      </c>
      <c r="I3008" s="109">
        <v>3</v>
      </c>
      <c r="J3008" s="108">
        <v>279977</v>
      </c>
      <c r="K3008" s="107" t="str">
        <f>IF(J3008&gt;0,"Untung","Rugi")</f>
        <v>Untung</v>
      </c>
      <c r="L3008" s="107" t="str">
        <f t="array" ref="L3008">_xlfn.IFS(H3008&lt;100000,"Low",AND(H3008&gt;=100000,H3008&lt;250000),"Medium",H3008&gt;=250000,"High")</f>
        <v>High</v>
      </c>
      <c r="M3008" s="107" t="str">
        <f>IF(H3008&lt;100000,"Low",IF(AND(H3008&gt;=100000,H3008&lt;250000),"Medium","High"))</f>
        <v>High</v>
      </c>
    </row>
    <row r="3009" spans="1:13" x14ac:dyDescent="0.4">
      <c r="A3009" s="109" t="s">
        <v>6016</v>
      </c>
      <c r="B3009" s="109" t="s">
        <v>13601</v>
      </c>
      <c r="C3009" s="109" t="s">
        <v>100</v>
      </c>
      <c r="D3009" s="109" t="s">
        <v>102</v>
      </c>
      <c r="E3009" s="109" t="s">
        <v>7843</v>
      </c>
      <c r="F3009" s="109" t="s">
        <v>95</v>
      </c>
      <c r="G3009" s="109" t="s">
        <v>6036</v>
      </c>
      <c r="H3009" s="107">
        <v>180101</v>
      </c>
      <c r="I3009" s="109">
        <v>6</v>
      </c>
      <c r="J3009" s="108">
        <v>394784</v>
      </c>
      <c r="K3009" s="107" t="str">
        <f>IF(J3009&gt;0,"Untung","Rugi")</f>
        <v>Untung</v>
      </c>
      <c r="L3009" s="107" t="str">
        <f t="array" ref="L3009">_xlfn.IFS(H3009&lt;100000,"Low",AND(H3009&gt;=100000,H3009&lt;250000),"Medium",H3009&gt;=250000,"High")</f>
        <v>Medium</v>
      </c>
      <c r="M3009" s="107" t="str">
        <f>IF(H3009&lt;100000,"Low",IF(AND(H3009&gt;=100000,H3009&lt;250000),"Medium","High"))</f>
        <v>Medium</v>
      </c>
    </row>
    <row r="3010" spans="1:13" x14ac:dyDescent="0.4">
      <c r="A3010" s="109" t="s">
        <v>6027</v>
      </c>
      <c r="B3010" s="109" t="s">
        <v>13600</v>
      </c>
      <c r="C3010" s="109" t="s">
        <v>100</v>
      </c>
      <c r="D3010" s="109" t="s">
        <v>102</v>
      </c>
      <c r="E3010" s="109" t="s">
        <v>9385</v>
      </c>
      <c r="F3010" s="109" t="s">
        <v>99</v>
      </c>
      <c r="G3010" s="109" t="s">
        <v>6141</v>
      </c>
      <c r="H3010" s="107">
        <v>70483</v>
      </c>
      <c r="I3010" s="109">
        <v>1</v>
      </c>
      <c r="J3010" s="108">
        <v>-41035</v>
      </c>
      <c r="K3010" s="107" t="str">
        <f>IF(J3010&gt;0,"Untung","Rugi")</f>
        <v>Rugi</v>
      </c>
      <c r="L3010" s="107" t="str">
        <f t="array" ref="L3010">_xlfn.IFS(H3010&lt;100000,"Low",AND(H3010&gt;=100000,H3010&lt;250000),"Medium",H3010&gt;=250000,"High")</f>
        <v>Low</v>
      </c>
      <c r="M3010" s="107" t="str">
        <f>IF(H3010&lt;100000,"Low",IF(AND(H3010&gt;=100000,H3010&lt;250000),"Medium","High"))</f>
        <v>Low</v>
      </c>
    </row>
    <row r="3011" spans="1:13" x14ac:dyDescent="0.4">
      <c r="A3011" s="109" t="s">
        <v>6027</v>
      </c>
      <c r="B3011" s="109" t="s">
        <v>13599</v>
      </c>
      <c r="C3011" s="109" t="s">
        <v>1064</v>
      </c>
      <c r="D3011" s="109" t="s">
        <v>102</v>
      </c>
      <c r="E3011" s="109" t="s">
        <v>6144</v>
      </c>
      <c r="F3011" s="109" t="s">
        <v>95</v>
      </c>
      <c r="G3011" s="109" t="s">
        <v>6052</v>
      </c>
      <c r="H3011" s="107">
        <v>309080</v>
      </c>
      <c r="I3011" s="109">
        <v>7</v>
      </c>
      <c r="J3011" s="108">
        <v>163154</v>
      </c>
      <c r="K3011" s="107" t="str">
        <f>IF(J3011&gt;0,"Untung","Rugi")</f>
        <v>Untung</v>
      </c>
      <c r="L3011" s="107" t="str">
        <f t="array" ref="L3011">_xlfn.IFS(H3011&lt;100000,"Low",AND(H3011&gt;=100000,H3011&lt;250000),"Medium",H3011&gt;=250000,"High")</f>
        <v>High</v>
      </c>
      <c r="M3011" s="107" t="str">
        <f>IF(H3011&lt;100000,"Low",IF(AND(H3011&gt;=100000,H3011&lt;250000),"Medium","High"))</f>
        <v>High</v>
      </c>
    </row>
    <row r="3012" spans="1:13" x14ac:dyDescent="0.4">
      <c r="A3012" s="109" t="s">
        <v>6016</v>
      </c>
      <c r="B3012" s="109" t="s">
        <v>13598</v>
      </c>
      <c r="C3012" s="109" t="s">
        <v>1051</v>
      </c>
      <c r="D3012" s="109" t="s">
        <v>102</v>
      </c>
      <c r="E3012" s="109" t="s">
        <v>6719</v>
      </c>
      <c r="F3012" s="109" t="s">
        <v>95</v>
      </c>
      <c r="G3012" s="109" t="s">
        <v>6017</v>
      </c>
      <c r="H3012" s="107">
        <v>172033</v>
      </c>
      <c r="I3012" s="109">
        <v>6</v>
      </c>
      <c r="J3012" s="108">
        <v>119063</v>
      </c>
      <c r="K3012" s="107" t="str">
        <f>IF(J3012&gt;0,"Untung","Rugi")</f>
        <v>Untung</v>
      </c>
      <c r="L3012" s="107" t="str">
        <f t="array" ref="L3012">_xlfn.IFS(H3012&lt;100000,"Low",AND(H3012&gt;=100000,H3012&lt;250000),"Medium",H3012&gt;=250000,"High")</f>
        <v>Medium</v>
      </c>
      <c r="M3012" s="107" t="str">
        <f>IF(H3012&lt;100000,"Low",IF(AND(H3012&gt;=100000,H3012&lt;250000),"Medium","High"))</f>
        <v>Medium</v>
      </c>
    </row>
    <row r="3013" spans="1:13" x14ac:dyDescent="0.4">
      <c r="A3013" s="109" t="s">
        <v>6016</v>
      </c>
      <c r="B3013" s="109" t="s">
        <v>13597</v>
      </c>
      <c r="C3013" s="109" t="s">
        <v>100</v>
      </c>
      <c r="D3013" s="109" t="s">
        <v>106</v>
      </c>
      <c r="E3013" s="109" t="s">
        <v>12229</v>
      </c>
      <c r="F3013" s="109" t="s">
        <v>95</v>
      </c>
      <c r="G3013" s="109" t="s">
        <v>6039</v>
      </c>
      <c r="H3013" s="107">
        <v>170880</v>
      </c>
      <c r="I3013" s="109">
        <v>4</v>
      </c>
      <c r="J3013" s="108">
        <v>-244723</v>
      </c>
      <c r="K3013" s="107" t="str">
        <f>IF(J3013&gt;0,"Untung","Rugi")</f>
        <v>Rugi</v>
      </c>
      <c r="L3013" s="107" t="str">
        <f t="array" ref="L3013">_xlfn.IFS(H3013&lt;100000,"Low",AND(H3013&gt;=100000,H3013&lt;250000),"Medium",H3013&gt;=250000,"High")</f>
        <v>Medium</v>
      </c>
      <c r="M3013" s="107" t="str">
        <f>IF(H3013&lt;100000,"Low",IF(AND(H3013&gt;=100000,H3013&lt;250000),"Medium","High"))</f>
        <v>Medium</v>
      </c>
    </row>
    <row r="3014" spans="1:13" x14ac:dyDescent="0.4">
      <c r="A3014" s="109" t="s">
        <v>6016</v>
      </c>
      <c r="B3014" s="109" t="s">
        <v>13596</v>
      </c>
      <c r="C3014" s="109" t="s">
        <v>1064</v>
      </c>
      <c r="D3014" s="109" t="s">
        <v>106</v>
      </c>
      <c r="E3014" s="109" t="s">
        <v>6405</v>
      </c>
      <c r="F3014" s="109" t="s">
        <v>95</v>
      </c>
      <c r="G3014" s="109" t="s">
        <v>6116</v>
      </c>
      <c r="H3014" s="107">
        <v>293140</v>
      </c>
      <c r="I3014" s="109">
        <v>6</v>
      </c>
      <c r="J3014" s="108">
        <v>288733</v>
      </c>
      <c r="K3014" s="107" t="str">
        <f>IF(J3014&gt;0,"Untung","Rugi")</f>
        <v>Untung</v>
      </c>
      <c r="L3014" s="107" t="str">
        <f t="array" ref="L3014">_xlfn.IFS(H3014&lt;100000,"Low",AND(H3014&gt;=100000,H3014&lt;250000),"Medium",H3014&gt;=250000,"High")</f>
        <v>High</v>
      </c>
      <c r="M3014" s="107" t="str">
        <f>IF(H3014&lt;100000,"Low",IF(AND(H3014&gt;=100000,H3014&lt;250000),"Medium","High"))</f>
        <v>High</v>
      </c>
    </row>
    <row r="3015" spans="1:13" x14ac:dyDescent="0.4">
      <c r="A3015" s="109" t="s">
        <v>6016</v>
      </c>
      <c r="B3015" s="109" t="s">
        <v>13595</v>
      </c>
      <c r="C3015" s="109" t="s">
        <v>1051</v>
      </c>
      <c r="D3015" s="109" t="s">
        <v>106</v>
      </c>
      <c r="E3015" s="109" t="s">
        <v>6970</v>
      </c>
      <c r="F3015" s="109" t="s">
        <v>95</v>
      </c>
      <c r="G3015" s="109" t="s">
        <v>6017</v>
      </c>
      <c r="H3015" s="107">
        <v>112603</v>
      </c>
      <c r="I3015" s="109">
        <v>3</v>
      </c>
      <c r="J3015" s="108">
        <v>419701</v>
      </c>
      <c r="K3015" s="107" t="str">
        <f>IF(J3015&gt;0,"Untung","Rugi")</f>
        <v>Untung</v>
      </c>
      <c r="L3015" s="107" t="str">
        <f t="array" ref="L3015">_xlfn.IFS(H3015&lt;100000,"Low",AND(H3015&gt;=100000,H3015&lt;250000),"Medium",H3015&gt;=250000,"High")</f>
        <v>Medium</v>
      </c>
      <c r="M3015" s="107" t="str">
        <f>IF(H3015&lt;100000,"Low",IF(AND(H3015&gt;=100000,H3015&lt;250000),"Medium","High"))</f>
        <v>Medium</v>
      </c>
    </row>
    <row r="3016" spans="1:13" x14ac:dyDescent="0.4">
      <c r="A3016" s="109" t="s">
        <v>6016</v>
      </c>
      <c r="B3016" s="109" t="s">
        <v>13594</v>
      </c>
      <c r="C3016" s="109" t="s">
        <v>1051</v>
      </c>
      <c r="D3016" s="109" t="s">
        <v>106</v>
      </c>
      <c r="E3016" s="109" t="s">
        <v>6698</v>
      </c>
      <c r="F3016" s="109" t="s">
        <v>95</v>
      </c>
      <c r="G3016" s="109" t="s">
        <v>6116</v>
      </c>
      <c r="H3016" s="107">
        <v>167596</v>
      </c>
      <c r="I3016" s="109">
        <v>3</v>
      </c>
      <c r="J3016" s="108">
        <v>-99106</v>
      </c>
      <c r="K3016" s="107" t="str">
        <f>IF(J3016&gt;0,"Untung","Rugi")</f>
        <v>Rugi</v>
      </c>
      <c r="L3016" s="107" t="str">
        <f t="array" ref="L3016">_xlfn.IFS(H3016&lt;100000,"Low",AND(H3016&gt;=100000,H3016&lt;250000),"Medium",H3016&gt;=250000,"High")</f>
        <v>Medium</v>
      </c>
      <c r="M3016" s="107" t="str">
        <f>IF(H3016&lt;100000,"Low",IF(AND(H3016&gt;=100000,H3016&lt;250000),"Medium","High"))</f>
        <v>Medium</v>
      </c>
    </row>
    <row r="3017" spans="1:13" x14ac:dyDescent="0.4">
      <c r="A3017" s="109" t="s">
        <v>6016</v>
      </c>
      <c r="B3017" s="109" t="s">
        <v>13593</v>
      </c>
      <c r="C3017" s="109" t="s">
        <v>1051</v>
      </c>
      <c r="D3017" s="109" t="s">
        <v>106</v>
      </c>
      <c r="E3017" s="109" t="s">
        <v>12362</v>
      </c>
      <c r="F3017" s="109" t="s">
        <v>95</v>
      </c>
      <c r="G3017" s="109" t="s">
        <v>6017</v>
      </c>
      <c r="H3017" s="107">
        <v>77187</v>
      </c>
      <c r="I3017" s="109">
        <v>1</v>
      </c>
      <c r="J3017" s="108">
        <v>-201690</v>
      </c>
      <c r="K3017" s="107" t="str">
        <f>IF(J3017&gt;0,"Untung","Rugi")</f>
        <v>Rugi</v>
      </c>
      <c r="L3017" s="107" t="str">
        <f t="array" ref="L3017">_xlfn.IFS(H3017&lt;100000,"Low",AND(H3017&gt;=100000,H3017&lt;250000),"Medium",H3017&gt;=250000,"High")</f>
        <v>Low</v>
      </c>
      <c r="M3017" s="107" t="str">
        <f>IF(H3017&lt;100000,"Low",IF(AND(H3017&gt;=100000,H3017&lt;250000),"Medium","High"))</f>
        <v>Low</v>
      </c>
    </row>
    <row r="3018" spans="1:13" x14ac:dyDescent="0.4">
      <c r="A3018" s="109" t="s">
        <v>6016</v>
      </c>
      <c r="B3018" s="109" t="s">
        <v>13592</v>
      </c>
      <c r="C3018" s="109" t="s">
        <v>1051</v>
      </c>
      <c r="D3018" s="109" t="s">
        <v>106</v>
      </c>
      <c r="E3018" s="109" t="s">
        <v>7506</v>
      </c>
      <c r="F3018" s="109" t="s">
        <v>95</v>
      </c>
      <c r="G3018" s="109" t="s">
        <v>6017</v>
      </c>
      <c r="H3018" s="107">
        <v>41114</v>
      </c>
      <c r="I3018" s="109">
        <v>8</v>
      </c>
      <c r="J3018" s="108">
        <v>158540</v>
      </c>
      <c r="K3018" s="107" t="str">
        <f>IF(J3018&gt;0,"Untung","Rugi")</f>
        <v>Untung</v>
      </c>
      <c r="L3018" s="107" t="str">
        <f t="array" ref="L3018">_xlfn.IFS(H3018&lt;100000,"Low",AND(H3018&gt;=100000,H3018&lt;250000),"Medium",H3018&gt;=250000,"High")</f>
        <v>Low</v>
      </c>
      <c r="M3018" s="107" t="str">
        <f>IF(H3018&lt;100000,"Low",IF(AND(H3018&gt;=100000,H3018&lt;250000),"Medium","High"))</f>
        <v>Low</v>
      </c>
    </row>
    <row r="3019" spans="1:13" x14ac:dyDescent="0.4">
      <c r="A3019" s="109" t="s">
        <v>6016</v>
      </c>
      <c r="B3019" s="109" t="s">
        <v>13591</v>
      </c>
      <c r="C3019" s="109" t="s">
        <v>1051</v>
      </c>
      <c r="D3019" s="109" t="s">
        <v>106</v>
      </c>
      <c r="E3019" s="109" t="s">
        <v>6243</v>
      </c>
      <c r="F3019" s="109" t="s">
        <v>95</v>
      </c>
      <c r="G3019" s="109" t="s">
        <v>6116</v>
      </c>
      <c r="H3019" s="107">
        <v>111732</v>
      </c>
      <c r="I3019" s="109">
        <v>1</v>
      </c>
      <c r="J3019" s="108">
        <v>45601</v>
      </c>
      <c r="K3019" s="107" t="str">
        <f>IF(J3019&gt;0,"Untung","Rugi")</f>
        <v>Untung</v>
      </c>
      <c r="L3019" s="107" t="str">
        <f t="array" ref="L3019">_xlfn.IFS(H3019&lt;100000,"Low",AND(H3019&gt;=100000,H3019&lt;250000),"Medium",H3019&gt;=250000,"High")</f>
        <v>Medium</v>
      </c>
      <c r="M3019" s="107" t="str">
        <f>IF(H3019&lt;100000,"Low",IF(AND(H3019&gt;=100000,H3019&lt;250000),"Medium","High"))</f>
        <v>Medium</v>
      </c>
    </row>
    <row r="3020" spans="1:13" x14ac:dyDescent="0.4">
      <c r="A3020" s="109" t="s">
        <v>6016</v>
      </c>
      <c r="B3020" s="109" t="s">
        <v>13590</v>
      </c>
      <c r="C3020" s="109" t="s">
        <v>1051</v>
      </c>
      <c r="D3020" s="109" t="s">
        <v>96</v>
      </c>
      <c r="E3020" s="109" t="s">
        <v>12206</v>
      </c>
      <c r="F3020" s="109" t="s">
        <v>6021</v>
      </c>
      <c r="G3020" s="109" t="s">
        <v>6745</v>
      </c>
      <c r="H3020" s="107">
        <v>348054</v>
      </c>
      <c r="I3020" s="109">
        <v>3</v>
      </c>
      <c r="J3020" s="108">
        <v>63316</v>
      </c>
      <c r="K3020" s="107" t="str">
        <f>IF(J3020&gt;0,"Untung","Rugi")</f>
        <v>Untung</v>
      </c>
      <c r="L3020" s="107" t="str">
        <f t="array" ref="L3020">_xlfn.IFS(H3020&lt;100000,"Low",AND(H3020&gt;=100000,H3020&lt;250000),"Medium",H3020&gt;=250000,"High")</f>
        <v>High</v>
      </c>
      <c r="M3020" s="107" t="str">
        <f>IF(H3020&lt;100000,"Low",IF(AND(H3020&gt;=100000,H3020&lt;250000),"Medium","High"))</f>
        <v>High</v>
      </c>
    </row>
    <row r="3021" spans="1:13" x14ac:dyDescent="0.4">
      <c r="A3021" s="109" t="s">
        <v>6016</v>
      </c>
      <c r="B3021" s="109" t="s">
        <v>13588</v>
      </c>
      <c r="C3021" s="109" t="s">
        <v>1051</v>
      </c>
      <c r="D3021" s="109" t="s">
        <v>96</v>
      </c>
      <c r="E3021" s="109" t="s">
        <v>8635</v>
      </c>
      <c r="F3021" s="109" t="s">
        <v>95</v>
      </c>
      <c r="G3021" s="109" t="s">
        <v>6067</v>
      </c>
      <c r="H3021" s="107">
        <v>270747</v>
      </c>
      <c r="I3021" s="109">
        <v>5</v>
      </c>
      <c r="J3021" s="108">
        <v>289978</v>
      </c>
      <c r="K3021" s="107" t="str">
        <f>IF(J3021&gt;0,"Untung","Rugi")</f>
        <v>Untung</v>
      </c>
      <c r="L3021" s="107" t="str">
        <f t="array" ref="L3021">_xlfn.IFS(H3021&lt;100000,"Low",AND(H3021&gt;=100000,H3021&lt;250000),"Medium",H3021&gt;=250000,"High")</f>
        <v>High</v>
      </c>
      <c r="M3021" s="107" t="str">
        <f>IF(H3021&lt;100000,"Low",IF(AND(H3021&gt;=100000,H3021&lt;250000),"Medium","High"))</f>
        <v>High</v>
      </c>
    </row>
    <row r="3022" spans="1:13" x14ac:dyDescent="0.4">
      <c r="A3022" s="109" t="s">
        <v>6016</v>
      </c>
      <c r="B3022" s="109" t="s">
        <v>13589</v>
      </c>
      <c r="C3022" s="109" t="s">
        <v>1051</v>
      </c>
      <c r="D3022" s="109" t="s">
        <v>96</v>
      </c>
      <c r="E3022" s="109" t="s">
        <v>7490</v>
      </c>
      <c r="F3022" s="109" t="s">
        <v>95</v>
      </c>
      <c r="G3022" s="109" t="s">
        <v>6017</v>
      </c>
      <c r="H3022" s="107">
        <v>244591</v>
      </c>
      <c r="I3022" s="109">
        <v>6</v>
      </c>
      <c r="J3022" s="108">
        <v>-247537</v>
      </c>
      <c r="K3022" s="107" t="str">
        <f>IF(J3022&gt;0,"Untung","Rugi")</f>
        <v>Rugi</v>
      </c>
      <c r="L3022" s="107" t="str">
        <f t="array" ref="L3022">_xlfn.IFS(H3022&lt;100000,"Low",AND(H3022&gt;=100000,H3022&lt;250000),"Medium",H3022&gt;=250000,"High")</f>
        <v>Medium</v>
      </c>
      <c r="M3022" s="107" t="str">
        <f>IF(H3022&lt;100000,"Low",IF(AND(H3022&gt;=100000,H3022&lt;250000),"Medium","High"))</f>
        <v>Medium</v>
      </c>
    </row>
    <row r="3023" spans="1:13" x14ac:dyDescent="0.4">
      <c r="A3023" s="109" t="s">
        <v>6016</v>
      </c>
      <c r="B3023" s="109" t="s">
        <v>13588</v>
      </c>
      <c r="C3023" s="109" t="s">
        <v>1051</v>
      </c>
      <c r="D3023" s="109" t="s">
        <v>96</v>
      </c>
      <c r="E3023" s="109" t="s">
        <v>8474</v>
      </c>
      <c r="F3023" s="109" t="s">
        <v>99</v>
      </c>
      <c r="G3023" s="109" t="s">
        <v>6109</v>
      </c>
      <c r="H3023" s="107">
        <v>244942</v>
      </c>
      <c r="I3023" s="109">
        <v>6</v>
      </c>
      <c r="J3023" s="108">
        <v>298630</v>
      </c>
      <c r="K3023" s="107" t="str">
        <f>IF(J3023&gt;0,"Untung","Rugi")</f>
        <v>Untung</v>
      </c>
      <c r="L3023" s="107" t="str">
        <f t="array" ref="L3023">_xlfn.IFS(H3023&lt;100000,"Low",AND(H3023&gt;=100000,H3023&lt;250000),"Medium",H3023&gt;=250000,"High")</f>
        <v>Medium</v>
      </c>
      <c r="M3023" s="107" t="str">
        <f>IF(H3023&lt;100000,"Low",IF(AND(H3023&gt;=100000,H3023&lt;250000),"Medium","High"))</f>
        <v>Medium</v>
      </c>
    </row>
    <row r="3024" spans="1:13" x14ac:dyDescent="0.4">
      <c r="A3024" s="109" t="s">
        <v>6016</v>
      </c>
      <c r="B3024" s="109" t="s">
        <v>13588</v>
      </c>
      <c r="C3024" s="109" t="s">
        <v>1051</v>
      </c>
      <c r="D3024" s="109" t="s">
        <v>96</v>
      </c>
      <c r="E3024" s="109" t="s">
        <v>6296</v>
      </c>
      <c r="F3024" s="109" t="s">
        <v>95</v>
      </c>
      <c r="G3024" s="109" t="s">
        <v>6013</v>
      </c>
      <c r="H3024" s="107">
        <v>268097</v>
      </c>
      <c r="I3024" s="109">
        <v>5</v>
      </c>
      <c r="J3024" s="108">
        <v>49427</v>
      </c>
      <c r="K3024" s="107" t="str">
        <f>IF(J3024&gt;0,"Untung","Rugi")</f>
        <v>Untung</v>
      </c>
      <c r="L3024" s="107" t="str">
        <f t="array" ref="L3024">_xlfn.IFS(H3024&lt;100000,"Low",AND(H3024&gt;=100000,H3024&lt;250000),"Medium",H3024&gt;=250000,"High")</f>
        <v>High</v>
      </c>
      <c r="M3024" s="107" t="str">
        <f>IF(H3024&lt;100000,"Low",IF(AND(H3024&gt;=100000,H3024&lt;250000),"Medium","High"))</f>
        <v>High</v>
      </c>
    </row>
    <row r="3025" spans="1:13" x14ac:dyDescent="0.4">
      <c r="A3025" s="109" t="s">
        <v>6016</v>
      </c>
      <c r="B3025" s="109" t="s">
        <v>13587</v>
      </c>
      <c r="C3025" s="109" t="s">
        <v>1051</v>
      </c>
      <c r="D3025" s="109" t="s">
        <v>96</v>
      </c>
      <c r="E3025" s="109" t="s">
        <v>13449</v>
      </c>
      <c r="F3025" s="109" t="s">
        <v>95</v>
      </c>
      <c r="G3025" s="109" t="s">
        <v>6036</v>
      </c>
      <c r="H3025" s="107">
        <v>42704</v>
      </c>
      <c r="I3025" s="109">
        <v>4</v>
      </c>
      <c r="J3025" s="108">
        <v>209871</v>
      </c>
      <c r="K3025" s="107" t="str">
        <f>IF(J3025&gt;0,"Untung","Rugi")</f>
        <v>Untung</v>
      </c>
      <c r="L3025" s="107" t="str">
        <f t="array" ref="L3025">_xlfn.IFS(H3025&lt;100000,"Low",AND(H3025&gt;=100000,H3025&lt;250000),"Medium",H3025&gt;=250000,"High")</f>
        <v>Low</v>
      </c>
      <c r="M3025" s="107" t="str">
        <f>IF(H3025&lt;100000,"Low",IF(AND(H3025&gt;=100000,H3025&lt;250000),"Medium","High"))</f>
        <v>Low</v>
      </c>
    </row>
    <row r="3026" spans="1:13" x14ac:dyDescent="0.4">
      <c r="A3026" s="109" t="s">
        <v>6016</v>
      </c>
      <c r="B3026" s="109" t="s">
        <v>13586</v>
      </c>
      <c r="C3026" s="109" t="s">
        <v>100</v>
      </c>
      <c r="D3026" s="109" t="s">
        <v>104</v>
      </c>
      <c r="E3026" s="109" t="s">
        <v>8770</v>
      </c>
      <c r="F3026" s="109" t="s">
        <v>99</v>
      </c>
      <c r="G3026" s="109" t="s">
        <v>6109</v>
      </c>
      <c r="H3026" s="107">
        <v>342635</v>
      </c>
      <c r="I3026" s="109">
        <v>5</v>
      </c>
      <c r="J3026" s="108">
        <v>99579</v>
      </c>
      <c r="K3026" s="107" t="str">
        <f>IF(J3026&gt;0,"Untung","Rugi")</f>
        <v>Untung</v>
      </c>
      <c r="L3026" s="107" t="str">
        <f t="array" ref="L3026">_xlfn.IFS(H3026&lt;100000,"Low",AND(H3026&gt;=100000,H3026&lt;250000),"Medium",H3026&gt;=250000,"High")</f>
        <v>High</v>
      </c>
      <c r="M3026" s="107" t="str">
        <f>IF(H3026&lt;100000,"Low",IF(AND(H3026&gt;=100000,H3026&lt;250000),"Medium","High"))</f>
        <v>High</v>
      </c>
    </row>
    <row r="3027" spans="1:13" x14ac:dyDescent="0.4">
      <c r="A3027" s="109" t="s">
        <v>6046</v>
      </c>
      <c r="B3027" s="109" t="s">
        <v>13585</v>
      </c>
      <c r="C3027" s="109" t="s">
        <v>100</v>
      </c>
      <c r="D3027" s="109" t="s">
        <v>104</v>
      </c>
      <c r="E3027" s="109" t="s">
        <v>9138</v>
      </c>
      <c r="F3027" s="109" t="s">
        <v>6021</v>
      </c>
      <c r="G3027" s="109" t="s">
        <v>6020</v>
      </c>
      <c r="H3027" s="107">
        <v>261151</v>
      </c>
      <c r="I3027" s="109">
        <v>2</v>
      </c>
      <c r="J3027" s="108">
        <v>330673</v>
      </c>
      <c r="K3027" s="107" t="str">
        <f>IF(J3027&gt;0,"Untung","Rugi")</f>
        <v>Untung</v>
      </c>
      <c r="L3027" s="107" t="str">
        <f t="array" ref="L3027">_xlfn.IFS(H3027&lt;100000,"Low",AND(H3027&gt;=100000,H3027&lt;250000),"Medium",H3027&gt;=250000,"High")</f>
        <v>High</v>
      </c>
      <c r="M3027" s="107" t="str">
        <f>IF(H3027&lt;100000,"Low",IF(AND(H3027&gt;=100000,H3027&lt;250000),"Medium","High"))</f>
        <v>High</v>
      </c>
    </row>
    <row r="3028" spans="1:13" x14ac:dyDescent="0.4">
      <c r="A3028" s="109" t="s">
        <v>6046</v>
      </c>
      <c r="B3028" s="109" t="s">
        <v>13585</v>
      </c>
      <c r="C3028" s="109" t="s">
        <v>100</v>
      </c>
      <c r="D3028" s="109" t="s">
        <v>104</v>
      </c>
      <c r="E3028" s="109" t="s">
        <v>6712</v>
      </c>
      <c r="F3028" s="109" t="s">
        <v>99</v>
      </c>
      <c r="G3028" s="109" t="s">
        <v>6024</v>
      </c>
      <c r="H3028" s="107">
        <v>60601</v>
      </c>
      <c r="I3028" s="109">
        <v>3</v>
      </c>
      <c r="J3028" s="108">
        <v>-86009</v>
      </c>
      <c r="K3028" s="107" t="str">
        <f>IF(J3028&gt;0,"Untung","Rugi")</f>
        <v>Rugi</v>
      </c>
      <c r="L3028" s="107" t="str">
        <f t="array" ref="L3028">_xlfn.IFS(H3028&lt;100000,"Low",AND(H3028&gt;=100000,H3028&lt;250000),"Medium",H3028&gt;=250000,"High")</f>
        <v>Low</v>
      </c>
      <c r="M3028" s="107" t="str">
        <f>IF(H3028&lt;100000,"Low",IF(AND(H3028&gt;=100000,H3028&lt;250000),"Medium","High"))</f>
        <v>Low</v>
      </c>
    </row>
    <row r="3029" spans="1:13" x14ac:dyDescent="0.4">
      <c r="A3029" s="109" t="s">
        <v>6046</v>
      </c>
      <c r="B3029" s="109" t="s">
        <v>13584</v>
      </c>
      <c r="C3029" s="109" t="s">
        <v>100</v>
      </c>
      <c r="D3029" s="109" t="s">
        <v>104</v>
      </c>
      <c r="E3029" s="109" t="s">
        <v>6726</v>
      </c>
      <c r="F3029" s="109" t="s">
        <v>95</v>
      </c>
      <c r="G3029" s="109" t="s">
        <v>6062</v>
      </c>
      <c r="H3029" s="107">
        <v>40511</v>
      </c>
      <c r="I3029" s="109">
        <v>2</v>
      </c>
      <c r="J3029" s="108">
        <v>165467</v>
      </c>
      <c r="K3029" s="107" t="str">
        <f>IF(J3029&gt;0,"Untung","Rugi")</f>
        <v>Untung</v>
      </c>
      <c r="L3029" s="107" t="str">
        <f t="array" ref="L3029">_xlfn.IFS(H3029&lt;100000,"Low",AND(H3029&gt;=100000,H3029&lt;250000),"Medium",H3029&gt;=250000,"High")</f>
        <v>Low</v>
      </c>
      <c r="M3029" s="107" t="str">
        <f>IF(H3029&lt;100000,"Low",IF(AND(H3029&gt;=100000,H3029&lt;250000),"Medium","High"))</f>
        <v>Low</v>
      </c>
    </row>
    <row r="3030" spans="1:13" x14ac:dyDescent="0.4">
      <c r="A3030" s="109" t="s">
        <v>6046</v>
      </c>
      <c r="B3030" s="109" t="s">
        <v>13583</v>
      </c>
      <c r="C3030" s="109" t="s">
        <v>100</v>
      </c>
      <c r="D3030" s="109" t="s">
        <v>104</v>
      </c>
      <c r="E3030" s="109" t="s">
        <v>7864</v>
      </c>
      <c r="F3030" s="109" t="s">
        <v>95</v>
      </c>
      <c r="G3030" s="109" t="s">
        <v>6052</v>
      </c>
      <c r="H3030" s="107">
        <v>167611</v>
      </c>
      <c r="I3030" s="109">
        <v>5</v>
      </c>
      <c r="J3030" s="108">
        <v>-221792</v>
      </c>
      <c r="K3030" s="107" t="str">
        <f>IF(J3030&gt;0,"Untung","Rugi")</f>
        <v>Rugi</v>
      </c>
      <c r="L3030" s="107" t="str">
        <f t="array" ref="L3030">_xlfn.IFS(H3030&lt;100000,"Low",AND(H3030&gt;=100000,H3030&lt;250000),"Medium",H3030&gt;=250000,"High")</f>
        <v>Medium</v>
      </c>
      <c r="M3030" s="107" t="str">
        <f>IF(H3030&lt;100000,"Low",IF(AND(H3030&gt;=100000,H3030&lt;250000),"Medium","High"))</f>
        <v>Medium</v>
      </c>
    </row>
    <row r="3031" spans="1:13" x14ac:dyDescent="0.4">
      <c r="A3031" s="109" t="s">
        <v>6046</v>
      </c>
      <c r="B3031" s="109" t="s">
        <v>13583</v>
      </c>
      <c r="C3031" s="109" t="s">
        <v>100</v>
      </c>
      <c r="D3031" s="109" t="s">
        <v>104</v>
      </c>
      <c r="E3031" s="109" t="s">
        <v>6490</v>
      </c>
      <c r="F3031" s="109" t="s">
        <v>95</v>
      </c>
      <c r="G3031" s="109" t="s">
        <v>6052</v>
      </c>
      <c r="H3031" s="107">
        <v>125292</v>
      </c>
      <c r="I3031" s="109">
        <v>2</v>
      </c>
      <c r="J3031" s="108">
        <v>42933</v>
      </c>
      <c r="K3031" s="107" t="str">
        <f>IF(J3031&gt;0,"Untung","Rugi")</f>
        <v>Untung</v>
      </c>
      <c r="L3031" s="107" t="str">
        <f t="array" ref="L3031">_xlfn.IFS(H3031&lt;100000,"Low",AND(H3031&gt;=100000,H3031&lt;250000),"Medium",H3031&gt;=250000,"High")</f>
        <v>Medium</v>
      </c>
      <c r="M3031" s="107" t="str">
        <f>IF(H3031&lt;100000,"Low",IF(AND(H3031&gt;=100000,H3031&lt;250000),"Medium","High"))</f>
        <v>Medium</v>
      </c>
    </row>
    <row r="3032" spans="1:13" x14ac:dyDescent="0.4">
      <c r="A3032" s="109" t="s">
        <v>6046</v>
      </c>
      <c r="B3032" s="109" t="s">
        <v>8407</v>
      </c>
      <c r="C3032" s="109" t="s">
        <v>100</v>
      </c>
      <c r="D3032" s="109" t="s">
        <v>104</v>
      </c>
      <c r="E3032" s="109" t="s">
        <v>8411</v>
      </c>
      <c r="F3032" s="109" t="s">
        <v>95</v>
      </c>
      <c r="G3032" s="109" t="s">
        <v>6116</v>
      </c>
      <c r="H3032" s="107">
        <v>173642</v>
      </c>
      <c r="I3032" s="109">
        <v>2</v>
      </c>
      <c r="J3032" s="108">
        <v>288269</v>
      </c>
      <c r="K3032" s="107" t="str">
        <f>IF(J3032&gt;0,"Untung","Rugi")</f>
        <v>Untung</v>
      </c>
      <c r="L3032" s="107" t="str">
        <f t="array" ref="L3032">_xlfn.IFS(H3032&lt;100000,"Low",AND(H3032&gt;=100000,H3032&lt;250000),"Medium",H3032&gt;=250000,"High")</f>
        <v>Medium</v>
      </c>
      <c r="M3032" s="107" t="str">
        <f>IF(H3032&lt;100000,"Low",IF(AND(H3032&gt;=100000,H3032&lt;250000),"Medium","High"))</f>
        <v>Medium</v>
      </c>
    </row>
    <row r="3033" spans="1:13" x14ac:dyDescent="0.4">
      <c r="A3033" s="109" t="s">
        <v>6046</v>
      </c>
      <c r="B3033" s="109" t="s">
        <v>13582</v>
      </c>
      <c r="C3033" s="109" t="s">
        <v>1051</v>
      </c>
      <c r="D3033" s="109" t="s">
        <v>102</v>
      </c>
      <c r="E3033" s="109" t="s">
        <v>7354</v>
      </c>
      <c r="F3033" s="109" t="s">
        <v>6021</v>
      </c>
      <c r="G3033" s="109" t="s">
        <v>6020</v>
      </c>
      <c r="H3033" s="107">
        <v>70599</v>
      </c>
      <c r="I3033" s="109">
        <v>2</v>
      </c>
      <c r="J3033" s="108">
        <v>59725</v>
      </c>
      <c r="K3033" s="107" t="str">
        <f>IF(J3033&gt;0,"Untung","Rugi")</f>
        <v>Untung</v>
      </c>
      <c r="L3033" s="107" t="str">
        <f t="array" ref="L3033">_xlfn.IFS(H3033&lt;100000,"Low",AND(H3033&gt;=100000,H3033&lt;250000),"Medium",H3033&gt;=250000,"High")</f>
        <v>Low</v>
      </c>
      <c r="M3033" s="107" t="str">
        <f>IF(H3033&lt;100000,"Low",IF(AND(H3033&gt;=100000,H3033&lt;250000),"Medium","High"))</f>
        <v>Low</v>
      </c>
    </row>
    <row r="3034" spans="1:13" x14ac:dyDescent="0.4">
      <c r="A3034" s="109" t="s">
        <v>6016</v>
      </c>
      <c r="B3034" s="109" t="s">
        <v>11764</v>
      </c>
      <c r="C3034" s="109" t="s">
        <v>1051</v>
      </c>
      <c r="D3034" s="109" t="s">
        <v>102</v>
      </c>
      <c r="E3034" s="109" t="s">
        <v>6279</v>
      </c>
      <c r="F3034" s="109" t="s">
        <v>95</v>
      </c>
      <c r="G3034" s="109" t="s">
        <v>6017</v>
      </c>
      <c r="H3034" s="107">
        <v>272290</v>
      </c>
      <c r="I3034" s="109">
        <v>4</v>
      </c>
      <c r="J3034" s="108">
        <v>-113460</v>
      </c>
      <c r="K3034" s="107" t="str">
        <f>IF(J3034&gt;0,"Untung","Rugi")</f>
        <v>Rugi</v>
      </c>
      <c r="L3034" s="107" t="str">
        <f t="array" ref="L3034">_xlfn.IFS(H3034&lt;100000,"Low",AND(H3034&gt;=100000,H3034&lt;250000),"Medium",H3034&gt;=250000,"High")</f>
        <v>High</v>
      </c>
      <c r="M3034" s="107" t="str">
        <f>IF(H3034&lt;100000,"Low",IF(AND(H3034&gt;=100000,H3034&lt;250000),"Medium","High"))</f>
        <v>High</v>
      </c>
    </row>
    <row r="3035" spans="1:13" x14ac:dyDescent="0.4">
      <c r="A3035" s="109" t="s">
        <v>6016</v>
      </c>
      <c r="B3035" s="109" t="s">
        <v>13581</v>
      </c>
      <c r="C3035" s="109" t="s">
        <v>1064</v>
      </c>
      <c r="D3035" s="109" t="s">
        <v>96</v>
      </c>
      <c r="E3035" s="109" t="s">
        <v>9588</v>
      </c>
      <c r="F3035" s="109" t="s">
        <v>99</v>
      </c>
      <c r="G3035" s="109" t="s">
        <v>6024</v>
      </c>
      <c r="H3035" s="107">
        <v>107321</v>
      </c>
      <c r="I3035" s="109">
        <v>2</v>
      </c>
      <c r="J3035" s="108">
        <v>-98583</v>
      </c>
      <c r="K3035" s="107" t="str">
        <f>IF(J3035&gt;0,"Untung","Rugi")</f>
        <v>Rugi</v>
      </c>
      <c r="L3035" s="107" t="str">
        <f t="array" ref="L3035">_xlfn.IFS(H3035&lt;100000,"Low",AND(H3035&gt;=100000,H3035&lt;250000),"Medium",H3035&gt;=250000,"High")</f>
        <v>Medium</v>
      </c>
      <c r="M3035" s="107" t="str">
        <f>IF(H3035&lt;100000,"Low",IF(AND(H3035&gt;=100000,H3035&lt;250000),"Medium","High"))</f>
        <v>Medium</v>
      </c>
    </row>
    <row r="3036" spans="1:13" x14ac:dyDescent="0.4">
      <c r="A3036" s="109" t="s">
        <v>6046</v>
      </c>
      <c r="B3036" s="109" t="s">
        <v>13580</v>
      </c>
      <c r="C3036" s="109" t="s">
        <v>1064</v>
      </c>
      <c r="D3036" s="109" t="s">
        <v>96</v>
      </c>
      <c r="E3036" s="109" t="s">
        <v>9393</v>
      </c>
      <c r="F3036" s="109" t="s">
        <v>99</v>
      </c>
      <c r="G3036" s="109" t="s">
        <v>6109</v>
      </c>
      <c r="H3036" s="107">
        <v>437056</v>
      </c>
      <c r="I3036" s="109">
        <v>2</v>
      </c>
      <c r="J3036" s="108">
        <v>213516</v>
      </c>
      <c r="K3036" s="107" t="str">
        <f>IF(J3036&gt;0,"Untung","Rugi")</f>
        <v>Untung</v>
      </c>
      <c r="L3036" s="107" t="str">
        <f t="array" ref="L3036">_xlfn.IFS(H3036&lt;100000,"Low",AND(H3036&gt;=100000,H3036&lt;250000),"Medium",H3036&gt;=250000,"High")</f>
        <v>High</v>
      </c>
      <c r="M3036" s="107" t="str">
        <f>IF(H3036&lt;100000,"Low",IF(AND(H3036&gt;=100000,H3036&lt;250000),"Medium","High"))</f>
        <v>High</v>
      </c>
    </row>
    <row r="3037" spans="1:13" x14ac:dyDescent="0.4">
      <c r="A3037" s="109" t="s">
        <v>6046</v>
      </c>
      <c r="B3037" s="109" t="s">
        <v>13579</v>
      </c>
      <c r="C3037" s="109" t="s">
        <v>1064</v>
      </c>
      <c r="D3037" s="109" t="s">
        <v>96</v>
      </c>
      <c r="E3037" s="109" t="s">
        <v>6979</v>
      </c>
      <c r="F3037" s="109" t="s">
        <v>6021</v>
      </c>
      <c r="G3037" s="109" t="s">
        <v>6031</v>
      </c>
      <c r="H3037" s="107">
        <v>283154</v>
      </c>
      <c r="I3037" s="109">
        <v>5</v>
      </c>
      <c r="J3037" s="108">
        <v>-84182</v>
      </c>
      <c r="K3037" s="107" t="str">
        <f>IF(J3037&gt;0,"Untung","Rugi")</f>
        <v>Rugi</v>
      </c>
      <c r="L3037" s="107" t="str">
        <f t="array" ref="L3037">_xlfn.IFS(H3037&lt;100000,"Low",AND(H3037&gt;=100000,H3037&lt;250000),"Medium",H3037&gt;=250000,"High")</f>
        <v>High</v>
      </c>
      <c r="M3037" s="107" t="str">
        <f>IF(H3037&lt;100000,"Low",IF(AND(H3037&gt;=100000,H3037&lt;250000),"Medium","High"))</f>
        <v>High</v>
      </c>
    </row>
    <row r="3038" spans="1:13" x14ac:dyDescent="0.4">
      <c r="A3038" s="109" t="s">
        <v>6046</v>
      </c>
      <c r="B3038" s="109" t="s">
        <v>13578</v>
      </c>
      <c r="C3038" s="109" t="s">
        <v>1064</v>
      </c>
      <c r="D3038" s="109" t="s">
        <v>96</v>
      </c>
      <c r="E3038" s="109" t="s">
        <v>6382</v>
      </c>
      <c r="F3038" s="109" t="s">
        <v>6021</v>
      </c>
      <c r="G3038" s="109" t="s">
        <v>6020</v>
      </c>
      <c r="H3038" s="107">
        <v>125295</v>
      </c>
      <c r="I3038" s="109">
        <v>4</v>
      </c>
      <c r="J3038" s="108">
        <v>413735</v>
      </c>
      <c r="K3038" s="107" t="str">
        <f>IF(J3038&gt;0,"Untung","Rugi")</f>
        <v>Untung</v>
      </c>
      <c r="L3038" s="107" t="str">
        <f t="array" ref="L3038">_xlfn.IFS(H3038&lt;100000,"Low",AND(H3038&gt;=100000,H3038&lt;250000),"Medium",H3038&gt;=250000,"High")</f>
        <v>Medium</v>
      </c>
      <c r="M3038" s="107" t="str">
        <f>IF(H3038&lt;100000,"Low",IF(AND(H3038&gt;=100000,H3038&lt;250000),"Medium","High"))</f>
        <v>Medium</v>
      </c>
    </row>
    <row r="3039" spans="1:13" x14ac:dyDescent="0.4">
      <c r="A3039" s="109" t="s">
        <v>6046</v>
      </c>
      <c r="B3039" s="109" t="s">
        <v>13577</v>
      </c>
      <c r="C3039" s="109" t="s">
        <v>100</v>
      </c>
      <c r="D3039" s="109" t="s">
        <v>102</v>
      </c>
      <c r="E3039" s="109" t="s">
        <v>6775</v>
      </c>
      <c r="F3039" s="109" t="s">
        <v>99</v>
      </c>
      <c r="G3039" s="109" t="s">
        <v>6024</v>
      </c>
      <c r="H3039" s="107">
        <v>294543</v>
      </c>
      <c r="I3039" s="109">
        <v>2</v>
      </c>
      <c r="J3039" s="108">
        <v>31510</v>
      </c>
      <c r="K3039" s="107" t="str">
        <f>IF(J3039&gt;0,"Untung","Rugi")</f>
        <v>Untung</v>
      </c>
      <c r="L3039" s="107" t="str">
        <f t="array" ref="L3039">_xlfn.IFS(H3039&lt;100000,"Low",AND(H3039&gt;=100000,H3039&lt;250000),"Medium",H3039&gt;=250000,"High")</f>
        <v>High</v>
      </c>
      <c r="M3039" s="107" t="str">
        <f>IF(H3039&lt;100000,"Low",IF(AND(H3039&gt;=100000,H3039&lt;250000),"Medium","High"))</f>
        <v>High</v>
      </c>
    </row>
    <row r="3040" spans="1:13" x14ac:dyDescent="0.4">
      <c r="A3040" s="109" t="s">
        <v>6046</v>
      </c>
      <c r="B3040" s="109" t="s">
        <v>13576</v>
      </c>
      <c r="C3040" s="109" t="s">
        <v>100</v>
      </c>
      <c r="D3040" s="109" t="s">
        <v>102</v>
      </c>
      <c r="E3040" s="109" t="s">
        <v>6364</v>
      </c>
      <c r="F3040" s="109" t="s">
        <v>95</v>
      </c>
      <c r="G3040" s="109" t="s">
        <v>6052</v>
      </c>
      <c r="H3040" s="107">
        <v>431573</v>
      </c>
      <c r="I3040" s="109">
        <v>3</v>
      </c>
      <c r="J3040" s="108">
        <v>-245601</v>
      </c>
      <c r="K3040" s="107" t="str">
        <f>IF(J3040&gt;0,"Untung","Rugi")</f>
        <v>Rugi</v>
      </c>
      <c r="L3040" s="107" t="str">
        <f t="array" ref="L3040">_xlfn.IFS(H3040&lt;100000,"Low",AND(H3040&gt;=100000,H3040&lt;250000),"Medium",H3040&gt;=250000,"High")</f>
        <v>High</v>
      </c>
      <c r="M3040" s="107" t="str">
        <f>IF(H3040&lt;100000,"Low",IF(AND(H3040&gt;=100000,H3040&lt;250000),"Medium","High"))</f>
        <v>High</v>
      </c>
    </row>
    <row r="3041" spans="1:13" x14ac:dyDescent="0.4">
      <c r="A3041" s="109" t="s">
        <v>6046</v>
      </c>
      <c r="B3041" s="109" t="s">
        <v>13575</v>
      </c>
      <c r="C3041" s="109" t="s">
        <v>1064</v>
      </c>
      <c r="D3041" s="109" t="s">
        <v>106</v>
      </c>
      <c r="E3041" s="109" t="s">
        <v>7443</v>
      </c>
      <c r="F3041" s="109" t="s">
        <v>95</v>
      </c>
      <c r="G3041" s="109" t="s">
        <v>6052</v>
      </c>
      <c r="H3041" s="107">
        <v>281087</v>
      </c>
      <c r="I3041" s="109">
        <v>5</v>
      </c>
      <c r="J3041" s="108">
        <v>320107</v>
      </c>
      <c r="K3041" s="107" t="str">
        <f>IF(J3041&gt;0,"Untung","Rugi")</f>
        <v>Untung</v>
      </c>
      <c r="L3041" s="107" t="str">
        <f t="array" ref="L3041">_xlfn.IFS(H3041&lt;100000,"Low",AND(H3041&gt;=100000,H3041&lt;250000),"Medium",H3041&gt;=250000,"High")</f>
        <v>High</v>
      </c>
      <c r="M3041" s="107" t="str">
        <f>IF(H3041&lt;100000,"Low",IF(AND(H3041&gt;=100000,H3041&lt;250000),"Medium","High"))</f>
        <v>High</v>
      </c>
    </row>
    <row r="3042" spans="1:13" x14ac:dyDescent="0.4">
      <c r="A3042" s="109" t="s">
        <v>6016</v>
      </c>
      <c r="B3042" s="109" t="s">
        <v>13574</v>
      </c>
      <c r="C3042" s="109" t="s">
        <v>1064</v>
      </c>
      <c r="D3042" s="109" t="s">
        <v>106</v>
      </c>
      <c r="E3042" s="109" t="s">
        <v>7257</v>
      </c>
      <c r="F3042" s="109" t="s">
        <v>95</v>
      </c>
      <c r="G3042" s="109" t="s">
        <v>6116</v>
      </c>
      <c r="H3042" s="107">
        <v>319409</v>
      </c>
      <c r="I3042" s="109">
        <v>3</v>
      </c>
      <c r="J3042" s="108">
        <v>3485</v>
      </c>
      <c r="K3042" s="107" t="str">
        <f>IF(J3042&gt;0,"Untung","Rugi")</f>
        <v>Untung</v>
      </c>
      <c r="L3042" s="107" t="str">
        <f t="array" ref="L3042">_xlfn.IFS(H3042&lt;100000,"Low",AND(H3042&gt;=100000,H3042&lt;250000),"Medium",H3042&gt;=250000,"High")</f>
        <v>High</v>
      </c>
      <c r="M3042" s="107" t="str">
        <f>IF(H3042&lt;100000,"Low",IF(AND(H3042&gt;=100000,H3042&lt;250000),"Medium","High"))</f>
        <v>High</v>
      </c>
    </row>
    <row r="3043" spans="1:13" x14ac:dyDescent="0.4">
      <c r="A3043" s="109" t="s">
        <v>6016</v>
      </c>
      <c r="B3043" s="109" t="s">
        <v>13573</v>
      </c>
      <c r="C3043" s="109" t="s">
        <v>1064</v>
      </c>
      <c r="D3043" s="109" t="s">
        <v>106</v>
      </c>
      <c r="E3043" s="109" t="s">
        <v>7753</v>
      </c>
      <c r="F3043" s="109" t="s">
        <v>6021</v>
      </c>
      <c r="G3043" s="109" t="s">
        <v>6020</v>
      </c>
      <c r="H3043" s="107">
        <v>446565</v>
      </c>
      <c r="I3043" s="109">
        <v>1</v>
      </c>
      <c r="J3043" s="108">
        <v>267252</v>
      </c>
      <c r="K3043" s="107" t="str">
        <f>IF(J3043&gt;0,"Untung","Rugi")</f>
        <v>Untung</v>
      </c>
      <c r="L3043" s="107" t="str">
        <f t="array" ref="L3043">_xlfn.IFS(H3043&lt;100000,"Low",AND(H3043&gt;=100000,H3043&lt;250000),"Medium",H3043&gt;=250000,"High")</f>
        <v>High</v>
      </c>
      <c r="M3043" s="107" t="str">
        <f>IF(H3043&lt;100000,"Low",IF(AND(H3043&gt;=100000,H3043&lt;250000),"Medium","High"))</f>
        <v>High</v>
      </c>
    </row>
    <row r="3044" spans="1:13" x14ac:dyDescent="0.4">
      <c r="A3044" s="109" t="s">
        <v>6016</v>
      </c>
      <c r="B3044" s="109" t="s">
        <v>13573</v>
      </c>
      <c r="C3044" s="109" t="s">
        <v>1064</v>
      </c>
      <c r="D3044" s="109" t="s">
        <v>106</v>
      </c>
      <c r="E3044" s="109" t="s">
        <v>7382</v>
      </c>
      <c r="F3044" s="109" t="s">
        <v>95</v>
      </c>
      <c r="G3044" s="109" t="s">
        <v>6067</v>
      </c>
      <c r="H3044" s="107">
        <v>334607</v>
      </c>
      <c r="I3044" s="109">
        <v>2</v>
      </c>
      <c r="J3044" s="108">
        <v>-95284</v>
      </c>
      <c r="K3044" s="107" t="str">
        <f>IF(J3044&gt;0,"Untung","Rugi")</f>
        <v>Rugi</v>
      </c>
      <c r="L3044" s="107" t="str">
        <f t="array" ref="L3044">_xlfn.IFS(H3044&lt;100000,"Low",AND(H3044&gt;=100000,H3044&lt;250000),"Medium",H3044&gt;=250000,"High")</f>
        <v>High</v>
      </c>
      <c r="M3044" s="107" t="str">
        <f>IF(H3044&lt;100000,"Low",IF(AND(H3044&gt;=100000,H3044&lt;250000),"Medium","High"))</f>
        <v>High</v>
      </c>
    </row>
    <row r="3045" spans="1:13" x14ac:dyDescent="0.4">
      <c r="A3045" s="109" t="s">
        <v>6016</v>
      </c>
      <c r="B3045" s="109" t="s">
        <v>11773</v>
      </c>
      <c r="C3045" s="109" t="s">
        <v>1064</v>
      </c>
      <c r="D3045" s="109" t="s">
        <v>106</v>
      </c>
      <c r="E3045" s="109" t="s">
        <v>6105</v>
      </c>
      <c r="F3045" s="109" t="s">
        <v>6021</v>
      </c>
      <c r="G3045" s="109" t="s">
        <v>6031</v>
      </c>
      <c r="H3045" s="107">
        <v>446996</v>
      </c>
      <c r="I3045" s="109">
        <v>2</v>
      </c>
      <c r="J3045" s="108">
        <v>275180</v>
      </c>
      <c r="K3045" s="107" t="str">
        <f>IF(J3045&gt;0,"Untung","Rugi")</f>
        <v>Untung</v>
      </c>
      <c r="L3045" s="107" t="str">
        <f t="array" ref="L3045">_xlfn.IFS(H3045&lt;100000,"Low",AND(H3045&gt;=100000,H3045&lt;250000),"Medium",H3045&gt;=250000,"High")</f>
        <v>High</v>
      </c>
      <c r="M3045" s="107" t="str">
        <f>IF(H3045&lt;100000,"Low",IF(AND(H3045&gt;=100000,H3045&lt;250000),"Medium","High"))</f>
        <v>High</v>
      </c>
    </row>
    <row r="3046" spans="1:13" x14ac:dyDescent="0.4">
      <c r="A3046" s="109" t="s">
        <v>6016</v>
      </c>
      <c r="B3046" s="109" t="s">
        <v>11773</v>
      </c>
      <c r="C3046" s="109" t="s">
        <v>1064</v>
      </c>
      <c r="D3046" s="109" t="s">
        <v>106</v>
      </c>
      <c r="E3046" s="109" t="s">
        <v>6213</v>
      </c>
      <c r="F3046" s="109" t="s">
        <v>99</v>
      </c>
      <c r="G3046" s="109" t="s">
        <v>6024</v>
      </c>
      <c r="H3046" s="107">
        <v>138377</v>
      </c>
      <c r="I3046" s="109">
        <v>3</v>
      </c>
      <c r="J3046" s="108">
        <v>42716</v>
      </c>
      <c r="K3046" s="107" t="str">
        <f>IF(J3046&gt;0,"Untung","Rugi")</f>
        <v>Untung</v>
      </c>
      <c r="L3046" s="107" t="str">
        <f t="array" ref="L3046">_xlfn.IFS(H3046&lt;100000,"Low",AND(H3046&gt;=100000,H3046&lt;250000),"Medium",H3046&gt;=250000,"High")</f>
        <v>Medium</v>
      </c>
      <c r="M3046" s="107" t="str">
        <f>IF(H3046&lt;100000,"Low",IF(AND(H3046&gt;=100000,H3046&lt;250000),"Medium","High"))</f>
        <v>Medium</v>
      </c>
    </row>
    <row r="3047" spans="1:13" x14ac:dyDescent="0.4">
      <c r="A3047" s="109" t="s">
        <v>6016</v>
      </c>
      <c r="B3047" s="109" t="s">
        <v>13572</v>
      </c>
      <c r="C3047" s="109" t="s">
        <v>1051</v>
      </c>
      <c r="D3047" s="109" t="s">
        <v>102</v>
      </c>
      <c r="E3047" s="109" t="s">
        <v>7164</v>
      </c>
      <c r="F3047" s="109" t="s">
        <v>95</v>
      </c>
      <c r="G3047" s="109" t="s">
        <v>6013</v>
      </c>
      <c r="H3047" s="107">
        <v>372474</v>
      </c>
      <c r="I3047" s="109">
        <v>3</v>
      </c>
      <c r="J3047" s="108">
        <v>162608</v>
      </c>
      <c r="K3047" s="107" t="str">
        <f>IF(J3047&gt;0,"Untung","Rugi")</f>
        <v>Untung</v>
      </c>
      <c r="L3047" s="107" t="str">
        <f t="array" ref="L3047">_xlfn.IFS(H3047&lt;100000,"Low",AND(H3047&gt;=100000,H3047&lt;250000),"Medium",H3047&gt;=250000,"High")</f>
        <v>High</v>
      </c>
      <c r="M3047" s="107" t="str">
        <f>IF(H3047&lt;100000,"Low",IF(AND(H3047&gt;=100000,H3047&lt;250000),"Medium","High"))</f>
        <v>High</v>
      </c>
    </row>
    <row r="3048" spans="1:13" x14ac:dyDescent="0.4">
      <c r="A3048" s="109" t="s">
        <v>6046</v>
      </c>
      <c r="B3048" s="109" t="s">
        <v>13571</v>
      </c>
      <c r="C3048" s="109" t="s">
        <v>100</v>
      </c>
      <c r="D3048" s="109" t="s">
        <v>106</v>
      </c>
      <c r="E3048" s="109" t="s">
        <v>7233</v>
      </c>
      <c r="F3048" s="109" t="s">
        <v>95</v>
      </c>
      <c r="G3048" s="109" t="s">
        <v>6052</v>
      </c>
      <c r="H3048" s="107">
        <v>96544</v>
      </c>
      <c r="I3048" s="109">
        <v>2</v>
      </c>
      <c r="J3048" s="108">
        <v>413922</v>
      </c>
      <c r="K3048" s="107" t="str">
        <f>IF(J3048&gt;0,"Untung","Rugi")</f>
        <v>Untung</v>
      </c>
      <c r="L3048" s="107" t="str">
        <f t="array" ref="L3048">_xlfn.IFS(H3048&lt;100000,"Low",AND(H3048&gt;=100000,H3048&lt;250000),"Medium",H3048&gt;=250000,"High")</f>
        <v>Low</v>
      </c>
      <c r="M3048" s="107" t="str">
        <f>IF(H3048&lt;100000,"Low",IF(AND(H3048&gt;=100000,H3048&lt;250000),"Medium","High"))</f>
        <v>Low</v>
      </c>
    </row>
    <row r="3049" spans="1:13" x14ac:dyDescent="0.4">
      <c r="A3049" s="109" t="s">
        <v>6081</v>
      </c>
      <c r="B3049" s="109" t="s">
        <v>13570</v>
      </c>
      <c r="C3049" s="109" t="s">
        <v>1051</v>
      </c>
      <c r="D3049" s="109" t="s">
        <v>102</v>
      </c>
      <c r="E3049" s="109" t="s">
        <v>7892</v>
      </c>
      <c r="F3049" s="109" t="s">
        <v>6021</v>
      </c>
      <c r="G3049" s="109" t="s">
        <v>6031</v>
      </c>
      <c r="H3049" s="107">
        <v>220600</v>
      </c>
      <c r="I3049" s="109">
        <v>5</v>
      </c>
      <c r="J3049" s="108">
        <v>-153553</v>
      </c>
      <c r="K3049" s="107" t="str">
        <f>IF(J3049&gt;0,"Untung","Rugi")</f>
        <v>Rugi</v>
      </c>
      <c r="L3049" s="107" t="str">
        <f t="array" ref="L3049">_xlfn.IFS(H3049&lt;100000,"Low",AND(H3049&gt;=100000,H3049&lt;250000),"Medium",H3049&gt;=250000,"High")</f>
        <v>Medium</v>
      </c>
      <c r="M3049" s="107" t="str">
        <f>IF(H3049&lt;100000,"Low",IF(AND(H3049&gt;=100000,H3049&lt;250000),"Medium","High"))</f>
        <v>Medium</v>
      </c>
    </row>
    <row r="3050" spans="1:13" x14ac:dyDescent="0.4">
      <c r="A3050" s="109" t="s">
        <v>6027</v>
      </c>
      <c r="B3050" s="109" t="s">
        <v>13569</v>
      </c>
      <c r="C3050" s="109" t="s">
        <v>1051</v>
      </c>
      <c r="D3050" s="109" t="s">
        <v>102</v>
      </c>
      <c r="E3050" s="109" t="s">
        <v>7984</v>
      </c>
      <c r="F3050" s="109" t="s">
        <v>95</v>
      </c>
      <c r="G3050" s="109" t="s">
        <v>6062</v>
      </c>
      <c r="H3050" s="107">
        <v>209296</v>
      </c>
      <c r="I3050" s="109">
        <v>6</v>
      </c>
      <c r="J3050" s="108">
        <v>-208413</v>
      </c>
      <c r="K3050" s="107" t="str">
        <f>IF(J3050&gt;0,"Untung","Rugi")</f>
        <v>Rugi</v>
      </c>
      <c r="L3050" s="107" t="str">
        <f t="array" ref="L3050">_xlfn.IFS(H3050&lt;100000,"Low",AND(H3050&gt;=100000,H3050&lt;250000),"Medium",H3050&gt;=250000,"High")</f>
        <v>Medium</v>
      </c>
      <c r="M3050" s="107" t="str">
        <f>IF(H3050&lt;100000,"Low",IF(AND(H3050&gt;=100000,H3050&lt;250000),"Medium","High"))</f>
        <v>Medium</v>
      </c>
    </row>
    <row r="3051" spans="1:13" x14ac:dyDescent="0.4">
      <c r="A3051" s="109" t="s">
        <v>6027</v>
      </c>
      <c r="B3051" s="109" t="s">
        <v>13569</v>
      </c>
      <c r="C3051" s="109" t="s">
        <v>100</v>
      </c>
      <c r="D3051" s="109" t="s">
        <v>106</v>
      </c>
      <c r="E3051" s="109" t="s">
        <v>8559</v>
      </c>
      <c r="F3051" s="109" t="s">
        <v>99</v>
      </c>
      <c r="G3051" s="109" t="s">
        <v>6109</v>
      </c>
      <c r="H3051" s="107">
        <v>258876</v>
      </c>
      <c r="I3051" s="109">
        <v>7</v>
      </c>
      <c r="J3051" s="108">
        <v>-243947</v>
      </c>
      <c r="K3051" s="107" t="str">
        <f>IF(J3051&gt;0,"Untung","Rugi")</f>
        <v>Rugi</v>
      </c>
      <c r="L3051" s="107" t="str">
        <f t="array" ref="L3051">_xlfn.IFS(H3051&lt;100000,"Low",AND(H3051&gt;=100000,H3051&lt;250000),"Medium",H3051&gt;=250000,"High")</f>
        <v>High</v>
      </c>
      <c r="M3051" s="107" t="str">
        <f>IF(H3051&lt;100000,"Low",IF(AND(H3051&gt;=100000,H3051&lt;250000),"Medium","High"))</f>
        <v>High</v>
      </c>
    </row>
    <row r="3052" spans="1:13" x14ac:dyDescent="0.4">
      <c r="A3052" s="109" t="s">
        <v>6016</v>
      </c>
      <c r="B3052" s="109" t="s">
        <v>13568</v>
      </c>
      <c r="C3052" s="109" t="s">
        <v>100</v>
      </c>
      <c r="D3052" s="109" t="s">
        <v>96</v>
      </c>
      <c r="E3052" s="109" t="s">
        <v>6632</v>
      </c>
      <c r="F3052" s="109" t="s">
        <v>99</v>
      </c>
      <c r="G3052" s="109" t="s">
        <v>6109</v>
      </c>
      <c r="H3052" s="107">
        <v>88349</v>
      </c>
      <c r="I3052" s="109">
        <v>4</v>
      </c>
      <c r="J3052" s="108">
        <v>432946</v>
      </c>
      <c r="K3052" s="107" t="str">
        <f>IF(J3052&gt;0,"Untung","Rugi")</f>
        <v>Untung</v>
      </c>
      <c r="L3052" s="107" t="str">
        <f t="array" ref="L3052">_xlfn.IFS(H3052&lt;100000,"Low",AND(H3052&gt;=100000,H3052&lt;250000),"Medium",H3052&gt;=250000,"High")</f>
        <v>Low</v>
      </c>
      <c r="M3052" s="107" t="str">
        <f>IF(H3052&lt;100000,"Low",IF(AND(H3052&gt;=100000,H3052&lt;250000),"Medium","High"))</f>
        <v>Low</v>
      </c>
    </row>
    <row r="3053" spans="1:13" x14ac:dyDescent="0.4">
      <c r="A3053" s="109" t="s">
        <v>6027</v>
      </c>
      <c r="B3053" s="109" t="s">
        <v>13567</v>
      </c>
      <c r="C3053" s="109" t="s">
        <v>100</v>
      </c>
      <c r="D3053" s="109" t="s">
        <v>96</v>
      </c>
      <c r="E3053" s="109" t="s">
        <v>8755</v>
      </c>
      <c r="F3053" s="109" t="s">
        <v>6021</v>
      </c>
      <c r="G3053" s="109" t="s">
        <v>6020</v>
      </c>
      <c r="H3053" s="107">
        <v>42183</v>
      </c>
      <c r="I3053" s="109">
        <v>3</v>
      </c>
      <c r="J3053" s="108">
        <v>-27202</v>
      </c>
      <c r="K3053" s="107" t="str">
        <f>IF(J3053&gt;0,"Untung","Rugi")</f>
        <v>Rugi</v>
      </c>
      <c r="L3053" s="107" t="str">
        <f t="array" ref="L3053">_xlfn.IFS(H3053&lt;100000,"Low",AND(H3053&gt;=100000,H3053&lt;250000),"Medium",H3053&gt;=250000,"High")</f>
        <v>Low</v>
      </c>
      <c r="M3053" s="107" t="str">
        <f>IF(H3053&lt;100000,"Low",IF(AND(H3053&gt;=100000,H3053&lt;250000),"Medium","High"))</f>
        <v>Low</v>
      </c>
    </row>
    <row r="3054" spans="1:13" x14ac:dyDescent="0.4">
      <c r="A3054" s="109" t="s">
        <v>6027</v>
      </c>
      <c r="B3054" s="109" t="s">
        <v>13566</v>
      </c>
      <c r="C3054" s="109" t="s">
        <v>100</v>
      </c>
      <c r="D3054" s="109" t="s">
        <v>96</v>
      </c>
      <c r="E3054" s="109" t="s">
        <v>6384</v>
      </c>
      <c r="F3054" s="109" t="s">
        <v>95</v>
      </c>
      <c r="G3054" s="109" t="s">
        <v>6062</v>
      </c>
      <c r="H3054" s="107">
        <v>204610</v>
      </c>
      <c r="I3054" s="109">
        <v>5</v>
      </c>
      <c r="J3054" s="108">
        <v>75886</v>
      </c>
      <c r="K3054" s="107" t="str">
        <f>IF(J3054&gt;0,"Untung","Rugi")</f>
        <v>Untung</v>
      </c>
      <c r="L3054" s="107" t="str">
        <f t="array" ref="L3054">_xlfn.IFS(H3054&lt;100000,"Low",AND(H3054&gt;=100000,H3054&lt;250000),"Medium",H3054&gt;=250000,"High")</f>
        <v>Medium</v>
      </c>
      <c r="M3054" s="107" t="str">
        <f>IF(H3054&lt;100000,"Low",IF(AND(H3054&gt;=100000,H3054&lt;250000),"Medium","High"))</f>
        <v>Medium</v>
      </c>
    </row>
    <row r="3055" spans="1:13" x14ac:dyDescent="0.4">
      <c r="A3055" s="109" t="s">
        <v>6027</v>
      </c>
      <c r="B3055" s="109" t="s">
        <v>13565</v>
      </c>
      <c r="C3055" s="109" t="s">
        <v>1064</v>
      </c>
      <c r="D3055" s="109" t="s">
        <v>102</v>
      </c>
      <c r="E3055" s="109" t="s">
        <v>7063</v>
      </c>
      <c r="F3055" s="109" t="s">
        <v>95</v>
      </c>
      <c r="G3055" s="109" t="s">
        <v>6017</v>
      </c>
      <c r="H3055" s="107">
        <v>17929</v>
      </c>
      <c r="I3055" s="109">
        <v>5</v>
      </c>
      <c r="J3055" s="108">
        <v>392678</v>
      </c>
      <c r="K3055" s="107" t="str">
        <f>IF(J3055&gt;0,"Untung","Rugi")</f>
        <v>Untung</v>
      </c>
      <c r="L3055" s="107" t="str">
        <f t="array" ref="L3055">_xlfn.IFS(H3055&lt;100000,"Low",AND(H3055&gt;=100000,H3055&lt;250000),"Medium",H3055&gt;=250000,"High")</f>
        <v>Low</v>
      </c>
      <c r="M3055" s="107" t="str">
        <f>IF(H3055&lt;100000,"Low",IF(AND(H3055&gt;=100000,H3055&lt;250000),"Medium","High"))</f>
        <v>Low</v>
      </c>
    </row>
    <row r="3056" spans="1:13" x14ac:dyDescent="0.4">
      <c r="A3056" s="109" t="s">
        <v>6046</v>
      </c>
      <c r="B3056" s="109" t="s">
        <v>13564</v>
      </c>
      <c r="C3056" s="109" t="s">
        <v>1051</v>
      </c>
      <c r="D3056" s="109" t="s">
        <v>96</v>
      </c>
      <c r="E3056" s="109" t="s">
        <v>11537</v>
      </c>
      <c r="F3056" s="109" t="s">
        <v>95</v>
      </c>
      <c r="G3056" s="109" t="s">
        <v>6039</v>
      </c>
      <c r="H3056" s="107">
        <v>221588</v>
      </c>
      <c r="I3056" s="109">
        <v>3</v>
      </c>
      <c r="J3056" s="108">
        <v>325817</v>
      </c>
      <c r="K3056" s="107" t="str">
        <f>IF(J3056&gt;0,"Untung","Rugi")</f>
        <v>Untung</v>
      </c>
      <c r="L3056" s="107" t="str">
        <f t="array" ref="L3056">_xlfn.IFS(H3056&lt;100000,"Low",AND(H3056&gt;=100000,H3056&lt;250000),"Medium",H3056&gt;=250000,"High")</f>
        <v>Medium</v>
      </c>
      <c r="M3056" s="107" t="str">
        <f>IF(H3056&lt;100000,"Low",IF(AND(H3056&gt;=100000,H3056&lt;250000),"Medium","High"))</f>
        <v>Medium</v>
      </c>
    </row>
    <row r="3057" spans="1:13" x14ac:dyDescent="0.4">
      <c r="A3057" s="109" t="s">
        <v>6016</v>
      </c>
      <c r="B3057" s="109" t="s">
        <v>13563</v>
      </c>
      <c r="C3057" s="109" t="s">
        <v>1051</v>
      </c>
      <c r="D3057" s="109" t="s">
        <v>102</v>
      </c>
      <c r="E3057" s="109" t="s">
        <v>9338</v>
      </c>
      <c r="F3057" s="109" t="s">
        <v>6021</v>
      </c>
      <c r="G3057" s="109" t="s">
        <v>6031</v>
      </c>
      <c r="H3057" s="107">
        <v>224126</v>
      </c>
      <c r="I3057" s="109">
        <v>6</v>
      </c>
      <c r="J3057" s="108">
        <v>135151</v>
      </c>
      <c r="K3057" s="107" t="str">
        <f>IF(J3057&gt;0,"Untung","Rugi")</f>
        <v>Untung</v>
      </c>
      <c r="L3057" s="107" t="str">
        <f t="array" ref="L3057">_xlfn.IFS(H3057&lt;100000,"Low",AND(H3057&gt;=100000,H3057&lt;250000),"Medium",H3057&gt;=250000,"High")</f>
        <v>Medium</v>
      </c>
      <c r="M3057" s="107" t="str">
        <f>IF(H3057&lt;100000,"Low",IF(AND(H3057&gt;=100000,H3057&lt;250000),"Medium","High"))</f>
        <v>Medium</v>
      </c>
    </row>
    <row r="3058" spans="1:13" x14ac:dyDescent="0.4">
      <c r="A3058" s="109" t="s">
        <v>6046</v>
      </c>
      <c r="B3058" s="109" t="s">
        <v>13562</v>
      </c>
      <c r="C3058" s="109" t="s">
        <v>1051</v>
      </c>
      <c r="D3058" s="109" t="s">
        <v>102</v>
      </c>
      <c r="E3058" s="109" t="s">
        <v>9233</v>
      </c>
      <c r="F3058" s="109" t="s">
        <v>6021</v>
      </c>
      <c r="G3058" s="109" t="s">
        <v>6745</v>
      </c>
      <c r="H3058" s="107">
        <v>75344</v>
      </c>
      <c r="I3058" s="109">
        <v>2</v>
      </c>
      <c r="J3058" s="108">
        <v>198309</v>
      </c>
      <c r="K3058" s="107" t="str">
        <f>IF(J3058&gt;0,"Untung","Rugi")</f>
        <v>Untung</v>
      </c>
      <c r="L3058" s="107" t="str">
        <f t="array" ref="L3058">_xlfn.IFS(H3058&lt;100000,"Low",AND(H3058&gt;=100000,H3058&lt;250000),"Medium",H3058&gt;=250000,"High")</f>
        <v>Low</v>
      </c>
      <c r="M3058" s="107" t="str">
        <f>IF(H3058&lt;100000,"Low",IF(AND(H3058&gt;=100000,H3058&lt;250000),"Medium","High"))</f>
        <v>Low</v>
      </c>
    </row>
    <row r="3059" spans="1:13" x14ac:dyDescent="0.4">
      <c r="A3059" s="109" t="s">
        <v>6046</v>
      </c>
      <c r="B3059" s="109" t="s">
        <v>13561</v>
      </c>
      <c r="C3059" s="109" t="s">
        <v>1051</v>
      </c>
      <c r="D3059" s="109" t="s">
        <v>102</v>
      </c>
      <c r="E3059" s="109" t="s">
        <v>7753</v>
      </c>
      <c r="F3059" s="109" t="s">
        <v>6021</v>
      </c>
      <c r="G3059" s="109" t="s">
        <v>6020</v>
      </c>
      <c r="H3059" s="107">
        <v>315189</v>
      </c>
      <c r="I3059" s="109">
        <v>2</v>
      </c>
      <c r="J3059" s="108">
        <v>276408</v>
      </c>
      <c r="K3059" s="107" t="str">
        <f>IF(J3059&gt;0,"Untung","Rugi")</f>
        <v>Untung</v>
      </c>
      <c r="L3059" s="107" t="str">
        <f t="array" ref="L3059">_xlfn.IFS(H3059&lt;100000,"Low",AND(H3059&gt;=100000,H3059&lt;250000),"Medium",H3059&gt;=250000,"High")</f>
        <v>High</v>
      </c>
      <c r="M3059" s="107" t="str">
        <f>IF(H3059&lt;100000,"Low",IF(AND(H3059&gt;=100000,H3059&lt;250000),"Medium","High"))</f>
        <v>High</v>
      </c>
    </row>
    <row r="3060" spans="1:13" x14ac:dyDescent="0.4">
      <c r="A3060" s="109" t="s">
        <v>6046</v>
      </c>
      <c r="B3060" s="109" t="s">
        <v>13560</v>
      </c>
      <c r="C3060" s="109" t="s">
        <v>1051</v>
      </c>
      <c r="D3060" s="109" t="s">
        <v>102</v>
      </c>
      <c r="E3060" s="109" t="s">
        <v>8742</v>
      </c>
      <c r="F3060" s="109" t="s">
        <v>99</v>
      </c>
      <c r="G3060" s="109" t="s">
        <v>6024</v>
      </c>
      <c r="H3060" s="107">
        <v>305044</v>
      </c>
      <c r="I3060" s="109">
        <v>7</v>
      </c>
      <c r="J3060" s="108">
        <v>443221</v>
      </c>
      <c r="K3060" s="107" t="str">
        <f>IF(J3060&gt;0,"Untung","Rugi")</f>
        <v>Untung</v>
      </c>
      <c r="L3060" s="107" t="str">
        <f t="array" ref="L3060">_xlfn.IFS(H3060&lt;100000,"Low",AND(H3060&gt;=100000,H3060&lt;250000),"Medium",H3060&gt;=250000,"High")</f>
        <v>High</v>
      </c>
      <c r="M3060" s="107" t="str">
        <f>IF(H3060&lt;100000,"Low",IF(AND(H3060&gt;=100000,H3060&lt;250000),"Medium","High"))</f>
        <v>High</v>
      </c>
    </row>
    <row r="3061" spans="1:13" x14ac:dyDescent="0.4">
      <c r="A3061" s="109" t="s">
        <v>6046</v>
      </c>
      <c r="B3061" s="109" t="s">
        <v>13559</v>
      </c>
      <c r="C3061" s="109" t="s">
        <v>100</v>
      </c>
      <c r="D3061" s="109" t="s">
        <v>106</v>
      </c>
      <c r="E3061" s="109" t="s">
        <v>10839</v>
      </c>
      <c r="F3061" s="109" t="s">
        <v>95</v>
      </c>
      <c r="G3061" s="109" t="s">
        <v>6052</v>
      </c>
      <c r="H3061" s="107">
        <v>290424</v>
      </c>
      <c r="I3061" s="109">
        <v>2</v>
      </c>
      <c r="J3061" s="108">
        <v>-186155</v>
      </c>
      <c r="K3061" s="107" t="str">
        <f>IF(J3061&gt;0,"Untung","Rugi")</f>
        <v>Rugi</v>
      </c>
      <c r="L3061" s="107" t="str">
        <f t="array" ref="L3061">_xlfn.IFS(H3061&lt;100000,"Low",AND(H3061&gt;=100000,H3061&lt;250000),"Medium",H3061&gt;=250000,"High")</f>
        <v>High</v>
      </c>
      <c r="M3061" s="107" t="str">
        <f>IF(H3061&lt;100000,"Low",IF(AND(H3061&gt;=100000,H3061&lt;250000),"Medium","High"))</f>
        <v>High</v>
      </c>
    </row>
    <row r="3062" spans="1:13" x14ac:dyDescent="0.4">
      <c r="A3062" s="109" t="s">
        <v>6016</v>
      </c>
      <c r="B3062" s="109" t="s">
        <v>13558</v>
      </c>
      <c r="C3062" s="109" t="s">
        <v>1064</v>
      </c>
      <c r="D3062" s="109" t="s">
        <v>96</v>
      </c>
      <c r="E3062" s="109" t="s">
        <v>10167</v>
      </c>
      <c r="F3062" s="109" t="s">
        <v>95</v>
      </c>
      <c r="G3062" s="109" t="s">
        <v>6017</v>
      </c>
      <c r="H3062" s="107">
        <v>18954</v>
      </c>
      <c r="I3062" s="109">
        <v>3</v>
      </c>
      <c r="J3062" s="108">
        <v>-132670</v>
      </c>
      <c r="K3062" s="107" t="str">
        <f>IF(J3062&gt;0,"Untung","Rugi")</f>
        <v>Rugi</v>
      </c>
      <c r="L3062" s="107" t="str">
        <f t="array" ref="L3062">_xlfn.IFS(H3062&lt;100000,"Low",AND(H3062&gt;=100000,H3062&lt;250000),"Medium",H3062&gt;=250000,"High")</f>
        <v>Low</v>
      </c>
      <c r="M3062" s="107" t="str">
        <f>IF(H3062&lt;100000,"Low",IF(AND(H3062&gt;=100000,H3062&lt;250000),"Medium","High"))</f>
        <v>Low</v>
      </c>
    </row>
    <row r="3063" spans="1:13" x14ac:dyDescent="0.4">
      <c r="A3063" s="109" t="s">
        <v>6027</v>
      </c>
      <c r="B3063" s="109" t="s">
        <v>13557</v>
      </c>
      <c r="C3063" s="109" t="s">
        <v>100</v>
      </c>
      <c r="D3063" s="109" t="s">
        <v>102</v>
      </c>
      <c r="E3063" s="109" t="s">
        <v>8288</v>
      </c>
      <c r="F3063" s="109" t="s">
        <v>6021</v>
      </c>
      <c r="G3063" s="109" t="s">
        <v>6031</v>
      </c>
      <c r="H3063" s="107">
        <v>124594</v>
      </c>
      <c r="I3063" s="109">
        <v>2</v>
      </c>
      <c r="J3063" s="108">
        <v>340975</v>
      </c>
      <c r="K3063" s="107" t="str">
        <f>IF(J3063&gt;0,"Untung","Rugi")</f>
        <v>Untung</v>
      </c>
      <c r="L3063" s="107" t="str">
        <f t="array" ref="L3063">_xlfn.IFS(H3063&lt;100000,"Low",AND(H3063&gt;=100000,H3063&lt;250000),"Medium",H3063&gt;=250000,"High")</f>
        <v>Medium</v>
      </c>
      <c r="M3063" s="107" t="str">
        <f>IF(H3063&lt;100000,"Low",IF(AND(H3063&gt;=100000,H3063&lt;250000),"Medium","High"))</f>
        <v>Medium</v>
      </c>
    </row>
    <row r="3064" spans="1:13" x14ac:dyDescent="0.4">
      <c r="A3064" s="109" t="s">
        <v>6016</v>
      </c>
      <c r="B3064" s="109" t="s">
        <v>13556</v>
      </c>
      <c r="C3064" s="109" t="s">
        <v>1051</v>
      </c>
      <c r="D3064" s="109" t="s">
        <v>104</v>
      </c>
      <c r="E3064" s="109" t="s">
        <v>11554</v>
      </c>
      <c r="F3064" s="109" t="s">
        <v>95</v>
      </c>
      <c r="G3064" s="109" t="s">
        <v>6116</v>
      </c>
      <c r="H3064" s="107">
        <v>174067</v>
      </c>
      <c r="I3064" s="109">
        <v>5</v>
      </c>
      <c r="J3064" s="108">
        <v>-32109</v>
      </c>
      <c r="K3064" s="107" t="str">
        <f>IF(J3064&gt;0,"Untung","Rugi")</f>
        <v>Rugi</v>
      </c>
      <c r="L3064" s="107" t="str">
        <f t="array" ref="L3064">_xlfn.IFS(H3064&lt;100000,"Low",AND(H3064&gt;=100000,H3064&lt;250000),"Medium",H3064&gt;=250000,"High")</f>
        <v>Medium</v>
      </c>
      <c r="M3064" s="107" t="str">
        <f>IF(H3064&lt;100000,"Low",IF(AND(H3064&gt;=100000,H3064&lt;250000),"Medium","High"))</f>
        <v>Medium</v>
      </c>
    </row>
    <row r="3065" spans="1:13" x14ac:dyDescent="0.4">
      <c r="A3065" s="109" t="s">
        <v>6046</v>
      </c>
      <c r="B3065" s="109" t="s">
        <v>11724</v>
      </c>
      <c r="C3065" s="109" t="s">
        <v>1051</v>
      </c>
      <c r="D3065" s="109" t="s">
        <v>104</v>
      </c>
      <c r="E3065" s="109" t="s">
        <v>7629</v>
      </c>
      <c r="F3065" s="109" t="s">
        <v>6021</v>
      </c>
      <c r="G3065" s="109" t="s">
        <v>6031</v>
      </c>
      <c r="H3065" s="107">
        <v>131635</v>
      </c>
      <c r="I3065" s="109">
        <v>3</v>
      </c>
      <c r="J3065" s="108">
        <v>317236</v>
      </c>
      <c r="K3065" s="107" t="str">
        <f>IF(J3065&gt;0,"Untung","Rugi")</f>
        <v>Untung</v>
      </c>
      <c r="L3065" s="107" t="str">
        <f t="array" ref="L3065">_xlfn.IFS(H3065&lt;100000,"Low",AND(H3065&gt;=100000,H3065&lt;250000),"Medium",H3065&gt;=250000,"High")</f>
        <v>Medium</v>
      </c>
      <c r="M3065" s="107" t="str">
        <f>IF(H3065&lt;100000,"Low",IF(AND(H3065&gt;=100000,H3065&lt;250000),"Medium","High"))</f>
        <v>Medium</v>
      </c>
    </row>
    <row r="3066" spans="1:13" x14ac:dyDescent="0.4">
      <c r="A3066" s="109" t="s">
        <v>6046</v>
      </c>
      <c r="B3066" s="109" t="s">
        <v>11724</v>
      </c>
      <c r="C3066" s="109" t="s">
        <v>1051</v>
      </c>
      <c r="D3066" s="109" t="s">
        <v>106</v>
      </c>
      <c r="E3066" s="109" t="s">
        <v>7306</v>
      </c>
      <c r="F3066" s="109" t="s">
        <v>95</v>
      </c>
      <c r="G3066" s="109" t="s">
        <v>6052</v>
      </c>
      <c r="H3066" s="107">
        <v>162142</v>
      </c>
      <c r="I3066" s="109">
        <v>5</v>
      </c>
      <c r="J3066" s="108">
        <v>113298</v>
      </c>
      <c r="K3066" s="107" t="str">
        <f>IF(J3066&gt;0,"Untung","Rugi")</f>
        <v>Untung</v>
      </c>
      <c r="L3066" s="107" t="str">
        <f t="array" ref="L3066">_xlfn.IFS(H3066&lt;100000,"Low",AND(H3066&gt;=100000,H3066&lt;250000),"Medium",H3066&gt;=250000,"High")</f>
        <v>Medium</v>
      </c>
      <c r="M3066" s="107" t="str">
        <f>IF(H3066&lt;100000,"Low",IF(AND(H3066&gt;=100000,H3066&lt;250000),"Medium","High"))</f>
        <v>Medium</v>
      </c>
    </row>
    <row r="3067" spans="1:13" x14ac:dyDescent="0.4">
      <c r="A3067" s="109" t="s">
        <v>6027</v>
      </c>
      <c r="B3067" s="109" t="s">
        <v>13555</v>
      </c>
      <c r="C3067" s="109" t="s">
        <v>1051</v>
      </c>
      <c r="D3067" s="109" t="s">
        <v>96</v>
      </c>
      <c r="E3067" s="109" t="s">
        <v>7037</v>
      </c>
      <c r="F3067" s="109" t="s">
        <v>95</v>
      </c>
      <c r="G3067" s="109" t="s">
        <v>6067</v>
      </c>
      <c r="H3067" s="107">
        <v>47127</v>
      </c>
      <c r="I3067" s="109">
        <v>2</v>
      </c>
      <c r="J3067" s="108">
        <v>-140531</v>
      </c>
      <c r="K3067" s="107" t="str">
        <f>IF(J3067&gt;0,"Untung","Rugi")</f>
        <v>Rugi</v>
      </c>
      <c r="L3067" s="107" t="str">
        <f t="array" ref="L3067">_xlfn.IFS(H3067&lt;100000,"Low",AND(H3067&gt;=100000,H3067&lt;250000),"Medium",H3067&gt;=250000,"High")</f>
        <v>Low</v>
      </c>
      <c r="M3067" s="107" t="str">
        <f>IF(H3067&lt;100000,"Low",IF(AND(H3067&gt;=100000,H3067&lt;250000),"Medium","High"))</f>
        <v>Low</v>
      </c>
    </row>
    <row r="3068" spans="1:13" x14ac:dyDescent="0.4">
      <c r="A3068" s="109" t="s">
        <v>6016</v>
      </c>
      <c r="B3068" s="109" t="s">
        <v>13551</v>
      </c>
      <c r="C3068" s="109" t="s">
        <v>1051</v>
      </c>
      <c r="D3068" s="109" t="s">
        <v>96</v>
      </c>
      <c r="E3068" s="109" t="s">
        <v>6076</v>
      </c>
      <c r="F3068" s="109" t="s">
        <v>95</v>
      </c>
      <c r="G3068" s="109" t="s">
        <v>6067</v>
      </c>
      <c r="H3068" s="107">
        <v>162444</v>
      </c>
      <c r="I3068" s="109">
        <v>5</v>
      </c>
      <c r="J3068" s="108">
        <v>-12191</v>
      </c>
      <c r="K3068" s="107" t="str">
        <f>IF(J3068&gt;0,"Untung","Rugi")</f>
        <v>Rugi</v>
      </c>
      <c r="L3068" s="107" t="str">
        <f t="array" ref="L3068">_xlfn.IFS(H3068&lt;100000,"Low",AND(H3068&gt;=100000,H3068&lt;250000),"Medium",H3068&gt;=250000,"High")</f>
        <v>Medium</v>
      </c>
      <c r="M3068" s="107" t="str">
        <f>IF(H3068&lt;100000,"Low",IF(AND(H3068&gt;=100000,H3068&lt;250000),"Medium","High"))</f>
        <v>Medium</v>
      </c>
    </row>
    <row r="3069" spans="1:13" x14ac:dyDescent="0.4">
      <c r="A3069" s="109" t="s">
        <v>6016</v>
      </c>
      <c r="B3069" s="109" t="s">
        <v>13554</v>
      </c>
      <c r="C3069" s="109" t="s">
        <v>1051</v>
      </c>
      <c r="D3069" s="109" t="s">
        <v>96</v>
      </c>
      <c r="E3069" s="109" t="s">
        <v>9033</v>
      </c>
      <c r="F3069" s="109" t="s">
        <v>95</v>
      </c>
      <c r="G3069" s="109" t="s">
        <v>6062</v>
      </c>
      <c r="H3069" s="107">
        <v>214072</v>
      </c>
      <c r="I3069" s="109">
        <v>3</v>
      </c>
      <c r="J3069" s="108">
        <v>287744</v>
      </c>
      <c r="K3069" s="107" t="str">
        <f>IF(J3069&gt;0,"Untung","Rugi")</f>
        <v>Untung</v>
      </c>
      <c r="L3069" s="107" t="str">
        <f t="array" ref="L3069">_xlfn.IFS(H3069&lt;100000,"Low",AND(H3069&gt;=100000,H3069&lt;250000),"Medium",H3069&gt;=250000,"High")</f>
        <v>Medium</v>
      </c>
      <c r="M3069" s="107" t="str">
        <f>IF(H3069&lt;100000,"Low",IF(AND(H3069&gt;=100000,H3069&lt;250000),"Medium","High"))</f>
        <v>Medium</v>
      </c>
    </row>
    <row r="3070" spans="1:13" x14ac:dyDescent="0.4">
      <c r="A3070" s="109" t="s">
        <v>6016</v>
      </c>
      <c r="B3070" s="109" t="s">
        <v>13553</v>
      </c>
      <c r="C3070" s="109" t="s">
        <v>1051</v>
      </c>
      <c r="D3070" s="109" t="s">
        <v>96</v>
      </c>
      <c r="E3070" s="109" t="s">
        <v>6114</v>
      </c>
      <c r="F3070" s="109" t="s">
        <v>95</v>
      </c>
      <c r="G3070" s="109" t="s">
        <v>6017</v>
      </c>
      <c r="H3070" s="107">
        <v>98948</v>
      </c>
      <c r="I3070" s="109">
        <v>9</v>
      </c>
      <c r="J3070" s="108">
        <v>46330</v>
      </c>
      <c r="K3070" s="107" t="str">
        <f>IF(J3070&gt;0,"Untung","Rugi")</f>
        <v>Untung</v>
      </c>
      <c r="L3070" s="107" t="str">
        <f t="array" ref="L3070">_xlfn.IFS(H3070&lt;100000,"Low",AND(H3070&gt;=100000,H3070&lt;250000),"Medium",H3070&gt;=250000,"High")</f>
        <v>Low</v>
      </c>
      <c r="M3070" s="107" t="str">
        <f>IF(H3070&lt;100000,"Low",IF(AND(H3070&gt;=100000,H3070&lt;250000),"Medium","High"))</f>
        <v>Low</v>
      </c>
    </row>
    <row r="3071" spans="1:13" x14ac:dyDescent="0.4">
      <c r="A3071" s="109" t="s">
        <v>6016</v>
      </c>
      <c r="B3071" s="109" t="s">
        <v>13552</v>
      </c>
      <c r="C3071" s="109" t="s">
        <v>1051</v>
      </c>
      <c r="D3071" s="109" t="s">
        <v>96</v>
      </c>
      <c r="E3071" s="109" t="s">
        <v>6686</v>
      </c>
      <c r="F3071" s="109" t="s">
        <v>6021</v>
      </c>
      <c r="G3071" s="109" t="s">
        <v>6020</v>
      </c>
      <c r="H3071" s="107">
        <v>56561</v>
      </c>
      <c r="I3071" s="109">
        <v>2</v>
      </c>
      <c r="J3071" s="108">
        <v>-119018</v>
      </c>
      <c r="K3071" s="107" t="str">
        <f>IF(J3071&gt;0,"Untung","Rugi")</f>
        <v>Rugi</v>
      </c>
      <c r="L3071" s="107" t="str">
        <f t="array" ref="L3071">_xlfn.IFS(H3071&lt;100000,"Low",AND(H3071&gt;=100000,H3071&lt;250000),"Medium",H3071&gt;=250000,"High")</f>
        <v>Low</v>
      </c>
      <c r="M3071" s="107" t="str">
        <f>IF(H3071&lt;100000,"Low",IF(AND(H3071&gt;=100000,H3071&lt;250000),"Medium","High"))</f>
        <v>Low</v>
      </c>
    </row>
    <row r="3072" spans="1:13" x14ac:dyDescent="0.4">
      <c r="A3072" s="109" t="s">
        <v>6016</v>
      </c>
      <c r="B3072" s="109" t="s">
        <v>13552</v>
      </c>
      <c r="C3072" s="109" t="s">
        <v>1051</v>
      </c>
      <c r="D3072" s="109" t="s">
        <v>96</v>
      </c>
      <c r="E3072" s="109" t="s">
        <v>8143</v>
      </c>
      <c r="F3072" s="109" t="s">
        <v>95</v>
      </c>
      <c r="G3072" s="109" t="s">
        <v>6017</v>
      </c>
      <c r="H3072" s="107">
        <v>250689</v>
      </c>
      <c r="I3072" s="109">
        <v>3</v>
      </c>
      <c r="J3072" s="108">
        <v>184449</v>
      </c>
      <c r="K3072" s="107" t="str">
        <f>IF(J3072&gt;0,"Untung","Rugi")</f>
        <v>Untung</v>
      </c>
      <c r="L3072" s="107" t="str">
        <f t="array" ref="L3072">_xlfn.IFS(H3072&lt;100000,"Low",AND(H3072&gt;=100000,H3072&lt;250000),"Medium",H3072&gt;=250000,"High")</f>
        <v>High</v>
      </c>
      <c r="M3072" s="107" t="str">
        <f>IF(H3072&lt;100000,"Low",IF(AND(H3072&gt;=100000,H3072&lt;250000),"Medium","High"))</f>
        <v>High</v>
      </c>
    </row>
    <row r="3073" spans="1:13" x14ac:dyDescent="0.4">
      <c r="A3073" s="109" t="s">
        <v>6016</v>
      </c>
      <c r="B3073" s="109" t="s">
        <v>13551</v>
      </c>
      <c r="C3073" s="109" t="s">
        <v>1051</v>
      </c>
      <c r="D3073" s="109" t="s">
        <v>106</v>
      </c>
      <c r="E3073" s="109" t="s">
        <v>6079</v>
      </c>
      <c r="F3073" s="109" t="s">
        <v>99</v>
      </c>
      <c r="G3073" s="109" t="s">
        <v>6024</v>
      </c>
      <c r="H3073" s="107">
        <v>158437</v>
      </c>
      <c r="I3073" s="109">
        <v>5</v>
      </c>
      <c r="J3073" s="108">
        <v>401773</v>
      </c>
      <c r="K3073" s="107" t="str">
        <f>IF(J3073&gt;0,"Untung","Rugi")</f>
        <v>Untung</v>
      </c>
      <c r="L3073" s="107" t="str">
        <f t="array" ref="L3073">_xlfn.IFS(H3073&lt;100000,"Low",AND(H3073&gt;=100000,H3073&lt;250000),"Medium",H3073&gt;=250000,"High")</f>
        <v>Medium</v>
      </c>
      <c r="M3073" s="107" t="str">
        <f>IF(H3073&lt;100000,"Low",IF(AND(H3073&gt;=100000,H3073&lt;250000),"Medium","High"))</f>
        <v>Medium</v>
      </c>
    </row>
    <row r="3074" spans="1:13" x14ac:dyDescent="0.4">
      <c r="A3074" s="109" t="s">
        <v>6046</v>
      </c>
      <c r="B3074" s="109" t="s">
        <v>13550</v>
      </c>
      <c r="C3074" s="109" t="s">
        <v>100</v>
      </c>
      <c r="D3074" s="109" t="s">
        <v>104</v>
      </c>
      <c r="E3074" s="109" t="s">
        <v>6333</v>
      </c>
      <c r="F3074" s="109" t="s">
        <v>99</v>
      </c>
      <c r="G3074" s="109" t="s">
        <v>6109</v>
      </c>
      <c r="H3074" s="107">
        <v>32292</v>
      </c>
      <c r="I3074" s="109">
        <v>8</v>
      </c>
      <c r="J3074" s="108">
        <v>411134</v>
      </c>
      <c r="K3074" s="107" t="str">
        <f>IF(J3074&gt;0,"Untung","Rugi")</f>
        <v>Untung</v>
      </c>
      <c r="L3074" s="107" t="str">
        <f t="array" ref="L3074">_xlfn.IFS(H3074&lt;100000,"Low",AND(H3074&gt;=100000,H3074&lt;250000),"Medium",H3074&gt;=250000,"High")</f>
        <v>Low</v>
      </c>
      <c r="M3074" s="107" t="str">
        <f>IF(H3074&lt;100000,"Low",IF(AND(H3074&gt;=100000,H3074&lt;250000),"Medium","High"))</f>
        <v>Low</v>
      </c>
    </row>
    <row r="3075" spans="1:13" x14ac:dyDescent="0.4">
      <c r="A3075" s="109" t="s">
        <v>6016</v>
      </c>
      <c r="B3075" s="109" t="s">
        <v>13549</v>
      </c>
      <c r="C3075" s="109" t="s">
        <v>100</v>
      </c>
      <c r="D3075" s="109" t="s">
        <v>104</v>
      </c>
      <c r="E3075" s="109" t="s">
        <v>7831</v>
      </c>
      <c r="F3075" s="109" t="s">
        <v>95</v>
      </c>
      <c r="G3075" s="109" t="s">
        <v>6017</v>
      </c>
      <c r="H3075" s="107">
        <v>113260</v>
      </c>
      <c r="I3075" s="109">
        <v>13</v>
      </c>
      <c r="J3075" s="108">
        <v>319402</v>
      </c>
      <c r="K3075" s="107" t="str">
        <f>IF(J3075&gt;0,"Untung","Rugi")</f>
        <v>Untung</v>
      </c>
      <c r="L3075" s="107" t="str">
        <f t="array" ref="L3075">_xlfn.IFS(H3075&lt;100000,"Low",AND(H3075&gt;=100000,H3075&lt;250000),"Medium",H3075&gt;=250000,"High")</f>
        <v>Medium</v>
      </c>
      <c r="M3075" s="107" t="str">
        <f>IF(H3075&lt;100000,"Low",IF(AND(H3075&gt;=100000,H3075&lt;250000),"Medium","High"))</f>
        <v>Medium</v>
      </c>
    </row>
    <row r="3076" spans="1:13" x14ac:dyDescent="0.4">
      <c r="A3076" s="109" t="s">
        <v>6016</v>
      </c>
      <c r="B3076" s="109" t="s">
        <v>13548</v>
      </c>
      <c r="C3076" s="109" t="s">
        <v>1051</v>
      </c>
      <c r="D3076" s="109" t="s">
        <v>104</v>
      </c>
      <c r="E3076" s="109" t="s">
        <v>7853</v>
      </c>
      <c r="F3076" s="109" t="s">
        <v>95</v>
      </c>
      <c r="G3076" s="109" t="s">
        <v>6052</v>
      </c>
      <c r="H3076" s="107">
        <v>313077</v>
      </c>
      <c r="I3076" s="109">
        <v>6</v>
      </c>
      <c r="J3076" s="108">
        <v>119235</v>
      </c>
      <c r="K3076" s="107" t="str">
        <f>IF(J3076&gt;0,"Untung","Rugi")</f>
        <v>Untung</v>
      </c>
      <c r="L3076" s="107" t="str">
        <f t="array" ref="L3076">_xlfn.IFS(H3076&lt;100000,"Low",AND(H3076&gt;=100000,H3076&lt;250000),"Medium",H3076&gt;=250000,"High")</f>
        <v>High</v>
      </c>
      <c r="M3076" s="107" t="str">
        <f>IF(H3076&lt;100000,"Low",IF(AND(H3076&gt;=100000,H3076&lt;250000),"Medium","High"))</f>
        <v>High</v>
      </c>
    </row>
    <row r="3077" spans="1:13" x14ac:dyDescent="0.4">
      <c r="A3077" s="109" t="s">
        <v>6027</v>
      </c>
      <c r="B3077" s="109" t="s">
        <v>13547</v>
      </c>
      <c r="C3077" s="109" t="s">
        <v>1051</v>
      </c>
      <c r="D3077" s="109" t="s">
        <v>106</v>
      </c>
      <c r="E3077" s="109" t="s">
        <v>7405</v>
      </c>
      <c r="F3077" s="109" t="s">
        <v>95</v>
      </c>
      <c r="G3077" s="109" t="s">
        <v>6052</v>
      </c>
      <c r="H3077" s="107">
        <v>107135</v>
      </c>
      <c r="I3077" s="109">
        <v>2</v>
      </c>
      <c r="J3077" s="108">
        <v>440019</v>
      </c>
      <c r="K3077" s="107" t="str">
        <f>IF(J3077&gt;0,"Untung","Rugi")</f>
        <v>Untung</v>
      </c>
      <c r="L3077" s="107" t="str">
        <f t="array" ref="L3077">_xlfn.IFS(H3077&lt;100000,"Low",AND(H3077&gt;=100000,H3077&lt;250000),"Medium",H3077&gt;=250000,"High")</f>
        <v>Medium</v>
      </c>
      <c r="M3077" s="107" t="str">
        <f>IF(H3077&lt;100000,"Low",IF(AND(H3077&gt;=100000,H3077&lt;250000),"Medium","High"))</f>
        <v>Medium</v>
      </c>
    </row>
    <row r="3078" spans="1:13" x14ac:dyDescent="0.4">
      <c r="A3078" s="109" t="s">
        <v>6016</v>
      </c>
      <c r="B3078" s="109" t="s">
        <v>11714</v>
      </c>
      <c r="C3078" s="109" t="s">
        <v>1051</v>
      </c>
      <c r="D3078" s="109" t="s">
        <v>106</v>
      </c>
      <c r="E3078" s="109" t="s">
        <v>6304</v>
      </c>
      <c r="F3078" s="109" t="s">
        <v>99</v>
      </c>
      <c r="G3078" s="109" t="s">
        <v>6109</v>
      </c>
      <c r="H3078" s="107">
        <v>432548</v>
      </c>
      <c r="I3078" s="109">
        <v>5</v>
      </c>
      <c r="J3078" s="108">
        <v>261774</v>
      </c>
      <c r="K3078" s="107" t="str">
        <f>IF(J3078&gt;0,"Untung","Rugi")</f>
        <v>Untung</v>
      </c>
      <c r="L3078" s="107" t="str">
        <f t="array" ref="L3078">_xlfn.IFS(H3078&lt;100000,"Low",AND(H3078&gt;=100000,H3078&lt;250000),"Medium",H3078&gt;=250000,"High")</f>
        <v>High</v>
      </c>
      <c r="M3078" s="107" t="str">
        <f>IF(H3078&lt;100000,"Low",IF(AND(H3078&gt;=100000,H3078&lt;250000),"Medium","High"))</f>
        <v>High</v>
      </c>
    </row>
    <row r="3079" spans="1:13" x14ac:dyDescent="0.4">
      <c r="A3079" s="109" t="s">
        <v>6016</v>
      </c>
      <c r="B3079" s="109" t="s">
        <v>11713</v>
      </c>
      <c r="C3079" s="109" t="s">
        <v>1051</v>
      </c>
      <c r="D3079" s="109" t="s">
        <v>106</v>
      </c>
      <c r="E3079" s="109" t="s">
        <v>10372</v>
      </c>
      <c r="F3079" s="109" t="s">
        <v>95</v>
      </c>
      <c r="G3079" s="109" t="s">
        <v>6062</v>
      </c>
      <c r="H3079" s="107">
        <v>62774</v>
      </c>
      <c r="I3079" s="109">
        <v>3</v>
      </c>
      <c r="J3079" s="108">
        <v>81115</v>
      </c>
      <c r="K3079" s="107" t="str">
        <f>IF(J3079&gt;0,"Untung","Rugi")</f>
        <v>Untung</v>
      </c>
      <c r="L3079" s="107" t="str">
        <f t="array" ref="L3079">_xlfn.IFS(H3079&lt;100000,"Low",AND(H3079&gt;=100000,H3079&lt;250000),"Medium",H3079&gt;=250000,"High")</f>
        <v>Low</v>
      </c>
      <c r="M3079" s="107" t="str">
        <f>IF(H3079&lt;100000,"Low",IF(AND(H3079&gt;=100000,H3079&lt;250000),"Medium","High"))</f>
        <v>Low</v>
      </c>
    </row>
    <row r="3080" spans="1:13" x14ac:dyDescent="0.4">
      <c r="A3080" s="109" t="s">
        <v>6016</v>
      </c>
      <c r="B3080" s="109" t="s">
        <v>11712</v>
      </c>
      <c r="C3080" s="109" t="s">
        <v>1051</v>
      </c>
      <c r="D3080" s="109" t="s">
        <v>106</v>
      </c>
      <c r="E3080" s="109" t="s">
        <v>7147</v>
      </c>
      <c r="F3080" s="109" t="s">
        <v>95</v>
      </c>
      <c r="G3080" s="109" t="s">
        <v>6062</v>
      </c>
      <c r="H3080" s="107">
        <v>412992</v>
      </c>
      <c r="I3080" s="109">
        <v>7</v>
      </c>
      <c r="J3080" s="108">
        <v>146223</v>
      </c>
      <c r="K3080" s="107" t="str">
        <f>IF(J3080&gt;0,"Untung","Rugi")</f>
        <v>Untung</v>
      </c>
      <c r="L3080" s="107" t="str">
        <f t="array" ref="L3080">_xlfn.IFS(H3080&lt;100000,"Low",AND(H3080&gt;=100000,H3080&lt;250000),"Medium",H3080&gt;=250000,"High")</f>
        <v>High</v>
      </c>
      <c r="M3080" s="107" t="str">
        <f>IF(H3080&lt;100000,"Low",IF(AND(H3080&gt;=100000,H3080&lt;250000),"Medium","High"))</f>
        <v>High</v>
      </c>
    </row>
    <row r="3081" spans="1:13" x14ac:dyDescent="0.4">
      <c r="A3081" s="109" t="s">
        <v>6016</v>
      </c>
      <c r="B3081" s="109" t="s">
        <v>13546</v>
      </c>
      <c r="C3081" s="109" t="s">
        <v>1051</v>
      </c>
      <c r="D3081" s="109" t="s">
        <v>96</v>
      </c>
      <c r="E3081" s="109" t="s">
        <v>6398</v>
      </c>
      <c r="F3081" s="109" t="s">
        <v>99</v>
      </c>
      <c r="G3081" s="109" t="s">
        <v>6141</v>
      </c>
      <c r="H3081" s="107">
        <v>449390</v>
      </c>
      <c r="I3081" s="109">
        <v>2</v>
      </c>
      <c r="J3081" s="108">
        <v>-106633</v>
      </c>
      <c r="K3081" s="107" t="str">
        <f>IF(J3081&gt;0,"Untung","Rugi")</f>
        <v>Rugi</v>
      </c>
      <c r="L3081" s="107" t="str">
        <f t="array" ref="L3081">_xlfn.IFS(H3081&lt;100000,"Low",AND(H3081&gt;=100000,H3081&lt;250000),"Medium",H3081&gt;=250000,"High")</f>
        <v>High</v>
      </c>
      <c r="M3081" s="107" t="str">
        <f>IF(H3081&lt;100000,"Low",IF(AND(H3081&gt;=100000,H3081&lt;250000),"Medium","High"))</f>
        <v>High</v>
      </c>
    </row>
    <row r="3082" spans="1:13" x14ac:dyDescent="0.4">
      <c r="A3082" s="109" t="s">
        <v>6016</v>
      </c>
      <c r="B3082" s="109" t="s">
        <v>13545</v>
      </c>
      <c r="C3082" s="109" t="s">
        <v>1051</v>
      </c>
      <c r="D3082" s="109" t="s">
        <v>96</v>
      </c>
      <c r="E3082" s="109" t="s">
        <v>7542</v>
      </c>
      <c r="F3082" s="109" t="s">
        <v>6021</v>
      </c>
      <c r="G3082" s="109" t="s">
        <v>6031</v>
      </c>
      <c r="H3082" s="107">
        <v>348393</v>
      </c>
      <c r="I3082" s="109">
        <v>2</v>
      </c>
      <c r="J3082" s="108">
        <v>-86275</v>
      </c>
      <c r="K3082" s="107" t="str">
        <f>IF(J3082&gt;0,"Untung","Rugi")</f>
        <v>Rugi</v>
      </c>
      <c r="L3082" s="107" t="str">
        <f t="array" ref="L3082">_xlfn.IFS(H3082&lt;100000,"Low",AND(H3082&gt;=100000,H3082&lt;250000),"Medium",H3082&gt;=250000,"High")</f>
        <v>High</v>
      </c>
      <c r="M3082" s="107" t="str">
        <f>IF(H3082&lt;100000,"Low",IF(AND(H3082&gt;=100000,H3082&lt;250000),"Medium","High"))</f>
        <v>High</v>
      </c>
    </row>
    <row r="3083" spans="1:13" x14ac:dyDescent="0.4">
      <c r="A3083" s="109" t="s">
        <v>6016</v>
      </c>
      <c r="B3083" s="109" t="s">
        <v>13544</v>
      </c>
      <c r="C3083" s="109" t="s">
        <v>1051</v>
      </c>
      <c r="D3083" s="109" t="s">
        <v>102</v>
      </c>
      <c r="E3083" s="109" t="s">
        <v>7810</v>
      </c>
      <c r="F3083" s="109" t="s">
        <v>95</v>
      </c>
      <c r="G3083" s="109" t="s">
        <v>6017</v>
      </c>
      <c r="H3083" s="107">
        <v>85521</v>
      </c>
      <c r="I3083" s="109">
        <v>2</v>
      </c>
      <c r="J3083" s="108">
        <v>49729</v>
      </c>
      <c r="K3083" s="107" t="str">
        <f>IF(J3083&gt;0,"Untung","Rugi")</f>
        <v>Untung</v>
      </c>
      <c r="L3083" s="107" t="str">
        <f t="array" ref="L3083">_xlfn.IFS(H3083&lt;100000,"Low",AND(H3083&gt;=100000,H3083&lt;250000),"Medium",H3083&gt;=250000,"High")</f>
        <v>Low</v>
      </c>
      <c r="M3083" s="107" t="str">
        <f>IF(H3083&lt;100000,"Low",IF(AND(H3083&gt;=100000,H3083&lt;250000),"Medium","High"))</f>
        <v>Low</v>
      </c>
    </row>
    <row r="3084" spans="1:13" x14ac:dyDescent="0.4">
      <c r="A3084" s="109" t="s">
        <v>6081</v>
      </c>
      <c r="B3084" s="109" t="s">
        <v>10650</v>
      </c>
      <c r="C3084" s="109" t="s">
        <v>100</v>
      </c>
      <c r="D3084" s="109" t="s">
        <v>102</v>
      </c>
      <c r="E3084" s="109" t="s">
        <v>10470</v>
      </c>
      <c r="F3084" s="109" t="s">
        <v>99</v>
      </c>
      <c r="G3084" s="109" t="s">
        <v>6024</v>
      </c>
      <c r="H3084" s="107">
        <v>15450</v>
      </c>
      <c r="I3084" s="109">
        <v>3</v>
      </c>
      <c r="J3084" s="108">
        <v>307206</v>
      </c>
      <c r="K3084" s="107" t="str">
        <f>IF(J3084&gt;0,"Untung","Rugi")</f>
        <v>Untung</v>
      </c>
      <c r="L3084" s="107" t="str">
        <f t="array" ref="L3084">_xlfn.IFS(H3084&lt;100000,"Low",AND(H3084&gt;=100000,H3084&lt;250000),"Medium",H3084&gt;=250000,"High")</f>
        <v>Low</v>
      </c>
      <c r="M3084" s="107" t="str">
        <f>IF(H3084&lt;100000,"Low",IF(AND(H3084&gt;=100000,H3084&lt;250000),"Medium","High"))</f>
        <v>Low</v>
      </c>
    </row>
    <row r="3085" spans="1:13" x14ac:dyDescent="0.4">
      <c r="A3085" s="109" t="s">
        <v>6016</v>
      </c>
      <c r="B3085" s="109" t="s">
        <v>13543</v>
      </c>
      <c r="C3085" s="109" t="s">
        <v>100</v>
      </c>
      <c r="D3085" s="109" t="s">
        <v>102</v>
      </c>
      <c r="E3085" s="109" t="s">
        <v>11249</v>
      </c>
      <c r="F3085" s="109" t="s">
        <v>99</v>
      </c>
      <c r="G3085" s="109" t="s">
        <v>6024</v>
      </c>
      <c r="H3085" s="107">
        <v>248592</v>
      </c>
      <c r="I3085" s="109">
        <v>2</v>
      </c>
      <c r="J3085" s="108">
        <v>-136564</v>
      </c>
      <c r="K3085" s="107" t="str">
        <f>IF(J3085&gt;0,"Untung","Rugi")</f>
        <v>Rugi</v>
      </c>
      <c r="L3085" s="107" t="str">
        <f t="array" ref="L3085">_xlfn.IFS(H3085&lt;100000,"Low",AND(H3085&gt;=100000,H3085&lt;250000),"Medium",H3085&gt;=250000,"High")</f>
        <v>Medium</v>
      </c>
      <c r="M3085" s="107" t="str">
        <f>IF(H3085&lt;100000,"Low",IF(AND(H3085&gt;=100000,H3085&lt;250000),"Medium","High"))</f>
        <v>Medium</v>
      </c>
    </row>
    <row r="3086" spans="1:13" x14ac:dyDescent="0.4">
      <c r="A3086" s="109" t="s">
        <v>6016</v>
      </c>
      <c r="B3086" s="109" t="s">
        <v>13542</v>
      </c>
      <c r="C3086" s="109" t="s">
        <v>100</v>
      </c>
      <c r="D3086" s="109" t="s">
        <v>102</v>
      </c>
      <c r="E3086" s="109" t="s">
        <v>7413</v>
      </c>
      <c r="F3086" s="109" t="s">
        <v>95</v>
      </c>
      <c r="G3086" s="109" t="s">
        <v>6013</v>
      </c>
      <c r="H3086" s="107">
        <v>123984</v>
      </c>
      <c r="I3086" s="109">
        <v>5</v>
      </c>
      <c r="J3086" s="108">
        <v>-235065</v>
      </c>
      <c r="K3086" s="107" t="str">
        <f>IF(J3086&gt;0,"Untung","Rugi")</f>
        <v>Rugi</v>
      </c>
      <c r="L3086" s="107" t="str">
        <f t="array" ref="L3086">_xlfn.IFS(H3086&lt;100000,"Low",AND(H3086&gt;=100000,H3086&lt;250000),"Medium",H3086&gt;=250000,"High")</f>
        <v>Medium</v>
      </c>
      <c r="M3086" s="107" t="str">
        <f>IF(H3086&lt;100000,"Low",IF(AND(H3086&gt;=100000,H3086&lt;250000),"Medium","High"))</f>
        <v>Medium</v>
      </c>
    </row>
    <row r="3087" spans="1:13" x14ac:dyDescent="0.4">
      <c r="A3087" s="109" t="s">
        <v>6016</v>
      </c>
      <c r="B3087" s="109" t="s">
        <v>13541</v>
      </c>
      <c r="C3087" s="109" t="s">
        <v>100</v>
      </c>
      <c r="D3087" s="109" t="s">
        <v>102</v>
      </c>
      <c r="E3087" s="109" t="s">
        <v>6330</v>
      </c>
      <c r="F3087" s="109" t="s">
        <v>95</v>
      </c>
      <c r="G3087" s="109" t="s">
        <v>6052</v>
      </c>
      <c r="H3087" s="107">
        <v>253527</v>
      </c>
      <c r="I3087" s="109">
        <v>2</v>
      </c>
      <c r="J3087" s="108">
        <v>-188584</v>
      </c>
      <c r="K3087" s="107" t="str">
        <f>IF(J3087&gt;0,"Untung","Rugi")</f>
        <v>Rugi</v>
      </c>
      <c r="L3087" s="107" t="str">
        <f t="array" ref="L3087">_xlfn.IFS(H3087&lt;100000,"Low",AND(H3087&gt;=100000,H3087&lt;250000),"Medium",H3087&gt;=250000,"High")</f>
        <v>High</v>
      </c>
      <c r="M3087" s="107" t="str">
        <f>IF(H3087&lt;100000,"Low",IF(AND(H3087&gt;=100000,H3087&lt;250000),"Medium","High"))</f>
        <v>High</v>
      </c>
    </row>
    <row r="3088" spans="1:13" x14ac:dyDescent="0.4">
      <c r="A3088" s="109" t="s">
        <v>6027</v>
      </c>
      <c r="B3088" s="109" t="s">
        <v>13540</v>
      </c>
      <c r="C3088" s="109" t="s">
        <v>100</v>
      </c>
      <c r="D3088" s="109" t="s">
        <v>102</v>
      </c>
      <c r="E3088" s="109" t="s">
        <v>13539</v>
      </c>
      <c r="F3088" s="109" t="s">
        <v>6021</v>
      </c>
      <c r="G3088" s="109" t="s">
        <v>6031</v>
      </c>
      <c r="H3088" s="107">
        <v>13648</v>
      </c>
      <c r="I3088" s="109">
        <v>3</v>
      </c>
      <c r="J3088" s="108">
        <v>167790</v>
      </c>
      <c r="K3088" s="107" t="str">
        <f>IF(J3088&gt;0,"Untung","Rugi")</f>
        <v>Untung</v>
      </c>
      <c r="L3088" s="107" t="str">
        <f t="array" ref="L3088">_xlfn.IFS(H3088&lt;100000,"Low",AND(H3088&gt;=100000,H3088&lt;250000),"Medium",H3088&gt;=250000,"High")</f>
        <v>Low</v>
      </c>
      <c r="M3088" s="107" t="str">
        <f>IF(H3088&lt;100000,"Low",IF(AND(H3088&gt;=100000,H3088&lt;250000),"Medium","High"))</f>
        <v>Low</v>
      </c>
    </row>
    <row r="3089" spans="1:13" x14ac:dyDescent="0.4">
      <c r="A3089" s="109" t="s">
        <v>6027</v>
      </c>
      <c r="B3089" s="109" t="s">
        <v>13538</v>
      </c>
      <c r="C3089" s="109" t="s">
        <v>100</v>
      </c>
      <c r="D3089" s="109" t="s">
        <v>102</v>
      </c>
      <c r="E3089" s="109" t="s">
        <v>6252</v>
      </c>
      <c r="F3089" s="109" t="s">
        <v>95</v>
      </c>
      <c r="G3089" s="109" t="s">
        <v>6116</v>
      </c>
      <c r="H3089" s="107">
        <v>88262</v>
      </c>
      <c r="I3089" s="109">
        <v>9</v>
      </c>
      <c r="J3089" s="108">
        <v>446382</v>
      </c>
      <c r="K3089" s="107" t="str">
        <f>IF(J3089&gt;0,"Untung","Rugi")</f>
        <v>Untung</v>
      </c>
      <c r="L3089" s="107" t="str">
        <f t="array" ref="L3089">_xlfn.IFS(H3089&lt;100000,"Low",AND(H3089&gt;=100000,H3089&lt;250000),"Medium",H3089&gt;=250000,"High")</f>
        <v>Low</v>
      </c>
      <c r="M3089" s="107" t="str">
        <f>IF(H3089&lt;100000,"Low",IF(AND(H3089&gt;=100000,H3089&lt;250000),"Medium","High"))</f>
        <v>Low</v>
      </c>
    </row>
    <row r="3090" spans="1:13" x14ac:dyDescent="0.4">
      <c r="A3090" s="109" t="s">
        <v>6027</v>
      </c>
      <c r="B3090" s="109" t="s">
        <v>13537</v>
      </c>
      <c r="C3090" s="109" t="s">
        <v>100</v>
      </c>
      <c r="D3090" s="109" t="s">
        <v>102</v>
      </c>
      <c r="E3090" s="109" t="s">
        <v>6252</v>
      </c>
      <c r="F3090" s="109" t="s">
        <v>95</v>
      </c>
      <c r="G3090" s="109" t="s">
        <v>6116</v>
      </c>
      <c r="H3090" s="107">
        <v>88945</v>
      </c>
      <c r="I3090" s="109">
        <v>3</v>
      </c>
      <c r="J3090" s="108">
        <v>1085</v>
      </c>
      <c r="K3090" s="107" t="str">
        <f>IF(J3090&gt;0,"Untung","Rugi")</f>
        <v>Untung</v>
      </c>
      <c r="L3090" s="107" t="str">
        <f t="array" ref="L3090">_xlfn.IFS(H3090&lt;100000,"Low",AND(H3090&gt;=100000,H3090&lt;250000),"Medium",H3090&gt;=250000,"High")</f>
        <v>Low</v>
      </c>
      <c r="M3090" s="107" t="str">
        <f>IF(H3090&lt;100000,"Low",IF(AND(H3090&gt;=100000,H3090&lt;250000),"Medium","High"))</f>
        <v>Low</v>
      </c>
    </row>
    <row r="3091" spans="1:13" x14ac:dyDescent="0.4">
      <c r="A3091" s="109" t="s">
        <v>6027</v>
      </c>
      <c r="B3091" s="109" t="s">
        <v>13393</v>
      </c>
      <c r="C3091" s="109" t="s">
        <v>100</v>
      </c>
      <c r="D3091" s="109" t="s">
        <v>106</v>
      </c>
      <c r="E3091" s="109" t="s">
        <v>9822</v>
      </c>
      <c r="F3091" s="109" t="s">
        <v>95</v>
      </c>
      <c r="G3091" s="109" t="s">
        <v>6052</v>
      </c>
      <c r="H3091" s="107">
        <v>235933</v>
      </c>
      <c r="I3091" s="109">
        <v>3</v>
      </c>
      <c r="J3091" s="108">
        <v>281110</v>
      </c>
      <c r="K3091" s="107" t="str">
        <f>IF(J3091&gt;0,"Untung","Rugi")</f>
        <v>Untung</v>
      </c>
      <c r="L3091" s="107" t="str">
        <f t="array" ref="L3091">_xlfn.IFS(H3091&lt;100000,"Low",AND(H3091&gt;=100000,H3091&lt;250000),"Medium",H3091&gt;=250000,"High")</f>
        <v>Medium</v>
      </c>
      <c r="M3091" s="107" t="str">
        <f>IF(H3091&lt;100000,"Low",IF(AND(H3091&gt;=100000,H3091&lt;250000),"Medium","High"))</f>
        <v>Medium</v>
      </c>
    </row>
    <row r="3092" spans="1:13" x14ac:dyDescent="0.4">
      <c r="A3092" s="109" t="s">
        <v>6046</v>
      </c>
      <c r="B3092" s="109" t="s">
        <v>13536</v>
      </c>
      <c r="C3092" s="109" t="s">
        <v>100</v>
      </c>
      <c r="D3092" s="109" t="s">
        <v>106</v>
      </c>
      <c r="E3092" s="109" t="s">
        <v>9896</v>
      </c>
      <c r="F3092" s="109" t="s">
        <v>95</v>
      </c>
      <c r="G3092" s="109" t="s">
        <v>6067</v>
      </c>
      <c r="H3092" s="107">
        <v>90464</v>
      </c>
      <c r="I3092" s="109">
        <v>3</v>
      </c>
      <c r="J3092" s="108">
        <v>390103</v>
      </c>
      <c r="K3092" s="107" t="str">
        <f>IF(J3092&gt;0,"Untung","Rugi")</f>
        <v>Untung</v>
      </c>
      <c r="L3092" s="107" t="str">
        <f t="array" ref="L3092">_xlfn.IFS(H3092&lt;100000,"Low",AND(H3092&gt;=100000,H3092&lt;250000),"Medium",H3092&gt;=250000,"High")</f>
        <v>Low</v>
      </c>
      <c r="M3092" s="107" t="str">
        <f>IF(H3092&lt;100000,"Low",IF(AND(H3092&gt;=100000,H3092&lt;250000),"Medium","High"))</f>
        <v>Low</v>
      </c>
    </row>
    <row r="3093" spans="1:13" x14ac:dyDescent="0.4">
      <c r="A3093" s="109" t="s">
        <v>6046</v>
      </c>
      <c r="B3093" s="109" t="s">
        <v>13535</v>
      </c>
      <c r="C3093" s="109" t="s">
        <v>100</v>
      </c>
      <c r="D3093" s="109" t="s">
        <v>102</v>
      </c>
      <c r="E3093" s="109" t="s">
        <v>7052</v>
      </c>
      <c r="F3093" s="109" t="s">
        <v>6021</v>
      </c>
      <c r="G3093" s="109" t="s">
        <v>6020</v>
      </c>
      <c r="H3093" s="107">
        <v>145105</v>
      </c>
      <c r="I3093" s="109">
        <v>7</v>
      </c>
      <c r="J3093" s="108">
        <v>439552</v>
      </c>
      <c r="K3093" s="107" t="str">
        <f>IF(J3093&gt;0,"Untung","Rugi")</f>
        <v>Untung</v>
      </c>
      <c r="L3093" s="107" t="str">
        <f t="array" ref="L3093">_xlfn.IFS(H3093&lt;100000,"Low",AND(H3093&gt;=100000,H3093&lt;250000),"Medium",H3093&gt;=250000,"High")</f>
        <v>Medium</v>
      </c>
      <c r="M3093" s="107" t="str">
        <f>IF(H3093&lt;100000,"Low",IF(AND(H3093&gt;=100000,H3093&lt;250000),"Medium","High"))</f>
        <v>Medium</v>
      </c>
    </row>
    <row r="3094" spans="1:13" x14ac:dyDescent="0.4">
      <c r="A3094" s="109" t="s">
        <v>6016</v>
      </c>
      <c r="B3094" s="109" t="s">
        <v>13534</v>
      </c>
      <c r="C3094" s="109" t="s">
        <v>100</v>
      </c>
      <c r="D3094" s="109" t="s">
        <v>96</v>
      </c>
      <c r="E3094" s="109" t="s">
        <v>9197</v>
      </c>
      <c r="F3094" s="109" t="s">
        <v>95</v>
      </c>
      <c r="G3094" s="109" t="s">
        <v>6039</v>
      </c>
      <c r="H3094" s="107">
        <v>129213</v>
      </c>
      <c r="I3094" s="109">
        <v>1</v>
      </c>
      <c r="J3094" s="108">
        <v>102922</v>
      </c>
      <c r="K3094" s="107" t="str">
        <f>IF(J3094&gt;0,"Untung","Rugi")</f>
        <v>Untung</v>
      </c>
      <c r="L3094" s="107" t="str">
        <f t="array" ref="L3094">_xlfn.IFS(H3094&lt;100000,"Low",AND(H3094&gt;=100000,H3094&lt;250000),"Medium",H3094&gt;=250000,"High")</f>
        <v>Medium</v>
      </c>
      <c r="M3094" s="107" t="str">
        <f>IF(H3094&lt;100000,"Low",IF(AND(H3094&gt;=100000,H3094&lt;250000),"Medium","High"))</f>
        <v>Medium</v>
      </c>
    </row>
    <row r="3095" spans="1:13" x14ac:dyDescent="0.4">
      <c r="A3095" s="109" t="s">
        <v>6027</v>
      </c>
      <c r="B3095" s="109" t="s">
        <v>13533</v>
      </c>
      <c r="C3095" s="109" t="s">
        <v>100</v>
      </c>
      <c r="D3095" s="109" t="s">
        <v>96</v>
      </c>
      <c r="E3095" s="109" t="s">
        <v>7643</v>
      </c>
      <c r="F3095" s="109" t="s">
        <v>95</v>
      </c>
      <c r="G3095" s="109" t="s">
        <v>6052</v>
      </c>
      <c r="H3095" s="107">
        <v>23323</v>
      </c>
      <c r="I3095" s="109">
        <v>4</v>
      </c>
      <c r="J3095" s="108">
        <v>403697</v>
      </c>
      <c r="K3095" s="107" t="str">
        <f>IF(J3095&gt;0,"Untung","Rugi")</f>
        <v>Untung</v>
      </c>
      <c r="L3095" s="107" t="str">
        <f t="array" ref="L3095">_xlfn.IFS(H3095&lt;100000,"Low",AND(H3095&gt;=100000,H3095&lt;250000),"Medium",H3095&gt;=250000,"High")</f>
        <v>Low</v>
      </c>
      <c r="M3095" s="107" t="str">
        <f>IF(H3095&lt;100000,"Low",IF(AND(H3095&gt;=100000,H3095&lt;250000),"Medium","High"))</f>
        <v>Low</v>
      </c>
    </row>
    <row r="3096" spans="1:13" x14ac:dyDescent="0.4">
      <c r="A3096" s="109" t="s">
        <v>6027</v>
      </c>
      <c r="B3096" s="109" t="s">
        <v>13532</v>
      </c>
      <c r="C3096" s="109" t="s">
        <v>1064</v>
      </c>
      <c r="D3096" s="109" t="s">
        <v>106</v>
      </c>
      <c r="E3096" s="109" t="s">
        <v>9134</v>
      </c>
      <c r="F3096" s="109" t="s">
        <v>95</v>
      </c>
      <c r="G3096" s="109" t="s">
        <v>6116</v>
      </c>
      <c r="H3096" s="107">
        <v>61706</v>
      </c>
      <c r="I3096" s="109">
        <v>3</v>
      </c>
      <c r="J3096" s="108">
        <v>43679</v>
      </c>
      <c r="K3096" s="107" t="str">
        <f>IF(J3096&gt;0,"Untung","Rugi")</f>
        <v>Untung</v>
      </c>
      <c r="L3096" s="107" t="str">
        <f t="array" ref="L3096">_xlfn.IFS(H3096&lt;100000,"Low",AND(H3096&gt;=100000,H3096&lt;250000),"Medium",H3096&gt;=250000,"High")</f>
        <v>Low</v>
      </c>
      <c r="M3096" s="107" t="str">
        <f>IF(H3096&lt;100000,"Low",IF(AND(H3096&gt;=100000,H3096&lt;250000),"Medium","High"))</f>
        <v>Low</v>
      </c>
    </row>
    <row r="3097" spans="1:13" x14ac:dyDescent="0.4">
      <c r="A3097" s="109" t="s">
        <v>6016</v>
      </c>
      <c r="B3097" s="109" t="s">
        <v>13531</v>
      </c>
      <c r="C3097" s="109" t="s">
        <v>100</v>
      </c>
      <c r="D3097" s="109" t="s">
        <v>102</v>
      </c>
      <c r="E3097" s="109" t="s">
        <v>10332</v>
      </c>
      <c r="F3097" s="109" t="s">
        <v>6021</v>
      </c>
      <c r="G3097" s="109" t="s">
        <v>6020</v>
      </c>
      <c r="H3097" s="107">
        <v>92568</v>
      </c>
      <c r="I3097" s="109">
        <v>1</v>
      </c>
      <c r="J3097" s="108">
        <v>72841</v>
      </c>
      <c r="K3097" s="107" t="str">
        <f>IF(J3097&gt;0,"Untung","Rugi")</f>
        <v>Untung</v>
      </c>
      <c r="L3097" s="107" t="str">
        <f t="array" ref="L3097">_xlfn.IFS(H3097&lt;100000,"Low",AND(H3097&gt;=100000,H3097&lt;250000),"Medium",H3097&gt;=250000,"High")</f>
        <v>Low</v>
      </c>
      <c r="M3097" s="107" t="str">
        <f>IF(H3097&lt;100000,"Low",IF(AND(H3097&gt;=100000,H3097&lt;250000),"Medium","High"))</f>
        <v>Low</v>
      </c>
    </row>
    <row r="3098" spans="1:13" x14ac:dyDescent="0.4">
      <c r="A3098" s="109" t="s">
        <v>6016</v>
      </c>
      <c r="B3098" s="109" t="s">
        <v>13530</v>
      </c>
      <c r="C3098" s="109" t="s">
        <v>100</v>
      </c>
      <c r="D3098" s="109" t="s">
        <v>106</v>
      </c>
      <c r="E3098" s="109" t="s">
        <v>7274</v>
      </c>
      <c r="F3098" s="109" t="s">
        <v>95</v>
      </c>
      <c r="G3098" s="109" t="s">
        <v>6052</v>
      </c>
      <c r="H3098" s="107">
        <v>367842</v>
      </c>
      <c r="I3098" s="109">
        <v>7</v>
      </c>
      <c r="J3098" s="108">
        <v>146334</v>
      </c>
      <c r="K3098" s="107" t="str">
        <f>IF(J3098&gt;0,"Untung","Rugi")</f>
        <v>Untung</v>
      </c>
      <c r="L3098" s="107" t="str">
        <f t="array" ref="L3098">_xlfn.IFS(H3098&lt;100000,"Low",AND(H3098&gt;=100000,H3098&lt;250000),"Medium",H3098&gt;=250000,"High")</f>
        <v>High</v>
      </c>
      <c r="M3098" s="107" t="str">
        <f>IF(H3098&lt;100000,"Low",IF(AND(H3098&gt;=100000,H3098&lt;250000),"Medium","High"))</f>
        <v>High</v>
      </c>
    </row>
    <row r="3099" spans="1:13" x14ac:dyDescent="0.4">
      <c r="A3099" s="109" t="s">
        <v>6016</v>
      </c>
      <c r="B3099" s="109" t="s">
        <v>13529</v>
      </c>
      <c r="C3099" s="109" t="s">
        <v>1051</v>
      </c>
      <c r="D3099" s="109" t="s">
        <v>106</v>
      </c>
      <c r="E3099" s="109" t="s">
        <v>6816</v>
      </c>
      <c r="F3099" s="109" t="s">
        <v>95</v>
      </c>
      <c r="G3099" s="109" t="s">
        <v>6052</v>
      </c>
      <c r="H3099" s="107">
        <v>288386</v>
      </c>
      <c r="I3099" s="109">
        <v>3</v>
      </c>
      <c r="J3099" s="108">
        <v>282800</v>
      </c>
      <c r="K3099" s="107" t="str">
        <f>IF(J3099&gt;0,"Untung","Rugi")</f>
        <v>Untung</v>
      </c>
      <c r="L3099" s="107" t="str">
        <f t="array" ref="L3099">_xlfn.IFS(H3099&lt;100000,"Low",AND(H3099&gt;=100000,H3099&lt;250000),"Medium",H3099&gt;=250000,"High")</f>
        <v>High</v>
      </c>
      <c r="M3099" s="107" t="str">
        <f>IF(H3099&lt;100000,"Low",IF(AND(H3099&gt;=100000,H3099&lt;250000),"Medium","High"))</f>
        <v>High</v>
      </c>
    </row>
    <row r="3100" spans="1:13" x14ac:dyDescent="0.4">
      <c r="A3100" s="109" t="s">
        <v>6046</v>
      </c>
      <c r="B3100" s="109" t="s">
        <v>13528</v>
      </c>
      <c r="C3100" s="109" t="s">
        <v>1051</v>
      </c>
      <c r="D3100" s="109" t="s">
        <v>106</v>
      </c>
      <c r="E3100" s="109" t="s">
        <v>8005</v>
      </c>
      <c r="F3100" s="109" t="s">
        <v>95</v>
      </c>
      <c r="G3100" s="109" t="s">
        <v>6017</v>
      </c>
      <c r="H3100" s="107">
        <v>233946</v>
      </c>
      <c r="I3100" s="109">
        <v>6</v>
      </c>
      <c r="J3100" s="108">
        <v>-179550</v>
      </c>
      <c r="K3100" s="107" t="str">
        <f>IF(J3100&gt;0,"Untung","Rugi")</f>
        <v>Rugi</v>
      </c>
      <c r="L3100" s="107" t="str">
        <f t="array" ref="L3100">_xlfn.IFS(H3100&lt;100000,"Low",AND(H3100&gt;=100000,H3100&lt;250000),"Medium",H3100&gt;=250000,"High")</f>
        <v>Medium</v>
      </c>
      <c r="M3100" s="107" t="str">
        <f>IF(H3100&lt;100000,"Low",IF(AND(H3100&gt;=100000,H3100&lt;250000),"Medium","High"))</f>
        <v>Medium</v>
      </c>
    </row>
    <row r="3101" spans="1:13" x14ac:dyDescent="0.4">
      <c r="A3101" s="109" t="s">
        <v>6046</v>
      </c>
      <c r="B3101" s="109" t="s">
        <v>13527</v>
      </c>
      <c r="C3101" s="109" t="s">
        <v>1064</v>
      </c>
      <c r="D3101" s="109" t="s">
        <v>104</v>
      </c>
      <c r="E3101" s="109" t="s">
        <v>8962</v>
      </c>
      <c r="F3101" s="109" t="s">
        <v>95</v>
      </c>
      <c r="G3101" s="109" t="s">
        <v>6057</v>
      </c>
      <c r="H3101" s="107">
        <v>176521</v>
      </c>
      <c r="I3101" s="109">
        <v>3</v>
      </c>
      <c r="J3101" s="108">
        <v>-134295</v>
      </c>
      <c r="K3101" s="107" t="str">
        <f>IF(J3101&gt;0,"Untung","Rugi")</f>
        <v>Rugi</v>
      </c>
      <c r="L3101" s="107" t="str">
        <f t="array" ref="L3101">_xlfn.IFS(H3101&lt;100000,"Low",AND(H3101&gt;=100000,H3101&lt;250000),"Medium",H3101&gt;=250000,"High")</f>
        <v>Medium</v>
      </c>
      <c r="M3101" s="107" t="str">
        <f>IF(H3101&lt;100000,"Low",IF(AND(H3101&gt;=100000,H3101&lt;250000),"Medium","High"))</f>
        <v>Medium</v>
      </c>
    </row>
    <row r="3102" spans="1:13" x14ac:dyDescent="0.4">
      <c r="A3102" s="109" t="s">
        <v>6016</v>
      </c>
      <c r="B3102" s="109" t="s">
        <v>13526</v>
      </c>
      <c r="C3102" s="109" t="s">
        <v>100</v>
      </c>
      <c r="D3102" s="109" t="s">
        <v>102</v>
      </c>
      <c r="E3102" s="109" t="s">
        <v>9018</v>
      </c>
      <c r="F3102" s="109" t="s">
        <v>6021</v>
      </c>
      <c r="G3102" s="109" t="s">
        <v>6020</v>
      </c>
      <c r="H3102" s="107">
        <v>420087</v>
      </c>
      <c r="I3102" s="109">
        <v>3</v>
      </c>
      <c r="J3102" s="108">
        <v>46628</v>
      </c>
      <c r="K3102" s="107" t="str">
        <f>IF(J3102&gt;0,"Untung","Rugi")</f>
        <v>Untung</v>
      </c>
      <c r="L3102" s="107" t="str">
        <f t="array" ref="L3102">_xlfn.IFS(H3102&lt;100000,"Low",AND(H3102&gt;=100000,H3102&lt;250000),"Medium",H3102&gt;=250000,"High")</f>
        <v>High</v>
      </c>
      <c r="M3102" s="107" t="str">
        <f>IF(H3102&lt;100000,"Low",IF(AND(H3102&gt;=100000,H3102&lt;250000),"Medium","High"))</f>
        <v>High</v>
      </c>
    </row>
    <row r="3103" spans="1:13" x14ac:dyDescent="0.4">
      <c r="A3103" s="109" t="s">
        <v>6016</v>
      </c>
      <c r="B3103" s="109" t="s">
        <v>13525</v>
      </c>
      <c r="C3103" s="109" t="s">
        <v>1051</v>
      </c>
      <c r="D3103" s="109" t="s">
        <v>96</v>
      </c>
      <c r="E3103" s="109" t="s">
        <v>6754</v>
      </c>
      <c r="F3103" s="109" t="s">
        <v>95</v>
      </c>
      <c r="G3103" s="109" t="s">
        <v>6052</v>
      </c>
      <c r="H3103" s="107">
        <v>47567</v>
      </c>
      <c r="I3103" s="109">
        <v>3</v>
      </c>
      <c r="J3103" s="108">
        <v>-95577</v>
      </c>
      <c r="K3103" s="107" t="str">
        <f>IF(J3103&gt;0,"Untung","Rugi")</f>
        <v>Rugi</v>
      </c>
      <c r="L3103" s="107" t="str">
        <f t="array" ref="L3103">_xlfn.IFS(H3103&lt;100000,"Low",AND(H3103&gt;=100000,H3103&lt;250000),"Medium",H3103&gt;=250000,"High")</f>
        <v>Low</v>
      </c>
      <c r="M3103" s="107" t="str">
        <f>IF(H3103&lt;100000,"Low",IF(AND(H3103&gt;=100000,H3103&lt;250000),"Medium","High"))</f>
        <v>Low</v>
      </c>
    </row>
    <row r="3104" spans="1:13" x14ac:dyDescent="0.4">
      <c r="A3104" s="109" t="s">
        <v>6081</v>
      </c>
      <c r="B3104" s="109" t="s">
        <v>13524</v>
      </c>
      <c r="C3104" s="109" t="s">
        <v>1051</v>
      </c>
      <c r="D3104" s="109" t="s">
        <v>104</v>
      </c>
      <c r="E3104" s="109" t="s">
        <v>9656</v>
      </c>
      <c r="F3104" s="109" t="s">
        <v>6021</v>
      </c>
      <c r="G3104" s="109" t="s">
        <v>6020</v>
      </c>
      <c r="H3104" s="107">
        <v>294626</v>
      </c>
      <c r="I3104" s="109">
        <v>4</v>
      </c>
      <c r="J3104" s="108">
        <v>-87531</v>
      </c>
      <c r="K3104" s="107" t="str">
        <f>IF(J3104&gt;0,"Untung","Rugi")</f>
        <v>Rugi</v>
      </c>
      <c r="L3104" s="107" t="str">
        <f t="array" ref="L3104">_xlfn.IFS(H3104&lt;100000,"Low",AND(H3104&gt;=100000,H3104&lt;250000),"Medium",H3104&gt;=250000,"High")</f>
        <v>High</v>
      </c>
      <c r="M3104" s="107" t="str">
        <f>IF(H3104&lt;100000,"Low",IF(AND(H3104&gt;=100000,H3104&lt;250000),"Medium","High"))</f>
        <v>High</v>
      </c>
    </row>
    <row r="3105" spans="1:13" x14ac:dyDescent="0.4">
      <c r="A3105" s="109" t="s">
        <v>6016</v>
      </c>
      <c r="B3105" s="109" t="s">
        <v>13523</v>
      </c>
      <c r="C3105" s="109" t="s">
        <v>100</v>
      </c>
      <c r="D3105" s="109" t="s">
        <v>102</v>
      </c>
      <c r="E3105" s="109" t="s">
        <v>6456</v>
      </c>
      <c r="F3105" s="109" t="s">
        <v>95</v>
      </c>
      <c r="G3105" s="109" t="s">
        <v>6062</v>
      </c>
      <c r="H3105" s="107">
        <v>54843</v>
      </c>
      <c r="I3105" s="109">
        <v>7</v>
      </c>
      <c r="J3105" s="108">
        <v>-242640</v>
      </c>
      <c r="K3105" s="107" t="str">
        <f>IF(J3105&gt;0,"Untung","Rugi")</f>
        <v>Rugi</v>
      </c>
      <c r="L3105" s="107" t="str">
        <f t="array" ref="L3105">_xlfn.IFS(H3105&lt;100000,"Low",AND(H3105&gt;=100000,H3105&lt;250000),"Medium",H3105&gt;=250000,"High")</f>
        <v>Low</v>
      </c>
      <c r="M3105" s="107" t="str">
        <f>IF(H3105&lt;100000,"Low",IF(AND(H3105&gt;=100000,H3105&lt;250000),"Medium","High"))</f>
        <v>Low</v>
      </c>
    </row>
    <row r="3106" spans="1:13" x14ac:dyDescent="0.4">
      <c r="A3106" s="109" t="s">
        <v>6016</v>
      </c>
      <c r="B3106" s="109" t="s">
        <v>13522</v>
      </c>
      <c r="C3106" s="109" t="s">
        <v>1051</v>
      </c>
      <c r="D3106" s="109" t="s">
        <v>102</v>
      </c>
      <c r="E3106" s="109" t="s">
        <v>8525</v>
      </c>
      <c r="F3106" s="109" t="s">
        <v>99</v>
      </c>
      <c r="G3106" s="109" t="s">
        <v>6024</v>
      </c>
      <c r="H3106" s="107">
        <v>81895</v>
      </c>
      <c r="I3106" s="109">
        <v>3</v>
      </c>
      <c r="J3106" s="108">
        <v>244233</v>
      </c>
      <c r="K3106" s="107" t="str">
        <f>IF(J3106&gt;0,"Untung","Rugi")</f>
        <v>Untung</v>
      </c>
      <c r="L3106" s="107" t="str">
        <f t="array" ref="L3106">_xlfn.IFS(H3106&lt;100000,"Low",AND(H3106&gt;=100000,H3106&lt;250000),"Medium",H3106&gt;=250000,"High")</f>
        <v>Low</v>
      </c>
      <c r="M3106" s="107" t="str">
        <f>IF(H3106&lt;100000,"Low",IF(AND(H3106&gt;=100000,H3106&lt;250000),"Medium","High"))</f>
        <v>Low</v>
      </c>
    </row>
    <row r="3107" spans="1:13" x14ac:dyDescent="0.4">
      <c r="A3107" s="109" t="s">
        <v>6027</v>
      </c>
      <c r="B3107" s="109" t="s">
        <v>13521</v>
      </c>
      <c r="C3107" s="109" t="s">
        <v>1051</v>
      </c>
      <c r="D3107" s="109" t="s">
        <v>102</v>
      </c>
      <c r="E3107" s="109" t="s">
        <v>6322</v>
      </c>
      <c r="F3107" s="109" t="s">
        <v>95</v>
      </c>
      <c r="G3107" s="109" t="s">
        <v>6017</v>
      </c>
      <c r="H3107" s="107">
        <v>140141</v>
      </c>
      <c r="I3107" s="109">
        <v>4</v>
      </c>
      <c r="J3107" s="108">
        <v>44849</v>
      </c>
      <c r="K3107" s="107" t="str">
        <f>IF(J3107&gt;0,"Untung","Rugi")</f>
        <v>Untung</v>
      </c>
      <c r="L3107" s="107" t="str">
        <f t="array" ref="L3107">_xlfn.IFS(H3107&lt;100000,"Low",AND(H3107&gt;=100000,H3107&lt;250000),"Medium",H3107&gt;=250000,"High")</f>
        <v>Medium</v>
      </c>
      <c r="M3107" s="107" t="str">
        <f>IF(H3107&lt;100000,"Low",IF(AND(H3107&gt;=100000,H3107&lt;250000),"Medium","High"))</f>
        <v>Medium</v>
      </c>
    </row>
    <row r="3108" spans="1:13" x14ac:dyDescent="0.4">
      <c r="A3108" s="109" t="s">
        <v>6027</v>
      </c>
      <c r="B3108" s="109" t="s">
        <v>13521</v>
      </c>
      <c r="C3108" s="109" t="s">
        <v>1051</v>
      </c>
      <c r="D3108" s="109" t="s">
        <v>96</v>
      </c>
      <c r="E3108" s="109" t="s">
        <v>6623</v>
      </c>
      <c r="F3108" s="109" t="s">
        <v>6021</v>
      </c>
      <c r="G3108" s="109" t="s">
        <v>6020</v>
      </c>
      <c r="H3108" s="107">
        <v>37417</v>
      </c>
      <c r="I3108" s="109">
        <v>8</v>
      </c>
      <c r="J3108" s="108">
        <v>-85467</v>
      </c>
      <c r="K3108" s="107" t="str">
        <f>IF(J3108&gt;0,"Untung","Rugi")</f>
        <v>Rugi</v>
      </c>
      <c r="L3108" s="107" t="str">
        <f t="array" ref="L3108">_xlfn.IFS(H3108&lt;100000,"Low",AND(H3108&gt;=100000,H3108&lt;250000),"Medium",H3108&gt;=250000,"High")</f>
        <v>Low</v>
      </c>
      <c r="M3108" s="107" t="str">
        <f>IF(H3108&lt;100000,"Low",IF(AND(H3108&gt;=100000,H3108&lt;250000),"Medium","High"))</f>
        <v>Low</v>
      </c>
    </row>
    <row r="3109" spans="1:13" x14ac:dyDescent="0.4">
      <c r="A3109" s="109" t="s">
        <v>6016</v>
      </c>
      <c r="B3109" s="109" t="s">
        <v>13520</v>
      </c>
      <c r="C3109" s="109" t="s">
        <v>1051</v>
      </c>
      <c r="D3109" s="109" t="s">
        <v>96</v>
      </c>
      <c r="E3109" s="109" t="s">
        <v>7574</v>
      </c>
      <c r="F3109" s="109" t="s">
        <v>6021</v>
      </c>
      <c r="G3109" s="109" t="s">
        <v>6031</v>
      </c>
      <c r="H3109" s="107">
        <v>240555</v>
      </c>
      <c r="I3109" s="109">
        <v>1</v>
      </c>
      <c r="J3109" s="108">
        <v>165414</v>
      </c>
      <c r="K3109" s="107" t="str">
        <f>IF(J3109&gt;0,"Untung","Rugi")</f>
        <v>Untung</v>
      </c>
      <c r="L3109" s="107" t="str">
        <f t="array" ref="L3109">_xlfn.IFS(H3109&lt;100000,"Low",AND(H3109&gt;=100000,H3109&lt;250000),"Medium",H3109&gt;=250000,"High")</f>
        <v>Medium</v>
      </c>
      <c r="M3109" s="107" t="str">
        <f>IF(H3109&lt;100000,"Low",IF(AND(H3109&gt;=100000,H3109&lt;250000),"Medium","High"))</f>
        <v>Medium</v>
      </c>
    </row>
    <row r="3110" spans="1:13" x14ac:dyDescent="0.4">
      <c r="A3110" s="109" t="s">
        <v>6016</v>
      </c>
      <c r="B3110" s="109" t="s">
        <v>13519</v>
      </c>
      <c r="C3110" s="109" t="s">
        <v>1051</v>
      </c>
      <c r="D3110" s="109" t="s">
        <v>96</v>
      </c>
      <c r="E3110" s="109" t="s">
        <v>7324</v>
      </c>
      <c r="F3110" s="109" t="s">
        <v>99</v>
      </c>
      <c r="G3110" s="109" t="s">
        <v>6024</v>
      </c>
      <c r="H3110" s="107">
        <v>293908</v>
      </c>
      <c r="I3110" s="109">
        <v>2</v>
      </c>
      <c r="J3110" s="108">
        <v>-239959</v>
      </c>
      <c r="K3110" s="107" t="str">
        <f>IF(J3110&gt;0,"Untung","Rugi")</f>
        <v>Rugi</v>
      </c>
      <c r="L3110" s="107" t="str">
        <f t="array" ref="L3110">_xlfn.IFS(H3110&lt;100000,"Low",AND(H3110&gt;=100000,H3110&lt;250000),"Medium",H3110&gt;=250000,"High")</f>
        <v>High</v>
      </c>
      <c r="M3110" s="107" t="str">
        <f>IF(H3110&lt;100000,"Low",IF(AND(H3110&gt;=100000,H3110&lt;250000),"Medium","High"))</f>
        <v>High</v>
      </c>
    </row>
    <row r="3111" spans="1:13" x14ac:dyDescent="0.4">
      <c r="A3111" s="109" t="s">
        <v>6016</v>
      </c>
      <c r="B3111" s="109" t="s">
        <v>13518</v>
      </c>
      <c r="C3111" s="109" t="s">
        <v>1051</v>
      </c>
      <c r="D3111" s="109" t="s">
        <v>96</v>
      </c>
      <c r="E3111" s="109" t="s">
        <v>6434</v>
      </c>
      <c r="F3111" s="109" t="s">
        <v>95</v>
      </c>
      <c r="G3111" s="109" t="s">
        <v>6017</v>
      </c>
      <c r="H3111" s="107">
        <v>389196</v>
      </c>
      <c r="I3111" s="109">
        <v>8</v>
      </c>
      <c r="J3111" s="108">
        <v>96338</v>
      </c>
      <c r="K3111" s="107" t="str">
        <f>IF(J3111&gt;0,"Untung","Rugi")</f>
        <v>Untung</v>
      </c>
      <c r="L3111" s="107" t="str">
        <f t="array" ref="L3111">_xlfn.IFS(H3111&lt;100000,"Low",AND(H3111&gt;=100000,H3111&lt;250000),"Medium",H3111&gt;=250000,"High")</f>
        <v>High</v>
      </c>
      <c r="M3111" s="107" t="str">
        <f>IF(H3111&lt;100000,"Low",IF(AND(H3111&gt;=100000,H3111&lt;250000),"Medium","High"))</f>
        <v>High</v>
      </c>
    </row>
    <row r="3112" spans="1:13" x14ac:dyDescent="0.4">
      <c r="A3112" s="109" t="s">
        <v>6016</v>
      </c>
      <c r="B3112" s="109" t="s">
        <v>13517</v>
      </c>
      <c r="C3112" s="109" t="s">
        <v>1051</v>
      </c>
      <c r="D3112" s="109" t="s">
        <v>96</v>
      </c>
      <c r="E3112" s="109" t="s">
        <v>13516</v>
      </c>
      <c r="F3112" s="109" t="s">
        <v>99</v>
      </c>
      <c r="G3112" s="109" t="s">
        <v>6024</v>
      </c>
      <c r="H3112" s="107">
        <v>274583</v>
      </c>
      <c r="I3112" s="109">
        <v>5</v>
      </c>
      <c r="J3112" s="108">
        <v>-248630</v>
      </c>
      <c r="K3112" s="107" t="str">
        <f>IF(J3112&gt;0,"Untung","Rugi")</f>
        <v>Rugi</v>
      </c>
      <c r="L3112" s="107" t="str">
        <f t="array" ref="L3112">_xlfn.IFS(H3112&lt;100000,"Low",AND(H3112&gt;=100000,H3112&lt;250000),"Medium",H3112&gt;=250000,"High")</f>
        <v>High</v>
      </c>
      <c r="M3112" s="107" t="str">
        <f>IF(H3112&lt;100000,"Low",IF(AND(H3112&gt;=100000,H3112&lt;250000),"Medium","High"))</f>
        <v>High</v>
      </c>
    </row>
    <row r="3113" spans="1:13" x14ac:dyDescent="0.4">
      <c r="A3113" s="109" t="s">
        <v>6016</v>
      </c>
      <c r="B3113" s="109" t="s">
        <v>13515</v>
      </c>
      <c r="C3113" s="109" t="s">
        <v>1051</v>
      </c>
      <c r="D3113" s="109" t="s">
        <v>96</v>
      </c>
      <c r="E3113" s="109" t="s">
        <v>10641</v>
      </c>
      <c r="F3113" s="109" t="s">
        <v>95</v>
      </c>
      <c r="G3113" s="109" t="s">
        <v>6039</v>
      </c>
      <c r="H3113" s="107">
        <v>54971</v>
      </c>
      <c r="I3113" s="109">
        <v>8</v>
      </c>
      <c r="J3113" s="108">
        <v>359879</v>
      </c>
      <c r="K3113" s="107" t="str">
        <f>IF(J3113&gt;0,"Untung","Rugi")</f>
        <v>Untung</v>
      </c>
      <c r="L3113" s="107" t="str">
        <f t="array" ref="L3113">_xlfn.IFS(H3113&lt;100000,"Low",AND(H3113&gt;=100000,H3113&lt;250000),"Medium",H3113&gt;=250000,"High")</f>
        <v>Low</v>
      </c>
      <c r="M3113" s="107" t="str">
        <f>IF(H3113&lt;100000,"Low",IF(AND(H3113&gt;=100000,H3113&lt;250000),"Medium","High"))</f>
        <v>Low</v>
      </c>
    </row>
    <row r="3114" spans="1:13" x14ac:dyDescent="0.4">
      <c r="A3114" s="109" t="s">
        <v>6016</v>
      </c>
      <c r="B3114" s="109" t="s">
        <v>13515</v>
      </c>
      <c r="C3114" s="109" t="s">
        <v>100</v>
      </c>
      <c r="D3114" s="109" t="s">
        <v>96</v>
      </c>
      <c r="E3114" s="109" t="s">
        <v>8097</v>
      </c>
      <c r="F3114" s="109" t="s">
        <v>6021</v>
      </c>
      <c r="G3114" s="109" t="s">
        <v>6031</v>
      </c>
      <c r="H3114" s="107">
        <v>346025</v>
      </c>
      <c r="I3114" s="109">
        <v>5</v>
      </c>
      <c r="J3114" s="108">
        <v>274681</v>
      </c>
      <c r="K3114" s="107" t="str">
        <f>IF(J3114&gt;0,"Untung","Rugi")</f>
        <v>Untung</v>
      </c>
      <c r="L3114" s="107" t="str">
        <f t="array" ref="L3114">_xlfn.IFS(H3114&lt;100000,"Low",AND(H3114&gt;=100000,H3114&lt;250000),"Medium",H3114&gt;=250000,"High")</f>
        <v>High</v>
      </c>
      <c r="M3114" s="107" t="str">
        <f>IF(H3114&lt;100000,"Low",IF(AND(H3114&gt;=100000,H3114&lt;250000),"Medium","High"))</f>
        <v>High</v>
      </c>
    </row>
    <row r="3115" spans="1:13" x14ac:dyDescent="0.4">
      <c r="A3115" s="109" t="s">
        <v>6016</v>
      </c>
      <c r="B3115" s="109" t="s">
        <v>13514</v>
      </c>
      <c r="C3115" s="109" t="s">
        <v>100</v>
      </c>
      <c r="D3115" s="109" t="s">
        <v>96</v>
      </c>
      <c r="E3115" s="109" t="s">
        <v>13407</v>
      </c>
      <c r="F3115" s="109" t="s">
        <v>6021</v>
      </c>
      <c r="G3115" s="109" t="s">
        <v>6020</v>
      </c>
      <c r="H3115" s="107">
        <v>152173</v>
      </c>
      <c r="I3115" s="109">
        <v>9</v>
      </c>
      <c r="J3115" s="108">
        <v>180423</v>
      </c>
      <c r="K3115" s="107" t="str">
        <f>IF(J3115&gt;0,"Untung","Rugi")</f>
        <v>Untung</v>
      </c>
      <c r="L3115" s="107" t="str">
        <f t="array" ref="L3115">_xlfn.IFS(H3115&lt;100000,"Low",AND(H3115&gt;=100000,H3115&lt;250000),"Medium",H3115&gt;=250000,"High")</f>
        <v>Medium</v>
      </c>
      <c r="M3115" s="107" t="str">
        <f>IF(H3115&lt;100000,"Low",IF(AND(H3115&gt;=100000,H3115&lt;250000),"Medium","High"))</f>
        <v>Medium</v>
      </c>
    </row>
    <row r="3116" spans="1:13" x14ac:dyDescent="0.4">
      <c r="A3116" s="109" t="s">
        <v>6016</v>
      </c>
      <c r="B3116" s="109" t="s">
        <v>13514</v>
      </c>
      <c r="C3116" s="109" t="s">
        <v>100</v>
      </c>
      <c r="D3116" s="109" t="s">
        <v>106</v>
      </c>
      <c r="E3116" s="109" t="s">
        <v>6232</v>
      </c>
      <c r="F3116" s="109" t="s">
        <v>95</v>
      </c>
      <c r="G3116" s="109" t="s">
        <v>6067</v>
      </c>
      <c r="H3116" s="107">
        <v>367002</v>
      </c>
      <c r="I3116" s="109">
        <v>3</v>
      </c>
      <c r="J3116" s="108">
        <v>254745</v>
      </c>
      <c r="K3116" s="107" t="str">
        <f>IF(J3116&gt;0,"Untung","Rugi")</f>
        <v>Untung</v>
      </c>
      <c r="L3116" s="107" t="str">
        <f t="array" ref="L3116">_xlfn.IFS(H3116&lt;100000,"Low",AND(H3116&gt;=100000,H3116&lt;250000),"Medium",H3116&gt;=250000,"High")</f>
        <v>High</v>
      </c>
      <c r="M3116" s="107" t="str">
        <f>IF(H3116&lt;100000,"Low",IF(AND(H3116&gt;=100000,H3116&lt;250000),"Medium","High"))</f>
        <v>High</v>
      </c>
    </row>
    <row r="3117" spans="1:13" x14ac:dyDescent="0.4">
      <c r="A3117" s="109" t="s">
        <v>6016</v>
      </c>
      <c r="B3117" s="109" t="s">
        <v>13513</v>
      </c>
      <c r="C3117" s="109" t="s">
        <v>100</v>
      </c>
      <c r="D3117" s="109" t="s">
        <v>106</v>
      </c>
      <c r="E3117" s="109" t="s">
        <v>7545</v>
      </c>
      <c r="F3117" s="109" t="s">
        <v>95</v>
      </c>
      <c r="G3117" s="109" t="s">
        <v>6052</v>
      </c>
      <c r="H3117" s="107">
        <v>134165</v>
      </c>
      <c r="I3117" s="109">
        <v>7</v>
      </c>
      <c r="J3117" s="108">
        <v>257971</v>
      </c>
      <c r="K3117" s="107" t="str">
        <f>IF(J3117&gt;0,"Untung","Rugi")</f>
        <v>Untung</v>
      </c>
      <c r="L3117" s="107" t="str">
        <f t="array" ref="L3117">_xlfn.IFS(H3117&lt;100000,"Low",AND(H3117&gt;=100000,H3117&lt;250000),"Medium",H3117&gt;=250000,"High")</f>
        <v>Medium</v>
      </c>
      <c r="M3117" s="107" t="str">
        <f>IF(H3117&lt;100000,"Low",IF(AND(H3117&gt;=100000,H3117&lt;250000),"Medium","High"))</f>
        <v>Medium</v>
      </c>
    </row>
    <row r="3118" spans="1:13" x14ac:dyDescent="0.4">
      <c r="A3118" s="109" t="s">
        <v>6016</v>
      </c>
      <c r="B3118" s="109" t="s">
        <v>13512</v>
      </c>
      <c r="C3118" s="109" t="s">
        <v>1051</v>
      </c>
      <c r="D3118" s="109" t="s">
        <v>106</v>
      </c>
      <c r="E3118" s="109" t="s">
        <v>8007</v>
      </c>
      <c r="F3118" s="109" t="s">
        <v>95</v>
      </c>
      <c r="G3118" s="109" t="s">
        <v>6013</v>
      </c>
      <c r="H3118" s="107">
        <v>201713</v>
      </c>
      <c r="I3118" s="109">
        <v>11</v>
      </c>
      <c r="J3118" s="108">
        <v>64981</v>
      </c>
      <c r="K3118" s="107" t="str">
        <f>IF(J3118&gt;0,"Untung","Rugi")</f>
        <v>Untung</v>
      </c>
      <c r="L3118" s="107" t="str">
        <f t="array" ref="L3118">_xlfn.IFS(H3118&lt;100000,"Low",AND(H3118&gt;=100000,H3118&lt;250000),"Medium",H3118&gt;=250000,"High")</f>
        <v>Medium</v>
      </c>
      <c r="M3118" s="107" t="str">
        <f>IF(H3118&lt;100000,"Low",IF(AND(H3118&gt;=100000,H3118&lt;250000),"Medium","High"))</f>
        <v>Medium</v>
      </c>
    </row>
    <row r="3119" spans="1:13" x14ac:dyDescent="0.4">
      <c r="A3119" s="109" t="s">
        <v>6016</v>
      </c>
      <c r="B3119" s="109" t="s">
        <v>13511</v>
      </c>
      <c r="C3119" s="109" t="s">
        <v>100</v>
      </c>
      <c r="D3119" s="109" t="s">
        <v>102</v>
      </c>
      <c r="E3119" s="109" t="s">
        <v>9257</v>
      </c>
      <c r="F3119" s="109" t="s">
        <v>95</v>
      </c>
      <c r="G3119" s="109" t="s">
        <v>6062</v>
      </c>
      <c r="H3119" s="107">
        <v>24019</v>
      </c>
      <c r="I3119" s="109">
        <v>1</v>
      </c>
      <c r="J3119" s="108">
        <v>206591</v>
      </c>
      <c r="K3119" s="107" t="str">
        <f>IF(J3119&gt;0,"Untung","Rugi")</f>
        <v>Untung</v>
      </c>
      <c r="L3119" s="107" t="str">
        <f t="array" ref="L3119">_xlfn.IFS(H3119&lt;100000,"Low",AND(H3119&gt;=100000,H3119&lt;250000),"Medium",H3119&gt;=250000,"High")</f>
        <v>Low</v>
      </c>
      <c r="M3119" s="107" t="str">
        <f>IF(H3119&lt;100000,"Low",IF(AND(H3119&gt;=100000,H3119&lt;250000),"Medium","High"))</f>
        <v>Low</v>
      </c>
    </row>
    <row r="3120" spans="1:13" x14ac:dyDescent="0.4">
      <c r="A3120" s="109" t="s">
        <v>6016</v>
      </c>
      <c r="B3120" s="109" t="s">
        <v>13510</v>
      </c>
      <c r="C3120" s="109" t="s">
        <v>100</v>
      </c>
      <c r="D3120" s="109" t="s">
        <v>102</v>
      </c>
      <c r="E3120" s="109" t="s">
        <v>12247</v>
      </c>
      <c r="F3120" s="109" t="s">
        <v>95</v>
      </c>
      <c r="G3120" s="109" t="s">
        <v>6013</v>
      </c>
      <c r="H3120" s="107">
        <v>324510</v>
      </c>
      <c r="I3120" s="109">
        <v>2</v>
      </c>
      <c r="J3120" s="108">
        <v>426934</v>
      </c>
      <c r="K3120" s="107" t="str">
        <f>IF(J3120&gt;0,"Untung","Rugi")</f>
        <v>Untung</v>
      </c>
      <c r="L3120" s="107" t="str">
        <f t="array" ref="L3120">_xlfn.IFS(H3120&lt;100000,"Low",AND(H3120&gt;=100000,H3120&lt;250000),"Medium",H3120&gt;=250000,"High")</f>
        <v>High</v>
      </c>
      <c r="M3120" s="107" t="str">
        <f>IF(H3120&lt;100000,"Low",IF(AND(H3120&gt;=100000,H3120&lt;250000),"Medium","High"))</f>
        <v>High</v>
      </c>
    </row>
    <row r="3121" spans="1:13" x14ac:dyDescent="0.4">
      <c r="A3121" s="109" t="s">
        <v>6016</v>
      </c>
      <c r="B3121" s="109" t="s">
        <v>13509</v>
      </c>
      <c r="C3121" s="109" t="s">
        <v>1051</v>
      </c>
      <c r="D3121" s="109" t="s">
        <v>96</v>
      </c>
      <c r="E3121" s="109" t="s">
        <v>7045</v>
      </c>
      <c r="F3121" s="109" t="s">
        <v>95</v>
      </c>
      <c r="G3121" s="109" t="s">
        <v>6039</v>
      </c>
      <c r="H3121" s="107">
        <v>77711</v>
      </c>
      <c r="I3121" s="109">
        <v>6</v>
      </c>
      <c r="J3121" s="108">
        <v>-121079</v>
      </c>
      <c r="K3121" s="107" t="str">
        <f>IF(J3121&gt;0,"Untung","Rugi")</f>
        <v>Rugi</v>
      </c>
      <c r="L3121" s="107" t="str">
        <f t="array" ref="L3121">_xlfn.IFS(H3121&lt;100000,"Low",AND(H3121&gt;=100000,H3121&lt;250000),"Medium",H3121&gt;=250000,"High")</f>
        <v>Low</v>
      </c>
      <c r="M3121" s="107" t="str">
        <f>IF(H3121&lt;100000,"Low",IF(AND(H3121&gt;=100000,H3121&lt;250000),"Medium","High"))</f>
        <v>Low</v>
      </c>
    </row>
    <row r="3122" spans="1:13" x14ac:dyDescent="0.4">
      <c r="A3122" s="109" t="s">
        <v>6046</v>
      </c>
      <c r="B3122" s="109" t="s">
        <v>13508</v>
      </c>
      <c r="C3122" s="109" t="s">
        <v>1051</v>
      </c>
      <c r="D3122" s="109" t="s">
        <v>96</v>
      </c>
      <c r="E3122" s="109" t="s">
        <v>9167</v>
      </c>
      <c r="F3122" s="109" t="s">
        <v>6021</v>
      </c>
      <c r="G3122" s="109" t="s">
        <v>6031</v>
      </c>
      <c r="H3122" s="107">
        <v>33259</v>
      </c>
      <c r="I3122" s="109">
        <v>3</v>
      </c>
      <c r="J3122" s="108">
        <v>144088</v>
      </c>
      <c r="K3122" s="107" t="str">
        <f>IF(J3122&gt;0,"Untung","Rugi")</f>
        <v>Untung</v>
      </c>
      <c r="L3122" s="107" t="str">
        <f t="array" ref="L3122">_xlfn.IFS(H3122&lt;100000,"Low",AND(H3122&gt;=100000,H3122&lt;250000),"Medium",H3122&gt;=250000,"High")</f>
        <v>Low</v>
      </c>
      <c r="M3122" s="107" t="str">
        <f>IF(H3122&lt;100000,"Low",IF(AND(H3122&gt;=100000,H3122&lt;250000),"Medium","High"))</f>
        <v>Low</v>
      </c>
    </row>
    <row r="3123" spans="1:13" x14ac:dyDescent="0.4">
      <c r="A3123" s="109" t="s">
        <v>6016</v>
      </c>
      <c r="B3123" s="109" t="s">
        <v>13507</v>
      </c>
      <c r="C3123" s="109" t="s">
        <v>100</v>
      </c>
      <c r="D3123" s="109" t="s">
        <v>102</v>
      </c>
      <c r="E3123" s="109" t="s">
        <v>9510</v>
      </c>
      <c r="F3123" s="109" t="s">
        <v>95</v>
      </c>
      <c r="G3123" s="109" t="s">
        <v>6052</v>
      </c>
      <c r="H3123" s="107">
        <v>382071</v>
      </c>
      <c r="I3123" s="109">
        <v>3</v>
      </c>
      <c r="J3123" s="108">
        <v>-21712</v>
      </c>
      <c r="K3123" s="107" t="str">
        <f>IF(J3123&gt;0,"Untung","Rugi")</f>
        <v>Rugi</v>
      </c>
      <c r="L3123" s="107" t="str">
        <f t="array" ref="L3123">_xlfn.IFS(H3123&lt;100000,"Low",AND(H3123&gt;=100000,H3123&lt;250000),"Medium",H3123&gt;=250000,"High")</f>
        <v>High</v>
      </c>
      <c r="M3123" s="107" t="str">
        <f>IF(H3123&lt;100000,"Low",IF(AND(H3123&gt;=100000,H3123&lt;250000),"Medium","High"))</f>
        <v>High</v>
      </c>
    </row>
    <row r="3124" spans="1:13" x14ac:dyDescent="0.4">
      <c r="A3124" s="109" t="s">
        <v>6016</v>
      </c>
      <c r="B3124" s="109" t="s">
        <v>9466</v>
      </c>
      <c r="C3124" s="109" t="s">
        <v>100</v>
      </c>
      <c r="D3124" s="109" t="s">
        <v>102</v>
      </c>
      <c r="E3124" s="109" t="s">
        <v>7354</v>
      </c>
      <c r="F3124" s="109" t="s">
        <v>6021</v>
      </c>
      <c r="G3124" s="109" t="s">
        <v>6020</v>
      </c>
      <c r="H3124" s="107">
        <v>225174</v>
      </c>
      <c r="I3124" s="109">
        <v>2</v>
      </c>
      <c r="J3124" s="108">
        <v>-99538</v>
      </c>
      <c r="K3124" s="107" t="str">
        <f>IF(J3124&gt;0,"Untung","Rugi")</f>
        <v>Rugi</v>
      </c>
      <c r="L3124" s="107" t="str">
        <f t="array" ref="L3124">_xlfn.IFS(H3124&lt;100000,"Low",AND(H3124&gt;=100000,H3124&lt;250000),"Medium",H3124&gt;=250000,"High")</f>
        <v>Medium</v>
      </c>
      <c r="M3124" s="107" t="str">
        <f>IF(H3124&lt;100000,"Low",IF(AND(H3124&gt;=100000,H3124&lt;250000),"Medium","High"))</f>
        <v>Medium</v>
      </c>
    </row>
    <row r="3125" spans="1:13" x14ac:dyDescent="0.4">
      <c r="A3125" s="109" t="s">
        <v>6016</v>
      </c>
      <c r="B3125" s="109" t="s">
        <v>13506</v>
      </c>
      <c r="C3125" s="109" t="s">
        <v>100</v>
      </c>
      <c r="D3125" s="109" t="s">
        <v>102</v>
      </c>
      <c r="E3125" s="109" t="s">
        <v>7072</v>
      </c>
      <c r="F3125" s="109" t="s">
        <v>95</v>
      </c>
      <c r="G3125" s="109" t="s">
        <v>6017</v>
      </c>
      <c r="H3125" s="107">
        <v>407289</v>
      </c>
      <c r="I3125" s="109">
        <v>5</v>
      </c>
      <c r="J3125" s="108">
        <v>-222769</v>
      </c>
      <c r="K3125" s="107" t="str">
        <f>IF(J3125&gt;0,"Untung","Rugi")</f>
        <v>Rugi</v>
      </c>
      <c r="L3125" s="107" t="str">
        <f t="array" ref="L3125">_xlfn.IFS(H3125&lt;100000,"Low",AND(H3125&gt;=100000,H3125&lt;250000),"Medium",H3125&gt;=250000,"High")</f>
        <v>High</v>
      </c>
      <c r="M3125" s="107" t="str">
        <f>IF(H3125&lt;100000,"Low",IF(AND(H3125&gt;=100000,H3125&lt;250000),"Medium","High"))</f>
        <v>High</v>
      </c>
    </row>
    <row r="3126" spans="1:13" x14ac:dyDescent="0.4">
      <c r="A3126" s="109" t="s">
        <v>6016</v>
      </c>
      <c r="B3126" s="109" t="s">
        <v>13505</v>
      </c>
      <c r="C3126" s="109" t="s">
        <v>100</v>
      </c>
      <c r="D3126" s="109" t="s">
        <v>102</v>
      </c>
      <c r="E3126" s="109" t="s">
        <v>8822</v>
      </c>
      <c r="F3126" s="109" t="s">
        <v>95</v>
      </c>
      <c r="G3126" s="109" t="s">
        <v>6067</v>
      </c>
      <c r="H3126" s="107">
        <v>241517</v>
      </c>
      <c r="I3126" s="109">
        <v>4</v>
      </c>
      <c r="J3126" s="108">
        <v>253019</v>
      </c>
      <c r="K3126" s="107" t="str">
        <f>IF(J3126&gt;0,"Untung","Rugi")</f>
        <v>Untung</v>
      </c>
      <c r="L3126" s="107" t="str">
        <f t="array" ref="L3126">_xlfn.IFS(H3126&lt;100000,"Low",AND(H3126&gt;=100000,H3126&lt;250000),"Medium",H3126&gt;=250000,"High")</f>
        <v>Medium</v>
      </c>
      <c r="M3126" s="107" t="str">
        <f>IF(H3126&lt;100000,"Low",IF(AND(H3126&gt;=100000,H3126&lt;250000),"Medium","High"))</f>
        <v>Medium</v>
      </c>
    </row>
    <row r="3127" spans="1:13" x14ac:dyDescent="0.4">
      <c r="A3127" s="109" t="s">
        <v>6016</v>
      </c>
      <c r="B3127" s="109" t="s">
        <v>13504</v>
      </c>
      <c r="C3127" s="109" t="s">
        <v>100</v>
      </c>
      <c r="D3127" s="109" t="s">
        <v>102</v>
      </c>
      <c r="E3127" s="109" t="s">
        <v>7711</v>
      </c>
      <c r="F3127" s="109" t="s">
        <v>6021</v>
      </c>
      <c r="G3127" s="109" t="s">
        <v>6031</v>
      </c>
      <c r="H3127" s="107">
        <v>25800</v>
      </c>
      <c r="I3127" s="109">
        <v>1</v>
      </c>
      <c r="J3127" s="108">
        <v>371983</v>
      </c>
      <c r="K3127" s="107" t="str">
        <f>IF(J3127&gt;0,"Untung","Rugi")</f>
        <v>Untung</v>
      </c>
      <c r="L3127" s="107" t="str">
        <f t="array" ref="L3127">_xlfn.IFS(H3127&lt;100000,"Low",AND(H3127&gt;=100000,H3127&lt;250000),"Medium",H3127&gt;=250000,"High")</f>
        <v>Low</v>
      </c>
      <c r="M3127" s="107" t="str">
        <f>IF(H3127&lt;100000,"Low",IF(AND(H3127&gt;=100000,H3127&lt;250000),"Medium","High"))</f>
        <v>Low</v>
      </c>
    </row>
    <row r="3128" spans="1:13" x14ac:dyDescent="0.4">
      <c r="A3128" s="109" t="s">
        <v>6016</v>
      </c>
      <c r="B3128" s="109" t="s">
        <v>13504</v>
      </c>
      <c r="C3128" s="109" t="s">
        <v>100</v>
      </c>
      <c r="D3128" s="109" t="s">
        <v>96</v>
      </c>
      <c r="E3128" s="109" t="s">
        <v>6763</v>
      </c>
      <c r="F3128" s="109" t="s">
        <v>95</v>
      </c>
      <c r="G3128" s="109" t="s">
        <v>6017</v>
      </c>
      <c r="H3128" s="107">
        <v>31696</v>
      </c>
      <c r="I3128" s="109">
        <v>2</v>
      </c>
      <c r="J3128" s="108">
        <v>150725</v>
      </c>
      <c r="K3128" s="107" t="str">
        <f>IF(J3128&gt;0,"Untung","Rugi")</f>
        <v>Untung</v>
      </c>
      <c r="L3128" s="107" t="str">
        <f t="array" ref="L3128">_xlfn.IFS(H3128&lt;100000,"Low",AND(H3128&gt;=100000,H3128&lt;250000),"Medium",H3128&gt;=250000,"High")</f>
        <v>Low</v>
      </c>
      <c r="M3128" s="107" t="str">
        <f>IF(H3128&lt;100000,"Low",IF(AND(H3128&gt;=100000,H3128&lt;250000),"Medium","High"))</f>
        <v>Low</v>
      </c>
    </row>
    <row r="3129" spans="1:13" x14ac:dyDescent="0.4">
      <c r="A3129" s="109" t="s">
        <v>6046</v>
      </c>
      <c r="B3129" s="109" t="s">
        <v>13503</v>
      </c>
      <c r="C3129" s="109" t="s">
        <v>100</v>
      </c>
      <c r="D3129" s="109" t="s">
        <v>96</v>
      </c>
      <c r="E3129" s="109" t="s">
        <v>6688</v>
      </c>
      <c r="F3129" s="109" t="s">
        <v>95</v>
      </c>
      <c r="G3129" s="109" t="s">
        <v>6057</v>
      </c>
      <c r="H3129" s="107">
        <v>446440</v>
      </c>
      <c r="I3129" s="109">
        <v>2</v>
      </c>
      <c r="J3129" s="108">
        <v>-175472</v>
      </c>
      <c r="K3129" s="107" t="str">
        <f>IF(J3129&gt;0,"Untung","Rugi")</f>
        <v>Rugi</v>
      </c>
      <c r="L3129" s="107" t="str">
        <f t="array" ref="L3129">_xlfn.IFS(H3129&lt;100000,"Low",AND(H3129&gt;=100000,H3129&lt;250000),"Medium",H3129&gt;=250000,"High")</f>
        <v>High</v>
      </c>
      <c r="M3129" s="107" t="str">
        <f>IF(H3129&lt;100000,"Low",IF(AND(H3129&gt;=100000,H3129&lt;250000),"Medium","High"))</f>
        <v>High</v>
      </c>
    </row>
    <row r="3130" spans="1:13" x14ac:dyDescent="0.4">
      <c r="A3130" s="109" t="s">
        <v>6046</v>
      </c>
      <c r="B3130" s="109" t="s">
        <v>13502</v>
      </c>
      <c r="C3130" s="109" t="s">
        <v>100</v>
      </c>
      <c r="D3130" s="109" t="s">
        <v>96</v>
      </c>
      <c r="E3130" s="109" t="s">
        <v>6600</v>
      </c>
      <c r="F3130" s="109" t="s">
        <v>6021</v>
      </c>
      <c r="G3130" s="109" t="s">
        <v>6020</v>
      </c>
      <c r="H3130" s="107">
        <v>44771</v>
      </c>
      <c r="I3130" s="109">
        <v>2</v>
      </c>
      <c r="J3130" s="108">
        <v>-98575</v>
      </c>
      <c r="K3130" s="107" t="str">
        <f>IF(J3130&gt;0,"Untung","Rugi")</f>
        <v>Rugi</v>
      </c>
      <c r="L3130" s="107" t="str">
        <f t="array" ref="L3130">_xlfn.IFS(H3130&lt;100000,"Low",AND(H3130&gt;=100000,H3130&lt;250000),"Medium",H3130&gt;=250000,"High")</f>
        <v>Low</v>
      </c>
      <c r="M3130" s="107" t="str">
        <f>IF(H3130&lt;100000,"Low",IF(AND(H3130&gt;=100000,H3130&lt;250000),"Medium","High"))</f>
        <v>Low</v>
      </c>
    </row>
    <row r="3131" spans="1:13" x14ac:dyDescent="0.4">
      <c r="A3131" s="109" t="s">
        <v>6046</v>
      </c>
      <c r="B3131" s="109" t="s">
        <v>13501</v>
      </c>
      <c r="C3131" s="109" t="s">
        <v>100</v>
      </c>
      <c r="D3131" s="109" t="s">
        <v>96</v>
      </c>
      <c r="E3131" s="109" t="s">
        <v>8231</v>
      </c>
      <c r="F3131" s="109" t="s">
        <v>95</v>
      </c>
      <c r="G3131" s="109" t="s">
        <v>6067</v>
      </c>
      <c r="H3131" s="107">
        <v>185731</v>
      </c>
      <c r="I3131" s="109">
        <v>6</v>
      </c>
      <c r="J3131" s="108">
        <v>-211924</v>
      </c>
      <c r="K3131" s="107" t="str">
        <f>IF(J3131&gt;0,"Untung","Rugi")</f>
        <v>Rugi</v>
      </c>
      <c r="L3131" s="107" t="str">
        <f t="array" ref="L3131">_xlfn.IFS(H3131&lt;100000,"Low",AND(H3131&gt;=100000,H3131&lt;250000),"Medium",H3131&gt;=250000,"High")</f>
        <v>Medium</v>
      </c>
      <c r="M3131" s="107" t="str">
        <f>IF(H3131&lt;100000,"Low",IF(AND(H3131&gt;=100000,H3131&lt;250000),"Medium","High"))</f>
        <v>Medium</v>
      </c>
    </row>
    <row r="3132" spans="1:13" x14ac:dyDescent="0.4">
      <c r="A3132" s="109" t="s">
        <v>6046</v>
      </c>
      <c r="B3132" s="109" t="s">
        <v>13500</v>
      </c>
      <c r="C3132" s="109" t="s">
        <v>100</v>
      </c>
      <c r="D3132" s="109" t="s">
        <v>96</v>
      </c>
      <c r="E3132" s="109" t="s">
        <v>10164</v>
      </c>
      <c r="F3132" s="109" t="s">
        <v>95</v>
      </c>
      <c r="G3132" s="109" t="s">
        <v>6036</v>
      </c>
      <c r="H3132" s="107">
        <v>202091</v>
      </c>
      <c r="I3132" s="109">
        <v>2</v>
      </c>
      <c r="J3132" s="108">
        <v>211636</v>
      </c>
      <c r="K3132" s="107" t="str">
        <f>IF(J3132&gt;0,"Untung","Rugi")</f>
        <v>Untung</v>
      </c>
      <c r="L3132" s="107" t="str">
        <f t="array" ref="L3132">_xlfn.IFS(H3132&lt;100000,"Low",AND(H3132&gt;=100000,H3132&lt;250000),"Medium",H3132&gt;=250000,"High")</f>
        <v>Medium</v>
      </c>
      <c r="M3132" s="107" t="str">
        <f>IF(H3132&lt;100000,"Low",IF(AND(H3132&gt;=100000,H3132&lt;250000),"Medium","High"))</f>
        <v>Medium</v>
      </c>
    </row>
    <row r="3133" spans="1:13" x14ac:dyDescent="0.4">
      <c r="A3133" s="109" t="s">
        <v>6046</v>
      </c>
      <c r="B3133" s="109" t="s">
        <v>13499</v>
      </c>
      <c r="C3133" s="109" t="s">
        <v>100</v>
      </c>
      <c r="D3133" s="109" t="s">
        <v>96</v>
      </c>
      <c r="E3133" s="109" t="s">
        <v>7961</v>
      </c>
      <c r="F3133" s="109" t="s">
        <v>6021</v>
      </c>
      <c r="G3133" s="109" t="s">
        <v>6020</v>
      </c>
      <c r="H3133" s="107">
        <v>379745</v>
      </c>
      <c r="I3133" s="109">
        <v>3</v>
      </c>
      <c r="J3133" s="108">
        <v>385453</v>
      </c>
      <c r="K3133" s="107" t="str">
        <f>IF(J3133&gt;0,"Untung","Rugi")</f>
        <v>Untung</v>
      </c>
      <c r="L3133" s="107" t="str">
        <f t="array" ref="L3133">_xlfn.IFS(H3133&lt;100000,"Low",AND(H3133&gt;=100000,H3133&lt;250000),"Medium",H3133&gt;=250000,"High")</f>
        <v>High</v>
      </c>
      <c r="M3133" s="107" t="str">
        <f>IF(H3133&lt;100000,"Low",IF(AND(H3133&gt;=100000,H3133&lt;250000),"Medium","High"))</f>
        <v>High</v>
      </c>
    </row>
    <row r="3134" spans="1:13" x14ac:dyDescent="0.4">
      <c r="A3134" s="109" t="s">
        <v>6046</v>
      </c>
      <c r="B3134" s="109" t="s">
        <v>13499</v>
      </c>
      <c r="C3134" s="109" t="s">
        <v>100</v>
      </c>
      <c r="D3134" s="109" t="s">
        <v>96</v>
      </c>
      <c r="E3134" s="109" t="s">
        <v>7835</v>
      </c>
      <c r="F3134" s="109" t="s">
        <v>6021</v>
      </c>
      <c r="G3134" s="109" t="s">
        <v>6031</v>
      </c>
      <c r="H3134" s="107">
        <v>388907</v>
      </c>
      <c r="I3134" s="109">
        <v>1</v>
      </c>
      <c r="J3134" s="108">
        <v>-58019</v>
      </c>
      <c r="K3134" s="107" t="str">
        <f>IF(J3134&gt;0,"Untung","Rugi")</f>
        <v>Rugi</v>
      </c>
      <c r="L3134" s="107" t="str">
        <f t="array" ref="L3134">_xlfn.IFS(H3134&lt;100000,"Low",AND(H3134&gt;=100000,H3134&lt;250000),"Medium",H3134&gt;=250000,"High")</f>
        <v>High</v>
      </c>
      <c r="M3134" s="107" t="str">
        <f>IF(H3134&lt;100000,"Low",IF(AND(H3134&gt;=100000,H3134&lt;250000),"Medium","High"))</f>
        <v>High</v>
      </c>
    </row>
    <row r="3135" spans="1:13" x14ac:dyDescent="0.4">
      <c r="A3135" s="109" t="s">
        <v>6046</v>
      </c>
      <c r="B3135" s="109" t="s">
        <v>13498</v>
      </c>
      <c r="C3135" s="109" t="s">
        <v>1051</v>
      </c>
      <c r="D3135" s="109" t="s">
        <v>102</v>
      </c>
      <c r="E3135" s="109" t="s">
        <v>11557</v>
      </c>
      <c r="F3135" s="109" t="s">
        <v>95</v>
      </c>
      <c r="G3135" s="109" t="s">
        <v>6116</v>
      </c>
      <c r="H3135" s="107">
        <v>208445</v>
      </c>
      <c r="I3135" s="109">
        <v>1</v>
      </c>
      <c r="J3135" s="108">
        <v>-81055</v>
      </c>
      <c r="K3135" s="107" t="str">
        <f>IF(J3135&gt;0,"Untung","Rugi")</f>
        <v>Rugi</v>
      </c>
      <c r="L3135" s="107" t="str">
        <f t="array" ref="L3135">_xlfn.IFS(H3135&lt;100000,"Low",AND(H3135&gt;=100000,H3135&lt;250000),"Medium",H3135&gt;=250000,"High")</f>
        <v>Medium</v>
      </c>
      <c r="M3135" s="107" t="str">
        <f>IF(H3135&lt;100000,"Low",IF(AND(H3135&gt;=100000,H3135&lt;250000),"Medium","High"))</f>
        <v>Medium</v>
      </c>
    </row>
    <row r="3136" spans="1:13" x14ac:dyDescent="0.4">
      <c r="A3136" s="109" t="s">
        <v>6016</v>
      </c>
      <c r="B3136" s="109" t="s">
        <v>6585</v>
      </c>
      <c r="C3136" s="109" t="s">
        <v>1051</v>
      </c>
      <c r="D3136" s="109" t="s">
        <v>102</v>
      </c>
      <c r="E3136" s="109" t="s">
        <v>13186</v>
      </c>
      <c r="F3136" s="109" t="s">
        <v>99</v>
      </c>
      <c r="G3136" s="109" t="s">
        <v>6024</v>
      </c>
      <c r="H3136" s="107">
        <v>73526</v>
      </c>
      <c r="I3136" s="109">
        <v>5</v>
      </c>
      <c r="J3136" s="108">
        <v>14706</v>
      </c>
      <c r="K3136" s="107" t="str">
        <f>IF(J3136&gt;0,"Untung","Rugi")</f>
        <v>Untung</v>
      </c>
      <c r="L3136" s="107" t="str">
        <f t="array" ref="L3136">_xlfn.IFS(H3136&lt;100000,"Low",AND(H3136&gt;=100000,H3136&lt;250000),"Medium",H3136&gt;=250000,"High")</f>
        <v>Low</v>
      </c>
      <c r="M3136" s="107" t="str">
        <f>IF(H3136&lt;100000,"Low",IF(AND(H3136&gt;=100000,H3136&lt;250000),"Medium","High"))</f>
        <v>Low</v>
      </c>
    </row>
    <row r="3137" spans="1:13" x14ac:dyDescent="0.4">
      <c r="A3137" s="109" t="s">
        <v>6027</v>
      </c>
      <c r="B3137" s="109" t="s">
        <v>13497</v>
      </c>
      <c r="C3137" s="109" t="s">
        <v>1051</v>
      </c>
      <c r="D3137" s="109" t="s">
        <v>106</v>
      </c>
      <c r="E3137" s="109" t="s">
        <v>9822</v>
      </c>
      <c r="F3137" s="109" t="s">
        <v>95</v>
      </c>
      <c r="G3137" s="109" t="s">
        <v>6052</v>
      </c>
      <c r="H3137" s="107">
        <v>439995</v>
      </c>
      <c r="I3137" s="109">
        <v>3</v>
      </c>
      <c r="J3137" s="108">
        <v>391011</v>
      </c>
      <c r="K3137" s="107" t="str">
        <f>IF(J3137&gt;0,"Untung","Rugi")</f>
        <v>Untung</v>
      </c>
      <c r="L3137" s="107" t="str">
        <f t="array" ref="L3137">_xlfn.IFS(H3137&lt;100000,"Low",AND(H3137&gt;=100000,H3137&lt;250000),"Medium",H3137&gt;=250000,"High")</f>
        <v>High</v>
      </c>
      <c r="M3137" s="107" t="str">
        <f>IF(H3137&lt;100000,"Low",IF(AND(H3137&gt;=100000,H3137&lt;250000),"Medium","High"))</f>
        <v>High</v>
      </c>
    </row>
    <row r="3138" spans="1:13" x14ac:dyDescent="0.4">
      <c r="A3138" s="109" t="s">
        <v>6016</v>
      </c>
      <c r="B3138" s="109" t="s">
        <v>13496</v>
      </c>
      <c r="C3138" s="109" t="s">
        <v>1051</v>
      </c>
      <c r="D3138" s="109" t="s">
        <v>106</v>
      </c>
      <c r="E3138" s="109" t="s">
        <v>7271</v>
      </c>
      <c r="F3138" s="109" t="s">
        <v>95</v>
      </c>
      <c r="G3138" s="109" t="s">
        <v>6052</v>
      </c>
      <c r="H3138" s="107">
        <v>351376</v>
      </c>
      <c r="I3138" s="109">
        <v>1</v>
      </c>
      <c r="J3138" s="108">
        <v>355449</v>
      </c>
      <c r="K3138" s="107" t="str">
        <f>IF(J3138&gt;0,"Untung","Rugi")</f>
        <v>Untung</v>
      </c>
      <c r="L3138" s="107" t="str">
        <f t="array" ref="L3138">_xlfn.IFS(H3138&lt;100000,"Low",AND(H3138&gt;=100000,H3138&lt;250000),"Medium",H3138&gt;=250000,"High")</f>
        <v>High</v>
      </c>
      <c r="M3138" s="107" t="str">
        <f>IF(H3138&lt;100000,"Low",IF(AND(H3138&gt;=100000,H3138&lt;250000),"Medium","High"))</f>
        <v>High</v>
      </c>
    </row>
    <row r="3139" spans="1:13" x14ac:dyDescent="0.4">
      <c r="A3139" s="109" t="s">
        <v>6016</v>
      </c>
      <c r="B3139" s="109" t="s">
        <v>13495</v>
      </c>
      <c r="C3139" s="109" t="s">
        <v>1051</v>
      </c>
      <c r="D3139" s="109" t="s">
        <v>106</v>
      </c>
      <c r="E3139" s="109" t="s">
        <v>8688</v>
      </c>
      <c r="F3139" s="109" t="s">
        <v>95</v>
      </c>
      <c r="G3139" s="109" t="s">
        <v>6116</v>
      </c>
      <c r="H3139" s="107">
        <v>348128</v>
      </c>
      <c r="I3139" s="109">
        <v>2</v>
      </c>
      <c r="J3139" s="108">
        <v>66356</v>
      </c>
      <c r="K3139" s="107" t="str">
        <f>IF(J3139&gt;0,"Untung","Rugi")</f>
        <v>Untung</v>
      </c>
      <c r="L3139" s="107" t="str">
        <f t="array" ref="L3139">_xlfn.IFS(H3139&lt;100000,"Low",AND(H3139&gt;=100000,H3139&lt;250000),"Medium",H3139&gt;=250000,"High")</f>
        <v>High</v>
      </c>
      <c r="M3139" s="107" t="str">
        <f>IF(H3139&lt;100000,"Low",IF(AND(H3139&gt;=100000,H3139&lt;250000),"Medium","High"))</f>
        <v>High</v>
      </c>
    </row>
    <row r="3140" spans="1:13" x14ac:dyDescent="0.4">
      <c r="A3140" s="109" t="s">
        <v>6016</v>
      </c>
      <c r="B3140" s="109" t="s">
        <v>13494</v>
      </c>
      <c r="C3140" s="109" t="s">
        <v>1051</v>
      </c>
      <c r="D3140" s="109" t="s">
        <v>96</v>
      </c>
      <c r="E3140" s="109" t="s">
        <v>6609</v>
      </c>
      <c r="F3140" s="109" t="s">
        <v>95</v>
      </c>
      <c r="G3140" s="109" t="s">
        <v>6052</v>
      </c>
      <c r="H3140" s="107">
        <v>345468</v>
      </c>
      <c r="I3140" s="109">
        <v>1</v>
      </c>
      <c r="J3140" s="108">
        <v>-60969</v>
      </c>
      <c r="K3140" s="107" t="str">
        <f>IF(J3140&gt;0,"Untung","Rugi")</f>
        <v>Rugi</v>
      </c>
      <c r="L3140" s="107" t="str">
        <f t="array" ref="L3140">_xlfn.IFS(H3140&lt;100000,"Low",AND(H3140&gt;=100000,H3140&lt;250000),"Medium",H3140&gt;=250000,"High")</f>
        <v>High</v>
      </c>
      <c r="M3140" s="107" t="str">
        <f>IF(H3140&lt;100000,"Low",IF(AND(H3140&gt;=100000,H3140&lt;250000),"Medium","High"))</f>
        <v>High</v>
      </c>
    </row>
    <row r="3141" spans="1:13" x14ac:dyDescent="0.4">
      <c r="A3141" s="109" t="s">
        <v>6046</v>
      </c>
      <c r="B3141" s="109" t="s">
        <v>13493</v>
      </c>
      <c r="C3141" s="109" t="s">
        <v>1051</v>
      </c>
      <c r="D3141" s="109" t="s">
        <v>102</v>
      </c>
      <c r="E3141" s="109" t="s">
        <v>7736</v>
      </c>
      <c r="F3141" s="109" t="s">
        <v>99</v>
      </c>
      <c r="G3141" s="109" t="s">
        <v>6049</v>
      </c>
      <c r="H3141" s="107">
        <v>274935</v>
      </c>
      <c r="I3141" s="109">
        <v>1</v>
      </c>
      <c r="J3141" s="108">
        <v>-174789</v>
      </c>
      <c r="K3141" s="107" t="str">
        <f>IF(J3141&gt;0,"Untung","Rugi")</f>
        <v>Rugi</v>
      </c>
      <c r="L3141" s="107" t="str">
        <f t="array" ref="L3141">_xlfn.IFS(H3141&lt;100000,"Low",AND(H3141&gt;=100000,H3141&lt;250000),"Medium",H3141&gt;=250000,"High")</f>
        <v>High</v>
      </c>
      <c r="M3141" s="107" t="str">
        <f>IF(H3141&lt;100000,"Low",IF(AND(H3141&gt;=100000,H3141&lt;250000),"Medium","High"))</f>
        <v>High</v>
      </c>
    </row>
    <row r="3142" spans="1:13" x14ac:dyDescent="0.4">
      <c r="A3142" s="109" t="s">
        <v>6081</v>
      </c>
      <c r="B3142" s="109" t="s">
        <v>13492</v>
      </c>
      <c r="C3142" s="109" t="s">
        <v>1051</v>
      </c>
      <c r="D3142" s="109" t="s">
        <v>102</v>
      </c>
      <c r="E3142" s="109" t="s">
        <v>11269</v>
      </c>
      <c r="F3142" s="109" t="s">
        <v>95</v>
      </c>
      <c r="G3142" s="109" t="s">
        <v>6116</v>
      </c>
      <c r="H3142" s="107">
        <v>394854</v>
      </c>
      <c r="I3142" s="109">
        <v>3</v>
      </c>
      <c r="J3142" s="108">
        <v>328742</v>
      </c>
      <c r="K3142" s="107" t="str">
        <f>IF(J3142&gt;0,"Untung","Rugi")</f>
        <v>Untung</v>
      </c>
      <c r="L3142" s="107" t="str">
        <f t="array" ref="L3142">_xlfn.IFS(H3142&lt;100000,"Low",AND(H3142&gt;=100000,H3142&lt;250000),"Medium",H3142&gt;=250000,"High")</f>
        <v>High</v>
      </c>
      <c r="M3142" s="107" t="str">
        <f>IF(H3142&lt;100000,"Low",IF(AND(H3142&gt;=100000,H3142&lt;250000),"Medium","High"))</f>
        <v>High</v>
      </c>
    </row>
    <row r="3143" spans="1:13" x14ac:dyDescent="0.4">
      <c r="A3143" s="109" t="s">
        <v>6081</v>
      </c>
      <c r="B3143" s="109" t="s">
        <v>13491</v>
      </c>
      <c r="C3143" s="109" t="s">
        <v>100</v>
      </c>
      <c r="D3143" s="109" t="s">
        <v>106</v>
      </c>
      <c r="E3143" s="109" t="s">
        <v>8546</v>
      </c>
      <c r="F3143" s="109" t="s">
        <v>99</v>
      </c>
      <c r="G3143" s="109" t="s">
        <v>6109</v>
      </c>
      <c r="H3143" s="107">
        <v>101137</v>
      </c>
      <c r="I3143" s="109">
        <v>5</v>
      </c>
      <c r="J3143" s="108">
        <v>302046</v>
      </c>
      <c r="K3143" s="107" t="str">
        <f>IF(J3143&gt;0,"Untung","Rugi")</f>
        <v>Untung</v>
      </c>
      <c r="L3143" s="107" t="str">
        <f t="array" ref="L3143">_xlfn.IFS(H3143&lt;100000,"Low",AND(H3143&gt;=100000,H3143&lt;250000),"Medium",H3143&gt;=250000,"High")</f>
        <v>Medium</v>
      </c>
      <c r="M3143" s="107" t="str">
        <f>IF(H3143&lt;100000,"Low",IF(AND(H3143&gt;=100000,H3143&lt;250000),"Medium","High"))</f>
        <v>Medium</v>
      </c>
    </row>
    <row r="3144" spans="1:13" x14ac:dyDescent="0.4">
      <c r="A3144" s="109" t="s">
        <v>6016</v>
      </c>
      <c r="B3144" s="109" t="s">
        <v>13490</v>
      </c>
      <c r="C3144" s="109" t="s">
        <v>100</v>
      </c>
      <c r="D3144" s="109" t="s">
        <v>106</v>
      </c>
      <c r="E3144" s="109" t="s">
        <v>7779</v>
      </c>
      <c r="F3144" s="109" t="s">
        <v>6021</v>
      </c>
      <c r="G3144" s="109" t="s">
        <v>6020</v>
      </c>
      <c r="H3144" s="107">
        <v>445085</v>
      </c>
      <c r="I3144" s="109">
        <v>7</v>
      </c>
      <c r="J3144" s="108">
        <v>-62127</v>
      </c>
      <c r="K3144" s="107" t="str">
        <f>IF(J3144&gt;0,"Untung","Rugi")</f>
        <v>Rugi</v>
      </c>
      <c r="L3144" s="107" t="str">
        <f t="array" ref="L3144">_xlfn.IFS(H3144&lt;100000,"Low",AND(H3144&gt;=100000,H3144&lt;250000),"Medium",H3144&gt;=250000,"High")</f>
        <v>High</v>
      </c>
      <c r="M3144" s="107" t="str">
        <f>IF(H3144&lt;100000,"Low",IF(AND(H3144&gt;=100000,H3144&lt;250000),"Medium","High"))</f>
        <v>High</v>
      </c>
    </row>
    <row r="3145" spans="1:13" x14ac:dyDescent="0.4">
      <c r="A3145" s="109" t="s">
        <v>6016</v>
      </c>
      <c r="B3145" s="109" t="s">
        <v>13490</v>
      </c>
      <c r="C3145" s="109" t="s">
        <v>100</v>
      </c>
      <c r="D3145" s="109" t="s">
        <v>106</v>
      </c>
      <c r="E3145" s="109" t="s">
        <v>7851</v>
      </c>
      <c r="F3145" s="109" t="s">
        <v>99</v>
      </c>
      <c r="G3145" s="109" t="s">
        <v>6024</v>
      </c>
      <c r="H3145" s="107">
        <v>251731</v>
      </c>
      <c r="I3145" s="109">
        <v>3</v>
      </c>
      <c r="J3145" s="108">
        <v>-99641</v>
      </c>
      <c r="K3145" s="107" t="str">
        <f>IF(J3145&gt;0,"Untung","Rugi")</f>
        <v>Rugi</v>
      </c>
      <c r="L3145" s="107" t="str">
        <f t="array" ref="L3145">_xlfn.IFS(H3145&lt;100000,"Low",AND(H3145&gt;=100000,H3145&lt;250000),"Medium",H3145&gt;=250000,"High")</f>
        <v>High</v>
      </c>
      <c r="M3145" s="107" t="str">
        <f>IF(H3145&lt;100000,"Low",IF(AND(H3145&gt;=100000,H3145&lt;250000),"Medium","High"))</f>
        <v>High</v>
      </c>
    </row>
    <row r="3146" spans="1:13" x14ac:dyDescent="0.4">
      <c r="A3146" s="109" t="s">
        <v>6016</v>
      </c>
      <c r="B3146" s="109" t="s">
        <v>13489</v>
      </c>
      <c r="C3146" s="109" t="s">
        <v>100</v>
      </c>
      <c r="D3146" s="109" t="s">
        <v>104</v>
      </c>
      <c r="E3146" s="109" t="s">
        <v>7599</v>
      </c>
      <c r="F3146" s="109" t="s">
        <v>95</v>
      </c>
      <c r="G3146" s="109" t="s">
        <v>6116</v>
      </c>
      <c r="H3146" s="107">
        <v>12127</v>
      </c>
      <c r="I3146" s="109">
        <v>5</v>
      </c>
      <c r="J3146" s="108">
        <v>-52939</v>
      </c>
      <c r="K3146" s="107" t="str">
        <f>IF(J3146&gt;0,"Untung","Rugi")</f>
        <v>Rugi</v>
      </c>
      <c r="L3146" s="107" t="str">
        <f t="array" ref="L3146">_xlfn.IFS(H3146&lt;100000,"Low",AND(H3146&gt;=100000,H3146&lt;250000),"Medium",H3146&gt;=250000,"High")</f>
        <v>Low</v>
      </c>
      <c r="M3146" s="107" t="str">
        <f>IF(H3146&lt;100000,"Low",IF(AND(H3146&gt;=100000,H3146&lt;250000),"Medium","High"))</f>
        <v>Low</v>
      </c>
    </row>
    <row r="3147" spans="1:13" x14ac:dyDescent="0.4">
      <c r="A3147" s="109" t="s">
        <v>6046</v>
      </c>
      <c r="B3147" s="109" t="s">
        <v>13488</v>
      </c>
      <c r="C3147" s="109" t="s">
        <v>1051</v>
      </c>
      <c r="D3147" s="109" t="s">
        <v>106</v>
      </c>
      <c r="E3147" s="109" t="s">
        <v>7963</v>
      </c>
      <c r="F3147" s="109" t="s">
        <v>95</v>
      </c>
      <c r="G3147" s="109" t="s">
        <v>6052</v>
      </c>
      <c r="H3147" s="107">
        <v>151317</v>
      </c>
      <c r="I3147" s="109">
        <v>13</v>
      </c>
      <c r="J3147" s="108">
        <v>170708</v>
      </c>
      <c r="K3147" s="107" t="str">
        <f>IF(J3147&gt;0,"Untung","Rugi")</f>
        <v>Untung</v>
      </c>
      <c r="L3147" s="107" t="str">
        <f t="array" ref="L3147">_xlfn.IFS(H3147&lt;100000,"Low",AND(H3147&gt;=100000,H3147&lt;250000),"Medium",H3147&gt;=250000,"High")</f>
        <v>Medium</v>
      </c>
      <c r="M3147" s="107" t="str">
        <f>IF(H3147&lt;100000,"Low",IF(AND(H3147&gt;=100000,H3147&lt;250000),"Medium","High"))</f>
        <v>Medium</v>
      </c>
    </row>
    <row r="3148" spans="1:13" x14ac:dyDescent="0.4">
      <c r="A3148" s="109" t="s">
        <v>6027</v>
      </c>
      <c r="B3148" s="109" t="s">
        <v>13487</v>
      </c>
      <c r="C3148" s="109" t="s">
        <v>1051</v>
      </c>
      <c r="D3148" s="109" t="s">
        <v>106</v>
      </c>
      <c r="E3148" s="109" t="s">
        <v>6137</v>
      </c>
      <c r="F3148" s="109" t="s">
        <v>6021</v>
      </c>
      <c r="G3148" s="109" t="s">
        <v>6020</v>
      </c>
      <c r="H3148" s="107">
        <v>409942</v>
      </c>
      <c r="I3148" s="109">
        <v>5</v>
      </c>
      <c r="J3148" s="108">
        <v>361318</v>
      </c>
      <c r="K3148" s="107" t="str">
        <f>IF(J3148&gt;0,"Untung","Rugi")</f>
        <v>Untung</v>
      </c>
      <c r="L3148" s="107" t="str">
        <f t="array" ref="L3148">_xlfn.IFS(H3148&lt;100000,"Low",AND(H3148&gt;=100000,H3148&lt;250000),"Medium",H3148&gt;=250000,"High")</f>
        <v>High</v>
      </c>
      <c r="M3148" s="107" t="str">
        <f>IF(H3148&lt;100000,"Low",IF(AND(H3148&gt;=100000,H3148&lt;250000),"Medium","High"))</f>
        <v>High</v>
      </c>
    </row>
    <row r="3149" spans="1:13" x14ac:dyDescent="0.4">
      <c r="A3149" s="109" t="s">
        <v>6016</v>
      </c>
      <c r="B3149" s="109" t="s">
        <v>13486</v>
      </c>
      <c r="C3149" s="109" t="s">
        <v>1051</v>
      </c>
      <c r="D3149" s="109" t="s">
        <v>106</v>
      </c>
      <c r="E3149" s="109" t="s">
        <v>9393</v>
      </c>
      <c r="F3149" s="109" t="s">
        <v>99</v>
      </c>
      <c r="G3149" s="109" t="s">
        <v>6109</v>
      </c>
      <c r="H3149" s="107">
        <v>314229</v>
      </c>
      <c r="I3149" s="109">
        <v>3</v>
      </c>
      <c r="J3149" s="108">
        <v>301140</v>
      </c>
      <c r="K3149" s="107" t="str">
        <f>IF(J3149&gt;0,"Untung","Rugi")</f>
        <v>Untung</v>
      </c>
      <c r="L3149" s="107" t="str">
        <f t="array" ref="L3149">_xlfn.IFS(H3149&lt;100000,"Low",AND(H3149&gt;=100000,H3149&lt;250000),"Medium",H3149&gt;=250000,"High")</f>
        <v>High</v>
      </c>
      <c r="M3149" s="107" t="str">
        <f>IF(H3149&lt;100000,"Low",IF(AND(H3149&gt;=100000,H3149&lt;250000),"Medium","High"))</f>
        <v>High</v>
      </c>
    </row>
    <row r="3150" spans="1:13" x14ac:dyDescent="0.4">
      <c r="A3150" s="109" t="s">
        <v>6016</v>
      </c>
      <c r="B3150" s="109" t="s">
        <v>13465</v>
      </c>
      <c r="C3150" s="109" t="s">
        <v>100</v>
      </c>
      <c r="D3150" s="109" t="s">
        <v>96</v>
      </c>
      <c r="E3150" s="109" t="s">
        <v>10380</v>
      </c>
      <c r="F3150" s="109" t="s">
        <v>6021</v>
      </c>
      <c r="G3150" s="109" t="s">
        <v>6031</v>
      </c>
      <c r="H3150" s="107">
        <v>268880</v>
      </c>
      <c r="I3150" s="109">
        <v>3</v>
      </c>
      <c r="J3150" s="108">
        <v>121762</v>
      </c>
      <c r="K3150" s="107" t="str">
        <f>IF(J3150&gt;0,"Untung","Rugi")</f>
        <v>Untung</v>
      </c>
      <c r="L3150" s="107" t="str">
        <f t="array" ref="L3150">_xlfn.IFS(H3150&lt;100000,"Low",AND(H3150&gt;=100000,H3150&lt;250000),"Medium",H3150&gt;=250000,"High")</f>
        <v>High</v>
      </c>
      <c r="M3150" s="107" t="str">
        <f>IF(H3150&lt;100000,"Low",IF(AND(H3150&gt;=100000,H3150&lt;250000),"Medium","High"))</f>
        <v>High</v>
      </c>
    </row>
    <row r="3151" spans="1:13" x14ac:dyDescent="0.4">
      <c r="A3151" s="109" t="s">
        <v>6027</v>
      </c>
      <c r="B3151" s="109" t="s">
        <v>13485</v>
      </c>
      <c r="C3151" s="109" t="s">
        <v>100</v>
      </c>
      <c r="D3151" s="109" t="s">
        <v>96</v>
      </c>
      <c r="E3151" s="109" t="s">
        <v>7447</v>
      </c>
      <c r="F3151" s="109" t="s">
        <v>95</v>
      </c>
      <c r="G3151" s="109" t="s">
        <v>6116</v>
      </c>
      <c r="H3151" s="107">
        <v>307899</v>
      </c>
      <c r="I3151" s="109">
        <v>5</v>
      </c>
      <c r="J3151" s="108">
        <v>28825</v>
      </c>
      <c r="K3151" s="107" t="str">
        <f>IF(J3151&gt;0,"Untung","Rugi")</f>
        <v>Untung</v>
      </c>
      <c r="L3151" s="107" t="str">
        <f t="array" ref="L3151">_xlfn.IFS(H3151&lt;100000,"Low",AND(H3151&gt;=100000,H3151&lt;250000),"Medium",H3151&gt;=250000,"High")</f>
        <v>High</v>
      </c>
      <c r="M3151" s="107" t="str">
        <f>IF(H3151&lt;100000,"Low",IF(AND(H3151&gt;=100000,H3151&lt;250000),"Medium","High"))</f>
        <v>High</v>
      </c>
    </row>
    <row r="3152" spans="1:13" x14ac:dyDescent="0.4">
      <c r="A3152" s="109" t="s">
        <v>6027</v>
      </c>
      <c r="B3152" s="109" t="s">
        <v>13484</v>
      </c>
      <c r="C3152" s="109" t="s">
        <v>100</v>
      </c>
      <c r="D3152" s="109" t="s">
        <v>96</v>
      </c>
      <c r="E3152" s="109" t="s">
        <v>11468</v>
      </c>
      <c r="F3152" s="109" t="s">
        <v>95</v>
      </c>
      <c r="G3152" s="109" t="s">
        <v>6062</v>
      </c>
      <c r="H3152" s="107">
        <v>359082</v>
      </c>
      <c r="I3152" s="109">
        <v>3</v>
      </c>
      <c r="J3152" s="108">
        <v>-193148</v>
      </c>
      <c r="K3152" s="107" t="str">
        <f>IF(J3152&gt;0,"Untung","Rugi")</f>
        <v>Rugi</v>
      </c>
      <c r="L3152" s="107" t="str">
        <f t="array" ref="L3152">_xlfn.IFS(H3152&lt;100000,"Low",AND(H3152&gt;=100000,H3152&lt;250000),"Medium",H3152&gt;=250000,"High")</f>
        <v>High</v>
      </c>
      <c r="M3152" s="107" t="str">
        <f>IF(H3152&lt;100000,"Low",IF(AND(H3152&gt;=100000,H3152&lt;250000),"Medium","High"))</f>
        <v>High</v>
      </c>
    </row>
    <row r="3153" spans="1:13" x14ac:dyDescent="0.4">
      <c r="A3153" s="109" t="s">
        <v>6027</v>
      </c>
      <c r="B3153" s="109" t="s">
        <v>13483</v>
      </c>
      <c r="C3153" s="109" t="s">
        <v>1064</v>
      </c>
      <c r="D3153" s="109" t="s">
        <v>96</v>
      </c>
      <c r="E3153" s="109" t="s">
        <v>6922</v>
      </c>
      <c r="F3153" s="109" t="s">
        <v>99</v>
      </c>
      <c r="G3153" s="109" t="s">
        <v>6109</v>
      </c>
      <c r="H3153" s="107">
        <v>145728</v>
      </c>
      <c r="I3153" s="109">
        <v>2</v>
      </c>
      <c r="J3153" s="108">
        <v>907</v>
      </c>
      <c r="K3153" s="107" t="str">
        <f>IF(J3153&gt;0,"Untung","Rugi")</f>
        <v>Untung</v>
      </c>
      <c r="L3153" s="107" t="str">
        <f t="array" ref="L3153">_xlfn.IFS(H3153&lt;100000,"Low",AND(H3153&gt;=100000,H3153&lt;250000),"Medium",H3153&gt;=250000,"High")</f>
        <v>Medium</v>
      </c>
      <c r="M3153" s="107" t="str">
        <f>IF(H3153&lt;100000,"Low",IF(AND(H3153&gt;=100000,H3153&lt;250000),"Medium","High"))</f>
        <v>Medium</v>
      </c>
    </row>
    <row r="3154" spans="1:13" x14ac:dyDescent="0.4">
      <c r="A3154" s="109" t="s">
        <v>6016</v>
      </c>
      <c r="B3154" s="109" t="s">
        <v>13482</v>
      </c>
      <c r="C3154" s="109" t="s">
        <v>1064</v>
      </c>
      <c r="D3154" s="109" t="s">
        <v>96</v>
      </c>
      <c r="E3154" s="109" t="s">
        <v>7508</v>
      </c>
      <c r="F3154" s="109" t="s">
        <v>6021</v>
      </c>
      <c r="G3154" s="109" t="s">
        <v>6020</v>
      </c>
      <c r="H3154" s="107">
        <v>381047</v>
      </c>
      <c r="I3154" s="109">
        <v>2</v>
      </c>
      <c r="J3154" s="108">
        <v>281254</v>
      </c>
      <c r="K3154" s="107" t="str">
        <f>IF(J3154&gt;0,"Untung","Rugi")</f>
        <v>Untung</v>
      </c>
      <c r="L3154" s="107" t="str">
        <f t="array" ref="L3154">_xlfn.IFS(H3154&lt;100000,"Low",AND(H3154&gt;=100000,H3154&lt;250000),"Medium",H3154&gt;=250000,"High")</f>
        <v>High</v>
      </c>
      <c r="M3154" s="107" t="str">
        <f>IF(H3154&lt;100000,"Low",IF(AND(H3154&gt;=100000,H3154&lt;250000),"Medium","High"))</f>
        <v>High</v>
      </c>
    </row>
    <row r="3155" spans="1:13" x14ac:dyDescent="0.4">
      <c r="A3155" s="109" t="s">
        <v>6016</v>
      </c>
      <c r="B3155" s="109" t="s">
        <v>13482</v>
      </c>
      <c r="C3155" s="109" t="s">
        <v>100</v>
      </c>
      <c r="D3155" s="109" t="s">
        <v>106</v>
      </c>
      <c r="E3155" s="109" t="s">
        <v>7139</v>
      </c>
      <c r="F3155" s="109" t="s">
        <v>95</v>
      </c>
      <c r="G3155" s="109" t="s">
        <v>6057</v>
      </c>
      <c r="H3155" s="107">
        <v>149753</v>
      </c>
      <c r="I3155" s="109">
        <v>7</v>
      </c>
      <c r="J3155" s="108">
        <v>359596</v>
      </c>
      <c r="K3155" s="107" t="str">
        <f>IF(J3155&gt;0,"Untung","Rugi")</f>
        <v>Untung</v>
      </c>
      <c r="L3155" s="107" t="str">
        <f t="array" ref="L3155">_xlfn.IFS(H3155&lt;100000,"Low",AND(H3155&gt;=100000,H3155&lt;250000),"Medium",H3155&gt;=250000,"High")</f>
        <v>Medium</v>
      </c>
      <c r="M3155" s="107" t="str">
        <f>IF(H3155&lt;100000,"Low",IF(AND(H3155&gt;=100000,H3155&lt;250000),"Medium","High"))</f>
        <v>Medium</v>
      </c>
    </row>
    <row r="3156" spans="1:13" x14ac:dyDescent="0.4">
      <c r="A3156" s="109" t="s">
        <v>6016</v>
      </c>
      <c r="B3156" s="109" t="s">
        <v>13481</v>
      </c>
      <c r="C3156" s="109" t="s">
        <v>1051</v>
      </c>
      <c r="D3156" s="109" t="s">
        <v>102</v>
      </c>
      <c r="E3156" s="109" t="s">
        <v>6567</v>
      </c>
      <c r="F3156" s="109" t="s">
        <v>99</v>
      </c>
      <c r="G3156" s="109" t="s">
        <v>6024</v>
      </c>
      <c r="H3156" s="107">
        <v>244814</v>
      </c>
      <c r="I3156" s="109">
        <v>3</v>
      </c>
      <c r="J3156" s="108">
        <v>144514</v>
      </c>
      <c r="K3156" s="107" t="str">
        <f>IF(J3156&gt;0,"Untung","Rugi")</f>
        <v>Untung</v>
      </c>
      <c r="L3156" s="107" t="str">
        <f t="array" ref="L3156">_xlfn.IFS(H3156&lt;100000,"Low",AND(H3156&gt;=100000,H3156&lt;250000),"Medium",H3156&gt;=250000,"High")</f>
        <v>Medium</v>
      </c>
      <c r="M3156" s="107" t="str">
        <f>IF(H3156&lt;100000,"Low",IF(AND(H3156&gt;=100000,H3156&lt;250000),"Medium","High"))</f>
        <v>Medium</v>
      </c>
    </row>
    <row r="3157" spans="1:13" x14ac:dyDescent="0.4">
      <c r="A3157" s="109" t="s">
        <v>6046</v>
      </c>
      <c r="B3157" s="109" t="s">
        <v>13480</v>
      </c>
      <c r="C3157" s="109" t="s">
        <v>1064</v>
      </c>
      <c r="D3157" s="109" t="s">
        <v>106</v>
      </c>
      <c r="E3157" s="109" t="s">
        <v>9470</v>
      </c>
      <c r="F3157" s="109" t="s">
        <v>95</v>
      </c>
      <c r="G3157" s="109" t="s">
        <v>6062</v>
      </c>
      <c r="H3157" s="107">
        <v>61653</v>
      </c>
      <c r="I3157" s="109">
        <v>3</v>
      </c>
      <c r="J3157" s="108">
        <v>313473</v>
      </c>
      <c r="K3157" s="107" t="str">
        <f>IF(J3157&gt;0,"Untung","Rugi")</f>
        <v>Untung</v>
      </c>
      <c r="L3157" s="107" t="str">
        <f t="array" ref="L3157">_xlfn.IFS(H3157&lt;100000,"Low",AND(H3157&gt;=100000,H3157&lt;250000),"Medium",H3157&gt;=250000,"High")</f>
        <v>Low</v>
      </c>
      <c r="M3157" s="107" t="str">
        <f>IF(H3157&lt;100000,"Low",IF(AND(H3157&gt;=100000,H3157&lt;250000),"Medium","High"))</f>
        <v>Low</v>
      </c>
    </row>
    <row r="3158" spans="1:13" x14ac:dyDescent="0.4">
      <c r="A3158" s="109" t="s">
        <v>6027</v>
      </c>
      <c r="B3158" s="109" t="s">
        <v>7106</v>
      </c>
      <c r="C3158" s="109" t="s">
        <v>1064</v>
      </c>
      <c r="D3158" s="109" t="s">
        <v>106</v>
      </c>
      <c r="E3158" s="109" t="s">
        <v>10880</v>
      </c>
      <c r="F3158" s="109" t="s">
        <v>6021</v>
      </c>
      <c r="G3158" s="109" t="s">
        <v>6020</v>
      </c>
      <c r="H3158" s="107">
        <v>92725</v>
      </c>
      <c r="I3158" s="109">
        <v>2</v>
      </c>
      <c r="J3158" s="108">
        <v>158570</v>
      </c>
      <c r="K3158" s="107" t="str">
        <f>IF(J3158&gt;0,"Untung","Rugi")</f>
        <v>Untung</v>
      </c>
      <c r="L3158" s="107" t="str">
        <f t="array" ref="L3158">_xlfn.IFS(H3158&lt;100000,"Low",AND(H3158&gt;=100000,H3158&lt;250000),"Medium",H3158&gt;=250000,"High")</f>
        <v>Low</v>
      </c>
      <c r="M3158" s="107" t="str">
        <f>IF(H3158&lt;100000,"Low",IF(AND(H3158&gt;=100000,H3158&lt;250000),"Medium","High"))</f>
        <v>Low</v>
      </c>
    </row>
    <row r="3159" spans="1:13" x14ac:dyDescent="0.4">
      <c r="A3159" s="109" t="s">
        <v>6027</v>
      </c>
      <c r="B3159" s="109" t="s">
        <v>7106</v>
      </c>
      <c r="C3159" s="109" t="s">
        <v>1051</v>
      </c>
      <c r="D3159" s="109" t="s">
        <v>96</v>
      </c>
      <c r="E3159" s="109" t="s">
        <v>9410</v>
      </c>
      <c r="F3159" s="109" t="s">
        <v>6021</v>
      </c>
      <c r="G3159" s="109" t="s">
        <v>6020</v>
      </c>
      <c r="H3159" s="107">
        <v>258421</v>
      </c>
      <c r="I3159" s="109">
        <v>1</v>
      </c>
      <c r="J3159" s="108">
        <v>-216792</v>
      </c>
      <c r="K3159" s="107" t="str">
        <f>IF(J3159&gt;0,"Untung","Rugi")</f>
        <v>Rugi</v>
      </c>
      <c r="L3159" s="107" t="str">
        <f t="array" ref="L3159">_xlfn.IFS(H3159&lt;100000,"Low",AND(H3159&gt;=100000,H3159&lt;250000),"Medium",H3159&gt;=250000,"High")</f>
        <v>High</v>
      </c>
      <c r="M3159" s="107" t="str">
        <f>IF(H3159&lt;100000,"Low",IF(AND(H3159&gt;=100000,H3159&lt;250000),"Medium","High"))</f>
        <v>High</v>
      </c>
    </row>
    <row r="3160" spans="1:13" x14ac:dyDescent="0.4">
      <c r="A3160" s="109" t="s">
        <v>6016</v>
      </c>
      <c r="B3160" s="109" t="s">
        <v>10550</v>
      </c>
      <c r="C3160" s="109" t="s">
        <v>1051</v>
      </c>
      <c r="D3160" s="109" t="s">
        <v>96</v>
      </c>
      <c r="E3160" s="109" t="s">
        <v>6860</v>
      </c>
      <c r="F3160" s="109" t="s">
        <v>95</v>
      </c>
      <c r="G3160" s="109" t="s">
        <v>6052</v>
      </c>
      <c r="H3160" s="107">
        <v>266442</v>
      </c>
      <c r="I3160" s="109">
        <v>3</v>
      </c>
      <c r="J3160" s="108">
        <v>287956</v>
      </c>
      <c r="K3160" s="107" t="str">
        <f>IF(J3160&gt;0,"Untung","Rugi")</f>
        <v>Untung</v>
      </c>
      <c r="L3160" s="107" t="str">
        <f t="array" ref="L3160">_xlfn.IFS(H3160&lt;100000,"Low",AND(H3160&gt;=100000,H3160&lt;250000),"Medium",H3160&gt;=250000,"High")</f>
        <v>High</v>
      </c>
      <c r="M3160" s="107" t="str">
        <f>IF(H3160&lt;100000,"Low",IF(AND(H3160&gt;=100000,H3160&lt;250000),"Medium","High"))</f>
        <v>High</v>
      </c>
    </row>
    <row r="3161" spans="1:13" x14ac:dyDescent="0.4">
      <c r="A3161" s="109" t="s">
        <v>6016</v>
      </c>
      <c r="B3161" s="109" t="s">
        <v>10550</v>
      </c>
      <c r="C3161" s="109" t="s">
        <v>100</v>
      </c>
      <c r="D3161" s="109" t="s">
        <v>104</v>
      </c>
      <c r="E3161" s="109" t="s">
        <v>8794</v>
      </c>
      <c r="F3161" s="109" t="s">
        <v>95</v>
      </c>
      <c r="G3161" s="109" t="s">
        <v>6039</v>
      </c>
      <c r="H3161" s="107">
        <v>32898</v>
      </c>
      <c r="I3161" s="109">
        <v>2</v>
      </c>
      <c r="J3161" s="108">
        <v>-158729</v>
      </c>
      <c r="K3161" s="107" t="str">
        <f>IF(J3161&gt;0,"Untung","Rugi")</f>
        <v>Rugi</v>
      </c>
      <c r="L3161" s="107" t="str">
        <f t="array" ref="L3161">_xlfn.IFS(H3161&lt;100000,"Low",AND(H3161&gt;=100000,H3161&lt;250000),"Medium",H3161&gt;=250000,"High")</f>
        <v>Low</v>
      </c>
      <c r="M3161" s="107" t="str">
        <f>IF(H3161&lt;100000,"Low",IF(AND(H3161&gt;=100000,H3161&lt;250000),"Medium","High"))</f>
        <v>Low</v>
      </c>
    </row>
    <row r="3162" spans="1:13" x14ac:dyDescent="0.4">
      <c r="A3162" s="109" t="s">
        <v>6016</v>
      </c>
      <c r="B3162" s="109" t="s">
        <v>13479</v>
      </c>
      <c r="C3162" s="109" t="s">
        <v>100</v>
      </c>
      <c r="D3162" s="109" t="s">
        <v>104</v>
      </c>
      <c r="E3162" s="109" t="s">
        <v>6130</v>
      </c>
      <c r="F3162" s="109" t="s">
        <v>99</v>
      </c>
      <c r="G3162" s="109" t="s">
        <v>6049</v>
      </c>
      <c r="H3162" s="107">
        <v>405246</v>
      </c>
      <c r="I3162" s="109">
        <v>3</v>
      </c>
      <c r="J3162" s="108">
        <v>242104</v>
      </c>
      <c r="K3162" s="107" t="str">
        <f>IF(J3162&gt;0,"Untung","Rugi")</f>
        <v>Untung</v>
      </c>
      <c r="L3162" s="107" t="str">
        <f t="array" ref="L3162">_xlfn.IFS(H3162&lt;100000,"Low",AND(H3162&gt;=100000,H3162&lt;250000),"Medium",H3162&gt;=250000,"High")</f>
        <v>High</v>
      </c>
      <c r="M3162" s="107" t="str">
        <f>IF(H3162&lt;100000,"Low",IF(AND(H3162&gt;=100000,H3162&lt;250000),"Medium","High"))</f>
        <v>High</v>
      </c>
    </row>
    <row r="3163" spans="1:13" x14ac:dyDescent="0.4">
      <c r="A3163" s="109" t="s">
        <v>6027</v>
      </c>
      <c r="B3163" s="109" t="s">
        <v>13478</v>
      </c>
      <c r="C3163" s="109" t="s">
        <v>100</v>
      </c>
      <c r="D3163" s="109" t="s">
        <v>104</v>
      </c>
      <c r="E3163" s="109" t="s">
        <v>6977</v>
      </c>
      <c r="F3163" s="109" t="s">
        <v>95</v>
      </c>
      <c r="G3163" s="109" t="s">
        <v>6052</v>
      </c>
      <c r="H3163" s="107">
        <v>405498</v>
      </c>
      <c r="I3163" s="109">
        <v>2</v>
      </c>
      <c r="J3163" s="108">
        <v>-7562</v>
      </c>
      <c r="K3163" s="107" t="str">
        <f>IF(J3163&gt;0,"Untung","Rugi")</f>
        <v>Rugi</v>
      </c>
      <c r="L3163" s="107" t="str">
        <f t="array" ref="L3163">_xlfn.IFS(H3163&lt;100000,"Low",AND(H3163&gt;=100000,H3163&lt;250000),"Medium",H3163&gt;=250000,"High")</f>
        <v>High</v>
      </c>
      <c r="M3163" s="107" t="str">
        <f>IF(H3163&lt;100000,"Low",IF(AND(H3163&gt;=100000,H3163&lt;250000),"Medium","High"))</f>
        <v>High</v>
      </c>
    </row>
    <row r="3164" spans="1:13" x14ac:dyDescent="0.4">
      <c r="A3164" s="109" t="s">
        <v>6027</v>
      </c>
      <c r="B3164" s="109" t="s">
        <v>13477</v>
      </c>
      <c r="C3164" s="109" t="s">
        <v>1064</v>
      </c>
      <c r="D3164" s="109" t="s">
        <v>106</v>
      </c>
      <c r="E3164" s="109" t="s">
        <v>10496</v>
      </c>
      <c r="F3164" s="109" t="s">
        <v>95</v>
      </c>
      <c r="G3164" s="109" t="s">
        <v>6052</v>
      </c>
      <c r="H3164" s="107">
        <v>244391</v>
      </c>
      <c r="I3164" s="109">
        <v>2</v>
      </c>
      <c r="J3164" s="108">
        <v>-9791</v>
      </c>
      <c r="K3164" s="107" t="str">
        <f>IF(J3164&gt;0,"Untung","Rugi")</f>
        <v>Rugi</v>
      </c>
      <c r="L3164" s="107" t="str">
        <f t="array" ref="L3164">_xlfn.IFS(H3164&lt;100000,"Low",AND(H3164&gt;=100000,H3164&lt;250000),"Medium",H3164&gt;=250000,"High")</f>
        <v>Medium</v>
      </c>
      <c r="M3164" s="107" t="str">
        <f>IF(H3164&lt;100000,"Low",IF(AND(H3164&gt;=100000,H3164&lt;250000),"Medium","High"))</f>
        <v>Medium</v>
      </c>
    </row>
    <row r="3165" spans="1:13" x14ac:dyDescent="0.4">
      <c r="A3165" s="109" t="s">
        <v>6016</v>
      </c>
      <c r="B3165" s="109" t="s">
        <v>6532</v>
      </c>
      <c r="C3165" s="109" t="s">
        <v>100</v>
      </c>
      <c r="D3165" s="109" t="s">
        <v>106</v>
      </c>
      <c r="E3165" s="109" t="s">
        <v>6248</v>
      </c>
      <c r="F3165" s="109" t="s">
        <v>95</v>
      </c>
      <c r="G3165" s="109" t="s">
        <v>6017</v>
      </c>
      <c r="H3165" s="107">
        <v>364430</v>
      </c>
      <c r="I3165" s="109">
        <v>4</v>
      </c>
      <c r="J3165" s="108">
        <v>86263</v>
      </c>
      <c r="K3165" s="107" t="str">
        <f>IF(J3165&gt;0,"Untung","Rugi")</f>
        <v>Untung</v>
      </c>
      <c r="L3165" s="107" t="str">
        <f t="array" ref="L3165">_xlfn.IFS(H3165&lt;100000,"Low",AND(H3165&gt;=100000,H3165&lt;250000),"Medium",H3165&gt;=250000,"High")</f>
        <v>High</v>
      </c>
      <c r="M3165" s="107" t="str">
        <f>IF(H3165&lt;100000,"Low",IF(AND(H3165&gt;=100000,H3165&lt;250000),"Medium","High"))</f>
        <v>High</v>
      </c>
    </row>
    <row r="3166" spans="1:13" x14ac:dyDescent="0.4">
      <c r="A3166" s="109" t="s">
        <v>6046</v>
      </c>
      <c r="B3166" s="109" t="s">
        <v>13476</v>
      </c>
      <c r="C3166" s="109" t="s">
        <v>100</v>
      </c>
      <c r="D3166" s="109" t="s">
        <v>96</v>
      </c>
      <c r="E3166" s="109" t="s">
        <v>7629</v>
      </c>
      <c r="F3166" s="109" t="s">
        <v>6021</v>
      </c>
      <c r="G3166" s="109" t="s">
        <v>6031</v>
      </c>
      <c r="H3166" s="107">
        <v>389203</v>
      </c>
      <c r="I3166" s="109">
        <v>2</v>
      </c>
      <c r="J3166" s="108">
        <v>-230531</v>
      </c>
      <c r="K3166" s="107" t="str">
        <f>IF(J3166&gt;0,"Untung","Rugi")</f>
        <v>Rugi</v>
      </c>
      <c r="L3166" s="107" t="str">
        <f t="array" ref="L3166">_xlfn.IFS(H3166&lt;100000,"Low",AND(H3166&gt;=100000,H3166&lt;250000),"Medium",H3166&gt;=250000,"High")</f>
        <v>High</v>
      </c>
      <c r="M3166" s="107" t="str">
        <f>IF(H3166&lt;100000,"Low",IF(AND(H3166&gt;=100000,H3166&lt;250000),"Medium","High"))</f>
        <v>High</v>
      </c>
    </row>
    <row r="3167" spans="1:13" x14ac:dyDescent="0.4">
      <c r="A3167" s="109" t="s">
        <v>6046</v>
      </c>
      <c r="B3167" s="109" t="s">
        <v>13475</v>
      </c>
      <c r="C3167" s="109" t="s">
        <v>100</v>
      </c>
      <c r="D3167" s="109" t="s">
        <v>96</v>
      </c>
      <c r="E3167" s="109" t="s">
        <v>7920</v>
      </c>
      <c r="F3167" s="109" t="s">
        <v>95</v>
      </c>
      <c r="G3167" s="109" t="s">
        <v>6017</v>
      </c>
      <c r="H3167" s="107">
        <v>241175</v>
      </c>
      <c r="I3167" s="109">
        <v>7</v>
      </c>
      <c r="J3167" s="108">
        <v>76727</v>
      </c>
      <c r="K3167" s="107" t="str">
        <f>IF(J3167&gt;0,"Untung","Rugi")</f>
        <v>Untung</v>
      </c>
      <c r="L3167" s="107" t="str">
        <f t="array" ref="L3167">_xlfn.IFS(H3167&lt;100000,"Low",AND(H3167&gt;=100000,H3167&lt;250000),"Medium",H3167&gt;=250000,"High")</f>
        <v>Medium</v>
      </c>
      <c r="M3167" s="107" t="str">
        <f>IF(H3167&lt;100000,"Low",IF(AND(H3167&gt;=100000,H3167&lt;250000),"Medium","High"))</f>
        <v>Medium</v>
      </c>
    </row>
    <row r="3168" spans="1:13" x14ac:dyDescent="0.4">
      <c r="A3168" s="109" t="s">
        <v>6046</v>
      </c>
      <c r="B3168" s="109" t="s">
        <v>13474</v>
      </c>
      <c r="C3168" s="109" t="s">
        <v>100</v>
      </c>
      <c r="D3168" s="109" t="s">
        <v>96</v>
      </c>
      <c r="E3168" s="109" t="s">
        <v>7392</v>
      </c>
      <c r="F3168" s="109" t="s">
        <v>95</v>
      </c>
      <c r="G3168" s="109" t="s">
        <v>6013</v>
      </c>
      <c r="H3168" s="107">
        <v>436608</v>
      </c>
      <c r="I3168" s="109">
        <v>3</v>
      </c>
      <c r="J3168" s="108">
        <v>-139131</v>
      </c>
      <c r="K3168" s="107" t="str">
        <f>IF(J3168&gt;0,"Untung","Rugi")</f>
        <v>Rugi</v>
      </c>
      <c r="L3168" s="107" t="str">
        <f t="array" ref="L3168">_xlfn.IFS(H3168&lt;100000,"Low",AND(H3168&gt;=100000,H3168&lt;250000),"Medium",H3168&gt;=250000,"High")</f>
        <v>High</v>
      </c>
      <c r="M3168" s="107" t="str">
        <f>IF(H3168&lt;100000,"Low",IF(AND(H3168&gt;=100000,H3168&lt;250000),"Medium","High"))</f>
        <v>High</v>
      </c>
    </row>
    <row r="3169" spans="1:13" x14ac:dyDescent="0.4">
      <c r="A3169" s="109" t="s">
        <v>6046</v>
      </c>
      <c r="B3169" s="109" t="s">
        <v>13473</v>
      </c>
      <c r="C3169" s="109" t="s">
        <v>100</v>
      </c>
      <c r="D3169" s="109" t="s">
        <v>104</v>
      </c>
      <c r="E3169" s="109" t="s">
        <v>6467</v>
      </c>
      <c r="F3169" s="109" t="s">
        <v>95</v>
      </c>
      <c r="G3169" s="109" t="s">
        <v>6039</v>
      </c>
      <c r="H3169" s="107">
        <v>381887</v>
      </c>
      <c r="I3169" s="109">
        <v>4</v>
      </c>
      <c r="J3169" s="108">
        <v>363903</v>
      </c>
      <c r="K3169" s="107" t="str">
        <f>IF(J3169&gt;0,"Untung","Rugi")</f>
        <v>Untung</v>
      </c>
      <c r="L3169" s="107" t="str">
        <f t="array" ref="L3169">_xlfn.IFS(H3169&lt;100000,"Low",AND(H3169&gt;=100000,H3169&lt;250000),"Medium",H3169&gt;=250000,"High")</f>
        <v>High</v>
      </c>
      <c r="M3169" s="107" t="str">
        <f>IF(H3169&lt;100000,"Low",IF(AND(H3169&gt;=100000,H3169&lt;250000),"Medium","High"))</f>
        <v>High</v>
      </c>
    </row>
    <row r="3170" spans="1:13" x14ac:dyDescent="0.4">
      <c r="A3170" s="109" t="s">
        <v>6027</v>
      </c>
      <c r="B3170" s="109" t="s">
        <v>13472</v>
      </c>
      <c r="C3170" s="109" t="s">
        <v>1051</v>
      </c>
      <c r="D3170" s="109" t="s">
        <v>102</v>
      </c>
      <c r="E3170" s="109" t="s">
        <v>8156</v>
      </c>
      <c r="F3170" s="109" t="s">
        <v>95</v>
      </c>
      <c r="G3170" s="109" t="s">
        <v>6116</v>
      </c>
      <c r="H3170" s="107">
        <v>189798</v>
      </c>
      <c r="I3170" s="109">
        <v>2</v>
      </c>
      <c r="J3170" s="108">
        <v>229261</v>
      </c>
      <c r="K3170" s="107" t="str">
        <f>IF(J3170&gt;0,"Untung","Rugi")</f>
        <v>Untung</v>
      </c>
      <c r="L3170" s="107" t="str">
        <f t="array" ref="L3170">_xlfn.IFS(H3170&lt;100000,"Low",AND(H3170&gt;=100000,H3170&lt;250000),"Medium",H3170&gt;=250000,"High")</f>
        <v>Medium</v>
      </c>
      <c r="M3170" s="107" t="str">
        <f>IF(H3170&lt;100000,"Low",IF(AND(H3170&gt;=100000,H3170&lt;250000),"Medium","High"))</f>
        <v>Medium</v>
      </c>
    </row>
    <row r="3171" spans="1:13" x14ac:dyDescent="0.4">
      <c r="A3171" s="109" t="s">
        <v>6016</v>
      </c>
      <c r="B3171" s="109" t="s">
        <v>13471</v>
      </c>
      <c r="C3171" s="109" t="s">
        <v>1051</v>
      </c>
      <c r="D3171" s="109" t="s">
        <v>102</v>
      </c>
      <c r="E3171" s="109" t="s">
        <v>6465</v>
      </c>
      <c r="F3171" s="109" t="s">
        <v>95</v>
      </c>
      <c r="G3171" s="109" t="s">
        <v>6067</v>
      </c>
      <c r="H3171" s="107">
        <v>404481</v>
      </c>
      <c r="I3171" s="109">
        <v>3</v>
      </c>
      <c r="J3171" s="108">
        <v>206854</v>
      </c>
      <c r="K3171" s="107" t="str">
        <f>IF(J3171&gt;0,"Untung","Rugi")</f>
        <v>Untung</v>
      </c>
      <c r="L3171" s="107" t="str">
        <f t="array" ref="L3171">_xlfn.IFS(H3171&lt;100000,"Low",AND(H3171&gt;=100000,H3171&lt;250000),"Medium",H3171&gt;=250000,"High")</f>
        <v>High</v>
      </c>
      <c r="M3171" s="107" t="str">
        <f>IF(H3171&lt;100000,"Low",IF(AND(H3171&gt;=100000,H3171&lt;250000),"Medium","High"))</f>
        <v>High</v>
      </c>
    </row>
    <row r="3172" spans="1:13" x14ac:dyDescent="0.4">
      <c r="A3172" s="109" t="s">
        <v>6016</v>
      </c>
      <c r="B3172" s="109" t="s">
        <v>13470</v>
      </c>
      <c r="C3172" s="109" t="s">
        <v>1051</v>
      </c>
      <c r="D3172" s="109" t="s">
        <v>104</v>
      </c>
      <c r="E3172" s="109" t="s">
        <v>11706</v>
      </c>
      <c r="F3172" s="109" t="s">
        <v>6021</v>
      </c>
      <c r="G3172" s="109" t="s">
        <v>6020</v>
      </c>
      <c r="H3172" s="107">
        <v>300283</v>
      </c>
      <c r="I3172" s="109">
        <v>2</v>
      </c>
      <c r="J3172" s="108">
        <v>148409</v>
      </c>
      <c r="K3172" s="107" t="str">
        <f>IF(J3172&gt;0,"Untung","Rugi")</f>
        <v>Untung</v>
      </c>
      <c r="L3172" s="107" t="str">
        <f t="array" ref="L3172">_xlfn.IFS(H3172&lt;100000,"Low",AND(H3172&gt;=100000,H3172&lt;250000),"Medium",H3172&gt;=250000,"High")</f>
        <v>High</v>
      </c>
      <c r="M3172" s="107" t="str">
        <f>IF(H3172&lt;100000,"Low",IF(AND(H3172&gt;=100000,H3172&lt;250000),"Medium","High"))</f>
        <v>High</v>
      </c>
    </row>
    <row r="3173" spans="1:13" x14ac:dyDescent="0.4">
      <c r="A3173" s="109" t="s">
        <v>6016</v>
      </c>
      <c r="B3173" s="109" t="s">
        <v>13469</v>
      </c>
      <c r="C3173" s="109" t="s">
        <v>1051</v>
      </c>
      <c r="D3173" s="109" t="s">
        <v>104</v>
      </c>
      <c r="E3173" s="109" t="s">
        <v>7869</v>
      </c>
      <c r="F3173" s="109" t="s">
        <v>6021</v>
      </c>
      <c r="G3173" s="109" t="s">
        <v>6020</v>
      </c>
      <c r="H3173" s="107">
        <v>199523</v>
      </c>
      <c r="I3173" s="109">
        <v>1</v>
      </c>
      <c r="J3173" s="108">
        <v>-202107</v>
      </c>
      <c r="K3173" s="107" t="str">
        <f>IF(J3173&gt;0,"Untung","Rugi")</f>
        <v>Rugi</v>
      </c>
      <c r="L3173" s="107" t="str">
        <f t="array" ref="L3173">_xlfn.IFS(H3173&lt;100000,"Low",AND(H3173&gt;=100000,H3173&lt;250000),"Medium",H3173&gt;=250000,"High")</f>
        <v>Medium</v>
      </c>
      <c r="M3173" s="107" t="str">
        <f>IF(H3173&lt;100000,"Low",IF(AND(H3173&gt;=100000,H3173&lt;250000),"Medium","High"))</f>
        <v>Medium</v>
      </c>
    </row>
    <row r="3174" spans="1:13" x14ac:dyDescent="0.4">
      <c r="A3174" s="109" t="s">
        <v>6016</v>
      </c>
      <c r="B3174" s="109" t="s">
        <v>13468</v>
      </c>
      <c r="C3174" s="109" t="s">
        <v>100</v>
      </c>
      <c r="D3174" s="109" t="s">
        <v>106</v>
      </c>
      <c r="E3174" s="109" t="s">
        <v>9082</v>
      </c>
      <c r="F3174" s="109" t="s">
        <v>6021</v>
      </c>
      <c r="G3174" s="109" t="s">
        <v>6031</v>
      </c>
      <c r="H3174" s="107">
        <v>230130</v>
      </c>
      <c r="I3174" s="109">
        <v>3</v>
      </c>
      <c r="J3174" s="108">
        <v>260946</v>
      </c>
      <c r="K3174" s="107" t="str">
        <f>IF(J3174&gt;0,"Untung","Rugi")</f>
        <v>Untung</v>
      </c>
      <c r="L3174" s="107" t="str">
        <f t="array" ref="L3174">_xlfn.IFS(H3174&lt;100000,"Low",AND(H3174&gt;=100000,H3174&lt;250000),"Medium",H3174&gt;=250000,"High")</f>
        <v>Medium</v>
      </c>
      <c r="M3174" s="107" t="str">
        <f>IF(H3174&lt;100000,"Low",IF(AND(H3174&gt;=100000,H3174&lt;250000),"Medium","High"))</f>
        <v>Medium</v>
      </c>
    </row>
    <row r="3175" spans="1:13" x14ac:dyDescent="0.4">
      <c r="A3175" s="109" t="s">
        <v>6016</v>
      </c>
      <c r="B3175" s="109" t="s">
        <v>13467</v>
      </c>
      <c r="C3175" s="109" t="s">
        <v>100</v>
      </c>
      <c r="D3175" s="109" t="s">
        <v>106</v>
      </c>
      <c r="E3175" s="109" t="s">
        <v>10967</v>
      </c>
      <c r="F3175" s="109" t="s">
        <v>95</v>
      </c>
      <c r="G3175" s="109" t="s">
        <v>6057</v>
      </c>
      <c r="H3175" s="107">
        <v>343496</v>
      </c>
      <c r="I3175" s="109">
        <v>3</v>
      </c>
      <c r="J3175" s="108">
        <v>-73284</v>
      </c>
      <c r="K3175" s="107" t="str">
        <f>IF(J3175&gt;0,"Untung","Rugi")</f>
        <v>Rugi</v>
      </c>
      <c r="L3175" s="107" t="str">
        <f t="array" ref="L3175">_xlfn.IFS(H3175&lt;100000,"Low",AND(H3175&gt;=100000,H3175&lt;250000),"Medium",H3175&gt;=250000,"High")</f>
        <v>High</v>
      </c>
      <c r="M3175" s="107" t="str">
        <f>IF(H3175&lt;100000,"Low",IF(AND(H3175&gt;=100000,H3175&lt;250000),"Medium","High"))</f>
        <v>High</v>
      </c>
    </row>
    <row r="3176" spans="1:13" x14ac:dyDescent="0.4">
      <c r="A3176" s="109" t="s">
        <v>6016</v>
      </c>
      <c r="B3176" s="109" t="s">
        <v>13466</v>
      </c>
      <c r="C3176" s="109" t="s">
        <v>1051</v>
      </c>
      <c r="D3176" s="109" t="s">
        <v>96</v>
      </c>
      <c r="E3176" s="109" t="s">
        <v>11564</v>
      </c>
      <c r="F3176" s="109" t="s">
        <v>99</v>
      </c>
      <c r="G3176" s="109" t="s">
        <v>6109</v>
      </c>
      <c r="H3176" s="107">
        <v>436406</v>
      </c>
      <c r="I3176" s="109">
        <v>5</v>
      </c>
      <c r="J3176" s="108">
        <v>345175</v>
      </c>
      <c r="K3176" s="107" t="str">
        <f>IF(J3176&gt;0,"Untung","Rugi")</f>
        <v>Untung</v>
      </c>
      <c r="L3176" s="107" t="str">
        <f t="array" ref="L3176">_xlfn.IFS(H3176&lt;100000,"Low",AND(H3176&gt;=100000,H3176&lt;250000),"Medium",H3176&gt;=250000,"High")</f>
        <v>High</v>
      </c>
      <c r="M3176" s="107" t="str">
        <f>IF(H3176&lt;100000,"Low",IF(AND(H3176&gt;=100000,H3176&lt;250000),"Medium","High"))</f>
        <v>High</v>
      </c>
    </row>
    <row r="3177" spans="1:13" x14ac:dyDescent="0.4">
      <c r="A3177" s="109" t="s">
        <v>6016</v>
      </c>
      <c r="B3177" s="109" t="s">
        <v>13465</v>
      </c>
      <c r="C3177" s="109" t="s">
        <v>1064</v>
      </c>
      <c r="D3177" s="109" t="s">
        <v>96</v>
      </c>
      <c r="E3177" s="109" t="s">
        <v>9522</v>
      </c>
      <c r="F3177" s="109" t="s">
        <v>6021</v>
      </c>
      <c r="G3177" s="109" t="s">
        <v>6146</v>
      </c>
      <c r="H3177" s="107">
        <v>34924</v>
      </c>
      <c r="I3177" s="109">
        <v>6</v>
      </c>
      <c r="J3177" s="108">
        <v>394333</v>
      </c>
      <c r="K3177" s="107" t="str">
        <f>IF(J3177&gt;0,"Untung","Rugi")</f>
        <v>Untung</v>
      </c>
      <c r="L3177" s="107" t="str">
        <f t="array" ref="L3177">_xlfn.IFS(H3177&lt;100000,"Low",AND(H3177&gt;=100000,H3177&lt;250000),"Medium",H3177&gt;=250000,"High")</f>
        <v>Low</v>
      </c>
      <c r="M3177" s="107" t="str">
        <f>IF(H3177&lt;100000,"Low",IF(AND(H3177&gt;=100000,H3177&lt;250000),"Medium","High"))</f>
        <v>Low</v>
      </c>
    </row>
    <row r="3178" spans="1:13" x14ac:dyDescent="0.4">
      <c r="A3178" s="109" t="s">
        <v>6016</v>
      </c>
      <c r="B3178" s="109" t="s">
        <v>13464</v>
      </c>
      <c r="C3178" s="109" t="s">
        <v>100</v>
      </c>
      <c r="D3178" s="109" t="s">
        <v>106</v>
      </c>
      <c r="E3178" s="109" t="s">
        <v>7563</v>
      </c>
      <c r="F3178" s="109" t="s">
        <v>95</v>
      </c>
      <c r="G3178" s="109" t="s">
        <v>6057</v>
      </c>
      <c r="H3178" s="107">
        <v>116291</v>
      </c>
      <c r="I3178" s="109">
        <v>3</v>
      </c>
      <c r="J3178" s="108">
        <v>117818</v>
      </c>
      <c r="K3178" s="107" t="str">
        <f>IF(J3178&gt;0,"Untung","Rugi")</f>
        <v>Untung</v>
      </c>
      <c r="L3178" s="107" t="str">
        <f t="array" ref="L3178">_xlfn.IFS(H3178&lt;100000,"Low",AND(H3178&gt;=100000,H3178&lt;250000),"Medium",H3178&gt;=250000,"High")</f>
        <v>Medium</v>
      </c>
      <c r="M3178" s="107" t="str">
        <f>IF(H3178&lt;100000,"Low",IF(AND(H3178&gt;=100000,H3178&lt;250000),"Medium","High"))</f>
        <v>Medium</v>
      </c>
    </row>
    <row r="3179" spans="1:13" x14ac:dyDescent="0.4">
      <c r="A3179" s="109" t="s">
        <v>6016</v>
      </c>
      <c r="B3179" s="109" t="s">
        <v>13463</v>
      </c>
      <c r="C3179" s="109" t="s">
        <v>100</v>
      </c>
      <c r="D3179" s="109" t="s">
        <v>106</v>
      </c>
      <c r="E3179" s="109" t="s">
        <v>6858</v>
      </c>
      <c r="F3179" s="109" t="s">
        <v>95</v>
      </c>
      <c r="G3179" s="109" t="s">
        <v>6062</v>
      </c>
      <c r="H3179" s="107">
        <v>176486</v>
      </c>
      <c r="I3179" s="109">
        <v>6</v>
      </c>
      <c r="J3179" s="108">
        <v>283420</v>
      </c>
      <c r="K3179" s="107" t="str">
        <f>IF(J3179&gt;0,"Untung","Rugi")</f>
        <v>Untung</v>
      </c>
      <c r="L3179" s="107" t="str">
        <f t="array" ref="L3179">_xlfn.IFS(H3179&lt;100000,"Low",AND(H3179&gt;=100000,H3179&lt;250000),"Medium",H3179&gt;=250000,"High")</f>
        <v>Medium</v>
      </c>
      <c r="M3179" s="107" t="str">
        <f>IF(H3179&lt;100000,"Low",IF(AND(H3179&gt;=100000,H3179&lt;250000),"Medium","High"))</f>
        <v>Medium</v>
      </c>
    </row>
    <row r="3180" spans="1:13" x14ac:dyDescent="0.4">
      <c r="A3180" s="109" t="s">
        <v>6016</v>
      </c>
      <c r="B3180" s="109" t="s">
        <v>13462</v>
      </c>
      <c r="C3180" s="109" t="s">
        <v>100</v>
      </c>
      <c r="D3180" s="109" t="s">
        <v>104</v>
      </c>
      <c r="E3180" s="109" t="s">
        <v>6905</v>
      </c>
      <c r="F3180" s="109" t="s">
        <v>95</v>
      </c>
      <c r="G3180" s="109" t="s">
        <v>6062</v>
      </c>
      <c r="H3180" s="107">
        <v>87698</v>
      </c>
      <c r="I3180" s="109">
        <v>7</v>
      </c>
      <c r="J3180" s="108">
        <v>409849</v>
      </c>
      <c r="K3180" s="107" t="str">
        <f>IF(J3180&gt;0,"Untung","Rugi")</f>
        <v>Untung</v>
      </c>
      <c r="L3180" s="107" t="str">
        <f t="array" ref="L3180">_xlfn.IFS(H3180&lt;100000,"Low",AND(H3180&gt;=100000,H3180&lt;250000),"Medium",H3180&gt;=250000,"High")</f>
        <v>Low</v>
      </c>
      <c r="M3180" s="107" t="str">
        <f>IF(H3180&lt;100000,"Low",IF(AND(H3180&gt;=100000,H3180&lt;250000),"Medium","High"))</f>
        <v>Low</v>
      </c>
    </row>
    <row r="3181" spans="1:13" x14ac:dyDescent="0.4">
      <c r="A3181" s="109" t="s">
        <v>6027</v>
      </c>
      <c r="B3181" s="109" t="s">
        <v>13459</v>
      </c>
      <c r="C3181" s="109" t="s">
        <v>100</v>
      </c>
      <c r="D3181" s="109" t="s">
        <v>104</v>
      </c>
      <c r="E3181" s="109" t="s">
        <v>9533</v>
      </c>
      <c r="F3181" s="109" t="s">
        <v>6021</v>
      </c>
      <c r="G3181" s="109" t="s">
        <v>6020</v>
      </c>
      <c r="H3181" s="107">
        <v>416811</v>
      </c>
      <c r="I3181" s="109">
        <v>1</v>
      </c>
      <c r="J3181" s="108">
        <v>286525</v>
      </c>
      <c r="K3181" s="107" t="str">
        <f>IF(J3181&gt;0,"Untung","Rugi")</f>
        <v>Untung</v>
      </c>
      <c r="L3181" s="107" t="str">
        <f t="array" ref="L3181">_xlfn.IFS(H3181&lt;100000,"Low",AND(H3181&gt;=100000,H3181&lt;250000),"Medium",H3181&gt;=250000,"High")</f>
        <v>High</v>
      </c>
      <c r="M3181" s="107" t="str">
        <f>IF(H3181&lt;100000,"Low",IF(AND(H3181&gt;=100000,H3181&lt;250000),"Medium","High"))</f>
        <v>High</v>
      </c>
    </row>
    <row r="3182" spans="1:13" x14ac:dyDescent="0.4">
      <c r="A3182" s="109" t="s">
        <v>6027</v>
      </c>
      <c r="B3182" s="109" t="s">
        <v>13461</v>
      </c>
      <c r="C3182" s="109" t="s">
        <v>100</v>
      </c>
      <c r="D3182" s="109" t="s">
        <v>104</v>
      </c>
      <c r="E3182" s="109" t="s">
        <v>8496</v>
      </c>
      <c r="F3182" s="109" t="s">
        <v>95</v>
      </c>
      <c r="G3182" s="109" t="s">
        <v>6017</v>
      </c>
      <c r="H3182" s="107">
        <v>246030</v>
      </c>
      <c r="I3182" s="109">
        <v>2</v>
      </c>
      <c r="J3182" s="108">
        <v>342378</v>
      </c>
      <c r="K3182" s="107" t="str">
        <f>IF(J3182&gt;0,"Untung","Rugi")</f>
        <v>Untung</v>
      </c>
      <c r="L3182" s="107" t="str">
        <f t="array" ref="L3182">_xlfn.IFS(H3182&lt;100000,"Low",AND(H3182&gt;=100000,H3182&lt;250000),"Medium",H3182&gt;=250000,"High")</f>
        <v>Medium</v>
      </c>
      <c r="M3182" s="107" t="str">
        <f>IF(H3182&lt;100000,"Low",IF(AND(H3182&gt;=100000,H3182&lt;250000),"Medium","High"))</f>
        <v>Medium</v>
      </c>
    </row>
    <row r="3183" spans="1:13" x14ac:dyDescent="0.4">
      <c r="A3183" s="109" t="s">
        <v>6027</v>
      </c>
      <c r="B3183" s="109" t="s">
        <v>13460</v>
      </c>
      <c r="C3183" s="109" t="s">
        <v>100</v>
      </c>
      <c r="D3183" s="109" t="s">
        <v>104</v>
      </c>
      <c r="E3183" s="109" t="s">
        <v>8578</v>
      </c>
      <c r="F3183" s="109" t="s">
        <v>95</v>
      </c>
      <c r="G3183" s="109" t="s">
        <v>6062</v>
      </c>
      <c r="H3183" s="107">
        <v>185160</v>
      </c>
      <c r="I3183" s="109">
        <v>7</v>
      </c>
      <c r="J3183" s="108">
        <v>215099</v>
      </c>
      <c r="K3183" s="107" t="str">
        <f>IF(J3183&gt;0,"Untung","Rugi")</f>
        <v>Untung</v>
      </c>
      <c r="L3183" s="107" t="str">
        <f t="array" ref="L3183">_xlfn.IFS(H3183&lt;100000,"Low",AND(H3183&gt;=100000,H3183&lt;250000),"Medium",H3183&gt;=250000,"High")</f>
        <v>Medium</v>
      </c>
      <c r="M3183" s="107" t="str">
        <f>IF(H3183&lt;100000,"Low",IF(AND(H3183&gt;=100000,H3183&lt;250000),"Medium","High"))</f>
        <v>Medium</v>
      </c>
    </row>
    <row r="3184" spans="1:13" x14ac:dyDescent="0.4">
      <c r="A3184" s="109" t="s">
        <v>6027</v>
      </c>
      <c r="B3184" s="109" t="s">
        <v>13459</v>
      </c>
      <c r="C3184" s="109" t="s">
        <v>100</v>
      </c>
      <c r="D3184" s="109" t="s">
        <v>104</v>
      </c>
      <c r="E3184" s="109" t="s">
        <v>10473</v>
      </c>
      <c r="F3184" s="109" t="s">
        <v>95</v>
      </c>
      <c r="G3184" s="109" t="s">
        <v>6036</v>
      </c>
      <c r="H3184" s="107">
        <v>74739</v>
      </c>
      <c r="I3184" s="109">
        <v>5</v>
      </c>
      <c r="J3184" s="108">
        <v>292848</v>
      </c>
      <c r="K3184" s="107" t="str">
        <f>IF(J3184&gt;0,"Untung","Rugi")</f>
        <v>Untung</v>
      </c>
      <c r="L3184" s="107" t="str">
        <f t="array" ref="L3184">_xlfn.IFS(H3184&lt;100000,"Low",AND(H3184&gt;=100000,H3184&lt;250000),"Medium",H3184&gt;=250000,"High")</f>
        <v>Low</v>
      </c>
      <c r="M3184" s="107" t="str">
        <f>IF(H3184&lt;100000,"Low",IF(AND(H3184&gt;=100000,H3184&lt;250000),"Medium","High"))</f>
        <v>Low</v>
      </c>
    </row>
    <row r="3185" spans="1:13" x14ac:dyDescent="0.4">
      <c r="A3185" s="109" t="s">
        <v>6027</v>
      </c>
      <c r="B3185" s="109" t="s">
        <v>13458</v>
      </c>
      <c r="C3185" s="109" t="s">
        <v>1051</v>
      </c>
      <c r="D3185" s="109" t="s">
        <v>104</v>
      </c>
      <c r="E3185" s="109" t="s">
        <v>6496</v>
      </c>
      <c r="F3185" s="109" t="s">
        <v>6021</v>
      </c>
      <c r="G3185" s="109" t="s">
        <v>6031</v>
      </c>
      <c r="H3185" s="107">
        <v>87970</v>
      </c>
      <c r="I3185" s="109">
        <v>2</v>
      </c>
      <c r="J3185" s="108">
        <v>438967</v>
      </c>
      <c r="K3185" s="107" t="str">
        <f>IF(J3185&gt;0,"Untung","Rugi")</f>
        <v>Untung</v>
      </c>
      <c r="L3185" s="107" t="str">
        <f t="array" ref="L3185">_xlfn.IFS(H3185&lt;100000,"Low",AND(H3185&gt;=100000,H3185&lt;250000),"Medium",H3185&gt;=250000,"High")</f>
        <v>Low</v>
      </c>
      <c r="M3185" s="107" t="str">
        <f>IF(H3185&lt;100000,"Low",IF(AND(H3185&gt;=100000,H3185&lt;250000),"Medium","High"))</f>
        <v>Low</v>
      </c>
    </row>
    <row r="3186" spans="1:13" x14ac:dyDescent="0.4">
      <c r="A3186" s="109" t="s">
        <v>6016</v>
      </c>
      <c r="B3186" s="109" t="s">
        <v>13457</v>
      </c>
      <c r="C3186" s="109" t="s">
        <v>1051</v>
      </c>
      <c r="D3186" s="109" t="s">
        <v>104</v>
      </c>
      <c r="E3186" s="109" t="s">
        <v>12129</v>
      </c>
      <c r="F3186" s="109" t="s">
        <v>95</v>
      </c>
      <c r="G3186" s="109" t="s">
        <v>6017</v>
      </c>
      <c r="H3186" s="107">
        <v>59927</v>
      </c>
      <c r="I3186" s="109">
        <v>1</v>
      </c>
      <c r="J3186" s="108">
        <v>265998</v>
      </c>
      <c r="K3186" s="107" t="str">
        <f>IF(J3186&gt;0,"Untung","Rugi")</f>
        <v>Untung</v>
      </c>
      <c r="L3186" s="107" t="str">
        <f t="array" ref="L3186">_xlfn.IFS(H3186&lt;100000,"Low",AND(H3186&gt;=100000,H3186&lt;250000),"Medium",H3186&gt;=250000,"High")</f>
        <v>Low</v>
      </c>
      <c r="M3186" s="107" t="str">
        <f>IF(H3186&lt;100000,"Low",IF(AND(H3186&gt;=100000,H3186&lt;250000),"Medium","High"))</f>
        <v>Low</v>
      </c>
    </row>
    <row r="3187" spans="1:13" x14ac:dyDescent="0.4">
      <c r="A3187" s="109" t="s">
        <v>6016</v>
      </c>
      <c r="B3187" s="109" t="s">
        <v>13457</v>
      </c>
      <c r="C3187" s="109" t="s">
        <v>100</v>
      </c>
      <c r="D3187" s="109" t="s">
        <v>102</v>
      </c>
      <c r="E3187" s="109" t="s">
        <v>11119</v>
      </c>
      <c r="F3187" s="109" t="s">
        <v>99</v>
      </c>
      <c r="G3187" s="109" t="s">
        <v>6024</v>
      </c>
      <c r="H3187" s="107">
        <v>361924</v>
      </c>
      <c r="I3187" s="109">
        <v>3</v>
      </c>
      <c r="J3187" s="108">
        <v>-70386</v>
      </c>
      <c r="K3187" s="107" t="str">
        <f>IF(J3187&gt;0,"Untung","Rugi")</f>
        <v>Rugi</v>
      </c>
      <c r="L3187" s="107" t="str">
        <f t="array" ref="L3187">_xlfn.IFS(H3187&lt;100000,"Low",AND(H3187&gt;=100000,H3187&lt;250000),"Medium",H3187&gt;=250000,"High")</f>
        <v>High</v>
      </c>
      <c r="M3187" s="107" t="str">
        <f>IF(H3187&lt;100000,"Low",IF(AND(H3187&gt;=100000,H3187&lt;250000),"Medium","High"))</f>
        <v>High</v>
      </c>
    </row>
    <row r="3188" spans="1:13" x14ac:dyDescent="0.4">
      <c r="A3188" s="109" t="s">
        <v>6016</v>
      </c>
      <c r="B3188" s="109" t="s">
        <v>13456</v>
      </c>
      <c r="C3188" s="109" t="s">
        <v>1051</v>
      </c>
      <c r="D3188" s="109" t="s">
        <v>102</v>
      </c>
      <c r="E3188" s="109" t="s">
        <v>6342</v>
      </c>
      <c r="F3188" s="109" t="s">
        <v>95</v>
      </c>
      <c r="G3188" s="109" t="s">
        <v>6052</v>
      </c>
      <c r="H3188" s="107">
        <v>230795</v>
      </c>
      <c r="I3188" s="109">
        <v>7</v>
      </c>
      <c r="J3188" s="108">
        <v>-60526</v>
      </c>
      <c r="K3188" s="107" t="str">
        <f>IF(J3188&gt;0,"Untung","Rugi")</f>
        <v>Rugi</v>
      </c>
      <c r="L3188" s="107" t="str">
        <f t="array" ref="L3188">_xlfn.IFS(H3188&lt;100000,"Low",AND(H3188&gt;=100000,H3188&lt;250000),"Medium",H3188&gt;=250000,"High")</f>
        <v>Medium</v>
      </c>
      <c r="M3188" s="107" t="str">
        <f>IF(H3188&lt;100000,"Low",IF(AND(H3188&gt;=100000,H3188&lt;250000),"Medium","High"))</f>
        <v>Medium</v>
      </c>
    </row>
    <row r="3189" spans="1:13" x14ac:dyDescent="0.4">
      <c r="A3189" s="109" t="s">
        <v>6016</v>
      </c>
      <c r="B3189" s="109" t="s">
        <v>13455</v>
      </c>
      <c r="C3189" s="109" t="s">
        <v>1064</v>
      </c>
      <c r="D3189" s="109" t="s">
        <v>106</v>
      </c>
      <c r="E3189" s="109" t="s">
        <v>7205</v>
      </c>
      <c r="F3189" s="109" t="s">
        <v>95</v>
      </c>
      <c r="G3189" s="109" t="s">
        <v>6062</v>
      </c>
      <c r="H3189" s="107">
        <v>172747</v>
      </c>
      <c r="I3189" s="109">
        <v>2</v>
      </c>
      <c r="J3189" s="108">
        <v>143327</v>
      </c>
      <c r="K3189" s="107" t="str">
        <f>IF(J3189&gt;0,"Untung","Rugi")</f>
        <v>Untung</v>
      </c>
      <c r="L3189" s="107" t="str">
        <f t="array" ref="L3189">_xlfn.IFS(H3189&lt;100000,"Low",AND(H3189&gt;=100000,H3189&lt;250000),"Medium",H3189&gt;=250000,"High")</f>
        <v>Medium</v>
      </c>
      <c r="M3189" s="107" t="str">
        <f>IF(H3189&lt;100000,"Low",IF(AND(H3189&gt;=100000,H3189&lt;250000),"Medium","High"))</f>
        <v>Medium</v>
      </c>
    </row>
    <row r="3190" spans="1:13" x14ac:dyDescent="0.4">
      <c r="A3190" s="109" t="s">
        <v>6016</v>
      </c>
      <c r="B3190" s="109" t="s">
        <v>13454</v>
      </c>
      <c r="C3190" s="109" t="s">
        <v>1064</v>
      </c>
      <c r="D3190" s="109" t="s">
        <v>106</v>
      </c>
      <c r="E3190" s="109" t="s">
        <v>6259</v>
      </c>
      <c r="F3190" s="109" t="s">
        <v>95</v>
      </c>
      <c r="G3190" s="109" t="s">
        <v>6013</v>
      </c>
      <c r="H3190" s="107">
        <v>195546</v>
      </c>
      <c r="I3190" s="109">
        <v>3</v>
      </c>
      <c r="J3190" s="108">
        <v>374024</v>
      </c>
      <c r="K3190" s="107" t="str">
        <f>IF(J3190&gt;0,"Untung","Rugi")</f>
        <v>Untung</v>
      </c>
      <c r="L3190" s="107" t="str">
        <f t="array" ref="L3190">_xlfn.IFS(H3190&lt;100000,"Low",AND(H3190&gt;=100000,H3190&lt;250000),"Medium",H3190&gt;=250000,"High")</f>
        <v>Medium</v>
      </c>
      <c r="M3190" s="107" t="str">
        <f>IF(H3190&lt;100000,"Low",IF(AND(H3190&gt;=100000,H3190&lt;250000),"Medium","High"))</f>
        <v>Medium</v>
      </c>
    </row>
    <row r="3191" spans="1:13" x14ac:dyDescent="0.4">
      <c r="A3191" s="109" t="s">
        <v>6016</v>
      </c>
      <c r="B3191" s="109" t="s">
        <v>13453</v>
      </c>
      <c r="C3191" s="109" t="s">
        <v>1051</v>
      </c>
      <c r="D3191" s="109" t="s">
        <v>96</v>
      </c>
      <c r="E3191" s="109" t="s">
        <v>7297</v>
      </c>
      <c r="F3191" s="109" t="s">
        <v>6021</v>
      </c>
      <c r="G3191" s="109" t="s">
        <v>6020</v>
      </c>
      <c r="H3191" s="107">
        <v>358072</v>
      </c>
      <c r="I3191" s="109">
        <v>3</v>
      </c>
      <c r="J3191" s="108">
        <v>284016</v>
      </c>
      <c r="K3191" s="107" t="str">
        <f>IF(J3191&gt;0,"Untung","Rugi")</f>
        <v>Untung</v>
      </c>
      <c r="L3191" s="107" t="str">
        <f t="array" ref="L3191">_xlfn.IFS(H3191&lt;100000,"Low",AND(H3191&gt;=100000,H3191&lt;250000),"Medium",H3191&gt;=250000,"High")</f>
        <v>High</v>
      </c>
      <c r="M3191" s="107" t="str">
        <f>IF(H3191&lt;100000,"Low",IF(AND(H3191&gt;=100000,H3191&lt;250000),"Medium","High"))</f>
        <v>High</v>
      </c>
    </row>
    <row r="3192" spans="1:13" x14ac:dyDescent="0.4">
      <c r="A3192" s="109" t="s">
        <v>6046</v>
      </c>
      <c r="B3192" s="109" t="s">
        <v>13452</v>
      </c>
      <c r="C3192" s="109" t="s">
        <v>1051</v>
      </c>
      <c r="D3192" s="109" t="s">
        <v>96</v>
      </c>
      <c r="E3192" s="109" t="s">
        <v>7199</v>
      </c>
      <c r="F3192" s="109" t="s">
        <v>95</v>
      </c>
      <c r="G3192" s="109" t="s">
        <v>6052</v>
      </c>
      <c r="H3192" s="107">
        <v>404650</v>
      </c>
      <c r="I3192" s="109">
        <v>5</v>
      </c>
      <c r="J3192" s="108">
        <v>259653</v>
      </c>
      <c r="K3192" s="107" t="str">
        <f>IF(J3192&gt;0,"Untung","Rugi")</f>
        <v>Untung</v>
      </c>
      <c r="L3192" s="107" t="str">
        <f t="array" ref="L3192">_xlfn.IFS(H3192&lt;100000,"Low",AND(H3192&gt;=100000,H3192&lt;250000),"Medium",H3192&gt;=250000,"High")</f>
        <v>High</v>
      </c>
      <c r="M3192" s="107" t="str">
        <f>IF(H3192&lt;100000,"Low",IF(AND(H3192&gt;=100000,H3192&lt;250000),"Medium","High"))</f>
        <v>High</v>
      </c>
    </row>
    <row r="3193" spans="1:13" x14ac:dyDescent="0.4">
      <c r="A3193" s="109" t="s">
        <v>6046</v>
      </c>
      <c r="B3193" s="109" t="s">
        <v>13451</v>
      </c>
      <c r="C3193" s="109" t="s">
        <v>1051</v>
      </c>
      <c r="D3193" s="109" t="s">
        <v>96</v>
      </c>
      <c r="E3193" s="109" t="s">
        <v>9369</v>
      </c>
      <c r="F3193" s="109" t="s">
        <v>6021</v>
      </c>
      <c r="G3193" s="109" t="s">
        <v>6031</v>
      </c>
      <c r="H3193" s="107">
        <v>360685</v>
      </c>
      <c r="I3193" s="109">
        <v>5</v>
      </c>
      <c r="J3193" s="108">
        <v>15361</v>
      </c>
      <c r="K3193" s="107" t="str">
        <f>IF(J3193&gt;0,"Untung","Rugi")</f>
        <v>Untung</v>
      </c>
      <c r="L3193" s="107" t="str">
        <f t="array" ref="L3193">_xlfn.IFS(H3193&lt;100000,"Low",AND(H3193&gt;=100000,H3193&lt;250000),"Medium",H3193&gt;=250000,"High")</f>
        <v>High</v>
      </c>
      <c r="M3193" s="107" t="str">
        <f>IF(H3193&lt;100000,"Low",IF(AND(H3193&gt;=100000,H3193&lt;250000),"Medium","High"))</f>
        <v>High</v>
      </c>
    </row>
    <row r="3194" spans="1:13" x14ac:dyDescent="0.4">
      <c r="A3194" s="109" t="s">
        <v>6046</v>
      </c>
      <c r="B3194" s="109" t="s">
        <v>13451</v>
      </c>
      <c r="C3194" s="109" t="s">
        <v>1051</v>
      </c>
      <c r="D3194" s="109" t="s">
        <v>96</v>
      </c>
      <c r="E3194" s="109" t="s">
        <v>6034</v>
      </c>
      <c r="F3194" s="109" t="s">
        <v>6021</v>
      </c>
      <c r="G3194" s="109" t="s">
        <v>6031</v>
      </c>
      <c r="H3194" s="107">
        <v>85775</v>
      </c>
      <c r="I3194" s="109">
        <v>1</v>
      </c>
      <c r="J3194" s="108">
        <v>-27450</v>
      </c>
      <c r="K3194" s="107" t="str">
        <f>IF(J3194&gt;0,"Untung","Rugi")</f>
        <v>Rugi</v>
      </c>
      <c r="L3194" s="107" t="str">
        <f t="array" ref="L3194">_xlfn.IFS(H3194&lt;100000,"Low",AND(H3194&gt;=100000,H3194&lt;250000),"Medium",H3194&gt;=250000,"High")</f>
        <v>Low</v>
      </c>
      <c r="M3194" s="107" t="str">
        <f>IF(H3194&lt;100000,"Low",IF(AND(H3194&gt;=100000,H3194&lt;250000),"Medium","High"))</f>
        <v>Low</v>
      </c>
    </row>
    <row r="3195" spans="1:13" x14ac:dyDescent="0.4">
      <c r="A3195" s="109" t="s">
        <v>6046</v>
      </c>
      <c r="B3195" s="109" t="s">
        <v>13451</v>
      </c>
      <c r="C3195" s="109" t="s">
        <v>1051</v>
      </c>
      <c r="D3195" s="109" t="s">
        <v>106</v>
      </c>
      <c r="E3195" s="109" t="s">
        <v>7677</v>
      </c>
      <c r="F3195" s="109" t="s">
        <v>95</v>
      </c>
      <c r="G3195" s="109" t="s">
        <v>6062</v>
      </c>
      <c r="H3195" s="107">
        <v>148767</v>
      </c>
      <c r="I3195" s="109">
        <v>2</v>
      </c>
      <c r="J3195" s="108">
        <v>160505</v>
      </c>
      <c r="K3195" s="107" t="str">
        <f>IF(J3195&gt;0,"Untung","Rugi")</f>
        <v>Untung</v>
      </c>
      <c r="L3195" s="107" t="str">
        <f t="array" ref="L3195">_xlfn.IFS(H3195&lt;100000,"Low",AND(H3195&gt;=100000,H3195&lt;250000),"Medium",H3195&gt;=250000,"High")</f>
        <v>Medium</v>
      </c>
      <c r="M3195" s="107" t="str">
        <f>IF(H3195&lt;100000,"Low",IF(AND(H3195&gt;=100000,H3195&lt;250000),"Medium","High"))</f>
        <v>Medium</v>
      </c>
    </row>
    <row r="3196" spans="1:13" x14ac:dyDescent="0.4">
      <c r="A3196" s="109" t="s">
        <v>6016</v>
      </c>
      <c r="B3196" s="109" t="s">
        <v>13450</v>
      </c>
      <c r="C3196" s="109" t="s">
        <v>1051</v>
      </c>
      <c r="D3196" s="109" t="s">
        <v>96</v>
      </c>
      <c r="E3196" s="109" t="s">
        <v>13449</v>
      </c>
      <c r="F3196" s="109" t="s">
        <v>95</v>
      </c>
      <c r="G3196" s="109" t="s">
        <v>6036</v>
      </c>
      <c r="H3196" s="107">
        <v>119229</v>
      </c>
      <c r="I3196" s="109">
        <v>3</v>
      </c>
      <c r="J3196" s="108">
        <v>-103465</v>
      </c>
      <c r="K3196" s="107" t="str">
        <f>IF(J3196&gt;0,"Untung","Rugi")</f>
        <v>Rugi</v>
      </c>
      <c r="L3196" s="107" t="str">
        <f t="array" ref="L3196">_xlfn.IFS(H3196&lt;100000,"Low",AND(H3196&gt;=100000,H3196&lt;250000),"Medium",H3196&gt;=250000,"High")</f>
        <v>Medium</v>
      </c>
      <c r="M3196" s="107" t="str">
        <f>IF(H3196&lt;100000,"Low",IF(AND(H3196&gt;=100000,H3196&lt;250000),"Medium","High"))</f>
        <v>Medium</v>
      </c>
    </row>
    <row r="3197" spans="1:13" x14ac:dyDescent="0.4">
      <c r="A3197" s="109" t="s">
        <v>6016</v>
      </c>
      <c r="B3197" s="109" t="s">
        <v>11494</v>
      </c>
      <c r="C3197" s="109" t="s">
        <v>1051</v>
      </c>
      <c r="D3197" s="109" t="s">
        <v>96</v>
      </c>
      <c r="E3197" s="109" t="s">
        <v>8972</v>
      </c>
      <c r="F3197" s="109" t="s">
        <v>99</v>
      </c>
      <c r="G3197" s="109" t="s">
        <v>6024</v>
      </c>
      <c r="H3197" s="107">
        <v>45941</v>
      </c>
      <c r="I3197" s="109">
        <v>2</v>
      </c>
      <c r="J3197" s="108">
        <v>236219</v>
      </c>
      <c r="K3197" s="107" t="str">
        <f>IF(J3197&gt;0,"Untung","Rugi")</f>
        <v>Untung</v>
      </c>
      <c r="L3197" s="107" t="str">
        <f t="array" ref="L3197">_xlfn.IFS(H3197&lt;100000,"Low",AND(H3197&gt;=100000,H3197&lt;250000),"Medium",H3197&gt;=250000,"High")</f>
        <v>Low</v>
      </c>
      <c r="M3197" s="107" t="str">
        <f>IF(H3197&lt;100000,"Low",IF(AND(H3197&gt;=100000,H3197&lt;250000),"Medium","High"))</f>
        <v>Low</v>
      </c>
    </row>
    <row r="3198" spans="1:13" x14ac:dyDescent="0.4">
      <c r="A3198" s="109" t="s">
        <v>6016</v>
      </c>
      <c r="B3198" s="109" t="s">
        <v>13448</v>
      </c>
      <c r="C3198" s="109" t="s">
        <v>1051</v>
      </c>
      <c r="D3198" s="109" t="s">
        <v>106</v>
      </c>
      <c r="E3198" s="109" t="s">
        <v>6335</v>
      </c>
      <c r="F3198" s="109" t="s">
        <v>95</v>
      </c>
      <c r="G3198" s="109" t="s">
        <v>6052</v>
      </c>
      <c r="H3198" s="107">
        <v>58247</v>
      </c>
      <c r="I3198" s="109">
        <v>8</v>
      </c>
      <c r="J3198" s="108">
        <v>38597</v>
      </c>
      <c r="K3198" s="107" t="str">
        <f>IF(J3198&gt;0,"Untung","Rugi")</f>
        <v>Untung</v>
      </c>
      <c r="L3198" s="107" t="str">
        <f t="array" ref="L3198">_xlfn.IFS(H3198&lt;100000,"Low",AND(H3198&gt;=100000,H3198&lt;250000),"Medium",H3198&gt;=250000,"High")</f>
        <v>Low</v>
      </c>
      <c r="M3198" s="107" t="str">
        <f>IF(H3198&lt;100000,"Low",IF(AND(H3198&gt;=100000,H3198&lt;250000),"Medium","High"))</f>
        <v>Low</v>
      </c>
    </row>
    <row r="3199" spans="1:13" x14ac:dyDescent="0.4">
      <c r="A3199" s="109" t="s">
        <v>6046</v>
      </c>
      <c r="B3199" s="109" t="s">
        <v>13447</v>
      </c>
      <c r="C3199" s="109" t="s">
        <v>1064</v>
      </c>
      <c r="D3199" s="109" t="s">
        <v>102</v>
      </c>
      <c r="E3199" s="109" t="s">
        <v>10485</v>
      </c>
      <c r="F3199" s="109" t="s">
        <v>6021</v>
      </c>
      <c r="G3199" s="109" t="s">
        <v>6745</v>
      </c>
      <c r="H3199" s="107">
        <v>419240</v>
      </c>
      <c r="I3199" s="109">
        <v>11</v>
      </c>
      <c r="J3199" s="108">
        <v>62387</v>
      </c>
      <c r="K3199" s="107" t="str">
        <f>IF(J3199&gt;0,"Untung","Rugi")</f>
        <v>Untung</v>
      </c>
      <c r="L3199" s="107" t="str">
        <f t="array" ref="L3199">_xlfn.IFS(H3199&lt;100000,"Low",AND(H3199&gt;=100000,H3199&lt;250000),"Medium",H3199&gt;=250000,"High")</f>
        <v>High</v>
      </c>
      <c r="M3199" s="107" t="str">
        <f>IF(H3199&lt;100000,"Low",IF(AND(H3199&gt;=100000,H3199&lt;250000),"Medium","High"))</f>
        <v>High</v>
      </c>
    </row>
    <row r="3200" spans="1:13" x14ac:dyDescent="0.4">
      <c r="A3200" s="109" t="s">
        <v>6046</v>
      </c>
      <c r="B3200" s="109" t="s">
        <v>13446</v>
      </c>
      <c r="C3200" s="109" t="s">
        <v>1051</v>
      </c>
      <c r="D3200" s="109" t="s">
        <v>96</v>
      </c>
      <c r="E3200" s="109" t="s">
        <v>9437</v>
      </c>
      <c r="F3200" s="109" t="s">
        <v>95</v>
      </c>
      <c r="G3200" s="109" t="s">
        <v>6052</v>
      </c>
      <c r="H3200" s="107">
        <v>345996</v>
      </c>
      <c r="I3200" s="109">
        <v>7</v>
      </c>
      <c r="J3200" s="108">
        <v>440756</v>
      </c>
      <c r="K3200" s="107" t="str">
        <f>IF(J3200&gt;0,"Untung","Rugi")</f>
        <v>Untung</v>
      </c>
      <c r="L3200" s="107" t="str">
        <f t="array" ref="L3200">_xlfn.IFS(H3200&lt;100000,"Low",AND(H3200&gt;=100000,H3200&lt;250000),"Medium",H3200&gt;=250000,"High")</f>
        <v>High</v>
      </c>
      <c r="M3200" s="107" t="str">
        <f>IF(H3200&lt;100000,"Low",IF(AND(H3200&gt;=100000,H3200&lt;250000),"Medium","High"))</f>
        <v>High</v>
      </c>
    </row>
    <row r="3201" spans="1:13" x14ac:dyDescent="0.4">
      <c r="A3201" s="109" t="s">
        <v>6016</v>
      </c>
      <c r="B3201" s="109" t="s">
        <v>11546</v>
      </c>
      <c r="C3201" s="109" t="s">
        <v>1051</v>
      </c>
      <c r="D3201" s="109" t="s">
        <v>96</v>
      </c>
      <c r="E3201" s="109" t="s">
        <v>7008</v>
      </c>
      <c r="F3201" s="109" t="s">
        <v>95</v>
      </c>
      <c r="G3201" s="109" t="s">
        <v>6013</v>
      </c>
      <c r="H3201" s="107">
        <v>373678</v>
      </c>
      <c r="I3201" s="109">
        <v>4</v>
      </c>
      <c r="J3201" s="108">
        <v>403691</v>
      </c>
      <c r="K3201" s="107" t="str">
        <f>IF(J3201&gt;0,"Untung","Rugi")</f>
        <v>Untung</v>
      </c>
      <c r="L3201" s="107" t="str">
        <f t="array" ref="L3201">_xlfn.IFS(H3201&lt;100000,"Low",AND(H3201&gt;=100000,H3201&lt;250000),"Medium",H3201&gt;=250000,"High")</f>
        <v>High</v>
      </c>
      <c r="M3201" s="107" t="str">
        <f>IF(H3201&lt;100000,"Low",IF(AND(H3201&gt;=100000,H3201&lt;250000),"Medium","High"))</f>
        <v>High</v>
      </c>
    </row>
    <row r="3202" spans="1:13" x14ac:dyDescent="0.4">
      <c r="A3202" s="109" t="s">
        <v>6016</v>
      </c>
      <c r="B3202" s="109" t="s">
        <v>11546</v>
      </c>
      <c r="C3202" s="109" t="s">
        <v>100</v>
      </c>
      <c r="D3202" s="109" t="s">
        <v>96</v>
      </c>
      <c r="E3202" s="109" t="s">
        <v>13445</v>
      </c>
      <c r="F3202" s="109" t="s">
        <v>6021</v>
      </c>
      <c r="G3202" s="109" t="s">
        <v>6745</v>
      </c>
      <c r="H3202" s="107">
        <v>276793</v>
      </c>
      <c r="I3202" s="109">
        <v>3</v>
      </c>
      <c r="J3202" s="108">
        <v>149110</v>
      </c>
      <c r="K3202" s="107" t="str">
        <f>IF(J3202&gt;0,"Untung","Rugi")</f>
        <v>Untung</v>
      </c>
      <c r="L3202" s="107" t="str">
        <f t="array" ref="L3202">_xlfn.IFS(H3202&lt;100000,"Low",AND(H3202&gt;=100000,H3202&lt;250000),"Medium",H3202&gt;=250000,"High")</f>
        <v>High</v>
      </c>
      <c r="M3202" s="107" t="str">
        <f>IF(H3202&lt;100000,"Low",IF(AND(H3202&gt;=100000,H3202&lt;250000),"Medium","High"))</f>
        <v>High</v>
      </c>
    </row>
    <row r="3203" spans="1:13" x14ac:dyDescent="0.4">
      <c r="A3203" s="109" t="s">
        <v>6081</v>
      </c>
      <c r="B3203" s="109" t="s">
        <v>13444</v>
      </c>
      <c r="C3203" s="109" t="s">
        <v>1051</v>
      </c>
      <c r="D3203" s="109" t="s">
        <v>102</v>
      </c>
      <c r="E3203" s="109" t="s">
        <v>6154</v>
      </c>
      <c r="F3203" s="109" t="s">
        <v>95</v>
      </c>
      <c r="G3203" s="109" t="s">
        <v>6052</v>
      </c>
      <c r="H3203" s="107">
        <v>411980</v>
      </c>
      <c r="I3203" s="109">
        <v>1</v>
      </c>
      <c r="J3203" s="108">
        <v>438605</v>
      </c>
      <c r="K3203" s="107" t="str">
        <f>IF(J3203&gt;0,"Untung","Rugi")</f>
        <v>Untung</v>
      </c>
      <c r="L3203" s="107" t="str">
        <f t="array" ref="L3203">_xlfn.IFS(H3203&lt;100000,"Low",AND(H3203&gt;=100000,H3203&lt;250000),"Medium",H3203&gt;=250000,"High")</f>
        <v>High</v>
      </c>
      <c r="M3203" s="107" t="str">
        <f>IF(H3203&lt;100000,"Low",IF(AND(H3203&gt;=100000,H3203&lt;250000),"Medium","High"))</f>
        <v>High</v>
      </c>
    </row>
    <row r="3204" spans="1:13" x14ac:dyDescent="0.4">
      <c r="A3204" s="109" t="s">
        <v>6016</v>
      </c>
      <c r="B3204" s="109" t="s">
        <v>6526</v>
      </c>
      <c r="C3204" s="109" t="s">
        <v>1051</v>
      </c>
      <c r="D3204" s="109" t="s">
        <v>102</v>
      </c>
      <c r="E3204" s="109" t="s">
        <v>13443</v>
      </c>
      <c r="F3204" s="109" t="s">
        <v>95</v>
      </c>
      <c r="G3204" s="109" t="s">
        <v>6116</v>
      </c>
      <c r="H3204" s="107">
        <v>395982</v>
      </c>
      <c r="I3204" s="109">
        <v>1</v>
      </c>
      <c r="J3204" s="108">
        <v>427928</v>
      </c>
      <c r="K3204" s="107" t="str">
        <f>IF(J3204&gt;0,"Untung","Rugi")</f>
        <v>Untung</v>
      </c>
      <c r="L3204" s="107" t="str">
        <f t="array" ref="L3204">_xlfn.IFS(H3204&lt;100000,"Low",AND(H3204&gt;=100000,H3204&lt;250000),"Medium",H3204&gt;=250000,"High")</f>
        <v>High</v>
      </c>
      <c r="M3204" s="107" t="str">
        <f>IF(H3204&lt;100000,"Low",IF(AND(H3204&gt;=100000,H3204&lt;250000),"Medium","High"))</f>
        <v>High</v>
      </c>
    </row>
    <row r="3205" spans="1:13" x14ac:dyDescent="0.4">
      <c r="A3205" s="109" t="s">
        <v>6016</v>
      </c>
      <c r="B3205" s="109" t="s">
        <v>6528</v>
      </c>
      <c r="C3205" s="109" t="s">
        <v>1051</v>
      </c>
      <c r="D3205" s="109" t="s">
        <v>102</v>
      </c>
      <c r="E3205" s="109" t="s">
        <v>9497</v>
      </c>
      <c r="F3205" s="109" t="s">
        <v>6021</v>
      </c>
      <c r="G3205" s="109" t="s">
        <v>6020</v>
      </c>
      <c r="H3205" s="107">
        <v>399497</v>
      </c>
      <c r="I3205" s="109">
        <v>6</v>
      </c>
      <c r="J3205" s="108">
        <v>7607</v>
      </c>
      <c r="K3205" s="107" t="str">
        <f>IF(J3205&gt;0,"Untung","Rugi")</f>
        <v>Untung</v>
      </c>
      <c r="L3205" s="107" t="str">
        <f t="array" ref="L3205">_xlfn.IFS(H3205&lt;100000,"Low",AND(H3205&gt;=100000,H3205&lt;250000),"Medium",H3205&gt;=250000,"High")</f>
        <v>High</v>
      </c>
      <c r="M3205" s="107" t="str">
        <f>IF(H3205&lt;100000,"Low",IF(AND(H3205&gt;=100000,H3205&lt;250000),"Medium","High"))</f>
        <v>High</v>
      </c>
    </row>
    <row r="3206" spans="1:13" x14ac:dyDescent="0.4">
      <c r="A3206" s="109" t="s">
        <v>6016</v>
      </c>
      <c r="B3206" s="109" t="s">
        <v>13442</v>
      </c>
      <c r="C3206" s="109" t="s">
        <v>1051</v>
      </c>
      <c r="D3206" s="109" t="s">
        <v>102</v>
      </c>
      <c r="E3206" s="109" t="s">
        <v>6567</v>
      </c>
      <c r="F3206" s="109" t="s">
        <v>99</v>
      </c>
      <c r="G3206" s="109" t="s">
        <v>6024</v>
      </c>
      <c r="H3206" s="107">
        <v>298755</v>
      </c>
      <c r="I3206" s="109">
        <v>3</v>
      </c>
      <c r="J3206" s="108">
        <v>151226</v>
      </c>
      <c r="K3206" s="107" t="str">
        <f>IF(J3206&gt;0,"Untung","Rugi")</f>
        <v>Untung</v>
      </c>
      <c r="L3206" s="107" t="str">
        <f t="array" ref="L3206">_xlfn.IFS(H3206&lt;100000,"Low",AND(H3206&gt;=100000,H3206&lt;250000),"Medium",H3206&gt;=250000,"High")</f>
        <v>High</v>
      </c>
      <c r="M3206" s="107" t="str">
        <f>IF(H3206&lt;100000,"Low",IF(AND(H3206&gt;=100000,H3206&lt;250000),"Medium","High"))</f>
        <v>High</v>
      </c>
    </row>
    <row r="3207" spans="1:13" x14ac:dyDescent="0.4">
      <c r="A3207" s="109" t="s">
        <v>6016</v>
      </c>
      <c r="B3207" s="109" t="s">
        <v>6687</v>
      </c>
      <c r="C3207" s="109" t="s">
        <v>1051</v>
      </c>
      <c r="D3207" s="109" t="s">
        <v>102</v>
      </c>
      <c r="E3207" s="109" t="s">
        <v>7688</v>
      </c>
      <c r="F3207" s="109" t="s">
        <v>95</v>
      </c>
      <c r="G3207" s="109" t="s">
        <v>6052</v>
      </c>
      <c r="H3207" s="107">
        <v>167920</v>
      </c>
      <c r="I3207" s="109">
        <v>3</v>
      </c>
      <c r="J3207" s="108">
        <v>75958</v>
      </c>
      <c r="K3207" s="107" t="str">
        <f>IF(J3207&gt;0,"Untung","Rugi")</f>
        <v>Untung</v>
      </c>
      <c r="L3207" s="107" t="str">
        <f t="array" ref="L3207">_xlfn.IFS(H3207&lt;100000,"Low",AND(H3207&gt;=100000,H3207&lt;250000),"Medium",H3207&gt;=250000,"High")</f>
        <v>Medium</v>
      </c>
      <c r="M3207" s="107" t="str">
        <f>IF(H3207&lt;100000,"Low",IF(AND(H3207&gt;=100000,H3207&lt;250000),"Medium","High"))</f>
        <v>Medium</v>
      </c>
    </row>
    <row r="3208" spans="1:13" x14ac:dyDescent="0.4">
      <c r="A3208" s="109" t="s">
        <v>6016</v>
      </c>
      <c r="B3208" s="109" t="s">
        <v>6687</v>
      </c>
      <c r="C3208" s="109" t="s">
        <v>100</v>
      </c>
      <c r="D3208" s="109" t="s">
        <v>106</v>
      </c>
      <c r="E3208" s="109" t="s">
        <v>6373</v>
      </c>
      <c r="F3208" s="109" t="s">
        <v>6021</v>
      </c>
      <c r="G3208" s="109" t="s">
        <v>6020</v>
      </c>
      <c r="H3208" s="107">
        <v>171116</v>
      </c>
      <c r="I3208" s="109">
        <v>2</v>
      </c>
      <c r="J3208" s="108">
        <v>227008</v>
      </c>
      <c r="K3208" s="107" t="str">
        <f>IF(J3208&gt;0,"Untung","Rugi")</f>
        <v>Untung</v>
      </c>
      <c r="L3208" s="107" t="str">
        <f t="array" ref="L3208">_xlfn.IFS(H3208&lt;100000,"Low",AND(H3208&gt;=100000,H3208&lt;250000),"Medium",H3208&gt;=250000,"High")</f>
        <v>Medium</v>
      </c>
      <c r="M3208" s="107" t="str">
        <f>IF(H3208&lt;100000,"Low",IF(AND(H3208&gt;=100000,H3208&lt;250000),"Medium","High"))</f>
        <v>Medium</v>
      </c>
    </row>
    <row r="3209" spans="1:13" x14ac:dyDescent="0.4">
      <c r="A3209" s="109" t="s">
        <v>6027</v>
      </c>
      <c r="B3209" s="109" t="s">
        <v>13440</v>
      </c>
      <c r="C3209" s="109" t="s">
        <v>100</v>
      </c>
      <c r="D3209" s="109" t="s">
        <v>106</v>
      </c>
      <c r="E3209" s="109" t="s">
        <v>6965</v>
      </c>
      <c r="F3209" s="109" t="s">
        <v>6021</v>
      </c>
      <c r="G3209" s="109" t="s">
        <v>6020</v>
      </c>
      <c r="H3209" s="107">
        <v>261802</v>
      </c>
      <c r="I3209" s="109">
        <v>3</v>
      </c>
      <c r="J3209" s="108">
        <v>18945</v>
      </c>
      <c r="K3209" s="107" t="str">
        <f>IF(J3209&gt;0,"Untung","Rugi")</f>
        <v>Untung</v>
      </c>
      <c r="L3209" s="107" t="str">
        <f t="array" ref="L3209">_xlfn.IFS(H3209&lt;100000,"Low",AND(H3209&gt;=100000,H3209&lt;250000),"Medium",H3209&gt;=250000,"High")</f>
        <v>High</v>
      </c>
      <c r="M3209" s="107" t="str">
        <f>IF(H3209&lt;100000,"Low",IF(AND(H3209&gt;=100000,H3209&lt;250000),"Medium","High"))</f>
        <v>High</v>
      </c>
    </row>
    <row r="3210" spans="1:13" x14ac:dyDescent="0.4">
      <c r="A3210" s="109" t="s">
        <v>6027</v>
      </c>
      <c r="B3210" s="109" t="s">
        <v>13441</v>
      </c>
      <c r="C3210" s="109" t="s">
        <v>100</v>
      </c>
      <c r="D3210" s="109" t="s">
        <v>106</v>
      </c>
      <c r="E3210" s="109" t="s">
        <v>7892</v>
      </c>
      <c r="F3210" s="109" t="s">
        <v>6021</v>
      </c>
      <c r="G3210" s="109" t="s">
        <v>6031</v>
      </c>
      <c r="H3210" s="107">
        <v>338103</v>
      </c>
      <c r="I3210" s="109">
        <v>2</v>
      </c>
      <c r="J3210" s="108">
        <v>166632</v>
      </c>
      <c r="K3210" s="107" t="str">
        <f>IF(J3210&gt;0,"Untung","Rugi")</f>
        <v>Untung</v>
      </c>
      <c r="L3210" s="107" t="str">
        <f t="array" ref="L3210">_xlfn.IFS(H3210&lt;100000,"Low",AND(H3210&gt;=100000,H3210&lt;250000),"Medium",H3210&gt;=250000,"High")</f>
        <v>High</v>
      </c>
      <c r="M3210" s="107" t="str">
        <f>IF(H3210&lt;100000,"Low",IF(AND(H3210&gt;=100000,H3210&lt;250000),"Medium","High"))</f>
        <v>High</v>
      </c>
    </row>
    <row r="3211" spans="1:13" x14ac:dyDescent="0.4">
      <c r="A3211" s="109" t="s">
        <v>6027</v>
      </c>
      <c r="B3211" s="109" t="s">
        <v>13440</v>
      </c>
      <c r="C3211" s="109" t="s">
        <v>100</v>
      </c>
      <c r="D3211" s="109" t="s">
        <v>102</v>
      </c>
      <c r="E3211" s="109" t="s">
        <v>6364</v>
      </c>
      <c r="F3211" s="109" t="s">
        <v>95</v>
      </c>
      <c r="G3211" s="109" t="s">
        <v>6052</v>
      </c>
      <c r="H3211" s="107">
        <v>358656</v>
      </c>
      <c r="I3211" s="109">
        <v>6</v>
      </c>
      <c r="J3211" s="108">
        <v>-91394</v>
      </c>
      <c r="K3211" s="107" t="str">
        <f>IF(J3211&gt;0,"Untung","Rugi")</f>
        <v>Rugi</v>
      </c>
      <c r="L3211" s="107" t="str">
        <f t="array" ref="L3211">_xlfn.IFS(H3211&lt;100000,"Low",AND(H3211&gt;=100000,H3211&lt;250000),"Medium",H3211&gt;=250000,"High")</f>
        <v>High</v>
      </c>
      <c r="M3211" s="107" t="str">
        <f>IF(H3211&lt;100000,"Low",IF(AND(H3211&gt;=100000,H3211&lt;250000),"Medium","High"))</f>
        <v>High</v>
      </c>
    </row>
    <row r="3212" spans="1:13" x14ac:dyDescent="0.4">
      <c r="A3212" s="109" t="s">
        <v>6016</v>
      </c>
      <c r="B3212" s="109" t="s">
        <v>13439</v>
      </c>
      <c r="C3212" s="109" t="s">
        <v>1051</v>
      </c>
      <c r="D3212" s="109" t="s">
        <v>102</v>
      </c>
      <c r="E3212" s="109" t="s">
        <v>6053</v>
      </c>
      <c r="F3212" s="109" t="s">
        <v>95</v>
      </c>
      <c r="G3212" s="109" t="s">
        <v>6052</v>
      </c>
      <c r="H3212" s="107">
        <v>330546</v>
      </c>
      <c r="I3212" s="109">
        <v>5</v>
      </c>
      <c r="J3212" s="108">
        <v>-97805</v>
      </c>
      <c r="K3212" s="107" t="str">
        <f>IF(J3212&gt;0,"Untung","Rugi")</f>
        <v>Rugi</v>
      </c>
      <c r="L3212" s="107" t="str">
        <f t="array" ref="L3212">_xlfn.IFS(H3212&lt;100000,"Low",AND(H3212&gt;=100000,H3212&lt;250000),"Medium",H3212&gt;=250000,"High")</f>
        <v>High</v>
      </c>
      <c r="M3212" s="107" t="str">
        <f>IF(H3212&lt;100000,"Low",IF(AND(H3212&gt;=100000,H3212&lt;250000),"Medium","High"))</f>
        <v>High</v>
      </c>
    </row>
    <row r="3213" spans="1:13" x14ac:dyDescent="0.4">
      <c r="A3213" s="109" t="s">
        <v>6016</v>
      </c>
      <c r="B3213" s="109" t="s">
        <v>13438</v>
      </c>
      <c r="C3213" s="109" t="s">
        <v>100</v>
      </c>
      <c r="D3213" s="109" t="s">
        <v>104</v>
      </c>
      <c r="E3213" s="109" t="s">
        <v>6723</v>
      </c>
      <c r="F3213" s="109" t="s">
        <v>99</v>
      </c>
      <c r="G3213" s="109" t="s">
        <v>6024</v>
      </c>
      <c r="H3213" s="107">
        <v>53983</v>
      </c>
      <c r="I3213" s="109">
        <v>7</v>
      </c>
      <c r="J3213" s="108">
        <v>184023</v>
      </c>
      <c r="K3213" s="107" t="str">
        <f>IF(J3213&gt;0,"Untung","Rugi")</f>
        <v>Untung</v>
      </c>
      <c r="L3213" s="107" t="str">
        <f t="array" ref="L3213">_xlfn.IFS(H3213&lt;100000,"Low",AND(H3213&gt;=100000,H3213&lt;250000),"Medium",H3213&gt;=250000,"High")</f>
        <v>Low</v>
      </c>
      <c r="M3213" s="107" t="str">
        <f>IF(H3213&lt;100000,"Low",IF(AND(H3213&gt;=100000,H3213&lt;250000),"Medium","High"))</f>
        <v>Low</v>
      </c>
    </row>
    <row r="3214" spans="1:13" x14ac:dyDescent="0.4">
      <c r="A3214" s="109" t="s">
        <v>6027</v>
      </c>
      <c r="B3214" s="109" t="s">
        <v>13437</v>
      </c>
      <c r="C3214" s="109" t="s">
        <v>1051</v>
      </c>
      <c r="D3214" s="109" t="s">
        <v>96</v>
      </c>
      <c r="E3214" s="109" t="s">
        <v>9393</v>
      </c>
      <c r="F3214" s="109" t="s">
        <v>99</v>
      </c>
      <c r="G3214" s="109" t="s">
        <v>6109</v>
      </c>
      <c r="H3214" s="107">
        <v>151494</v>
      </c>
      <c r="I3214" s="109">
        <v>5</v>
      </c>
      <c r="J3214" s="108">
        <v>110880</v>
      </c>
      <c r="K3214" s="107" t="str">
        <f>IF(J3214&gt;0,"Untung","Rugi")</f>
        <v>Untung</v>
      </c>
      <c r="L3214" s="107" t="str">
        <f t="array" ref="L3214">_xlfn.IFS(H3214&lt;100000,"Low",AND(H3214&gt;=100000,H3214&lt;250000),"Medium",H3214&gt;=250000,"High")</f>
        <v>Medium</v>
      </c>
      <c r="M3214" s="107" t="str">
        <f>IF(H3214&lt;100000,"Low",IF(AND(H3214&gt;=100000,H3214&lt;250000),"Medium","High"))</f>
        <v>Medium</v>
      </c>
    </row>
    <row r="3215" spans="1:13" x14ac:dyDescent="0.4">
      <c r="A3215" s="109" t="s">
        <v>6016</v>
      </c>
      <c r="B3215" s="109" t="s">
        <v>13436</v>
      </c>
      <c r="C3215" s="109" t="s">
        <v>1051</v>
      </c>
      <c r="D3215" s="109" t="s">
        <v>96</v>
      </c>
      <c r="E3215" s="109" t="s">
        <v>6084</v>
      </c>
      <c r="F3215" s="109" t="s">
        <v>95</v>
      </c>
      <c r="G3215" s="109" t="s">
        <v>6017</v>
      </c>
      <c r="H3215" s="107">
        <v>252245</v>
      </c>
      <c r="I3215" s="109">
        <v>2</v>
      </c>
      <c r="J3215" s="108">
        <v>-100006</v>
      </c>
      <c r="K3215" s="107" t="str">
        <f>IF(J3215&gt;0,"Untung","Rugi")</f>
        <v>Rugi</v>
      </c>
      <c r="L3215" s="107" t="str">
        <f t="array" ref="L3215">_xlfn.IFS(H3215&lt;100000,"Low",AND(H3215&gt;=100000,H3215&lt;250000),"Medium",H3215&gt;=250000,"High")</f>
        <v>High</v>
      </c>
      <c r="M3215" s="107" t="str">
        <f>IF(H3215&lt;100000,"Low",IF(AND(H3215&gt;=100000,H3215&lt;250000),"Medium","High"))</f>
        <v>High</v>
      </c>
    </row>
    <row r="3216" spans="1:13" x14ac:dyDescent="0.4">
      <c r="A3216" s="109" t="s">
        <v>6016</v>
      </c>
      <c r="B3216" s="109" t="s">
        <v>13435</v>
      </c>
      <c r="C3216" s="109" t="s">
        <v>1051</v>
      </c>
      <c r="D3216" s="109" t="s">
        <v>102</v>
      </c>
      <c r="E3216" s="109" t="s">
        <v>9393</v>
      </c>
      <c r="F3216" s="109" t="s">
        <v>99</v>
      </c>
      <c r="G3216" s="109" t="s">
        <v>6109</v>
      </c>
      <c r="H3216" s="107">
        <v>208484</v>
      </c>
      <c r="I3216" s="109">
        <v>2</v>
      </c>
      <c r="J3216" s="108">
        <v>355184</v>
      </c>
      <c r="K3216" s="107" t="str">
        <f>IF(J3216&gt;0,"Untung","Rugi")</f>
        <v>Untung</v>
      </c>
      <c r="L3216" s="107" t="str">
        <f t="array" ref="L3216">_xlfn.IFS(H3216&lt;100000,"Low",AND(H3216&gt;=100000,H3216&lt;250000),"Medium",H3216&gt;=250000,"High")</f>
        <v>Medium</v>
      </c>
      <c r="M3216" s="107" t="str">
        <f>IF(H3216&lt;100000,"Low",IF(AND(H3216&gt;=100000,H3216&lt;250000),"Medium","High"))</f>
        <v>Medium</v>
      </c>
    </row>
    <row r="3217" spans="1:13" x14ac:dyDescent="0.4">
      <c r="A3217" s="109" t="s">
        <v>6016</v>
      </c>
      <c r="B3217" s="109" t="s">
        <v>13434</v>
      </c>
      <c r="C3217" s="109" t="s">
        <v>1051</v>
      </c>
      <c r="D3217" s="109" t="s">
        <v>102</v>
      </c>
      <c r="E3217" s="109" t="s">
        <v>11227</v>
      </c>
      <c r="F3217" s="109" t="s">
        <v>95</v>
      </c>
      <c r="G3217" s="109" t="s">
        <v>6052</v>
      </c>
      <c r="H3217" s="107">
        <v>120059</v>
      </c>
      <c r="I3217" s="109">
        <v>3</v>
      </c>
      <c r="J3217" s="108">
        <v>-77013</v>
      </c>
      <c r="K3217" s="107" t="str">
        <f>IF(J3217&gt;0,"Untung","Rugi")</f>
        <v>Rugi</v>
      </c>
      <c r="L3217" s="107" t="str">
        <f t="array" ref="L3217">_xlfn.IFS(H3217&lt;100000,"Low",AND(H3217&gt;=100000,H3217&lt;250000),"Medium",H3217&gt;=250000,"High")</f>
        <v>Medium</v>
      </c>
      <c r="M3217" s="107" t="str">
        <f>IF(H3217&lt;100000,"Low",IF(AND(H3217&gt;=100000,H3217&lt;250000),"Medium","High"))</f>
        <v>Medium</v>
      </c>
    </row>
    <row r="3218" spans="1:13" x14ac:dyDescent="0.4">
      <c r="A3218" s="109" t="s">
        <v>6016</v>
      </c>
      <c r="B3218" s="109" t="s">
        <v>13434</v>
      </c>
      <c r="C3218" s="109" t="s">
        <v>100</v>
      </c>
      <c r="D3218" s="109" t="s">
        <v>106</v>
      </c>
      <c r="E3218" s="109" t="s">
        <v>6523</v>
      </c>
      <c r="F3218" s="109" t="s">
        <v>99</v>
      </c>
      <c r="G3218" s="109" t="s">
        <v>6024</v>
      </c>
      <c r="H3218" s="107">
        <v>267021</v>
      </c>
      <c r="I3218" s="109">
        <v>5</v>
      </c>
      <c r="J3218" s="108">
        <v>194343</v>
      </c>
      <c r="K3218" s="107" t="str">
        <f>IF(J3218&gt;0,"Untung","Rugi")</f>
        <v>Untung</v>
      </c>
      <c r="L3218" s="107" t="str">
        <f t="array" ref="L3218">_xlfn.IFS(H3218&lt;100000,"Low",AND(H3218&gt;=100000,H3218&lt;250000),"Medium",H3218&gt;=250000,"High")</f>
        <v>High</v>
      </c>
      <c r="M3218" s="107" t="str">
        <f>IF(H3218&lt;100000,"Low",IF(AND(H3218&gt;=100000,H3218&lt;250000),"Medium","High"))</f>
        <v>High</v>
      </c>
    </row>
    <row r="3219" spans="1:13" x14ac:dyDescent="0.4">
      <c r="A3219" s="109" t="s">
        <v>6027</v>
      </c>
      <c r="B3219" s="109" t="s">
        <v>13433</v>
      </c>
      <c r="C3219" s="109" t="s">
        <v>1051</v>
      </c>
      <c r="D3219" s="109" t="s">
        <v>96</v>
      </c>
      <c r="E3219" s="109" t="s">
        <v>12523</v>
      </c>
      <c r="F3219" s="109" t="s">
        <v>95</v>
      </c>
      <c r="G3219" s="109" t="s">
        <v>6062</v>
      </c>
      <c r="H3219" s="107">
        <v>97498</v>
      </c>
      <c r="I3219" s="109">
        <v>9</v>
      </c>
      <c r="J3219" s="108">
        <v>187772</v>
      </c>
      <c r="K3219" s="107" t="str">
        <f>IF(J3219&gt;0,"Untung","Rugi")</f>
        <v>Untung</v>
      </c>
      <c r="L3219" s="107" t="str">
        <f t="array" ref="L3219">_xlfn.IFS(H3219&lt;100000,"Low",AND(H3219&gt;=100000,H3219&lt;250000),"Medium",H3219&gt;=250000,"High")</f>
        <v>Low</v>
      </c>
      <c r="M3219" s="107" t="str">
        <f>IF(H3219&lt;100000,"Low",IF(AND(H3219&gt;=100000,H3219&lt;250000),"Medium","High"))</f>
        <v>Low</v>
      </c>
    </row>
    <row r="3220" spans="1:13" x14ac:dyDescent="0.4">
      <c r="A3220" s="109" t="s">
        <v>6016</v>
      </c>
      <c r="B3220" s="109" t="s">
        <v>13432</v>
      </c>
      <c r="C3220" s="109" t="s">
        <v>1051</v>
      </c>
      <c r="D3220" s="109" t="s">
        <v>96</v>
      </c>
      <c r="E3220" s="109" t="s">
        <v>6842</v>
      </c>
      <c r="F3220" s="109" t="s">
        <v>95</v>
      </c>
      <c r="G3220" s="109" t="s">
        <v>6039</v>
      </c>
      <c r="H3220" s="107">
        <v>23100</v>
      </c>
      <c r="I3220" s="109">
        <v>3</v>
      </c>
      <c r="J3220" s="108">
        <v>251307</v>
      </c>
      <c r="K3220" s="107" t="str">
        <f>IF(J3220&gt;0,"Untung","Rugi")</f>
        <v>Untung</v>
      </c>
      <c r="L3220" s="107" t="str">
        <f t="array" ref="L3220">_xlfn.IFS(H3220&lt;100000,"Low",AND(H3220&gt;=100000,H3220&lt;250000),"Medium",H3220&gt;=250000,"High")</f>
        <v>Low</v>
      </c>
      <c r="M3220" s="107" t="str">
        <f>IF(H3220&lt;100000,"Low",IF(AND(H3220&gt;=100000,H3220&lt;250000),"Medium","High"))</f>
        <v>Low</v>
      </c>
    </row>
    <row r="3221" spans="1:13" x14ac:dyDescent="0.4">
      <c r="A3221" s="109" t="s">
        <v>6016</v>
      </c>
      <c r="B3221" s="109" t="s">
        <v>13431</v>
      </c>
      <c r="C3221" s="109" t="s">
        <v>1051</v>
      </c>
      <c r="D3221" s="109" t="s">
        <v>104</v>
      </c>
      <c r="E3221" s="109" t="s">
        <v>11229</v>
      </c>
      <c r="F3221" s="109" t="s">
        <v>95</v>
      </c>
      <c r="G3221" s="109" t="s">
        <v>6013</v>
      </c>
      <c r="H3221" s="107">
        <v>325417</v>
      </c>
      <c r="I3221" s="109">
        <v>7</v>
      </c>
      <c r="J3221" s="108">
        <v>-234068</v>
      </c>
      <c r="K3221" s="107" t="str">
        <f>IF(J3221&gt;0,"Untung","Rugi")</f>
        <v>Rugi</v>
      </c>
      <c r="L3221" s="107" t="str">
        <f t="array" ref="L3221">_xlfn.IFS(H3221&lt;100000,"Low",AND(H3221&gt;=100000,H3221&lt;250000),"Medium",H3221&gt;=250000,"High")</f>
        <v>High</v>
      </c>
      <c r="M3221" s="107" t="str">
        <f>IF(H3221&lt;100000,"Low",IF(AND(H3221&gt;=100000,H3221&lt;250000),"Medium","High"))</f>
        <v>High</v>
      </c>
    </row>
    <row r="3222" spans="1:13" x14ac:dyDescent="0.4">
      <c r="A3222" s="109" t="s">
        <v>6016</v>
      </c>
      <c r="B3222" s="109" t="s">
        <v>13430</v>
      </c>
      <c r="C3222" s="109" t="s">
        <v>1051</v>
      </c>
      <c r="D3222" s="109" t="s">
        <v>104</v>
      </c>
      <c r="E3222" s="109" t="s">
        <v>9117</v>
      </c>
      <c r="F3222" s="109" t="s">
        <v>99</v>
      </c>
      <c r="G3222" s="109" t="s">
        <v>6109</v>
      </c>
      <c r="H3222" s="107">
        <v>284349</v>
      </c>
      <c r="I3222" s="109">
        <v>3</v>
      </c>
      <c r="J3222" s="108">
        <v>437148</v>
      </c>
      <c r="K3222" s="107" t="str">
        <f>IF(J3222&gt;0,"Untung","Rugi")</f>
        <v>Untung</v>
      </c>
      <c r="L3222" s="107" t="str">
        <f t="array" ref="L3222">_xlfn.IFS(H3222&lt;100000,"Low",AND(H3222&gt;=100000,H3222&lt;250000),"Medium",H3222&gt;=250000,"High")</f>
        <v>High</v>
      </c>
      <c r="M3222" s="107" t="str">
        <f>IF(H3222&lt;100000,"Low",IF(AND(H3222&gt;=100000,H3222&lt;250000),"Medium","High"))</f>
        <v>High</v>
      </c>
    </row>
    <row r="3223" spans="1:13" x14ac:dyDescent="0.4">
      <c r="A3223" s="109" t="s">
        <v>6016</v>
      </c>
      <c r="B3223" s="109" t="s">
        <v>11558</v>
      </c>
      <c r="C3223" s="109" t="s">
        <v>1051</v>
      </c>
      <c r="D3223" s="109" t="s">
        <v>104</v>
      </c>
      <c r="E3223" s="109" t="s">
        <v>7302</v>
      </c>
      <c r="F3223" s="109" t="s">
        <v>95</v>
      </c>
      <c r="G3223" s="109" t="s">
        <v>6017</v>
      </c>
      <c r="H3223" s="107">
        <v>300852</v>
      </c>
      <c r="I3223" s="109">
        <v>5</v>
      </c>
      <c r="J3223" s="108">
        <v>242568</v>
      </c>
      <c r="K3223" s="107" t="str">
        <f>IF(J3223&gt;0,"Untung","Rugi")</f>
        <v>Untung</v>
      </c>
      <c r="L3223" s="107" t="str">
        <f t="array" ref="L3223">_xlfn.IFS(H3223&lt;100000,"Low",AND(H3223&gt;=100000,H3223&lt;250000),"Medium",H3223&gt;=250000,"High")</f>
        <v>High</v>
      </c>
      <c r="M3223" s="107" t="str">
        <f>IF(H3223&lt;100000,"Low",IF(AND(H3223&gt;=100000,H3223&lt;250000),"Medium","High"))</f>
        <v>High</v>
      </c>
    </row>
    <row r="3224" spans="1:13" x14ac:dyDescent="0.4">
      <c r="A3224" s="109" t="s">
        <v>6016</v>
      </c>
      <c r="B3224" s="109" t="s">
        <v>13430</v>
      </c>
      <c r="C3224" s="109" t="s">
        <v>1064</v>
      </c>
      <c r="D3224" s="109" t="s">
        <v>102</v>
      </c>
      <c r="E3224" s="109" t="s">
        <v>6547</v>
      </c>
      <c r="F3224" s="109" t="s">
        <v>95</v>
      </c>
      <c r="G3224" s="109" t="s">
        <v>6013</v>
      </c>
      <c r="H3224" s="107">
        <v>334207</v>
      </c>
      <c r="I3224" s="109">
        <v>3</v>
      </c>
      <c r="J3224" s="108">
        <v>-222825</v>
      </c>
      <c r="K3224" s="107" t="str">
        <f>IF(J3224&gt;0,"Untung","Rugi")</f>
        <v>Rugi</v>
      </c>
      <c r="L3224" s="107" t="str">
        <f t="array" ref="L3224">_xlfn.IFS(H3224&lt;100000,"Low",AND(H3224&gt;=100000,H3224&lt;250000),"Medium",H3224&gt;=250000,"High")</f>
        <v>High</v>
      </c>
      <c r="M3224" s="107" t="str">
        <f>IF(H3224&lt;100000,"Low",IF(AND(H3224&gt;=100000,H3224&lt;250000),"Medium","High"))</f>
        <v>High</v>
      </c>
    </row>
    <row r="3225" spans="1:13" x14ac:dyDescent="0.4">
      <c r="A3225" s="109" t="s">
        <v>6016</v>
      </c>
      <c r="B3225" s="109" t="s">
        <v>13429</v>
      </c>
      <c r="C3225" s="109" t="s">
        <v>1064</v>
      </c>
      <c r="D3225" s="109" t="s">
        <v>102</v>
      </c>
      <c r="E3225" s="109" t="s">
        <v>6257</v>
      </c>
      <c r="F3225" s="109" t="s">
        <v>99</v>
      </c>
      <c r="G3225" s="109" t="s">
        <v>6024</v>
      </c>
      <c r="H3225" s="107">
        <v>286776</v>
      </c>
      <c r="I3225" s="109">
        <v>3</v>
      </c>
      <c r="J3225" s="108">
        <v>117628</v>
      </c>
      <c r="K3225" s="107" t="str">
        <f>IF(J3225&gt;0,"Untung","Rugi")</f>
        <v>Untung</v>
      </c>
      <c r="L3225" s="107" t="str">
        <f t="array" ref="L3225">_xlfn.IFS(H3225&lt;100000,"Low",AND(H3225&gt;=100000,H3225&lt;250000),"Medium",H3225&gt;=250000,"High")</f>
        <v>High</v>
      </c>
      <c r="M3225" s="107" t="str">
        <f>IF(H3225&lt;100000,"Low",IF(AND(H3225&gt;=100000,H3225&lt;250000),"Medium","High"))</f>
        <v>High</v>
      </c>
    </row>
    <row r="3226" spans="1:13" x14ac:dyDescent="0.4">
      <c r="A3226" s="109" t="s">
        <v>6016</v>
      </c>
      <c r="B3226" s="109" t="s">
        <v>13428</v>
      </c>
      <c r="C3226" s="109" t="s">
        <v>1051</v>
      </c>
      <c r="D3226" s="109" t="s">
        <v>106</v>
      </c>
      <c r="E3226" s="109" t="s">
        <v>6482</v>
      </c>
      <c r="F3226" s="109" t="s">
        <v>95</v>
      </c>
      <c r="G3226" s="109" t="s">
        <v>6052</v>
      </c>
      <c r="H3226" s="107">
        <v>367267</v>
      </c>
      <c r="I3226" s="109">
        <v>5</v>
      </c>
      <c r="J3226" s="108">
        <v>22327</v>
      </c>
      <c r="K3226" s="107" t="str">
        <f>IF(J3226&gt;0,"Untung","Rugi")</f>
        <v>Untung</v>
      </c>
      <c r="L3226" s="107" t="str">
        <f t="array" ref="L3226">_xlfn.IFS(H3226&lt;100000,"Low",AND(H3226&gt;=100000,H3226&lt;250000),"Medium",H3226&gt;=250000,"High")</f>
        <v>High</v>
      </c>
      <c r="M3226" s="107" t="str">
        <f>IF(H3226&lt;100000,"Low",IF(AND(H3226&gt;=100000,H3226&lt;250000),"Medium","High"))</f>
        <v>High</v>
      </c>
    </row>
    <row r="3227" spans="1:13" x14ac:dyDescent="0.4">
      <c r="A3227" s="109" t="s">
        <v>6016</v>
      </c>
      <c r="B3227" s="109" t="s">
        <v>13423</v>
      </c>
      <c r="C3227" s="109" t="s">
        <v>1051</v>
      </c>
      <c r="D3227" s="109" t="s">
        <v>106</v>
      </c>
      <c r="E3227" s="109" t="s">
        <v>6144</v>
      </c>
      <c r="F3227" s="109" t="s">
        <v>95</v>
      </c>
      <c r="G3227" s="109" t="s">
        <v>6052</v>
      </c>
      <c r="H3227" s="107">
        <v>408827</v>
      </c>
      <c r="I3227" s="109">
        <v>1</v>
      </c>
      <c r="J3227" s="108">
        <v>158965</v>
      </c>
      <c r="K3227" s="107" t="str">
        <f>IF(J3227&gt;0,"Untung","Rugi")</f>
        <v>Untung</v>
      </c>
      <c r="L3227" s="107" t="str">
        <f t="array" ref="L3227">_xlfn.IFS(H3227&lt;100000,"Low",AND(H3227&gt;=100000,H3227&lt;250000),"Medium",H3227&gt;=250000,"High")</f>
        <v>High</v>
      </c>
      <c r="M3227" s="107" t="str">
        <f>IF(H3227&lt;100000,"Low",IF(AND(H3227&gt;=100000,H3227&lt;250000),"Medium","High"))</f>
        <v>High</v>
      </c>
    </row>
    <row r="3228" spans="1:13" x14ac:dyDescent="0.4">
      <c r="A3228" s="109" t="s">
        <v>6016</v>
      </c>
      <c r="B3228" s="109" t="s">
        <v>13423</v>
      </c>
      <c r="C3228" s="109" t="s">
        <v>1051</v>
      </c>
      <c r="D3228" s="109" t="s">
        <v>106</v>
      </c>
      <c r="E3228" s="109" t="s">
        <v>8575</v>
      </c>
      <c r="F3228" s="109" t="s">
        <v>95</v>
      </c>
      <c r="G3228" s="109" t="s">
        <v>6062</v>
      </c>
      <c r="H3228" s="107">
        <v>114190</v>
      </c>
      <c r="I3228" s="109">
        <v>3</v>
      </c>
      <c r="J3228" s="108">
        <v>-23972</v>
      </c>
      <c r="K3228" s="107" t="str">
        <f>IF(J3228&gt;0,"Untung","Rugi")</f>
        <v>Rugi</v>
      </c>
      <c r="L3228" s="107" t="str">
        <f t="array" ref="L3228">_xlfn.IFS(H3228&lt;100000,"Low",AND(H3228&gt;=100000,H3228&lt;250000),"Medium",H3228&gt;=250000,"High")</f>
        <v>Medium</v>
      </c>
      <c r="M3228" s="107" t="str">
        <f>IF(H3228&lt;100000,"Low",IF(AND(H3228&gt;=100000,H3228&lt;250000),"Medium","High"))</f>
        <v>Medium</v>
      </c>
    </row>
    <row r="3229" spans="1:13" x14ac:dyDescent="0.4">
      <c r="A3229" s="109" t="s">
        <v>6016</v>
      </c>
      <c r="B3229" s="109" t="s">
        <v>13427</v>
      </c>
      <c r="C3229" s="109" t="s">
        <v>1051</v>
      </c>
      <c r="D3229" s="109" t="s">
        <v>106</v>
      </c>
      <c r="E3229" s="109" t="s">
        <v>8416</v>
      </c>
      <c r="F3229" s="109" t="s">
        <v>95</v>
      </c>
      <c r="G3229" s="109" t="s">
        <v>6017</v>
      </c>
      <c r="H3229" s="107">
        <v>220864</v>
      </c>
      <c r="I3229" s="109">
        <v>5</v>
      </c>
      <c r="J3229" s="108">
        <v>3112</v>
      </c>
      <c r="K3229" s="107" t="str">
        <f>IF(J3229&gt;0,"Untung","Rugi")</f>
        <v>Untung</v>
      </c>
      <c r="L3229" s="107" t="str">
        <f t="array" ref="L3229">_xlfn.IFS(H3229&lt;100000,"Low",AND(H3229&gt;=100000,H3229&lt;250000),"Medium",H3229&gt;=250000,"High")</f>
        <v>Medium</v>
      </c>
      <c r="M3229" s="107" t="str">
        <f>IF(H3229&lt;100000,"Low",IF(AND(H3229&gt;=100000,H3229&lt;250000),"Medium","High"))</f>
        <v>Medium</v>
      </c>
    </row>
    <row r="3230" spans="1:13" x14ac:dyDescent="0.4">
      <c r="A3230" s="109" t="s">
        <v>6016</v>
      </c>
      <c r="B3230" s="109" t="s">
        <v>13426</v>
      </c>
      <c r="C3230" s="109" t="s">
        <v>1051</v>
      </c>
      <c r="D3230" s="109" t="s">
        <v>106</v>
      </c>
      <c r="E3230" s="109" t="s">
        <v>8382</v>
      </c>
      <c r="F3230" s="109" t="s">
        <v>95</v>
      </c>
      <c r="G3230" s="109" t="s">
        <v>6017</v>
      </c>
      <c r="H3230" s="107">
        <v>351259</v>
      </c>
      <c r="I3230" s="109">
        <v>8</v>
      </c>
      <c r="J3230" s="108">
        <v>-213485</v>
      </c>
      <c r="K3230" s="107" t="str">
        <f>IF(J3230&gt;0,"Untung","Rugi")</f>
        <v>Rugi</v>
      </c>
      <c r="L3230" s="107" t="str">
        <f t="array" ref="L3230">_xlfn.IFS(H3230&lt;100000,"Low",AND(H3230&gt;=100000,H3230&lt;250000),"Medium",H3230&gt;=250000,"High")</f>
        <v>High</v>
      </c>
      <c r="M3230" s="107" t="str">
        <f>IF(H3230&lt;100000,"Low",IF(AND(H3230&gt;=100000,H3230&lt;250000),"Medium","High"))</f>
        <v>High</v>
      </c>
    </row>
    <row r="3231" spans="1:13" x14ac:dyDescent="0.4">
      <c r="A3231" s="109" t="s">
        <v>6016</v>
      </c>
      <c r="B3231" s="109" t="s">
        <v>13425</v>
      </c>
      <c r="C3231" s="109" t="s">
        <v>1051</v>
      </c>
      <c r="D3231" s="109" t="s">
        <v>106</v>
      </c>
      <c r="E3231" s="109" t="s">
        <v>6572</v>
      </c>
      <c r="F3231" s="109" t="s">
        <v>6021</v>
      </c>
      <c r="G3231" s="109" t="s">
        <v>6020</v>
      </c>
      <c r="H3231" s="107">
        <v>113039</v>
      </c>
      <c r="I3231" s="109">
        <v>2</v>
      </c>
      <c r="J3231" s="108">
        <v>206095</v>
      </c>
      <c r="K3231" s="107" t="str">
        <f>IF(J3231&gt;0,"Untung","Rugi")</f>
        <v>Untung</v>
      </c>
      <c r="L3231" s="107" t="str">
        <f t="array" ref="L3231">_xlfn.IFS(H3231&lt;100000,"Low",AND(H3231&gt;=100000,H3231&lt;250000),"Medium",H3231&gt;=250000,"High")</f>
        <v>Medium</v>
      </c>
      <c r="M3231" s="107" t="str">
        <f>IF(H3231&lt;100000,"Low",IF(AND(H3231&gt;=100000,H3231&lt;250000),"Medium","High"))</f>
        <v>Medium</v>
      </c>
    </row>
    <row r="3232" spans="1:13" x14ac:dyDescent="0.4">
      <c r="A3232" s="109" t="s">
        <v>6016</v>
      </c>
      <c r="B3232" s="109" t="s">
        <v>13423</v>
      </c>
      <c r="C3232" s="109" t="s">
        <v>1051</v>
      </c>
      <c r="D3232" s="109" t="s">
        <v>106</v>
      </c>
      <c r="E3232" s="109" t="s">
        <v>13424</v>
      </c>
      <c r="F3232" s="109" t="s">
        <v>6021</v>
      </c>
      <c r="G3232" s="109" t="s">
        <v>6020</v>
      </c>
      <c r="H3232" s="107">
        <v>432182</v>
      </c>
      <c r="I3232" s="109">
        <v>3</v>
      </c>
      <c r="J3232" s="108">
        <v>184787</v>
      </c>
      <c r="K3232" s="107" t="str">
        <f>IF(J3232&gt;0,"Untung","Rugi")</f>
        <v>Untung</v>
      </c>
      <c r="L3232" s="107" t="str">
        <f t="array" ref="L3232">_xlfn.IFS(H3232&lt;100000,"Low",AND(H3232&gt;=100000,H3232&lt;250000),"Medium",H3232&gt;=250000,"High")</f>
        <v>High</v>
      </c>
      <c r="M3232" s="107" t="str">
        <f>IF(H3232&lt;100000,"Low",IF(AND(H3232&gt;=100000,H3232&lt;250000),"Medium","High"))</f>
        <v>High</v>
      </c>
    </row>
    <row r="3233" spans="1:13" x14ac:dyDescent="0.4">
      <c r="A3233" s="109" t="s">
        <v>6016</v>
      </c>
      <c r="B3233" s="109" t="s">
        <v>13423</v>
      </c>
      <c r="C3233" s="109" t="s">
        <v>1064</v>
      </c>
      <c r="D3233" s="109" t="s">
        <v>106</v>
      </c>
      <c r="E3233" s="109" t="s">
        <v>8759</v>
      </c>
      <c r="F3233" s="109" t="s">
        <v>6021</v>
      </c>
      <c r="G3233" s="109" t="s">
        <v>6031</v>
      </c>
      <c r="H3233" s="107">
        <v>353789</v>
      </c>
      <c r="I3233" s="109">
        <v>3</v>
      </c>
      <c r="J3233" s="108">
        <v>429197</v>
      </c>
      <c r="K3233" s="107" t="str">
        <f>IF(J3233&gt;0,"Untung","Rugi")</f>
        <v>Untung</v>
      </c>
      <c r="L3233" s="107" t="str">
        <f t="array" ref="L3233">_xlfn.IFS(H3233&lt;100000,"Low",AND(H3233&gt;=100000,H3233&lt;250000),"Medium",H3233&gt;=250000,"High")</f>
        <v>High</v>
      </c>
      <c r="M3233" s="107" t="str">
        <f>IF(H3233&lt;100000,"Low",IF(AND(H3233&gt;=100000,H3233&lt;250000),"Medium","High"))</f>
        <v>High</v>
      </c>
    </row>
    <row r="3234" spans="1:13" x14ac:dyDescent="0.4">
      <c r="A3234" s="109" t="s">
        <v>6016</v>
      </c>
      <c r="B3234" s="109" t="s">
        <v>13422</v>
      </c>
      <c r="C3234" s="109" t="s">
        <v>1064</v>
      </c>
      <c r="D3234" s="109" t="s">
        <v>106</v>
      </c>
      <c r="E3234" s="109" t="s">
        <v>7779</v>
      </c>
      <c r="F3234" s="109" t="s">
        <v>6021</v>
      </c>
      <c r="G3234" s="109" t="s">
        <v>6020</v>
      </c>
      <c r="H3234" s="107">
        <v>120413</v>
      </c>
      <c r="I3234" s="109">
        <v>3</v>
      </c>
      <c r="J3234" s="108">
        <v>-124060</v>
      </c>
      <c r="K3234" s="107" t="str">
        <f>IF(J3234&gt;0,"Untung","Rugi")</f>
        <v>Rugi</v>
      </c>
      <c r="L3234" s="107" t="str">
        <f t="array" ref="L3234">_xlfn.IFS(H3234&lt;100000,"Low",AND(H3234&gt;=100000,H3234&lt;250000),"Medium",H3234&gt;=250000,"High")</f>
        <v>Medium</v>
      </c>
      <c r="M3234" s="107" t="str">
        <f>IF(H3234&lt;100000,"Low",IF(AND(H3234&gt;=100000,H3234&lt;250000),"Medium","High"))</f>
        <v>Medium</v>
      </c>
    </row>
    <row r="3235" spans="1:13" x14ac:dyDescent="0.4">
      <c r="A3235" s="109" t="s">
        <v>6016</v>
      </c>
      <c r="B3235" s="109" t="s">
        <v>10682</v>
      </c>
      <c r="C3235" s="109" t="s">
        <v>1064</v>
      </c>
      <c r="D3235" s="109" t="s">
        <v>106</v>
      </c>
      <c r="E3235" s="109" t="s">
        <v>10191</v>
      </c>
      <c r="F3235" s="109" t="s">
        <v>99</v>
      </c>
      <c r="G3235" s="109" t="s">
        <v>6024</v>
      </c>
      <c r="H3235" s="107">
        <v>225157</v>
      </c>
      <c r="I3235" s="109">
        <v>1</v>
      </c>
      <c r="J3235" s="108">
        <v>117427</v>
      </c>
      <c r="K3235" s="107" t="str">
        <f>IF(J3235&gt;0,"Untung","Rugi")</f>
        <v>Untung</v>
      </c>
      <c r="L3235" s="107" t="str">
        <f t="array" ref="L3235">_xlfn.IFS(H3235&lt;100000,"Low",AND(H3235&gt;=100000,H3235&lt;250000),"Medium",H3235&gt;=250000,"High")</f>
        <v>Medium</v>
      </c>
      <c r="M3235" s="107" t="str">
        <f>IF(H3235&lt;100000,"Low",IF(AND(H3235&gt;=100000,H3235&lt;250000),"Medium","High"))</f>
        <v>Medium</v>
      </c>
    </row>
    <row r="3236" spans="1:13" x14ac:dyDescent="0.4">
      <c r="A3236" s="109" t="s">
        <v>6016</v>
      </c>
      <c r="B3236" s="109" t="s">
        <v>10682</v>
      </c>
      <c r="C3236" s="109" t="s">
        <v>1051</v>
      </c>
      <c r="D3236" s="109" t="s">
        <v>96</v>
      </c>
      <c r="E3236" s="109" t="s">
        <v>6981</v>
      </c>
      <c r="F3236" s="109" t="s">
        <v>95</v>
      </c>
      <c r="G3236" s="109" t="s">
        <v>6062</v>
      </c>
      <c r="H3236" s="107">
        <v>22052</v>
      </c>
      <c r="I3236" s="109">
        <v>4</v>
      </c>
      <c r="J3236" s="108">
        <v>88199</v>
      </c>
      <c r="K3236" s="107" t="str">
        <f>IF(J3236&gt;0,"Untung","Rugi")</f>
        <v>Untung</v>
      </c>
      <c r="L3236" s="107" t="str">
        <f t="array" ref="L3236">_xlfn.IFS(H3236&lt;100000,"Low",AND(H3236&gt;=100000,H3236&lt;250000),"Medium",H3236&gt;=250000,"High")</f>
        <v>Low</v>
      </c>
      <c r="M3236" s="107" t="str">
        <f>IF(H3236&lt;100000,"Low",IF(AND(H3236&gt;=100000,H3236&lt;250000),"Medium","High"))</f>
        <v>Low</v>
      </c>
    </row>
    <row r="3237" spans="1:13" x14ac:dyDescent="0.4">
      <c r="A3237" s="109" t="s">
        <v>6046</v>
      </c>
      <c r="B3237" s="109" t="s">
        <v>13421</v>
      </c>
      <c r="C3237" s="109" t="s">
        <v>1051</v>
      </c>
      <c r="D3237" s="109" t="s">
        <v>96</v>
      </c>
      <c r="E3237" s="109" t="s">
        <v>6478</v>
      </c>
      <c r="F3237" s="109" t="s">
        <v>6021</v>
      </c>
      <c r="G3237" s="109" t="s">
        <v>6020</v>
      </c>
      <c r="H3237" s="107">
        <v>95848</v>
      </c>
      <c r="I3237" s="109">
        <v>4</v>
      </c>
      <c r="J3237" s="108">
        <v>-228550</v>
      </c>
      <c r="K3237" s="107" t="str">
        <f>IF(J3237&gt;0,"Untung","Rugi")</f>
        <v>Rugi</v>
      </c>
      <c r="L3237" s="107" t="str">
        <f t="array" ref="L3237">_xlfn.IFS(H3237&lt;100000,"Low",AND(H3237&gt;=100000,H3237&lt;250000),"Medium",H3237&gt;=250000,"High")</f>
        <v>Low</v>
      </c>
      <c r="M3237" s="107" t="str">
        <f>IF(H3237&lt;100000,"Low",IF(AND(H3237&gt;=100000,H3237&lt;250000),"Medium","High"))</f>
        <v>Low</v>
      </c>
    </row>
    <row r="3238" spans="1:13" x14ac:dyDescent="0.4">
      <c r="A3238" s="109" t="s">
        <v>6046</v>
      </c>
      <c r="B3238" s="109" t="s">
        <v>13418</v>
      </c>
      <c r="C3238" s="109" t="s">
        <v>1051</v>
      </c>
      <c r="D3238" s="109" t="s">
        <v>96</v>
      </c>
      <c r="E3238" s="109" t="s">
        <v>7500</v>
      </c>
      <c r="F3238" s="109" t="s">
        <v>99</v>
      </c>
      <c r="G3238" s="109" t="s">
        <v>6024</v>
      </c>
      <c r="H3238" s="107">
        <v>414812</v>
      </c>
      <c r="I3238" s="109">
        <v>4</v>
      </c>
      <c r="J3238" s="108">
        <v>264970</v>
      </c>
      <c r="K3238" s="107" t="str">
        <f>IF(J3238&gt;0,"Untung","Rugi")</f>
        <v>Untung</v>
      </c>
      <c r="L3238" s="107" t="str">
        <f t="array" ref="L3238">_xlfn.IFS(H3238&lt;100000,"Low",AND(H3238&gt;=100000,H3238&lt;250000),"Medium",H3238&gt;=250000,"High")</f>
        <v>High</v>
      </c>
      <c r="M3238" s="107" t="str">
        <f>IF(H3238&lt;100000,"Low",IF(AND(H3238&gt;=100000,H3238&lt;250000),"Medium","High"))</f>
        <v>High</v>
      </c>
    </row>
    <row r="3239" spans="1:13" x14ac:dyDescent="0.4">
      <c r="A3239" s="109" t="s">
        <v>6046</v>
      </c>
      <c r="B3239" s="109" t="s">
        <v>13418</v>
      </c>
      <c r="C3239" s="109" t="s">
        <v>1051</v>
      </c>
      <c r="D3239" s="109" t="s">
        <v>96</v>
      </c>
      <c r="E3239" s="109" t="s">
        <v>7295</v>
      </c>
      <c r="F3239" s="109" t="s">
        <v>99</v>
      </c>
      <c r="G3239" s="109" t="s">
        <v>6049</v>
      </c>
      <c r="H3239" s="107">
        <v>219722</v>
      </c>
      <c r="I3239" s="109">
        <v>3</v>
      </c>
      <c r="J3239" s="108">
        <v>329743</v>
      </c>
      <c r="K3239" s="107" t="str">
        <f>IF(J3239&gt;0,"Untung","Rugi")</f>
        <v>Untung</v>
      </c>
      <c r="L3239" s="107" t="str">
        <f t="array" ref="L3239">_xlfn.IFS(H3239&lt;100000,"Low",AND(H3239&gt;=100000,H3239&lt;250000),"Medium",H3239&gt;=250000,"High")</f>
        <v>Medium</v>
      </c>
      <c r="M3239" s="107" t="str">
        <f>IF(H3239&lt;100000,"Low",IF(AND(H3239&gt;=100000,H3239&lt;250000),"Medium","High"))</f>
        <v>Medium</v>
      </c>
    </row>
    <row r="3240" spans="1:13" x14ac:dyDescent="0.4">
      <c r="A3240" s="109" t="s">
        <v>6046</v>
      </c>
      <c r="B3240" s="109" t="s">
        <v>13420</v>
      </c>
      <c r="C3240" s="109" t="s">
        <v>1051</v>
      </c>
      <c r="D3240" s="109" t="s">
        <v>96</v>
      </c>
      <c r="E3240" s="109" t="s">
        <v>6402</v>
      </c>
      <c r="F3240" s="109" t="s">
        <v>95</v>
      </c>
      <c r="G3240" s="109" t="s">
        <v>6052</v>
      </c>
      <c r="H3240" s="107">
        <v>164600</v>
      </c>
      <c r="I3240" s="109">
        <v>9</v>
      </c>
      <c r="J3240" s="108">
        <v>269214</v>
      </c>
      <c r="K3240" s="107" t="str">
        <f>IF(J3240&gt;0,"Untung","Rugi")</f>
        <v>Untung</v>
      </c>
      <c r="L3240" s="107" t="str">
        <f t="array" ref="L3240">_xlfn.IFS(H3240&lt;100000,"Low",AND(H3240&gt;=100000,H3240&lt;250000),"Medium",H3240&gt;=250000,"High")</f>
        <v>Medium</v>
      </c>
      <c r="M3240" s="107" t="str">
        <f>IF(H3240&lt;100000,"Low",IF(AND(H3240&gt;=100000,H3240&lt;250000),"Medium","High"))</f>
        <v>Medium</v>
      </c>
    </row>
    <row r="3241" spans="1:13" x14ac:dyDescent="0.4">
      <c r="A3241" s="109" t="s">
        <v>6046</v>
      </c>
      <c r="B3241" s="109" t="s">
        <v>13419</v>
      </c>
      <c r="C3241" s="109" t="s">
        <v>1051</v>
      </c>
      <c r="D3241" s="109" t="s">
        <v>96</v>
      </c>
      <c r="E3241" s="109" t="s">
        <v>7720</v>
      </c>
      <c r="F3241" s="109" t="s">
        <v>95</v>
      </c>
      <c r="G3241" s="109" t="s">
        <v>6013</v>
      </c>
      <c r="H3241" s="107">
        <v>125826</v>
      </c>
      <c r="I3241" s="109">
        <v>3</v>
      </c>
      <c r="J3241" s="108">
        <v>210582</v>
      </c>
      <c r="K3241" s="107" t="str">
        <f>IF(J3241&gt;0,"Untung","Rugi")</f>
        <v>Untung</v>
      </c>
      <c r="L3241" s="107" t="str">
        <f t="array" ref="L3241">_xlfn.IFS(H3241&lt;100000,"Low",AND(H3241&gt;=100000,H3241&lt;250000),"Medium",H3241&gt;=250000,"High")</f>
        <v>Medium</v>
      </c>
      <c r="M3241" s="107" t="str">
        <f>IF(H3241&lt;100000,"Low",IF(AND(H3241&gt;=100000,H3241&lt;250000),"Medium","High"))</f>
        <v>Medium</v>
      </c>
    </row>
    <row r="3242" spans="1:13" x14ac:dyDescent="0.4">
      <c r="A3242" s="109" t="s">
        <v>6046</v>
      </c>
      <c r="B3242" s="109" t="s">
        <v>13418</v>
      </c>
      <c r="C3242" s="109" t="s">
        <v>1051</v>
      </c>
      <c r="D3242" s="109" t="s">
        <v>96</v>
      </c>
      <c r="E3242" s="109" t="s">
        <v>11233</v>
      </c>
      <c r="F3242" s="109" t="s">
        <v>95</v>
      </c>
      <c r="G3242" s="109" t="s">
        <v>6039</v>
      </c>
      <c r="H3242" s="107">
        <v>207799</v>
      </c>
      <c r="I3242" s="109">
        <v>5</v>
      </c>
      <c r="J3242" s="108">
        <v>444487</v>
      </c>
      <c r="K3242" s="107" t="str">
        <f>IF(J3242&gt;0,"Untung","Rugi")</f>
        <v>Untung</v>
      </c>
      <c r="L3242" s="107" t="str">
        <f t="array" ref="L3242">_xlfn.IFS(H3242&lt;100000,"Low",AND(H3242&gt;=100000,H3242&lt;250000),"Medium",H3242&gt;=250000,"High")</f>
        <v>Medium</v>
      </c>
      <c r="M3242" s="107" t="str">
        <f>IF(H3242&lt;100000,"Low",IF(AND(H3242&gt;=100000,H3242&lt;250000),"Medium","High"))</f>
        <v>Medium</v>
      </c>
    </row>
    <row r="3243" spans="1:13" x14ac:dyDescent="0.4">
      <c r="A3243" s="109" t="s">
        <v>6046</v>
      </c>
      <c r="B3243" s="109" t="s">
        <v>13417</v>
      </c>
      <c r="C3243" s="109" t="s">
        <v>1051</v>
      </c>
      <c r="D3243" s="109" t="s">
        <v>102</v>
      </c>
      <c r="E3243" s="109" t="s">
        <v>6084</v>
      </c>
      <c r="F3243" s="109" t="s">
        <v>95</v>
      </c>
      <c r="G3243" s="109" t="s">
        <v>6017</v>
      </c>
      <c r="H3243" s="107">
        <v>267530</v>
      </c>
      <c r="I3243" s="109">
        <v>3</v>
      </c>
      <c r="J3243" s="108">
        <v>-181936</v>
      </c>
      <c r="K3243" s="107" t="str">
        <f>IF(J3243&gt;0,"Untung","Rugi")</f>
        <v>Rugi</v>
      </c>
      <c r="L3243" s="107" t="str">
        <f t="array" ref="L3243">_xlfn.IFS(H3243&lt;100000,"Low",AND(H3243&gt;=100000,H3243&lt;250000),"Medium",H3243&gt;=250000,"High")</f>
        <v>High</v>
      </c>
      <c r="M3243" s="107" t="str">
        <f>IF(H3243&lt;100000,"Low",IF(AND(H3243&gt;=100000,H3243&lt;250000),"Medium","High"))</f>
        <v>High</v>
      </c>
    </row>
    <row r="3244" spans="1:13" x14ac:dyDescent="0.4">
      <c r="A3244" s="109" t="s">
        <v>6027</v>
      </c>
      <c r="B3244" s="109" t="s">
        <v>13416</v>
      </c>
      <c r="C3244" s="109" t="s">
        <v>1051</v>
      </c>
      <c r="D3244" s="109" t="s">
        <v>102</v>
      </c>
      <c r="E3244" s="109" t="s">
        <v>7817</v>
      </c>
      <c r="F3244" s="109" t="s">
        <v>99</v>
      </c>
      <c r="G3244" s="109" t="s">
        <v>6049</v>
      </c>
      <c r="H3244" s="107">
        <v>347204</v>
      </c>
      <c r="I3244" s="109">
        <v>1</v>
      </c>
      <c r="J3244" s="108">
        <v>-104071</v>
      </c>
      <c r="K3244" s="107" t="str">
        <f>IF(J3244&gt;0,"Untung","Rugi")</f>
        <v>Rugi</v>
      </c>
      <c r="L3244" s="107" t="str">
        <f t="array" ref="L3244">_xlfn.IFS(H3244&lt;100000,"Low",AND(H3244&gt;=100000,H3244&lt;250000),"Medium",H3244&gt;=250000,"High")</f>
        <v>High</v>
      </c>
      <c r="M3244" s="107" t="str">
        <f>IF(H3244&lt;100000,"Low",IF(AND(H3244&gt;=100000,H3244&lt;250000),"Medium","High"))</f>
        <v>High</v>
      </c>
    </row>
    <row r="3245" spans="1:13" x14ac:dyDescent="0.4">
      <c r="A3245" s="109" t="s">
        <v>6027</v>
      </c>
      <c r="B3245" s="109" t="s">
        <v>13415</v>
      </c>
      <c r="C3245" s="109" t="s">
        <v>1051</v>
      </c>
      <c r="D3245" s="109" t="s">
        <v>102</v>
      </c>
      <c r="E3245" s="109" t="s">
        <v>10463</v>
      </c>
      <c r="F3245" s="109" t="s">
        <v>6021</v>
      </c>
      <c r="G3245" s="109" t="s">
        <v>6020</v>
      </c>
      <c r="H3245" s="107">
        <v>328204</v>
      </c>
      <c r="I3245" s="109">
        <v>3</v>
      </c>
      <c r="J3245" s="108">
        <v>-88699</v>
      </c>
      <c r="K3245" s="107" t="str">
        <f>IF(J3245&gt;0,"Untung","Rugi")</f>
        <v>Rugi</v>
      </c>
      <c r="L3245" s="107" t="str">
        <f t="array" ref="L3245">_xlfn.IFS(H3245&lt;100000,"Low",AND(H3245&gt;=100000,H3245&lt;250000),"Medium",H3245&gt;=250000,"High")</f>
        <v>High</v>
      </c>
      <c r="M3245" s="107" t="str">
        <f>IF(H3245&lt;100000,"Low",IF(AND(H3245&gt;=100000,H3245&lt;250000),"Medium","High"))</f>
        <v>High</v>
      </c>
    </row>
    <row r="3246" spans="1:13" x14ac:dyDescent="0.4">
      <c r="A3246" s="109" t="s">
        <v>6027</v>
      </c>
      <c r="B3246" s="109" t="s">
        <v>13415</v>
      </c>
      <c r="C3246" s="109" t="s">
        <v>1051</v>
      </c>
      <c r="D3246" s="109" t="s">
        <v>102</v>
      </c>
      <c r="E3246" s="109" t="s">
        <v>12489</v>
      </c>
      <c r="F3246" s="109" t="s">
        <v>95</v>
      </c>
      <c r="G3246" s="109" t="s">
        <v>6017</v>
      </c>
      <c r="H3246" s="107">
        <v>365340</v>
      </c>
      <c r="I3246" s="109">
        <v>9</v>
      </c>
      <c r="J3246" s="108">
        <v>178440</v>
      </c>
      <c r="K3246" s="107" t="str">
        <f>IF(J3246&gt;0,"Untung","Rugi")</f>
        <v>Untung</v>
      </c>
      <c r="L3246" s="107" t="str">
        <f t="array" ref="L3246">_xlfn.IFS(H3246&lt;100000,"Low",AND(H3246&gt;=100000,H3246&lt;250000),"Medium",H3246&gt;=250000,"High")</f>
        <v>High</v>
      </c>
      <c r="M3246" s="107" t="str">
        <f>IF(H3246&lt;100000,"Low",IF(AND(H3246&gt;=100000,H3246&lt;250000),"Medium","High"))</f>
        <v>High</v>
      </c>
    </row>
    <row r="3247" spans="1:13" x14ac:dyDescent="0.4">
      <c r="A3247" s="109" t="s">
        <v>6027</v>
      </c>
      <c r="B3247" s="109" t="s">
        <v>13414</v>
      </c>
      <c r="C3247" s="109" t="s">
        <v>1051</v>
      </c>
      <c r="D3247" s="109" t="s">
        <v>102</v>
      </c>
      <c r="E3247" s="109" t="s">
        <v>6688</v>
      </c>
      <c r="F3247" s="109" t="s">
        <v>95</v>
      </c>
      <c r="G3247" s="109" t="s">
        <v>6057</v>
      </c>
      <c r="H3247" s="107">
        <v>78872</v>
      </c>
      <c r="I3247" s="109">
        <v>4</v>
      </c>
      <c r="J3247" s="108">
        <v>381256</v>
      </c>
      <c r="K3247" s="107" t="str">
        <f>IF(J3247&gt;0,"Untung","Rugi")</f>
        <v>Untung</v>
      </c>
      <c r="L3247" s="107" t="str">
        <f t="array" ref="L3247">_xlfn.IFS(H3247&lt;100000,"Low",AND(H3247&gt;=100000,H3247&lt;250000),"Medium",H3247&gt;=250000,"High")</f>
        <v>Low</v>
      </c>
      <c r="M3247" s="107" t="str">
        <f>IF(H3247&lt;100000,"Low",IF(AND(H3247&gt;=100000,H3247&lt;250000),"Medium","High"))</f>
        <v>Low</v>
      </c>
    </row>
    <row r="3248" spans="1:13" x14ac:dyDescent="0.4">
      <c r="A3248" s="109" t="s">
        <v>6027</v>
      </c>
      <c r="B3248" s="109" t="s">
        <v>13413</v>
      </c>
      <c r="C3248" s="109" t="s">
        <v>1051</v>
      </c>
      <c r="D3248" s="109" t="s">
        <v>102</v>
      </c>
      <c r="E3248" s="109" t="s">
        <v>9043</v>
      </c>
      <c r="F3248" s="109" t="s">
        <v>95</v>
      </c>
      <c r="G3248" s="109" t="s">
        <v>6052</v>
      </c>
      <c r="H3248" s="107">
        <v>372902</v>
      </c>
      <c r="I3248" s="109">
        <v>5</v>
      </c>
      <c r="J3248" s="108">
        <v>-208243</v>
      </c>
      <c r="K3248" s="107" t="str">
        <f>IF(J3248&gt;0,"Untung","Rugi")</f>
        <v>Rugi</v>
      </c>
      <c r="L3248" s="107" t="str">
        <f t="array" ref="L3248">_xlfn.IFS(H3248&lt;100000,"Low",AND(H3248&gt;=100000,H3248&lt;250000),"Medium",H3248&gt;=250000,"High")</f>
        <v>High</v>
      </c>
      <c r="M3248" s="107" t="str">
        <f>IF(H3248&lt;100000,"Low",IF(AND(H3248&gt;=100000,H3248&lt;250000),"Medium","High"))</f>
        <v>High</v>
      </c>
    </row>
    <row r="3249" spans="1:13" x14ac:dyDescent="0.4">
      <c r="A3249" s="109" t="s">
        <v>6027</v>
      </c>
      <c r="B3249" s="109" t="s">
        <v>13412</v>
      </c>
      <c r="C3249" s="109" t="s">
        <v>100</v>
      </c>
      <c r="D3249" s="109" t="s">
        <v>96</v>
      </c>
      <c r="E3249" s="109" t="s">
        <v>6967</v>
      </c>
      <c r="F3249" s="109" t="s">
        <v>95</v>
      </c>
      <c r="G3249" s="109" t="s">
        <v>6062</v>
      </c>
      <c r="H3249" s="107">
        <v>63672</v>
      </c>
      <c r="I3249" s="109">
        <v>5</v>
      </c>
      <c r="J3249" s="108">
        <v>-55030</v>
      </c>
      <c r="K3249" s="107" t="str">
        <f>IF(J3249&gt;0,"Untung","Rugi")</f>
        <v>Rugi</v>
      </c>
      <c r="L3249" s="107" t="str">
        <f t="array" ref="L3249">_xlfn.IFS(H3249&lt;100000,"Low",AND(H3249&gt;=100000,H3249&lt;250000),"Medium",H3249&gt;=250000,"High")</f>
        <v>Low</v>
      </c>
      <c r="M3249" s="107" t="str">
        <f>IF(H3249&lt;100000,"Low",IF(AND(H3249&gt;=100000,H3249&lt;250000),"Medium","High"))</f>
        <v>Low</v>
      </c>
    </row>
    <row r="3250" spans="1:13" x14ac:dyDescent="0.4">
      <c r="A3250" s="109" t="s">
        <v>6016</v>
      </c>
      <c r="B3250" s="109" t="s">
        <v>12603</v>
      </c>
      <c r="C3250" s="109" t="s">
        <v>100</v>
      </c>
      <c r="D3250" s="109" t="s">
        <v>106</v>
      </c>
      <c r="E3250" s="109" t="s">
        <v>7498</v>
      </c>
      <c r="F3250" s="109" t="s">
        <v>95</v>
      </c>
      <c r="G3250" s="109" t="s">
        <v>6052</v>
      </c>
      <c r="H3250" s="107">
        <v>318446</v>
      </c>
      <c r="I3250" s="109">
        <v>5</v>
      </c>
      <c r="J3250" s="108">
        <v>-36452</v>
      </c>
      <c r="K3250" s="107" t="str">
        <f>IF(J3250&gt;0,"Untung","Rugi")</f>
        <v>Rugi</v>
      </c>
      <c r="L3250" s="107" t="str">
        <f t="array" ref="L3250">_xlfn.IFS(H3250&lt;100000,"Low",AND(H3250&gt;=100000,H3250&lt;250000),"Medium",H3250&gt;=250000,"High")</f>
        <v>High</v>
      </c>
      <c r="M3250" s="107" t="str">
        <f>IF(H3250&lt;100000,"Low",IF(AND(H3250&gt;=100000,H3250&lt;250000),"Medium","High"))</f>
        <v>High</v>
      </c>
    </row>
    <row r="3251" spans="1:13" x14ac:dyDescent="0.4">
      <c r="A3251" s="109" t="s">
        <v>6046</v>
      </c>
      <c r="B3251" s="109" t="s">
        <v>13411</v>
      </c>
      <c r="C3251" s="109" t="s">
        <v>1051</v>
      </c>
      <c r="D3251" s="109" t="s">
        <v>96</v>
      </c>
      <c r="E3251" s="109" t="s">
        <v>6977</v>
      </c>
      <c r="F3251" s="109" t="s">
        <v>95</v>
      </c>
      <c r="G3251" s="109" t="s">
        <v>6052</v>
      </c>
      <c r="H3251" s="107">
        <v>438984</v>
      </c>
      <c r="I3251" s="109">
        <v>4</v>
      </c>
      <c r="J3251" s="108">
        <v>148557</v>
      </c>
      <c r="K3251" s="107" t="str">
        <f>IF(J3251&gt;0,"Untung","Rugi")</f>
        <v>Untung</v>
      </c>
      <c r="L3251" s="107" t="str">
        <f t="array" ref="L3251">_xlfn.IFS(H3251&lt;100000,"Low",AND(H3251&gt;=100000,H3251&lt;250000),"Medium",H3251&gt;=250000,"High")</f>
        <v>High</v>
      </c>
      <c r="M3251" s="107" t="str">
        <f>IF(H3251&lt;100000,"Low",IF(AND(H3251&gt;=100000,H3251&lt;250000),"Medium","High"))</f>
        <v>High</v>
      </c>
    </row>
    <row r="3252" spans="1:13" x14ac:dyDescent="0.4">
      <c r="A3252" s="109" t="s">
        <v>6016</v>
      </c>
      <c r="B3252" s="109" t="s">
        <v>13410</v>
      </c>
      <c r="C3252" s="109" t="s">
        <v>1051</v>
      </c>
      <c r="D3252" s="109" t="s">
        <v>102</v>
      </c>
      <c r="E3252" s="109" t="s">
        <v>7542</v>
      </c>
      <c r="F3252" s="109" t="s">
        <v>6021</v>
      </c>
      <c r="G3252" s="109" t="s">
        <v>6031</v>
      </c>
      <c r="H3252" s="107">
        <v>92213</v>
      </c>
      <c r="I3252" s="109">
        <v>3</v>
      </c>
      <c r="J3252" s="108">
        <v>-138625</v>
      </c>
      <c r="K3252" s="107" t="str">
        <f>IF(J3252&gt;0,"Untung","Rugi")</f>
        <v>Rugi</v>
      </c>
      <c r="L3252" s="107" t="str">
        <f t="array" ref="L3252">_xlfn.IFS(H3252&lt;100000,"Low",AND(H3252&gt;=100000,H3252&lt;250000),"Medium",H3252&gt;=250000,"High")</f>
        <v>Low</v>
      </c>
      <c r="M3252" s="107" t="str">
        <f>IF(H3252&lt;100000,"Low",IF(AND(H3252&gt;=100000,H3252&lt;250000),"Medium","High"))</f>
        <v>Low</v>
      </c>
    </row>
    <row r="3253" spans="1:13" x14ac:dyDescent="0.4">
      <c r="A3253" s="109" t="s">
        <v>6016</v>
      </c>
      <c r="B3253" s="109" t="s">
        <v>13409</v>
      </c>
      <c r="C3253" s="109" t="s">
        <v>100</v>
      </c>
      <c r="D3253" s="109" t="s">
        <v>96</v>
      </c>
      <c r="E3253" s="109" t="s">
        <v>9346</v>
      </c>
      <c r="F3253" s="109" t="s">
        <v>99</v>
      </c>
      <c r="G3253" s="109" t="s">
        <v>6141</v>
      </c>
      <c r="H3253" s="107">
        <v>196025</v>
      </c>
      <c r="I3253" s="109">
        <v>3</v>
      </c>
      <c r="J3253" s="108">
        <v>-71784</v>
      </c>
      <c r="K3253" s="107" t="str">
        <f>IF(J3253&gt;0,"Untung","Rugi")</f>
        <v>Rugi</v>
      </c>
      <c r="L3253" s="107" t="str">
        <f t="array" ref="L3253">_xlfn.IFS(H3253&lt;100000,"Low",AND(H3253&gt;=100000,H3253&lt;250000),"Medium",H3253&gt;=250000,"High")</f>
        <v>Medium</v>
      </c>
      <c r="M3253" s="107" t="str">
        <f>IF(H3253&lt;100000,"Low",IF(AND(H3253&gt;=100000,H3253&lt;250000),"Medium","High"))</f>
        <v>Medium</v>
      </c>
    </row>
    <row r="3254" spans="1:13" x14ac:dyDescent="0.4">
      <c r="A3254" s="109" t="s">
        <v>6016</v>
      </c>
      <c r="B3254" s="109" t="s">
        <v>13408</v>
      </c>
      <c r="C3254" s="109" t="s">
        <v>100</v>
      </c>
      <c r="D3254" s="109" t="s">
        <v>96</v>
      </c>
      <c r="E3254" s="109" t="s">
        <v>13407</v>
      </c>
      <c r="F3254" s="109" t="s">
        <v>6021</v>
      </c>
      <c r="G3254" s="109" t="s">
        <v>6020</v>
      </c>
      <c r="H3254" s="107">
        <v>146461</v>
      </c>
      <c r="I3254" s="109">
        <v>2</v>
      </c>
      <c r="J3254" s="108">
        <v>344654</v>
      </c>
      <c r="K3254" s="107" t="str">
        <f>IF(J3254&gt;0,"Untung","Rugi")</f>
        <v>Untung</v>
      </c>
      <c r="L3254" s="107" t="str">
        <f t="array" ref="L3254">_xlfn.IFS(H3254&lt;100000,"Low",AND(H3254&gt;=100000,H3254&lt;250000),"Medium",H3254&gt;=250000,"High")</f>
        <v>Medium</v>
      </c>
      <c r="M3254" s="107" t="str">
        <f>IF(H3254&lt;100000,"Low",IF(AND(H3254&gt;=100000,H3254&lt;250000),"Medium","High"))</f>
        <v>Medium</v>
      </c>
    </row>
    <row r="3255" spans="1:13" x14ac:dyDescent="0.4">
      <c r="A3255" s="109" t="s">
        <v>6016</v>
      </c>
      <c r="B3255" s="109" t="s">
        <v>13406</v>
      </c>
      <c r="C3255" s="109" t="s">
        <v>100</v>
      </c>
      <c r="D3255" s="109" t="s">
        <v>102</v>
      </c>
      <c r="E3255" s="109" t="s">
        <v>10515</v>
      </c>
      <c r="F3255" s="109" t="s">
        <v>6021</v>
      </c>
      <c r="G3255" s="109" t="s">
        <v>6020</v>
      </c>
      <c r="H3255" s="107">
        <v>449250</v>
      </c>
      <c r="I3255" s="109">
        <v>2</v>
      </c>
      <c r="J3255" s="108">
        <v>-25402</v>
      </c>
      <c r="K3255" s="107" t="str">
        <f>IF(J3255&gt;0,"Untung","Rugi")</f>
        <v>Rugi</v>
      </c>
      <c r="L3255" s="107" t="str">
        <f t="array" ref="L3255">_xlfn.IFS(H3255&lt;100000,"Low",AND(H3255&gt;=100000,H3255&lt;250000),"Medium",H3255&gt;=250000,"High")</f>
        <v>High</v>
      </c>
      <c r="M3255" s="107" t="str">
        <f>IF(H3255&lt;100000,"Low",IF(AND(H3255&gt;=100000,H3255&lt;250000),"Medium","High"))</f>
        <v>High</v>
      </c>
    </row>
    <row r="3256" spans="1:13" x14ac:dyDescent="0.4">
      <c r="A3256" s="109" t="s">
        <v>6016</v>
      </c>
      <c r="B3256" s="109" t="s">
        <v>13405</v>
      </c>
      <c r="C3256" s="109" t="s">
        <v>100</v>
      </c>
      <c r="D3256" s="109" t="s">
        <v>102</v>
      </c>
      <c r="E3256" s="109" t="s">
        <v>8089</v>
      </c>
      <c r="F3256" s="109" t="s">
        <v>99</v>
      </c>
      <c r="G3256" s="109" t="s">
        <v>6049</v>
      </c>
      <c r="H3256" s="107">
        <v>341735</v>
      </c>
      <c r="I3256" s="109">
        <v>1</v>
      </c>
      <c r="J3256" s="108">
        <v>278157</v>
      </c>
      <c r="K3256" s="107" t="str">
        <f>IF(J3256&gt;0,"Untung","Rugi")</f>
        <v>Untung</v>
      </c>
      <c r="L3256" s="107" t="str">
        <f t="array" ref="L3256">_xlfn.IFS(H3256&lt;100000,"Low",AND(H3256&gt;=100000,H3256&lt;250000),"Medium",H3256&gt;=250000,"High")</f>
        <v>High</v>
      </c>
      <c r="M3256" s="107" t="str">
        <f>IF(H3256&lt;100000,"Low",IF(AND(H3256&gt;=100000,H3256&lt;250000),"Medium","High"))</f>
        <v>High</v>
      </c>
    </row>
    <row r="3257" spans="1:13" x14ac:dyDescent="0.4">
      <c r="A3257" s="109" t="s">
        <v>6016</v>
      </c>
      <c r="B3257" s="109" t="s">
        <v>13404</v>
      </c>
      <c r="C3257" s="109" t="s">
        <v>100</v>
      </c>
      <c r="D3257" s="109" t="s">
        <v>102</v>
      </c>
      <c r="E3257" s="109" t="s">
        <v>9881</v>
      </c>
      <c r="F3257" s="109" t="s">
        <v>95</v>
      </c>
      <c r="G3257" s="109" t="s">
        <v>6052</v>
      </c>
      <c r="H3257" s="107">
        <v>113125</v>
      </c>
      <c r="I3257" s="109">
        <v>2</v>
      </c>
      <c r="J3257" s="108">
        <v>-171259</v>
      </c>
      <c r="K3257" s="107" t="str">
        <f>IF(J3257&gt;0,"Untung","Rugi")</f>
        <v>Rugi</v>
      </c>
      <c r="L3257" s="107" t="str">
        <f t="array" ref="L3257">_xlfn.IFS(H3257&lt;100000,"Low",AND(H3257&gt;=100000,H3257&lt;250000),"Medium",H3257&gt;=250000,"High")</f>
        <v>Medium</v>
      </c>
      <c r="M3257" s="107" t="str">
        <f>IF(H3257&lt;100000,"Low",IF(AND(H3257&gt;=100000,H3257&lt;250000),"Medium","High"))</f>
        <v>Medium</v>
      </c>
    </row>
    <row r="3258" spans="1:13" x14ac:dyDescent="0.4">
      <c r="A3258" s="109" t="s">
        <v>6016</v>
      </c>
      <c r="B3258" s="109" t="s">
        <v>13403</v>
      </c>
      <c r="C3258" s="109" t="s">
        <v>100</v>
      </c>
      <c r="D3258" s="109" t="s">
        <v>102</v>
      </c>
      <c r="E3258" s="109" t="s">
        <v>12574</v>
      </c>
      <c r="F3258" s="109" t="s">
        <v>95</v>
      </c>
      <c r="G3258" s="109" t="s">
        <v>6052</v>
      </c>
      <c r="H3258" s="107">
        <v>337043</v>
      </c>
      <c r="I3258" s="109">
        <v>1</v>
      </c>
      <c r="J3258" s="108">
        <v>-71918</v>
      </c>
      <c r="K3258" s="107" t="str">
        <f>IF(J3258&gt;0,"Untung","Rugi")</f>
        <v>Rugi</v>
      </c>
      <c r="L3258" s="107" t="str">
        <f t="array" ref="L3258">_xlfn.IFS(H3258&lt;100000,"Low",AND(H3258&gt;=100000,H3258&lt;250000),"Medium",H3258&gt;=250000,"High")</f>
        <v>High</v>
      </c>
      <c r="M3258" s="107" t="str">
        <f>IF(H3258&lt;100000,"Low",IF(AND(H3258&gt;=100000,H3258&lt;250000),"Medium","High"))</f>
        <v>High</v>
      </c>
    </row>
    <row r="3259" spans="1:13" x14ac:dyDescent="0.4">
      <c r="A3259" s="109" t="s">
        <v>6016</v>
      </c>
      <c r="B3259" s="109" t="s">
        <v>13402</v>
      </c>
      <c r="C3259" s="109" t="s">
        <v>1064</v>
      </c>
      <c r="D3259" s="109" t="s">
        <v>106</v>
      </c>
      <c r="E3259" s="109" t="s">
        <v>7289</v>
      </c>
      <c r="F3259" s="109" t="s">
        <v>95</v>
      </c>
      <c r="G3259" s="109" t="s">
        <v>6017</v>
      </c>
      <c r="H3259" s="107">
        <v>85927</v>
      </c>
      <c r="I3259" s="109">
        <v>9</v>
      </c>
      <c r="J3259" s="108">
        <v>241303</v>
      </c>
      <c r="K3259" s="107" t="str">
        <f>IF(J3259&gt;0,"Untung","Rugi")</f>
        <v>Untung</v>
      </c>
      <c r="L3259" s="107" t="str">
        <f t="array" ref="L3259">_xlfn.IFS(H3259&lt;100000,"Low",AND(H3259&gt;=100000,H3259&lt;250000),"Medium",H3259&gt;=250000,"High")</f>
        <v>Low</v>
      </c>
      <c r="M3259" s="107" t="str">
        <f>IF(H3259&lt;100000,"Low",IF(AND(H3259&gt;=100000,H3259&lt;250000),"Medium","High"))</f>
        <v>Low</v>
      </c>
    </row>
    <row r="3260" spans="1:13" x14ac:dyDescent="0.4">
      <c r="A3260" s="109" t="s">
        <v>6016</v>
      </c>
      <c r="B3260" s="109" t="s">
        <v>13401</v>
      </c>
      <c r="C3260" s="109" t="s">
        <v>1051</v>
      </c>
      <c r="D3260" s="109" t="s">
        <v>106</v>
      </c>
      <c r="E3260" s="109" t="s">
        <v>7545</v>
      </c>
      <c r="F3260" s="109" t="s">
        <v>95</v>
      </c>
      <c r="G3260" s="109" t="s">
        <v>6052</v>
      </c>
      <c r="H3260" s="107">
        <v>371063</v>
      </c>
      <c r="I3260" s="109">
        <v>2</v>
      </c>
      <c r="J3260" s="108">
        <v>-82697</v>
      </c>
      <c r="K3260" s="107" t="str">
        <f>IF(J3260&gt;0,"Untung","Rugi")</f>
        <v>Rugi</v>
      </c>
      <c r="L3260" s="107" t="str">
        <f t="array" ref="L3260">_xlfn.IFS(H3260&lt;100000,"Low",AND(H3260&gt;=100000,H3260&lt;250000),"Medium",H3260&gt;=250000,"High")</f>
        <v>High</v>
      </c>
      <c r="M3260" s="107" t="str">
        <f>IF(H3260&lt;100000,"Low",IF(AND(H3260&gt;=100000,H3260&lt;250000),"Medium","High"))</f>
        <v>High</v>
      </c>
    </row>
    <row r="3261" spans="1:13" x14ac:dyDescent="0.4">
      <c r="A3261" s="109" t="s">
        <v>6016</v>
      </c>
      <c r="B3261" s="109" t="s">
        <v>13400</v>
      </c>
      <c r="C3261" s="109" t="s">
        <v>1051</v>
      </c>
      <c r="D3261" s="109" t="s">
        <v>106</v>
      </c>
      <c r="E3261" s="109" t="s">
        <v>10380</v>
      </c>
      <c r="F3261" s="109" t="s">
        <v>6021</v>
      </c>
      <c r="G3261" s="109" t="s">
        <v>6031</v>
      </c>
      <c r="H3261" s="107">
        <v>306712</v>
      </c>
      <c r="I3261" s="109">
        <v>2</v>
      </c>
      <c r="J3261" s="108">
        <v>254208</v>
      </c>
      <c r="K3261" s="107" t="str">
        <f>IF(J3261&gt;0,"Untung","Rugi")</f>
        <v>Untung</v>
      </c>
      <c r="L3261" s="107" t="str">
        <f t="array" ref="L3261">_xlfn.IFS(H3261&lt;100000,"Low",AND(H3261&gt;=100000,H3261&lt;250000),"Medium",H3261&gt;=250000,"High")</f>
        <v>High</v>
      </c>
      <c r="M3261" s="107" t="str">
        <f>IF(H3261&lt;100000,"Low",IF(AND(H3261&gt;=100000,H3261&lt;250000),"Medium","High"))</f>
        <v>High</v>
      </c>
    </row>
    <row r="3262" spans="1:13" x14ac:dyDescent="0.4">
      <c r="A3262" s="109" t="s">
        <v>6016</v>
      </c>
      <c r="B3262" s="109" t="s">
        <v>13399</v>
      </c>
      <c r="C3262" s="109" t="s">
        <v>1064</v>
      </c>
      <c r="D3262" s="109" t="s">
        <v>102</v>
      </c>
      <c r="E3262" s="109" t="s">
        <v>6542</v>
      </c>
      <c r="F3262" s="109" t="s">
        <v>95</v>
      </c>
      <c r="G3262" s="109" t="s">
        <v>6017</v>
      </c>
      <c r="H3262" s="107">
        <v>206453</v>
      </c>
      <c r="I3262" s="109">
        <v>4</v>
      </c>
      <c r="J3262" s="108">
        <v>261264</v>
      </c>
      <c r="K3262" s="107" t="str">
        <f>IF(J3262&gt;0,"Untung","Rugi")</f>
        <v>Untung</v>
      </c>
      <c r="L3262" s="107" t="str">
        <f t="array" ref="L3262">_xlfn.IFS(H3262&lt;100000,"Low",AND(H3262&gt;=100000,H3262&lt;250000),"Medium",H3262&gt;=250000,"High")</f>
        <v>Medium</v>
      </c>
      <c r="M3262" s="107" t="str">
        <f>IF(H3262&lt;100000,"Low",IF(AND(H3262&gt;=100000,H3262&lt;250000),"Medium","High"))</f>
        <v>Medium</v>
      </c>
    </row>
    <row r="3263" spans="1:13" x14ac:dyDescent="0.4">
      <c r="A3263" s="109" t="s">
        <v>6027</v>
      </c>
      <c r="B3263" s="109" t="s">
        <v>13398</v>
      </c>
      <c r="C3263" s="109" t="s">
        <v>1064</v>
      </c>
      <c r="D3263" s="109" t="s">
        <v>102</v>
      </c>
      <c r="E3263" s="109" t="s">
        <v>10746</v>
      </c>
      <c r="F3263" s="109" t="s">
        <v>99</v>
      </c>
      <c r="G3263" s="109" t="s">
        <v>6024</v>
      </c>
      <c r="H3263" s="107">
        <v>118394</v>
      </c>
      <c r="I3263" s="109">
        <v>3</v>
      </c>
      <c r="J3263" s="108">
        <v>318122</v>
      </c>
      <c r="K3263" s="107" t="str">
        <f>IF(J3263&gt;0,"Untung","Rugi")</f>
        <v>Untung</v>
      </c>
      <c r="L3263" s="107" t="str">
        <f t="array" ref="L3263">_xlfn.IFS(H3263&lt;100000,"Low",AND(H3263&gt;=100000,H3263&lt;250000),"Medium",H3263&gt;=250000,"High")</f>
        <v>Medium</v>
      </c>
      <c r="M3263" s="107" t="str">
        <f>IF(H3263&lt;100000,"Low",IF(AND(H3263&gt;=100000,H3263&lt;250000),"Medium","High"))</f>
        <v>Medium</v>
      </c>
    </row>
    <row r="3264" spans="1:13" x14ac:dyDescent="0.4">
      <c r="A3264" s="109" t="s">
        <v>6027</v>
      </c>
      <c r="B3264" s="109" t="s">
        <v>13397</v>
      </c>
      <c r="C3264" s="109" t="s">
        <v>1064</v>
      </c>
      <c r="D3264" s="109" t="s">
        <v>102</v>
      </c>
      <c r="E3264" s="109" t="s">
        <v>7319</v>
      </c>
      <c r="F3264" s="109" t="s">
        <v>95</v>
      </c>
      <c r="G3264" s="109" t="s">
        <v>6017</v>
      </c>
      <c r="H3264" s="107">
        <v>224275</v>
      </c>
      <c r="I3264" s="109">
        <v>3</v>
      </c>
      <c r="J3264" s="108">
        <v>-91596</v>
      </c>
      <c r="K3264" s="107" t="str">
        <f>IF(J3264&gt;0,"Untung","Rugi")</f>
        <v>Rugi</v>
      </c>
      <c r="L3264" s="107" t="str">
        <f t="array" ref="L3264">_xlfn.IFS(H3264&lt;100000,"Low",AND(H3264&gt;=100000,H3264&lt;250000),"Medium",H3264&gt;=250000,"High")</f>
        <v>Medium</v>
      </c>
      <c r="M3264" s="107" t="str">
        <f>IF(H3264&lt;100000,"Low",IF(AND(H3264&gt;=100000,H3264&lt;250000),"Medium","High"))</f>
        <v>Medium</v>
      </c>
    </row>
    <row r="3265" spans="1:13" x14ac:dyDescent="0.4">
      <c r="A3265" s="109" t="s">
        <v>6016</v>
      </c>
      <c r="B3265" s="109" t="s">
        <v>13375</v>
      </c>
      <c r="C3265" s="109" t="s">
        <v>1064</v>
      </c>
      <c r="D3265" s="109" t="s">
        <v>102</v>
      </c>
      <c r="E3265" s="109" t="s">
        <v>11443</v>
      </c>
      <c r="F3265" s="109" t="s">
        <v>95</v>
      </c>
      <c r="G3265" s="109" t="s">
        <v>6052</v>
      </c>
      <c r="H3265" s="107">
        <v>337117</v>
      </c>
      <c r="I3265" s="109">
        <v>2</v>
      </c>
      <c r="J3265" s="108">
        <v>-55703</v>
      </c>
      <c r="K3265" s="107" t="str">
        <f>IF(J3265&gt;0,"Untung","Rugi")</f>
        <v>Rugi</v>
      </c>
      <c r="L3265" s="107" t="str">
        <f t="array" ref="L3265">_xlfn.IFS(H3265&lt;100000,"Low",AND(H3265&gt;=100000,H3265&lt;250000),"Medium",H3265&gt;=250000,"High")</f>
        <v>High</v>
      </c>
      <c r="M3265" s="107" t="str">
        <f>IF(H3265&lt;100000,"Low",IF(AND(H3265&gt;=100000,H3265&lt;250000),"Medium","High"))</f>
        <v>High</v>
      </c>
    </row>
    <row r="3266" spans="1:13" x14ac:dyDescent="0.4">
      <c r="A3266" s="109" t="s">
        <v>6016</v>
      </c>
      <c r="B3266" s="109" t="s">
        <v>11685</v>
      </c>
      <c r="C3266" s="109" t="s">
        <v>100</v>
      </c>
      <c r="D3266" s="109" t="s">
        <v>106</v>
      </c>
      <c r="E3266" s="109" t="s">
        <v>7464</v>
      </c>
      <c r="F3266" s="109" t="s">
        <v>99</v>
      </c>
      <c r="G3266" s="109" t="s">
        <v>6024</v>
      </c>
      <c r="H3266" s="107">
        <v>69530</v>
      </c>
      <c r="I3266" s="109">
        <v>3</v>
      </c>
      <c r="J3266" s="108">
        <v>330933</v>
      </c>
      <c r="K3266" s="107" t="str">
        <f>IF(J3266&gt;0,"Untung","Rugi")</f>
        <v>Untung</v>
      </c>
      <c r="L3266" s="107" t="str">
        <f t="array" ref="L3266">_xlfn.IFS(H3266&lt;100000,"Low",AND(H3266&gt;=100000,H3266&lt;250000),"Medium",H3266&gt;=250000,"High")</f>
        <v>Low</v>
      </c>
      <c r="M3266" s="107" t="str">
        <f>IF(H3266&lt;100000,"Low",IF(AND(H3266&gt;=100000,H3266&lt;250000),"Medium","High"))</f>
        <v>Low</v>
      </c>
    </row>
    <row r="3267" spans="1:13" x14ac:dyDescent="0.4">
      <c r="A3267" s="109" t="s">
        <v>6027</v>
      </c>
      <c r="B3267" s="109" t="s">
        <v>13396</v>
      </c>
      <c r="C3267" s="109" t="s">
        <v>1051</v>
      </c>
      <c r="D3267" s="109" t="s">
        <v>96</v>
      </c>
      <c r="E3267" s="109" t="s">
        <v>7945</v>
      </c>
      <c r="F3267" s="109" t="s">
        <v>99</v>
      </c>
      <c r="G3267" s="109" t="s">
        <v>6141</v>
      </c>
      <c r="H3267" s="107">
        <v>449922</v>
      </c>
      <c r="I3267" s="109">
        <v>2</v>
      </c>
      <c r="J3267" s="108">
        <v>328380</v>
      </c>
      <c r="K3267" s="107" t="str">
        <f>IF(J3267&gt;0,"Untung","Rugi")</f>
        <v>Untung</v>
      </c>
      <c r="L3267" s="107" t="str">
        <f t="array" ref="L3267">_xlfn.IFS(H3267&lt;100000,"Low",AND(H3267&gt;=100000,H3267&lt;250000),"Medium",H3267&gt;=250000,"High")</f>
        <v>High</v>
      </c>
      <c r="M3267" s="107" t="str">
        <f>IF(H3267&lt;100000,"Low",IF(AND(H3267&gt;=100000,H3267&lt;250000),"Medium","High"))</f>
        <v>High</v>
      </c>
    </row>
    <row r="3268" spans="1:13" x14ac:dyDescent="0.4">
      <c r="A3268" s="109" t="s">
        <v>6046</v>
      </c>
      <c r="B3268" s="109" t="s">
        <v>13395</v>
      </c>
      <c r="C3268" s="109" t="s">
        <v>100</v>
      </c>
      <c r="D3268" s="109" t="s">
        <v>106</v>
      </c>
      <c r="E3268" s="109" t="s">
        <v>6082</v>
      </c>
      <c r="F3268" s="109" t="s">
        <v>95</v>
      </c>
      <c r="G3268" s="109" t="s">
        <v>6017</v>
      </c>
      <c r="H3268" s="107">
        <v>310134</v>
      </c>
      <c r="I3268" s="109">
        <v>2</v>
      </c>
      <c r="J3268" s="108">
        <v>11382</v>
      </c>
      <c r="K3268" s="107" t="str">
        <f>IF(J3268&gt;0,"Untung","Rugi")</f>
        <v>Untung</v>
      </c>
      <c r="L3268" s="107" t="str">
        <f t="array" ref="L3268">_xlfn.IFS(H3268&lt;100000,"Low",AND(H3268&gt;=100000,H3268&lt;250000),"Medium",H3268&gt;=250000,"High")</f>
        <v>High</v>
      </c>
      <c r="M3268" s="107" t="str">
        <f>IF(H3268&lt;100000,"Low",IF(AND(H3268&gt;=100000,H3268&lt;250000),"Medium","High"))</f>
        <v>High</v>
      </c>
    </row>
    <row r="3269" spans="1:13" x14ac:dyDescent="0.4">
      <c r="A3269" s="109" t="s">
        <v>6016</v>
      </c>
      <c r="B3269" s="109" t="s">
        <v>13394</v>
      </c>
      <c r="C3269" s="109" t="s">
        <v>100</v>
      </c>
      <c r="D3269" s="109" t="s">
        <v>106</v>
      </c>
      <c r="E3269" s="109" t="s">
        <v>9513</v>
      </c>
      <c r="F3269" s="109" t="s">
        <v>95</v>
      </c>
      <c r="G3269" s="109" t="s">
        <v>6017</v>
      </c>
      <c r="H3269" s="107">
        <v>286557</v>
      </c>
      <c r="I3269" s="109">
        <v>3</v>
      </c>
      <c r="J3269" s="108">
        <v>-219032</v>
      </c>
      <c r="K3269" s="107" t="str">
        <f>IF(J3269&gt;0,"Untung","Rugi")</f>
        <v>Rugi</v>
      </c>
      <c r="L3269" s="107" t="str">
        <f t="array" ref="L3269">_xlfn.IFS(H3269&lt;100000,"Low",AND(H3269&gt;=100000,H3269&lt;250000),"Medium",H3269&gt;=250000,"High")</f>
        <v>High</v>
      </c>
      <c r="M3269" s="107" t="str">
        <f>IF(H3269&lt;100000,"Low",IF(AND(H3269&gt;=100000,H3269&lt;250000),"Medium","High"))</f>
        <v>High</v>
      </c>
    </row>
    <row r="3270" spans="1:13" x14ac:dyDescent="0.4">
      <c r="A3270" s="109" t="s">
        <v>6016</v>
      </c>
      <c r="B3270" s="109" t="s">
        <v>13393</v>
      </c>
      <c r="C3270" s="109" t="s">
        <v>1051</v>
      </c>
      <c r="D3270" s="109" t="s">
        <v>96</v>
      </c>
      <c r="E3270" s="109" t="s">
        <v>9941</v>
      </c>
      <c r="F3270" s="109" t="s">
        <v>99</v>
      </c>
      <c r="G3270" s="109" t="s">
        <v>6141</v>
      </c>
      <c r="H3270" s="107">
        <v>101346</v>
      </c>
      <c r="I3270" s="109">
        <v>2</v>
      </c>
      <c r="J3270" s="108">
        <v>135528</v>
      </c>
      <c r="K3270" s="107" t="str">
        <f>IF(J3270&gt;0,"Untung","Rugi")</f>
        <v>Untung</v>
      </c>
      <c r="L3270" s="107" t="str">
        <f t="array" ref="L3270">_xlfn.IFS(H3270&lt;100000,"Low",AND(H3270&gt;=100000,H3270&lt;250000),"Medium",H3270&gt;=250000,"High")</f>
        <v>Medium</v>
      </c>
      <c r="M3270" s="107" t="str">
        <f>IF(H3270&lt;100000,"Low",IF(AND(H3270&gt;=100000,H3270&lt;250000),"Medium","High"))</f>
        <v>Medium</v>
      </c>
    </row>
    <row r="3271" spans="1:13" x14ac:dyDescent="0.4">
      <c r="A3271" s="109" t="s">
        <v>6016</v>
      </c>
      <c r="B3271" s="109" t="s">
        <v>13392</v>
      </c>
      <c r="C3271" s="109" t="s">
        <v>1051</v>
      </c>
      <c r="D3271" s="109" t="s">
        <v>96</v>
      </c>
      <c r="E3271" s="109" t="s">
        <v>8403</v>
      </c>
      <c r="F3271" s="109" t="s">
        <v>95</v>
      </c>
      <c r="G3271" s="109" t="s">
        <v>6052</v>
      </c>
      <c r="H3271" s="107">
        <v>27790</v>
      </c>
      <c r="I3271" s="109">
        <v>4</v>
      </c>
      <c r="J3271" s="108">
        <v>78677</v>
      </c>
      <c r="K3271" s="107" t="str">
        <f>IF(J3271&gt;0,"Untung","Rugi")</f>
        <v>Untung</v>
      </c>
      <c r="L3271" s="107" t="str">
        <f t="array" ref="L3271">_xlfn.IFS(H3271&lt;100000,"Low",AND(H3271&gt;=100000,H3271&lt;250000),"Medium",H3271&gt;=250000,"High")</f>
        <v>Low</v>
      </c>
      <c r="M3271" s="107" t="str">
        <f>IF(H3271&lt;100000,"Low",IF(AND(H3271&gt;=100000,H3271&lt;250000),"Medium","High"))</f>
        <v>Low</v>
      </c>
    </row>
    <row r="3272" spans="1:13" x14ac:dyDescent="0.4">
      <c r="A3272" s="109" t="s">
        <v>6016</v>
      </c>
      <c r="B3272" s="109" t="s">
        <v>13391</v>
      </c>
      <c r="C3272" s="109" t="s">
        <v>1051</v>
      </c>
      <c r="D3272" s="109" t="s">
        <v>106</v>
      </c>
      <c r="E3272" s="109" t="s">
        <v>6773</v>
      </c>
      <c r="F3272" s="109" t="s">
        <v>6021</v>
      </c>
      <c r="G3272" s="109" t="s">
        <v>6031</v>
      </c>
      <c r="H3272" s="107">
        <v>344367</v>
      </c>
      <c r="I3272" s="109">
        <v>5</v>
      </c>
      <c r="J3272" s="108">
        <v>308857</v>
      </c>
      <c r="K3272" s="107" t="str">
        <f>IF(J3272&gt;0,"Untung","Rugi")</f>
        <v>Untung</v>
      </c>
      <c r="L3272" s="107" t="str">
        <f t="array" ref="L3272">_xlfn.IFS(H3272&lt;100000,"Low",AND(H3272&gt;=100000,H3272&lt;250000),"Medium",H3272&gt;=250000,"High")</f>
        <v>High</v>
      </c>
      <c r="M3272" s="107" t="str">
        <f>IF(H3272&lt;100000,"Low",IF(AND(H3272&gt;=100000,H3272&lt;250000),"Medium","High"))</f>
        <v>High</v>
      </c>
    </row>
    <row r="3273" spans="1:13" x14ac:dyDescent="0.4">
      <c r="A3273" s="109" t="s">
        <v>6081</v>
      </c>
      <c r="B3273" s="109" t="s">
        <v>13390</v>
      </c>
      <c r="C3273" s="109" t="s">
        <v>1051</v>
      </c>
      <c r="D3273" s="109" t="s">
        <v>96</v>
      </c>
      <c r="E3273" s="109" t="s">
        <v>6958</v>
      </c>
      <c r="F3273" s="109" t="s">
        <v>95</v>
      </c>
      <c r="G3273" s="109" t="s">
        <v>6052</v>
      </c>
      <c r="H3273" s="107">
        <v>149547</v>
      </c>
      <c r="I3273" s="109">
        <v>6</v>
      </c>
      <c r="J3273" s="108">
        <v>-241147</v>
      </c>
      <c r="K3273" s="107" t="str">
        <f>IF(J3273&gt;0,"Untung","Rugi")</f>
        <v>Rugi</v>
      </c>
      <c r="L3273" s="107" t="str">
        <f t="array" ref="L3273">_xlfn.IFS(H3273&lt;100000,"Low",AND(H3273&gt;=100000,H3273&lt;250000),"Medium",H3273&gt;=250000,"High")</f>
        <v>Medium</v>
      </c>
      <c r="M3273" s="107" t="str">
        <f>IF(H3273&lt;100000,"Low",IF(AND(H3273&gt;=100000,H3273&lt;250000),"Medium","High"))</f>
        <v>Medium</v>
      </c>
    </row>
    <row r="3274" spans="1:13" x14ac:dyDescent="0.4">
      <c r="A3274" s="109" t="s">
        <v>6016</v>
      </c>
      <c r="B3274" s="109" t="s">
        <v>13389</v>
      </c>
      <c r="C3274" s="109" t="s">
        <v>1051</v>
      </c>
      <c r="D3274" s="109" t="s">
        <v>96</v>
      </c>
      <c r="E3274" s="109" t="s">
        <v>7392</v>
      </c>
      <c r="F3274" s="109" t="s">
        <v>95</v>
      </c>
      <c r="G3274" s="109" t="s">
        <v>6013</v>
      </c>
      <c r="H3274" s="107">
        <v>265692</v>
      </c>
      <c r="I3274" s="109">
        <v>2</v>
      </c>
      <c r="J3274" s="108">
        <v>266224</v>
      </c>
      <c r="K3274" s="107" t="str">
        <f>IF(J3274&gt;0,"Untung","Rugi")</f>
        <v>Untung</v>
      </c>
      <c r="L3274" s="107" t="str">
        <f t="array" ref="L3274">_xlfn.IFS(H3274&lt;100000,"Low",AND(H3274&gt;=100000,H3274&lt;250000),"Medium",H3274&gt;=250000,"High")</f>
        <v>High</v>
      </c>
      <c r="M3274" s="107" t="str">
        <f>IF(H3274&lt;100000,"Low",IF(AND(H3274&gt;=100000,H3274&lt;250000),"Medium","High"))</f>
        <v>High</v>
      </c>
    </row>
    <row r="3275" spans="1:13" x14ac:dyDescent="0.4">
      <c r="A3275" s="109" t="s">
        <v>6016</v>
      </c>
      <c r="B3275" s="109" t="s">
        <v>13388</v>
      </c>
      <c r="C3275" s="109" t="s">
        <v>1051</v>
      </c>
      <c r="D3275" s="109" t="s">
        <v>102</v>
      </c>
      <c r="E3275" s="109" t="s">
        <v>6504</v>
      </c>
      <c r="F3275" s="109" t="s">
        <v>99</v>
      </c>
      <c r="G3275" s="109" t="s">
        <v>6024</v>
      </c>
      <c r="H3275" s="107">
        <v>21287</v>
      </c>
      <c r="I3275" s="109">
        <v>3</v>
      </c>
      <c r="J3275" s="108">
        <v>196626</v>
      </c>
      <c r="K3275" s="107" t="str">
        <f>IF(J3275&gt;0,"Untung","Rugi")</f>
        <v>Untung</v>
      </c>
      <c r="L3275" s="107" t="str">
        <f t="array" ref="L3275">_xlfn.IFS(H3275&lt;100000,"Low",AND(H3275&gt;=100000,H3275&lt;250000),"Medium",H3275&gt;=250000,"High")</f>
        <v>Low</v>
      </c>
      <c r="M3275" s="107" t="str">
        <f>IF(H3275&lt;100000,"Low",IF(AND(H3275&gt;=100000,H3275&lt;250000),"Medium","High"))</f>
        <v>Low</v>
      </c>
    </row>
    <row r="3276" spans="1:13" x14ac:dyDescent="0.4">
      <c r="A3276" s="109" t="s">
        <v>6016</v>
      </c>
      <c r="B3276" s="109" t="s">
        <v>13387</v>
      </c>
      <c r="C3276" s="109" t="s">
        <v>1051</v>
      </c>
      <c r="D3276" s="109" t="s">
        <v>102</v>
      </c>
      <c r="E3276" s="109" t="s">
        <v>9890</v>
      </c>
      <c r="F3276" s="109" t="s">
        <v>99</v>
      </c>
      <c r="G3276" s="109" t="s">
        <v>6109</v>
      </c>
      <c r="H3276" s="107">
        <v>231070</v>
      </c>
      <c r="I3276" s="109">
        <v>5</v>
      </c>
      <c r="J3276" s="108">
        <v>-93532</v>
      </c>
      <c r="K3276" s="107" t="str">
        <f>IF(J3276&gt;0,"Untung","Rugi")</f>
        <v>Rugi</v>
      </c>
      <c r="L3276" s="107" t="str">
        <f t="array" ref="L3276">_xlfn.IFS(H3276&lt;100000,"Low",AND(H3276&gt;=100000,H3276&lt;250000),"Medium",H3276&gt;=250000,"High")</f>
        <v>Medium</v>
      </c>
      <c r="M3276" s="107" t="str">
        <f>IF(H3276&lt;100000,"Low",IF(AND(H3276&gt;=100000,H3276&lt;250000),"Medium","High"))</f>
        <v>Medium</v>
      </c>
    </row>
    <row r="3277" spans="1:13" x14ac:dyDescent="0.4">
      <c r="A3277" s="109" t="s">
        <v>6016</v>
      </c>
      <c r="B3277" s="109" t="s">
        <v>13386</v>
      </c>
      <c r="C3277" s="109" t="s">
        <v>1051</v>
      </c>
      <c r="D3277" s="109" t="s">
        <v>102</v>
      </c>
      <c r="E3277" s="109" t="s">
        <v>8344</v>
      </c>
      <c r="F3277" s="109" t="s">
        <v>6021</v>
      </c>
      <c r="G3277" s="109" t="s">
        <v>6020</v>
      </c>
      <c r="H3277" s="107">
        <v>121128</v>
      </c>
      <c r="I3277" s="109">
        <v>4</v>
      </c>
      <c r="J3277" s="108">
        <v>156169</v>
      </c>
      <c r="K3277" s="107" t="str">
        <f>IF(J3277&gt;0,"Untung","Rugi")</f>
        <v>Untung</v>
      </c>
      <c r="L3277" s="107" t="str">
        <f t="array" ref="L3277">_xlfn.IFS(H3277&lt;100000,"Low",AND(H3277&gt;=100000,H3277&lt;250000),"Medium",H3277&gt;=250000,"High")</f>
        <v>Medium</v>
      </c>
      <c r="M3277" s="107" t="str">
        <f>IF(H3277&lt;100000,"Low",IF(AND(H3277&gt;=100000,H3277&lt;250000),"Medium","High"))</f>
        <v>Medium</v>
      </c>
    </row>
    <row r="3278" spans="1:13" x14ac:dyDescent="0.4">
      <c r="A3278" s="109" t="s">
        <v>6016</v>
      </c>
      <c r="B3278" s="109" t="s">
        <v>13385</v>
      </c>
      <c r="C3278" s="109" t="s">
        <v>1051</v>
      </c>
      <c r="D3278" s="109" t="s">
        <v>102</v>
      </c>
      <c r="E3278" s="109" t="s">
        <v>6761</v>
      </c>
      <c r="F3278" s="109" t="s">
        <v>99</v>
      </c>
      <c r="G3278" s="109" t="s">
        <v>6109</v>
      </c>
      <c r="H3278" s="107">
        <v>46836</v>
      </c>
      <c r="I3278" s="109">
        <v>2</v>
      </c>
      <c r="J3278" s="108">
        <v>189038</v>
      </c>
      <c r="K3278" s="107" t="str">
        <f>IF(J3278&gt;0,"Untung","Rugi")</f>
        <v>Untung</v>
      </c>
      <c r="L3278" s="107" t="str">
        <f t="array" ref="L3278">_xlfn.IFS(H3278&lt;100000,"Low",AND(H3278&gt;=100000,H3278&lt;250000),"Medium",H3278&gt;=250000,"High")</f>
        <v>Low</v>
      </c>
      <c r="M3278" s="107" t="str">
        <f>IF(H3278&lt;100000,"Low",IF(AND(H3278&gt;=100000,H3278&lt;250000),"Medium","High"))</f>
        <v>Low</v>
      </c>
    </row>
    <row r="3279" spans="1:13" x14ac:dyDescent="0.4">
      <c r="A3279" s="109" t="s">
        <v>6016</v>
      </c>
      <c r="B3279" s="109" t="s">
        <v>13385</v>
      </c>
      <c r="C3279" s="109" t="s">
        <v>100</v>
      </c>
      <c r="D3279" s="109" t="s">
        <v>106</v>
      </c>
      <c r="E3279" s="109" t="s">
        <v>7065</v>
      </c>
      <c r="F3279" s="109" t="s">
        <v>95</v>
      </c>
      <c r="G3279" s="109" t="s">
        <v>6116</v>
      </c>
      <c r="H3279" s="107">
        <v>367879</v>
      </c>
      <c r="I3279" s="109">
        <v>9</v>
      </c>
      <c r="J3279" s="108">
        <v>312533</v>
      </c>
      <c r="K3279" s="107" t="str">
        <f>IF(J3279&gt;0,"Untung","Rugi")</f>
        <v>Untung</v>
      </c>
      <c r="L3279" s="107" t="str">
        <f t="array" ref="L3279">_xlfn.IFS(H3279&lt;100000,"Low",AND(H3279&gt;=100000,H3279&lt;250000),"Medium",H3279&gt;=250000,"High")</f>
        <v>High</v>
      </c>
      <c r="M3279" s="107" t="str">
        <f>IF(H3279&lt;100000,"Low",IF(AND(H3279&gt;=100000,H3279&lt;250000),"Medium","High"))</f>
        <v>High</v>
      </c>
    </row>
    <row r="3280" spans="1:13" x14ac:dyDescent="0.4">
      <c r="A3280" s="109" t="s">
        <v>6046</v>
      </c>
      <c r="B3280" s="109" t="s">
        <v>6377</v>
      </c>
      <c r="C3280" s="109" t="s">
        <v>1064</v>
      </c>
      <c r="D3280" s="109" t="s">
        <v>106</v>
      </c>
      <c r="E3280" s="109" t="s">
        <v>7211</v>
      </c>
      <c r="F3280" s="109" t="s">
        <v>95</v>
      </c>
      <c r="G3280" s="109" t="s">
        <v>6052</v>
      </c>
      <c r="H3280" s="107">
        <v>299570</v>
      </c>
      <c r="I3280" s="109">
        <v>6</v>
      </c>
      <c r="J3280" s="108">
        <v>8400</v>
      </c>
      <c r="K3280" s="107" t="str">
        <f>IF(J3280&gt;0,"Untung","Rugi")</f>
        <v>Untung</v>
      </c>
      <c r="L3280" s="107" t="str">
        <f t="array" ref="L3280">_xlfn.IFS(H3280&lt;100000,"Low",AND(H3280&gt;=100000,H3280&lt;250000),"Medium",H3280&gt;=250000,"High")</f>
        <v>High</v>
      </c>
      <c r="M3280" s="107" t="str">
        <f>IF(H3280&lt;100000,"Low",IF(AND(H3280&gt;=100000,H3280&lt;250000),"Medium","High"))</f>
        <v>High</v>
      </c>
    </row>
    <row r="3281" spans="1:13" x14ac:dyDescent="0.4">
      <c r="A3281" s="109" t="s">
        <v>6016</v>
      </c>
      <c r="B3281" s="109" t="s">
        <v>13384</v>
      </c>
      <c r="C3281" s="109" t="s">
        <v>1064</v>
      </c>
      <c r="D3281" s="109" t="s">
        <v>106</v>
      </c>
      <c r="E3281" s="109" t="s">
        <v>6139</v>
      </c>
      <c r="F3281" s="109" t="s">
        <v>95</v>
      </c>
      <c r="G3281" s="109" t="s">
        <v>6017</v>
      </c>
      <c r="H3281" s="107">
        <v>23610</v>
      </c>
      <c r="I3281" s="109">
        <v>3</v>
      </c>
      <c r="J3281" s="108">
        <v>-200244</v>
      </c>
      <c r="K3281" s="107" t="str">
        <f>IF(J3281&gt;0,"Untung","Rugi")</f>
        <v>Rugi</v>
      </c>
      <c r="L3281" s="107" t="str">
        <f t="array" ref="L3281">_xlfn.IFS(H3281&lt;100000,"Low",AND(H3281&gt;=100000,H3281&lt;250000),"Medium",H3281&gt;=250000,"High")</f>
        <v>Low</v>
      </c>
      <c r="M3281" s="107" t="str">
        <f>IF(H3281&lt;100000,"Low",IF(AND(H3281&gt;=100000,H3281&lt;250000),"Medium","High"))</f>
        <v>Low</v>
      </c>
    </row>
    <row r="3282" spans="1:13" x14ac:dyDescent="0.4">
      <c r="A3282" s="109" t="s">
        <v>6016</v>
      </c>
      <c r="B3282" s="109" t="s">
        <v>13383</v>
      </c>
      <c r="C3282" s="109" t="s">
        <v>1051</v>
      </c>
      <c r="D3282" s="109" t="s">
        <v>102</v>
      </c>
      <c r="E3282" s="109" t="s">
        <v>7236</v>
      </c>
      <c r="F3282" s="109" t="s">
        <v>99</v>
      </c>
      <c r="G3282" s="109" t="s">
        <v>6024</v>
      </c>
      <c r="H3282" s="107">
        <v>35864</v>
      </c>
      <c r="I3282" s="109">
        <v>9</v>
      </c>
      <c r="J3282" s="108">
        <v>373304</v>
      </c>
      <c r="K3282" s="107" t="str">
        <f>IF(J3282&gt;0,"Untung","Rugi")</f>
        <v>Untung</v>
      </c>
      <c r="L3282" s="107" t="str">
        <f t="array" ref="L3282">_xlfn.IFS(H3282&lt;100000,"Low",AND(H3282&gt;=100000,H3282&lt;250000),"Medium",H3282&gt;=250000,"High")</f>
        <v>Low</v>
      </c>
      <c r="M3282" s="107" t="str">
        <f>IF(H3282&lt;100000,"Low",IF(AND(H3282&gt;=100000,H3282&lt;250000),"Medium","High"))</f>
        <v>Low</v>
      </c>
    </row>
    <row r="3283" spans="1:13" x14ac:dyDescent="0.4">
      <c r="A3283" s="109" t="s">
        <v>6046</v>
      </c>
      <c r="B3283" s="109" t="s">
        <v>13382</v>
      </c>
      <c r="C3283" s="109" t="s">
        <v>100</v>
      </c>
      <c r="D3283" s="109" t="s">
        <v>104</v>
      </c>
      <c r="E3283" s="109" t="s">
        <v>11434</v>
      </c>
      <c r="F3283" s="109" t="s">
        <v>95</v>
      </c>
      <c r="G3283" s="109" t="s">
        <v>6067</v>
      </c>
      <c r="H3283" s="107">
        <v>401828</v>
      </c>
      <c r="I3283" s="109">
        <v>1</v>
      </c>
      <c r="J3283" s="108">
        <v>337017</v>
      </c>
      <c r="K3283" s="107" t="str">
        <f>IF(J3283&gt;0,"Untung","Rugi")</f>
        <v>Untung</v>
      </c>
      <c r="L3283" s="107" t="str">
        <f t="array" ref="L3283">_xlfn.IFS(H3283&lt;100000,"Low",AND(H3283&gt;=100000,H3283&lt;250000),"Medium",H3283&gt;=250000,"High")</f>
        <v>High</v>
      </c>
      <c r="M3283" s="107" t="str">
        <f>IF(H3283&lt;100000,"Low",IF(AND(H3283&gt;=100000,H3283&lt;250000),"Medium","High"))</f>
        <v>High</v>
      </c>
    </row>
    <row r="3284" spans="1:13" x14ac:dyDescent="0.4">
      <c r="A3284" s="109" t="s">
        <v>6046</v>
      </c>
      <c r="B3284" s="109" t="s">
        <v>13381</v>
      </c>
      <c r="C3284" s="109" t="s">
        <v>1051</v>
      </c>
      <c r="D3284" s="109" t="s">
        <v>102</v>
      </c>
      <c r="E3284" s="109" t="s">
        <v>11388</v>
      </c>
      <c r="F3284" s="109" t="s">
        <v>95</v>
      </c>
      <c r="G3284" s="109" t="s">
        <v>6067</v>
      </c>
      <c r="H3284" s="107">
        <v>121638</v>
      </c>
      <c r="I3284" s="109">
        <v>3</v>
      </c>
      <c r="J3284" s="108">
        <v>-103137</v>
      </c>
      <c r="K3284" s="107" t="str">
        <f>IF(J3284&gt;0,"Untung","Rugi")</f>
        <v>Rugi</v>
      </c>
      <c r="L3284" s="107" t="str">
        <f t="array" ref="L3284">_xlfn.IFS(H3284&lt;100000,"Low",AND(H3284&gt;=100000,H3284&lt;250000),"Medium",H3284&gt;=250000,"High")</f>
        <v>Medium</v>
      </c>
      <c r="M3284" s="107" t="str">
        <f>IF(H3284&lt;100000,"Low",IF(AND(H3284&gt;=100000,H3284&lt;250000),"Medium","High"))</f>
        <v>Medium</v>
      </c>
    </row>
    <row r="3285" spans="1:13" x14ac:dyDescent="0.4">
      <c r="A3285" s="109" t="s">
        <v>6027</v>
      </c>
      <c r="B3285" s="109" t="s">
        <v>6616</v>
      </c>
      <c r="C3285" s="109" t="s">
        <v>1051</v>
      </c>
      <c r="D3285" s="109" t="s">
        <v>102</v>
      </c>
      <c r="E3285" s="109" t="s">
        <v>8470</v>
      </c>
      <c r="F3285" s="109" t="s">
        <v>99</v>
      </c>
      <c r="G3285" s="109" t="s">
        <v>6109</v>
      </c>
      <c r="H3285" s="107">
        <v>32621</v>
      </c>
      <c r="I3285" s="109">
        <v>7</v>
      </c>
      <c r="J3285" s="108">
        <v>113816</v>
      </c>
      <c r="K3285" s="107" t="str">
        <f>IF(J3285&gt;0,"Untung","Rugi")</f>
        <v>Untung</v>
      </c>
      <c r="L3285" s="107" t="str">
        <f t="array" ref="L3285">_xlfn.IFS(H3285&lt;100000,"Low",AND(H3285&gt;=100000,H3285&lt;250000),"Medium",H3285&gt;=250000,"High")</f>
        <v>Low</v>
      </c>
      <c r="M3285" s="107" t="str">
        <f>IF(H3285&lt;100000,"Low",IF(AND(H3285&gt;=100000,H3285&lt;250000),"Medium","High"))</f>
        <v>Low</v>
      </c>
    </row>
    <row r="3286" spans="1:13" x14ac:dyDescent="0.4">
      <c r="A3286" s="109" t="s">
        <v>6027</v>
      </c>
      <c r="B3286" s="109" t="s">
        <v>13380</v>
      </c>
      <c r="C3286" s="109" t="s">
        <v>1051</v>
      </c>
      <c r="D3286" s="109" t="s">
        <v>102</v>
      </c>
      <c r="E3286" s="109" t="s">
        <v>6742</v>
      </c>
      <c r="F3286" s="109" t="s">
        <v>6021</v>
      </c>
      <c r="G3286" s="109" t="s">
        <v>6020</v>
      </c>
      <c r="H3286" s="107">
        <v>145576</v>
      </c>
      <c r="I3286" s="109">
        <v>5</v>
      </c>
      <c r="J3286" s="108">
        <v>295393</v>
      </c>
      <c r="K3286" s="107" t="str">
        <f>IF(J3286&gt;0,"Untung","Rugi")</f>
        <v>Untung</v>
      </c>
      <c r="L3286" s="107" t="str">
        <f t="array" ref="L3286">_xlfn.IFS(H3286&lt;100000,"Low",AND(H3286&gt;=100000,H3286&lt;250000),"Medium",H3286&gt;=250000,"High")</f>
        <v>Medium</v>
      </c>
      <c r="M3286" s="107" t="str">
        <f>IF(H3286&lt;100000,"Low",IF(AND(H3286&gt;=100000,H3286&lt;250000),"Medium","High"))</f>
        <v>Medium</v>
      </c>
    </row>
    <row r="3287" spans="1:13" x14ac:dyDescent="0.4">
      <c r="A3287" s="109" t="s">
        <v>6027</v>
      </c>
      <c r="B3287" s="109" t="s">
        <v>13379</v>
      </c>
      <c r="C3287" s="109" t="s">
        <v>1064</v>
      </c>
      <c r="D3287" s="109" t="s">
        <v>104</v>
      </c>
      <c r="E3287" s="109" t="s">
        <v>6252</v>
      </c>
      <c r="F3287" s="109" t="s">
        <v>95</v>
      </c>
      <c r="G3287" s="109" t="s">
        <v>6116</v>
      </c>
      <c r="H3287" s="107">
        <v>308453</v>
      </c>
      <c r="I3287" s="109">
        <v>4</v>
      </c>
      <c r="J3287" s="108">
        <v>-112832</v>
      </c>
      <c r="K3287" s="107" t="str">
        <f>IF(J3287&gt;0,"Untung","Rugi")</f>
        <v>Rugi</v>
      </c>
      <c r="L3287" s="107" t="str">
        <f t="array" ref="L3287">_xlfn.IFS(H3287&lt;100000,"Low",AND(H3287&gt;=100000,H3287&lt;250000),"Medium",H3287&gt;=250000,"High")</f>
        <v>High</v>
      </c>
      <c r="M3287" s="107" t="str">
        <f>IF(H3287&lt;100000,"Low",IF(AND(H3287&gt;=100000,H3287&lt;250000),"Medium","High"))</f>
        <v>High</v>
      </c>
    </row>
    <row r="3288" spans="1:13" x14ac:dyDescent="0.4">
      <c r="A3288" s="109" t="s">
        <v>6016</v>
      </c>
      <c r="B3288" s="109" t="s">
        <v>13378</v>
      </c>
      <c r="C3288" s="109" t="s">
        <v>1064</v>
      </c>
      <c r="D3288" s="109" t="s">
        <v>104</v>
      </c>
      <c r="E3288" s="109" t="s">
        <v>9665</v>
      </c>
      <c r="F3288" s="109" t="s">
        <v>95</v>
      </c>
      <c r="G3288" s="109" t="s">
        <v>6057</v>
      </c>
      <c r="H3288" s="107">
        <v>338187</v>
      </c>
      <c r="I3288" s="109">
        <v>3</v>
      </c>
      <c r="J3288" s="108">
        <v>434183</v>
      </c>
      <c r="K3288" s="107" t="str">
        <f>IF(J3288&gt;0,"Untung","Rugi")</f>
        <v>Untung</v>
      </c>
      <c r="L3288" s="107" t="str">
        <f t="array" ref="L3288">_xlfn.IFS(H3288&lt;100000,"Low",AND(H3288&gt;=100000,H3288&lt;250000),"Medium",H3288&gt;=250000,"High")</f>
        <v>High</v>
      </c>
      <c r="M3288" s="107" t="str">
        <f>IF(H3288&lt;100000,"Low",IF(AND(H3288&gt;=100000,H3288&lt;250000),"Medium","High"))</f>
        <v>High</v>
      </c>
    </row>
    <row r="3289" spans="1:13" x14ac:dyDescent="0.4">
      <c r="A3289" s="109" t="s">
        <v>6016</v>
      </c>
      <c r="B3289" s="109" t="s">
        <v>13377</v>
      </c>
      <c r="C3289" s="109" t="s">
        <v>1064</v>
      </c>
      <c r="D3289" s="109" t="s">
        <v>104</v>
      </c>
      <c r="E3289" s="109" t="s">
        <v>7451</v>
      </c>
      <c r="F3289" s="109" t="s">
        <v>6021</v>
      </c>
      <c r="G3289" s="109" t="s">
        <v>6020</v>
      </c>
      <c r="H3289" s="107">
        <v>207652</v>
      </c>
      <c r="I3289" s="109">
        <v>2</v>
      </c>
      <c r="J3289" s="108">
        <v>25260</v>
      </c>
      <c r="K3289" s="107" t="str">
        <f>IF(J3289&gt;0,"Untung","Rugi")</f>
        <v>Untung</v>
      </c>
      <c r="L3289" s="107" t="str">
        <f t="array" ref="L3289">_xlfn.IFS(H3289&lt;100000,"Low",AND(H3289&gt;=100000,H3289&lt;250000),"Medium",H3289&gt;=250000,"High")</f>
        <v>Medium</v>
      </c>
      <c r="M3289" s="107" t="str">
        <f>IF(H3289&lt;100000,"Low",IF(AND(H3289&gt;=100000,H3289&lt;250000),"Medium","High"))</f>
        <v>Medium</v>
      </c>
    </row>
    <row r="3290" spans="1:13" x14ac:dyDescent="0.4">
      <c r="A3290" s="109" t="s">
        <v>6016</v>
      </c>
      <c r="B3290" s="109" t="s">
        <v>13376</v>
      </c>
      <c r="C3290" s="109" t="s">
        <v>1064</v>
      </c>
      <c r="D3290" s="109" t="s">
        <v>104</v>
      </c>
      <c r="E3290" s="109" t="s">
        <v>7566</v>
      </c>
      <c r="F3290" s="109" t="s">
        <v>95</v>
      </c>
      <c r="G3290" s="109" t="s">
        <v>6052</v>
      </c>
      <c r="H3290" s="107">
        <v>405910</v>
      </c>
      <c r="I3290" s="109">
        <v>6</v>
      </c>
      <c r="J3290" s="108">
        <v>205185</v>
      </c>
      <c r="K3290" s="107" t="str">
        <f>IF(J3290&gt;0,"Untung","Rugi")</f>
        <v>Untung</v>
      </c>
      <c r="L3290" s="107" t="str">
        <f t="array" ref="L3290">_xlfn.IFS(H3290&lt;100000,"Low",AND(H3290&gt;=100000,H3290&lt;250000),"Medium",H3290&gt;=250000,"High")</f>
        <v>High</v>
      </c>
      <c r="M3290" s="107" t="str">
        <f>IF(H3290&lt;100000,"Low",IF(AND(H3290&gt;=100000,H3290&lt;250000),"Medium","High"))</f>
        <v>High</v>
      </c>
    </row>
    <row r="3291" spans="1:13" x14ac:dyDescent="0.4">
      <c r="A3291" s="109" t="s">
        <v>6016</v>
      </c>
      <c r="B3291" s="109" t="s">
        <v>13376</v>
      </c>
      <c r="C3291" s="109" t="s">
        <v>1064</v>
      </c>
      <c r="D3291" s="109" t="s">
        <v>104</v>
      </c>
      <c r="E3291" s="109" t="s">
        <v>6050</v>
      </c>
      <c r="F3291" s="109" t="s">
        <v>99</v>
      </c>
      <c r="G3291" s="109" t="s">
        <v>6049</v>
      </c>
      <c r="H3291" s="107">
        <v>63492</v>
      </c>
      <c r="I3291" s="109">
        <v>3</v>
      </c>
      <c r="J3291" s="108">
        <v>413905</v>
      </c>
      <c r="K3291" s="107" t="str">
        <f>IF(J3291&gt;0,"Untung","Rugi")</f>
        <v>Untung</v>
      </c>
      <c r="L3291" s="107" t="str">
        <f t="array" ref="L3291">_xlfn.IFS(H3291&lt;100000,"Low",AND(H3291&gt;=100000,H3291&lt;250000),"Medium",H3291&gt;=250000,"High")</f>
        <v>Low</v>
      </c>
      <c r="M3291" s="107" t="str">
        <f>IF(H3291&lt;100000,"Low",IF(AND(H3291&gt;=100000,H3291&lt;250000),"Medium","High"))</f>
        <v>Low</v>
      </c>
    </row>
    <row r="3292" spans="1:13" x14ac:dyDescent="0.4">
      <c r="A3292" s="109" t="s">
        <v>6016</v>
      </c>
      <c r="B3292" s="109" t="s">
        <v>13375</v>
      </c>
      <c r="C3292" s="109" t="s">
        <v>1051</v>
      </c>
      <c r="D3292" s="109" t="s">
        <v>106</v>
      </c>
      <c r="E3292" s="109" t="s">
        <v>8852</v>
      </c>
      <c r="F3292" s="109" t="s">
        <v>95</v>
      </c>
      <c r="G3292" s="109" t="s">
        <v>6017</v>
      </c>
      <c r="H3292" s="107">
        <v>305860</v>
      </c>
      <c r="I3292" s="109">
        <v>2</v>
      </c>
      <c r="J3292" s="108">
        <v>61708</v>
      </c>
      <c r="K3292" s="107" t="str">
        <f>IF(J3292&gt;0,"Untung","Rugi")</f>
        <v>Untung</v>
      </c>
      <c r="L3292" s="107" t="str">
        <f t="array" ref="L3292">_xlfn.IFS(H3292&lt;100000,"Low",AND(H3292&gt;=100000,H3292&lt;250000),"Medium",H3292&gt;=250000,"High")</f>
        <v>High</v>
      </c>
      <c r="M3292" s="107" t="str">
        <f>IF(H3292&lt;100000,"Low",IF(AND(H3292&gt;=100000,H3292&lt;250000),"Medium","High"))</f>
        <v>High</v>
      </c>
    </row>
    <row r="3293" spans="1:13" x14ac:dyDescent="0.4">
      <c r="A3293" s="109" t="s">
        <v>6027</v>
      </c>
      <c r="B3293" s="109" t="s">
        <v>13374</v>
      </c>
      <c r="C3293" s="109" t="s">
        <v>1064</v>
      </c>
      <c r="D3293" s="109" t="s">
        <v>96</v>
      </c>
      <c r="E3293" s="109" t="s">
        <v>7297</v>
      </c>
      <c r="F3293" s="109" t="s">
        <v>6021</v>
      </c>
      <c r="G3293" s="109" t="s">
        <v>6020</v>
      </c>
      <c r="H3293" s="107">
        <v>422883</v>
      </c>
      <c r="I3293" s="109">
        <v>4</v>
      </c>
      <c r="J3293" s="108">
        <v>294203</v>
      </c>
      <c r="K3293" s="107" t="str">
        <f>IF(J3293&gt;0,"Untung","Rugi")</f>
        <v>Untung</v>
      </c>
      <c r="L3293" s="107" t="str">
        <f t="array" ref="L3293">_xlfn.IFS(H3293&lt;100000,"Low",AND(H3293&gt;=100000,H3293&lt;250000),"Medium",H3293&gt;=250000,"High")</f>
        <v>High</v>
      </c>
      <c r="M3293" s="107" t="str">
        <f>IF(H3293&lt;100000,"Low",IF(AND(H3293&gt;=100000,H3293&lt;250000),"Medium","High"))</f>
        <v>High</v>
      </c>
    </row>
    <row r="3294" spans="1:13" x14ac:dyDescent="0.4">
      <c r="A3294" s="109" t="s">
        <v>6016</v>
      </c>
      <c r="B3294" s="109" t="s">
        <v>13373</v>
      </c>
      <c r="C3294" s="109" t="s">
        <v>1064</v>
      </c>
      <c r="D3294" s="109" t="s">
        <v>96</v>
      </c>
      <c r="E3294" s="109" t="s">
        <v>8840</v>
      </c>
      <c r="F3294" s="109" t="s">
        <v>6021</v>
      </c>
      <c r="G3294" s="109" t="s">
        <v>6020</v>
      </c>
      <c r="H3294" s="107">
        <v>247130</v>
      </c>
      <c r="I3294" s="109">
        <v>2</v>
      </c>
      <c r="J3294" s="108">
        <v>445017</v>
      </c>
      <c r="K3294" s="107" t="str">
        <f>IF(J3294&gt;0,"Untung","Rugi")</f>
        <v>Untung</v>
      </c>
      <c r="L3294" s="107" t="str">
        <f t="array" ref="L3294">_xlfn.IFS(H3294&lt;100000,"Low",AND(H3294&gt;=100000,H3294&lt;250000),"Medium",H3294&gt;=250000,"High")</f>
        <v>Medium</v>
      </c>
      <c r="M3294" s="107" t="str">
        <f>IF(H3294&lt;100000,"Low",IF(AND(H3294&gt;=100000,H3294&lt;250000),"Medium","High"))</f>
        <v>Medium</v>
      </c>
    </row>
    <row r="3295" spans="1:13" x14ac:dyDescent="0.4">
      <c r="A3295" s="109" t="s">
        <v>6016</v>
      </c>
      <c r="B3295" s="109" t="s">
        <v>13372</v>
      </c>
      <c r="C3295" s="109" t="s">
        <v>1051</v>
      </c>
      <c r="D3295" s="109" t="s">
        <v>106</v>
      </c>
      <c r="E3295" s="109" t="s">
        <v>7424</v>
      </c>
      <c r="F3295" s="109" t="s">
        <v>95</v>
      </c>
      <c r="G3295" s="109" t="s">
        <v>6052</v>
      </c>
      <c r="H3295" s="107">
        <v>343905</v>
      </c>
      <c r="I3295" s="109">
        <v>1</v>
      </c>
      <c r="J3295" s="108">
        <v>-15641</v>
      </c>
      <c r="K3295" s="107" t="str">
        <f>IF(J3295&gt;0,"Untung","Rugi")</f>
        <v>Rugi</v>
      </c>
      <c r="L3295" s="107" t="str">
        <f t="array" ref="L3295">_xlfn.IFS(H3295&lt;100000,"Low",AND(H3295&gt;=100000,H3295&lt;250000),"Medium",H3295&gt;=250000,"High")</f>
        <v>High</v>
      </c>
      <c r="M3295" s="107" t="str">
        <f>IF(H3295&lt;100000,"Low",IF(AND(H3295&gt;=100000,H3295&lt;250000),"Medium","High"))</f>
        <v>High</v>
      </c>
    </row>
    <row r="3296" spans="1:13" x14ac:dyDescent="0.4">
      <c r="A3296" s="109" t="s">
        <v>6046</v>
      </c>
      <c r="B3296" s="109" t="s">
        <v>13371</v>
      </c>
      <c r="C3296" s="109" t="s">
        <v>1051</v>
      </c>
      <c r="D3296" s="109" t="s">
        <v>102</v>
      </c>
      <c r="E3296" s="109" t="s">
        <v>6430</v>
      </c>
      <c r="F3296" s="109" t="s">
        <v>95</v>
      </c>
      <c r="G3296" s="109" t="s">
        <v>6017</v>
      </c>
      <c r="H3296" s="107">
        <v>434610</v>
      </c>
      <c r="I3296" s="109">
        <v>6</v>
      </c>
      <c r="J3296" s="108">
        <v>320368</v>
      </c>
      <c r="K3296" s="107" t="str">
        <f>IF(J3296&gt;0,"Untung","Rugi")</f>
        <v>Untung</v>
      </c>
      <c r="L3296" s="107" t="str">
        <f t="array" ref="L3296">_xlfn.IFS(H3296&lt;100000,"Low",AND(H3296&gt;=100000,H3296&lt;250000),"Medium",H3296&gt;=250000,"High")</f>
        <v>High</v>
      </c>
      <c r="M3296" s="107" t="str">
        <f>IF(H3296&lt;100000,"Low",IF(AND(H3296&gt;=100000,H3296&lt;250000),"Medium","High"))</f>
        <v>High</v>
      </c>
    </row>
    <row r="3297" spans="1:13" x14ac:dyDescent="0.4">
      <c r="A3297" s="109" t="s">
        <v>6081</v>
      </c>
      <c r="B3297" s="109" t="s">
        <v>13370</v>
      </c>
      <c r="C3297" s="109" t="s">
        <v>1064</v>
      </c>
      <c r="D3297" s="109" t="s">
        <v>106</v>
      </c>
      <c r="E3297" s="109" t="s">
        <v>6120</v>
      </c>
      <c r="F3297" s="109" t="s">
        <v>95</v>
      </c>
      <c r="G3297" s="109" t="s">
        <v>6116</v>
      </c>
      <c r="H3297" s="107">
        <v>371585</v>
      </c>
      <c r="I3297" s="109">
        <v>4</v>
      </c>
      <c r="J3297" s="108">
        <v>65213</v>
      </c>
      <c r="K3297" s="107" t="str">
        <f>IF(J3297&gt;0,"Untung","Rugi")</f>
        <v>Untung</v>
      </c>
      <c r="L3297" s="107" t="str">
        <f t="array" ref="L3297">_xlfn.IFS(H3297&lt;100000,"Low",AND(H3297&gt;=100000,H3297&lt;250000),"Medium",H3297&gt;=250000,"High")</f>
        <v>High</v>
      </c>
      <c r="M3297" s="107" t="str">
        <f>IF(H3297&lt;100000,"Low",IF(AND(H3297&gt;=100000,H3297&lt;250000),"Medium","High"))</f>
        <v>High</v>
      </c>
    </row>
    <row r="3298" spans="1:13" x14ac:dyDescent="0.4">
      <c r="A3298" s="109" t="s">
        <v>6016</v>
      </c>
      <c r="B3298" s="109" t="s">
        <v>13369</v>
      </c>
      <c r="C3298" s="109" t="s">
        <v>1064</v>
      </c>
      <c r="D3298" s="109" t="s">
        <v>106</v>
      </c>
      <c r="E3298" s="109" t="s">
        <v>6154</v>
      </c>
      <c r="F3298" s="109" t="s">
        <v>95</v>
      </c>
      <c r="G3298" s="109" t="s">
        <v>6052</v>
      </c>
      <c r="H3298" s="107">
        <v>377835</v>
      </c>
      <c r="I3298" s="109">
        <v>1</v>
      </c>
      <c r="J3298" s="108">
        <v>321048</v>
      </c>
      <c r="K3298" s="107" t="str">
        <f>IF(J3298&gt;0,"Untung","Rugi")</f>
        <v>Untung</v>
      </c>
      <c r="L3298" s="107" t="str">
        <f t="array" ref="L3298">_xlfn.IFS(H3298&lt;100000,"Low",AND(H3298&gt;=100000,H3298&lt;250000),"Medium",H3298&gt;=250000,"High")</f>
        <v>High</v>
      </c>
      <c r="M3298" s="107" t="str">
        <f>IF(H3298&lt;100000,"Low",IF(AND(H3298&gt;=100000,H3298&lt;250000),"Medium","High"))</f>
        <v>High</v>
      </c>
    </row>
    <row r="3299" spans="1:13" x14ac:dyDescent="0.4">
      <c r="A3299" s="109" t="s">
        <v>6016</v>
      </c>
      <c r="B3299" s="109" t="s">
        <v>11563</v>
      </c>
      <c r="C3299" s="109" t="s">
        <v>1064</v>
      </c>
      <c r="D3299" s="109" t="s">
        <v>106</v>
      </c>
      <c r="E3299" s="109" t="s">
        <v>7063</v>
      </c>
      <c r="F3299" s="109" t="s">
        <v>95</v>
      </c>
      <c r="G3299" s="109" t="s">
        <v>6017</v>
      </c>
      <c r="H3299" s="107">
        <v>73379</v>
      </c>
      <c r="I3299" s="109">
        <v>4</v>
      </c>
      <c r="J3299" s="108">
        <v>225327</v>
      </c>
      <c r="K3299" s="107" t="str">
        <f>IF(J3299&gt;0,"Untung","Rugi")</f>
        <v>Untung</v>
      </c>
      <c r="L3299" s="107" t="str">
        <f t="array" ref="L3299">_xlfn.IFS(H3299&lt;100000,"Low",AND(H3299&gt;=100000,H3299&lt;250000),"Medium",H3299&gt;=250000,"High")</f>
        <v>Low</v>
      </c>
      <c r="M3299" s="107" t="str">
        <f>IF(H3299&lt;100000,"Low",IF(AND(H3299&gt;=100000,H3299&lt;250000),"Medium","High"))</f>
        <v>Low</v>
      </c>
    </row>
    <row r="3300" spans="1:13" x14ac:dyDescent="0.4">
      <c r="A3300" s="109" t="s">
        <v>6016</v>
      </c>
      <c r="B3300" s="109" t="s">
        <v>13368</v>
      </c>
      <c r="C3300" s="109" t="s">
        <v>100</v>
      </c>
      <c r="D3300" s="109" t="s">
        <v>104</v>
      </c>
      <c r="E3300" s="109" t="s">
        <v>8755</v>
      </c>
      <c r="F3300" s="109" t="s">
        <v>6021</v>
      </c>
      <c r="G3300" s="109" t="s">
        <v>6020</v>
      </c>
      <c r="H3300" s="107">
        <v>404587</v>
      </c>
      <c r="I3300" s="109">
        <v>1</v>
      </c>
      <c r="J3300" s="108">
        <v>-39784</v>
      </c>
      <c r="K3300" s="107" t="str">
        <f>IF(J3300&gt;0,"Untung","Rugi")</f>
        <v>Rugi</v>
      </c>
      <c r="L3300" s="107" t="str">
        <f t="array" ref="L3300">_xlfn.IFS(H3300&lt;100000,"Low",AND(H3300&gt;=100000,H3300&lt;250000),"Medium",H3300&gt;=250000,"High")</f>
        <v>High</v>
      </c>
      <c r="M3300" s="107" t="str">
        <f>IF(H3300&lt;100000,"Low",IF(AND(H3300&gt;=100000,H3300&lt;250000),"Medium","High"))</f>
        <v>High</v>
      </c>
    </row>
    <row r="3301" spans="1:13" x14ac:dyDescent="0.4">
      <c r="A3301" s="109" t="s">
        <v>6016</v>
      </c>
      <c r="B3301" s="109" t="s">
        <v>13367</v>
      </c>
      <c r="C3301" s="109" t="s">
        <v>100</v>
      </c>
      <c r="D3301" s="109" t="s">
        <v>104</v>
      </c>
      <c r="E3301" s="109" t="s">
        <v>10314</v>
      </c>
      <c r="F3301" s="109" t="s">
        <v>95</v>
      </c>
      <c r="G3301" s="109" t="s">
        <v>6017</v>
      </c>
      <c r="H3301" s="107">
        <v>197683</v>
      </c>
      <c r="I3301" s="109">
        <v>6</v>
      </c>
      <c r="J3301" s="108">
        <v>155315</v>
      </c>
      <c r="K3301" s="107" t="str">
        <f>IF(J3301&gt;0,"Untung","Rugi")</f>
        <v>Untung</v>
      </c>
      <c r="L3301" s="107" t="str">
        <f t="array" ref="L3301">_xlfn.IFS(H3301&lt;100000,"Low",AND(H3301&gt;=100000,H3301&lt;250000),"Medium",H3301&gt;=250000,"High")</f>
        <v>Medium</v>
      </c>
      <c r="M3301" s="107" t="str">
        <f>IF(H3301&lt;100000,"Low",IF(AND(H3301&gt;=100000,H3301&lt;250000),"Medium","High"))</f>
        <v>Medium</v>
      </c>
    </row>
    <row r="3302" spans="1:13" x14ac:dyDescent="0.4">
      <c r="A3302" s="109" t="s">
        <v>6016</v>
      </c>
      <c r="B3302" s="109" t="s">
        <v>13366</v>
      </c>
      <c r="C3302" s="109" t="s">
        <v>100</v>
      </c>
      <c r="D3302" s="109" t="s">
        <v>104</v>
      </c>
      <c r="E3302" s="109" t="s">
        <v>6331</v>
      </c>
      <c r="F3302" s="109" t="s">
        <v>95</v>
      </c>
      <c r="G3302" s="109" t="s">
        <v>6116</v>
      </c>
      <c r="H3302" s="107">
        <v>274955</v>
      </c>
      <c r="I3302" s="109">
        <v>3</v>
      </c>
      <c r="J3302" s="108">
        <v>-209237</v>
      </c>
      <c r="K3302" s="107" t="str">
        <f>IF(J3302&gt;0,"Untung","Rugi")</f>
        <v>Rugi</v>
      </c>
      <c r="L3302" s="107" t="str">
        <f t="array" ref="L3302">_xlfn.IFS(H3302&lt;100000,"Low",AND(H3302&gt;=100000,H3302&lt;250000),"Medium",H3302&gt;=250000,"High")</f>
        <v>High</v>
      </c>
      <c r="M3302" s="107" t="str">
        <f>IF(H3302&lt;100000,"Low",IF(AND(H3302&gt;=100000,H3302&lt;250000),"Medium","High"))</f>
        <v>High</v>
      </c>
    </row>
    <row r="3303" spans="1:13" x14ac:dyDescent="0.4">
      <c r="A3303" s="109" t="s">
        <v>6016</v>
      </c>
      <c r="B3303" s="109" t="s">
        <v>13365</v>
      </c>
      <c r="C3303" s="109" t="s">
        <v>100</v>
      </c>
      <c r="D3303" s="109" t="s">
        <v>104</v>
      </c>
      <c r="E3303" s="109" t="s">
        <v>8326</v>
      </c>
      <c r="F3303" s="109" t="s">
        <v>95</v>
      </c>
      <c r="G3303" s="109" t="s">
        <v>6062</v>
      </c>
      <c r="H3303" s="107">
        <v>274885</v>
      </c>
      <c r="I3303" s="109">
        <v>3</v>
      </c>
      <c r="J3303" s="108">
        <v>18723</v>
      </c>
      <c r="K3303" s="107" t="str">
        <f>IF(J3303&gt;0,"Untung","Rugi")</f>
        <v>Untung</v>
      </c>
      <c r="L3303" s="107" t="str">
        <f t="array" ref="L3303">_xlfn.IFS(H3303&lt;100000,"Low",AND(H3303&gt;=100000,H3303&lt;250000),"Medium",H3303&gt;=250000,"High")</f>
        <v>High</v>
      </c>
      <c r="M3303" s="107" t="str">
        <f>IF(H3303&lt;100000,"Low",IF(AND(H3303&gt;=100000,H3303&lt;250000),"Medium","High"))</f>
        <v>High</v>
      </c>
    </row>
    <row r="3304" spans="1:13" x14ac:dyDescent="0.4">
      <c r="A3304" s="109" t="s">
        <v>6016</v>
      </c>
      <c r="B3304" s="109" t="s">
        <v>13364</v>
      </c>
      <c r="C3304" s="109" t="s">
        <v>100</v>
      </c>
      <c r="D3304" s="109" t="s">
        <v>106</v>
      </c>
      <c r="E3304" s="109" t="s">
        <v>7464</v>
      </c>
      <c r="F3304" s="109" t="s">
        <v>99</v>
      </c>
      <c r="G3304" s="109" t="s">
        <v>6024</v>
      </c>
      <c r="H3304" s="107">
        <v>147746</v>
      </c>
      <c r="I3304" s="109">
        <v>7</v>
      </c>
      <c r="J3304" s="108">
        <v>-129956</v>
      </c>
      <c r="K3304" s="107" t="str">
        <f>IF(J3304&gt;0,"Untung","Rugi")</f>
        <v>Rugi</v>
      </c>
      <c r="L3304" s="107" t="str">
        <f t="array" ref="L3304">_xlfn.IFS(H3304&lt;100000,"Low",AND(H3304&gt;=100000,H3304&lt;250000),"Medium",H3304&gt;=250000,"High")</f>
        <v>Medium</v>
      </c>
      <c r="M3304" s="107" t="str">
        <f>IF(H3304&lt;100000,"Low",IF(AND(H3304&gt;=100000,H3304&lt;250000),"Medium","High"))</f>
        <v>Medium</v>
      </c>
    </row>
    <row r="3305" spans="1:13" x14ac:dyDescent="0.4">
      <c r="A3305" s="109" t="s">
        <v>6046</v>
      </c>
      <c r="B3305" s="109" t="s">
        <v>13363</v>
      </c>
      <c r="C3305" s="109" t="s">
        <v>1051</v>
      </c>
      <c r="D3305" s="109" t="s">
        <v>106</v>
      </c>
      <c r="E3305" s="109" t="s">
        <v>9611</v>
      </c>
      <c r="F3305" s="109" t="s">
        <v>99</v>
      </c>
      <c r="G3305" s="109" t="s">
        <v>6024</v>
      </c>
      <c r="H3305" s="107">
        <v>379956</v>
      </c>
      <c r="I3305" s="109">
        <v>4</v>
      </c>
      <c r="J3305" s="108">
        <v>298036</v>
      </c>
      <c r="K3305" s="107" t="str">
        <f>IF(J3305&gt;0,"Untung","Rugi")</f>
        <v>Untung</v>
      </c>
      <c r="L3305" s="107" t="str">
        <f t="array" ref="L3305">_xlfn.IFS(H3305&lt;100000,"Low",AND(H3305&gt;=100000,H3305&lt;250000),"Medium",H3305&gt;=250000,"High")</f>
        <v>High</v>
      </c>
      <c r="M3305" s="107" t="str">
        <f>IF(H3305&lt;100000,"Low",IF(AND(H3305&gt;=100000,H3305&lt;250000),"Medium","High"))</f>
        <v>High</v>
      </c>
    </row>
    <row r="3306" spans="1:13" x14ac:dyDescent="0.4">
      <c r="A3306" s="109" t="s">
        <v>6016</v>
      </c>
      <c r="B3306" s="109" t="s">
        <v>13362</v>
      </c>
      <c r="C3306" s="109" t="s">
        <v>1051</v>
      </c>
      <c r="D3306" s="109" t="s">
        <v>96</v>
      </c>
      <c r="E3306" s="109" t="s">
        <v>8892</v>
      </c>
      <c r="F3306" s="109" t="s">
        <v>95</v>
      </c>
      <c r="G3306" s="109" t="s">
        <v>6116</v>
      </c>
      <c r="H3306" s="107">
        <v>373280</v>
      </c>
      <c r="I3306" s="109">
        <v>2</v>
      </c>
      <c r="J3306" s="108">
        <v>82298</v>
      </c>
      <c r="K3306" s="107" t="str">
        <f>IF(J3306&gt;0,"Untung","Rugi")</f>
        <v>Untung</v>
      </c>
      <c r="L3306" s="107" t="str">
        <f t="array" ref="L3306">_xlfn.IFS(H3306&lt;100000,"Low",AND(H3306&gt;=100000,H3306&lt;250000),"Medium",H3306&gt;=250000,"High")</f>
        <v>High</v>
      </c>
      <c r="M3306" s="107" t="str">
        <f>IF(H3306&lt;100000,"Low",IF(AND(H3306&gt;=100000,H3306&lt;250000),"Medium","High"))</f>
        <v>High</v>
      </c>
    </row>
    <row r="3307" spans="1:13" x14ac:dyDescent="0.4">
      <c r="A3307" s="109" t="s">
        <v>6081</v>
      </c>
      <c r="B3307" s="109" t="s">
        <v>9549</v>
      </c>
      <c r="C3307" s="109" t="s">
        <v>1064</v>
      </c>
      <c r="D3307" s="109" t="s">
        <v>102</v>
      </c>
      <c r="E3307" s="109" t="s">
        <v>6761</v>
      </c>
      <c r="F3307" s="109" t="s">
        <v>99</v>
      </c>
      <c r="G3307" s="109" t="s">
        <v>6109</v>
      </c>
      <c r="H3307" s="107">
        <v>47885</v>
      </c>
      <c r="I3307" s="109">
        <v>2</v>
      </c>
      <c r="J3307" s="108">
        <v>202004</v>
      </c>
      <c r="K3307" s="107" t="str">
        <f>IF(J3307&gt;0,"Untung","Rugi")</f>
        <v>Untung</v>
      </c>
      <c r="L3307" s="107" t="str">
        <f t="array" ref="L3307">_xlfn.IFS(H3307&lt;100000,"Low",AND(H3307&gt;=100000,H3307&lt;250000),"Medium",H3307&gt;=250000,"High")</f>
        <v>Low</v>
      </c>
      <c r="M3307" s="107" t="str">
        <f>IF(H3307&lt;100000,"Low",IF(AND(H3307&gt;=100000,H3307&lt;250000),"Medium","High"))</f>
        <v>Low</v>
      </c>
    </row>
    <row r="3308" spans="1:13" x14ac:dyDescent="0.4">
      <c r="A3308" s="109" t="s">
        <v>6016</v>
      </c>
      <c r="B3308" s="109" t="s">
        <v>9380</v>
      </c>
      <c r="C3308" s="109" t="s">
        <v>1064</v>
      </c>
      <c r="D3308" s="109" t="s">
        <v>102</v>
      </c>
      <c r="E3308" s="109" t="s">
        <v>6761</v>
      </c>
      <c r="F3308" s="109" t="s">
        <v>99</v>
      </c>
      <c r="G3308" s="109" t="s">
        <v>6109</v>
      </c>
      <c r="H3308" s="107">
        <v>287207</v>
      </c>
      <c r="I3308" s="109">
        <v>2</v>
      </c>
      <c r="J3308" s="108">
        <v>-229712</v>
      </c>
      <c r="K3308" s="107" t="str">
        <f>IF(J3308&gt;0,"Untung","Rugi")</f>
        <v>Rugi</v>
      </c>
      <c r="L3308" s="107" t="str">
        <f t="array" ref="L3308">_xlfn.IFS(H3308&lt;100000,"Low",AND(H3308&gt;=100000,H3308&lt;250000),"Medium",H3308&gt;=250000,"High")</f>
        <v>High</v>
      </c>
      <c r="M3308" s="107" t="str">
        <f>IF(H3308&lt;100000,"Low",IF(AND(H3308&gt;=100000,H3308&lt;250000),"Medium","High"))</f>
        <v>High</v>
      </c>
    </row>
    <row r="3309" spans="1:13" x14ac:dyDescent="0.4">
      <c r="A3309" s="109" t="s">
        <v>6016</v>
      </c>
      <c r="B3309" s="109" t="s">
        <v>9378</v>
      </c>
      <c r="C3309" s="109" t="s">
        <v>1064</v>
      </c>
      <c r="D3309" s="109" t="s">
        <v>102</v>
      </c>
      <c r="E3309" s="109" t="s">
        <v>8205</v>
      </c>
      <c r="F3309" s="109" t="s">
        <v>99</v>
      </c>
      <c r="G3309" s="109" t="s">
        <v>6024</v>
      </c>
      <c r="H3309" s="107">
        <v>39759</v>
      </c>
      <c r="I3309" s="109">
        <v>4</v>
      </c>
      <c r="J3309" s="108">
        <v>-200465</v>
      </c>
      <c r="K3309" s="107" t="str">
        <f>IF(J3309&gt;0,"Untung","Rugi")</f>
        <v>Rugi</v>
      </c>
      <c r="L3309" s="107" t="str">
        <f t="array" ref="L3309">_xlfn.IFS(H3309&lt;100000,"Low",AND(H3309&gt;=100000,H3309&lt;250000),"Medium",H3309&gt;=250000,"High")</f>
        <v>Low</v>
      </c>
      <c r="M3309" s="107" t="str">
        <f>IF(H3309&lt;100000,"Low",IF(AND(H3309&gt;=100000,H3309&lt;250000),"Medium","High"))</f>
        <v>Low</v>
      </c>
    </row>
    <row r="3310" spans="1:13" x14ac:dyDescent="0.4">
      <c r="A3310" s="109" t="s">
        <v>6016</v>
      </c>
      <c r="B3310" s="109" t="s">
        <v>9377</v>
      </c>
      <c r="C3310" s="109" t="s">
        <v>1051</v>
      </c>
      <c r="D3310" s="109" t="s">
        <v>102</v>
      </c>
      <c r="E3310" s="109" t="s">
        <v>7319</v>
      </c>
      <c r="F3310" s="109" t="s">
        <v>95</v>
      </c>
      <c r="G3310" s="109" t="s">
        <v>6017</v>
      </c>
      <c r="H3310" s="107">
        <v>272544</v>
      </c>
      <c r="I3310" s="109">
        <v>2</v>
      </c>
      <c r="J3310" s="108">
        <v>-7911</v>
      </c>
      <c r="K3310" s="107" t="str">
        <f>IF(J3310&gt;0,"Untung","Rugi")</f>
        <v>Rugi</v>
      </c>
      <c r="L3310" s="107" t="str">
        <f t="array" ref="L3310">_xlfn.IFS(H3310&lt;100000,"Low",AND(H3310&gt;=100000,H3310&lt;250000),"Medium",H3310&gt;=250000,"High")</f>
        <v>High</v>
      </c>
      <c r="M3310" s="107" t="str">
        <f>IF(H3310&lt;100000,"Low",IF(AND(H3310&gt;=100000,H3310&lt;250000),"Medium","High"))</f>
        <v>High</v>
      </c>
    </row>
    <row r="3311" spans="1:13" x14ac:dyDescent="0.4">
      <c r="A3311" s="109" t="s">
        <v>6016</v>
      </c>
      <c r="B3311" s="109" t="s">
        <v>13361</v>
      </c>
      <c r="C3311" s="109" t="s">
        <v>100</v>
      </c>
      <c r="D3311" s="109" t="s">
        <v>96</v>
      </c>
      <c r="E3311" s="109" t="s">
        <v>6970</v>
      </c>
      <c r="F3311" s="109" t="s">
        <v>95</v>
      </c>
      <c r="G3311" s="109" t="s">
        <v>6017</v>
      </c>
      <c r="H3311" s="107">
        <v>369812</v>
      </c>
      <c r="I3311" s="109">
        <v>9</v>
      </c>
      <c r="J3311" s="108">
        <v>-93684</v>
      </c>
      <c r="K3311" s="107" t="str">
        <f>IF(J3311&gt;0,"Untung","Rugi")</f>
        <v>Rugi</v>
      </c>
      <c r="L3311" s="107" t="str">
        <f t="array" ref="L3311">_xlfn.IFS(H3311&lt;100000,"Low",AND(H3311&gt;=100000,H3311&lt;250000),"Medium",H3311&gt;=250000,"High")</f>
        <v>High</v>
      </c>
      <c r="M3311" s="107" t="str">
        <f>IF(H3311&lt;100000,"Low",IF(AND(H3311&gt;=100000,H3311&lt;250000),"Medium","High"))</f>
        <v>High</v>
      </c>
    </row>
    <row r="3312" spans="1:13" x14ac:dyDescent="0.4">
      <c r="A3312" s="109" t="s">
        <v>6016</v>
      </c>
      <c r="B3312" s="109" t="s">
        <v>13360</v>
      </c>
      <c r="C3312" s="109" t="s">
        <v>100</v>
      </c>
      <c r="D3312" s="109" t="s">
        <v>96</v>
      </c>
      <c r="E3312" s="109" t="s">
        <v>6154</v>
      </c>
      <c r="F3312" s="109" t="s">
        <v>95</v>
      </c>
      <c r="G3312" s="109" t="s">
        <v>6052</v>
      </c>
      <c r="H3312" s="107">
        <v>56233</v>
      </c>
      <c r="I3312" s="109">
        <v>2</v>
      </c>
      <c r="J3312" s="108">
        <v>-32050</v>
      </c>
      <c r="K3312" s="107" t="str">
        <f>IF(J3312&gt;0,"Untung","Rugi")</f>
        <v>Rugi</v>
      </c>
      <c r="L3312" s="107" t="str">
        <f t="array" ref="L3312">_xlfn.IFS(H3312&lt;100000,"Low",AND(H3312&gt;=100000,H3312&lt;250000),"Medium",H3312&gt;=250000,"High")</f>
        <v>Low</v>
      </c>
      <c r="M3312" s="107" t="str">
        <f>IF(H3312&lt;100000,"Low",IF(AND(H3312&gt;=100000,H3312&lt;250000),"Medium","High"))</f>
        <v>Low</v>
      </c>
    </row>
    <row r="3313" spans="1:13" x14ac:dyDescent="0.4">
      <c r="A3313" s="109" t="s">
        <v>6016</v>
      </c>
      <c r="B3313" s="109" t="s">
        <v>13359</v>
      </c>
      <c r="C3313" s="109" t="s">
        <v>100</v>
      </c>
      <c r="D3313" s="109" t="s">
        <v>96</v>
      </c>
      <c r="E3313" s="109" t="s">
        <v>9794</v>
      </c>
      <c r="F3313" s="109" t="s">
        <v>95</v>
      </c>
      <c r="G3313" s="109" t="s">
        <v>6062</v>
      </c>
      <c r="H3313" s="107">
        <v>228360</v>
      </c>
      <c r="I3313" s="109">
        <v>4</v>
      </c>
      <c r="J3313" s="108">
        <v>238061</v>
      </c>
      <c r="K3313" s="107" t="str">
        <f>IF(J3313&gt;0,"Untung","Rugi")</f>
        <v>Untung</v>
      </c>
      <c r="L3313" s="107" t="str">
        <f t="array" ref="L3313">_xlfn.IFS(H3313&lt;100000,"Low",AND(H3313&gt;=100000,H3313&lt;250000),"Medium",H3313&gt;=250000,"High")</f>
        <v>Medium</v>
      </c>
      <c r="M3313" s="107" t="str">
        <f>IF(H3313&lt;100000,"Low",IF(AND(H3313&gt;=100000,H3313&lt;250000),"Medium","High"))</f>
        <v>Medium</v>
      </c>
    </row>
    <row r="3314" spans="1:13" x14ac:dyDescent="0.4">
      <c r="A3314" s="109" t="s">
        <v>6016</v>
      </c>
      <c r="B3314" s="109" t="s">
        <v>13358</v>
      </c>
      <c r="C3314" s="109" t="s">
        <v>100</v>
      </c>
      <c r="D3314" s="109" t="s">
        <v>96</v>
      </c>
      <c r="E3314" s="109" t="s">
        <v>6730</v>
      </c>
      <c r="F3314" s="109" t="s">
        <v>95</v>
      </c>
      <c r="G3314" s="109" t="s">
        <v>6017</v>
      </c>
      <c r="H3314" s="107">
        <v>426465</v>
      </c>
      <c r="I3314" s="109">
        <v>2</v>
      </c>
      <c r="J3314" s="108">
        <v>-175552</v>
      </c>
      <c r="K3314" s="107" t="str">
        <f>IF(J3314&gt;0,"Untung","Rugi")</f>
        <v>Rugi</v>
      </c>
      <c r="L3314" s="107" t="str">
        <f t="array" ref="L3314">_xlfn.IFS(H3314&lt;100000,"Low",AND(H3314&gt;=100000,H3314&lt;250000),"Medium",H3314&gt;=250000,"High")</f>
        <v>High</v>
      </c>
      <c r="M3314" s="107" t="str">
        <f>IF(H3314&lt;100000,"Low",IF(AND(H3314&gt;=100000,H3314&lt;250000),"Medium","High"))</f>
        <v>High</v>
      </c>
    </row>
    <row r="3315" spans="1:13" x14ac:dyDescent="0.4">
      <c r="A3315" s="109" t="s">
        <v>6016</v>
      </c>
      <c r="B3315" s="109" t="s">
        <v>13357</v>
      </c>
      <c r="C3315" s="109" t="s">
        <v>100</v>
      </c>
      <c r="D3315" s="109" t="s">
        <v>96</v>
      </c>
      <c r="E3315" s="109" t="s">
        <v>6388</v>
      </c>
      <c r="F3315" s="109" t="s">
        <v>95</v>
      </c>
      <c r="G3315" s="109" t="s">
        <v>6052</v>
      </c>
      <c r="H3315" s="107">
        <v>160489</v>
      </c>
      <c r="I3315" s="109">
        <v>2</v>
      </c>
      <c r="J3315" s="108">
        <v>8627</v>
      </c>
      <c r="K3315" s="107" t="str">
        <f>IF(J3315&gt;0,"Untung","Rugi")</f>
        <v>Untung</v>
      </c>
      <c r="L3315" s="107" t="str">
        <f t="array" ref="L3315">_xlfn.IFS(H3315&lt;100000,"Low",AND(H3315&gt;=100000,H3315&lt;250000),"Medium",H3315&gt;=250000,"High")</f>
        <v>Medium</v>
      </c>
      <c r="M3315" s="107" t="str">
        <f>IF(H3315&lt;100000,"Low",IF(AND(H3315&gt;=100000,H3315&lt;250000),"Medium","High"))</f>
        <v>Medium</v>
      </c>
    </row>
    <row r="3316" spans="1:13" x14ac:dyDescent="0.4">
      <c r="A3316" s="109" t="s">
        <v>6016</v>
      </c>
      <c r="B3316" s="109" t="s">
        <v>13357</v>
      </c>
      <c r="C3316" s="109" t="s">
        <v>1051</v>
      </c>
      <c r="D3316" s="109" t="s">
        <v>106</v>
      </c>
      <c r="E3316" s="109" t="s">
        <v>8708</v>
      </c>
      <c r="F3316" s="109" t="s">
        <v>95</v>
      </c>
      <c r="G3316" s="109" t="s">
        <v>6057</v>
      </c>
      <c r="H3316" s="107">
        <v>193851</v>
      </c>
      <c r="I3316" s="109">
        <v>1</v>
      </c>
      <c r="J3316" s="108">
        <v>-127066</v>
      </c>
      <c r="K3316" s="107" t="str">
        <f>IF(J3316&gt;0,"Untung","Rugi")</f>
        <v>Rugi</v>
      </c>
      <c r="L3316" s="107" t="str">
        <f t="array" ref="L3316">_xlfn.IFS(H3316&lt;100000,"Low",AND(H3316&gt;=100000,H3316&lt;250000),"Medium",H3316&gt;=250000,"High")</f>
        <v>Medium</v>
      </c>
      <c r="M3316" s="107" t="str">
        <f>IF(H3316&lt;100000,"Low",IF(AND(H3316&gt;=100000,H3316&lt;250000),"Medium","High"))</f>
        <v>Medium</v>
      </c>
    </row>
    <row r="3317" spans="1:13" x14ac:dyDescent="0.4">
      <c r="A3317" s="109" t="s">
        <v>6081</v>
      </c>
      <c r="B3317" s="109" t="s">
        <v>13356</v>
      </c>
      <c r="C3317" s="109" t="s">
        <v>1051</v>
      </c>
      <c r="D3317" s="109" t="s">
        <v>106</v>
      </c>
      <c r="E3317" s="109" t="s">
        <v>7113</v>
      </c>
      <c r="F3317" s="109" t="s">
        <v>95</v>
      </c>
      <c r="G3317" s="109" t="s">
        <v>6052</v>
      </c>
      <c r="H3317" s="107">
        <v>153882</v>
      </c>
      <c r="I3317" s="109">
        <v>2</v>
      </c>
      <c r="J3317" s="108">
        <v>-164850</v>
      </c>
      <c r="K3317" s="107" t="str">
        <f>IF(J3317&gt;0,"Untung","Rugi")</f>
        <v>Rugi</v>
      </c>
      <c r="L3317" s="107" t="str">
        <f t="array" ref="L3317">_xlfn.IFS(H3317&lt;100000,"Low",AND(H3317&gt;=100000,H3317&lt;250000),"Medium",H3317&gt;=250000,"High")</f>
        <v>Medium</v>
      </c>
      <c r="M3317" s="107" t="str">
        <f>IF(H3317&lt;100000,"Low",IF(AND(H3317&gt;=100000,H3317&lt;250000),"Medium","High"))</f>
        <v>Medium</v>
      </c>
    </row>
    <row r="3318" spans="1:13" x14ac:dyDescent="0.4">
      <c r="A3318" s="109" t="s">
        <v>6081</v>
      </c>
      <c r="B3318" s="109" t="s">
        <v>13355</v>
      </c>
      <c r="C3318" s="109" t="s">
        <v>1064</v>
      </c>
      <c r="D3318" s="109" t="s">
        <v>96</v>
      </c>
      <c r="E3318" s="109" t="s">
        <v>9605</v>
      </c>
      <c r="F3318" s="109" t="s">
        <v>95</v>
      </c>
      <c r="G3318" s="109" t="s">
        <v>6013</v>
      </c>
      <c r="H3318" s="107">
        <v>219564</v>
      </c>
      <c r="I3318" s="109">
        <v>5</v>
      </c>
      <c r="J3318" s="108">
        <v>-69328</v>
      </c>
      <c r="K3318" s="107" t="str">
        <f>IF(J3318&gt;0,"Untung","Rugi")</f>
        <v>Rugi</v>
      </c>
      <c r="L3318" s="107" t="str">
        <f t="array" ref="L3318">_xlfn.IFS(H3318&lt;100000,"Low",AND(H3318&gt;=100000,H3318&lt;250000),"Medium",H3318&gt;=250000,"High")</f>
        <v>Medium</v>
      </c>
      <c r="M3318" s="107" t="str">
        <f>IF(H3318&lt;100000,"Low",IF(AND(H3318&gt;=100000,H3318&lt;250000),"Medium","High"))</f>
        <v>Medium</v>
      </c>
    </row>
    <row r="3319" spans="1:13" x14ac:dyDescent="0.4">
      <c r="A3319" s="109" t="s">
        <v>6016</v>
      </c>
      <c r="B3319" s="109" t="s">
        <v>13354</v>
      </c>
      <c r="C3319" s="109" t="s">
        <v>1064</v>
      </c>
      <c r="D3319" s="109" t="s">
        <v>96</v>
      </c>
      <c r="E3319" s="109" t="s">
        <v>6090</v>
      </c>
      <c r="F3319" s="109" t="s">
        <v>95</v>
      </c>
      <c r="G3319" s="109" t="s">
        <v>6036</v>
      </c>
      <c r="H3319" s="107">
        <v>199546</v>
      </c>
      <c r="I3319" s="109">
        <v>2</v>
      </c>
      <c r="J3319" s="108">
        <v>-153921</v>
      </c>
      <c r="K3319" s="107" t="str">
        <f>IF(J3319&gt;0,"Untung","Rugi")</f>
        <v>Rugi</v>
      </c>
      <c r="L3319" s="107" t="str">
        <f t="array" ref="L3319">_xlfn.IFS(H3319&lt;100000,"Low",AND(H3319&gt;=100000,H3319&lt;250000),"Medium",H3319&gt;=250000,"High")</f>
        <v>Medium</v>
      </c>
      <c r="M3319" s="107" t="str">
        <f>IF(H3319&lt;100000,"Low",IF(AND(H3319&gt;=100000,H3319&lt;250000),"Medium","High"))</f>
        <v>Medium</v>
      </c>
    </row>
    <row r="3320" spans="1:13" x14ac:dyDescent="0.4">
      <c r="A3320" s="109" t="s">
        <v>6016</v>
      </c>
      <c r="B3320" s="109" t="s">
        <v>13354</v>
      </c>
      <c r="C3320" s="109" t="s">
        <v>1064</v>
      </c>
      <c r="D3320" s="109" t="s">
        <v>102</v>
      </c>
      <c r="E3320" s="109" t="s">
        <v>6304</v>
      </c>
      <c r="F3320" s="109" t="s">
        <v>99</v>
      </c>
      <c r="G3320" s="109" t="s">
        <v>6109</v>
      </c>
      <c r="H3320" s="107">
        <v>301244</v>
      </c>
      <c r="I3320" s="109">
        <v>2</v>
      </c>
      <c r="J3320" s="108">
        <v>-203201</v>
      </c>
      <c r="K3320" s="107" t="str">
        <f>IF(J3320&gt;0,"Untung","Rugi")</f>
        <v>Rugi</v>
      </c>
      <c r="L3320" s="107" t="str">
        <f t="array" ref="L3320">_xlfn.IFS(H3320&lt;100000,"Low",AND(H3320&gt;=100000,H3320&lt;250000),"Medium",H3320&gt;=250000,"High")</f>
        <v>High</v>
      </c>
      <c r="M3320" s="107" t="str">
        <f>IF(H3320&lt;100000,"Low",IF(AND(H3320&gt;=100000,H3320&lt;250000),"Medium","High"))</f>
        <v>High</v>
      </c>
    </row>
    <row r="3321" spans="1:13" x14ac:dyDescent="0.4">
      <c r="A3321" s="109" t="s">
        <v>6016</v>
      </c>
      <c r="B3321" s="109" t="s">
        <v>13353</v>
      </c>
      <c r="C3321" s="109" t="s">
        <v>1051</v>
      </c>
      <c r="D3321" s="109" t="s">
        <v>96</v>
      </c>
      <c r="E3321" s="109" t="s">
        <v>11108</v>
      </c>
      <c r="F3321" s="109" t="s">
        <v>95</v>
      </c>
      <c r="G3321" s="109" t="s">
        <v>6013</v>
      </c>
      <c r="H3321" s="107">
        <v>29537</v>
      </c>
      <c r="I3321" s="109">
        <v>2</v>
      </c>
      <c r="J3321" s="108">
        <v>-88902</v>
      </c>
      <c r="K3321" s="107" t="str">
        <f>IF(J3321&gt;0,"Untung","Rugi")</f>
        <v>Rugi</v>
      </c>
      <c r="L3321" s="107" t="str">
        <f t="array" ref="L3321">_xlfn.IFS(H3321&lt;100000,"Low",AND(H3321&gt;=100000,H3321&lt;250000),"Medium",H3321&gt;=250000,"High")</f>
        <v>Low</v>
      </c>
      <c r="M3321" s="107" t="str">
        <f>IF(H3321&lt;100000,"Low",IF(AND(H3321&gt;=100000,H3321&lt;250000),"Medium","High"))</f>
        <v>Low</v>
      </c>
    </row>
    <row r="3322" spans="1:13" x14ac:dyDescent="0.4">
      <c r="A3322" s="109" t="s">
        <v>6016</v>
      </c>
      <c r="B3322" s="109" t="s">
        <v>13352</v>
      </c>
      <c r="C3322" s="109" t="s">
        <v>1051</v>
      </c>
      <c r="D3322" s="109" t="s">
        <v>96</v>
      </c>
      <c r="E3322" s="109" t="s">
        <v>7792</v>
      </c>
      <c r="F3322" s="109" t="s">
        <v>95</v>
      </c>
      <c r="G3322" s="109" t="s">
        <v>6017</v>
      </c>
      <c r="H3322" s="107">
        <v>433360</v>
      </c>
      <c r="I3322" s="109">
        <v>8</v>
      </c>
      <c r="J3322" s="108">
        <v>59756</v>
      </c>
      <c r="K3322" s="107" t="str">
        <f>IF(J3322&gt;0,"Untung","Rugi")</f>
        <v>Untung</v>
      </c>
      <c r="L3322" s="107" t="str">
        <f t="array" ref="L3322">_xlfn.IFS(H3322&lt;100000,"Low",AND(H3322&gt;=100000,H3322&lt;250000),"Medium",H3322&gt;=250000,"High")</f>
        <v>High</v>
      </c>
      <c r="M3322" s="107" t="str">
        <f>IF(H3322&lt;100000,"Low",IF(AND(H3322&gt;=100000,H3322&lt;250000),"Medium","High"))</f>
        <v>High</v>
      </c>
    </row>
    <row r="3323" spans="1:13" x14ac:dyDescent="0.4">
      <c r="A3323" s="109" t="s">
        <v>6016</v>
      </c>
      <c r="B3323" s="109" t="s">
        <v>13351</v>
      </c>
      <c r="C3323" s="109" t="s">
        <v>1051</v>
      </c>
      <c r="D3323" s="109" t="s">
        <v>96</v>
      </c>
      <c r="E3323" s="109" t="s">
        <v>6985</v>
      </c>
      <c r="F3323" s="109" t="s">
        <v>6021</v>
      </c>
      <c r="G3323" s="109" t="s">
        <v>6031</v>
      </c>
      <c r="H3323" s="107">
        <v>230030</v>
      </c>
      <c r="I3323" s="109">
        <v>7</v>
      </c>
      <c r="J3323" s="108">
        <v>447192</v>
      </c>
      <c r="K3323" s="107" t="str">
        <f>IF(J3323&gt;0,"Untung","Rugi")</f>
        <v>Untung</v>
      </c>
      <c r="L3323" s="107" t="str">
        <f t="array" ref="L3323">_xlfn.IFS(H3323&lt;100000,"Low",AND(H3323&gt;=100000,H3323&lt;250000),"Medium",H3323&gt;=250000,"High")</f>
        <v>Medium</v>
      </c>
      <c r="M3323" s="107" t="str">
        <f>IF(H3323&lt;100000,"Low",IF(AND(H3323&gt;=100000,H3323&lt;250000),"Medium","High"))</f>
        <v>Medium</v>
      </c>
    </row>
    <row r="3324" spans="1:13" x14ac:dyDescent="0.4">
      <c r="A3324" s="109" t="s">
        <v>6016</v>
      </c>
      <c r="B3324" s="109" t="s">
        <v>13350</v>
      </c>
      <c r="C3324" s="109" t="s">
        <v>1051</v>
      </c>
      <c r="D3324" s="109" t="s">
        <v>96</v>
      </c>
      <c r="E3324" s="109" t="s">
        <v>7631</v>
      </c>
      <c r="F3324" s="109" t="s">
        <v>95</v>
      </c>
      <c r="G3324" s="109" t="s">
        <v>6052</v>
      </c>
      <c r="H3324" s="107">
        <v>354356</v>
      </c>
      <c r="I3324" s="109">
        <v>4</v>
      </c>
      <c r="J3324" s="108">
        <v>153280</v>
      </c>
      <c r="K3324" s="107" t="str">
        <f>IF(J3324&gt;0,"Untung","Rugi")</f>
        <v>Untung</v>
      </c>
      <c r="L3324" s="107" t="str">
        <f t="array" ref="L3324">_xlfn.IFS(H3324&lt;100000,"Low",AND(H3324&gt;=100000,H3324&lt;250000),"Medium",H3324&gt;=250000,"High")</f>
        <v>High</v>
      </c>
      <c r="M3324" s="107" t="str">
        <f>IF(H3324&lt;100000,"Low",IF(AND(H3324&gt;=100000,H3324&lt;250000),"Medium","High"))</f>
        <v>High</v>
      </c>
    </row>
    <row r="3325" spans="1:13" x14ac:dyDescent="0.4">
      <c r="A3325" s="109" t="s">
        <v>6016</v>
      </c>
      <c r="B3325" s="109" t="s">
        <v>13350</v>
      </c>
      <c r="C3325" s="109" t="s">
        <v>1051</v>
      </c>
      <c r="D3325" s="109" t="s">
        <v>96</v>
      </c>
      <c r="E3325" s="109" t="s">
        <v>12206</v>
      </c>
      <c r="F3325" s="109" t="s">
        <v>6021</v>
      </c>
      <c r="G3325" s="109" t="s">
        <v>6745</v>
      </c>
      <c r="H3325" s="107">
        <v>109702</v>
      </c>
      <c r="I3325" s="109">
        <v>2</v>
      </c>
      <c r="J3325" s="108">
        <v>-165911</v>
      </c>
      <c r="K3325" s="107" t="str">
        <f>IF(J3325&gt;0,"Untung","Rugi")</f>
        <v>Rugi</v>
      </c>
      <c r="L3325" s="107" t="str">
        <f t="array" ref="L3325">_xlfn.IFS(H3325&lt;100000,"Low",AND(H3325&gt;=100000,H3325&lt;250000),"Medium",H3325&gt;=250000,"High")</f>
        <v>Medium</v>
      </c>
      <c r="M3325" s="107" t="str">
        <f>IF(H3325&lt;100000,"Low",IF(AND(H3325&gt;=100000,H3325&lt;250000),"Medium","High"))</f>
        <v>Medium</v>
      </c>
    </row>
    <row r="3326" spans="1:13" x14ac:dyDescent="0.4">
      <c r="A3326" s="109" t="s">
        <v>6016</v>
      </c>
      <c r="B3326" s="109" t="s">
        <v>13349</v>
      </c>
      <c r="C3326" s="109" t="s">
        <v>1064</v>
      </c>
      <c r="D3326" s="109" t="s">
        <v>106</v>
      </c>
      <c r="E3326" s="109" t="s">
        <v>7124</v>
      </c>
      <c r="F3326" s="109" t="s">
        <v>95</v>
      </c>
      <c r="G3326" s="109" t="s">
        <v>6052</v>
      </c>
      <c r="H3326" s="107">
        <v>360287</v>
      </c>
      <c r="I3326" s="109">
        <v>4</v>
      </c>
      <c r="J3326" s="108">
        <v>57251</v>
      </c>
      <c r="K3326" s="107" t="str">
        <f>IF(J3326&gt;0,"Untung","Rugi")</f>
        <v>Untung</v>
      </c>
      <c r="L3326" s="107" t="str">
        <f t="array" ref="L3326">_xlfn.IFS(H3326&lt;100000,"Low",AND(H3326&gt;=100000,H3326&lt;250000),"Medium",H3326&gt;=250000,"High")</f>
        <v>High</v>
      </c>
      <c r="M3326" s="107" t="str">
        <f>IF(H3326&lt;100000,"Low",IF(AND(H3326&gt;=100000,H3326&lt;250000),"Medium","High"))</f>
        <v>High</v>
      </c>
    </row>
    <row r="3327" spans="1:13" x14ac:dyDescent="0.4">
      <c r="A3327" s="109" t="s">
        <v>6016</v>
      </c>
      <c r="B3327" s="109" t="s">
        <v>13348</v>
      </c>
      <c r="C3327" s="109" t="s">
        <v>1064</v>
      </c>
      <c r="D3327" s="109" t="s">
        <v>102</v>
      </c>
      <c r="E3327" s="109" t="s">
        <v>6670</v>
      </c>
      <c r="F3327" s="109" t="s">
        <v>95</v>
      </c>
      <c r="G3327" s="109" t="s">
        <v>6017</v>
      </c>
      <c r="H3327" s="107">
        <v>328819</v>
      </c>
      <c r="I3327" s="109">
        <v>4</v>
      </c>
      <c r="J3327" s="108">
        <v>-38681</v>
      </c>
      <c r="K3327" s="107" t="str">
        <f>IF(J3327&gt;0,"Untung","Rugi")</f>
        <v>Rugi</v>
      </c>
      <c r="L3327" s="107" t="str">
        <f t="array" ref="L3327">_xlfn.IFS(H3327&lt;100000,"Low",AND(H3327&gt;=100000,H3327&lt;250000),"Medium",H3327&gt;=250000,"High")</f>
        <v>High</v>
      </c>
      <c r="M3327" s="107" t="str">
        <f>IF(H3327&lt;100000,"Low",IF(AND(H3327&gt;=100000,H3327&lt;250000),"Medium","High"))</f>
        <v>High</v>
      </c>
    </row>
    <row r="3328" spans="1:13" x14ac:dyDescent="0.4">
      <c r="A3328" s="109" t="s">
        <v>6027</v>
      </c>
      <c r="B3328" s="109" t="s">
        <v>13347</v>
      </c>
      <c r="C3328" s="109" t="s">
        <v>1064</v>
      </c>
      <c r="D3328" s="109" t="s">
        <v>102</v>
      </c>
      <c r="E3328" s="109" t="s">
        <v>10264</v>
      </c>
      <c r="F3328" s="109" t="s">
        <v>99</v>
      </c>
      <c r="G3328" s="109" t="s">
        <v>6049</v>
      </c>
      <c r="H3328" s="107">
        <v>66747</v>
      </c>
      <c r="I3328" s="109">
        <v>2</v>
      </c>
      <c r="J3328" s="108">
        <v>358455</v>
      </c>
      <c r="K3328" s="107" t="str">
        <f>IF(J3328&gt;0,"Untung","Rugi")</f>
        <v>Untung</v>
      </c>
      <c r="L3328" s="107" t="str">
        <f t="array" ref="L3328">_xlfn.IFS(H3328&lt;100000,"Low",AND(H3328&gt;=100000,H3328&lt;250000),"Medium",H3328&gt;=250000,"High")</f>
        <v>Low</v>
      </c>
      <c r="M3328" s="107" t="str">
        <f>IF(H3328&lt;100000,"Low",IF(AND(H3328&gt;=100000,H3328&lt;250000),"Medium","High"))</f>
        <v>Low</v>
      </c>
    </row>
    <row r="3329" spans="1:13" x14ac:dyDescent="0.4">
      <c r="A3329" s="109" t="s">
        <v>6027</v>
      </c>
      <c r="B3329" s="109" t="s">
        <v>13347</v>
      </c>
      <c r="C3329" s="109" t="s">
        <v>1064</v>
      </c>
      <c r="D3329" s="109" t="s">
        <v>102</v>
      </c>
      <c r="E3329" s="109" t="s">
        <v>8143</v>
      </c>
      <c r="F3329" s="109" t="s">
        <v>95</v>
      </c>
      <c r="G3329" s="109" t="s">
        <v>6017</v>
      </c>
      <c r="H3329" s="107">
        <v>238260</v>
      </c>
      <c r="I3329" s="109">
        <v>6</v>
      </c>
      <c r="J3329" s="108">
        <v>327125</v>
      </c>
      <c r="K3329" s="107" t="str">
        <f>IF(J3329&gt;0,"Untung","Rugi")</f>
        <v>Untung</v>
      </c>
      <c r="L3329" s="107" t="str">
        <f t="array" ref="L3329">_xlfn.IFS(H3329&lt;100000,"Low",AND(H3329&gt;=100000,H3329&lt;250000),"Medium",H3329&gt;=250000,"High")</f>
        <v>Medium</v>
      </c>
      <c r="M3329" s="107" t="str">
        <f>IF(H3329&lt;100000,"Low",IF(AND(H3329&gt;=100000,H3329&lt;250000),"Medium","High"))</f>
        <v>Medium</v>
      </c>
    </row>
    <row r="3330" spans="1:13" x14ac:dyDescent="0.4">
      <c r="A3330" s="109" t="s">
        <v>6027</v>
      </c>
      <c r="B3330" s="109" t="s">
        <v>13346</v>
      </c>
      <c r="C3330" s="109" t="s">
        <v>1051</v>
      </c>
      <c r="D3330" s="109" t="s">
        <v>96</v>
      </c>
      <c r="E3330" s="109" t="s">
        <v>10594</v>
      </c>
      <c r="F3330" s="109" t="s">
        <v>95</v>
      </c>
      <c r="G3330" s="109" t="s">
        <v>6116</v>
      </c>
      <c r="H3330" s="107">
        <v>235287</v>
      </c>
      <c r="I3330" s="109">
        <v>3</v>
      </c>
      <c r="J3330" s="108">
        <v>-113748</v>
      </c>
      <c r="K3330" s="107" t="str">
        <f>IF(J3330&gt;0,"Untung","Rugi")</f>
        <v>Rugi</v>
      </c>
      <c r="L3330" s="107" t="str">
        <f t="array" ref="L3330">_xlfn.IFS(H3330&lt;100000,"Low",AND(H3330&gt;=100000,H3330&lt;250000),"Medium",H3330&gt;=250000,"High")</f>
        <v>Medium</v>
      </c>
      <c r="M3330" s="107" t="str">
        <f>IF(H3330&lt;100000,"Low",IF(AND(H3330&gt;=100000,H3330&lt;250000),"Medium","High"))</f>
        <v>Medium</v>
      </c>
    </row>
    <row r="3331" spans="1:13" x14ac:dyDescent="0.4">
      <c r="A3331" s="109" t="s">
        <v>6046</v>
      </c>
      <c r="B3331" s="109" t="s">
        <v>13345</v>
      </c>
      <c r="C3331" s="109" t="s">
        <v>1051</v>
      </c>
      <c r="D3331" s="109" t="s">
        <v>96</v>
      </c>
      <c r="E3331" s="109" t="s">
        <v>6915</v>
      </c>
      <c r="F3331" s="109" t="s">
        <v>99</v>
      </c>
      <c r="G3331" s="109" t="s">
        <v>6024</v>
      </c>
      <c r="H3331" s="107">
        <v>284840</v>
      </c>
      <c r="I3331" s="109">
        <v>2</v>
      </c>
      <c r="J3331" s="108">
        <v>192842</v>
      </c>
      <c r="K3331" s="107" t="str">
        <f>IF(J3331&gt;0,"Untung","Rugi")</f>
        <v>Untung</v>
      </c>
      <c r="L3331" s="107" t="str">
        <f t="array" ref="L3331">_xlfn.IFS(H3331&lt;100000,"Low",AND(H3331&gt;=100000,H3331&lt;250000),"Medium",H3331&gt;=250000,"High")</f>
        <v>High</v>
      </c>
      <c r="M3331" s="107" t="str">
        <f>IF(H3331&lt;100000,"Low",IF(AND(H3331&gt;=100000,H3331&lt;250000),"Medium","High"))</f>
        <v>High</v>
      </c>
    </row>
    <row r="3332" spans="1:13" x14ac:dyDescent="0.4">
      <c r="A3332" s="109" t="s">
        <v>6046</v>
      </c>
      <c r="B3332" s="109" t="s">
        <v>13344</v>
      </c>
      <c r="C3332" s="109" t="s">
        <v>1051</v>
      </c>
      <c r="D3332" s="109" t="s">
        <v>96</v>
      </c>
      <c r="E3332" s="109" t="s">
        <v>9239</v>
      </c>
      <c r="F3332" s="109" t="s">
        <v>95</v>
      </c>
      <c r="G3332" s="109" t="s">
        <v>6017</v>
      </c>
      <c r="H3332" s="107">
        <v>384726</v>
      </c>
      <c r="I3332" s="109">
        <v>9</v>
      </c>
      <c r="J3332" s="108">
        <v>-47110</v>
      </c>
      <c r="K3332" s="107" t="str">
        <f>IF(J3332&gt;0,"Untung","Rugi")</f>
        <v>Rugi</v>
      </c>
      <c r="L3332" s="107" t="str">
        <f t="array" ref="L3332">_xlfn.IFS(H3332&lt;100000,"Low",AND(H3332&gt;=100000,H3332&lt;250000),"Medium",H3332&gt;=250000,"High")</f>
        <v>High</v>
      </c>
      <c r="M3332" s="107" t="str">
        <f>IF(H3332&lt;100000,"Low",IF(AND(H3332&gt;=100000,H3332&lt;250000),"Medium","High"))</f>
        <v>High</v>
      </c>
    </row>
    <row r="3333" spans="1:13" x14ac:dyDescent="0.4">
      <c r="A3333" s="109" t="s">
        <v>6046</v>
      </c>
      <c r="B3333" s="109" t="s">
        <v>13344</v>
      </c>
      <c r="C3333" s="109" t="s">
        <v>1051</v>
      </c>
      <c r="D3333" s="109" t="s">
        <v>96</v>
      </c>
      <c r="E3333" s="109" t="s">
        <v>8347</v>
      </c>
      <c r="F3333" s="109" t="s">
        <v>95</v>
      </c>
      <c r="G3333" s="109" t="s">
        <v>6052</v>
      </c>
      <c r="H3333" s="107">
        <v>146355</v>
      </c>
      <c r="I3333" s="109">
        <v>3</v>
      </c>
      <c r="J3333" s="108">
        <v>-198444</v>
      </c>
      <c r="K3333" s="107" t="str">
        <f>IF(J3333&gt;0,"Untung","Rugi")</f>
        <v>Rugi</v>
      </c>
      <c r="L3333" s="107" t="str">
        <f t="array" ref="L3333">_xlfn.IFS(H3333&lt;100000,"Low",AND(H3333&gt;=100000,H3333&lt;250000),"Medium",H3333&gt;=250000,"High")</f>
        <v>Medium</v>
      </c>
      <c r="M3333" s="107" t="str">
        <f>IF(H3333&lt;100000,"Low",IF(AND(H3333&gt;=100000,H3333&lt;250000),"Medium","High"))</f>
        <v>Medium</v>
      </c>
    </row>
    <row r="3334" spans="1:13" x14ac:dyDescent="0.4">
      <c r="A3334" s="109" t="s">
        <v>6016</v>
      </c>
      <c r="B3334" s="109" t="s">
        <v>13343</v>
      </c>
      <c r="C3334" s="109" t="s">
        <v>1051</v>
      </c>
      <c r="D3334" s="109" t="s">
        <v>96</v>
      </c>
      <c r="E3334" s="109" t="s">
        <v>6452</v>
      </c>
      <c r="F3334" s="109" t="s">
        <v>95</v>
      </c>
      <c r="G3334" s="109" t="s">
        <v>6052</v>
      </c>
      <c r="H3334" s="107">
        <v>306499</v>
      </c>
      <c r="I3334" s="109">
        <v>6</v>
      </c>
      <c r="J3334" s="108">
        <v>251632</v>
      </c>
      <c r="K3334" s="107" t="str">
        <f>IF(J3334&gt;0,"Untung","Rugi")</f>
        <v>Untung</v>
      </c>
      <c r="L3334" s="107" t="str">
        <f t="array" ref="L3334">_xlfn.IFS(H3334&lt;100000,"Low",AND(H3334&gt;=100000,H3334&lt;250000),"Medium",H3334&gt;=250000,"High")</f>
        <v>High</v>
      </c>
      <c r="M3334" s="107" t="str">
        <f>IF(H3334&lt;100000,"Low",IF(AND(H3334&gt;=100000,H3334&lt;250000),"Medium","High"))</f>
        <v>High</v>
      </c>
    </row>
    <row r="3335" spans="1:13" x14ac:dyDescent="0.4">
      <c r="A3335" s="109" t="s">
        <v>6016</v>
      </c>
      <c r="B3335" s="109" t="s">
        <v>13342</v>
      </c>
      <c r="C3335" s="109" t="s">
        <v>1051</v>
      </c>
      <c r="D3335" s="109" t="s">
        <v>106</v>
      </c>
      <c r="E3335" s="109" t="s">
        <v>6286</v>
      </c>
      <c r="F3335" s="109" t="s">
        <v>95</v>
      </c>
      <c r="G3335" s="109" t="s">
        <v>6052</v>
      </c>
      <c r="H3335" s="107">
        <v>122290</v>
      </c>
      <c r="I3335" s="109">
        <v>2</v>
      </c>
      <c r="J3335" s="108">
        <v>295764</v>
      </c>
      <c r="K3335" s="107" t="str">
        <f>IF(J3335&gt;0,"Untung","Rugi")</f>
        <v>Untung</v>
      </c>
      <c r="L3335" s="107" t="str">
        <f t="array" ref="L3335">_xlfn.IFS(H3335&lt;100000,"Low",AND(H3335&gt;=100000,H3335&lt;250000),"Medium",H3335&gt;=250000,"High")</f>
        <v>Medium</v>
      </c>
      <c r="M3335" s="107" t="str">
        <f>IF(H3335&lt;100000,"Low",IF(AND(H3335&gt;=100000,H3335&lt;250000),"Medium","High"))</f>
        <v>Medium</v>
      </c>
    </row>
    <row r="3336" spans="1:13" x14ac:dyDescent="0.4">
      <c r="A3336" s="109" t="s">
        <v>6046</v>
      </c>
      <c r="B3336" s="109" t="s">
        <v>13341</v>
      </c>
      <c r="C3336" s="109" t="s">
        <v>1051</v>
      </c>
      <c r="D3336" s="109" t="s">
        <v>106</v>
      </c>
      <c r="E3336" s="109" t="s">
        <v>9752</v>
      </c>
      <c r="F3336" s="109" t="s">
        <v>99</v>
      </c>
      <c r="G3336" s="109" t="s">
        <v>6024</v>
      </c>
      <c r="H3336" s="107">
        <v>369601</v>
      </c>
      <c r="I3336" s="109">
        <v>3</v>
      </c>
      <c r="J3336" s="108">
        <v>434043</v>
      </c>
      <c r="K3336" s="107" t="str">
        <f>IF(J3336&gt;0,"Untung","Rugi")</f>
        <v>Untung</v>
      </c>
      <c r="L3336" s="107" t="str">
        <f t="array" ref="L3336">_xlfn.IFS(H3336&lt;100000,"Low",AND(H3336&gt;=100000,H3336&lt;250000),"Medium",H3336&gt;=250000,"High")</f>
        <v>High</v>
      </c>
      <c r="M3336" s="107" t="str">
        <f>IF(H3336&lt;100000,"Low",IF(AND(H3336&gt;=100000,H3336&lt;250000),"Medium","High"))</f>
        <v>High</v>
      </c>
    </row>
    <row r="3337" spans="1:13" x14ac:dyDescent="0.4">
      <c r="A3337" s="109" t="s">
        <v>6046</v>
      </c>
      <c r="B3337" s="109" t="s">
        <v>13340</v>
      </c>
      <c r="C3337" s="109" t="s">
        <v>1051</v>
      </c>
      <c r="D3337" s="109" t="s">
        <v>106</v>
      </c>
      <c r="E3337" s="109" t="s">
        <v>9752</v>
      </c>
      <c r="F3337" s="109" t="s">
        <v>99</v>
      </c>
      <c r="G3337" s="109" t="s">
        <v>6024</v>
      </c>
      <c r="H3337" s="107">
        <v>86579</v>
      </c>
      <c r="I3337" s="109">
        <v>2</v>
      </c>
      <c r="J3337" s="108">
        <v>345066</v>
      </c>
      <c r="K3337" s="107" t="str">
        <f>IF(J3337&gt;0,"Untung","Rugi")</f>
        <v>Untung</v>
      </c>
      <c r="L3337" s="107" t="str">
        <f t="array" ref="L3337">_xlfn.IFS(H3337&lt;100000,"Low",AND(H3337&gt;=100000,H3337&lt;250000),"Medium",H3337&gt;=250000,"High")</f>
        <v>Low</v>
      </c>
      <c r="M3337" s="107" t="str">
        <f>IF(H3337&lt;100000,"Low",IF(AND(H3337&gt;=100000,H3337&lt;250000),"Medium","High"))</f>
        <v>Low</v>
      </c>
    </row>
    <row r="3338" spans="1:13" x14ac:dyDescent="0.4">
      <c r="A3338" s="109" t="s">
        <v>6081</v>
      </c>
      <c r="B3338" s="109" t="s">
        <v>13339</v>
      </c>
      <c r="C3338" s="109" t="s">
        <v>1051</v>
      </c>
      <c r="D3338" s="109" t="s">
        <v>106</v>
      </c>
      <c r="E3338" s="109" t="s">
        <v>10264</v>
      </c>
      <c r="F3338" s="109" t="s">
        <v>99</v>
      </c>
      <c r="G3338" s="109" t="s">
        <v>6049</v>
      </c>
      <c r="H3338" s="107">
        <v>121358</v>
      </c>
      <c r="I3338" s="109">
        <v>2</v>
      </c>
      <c r="J3338" s="108">
        <v>-62075</v>
      </c>
      <c r="K3338" s="107" t="str">
        <f>IF(J3338&gt;0,"Untung","Rugi")</f>
        <v>Rugi</v>
      </c>
      <c r="L3338" s="107" t="str">
        <f t="array" ref="L3338">_xlfn.IFS(H3338&lt;100000,"Low",AND(H3338&gt;=100000,H3338&lt;250000),"Medium",H3338&gt;=250000,"High")</f>
        <v>Medium</v>
      </c>
      <c r="M3338" s="107" t="str">
        <f>IF(H3338&lt;100000,"Low",IF(AND(H3338&gt;=100000,H3338&lt;250000),"Medium","High"))</f>
        <v>Medium</v>
      </c>
    </row>
    <row r="3339" spans="1:13" x14ac:dyDescent="0.4">
      <c r="A3339" s="109" t="s">
        <v>6081</v>
      </c>
      <c r="B3339" s="109" t="s">
        <v>13338</v>
      </c>
      <c r="C3339" s="109" t="s">
        <v>1051</v>
      </c>
      <c r="D3339" s="109" t="s">
        <v>106</v>
      </c>
      <c r="E3339" s="109" t="s">
        <v>7599</v>
      </c>
      <c r="F3339" s="109" t="s">
        <v>95</v>
      </c>
      <c r="G3339" s="109" t="s">
        <v>6116</v>
      </c>
      <c r="H3339" s="107">
        <v>440369</v>
      </c>
      <c r="I3339" s="109">
        <v>6</v>
      </c>
      <c r="J3339" s="108">
        <v>287998</v>
      </c>
      <c r="K3339" s="107" t="str">
        <f>IF(J3339&gt;0,"Untung","Rugi")</f>
        <v>Untung</v>
      </c>
      <c r="L3339" s="107" t="str">
        <f t="array" ref="L3339">_xlfn.IFS(H3339&lt;100000,"Low",AND(H3339&gt;=100000,H3339&lt;250000),"Medium",H3339&gt;=250000,"High")</f>
        <v>High</v>
      </c>
      <c r="M3339" s="107" t="str">
        <f>IF(H3339&lt;100000,"Low",IF(AND(H3339&gt;=100000,H3339&lt;250000),"Medium","High"))</f>
        <v>High</v>
      </c>
    </row>
    <row r="3340" spans="1:13" x14ac:dyDescent="0.4">
      <c r="A3340" s="109" t="s">
        <v>6081</v>
      </c>
      <c r="B3340" s="109" t="s">
        <v>13337</v>
      </c>
      <c r="C3340" s="109" t="s">
        <v>1064</v>
      </c>
      <c r="D3340" s="109" t="s">
        <v>96</v>
      </c>
      <c r="E3340" s="109" t="s">
        <v>9202</v>
      </c>
      <c r="F3340" s="109" t="s">
        <v>95</v>
      </c>
      <c r="G3340" s="109" t="s">
        <v>6052</v>
      </c>
      <c r="H3340" s="107">
        <v>323003</v>
      </c>
      <c r="I3340" s="109">
        <v>1</v>
      </c>
      <c r="J3340" s="108">
        <v>292254</v>
      </c>
      <c r="K3340" s="107" t="str">
        <f>IF(J3340&gt;0,"Untung","Rugi")</f>
        <v>Untung</v>
      </c>
      <c r="L3340" s="107" t="str">
        <f t="array" ref="L3340">_xlfn.IFS(H3340&lt;100000,"Low",AND(H3340&gt;=100000,H3340&lt;250000),"Medium",H3340&gt;=250000,"High")</f>
        <v>High</v>
      </c>
      <c r="M3340" s="107" t="str">
        <f>IF(H3340&lt;100000,"Low",IF(AND(H3340&gt;=100000,H3340&lt;250000),"Medium","High"))</f>
        <v>High</v>
      </c>
    </row>
    <row r="3341" spans="1:13" x14ac:dyDescent="0.4">
      <c r="A3341" s="109" t="s">
        <v>6081</v>
      </c>
      <c r="B3341" s="109" t="s">
        <v>13336</v>
      </c>
      <c r="C3341" s="109" t="s">
        <v>1051</v>
      </c>
      <c r="D3341" s="109" t="s">
        <v>102</v>
      </c>
      <c r="E3341" s="109" t="s">
        <v>6434</v>
      </c>
      <c r="F3341" s="109" t="s">
        <v>95</v>
      </c>
      <c r="G3341" s="109" t="s">
        <v>6017</v>
      </c>
      <c r="H3341" s="107">
        <v>264063</v>
      </c>
      <c r="I3341" s="109">
        <v>14</v>
      </c>
      <c r="J3341" s="108">
        <v>27166</v>
      </c>
      <c r="K3341" s="107" t="str">
        <f>IF(J3341&gt;0,"Untung","Rugi")</f>
        <v>Untung</v>
      </c>
      <c r="L3341" s="107" t="str">
        <f t="array" ref="L3341">_xlfn.IFS(H3341&lt;100000,"Low",AND(H3341&gt;=100000,H3341&lt;250000),"Medium",H3341&gt;=250000,"High")</f>
        <v>High</v>
      </c>
      <c r="M3341" s="107" t="str">
        <f>IF(H3341&lt;100000,"Low",IF(AND(H3341&gt;=100000,H3341&lt;250000),"Medium","High"))</f>
        <v>High</v>
      </c>
    </row>
    <row r="3342" spans="1:13" x14ac:dyDescent="0.4">
      <c r="A3342" s="109" t="s">
        <v>6027</v>
      </c>
      <c r="B3342" s="109" t="s">
        <v>13335</v>
      </c>
      <c r="C3342" s="109" t="s">
        <v>100</v>
      </c>
      <c r="D3342" s="109" t="s">
        <v>102</v>
      </c>
      <c r="E3342" s="109" t="s">
        <v>6232</v>
      </c>
      <c r="F3342" s="109" t="s">
        <v>95</v>
      </c>
      <c r="G3342" s="109" t="s">
        <v>6067</v>
      </c>
      <c r="H3342" s="107">
        <v>400541</v>
      </c>
      <c r="I3342" s="109">
        <v>3</v>
      </c>
      <c r="J3342" s="108">
        <v>-85898</v>
      </c>
      <c r="K3342" s="107" t="str">
        <f>IF(J3342&gt;0,"Untung","Rugi")</f>
        <v>Rugi</v>
      </c>
      <c r="L3342" s="107" t="str">
        <f t="array" ref="L3342">_xlfn.IFS(H3342&lt;100000,"Low",AND(H3342&gt;=100000,H3342&lt;250000),"Medium",H3342&gt;=250000,"High")</f>
        <v>High</v>
      </c>
      <c r="M3342" s="107" t="str">
        <f>IF(H3342&lt;100000,"Low",IF(AND(H3342&gt;=100000,H3342&lt;250000),"Medium","High"))</f>
        <v>High</v>
      </c>
    </row>
    <row r="3343" spans="1:13" x14ac:dyDescent="0.4">
      <c r="A3343" s="109" t="s">
        <v>6016</v>
      </c>
      <c r="B3343" s="109" t="s">
        <v>13334</v>
      </c>
      <c r="C3343" s="109" t="s">
        <v>100</v>
      </c>
      <c r="D3343" s="109" t="s">
        <v>102</v>
      </c>
      <c r="E3343" s="109" t="s">
        <v>7398</v>
      </c>
      <c r="F3343" s="109" t="s">
        <v>95</v>
      </c>
      <c r="G3343" s="109" t="s">
        <v>6013</v>
      </c>
      <c r="H3343" s="107">
        <v>149226</v>
      </c>
      <c r="I3343" s="109">
        <v>7</v>
      </c>
      <c r="J3343" s="108">
        <v>372548</v>
      </c>
      <c r="K3343" s="107" t="str">
        <f>IF(J3343&gt;0,"Untung","Rugi")</f>
        <v>Untung</v>
      </c>
      <c r="L3343" s="107" t="str">
        <f t="array" ref="L3343">_xlfn.IFS(H3343&lt;100000,"Low",AND(H3343&gt;=100000,H3343&lt;250000),"Medium",H3343&gt;=250000,"High")</f>
        <v>Medium</v>
      </c>
      <c r="M3343" s="107" t="str">
        <f>IF(H3343&lt;100000,"Low",IF(AND(H3343&gt;=100000,H3343&lt;250000),"Medium","High"))</f>
        <v>Medium</v>
      </c>
    </row>
    <row r="3344" spans="1:13" x14ac:dyDescent="0.4">
      <c r="A3344" s="109" t="s">
        <v>6016</v>
      </c>
      <c r="B3344" s="109" t="s">
        <v>13334</v>
      </c>
      <c r="C3344" s="109" t="s">
        <v>100</v>
      </c>
      <c r="D3344" s="109" t="s">
        <v>102</v>
      </c>
      <c r="E3344" s="109" t="s">
        <v>7501</v>
      </c>
      <c r="F3344" s="109" t="s">
        <v>95</v>
      </c>
      <c r="G3344" s="109" t="s">
        <v>6116</v>
      </c>
      <c r="H3344" s="107">
        <v>256880</v>
      </c>
      <c r="I3344" s="109">
        <v>2</v>
      </c>
      <c r="J3344" s="108">
        <v>52136</v>
      </c>
      <c r="K3344" s="107" t="str">
        <f>IF(J3344&gt;0,"Untung","Rugi")</f>
        <v>Untung</v>
      </c>
      <c r="L3344" s="107" t="str">
        <f t="array" ref="L3344">_xlfn.IFS(H3344&lt;100000,"Low",AND(H3344&gt;=100000,H3344&lt;250000),"Medium",H3344&gt;=250000,"High")</f>
        <v>High</v>
      </c>
      <c r="M3344" s="107" t="str">
        <f>IF(H3344&lt;100000,"Low",IF(AND(H3344&gt;=100000,H3344&lt;250000),"Medium","High"))</f>
        <v>High</v>
      </c>
    </row>
    <row r="3345" spans="1:13" x14ac:dyDescent="0.4">
      <c r="A3345" s="109" t="s">
        <v>6016</v>
      </c>
      <c r="B3345" s="109" t="s">
        <v>13333</v>
      </c>
      <c r="C3345" s="109" t="s">
        <v>1051</v>
      </c>
      <c r="D3345" s="109" t="s">
        <v>102</v>
      </c>
      <c r="E3345" s="109" t="s">
        <v>7814</v>
      </c>
      <c r="F3345" s="109" t="s">
        <v>95</v>
      </c>
      <c r="G3345" s="109" t="s">
        <v>6116</v>
      </c>
      <c r="H3345" s="107">
        <v>444048</v>
      </c>
      <c r="I3345" s="109">
        <v>5</v>
      </c>
      <c r="J3345" s="108">
        <v>273202</v>
      </c>
      <c r="K3345" s="107" t="str">
        <f>IF(J3345&gt;0,"Untung","Rugi")</f>
        <v>Untung</v>
      </c>
      <c r="L3345" s="107" t="str">
        <f t="array" ref="L3345">_xlfn.IFS(H3345&lt;100000,"Low",AND(H3345&gt;=100000,H3345&lt;250000),"Medium",H3345&gt;=250000,"High")</f>
        <v>High</v>
      </c>
      <c r="M3345" s="107" t="str">
        <f>IF(H3345&lt;100000,"Low",IF(AND(H3345&gt;=100000,H3345&lt;250000),"Medium","High"))</f>
        <v>High</v>
      </c>
    </row>
    <row r="3346" spans="1:13" x14ac:dyDescent="0.4">
      <c r="A3346" s="109" t="s">
        <v>6016</v>
      </c>
      <c r="B3346" s="109" t="s">
        <v>13332</v>
      </c>
      <c r="C3346" s="109" t="s">
        <v>100</v>
      </c>
      <c r="D3346" s="109" t="s">
        <v>102</v>
      </c>
      <c r="E3346" s="109" t="s">
        <v>6238</v>
      </c>
      <c r="F3346" s="109" t="s">
        <v>95</v>
      </c>
      <c r="G3346" s="109" t="s">
        <v>6017</v>
      </c>
      <c r="H3346" s="107">
        <v>285323</v>
      </c>
      <c r="I3346" s="109">
        <v>2</v>
      </c>
      <c r="J3346" s="108">
        <v>187404</v>
      </c>
      <c r="K3346" s="107" t="str">
        <f>IF(J3346&gt;0,"Untung","Rugi")</f>
        <v>Untung</v>
      </c>
      <c r="L3346" s="107" t="str">
        <f t="array" ref="L3346">_xlfn.IFS(H3346&lt;100000,"Low",AND(H3346&gt;=100000,H3346&lt;250000),"Medium",H3346&gt;=250000,"High")</f>
        <v>High</v>
      </c>
      <c r="M3346" s="107" t="str">
        <f>IF(H3346&lt;100000,"Low",IF(AND(H3346&gt;=100000,H3346&lt;250000),"Medium","High"))</f>
        <v>High</v>
      </c>
    </row>
    <row r="3347" spans="1:13" x14ac:dyDescent="0.4">
      <c r="A3347" s="109" t="s">
        <v>6046</v>
      </c>
      <c r="B3347" s="109" t="s">
        <v>13331</v>
      </c>
      <c r="C3347" s="109" t="s">
        <v>1064</v>
      </c>
      <c r="D3347" s="109" t="s">
        <v>104</v>
      </c>
      <c r="E3347" s="109" t="s">
        <v>9257</v>
      </c>
      <c r="F3347" s="109" t="s">
        <v>95</v>
      </c>
      <c r="G3347" s="109" t="s">
        <v>6062</v>
      </c>
      <c r="H3347" s="107">
        <v>433645</v>
      </c>
      <c r="I3347" s="109">
        <v>2</v>
      </c>
      <c r="J3347" s="108">
        <v>-222378</v>
      </c>
      <c r="K3347" s="107" t="str">
        <f>IF(J3347&gt;0,"Untung","Rugi")</f>
        <v>Rugi</v>
      </c>
      <c r="L3347" s="107" t="str">
        <f t="array" ref="L3347">_xlfn.IFS(H3347&lt;100000,"Low",AND(H3347&gt;=100000,H3347&lt;250000),"Medium",H3347&gt;=250000,"High")</f>
        <v>High</v>
      </c>
      <c r="M3347" s="107" t="str">
        <f>IF(H3347&lt;100000,"Low",IF(AND(H3347&gt;=100000,H3347&lt;250000),"Medium","High"))</f>
        <v>High</v>
      </c>
    </row>
    <row r="3348" spans="1:13" x14ac:dyDescent="0.4">
      <c r="A3348" s="109" t="s">
        <v>6016</v>
      </c>
      <c r="B3348" s="109" t="s">
        <v>13330</v>
      </c>
      <c r="C3348" s="109" t="s">
        <v>1051</v>
      </c>
      <c r="D3348" s="109" t="s">
        <v>96</v>
      </c>
      <c r="E3348" s="109" t="s">
        <v>6953</v>
      </c>
      <c r="F3348" s="109" t="s">
        <v>95</v>
      </c>
      <c r="G3348" s="109" t="s">
        <v>6052</v>
      </c>
      <c r="H3348" s="107">
        <v>377275</v>
      </c>
      <c r="I3348" s="109">
        <v>2</v>
      </c>
      <c r="J3348" s="108">
        <v>-29432</v>
      </c>
      <c r="K3348" s="107" t="str">
        <f>IF(J3348&gt;0,"Untung","Rugi")</f>
        <v>Rugi</v>
      </c>
      <c r="L3348" s="107" t="str">
        <f t="array" ref="L3348">_xlfn.IFS(H3348&lt;100000,"Low",AND(H3348&gt;=100000,H3348&lt;250000),"Medium",H3348&gt;=250000,"High")</f>
        <v>High</v>
      </c>
      <c r="M3348" s="107" t="str">
        <f>IF(H3348&lt;100000,"Low",IF(AND(H3348&gt;=100000,H3348&lt;250000),"Medium","High"))</f>
        <v>High</v>
      </c>
    </row>
    <row r="3349" spans="1:13" x14ac:dyDescent="0.4">
      <c r="A3349" s="109" t="s">
        <v>6016</v>
      </c>
      <c r="B3349" s="109" t="s">
        <v>13329</v>
      </c>
      <c r="C3349" s="109" t="s">
        <v>1064</v>
      </c>
      <c r="D3349" s="109" t="s">
        <v>96</v>
      </c>
      <c r="E3349" s="109" t="s">
        <v>6652</v>
      </c>
      <c r="F3349" s="109" t="s">
        <v>95</v>
      </c>
      <c r="G3349" s="109" t="s">
        <v>6013</v>
      </c>
      <c r="H3349" s="107">
        <v>311392</v>
      </c>
      <c r="I3349" s="109">
        <v>5</v>
      </c>
      <c r="J3349" s="108">
        <v>414908</v>
      </c>
      <c r="K3349" s="107" t="str">
        <f>IF(J3349&gt;0,"Untung","Rugi")</f>
        <v>Untung</v>
      </c>
      <c r="L3349" s="107" t="str">
        <f t="array" ref="L3349">_xlfn.IFS(H3349&lt;100000,"Low",AND(H3349&gt;=100000,H3349&lt;250000),"Medium",H3349&gt;=250000,"High")</f>
        <v>High</v>
      </c>
      <c r="M3349" s="107" t="str">
        <f>IF(H3349&lt;100000,"Low",IF(AND(H3349&gt;=100000,H3349&lt;250000),"Medium","High"))</f>
        <v>High</v>
      </c>
    </row>
    <row r="3350" spans="1:13" x14ac:dyDescent="0.4">
      <c r="A3350" s="109" t="s">
        <v>6016</v>
      </c>
      <c r="B3350" s="109" t="s">
        <v>13328</v>
      </c>
      <c r="C3350" s="109" t="s">
        <v>1064</v>
      </c>
      <c r="D3350" s="109" t="s">
        <v>96</v>
      </c>
      <c r="E3350" s="109" t="s">
        <v>8845</v>
      </c>
      <c r="F3350" s="109" t="s">
        <v>95</v>
      </c>
      <c r="G3350" s="109" t="s">
        <v>6116</v>
      </c>
      <c r="H3350" s="107">
        <v>66833</v>
      </c>
      <c r="I3350" s="109">
        <v>1</v>
      </c>
      <c r="J3350" s="108">
        <v>-2470</v>
      </c>
      <c r="K3350" s="107" t="str">
        <f>IF(J3350&gt;0,"Untung","Rugi")</f>
        <v>Rugi</v>
      </c>
      <c r="L3350" s="107" t="str">
        <f t="array" ref="L3350">_xlfn.IFS(H3350&lt;100000,"Low",AND(H3350&gt;=100000,H3350&lt;250000),"Medium",H3350&gt;=250000,"High")</f>
        <v>Low</v>
      </c>
      <c r="M3350" s="107" t="str">
        <f>IF(H3350&lt;100000,"Low",IF(AND(H3350&gt;=100000,H3350&lt;250000),"Medium","High"))</f>
        <v>Low</v>
      </c>
    </row>
    <row r="3351" spans="1:13" x14ac:dyDescent="0.4">
      <c r="A3351" s="109" t="s">
        <v>6016</v>
      </c>
      <c r="B3351" s="109" t="s">
        <v>13327</v>
      </c>
      <c r="C3351" s="109" t="s">
        <v>1064</v>
      </c>
      <c r="D3351" s="109" t="s">
        <v>96</v>
      </c>
      <c r="E3351" s="109" t="s">
        <v>6735</v>
      </c>
      <c r="F3351" s="109" t="s">
        <v>95</v>
      </c>
      <c r="G3351" s="109" t="s">
        <v>6057</v>
      </c>
      <c r="H3351" s="107">
        <v>411424</v>
      </c>
      <c r="I3351" s="109">
        <v>2</v>
      </c>
      <c r="J3351" s="108">
        <v>115661</v>
      </c>
      <c r="K3351" s="107" t="str">
        <f>IF(J3351&gt;0,"Untung","Rugi")</f>
        <v>Untung</v>
      </c>
      <c r="L3351" s="107" t="str">
        <f t="array" ref="L3351">_xlfn.IFS(H3351&lt;100000,"Low",AND(H3351&gt;=100000,H3351&lt;250000),"Medium",H3351&gt;=250000,"High")</f>
        <v>High</v>
      </c>
      <c r="M3351" s="107" t="str">
        <f>IF(H3351&lt;100000,"Low",IF(AND(H3351&gt;=100000,H3351&lt;250000),"Medium","High"))</f>
        <v>High</v>
      </c>
    </row>
    <row r="3352" spans="1:13" x14ac:dyDescent="0.4">
      <c r="A3352" s="109" t="s">
        <v>6016</v>
      </c>
      <c r="B3352" s="109" t="s">
        <v>13326</v>
      </c>
      <c r="C3352" s="109" t="s">
        <v>1064</v>
      </c>
      <c r="D3352" s="109" t="s">
        <v>104</v>
      </c>
      <c r="E3352" s="109" t="s">
        <v>7372</v>
      </c>
      <c r="F3352" s="109" t="s">
        <v>6021</v>
      </c>
      <c r="G3352" s="109" t="s">
        <v>6020</v>
      </c>
      <c r="H3352" s="107">
        <v>183349</v>
      </c>
      <c r="I3352" s="109">
        <v>2</v>
      </c>
      <c r="J3352" s="108">
        <v>235516</v>
      </c>
      <c r="K3352" s="107" t="str">
        <f>IF(J3352&gt;0,"Untung","Rugi")</f>
        <v>Untung</v>
      </c>
      <c r="L3352" s="107" t="str">
        <f t="array" ref="L3352">_xlfn.IFS(H3352&lt;100000,"Low",AND(H3352&gt;=100000,H3352&lt;250000),"Medium",H3352&gt;=250000,"High")</f>
        <v>Medium</v>
      </c>
      <c r="M3352" s="107" t="str">
        <f>IF(H3352&lt;100000,"Low",IF(AND(H3352&gt;=100000,H3352&lt;250000),"Medium","High"))</f>
        <v>Medium</v>
      </c>
    </row>
    <row r="3353" spans="1:13" x14ac:dyDescent="0.4">
      <c r="A3353" s="109" t="s">
        <v>6027</v>
      </c>
      <c r="B3353" s="109" t="s">
        <v>13325</v>
      </c>
      <c r="C3353" s="109" t="s">
        <v>1051</v>
      </c>
      <c r="D3353" s="109" t="s">
        <v>104</v>
      </c>
      <c r="E3353" s="109" t="s">
        <v>6475</v>
      </c>
      <c r="F3353" s="109" t="s">
        <v>95</v>
      </c>
      <c r="G3353" s="109" t="s">
        <v>6052</v>
      </c>
      <c r="H3353" s="107">
        <v>332091</v>
      </c>
      <c r="I3353" s="109">
        <v>4</v>
      </c>
      <c r="J3353" s="108">
        <v>43714</v>
      </c>
      <c r="K3353" s="107" t="str">
        <f>IF(J3353&gt;0,"Untung","Rugi")</f>
        <v>Untung</v>
      </c>
      <c r="L3353" s="107" t="str">
        <f t="array" ref="L3353">_xlfn.IFS(H3353&lt;100000,"Low",AND(H3353&gt;=100000,H3353&lt;250000),"Medium",H3353&gt;=250000,"High")</f>
        <v>High</v>
      </c>
      <c r="M3353" s="107" t="str">
        <f>IF(H3353&lt;100000,"Low",IF(AND(H3353&gt;=100000,H3353&lt;250000),"Medium","High"))</f>
        <v>High</v>
      </c>
    </row>
    <row r="3354" spans="1:13" x14ac:dyDescent="0.4">
      <c r="A3354" s="109" t="s">
        <v>6027</v>
      </c>
      <c r="B3354" s="109" t="s">
        <v>13324</v>
      </c>
      <c r="C3354" s="109" t="s">
        <v>1051</v>
      </c>
      <c r="D3354" s="109" t="s">
        <v>104</v>
      </c>
      <c r="E3354" s="109" t="s">
        <v>6444</v>
      </c>
      <c r="F3354" s="109" t="s">
        <v>95</v>
      </c>
      <c r="G3354" s="109" t="s">
        <v>6062</v>
      </c>
      <c r="H3354" s="107">
        <v>428910</v>
      </c>
      <c r="I3354" s="109">
        <v>3</v>
      </c>
      <c r="J3354" s="108">
        <v>308302</v>
      </c>
      <c r="K3354" s="107" t="str">
        <f>IF(J3354&gt;0,"Untung","Rugi")</f>
        <v>Untung</v>
      </c>
      <c r="L3354" s="107" t="str">
        <f t="array" ref="L3354">_xlfn.IFS(H3354&lt;100000,"Low",AND(H3354&gt;=100000,H3354&lt;250000),"Medium",H3354&gt;=250000,"High")</f>
        <v>High</v>
      </c>
      <c r="M3354" s="107" t="str">
        <f>IF(H3354&lt;100000,"Low",IF(AND(H3354&gt;=100000,H3354&lt;250000),"Medium","High"))</f>
        <v>High</v>
      </c>
    </row>
    <row r="3355" spans="1:13" x14ac:dyDescent="0.4">
      <c r="A3355" s="109" t="s">
        <v>6016</v>
      </c>
      <c r="B3355" s="109" t="s">
        <v>13323</v>
      </c>
      <c r="C3355" s="109" t="s">
        <v>1051</v>
      </c>
      <c r="D3355" s="109" t="s">
        <v>104</v>
      </c>
      <c r="E3355" s="109" t="s">
        <v>6220</v>
      </c>
      <c r="F3355" s="109" t="s">
        <v>95</v>
      </c>
      <c r="G3355" s="109" t="s">
        <v>6017</v>
      </c>
      <c r="H3355" s="107">
        <v>56921</v>
      </c>
      <c r="I3355" s="109">
        <v>2</v>
      </c>
      <c r="J3355" s="108">
        <v>-136277</v>
      </c>
      <c r="K3355" s="107" t="str">
        <f>IF(J3355&gt;0,"Untung","Rugi")</f>
        <v>Rugi</v>
      </c>
      <c r="L3355" s="107" t="str">
        <f t="array" ref="L3355">_xlfn.IFS(H3355&lt;100000,"Low",AND(H3355&gt;=100000,H3355&lt;250000),"Medium",H3355&gt;=250000,"High")</f>
        <v>Low</v>
      </c>
      <c r="M3355" s="107" t="str">
        <f>IF(H3355&lt;100000,"Low",IF(AND(H3355&gt;=100000,H3355&lt;250000),"Medium","High"))</f>
        <v>Low</v>
      </c>
    </row>
    <row r="3356" spans="1:13" x14ac:dyDescent="0.4">
      <c r="A3356" s="109" t="s">
        <v>6016</v>
      </c>
      <c r="B3356" s="109" t="s">
        <v>13322</v>
      </c>
      <c r="C3356" s="109" t="s">
        <v>1051</v>
      </c>
      <c r="D3356" s="109" t="s">
        <v>102</v>
      </c>
      <c r="E3356" s="109" t="s">
        <v>6496</v>
      </c>
      <c r="F3356" s="109" t="s">
        <v>6021</v>
      </c>
      <c r="G3356" s="109" t="s">
        <v>6031</v>
      </c>
      <c r="H3356" s="107">
        <v>259339</v>
      </c>
      <c r="I3356" s="109">
        <v>3</v>
      </c>
      <c r="J3356" s="108">
        <v>-218744</v>
      </c>
      <c r="K3356" s="107" t="str">
        <f>IF(J3356&gt;0,"Untung","Rugi")</f>
        <v>Rugi</v>
      </c>
      <c r="L3356" s="107" t="str">
        <f t="array" ref="L3356">_xlfn.IFS(H3356&lt;100000,"Low",AND(H3356&gt;=100000,H3356&lt;250000),"Medium",H3356&gt;=250000,"High")</f>
        <v>High</v>
      </c>
      <c r="M3356" s="107" t="str">
        <f>IF(H3356&lt;100000,"Low",IF(AND(H3356&gt;=100000,H3356&lt;250000),"Medium","High"))</f>
        <v>High</v>
      </c>
    </row>
    <row r="3357" spans="1:13" x14ac:dyDescent="0.4">
      <c r="A3357" s="109" t="s">
        <v>6046</v>
      </c>
      <c r="B3357" s="109" t="s">
        <v>6605</v>
      </c>
      <c r="C3357" s="109" t="s">
        <v>1051</v>
      </c>
      <c r="D3357" s="109" t="s">
        <v>102</v>
      </c>
      <c r="E3357" s="109" t="s">
        <v>9597</v>
      </c>
      <c r="F3357" s="109" t="s">
        <v>99</v>
      </c>
      <c r="G3357" s="109" t="s">
        <v>6024</v>
      </c>
      <c r="H3357" s="107">
        <v>229029</v>
      </c>
      <c r="I3357" s="109">
        <v>3</v>
      </c>
      <c r="J3357" s="108">
        <v>178060</v>
      </c>
      <c r="K3357" s="107" t="str">
        <f>IF(J3357&gt;0,"Untung","Rugi")</f>
        <v>Untung</v>
      </c>
      <c r="L3357" s="107" t="str">
        <f t="array" ref="L3357">_xlfn.IFS(H3357&lt;100000,"Low",AND(H3357&gt;=100000,H3357&lt;250000),"Medium",H3357&gt;=250000,"High")</f>
        <v>Medium</v>
      </c>
      <c r="M3357" s="107" t="str">
        <f>IF(H3357&lt;100000,"Low",IF(AND(H3357&gt;=100000,H3357&lt;250000),"Medium","High"))</f>
        <v>Medium</v>
      </c>
    </row>
    <row r="3358" spans="1:13" x14ac:dyDescent="0.4">
      <c r="A3358" s="109" t="s">
        <v>6046</v>
      </c>
      <c r="B3358" s="109" t="s">
        <v>13321</v>
      </c>
      <c r="C3358" s="109" t="s">
        <v>1051</v>
      </c>
      <c r="D3358" s="109" t="s">
        <v>102</v>
      </c>
      <c r="E3358" s="109" t="s">
        <v>8618</v>
      </c>
      <c r="F3358" s="109" t="s">
        <v>95</v>
      </c>
      <c r="G3358" s="109" t="s">
        <v>6052</v>
      </c>
      <c r="H3358" s="107">
        <v>335417</v>
      </c>
      <c r="I3358" s="109">
        <v>2</v>
      </c>
      <c r="J3358" s="108">
        <v>113271</v>
      </c>
      <c r="K3358" s="107" t="str">
        <f>IF(J3358&gt;0,"Untung","Rugi")</f>
        <v>Untung</v>
      </c>
      <c r="L3358" s="107" t="str">
        <f t="array" ref="L3358">_xlfn.IFS(H3358&lt;100000,"Low",AND(H3358&gt;=100000,H3358&lt;250000),"Medium",H3358&gt;=250000,"High")</f>
        <v>High</v>
      </c>
      <c r="M3358" s="107" t="str">
        <f>IF(H3358&lt;100000,"Low",IF(AND(H3358&gt;=100000,H3358&lt;250000),"Medium","High"))</f>
        <v>High</v>
      </c>
    </row>
    <row r="3359" spans="1:13" x14ac:dyDescent="0.4">
      <c r="A3359" s="109" t="s">
        <v>6046</v>
      </c>
      <c r="B3359" s="109" t="s">
        <v>13320</v>
      </c>
      <c r="C3359" s="109" t="s">
        <v>1051</v>
      </c>
      <c r="D3359" s="109" t="s">
        <v>102</v>
      </c>
      <c r="E3359" s="109" t="s">
        <v>6482</v>
      </c>
      <c r="F3359" s="109" t="s">
        <v>95</v>
      </c>
      <c r="G3359" s="109" t="s">
        <v>6052</v>
      </c>
      <c r="H3359" s="107">
        <v>439949</v>
      </c>
      <c r="I3359" s="109">
        <v>2</v>
      </c>
      <c r="J3359" s="108">
        <v>-124776</v>
      </c>
      <c r="K3359" s="107" t="str">
        <f>IF(J3359&gt;0,"Untung","Rugi")</f>
        <v>Rugi</v>
      </c>
      <c r="L3359" s="107" t="str">
        <f t="array" ref="L3359">_xlfn.IFS(H3359&lt;100000,"Low",AND(H3359&gt;=100000,H3359&lt;250000),"Medium",H3359&gt;=250000,"High")</f>
        <v>High</v>
      </c>
      <c r="M3359" s="107" t="str">
        <f>IF(H3359&lt;100000,"Low",IF(AND(H3359&gt;=100000,H3359&lt;250000),"Medium","High"))</f>
        <v>High</v>
      </c>
    </row>
    <row r="3360" spans="1:13" x14ac:dyDescent="0.4">
      <c r="A3360" s="109" t="s">
        <v>6046</v>
      </c>
      <c r="B3360" s="109" t="s">
        <v>6605</v>
      </c>
      <c r="C3360" s="109" t="s">
        <v>1051</v>
      </c>
      <c r="D3360" s="109" t="s">
        <v>102</v>
      </c>
      <c r="E3360" s="109" t="s">
        <v>7892</v>
      </c>
      <c r="F3360" s="109" t="s">
        <v>6021</v>
      </c>
      <c r="G3360" s="109" t="s">
        <v>6031</v>
      </c>
      <c r="H3360" s="107">
        <v>230893</v>
      </c>
      <c r="I3360" s="109">
        <v>2</v>
      </c>
      <c r="J3360" s="108">
        <v>16472</v>
      </c>
      <c r="K3360" s="107" t="str">
        <f>IF(J3360&gt;0,"Untung","Rugi")</f>
        <v>Untung</v>
      </c>
      <c r="L3360" s="107" t="str">
        <f t="array" ref="L3360">_xlfn.IFS(H3360&lt;100000,"Low",AND(H3360&gt;=100000,H3360&lt;250000),"Medium",H3360&gt;=250000,"High")</f>
        <v>Medium</v>
      </c>
      <c r="M3360" s="107" t="str">
        <f>IF(H3360&lt;100000,"Low",IF(AND(H3360&gt;=100000,H3360&lt;250000),"Medium","High"))</f>
        <v>Medium</v>
      </c>
    </row>
    <row r="3361" spans="1:13" x14ac:dyDescent="0.4">
      <c r="A3361" s="109" t="s">
        <v>6046</v>
      </c>
      <c r="B3361" s="109" t="s">
        <v>13319</v>
      </c>
      <c r="C3361" s="109" t="s">
        <v>100</v>
      </c>
      <c r="D3361" s="109" t="s">
        <v>106</v>
      </c>
      <c r="E3361" s="109" t="s">
        <v>7926</v>
      </c>
      <c r="F3361" s="109" t="s">
        <v>6021</v>
      </c>
      <c r="G3361" s="109" t="s">
        <v>6020</v>
      </c>
      <c r="H3361" s="107">
        <v>126586</v>
      </c>
      <c r="I3361" s="109">
        <v>4</v>
      </c>
      <c r="J3361" s="108">
        <v>106448</v>
      </c>
      <c r="K3361" s="107" t="str">
        <f>IF(J3361&gt;0,"Untung","Rugi")</f>
        <v>Untung</v>
      </c>
      <c r="L3361" s="107" t="str">
        <f t="array" ref="L3361">_xlfn.IFS(H3361&lt;100000,"Low",AND(H3361&gt;=100000,H3361&lt;250000),"Medium",H3361&gt;=250000,"High")</f>
        <v>Medium</v>
      </c>
      <c r="M3361" s="107" t="str">
        <f>IF(H3361&lt;100000,"Low",IF(AND(H3361&gt;=100000,H3361&lt;250000),"Medium","High"))</f>
        <v>Medium</v>
      </c>
    </row>
    <row r="3362" spans="1:13" x14ac:dyDescent="0.4">
      <c r="A3362" s="109" t="s">
        <v>6027</v>
      </c>
      <c r="B3362" s="109" t="s">
        <v>13318</v>
      </c>
      <c r="C3362" s="109" t="s">
        <v>1051</v>
      </c>
      <c r="D3362" s="109" t="s">
        <v>102</v>
      </c>
      <c r="E3362" s="109" t="s">
        <v>10329</v>
      </c>
      <c r="F3362" s="109" t="s">
        <v>95</v>
      </c>
      <c r="G3362" s="109" t="s">
        <v>6062</v>
      </c>
      <c r="H3362" s="107">
        <v>438540</v>
      </c>
      <c r="I3362" s="109">
        <v>7</v>
      </c>
      <c r="J3362" s="108">
        <v>231103</v>
      </c>
      <c r="K3362" s="107" t="str">
        <f>IF(J3362&gt;0,"Untung","Rugi")</f>
        <v>Untung</v>
      </c>
      <c r="L3362" s="107" t="str">
        <f t="array" ref="L3362">_xlfn.IFS(H3362&lt;100000,"Low",AND(H3362&gt;=100000,H3362&lt;250000),"Medium",H3362&gt;=250000,"High")</f>
        <v>High</v>
      </c>
      <c r="M3362" s="107" t="str">
        <f>IF(H3362&lt;100000,"Low",IF(AND(H3362&gt;=100000,H3362&lt;250000),"Medium","High"))</f>
        <v>High</v>
      </c>
    </row>
    <row r="3363" spans="1:13" x14ac:dyDescent="0.4">
      <c r="A3363" s="109" t="s">
        <v>6027</v>
      </c>
      <c r="B3363" s="109" t="s">
        <v>13317</v>
      </c>
      <c r="C3363" s="109" t="s">
        <v>1064</v>
      </c>
      <c r="D3363" s="109" t="s">
        <v>104</v>
      </c>
      <c r="E3363" s="109" t="s">
        <v>10197</v>
      </c>
      <c r="F3363" s="109" t="s">
        <v>95</v>
      </c>
      <c r="G3363" s="109" t="s">
        <v>6017</v>
      </c>
      <c r="H3363" s="107">
        <v>318633</v>
      </c>
      <c r="I3363" s="109">
        <v>1</v>
      </c>
      <c r="J3363" s="108">
        <v>322280</v>
      </c>
      <c r="K3363" s="107" t="str">
        <f>IF(J3363&gt;0,"Untung","Rugi")</f>
        <v>Untung</v>
      </c>
      <c r="L3363" s="107" t="str">
        <f t="array" ref="L3363">_xlfn.IFS(H3363&lt;100000,"Low",AND(H3363&gt;=100000,H3363&lt;250000),"Medium",H3363&gt;=250000,"High")</f>
        <v>High</v>
      </c>
      <c r="M3363" s="107" t="str">
        <f>IF(H3363&lt;100000,"Low",IF(AND(H3363&gt;=100000,H3363&lt;250000),"Medium","High"))</f>
        <v>High</v>
      </c>
    </row>
    <row r="3364" spans="1:13" x14ac:dyDescent="0.4">
      <c r="A3364" s="109" t="s">
        <v>6016</v>
      </c>
      <c r="B3364" s="109" t="s">
        <v>13316</v>
      </c>
      <c r="C3364" s="109" t="s">
        <v>1051</v>
      </c>
      <c r="D3364" s="109" t="s">
        <v>104</v>
      </c>
      <c r="E3364" s="109" t="s">
        <v>6159</v>
      </c>
      <c r="F3364" s="109" t="s">
        <v>6021</v>
      </c>
      <c r="G3364" s="109" t="s">
        <v>6031</v>
      </c>
      <c r="H3364" s="107">
        <v>193465</v>
      </c>
      <c r="I3364" s="109">
        <v>1</v>
      </c>
      <c r="J3364" s="108">
        <v>-21130</v>
      </c>
      <c r="K3364" s="107" t="str">
        <f>IF(J3364&gt;0,"Untung","Rugi")</f>
        <v>Rugi</v>
      </c>
      <c r="L3364" s="107" t="str">
        <f t="array" ref="L3364">_xlfn.IFS(H3364&lt;100000,"Low",AND(H3364&gt;=100000,H3364&lt;250000),"Medium",H3364&gt;=250000,"High")</f>
        <v>Medium</v>
      </c>
      <c r="M3364" s="107" t="str">
        <f>IF(H3364&lt;100000,"Low",IF(AND(H3364&gt;=100000,H3364&lt;250000),"Medium","High"))</f>
        <v>Medium</v>
      </c>
    </row>
    <row r="3365" spans="1:13" x14ac:dyDescent="0.4">
      <c r="A3365" s="109" t="s">
        <v>6027</v>
      </c>
      <c r="B3365" s="109" t="s">
        <v>13315</v>
      </c>
      <c r="C3365" s="109" t="s">
        <v>100</v>
      </c>
      <c r="D3365" s="109" t="s">
        <v>102</v>
      </c>
      <c r="E3365" s="109" t="s">
        <v>7043</v>
      </c>
      <c r="F3365" s="109" t="s">
        <v>95</v>
      </c>
      <c r="G3365" s="109" t="s">
        <v>6013</v>
      </c>
      <c r="H3365" s="107">
        <v>45575</v>
      </c>
      <c r="I3365" s="109">
        <v>2</v>
      </c>
      <c r="J3365" s="108">
        <v>-68208</v>
      </c>
      <c r="K3365" s="107" t="str">
        <f>IF(J3365&gt;0,"Untung","Rugi")</f>
        <v>Rugi</v>
      </c>
      <c r="L3365" s="107" t="str">
        <f t="array" ref="L3365">_xlfn.IFS(H3365&lt;100000,"Low",AND(H3365&gt;=100000,H3365&lt;250000),"Medium",H3365&gt;=250000,"High")</f>
        <v>Low</v>
      </c>
      <c r="M3365" s="107" t="str">
        <f>IF(H3365&lt;100000,"Low",IF(AND(H3365&gt;=100000,H3365&lt;250000),"Medium","High"))</f>
        <v>Low</v>
      </c>
    </row>
    <row r="3366" spans="1:13" x14ac:dyDescent="0.4">
      <c r="A3366" s="109" t="s">
        <v>6016</v>
      </c>
      <c r="B3366" s="109" t="s">
        <v>13314</v>
      </c>
      <c r="C3366" s="109" t="s">
        <v>100</v>
      </c>
      <c r="D3366" s="109" t="s">
        <v>102</v>
      </c>
      <c r="E3366" s="109" t="s">
        <v>8692</v>
      </c>
      <c r="F3366" s="109" t="s">
        <v>99</v>
      </c>
      <c r="G3366" s="109" t="s">
        <v>6141</v>
      </c>
      <c r="H3366" s="107">
        <v>98729</v>
      </c>
      <c r="I3366" s="109">
        <v>2</v>
      </c>
      <c r="J3366" s="108">
        <v>357927</v>
      </c>
      <c r="K3366" s="107" t="str">
        <f>IF(J3366&gt;0,"Untung","Rugi")</f>
        <v>Untung</v>
      </c>
      <c r="L3366" s="107" t="str">
        <f t="array" ref="L3366">_xlfn.IFS(H3366&lt;100000,"Low",AND(H3366&gt;=100000,H3366&lt;250000),"Medium",H3366&gt;=250000,"High")</f>
        <v>Low</v>
      </c>
      <c r="M3366" s="107" t="str">
        <f>IF(H3366&lt;100000,"Low",IF(AND(H3366&gt;=100000,H3366&lt;250000),"Medium","High"))</f>
        <v>Low</v>
      </c>
    </row>
    <row r="3367" spans="1:13" x14ac:dyDescent="0.4">
      <c r="A3367" s="109" t="s">
        <v>6016</v>
      </c>
      <c r="B3367" s="109" t="s">
        <v>13313</v>
      </c>
      <c r="C3367" s="109" t="s">
        <v>100</v>
      </c>
      <c r="D3367" s="109" t="s">
        <v>102</v>
      </c>
      <c r="E3367" s="109" t="s">
        <v>9428</v>
      </c>
      <c r="F3367" s="109" t="s">
        <v>95</v>
      </c>
      <c r="G3367" s="109" t="s">
        <v>6017</v>
      </c>
      <c r="H3367" s="107">
        <v>356030</v>
      </c>
      <c r="I3367" s="109">
        <v>9</v>
      </c>
      <c r="J3367" s="108">
        <v>346479</v>
      </c>
      <c r="K3367" s="107" t="str">
        <f>IF(J3367&gt;0,"Untung","Rugi")</f>
        <v>Untung</v>
      </c>
      <c r="L3367" s="107" t="str">
        <f t="array" ref="L3367">_xlfn.IFS(H3367&lt;100000,"Low",AND(H3367&gt;=100000,H3367&lt;250000),"Medium",H3367&gt;=250000,"High")</f>
        <v>High</v>
      </c>
      <c r="M3367" s="107" t="str">
        <f>IF(H3367&lt;100000,"Low",IF(AND(H3367&gt;=100000,H3367&lt;250000),"Medium","High"))</f>
        <v>High</v>
      </c>
    </row>
    <row r="3368" spans="1:13" x14ac:dyDescent="0.4">
      <c r="A3368" s="109" t="s">
        <v>6016</v>
      </c>
      <c r="B3368" s="109" t="s">
        <v>13312</v>
      </c>
      <c r="C3368" s="109" t="s">
        <v>1051</v>
      </c>
      <c r="D3368" s="109" t="s">
        <v>104</v>
      </c>
      <c r="E3368" s="109" t="s">
        <v>8479</v>
      </c>
      <c r="F3368" s="109" t="s">
        <v>99</v>
      </c>
      <c r="G3368" s="109" t="s">
        <v>6024</v>
      </c>
      <c r="H3368" s="107">
        <v>20073</v>
      </c>
      <c r="I3368" s="109">
        <v>6</v>
      </c>
      <c r="J3368" s="108">
        <v>409778</v>
      </c>
      <c r="K3368" s="107" t="str">
        <f>IF(J3368&gt;0,"Untung","Rugi")</f>
        <v>Untung</v>
      </c>
      <c r="L3368" s="107" t="str">
        <f t="array" ref="L3368">_xlfn.IFS(H3368&lt;100000,"Low",AND(H3368&gt;=100000,H3368&lt;250000),"Medium",H3368&gt;=250000,"High")</f>
        <v>Low</v>
      </c>
      <c r="M3368" s="107" t="str">
        <f>IF(H3368&lt;100000,"Low",IF(AND(H3368&gt;=100000,H3368&lt;250000),"Medium","High"))</f>
        <v>Low</v>
      </c>
    </row>
    <row r="3369" spans="1:13" x14ac:dyDescent="0.4">
      <c r="A3369" s="109" t="s">
        <v>6016</v>
      </c>
      <c r="B3369" s="109" t="s">
        <v>13311</v>
      </c>
      <c r="C3369" s="109" t="s">
        <v>1051</v>
      </c>
      <c r="D3369" s="109" t="s">
        <v>104</v>
      </c>
      <c r="E3369" s="109" t="s">
        <v>8932</v>
      </c>
      <c r="F3369" s="109" t="s">
        <v>95</v>
      </c>
      <c r="G3369" s="109" t="s">
        <v>6017</v>
      </c>
      <c r="H3369" s="107">
        <v>95794</v>
      </c>
      <c r="I3369" s="109">
        <v>3</v>
      </c>
      <c r="J3369" s="108">
        <v>-86791</v>
      </c>
      <c r="K3369" s="107" t="str">
        <f>IF(J3369&gt;0,"Untung","Rugi")</f>
        <v>Rugi</v>
      </c>
      <c r="L3369" s="107" t="str">
        <f t="array" ref="L3369">_xlfn.IFS(H3369&lt;100000,"Low",AND(H3369&gt;=100000,H3369&lt;250000),"Medium",H3369&gt;=250000,"High")</f>
        <v>Low</v>
      </c>
      <c r="M3369" s="107" t="str">
        <f>IF(H3369&lt;100000,"Low",IF(AND(H3369&gt;=100000,H3369&lt;250000),"Medium","High"))</f>
        <v>Low</v>
      </c>
    </row>
    <row r="3370" spans="1:13" x14ac:dyDescent="0.4">
      <c r="A3370" s="109" t="s">
        <v>6016</v>
      </c>
      <c r="B3370" s="109" t="s">
        <v>13310</v>
      </c>
      <c r="C3370" s="109" t="s">
        <v>1051</v>
      </c>
      <c r="D3370" s="109" t="s">
        <v>96</v>
      </c>
      <c r="E3370" s="109" t="s">
        <v>7759</v>
      </c>
      <c r="F3370" s="109" t="s">
        <v>99</v>
      </c>
      <c r="G3370" s="109" t="s">
        <v>6024</v>
      </c>
      <c r="H3370" s="107">
        <v>256131</v>
      </c>
      <c r="I3370" s="109">
        <v>2</v>
      </c>
      <c r="J3370" s="108">
        <v>-174986</v>
      </c>
      <c r="K3370" s="107" t="str">
        <f>IF(J3370&gt;0,"Untung","Rugi")</f>
        <v>Rugi</v>
      </c>
      <c r="L3370" s="107" t="str">
        <f t="array" ref="L3370">_xlfn.IFS(H3370&lt;100000,"Low",AND(H3370&gt;=100000,H3370&lt;250000),"Medium",H3370&gt;=250000,"High")</f>
        <v>High</v>
      </c>
      <c r="M3370" s="107" t="str">
        <f>IF(H3370&lt;100000,"Low",IF(AND(H3370&gt;=100000,H3370&lt;250000),"Medium","High"))</f>
        <v>High</v>
      </c>
    </row>
    <row r="3371" spans="1:13" x14ac:dyDescent="0.4">
      <c r="A3371" s="109" t="s">
        <v>6016</v>
      </c>
      <c r="B3371" s="109" t="s">
        <v>13309</v>
      </c>
      <c r="C3371" s="109" t="s">
        <v>100</v>
      </c>
      <c r="D3371" s="109" t="s">
        <v>102</v>
      </c>
      <c r="E3371" s="109" t="s">
        <v>6876</v>
      </c>
      <c r="F3371" s="109" t="s">
        <v>95</v>
      </c>
      <c r="G3371" s="109" t="s">
        <v>6017</v>
      </c>
      <c r="H3371" s="107">
        <v>448653</v>
      </c>
      <c r="I3371" s="109">
        <v>2</v>
      </c>
      <c r="J3371" s="108">
        <v>357551</v>
      </c>
      <c r="K3371" s="107" t="str">
        <f>IF(J3371&gt;0,"Untung","Rugi")</f>
        <v>Untung</v>
      </c>
      <c r="L3371" s="107" t="str">
        <f t="array" ref="L3371">_xlfn.IFS(H3371&lt;100000,"Low",AND(H3371&gt;=100000,H3371&lt;250000),"Medium",H3371&gt;=250000,"High")</f>
        <v>High</v>
      </c>
      <c r="M3371" s="107" t="str">
        <f>IF(H3371&lt;100000,"Low",IF(AND(H3371&gt;=100000,H3371&lt;250000),"Medium","High"))</f>
        <v>High</v>
      </c>
    </row>
    <row r="3372" spans="1:13" x14ac:dyDescent="0.4">
      <c r="A3372" s="109" t="s">
        <v>6016</v>
      </c>
      <c r="B3372" s="109" t="s">
        <v>13308</v>
      </c>
      <c r="C3372" s="109" t="s">
        <v>100</v>
      </c>
      <c r="D3372" s="109" t="s">
        <v>102</v>
      </c>
      <c r="E3372" s="109" t="s">
        <v>7943</v>
      </c>
      <c r="F3372" s="109" t="s">
        <v>6021</v>
      </c>
      <c r="G3372" s="109" t="s">
        <v>6031</v>
      </c>
      <c r="H3372" s="107">
        <v>407333</v>
      </c>
      <c r="I3372" s="109">
        <v>2</v>
      </c>
      <c r="J3372" s="108">
        <v>21509</v>
      </c>
      <c r="K3372" s="107" t="str">
        <f>IF(J3372&gt;0,"Untung","Rugi")</f>
        <v>Untung</v>
      </c>
      <c r="L3372" s="107" t="str">
        <f t="array" ref="L3372">_xlfn.IFS(H3372&lt;100000,"Low",AND(H3372&gt;=100000,H3372&lt;250000),"Medium",H3372&gt;=250000,"High")</f>
        <v>High</v>
      </c>
      <c r="M3372" s="107" t="str">
        <f>IF(H3372&lt;100000,"Low",IF(AND(H3372&gt;=100000,H3372&lt;250000),"Medium","High"))</f>
        <v>High</v>
      </c>
    </row>
    <row r="3373" spans="1:13" x14ac:dyDescent="0.4">
      <c r="A3373" s="109" t="s">
        <v>6016</v>
      </c>
      <c r="B3373" s="109" t="s">
        <v>13307</v>
      </c>
      <c r="C3373" s="109" t="s">
        <v>1051</v>
      </c>
      <c r="D3373" s="109" t="s">
        <v>106</v>
      </c>
      <c r="E3373" s="109" t="s">
        <v>9962</v>
      </c>
      <c r="F3373" s="109" t="s">
        <v>99</v>
      </c>
      <c r="G3373" s="109" t="s">
        <v>6109</v>
      </c>
      <c r="H3373" s="107">
        <v>317869</v>
      </c>
      <c r="I3373" s="109">
        <v>1</v>
      </c>
      <c r="J3373" s="108">
        <v>407853</v>
      </c>
      <c r="K3373" s="107" t="str">
        <f>IF(J3373&gt;0,"Untung","Rugi")</f>
        <v>Untung</v>
      </c>
      <c r="L3373" s="107" t="str">
        <f t="array" ref="L3373">_xlfn.IFS(H3373&lt;100000,"Low",AND(H3373&gt;=100000,H3373&lt;250000),"Medium",H3373&gt;=250000,"High")</f>
        <v>High</v>
      </c>
      <c r="M3373" s="107" t="str">
        <f>IF(H3373&lt;100000,"Low",IF(AND(H3373&gt;=100000,H3373&lt;250000),"Medium","High"))</f>
        <v>High</v>
      </c>
    </row>
    <row r="3374" spans="1:13" x14ac:dyDescent="0.4">
      <c r="A3374" s="109" t="s">
        <v>6016</v>
      </c>
      <c r="B3374" s="109" t="s">
        <v>13306</v>
      </c>
      <c r="C3374" s="109" t="s">
        <v>1051</v>
      </c>
      <c r="D3374" s="109" t="s">
        <v>106</v>
      </c>
      <c r="E3374" s="109" t="s">
        <v>7429</v>
      </c>
      <c r="F3374" s="109" t="s">
        <v>6021</v>
      </c>
      <c r="G3374" s="109" t="s">
        <v>6031</v>
      </c>
      <c r="H3374" s="107">
        <v>320844</v>
      </c>
      <c r="I3374" s="109">
        <v>2</v>
      </c>
      <c r="J3374" s="108">
        <v>-214026</v>
      </c>
      <c r="K3374" s="107" t="str">
        <f>IF(J3374&gt;0,"Untung","Rugi")</f>
        <v>Rugi</v>
      </c>
      <c r="L3374" s="107" t="str">
        <f t="array" ref="L3374">_xlfn.IFS(H3374&lt;100000,"Low",AND(H3374&gt;=100000,H3374&lt;250000),"Medium",H3374&gt;=250000,"High")</f>
        <v>High</v>
      </c>
      <c r="M3374" s="107" t="str">
        <f>IF(H3374&lt;100000,"Low",IF(AND(H3374&gt;=100000,H3374&lt;250000),"Medium","High"))</f>
        <v>High</v>
      </c>
    </row>
    <row r="3375" spans="1:13" x14ac:dyDescent="0.4">
      <c r="A3375" s="109" t="s">
        <v>6016</v>
      </c>
      <c r="B3375" s="109" t="s">
        <v>13306</v>
      </c>
      <c r="C3375" s="109" t="s">
        <v>100</v>
      </c>
      <c r="D3375" s="109" t="s">
        <v>106</v>
      </c>
      <c r="E3375" s="109" t="s">
        <v>8338</v>
      </c>
      <c r="F3375" s="109" t="s">
        <v>6021</v>
      </c>
      <c r="G3375" s="109" t="s">
        <v>6031</v>
      </c>
      <c r="H3375" s="107">
        <v>363979</v>
      </c>
      <c r="I3375" s="109">
        <v>5</v>
      </c>
      <c r="J3375" s="108">
        <v>75456</v>
      </c>
      <c r="K3375" s="107" t="str">
        <f>IF(J3375&gt;0,"Untung","Rugi")</f>
        <v>Untung</v>
      </c>
      <c r="L3375" s="107" t="str">
        <f t="array" ref="L3375">_xlfn.IFS(H3375&lt;100000,"Low",AND(H3375&gt;=100000,H3375&lt;250000),"Medium",H3375&gt;=250000,"High")</f>
        <v>High</v>
      </c>
      <c r="M3375" s="107" t="str">
        <f>IF(H3375&lt;100000,"Low",IF(AND(H3375&gt;=100000,H3375&lt;250000),"Medium","High"))</f>
        <v>High</v>
      </c>
    </row>
    <row r="3376" spans="1:13" x14ac:dyDescent="0.4">
      <c r="A3376" s="109" t="s">
        <v>6046</v>
      </c>
      <c r="B3376" s="109" t="s">
        <v>13305</v>
      </c>
      <c r="C3376" s="109" t="s">
        <v>100</v>
      </c>
      <c r="D3376" s="109" t="s">
        <v>106</v>
      </c>
      <c r="E3376" s="109" t="s">
        <v>6388</v>
      </c>
      <c r="F3376" s="109" t="s">
        <v>95</v>
      </c>
      <c r="G3376" s="109" t="s">
        <v>6052</v>
      </c>
      <c r="H3376" s="107">
        <v>268085</v>
      </c>
      <c r="I3376" s="109">
        <v>5</v>
      </c>
      <c r="J3376" s="108">
        <v>440405</v>
      </c>
      <c r="K3376" s="107" t="str">
        <f>IF(J3376&gt;0,"Untung","Rugi")</f>
        <v>Untung</v>
      </c>
      <c r="L3376" s="107" t="str">
        <f t="array" ref="L3376">_xlfn.IFS(H3376&lt;100000,"Low",AND(H3376&gt;=100000,H3376&lt;250000),"Medium",H3376&gt;=250000,"High")</f>
        <v>High</v>
      </c>
      <c r="M3376" s="107" t="str">
        <f>IF(H3376&lt;100000,"Low",IF(AND(H3376&gt;=100000,H3376&lt;250000),"Medium","High"))</f>
        <v>High</v>
      </c>
    </row>
    <row r="3377" spans="1:13" x14ac:dyDescent="0.4">
      <c r="A3377" s="109" t="s">
        <v>6046</v>
      </c>
      <c r="B3377" s="109" t="s">
        <v>13304</v>
      </c>
      <c r="C3377" s="109" t="s">
        <v>1051</v>
      </c>
      <c r="D3377" s="109" t="s">
        <v>96</v>
      </c>
      <c r="E3377" s="109" t="s">
        <v>7797</v>
      </c>
      <c r="F3377" s="109" t="s">
        <v>6021</v>
      </c>
      <c r="G3377" s="109" t="s">
        <v>6031</v>
      </c>
      <c r="H3377" s="107">
        <v>346383</v>
      </c>
      <c r="I3377" s="109">
        <v>9</v>
      </c>
      <c r="J3377" s="108">
        <v>-8947</v>
      </c>
      <c r="K3377" s="107" t="str">
        <f>IF(J3377&gt;0,"Untung","Rugi")</f>
        <v>Rugi</v>
      </c>
      <c r="L3377" s="107" t="str">
        <f t="array" ref="L3377">_xlfn.IFS(H3377&lt;100000,"Low",AND(H3377&gt;=100000,H3377&lt;250000),"Medium",H3377&gt;=250000,"High")</f>
        <v>High</v>
      </c>
      <c r="M3377" s="107" t="str">
        <f>IF(H3377&lt;100000,"Low",IF(AND(H3377&gt;=100000,H3377&lt;250000),"Medium","High"))</f>
        <v>High</v>
      </c>
    </row>
    <row r="3378" spans="1:13" x14ac:dyDescent="0.4">
      <c r="A3378" s="109" t="s">
        <v>6016</v>
      </c>
      <c r="B3378" s="109" t="s">
        <v>13303</v>
      </c>
      <c r="C3378" s="109" t="s">
        <v>100</v>
      </c>
      <c r="D3378" s="109" t="s">
        <v>96</v>
      </c>
      <c r="E3378" s="109" t="s">
        <v>8023</v>
      </c>
      <c r="F3378" s="109" t="s">
        <v>95</v>
      </c>
      <c r="G3378" s="109" t="s">
        <v>6062</v>
      </c>
      <c r="H3378" s="107">
        <v>320724</v>
      </c>
      <c r="I3378" s="109">
        <v>2</v>
      </c>
      <c r="J3378" s="108">
        <v>444920</v>
      </c>
      <c r="K3378" s="107" t="str">
        <f>IF(J3378&gt;0,"Untung","Rugi")</f>
        <v>Untung</v>
      </c>
      <c r="L3378" s="107" t="str">
        <f t="array" ref="L3378">_xlfn.IFS(H3378&lt;100000,"Low",AND(H3378&gt;=100000,H3378&lt;250000),"Medium",H3378&gt;=250000,"High")</f>
        <v>High</v>
      </c>
      <c r="M3378" s="107" t="str">
        <f>IF(H3378&lt;100000,"Low",IF(AND(H3378&gt;=100000,H3378&lt;250000),"Medium","High"))</f>
        <v>High</v>
      </c>
    </row>
    <row r="3379" spans="1:13" x14ac:dyDescent="0.4">
      <c r="A3379" s="109" t="s">
        <v>6016</v>
      </c>
      <c r="B3379" s="109" t="s">
        <v>13302</v>
      </c>
      <c r="C3379" s="109" t="s">
        <v>100</v>
      </c>
      <c r="D3379" s="109" t="s">
        <v>96</v>
      </c>
      <c r="E3379" s="109" t="s">
        <v>8342</v>
      </c>
      <c r="F3379" s="109" t="s">
        <v>95</v>
      </c>
      <c r="G3379" s="109" t="s">
        <v>6017</v>
      </c>
      <c r="H3379" s="107">
        <v>305116</v>
      </c>
      <c r="I3379" s="109">
        <v>7</v>
      </c>
      <c r="J3379" s="108">
        <v>14577</v>
      </c>
      <c r="K3379" s="107" t="str">
        <f>IF(J3379&gt;0,"Untung","Rugi")</f>
        <v>Untung</v>
      </c>
      <c r="L3379" s="107" t="str">
        <f t="array" ref="L3379">_xlfn.IFS(H3379&lt;100000,"Low",AND(H3379&gt;=100000,H3379&lt;250000),"Medium",H3379&gt;=250000,"High")</f>
        <v>High</v>
      </c>
      <c r="M3379" s="107" t="str">
        <f>IF(H3379&lt;100000,"Low",IF(AND(H3379&gt;=100000,H3379&lt;250000),"Medium","High"))</f>
        <v>High</v>
      </c>
    </row>
    <row r="3380" spans="1:13" x14ac:dyDescent="0.4">
      <c r="A3380" s="109" t="s">
        <v>6016</v>
      </c>
      <c r="B3380" s="109" t="s">
        <v>13301</v>
      </c>
      <c r="C3380" s="109" t="s">
        <v>100</v>
      </c>
      <c r="D3380" s="109" t="s">
        <v>96</v>
      </c>
      <c r="E3380" s="109" t="s">
        <v>9145</v>
      </c>
      <c r="F3380" s="109" t="s">
        <v>99</v>
      </c>
      <c r="G3380" s="109" t="s">
        <v>6049</v>
      </c>
      <c r="H3380" s="107">
        <v>262461</v>
      </c>
      <c r="I3380" s="109">
        <v>6</v>
      </c>
      <c r="J3380" s="108">
        <v>125267</v>
      </c>
      <c r="K3380" s="107" t="str">
        <f>IF(J3380&gt;0,"Untung","Rugi")</f>
        <v>Untung</v>
      </c>
      <c r="L3380" s="107" t="str">
        <f t="array" ref="L3380">_xlfn.IFS(H3380&lt;100000,"Low",AND(H3380&gt;=100000,H3380&lt;250000),"Medium",H3380&gt;=250000,"High")</f>
        <v>High</v>
      </c>
      <c r="M3380" s="107" t="str">
        <f>IF(H3380&lt;100000,"Low",IF(AND(H3380&gt;=100000,H3380&lt;250000),"Medium","High"))</f>
        <v>High</v>
      </c>
    </row>
    <row r="3381" spans="1:13" x14ac:dyDescent="0.4">
      <c r="A3381" s="109" t="s">
        <v>6016</v>
      </c>
      <c r="B3381" s="109" t="s">
        <v>9295</v>
      </c>
      <c r="C3381" s="109" t="s">
        <v>1051</v>
      </c>
      <c r="D3381" s="109" t="s">
        <v>104</v>
      </c>
      <c r="E3381" s="109" t="s">
        <v>13300</v>
      </c>
      <c r="F3381" s="109" t="s">
        <v>99</v>
      </c>
      <c r="G3381" s="109" t="s">
        <v>6024</v>
      </c>
      <c r="H3381" s="107">
        <v>98019</v>
      </c>
      <c r="I3381" s="109">
        <v>2</v>
      </c>
      <c r="J3381" s="108">
        <v>-49813</v>
      </c>
      <c r="K3381" s="107" t="str">
        <f>IF(J3381&gt;0,"Untung","Rugi")</f>
        <v>Rugi</v>
      </c>
      <c r="L3381" s="107" t="str">
        <f t="array" ref="L3381">_xlfn.IFS(H3381&lt;100000,"Low",AND(H3381&gt;=100000,H3381&lt;250000),"Medium",H3381&gt;=250000,"High")</f>
        <v>Low</v>
      </c>
      <c r="M3381" s="107" t="str">
        <f>IF(H3381&lt;100000,"Low",IF(AND(H3381&gt;=100000,H3381&lt;250000),"Medium","High"))</f>
        <v>Low</v>
      </c>
    </row>
    <row r="3382" spans="1:13" x14ac:dyDescent="0.4">
      <c r="A3382" s="109" t="s">
        <v>6046</v>
      </c>
      <c r="B3382" s="109" t="s">
        <v>13299</v>
      </c>
      <c r="C3382" s="109" t="s">
        <v>100</v>
      </c>
      <c r="D3382" s="109" t="s">
        <v>104</v>
      </c>
      <c r="E3382" s="109" t="s">
        <v>12056</v>
      </c>
      <c r="F3382" s="109" t="s">
        <v>6021</v>
      </c>
      <c r="G3382" s="109" t="s">
        <v>6020</v>
      </c>
      <c r="H3382" s="107">
        <v>158755</v>
      </c>
      <c r="I3382" s="109">
        <v>5</v>
      </c>
      <c r="J3382" s="108">
        <v>378786</v>
      </c>
      <c r="K3382" s="107" t="str">
        <f>IF(J3382&gt;0,"Untung","Rugi")</f>
        <v>Untung</v>
      </c>
      <c r="L3382" s="107" t="str">
        <f t="array" ref="L3382">_xlfn.IFS(H3382&lt;100000,"Low",AND(H3382&gt;=100000,H3382&lt;250000),"Medium",H3382&gt;=250000,"High")</f>
        <v>Medium</v>
      </c>
      <c r="M3382" s="107" t="str">
        <f>IF(H3382&lt;100000,"Low",IF(AND(H3382&gt;=100000,H3382&lt;250000),"Medium","High"))</f>
        <v>Medium</v>
      </c>
    </row>
    <row r="3383" spans="1:13" x14ac:dyDescent="0.4">
      <c r="A3383" s="109" t="s">
        <v>6046</v>
      </c>
      <c r="B3383" s="109" t="s">
        <v>13298</v>
      </c>
      <c r="C3383" s="109" t="s">
        <v>100</v>
      </c>
      <c r="D3383" s="109" t="s">
        <v>104</v>
      </c>
      <c r="E3383" s="109" t="s">
        <v>9568</v>
      </c>
      <c r="F3383" s="109" t="s">
        <v>99</v>
      </c>
      <c r="G3383" s="109" t="s">
        <v>6024</v>
      </c>
      <c r="H3383" s="107">
        <v>241183</v>
      </c>
      <c r="I3383" s="109">
        <v>4</v>
      </c>
      <c r="J3383" s="108">
        <v>228892</v>
      </c>
      <c r="K3383" s="107" t="str">
        <f>IF(J3383&gt;0,"Untung","Rugi")</f>
        <v>Untung</v>
      </c>
      <c r="L3383" s="107" t="str">
        <f t="array" ref="L3383">_xlfn.IFS(H3383&lt;100000,"Low",AND(H3383&gt;=100000,H3383&lt;250000),"Medium",H3383&gt;=250000,"High")</f>
        <v>Medium</v>
      </c>
      <c r="M3383" s="107" t="str">
        <f>IF(H3383&lt;100000,"Low",IF(AND(H3383&gt;=100000,H3383&lt;250000),"Medium","High"))</f>
        <v>Medium</v>
      </c>
    </row>
    <row r="3384" spans="1:13" x14ac:dyDescent="0.4">
      <c r="A3384" s="109" t="s">
        <v>6046</v>
      </c>
      <c r="B3384" s="109" t="s">
        <v>13297</v>
      </c>
      <c r="C3384" s="109" t="s">
        <v>100</v>
      </c>
      <c r="D3384" s="109" t="s">
        <v>104</v>
      </c>
      <c r="E3384" s="109" t="s">
        <v>8181</v>
      </c>
      <c r="F3384" s="109" t="s">
        <v>99</v>
      </c>
      <c r="G3384" s="109" t="s">
        <v>6049</v>
      </c>
      <c r="H3384" s="107">
        <v>168718</v>
      </c>
      <c r="I3384" s="109">
        <v>3</v>
      </c>
      <c r="J3384" s="108">
        <v>-27075</v>
      </c>
      <c r="K3384" s="107" t="str">
        <f>IF(J3384&gt;0,"Untung","Rugi")</f>
        <v>Rugi</v>
      </c>
      <c r="L3384" s="107" t="str">
        <f t="array" ref="L3384">_xlfn.IFS(H3384&lt;100000,"Low",AND(H3384&gt;=100000,H3384&lt;250000),"Medium",H3384&gt;=250000,"High")</f>
        <v>Medium</v>
      </c>
      <c r="M3384" s="107" t="str">
        <f>IF(H3384&lt;100000,"Low",IF(AND(H3384&gt;=100000,H3384&lt;250000),"Medium","High"))</f>
        <v>Medium</v>
      </c>
    </row>
    <row r="3385" spans="1:13" x14ac:dyDescent="0.4">
      <c r="A3385" s="109" t="s">
        <v>6046</v>
      </c>
      <c r="B3385" s="109" t="s">
        <v>13297</v>
      </c>
      <c r="C3385" s="109" t="s">
        <v>100</v>
      </c>
      <c r="D3385" s="109" t="s">
        <v>102</v>
      </c>
      <c r="E3385" s="109" t="s">
        <v>7749</v>
      </c>
      <c r="F3385" s="109" t="s">
        <v>95</v>
      </c>
      <c r="G3385" s="109" t="s">
        <v>6052</v>
      </c>
      <c r="H3385" s="107">
        <v>31990</v>
      </c>
      <c r="I3385" s="109">
        <v>4</v>
      </c>
      <c r="J3385" s="108">
        <v>387764</v>
      </c>
      <c r="K3385" s="107" t="str">
        <f>IF(J3385&gt;0,"Untung","Rugi")</f>
        <v>Untung</v>
      </c>
      <c r="L3385" s="107" t="str">
        <f t="array" ref="L3385">_xlfn.IFS(H3385&lt;100000,"Low",AND(H3385&gt;=100000,H3385&lt;250000),"Medium",H3385&gt;=250000,"High")</f>
        <v>Low</v>
      </c>
      <c r="M3385" s="107" t="str">
        <f>IF(H3385&lt;100000,"Low",IF(AND(H3385&gt;=100000,H3385&lt;250000),"Medium","High"))</f>
        <v>Low</v>
      </c>
    </row>
    <row r="3386" spans="1:13" x14ac:dyDescent="0.4">
      <c r="A3386" s="109" t="s">
        <v>6016</v>
      </c>
      <c r="B3386" s="109" t="s">
        <v>13296</v>
      </c>
      <c r="C3386" s="109" t="s">
        <v>1051</v>
      </c>
      <c r="D3386" s="109" t="s">
        <v>104</v>
      </c>
      <c r="E3386" s="109" t="s">
        <v>7441</v>
      </c>
      <c r="F3386" s="109" t="s">
        <v>6021</v>
      </c>
      <c r="G3386" s="109" t="s">
        <v>6020</v>
      </c>
      <c r="H3386" s="107">
        <v>111005</v>
      </c>
      <c r="I3386" s="109">
        <v>1</v>
      </c>
      <c r="J3386" s="108">
        <v>-58641</v>
      </c>
      <c r="K3386" s="107" t="str">
        <f>IF(J3386&gt;0,"Untung","Rugi")</f>
        <v>Rugi</v>
      </c>
      <c r="L3386" s="107" t="str">
        <f t="array" ref="L3386">_xlfn.IFS(H3386&lt;100000,"Low",AND(H3386&gt;=100000,H3386&lt;250000),"Medium",H3386&gt;=250000,"High")</f>
        <v>Medium</v>
      </c>
      <c r="M3386" s="107" t="str">
        <f>IF(H3386&lt;100000,"Low",IF(AND(H3386&gt;=100000,H3386&lt;250000),"Medium","High"))</f>
        <v>Medium</v>
      </c>
    </row>
    <row r="3387" spans="1:13" x14ac:dyDescent="0.4">
      <c r="A3387" s="109" t="s">
        <v>6081</v>
      </c>
      <c r="B3387" s="109" t="s">
        <v>13295</v>
      </c>
      <c r="C3387" s="109" t="s">
        <v>1064</v>
      </c>
      <c r="D3387" s="109" t="s">
        <v>104</v>
      </c>
      <c r="E3387" s="109" t="s">
        <v>8717</v>
      </c>
      <c r="F3387" s="109" t="s">
        <v>95</v>
      </c>
      <c r="G3387" s="109" t="s">
        <v>6116</v>
      </c>
      <c r="H3387" s="107">
        <v>125784</v>
      </c>
      <c r="I3387" s="109">
        <v>2</v>
      </c>
      <c r="J3387" s="108">
        <v>431995</v>
      </c>
      <c r="K3387" s="107" t="str">
        <f>IF(J3387&gt;0,"Untung","Rugi")</f>
        <v>Untung</v>
      </c>
      <c r="L3387" s="107" t="str">
        <f t="array" ref="L3387">_xlfn.IFS(H3387&lt;100000,"Low",AND(H3387&gt;=100000,H3387&lt;250000),"Medium",H3387&gt;=250000,"High")</f>
        <v>Medium</v>
      </c>
      <c r="M3387" s="107" t="str">
        <f>IF(H3387&lt;100000,"Low",IF(AND(H3387&gt;=100000,H3387&lt;250000),"Medium","High"))</f>
        <v>Medium</v>
      </c>
    </row>
    <row r="3388" spans="1:13" x14ac:dyDescent="0.4">
      <c r="A3388" s="109" t="s">
        <v>6016</v>
      </c>
      <c r="B3388" s="109" t="s">
        <v>13294</v>
      </c>
      <c r="C3388" s="109" t="s">
        <v>1051</v>
      </c>
      <c r="D3388" s="109" t="s">
        <v>106</v>
      </c>
      <c r="E3388" s="109" t="s">
        <v>10965</v>
      </c>
      <c r="F3388" s="109" t="s">
        <v>99</v>
      </c>
      <c r="G3388" s="109" t="s">
        <v>6109</v>
      </c>
      <c r="H3388" s="107">
        <v>64158</v>
      </c>
      <c r="I3388" s="109">
        <v>2</v>
      </c>
      <c r="J3388" s="108">
        <v>448298</v>
      </c>
      <c r="K3388" s="107" t="str">
        <f>IF(J3388&gt;0,"Untung","Rugi")</f>
        <v>Untung</v>
      </c>
      <c r="L3388" s="107" t="str">
        <f t="array" ref="L3388">_xlfn.IFS(H3388&lt;100000,"Low",AND(H3388&gt;=100000,H3388&lt;250000),"Medium",H3388&gt;=250000,"High")</f>
        <v>Low</v>
      </c>
      <c r="M3388" s="107" t="str">
        <f>IF(H3388&lt;100000,"Low",IF(AND(H3388&gt;=100000,H3388&lt;250000),"Medium","High"))</f>
        <v>Low</v>
      </c>
    </row>
    <row r="3389" spans="1:13" x14ac:dyDescent="0.4">
      <c r="A3389" s="109" t="s">
        <v>6016</v>
      </c>
      <c r="B3389" s="109" t="s">
        <v>13293</v>
      </c>
      <c r="C3389" s="109" t="s">
        <v>1051</v>
      </c>
      <c r="D3389" s="109" t="s">
        <v>106</v>
      </c>
      <c r="E3389" s="109" t="s">
        <v>8546</v>
      </c>
      <c r="F3389" s="109" t="s">
        <v>99</v>
      </c>
      <c r="G3389" s="109" t="s">
        <v>6109</v>
      </c>
      <c r="H3389" s="107">
        <v>13720</v>
      </c>
      <c r="I3389" s="109">
        <v>6</v>
      </c>
      <c r="J3389" s="108">
        <v>181036</v>
      </c>
      <c r="K3389" s="107" t="str">
        <f>IF(J3389&gt;0,"Untung","Rugi")</f>
        <v>Untung</v>
      </c>
      <c r="L3389" s="107" t="str">
        <f t="array" ref="L3389">_xlfn.IFS(H3389&lt;100000,"Low",AND(H3389&gt;=100000,H3389&lt;250000),"Medium",H3389&gt;=250000,"High")</f>
        <v>Low</v>
      </c>
      <c r="M3389" s="107" t="str">
        <f>IF(H3389&lt;100000,"Low",IF(AND(H3389&gt;=100000,H3389&lt;250000),"Medium","High"))</f>
        <v>Low</v>
      </c>
    </row>
    <row r="3390" spans="1:13" x14ac:dyDescent="0.4">
      <c r="A3390" s="109" t="s">
        <v>6016</v>
      </c>
      <c r="B3390" s="109" t="s">
        <v>13292</v>
      </c>
      <c r="C3390" s="109" t="s">
        <v>1051</v>
      </c>
      <c r="D3390" s="109" t="s">
        <v>106</v>
      </c>
      <c r="E3390" s="109" t="s">
        <v>9225</v>
      </c>
      <c r="F3390" s="109" t="s">
        <v>95</v>
      </c>
      <c r="G3390" s="109" t="s">
        <v>6116</v>
      </c>
      <c r="H3390" s="107">
        <v>331393</v>
      </c>
      <c r="I3390" s="109">
        <v>5</v>
      </c>
      <c r="J3390" s="108">
        <v>-19903</v>
      </c>
      <c r="K3390" s="107" t="str">
        <f>IF(J3390&gt;0,"Untung","Rugi")</f>
        <v>Rugi</v>
      </c>
      <c r="L3390" s="107" t="str">
        <f t="array" ref="L3390">_xlfn.IFS(H3390&lt;100000,"Low",AND(H3390&gt;=100000,H3390&lt;250000),"Medium",H3390&gt;=250000,"High")</f>
        <v>High</v>
      </c>
      <c r="M3390" s="107" t="str">
        <f>IF(H3390&lt;100000,"Low",IF(AND(H3390&gt;=100000,H3390&lt;250000),"Medium","High"))</f>
        <v>High</v>
      </c>
    </row>
    <row r="3391" spans="1:13" x14ac:dyDescent="0.4">
      <c r="A3391" s="109" t="s">
        <v>6016</v>
      </c>
      <c r="B3391" s="109" t="s">
        <v>13291</v>
      </c>
      <c r="C3391" s="109" t="s">
        <v>1051</v>
      </c>
      <c r="D3391" s="109" t="s">
        <v>106</v>
      </c>
      <c r="E3391" s="109" t="s">
        <v>6252</v>
      </c>
      <c r="F3391" s="109" t="s">
        <v>95</v>
      </c>
      <c r="G3391" s="109" t="s">
        <v>6116</v>
      </c>
      <c r="H3391" s="107">
        <v>410671</v>
      </c>
      <c r="I3391" s="109">
        <v>3</v>
      </c>
      <c r="J3391" s="108">
        <v>-14994</v>
      </c>
      <c r="K3391" s="107" t="str">
        <f>IF(J3391&gt;0,"Untung","Rugi")</f>
        <v>Rugi</v>
      </c>
      <c r="L3391" s="107" t="str">
        <f t="array" ref="L3391">_xlfn.IFS(H3391&lt;100000,"Low",AND(H3391&gt;=100000,H3391&lt;250000),"Medium",H3391&gt;=250000,"High")</f>
        <v>High</v>
      </c>
      <c r="M3391" s="107" t="str">
        <f>IF(H3391&lt;100000,"Low",IF(AND(H3391&gt;=100000,H3391&lt;250000),"Medium","High"))</f>
        <v>High</v>
      </c>
    </row>
    <row r="3392" spans="1:13" x14ac:dyDescent="0.4">
      <c r="A3392" s="109" t="s">
        <v>6016</v>
      </c>
      <c r="B3392" s="109" t="s">
        <v>13290</v>
      </c>
      <c r="C3392" s="109" t="s">
        <v>1051</v>
      </c>
      <c r="D3392" s="109" t="s">
        <v>106</v>
      </c>
      <c r="E3392" s="109" t="s">
        <v>7838</v>
      </c>
      <c r="F3392" s="109" t="s">
        <v>95</v>
      </c>
      <c r="G3392" s="109" t="s">
        <v>6017</v>
      </c>
      <c r="H3392" s="107">
        <v>377141</v>
      </c>
      <c r="I3392" s="109">
        <v>2</v>
      </c>
      <c r="J3392" s="108">
        <v>312060</v>
      </c>
      <c r="K3392" s="107" t="str">
        <f>IF(J3392&gt;0,"Untung","Rugi")</f>
        <v>Untung</v>
      </c>
      <c r="L3392" s="107" t="str">
        <f t="array" ref="L3392">_xlfn.IFS(H3392&lt;100000,"Low",AND(H3392&gt;=100000,H3392&lt;250000),"Medium",H3392&gt;=250000,"High")</f>
        <v>High</v>
      </c>
      <c r="M3392" s="107" t="str">
        <f>IF(H3392&lt;100000,"Low",IF(AND(H3392&gt;=100000,H3392&lt;250000),"Medium","High"))</f>
        <v>High</v>
      </c>
    </row>
    <row r="3393" spans="1:13" x14ac:dyDescent="0.4">
      <c r="A3393" s="109" t="s">
        <v>6016</v>
      </c>
      <c r="B3393" s="109" t="s">
        <v>13290</v>
      </c>
      <c r="C3393" s="109" t="s">
        <v>100</v>
      </c>
      <c r="D3393" s="109" t="s">
        <v>106</v>
      </c>
      <c r="E3393" s="109" t="s">
        <v>6086</v>
      </c>
      <c r="F3393" s="109" t="s">
        <v>6021</v>
      </c>
      <c r="G3393" s="109" t="s">
        <v>6031</v>
      </c>
      <c r="H3393" s="107">
        <v>280940</v>
      </c>
      <c r="I3393" s="109">
        <v>4</v>
      </c>
      <c r="J3393" s="108">
        <v>82784</v>
      </c>
      <c r="K3393" s="107" t="str">
        <f>IF(J3393&gt;0,"Untung","Rugi")</f>
        <v>Untung</v>
      </c>
      <c r="L3393" s="107" t="str">
        <f t="array" ref="L3393">_xlfn.IFS(H3393&lt;100000,"Low",AND(H3393&gt;=100000,H3393&lt;250000),"Medium",H3393&gt;=250000,"High")</f>
        <v>High</v>
      </c>
      <c r="M3393" s="107" t="str">
        <f>IF(H3393&lt;100000,"Low",IF(AND(H3393&gt;=100000,H3393&lt;250000),"Medium","High"))</f>
        <v>High</v>
      </c>
    </row>
    <row r="3394" spans="1:13" x14ac:dyDescent="0.4">
      <c r="A3394" s="109" t="s">
        <v>6016</v>
      </c>
      <c r="B3394" s="109" t="s">
        <v>13289</v>
      </c>
      <c r="C3394" s="109" t="s">
        <v>100</v>
      </c>
      <c r="D3394" s="109" t="s">
        <v>106</v>
      </c>
      <c r="E3394" s="109" t="s">
        <v>10415</v>
      </c>
      <c r="F3394" s="109" t="s">
        <v>6021</v>
      </c>
      <c r="G3394" s="109" t="s">
        <v>6031</v>
      </c>
      <c r="H3394" s="107">
        <v>277409</v>
      </c>
      <c r="I3394" s="109">
        <v>5</v>
      </c>
      <c r="J3394" s="108">
        <v>-31511</v>
      </c>
      <c r="K3394" s="107" t="str">
        <f>IF(J3394&gt;0,"Untung","Rugi")</f>
        <v>Rugi</v>
      </c>
      <c r="L3394" s="107" t="str">
        <f t="array" ref="L3394">_xlfn.IFS(H3394&lt;100000,"Low",AND(H3394&gt;=100000,H3394&lt;250000),"Medium",H3394&gt;=250000,"High")</f>
        <v>High</v>
      </c>
      <c r="M3394" s="107" t="str">
        <f>IF(H3394&lt;100000,"Low",IF(AND(H3394&gt;=100000,H3394&lt;250000),"Medium","High"))</f>
        <v>High</v>
      </c>
    </row>
    <row r="3395" spans="1:13" x14ac:dyDescent="0.4">
      <c r="A3395" s="109" t="s">
        <v>6016</v>
      </c>
      <c r="B3395" s="109" t="s">
        <v>13288</v>
      </c>
      <c r="C3395" s="109" t="s">
        <v>100</v>
      </c>
      <c r="D3395" s="109" t="s">
        <v>106</v>
      </c>
      <c r="E3395" s="109" t="s">
        <v>6304</v>
      </c>
      <c r="F3395" s="109" t="s">
        <v>99</v>
      </c>
      <c r="G3395" s="109" t="s">
        <v>6109</v>
      </c>
      <c r="H3395" s="107">
        <v>207626</v>
      </c>
      <c r="I3395" s="109">
        <v>4</v>
      </c>
      <c r="J3395" s="108">
        <v>381422</v>
      </c>
      <c r="K3395" s="107" t="str">
        <f>IF(J3395&gt;0,"Untung","Rugi")</f>
        <v>Untung</v>
      </c>
      <c r="L3395" s="107" t="str">
        <f t="array" ref="L3395">_xlfn.IFS(H3395&lt;100000,"Low",AND(H3395&gt;=100000,H3395&lt;250000),"Medium",H3395&gt;=250000,"High")</f>
        <v>Medium</v>
      </c>
      <c r="M3395" s="107" t="str">
        <f>IF(H3395&lt;100000,"Low",IF(AND(H3395&gt;=100000,H3395&lt;250000),"Medium","High"))</f>
        <v>Medium</v>
      </c>
    </row>
    <row r="3396" spans="1:13" x14ac:dyDescent="0.4">
      <c r="A3396" s="109" t="s">
        <v>6016</v>
      </c>
      <c r="B3396" s="109" t="s">
        <v>13287</v>
      </c>
      <c r="C3396" s="109" t="s">
        <v>1064</v>
      </c>
      <c r="D3396" s="109" t="s">
        <v>96</v>
      </c>
      <c r="E3396" s="109" t="s">
        <v>6899</v>
      </c>
      <c r="F3396" s="109" t="s">
        <v>99</v>
      </c>
      <c r="G3396" s="109" t="s">
        <v>6049</v>
      </c>
      <c r="H3396" s="107">
        <v>68684</v>
      </c>
      <c r="I3396" s="109">
        <v>2</v>
      </c>
      <c r="J3396" s="108">
        <v>-103577</v>
      </c>
      <c r="K3396" s="107" t="str">
        <f>IF(J3396&gt;0,"Untung","Rugi")</f>
        <v>Rugi</v>
      </c>
      <c r="L3396" s="107" t="str">
        <f t="array" ref="L3396">_xlfn.IFS(H3396&lt;100000,"Low",AND(H3396&gt;=100000,H3396&lt;250000),"Medium",H3396&gt;=250000,"High")</f>
        <v>Low</v>
      </c>
      <c r="M3396" s="107" t="str">
        <f>IF(H3396&lt;100000,"Low",IF(AND(H3396&gt;=100000,H3396&lt;250000),"Medium","High"))</f>
        <v>Low</v>
      </c>
    </row>
    <row r="3397" spans="1:13" x14ac:dyDescent="0.4">
      <c r="A3397" s="109" t="s">
        <v>6016</v>
      </c>
      <c r="B3397" s="109" t="s">
        <v>13286</v>
      </c>
      <c r="C3397" s="109" t="s">
        <v>1064</v>
      </c>
      <c r="D3397" s="109" t="s">
        <v>96</v>
      </c>
      <c r="E3397" s="109" t="s">
        <v>7884</v>
      </c>
      <c r="F3397" s="109" t="s">
        <v>95</v>
      </c>
      <c r="G3397" s="109" t="s">
        <v>6013</v>
      </c>
      <c r="H3397" s="107">
        <v>70651</v>
      </c>
      <c r="I3397" s="109">
        <v>6</v>
      </c>
      <c r="J3397" s="108">
        <v>254901</v>
      </c>
      <c r="K3397" s="107" t="str">
        <f>IF(J3397&gt;0,"Untung","Rugi")</f>
        <v>Untung</v>
      </c>
      <c r="L3397" s="107" t="str">
        <f t="array" ref="L3397">_xlfn.IFS(H3397&lt;100000,"Low",AND(H3397&gt;=100000,H3397&lt;250000),"Medium",H3397&gt;=250000,"High")</f>
        <v>Low</v>
      </c>
      <c r="M3397" s="107" t="str">
        <f>IF(H3397&lt;100000,"Low",IF(AND(H3397&gt;=100000,H3397&lt;250000),"Medium","High"))</f>
        <v>Low</v>
      </c>
    </row>
    <row r="3398" spans="1:13" x14ac:dyDescent="0.4">
      <c r="A3398" s="109" t="s">
        <v>6016</v>
      </c>
      <c r="B3398" s="109" t="s">
        <v>13285</v>
      </c>
      <c r="C3398" s="109" t="s">
        <v>1064</v>
      </c>
      <c r="D3398" s="109" t="s">
        <v>96</v>
      </c>
      <c r="E3398" s="109" t="s">
        <v>12574</v>
      </c>
      <c r="F3398" s="109" t="s">
        <v>95</v>
      </c>
      <c r="G3398" s="109" t="s">
        <v>6052</v>
      </c>
      <c r="H3398" s="107">
        <v>209849</v>
      </c>
      <c r="I3398" s="109">
        <v>5</v>
      </c>
      <c r="J3398" s="108">
        <v>-140559</v>
      </c>
      <c r="K3398" s="107" t="str">
        <f>IF(J3398&gt;0,"Untung","Rugi")</f>
        <v>Rugi</v>
      </c>
      <c r="L3398" s="107" t="str">
        <f t="array" ref="L3398">_xlfn.IFS(H3398&lt;100000,"Low",AND(H3398&gt;=100000,H3398&lt;250000),"Medium",H3398&gt;=250000,"High")</f>
        <v>Medium</v>
      </c>
      <c r="M3398" s="107" t="str">
        <f>IF(H3398&lt;100000,"Low",IF(AND(H3398&gt;=100000,H3398&lt;250000),"Medium","High"))</f>
        <v>Medium</v>
      </c>
    </row>
    <row r="3399" spans="1:13" x14ac:dyDescent="0.4">
      <c r="A3399" s="109" t="s">
        <v>6016</v>
      </c>
      <c r="B3399" s="109" t="s">
        <v>13284</v>
      </c>
      <c r="C3399" s="109" t="s">
        <v>1051</v>
      </c>
      <c r="D3399" s="109" t="s">
        <v>104</v>
      </c>
      <c r="E3399" s="109" t="s">
        <v>8097</v>
      </c>
      <c r="F3399" s="109" t="s">
        <v>6021</v>
      </c>
      <c r="G3399" s="109" t="s">
        <v>6031</v>
      </c>
      <c r="H3399" s="107">
        <v>332618</v>
      </c>
      <c r="I3399" s="109">
        <v>3</v>
      </c>
      <c r="J3399" s="108">
        <v>24673</v>
      </c>
      <c r="K3399" s="107" t="str">
        <f>IF(J3399&gt;0,"Untung","Rugi")</f>
        <v>Untung</v>
      </c>
      <c r="L3399" s="107" t="str">
        <f t="array" ref="L3399">_xlfn.IFS(H3399&lt;100000,"Low",AND(H3399&gt;=100000,H3399&lt;250000),"Medium",H3399&gt;=250000,"High")</f>
        <v>High</v>
      </c>
      <c r="M3399" s="107" t="str">
        <f>IF(H3399&lt;100000,"Low",IF(AND(H3399&gt;=100000,H3399&lt;250000),"Medium","High"))</f>
        <v>High</v>
      </c>
    </row>
    <row r="3400" spans="1:13" x14ac:dyDescent="0.4">
      <c r="A3400" s="109" t="s">
        <v>6016</v>
      </c>
      <c r="B3400" s="109" t="s">
        <v>13283</v>
      </c>
      <c r="C3400" s="109" t="s">
        <v>1051</v>
      </c>
      <c r="D3400" s="109" t="s">
        <v>104</v>
      </c>
      <c r="E3400" s="109" t="s">
        <v>9439</v>
      </c>
      <c r="F3400" s="109" t="s">
        <v>95</v>
      </c>
      <c r="G3400" s="109" t="s">
        <v>6052</v>
      </c>
      <c r="H3400" s="107">
        <v>433717</v>
      </c>
      <c r="I3400" s="109">
        <v>3</v>
      </c>
      <c r="J3400" s="108">
        <v>235754</v>
      </c>
      <c r="K3400" s="107" t="str">
        <f>IF(J3400&gt;0,"Untung","Rugi")</f>
        <v>Untung</v>
      </c>
      <c r="L3400" s="107" t="str">
        <f t="array" ref="L3400">_xlfn.IFS(H3400&lt;100000,"Low",AND(H3400&gt;=100000,H3400&lt;250000),"Medium",H3400&gt;=250000,"High")</f>
        <v>High</v>
      </c>
      <c r="M3400" s="107" t="str">
        <f>IF(H3400&lt;100000,"Low",IF(AND(H3400&gt;=100000,H3400&lt;250000),"Medium","High"))</f>
        <v>High</v>
      </c>
    </row>
    <row r="3401" spans="1:13" x14ac:dyDescent="0.4">
      <c r="A3401" s="109" t="s">
        <v>6016</v>
      </c>
      <c r="B3401" s="109" t="s">
        <v>13282</v>
      </c>
      <c r="C3401" s="109" t="s">
        <v>1051</v>
      </c>
      <c r="D3401" s="109" t="s">
        <v>104</v>
      </c>
      <c r="E3401" s="109" t="s">
        <v>7339</v>
      </c>
      <c r="F3401" s="109" t="s">
        <v>95</v>
      </c>
      <c r="G3401" s="109" t="s">
        <v>6062</v>
      </c>
      <c r="H3401" s="107">
        <v>443770</v>
      </c>
      <c r="I3401" s="109">
        <v>9</v>
      </c>
      <c r="J3401" s="108">
        <v>-71184</v>
      </c>
      <c r="K3401" s="107" t="str">
        <f>IF(J3401&gt;0,"Untung","Rugi")</f>
        <v>Rugi</v>
      </c>
      <c r="L3401" s="107" t="str">
        <f t="array" ref="L3401">_xlfn.IFS(H3401&lt;100000,"Low",AND(H3401&gt;=100000,H3401&lt;250000),"Medium",H3401&gt;=250000,"High")</f>
        <v>High</v>
      </c>
      <c r="M3401" s="107" t="str">
        <f>IF(H3401&lt;100000,"Low",IF(AND(H3401&gt;=100000,H3401&lt;250000),"Medium","High"))</f>
        <v>High</v>
      </c>
    </row>
    <row r="3402" spans="1:13" x14ac:dyDescent="0.4">
      <c r="A3402" s="109" t="s">
        <v>6016</v>
      </c>
      <c r="B3402" s="109" t="s">
        <v>13281</v>
      </c>
      <c r="C3402" s="109" t="s">
        <v>1051</v>
      </c>
      <c r="D3402" s="109" t="s">
        <v>106</v>
      </c>
      <c r="E3402" s="109" t="s">
        <v>12234</v>
      </c>
      <c r="F3402" s="109" t="s">
        <v>95</v>
      </c>
      <c r="G3402" s="109" t="s">
        <v>6017</v>
      </c>
      <c r="H3402" s="107">
        <v>419864</v>
      </c>
      <c r="I3402" s="109">
        <v>2</v>
      </c>
      <c r="J3402" s="108">
        <v>89102</v>
      </c>
      <c r="K3402" s="107" t="str">
        <f>IF(J3402&gt;0,"Untung","Rugi")</f>
        <v>Untung</v>
      </c>
      <c r="L3402" s="107" t="str">
        <f t="array" ref="L3402">_xlfn.IFS(H3402&lt;100000,"Low",AND(H3402&gt;=100000,H3402&lt;250000),"Medium",H3402&gt;=250000,"High")</f>
        <v>High</v>
      </c>
      <c r="M3402" s="107" t="str">
        <f>IF(H3402&lt;100000,"Low",IF(AND(H3402&gt;=100000,H3402&lt;250000),"Medium","High"))</f>
        <v>High</v>
      </c>
    </row>
    <row r="3403" spans="1:13" x14ac:dyDescent="0.4">
      <c r="A3403" s="109" t="s">
        <v>6081</v>
      </c>
      <c r="B3403" s="109" t="s">
        <v>13280</v>
      </c>
      <c r="C3403" s="109" t="s">
        <v>1051</v>
      </c>
      <c r="D3403" s="109" t="s">
        <v>106</v>
      </c>
      <c r="E3403" s="109" t="s">
        <v>6103</v>
      </c>
      <c r="F3403" s="109" t="s">
        <v>6021</v>
      </c>
      <c r="G3403" s="109" t="s">
        <v>6031</v>
      </c>
      <c r="H3403" s="107">
        <v>206648</v>
      </c>
      <c r="I3403" s="109">
        <v>3</v>
      </c>
      <c r="J3403" s="108">
        <v>61066</v>
      </c>
      <c r="K3403" s="107" t="str">
        <f>IF(J3403&gt;0,"Untung","Rugi")</f>
        <v>Untung</v>
      </c>
      <c r="L3403" s="107" t="str">
        <f t="array" ref="L3403">_xlfn.IFS(H3403&lt;100000,"Low",AND(H3403&gt;=100000,H3403&lt;250000),"Medium",H3403&gt;=250000,"High")</f>
        <v>Medium</v>
      </c>
      <c r="M3403" s="107" t="str">
        <f>IF(H3403&lt;100000,"Low",IF(AND(H3403&gt;=100000,H3403&lt;250000),"Medium","High"))</f>
        <v>Medium</v>
      </c>
    </row>
    <row r="3404" spans="1:13" x14ac:dyDescent="0.4">
      <c r="A3404" s="109" t="s">
        <v>6081</v>
      </c>
      <c r="B3404" s="109" t="s">
        <v>13280</v>
      </c>
      <c r="C3404" s="109" t="s">
        <v>1064</v>
      </c>
      <c r="D3404" s="109" t="s">
        <v>102</v>
      </c>
      <c r="E3404" s="109" t="s">
        <v>6520</v>
      </c>
      <c r="F3404" s="109" t="s">
        <v>95</v>
      </c>
      <c r="G3404" s="109" t="s">
        <v>6116</v>
      </c>
      <c r="H3404" s="107">
        <v>299577</v>
      </c>
      <c r="I3404" s="109">
        <v>4</v>
      </c>
      <c r="J3404" s="108">
        <v>-163554</v>
      </c>
      <c r="K3404" s="107" t="str">
        <f>IF(J3404&gt;0,"Untung","Rugi")</f>
        <v>Rugi</v>
      </c>
      <c r="L3404" s="107" t="str">
        <f t="array" ref="L3404">_xlfn.IFS(H3404&lt;100000,"Low",AND(H3404&gt;=100000,H3404&lt;250000),"Medium",H3404&gt;=250000,"High")</f>
        <v>High</v>
      </c>
      <c r="M3404" s="107" t="str">
        <f>IF(H3404&lt;100000,"Low",IF(AND(H3404&gt;=100000,H3404&lt;250000),"Medium","High"))</f>
        <v>High</v>
      </c>
    </row>
    <row r="3405" spans="1:13" x14ac:dyDescent="0.4">
      <c r="A3405" s="109" t="s">
        <v>6027</v>
      </c>
      <c r="B3405" s="109" t="s">
        <v>13279</v>
      </c>
      <c r="C3405" s="109" t="s">
        <v>1051</v>
      </c>
      <c r="D3405" s="109" t="s">
        <v>106</v>
      </c>
      <c r="E3405" s="109" t="s">
        <v>10122</v>
      </c>
      <c r="F3405" s="109" t="s">
        <v>6021</v>
      </c>
      <c r="G3405" s="109" t="s">
        <v>6020</v>
      </c>
      <c r="H3405" s="107">
        <v>339347</v>
      </c>
      <c r="I3405" s="109">
        <v>2</v>
      </c>
      <c r="J3405" s="108">
        <v>-41265</v>
      </c>
      <c r="K3405" s="107" t="str">
        <f>IF(J3405&gt;0,"Untung","Rugi")</f>
        <v>Rugi</v>
      </c>
      <c r="L3405" s="107" t="str">
        <f t="array" ref="L3405">_xlfn.IFS(H3405&lt;100000,"Low",AND(H3405&gt;=100000,H3405&lt;250000),"Medium",H3405&gt;=250000,"High")</f>
        <v>High</v>
      </c>
      <c r="M3405" s="107" t="str">
        <f>IF(H3405&lt;100000,"Low",IF(AND(H3405&gt;=100000,H3405&lt;250000),"Medium","High"))</f>
        <v>High</v>
      </c>
    </row>
    <row r="3406" spans="1:13" x14ac:dyDescent="0.4">
      <c r="A3406" s="109" t="s">
        <v>6016</v>
      </c>
      <c r="B3406" s="109" t="s">
        <v>13278</v>
      </c>
      <c r="C3406" s="109" t="s">
        <v>1051</v>
      </c>
      <c r="D3406" s="109" t="s">
        <v>106</v>
      </c>
      <c r="E3406" s="109" t="s">
        <v>6888</v>
      </c>
      <c r="F3406" s="109" t="s">
        <v>95</v>
      </c>
      <c r="G3406" s="109" t="s">
        <v>6052</v>
      </c>
      <c r="H3406" s="107">
        <v>324729</v>
      </c>
      <c r="I3406" s="109">
        <v>4</v>
      </c>
      <c r="J3406" s="108">
        <v>-165748</v>
      </c>
      <c r="K3406" s="107" t="str">
        <f>IF(J3406&gt;0,"Untung","Rugi")</f>
        <v>Rugi</v>
      </c>
      <c r="L3406" s="107" t="str">
        <f t="array" ref="L3406">_xlfn.IFS(H3406&lt;100000,"Low",AND(H3406&gt;=100000,H3406&lt;250000),"Medium",H3406&gt;=250000,"High")</f>
        <v>High</v>
      </c>
      <c r="M3406" s="107" t="str">
        <f>IF(H3406&lt;100000,"Low",IF(AND(H3406&gt;=100000,H3406&lt;250000),"Medium","High"))</f>
        <v>High</v>
      </c>
    </row>
    <row r="3407" spans="1:13" x14ac:dyDescent="0.4">
      <c r="A3407" s="109" t="s">
        <v>6016</v>
      </c>
      <c r="B3407" s="109" t="s">
        <v>13277</v>
      </c>
      <c r="C3407" s="109" t="s">
        <v>1051</v>
      </c>
      <c r="D3407" s="109" t="s">
        <v>106</v>
      </c>
      <c r="E3407" s="109" t="s">
        <v>9116</v>
      </c>
      <c r="F3407" s="109" t="s">
        <v>99</v>
      </c>
      <c r="G3407" s="109" t="s">
        <v>6141</v>
      </c>
      <c r="H3407" s="107">
        <v>353394</v>
      </c>
      <c r="I3407" s="109">
        <v>4</v>
      </c>
      <c r="J3407" s="108">
        <v>291627</v>
      </c>
      <c r="K3407" s="107" t="str">
        <f>IF(J3407&gt;0,"Untung","Rugi")</f>
        <v>Untung</v>
      </c>
      <c r="L3407" s="107" t="str">
        <f t="array" ref="L3407">_xlfn.IFS(H3407&lt;100000,"Low",AND(H3407&gt;=100000,H3407&lt;250000),"Medium",H3407&gt;=250000,"High")</f>
        <v>High</v>
      </c>
      <c r="M3407" s="107" t="str">
        <f>IF(H3407&lt;100000,"Low",IF(AND(H3407&gt;=100000,H3407&lt;250000),"Medium","High"))</f>
        <v>High</v>
      </c>
    </row>
    <row r="3408" spans="1:13" x14ac:dyDescent="0.4">
      <c r="A3408" s="109" t="s">
        <v>6016</v>
      </c>
      <c r="B3408" s="109" t="s">
        <v>13276</v>
      </c>
      <c r="C3408" s="109" t="s">
        <v>1051</v>
      </c>
      <c r="D3408" s="109" t="s">
        <v>106</v>
      </c>
      <c r="E3408" s="109" t="s">
        <v>7011</v>
      </c>
      <c r="F3408" s="109" t="s">
        <v>95</v>
      </c>
      <c r="G3408" s="109" t="s">
        <v>6017</v>
      </c>
      <c r="H3408" s="107">
        <v>110892</v>
      </c>
      <c r="I3408" s="109">
        <v>3</v>
      </c>
      <c r="J3408" s="108">
        <v>105922</v>
      </c>
      <c r="K3408" s="107" t="str">
        <f>IF(J3408&gt;0,"Untung","Rugi")</f>
        <v>Untung</v>
      </c>
      <c r="L3408" s="107" t="str">
        <f t="array" ref="L3408">_xlfn.IFS(H3408&lt;100000,"Low",AND(H3408&gt;=100000,H3408&lt;250000),"Medium",H3408&gt;=250000,"High")</f>
        <v>Medium</v>
      </c>
      <c r="M3408" s="107" t="str">
        <f>IF(H3408&lt;100000,"Low",IF(AND(H3408&gt;=100000,H3408&lt;250000),"Medium","High"))</f>
        <v>Medium</v>
      </c>
    </row>
    <row r="3409" spans="1:13" x14ac:dyDescent="0.4">
      <c r="A3409" s="109" t="s">
        <v>6016</v>
      </c>
      <c r="B3409" s="109" t="s">
        <v>13275</v>
      </c>
      <c r="C3409" s="109" t="s">
        <v>1051</v>
      </c>
      <c r="D3409" s="109" t="s">
        <v>106</v>
      </c>
      <c r="E3409" s="109" t="s">
        <v>6277</v>
      </c>
      <c r="F3409" s="109" t="s">
        <v>95</v>
      </c>
      <c r="G3409" s="109" t="s">
        <v>6017</v>
      </c>
      <c r="H3409" s="107">
        <v>303394</v>
      </c>
      <c r="I3409" s="109">
        <v>2</v>
      </c>
      <c r="J3409" s="108">
        <v>-190919</v>
      </c>
      <c r="K3409" s="107" t="str">
        <f>IF(J3409&gt;0,"Untung","Rugi")</f>
        <v>Rugi</v>
      </c>
      <c r="L3409" s="107" t="str">
        <f t="array" ref="L3409">_xlfn.IFS(H3409&lt;100000,"Low",AND(H3409&gt;=100000,H3409&lt;250000),"Medium",H3409&gt;=250000,"High")</f>
        <v>High</v>
      </c>
      <c r="M3409" s="107" t="str">
        <f>IF(H3409&lt;100000,"Low",IF(AND(H3409&gt;=100000,H3409&lt;250000),"Medium","High"))</f>
        <v>High</v>
      </c>
    </row>
    <row r="3410" spans="1:13" x14ac:dyDescent="0.4">
      <c r="A3410" s="109" t="s">
        <v>6016</v>
      </c>
      <c r="B3410" s="109" t="s">
        <v>13274</v>
      </c>
      <c r="C3410" s="109" t="s">
        <v>1051</v>
      </c>
      <c r="D3410" s="109" t="s">
        <v>106</v>
      </c>
      <c r="E3410" s="109" t="s">
        <v>12206</v>
      </c>
      <c r="F3410" s="109" t="s">
        <v>6021</v>
      </c>
      <c r="G3410" s="109" t="s">
        <v>6745</v>
      </c>
      <c r="H3410" s="107">
        <v>187552</v>
      </c>
      <c r="I3410" s="109">
        <v>2</v>
      </c>
      <c r="J3410" s="108">
        <v>28505</v>
      </c>
      <c r="K3410" s="107" t="str">
        <f>IF(J3410&gt;0,"Untung","Rugi")</f>
        <v>Untung</v>
      </c>
      <c r="L3410" s="107" t="str">
        <f t="array" ref="L3410">_xlfn.IFS(H3410&lt;100000,"Low",AND(H3410&gt;=100000,H3410&lt;250000),"Medium",H3410&gt;=250000,"High")</f>
        <v>Medium</v>
      </c>
      <c r="M3410" s="107" t="str">
        <f>IF(H3410&lt;100000,"Low",IF(AND(H3410&gt;=100000,H3410&lt;250000),"Medium","High"))</f>
        <v>Medium</v>
      </c>
    </row>
    <row r="3411" spans="1:13" x14ac:dyDescent="0.4">
      <c r="A3411" s="109" t="s">
        <v>6016</v>
      </c>
      <c r="B3411" s="109" t="s">
        <v>13273</v>
      </c>
      <c r="C3411" s="109" t="s">
        <v>1051</v>
      </c>
      <c r="D3411" s="109" t="s">
        <v>106</v>
      </c>
      <c r="E3411" s="109" t="s">
        <v>8730</v>
      </c>
      <c r="F3411" s="109" t="s">
        <v>95</v>
      </c>
      <c r="G3411" s="109" t="s">
        <v>6116</v>
      </c>
      <c r="H3411" s="107">
        <v>57262</v>
      </c>
      <c r="I3411" s="109">
        <v>7</v>
      </c>
      <c r="J3411" s="108">
        <v>123295</v>
      </c>
      <c r="K3411" s="107" t="str">
        <f>IF(J3411&gt;0,"Untung","Rugi")</f>
        <v>Untung</v>
      </c>
      <c r="L3411" s="107" t="str">
        <f t="array" ref="L3411">_xlfn.IFS(H3411&lt;100000,"Low",AND(H3411&gt;=100000,H3411&lt;250000),"Medium",H3411&gt;=250000,"High")</f>
        <v>Low</v>
      </c>
      <c r="M3411" s="107" t="str">
        <f>IF(H3411&lt;100000,"Low",IF(AND(H3411&gt;=100000,H3411&lt;250000),"Medium","High"))</f>
        <v>Low</v>
      </c>
    </row>
    <row r="3412" spans="1:13" x14ac:dyDescent="0.4">
      <c r="A3412" s="109" t="s">
        <v>6016</v>
      </c>
      <c r="B3412" s="109" t="s">
        <v>13272</v>
      </c>
      <c r="C3412" s="109" t="s">
        <v>100</v>
      </c>
      <c r="D3412" s="109" t="s">
        <v>106</v>
      </c>
      <c r="E3412" s="109" t="s">
        <v>13271</v>
      </c>
      <c r="F3412" s="109" t="s">
        <v>99</v>
      </c>
      <c r="G3412" s="109" t="s">
        <v>6141</v>
      </c>
      <c r="H3412" s="107">
        <v>142895</v>
      </c>
      <c r="I3412" s="109">
        <v>9</v>
      </c>
      <c r="J3412" s="108">
        <v>227900</v>
      </c>
      <c r="K3412" s="107" t="str">
        <f>IF(J3412&gt;0,"Untung","Rugi")</f>
        <v>Untung</v>
      </c>
      <c r="L3412" s="107" t="str">
        <f t="array" ref="L3412">_xlfn.IFS(H3412&lt;100000,"Low",AND(H3412&gt;=100000,H3412&lt;250000),"Medium",H3412&gt;=250000,"High")</f>
        <v>Medium</v>
      </c>
      <c r="M3412" s="107" t="str">
        <f>IF(H3412&lt;100000,"Low",IF(AND(H3412&gt;=100000,H3412&lt;250000),"Medium","High"))</f>
        <v>Medium</v>
      </c>
    </row>
    <row r="3413" spans="1:13" x14ac:dyDescent="0.4">
      <c r="A3413" s="109" t="s">
        <v>6046</v>
      </c>
      <c r="B3413" s="109" t="s">
        <v>6106</v>
      </c>
      <c r="C3413" s="109" t="s">
        <v>100</v>
      </c>
      <c r="D3413" s="109" t="s">
        <v>106</v>
      </c>
      <c r="E3413" s="109" t="s">
        <v>6018</v>
      </c>
      <c r="F3413" s="109" t="s">
        <v>95</v>
      </c>
      <c r="G3413" s="109" t="s">
        <v>6017</v>
      </c>
      <c r="H3413" s="107">
        <v>292707</v>
      </c>
      <c r="I3413" s="109">
        <v>3</v>
      </c>
      <c r="J3413" s="108">
        <v>-105974</v>
      </c>
      <c r="K3413" s="107" t="str">
        <f>IF(J3413&gt;0,"Untung","Rugi")</f>
        <v>Rugi</v>
      </c>
      <c r="L3413" s="107" t="str">
        <f t="array" ref="L3413">_xlfn.IFS(H3413&lt;100000,"Low",AND(H3413&gt;=100000,H3413&lt;250000),"Medium",H3413&gt;=250000,"High")</f>
        <v>High</v>
      </c>
      <c r="M3413" s="107" t="str">
        <f>IF(H3413&lt;100000,"Low",IF(AND(H3413&gt;=100000,H3413&lt;250000),"Medium","High"))</f>
        <v>High</v>
      </c>
    </row>
    <row r="3414" spans="1:13" x14ac:dyDescent="0.4">
      <c r="A3414" s="109" t="s">
        <v>6046</v>
      </c>
      <c r="B3414" s="109" t="s">
        <v>13270</v>
      </c>
      <c r="C3414" s="109" t="s">
        <v>100</v>
      </c>
      <c r="D3414" s="109" t="s">
        <v>106</v>
      </c>
      <c r="E3414" s="109" t="s">
        <v>7339</v>
      </c>
      <c r="F3414" s="109" t="s">
        <v>95</v>
      </c>
      <c r="G3414" s="109" t="s">
        <v>6062</v>
      </c>
      <c r="H3414" s="107">
        <v>147563</v>
      </c>
      <c r="I3414" s="109">
        <v>3</v>
      </c>
      <c r="J3414" s="108">
        <v>84169</v>
      </c>
      <c r="K3414" s="107" t="str">
        <f>IF(J3414&gt;0,"Untung","Rugi")</f>
        <v>Untung</v>
      </c>
      <c r="L3414" s="107" t="str">
        <f t="array" ref="L3414">_xlfn.IFS(H3414&lt;100000,"Low",AND(H3414&gt;=100000,H3414&lt;250000),"Medium",H3414&gt;=250000,"High")</f>
        <v>Medium</v>
      </c>
      <c r="M3414" s="107" t="str">
        <f>IF(H3414&lt;100000,"Low",IF(AND(H3414&gt;=100000,H3414&lt;250000),"Medium","High"))</f>
        <v>Medium</v>
      </c>
    </row>
    <row r="3415" spans="1:13" x14ac:dyDescent="0.4">
      <c r="A3415" s="109" t="s">
        <v>6046</v>
      </c>
      <c r="B3415" s="109" t="s">
        <v>13269</v>
      </c>
      <c r="C3415" s="109" t="s">
        <v>1051</v>
      </c>
      <c r="D3415" s="109" t="s">
        <v>104</v>
      </c>
      <c r="E3415" s="109" t="s">
        <v>6699</v>
      </c>
      <c r="F3415" s="109" t="s">
        <v>6021</v>
      </c>
      <c r="G3415" s="109" t="s">
        <v>6031</v>
      </c>
      <c r="H3415" s="107">
        <v>222405</v>
      </c>
      <c r="I3415" s="109">
        <v>3</v>
      </c>
      <c r="J3415" s="108">
        <v>-48117</v>
      </c>
      <c r="K3415" s="107" t="str">
        <f>IF(J3415&gt;0,"Untung","Rugi")</f>
        <v>Rugi</v>
      </c>
      <c r="L3415" s="107" t="str">
        <f t="array" ref="L3415">_xlfn.IFS(H3415&lt;100000,"Low",AND(H3415&gt;=100000,H3415&lt;250000),"Medium",H3415&gt;=250000,"High")</f>
        <v>Medium</v>
      </c>
      <c r="M3415" s="107" t="str">
        <f>IF(H3415&lt;100000,"Low",IF(AND(H3415&gt;=100000,H3415&lt;250000),"Medium","High"))</f>
        <v>Medium</v>
      </c>
    </row>
    <row r="3416" spans="1:13" x14ac:dyDescent="0.4">
      <c r="A3416" s="109" t="s">
        <v>6016</v>
      </c>
      <c r="B3416" s="109" t="s">
        <v>13268</v>
      </c>
      <c r="C3416" s="109" t="s">
        <v>1051</v>
      </c>
      <c r="D3416" s="109" t="s">
        <v>104</v>
      </c>
      <c r="E3416" s="109" t="s">
        <v>8999</v>
      </c>
      <c r="F3416" s="109" t="s">
        <v>95</v>
      </c>
      <c r="G3416" s="109" t="s">
        <v>6017</v>
      </c>
      <c r="H3416" s="107">
        <v>395818</v>
      </c>
      <c r="I3416" s="109">
        <v>9</v>
      </c>
      <c r="J3416" s="108">
        <v>56892</v>
      </c>
      <c r="K3416" s="107" t="str">
        <f>IF(J3416&gt;0,"Untung","Rugi")</f>
        <v>Untung</v>
      </c>
      <c r="L3416" s="107" t="str">
        <f t="array" ref="L3416">_xlfn.IFS(H3416&lt;100000,"Low",AND(H3416&gt;=100000,H3416&lt;250000),"Medium",H3416&gt;=250000,"High")</f>
        <v>High</v>
      </c>
      <c r="M3416" s="107" t="str">
        <f>IF(H3416&lt;100000,"Low",IF(AND(H3416&gt;=100000,H3416&lt;250000),"Medium","High"))</f>
        <v>High</v>
      </c>
    </row>
    <row r="3417" spans="1:13" x14ac:dyDescent="0.4">
      <c r="A3417" s="109" t="s">
        <v>6046</v>
      </c>
      <c r="B3417" s="109" t="s">
        <v>13267</v>
      </c>
      <c r="C3417" s="109" t="s">
        <v>1051</v>
      </c>
      <c r="D3417" s="109" t="s">
        <v>104</v>
      </c>
      <c r="E3417" s="109" t="s">
        <v>8267</v>
      </c>
      <c r="F3417" s="109" t="s">
        <v>6021</v>
      </c>
      <c r="G3417" s="109" t="s">
        <v>6020</v>
      </c>
      <c r="H3417" s="107">
        <v>187627</v>
      </c>
      <c r="I3417" s="109">
        <v>2</v>
      </c>
      <c r="J3417" s="108">
        <v>49948</v>
      </c>
      <c r="K3417" s="107" t="str">
        <f>IF(J3417&gt;0,"Untung","Rugi")</f>
        <v>Untung</v>
      </c>
      <c r="L3417" s="107" t="str">
        <f t="array" ref="L3417">_xlfn.IFS(H3417&lt;100000,"Low",AND(H3417&gt;=100000,H3417&lt;250000),"Medium",H3417&gt;=250000,"High")</f>
        <v>Medium</v>
      </c>
      <c r="M3417" s="107" t="str">
        <f>IF(H3417&lt;100000,"Low",IF(AND(H3417&gt;=100000,H3417&lt;250000),"Medium","High"))</f>
        <v>Medium</v>
      </c>
    </row>
    <row r="3418" spans="1:13" x14ac:dyDescent="0.4">
      <c r="A3418" s="109" t="s">
        <v>6046</v>
      </c>
      <c r="B3418" s="109" t="s">
        <v>13267</v>
      </c>
      <c r="C3418" s="109" t="s">
        <v>1051</v>
      </c>
      <c r="D3418" s="109" t="s">
        <v>104</v>
      </c>
      <c r="E3418" s="109" t="s">
        <v>9482</v>
      </c>
      <c r="F3418" s="109" t="s">
        <v>95</v>
      </c>
      <c r="G3418" s="109" t="s">
        <v>6013</v>
      </c>
      <c r="H3418" s="107">
        <v>162557</v>
      </c>
      <c r="I3418" s="109">
        <v>4</v>
      </c>
      <c r="J3418" s="108">
        <v>210049</v>
      </c>
      <c r="K3418" s="107" t="str">
        <f>IF(J3418&gt;0,"Untung","Rugi")</f>
        <v>Untung</v>
      </c>
      <c r="L3418" s="107" t="str">
        <f t="array" ref="L3418">_xlfn.IFS(H3418&lt;100000,"Low",AND(H3418&gt;=100000,H3418&lt;250000),"Medium",H3418&gt;=250000,"High")</f>
        <v>Medium</v>
      </c>
      <c r="M3418" s="107" t="str">
        <f>IF(H3418&lt;100000,"Low",IF(AND(H3418&gt;=100000,H3418&lt;250000),"Medium","High"))</f>
        <v>Medium</v>
      </c>
    </row>
    <row r="3419" spans="1:13" x14ac:dyDescent="0.4">
      <c r="A3419" s="109" t="s">
        <v>6046</v>
      </c>
      <c r="B3419" s="109" t="s">
        <v>13266</v>
      </c>
      <c r="C3419" s="109" t="s">
        <v>1064</v>
      </c>
      <c r="D3419" s="109" t="s">
        <v>106</v>
      </c>
      <c r="E3419" s="109" t="s">
        <v>11328</v>
      </c>
      <c r="F3419" s="109" t="s">
        <v>99</v>
      </c>
      <c r="G3419" s="109" t="s">
        <v>6049</v>
      </c>
      <c r="H3419" s="107">
        <v>377821</v>
      </c>
      <c r="I3419" s="109">
        <v>7</v>
      </c>
      <c r="J3419" s="108">
        <v>290104</v>
      </c>
      <c r="K3419" s="107" t="str">
        <f>IF(J3419&gt;0,"Untung","Rugi")</f>
        <v>Untung</v>
      </c>
      <c r="L3419" s="107" t="str">
        <f t="array" ref="L3419">_xlfn.IFS(H3419&lt;100000,"Low",AND(H3419&gt;=100000,H3419&lt;250000),"Medium",H3419&gt;=250000,"High")</f>
        <v>High</v>
      </c>
      <c r="M3419" s="107" t="str">
        <f>IF(H3419&lt;100000,"Low",IF(AND(H3419&gt;=100000,H3419&lt;250000),"Medium","High"))</f>
        <v>High</v>
      </c>
    </row>
    <row r="3420" spans="1:13" x14ac:dyDescent="0.4">
      <c r="A3420" s="109" t="s">
        <v>6046</v>
      </c>
      <c r="B3420" s="109" t="s">
        <v>13265</v>
      </c>
      <c r="C3420" s="109" t="s">
        <v>100</v>
      </c>
      <c r="D3420" s="109" t="s">
        <v>96</v>
      </c>
      <c r="E3420" s="109" t="s">
        <v>7545</v>
      </c>
      <c r="F3420" s="109" t="s">
        <v>95</v>
      </c>
      <c r="G3420" s="109" t="s">
        <v>6052</v>
      </c>
      <c r="H3420" s="107">
        <v>338254</v>
      </c>
      <c r="I3420" s="109">
        <v>2</v>
      </c>
      <c r="J3420" s="108">
        <v>-186323</v>
      </c>
      <c r="K3420" s="107" t="str">
        <f>IF(J3420&gt;0,"Untung","Rugi")</f>
        <v>Rugi</v>
      </c>
      <c r="L3420" s="107" t="str">
        <f t="array" ref="L3420">_xlfn.IFS(H3420&lt;100000,"Low",AND(H3420&gt;=100000,H3420&lt;250000),"Medium",H3420&gt;=250000,"High")</f>
        <v>High</v>
      </c>
      <c r="M3420" s="107" t="str">
        <f>IF(H3420&lt;100000,"Low",IF(AND(H3420&gt;=100000,H3420&lt;250000),"Medium","High"))</f>
        <v>High</v>
      </c>
    </row>
    <row r="3421" spans="1:13" x14ac:dyDescent="0.4">
      <c r="A3421" s="109" t="s">
        <v>6016</v>
      </c>
      <c r="B3421" s="109" t="s">
        <v>13264</v>
      </c>
      <c r="C3421" s="109" t="s">
        <v>100</v>
      </c>
      <c r="D3421" s="109" t="s">
        <v>106</v>
      </c>
      <c r="E3421" s="109" t="s">
        <v>6717</v>
      </c>
      <c r="F3421" s="109" t="s">
        <v>95</v>
      </c>
      <c r="G3421" s="109" t="s">
        <v>6017</v>
      </c>
      <c r="H3421" s="107">
        <v>301208</v>
      </c>
      <c r="I3421" s="109">
        <v>7</v>
      </c>
      <c r="J3421" s="108">
        <v>34517</v>
      </c>
      <c r="K3421" s="107" t="str">
        <f>IF(J3421&gt;0,"Untung","Rugi")</f>
        <v>Untung</v>
      </c>
      <c r="L3421" s="107" t="str">
        <f t="array" ref="L3421">_xlfn.IFS(H3421&lt;100000,"Low",AND(H3421&gt;=100000,H3421&lt;250000),"Medium",H3421&gt;=250000,"High")</f>
        <v>High</v>
      </c>
      <c r="M3421" s="107" t="str">
        <f>IF(H3421&lt;100000,"Low",IF(AND(H3421&gt;=100000,H3421&lt;250000),"Medium","High"))</f>
        <v>High</v>
      </c>
    </row>
    <row r="3422" spans="1:13" x14ac:dyDescent="0.4">
      <c r="A3422" s="109" t="s">
        <v>6027</v>
      </c>
      <c r="B3422" s="109" t="s">
        <v>13263</v>
      </c>
      <c r="C3422" s="109" t="s">
        <v>100</v>
      </c>
      <c r="D3422" s="109" t="s">
        <v>106</v>
      </c>
      <c r="E3422" s="109" t="s">
        <v>9410</v>
      </c>
      <c r="F3422" s="109" t="s">
        <v>6021</v>
      </c>
      <c r="G3422" s="109" t="s">
        <v>6020</v>
      </c>
      <c r="H3422" s="107">
        <v>128498</v>
      </c>
      <c r="I3422" s="109">
        <v>3</v>
      </c>
      <c r="J3422" s="108">
        <v>-69299</v>
      </c>
      <c r="K3422" s="107" t="str">
        <f>IF(J3422&gt;0,"Untung","Rugi")</f>
        <v>Rugi</v>
      </c>
      <c r="L3422" s="107" t="str">
        <f t="array" ref="L3422">_xlfn.IFS(H3422&lt;100000,"Low",AND(H3422&gt;=100000,H3422&lt;250000),"Medium",H3422&gt;=250000,"High")</f>
        <v>Medium</v>
      </c>
      <c r="M3422" s="107" t="str">
        <f>IF(H3422&lt;100000,"Low",IF(AND(H3422&gt;=100000,H3422&lt;250000),"Medium","High"))</f>
        <v>Medium</v>
      </c>
    </row>
    <row r="3423" spans="1:13" x14ac:dyDescent="0.4">
      <c r="A3423" s="109" t="s">
        <v>6027</v>
      </c>
      <c r="B3423" s="109" t="s">
        <v>13263</v>
      </c>
      <c r="C3423" s="109" t="s">
        <v>100</v>
      </c>
      <c r="D3423" s="109" t="s">
        <v>96</v>
      </c>
      <c r="E3423" s="109" t="s">
        <v>7418</v>
      </c>
      <c r="F3423" s="109" t="s">
        <v>6021</v>
      </c>
      <c r="G3423" s="109" t="s">
        <v>6031</v>
      </c>
      <c r="H3423" s="107">
        <v>178033</v>
      </c>
      <c r="I3423" s="109">
        <v>8</v>
      </c>
      <c r="J3423" s="108">
        <v>416912</v>
      </c>
      <c r="K3423" s="107" t="str">
        <f>IF(J3423&gt;0,"Untung","Rugi")</f>
        <v>Untung</v>
      </c>
      <c r="L3423" s="107" t="str">
        <f t="array" ref="L3423">_xlfn.IFS(H3423&lt;100000,"Low",AND(H3423&gt;=100000,H3423&lt;250000),"Medium",H3423&gt;=250000,"High")</f>
        <v>Medium</v>
      </c>
      <c r="M3423" s="107" t="str">
        <f>IF(H3423&lt;100000,"Low",IF(AND(H3423&gt;=100000,H3423&lt;250000),"Medium","High"))</f>
        <v>Medium</v>
      </c>
    </row>
    <row r="3424" spans="1:13" x14ac:dyDescent="0.4">
      <c r="A3424" s="109" t="s">
        <v>6016</v>
      </c>
      <c r="B3424" s="109" t="s">
        <v>13262</v>
      </c>
      <c r="C3424" s="109" t="s">
        <v>1051</v>
      </c>
      <c r="D3424" s="109" t="s">
        <v>106</v>
      </c>
      <c r="E3424" s="109" t="s">
        <v>11988</v>
      </c>
      <c r="F3424" s="109" t="s">
        <v>6021</v>
      </c>
      <c r="G3424" s="109" t="s">
        <v>6020</v>
      </c>
      <c r="H3424" s="107">
        <v>441188</v>
      </c>
      <c r="I3424" s="109">
        <v>6</v>
      </c>
      <c r="J3424" s="108">
        <v>268396</v>
      </c>
      <c r="K3424" s="107" t="str">
        <f>IF(J3424&gt;0,"Untung","Rugi")</f>
        <v>Untung</v>
      </c>
      <c r="L3424" s="107" t="str">
        <f t="array" ref="L3424">_xlfn.IFS(H3424&lt;100000,"Low",AND(H3424&gt;=100000,H3424&lt;250000),"Medium",H3424&gt;=250000,"High")</f>
        <v>High</v>
      </c>
      <c r="M3424" s="107" t="str">
        <f>IF(H3424&lt;100000,"Low",IF(AND(H3424&gt;=100000,H3424&lt;250000),"Medium","High"))</f>
        <v>High</v>
      </c>
    </row>
    <row r="3425" spans="1:13" x14ac:dyDescent="0.4">
      <c r="A3425" s="109" t="s">
        <v>6016</v>
      </c>
      <c r="B3425" s="109" t="s">
        <v>13261</v>
      </c>
      <c r="C3425" s="109" t="s">
        <v>1064</v>
      </c>
      <c r="D3425" s="109" t="s">
        <v>104</v>
      </c>
      <c r="E3425" s="109" t="s">
        <v>6907</v>
      </c>
      <c r="F3425" s="109" t="s">
        <v>6021</v>
      </c>
      <c r="G3425" s="109" t="s">
        <v>6031</v>
      </c>
      <c r="H3425" s="107">
        <v>435579</v>
      </c>
      <c r="I3425" s="109">
        <v>3</v>
      </c>
      <c r="J3425" s="108">
        <v>248231</v>
      </c>
      <c r="K3425" s="107" t="str">
        <f>IF(J3425&gt;0,"Untung","Rugi")</f>
        <v>Untung</v>
      </c>
      <c r="L3425" s="107" t="str">
        <f t="array" ref="L3425">_xlfn.IFS(H3425&lt;100000,"Low",AND(H3425&gt;=100000,H3425&lt;250000),"Medium",H3425&gt;=250000,"High")</f>
        <v>High</v>
      </c>
      <c r="M3425" s="107" t="str">
        <f>IF(H3425&lt;100000,"Low",IF(AND(H3425&gt;=100000,H3425&lt;250000),"Medium","High"))</f>
        <v>High</v>
      </c>
    </row>
    <row r="3426" spans="1:13" x14ac:dyDescent="0.4">
      <c r="A3426" s="109" t="s">
        <v>6027</v>
      </c>
      <c r="B3426" s="109" t="s">
        <v>13260</v>
      </c>
      <c r="C3426" s="109" t="s">
        <v>1064</v>
      </c>
      <c r="D3426" s="109" t="s">
        <v>104</v>
      </c>
      <c r="E3426" s="109" t="s">
        <v>8317</v>
      </c>
      <c r="F3426" s="109" t="s">
        <v>6021</v>
      </c>
      <c r="G3426" s="109" t="s">
        <v>6020</v>
      </c>
      <c r="H3426" s="107">
        <v>209778</v>
      </c>
      <c r="I3426" s="109">
        <v>3</v>
      </c>
      <c r="J3426" s="108">
        <v>-3791</v>
      </c>
      <c r="K3426" s="107" t="str">
        <f>IF(J3426&gt;0,"Untung","Rugi")</f>
        <v>Rugi</v>
      </c>
      <c r="L3426" s="107" t="str">
        <f t="array" ref="L3426">_xlfn.IFS(H3426&lt;100000,"Low",AND(H3426&gt;=100000,H3426&lt;250000),"Medium",H3426&gt;=250000,"High")</f>
        <v>Medium</v>
      </c>
      <c r="M3426" s="107" t="str">
        <f>IF(H3426&lt;100000,"Low",IF(AND(H3426&gt;=100000,H3426&lt;250000),"Medium","High"))</f>
        <v>Medium</v>
      </c>
    </row>
    <row r="3427" spans="1:13" x14ac:dyDescent="0.4">
      <c r="A3427" s="109" t="s">
        <v>6027</v>
      </c>
      <c r="B3427" s="109" t="s">
        <v>13259</v>
      </c>
      <c r="C3427" s="109" t="s">
        <v>1064</v>
      </c>
      <c r="D3427" s="109" t="s">
        <v>104</v>
      </c>
      <c r="E3427" s="109" t="s">
        <v>6658</v>
      </c>
      <c r="F3427" s="109" t="s">
        <v>95</v>
      </c>
      <c r="G3427" s="109" t="s">
        <v>6052</v>
      </c>
      <c r="H3427" s="107">
        <v>296624</v>
      </c>
      <c r="I3427" s="109">
        <v>8</v>
      </c>
      <c r="J3427" s="108">
        <v>233087</v>
      </c>
      <c r="K3427" s="107" t="str">
        <f>IF(J3427&gt;0,"Untung","Rugi")</f>
        <v>Untung</v>
      </c>
      <c r="L3427" s="107" t="str">
        <f t="array" ref="L3427">_xlfn.IFS(H3427&lt;100000,"Low",AND(H3427&gt;=100000,H3427&lt;250000),"Medium",H3427&gt;=250000,"High")</f>
        <v>High</v>
      </c>
      <c r="M3427" s="107" t="str">
        <f>IF(H3427&lt;100000,"Low",IF(AND(H3427&gt;=100000,H3427&lt;250000),"Medium","High"))</f>
        <v>High</v>
      </c>
    </row>
    <row r="3428" spans="1:13" x14ac:dyDescent="0.4">
      <c r="A3428" s="109" t="s">
        <v>6027</v>
      </c>
      <c r="B3428" s="109" t="s">
        <v>13258</v>
      </c>
      <c r="C3428" s="109" t="s">
        <v>1051</v>
      </c>
      <c r="D3428" s="109" t="s">
        <v>96</v>
      </c>
      <c r="E3428" s="109" t="s">
        <v>11373</v>
      </c>
      <c r="F3428" s="109" t="s">
        <v>6021</v>
      </c>
      <c r="G3428" s="109" t="s">
        <v>6020</v>
      </c>
      <c r="H3428" s="107">
        <v>241265</v>
      </c>
      <c r="I3428" s="109">
        <v>4</v>
      </c>
      <c r="J3428" s="108">
        <v>188402</v>
      </c>
      <c r="K3428" s="107" t="str">
        <f>IF(J3428&gt;0,"Untung","Rugi")</f>
        <v>Untung</v>
      </c>
      <c r="L3428" s="107" t="str">
        <f t="array" ref="L3428">_xlfn.IFS(H3428&lt;100000,"Low",AND(H3428&gt;=100000,H3428&lt;250000),"Medium",H3428&gt;=250000,"High")</f>
        <v>Medium</v>
      </c>
      <c r="M3428" s="107" t="str">
        <f>IF(H3428&lt;100000,"Low",IF(AND(H3428&gt;=100000,H3428&lt;250000),"Medium","High"))</f>
        <v>Medium</v>
      </c>
    </row>
    <row r="3429" spans="1:13" x14ac:dyDescent="0.4">
      <c r="A3429" s="109" t="s">
        <v>6016</v>
      </c>
      <c r="B3429" s="109" t="s">
        <v>13257</v>
      </c>
      <c r="C3429" s="109" t="s">
        <v>1051</v>
      </c>
      <c r="D3429" s="109" t="s">
        <v>104</v>
      </c>
      <c r="E3429" s="109" t="s">
        <v>8769</v>
      </c>
      <c r="F3429" s="109" t="s">
        <v>6021</v>
      </c>
      <c r="G3429" s="109" t="s">
        <v>6031</v>
      </c>
      <c r="H3429" s="107">
        <v>143968</v>
      </c>
      <c r="I3429" s="109">
        <v>3</v>
      </c>
      <c r="J3429" s="108">
        <v>-65675</v>
      </c>
      <c r="K3429" s="107" t="str">
        <f>IF(J3429&gt;0,"Untung","Rugi")</f>
        <v>Rugi</v>
      </c>
      <c r="L3429" s="107" t="str">
        <f t="array" ref="L3429">_xlfn.IFS(H3429&lt;100000,"Low",AND(H3429&gt;=100000,H3429&lt;250000),"Medium",H3429&gt;=250000,"High")</f>
        <v>Medium</v>
      </c>
      <c r="M3429" s="107" t="str">
        <f>IF(H3429&lt;100000,"Low",IF(AND(H3429&gt;=100000,H3429&lt;250000),"Medium","High"))</f>
        <v>Medium</v>
      </c>
    </row>
    <row r="3430" spans="1:13" x14ac:dyDescent="0.4">
      <c r="A3430" s="109" t="s">
        <v>6016</v>
      </c>
      <c r="B3430" s="109" t="s">
        <v>13256</v>
      </c>
      <c r="C3430" s="109" t="s">
        <v>100</v>
      </c>
      <c r="D3430" s="109" t="s">
        <v>106</v>
      </c>
      <c r="E3430" s="109" t="s">
        <v>8023</v>
      </c>
      <c r="F3430" s="109" t="s">
        <v>95</v>
      </c>
      <c r="G3430" s="109" t="s">
        <v>6062</v>
      </c>
      <c r="H3430" s="107">
        <v>204194</v>
      </c>
      <c r="I3430" s="109">
        <v>5</v>
      </c>
      <c r="J3430" s="108">
        <v>-183743</v>
      </c>
      <c r="K3430" s="107" t="str">
        <f>IF(J3430&gt;0,"Untung","Rugi")</f>
        <v>Rugi</v>
      </c>
      <c r="L3430" s="107" t="str">
        <f t="array" ref="L3430">_xlfn.IFS(H3430&lt;100000,"Low",AND(H3430&gt;=100000,H3430&lt;250000),"Medium",H3430&gt;=250000,"High")</f>
        <v>Medium</v>
      </c>
      <c r="M3430" s="107" t="str">
        <f>IF(H3430&lt;100000,"Low",IF(AND(H3430&gt;=100000,H3430&lt;250000),"Medium","High"))</f>
        <v>Medium</v>
      </c>
    </row>
    <row r="3431" spans="1:13" x14ac:dyDescent="0.4">
      <c r="A3431" s="109" t="s">
        <v>6016</v>
      </c>
      <c r="B3431" s="109" t="s">
        <v>13255</v>
      </c>
      <c r="C3431" s="109" t="s">
        <v>100</v>
      </c>
      <c r="D3431" s="109" t="s">
        <v>102</v>
      </c>
      <c r="E3431" s="109" t="s">
        <v>7576</v>
      </c>
      <c r="F3431" s="109" t="s">
        <v>95</v>
      </c>
      <c r="G3431" s="109" t="s">
        <v>6036</v>
      </c>
      <c r="H3431" s="107">
        <v>396358</v>
      </c>
      <c r="I3431" s="109">
        <v>5</v>
      </c>
      <c r="J3431" s="108">
        <v>-240210</v>
      </c>
      <c r="K3431" s="107" t="str">
        <f>IF(J3431&gt;0,"Untung","Rugi")</f>
        <v>Rugi</v>
      </c>
      <c r="L3431" s="107" t="str">
        <f t="array" ref="L3431">_xlfn.IFS(H3431&lt;100000,"Low",AND(H3431&gt;=100000,H3431&lt;250000),"Medium",H3431&gt;=250000,"High")</f>
        <v>High</v>
      </c>
      <c r="M3431" s="107" t="str">
        <f>IF(H3431&lt;100000,"Low",IF(AND(H3431&gt;=100000,H3431&lt;250000),"Medium","High"))</f>
        <v>High</v>
      </c>
    </row>
    <row r="3432" spans="1:13" x14ac:dyDescent="0.4">
      <c r="A3432" s="109" t="s">
        <v>6081</v>
      </c>
      <c r="B3432" s="109" t="s">
        <v>13254</v>
      </c>
      <c r="C3432" s="109" t="s">
        <v>1051</v>
      </c>
      <c r="D3432" s="109" t="s">
        <v>96</v>
      </c>
      <c r="E3432" s="109" t="s">
        <v>11881</v>
      </c>
      <c r="F3432" s="109" t="s">
        <v>6021</v>
      </c>
      <c r="G3432" s="109" t="s">
        <v>6745</v>
      </c>
      <c r="H3432" s="107">
        <v>11578</v>
      </c>
      <c r="I3432" s="109">
        <v>4</v>
      </c>
      <c r="J3432" s="108">
        <v>-194825</v>
      </c>
      <c r="K3432" s="107" t="str">
        <f>IF(J3432&gt;0,"Untung","Rugi")</f>
        <v>Rugi</v>
      </c>
      <c r="L3432" s="107" t="str">
        <f t="array" ref="L3432">_xlfn.IFS(H3432&lt;100000,"Low",AND(H3432&gt;=100000,H3432&lt;250000),"Medium",H3432&gt;=250000,"High")</f>
        <v>Low</v>
      </c>
      <c r="M3432" s="107" t="str">
        <f>IF(H3432&lt;100000,"Low",IF(AND(H3432&gt;=100000,H3432&lt;250000),"Medium","High"))</f>
        <v>Low</v>
      </c>
    </row>
    <row r="3433" spans="1:13" x14ac:dyDescent="0.4">
      <c r="A3433" s="109" t="s">
        <v>6016</v>
      </c>
      <c r="B3433" s="109" t="s">
        <v>13253</v>
      </c>
      <c r="C3433" s="109" t="s">
        <v>1051</v>
      </c>
      <c r="D3433" s="109" t="s">
        <v>96</v>
      </c>
      <c r="E3433" s="109" t="s">
        <v>7205</v>
      </c>
      <c r="F3433" s="109" t="s">
        <v>95</v>
      </c>
      <c r="G3433" s="109" t="s">
        <v>6062</v>
      </c>
      <c r="H3433" s="107">
        <v>20156</v>
      </c>
      <c r="I3433" s="109">
        <v>4</v>
      </c>
      <c r="J3433" s="108">
        <v>-163565</v>
      </c>
      <c r="K3433" s="107" t="str">
        <f>IF(J3433&gt;0,"Untung","Rugi")</f>
        <v>Rugi</v>
      </c>
      <c r="L3433" s="107" t="str">
        <f t="array" ref="L3433">_xlfn.IFS(H3433&lt;100000,"Low",AND(H3433&gt;=100000,H3433&lt;250000),"Medium",H3433&gt;=250000,"High")</f>
        <v>Low</v>
      </c>
      <c r="M3433" s="107" t="str">
        <f>IF(H3433&lt;100000,"Low",IF(AND(H3433&gt;=100000,H3433&lt;250000),"Medium","High"))</f>
        <v>Low</v>
      </c>
    </row>
    <row r="3434" spans="1:13" x14ac:dyDescent="0.4">
      <c r="A3434" s="109" t="s">
        <v>6016</v>
      </c>
      <c r="B3434" s="109" t="s">
        <v>13252</v>
      </c>
      <c r="C3434" s="109" t="s">
        <v>1051</v>
      </c>
      <c r="D3434" s="109" t="s">
        <v>96</v>
      </c>
      <c r="E3434" s="109" t="s">
        <v>6444</v>
      </c>
      <c r="F3434" s="109" t="s">
        <v>95</v>
      </c>
      <c r="G3434" s="109" t="s">
        <v>6062</v>
      </c>
      <c r="H3434" s="107">
        <v>24500</v>
      </c>
      <c r="I3434" s="109">
        <v>5</v>
      </c>
      <c r="J3434" s="108">
        <v>-113558</v>
      </c>
      <c r="K3434" s="107" t="str">
        <f>IF(J3434&gt;0,"Untung","Rugi")</f>
        <v>Rugi</v>
      </c>
      <c r="L3434" s="107" t="str">
        <f t="array" ref="L3434">_xlfn.IFS(H3434&lt;100000,"Low",AND(H3434&gt;=100000,H3434&lt;250000),"Medium",H3434&gt;=250000,"High")</f>
        <v>Low</v>
      </c>
      <c r="M3434" s="107" t="str">
        <f>IF(H3434&lt;100000,"Low",IF(AND(H3434&gt;=100000,H3434&lt;250000),"Medium","High"))</f>
        <v>Low</v>
      </c>
    </row>
    <row r="3435" spans="1:13" x14ac:dyDescent="0.4">
      <c r="A3435" s="109" t="s">
        <v>6016</v>
      </c>
      <c r="B3435" s="109" t="s">
        <v>13251</v>
      </c>
      <c r="C3435" s="109" t="s">
        <v>1051</v>
      </c>
      <c r="D3435" s="109" t="s">
        <v>96</v>
      </c>
      <c r="E3435" s="109" t="s">
        <v>6820</v>
      </c>
      <c r="F3435" s="109" t="s">
        <v>95</v>
      </c>
      <c r="G3435" s="109" t="s">
        <v>6057</v>
      </c>
      <c r="H3435" s="107">
        <v>134009</v>
      </c>
      <c r="I3435" s="109">
        <v>2</v>
      </c>
      <c r="J3435" s="108">
        <v>13619</v>
      </c>
      <c r="K3435" s="107" t="str">
        <f>IF(J3435&gt;0,"Untung","Rugi")</f>
        <v>Untung</v>
      </c>
      <c r="L3435" s="107" t="str">
        <f t="array" ref="L3435">_xlfn.IFS(H3435&lt;100000,"Low",AND(H3435&gt;=100000,H3435&lt;250000),"Medium",H3435&gt;=250000,"High")</f>
        <v>Medium</v>
      </c>
      <c r="M3435" s="107" t="str">
        <f>IF(H3435&lt;100000,"Low",IF(AND(H3435&gt;=100000,H3435&lt;250000),"Medium","High"))</f>
        <v>Medium</v>
      </c>
    </row>
    <row r="3436" spans="1:13" x14ac:dyDescent="0.4">
      <c r="A3436" s="109" t="s">
        <v>6016</v>
      </c>
      <c r="B3436" s="109" t="s">
        <v>13251</v>
      </c>
      <c r="C3436" s="109" t="s">
        <v>1051</v>
      </c>
      <c r="D3436" s="109" t="s">
        <v>102</v>
      </c>
      <c r="E3436" s="109" t="s">
        <v>6117</v>
      </c>
      <c r="F3436" s="109" t="s">
        <v>95</v>
      </c>
      <c r="G3436" s="109" t="s">
        <v>6116</v>
      </c>
      <c r="H3436" s="107">
        <v>28324</v>
      </c>
      <c r="I3436" s="109">
        <v>3</v>
      </c>
      <c r="J3436" s="108">
        <v>233101</v>
      </c>
      <c r="K3436" s="107" t="str">
        <f>IF(J3436&gt;0,"Untung","Rugi")</f>
        <v>Untung</v>
      </c>
      <c r="L3436" s="107" t="str">
        <f t="array" ref="L3436">_xlfn.IFS(H3436&lt;100000,"Low",AND(H3436&gt;=100000,H3436&lt;250000),"Medium",H3436&gt;=250000,"High")</f>
        <v>Low</v>
      </c>
      <c r="M3436" s="107" t="str">
        <f>IF(H3436&lt;100000,"Low",IF(AND(H3436&gt;=100000,H3436&lt;250000),"Medium","High"))</f>
        <v>Low</v>
      </c>
    </row>
    <row r="3437" spans="1:13" x14ac:dyDescent="0.4">
      <c r="A3437" s="109" t="s">
        <v>6027</v>
      </c>
      <c r="B3437" s="109" t="s">
        <v>13250</v>
      </c>
      <c r="C3437" s="109" t="s">
        <v>100</v>
      </c>
      <c r="D3437" s="109" t="s">
        <v>104</v>
      </c>
      <c r="E3437" s="109" t="s">
        <v>13249</v>
      </c>
      <c r="F3437" s="109" t="s">
        <v>95</v>
      </c>
      <c r="G3437" s="109" t="s">
        <v>6116</v>
      </c>
      <c r="H3437" s="107">
        <v>428366</v>
      </c>
      <c r="I3437" s="109">
        <v>3</v>
      </c>
      <c r="J3437" s="108">
        <v>171667</v>
      </c>
      <c r="K3437" s="107" t="str">
        <f>IF(J3437&gt;0,"Untung","Rugi")</f>
        <v>Untung</v>
      </c>
      <c r="L3437" s="107" t="str">
        <f t="array" ref="L3437">_xlfn.IFS(H3437&lt;100000,"Low",AND(H3437&gt;=100000,H3437&lt;250000),"Medium",H3437&gt;=250000,"High")</f>
        <v>High</v>
      </c>
      <c r="M3437" s="107" t="str">
        <f>IF(H3437&lt;100000,"Low",IF(AND(H3437&gt;=100000,H3437&lt;250000),"Medium","High"))</f>
        <v>High</v>
      </c>
    </row>
    <row r="3438" spans="1:13" x14ac:dyDescent="0.4">
      <c r="A3438" s="109" t="s">
        <v>6081</v>
      </c>
      <c r="B3438" s="109" t="s">
        <v>13248</v>
      </c>
      <c r="C3438" s="109" t="s">
        <v>100</v>
      </c>
      <c r="D3438" s="109" t="s">
        <v>104</v>
      </c>
      <c r="E3438" s="109" t="s">
        <v>6467</v>
      </c>
      <c r="F3438" s="109" t="s">
        <v>95</v>
      </c>
      <c r="G3438" s="109" t="s">
        <v>6039</v>
      </c>
      <c r="H3438" s="107">
        <v>109778</v>
      </c>
      <c r="I3438" s="109">
        <v>3</v>
      </c>
      <c r="J3438" s="108">
        <v>123343</v>
      </c>
      <c r="K3438" s="107" t="str">
        <f>IF(J3438&gt;0,"Untung","Rugi")</f>
        <v>Untung</v>
      </c>
      <c r="L3438" s="107" t="str">
        <f t="array" ref="L3438">_xlfn.IFS(H3438&lt;100000,"Low",AND(H3438&gt;=100000,H3438&lt;250000),"Medium",H3438&gt;=250000,"High")</f>
        <v>Medium</v>
      </c>
      <c r="M3438" s="107" t="str">
        <f>IF(H3438&lt;100000,"Low",IF(AND(H3438&gt;=100000,H3438&lt;250000),"Medium","High"))</f>
        <v>Medium</v>
      </c>
    </row>
    <row r="3439" spans="1:13" x14ac:dyDescent="0.4">
      <c r="A3439" s="109" t="s">
        <v>6081</v>
      </c>
      <c r="B3439" s="109" t="s">
        <v>13247</v>
      </c>
      <c r="C3439" s="109" t="s">
        <v>100</v>
      </c>
      <c r="D3439" s="109" t="s">
        <v>104</v>
      </c>
      <c r="E3439" s="109" t="s">
        <v>9399</v>
      </c>
      <c r="F3439" s="109" t="s">
        <v>95</v>
      </c>
      <c r="G3439" s="109" t="s">
        <v>6039</v>
      </c>
      <c r="H3439" s="107">
        <v>338634</v>
      </c>
      <c r="I3439" s="109">
        <v>5</v>
      </c>
      <c r="J3439" s="108">
        <v>-209563</v>
      </c>
      <c r="K3439" s="107" t="str">
        <f>IF(J3439&gt;0,"Untung","Rugi")</f>
        <v>Rugi</v>
      </c>
      <c r="L3439" s="107" t="str">
        <f t="array" ref="L3439">_xlfn.IFS(H3439&lt;100000,"Low",AND(H3439&gt;=100000,H3439&lt;250000),"Medium",H3439&gt;=250000,"High")</f>
        <v>High</v>
      </c>
      <c r="M3439" s="107" t="str">
        <f>IF(H3439&lt;100000,"Low",IF(AND(H3439&gt;=100000,H3439&lt;250000),"Medium","High"))</f>
        <v>High</v>
      </c>
    </row>
    <row r="3440" spans="1:13" x14ac:dyDescent="0.4">
      <c r="A3440" s="109" t="s">
        <v>6081</v>
      </c>
      <c r="B3440" s="109" t="s">
        <v>13246</v>
      </c>
      <c r="C3440" s="109" t="s">
        <v>100</v>
      </c>
      <c r="D3440" s="109" t="s">
        <v>104</v>
      </c>
      <c r="E3440" s="109" t="s">
        <v>7302</v>
      </c>
      <c r="F3440" s="109" t="s">
        <v>95</v>
      </c>
      <c r="G3440" s="109" t="s">
        <v>6017</v>
      </c>
      <c r="H3440" s="107">
        <v>237741</v>
      </c>
      <c r="I3440" s="109">
        <v>7</v>
      </c>
      <c r="J3440" s="108">
        <v>380458</v>
      </c>
      <c r="K3440" s="107" t="str">
        <f>IF(J3440&gt;0,"Untung","Rugi")</f>
        <v>Untung</v>
      </c>
      <c r="L3440" s="107" t="str">
        <f t="array" ref="L3440">_xlfn.IFS(H3440&lt;100000,"Low",AND(H3440&gt;=100000,H3440&lt;250000),"Medium",H3440&gt;=250000,"High")</f>
        <v>Medium</v>
      </c>
      <c r="M3440" s="107" t="str">
        <f>IF(H3440&lt;100000,"Low",IF(AND(H3440&gt;=100000,H3440&lt;250000),"Medium","High"))</f>
        <v>Medium</v>
      </c>
    </row>
    <row r="3441" spans="1:13" x14ac:dyDescent="0.4">
      <c r="A3441" s="109" t="s">
        <v>6081</v>
      </c>
      <c r="B3441" s="109" t="s">
        <v>13245</v>
      </c>
      <c r="C3441" s="109" t="s">
        <v>1051</v>
      </c>
      <c r="D3441" s="109" t="s">
        <v>102</v>
      </c>
      <c r="E3441" s="109" t="s">
        <v>7866</v>
      </c>
      <c r="F3441" s="109" t="s">
        <v>99</v>
      </c>
      <c r="G3441" s="109" t="s">
        <v>6024</v>
      </c>
      <c r="H3441" s="107">
        <v>447429</v>
      </c>
      <c r="I3441" s="109">
        <v>3</v>
      </c>
      <c r="J3441" s="108">
        <v>-211147</v>
      </c>
      <c r="K3441" s="107" t="str">
        <f>IF(J3441&gt;0,"Untung","Rugi")</f>
        <v>Rugi</v>
      </c>
      <c r="L3441" s="107" t="str">
        <f t="array" ref="L3441">_xlfn.IFS(H3441&lt;100000,"Low",AND(H3441&gt;=100000,H3441&lt;250000),"Medium",H3441&gt;=250000,"High")</f>
        <v>High</v>
      </c>
      <c r="M3441" s="107" t="str">
        <f>IF(H3441&lt;100000,"Low",IF(AND(H3441&gt;=100000,H3441&lt;250000),"Medium","High"))</f>
        <v>High</v>
      </c>
    </row>
    <row r="3442" spans="1:13" x14ac:dyDescent="0.4">
      <c r="A3442" s="109" t="s">
        <v>6046</v>
      </c>
      <c r="B3442" s="109" t="s">
        <v>13244</v>
      </c>
      <c r="C3442" s="109" t="s">
        <v>1051</v>
      </c>
      <c r="D3442" s="109" t="s">
        <v>102</v>
      </c>
      <c r="E3442" s="109" t="s">
        <v>8559</v>
      </c>
      <c r="F3442" s="109" t="s">
        <v>99</v>
      </c>
      <c r="G3442" s="109" t="s">
        <v>6109</v>
      </c>
      <c r="H3442" s="107">
        <v>144788</v>
      </c>
      <c r="I3442" s="109">
        <v>2</v>
      </c>
      <c r="J3442" s="108">
        <v>322618</v>
      </c>
      <c r="K3442" s="107" t="str">
        <f>IF(J3442&gt;0,"Untung","Rugi")</f>
        <v>Untung</v>
      </c>
      <c r="L3442" s="107" t="str">
        <f t="array" ref="L3442">_xlfn.IFS(H3442&lt;100000,"Low",AND(H3442&gt;=100000,H3442&lt;250000),"Medium",H3442&gt;=250000,"High")</f>
        <v>Medium</v>
      </c>
      <c r="M3442" s="107" t="str">
        <f>IF(H3442&lt;100000,"Low",IF(AND(H3442&gt;=100000,H3442&lt;250000),"Medium","High"))</f>
        <v>Medium</v>
      </c>
    </row>
    <row r="3443" spans="1:13" x14ac:dyDescent="0.4">
      <c r="A3443" s="109" t="s">
        <v>6046</v>
      </c>
      <c r="B3443" s="109" t="s">
        <v>13243</v>
      </c>
      <c r="C3443" s="109" t="s">
        <v>1051</v>
      </c>
      <c r="D3443" s="109" t="s">
        <v>102</v>
      </c>
      <c r="E3443" s="109" t="s">
        <v>7999</v>
      </c>
      <c r="F3443" s="109" t="s">
        <v>95</v>
      </c>
      <c r="G3443" s="109" t="s">
        <v>6062</v>
      </c>
      <c r="H3443" s="107">
        <v>113998</v>
      </c>
      <c r="I3443" s="109">
        <v>1</v>
      </c>
      <c r="J3443" s="108">
        <v>142209</v>
      </c>
      <c r="K3443" s="107" t="str">
        <f>IF(J3443&gt;0,"Untung","Rugi")</f>
        <v>Untung</v>
      </c>
      <c r="L3443" s="107" t="str">
        <f t="array" ref="L3443">_xlfn.IFS(H3443&lt;100000,"Low",AND(H3443&gt;=100000,H3443&lt;250000),"Medium",H3443&gt;=250000,"High")</f>
        <v>Medium</v>
      </c>
      <c r="M3443" s="107" t="str">
        <f>IF(H3443&lt;100000,"Low",IF(AND(H3443&gt;=100000,H3443&lt;250000),"Medium","High"))</f>
        <v>Medium</v>
      </c>
    </row>
    <row r="3444" spans="1:13" x14ac:dyDescent="0.4">
      <c r="A3444" s="109" t="s">
        <v>6046</v>
      </c>
      <c r="B3444" s="109" t="s">
        <v>13242</v>
      </c>
      <c r="C3444" s="109" t="s">
        <v>1051</v>
      </c>
      <c r="D3444" s="109" t="s">
        <v>106</v>
      </c>
      <c r="E3444" s="109" t="s">
        <v>8737</v>
      </c>
      <c r="F3444" s="109" t="s">
        <v>95</v>
      </c>
      <c r="G3444" s="109" t="s">
        <v>6017</v>
      </c>
      <c r="H3444" s="107">
        <v>193754</v>
      </c>
      <c r="I3444" s="109">
        <v>8</v>
      </c>
      <c r="J3444" s="108">
        <v>379120</v>
      </c>
      <c r="K3444" s="107" t="str">
        <f>IF(J3444&gt;0,"Untung","Rugi")</f>
        <v>Untung</v>
      </c>
      <c r="L3444" s="107" t="str">
        <f t="array" ref="L3444">_xlfn.IFS(H3444&lt;100000,"Low",AND(H3444&gt;=100000,H3444&lt;250000),"Medium",H3444&gt;=250000,"High")</f>
        <v>Medium</v>
      </c>
      <c r="M3444" s="107" t="str">
        <f>IF(H3444&lt;100000,"Low",IF(AND(H3444&gt;=100000,H3444&lt;250000),"Medium","High"))</f>
        <v>Medium</v>
      </c>
    </row>
    <row r="3445" spans="1:13" x14ac:dyDescent="0.4">
      <c r="A3445" s="109" t="s">
        <v>6027</v>
      </c>
      <c r="B3445" s="109" t="s">
        <v>13241</v>
      </c>
      <c r="C3445" s="109" t="s">
        <v>1051</v>
      </c>
      <c r="D3445" s="109" t="s">
        <v>106</v>
      </c>
      <c r="E3445" s="109" t="s">
        <v>7006</v>
      </c>
      <c r="F3445" s="109" t="s">
        <v>95</v>
      </c>
      <c r="G3445" s="109" t="s">
        <v>6013</v>
      </c>
      <c r="H3445" s="107">
        <v>125311</v>
      </c>
      <c r="I3445" s="109">
        <v>8</v>
      </c>
      <c r="J3445" s="108">
        <v>86345</v>
      </c>
      <c r="K3445" s="107" t="str">
        <f>IF(J3445&gt;0,"Untung","Rugi")</f>
        <v>Untung</v>
      </c>
      <c r="L3445" s="107" t="str">
        <f t="array" ref="L3445">_xlfn.IFS(H3445&lt;100000,"Low",AND(H3445&gt;=100000,H3445&lt;250000),"Medium",H3445&gt;=250000,"High")</f>
        <v>Medium</v>
      </c>
      <c r="M3445" s="107" t="str">
        <f>IF(H3445&lt;100000,"Low",IF(AND(H3445&gt;=100000,H3445&lt;250000),"Medium","High"))</f>
        <v>Medium</v>
      </c>
    </row>
    <row r="3446" spans="1:13" x14ac:dyDescent="0.4">
      <c r="A3446" s="109" t="s">
        <v>6027</v>
      </c>
      <c r="B3446" s="109" t="s">
        <v>13240</v>
      </c>
      <c r="C3446" s="109" t="s">
        <v>1064</v>
      </c>
      <c r="D3446" s="109" t="s">
        <v>104</v>
      </c>
      <c r="E3446" s="109" t="s">
        <v>6956</v>
      </c>
      <c r="F3446" s="109" t="s">
        <v>95</v>
      </c>
      <c r="G3446" s="109" t="s">
        <v>6116</v>
      </c>
      <c r="H3446" s="107">
        <v>338474</v>
      </c>
      <c r="I3446" s="109">
        <v>7</v>
      </c>
      <c r="J3446" s="108">
        <v>142644</v>
      </c>
      <c r="K3446" s="107" t="str">
        <f>IF(J3446&gt;0,"Untung","Rugi")</f>
        <v>Untung</v>
      </c>
      <c r="L3446" s="107" t="str">
        <f t="array" ref="L3446">_xlfn.IFS(H3446&lt;100000,"Low",AND(H3446&gt;=100000,H3446&lt;250000),"Medium",H3446&gt;=250000,"High")</f>
        <v>High</v>
      </c>
      <c r="M3446" s="107" t="str">
        <f>IF(H3446&lt;100000,"Low",IF(AND(H3446&gt;=100000,H3446&lt;250000),"Medium","High"))</f>
        <v>High</v>
      </c>
    </row>
    <row r="3447" spans="1:13" x14ac:dyDescent="0.4">
      <c r="A3447" s="109" t="s">
        <v>6046</v>
      </c>
      <c r="B3447" s="109" t="s">
        <v>13238</v>
      </c>
      <c r="C3447" s="109" t="s">
        <v>1064</v>
      </c>
      <c r="D3447" s="109" t="s">
        <v>104</v>
      </c>
      <c r="E3447" s="109" t="s">
        <v>8043</v>
      </c>
      <c r="F3447" s="109" t="s">
        <v>95</v>
      </c>
      <c r="G3447" s="109" t="s">
        <v>6036</v>
      </c>
      <c r="H3447" s="107">
        <v>264494</v>
      </c>
      <c r="I3447" s="109">
        <v>2</v>
      </c>
      <c r="J3447" s="108">
        <v>88905</v>
      </c>
      <c r="K3447" s="107" t="str">
        <f>IF(J3447&gt;0,"Untung","Rugi")</f>
        <v>Untung</v>
      </c>
      <c r="L3447" s="107" t="str">
        <f t="array" ref="L3447">_xlfn.IFS(H3447&lt;100000,"Low",AND(H3447&gt;=100000,H3447&lt;250000),"Medium",H3447&gt;=250000,"High")</f>
        <v>High</v>
      </c>
      <c r="M3447" s="107" t="str">
        <f>IF(H3447&lt;100000,"Low",IF(AND(H3447&gt;=100000,H3447&lt;250000),"Medium","High"))</f>
        <v>High</v>
      </c>
    </row>
    <row r="3448" spans="1:13" x14ac:dyDescent="0.4">
      <c r="A3448" s="109" t="s">
        <v>6046</v>
      </c>
      <c r="B3448" s="109" t="s">
        <v>13239</v>
      </c>
      <c r="C3448" s="109" t="s">
        <v>1064</v>
      </c>
      <c r="D3448" s="109" t="s">
        <v>104</v>
      </c>
      <c r="E3448" s="109" t="s">
        <v>6822</v>
      </c>
      <c r="F3448" s="109" t="s">
        <v>99</v>
      </c>
      <c r="G3448" s="109" t="s">
        <v>6109</v>
      </c>
      <c r="H3448" s="107">
        <v>353332</v>
      </c>
      <c r="I3448" s="109">
        <v>1</v>
      </c>
      <c r="J3448" s="108">
        <v>-87428</v>
      </c>
      <c r="K3448" s="107" t="str">
        <f>IF(J3448&gt;0,"Untung","Rugi")</f>
        <v>Rugi</v>
      </c>
      <c r="L3448" s="107" t="str">
        <f t="array" ref="L3448">_xlfn.IFS(H3448&lt;100000,"Low",AND(H3448&gt;=100000,H3448&lt;250000),"Medium",H3448&gt;=250000,"High")</f>
        <v>High</v>
      </c>
      <c r="M3448" s="107" t="str">
        <f>IF(H3448&lt;100000,"Low",IF(AND(H3448&gt;=100000,H3448&lt;250000),"Medium","High"))</f>
        <v>High</v>
      </c>
    </row>
    <row r="3449" spans="1:13" x14ac:dyDescent="0.4">
      <c r="A3449" s="109" t="s">
        <v>6046</v>
      </c>
      <c r="B3449" s="109" t="s">
        <v>13238</v>
      </c>
      <c r="C3449" s="109" t="s">
        <v>1064</v>
      </c>
      <c r="D3449" s="109" t="s">
        <v>104</v>
      </c>
      <c r="E3449" s="109" t="s">
        <v>6346</v>
      </c>
      <c r="F3449" s="109" t="s">
        <v>95</v>
      </c>
      <c r="G3449" s="109" t="s">
        <v>6039</v>
      </c>
      <c r="H3449" s="107">
        <v>405645</v>
      </c>
      <c r="I3449" s="109">
        <v>8</v>
      </c>
      <c r="J3449" s="108">
        <v>342183</v>
      </c>
      <c r="K3449" s="107" t="str">
        <f>IF(J3449&gt;0,"Untung","Rugi")</f>
        <v>Untung</v>
      </c>
      <c r="L3449" s="107" t="str">
        <f t="array" ref="L3449">_xlfn.IFS(H3449&lt;100000,"Low",AND(H3449&gt;=100000,H3449&lt;250000),"Medium",H3449&gt;=250000,"High")</f>
        <v>High</v>
      </c>
      <c r="M3449" s="107" t="str">
        <f>IF(H3449&lt;100000,"Low",IF(AND(H3449&gt;=100000,H3449&lt;250000),"Medium","High"))</f>
        <v>High</v>
      </c>
    </row>
    <row r="3450" spans="1:13" x14ac:dyDescent="0.4">
      <c r="A3450" s="109" t="s">
        <v>6046</v>
      </c>
      <c r="B3450" s="109" t="s">
        <v>13237</v>
      </c>
      <c r="C3450" s="109" t="s">
        <v>1064</v>
      </c>
      <c r="D3450" s="109" t="s">
        <v>106</v>
      </c>
      <c r="E3450" s="109" t="s">
        <v>7072</v>
      </c>
      <c r="F3450" s="109" t="s">
        <v>95</v>
      </c>
      <c r="G3450" s="109" t="s">
        <v>6017</v>
      </c>
      <c r="H3450" s="107">
        <v>89529</v>
      </c>
      <c r="I3450" s="109">
        <v>3</v>
      </c>
      <c r="J3450" s="108">
        <v>270755</v>
      </c>
      <c r="K3450" s="107" t="str">
        <f>IF(J3450&gt;0,"Untung","Rugi")</f>
        <v>Untung</v>
      </c>
      <c r="L3450" s="107" t="str">
        <f t="array" ref="L3450">_xlfn.IFS(H3450&lt;100000,"Low",AND(H3450&gt;=100000,H3450&lt;250000),"Medium",H3450&gt;=250000,"High")</f>
        <v>Low</v>
      </c>
      <c r="M3450" s="107" t="str">
        <f>IF(H3450&lt;100000,"Low",IF(AND(H3450&gt;=100000,H3450&lt;250000),"Medium","High"))</f>
        <v>Low</v>
      </c>
    </row>
    <row r="3451" spans="1:13" x14ac:dyDescent="0.4">
      <c r="A3451" s="109" t="s">
        <v>6027</v>
      </c>
      <c r="B3451" s="109" t="s">
        <v>13236</v>
      </c>
      <c r="C3451" s="109" t="s">
        <v>1064</v>
      </c>
      <c r="D3451" s="109" t="s">
        <v>106</v>
      </c>
      <c r="E3451" s="109" t="s">
        <v>6761</v>
      </c>
      <c r="F3451" s="109" t="s">
        <v>99</v>
      </c>
      <c r="G3451" s="109" t="s">
        <v>6109</v>
      </c>
      <c r="H3451" s="107">
        <v>34498</v>
      </c>
      <c r="I3451" s="109">
        <v>6</v>
      </c>
      <c r="J3451" s="108">
        <v>349634</v>
      </c>
      <c r="K3451" s="107" t="str">
        <f>IF(J3451&gt;0,"Untung","Rugi")</f>
        <v>Untung</v>
      </c>
      <c r="L3451" s="107" t="str">
        <f t="array" ref="L3451">_xlfn.IFS(H3451&lt;100000,"Low",AND(H3451&gt;=100000,H3451&lt;250000),"Medium",H3451&gt;=250000,"High")</f>
        <v>Low</v>
      </c>
      <c r="M3451" s="107" t="str">
        <f>IF(H3451&lt;100000,"Low",IF(AND(H3451&gt;=100000,H3451&lt;250000),"Medium","High"))</f>
        <v>Low</v>
      </c>
    </row>
    <row r="3452" spans="1:13" x14ac:dyDescent="0.4">
      <c r="A3452" s="109" t="s">
        <v>6027</v>
      </c>
      <c r="B3452" s="109" t="s">
        <v>13235</v>
      </c>
      <c r="C3452" s="109" t="s">
        <v>1064</v>
      </c>
      <c r="D3452" s="109" t="s">
        <v>106</v>
      </c>
      <c r="E3452" s="109" t="s">
        <v>12693</v>
      </c>
      <c r="F3452" s="109" t="s">
        <v>6021</v>
      </c>
      <c r="G3452" s="109" t="s">
        <v>6020</v>
      </c>
      <c r="H3452" s="107">
        <v>166195</v>
      </c>
      <c r="I3452" s="109">
        <v>8</v>
      </c>
      <c r="J3452" s="108">
        <v>32967</v>
      </c>
      <c r="K3452" s="107" t="str">
        <f>IF(J3452&gt;0,"Untung","Rugi")</f>
        <v>Untung</v>
      </c>
      <c r="L3452" s="107" t="str">
        <f t="array" ref="L3452">_xlfn.IFS(H3452&lt;100000,"Low",AND(H3452&gt;=100000,H3452&lt;250000),"Medium",H3452&gt;=250000,"High")</f>
        <v>Medium</v>
      </c>
      <c r="M3452" s="107" t="str">
        <f>IF(H3452&lt;100000,"Low",IF(AND(H3452&gt;=100000,H3452&lt;250000),"Medium","High"))</f>
        <v>Medium</v>
      </c>
    </row>
    <row r="3453" spans="1:13" x14ac:dyDescent="0.4">
      <c r="A3453" s="109" t="s">
        <v>6027</v>
      </c>
      <c r="B3453" s="109" t="s">
        <v>13234</v>
      </c>
      <c r="C3453" s="109" t="s">
        <v>100</v>
      </c>
      <c r="D3453" s="109" t="s">
        <v>102</v>
      </c>
      <c r="E3453" s="109" t="s">
        <v>6254</v>
      </c>
      <c r="F3453" s="109" t="s">
        <v>95</v>
      </c>
      <c r="G3453" s="109" t="s">
        <v>6052</v>
      </c>
      <c r="H3453" s="107">
        <v>42999</v>
      </c>
      <c r="I3453" s="109">
        <v>1</v>
      </c>
      <c r="J3453" s="108">
        <v>-152759</v>
      </c>
      <c r="K3453" s="107" t="str">
        <f>IF(J3453&gt;0,"Untung","Rugi")</f>
        <v>Rugi</v>
      </c>
      <c r="L3453" s="107" t="str">
        <f t="array" ref="L3453">_xlfn.IFS(H3453&lt;100000,"Low",AND(H3453&gt;=100000,H3453&lt;250000),"Medium",H3453&gt;=250000,"High")</f>
        <v>Low</v>
      </c>
      <c r="M3453" s="107" t="str">
        <f>IF(H3453&lt;100000,"Low",IF(AND(H3453&gt;=100000,H3453&lt;250000),"Medium","High"))</f>
        <v>Low</v>
      </c>
    </row>
    <row r="3454" spans="1:13" x14ac:dyDescent="0.4">
      <c r="A3454" s="109" t="s">
        <v>6027</v>
      </c>
      <c r="B3454" s="109" t="s">
        <v>13233</v>
      </c>
      <c r="C3454" s="109" t="s">
        <v>1051</v>
      </c>
      <c r="D3454" s="109" t="s">
        <v>96</v>
      </c>
      <c r="E3454" s="109" t="s">
        <v>8171</v>
      </c>
      <c r="F3454" s="109" t="s">
        <v>95</v>
      </c>
      <c r="G3454" s="109" t="s">
        <v>6116</v>
      </c>
      <c r="H3454" s="107">
        <v>282903</v>
      </c>
      <c r="I3454" s="109">
        <v>2</v>
      </c>
      <c r="J3454" s="108">
        <v>123785</v>
      </c>
      <c r="K3454" s="107" t="str">
        <f>IF(J3454&gt;0,"Untung","Rugi")</f>
        <v>Untung</v>
      </c>
      <c r="L3454" s="107" t="str">
        <f t="array" ref="L3454">_xlfn.IFS(H3454&lt;100000,"Low",AND(H3454&gt;=100000,H3454&lt;250000),"Medium",H3454&gt;=250000,"High")</f>
        <v>High</v>
      </c>
      <c r="M3454" s="107" t="str">
        <f>IF(H3454&lt;100000,"Low",IF(AND(H3454&gt;=100000,H3454&lt;250000),"Medium","High"))</f>
        <v>High</v>
      </c>
    </row>
    <row r="3455" spans="1:13" x14ac:dyDescent="0.4">
      <c r="A3455" s="109" t="s">
        <v>6027</v>
      </c>
      <c r="B3455" s="109" t="s">
        <v>13232</v>
      </c>
      <c r="C3455" s="109" t="s">
        <v>1051</v>
      </c>
      <c r="D3455" s="109" t="s">
        <v>96</v>
      </c>
      <c r="E3455" s="109" t="s">
        <v>7048</v>
      </c>
      <c r="F3455" s="109" t="s">
        <v>6021</v>
      </c>
      <c r="G3455" s="109" t="s">
        <v>6020</v>
      </c>
      <c r="H3455" s="107">
        <v>209842</v>
      </c>
      <c r="I3455" s="109">
        <v>6</v>
      </c>
      <c r="J3455" s="108">
        <v>-87392</v>
      </c>
      <c r="K3455" s="107" t="str">
        <f>IF(J3455&gt;0,"Untung","Rugi")</f>
        <v>Rugi</v>
      </c>
      <c r="L3455" s="107" t="str">
        <f t="array" ref="L3455">_xlfn.IFS(H3455&lt;100000,"Low",AND(H3455&gt;=100000,H3455&lt;250000),"Medium",H3455&gt;=250000,"High")</f>
        <v>Medium</v>
      </c>
      <c r="M3455" s="107" t="str">
        <f>IF(H3455&lt;100000,"Low",IF(AND(H3455&gt;=100000,H3455&lt;250000),"Medium","High"))</f>
        <v>Medium</v>
      </c>
    </row>
    <row r="3456" spans="1:13" x14ac:dyDescent="0.4">
      <c r="A3456" s="109" t="s">
        <v>6027</v>
      </c>
      <c r="B3456" s="109" t="s">
        <v>13231</v>
      </c>
      <c r="C3456" s="109" t="s">
        <v>1051</v>
      </c>
      <c r="D3456" s="109" t="s">
        <v>96</v>
      </c>
      <c r="E3456" s="109" t="s">
        <v>8744</v>
      </c>
      <c r="F3456" s="109" t="s">
        <v>95</v>
      </c>
      <c r="G3456" s="109" t="s">
        <v>6017</v>
      </c>
      <c r="H3456" s="107">
        <v>361231</v>
      </c>
      <c r="I3456" s="109">
        <v>7</v>
      </c>
      <c r="J3456" s="108">
        <v>304821</v>
      </c>
      <c r="K3456" s="107" t="str">
        <f>IF(J3456&gt;0,"Untung","Rugi")</f>
        <v>Untung</v>
      </c>
      <c r="L3456" s="107" t="str">
        <f t="array" ref="L3456">_xlfn.IFS(H3456&lt;100000,"Low",AND(H3456&gt;=100000,H3456&lt;250000),"Medium",H3456&gt;=250000,"High")</f>
        <v>High</v>
      </c>
      <c r="M3456" s="107" t="str">
        <f>IF(H3456&lt;100000,"Low",IF(AND(H3456&gt;=100000,H3456&lt;250000),"Medium","High"))</f>
        <v>High</v>
      </c>
    </row>
    <row r="3457" spans="1:13" x14ac:dyDescent="0.4">
      <c r="A3457" s="109" t="s">
        <v>6016</v>
      </c>
      <c r="B3457" s="109" t="s">
        <v>13230</v>
      </c>
      <c r="C3457" s="109" t="s">
        <v>1051</v>
      </c>
      <c r="D3457" s="109" t="s">
        <v>96</v>
      </c>
      <c r="E3457" s="109" t="s">
        <v>6386</v>
      </c>
      <c r="F3457" s="109" t="s">
        <v>95</v>
      </c>
      <c r="G3457" s="109" t="s">
        <v>6052</v>
      </c>
      <c r="H3457" s="107">
        <v>41750</v>
      </c>
      <c r="I3457" s="109">
        <v>2</v>
      </c>
      <c r="J3457" s="108">
        <v>-217001</v>
      </c>
      <c r="K3457" s="107" t="str">
        <f>IF(J3457&gt;0,"Untung","Rugi")</f>
        <v>Rugi</v>
      </c>
      <c r="L3457" s="107" t="str">
        <f t="array" ref="L3457">_xlfn.IFS(H3457&lt;100000,"Low",AND(H3457&gt;=100000,H3457&lt;250000),"Medium",H3457&gt;=250000,"High")</f>
        <v>Low</v>
      </c>
      <c r="M3457" s="107" t="str">
        <f>IF(H3457&lt;100000,"Low",IF(AND(H3457&gt;=100000,H3457&lt;250000),"Medium","High"))</f>
        <v>Low</v>
      </c>
    </row>
    <row r="3458" spans="1:13" x14ac:dyDescent="0.4">
      <c r="A3458" s="109" t="s">
        <v>6016</v>
      </c>
      <c r="B3458" s="109" t="s">
        <v>13229</v>
      </c>
      <c r="C3458" s="109" t="s">
        <v>1051</v>
      </c>
      <c r="D3458" s="109" t="s">
        <v>96</v>
      </c>
      <c r="E3458" s="109" t="s">
        <v>7917</v>
      </c>
      <c r="F3458" s="109" t="s">
        <v>95</v>
      </c>
      <c r="G3458" s="109" t="s">
        <v>6052</v>
      </c>
      <c r="H3458" s="107">
        <v>265831</v>
      </c>
      <c r="I3458" s="109">
        <v>4</v>
      </c>
      <c r="J3458" s="108">
        <v>432842</v>
      </c>
      <c r="K3458" s="107" t="str">
        <f>IF(J3458&gt;0,"Untung","Rugi")</f>
        <v>Untung</v>
      </c>
      <c r="L3458" s="107" t="str">
        <f t="array" ref="L3458">_xlfn.IFS(H3458&lt;100000,"Low",AND(H3458&gt;=100000,H3458&lt;250000),"Medium",H3458&gt;=250000,"High")</f>
        <v>High</v>
      </c>
      <c r="M3458" s="107" t="str">
        <f>IF(H3458&lt;100000,"Low",IF(AND(H3458&gt;=100000,H3458&lt;250000),"Medium","High"))</f>
        <v>High</v>
      </c>
    </row>
    <row r="3459" spans="1:13" x14ac:dyDescent="0.4">
      <c r="A3459" s="109" t="s">
        <v>6016</v>
      </c>
      <c r="B3459" s="109" t="s">
        <v>13228</v>
      </c>
      <c r="C3459" s="109" t="s">
        <v>1051</v>
      </c>
      <c r="D3459" s="109" t="s">
        <v>96</v>
      </c>
      <c r="E3459" s="109" t="s">
        <v>11129</v>
      </c>
      <c r="F3459" s="109" t="s">
        <v>6021</v>
      </c>
      <c r="G3459" s="109" t="s">
        <v>6031</v>
      </c>
      <c r="H3459" s="107">
        <v>144127</v>
      </c>
      <c r="I3459" s="109">
        <v>4</v>
      </c>
      <c r="J3459" s="108">
        <v>72661</v>
      </c>
      <c r="K3459" s="107" t="str">
        <f>IF(J3459&gt;0,"Untung","Rugi")</f>
        <v>Untung</v>
      </c>
      <c r="L3459" s="107" t="str">
        <f t="array" ref="L3459">_xlfn.IFS(H3459&lt;100000,"Low",AND(H3459&gt;=100000,H3459&lt;250000),"Medium",H3459&gt;=250000,"High")</f>
        <v>Medium</v>
      </c>
      <c r="M3459" s="107" t="str">
        <f>IF(H3459&lt;100000,"Low",IF(AND(H3459&gt;=100000,H3459&lt;250000),"Medium","High"))</f>
        <v>Medium</v>
      </c>
    </row>
    <row r="3460" spans="1:13" x14ac:dyDescent="0.4">
      <c r="A3460" s="109" t="s">
        <v>6016</v>
      </c>
      <c r="B3460" s="109" t="s">
        <v>13227</v>
      </c>
      <c r="C3460" s="109" t="s">
        <v>1051</v>
      </c>
      <c r="D3460" s="109" t="s">
        <v>102</v>
      </c>
      <c r="E3460" s="109" t="s">
        <v>8109</v>
      </c>
      <c r="F3460" s="109" t="s">
        <v>95</v>
      </c>
      <c r="G3460" s="109" t="s">
        <v>6062</v>
      </c>
      <c r="H3460" s="107">
        <v>255100</v>
      </c>
      <c r="I3460" s="109">
        <v>4</v>
      </c>
      <c r="J3460" s="108">
        <v>126372</v>
      </c>
      <c r="K3460" s="107" t="str">
        <f>IF(J3460&gt;0,"Untung","Rugi")</f>
        <v>Untung</v>
      </c>
      <c r="L3460" s="107" t="str">
        <f t="array" ref="L3460">_xlfn.IFS(H3460&lt;100000,"Low",AND(H3460&gt;=100000,H3460&lt;250000),"Medium",H3460&gt;=250000,"High")</f>
        <v>High</v>
      </c>
      <c r="M3460" s="107" t="str">
        <f>IF(H3460&lt;100000,"Low",IF(AND(H3460&gt;=100000,H3460&lt;250000),"Medium","High"))</f>
        <v>High</v>
      </c>
    </row>
    <row r="3461" spans="1:13" x14ac:dyDescent="0.4">
      <c r="A3461" s="109" t="s">
        <v>6027</v>
      </c>
      <c r="B3461" s="109" t="s">
        <v>13226</v>
      </c>
      <c r="C3461" s="109" t="s">
        <v>1051</v>
      </c>
      <c r="D3461" s="109" t="s">
        <v>102</v>
      </c>
      <c r="E3461" s="109" t="s">
        <v>6953</v>
      </c>
      <c r="F3461" s="109" t="s">
        <v>95</v>
      </c>
      <c r="G3461" s="109" t="s">
        <v>6052</v>
      </c>
      <c r="H3461" s="107">
        <v>439796</v>
      </c>
      <c r="I3461" s="109">
        <v>5</v>
      </c>
      <c r="J3461" s="108">
        <v>94221</v>
      </c>
      <c r="K3461" s="107" t="str">
        <f>IF(J3461&gt;0,"Untung","Rugi")</f>
        <v>Untung</v>
      </c>
      <c r="L3461" s="107" t="str">
        <f t="array" ref="L3461">_xlfn.IFS(H3461&lt;100000,"Low",AND(H3461&gt;=100000,H3461&lt;250000),"Medium",H3461&gt;=250000,"High")</f>
        <v>High</v>
      </c>
      <c r="M3461" s="107" t="str">
        <f>IF(H3461&lt;100000,"Low",IF(AND(H3461&gt;=100000,H3461&lt;250000),"Medium","High"))</f>
        <v>High</v>
      </c>
    </row>
    <row r="3462" spans="1:13" x14ac:dyDescent="0.4">
      <c r="A3462" s="109" t="s">
        <v>6027</v>
      </c>
      <c r="B3462" s="109" t="s">
        <v>13225</v>
      </c>
      <c r="C3462" s="109" t="s">
        <v>1051</v>
      </c>
      <c r="D3462" s="109" t="s">
        <v>102</v>
      </c>
      <c r="E3462" s="109" t="s">
        <v>12472</v>
      </c>
      <c r="F3462" s="109" t="s">
        <v>95</v>
      </c>
      <c r="G3462" s="109" t="s">
        <v>6052</v>
      </c>
      <c r="H3462" s="107">
        <v>268986</v>
      </c>
      <c r="I3462" s="109">
        <v>2</v>
      </c>
      <c r="J3462" s="108">
        <v>225641</v>
      </c>
      <c r="K3462" s="107" t="str">
        <f>IF(J3462&gt;0,"Untung","Rugi")</f>
        <v>Untung</v>
      </c>
      <c r="L3462" s="107" t="str">
        <f t="array" ref="L3462">_xlfn.IFS(H3462&lt;100000,"Low",AND(H3462&gt;=100000,H3462&lt;250000),"Medium",H3462&gt;=250000,"High")</f>
        <v>High</v>
      </c>
      <c r="M3462" s="107" t="str">
        <f>IF(H3462&lt;100000,"Low",IF(AND(H3462&gt;=100000,H3462&lt;250000),"Medium","High"))</f>
        <v>High</v>
      </c>
    </row>
    <row r="3463" spans="1:13" x14ac:dyDescent="0.4">
      <c r="A3463" s="109" t="s">
        <v>6027</v>
      </c>
      <c r="B3463" s="109" t="s">
        <v>13225</v>
      </c>
      <c r="C3463" s="109" t="s">
        <v>1051</v>
      </c>
      <c r="D3463" s="109" t="s">
        <v>102</v>
      </c>
      <c r="E3463" s="109" t="s">
        <v>6696</v>
      </c>
      <c r="F3463" s="109" t="s">
        <v>95</v>
      </c>
      <c r="G3463" s="109" t="s">
        <v>6017</v>
      </c>
      <c r="H3463" s="107">
        <v>191055</v>
      </c>
      <c r="I3463" s="109">
        <v>4</v>
      </c>
      <c r="J3463" s="108">
        <v>-41411</v>
      </c>
      <c r="K3463" s="107" t="str">
        <f>IF(J3463&gt;0,"Untung","Rugi")</f>
        <v>Rugi</v>
      </c>
      <c r="L3463" s="107" t="str">
        <f t="array" ref="L3463">_xlfn.IFS(H3463&lt;100000,"Low",AND(H3463&gt;=100000,H3463&lt;250000),"Medium",H3463&gt;=250000,"High")</f>
        <v>Medium</v>
      </c>
      <c r="M3463" s="107" t="str">
        <f>IF(H3463&lt;100000,"Low",IF(AND(H3463&gt;=100000,H3463&lt;250000),"Medium","High"))</f>
        <v>Medium</v>
      </c>
    </row>
    <row r="3464" spans="1:13" x14ac:dyDescent="0.4">
      <c r="A3464" s="109" t="s">
        <v>6027</v>
      </c>
      <c r="B3464" s="109" t="s">
        <v>13224</v>
      </c>
      <c r="C3464" s="109" t="s">
        <v>1051</v>
      </c>
      <c r="D3464" s="109" t="s">
        <v>96</v>
      </c>
      <c r="E3464" s="109" t="s">
        <v>8300</v>
      </c>
      <c r="F3464" s="109" t="s">
        <v>95</v>
      </c>
      <c r="G3464" s="109" t="s">
        <v>6017</v>
      </c>
      <c r="H3464" s="107">
        <v>117661</v>
      </c>
      <c r="I3464" s="109">
        <v>2</v>
      </c>
      <c r="J3464" s="108">
        <v>-58084</v>
      </c>
      <c r="K3464" s="107" t="str">
        <f>IF(J3464&gt;0,"Untung","Rugi")</f>
        <v>Rugi</v>
      </c>
      <c r="L3464" s="107" t="str">
        <f t="array" ref="L3464">_xlfn.IFS(H3464&lt;100000,"Low",AND(H3464&gt;=100000,H3464&lt;250000),"Medium",H3464&gt;=250000,"High")</f>
        <v>Medium</v>
      </c>
      <c r="M3464" s="107" t="str">
        <f>IF(H3464&lt;100000,"Low",IF(AND(H3464&gt;=100000,H3464&lt;250000),"Medium","High"))</f>
        <v>Medium</v>
      </c>
    </row>
    <row r="3465" spans="1:13" x14ac:dyDescent="0.4">
      <c r="A3465" s="109" t="s">
        <v>6046</v>
      </c>
      <c r="B3465" s="109" t="s">
        <v>13223</v>
      </c>
      <c r="C3465" s="109" t="s">
        <v>1064</v>
      </c>
      <c r="D3465" s="109" t="s">
        <v>106</v>
      </c>
      <c r="E3465" s="109" t="s">
        <v>7233</v>
      </c>
      <c r="F3465" s="109" t="s">
        <v>95</v>
      </c>
      <c r="G3465" s="109" t="s">
        <v>6052</v>
      </c>
      <c r="H3465" s="107">
        <v>257740</v>
      </c>
      <c r="I3465" s="109">
        <v>3</v>
      </c>
      <c r="J3465" s="108">
        <v>154917</v>
      </c>
      <c r="K3465" s="107" t="str">
        <f>IF(J3465&gt;0,"Untung","Rugi")</f>
        <v>Untung</v>
      </c>
      <c r="L3465" s="107" t="str">
        <f t="array" ref="L3465">_xlfn.IFS(H3465&lt;100000,"Low",AND(H3465&gt;=100000,H3465&lt;250000),"Medium",H3465&gt;=250000,"High")</f>
        <v>High</v>
      </c>
      <c r="M3465" s="107" t="str">
        <f>IF(H3465&lt;100000,"Low",IF(AND(H3465&gt;=100000,H3465&lt;250000),"Medium","High"))</f>
        <v>High</v>
      </c>
    </row>
    <row r="3466" spans="1:13" x14ac:dyDescent="0.4">
      <c r="A3466" s="109" t="s">
        <v>6016</v>
      </c>
      <c r="B3466" s="109" t="s">
        <v>13222</v>
      </c>
      <c r="C3466" s="109" t="s">
        <v>1064</v>
      </c>
      <c r="D3466" s="109" t="s">
        <v>106</v>
      </c>
      <c r="E3466" s="109" t="s">
        <v>9597</v>
      </c>
      <c r="F3466" s="109" t="s">
        <v>99</v>
      </c>
      <c r="G3466" s="109" t="s">
        <v>6024</v>
      </c>
      <c r="H3466" s="107">
        <v>100786</v>
      </c>
      <c r="I3466" s="109">
        <v>4</v>
      </c>
      <c r="J3466" s="108">
        <v>180717</v>
      </c>
      <c r="K3466" s="107" t="str">
        <f>IF(J3466&gt;0,"Untung","Rugi")</f>
        <v>Untung</v>
      </c>
      <c r="L3466" s="107" t="str">
        <f t="array" ref="L3466">_xlfn.IFS(H3466&lt;100000,"Low",AND(H3466&gt;=100000,H3466&lt;250000),"Medium",H3466&gt;=250000,"High")</f>
        <v>Medium</v>
      </c>
      <c r="M3466" s="107" t="str">
        <f>IF(H3466&lt;100000,"Low",IF(AND(H3466&gt;=100000,H3466&lt;250000),"Medium","High"))</f>
        <v>Medium</v>
      </c>
    </row>
    <row r="3467" spans="1:13" x14ac:dyDescent="0.4">
      <c r="A3467" s="109" t="s">
        <v>6027</v>
      </c>
      <c r="B3467" s="109" t="s">
        <v>13221</v>
      </c>
      <c r="C3467" s="109" t="s">
        <v>1064</v>
      </c>
      <c r="D3467" s="109" t="s">
        <v>96</v>
      </c>
      <c r="E3467" s="109" t="s">
        <v>7892</v>
      </c>
      <c r="F3467" s="109" t="s">
        <v>6021</v>
      </c>
      <c r="G3467" s="109" t="s">
        <v>6031</v>
      </c>
      <c r="H3467" s="107">
        <v>319601</v>
      </c>
      <c r="I3467" s="109">
        <v>2</v>
      </c>
      <c r="J3467" s="108">
        <v>142038</v>
      </c>
      <c r="K3467" s="107" t="str">
        <f>IF(J3467&gt;0,"Untung","Rugi")</f>
        <v>Untung</v>
      </c>
      <c r="L3467" s="107" t="str">
        <f t="array" ref="L3467">_xlfn.IFS(H3467&lt;100000,"Low",AND(H3467&gt;=100000,H3467&lt;250000),"Medium",H3467&gt;=250000,"High")</f>
        <v>High</v>
      </c>
      <c r="M3467" s="107" t="str">
        <f>IF(H3467&lt;100000,"Low",IF(AND(H3467&gt;=100000,H3467&lt;250000),"Medium","High"))</f>
        <v>High</v>
      </c>
    </row>
    <row r="3468" spans="1:13" x14ac:dyDescent="0.4">
      <c r="A3468" s="109" t="s">
        <v>6081</v>
      </c>
      <c r="B3468" s="109" t="s">
        <v>13220</v>
      </c>
      <c r="C3468" s="109" t="s">
        <v>1064</v>
      </c>
      <c r="D3468" s="109" t="s">
        <v>96</v>
      </c>
      <c r="E3468" s="109" t="s">
        <v>9617</v>
      </c>
      <c r="F3468" s="109" t="s">
        <v>6021</v>
      </c>
      <c r="G3468" s="109" t="s">
        <v>6745</v>
      </c>
      <c r="H3468" s="107">
        <v>367824</v>
      </c>
      <c r="I3468" s="109">
        <v>6</v>
      </c>
      <c r="J3468" s="108">
        <v>174506</v>
      </c>
      <c r="K3468" s="107" t="str">
        <f>IF(J3468&gt;0,"Untung","Rugi")</f>
        <v>Untung</v>
      </c>
      <c r="L3468" s="107" t="str">
        <f t="array" ref="L3468">_xlfn.IFS(H3468&lt;100000,"Low",AND(H3468&gt;=100000,H3468&lt;250000),"Medium",H3468&gt;=250000,"High")</f>
        <v>High</v>
      </c>
      <c r="M3468" s="107" t="str">
        <f>IF(H3468&lt;100000,"Low",IF(AND(H3468&gt;=100000,H3468&lt;250000),"Medium","High"))</f>
        <v>High</v>
      </c>
    </row>
    <row r="3469" spans="1:13" x14ac:dyDescent="0.4">
      <c r="A3469" s="109" t="s">
        <v>6081</v>
      </c>
      <c r="B3469" s="109" t="s">
        <v>13219</v>
      </c>
      <c r="C3469" s="109" t="s">
        <v>1064</v>
      </c>
      <c r="D3469" s="109" t="s">
        <v>96</v>
      </c>
      <c r="E3469" s="109" t="s">
        <v>9338</v>
      </c>
      <c r="F3469" s="109" t="s">
        <v>6021</v>
      </c>
      <c r="G3469" s="109" t="s">
        <v>6031</v>
      </c>
      <c r="H3469" s="107">
        <v>360115</v>
      </c>
      <c r="I3469" s="109">
        <v>4</v>
      </c>
      <c r="J3469" s="108">
        <v>376808</v>
      </c>
      <c r="K3469" s="107" t="str">
        <f>IF(J3469&gt;0,"Untung","Rugi")</f>
        <v>Untung</v>
      </c>
      <c r="L3469" s="107" t="str">
        <f t="array" ref="L3469">_xlfn.IFS(H3469&lt;100000,"Low",AND(H3469&gt;=100000,H3469&lt;250000),"Medium",H3469&gt;=250000,"High")</f>
        <v>High</v>
      </c>
      <c r="M3469" s="107" t="str">
        <f>IF(H3469&lt;100000,"Low",IF(AND(H3469&gt;=100000,H3469&lt;250000),"Medium","High"))</f>
        <v>High</v>
      </c>
    </row>
    <row r="3470" spans="1:13" x14ac:dyDescent="0.4">
      <c r="A3470" s="109" t="s">
        <v>6081</v>
      </c>
      <c r="B3470" s="109" t="s">
        <v>13218</v>
      </c>
      <c r="C3470" s="109" t="s">
        <v>1064</v>
      </c>
      <c r="D3470" s="109" t="s">
        <v>96</v>
      </c>
      <c r="E3470" s="109" t="s">
        <v>9018</v>
      </c>
      <c r="F3470" s="109" t="s">
        <v>6021</v>
      </c>
      <c r="G3470" s="109" t="s">
        <v>6020</v>
      </c>
      <c r="H3470" s="107">
        <v>293801</v>
      </c>
      <c r="I3470" s="109">
        <v>1</v>
      </c>
      <c r="J3470" s="108">
        <v>301277</v>
      </c>
      <c r="K3470" s="107" t="str">
        <f>IF(J3470&gt;0,"Untung","Rugi")</f>
        <v>Untung</v>
      </c>
      <c r="L3470" s="107" t="str">
        <f t="array" ref="L3470">_xlfn.IFS(H3470&lt;100000,"Low",AND(H3470&gt;=100000,H3470&lt;250000),"Medium",H3470&gt;=250000,"High")</f>
        <v>High</v>
      </c>
      <c r="M3470" s="107" t="str">
        <f>IF(H3470&lt;100000,"Low",IF(AND(H3470&gt;=100000,H3470&lt;250000),"Medium","High"))</f>
        <v>High</v>
      </c>
    </row>
    <row r="3471" spans="1:13" x14ac:dyDescent="0.4">
      <c r="A3471" s="109" t="s">
        <v>6081</v>
      </c>
      <c r="B3471" s="109" t="s">
        <v>13217</v>
      </c>
      <c r="C3471" s="109" t="s">
        <v>100</v>
      </c>
      <c r="D3471" s="109" t="s">
        <v>106</v>
      </c>
      <c r="E3471" s="109" t="s">
        <v>6597</v>
      </c>
      <c r="F3471" s="109" t="s">
        <v>95</v>
      </c>
      <c r="G3471" s="109" t="s">
        <v>6017</v>
      </c>
      <c r="H3471" s="107">
        <v>81870</v>
      </c>
      <c r="I3471" s="109">
        <v>1</v>
      </c>
      <c r="J3471" s="108">
        <v>162860</v>
      </c>
      <c r="K3471" s="107" t="str">
        <f>IF(J3471&gt;0,"Untung","Rugi")</f>
        <v>Untung</v>
      </c>
      <c r="L3471" s="107" t="str">
        <f t="array" ref="L3471">_xlfn.IFS(H3471&lt;100000,"Low",AND(H3471&gt;=100000,H3471&lt;250000),"Medium",H3471&gt;=250000,"High")</f>
        <v>Low</v>
      </c>
      <c r="M3471" s="107" t="str">
        <f>IF(H3471&lt;100000,"Low",IF(AND(H3471&gt;=100000,H3471&lt;250000),"Medium","High"))</f>
        <v>Low</v>
      </c>
    </row>
    <row r="3472" spans="1:13" x14ac:dyDescent="0.4">
      <c r="A3472" s="109" t="s">
        <v>6016</v>
      </c>
      <c r="B3472" s="109" t="s">
        <v>13216</v>
      </c>
      <c r="C3472" s="109" t="s">
        <v>1051</v>
      </c>
      <c r="D3472" s="109" t="s">
        <v>102</v>
      </c>
      <c r="E3472" s="109" t="s">
        <v>8328</v>
      </c>
      <c r="F3472" s="109" t="s">
        <v>95</v>
      </c>
      <c r="G3472" s="109" t="s">
        <v>6062</v>
      </c>
      <c r="H3472" s="107">
        <v>266164</v>
      </c>
      <c r="I3472" s="109">
        <v>2</v>
      </c>
      <c r="J3472" s="108">
        <v>187466</v>
      </c>
      <c r="K3472" s="107" t="str">
        <f>IF(J3472&gt;0,"Untung","Rugi")</f>
        <v>Untung</v>
      </c>
      <c r="L3472" s="107" t="str">
        <f t="array" ref="L3472">_xlfn.IFS(H3472&lt;100000,"Low",AND(H3472&gt;=100000,H3472&lt;250000),"Medium",H3472&gt;=250000,"High")</f>
        <v>High</v>
      </c>
      <c r="M3472" s="107" t="str">
        <f>IF(H3472&lt;100000,"Low",IF(AND(H3472&gt;=100000,H3472&lt;250000),"Medium","High"))</f>
        <v>High</v>
      </c>
    </row>
    <row r="3473" spans="1:13" x14ac:dyDescent="0.4">
      <c r="A3473" s="109" t="s">
        <v>6016</v>
      </c>
      <c r="B3473" s="109" t="s">
        <v>13215</v>
      </c>
      <c r="C3473" s="109" t="s">
        <v>1051</v>
      </c>
      <c r="D3473" s="109" t="s">
        <v>102</v>
      </c>
      <c r="E3473" s="109" t="s">
        <v>11642</v>
      </c>
      <c r="F3473" s="109" t="s">
        <v>95</v>
      </c>
      <c r="G3473" s="109" t="s">
        <v>6062</v>
      </c>
      <c r="H3473" s="107">
        <v>25722</v>
      </c>
      <c r="I3473" s="109">
        <v>10</v>
      </c>
      <c r="J3473" s="108">
        <v>142568</v>
      </c>
      <c r="K3473" s="107" t="str">
        <f>IF(J3473&gt;0,"Untung","Rugi")</f>
        <v>Untung</v>
      </c>
      <c r="L3473" s="107" t="str">
        <f t="array" ref="L3473">_xlfn.IFS(H3473&lt;100000,"Low",AND(H3473&gt;=100000,H3473&lt;250000),"Medium",H3473&gt;=250000,"High")</f>
        <v>Low</v>
      </c>
      <c r="M3473" s="107" t="str">
        <f>IF(H3473&lt;100000,"Low",IF(AND(H3473&gt;=100000,H3473&lt;250000),"Medium","High"))</f>
        <v>Low</v>
      </c>
    </row>
    <row r="3474" spans="1:13" x14ac:dyDescent="0.4">
      <c r="A3474" s="109" t="s">
        <v>6016</v>
      </c>
      <c r="B3474" s="109" t="s">
        <v>13214</v>
      </c>
      <c r="C3474" s="109" t="s">
        <v>1051</v>
      </c>
      <c r="D3474" s="109" t="s">
        <v>104</v>
      </c>
      <c r="E3474" s="109" t="s">
        <v>6389</v>
      </c>
      <c r="F3474" s="109" t="s">
        <v>95</v>
      </c>
      <c r="G3474" s="109" t="s">
        <v>6017</v>
      </c>
      <c r="H3474" s="107">
        <v>159349</v>
      </c>
      <c r="I3474" s="109">
        <v>3</v>
      </c>
      <c r="J3474" s="108">
        <v>43857</v>
      </c>
      <c r="K3474" s="107" t="str">
        <f>IF(J3474&gt;0,"Untung","Rugi")</f>
        <v>Untung</v>
      </c>
      <c r="L3474" s="107" t="str">
        <f t="array" ref="L3474">_xlfn.IFS(H3474&lt;100000,"Low",AND(H3474&gt;=100000,H3474&lt;250000),"Medium",H3474&gt;=250000,"High")</f>
        <v>Medium</v>
      </c>
      <c r="M3474" s="107" t="str">
        <f>IF(H3474&lt;100000,"Low",IF(AND(H3474&gt;=100000,H3474&lt;250000),"Medium","High"))</f>
        <v>Medium</v>
      </c>
    </row>
    <row r="3475" spans="1:13" x14ac:dyDescent="0.4">
      <c r="A3475" s="109" t="s">
        <v>6016</v>
      </c>
      <c r="B3475" s="109" t="s">
        <v>13213</v>
      </c>
      <c r="C3475" s="109" t="s">
        <v>1064</v>
      </c>
      <c r="D3475" s="109" t="s">
        <v>96</v>
      </c>
      <c r="E3475" s="109" t="s">
        <v>8596</v>
      </c>
      <c r="F3475" s="109" t="s">
        <v>95</v>
      </c>
      <c r="G3475" s="109" t="s">
        <v>6052</v>
      </c>
      <c r="H3475" s="107">
        <v>154958</v>
      </c>
      <c r="I3475" s="109">
        <v>1</v>
      </c>
      <c r="J3475" s="108">
        <v>-175446</v>
      </c>
      <c r="K3475" s="107" t="str">
        <f>IF(J3475&gt;0,"Untung","Rugi")</f>
        <v>Rugi</v>
      </c>
      <c r="L3475" s="107" t="str">
        <f t="array" ref="L3475">_xlfn.IFS(H3475&lt;100000,"Low",AND(H3475&gt;=100000,H3475&lt;250000),"Medium",H3475&gt;=250000,"High")</f>
        <v>Medium</v>
      </c>
      <c r="M3475" s="107" t="str">
        <f>IF(H3475&lt;100000,"Low",IF(AND(H3475&gt;=100000,H3475&lt;250000),"Medium","High"))</f>
        <v>Medium</v>
      </c>
    </row>
    <row r="3476" spans="1:13" x14ac:dyDescent="0.4">
      <c r="A3476" s="109" t="s">
        <v>6016</v>
      </c>
      <c r="B3476" s="109" t="s">
        <v>13212</v>
      </c>
      <c r="C3476" s="109" t="s">
        <v>1064</v>
      </c>
      <c r="D3476" s="109" t="s">
        <v>96</v>
      </c>
      <c r="E3476" s="109" t="s">
        <v>12655</v>
      </c>
      <c r="F3476" s="109" t="s">
        <v>95</v>
      </c>
      <c r="G3476" s="109" t="s">
        <v>6017</v>
      </c>
      <c r="H3476" s="107">
        <v>386895</v>
      </c>
      <c r="I3476" s="109">
        <v>1</v>
      </c>
      <c r="J3476" s="108">
        <v>-72930</v>
      </c>
      <c r="K3476" s="107" t="str">
        <f>IF(J3476&gt;0,"Untung","Rugi")</f>
        <v>Rugi</v>
      </c>
      <c r="L3476" s="107" t="str">
        <f t="array" ref="L3476">_xlfn.IFS(H3476&lt;100000,"Low",AND(H3476&gt;=100000,H3476&lt;250000),"Medium",H3476&gt;=250000,"High")</f>
        <v>High</v>
      </c>
      <c r="M3476" s="107" t="str">
        <f>IF(H3476&lt;100000,"Low",IF(AND(H3476&gt;=100000,H3476&lt;250000),"Medium","High"))</f>
        <v>High</v>
      </c>
    </row>
    <row r="3477" spans="1:13" x14ac:dyDescent="0.4">
      <c r="A3477" s="109" t="s">
        <v>6016</v>
      </c>
      <c r="B3477" s="109" t="s">
        <v>13211</v>
      </c>
      <c r="C3477" s="109" t="s">
        <v>1051</v>
      </c>
      <c r="D3477" s="109" t="s">
        <v>104</v>
      </c>
      <c r="E3477" s="109" t="s">
        <v>7299</v>
      </c>
      <c r="F3477" s="109" t="s">
        <v>95</v>
      </c>
      <c r="G3477" s="109" t="s">
        <v>6116</v>
      </c>
      <c r="H3477" s="107">
        <v>121484</v>
      </c>
      <c r="I3477" s="109">
        <v>1</v>
      </c>
      <c r="J3477" s="108">
        <v>138642</v>
      </c>
      <c r="K3477" s="107" t="str">
        <f>IF(J3477&gt;0,"Untung","Rugi")</f>
        <v>Untung</v>
      </c>
      <c r="L3477" s="107" t="str">
        <f t="array" ref="L3477">_xlfn.IFS(H3477&lt;100000,"Low",AND(H3477&gt;=100000,H3477&lt;250000),"Medium",H3477&gt;=250000,"High")</f>
        <v>Medium</v>
      </c>
      <c r="M3477" s="107" t="str">
        <f>IF(H3477&lt;100000,"Low",IF(AND(H3477&gt;=100000,H3477&lt;250000),"Medium","High"))</f>
        <v>Medium</v>
      </c>
    </row>
    <row r="3478" spans="1:13" x14ac:dyDescent="0.4">
      <c r="A3478" s="109" t="s">
        <v>6016</v>
      </c>
      <c r="B3478" s="109" t="s">
        <v>13210</v>
      </c>
      <c r="C3478" s="109" t="s">
        <v>1051</v>
      </c>
      <c r="D3478" s="109" t="s">
        <v>104</v>
      </c>
      <c r="E3478" s="109" t="s">
        <v>8711</v>
      </c>
      <c r="F3478" s="109" t="s">
        <v>95</v>
      </c>
      <c r="G3478" s="109" t="s">
        <v>6017</v>
      </c>
      <c r="H3478" s="107">
        <v>312960</v>
      </c>
      <c r="I3478" s="109">
        <v>5</v>
      </c>
      <c r="J3478" s="108">
        <v>95228</v>
      </c>
      <c r="K3478" s="107" t="str">
        <f>IF(J3478&gt;0,"Untung","Rugi")</f>
        <v>Untung</v>
      </c>
      <c r="L3478" s="107" t="str">
        <f t="array" ref="L3478">_xlfn.IFS(H3478&lt;100000,"Low",AND(H3478&gt;=100000,H3478&lt;250000),"Medium",H3478&gt;=250000,"High")</f>
        <v>High</v>
      </c>
      <c r="M3478" s="107" t="str">
        <f>IF(H3478&lt;100000,"Low",IF(AND(H3478&gt;=100000,H3478&lt;250000),"Medium","High"))</f>
        <v>High</v>
      </c>
    </row>
    <row r="3479" spans="1:13" x14ac:dyDescent="0.4">
      <c r="A3479" s="109" t="s">
        <v>6016</v>
      </c>
      <c r="B3479" s="109" t="s">
        <v>13209</v>
      </c>
      <c r="C3479" s="109" t="s">
        <v>1051</v>
      </c>
      <c r="D3479" s="109" t="s">
        <v>104</v>
      </c>
      <c r="E3479" s="109" t="s">
        <v>8249</v>
      </c>
      <c r="F3479" s="109" t="s">
        <v>99</v>
      </c>
      <c r="G3479" s="109" t="s">
        <v>6049</v>
      </c>
      <c r="H3479" s="107">
        <v>428061</v>
      </c>
      <c r="I3479" s="109">
        <v>8</v>
      </c>
      <c r="J3479" s="108">
        <v>67051</v>
      </c>
      <c r="K3479" s="107" t="str">
        <f>IF(J3479&gt;0,"Untung","Rugi")</f>
        <v>Untung</v>
      </c>
      <c r="L3479" s="107" t="str">
        <f t="array" ref="L3479">_xlfn.IFS(H3479&lt;100000,"Low",AND(H3479&gt;=100000,H3479&lt;250000),"Medium",H3479&gt;=250000,"High")</f>
        <v>High</v>
      </c>
      <c r="M3479" s="107" t="str">
        <f>IF(H3479&lt;100000,"Low",IF(AND(H3479&gt;=100000,H3479&lt;250000),"Medium","High"))</f>
        <v>High</v>
      </c>
    </row>
    <row r="3480" spans="1:13" x14ac:dyDescent="0.4">
      <c r="A3480" s="109" t="s">
        <v>6016</v>
      </c>
      <c r="B3480" s="109" t="s">
        <v>13208</v>
      </c>
      <c r="C3480" s="109" t="s">
        <v>1051</v>
      </c>
      <c r="D3480" s="109" t="s">
        <v>106</v>
      </c>
      <c r="E3480" s="109" t="s">
        <v>6183</v>
      </c>
      <c r="F3480" s="109" t="s">
        <v>95</v>
      </c>
      <c r="G3480" s="109" t="s">
        <v>6017</v>
      </c>
      <c r="H3480" s="107">
        <v>145963</v>
      </c>
      <c r="I3480" s="109">
        <v>1</v>
      </c>
      <c r="J3480" s="108">
        <v>81291</v>
      </c>
      <c r="K3480" s="107" t="str">
        <f>IF(J3480&gt;0,"Untung","Rugi")</f>
        <v>Untung</v>
      </c>
      <c r="L3480" s="107" t="str">
        <f t="array" ref="L3480">_xlfn.IFS(H3480&lt;100000,"Low",AND(H3480&gt;=100000,H3480&lt;250000),"Medium",H3480&gt;=250000,"High")</f>
        <v>Medium</v>
      </c>
      <c r="M3480" s="107" t="str">
        <f>IF(H3480&lt;100000,"Low",IF(AND(H3480&gt;=100000,H3480&lt;250000),"Medium","High"))</f>
        <v>Medium</v>
      </c>
    </row>
    <row r="3481" spans="1:13" x14ac:dyDescent="0.4">
      <c r="A3481" s="109" t="s">
        <v>6016</v>
      </c>
      <c r="B3481" s="109" t="s">
        <v>13207</v>
      </c>
      <c r="C3481" s="109" t="s">
        <v>100</v>
      </c>
      <c r="D3481" s="109" t="s">
        <v>106</v>
      </c>
      <c r="E3481" s="109" t="s">
        <v>7339</v>
      </c>
      <c r="F3481" s="109" t="s">
        <v>95</v>
      </c>
      <c r="G3481" s="109" t="s">
        <v>6062</v>
      </c>
      <c r="H3481" s="107">
        <v>332204</v>
      </c>
      <c r="I3481" s="109">
        <v>2</v>
      </c>
      <c r="J3481" s="108">
        <v>426114</v>
      </c>
      <c r="K3481" s="107" t="str">
        <f>IF(J3481&gt;0,"Untung","Rugi")</f>
        <v>Untung</v>
      </c>
      <c r="L3481" s="107" t="str">
        <f t="array" ref="L3481">_xlfn.IFS(H3481&lt;100000,"Low",AND(H3481&gt;=100000,H3481&lt;250000),"Medium",H3481&gt;=250000,"High")</f>
        <v>High</v>
      </c>
      <c r="M3481" s="107" t="str">
        <f>IF(H3481&lt;100000,"Low",IF(AND(H3481&gt;=100000,H3481&lt;250000),"Medium","High"))</f>
        <v>High</v>
      </c>
    </row>
    <row r="3482" spans="1:13" x14ac:dyDescent="0.4">
      <c r="A3482" s="109" t="s">
        <v>6016</v>
      </c>
      <c r="B3482" s="109" t="s">
        <v>13206</v>
      </c>
      <c r="C3482" s="109" t="s">
        <v>100</v>
      </c>
      <c r="D3482" s="109" t="s">
        <v>106</v>
      </c>
      <c r="E3482" s="109" t="s">
        <v>8181</v>
      </c>
      <c r="F3482" s="109" t="s">
        <v>99</v>
      </c>
      <c r="G3482" s="109" t="s">
        <v>6049</v>
      </c>
      <c r="H3482" s="107">
        <v>100693</v>
      </c>
      <c r="I3482" s="109">
        <v>2</v>
      </c>
      <c r="J3482" s="108">
        <v>-35354</v>
      </c>
      <c r="K3482" s="107" t="str">
        <f>IF(J3482&gt;0,"Untung","Rugi")</f>
        <v>Rugi</v>
      </c>
      <c r="L3482" s="107" t="str">
        <f t="array" ref="L3482">_xlfn.IFS(H3482&lt;100000,"Low",AND(H3482&gt;=100000,H3482&lt;250000),"Medium",H3482&gt;=250000,"High")</f>
        <v>Medium</v>
      </c>
      <c r="M3482" s="107" t="str">
        <f>IF(H3482&lt;100000,"Low",IF(AND(H3482&gt;=100000,H3482&lt;250000),"Medium","High"))</f>
        <v>Medium</v>
      </c>
    </row>
    <row r="3483" spans="1:13" x14ac:dyDescent="0.4">
      <c r="A3483" s="109" t="s">
        <v>6016</v>
      </c>
      <c r="B3483" s="109" t="s">
        <v>13205</v>
      </c>
      <c r="C3483" s="109" t="s">
        <v>100</v>
      </c>
      <c r="D3483" s="109" t="s">
        <v>106</v>
      </c>
      <c r="E3483" s="109" t="s">
        <v>8077</v>
      </c>
      <c r="F3483" s="109" t="s">
        <v>99</v>
      </c>
      <c r="G3483" s="109" t="s">
        <v>6109</v>
      </c>
      <c r="H3483" s="107">
        <v>316770</v>
      </c>
      <c r="I3483" s="109">
        <v>2</v>
      </c>
      <c r="J3483" s="108">
        <v>-137626</v>
      </c>
      <c r="K3483" s="107" t="str">
        <f>IF(J3483&gt;0,"Untung","Rugi")</f>
        <v>Rugi</v>
      </c>
      <c r="L3483" s="107" t="str">
        <f t="array" ref="L3483">_xlfn.IFS(H3483&lt;100000,"Low",AND(H3483&gt;=100000,H3483&lt;250000),"Medium",H3483&gt;=250000,"High")</f>
        <v>High</v>
      </c>
      <c r="M3483" s="107" t="str">
        <f>IF(H3483&lt;100000,"Low",IF(AND(H3483&gt;=100000,H3483&lt;250000),"Medium","High"))</f>
        <v>High</v>
      </c>
    </row>
    <row r="3484" spans="1:13" x14ac:dyDescent="0.4">
      <c r="A3484" s="109" t="s">
        <v>6016</v>
      </c>
      <c r="B3484" s="109" t="s">
        <v>13204</v>
      </c>
      <c r="C3484" s="109" t="s">
        <v>100</v>
      </c>
      <c r="D3484" s="109" t="s">
        <v>106</v>
      </c>
      <c r="E3484" s="109" t="s">
        <v>10038</v>
      </c>
      <c r="F3484" s="109" t="s">
        <v>95</v>
      </c>
      <c r="G3484" s="109" t="s">
        <v>6039</v>
      </c>
      <c r="H3484" s="107">
        <v>30244</v>
      </c>
      <c r="I3484" s="109">
        <v>1</v>
      </c>
      <c r="J3484" s="108">
        <v>63254</v>
      </c>
      <c r="K3484" s="107" t="str">
        <f>IF(J3484&gt;0,"Untung","Rugi")</f>
        <v>Untung</v>
      </c>
      <c r="L3484" s="107" t="str">
        <f t="array" ref="L3484">_xlfn.IFS(H3484&lt;100000,"Low",AND(H3484&gt;=100000,H3484&lt;250000),"Medium",H3484&gt;=250000,"High")</f>
        <v>Low</v>
      </c>
      <c r="M3484" s="107" t="str">
        <f>IF(H3484&lt;100000,"Low",IF(AND(H3484&gt;=100000,H3484&lt;250000),"Medium","High"))</f>
        <v>Low</v>
      </c>
    </row>
    <row r="3485" spans="1:13" x14ac:dyDescent="0.4">
      <c r="A3485" s="109" t="s">
        <v>6016</v>
      </c>
      <c r="B3485" s="109" t="s">
        <v>13203</v>
      </c>
      <c r="C3485" s="109" t="s">
        <v>100</v>
      </c>
      <c r="D3485" s="109" t="s">
        <v>96</v>
      </c>
      <c r="E3485" s="109" t="s">
        <v>8233</v>
      </c>
      <c r="F3485" s="109" t="s">
        <v>95</v>
      </c>
      <c r="G3485" s="109" t="s">
        <v>6062</v>
      </c>
      <c r="H3485" s="107">
        <v>123517</v>
      </c>
      <c r="I3485" s="109">
        <v>2</v>
      </c>
      <c r="J3485" s="108">
        <v>-151242</v>
      </c>
      <c r="K3485" s="107" t="str">
        <f>IF(J3485&gt;0,"Untung","Rugi")</f>
        <v>Rugi</v>
      </c>
      <c r="L3485" s="107" t="str">
        <f t="array" ref="L3485">_xlfn.IFS(H3485&lt;100000,"Low",AND(H3485&gt;=100000,H3485&lt;250000),"Medium",H3485&gt;=250000,"High")</f>
        <v>Medium</v>
      </c>
      <c r="M3485" s="107" t="str">
        <f>IF(H3485&lt;100000,"Low",IF(AND(H3485&gt;=100000,H3485&lt;250000),"Medium","High"))</f>
        <v>Medium</v>
      </c>
    </row>
    <row r="3486" spans="1:13" x14ac:dyDescent="0.4">
      <c r="A3486" s="109" t="s">
        <v>6016</v>
      </c>
      <c r="B3486" s="109" t="s">
        <v>13202</v>
      </c>
      <c r="C3486" s="109" t="s">
        <v>1064</v>
      </c>
      <c r="D3486" s="109" t="s">
        <v>102</v>
      </c>
      <c r="E3486" s="109" t="s">
        <v>9237</v>
      </c>
      <c r="F3486" s="109" t="s">
        <v>6021</v>
      </c>
      <c r="G3486" s="109" t="s">
        <v>6020</v>
      </c>
      <c r="H3486" s="107">
        <v>284305</v>
      </c>
      <c r="I3486" s="109">
        <v>3</v>
      </c>
      <c r="J3486" s="108">
        <v>-234677</v>
      </c>
      <c r="K3486" s="107" t="str">
        <f>IF(J3486&gt;0,"Untung","Rugi")</f>
        <v>Rugi</v>
      </c>
      <c r="L3486" s="107" t="str">
        <f t="array" ref="L3486">_xlfn.IFS(H3486&lt;100000,"Low",AND(H3486&gt;=100000,H3486&lt;250000),"Medium",H3486&gt;=250000,"High")</f>
        <v>High</v>
      </c>
      <c r="M3486" s="107" t="str">
        <f>IF(H3486&lt;100000,"Low",IF(AND(H3486&gt;=100000,H3486&lt;250000),"Medium","High"))</f>
        <v>High</v>
      </c>
    </row>
    <row r="3487" spans="1:13" x14ac:dyDescent="0.4">
      <c r="A3487" s="109" t="s">
        <v>6016</v>
      </c>
      <c r="B3487" s="109" t="s">
        <v>13201</v>
      </c>
      <c r="C3487" s="109" t="s">
        <v>1051</v>
      </c>
      <c r="D3487" s="109" t="s">
        <v>104</v>
      </c>
      <c r="E3487" s="109" t="s">
        <v>10473</v>
      </c>
      <c r="F3487" s="109" t="s">
        <v>95</v>
      </c>
      <c r="G3487" s="109" t="s">
        <v>6036</v>
      </c>
      <c r="H3487" s="107">
        <v>298616</v>
      </c>
      <c r="I3487" s="109">
        <v>2</v>
      </c>
      <c r="J3487" s="108">
        <v>-128456</v>
      </c>
      <c r="K3487" s="107" t="str">
        <f>IF(J3487&gt;0,"Untung","Rugi")</f>
        <v>Rugi</v>
      </c>
      <c r="L3487" s="107" t="str">
        <f t="array" ref="L3487">_xlfn.IFS(H3487&lt;100000,"Low",AND(H3487&gt;=100000,H3487&lt;250000),"Medium",H3487&gt;=250000,"High")</f>
        <v>High</v>
      </c>
      <c r="M3487" s="107" t="str">
        <f>IF(H3487&lt;100000,"Low",IF(AND(H3487&gt;=100000,H3487&lt;250000),"Medium","High"))</f>
        <v>High</v>
      </c>
    </row>
    <row r="3488" spans="1:13" x14ac:dyDescent="0.4">
      <c r="A3488" s="109" t="s">
        <v>6046</v>
      </c>
      <c r="B3488" s="109" t="s">
        <v>13200</v>
      </c>
      <c r="C3488" s="109" t="s">
        <v>1064</v>
      </c>
      <c r="D3488" s="109" t="s">
        <v>104</v>
      </c>
      <c r="E3488" s="109" t="s">
        <v>7696</v>
      </c>
      <c r="F3488" s="109" t="s">
        <v>95</v>
      </c>
      <c r="G3488" s="109" t="s">
        <v>6052</v>
      </c>
      <c r="H3488" s="107">
        <v>127221</v>
      </c>
      <c r="I3488" s="109">
        <v>1</v>
      </c>
      <c r="J3488" s="108">
        <v>351713</v>
      </c>
      <c r="K3488" s="107" t="str">
        <f>IF(J3488&gt;0,"Untung","Rugi")</f>
        <v>Untung</v>
      </c>
      <c r="L3488" s="107" t="str">
        <f t="array" ref="L3488">_xlfn.IFS(H3488&lt;100000,"Low",AND(H3488&gt;=100000,H3488&lt;250000),"Medium",H3488&gt;=250000,"High")</f>
        <v>Medium</v>
      </c>
      <c r="M3488" s="107" t="str">
        <f>IF(H3488&lt;100000,"Low",IF(AND(H3488&gt;=100000,H3488&lt;250000),"Medium","High"))</f>
        <v>Medium</v>
      </c>
    </row>
    <row r="3489" spans="1:13" x14ac:dyDescent="0.4">
      <c r="A3489" s="109" t="s">
        <v>6016</v>
      </c>
      <c r="B3489" s="109" t="s">
        <v>13145</v>
      </c>
      <c r="C3489" s="109" t="s">
        <v>1064</v>
      </c>
      <c r="D3489" s="109" t="s">
        <v>104</v>
      </c>
      <c r="E3489" s="109" t="s">
        <v>6787</v>
      </c>
      <c r="F3489" s="109" t="s">
        <v>95</v>
      </c>
      <c r="G3489" s="109" t="s">
        <v>6116</v>
      </c>
      <c r="H3489" s="107">
        <v>107409</v>
      </c>
      <c r="I3489" s="109">
        <v>12</v>
      </c>
      <c r="J3489" s="108">
        <v>-90968</v>
      </c>
      <c r="K3489" s="107" t="str">
        <f>IF(J3489&gt;0,"Untung","Rugi")</f>
        <v>Rugi</v>
      </c>
      <c r="L3489" s="107" t="str">
        <f t="array" ref="L3489">_xlfn.IFS(H3489&lt;100000,"Low",AND(H3489&gt;=100000,H3489&lt;250000),"Medium",H3489&gt;=250000,"High")</f>
        <v>Medium</v>
      </c>
      <c r="M3489" s="107" t="str">
        <f>IF(H3489&lt;100000,"Low",IF(AND(H3489&gt;=100000,H3489&lt;250000),"Medium","High"))</f>
        <v>Medium</v>
      </c>
    </row>
    <row r="3490" spans="1:13" x14ac:dyDescent="0.4">
      <c r="A3490" s="109" t="s">
        <v>6016</v>
      </c>
      <c r="B3490" s="109" t="s">
        <v>13199</v>
      </c>
      <c r="C3490" s="109" t="s">
        <v>1051</v>
      </c>
      <c r="D3490" s="109" t="s">
        <v>106</v>
      </c>
      <c r="E3490" s="109" t="s">
        <v>6090</v>
      </c>
      <c r="F3490" s="109" t="s">
        <v>95</v>
      </c>
      <c r="G3490" s="109" t="s">
        <v>6036</v>
      </c>
      <c r="H3490" s="107">
        <v>27681</v>
      </c>
      <c r="I3490" s="109">
        <v>1</v>
      </c>
      <c r="J3490" s="108">
        <v>147687</v>
      </c>
      <c r="K3490" s="107" t="str">
        <f>IF(J3490&gt;0,"Untung","Rugi")</f>
        <v>Untung</v>
      </c>
      <c r="L3490" s="107" t="str">
        <f t="array" ref="L3490">_xlfn.IFS(H3490&lt;100000,"Low",AND(H3490&gt;=100000,H3490&lt;250000),"Medium",H3490&gt;=250000,"High")</f>
        <v>Low</v>
      </c>
      <c r="M3490" s="107" t="str">
        <f>IF(H3490&lt;100000,"Low",IF(AND(H3490&gt;=100000,H3490&lt;250000),"Medium","High"))</f>
        <v>Low</v>
      </c>
    </row>
    <row r="3491" spans="1:13" x14ac:dyDescent="0.4">
      <c r="A3491" s="109" t="s">
        <v>6027</v>
      </c>
      <c r="B3491" s="109" t="s">
        <v>12637</v>
      </c>
      <c r="C3491" s="109" t="s">
        <v>1051</v>
      </c>
      <c r="D3491" s="109" t="s">
        <v>102</v>
      </c>
      <c r="E3491" s="109" t="s">
        <v>6261</v>
      </c>
      <c r="F3491" s="109" t="s">
        <v>95</v>
      </c>
      <c r="G3491" s="109" t="s">
        <v>6116</v>
      </c>
      <c r="H3491" s="107">
        <v>309626</v>
      </c>
      <c r="I3491" s="109">
        <v>3</v>
      </c>
      <c r="J3491" s="108">
        <v>-100860</v>
      </c>
      <c r="K3491" s="107" t="str">
        <f>IF(J3491&gt;0,"Untung","Rugi")</f>
        <v>Rugi</v>
      </c>
      <c r="L3491" s="107" t="str">
        <f t="array" ref="L3491">_xlfn.IFS(H3491&lt;100000,"Low",AND(H3491&gt;=100000,H3491&lt;250000),"Medium",H3491&gt;=250000,"High")</f>
        <v>High</v>
      </c>
      <c r="M3491" s="107" t="str">
        <f>IF(H3491&lt;100000,"Low",IF(AND(H3491&gt;=100000,H3491&lt;250000),"Medium","High"))</f>
        <v>High</v>
      </c>
    </row>
    <row r="3492" spans="1:13" x14ac:dyDescent="0.4">
      <c r="A3492" s="109" t="s">
        <v>6027</v>
      </c>
      <c r="B3492" s="109" t="s">
        <v>13198</v>
      </c>
      <c r="C3492" s="109" t="s">
        <v>1064</v>
      </c>
      <c r="D3492" s="109" t="s">
        <v>102</v>
      </c>
      <c r="E3492" s="109" t="s">
        <v>6254</v>
      </c>
      <c r="F3492" s="109" t="s">
        <v>95</v>
      </c>
      <c r="G3492" s="109" t="s">
        <v>6052</v>
      </c>
      <c r="H3492" s="107">
        <v>145865</v>
      </c>
      <c r="I3492" s="109">
        <v>3</v>
      </c>
      <c r="J3492" s="108">
        <v>48443</v>
      </c>
      <c r="K3492" s="107" t="str">
        <f>IF(J3492&gt;0,"Untung","Rugi")</f>
        <v>Untung</v>
      </c>
      <c r="L3492" s="107" t="str">
        <f t="array" ref="L3492">_xlfn.IFS(H3492&lt;100000,"Low",AND(H3492&gt;=100000,H3492&lt;250000),"Medium",H3492&gt;=250000,"High")</f>
        <v>Medium</v>
      </c>
      <c r="M3492" s="107" t="str">
        <f>IF(H3492&lt;100000,"Low",IF(AND(H3492&gt;=100000,H3492&lt;250000),"Medium","High"))</f>
        <v>Medium</v>
      </c>
    </row>
    <row r="3493" spans="1:13" x14ac:dyDescent="0.4">
      <c r="A3493" s="109" t="s">
        <v>6016</v>
      </c>
      <c r="B3493" s="109" t="s">
        <v>13197</v>
      </c>
      <c r="C3493" s="109" t="s">
        <v>1064</v>
      </c>
      <c r="D3493" s="109" t="s">
        <v>102</v>
      </c>
      <c r="E3493" s="109" t="s">
        <v>6269</v>
      </c>
      <c r="F3493" s="109" t="s">
        <v>95</v>
      </c>
      <c r="G3493" s="109" t="s">
        <v>6116</v>
      </c>
      <c r="H3493" s="107">
        <v>292456</v>
      </c>
      <c r="I3493" s="109">
        <v>5</v>
      </c>
      <c r="J3493" s="108">
        <v>99084</v>
      </c>
      <c r="K3493" s="107" t="str">
        <f>IF(J3493&gt;0,"Untung","Rugi")</f>
        <v>Untung</v>
      </c>
      <c r="L3493" s="107" t="str">
        <f t="array" ref="L3493">_xlfn.IFS(H3493&lt;100000,"Low",AND(H3493&gt;=100000,H3493&lt;250000),"Medium",H3493&gt;=250000,"High")</f>
        <v>High</v>
      </c>
      <c r="M3493" s="107" t="str">
        <f>IF(H3493&lt;100000,"Low",IF(AND(H3493&gt;=100000,H3493&lt;250000),"Medium","High"))</f>
        <v>High</v>
      </c>
    </row>
    <row r="3494" spans="1:13" x14ac:dyDescent="0.4">
      <c r="A3494" s="109" t="s">
        <v>6016</v>
      </c>
      <c r="B3494" s="109" t="s">
        <v>13196</v>
      </c>
      <c r="C3494" s="109" t="s">
        <v>100</v>
      </c>
      <c r="D3494" s="109" t="s">
        <v>102</v>
      </c>
      <c r="E3494" s="109" t="s">
        <v>6905</v>
      </c>
      <c r="F3494" s="109" t="s">
        <v>95</v>
      </c>
      <c r="G3494" s="109" t="s">
        <v>6062</v>
      </c>
      <c r="H3494" s="107">
        <v>59898</v>
      </c>
      <c r="I3494" s="109">
        <v>1</v>
      </c>
      <c r="J3494" s="108">
        <v>-150938</v>
      </c>
      <c r="K3494" s="107" t="str">
        <f>IF(J3494&gt;0,"Untung","Rugi")</f>
        <v>Rugi</v>
      </c>
      <c r="L3494" s="107" t="str">
        <f t="array" ref="L3494">_xlfn.IFS(H3494&lt;100000,"Low",AND(H3494&gt;=100000,H3494&lt;250000),"Medium",H3494&gt;=250000,"High")</f>
        <v>Low</v>
      </c>
      <c r="M3494" s="107" t="str">
        <f>IF(H3494&lt;100000,"Low",IF(AND(H3494&gt;=100000,H3494&lt;250000),"Medium","High"))</f>
        <v>Low</v>
      </c>
    </row>
    <row r="3495" spans="1:13" x14ac:dyDescent="0.4">
      <c r="A3495" s="109" t="s">
        <v>6016</v>
      </c>
      <c r="B3495" s="109" t="s">
        <v>13195</v>
      </c>
      <c r="C3495" s="109" t="s">
        <v>1051</v>
      </c>
      <c r="D3495" s="109" t="s">
        <v>102</v>
      </c>
      <c r="E3495" s="109" t="s">
        <v>12711</v>
      </c>
      <c r="F3495" s="109" t="s">
        <v>95</v>
      </c>
      <c r="G3495" s="109" t="s">
        <v>6017</v>
      </c>
      <c r="H3495" s="107">
        <v>425621</v>
      </c>
      <c r="I3495" s="109">
        <v>3</v>
      </c>
      <c r="J3495" s="108">
        <v>180267</v>
      </c>
      <c r="K3495" s="107" t="str">
        <f>IF(J3495&gt;0,"Untung","Rugi")</f>
        <v>Untung</v>
      </c>
      <c r="L3495" s="107" t="str">
        <f t="array" ref="L3495">_xlfn.IFS(H3495&lt;100000,"Low",AND(H3495&gt;=100000,H3495&lt;250000),"Medium",H3495&gt;=250000,"High")</f>
        <v>High</v>
      </c>
      <c r="M3495" s="107" t="str">
        <f>IF(H3495&lt;100000,"Low",IF(AND(H3495&gt;=100000,H3495&lt;250000),"Medium","High"))</f>
        <v>High</v>
      </c>
    </row>
    <row r="3496" spans="1:13" x14ac:dyDescent="0.4">
      <c r="A3496" s="109" t="s">
        <v>6027</v>
      </c>
      <c r="B3496" s="109" t="s">
        <v>13193</v>
      </c>
      <c r="C3496" s="109" t="s">
        <v>1051</v>
      </c>
      <c r="D3496" s="109" t="s">
        <v>102</v>
      </c>
      <c r="E3496" s="109" t="s">
        <v>6602</v>
      </c>
      <c r="F3496" s="109" t="s">
        <v>6021</v>
      </c>
      <c r="G3496" s="109" t="s">
        <v>6031</v>
      </c>
      <c r="H3496" s="107">
        <v>381254</v>
      </c>
      <c r="I3496" s="109">
        <v>6</v>
      </c>
      <c r="J3496" s="108">
        <v>-239465</v>
      </c>
      <c r="K3496" s="107" t="str">
        <f>IF(J3496&gt;0,"Untung","Rugi")</f>
        <v>Rugi</v>
      </c>
      <c r="L3496" s="107" t="str">
        <f t="array" ref="L3496">_xlfn.IFS(H3496&lt;100000,"Low",AND(H3496&gt;=100000,H3496&lt;250000),"Medium",H3496&gt;=250000,"High")</f>
        <v>High</v>
      </c>
      <c r="M3496" s="107" t="str">
        <f>IF(H3496&lt;100000,"Low",IF(AND(H3496&gt;=100000,H3496&lt;250000),"Medium","High"))</f>
        <v>High</v>
      </c>
    </row>
    <row r="3497" spans="1:13" x14ac:dyDescent="0.4">
      <c r="A3497" s="109" t="s">
        <v>6027</v>
      </c>
      <c r="B3497" s="109" t="s">
        <v>13194</v>
      </c>
      <c r="C3497" s="109" t="s">
        <v>1051</v>
      </c>
      <c r="D3497" s="109" t="s">
        <v>102</v>
      </c>
      <c r="E3497" s="109" t="s">
        <v>9568</v>
      </c>
      <c r="F3497" s="109" t="s">
        <v>99</v>
      </c>
      <c r="G3497" s="109" t="s">
        <v>6024</v>
      </c>
      <c r="H3497" s="107">
        <v>417710</v>
      </c>
      <c r="I3497" s="109">
        <v>3</v>
      </c>
      <c r="J3497" s="108">
        <v>279366</v>
      </c>
      <c r="K3497" s="107" t="str">
        <f>IF(J3497&gt;0,"Untung","Rugi")</f>
        <v>Untung</v>
      </c>
      <c r="L3497" s="107" t="str">
        <f t="array" ref="L3497">_xlfn.IFS(H3497&lt;100000,"Low",AND(H3497&gt;=100000,H3497&lt;250000),"Medium",H3497&gt;=250000,"High")</f>
        <v>High</v>
      </c>
      <c r="M3497" s="107" t="str">
        <f>IF(H3497&lt;100000,"Low",IF(AND(H3497&gt;=100000,H3497&lt;250000),"Medium","High"))</f>
        <v>High</v>
      </c>
    </row>
    <row r="3498" spans="1:13" x14ac:dyDescent="0.4">
      <c r="A3498" s="109" t="s">
        <v>6027</v>
      </c>
      <c r="B3498" s="109" t="s">
        <v>13193</v>
      </c>
      <c r="C3498" s="109" t="s">
        <v>1051</v>
      </c>
      <c r="D3498" s="109" t="s">
        <v>102</v>
      </c>
      <c r="E3498" s="109" t="s">
        <v>9983</v>
      </c>
      <c r="F3498" s="109" t="s">
        <v>6021</v>
      </c>
      <c r="G3498" s="109" t="s">
        <v>6020</v>
      </c>
      <c r="H3498" s="107">
        <v>105619</v>
      </c>
      <c r="I3498" s="109">
        <v>1</v>
      </c>
      <c r="J3498" s="108">
        <v>239599</v>
      </c>
      <c r="K3498" s="107" t="str">
        <f>IF(J3498&gt;0,"Untung","Rugi")</f>
        <v>Untung</v>
      </c>
      <c r="L3498" s="107" t="str">
        <f t="array" ref="L3498">_xlfn.IFS(H3498&lt;100000,"Low",AND(H3498&gt;=100000,H3498&lt;250000),"Medium",H3498&gt;=250000,"High")</f>
        <v>Medium</v>
      </c>
      <c r="M3498" s="107" t="str">
        <f>IF(H3498&lt;100000,"Low",IF(AND(H3498&gt;=100000,H3498&lt;250000),"Medium","High"))</f>
        <v>Medium</v>
      </c>
    </row>
    <row r="3499" spans="1:13" x14ac:dyDescent="0.4">
      <c r="A3499" s="109" t="s">
        <v>6027</v>
      </c>
      <c r="B3499" s="109" t="s">
        <v>13192</v>
      </c>
      <c r="C3499" s="109" t="s">
        <v>1051</v>
      </c>
      <c r="D3499" s="109" t="s">
        <v>96</v>
      </c>
      <c r="E3499" s="109" t="s">
        <v>6159</v>
      </c>
      <c r="F3499" s="109" t="s">
        <v>6021</v>
      </c>
      <c r="G3499" s="109" t="s">
        <v>6031</v>
      </c>
      <c r="H3499" s="107">
        <v>293692</v>
      </c>
      <c r="I3499" s="109">
        <v>9</v>
      </c>
      <c r="J3499" s="108">
        <v>273210</v>
      </c>
      <c r="K3499" s="107" t="str">
        <f>IF(J3499&gt;0,"Untung","Rugi")</f>
        <v>Untung</v>
      </c>
      <c r="L3499" s="107" t="str">
        <f t="array" ref="L3499">_xlfn.IFS(H3499&lt;100000,"Low",AND(H3499&gt;=100000,H3499&lt;250000),"Medium",H3499&gt;=250000,"High")</f>
        <v>High</v>
      </c>
      <c r="M3499" s="107" t="str">
        <f>IF(H3499&lt;100000,"Low",IF(AND(H3499&gt;=100000,H3499&lt;250000),"Medium","High"))</f>
        <v>High</v>
      </c>
    </row>
    <row r="3500" spans="1:13" x14ac:dyDescent="0.4">
      <c r="A3500" s="109" t="s">
        <v>6016</v>
      </c>
      <c r="B3500" s="109" t="s">
        <v>13191</v>
      </c>
      <c r="C3500" s="109" t="s">
        <v>1051</v>
      </c>
      <c r="D3500" s="109" t="s">
        <v>102</v>
      </c>
      <c r="E3500" s="109" t="s">
        <v>6434</v>
      </c>
      <c r="F3500" s="109" t="s">
        <v>95</v>
      </c>
      <c r="G3500" s="109" t="s">
        <v>6017</v>
      </c>
      <c r="H3500" s="107">
        <v>22252</v>
      </c>
      <c r="I3500" s="109">
        <v>2</v>
      </c>
      <c r="J3500" s="108">
        <v>111414</v>
      </c>
      <c r="K3500" s="107" t="str">
        <f>IF(J3500&gt;0,"Untung","Rugi")</f>
        <v>Untung</v>
      </c>
      <c r="L3500" s="107" t="str">
        <f t="array" ref="L3500">_xlfn.IFS(H3500&lt;100000,"Low",AND(H3500&gt;=100000,H3500&lt;250000),"Medium",H3500&gt;=250000,"High")</f>
        <v>Low</v>
      </c>
      <c r="M3500" s="107" t="str">
        <f>IF(H3500&lt;100000,"Low",IF(AND(H3500&gt;=100000,H3500&lt;250000),"Medium","High"))</f>
        <v>Low</v>
      </c>
    </row>
    <row r="3501" spans="1:13" x14ac:dyDescent="0.4">
      <c r="A3501" s="109" t="s">
        <v>6016</v>
      </c>
      <c r="B3501" s="109" t="s">
        <v>13190</v>
      </c>
      <c r="C3501" s="109" t="s">
        <v>1051</v>
      </c>
      <c r="D3501" s="109" t="s">
        <v>102</v>
      </c>
      <c r="E3501" s="109" t="s">
        <v>8825</v>
      </c>
      <c r="F3501" s="109" t="s">
        <v>99</v>
      </c>
      <c r="G3501" s="109" t="s">
        <v>6109</v>
      </c>
      <c r="H3501" s="107">
        <v>110242</v>
      </c>
      <c r="I3501" s="109">
        <v>5</v>
      </c>
      <c r="J3501" s="108">
        <v>-138778</v>
      </c>
      <c r="K3501" s="107" t="str">
        <f>IF(J3501&gt;0,"Untung","Rugi")</f>
        <v>Rugi</v>
      </c>
      <c r="L3501" s="107" t="str">
        <f t="array" ref="L3501">_xlfn.IFS(H3501&lt;100000,"Low",AND(H3501&gt;=100000,H3501&lt;250000),"Medium",H3501&gt;=250000,"High")</f>
        <v>Medium</v>
      </c>
      <c r="M3501" s="107" t="str">
        <f>IF(H3501&lt;100000,"Low",IF(AND(H3501&gt;=100000,H3501&lt;250000),"Medium","High"))</f>
        <v>Medium</v>
      </c>
    </row>
    <row r="3502" spans="1:13" x14ac:dyDescent="0.4">
      <c r="A3502" s="109" t="s">
        <v>6016</v>
      </c>
      <c r="B3502" s="109" t="s">
        <v>13189</v>
      </c>
      <c r="C3502" s="109" t="s">
        <v>1064</v>
      </c>
      <c r="D3502" s="109" t="s">
        <v>102</v>
      </c>
      <c r="E3502" s="109" t="s">
        <v>8658</v>
      </c>
      <c r="F3502" s="109" t="s">
        <v>95</v>
      </c>
      <c r="G3502" s="109" t="s">
        <v>6017</v>
      </c>
      <c r="H3502" s="107">
        <v>312167</v>
      </c>
      <c r="I3502" s="109">
        <v>5</v>
      </c>
      <c r="J3502" s="108">
        <v>-140317</v>
      </c>
      <c r="K3502" s="107" t="str">
        <f>IF(J3502&gt;0,"Untung","Rugi")</f>
        <v>Rugi</v>
      </c>
      <c r="L3502" s="107" t="str">
        <f t="array" ref="L3502">_xlfn.IFS(H3502&lt;100000,"Low",AND(H3502&gt;=100000,H3502&lt;250000),"Medium",H3502&gt;=250000,"High")</f>
        <v>High</v>
      </c>
      <c r="M3502" s="107" t="str">
        <f>IF(H3502&lt;100000,"Low",IF(AND(H3502&gt;=100000,H3502&lt;250000),"Medium","High"))</f>
        <v>High</v>
      </c>
    </row>
    <row r="3503" spans="1:13" x14ac:dyDescent="0.4">
      <c r="A3503" s="109" t="s">
        <v>6016</v>
      </c>
      <c r="B3503" s="109" t="s">
        <v>13188</v>
      </c>
      <c r="C3503" s="109" t="s">
        <v>1064</v>
      </c>
      <c r="D3503" s="109" t="s">
        <v>102</v>
      </c>
      <c r="E3503" s="109" t="s">
        <v>7616</v>
      </c>
      <c r="F3503" s="109" t="s">
        <v>99</v>
      </c>
      <c r="G3503" s="109" t="s">
        <v>6024</v>
      </c>
      <c r="H3503" s="107">
        <v>224620</v>
      </c>
      <c r="I3503" s="109">
        <v>2</v>
      </c>
      <c r="J3503" s="108">
        <v>394693</v>
      </c>
      <c r="K3503" s="107" t="str">
        <f>IF(J3503&gt;0,"Untung","Rugi")</f>
        <v>Untung</v>
      </c>
      <c r="L3503" s="107" t="str">
        <f t="array" ref="L3503">_xlfn.IFS(H3503&lt;100000,"Low",AND(H3503&gt;=100000,H3503&lt;250000),"Medium",H3503&gt;=250000,"High")</f>
        <v>Medium</v>
      </c>
      <c r="M3503" s="107" t="str">
        <f>IF(H3503&lt;100000,"Low",IF(AND(H3503&gt;=100000,H3503&lt;250000),"Medium","High"))</f>
        <v>Medium</v>
      </c>
    </row>
    <row r="3504" spans="1:13" x14ac:dyDescent="0.4">
      <c r="A3504" s="109" t="s">
        <v>6016</v>
      </c>
      <c r="B3504" s="109" t="s">
        <v>13187</v>
      </c>
      <c r="C3504" s="109" t="s">
        <v>1064</v>
      </c>
      <c r="D3504" s="109" t="s">
        <v>102</v>
      </c>
      <c r="E3504" s="109" t="s">
        <v>13186</v>
      </c>
      <c r="F3504" s="109" t="s">
        <v>99</v>
      </c>
      <c r="G3504" s="109" t="s">
        <v>6024</v>
      </c>
      <c r="H3504" s="107">
        <v>12148</v>
      </c>
      <c r="I3504" s="109">
        <v>4</v>
      </c>
      <c r="J3504" s="108">
        <v>388140</v>
      </c>
      <c r="K3504" s="107" t="str">
        <f>IF(J3504&gt;0,"Untung","Rugi")</f>
        <v>Untung</v>
      </c>
      <c r="L3504" s="107" t="str">
        <f t="array" ref="L3504">_xlfn.IFS(H3504&lt;100000,"Low",AND(H3504&gt;=100000,H3504&lt;250000),"Medium",H3504&gt;=250000,"High")</f>
        <v>Low</v>
      </c>
      <c r="M3504" s="107" t="str">
        <f>IF(H3504&lt;100000,"Low",IF(AND(H3504&gt;=100000,H3504&lt;250000),"Medium","High"))</f>
        <v>Low</v>
      </c>
    </row>
    <row r="3505" spans="1:13" x14ac:dyDescent="0.4">
      <c r="A3505" s="109" t="s">
        <v>6016</v>
      </c>
      <c r="B3505" s="109" t="s">
        <v>13185</v>
      </c>
      <c r="C3505" s="109" t="s">
        <v>1051</v>
      </c>
      <c r="D3505" s="109" t="s">
        <v>102</v>
      </c>
      <c r="E3505" s="109" t="s">
        <v>11545</v>
      </c>
      <c r="F3505" s="109" t="s">
        <v>95</v>
      </c>
      <c r="G3505" s="109" t="s">
        <v>6067</v>
      </c>
      <c r="H3505" s="107">
        <v>134710</v>
      </c>
      <c r="I3505" s="109">
        <v>3</v>
      </c>
      <c r="J3505" s="108">
        <v>-125616</v>
      </c>
      <c r="K3505" s="107" t="str">
        <f>IF(J3505&gt;0,"Untung","Rugi")</f>
        <v>Rugi</v>
      </c>
      <c r="L3505" s="107" t="str">
        <f t="array" ref="L3505">_xlfn.IFS(H3505&lt;100000,"Low",AND(H3505&gt;=100000,H3505&lt;250000),"Medium",H3505&gt;=250000,"High")</f>
        <v>Medium</v>
      </c>
      <c r="M3505" s="107" t="str">
        <f>IF(H3505&lt;100000,"Low",IF(AND(H3505&gt;=100000,H3505&lt;250000),"Medium","High"))</f>
        <v>Medium</v>
      </c>
    </row>
    <row r="3506" spans="1:13" x14ac:dyDescent="0.4">
      <c r="A3506" s="109" t="s">
        <v>6027</v>
      </c>
      <c r="B3506" s="109" t="s">
        <v>13184</v>
      </c>
      <c r="C3506" s="109" t="s">
        <v>1051</v>
      </c>
      <c r="D3506" s="109" t="s">
        <v>102</v>
      </c>
      <c r="E3506" s="109" t="s">
        <v>6053</v>
      </c>
      <c r="F3506" s="109" t="s">
        <v>95</v>
      </c>
      <c r="G3506" s="109" t="s">
        <v>6052</v>
      </c>
      <c r="H3506" s="107">
        <v>323567</v>
      </c>
      <c r="I3506" s="109">
        <v>3</v>
      </c>
      <c r="J3506" s="108">
        <v>395454</v>
      </c>
      <c r="K3506" s="107" t="str">
        <f>IF(J3506&gt;0,"Untung","Rugi")</f>
        <v>Untung</v>
      </c>
      <c r="L3506" s="107" t="str">
        <f t="array" ref="L3506">_xlfn.IFS(H3506&lt;100000,"Low",AND(H3506&gt;=100000,H3506&lt;250000),"Medium",H3506&gt;=250000,"High")</f>
        <v>High</v>
      </c>
      <c r="M3506" s="107" t="str">
        <f>IF(H3506&lt;100000,"Low",IF(AND(H3506&gt;=100000,H3506&lt;250000),"Medium","High"))</f>
        <v>High</v>
      </c>
    </row>
    <row r="3507" spans="1:13" x14ac:dyDescent="0.4">
      <c r="A3507" s="109" t="s">
        <v>6027</v>
      </c>
      <c r="B3507" s="109" t="s">
        <v>13183</v>
      </c>
      <c r="C3507" s="109" t="s">
        <v>100</v>
      </c>
      <c r="D3507" s="109" t="s">
        <v>102</v>
      </c>
      <c r="E3507" s="109" t="s">
        <v>8794</v>
      </c>
      <c r="F3507" s="109" t="s">
        <v>95</v>
      </c>
      <c r="G3507" s="109" t="s">
        <v>6039</v>
      </c>
      <c r="H3507" s="107">
        <v>188326</v>
      </c>
      <c r="I3507" s="109">
        <v>3</v>
      </c>
      <c r="J3507" s="108">
        <v>216181</v>
      </c>
      <c r="K3507" s="107" t="str">
        <f>IF(J3507&gt;0,"Untung","Rugi")</f>
        <v>Untung</v>
      </c>
      <c r="L3507" s="107" t="str">
        <f t="array" ref="L3507">_xlfn.IFS(H3507&lt;100000,"Low",AND(H3507&gt;=100000,H3507&lt;250000),"Medium",H3507&gt;=250000,"High")</f>
        <v>Medium</v>
      </c>
      <c r="M3507" s="107" t="str">
        <f>IF(H3507&lt;100000,"Low",IF(AND(H3507&gt;=100000,H3507&lt;250000),"Medium","High"))</f>
        <v>Medium</v>
      </c>
    </row>
    <row r="3508" spans="1:13" x14ac:dyDescent="0.4">
      <c r="A3508" s="109" t="s">
        <v>6016</v>
      </c>
      <c r="B3508" s="109" t="s">
        <v>13182</v>
      </c>
      <c r="C3508" s="109" t="s">
        <v>100</v>
      </c>
      <c r="D3508" s="109" t="s">
        <v>102</v>
      </c>
      <c r="E3508" s="109" t="s">
        <v>7599</v>
      </c>
      <c r="F3508" s="109" t="s">
        <v>95</v>
      </c>
      <c r="G3508" s="109" t="s">
        <v>6116</v>
      </c>
      <c r="H3508" s="107">
        <v>430296</v>
      </c>
      <c r="I3508" s="109">
        <v>3</v>
      </c>
      <c r="J3508" s="108">
        <v>434636</v>
      </c>
      <c r="K3508" s="107" t="str">
        <f>IF(J3508&gt;0,"Untung","Rugi")</f>
        <v>Untung</v>
      </c>
      <c r="L3508" s="107" t="str">
        <f t="array" ref="L3508">_xlfn.IFS(H3508&lt;100000,"Low",AND(H3508&gt;=100000,H3508&lt;250000),"Medium",H3508&gt;=250000,"High")</f>
        <v>High</v>
      </c>
      <c r="M3508" s="107" t="str">
        <f>IF(H3508&lt;100000,"Low",IF(AND(H3508&gt;=100000,H3508&lt;250000),"Medium","High"))</f>
        <v>High</v>
      </c>
    </row>
    <row r="3509" spans="1:13" x14ac:dyDescent="0.4">
      <c r="A3509" s="109" t="s">
        <v>6016</v>
      </c>
      <c r="B3509" s="109" t="s">
        <v>12261</v>
      </c>
      <c r="C3509" s="109" t="s">
        <v>100</v>
      </c>
      <c r="D3509" s="109" t="s">
        <v>102</v>
      </c>
      <c r="E3509" s="109" t="s">
        <v>6120</v>
      </c>
      <c r="F3509" s="109" t="s">
        <v>95</v>
      </c>
      <c r="G3509" s="109" t="s">
        <v>6116</v>
      </c>
      <c r="H3509" s="107">
        <v>117400</v>
      </c>
      <c r="I3509" s="109">
        <v>2</v>
      </c>
      <c r="J3509" s="108">
        <v>8426</v>
      </c>
      <c r="K3509" s="107" t="str">
        <f>IF(J3509&gt;0,"Untung","Rugi")</f>
        <v>Untung</v>
      </c>
      <c r="L3509" s="107" t="str">
        <f t="array" ref="L3509">_xlfn.IFS(H3509&lt;100000,"Low",AND(H3509&gt;=100000,H3509&lt;250000),"Medium",H3509&gt;=250000,"High")</f>
        <v>Medium</v>
      </c>
      <c r="M3509" s="107" t="str">
        <f>IF(H3509&lt;100000,"Low",IF(AND(H3509&gt;=100000,H3509&lt;250000),"Medium","High"))</f>
        <v>Medium</v>
      </c>
    </row>
    <row r="3510" spans="1:13" x14ac:dyDescent="0.4">
      <c r="A3510" s="109" t="s">
        <v>6016</v>
      </c>
      <c r="B3510" s="109" t="s">
        <v>12262</v>
      </c>
      <c r="C3510" s="109" t="s">
        <v>100</v>
      </c>
      <c r="D3510" s="109" t="s">
        <v>106</v>
      </c>
      <c r="E3510" s="109" t="s">
        <v>6516</v>
      </c>
      <c r="F3510" s="109" t="s">
        <v>6021</v>
      </c>
      <c r="G3510" s="109" t="s">
        <v>6031</v>
      </c>
      <c r="H3510" s="107">
        <v>439340</v>
      </c>
      <c r="I3510" s="109">
        <v>2</v>
      </c>
      <c r="J3510" s="108">
        <v>312197</v>
      </c>
      <c r="K3510" s="107" t="str">
        <f>IF(J3510&gt;0,"Untung","Rugi")</f>
        <v>Untung</v>
      </c>
      <c r="L3510" s="107" t="str">
        <f t="array" ref="L3510">_xlfn.IFS(H3510&lt;100000,"Low",AND(H3510&gt;=100000,H3510&lt;250000),"Medium",H3510&gt;=250000,"High")</f>
        <v>High</v>
      </c>
      <c r="M3510" s="107" t="str">
        <f>IF(H3510&lt;100000,"Low",IF(AND(H3510&gt;=100000,H3510&lt;250000),"Medium","High"))</f>
        <v>High</v>
      </c>
    </row>
    <row r="3511" spans="1:13" x14ac:dyDescent="0.4">
      <c r="A3511" s="109" t="s">
        <v>6027</v>
      </c>
      <c r="B3511" s="109" t="s">
        <v>13181</v>
      </c>
      <c r="C3511" s="109" t="s">
        <v>1064</v>
      </c>
      <c r="D3511" s="109" t="s">
        <v>102</v>
      </c>
      <c r="E3511" s="109" t="s">
        <v>6670</v>
      </c>
      <c r="F3511" s="109" t="s">
        <v>95</v>
      </c>
      <c r="G3511" s="109" t="s">
        <v>6017</v>
      </c>
      <c r="H3511" s="107">
        <v>76993</v>
      </c>
      <c r="I3511" s="109">
        <v>2</v>
      </c>
      <c r="J3511" s="108">
        <v>332116</v>
      </c>
      <c r="K3511" s="107" t="str">
        <f>IF(J3511&gt;0,"Untung","Rugi")</f>
        <v>Untung</v>
      </c>
      <c r="L3511" s="107" t="str">
        <f t="array" ref="L3511">_xlfn.IFS(H3511&lt;100000,"Low",AND(H3511&gt;=100000,H3511&lt;250000),"Medium",H3511&gt;=250000,"High")</f>
        <v>Low</v>
      </c>
      <c r="M3511" s="107" t="str">
        <f>IF(H3511&lt;100000,"Low",IF(AND(H3511&gt;=100000,H3511&lt;250000),"Medium","High"))</f>
        <v>Low</v>
      </c>
    </row>
    <row r="3512" spans="1:13" x14ac:dyDescent="0.4">
      <c r="A3512" s="109" t="s">
        <v>6016</v>
      </c>
      <c r="B3512" s="109" t="s">
        <v>13100</v>
      </c>
      <c r="C3512" s="109" t="s">
        <v>1064</v>
      </c>
      <c r="D3512" s="109" t="s">
        <v>102</v>
      </c>
      <c r="E3512" s="109" t="s">
        <v>10845</v>
      </c>
      <c r="F3512" s="109" t="s">
        <v>6021</v>
      </c>
      <c r="G3512" s="109" t="s">
        <v>6031</v>
      </c>
      <c r="H3512" s="107">
        <v>259647</v>
      </c>
      <c r="I3512" s="109">
        <v>2</v>
      </c>
      <c r="J3512" s="108">
        <v>300280</v>
      </c>
      <c r="K3512" s="107" t="str">
        <f>IF(J3512&gt;0,"Untung","Rugi")</f>
        <v>Untung</v>
      </c>
      <c r="L3512" s="107" t="str">
        <f t="array" ref="L3512">_xlfn.IFS(H3512&lt;100000,"Low",AND(H3512&gt;=100000,H3512&lt;250000),"Medium",H3512&gt;=250000,"High")</f>
        <v>High</v>
      </c>
      <c r="M3512" s="107" t="str">
        <f>IF(H3512&lt;100000,"Low",IF(AND(H3512&gt;=100000,H3512&lt;250000),"Medium","High"))</f>
        <v>High</v>
      </c>
    </row>
    <row r="3513" spans="1:13" x14ac:dyDescent="0.4">
      <c r="A3513" s="109" t="s">
        <v>6016</v>
      </c>
      <c r="B3513" s="109" t="s">
        <v>13180</v>
      </c>
      <c r="C3513" s="109" t="s">
        <v>100</v>
      </c>
      <c r="D3513" s="109" t="s">
        <v>106</v>
      </c>
      <c r="E3513" s="109" t="s">
        <v>6096</v>
      </c>
      <c r="F3513" s="109" t="s">
        <v>99</v>
      </c>
      <c r="G3513" s="109" t="s">
        <v>6049</v>
      </c>
      <c r="H3513" s="107">
        <v>405488</v>
      </c>
      <c r="I3513" s="109">
        <v>6</v>
      </c>
      <c r="J3513" s="108">
        <v>122133</v>
      </c>
      <c r="K3513" s="107" t="str">
        <f>IF(J3513&gt;0,"Untung","Rugi")</f>
        <v>Untung</v>
      </c>
      <c r="L3513" s="107" t="str">
        <f t="array" ref="L3513">_xlfn.IFS(H3513&lt;100000,"Low",AND(H3513&gt;=100000,H3513&lt;250000),"Medium",H3513&gt;=250000,"High")</f>
        <v>High</v>
      </c>
      <c r="M3513" s="107" t="str">
        <f>IF(H3513&lt;100000,"Low",IF(AND(H3513&gt;=100000,H3513&lt;250000),"Medium","High"))</f>
        <v>High</v>
      </c>
    </row>
    <row r="3514" spans="1:13" x14ac:dyDescent="0.4">
      <c r="A3514" s="109" t="s">
        <v>6046</v>
      </c>
      <c r="B3514" s="109" t="s">
        <v>13179</v>
      </c>
      <c r="C3514" s="109" t="s">
        <v>100</v>
      </c>
      <c r="D3514" s="109" t="s">
        <v>106</v>
      </c>
      <c r="E3514" s="109" t="s">
        <v>10573</v>
      </c>
      <c r="F3514" s="109" t="s">
        <v>95</v>
      </c>
      <c r="G3514" s="109" t="s">
        <v>6062</v>
      </c>
      <c r="H3514" s="107">
        <v>318255</v>
      </c>
      <c r="I3514" s="109">
        <v>4</v>
      </c>
      <c r="J3514" s="108">
        <v>-168175</v>
      </c>
      <c r="K3514" s="107" t="str">
        <f>IF(J3514&gt;0,"Untung","Rugi")</f>
        <v>Rugi</v>
      </c>
      <c r="L3514" s="107" t="str">
        <f t="array" ref="L3514">_xlfn.IFS(H3514&lt;100000,"Low",AND(H3514&gt;=100000,H3514&lt;250000),"Medium",H3514&gt;=250000,"High")</f>
        <v>High</v>
      </c>
      <c r="M3514" s="107" t="str">
        <f>IF(H3514&lt;100000,"Low",IF(AND(H3514&gt;=100000,H3514&lt;250000),"Medium","High"))</f>
        <v>High</v>
      </c>
    </row>
    <row r="3515" spans="1:13" x14ac:dyDescent="0.4">
      <c r="A3515" s="109" t="s">
        <v>6046</v>
      </c>
      <c r="B3515" s="109" t="s">
        <v>13179</v>
      </c>
      <c r="C3515" s="109" t="s">
        <v>1051</v>
      </c>
      <c r="D3515" s="109" t="s">
        <v>102</v>
      </c>
      <c r="E3515" s="109" t="s">
        <v>7097</v>
      </c>
      <c r="F3515" s="109" t="s">
        <v>95</v>
      </c>
      <c r="G3515" s="109" t="s">
        <v>6052</v>
      </c>
      <c r="H3515" s="107">
        <v>237445</v>
      </c>
      <c r="I3515" s="109">
        <v>5</v>
      </c>
      <c r="J3515" s="108">
        <v>-93567</v>
      </c>
      <c r="K3515" s="107" t="str">
        <f>IF(J3515&gt;0,"Untung","Rugi")</f>
        <v>Rugi</v>
      </c>
      <c r="L3515" s="107" t="str">
        <f t="array" ref="L3515">_xlfn.IFS(H3515&lt;100000,"Low",AND(H3515&gt;=100000,H3515&lt;250000),"Medium",H3515&gt;=250000,"High")</f>
        <v>Medium</v>
      </c>
      <c r="M3515" s="107" t="str">
        <f>IF(H3515&lt;100000,"Low",IF(AND(H3515&gt;=100000,H3515&lt;250000),"Medium","High"))</f>
        <v>Medium</v>
      </c>
    </row>
    <row r="3516" spans="1:13" x14ac:dyDescent="0.4">
      <c r="A3516" s="109" t="s">
        <v>6016</v>
      </c>
      <c r="B3516" s="109" t="s">
        <v>13178</v>
      </c>
      <c r="C3516" s="109" t="s">
        <v>1051</v>
      </c>
      <c r="D3516" s="109" t="s">
        <v>96</v>
      </c>
      <c r="E3516" s="109" t="s">
        <v>6910</v>
      </c>
      <c r="F3516" s="109" t="s">
        <v>95</v>
      </c>
      <c r="G3516" s="109" t="s">
        <v>6052</v>
      </c>
      <c r="H3516" s="107">
        <v>124714</v>
      </c>
      <c r="I3516" s="109">
        <v>2</v>
      </c>
      <c r="J3516" s="108">
        <v>-171910</v>
      </c>
      <c r="K3516" s="107" t="str">
        <f>IF(J3516&gt;0,"Untung","Rugi")</f>
        <v>Rugi</v>
      </c>
      <c r="L3516" s="107" t="str">
        <f t="array" ref="L3516">_xlfn.IFS(H3516&lt;100000,"Low",AND(H3516&gt;=100000,H3516&lt;250000),"Medium",H3516&gt;=250000,"High")</f>
        <v>Medium</v>
      </c>
      <c r="M3516" s="107" t="str">
        <f>IF(H3516&lt;100000,"Low",IF(AND(H3516&gt;=100000,H3516&lt;250000),"Medium","High"))</f>
        <v>Medium</v>
      </c>
    </row>
    <row r="3517" spans="1:13" x14ac:dyDescent="0.4">
      <c r="A3517" s="109" t="s">
        <v>6016</v>
      </c>
      <c r="B3517" s="109" t="s">
        <v>13177</v>
      </c>
      <c r="C3517" s="109" t="s">
        <v>1051</v>
      </c>
      <c r="D3517" s="109" t="s">
        <v>96</v>
      </c>
      <c r="E3517" s="109" t="s">
        <v>7857</v>
      </c>
      <c r="F3517" s="109" t="s">
        <v>6021</v>
      </c>
      <c r="G3517" s="109" t="s">
        <v>6020</v>
      </c>
      <c r="H3517" s="107">
        <v>403080</v>
      </c>
      <c r="I3517" s="109">
        <v>1</v>
      </c>
      <c r="J3517" s="108">
        <v>18994</v>
      </c>
      <c r="K3517" s="107" t="str">
        <f>IF(J3517&gt;0,"Untung","Rugi")</f>
        <v>Untung</v>
      </c>
      <c r="L3517" s="107" t="str">
        <f t="array" ref="L3517">_xlfn.IFS(H3517&lt;100000,"Low",AND(H3517&gt;=100000,H3517&lt;250000),"Medium",H3517&gt;=250000,"High")</f>
        <v>High</v>
      </c>
      <c r="M3517" s="107" t="str">
        <f>IF(H3517&lt;100000,"Low",IF(AND(H3517&gt;=100000,H3517&lt;250000),"Medium","High"))</f>
        <v>High</v>
      </c>
    </row>
    <row r="3518" spans="1:13" x14ac:dyDescent="0.4">
      <c r="A3518" s="109" t="s">
        <v>6016</v>
      </c>
      <c r="B3518" s="109" t="s">
        <v>13176</v>
      </c>
      <c r="C3518" s="109" t="s">
        <v>1051</v>
      </c>
      <c r="D3518" s="109" t="s">
        <v>96</v>
      </c>
      <c r="E3518" s="109" t="s">
        <v>7521</v>
      </c>
      <c r="F3518" s="109" t="s">
        <v>95</v>
      </c>
      <c r="G3518" s="109" t="s">
        <v>6116</v>
      </c>
      <c r="H3518" s="107">
        <v>285681</v>
      </c>
      <c r="I3518" s="109">
        <v>5</v>
      </c>
      <c r="J3518" s="108">
        <v>-164910</v>
      </c>
      <c r="K3518" s="107" t="str">
        <f>IF(J3518&gt;0,"Untung","Rugi")</f>
        <v>Rugi</v>
      </c>
      <c r="L3518" s="107" t="str">
        <f t="array" ref="L3518">_xlfn.IFS(H3518&lt;100000,"Low",AND(H3518&gt;=100000,H3518&lt;250000),"Medium",H3518&gt;=250000,"High")</f>
        <v>High</v>
      </c>
      <c r="M3518" s="107" t="str">
        <f>IF(H3518&lt;100000,"Low",IF(AND(H3518&gt;=100000,H3518&lt;250000),"Medium","High"))</f>
        <v>High</v>
      </c>
    </row>
    <row r="3519" spans="1:13" x14ac:dyDescent="0.4">
      <c r="A3519" s="109" t="s">
        <v>6016</v>
      </c>
      <c r="B3519" s="109" t="s">
        <v>13175</v>
      </c>
      <c r="C3519" s="109" t="s">
        <v>100</v>
      </c>
      <c r="D3519" s="109" t="s">
        <v>104</v>
      </c>
      <c r="E3519" s="109" t="s">
        <v>10508</v>
      </c>
      <c r="F3519" s="109" t="s">
        <v>95</v>
      </c>
      <c r="G3519" s="109" t="s">
        <v>6062</v>
      </c>
      <c r="H3519" s="107">
        <v>150193</v>
      </c>
      <c r="I3519" s="109">
        <v>3</v>
      </c>
      <c r="J3519" s="108">
        <v>45776</v>
      </c>
      <c r="K3519" s="107" t="str">
        <f>IF(J3519&gt;0,"Untung","Rugi")</f>
        <v>Untung</v>
      </c>
      <c r="L3519" s="107" t="str">
        <f t="array" ref="L3519">_xlfn.IFS(H3519&lt;100000,"Low",AND(H3519&gt;=100000,H3519&lt;250000),"Medium",H3519&gt;=250000,"High")</f>
        <v>Medium</v>
      </c>
      <c r="M3519" s="107" t="str">
        <f>IF(H3519&lt;100000,"Low",IF(AND(H3519&gt;=100000,H3519&lt;250000),"Medium","High"))</f>
        <v>Medium</v>
      </c>
    </row>
    <row r="3520" spans="1:13" x14ac:dyDescent="0.4">
      <c r="A3520" s="109" t="s">
        <v>6016</v>
      </c>
      <c r="B3520" s="109" t="s">
        <v>13174</v>
      </c>
      <c r="C3520" s="109" t="s">
        <v>100</v>
      </c>
      <c r="D3520" s="109" t="s">
        <v>104</v>
      </c>
      <c r="E3520" s="109" t="s">
        <v>7833</v>
      </c>
      <c r="F3520" s="109" t="s">
        <v>6021</v>
      </c>
      <c r="G3520" s="109" t="s">
        <v>6020</v>
      </c>
      <c r="H3520" s="107">
        <v>159829</v>
      </c>
      <c r="I3520" s="109">
        <v>8</v>
      </c>
      <c r="J3520" s="108">
        <v>-155920</v>
      </c>
      <c r="K3520" s="107" t="str">
        <f>IF(J3520&gt;0,"Untung","Rugi")</f>
        <v>Rugi</v>
      </c>
      <c r="L3520" s="107" t="str">
        <f t="array" ref="L3520">_xlfn.IFS(H3520&lt;100000,"Low",AND(H3520&gt;=100000,H3520&lt;250000),"Medium",H3520&gt;=250000,"High")</f>
        <v>Medium</v>
      </c>
      <c r="M3520" s="107" t="str">
        <f>IF(H3520&lt;100000,"Low",IF(AND(H3520&gt;=100000,H3520&lt;250000),"Medium","High"))</f>
        <v>Medium</v>
      </c>
    </row>
    <row r="3521" spans="1:13" x14ac:dyDescent="0.4">
      <c r="A3521" s="109" t="s">
        <v>6016</v>
      </c>
      <c r="B3521" s="109" t="s">
        <v>13173</v>
      </c>
      <c r="C3521" s="109" t="s">
        <v>1051</v>
      </c>
      <c r="D3521" s="109" t="s">
        <v>104</v>
      </c>
      <c r="E3521" s="109" t="s">
        <v>6370</v>
      </c>
      <c r="F3521" s="109" t="s">
        <v>99</v>
      </c>
      <c r="G3521" s="109" t="s">
        <v>6024</v>
      </c>
      <c r="H3521" s="107">
        <v>233355</v>
      </c>
      <c r="I3521" s="109">
        <v>5</v>
      </c>
      <c r="J3521" s="108">
        <v>318255</v>
      </c>
      <c r="K3521" s="107" t="str">
        <f>IF(J3521&gt;0,"Untung","Rugi")</f>
        <v>Untung</v>
      </c>
      <c r="L3521" s="107" t="str">
        <f t="array" ref="L3521">_xlfn.IFS(H3521&lt;100000,"Low",AND(H3521&gt;=100000,H3521&lt;250000),"Medium",H3521&gt;=250000,"High")</f>
        <v>Medium</v>
      </c>
      <c r="M3521" s="107" t="str">
        <f>IF(H3521&lt;100000,"Low",IF(AND(H3521&gt;=100000,H3521&lt;250000),"Medium","High"))</f>
        <v>Medium</v>
      </c>
    </row>
    <row r="3522" spans="1:13" x14ac:dyDescent="0.4">
      <c r="A3522" s="109" t="s">
        <v>6016</v>
      </c>
      <c r="B3522" s="109" t="s">
        <v>10298</v>
      </c>
      <c r="C3522" s="109" t="s">
        <v>1051</v>
      </c>
      <c r="D3522" s="109" t="s">
        <v>104</v>
      </c>
      <c r="E3522" s="109" t="s">
        <v>8028</v>
      </c>
      <c r="F3522" s="109" t="s">
        <v>95</v>
      </c>
      <c r="G3522" s="109" t="s">
        <v>6052</v>
      </c>
      <c r="H3522" s="107">
        <v>39727</v>
      </c>
      <c r="I3522" s="109">
        <v>2</v>
      </c>
      <c r="J3522" s="108">
        <v>3441</v>
      </c>
      <c r="K3522" s="107" t="str">
        <f>IF(J3522&gt;0,"Untung","Rugi")</f>
        <v>Untung</v>
      </c>
      <c r="L3522" s="107" t="str">
        <f t="array" ref="L3522">_xlfn.IFS(H3522&lt;100000,"Low",AND(H3522&gt;=100000,H3522&lt;250000),"Medium",H3522&gt;=250000,"High")</f>
        <v>Low</v>
      </c>
      <c r="M3522" s="107" t="str">
        <f>IF(H3522&lt;100000,"Low",IF(AND(H3522&gt;=100000,H3522&lt;250000),"Medium","High"))</f>
        <v>Low</v>
      </c>
    </row>
    <row r="3523" spans="1:13" x14ac:dyDescent="0.4">
      <c r="A3523" s="109" t="s">
        <v>6016</v>
      </c>
      <c r="B3523" s="109" t="s">
        <v>13172</v>
      </c>
      <c r="C3523" s="109" t="s">
        <v>1064</v>
      </c>
      <c r="D3523" s="109" t="s">
        <v>96</v>
      </c>
      <c r="E3523" s="109" t="s">
        <v>8559</v>
      </c>
      <c r="F3523" s="109" t="s">
        <v>99</v>
      </c>
      <c r="G3523" s="109" t="s">
        <v>6109</v>
      </c>
      <c r="H3523" s="107">
        <v>232190</v>
      </c>
      <c r="I3523" s="109">
        <v>12</v>
      </c>
      <c r="J3523" s="108">
        <v>125095</v>
      </c>
      <c r="K3523" s="107" t="str">
        <f>IF(J3523&gt;0,"Untung","Rugi")</f>
        <v>Untung</v>
      </c>
      <c r="L3523" s="107" t="str">
        <f t="array" ref="L3523">_xlfn.IFS(H3523&lt;100000,"Low",AND(H3523&gt;=100000,H3523&lt;250000),"Medium",H3523&gt;=250000,"High")</f>
        <v>Medium</v>
      </c>
      <c r="M3523" s="107" t="str">
        <f>IF(H3523&lt;100000,"Low",IF(AND(H3523&gt;=100000,H3523&lt;250000),"Medium","High"))</f>
        <v>Medium</v>
      </c>
    </row>
    <row r="3524" spans="1:13" x14ac:dyDescent="0.4">
      <c r="A3524" s="109" t="s">
        <v>6027</v>
      </c>
      <c r="B3524" s="109" t="s">
        <v>13171</v>
      </c>
      <c r="C3524" s="109" t="s">
        <v>1064</v>
      </c>
      <c r="D3524" s="109" t="s">
        <v>96</v>
      </c>
      <c r="E3524" s="109" t="s">
        <v>9192</v>
      </c>
      <c r="F3524" s="109" t="s">
        <v>95</v>
      </c>
      <c r="G3524" s="109" t="s">
        <v>6062</v>
      </c>
      <c r="H3524" s="107">
        <v>326742</v>
      </c>
      <c r="I3524" s="109">
        <v>2</v>
      </c>
      <c r="J3524" s="108">
        <v>321090</v>
      </c>
      <c r="K3524" s="107" t="str">
        <f>IF(J3524&gt;0,"Untung","Rugi")</f>
        <v>Untung</v>
      </c>
      <c r="L3524" s="107" t="str">
        <f t="array" ref="L3524">_xlfn.IFS(H3524&lt;100000,"Low",AND(H3524&gt;=100000,H3524&lt;250000),"Medium",H3524&gt;=250000,"High")</f>
        <v>High</v>
      </c>
      <c r="M3524" s="107" t="str">
        <f>IF(H3524&lt;100000,"Low",IF(AND(H3524&gt;=100000,H3524&lt;250000),"Medium","High"))</f>
        <v>High</v>
      </c>
    </row>
    <row r="3525" spans="1:13" x14ac:dyDescent="0.4">
      <c r="A3525" s="109" t="s">
        <v>6027</v>
      </c>
      <c r="B3525" s="109" t="s">
        <v>13170</v>
      </c>
      <c r="C3525" s="109" t="s">
        <v>1064</v>
      </c>
      <c r="D3525" s="109" t="s">
        <v>96</v>
      </c>
      <c r="E3525" s="109" t="s">
        <v>10079</v>
      </c>
      <c r="F3525" s="109" t="s">
        <v>95</v>
      </c>
      <c r="G3525" s="109" t="s">
        <v>6062</v>
      </c>
      <c r="H3525" s="107">
        <v>38868</v>
      </c>
      <c r="I3525" s="109">
        <v>1</v>
      </c>
      <c r="J3525" s="108">
        <v>384838</v>
      </c>
      <c r="K3525" s="107" t="str">
        <f>IF(J3525&gt;0,"Untung","Rugi")</f>
        <v>Untung</v>
      </c>
      <c r="L3525" s="107" t="str">
        <f t="array" ref="L3525">_xlfn.IFS(H3525&lt;100000,"Low",AND(H3525&gt;=100000,H3525&lt;250000),"Medium",H3525&gt;=250000,"High")</f>
        <v>Low</v>
      </c>
      <c r="M3525" s="107" t="str">
        <f>IF(H3525&lt;100000,"Low",IF(AND(H3525&gt;=100000,H3525&lt;250000),"Medium","High"))</f>
        <v>Low</v>
      </c>
    </row>
    <row r="3526" spans="1:13" x14ac:dyDescent="0.4">
      <c r="A3526" s="109" t="s">
        <v>6027</v>
      </c>
      <c r="B3526" s="109" t="s">
        <v>13169</v>
      </c>
      <c r="C3526" s="109" t="s">
        <v>1051</v>
      </c>
      <c r="D3526" s="109" t="s">
        <v>96</v>
      </c>
      <c r="E3526" s="109" t="s">
        <v>10839</v>
      </c>
      <c r="F3526" s="109" t="s">
        <v>95</v>
      </c>
      <c r="G3526" s="109" t="s">
        <v>6052</v>
      </c>
      <c r="H3526" s="107">
        <v>321454</v>
      </c>
      <c r="I3526" s="109">
        <v>7</v>
      </c>
      <c r="J3526" s="108">
        <v>264214</v>
      </c>
      <c r="K3526" s="107" t="str">
        <f>IF(J3526&gt;0,"Untung","Rugi")</f>
        <v>Untung</v>
      </c>
      <c r="L3526" s="107" t="str">
        <f t="array" ref="L3526">_xlfn.IFS(H3526&lt;100000,"Low",AND(H3526&gt;=100000,H3526&lt;250000),"Medium",H3526&gt;=250000,"High")</f>
        <v>High</v>
      </c>
      <c r="M3526" s="107" t="str">
        <f>IF(H3526&lt;100000,"Low",IF(AND(H3526&gt;=100000,H3526&lt;250000),"Medium","High"))</f>
        <v>High</v>
      </c>
    </row>
    <row r="3527" spans="1:13" x14ac:dyDescent="0.4">
      <c r="A3527" s="109" t="s">
        <v>6016</v>
      </c>
      <c r="B3527" s="109" t="s">
        <v>13168</v>
      </c>
      <c r="C3527" s="109" t="s">
        <v>100</v>
      </c>
      <c r="D3527" s="109" t="s">
        <v>102</v>
      </c>
      <c r="E3527" s="109" t="s">
        <v>12247</v>
      </c>
      <c r="F3527" s="109" t="s">
        <v>95</v>
      </c>
      <c r="G3527" s="109" t="s">
        <v>6013</v>
      </c>
      <c r="H3527" s="107">
        <v>211452</v>
      </c>
      <c r="I3527" s="109">
        <v>3</v>
      </c>
      <c r="J3527" s="108">
        <v>-199712</v>
      </c>
      <c r="K3527" s="107" t="str">
        <f>IF(J3527&gt;0,"Untung","Rugi")</f>
        <v>Rugi</v>
      </c>
      <c r="L3527" s="107" t="str">
        <f t="array" ref="L3527">_xlfn.IFS(H3527&lt;100000,"Low",AND(H3527&gt;=100000,H3527&lt;250000),"Medium",H3527&gt;=250000,"High")</f>
        <v>Medium</v>
      </c>
      <c r="M3527" s="107" t="str">
        <f>IF(H3527&lt;100000,"Low",IF(AND(H3527&gt;=100000,H3527&lt;250000),"Medium","High"))</f>
        <v>Medium</v>
      </c>
    </row>
    <row r="3528" spans="1:13" x14ac:dyDescent="0.4">
      <c r="A3528" s="109" t="s">
        <v>6016</v>
      </c>
      <c r="B3528" s="109" t="s">
        <v>13167</v>
      </c>
      <c r="C3528" s="109" t="s">
        <v>100</v>
      </c>
      <c r="D3528" s="109" t="s">
        <v>102</v>
      </c>
      <c r="E3528" s="109" t="s">
        <v>7008</v>
      </c>
      <c r="F3528" s="109" t="s">
        <v>95</v>
      </c>
      <c r="G3528" s="109" t="s">
        <v>6013</v>
      </c>
      <c r="H3528" s="107">
        <v>304907</v>
      </c>
      <c r="I3528" s="109">
        <v>7</v>
      </c>
      <c r="J3528" s="108">
        <v>256705</v>
      </c>
      <c r="K3528" s="107" t="str">
        <f>IF(J3528&gt;0,"Untung","Rugi")</f>
        <v>Untung</v>
      </c>
      <c r="L3528" s="107" t="str">
        <f t="array" ref="L3528">_xlfn.IFS(H3528&lt;100000,"Low",AND(H3528&gt;=100000,H3528&lt;250000),"Medium",H3528&gt;=250000,"High")</f>
        <v>High</v>
      </c>
      <c r="M3528" s="107" t="str">
        <f>IF(H3528&lt;100000,"Low",IF(AND(H3528&gt;=100000,H3528&lt;250000),"Medium","High"))</f>
        <v>High</v>
      </c>
    </row>
    <row r="3529" spans="1:13" x14ac:dyDescent="0.4">
      <c r="A3529" s="109" t="s">
        <v>6016</v>
      </c>
      <c r="B3529" s="109" t="s">
        <v>13167</v>
      </c>
      <c r="C3529" s="109" t="s">
        <v>100</v>
      </c>
      <c r="D3529" s="109" t="s">
        <v>96</v>
      </c>
      <c r="E3529" s="109" t="s">
        <v>8924</v>
      </c>
      <c r="F3529" s="109" t="s">
        <v>95</v>
      </c>
      <c r="G3529" s="109" t="s">
        <v>6116</v>
      </c>
      <c r="H3529" s="107">
        <v>158887</v>
      </c>
      <c r="I3529" s="109">
        <v>8</v>
      </c>
      <c r="J3529" s="108">
        <v>101611</v>
      </c>
      <c r="K3529" s="107" t="str">
        <f>IF(J3529&gt;0,"Untung","Rugi")</f>
        <v>Untung</v>
      </c>
      <c r="L3529" s="107" t="str">
        <f t="array" ref="L3529">_xlfn.IFS(H3529&lt;100000,"Low",AND(H3529&gt;=100000,H3529&lt;250000),"Medium",H3529&gt;=250000,"High")</f>
        <v>Medium</v>
      </c>
      <c r="M3529" s="107" t="str">
        <f>IF(H3529&lt;100000,"Low",IF(AND(H3529&gt;=100000,H3529&lt;250000),"Medium","High"))</f>
        <v>Medium</v>
      </c>
    </row>
    <row r="3530" spans="1:13" x14ac:dyDescent="0.4">
      <c r="A3530" s="109" t="s">
        <v>6027</v>
      </c>
      <c r="B3530" s="109" t="s">
        <v>13166</v>
      </c>
      <c r="C3530" s="109" t="s">
        <v>1064</v>
      </c>
      <c r="D3530" s="109" t="s">
        <v>102</v>
      </c>
      <c r="E3530" s="109" t="s">
        <v>8794</v>
      </c>
      <c r="F3530" s="109" t="s">
        <v>95</v>
      </c>
      <c r="G3530" s="109" t="s">
        <v>6039</v>
      </c>
      <c r="H3530" s="107">
        <v>347241</v>
      </c>
      <c r="I3530" s="109">
        <v>4</v>
      </c>
      <c r="J3530" s="108">
        <v>182548</v>
      </c>
      <c r="K3530" s="107" t="str">
        <f>IF(J3530&gt;0,"Untung","Rugi")</f>
        <v>Untung</v>
      </c>
      <c r="L3530" s="107" t="str">
        <f t="array" ref="L3530">_xlfn.IFS(H3530&lt;100000,"Low",AND(H3530&gt;=100000,H3530&lt;250000),"Medium",H3530&gt;=250000,"High")</f>
        <v>High</v>
      </c>
      <c r="M3530" s="107" t="str">
        <f>IF(H3530&lt;100000,"Low",IF(AND(H3530&gt;=100000,H3530&lt;250000),"Medium","High"))</f>
        <v>High</v>
      </c>
    </row>
    <row r="3531" spans="1:13" x14ac:dyDescent="0.4">
      <c r="A3531" s="109" t="s">
        <v>6016</v>
      </c>
      <c r="B3531" s="109" t="s">
        <v>13165</v>
      </c>
      <c r="C3531" s="109" t="s">
        <v>1064</v>
      </c>
      <c r="D3531" s="109" t="s">
        <v>102</v>
      </c>
      <c r="E3531" s="109" t="s">
        <v>8344</v>
      </c>
      <c r="F3531" s="109" t="s">
        <v>6021</v>
      </c>
      <c r="G3531" s="109" t="s">
        <v>6020</v>
      </c>
      <c r="H3531" s="107">
        <v>435825</v>
      </c>
      <c r="I3531" s="109">
        <v>7</v>
      </c>
      <c r="J3531" s="108">
        <v>442355</v>
      </c>
      <c r="K3531" s="107" t="str">
        <f>IF(J3531&gt;0,"Untung","Rugi")</f>
        <v>Untung</v>
      </c>
      <c r="L3531" s="107" t="str">
        <f t="array" ref="L3531">_xlfn.IFS(H3531&lt;100000,"Low",AND(H3531&gt;=100000,H3531&lt;250000),"Medium",H3531&gt;=250000,"High")</f>
        <v>High</v>
      </c>
      <c r="M3531" s="107" t="str">
        <f>IF(H3531&lt;100000,"Low",IF(AND(H3531&gt;=100000,H3531&lt;250000),"Medium","High"))</f>
        <v>High</v>
      </c>
    </row>
    <row r="3532" spans="1:13" x14ac:dyDescent="0.4">
      <c r="A3532" s="109" t="s">
        <v>6016</v>
      </c>
      <c r="B3532" s="109" t="s">
        <v>9168</v>
      </c>
      <c r="C3532" s="109" t="s">
        <v>1064</v>
      </c>
      <c r="D3532" s="109" t="s">
        <v>102</v>
      </c>
      <c r="E3532" s="109" t="s">
        <v>6092</v>
      </c>
      <c r="F3532" s="109" t="s">
        <v>95</v>
      </c>
      <c r="G3532" s="109" t="s">
        <v>6017</v>
      </c>
      <c r="H3532" s="107">
        <v>272522</v>
      </c>
      <c r="I3532" s="109">
        <v>2</v>
      </c>
      <c r="J3532" s="108">
        <v>-95981</v>
      </c>
      <c r="K3532" s="107" t="str">
        <f>IF(J3532&gt;0,"Untung","Rugi")</f>
        <v>Rugi</v>
      </c>
      <c r="L3532" s="107" t="str">
        <f t="array" ref="L3532">_xlfn.IFS(H3532&lt;100000,"Low",AND(H3532&gt;=100000,H3532&lt;250000),"Medium",H3532&gt;=250000,"High")</f>
        <v>High</v>
      </c>
      <c r="M3532" s="107" t="str">
        <f>IF(H3532&lt;100000,"Low",IF(AND(H3532&gt;=100000,H3532&lt;250000),"Medium","High"))</f>
        <v>High</v>
      </c>
    </row>
    <row r="3533" spans="1:13" x14ac:dyDescent="0.4">
      <c r="A3533" s="109" t="s">
        <v>6016</v>
      </c>
      <c r="B3533" s="109" t="s">
        <v>9168</v>
      </c>
      <c r="C3533" s="109" t="s">
        <v>1064</v>
      </c>
      <c r="D3533" s="109" t="s">
        <v>102</v>
      </c>
      <c r="E3533" s="109" t="s">
        <v>6094</v>
      </c>
      <c r="F3533" s="109" t="s">
        <v>95</v>
      </c>
      <c r="G3533" s="109" t="s">
        <v>6017</v>
      </c>
      <c r="H3533" s="107">
        <v>217853</v>
      </c>
      <c r="I3533" s="109">
        <v>3</v>
      </c>
      <c r="J3533" s="108">
        <v>41450</v>
      </c>
      <c r="K3533" s="107" t="str">
        <f>IF(J3533&gt;0,"Untung","Rugi")</f>
        <v>Untung</v>
      </c>
      <c r="L3533" s="107" t="str">
        <f t="array" ref="L3533">_xlfn.IFS(H3533&lt;100000,"Low",AND(H3533&gt;=100000,H3533&lt;250000),"Medium",H3533&gt;=250000,"High")</f>
        <v>Medium</v>
      </c>
      <c r="M3533" s="107" t="str">
        <f>IF(H3533&lt;100000,"Low",IF(AND(H3533&gt;=100000,H3533&lt;250000),"Medium","High"))</f>
        <v>Medium</v>
      </c>
    </row>
    <row r="3534" spans="1:13" x14ac:dyDescent="0.4">
      <c r="A3534" s="109" t="s">
        <v>6016</v>
      </c>
      <c r="B3534" s="109" t="s">
        <v>13164</v>
      </c>
      <c r="C3534" s="109" t="s">
        <v>1064</v>
      </c>
      <c r="D3534" s="109" t="s">
        <v>102</v>
      </c>
      <c r="E3534" s="109" t="s">
        <v>10089</v>
      </c>
      <c r="F3534" s="109" t="s">
        <v>95</v>
      </c>
      <c r="G3534" s="109" t="s">
        <v>6013</v>
      </c>
      <c r="H3534" s="107">
        <v>379203</v>
      </c>
      <c r="I3534" s="109">
        <v>4</v>
      </c>
      <c r="J3534" s="108">
        <v>-3933</v>
      </c>
      <c r="K3534" s="107" t="str">
        <f>IF(J3534&gt;0,"Untung","Rugi")</f>
        <v>Rugi</v>
      </c>
      <c r="L3534" s="107" t="str">
        <f t="array" ref="L3534">_xlfn.IFS(H3534&lt;100000,"Low",AND(H3534&gt;=100000,H3534&lt;250000),"Medium",H3534&gt;=250000,"High")</f>
        <v>High</v>
      </c>
      <c r="M3534" s="107" t="str">
        <f>IF(H3534&lt;100000,"Low",IF(AND(H3534&gt;=100000,H3534&lt;250000),"Medium","High"))</f>
        <v>High</v>
      </c>
    </row>
    <row r="3535" spans="1:13" x14ac:dyDescent="0.4">
      <c r="A3535" s="109" t="s">
        <v>6016</v>
      </c>
      <c r="B3535" s="109" t="s">
        <v>13163</v>
      </c>
      <c r="C3535" s="109" t="s">
        <v>1064</v>
      </c>
      <c r="D3535" s="109" t="s">
        <v>102</v>
      </c>
      <c r="E3535" s="109" t="s">
        <v>7322</v>
      </c>
      <c r="F3535" s="109" t="s">
        <v>99</v>
      </c>
      <c r="G3535" s="109" t="s">
        <v>6024</v>
      </c>
      <c r="H3535" s="107">
        <v>20102</v>
      </c>
      <c r="I3535" s="109">
        <v>7</v>
      </c>
      <c r="J3535" s="108">
        <v>-197730</v>
      </c>
      <c r="K3535" s="107" t="str">
        <f>IF(J3535&gt;0,"Untung","Rugi")</f>
        <v>Rugi</v>
      </c>
      <c r="L3535" s="107" t="str">
        <f t="array" ref="L3535">_xlfn.IFS(H3535&lt;100000,"Low",AND(H3535&gt;=100000,H3535&lt;250000),"Medium",H3535&gt;=250000,"High")</f>
        <v>Low</v>
      </c>
      <c r="M3535" s="107" t="str">
        <f>IF(H3535&lt;100000,"Low",IF(AND(H3535&gt;=100000,H3535&lt;250000),"Medium","High"))</f>
        <v>Low</v>
      </c>
    </row>
    <row r="3536" spans="1:13" x14ac:dyDescent="0.4">
      <c r="A3536" s="109" t="s">
        <v>6016</v>
      </c>
      <c r="B3536" s="109" t="s">
        <v>13163</v>
      </c>
      <c r="C3536" s="109" t="s">
        <v>1064</v>
      </c>
      <c r="D3536" s="109" t="s">
        <v>102</v>
      </c>
      <c r="E3536" s="109" t="s">
        <v>12129</v>
      </c>
      <c r="F3536" s="109" t="s">
        <v>95</v>
      </c>
      <c r="G3536" s="109" t="s">
        <v>6017</v>
      </c>
      <c r="H3536" s="107">
        <v>188019</v>
      </c>
      <c r="I3536" s="109">
        <v>1</v>
      </c>
      <c r="J3536" s="108">
        <v>248300</v>
      </c>
      <c r="K3536" s="107" t="str">
        <f>IF(J3536&gt;0,"Untung","Rugi")</f>
        <v>Untung</v>
      </c>
      <c r="L3536" s="107" t="str">
        <f t="array" ref="L3536">_xlfn.IFS(H3536&lt;100000,"Low",AND(H3536&gt;=100000,H3536&lt;250000),"Medium",H3536&gt;=250000,"High")</f>
        <v>Medium</v>
      </c>
      <c r="M3536" s="107" t="str">
        <f>IF(H3536&lt;100000,"Low",IF(AND(H3536&gt;=100000,H3536&lt;250000),"Medium","High"))</f>
        <v>Medium</v>
      </c>
    </row>
    <row r="3537" spans="1:13" x14ac:dyDescent="0.4">
      <c r="A3537" s="109" t="s">
        <v>6016</v>
      </c>
      <c r="B3537" s="109" t="s">
        <v>13163</v>
      </c>
      <c r="C3537" s="109" t="s">
        <v>1064</v>
      </c>
      <c r="D3537" s="109" t="s">
        <v>102</v>
      </c>
      <c r="E3537" s="109" t="s">
        <v>7350</v>
      </c>
      <c r="F3537" s="109" t="s">
        <v>6021</v>
      </c>
      <c r="G3537" s="109" t="s">
        <v>6031</v>
      </c>
      <c r="H3537" s="107">
        <v>317801</v>
      </c>
      <c r="I3537" s="109">
        <v>7</v>
      </c>
      <c r="J3537" s="108">
        <v>48574</v>
      </c>
      <c r="K3537" s="107" t="str">
        <f>IF(J3537&gt;0,"Untung","Rugi")</f>
        <v>Untung</v>
      </c>
      <c r="L3537" s="107" t="str">
        <f t="array" ref="L3537">_xlfn.IFS(H3537&lt;100000,"Low",AND(H3537&gt;=100000,H3537&lt;250000),"Medium",H3537&gt;=250000,"High")</f>
        <v>High</v>
      </c>
      <c r="M3537" s="107" t="str">
        <f>IF(H3537&lt;100000,"Low",IF(AND(H3537&gt;=100000,H3537&lt;250000),"Medium","High"))</f>
        <v>High</v>
      </c>
    </row>
    <row r="3538" spans="1:13" x14ac:dyDescent="0.4">
      <c r="A3538" s="109" t="s">
        <v>6016</v>
      </c>
      <c r="B3538" s="109" t="s">
        <v>13162</v>
      </c>
      <c r="C3538" s="109" t="s">
        <v>1064</v>
      </c>
      <c r="D3538" s="109" t="s">
        <v>102</v>
      </c>
      <c r="E3538" s="109" t="s">
        <v>8554</v>
      </c>
      <c r="F3538" s="109" t="s">
        <v>95</v>
      </c>
      <c r="G3538" s="109" t="s">
        <v>6052</v>
      </c>
      <c r="H3538" s="107">
        <v>162188</v>
      </c>
      <c r="I3538" s="109">
        <v>7</v>
      </c>
      <c r="J3538" s="108">
        <v>150227</v>
      </c>
      <c r="K3538" s="107" t="str">
        <f>IF(J3538&gt;0,"Untung","Rugi")</f>
        <v>Untung</v>
      </c>
      <c r="L3538" s="107" t="str">
        <f t="array" ref="L3538">_xlfn.IFS(H3538&lt;100000,"Low",AND(H3538&gt;=100000,H3538&lt;250000),"Medium",H3538&gt;=250000,"High")</f>
        <v>Medium</v>
      </c>
      <c r="M3538" s="107" t="str">
        <f>IF(H3538&lt;100000,"Low",IF(AND(H3538&gt;=100000,H3538&lt;250000),"Medium","High"))</f>
        <v>Medium</v>
      </c>
    </row>
    <row r="3539" spans="1:13" x14ac:dyDescent="0.4">
      <c r="A3539" s="109" t="s">
        <v>6016</v>
      </c>
      <c r="B3539" s="109" t="s">
        <v>13162</v>
      </c>
      <c r="C3539" s="109" t="s">
        <v>1051</v>
      </c>
      <c r="D3539" s="109" t="s">
        <v>96</v>
      </c>
      <c r="E3539" s="109" t="s">
        <v>6910</v>
      </c>
      <c r="F3539" s="109" t="s">
        <v>95</v>
      </c>
      <c r="G3539" s="109" t="s">
        <v>6052</v>
      </c>
      <c r="H3539" s="107">
        <v>361371</v>
      </c>
      <c r="I3539" s="109">
        <v>2</v>
      </c>
      <c r="J3539" s="108">
        <v>244129</v>
      </c>
      <c r="K3539" s="107" t="str">
        <f>IF(J3539&gt;0,"Untung","Rugi")</f>
        <v>Untung</v>
      </c>
      <c r="L3539" s="107" t="str">
        <f t="array" ref="L3539">_xlfn.IFS(H3539&lt;100000,"Low",AND(H3539&gt;=100000,H3539&lt;250000),"Medium",H3539&gt;=250000,"High")</f>
        <v>High</v>
      </c>
      <c r="M3539" s="107" t="str">
        <f>IF(H3539&lt;100000,"Low",IF(AND(H3539&gt;=100000,H3539&lt;250000),"Medium","High"))</f>
        <v>High</v>
      </c>
    </row>
    <row r="3540" spans="1:13" x14ac:dyDescent="0.4">
      <c r="A3540" s="109" t="s">
        <v>6027</v>
      </c>
      <c r="B3540" s="109" t="s">
        <v>13161</v>
      </c>
      <c r="C3540" s="109" t="s">
        <v>1051</v>
      </c>
      <c r="D3540" s="109" t="s">
        <v>96</v>
      </c>
      <c r="E3540" s="109" t="s">
        <v>7374</v>
      </c>
      <c r="F3540" s="109" t="s">
        <v>95</v>
      </c>
      <c r="G3540" s="109" t="s">
        <v>6062</v>
      </c>
      <c r="H3540" s="107">
        <v>368445</v>
      </c>
      <c r="I3540" s="109">
        <v>2</v>
      </c>
      <c r="J3540" s="108">
        <v>-109480</v>
      </c>
      <c r="K3540" s="107" t="str">
        <f>IF(J3540&gt;0,"Untung","Rugi")</f>
        <v>Rugi</v>
      </c>
      <c r="L3540" s="107" t="str">
        <f t="array" ref="L3540">_xlfn.IFS(H3540&lt;100000,"Low",AND(H3540&gt;=100000,H3540&lt;250000),"Medium",H3540&gt;=250000,"High")</f>
        <v>High</v>
      </c>
      <c r="M3540" s="107" t="str">
        <f>IF(H3540&lt;100000,"Low",IF(AND(H3540&gt;=100000,H3540&lt;250000),"Medium","High"))</f>
        <v>High</v>
      </c>
    </row>
    <row r="3541" spans="1:13" x14ac:dyDescent="0.4">
      <c r="A3541" s="109" t="s">
        <v>6027</v>
      </c>
      <c r="B3541" s="109" t="s">
        <v>13160</v>
      </c>
      <c r="C3541" s="109" t="s">
        <v>1051</v>
      </c>
      <c r="D3541" s="109" t="s">
        <v>96</v>
      </c>
      <c r="E3541" s="109" t="s">
        <v>6619</v>
      </c>
      <c r="F3541" s="109" t="s">
        <v>95</v>
      </c>
      <c r="G3541" s="109" t="s">
        <v>6062</v>
      </c>
      <c r="H3541" s="107">
        <v>212430</v>
      </c>
      <c r="I3541" s="109">
        <v>1</v>
      </c>
      <c r="J3541" s="108">
        <v>246895</v>
      </c>
      <c r="K3541" s="107" t="str">
        <f>IF(J3541&gt;0,"Untung","Rugi")</f>
        <v>Untung</v>
      </c>
      <c r="L3541" s="107" t="str">
        <f t="array" ref="L3541">_xlfn.IFS(H3541&lt;100000,"Low",AND(H3541&gt;=100000,H3541&lt;250000),"Medium",H3541&gt;=250000,"High")</f>
        <v>Medium</v>
      </c>
      <c r="M3541" s="107" t="str">
        <f>IF(H3541&lt;100000,"Low",IF(AND(H3541&gt;=100000,H3541&lt;250000),"Medium","High"))</f>
        <v>Medium</v>
      </c>
    </row>
    <row r="3542" spans="1:13" x14ac:dyDescent="0.4">
      <c r="A3542" s="109" t="s">
        <v>6027</v>
      </c>
      <c r="B3542" s="109" t="s">
        <v>13159</v>
      </c>
      <c r="C3542" s="109" t="s">
        <v>1051</v>
      </c>
      <c r="D3542" s="109" t="s">
        <v>96</v>
      </c>
      <c r="E3542" s="109" t="s">
        <v>8594</v>
      </c>
      <c r="F3542" s="109" t="s">
        <v>95</v>
      </c>
      <c r="G3542" s="109" t="s">
        <v>6052</v>
      </c>
      <c r="H3542" s="107">
        <v>446558</v>
      </c>
      <c r="I3542" s="109">
        <v>5</v>
      </c>
      <c r="J3542" s="108">
        <v>96538</v>
      </c>
      <c r="K3542" s="107" t="str">
        <f>IF(J3542&gt;0,"Untung","Rugi")</f>
        <v>Untung</v>
      </c>
      <c r="L3542" s="107" t="str">
        <f t="array" ref="L3542">_xlfn.IFS(H3542&lt;100000,"Low",AND(H3542&gt;=100000,H3542&lt;250000),"Medium",H3542&gt;=250000,"High")</f>
        <v>High</v>
      </c>
      <c r="M3542" s="107" t="str">
        <f>IF(H3542&lt;100000,"Low",IF(AND(H3542&gt;=100000,H3542&lt;250000),"Medium","High"))</f>
        <v>High</v>
      </c>
    </row>
    <row r="3543" spans="1:13" x14ac:dyDescent="0.4">
      <c r="A3543" s="109" t="s">
        <v>6027</v>
      </c>
      <c r="B3543" s="109" t="s">
        <v>13158</v>
      </c>
      <c r="C3543" s="109" t="s">
        <v>1064</v>
      </c>
      <c r="D3543" s="109" t="s">
        <v>96</v>
      </c>
      <c r="E3543" s="109" t="s">
        <v>9954</v>
      </c>
      <c r="F3543" s="109" t="s">
        <v>95</v>
      </c>
      <c r="G3543" s="109" t="s">
        <v>6036</v>
      </c>
      <c r="H3543" s="107">
        <v>314627</v>
      </c>
      <c r="I3543" s="109">
        <v>4</v>
      </c>
      <c r="J3543" s="108">
        <v>196169</v>
      </c>
      <c r="K3543" s="107" t="str">
        <f>IF(J3543&gt;0,"Untung","Rugi")</f>
        <v>Untung</v>
      </c>
      <c r="L3543" s="107" t="str">
        <f t="array" ref="L3543">_xlfn.IFS(H3543&lt;100000,"Low",AND(H3543&gt;=100000,H3543&lt;250000),"Medium",H3543&gt;=250000,"High")</f>
        <v>High</v>
      </c>
      <c r="M3543" s="107" t="str">
        <f>IF(H3543&lt;100000,"Low",IF(AND(H3543&gt;=100000,H3543&lt;250000),"Medium","High"))</f>
        <v>High</v>
      </c>
    </row>
    <row r="3544" spans="1:13" x14ac:dyDescent="0.4">
      <c r="A3544" s="109" t="s">
        <v>6027</v>
      </c>
      <c r="B3544" s="109" t="s">
        <v>13157</v>
      </c>
      <c r="C3544" s="109" t="s">
        <v>1051</v>
      </c>
      <c r="D3544" s="109" t="s">
        <v>104</v>
      </c>
      <c r="E3544" s="109" t="s">
        <v>6977</v>
      </c>
      <c r="F3544" s="109" t="s">
        <v>95</v>
      </c>
      <c r="G3544" s="109" t="s">
        <v>6052</v>
      </c>
      <c r="H3544" s="107">
        <v>104421</v>
      </c>
      <c r="I3544" s="109">
        <v>2</v>
      </c>
      <c r="J3544" s="108">
        <v>-11874</v>
      </c>
      <c r="K3544" s="107" t="str">
        <f>IF(J3544&gt;0,"Untung","Rugi")</f>
        <v>Rugi</v>
      </c>
      <c r="L3544" s="107" t="str">
        <f t="array" ref="L3544">_xlfn.IFS(H3544&lt;100000,"Low",AND(H3544&gt;=100000,H3544&lt;250000),"Medium",H3544&gt;=250000,"High")</f>
        <v>Medium</v>
      </c>
      <c r="M3544" s="107" t="str">
        <f>IF(H3544&lt;100000,"Low",IF(AND(H3544&gt;=100000,H3544&lt;250000),"Medium","High"))</f>
        <v>Medium</v>
      </c>
    </row>
    <row r="3545" spans="1:13" x14ac:dyDescent="0.4">
      <c r="A3545" s="109" t="s">
        <v>6016</v>
      </c>
      <c r="B3545" s="109" t="s">
        <v>13156</v>
      </c>
      <c r="C3545" s="109" t="s">
        <v>1051</v>
      </c>
      <c r="D3545" s="109" t="s">
        <v>104</v>
      </c>
      <c r="E3545" s="109" t="s">
        <v>8123</v>
      </c>
      <c r="F3545" s="109" t="s">
        <v>95</v>
      </c>
      <c r="G3545" s="109" t="s">
        <v>6057</v>
      </c>
      <c r="H3545" s="107">
        <v>103988</v>
      </c>
      <c r="I3545" s="109">
        <v>6</v>
      </c>
      <c r="J3545" s="108">
        <v>153336</v>
      </c>
      <c r="K3545" s="107" t="str">
        <f>IF(J3545&gt;0,"Untung","Rugi")</f>
        <v>Untung</v>
      </c>
      <c r="L3545" s="107" t="str">
        <f t="array" ref="L3545">_xlfn.IFS(H3545&lt;100000,"Low",AND(H3545&gt;=100000,H3545&lt;250000),"Medium",H3545&gt;=250000,"High")</f>
        <v>Medium</v>
      </c>
      <c r="M3545" s="107" t="str">
        <f>IF(H3545&lt;100000,"Low",IF(AND(H3545&gt;=100000,H3545&lt;250000),"Medium","High"))</f>
        <v>Medium</v>
      </c>
    </row>
    <row r="3546" spans="1:13" x14ac:dyDescent="0.4">
      <c r="A3546" s="109" t="s">
        <v>6016</v>
      </c>
      <c r="B3546" s="109" t="s">
        <v>13155</v>
      </c>
      <c r="C3546" s="109" t="s">
        <v>1051</v>
      </c>
      <c r="D3546" s="109" t="s">
        <v>106</v>
      </c>
      <c r="E3546" s="109" t="s">
        <v>8372</v>
      </c>
      <c r="F3546" s="109" t="s">
        <v>95</v>
      </c>
      <c r="G3546" s="109" t="s">
        <v>6062</v>
      </c>
      <c r="H3546" s="107">
        <v>235122</v>
      </c>
      <c r="I3546" s="109">
        <v>5</v>
      </c>
      <c r="J3546" s="108">
        <v>334641</v>
      </c>
      <c r="K3546" s="107" t="str">
        <f>IF(J3546&gt;0,"Untung","Rugi")</f>
        <v>Untung</v>
      </c>
      <c r="L3546" s="107" t="str">
        <f t="array" ref="L3546">_xlfn.IFS(H3546&lt;100000,"Low",AND(H3546&gt;=100000,H3546&lt;250000),"Medium",H3546&gt;=250000,"High")</f>
        <v>Medium</v>
      </c>
      <c r="M3546" s="107" t="str">
        <f>IF(H3546&lt;100000,"Low",IF(AND(H3546&gt;=100000,H3546&lt;250000),"Medium","High"))</f>
        <v>Medium</v>
      </c>
    </row>
    <row r="3547" spans="1:13" x14ac:dyDescent="0.4">
      <c r="A3547" s="109" t="s">
        <v>6027</v>
      </c>
      <c r="B3547" s="109" t="s">
        <v>13154</v>
      </c>
      <c r="C3547" s="109" t="s">
        <v>1051</v>
      </c>
      <c r="D3547" s="109" t="s">
        <v>106</v>
      </c>
      <c r="E3547" s="109" t="s">
        <v>6759</v>
      </c>
      <c r="F3547" s="109" t="s">
        <v>95</v>
      </c>
      <c r="G3547" s="109" t="s">
        <v>6052</v>
      </c>
      <c r="H3547" s="107">
        <v>277906</v>
      </c>
      <c r="I3547" s="109">
        <v>4</v>
      </c>
      <c r="J3547" s="108">
        <v>-173294</v>
      </c>
      <c r="K3547" s="107" t="str">
        <f>IF(J3547&gt;0,"Untung","Rugi")</f>
        <v>Rugi</v>
      </c>
      <c r="L3547" s="107" t="str">
        <f t="array" ref="L3547">_xlfn.IFS(H3547&lt;100000,"Low",AND(H3547&gt;=100000,H3547&lt;250000),"Medium",H3547&gt;=250000,"High")</f>
        <v>High</v>
      </c>
      <c r="M3547" s="107" t="str">
        <f>IF(H3547&lt;100000,"Low",IF(AND(H3547&gt;=100000,H3547&lt;250000),"Medium","High"))</f>
        <v>High</v>
      </c>
    </row>
    <row r="3548" spans="1:13" x14ac:dyDescent="0.4">
      <c r="A3548" s="109" t="s">
        <v>6027</v>
      </c>
      <c r="B3548" s="109" t="s">
        <v>13153</v>
      </c>
      <c r="C3548" s="109" t="s">
        <v>1051</v>
      </c>
      <c r="D3548" s="109" t="s">
        <v>106</v>
      </c>
      <c r="E3548" s="109" t="s">
        <v>6078</v>
      </c>
      <c r="F3548" s="109" t="s">
        <v>95</v>
      </c>
      <c r="G3548" s="109" t="s">
        <v>6017</v>
      </c>
      <c r="H3548" s="107">
        <v>334099</v>
      </c>
      <c r="I3548" s="109">
        <v>3</v>
      </c>
      <c r="J3548" s="108">
        <v>302263</v>
      </c>
      <c r="K3548" s="107" t="str">
        <f>IF(J3548&gt;0,"Untung","Rugi")</f>
        <v>Untung</v>
      </c>
      <c r="L3548" s="107" t="str">
        <f t="array" ref="L3548">_xlfn.IFS(H3548&lt;100000,"Low",AND(H3548&gt;=100000,H3548&lt;250000),"Medium",H3548&gt;=250000,"High")</f>
        <v>High</v>
      </c>
      <c r="M3548" s="107" t="str">
        <f>IF(H3548&lt;100000,"Low",IF(AND(H3548&gt;=100000,H3548&lt;250000),"Medium","High"))</f>
        <v>High</v>
      </c>
    </row>
    <row r="3549" spans="1:13" x14ac:dyDescent="0.4">
      <c r="A3549" s="109" t="s">
        <v>6027</v>
      </c>
      <c r="B3549" s="109" t="s">
        <v>13153</v>
      </c>
      <c r="C3549" s="109" t="s">
        <v>1051</v>
      </c>
      <c r="D3549" s="109" t="s">
        <v>106</v>
      </c>
      <c r="E3549" s="109" t="s">
        <v>8673</v>
      </c>
      <c r="F3549" s="109" t="s">
        <v>95</v>
      </c>
      <c r="G3549" s="109" t="s">
        <v>6013</v>
      </c>
      <c r="H3549" s="107">
        <v>279182</v>
      </c>
      <c r="I3549" s="109">
        <v>9</v>
      </c>
      <c r="J3549" s="108">
        <v>-238939</v>
      </c>
      <c r="K3549" s="107" t="str">
        <f>IF(J3549&gt;0,"Untung","Rugi")</f>
        <v>Rugi</v>
      </c>
      <c r="L3549" s="107" t="str">
        <f t="array" ref="L3549">_xlfn.IFS(H3549&lt;100000,"Low",AND(H3549&gt;=100000,H3549&lt;250000),"Medium",H3549&gt;=250000,"High")</f>
        <v>High</v>
      </c>
      <c r="M3549" s="107" t="str">
        <f>IF(H3549&lt;100000,"Low",IF(AND(H3549&gt;=100000,H3549&lt;250000),"Medium","High"))</f>
        <v>High</v>
      </c>
    </row>
    <row r="3550" spans="1:13" x14ac:dyDescent="0.4">
      <c r="A3550" s="109" t="s">
        <v>6016</v>
      </c>
      <c r="B3550" s="109" t="s">
        <v>13152</v>
      </c>
      <c r="C3550" s="109" t="s">
        <v>100</v>
      </c>
      <c r="D3550" s="109" t="s">
        <v>104</v>
      </c>
      <c r="E3550" s="109" t="s">
        <v>6741</v>
      </c>
      <c r="F3550" s="109" t="s">
        <v>95</v>
      </c>
      <c r="G3550" s="109" t="s">
        <v>6116</v>
      </c>
      <c r="H3550" s="107">
        <v>187682</v>
      </c>
      <c r="I3550" s="109">
        <v>2</v>
      </c>
      <c r="J3550" s="108">
        <v>-65085</v>
      </c>
      <c r="K3550" s="107" t="str">
        <f>IF(J3550&gt;0,"Untung","Rugi")</f>
        <v>Rugi</v>
      </c>
      <c r="L3550" s="107" t="str">
        <f t="array" ref="L3550">_xlfn.IFS(H3550&lt;100000,"Low",AND(H3550&gt;=100000,H3550&lt;250000),"Medium",H3550&gt;=250000,"High")</f>
        <v>Medium</v>
      </c>
      <c r="M3550" s="107" t="str">
        <f>IF(H3550&lt;100000,"Low",IF(AND(H3550&gt;=100000,H3550&lt;250000),"Medium","High"))</f>
        <v>Medium</v>
      </c>
    </row>
    <row r="3551" spans="1:13" x14ac:dyDescent="0.4">
      <c r="A3551" s="109" t="s">
        <v>6016</v>
      </c>
      <c r="B3551" s="109" t="s">
        <v>13151</v>
      </c>
      <c r="C3551" s="109" t="s">
        <v>100</v>
      </c>
      <c r="D3551" s="109" t="s">
        <v>102</v>
      </c>
      <c r="E3551" s="109" t="s">
        <v>13150</v>
      </c>
      <c r="F3551" s="109" t="s">
        <v>6021</v>
      </c>
      <c r="G3551" s="109" t="s">
        <v>6031</v>
      </c>
      <c r="H3551" s="107">
        <v>252304</v>
      </c>
      <c r="I3551" s="109">
        <v>1</v>
      </c>
      <c r="J3551" s="108">
        <v>121959</v>
      </c>
      <c r="K3551" s="107" t="str">
        <f>IF(J3551&gt;0,"Untung","Rugi")</f>
        <v>Untung</v>
      </c>
      <c r="L3551" s="107" t="str">
        <f t="array" ref="L3551">_xlfn.IFS(H3551&lt;100000,"Low",AND(H3551&gt;=100000,H3551&lt;250000),"Medium",H3551&gt;=250000,"High")</f>
        <v>High</v>
      </c>
      <c r="M3551" s="107" t="str">
        <f>IF(H3551&lt;100000,"Low",IF(AND(H3551&gt;=100000,H3551&lt;250000),"Medium","High"))</f>
        <v>High</v>
      </c>
    </row>
    <row r="3552" spans="1:13" x14ac:dyDescent="0.4">
      <c r="A3552" s="109" t="s">
        <v>6016</v>
      </c>
      <c r="B3552" s="109" t="s">
        <v>13149</v>
      </c>
      <c r="C3552" s="109" t="s">
        <v>100</v>
      </c>
      <c r="D3552" s="109" t="s">
        <v>104</v>
      </c>
      <c r="E3552" s="109" t="s">
        <v>11434</v>
      </c>
      <c r="F3552" s="109" t="s">
        <v>95</v>
      </c>
      <c r="G3552" s="109" t="s">
        <v>6067</v>
      </c>
      <c r="H3552" s="107">
        <v>143501</v>
      </c>
      <c r="I3552" s="109">
        <v>3</v>
      </c>
      <c r="J3552" s="108">
        <v>36162</v>
      </c>
      <c r="K3552" s="107" t="str">
        <f>IF(J3552&gt;0,"Untung","Rugi")</f>
        <v>Untung</v>
      </c>
      <c r="L3552" s="107" t="str">
        <f t="array" ref="L3552">_xlfn.IFS(H3552&lt;100000,"Low",AND(H3552&gt;=100000,H3552&lt;250000),"Medium",H3552&gt;=250000,"High")</f>
        <v>Medium</v>
      </c>
      <c r="M3552" s="107" t="str">
        <f>IF(H3552&lt;100000,"Low",IF(AND(H3552&gt;=100000,H3552&lt;250000),"Medium","High"))</f>
        <v>Medium</v>
      </c>
    </row>
    <row r="3553" spans="1:13" x14ac:dyDescent="0.4">
      <c r="A3553" s="109" t="s">
        <v>6016</v>
      </c>
      <c r="B3553" s="109" t="s">
        <v>13147</v>
      </c>
      <c r="C3553" s="109" t="s">
        <v>100</v>
      </c>
      <c r="D3553" s="109" t="s">
        <v>104</v>
      </c>
      <c r="E3553" s="109" t="s">
        <v>11297</v>
      </c>
      <c r="F3553" s="109" t="s">
        <v>99</v>
      </c>
      <c r="G3553" s="109" t="s">
        <v>6024</v>
      </c>
      <c r="H3553" s="107">
        <v>344392</v>
      </c>
      <c r="I3553" s="109">
        <v>4</v>
      </c>
      <c r="J3553" s="108">
        <v>-195876</v>
      </c>
      <c r="K3553" s="107" t="str">
        <f>IF(J3553&gt;0,"Untung","Rugi")</f>
        <v>Rugi</v>
      </c>
      <c r="L3553" s="107" t="str">
        <f t="array" ref="L3553">_xlfn.IFS(H3553&lt;100000,"Low",AND(H3553&gt;=100000,H3553&lt;250000),"Medium",H3553&gt;=250000,"High")</f>
        <v>High</v>
      </c>
      <c r="M3553" s="107" t="str">
        <f>IF(H3553&lt;100000,"Low",IF(AND(H3553&gt;=100000,H3553&lt;250000),"Medium","High"))</f>
        <v>High</v>
      </c>
    </row>
    <row r="3554" spans="1:13" x14ac:dyDescent="0.4">
      <c r="A3554" s="109" t="s">
        <v>6016</v>
      </c>
      <c r="B3554" s="109" t="s">
        <v>13148</v>
      </c>
      <c r="C3554" s="109" t="s">
        <v>100</v>
      </c>
      <c r="D3554" s="109" t="s">
        <v>104</v>
      </c>
      <c r="E3554" s="109" t="s">
        <v>7035</v>
      </c>
      <c r="F3554" s="109" t="s">
        <v>99</v>
      </c>
      <c r="G3554" s="109" t="s">
        <v>6024</v>
      </c>
      <c r="H3554" s="107">
        <v>334461</v>
      </c>
      <c r="I3554" s="109">
        <v>3</v>
      </c>
      <c r="J3554" s="108">
        <v>375869</v>
      </c>
      <c r="K3554" s="107" t="str">
        <f>IF(J3554&gt;0,"Untung","Rugi")</f>
        <v>Untung</v>
      </c>
      <c r="L3554" s="107" t="str">
        <f t="array" ref="L3554">_xlfn.IFS(H3554&lt;100000,"Low",AND(H3554&gt;=100000,H3554&lt;250000),"Medium",H3554&gt;=250000,"High")</f>
        <v>High</v>
      </c>
      <c r="M3554" s="107" t="str">
        <f>IF(H3554&lt;100000,"Low",IF(AND(H3554&gt;=100000,H3554&lt;250000),"Medium","High"))</f>
        <v>High</v>
      </c>
    </row>
    <row r="3555" spans="1:13" x14ac:dyDescent="0.4">
      <c r="A3555" s="109" t="s">
        <v>6016</v>
      </c>
      <c r="B3555" s="109" t="s">
        <v>13147</v>
      </c>
      <c r="C3555" s="109" t="s">
        <v>100</v>
      </c>
      <c r="D3555" s="109" t="s">
        <v>96</v>
      </c>
      <c r="E3555" s="109" t="s">
        <v>9098</v>
      </c>
      <c r="F3555" s="109" t="s">
        <v>95</v>
      </c>
      <c r="G3555" s="109" t="s">
        <v>6036</v>
      </c>
      <c r="H3555" s="107">
        <v>282024</v>
      </c>
      <c r="I3555" s="109">
        <v>5</v>
      </c>
      <c r="J3555" s="108">
        <v>284123</v>
      </c>
      <c r="K3555" s="107" t="str">
        <f>IF(J3555&gt;0,"Untung","Rugi")</f>
        <v>Untung</v>
      </c>
      <c r="L3555" s="107" t="str">
        <f t="array" ref="L3555">_xlfn.IFS(H3555&lt;100000,"Low",AND(H3555&gt;=100000,H3555&lt;250000),"Medium",H3555&gt;=250000,"High")</f>
        <v>High</v>
      </c>
      <c r="M3555" s="107" t="str">
        <f>IF(H3555&lt;100000,"Low",IF(AND(H3555&gt;=100000,H3555&lt;250000),"Medium","High"))</f>
        <v>High</v>
      </c>
    </row>
    <row r="3556" spans="1:13" x14ac:dyDescent="0.4">
      <c r="A3556" s="109" t="s">
        <v>6016</v>
      </c>
      <c r="B3556" s="109" t="s">
        <v>13146</v>
      </c>
      <c r="C3556" s="109" t="s">
        <v>1064</v>
      </c>
      <c r="D3556" s="109" t="s">
        <v>102</v>
      </c>
      <c r="E3556" s="109" t="s">
        <v>7193</v>
      </c>
      <c r="F3556" s="109" t="s">
        <v>6021</v>
      </c>
      <c r="G3556" s="109" t="s">
        <v>6031</v>
      </c>
      <c r="H3556" s="107">
        <v>311570</v>
      </c>
      <c r="I3556" s="109">
        <v>10</v>
      </c>
      <c r="J3556" s="108">
        <v>-35902</v>
      </c>
      <c r="K3556" s="107" t="str">
        <f>IF(J3556&gt;0,"Untung","Rugi")</f>
        <v>Rugi</v>
      </c>
      <c r="L3556" s="107" t="str">
        <f t="array" ref="L3556">_xlfn.IFS(H3556&lt;100000,"Low",AND(H3556&gt;=100000,H3556&lt;250000),"Medium",H3556&gt;=250000,"High")</f>
        <v>High</v>
      </c>
      <c r="M3556" s="107" t="str">
        <f>IF(H3556&lt;100000,"Low",IF(AND(H3556&gt;=100000,H3556&lt;250000),"Medium","High"))</f>
        <v>High</v>
      </c>
    </row>
    <row r="3557" spans="1:13" x14ac:dyDescent="0.4">
      <c r="A3557" s="109" t="s">
        <v>6016</v>
      </c>
      <c r="B3557" s="109" t="s">
        <v>13145</v>
      </c>
      <c r="C3557" s="109" t="s">
        <v>1064</v>
      </c>
      <c r="D3557" s="109" t="s">
        <v>102</v>
      </c>
      <c r="E3557" s="109" t="s">
        <v>6864</v>
      </c>
      <c r="F3557" s="109" t="s">
        <v>95</v>
      </c>
      <c r="G3557" s="109" t="s">
        <v>6017</v>
      </c>
      <c r="H3557" s="107">
        <v>299239</v>
      </c>
      <c r="I3557" s="109">
        <v>2</v>
      </c>
      <c r="J3557" s="108">
        <v>77242</v>
      </c>
      <c r="K3557" s="107" t="str">
        <f>IF(J3557&gt;0,"Untung","Rugi")</f>
        <v>Untung</v>
      </c>
      <c r="L3557" s="107" t="str">
        <f t="array" ref="L3557">_xlfn.IFS(H3557&lt;100000,"Low",AND(H3557&gt;=100000,H3557&lt;250000),"Medium",H3557&gt;=250000,"High")</f>
        <v>High</v>
      </c>
      <c r="M3557" s="107" t="str">
        <f>IF(H3557&lt;100000,"Low",IF(AND(H3557&gt;=100000,H3557&lt;250000),"Medium","High"))</f>
        <v>High</v>
      </c>
    </row>
    <row r="3558" spans="1:13" x14ac:dyDescent="0.4">
      <c r="A3558" s="109" t="s">
        <v>6016</v>
      </c>
      <c r="B3558" s="109" t="s">
        <v>13144</v>
      </c>
      <c r="C3558" s="109" t="s">
        <v>1051</v>
      </c>
      <c r="D3558" s="109" t="s">
        <v>96</v>
      </c>
      <c r="E3558" s="109" t="s">
        <v>6589</v>
      </c>
      <c r="F3558" s="109" t="s">
        <v>95</v>
      </c>
      <c r="G3558" s="109" t="s">
        <v>6039</v>
      </c>
      <c r="H3558" s="107">
        <v>238893</v>
      </c>
      <c r="I3558" s="109">
        <v>7</v>
      </c>
      <c r="J3558" s="108">
        <v>438822</v>
      </c>
      <c r="K3558" s="107" t="str">
        <f>IF(J3558&gt;0,"Untung","Rugi")</f>
        <v>Untung</v>
      </c>
      <c r="L3558" s="107" t="str">
        <f t="array" ref="L3558">_xlfn.IFS(H3558&lt;100000,"Low",AND(H3558&gt;=100000,H3558&lt;250000),"Medium",H3558&gt;=250000,"High")</f>
        <v>Medium</v>
      </c>
      <c r="M3558" s="107" t="str">
        <f>IF(H3558&lt;100000,"Low",IF(AND(H3558&gt;=100000,H3558&lt;250000),"Medium","High"))</f>
        <v>Medium</v>
      </c>
    </row>
    <row r="3559" spans="1:13" x14ac:dyDescent="0.4">
      <c r="A3559" s="109" t="s">
        <v>6016</v>
      </c>
      <c r="B3559" s="109" t="s">
        <v>13143</v>
      </c>
      <c r="C3559" s="109" t="s">
        <v>1051</v>
      </c>
      <c r="D3559" s="109" t="s">
        <v>96</v>
      </c>
      <c r="E3559" s="109" t="s">
        <v>8115</v>
      </c>
      <c r="F3559" s="109" t="s">
        <v>95</v>
      </c>
      <c r="G3559" s="109" t="s">
        <v>6052</v>
      </c>
      <c r="H3559" s="107">
        <v>447365</v>
      </c>
      <c r="I3559" s="109">
        <v>4</v>
      </c>
      <c r="J3559" s="108">
        <v>56220</v>
      </c>
      <c r="K3559" s="107" t="str">
        <f>IF(J3559&gt;0,"Untung","Rugi")</f>
        <v>Untung</v>
      </c>
      <c r="L3559" s="107" t="str">
        <f t="array" ref="L3559">_xlfn.IFS(H3559&lt;100000,"Low",AND(H3559&gt;=100000,H3559&lt;250000),"Medium",H3559&gt;=250000,"High")</f>
        <v>High</v>
      </c>
      <c r="M3559" s="107" t="str">
        <f>IF(H3559&lt;100000,"Low",IF(AND(H3559&gt;=100000,H3559&lt;250000),"Medium","High"))</f>
        <v>High</v>
      </c>
    </row>
    <row r="3560" spans="1:13" x14ac:dyDescent="0.4">
      <c r="A3560" s="109" t="s">
        <v>6016</v>
      </c>
      <c r="B3560" s="109" t="s">
        <v>13142</v>
      </c>
      <c r="C3560" s="109" t="s">
        <v>1051</v>
      </c>
      <c r="D3560" s="109" t="s">
        <v>96</v>
      </c>
      <c r="E3560" s="109" t="s">
        <v>8622</v>
      </c>
      <c r="F3560" s="109" t="s">
        <v>95</v>
      </c>
      <c r="G3560" s="109" t="s">
        <v>6036</v>
      </c>
      <c r="H3560" s="107">
        <v>351643</v>
      </c>
      <c r="I3560" s="109">
        <v>5</v>
      </c>
      <c r="J3560" s="108">
        <v>-75988</v>
      </c>
      <c r="K3560" s="107" t="str">
        <f>IF(J3560&gt;0,"Untung","Rugi")</f>
        <v>Rugi</v>
      </c>
      <c r="L3560" s="107" t="str">
        <f t="array" ref="L3560">_xlfn.IFS(H3560&lt;100000,"Low",AND(H3560&gt;=100000,H3560&lt;250000),"Medium",H3560&gt;=250000,"High")</f>
        <v>High</v>
      </c>
      <c r="M3560" s="107" t="str">
        <f>IF(H3560&lt;100000,"Low",IF(AND(H3560&gt;=100000,H3560&lt;250000),"Medium","High"))</f>
        <v>High</v>
      </c>
    </row>
    <row r="3561" spans="1:13" x14ac:dyDescent="0.4">
      <c r="A3561" s="109" t="s">
        <v>6016</v>
      </c>
      <c r="B3561" s="109" t="s">
        <v>13141</v>
      </c>
      <c r="C3561" s="109" t="s">
        <v>1051</v>
      </c>
      <c r="D3561" s="109" t="s">
        <v>96</v>
      </c>
      <c r="E3561" s="109" t="s">
        <v>8045</v>
      </c>
      <c r="F3561" s="109" t="s">
        <v>6021</v>
      </c>
      <c r="G3561" s="109" t="s">
        <v>6031</v>
      </c>
      <c r="H3561" s="107">
        <v>358393</v>
      </c>
      <c r="I3561" s="109">
        <v>10</v>
      </c>
      <c r="J3561" s="108">
        <v>430489</v>
      </c>
      <c r="K3561" s="107" t="str">
        <f>IF(J3561&gt;0,"Untung","Rugi")</f>
        <v>Untung</v>
      </c>
      <c r="L3561" s="107" t="str">
        <f t="array" ref="L3561">_xlfn.IFS(H3561&lt;100000,"Low",AND(H3561&gt;=100000,H3561&lt;250000),"Medium",H3561&gt;=250000,"High")</f>
        <v>High</v>
      </c>
      <c r="M3561" s="107" t="str">
        <f>IF(H3561&lt;100000,"Low",IF(AND(H3561&gt;=100000,H3561&lt;250000),"Medium","High"))</f>
        <v>High</v>
      </c>
    </row>
    <row r="3562" spans="1:13" x14ac:dyDescent="0.4">
      <c r="A3562" s="109" t="s">
        <v>6016</v>
      </c>
      <c r="B3562" s="109" t="s">
        <v>13140</v>
      </c>
      <c r="C3562" s="109" t="s">
        <v>1051</v>
      </c>
      <c r="D3562" s="109" t="s">
        <v>96</v>
      </c>
      <c r="E3562" s="109" t="s">
        <v>6932</v>
      </c>
      <c r="F3562" s="109" t="s">
        <v>95</v>
      </c>
      <c r="G3562" s="109" t="s">
        <v>6039</v>
      </c>
      <c r="H3562" s="107">
        <v>348552</v>
      </c>
      <c r="I3562" s="109">
        <v>5</v>
      </c>
      <c r="J3562" s="108">
        <v>361941</v>
      </c>
      <c r="K3562" s="107" t="str">
        <f>IF(J3562&gt;0,"Untung","Rugi")</f>
        <v>Untung</v>
      </c>
      <c r="L3562" s="107" t="str">
        <f t="array" ref="L3562">_xlfn.IFS(H3562&lt;100000,"Low",AND(H3562&gt;=100000,H3562&lt;250000),"Medium",H3562&gt;=250000,"High")</f>
        <v>High</v>
      </c>
      <c r="M3562" s="107" t="str">
        <f>IF(H3562&lt;100000,"Low",IF(AND(H3562&gt;=100000,H3562&lt;250000),"Medium","High"))</f>
        <v>High</v>
      </c>
    </row>
    <row r="3563" spans="1:13" x14ac:dyDescent="0.4">
      <c r="A3563" s="109" t="s">
        <v>6016</v>
      </c>
      <c r="B3563" s="109" t="s">
        <v>13140</v>
      </c>
      <c r="C3563" s="109" t="s">
        <v>1051</v>
      </c>
      <c r="D3563" s="109" t="s">
        <v>96</v>
      </c>
      <c r="E3563" s="109" t="s">
        <v>9142</v>
      </c>
      <c r="F3563" s="109" t="s">
        <v>95</v>
      </c>
      <c r="G3563" s="109" t="s">
        <v>6017</v>
      </c>
      <c r="H3563" s="107">
        <v>380896</v>
      </c>
      <c r="I3563" s="109">
        <v>2</v>
      </c>
      <c r="J3563" s="108">
        <v>-129018</v>
      </c>
      <c r="K3563" s="107" t="str">
        <f>IF(J3563&gt;0,"Untung","Rugi")</f>
        <v>Rugi</v>
      </c>
      <c r="L3563" s="107" t="str">
        <f t="array" ref="L3563">_xlfn.IFS(H3563&lt;100000,"Low",AND(H3563&gt;=100000,H3563&lt;250000),"Medium",H3563&gt;=250000,"High")</f>
        <v>High</v>
      </c>
      <c r="M3563" s="107" t="str">
        <f>IF(H3563&lt;100000,"Low",IF(AND(H3563&gt;=100000,H3563&lt;250000),"Medium","High"))</f>
        <v>High</v>
      </c>
    </row>
    <row r="3564" spans="1:13" x14ac:dyDescent="0.4">
      <c r="A3564" s="109" t="s">
        <v>6016</v>
      </c>
      <c r="B3564" s="109" t="s">
        <v>13139</v>
      </c>
      <c r="C3564" s="109" t="s">
        <v>1051</v>
      </c>
      <c r="D3564" s="109" t="s">
        <v>96</v>
      </c>
      <c r="E3564" s="109" t="s">
        <v>7074</v>
      </c>
      <c r="F3564" s="109" t="s">
        <v>95</v>
      </c>
      <c r="G3564" s="109" t="s">
        <v>6116</v>
      </c>
      <c r="H3564" s="107">
        <v>296122</v>
      </c>
      <c r="I3564" s="109">
        <v>3</v>
      </c>
      <c r="J3564" s="108">
        <v>341466</v>
      </c>
      <c r="K3564" s="107" t="str">
        <f>IF(J3564&gt;0,"Untung","Rugi")</f>
        <v>Untung</v>
      </c>
      <c r="L3564" s="107" t="str">
        <f t="array" ref="L3564">_xlfn.IFS(H3564&lt;100000,"Low",AND(H3564&gt;=100000,H3564&lt;250000),"Medium",H3564&gt;=250000,"High")</f>
        <v>High</v>
      </c>
      <c r="M3564" s="107" t="str">
        <f>IF(H3564&lt;100000,"Low",IF(AND(H3564&gt;=100000,H3564&lt;250000),"Medium","High"))</f>
        <v>High</v>
      </c>
    </row>
    <row r="3565" spans="1:13" x14ac:dyDescent="0.4">
      <c r="A3565" s="109" t="s">
        <v>6016</v>
      </c>
      <c r="B3565" s="109" t="s">
        <v>13138</v>
      </c>
      <c r="C3565" s="109" t="s">
        <v>1064</v>
      </c>
      <c r="D3565" s="109" t="s">
        <v>102</v>
      </c>
      <c r="E3565" s="109" t="s">
        <v>12299</v>
      </c>
      <c r="F3565" s="109" t="s">
        <v>95</v>
      </c>
      <c r="G3565" s="109" t="s">
        <v>6067</v>
      </c>
      <c r="H3565" s="107">
        <v>150009</v>
      </c>
      <c r="I3565" s="109">
        <v>1</v>
      </c>
      <c r="J3565" s="108">
        <v>-189742</v>
      </c>
      <c r="K3565" s="107" t="str">
        <f>IF(J3565&gt;0,"Untung","Rugi")</f>
        <v>Rugi</v>
      </c>
      <c r="L3565" s="107" t="str">
        <f t="array" ref="L3565">_xlfn.IFS(H3565&lt;100000,"Low",AND(H3565&gt;=100000,H3565&lt;250000),"Medium",H3565&gt;=250000,"High")</f>
        <v>Medium</v>
      </c>
      <c r="M3565" s="107" t="str">
        <f>IF(H3565&lt;100000,"Low",IF(AND(H3565&gt;=100000,H3565&lt;250000),"Medium","High"))</f>
        <v>Medium</v>
      </c>
    </row>
    <row r="3566" spans="1:13" x14ac:dyDescent="0.4">
      <c r="A3566" s="109" t="s">
        <v>6016</v>
      </c>
      <c r="B3566" s="109" t="s">
        <v>13137</v>
      </c>
      <c r="C3566" s="109" t="s">
        <v>1064</v>
      </c>
      <c r="D3566" s="109" t="s">
        <v>102</v>
      </c>
      <c r="E3566" s="109" t="s">
        <v>7269</v>
      </c>
      <c r="F3566" s="109" t="s">
        <v>95</v>
      </c>
      <c r="G3566" s="109" t="s">
        <v>6052</v>
      </c>
      <c r="H3566" s="107">
        <v>177984</v>
      </c>
      <c r="I3566" s="109">
        <v>6</v>
      </c>
      <c r="J3566" s="108">
        <v>202430</v>
      </c>
      <c r="K3566" s="107" t="str">
        <f>IF(J3566&gt;0,"Untung","Rugi")</f>
        <v>Untung</v>
      </c>
      <c r="L3566" s="107" t="str">
        <f t="array" ref="L3566">_xlfn.IFS(H3566&lt;100000,"Low",AND(H3566&gt;=100000,H3566&lt;250000),"Medium",H3566&gt;=250000,"High")</f>
        <v>Medium</v>
      </c>
      <c r="M3566" s="107" t="str">
        <f>IF(H3566&lt;100000,"Low",IF(AND(H3566&gt;=100000,H3566&lt;250000),"Medium","High"))</f>
        <v>Medium</v>
      </c>
    </row>
    <row r="3567" spans="1:13" x14ac:dyDescent="0.4">
      <c r="A3567" s="109" t="s">
        <v>6016</v>
      </c>
      <c r="B3567" s="109" t="s">
        <v>9087</v>
      </c>
      <c r="C3567" s="109" t="s">
        <v>1051</v>
      </c>
      <c r="D3567" s="109" t="s">
        <v>102</v>
      </c>
      <c r="E3567" s="109" t="s">
        <v>8546</v>
      </c>
      <c r="F3567" s="109" t="s">
        <v>99</v>
      </c>
      <c r="G3567" s="109" t="s">
        <v>6109</v>
      </c>
      <c r="H3567" s="107">
        <v>106226</v>
      </c>
      <c r="I3567" s="109">
        <v>2</v>
      </c>
      <c r="J3567" s="108">
        <v>-65240</v>
      </c>
      <c r="K3567" s="107" t="str">
        <f>IF(J3567&gt;0,"Untung","Rugi")</f>
        <v>Rugi</v>
      </c>
      <c r="L3567" s="107" t="str">
        <f t="array" ref="L3567">_xlfn.IFS(H3567&lt;100000,"Low",AND(H3567&gt;=100000,H3567&lt;250000),"Medium",H3567&gt;=250000,"High")</f>
        <v>Medium</v>
      </c>
      <c r="M3567" s="107" t="str">
        <f>IF(H3567&lt;100000,"Low",IF(AND(H3567&gt;=100000,H3567&lt;250000),"Medium","High"))</f>
        <v>Medium</v>
      </c>
    </row>
    <row r="3568" spans="1:13" x14ac:dyDescent="0.4">
      <c r="A3568" s="109" t="s">
        <v>6016</v>
      </c>
      <c r="B3568" s="109" t="s">
        <v>13136</v>
      </c>
      <c r="C3568" s="109" t="s">
        <v>1051</v>
      </c>
      <c r="D3568" s="109" t="s">
        <v>102</v>
      </c>
      <c r="E3568" s="109" t="s">
        <v>6809</v>
      </c>
      <c r="F3568" s="109" t="s">
        <v>95</v>
      </c>
      <c r="G3568" s="109" t="s">
        <v>6017</v>
      </c>
      <c r="H3568" s="107">
        <v>203009</v>
      </c>
      <c r="I3568" s="109">
        <v>3</v>
      </c>
      <c r="J3568" s="108">
        <v>-136679</v>
      </c>
      <c r="K3568" s="107" t="str">
        <f>IF(J3568&gt;0,"Untung","Rugi")</f>
        <v>Rugi</v>
      </c>
      <c r="L3568" s="107" t="str">
        <f t="array" ref="L3568">_xlfn.IFS(H3568&lt;100000,"Low",AND(H3568&gt;=100000,H3568&lt;250000),"Medium",H3568&gt;=250000,"High")</f>
        <v>Medium</v>
      </c>
      <c r="M3568" s="107" t="str">
        <f>IF(H3568&lt;100000,"Low",IF(AND(H3568&gt;=100000,H3568&lt;250000),"Medium","High"))</f>
        <v>Medium</v>
      </c>
    </row>
    <row r="3569" spans="1:13" x14ac:dyDescent="0.4">
      <c r="A3569" s="109" t="s">
        <v>6016</v>
      </c>
      <c r="B3569" s="109" t="s">
        <v>13136</v>
      </c>
      <c r="C3569" s="109" t="s">
        <v>100</v>
      </c>
      <c r="D3569" s="109" t="s">
        <v>96</v>
      </c>
      <c r="E3569" s="109" t="s">
        <v>9588</v>
      </c>
      <c r="F3569" s="109" t="s">
        <v>99</v>
      </c>
      <c r="G3569" s="109" t="s">
        <v>6024</v>
      </c>
      <c r="H3569" s="107">
        <v>267809</v>
      </c>
      <c r="I3569" s="109">
        <v>2</v>
      </c>
      <c r="J3569" s="108">
        <v>362762</v>
      </c>
      <c r="K3569" s="107" t="str">
        <f>IF(J3569&gt;0,"Untung","Rugi")</f>
        <v>Untung</v>
      </c>
      <c r="L3569" s="107" t="str">
        <f t="array" ref="L3569">_xlfn.IFS(H3569&lt;100000,"Low",AND(H3569&gt;=100000,H3569&lt;250000),"Medium",H3569&gt;=250000,"High")</f>
        <v>High</v>
      </c>
      <c r="M3569" s="107" t="str">
        <f>IF(H3569&lt;100000,"Low",IF(AND(H3569&gt;=100000,H3569&lt;250000),"Medium","High"))</f>
        <v>High</v>
      </c>
    </row>
    <row r="3570" spans="1:13" x14ac:dyDescent="0.4">
      <c r="A3570" s="109" t="s">
        <v>6016</v>
      </c>
      <c r="B3570" s="109" t="s">
        <v>13135</v>
      </c>
      <c r="C3570" s="109" t="s">
        <v>1051</v>
      </c>
      <c r="D3570" s="109" t="s">
        <v>102</v>
      </c>
      <c r="E3570" s="109" t="s">
        <v>12212</v>
      </c>
      <c r="F3570" s="109" t="s">
        <v>95</v>
      </c>
      <c r="G3570" s="109" t="s">
        <v>6057</v>
      </c>
      <c r="H3570" s="107">
        <v>27627</v>
      </c>
      <c r="I3570" s="109">
        <v>4</v>
      </c>
      <c r="J3570" s="108">
        <v>401298</v>
      </c>
      <c r="K3570" s="107" t="str">
        <f>IF(J3570&gt;0,"Untung","Rugi")</f>
        <v>Untung</v>
      </c>
      <c r="L3570" s="107" t="str">
        <f t="array" ref="L3570">_xlfn.IFS(H3570&lt;100000,"Low",AND(H3570&gt;=100000,H3570&lt;250000),"Medium",H3570&gt;=250000,"High")</f>
        <v>Low</v>
      </c>
      <c r="M3570" s="107" t="str">
        <f>IF(H3570&lt;100000,"Low",IF(AND(H3570&gt;=100000,H3570&lt;250000),"Medium","High"))</f>
        <v>Low</v>
      </c>
    </row>
    <row r="3571" spans="1:13" x14ac:dyDescent="0.4">
      <c r="A3571" s="109" t="s">
        <v>6016</v>
      </c>
      <c r="B3571" s="109" t="s">
        <v>13131</v>
      </c>
      <c r="C3571" s="109" t="s">
        <v>1051</v>
      </c>
      <c r="D3571" s="109" t="s">
        <v>102</v>
      </c>
      <c r="E3571" s="109" t="s">
        <v>10485</v>
      </c>
      <c r="F3571" s="109" t="s">
        <v>6021</v>
      </c>
      <c r="G3571" s="109" t="s">
        <v>6745</v>
      </c>
      <c r="H3571" s="107">
        <v>224353</v>
      </c>
      <c r="I3571" s="109">
        <v>3</v>
      </c>
      <c r="J3571" s="108">
        <v>-160566</v>
      </c>
      <c r="K3571" s="107" t="str">
        <f>IF(J3571&gt;0,"Untung","Rugi")</f>
        <v>Rugi</v>
      </c>
      <c r="L3571" s="107" t="str">
        <f t="array" ref="L3571">_xlfn.IFS(H3571&lt;100000,"Low",AND(H3571&gt;=100000,H3571&lt;250000),"Medium",H3571&gt;=250000,"High")</f>
        <v>Medium</v>
      </c>
      <c r="M3571" s="107" t="str">
        <f>IF(H3571&lt;100000,"Low",IF(AND(H3571&gt;=100000,H3571&lt;250000),"Medium","High"))</f>
        <v>Medium</v>
      </c>
    </row>
    <row r="3572" spans="1:13" x14ac:dyDescent="0.4">
      <c r="A3572" s="109" t="s">
        <v>6016</v>
      </c>
      <c r="B3572" s="109" t="s">
        <v>13131</v>
      </c>
      <c r="C3572" s="109" t="s">
        <v>1051</v>
      </c>
      <c r="D3572" s="109" t="s">
        <v>102</v>
      </c>
      <c r="E3572" s="109" t="s">
        <v>10755</v>
      </c>
      <c r="F3572" s="109" t="s">
        <v>99</v>
      </c>
      <c r="G3572" s="109" t="s">
        <v>6024</v>
      </c>
      <c r="H3572" s="107">
        <v>375252</v>
      </c>
      <c r="I3572" s="109">
        <v>2</v>
      </c>
      <c r="J3572" s="108">
        <v>-69081</v>
      </c>
      <c r="K3572" s="107" t="str">
        <f>IF(J3572&gt;0,"Untung","Rugi")</f>
        <v>Rugi</v>
      </c>
      <c r="L3572" s="107" t="str">
        <f t="array" ref="L3572">_xlfn.IFS(H3572&lt;100000,"Low",AND(H3572&gt;=100000,H3572&lt;250000),"Medium",H3572&gt;=250000,"High")</f>
        <v>High</v>
      </c>
      <c r="M3572" s="107" t="str">
        <f>IF(H3572&lt;100000,"Low",IF(AND(H3572&gt;=100000,H3572&lt;250000),"Medium","High"))</f>
        <v>High</v>
      </c>
    </row>
    <row r="3573" spans="1:13" x14ac:dyDescent="0.4">
      <c r="A3573" s="109" t="s">
        <v>6016</v>
      </c>
      <c r="B3573" s="109" t="s">
        <v>13134</v>
      </c>
      <c r="C3573" s="109" t="s">
        <v>1051</v>
      </c>
      <c r="D3573" s="109" t="s">
        <v>102</v>
      </c>
      <c r="E3573" s="109" t="s">
        <v>6450</v>
      </c>
      <c r="F3573" s="109" t="s">
        <v>95</v>
      </c>
      <c r="G3573" s="109" t="s">
        <v>6039</v>
      </c>
      <c r="H3573" s="107">
        <v>211789</v>
      </c>
      <c r="I3573" s="109">
        <v>3</v>
      </c>
      <c r="J3573" s="108">
        <v>-2251</v>
      </c>
      <c r="K3573" s="107" t="str">
        <f>IF(J3573&gt;0,"Untung","Rugi")</f>
        <v>Rugi</v>
      </c>
      <c r="L3573" s="107" t="str">
        <f t="array" ref="L3573">_xlfn.IFS(H3573&lt;100000,"Low",AND(H3573&gt;=100000,H3573&lt;250000),"Medium",H3573&gt;=250000,"High")</f>
        <v>Medium</v>
      </c>
      <c r="M3573" s="107" t="str">
        <f>IF(H3573&lt;100000,"Low",IF(AND(H3573&gt;=100000,H3573&lt;250000),"Medium","High"))</f>
        <v>Medium</v>
      </c>
    </row>
    <row r="3574" spans="1:13" x14ac:dyDescent="0.4">
      <c r="A3574" s="109" t="s">
        <v>6016</v>
      </c>
      <c r="B3574" s="109" t="s">
        <v>13134</v>
      </c>
      <c r="C3574" s="109" t="s">
        <v>1051</v>
      </c>
      <c r="D3574" s="109" t="s">
        <v>102</v>
      </c>
      <c r="E3574" s="109" t="s">
        <v>6290</v>
      </c>
      <c r="F3574" s="109" t="s">
        <v>95</v>
      </c>
      <c r="G3574" s="109" t="s">
        <v>6062</v>
      </c>
      <c r="H3574" s="107">
        <v>184495</v>
      </c>
      <c r="I3574" s="109">
        <v>4</v>
      </c>
      <c r="J3574" s="108">
        <v>234039</v>
      </c>
      <c r="K3574" s="107" t="str">
        <f>IF(J3574&gt;0,"Untung","Rugi")</f>
        <v>Untung</v>
      </c>
      <c r="L3574" s="107" t="str">
        <f t="array" ref="L3574">_xlfn.IFS(H3574&lt;100000,"Low",AND(H3574&gt;=100000,H3574&lt;250000),"Medium",H3574&gt;=250000,"High")</f>
        <v>Medium</v>
      </c>
      <c r="M3574" s="107" t="str">
        <f>IF(H3574&lt;100000,"Low",IF(AND(H3574&gt;=100000,H3574&lt;250000),"Medium","High"))</f>
        <v>Medium</v>
      </c>
    </row>
    <row r="3575" spans="1:13" x14ac:dyDescent="0.4">
      <c r="A3575" s="109" t="s">
        <v>6016</v>
      </c>
      <c r="B3575" s="109" t="s">
        <v>13133</v>
      </c>
      <c r="C3575" s="109" t="s">
        <v>1051</v>
      </c>
      <c r="D3575" s="109" t="s">
        <v>102</v>
      </c>
      <c r="E3575" s="109" t="s">
        <v>6953</v>
      </c>
      <c r="F3575" s="109" t="s">
        <v>95</v>
      </c>
      <c r="G3575" s="109" t="s">
        <v>6052</v>
      </c>
      <c r="H3575" s="107">
        <v>391793</v>
      </c>
      <c r="I3575" s="109">
        <v>9</v>
      </c>
      <c r="J3575" s="108">
        <v>95462</v>
      </c>
      <c r="K3575" s="107" t="str">
        <f>IF(J3575&gt;0,"Untung","Rugi")</f>
        <v>Untung</v>
      </c>
      <c r="L3575" s="107" t="str">
        <f t="array" ref="L3575">_xlfn.IFS(H3575&lt;100000,"Low",AND(H3575&gt;=100000,H3575&lt;250000),"Medium",H3575&gt;=250000,"High")</f>
        <v>High</v>
      </c>
      <c r="M3575" s="107" t="str">
        <f>IF(H3575&lt;100000,"Low",IF(AND(H3575&gt;=100000,H3575&lt;250000),"Medium","High"))</f>
        <v>High</v>
      </c>
    </row>
    <row r="3576" spans="1:13" x14ac:dyDescent="0.4">
      <c r="A3576" s="109" t="s">
        <v>6016</v>
      </c>
      <c r="B3576" s="109" t="s">
        <v>13132</v>
      </c>
      <c r="C3576" s="109" t="s">
        <v>1051</v>
      </c>
      <c r="D3576" s="109" t="s">
        <v>102</v>
      </c>
      <c r="E3576" s="109" t="s">
        <v>12472</v>
      </c>
      <c r="F3576" s="109" t="s">
        <v>95</v>
      </c>
      <c r="G3576" s="109" t="s">
        <v>6052</v>
      </c>
      <c r="H3576" s="107">
        <v>439426</v>
      </c>
      <c r="I3576" s="109">
        <v>6</v>
      </c>
      <c r="J3576" s="108">
        <v>63275</v>
      </c>
      <c r="K3576" s="107" t="str">
        <f>IF(J3576&gt;0,"Untung","Rugi")</f>
        <v>Untung</v>
      </c>
      <c r="L3576" s="107" t="str">
        <f t="array" ref="L3576">_xlfn.IFS(H3576&lt;100000,"Low",AND(H3576&gt;=100000,H3576&lt;250000),"Medium",H3576&gt;=250000,"High")</f>
        <v>High</v>
      </c>
      <c r="M3576" s="107" t="str">
        <f>IF(H3576&lt;100000,"Low",IF(AND(H3576&gt;=100000,H3576&lt;250000),"Medium","High"))</f>
        <v>High</v>
      </c>
    </row>
    <row r="3577" spans="1:13" x14ac:dyDescent="0.4">
      <c r="A3577" s="109" t="s">
        <v>6016</v>
      </c>
      <c r="B3577" s="109" t="s">
        <v>13131</v>
      </c>
      <c r="C3577" s="109" t="s">
        <v>1051</v>
      </c>
      <c r="D3577" s="109" t="s">
        <v>102</v>
      </c>
      <c r="E3577" s="109" t="s">
        <v>8001</v>
      </c>
      <c r="F3577" s="109" t="s">
        <v>95</v>
      </c>
      <c r="G3577" s="109" t="s">
        <v>6116</v>
      </c>
      <c r="H3577" s="107">
        <v>296221</v>
      </c>
      <c r="I3577" s="109">
        <v>7</v>
      </c>
      <c r="J3577" s="108">
        <v>-113430</v>
      </c>
      <c r="K3577" s="107" t="str">
        <f>IF(J3577&gt;0,"Untung","Rugi")</f>
        <v>Rugi</v>
      </c>
      <c r="L3577" s="107" t="str">
        <f t="array" ref="L3577">_xlfn.IFS(H3577&lt;100000,"Low",AND(H3577&gt;=100000,H3577&lt;250000),"Medium",H3577&gt;=250000,"High")</f>
        <v>High</v>
      </c>
      <c r="M3577" s="107" t="str">
        <f>IF(H3577&lt;100000,"Low",IF(AND(H3577&gt;=100000,H3577&lt;250000),"Medium","High"))</f>
        <v>High</v>
      </c>
    </row>
    <row r="3578" spans="1:13" x14ac:dyDescent="0.4">
      <c r="A3578" s="109" t="s">
        <v>6016</v>
      </c>
      <c r="B3578" s="109" t="s">
        <v>13131</v>
      </c>
      <c r="C3578" s="109" t="s">
        <v>1051</v>
      </c>
      <c r="D3578" s="109" t="s">
        <v>96</v>
      </c>
      <c r="E3578" s="109" t="s">
        <v>6905</v>
      </c>
      <c r="F3578" s="109" t="s">
        <v>95</v>
      </c>
      <c r="G3578" s="109" t="s">
        <v>6062</v>
      </c>
      <c r="H3578" s="107">
        <v>303000</v>
      </c>
      <c r="I3578" s="109">
        <v>3</v>
      </c>
      <c r="J3578" s="108">
        <v>388839</v>
      </c>
      <c r="K3578" s="107" t="str">
        <f>IF(J3578&gt;0,"Untung","Rugi")</f>
        <v>Untung</v>
      </c>
      <c r="L3578" s="107" t="str">
        <f t="array" ref="L3578">_xlfn.IFS(H3578&lt;100000,"Low",AND(H3578&gt;=100000,H3578&lt;250000),"Medium",H3578&gt;=250000,"High")</f>
        <v>High</v>
      </c>
      <c r="M3578" s="107" t="str">
        <f>IF(H3578&lt;100000,"Low",IF(AND(H3578&gt;=100000,H3578&lt;250000),"Medium","High"))</f>
        <v>High</v>
      </c>
    </row>
    <row r="3579" spans="1:13" x14ac:dyDescent="0.4">
      <c r="A3579" s="109" t="s">
        <v>6016</v>
      </c>
      <c r="B3579" s="109" t="s">
        <v>13130</v>
      </c>
      <c r="C3579" s="109" t="s">
        <v>1051</v>
      </c>
      <c r="D3579" s="109" t="s">
        <v>104</v>
      </c>
      <c r="E3579" s="109" t="s">
        <v>9493</v>
      </c>
      <c r="F3579" s="109" t="s">
        <v>95</v>
      </c>
      <c r="G3579" s="109" t="s">
        <v>6052</v>
      </c>
      <c r="H3579" s="107">
        <v>210686</v>
      </c>
      <c r="I3579" s="109">
        <v>2</v>
      </c>
      <c r="J3579" s="108">
        <v>106128</v>
      </c>
      <c r="K3579" s="107" t="str">
        <f>IF(J3579&gt;0,"Untung","Rugi")</f>
        <v>Untung</v>
      </c>
      <c r="L3579" s="107" t="str">
        <f t="array" ref="L3579">_xlfn.IFS(H3579&lt;100000,"Low",AND(H3579&gt;=100000,H3579&lt;250000),"Medium",H3579&gt;=250000,"High")</f>
        <v>Medium</v>
      </c>
      <c r="M3579" s="107" t="str">
        <f>IF(H3579&lt;100000,"Low",IF(AND(H3579&gt;=100000,H3579&lt;250000),"Medium","High"))</f>
        <v>Medium</v>
      </c>
    </row>
    <row r="3580" spans="1:13" x14ac:dyDescent="0.4">
      <c r="A3580" s="109" t="s">
        <v>6016</v>
      </c>
      <c r="B3580" s="109" t="s">
        <v>13129</v>
      </c>
      <c r="C3580" s="109" t="s">
        <v>1051</v>
      </c>
      <c r="D3580" s="109" t="s">
        <v>96</v>
      </c>
      <c r="E3580" s="109" t="s">
        <v>11830</v>
      </c>
      <c r="F3580" s="109" t="s">
        <v>95</v>
      </c>
      <c r="G3580" s="109" t="s">
        <v>6017</v>
      </c>
      <c r="H3580" s="107">
        <v>212530</v>
      </c>
      <c r="I3580" s="109">
        <v>6</v>
      </c>
      <c r="J3580" s="108">
        <v>294568</v>
      </c>
      <c r="K3580" s="107" t="str">
        <f>IF(J3580&gt;0,"Untung","Rugi")</f>
        <v>Untung</v>
      </c>
      <c r="L3580" s="107" t="str">
        <f t="array" ref="L3580">_xlfn.IFS(H3580&lt;100000,"Low",AND(H3580&gt;=100000,H3580&lt;250000),"Medium",H3580&gt;=250000,"High")</f>
        <v>Medium</v>
      </c>
      <c r="M3580" s="107" t="str">
        <f>IF(H3580&lt;100000,"Low",IF(AND(H3580&gt;=100000,H3580&lt;250000),"Medium","High"))</f>
        <v>Medium</v>
      </c>
    </row>
    <row r="3581" spans="1:13" x14ac:dyDescent="0.4">
      <c r="A3581" s="109" t="s">
        <v>6027</v>
      </c>
      <c r="B3581" s="109" t="s">
        <v>13128</v>
      </c>
      <c r="C3581" s="109" t="s">
        <v>1051</v>
      </c>
      <c r="D3581" s="109" t="s">
        <v>96</v>
      </c>
      <c r="E3581" s="109" t="s">
        <v>9989</v>
      </c>
      <c r="F3581" s="109" t="s">
        <v>95</v>
      </c>
      <c r="G3581" s="109" t="s">
        <v>6067</v>
      </c>
      <c r="H3581" s="107">
        <v>390298</v>
      </c>
      <c r="I3581" s="109">
        <v>5</v>
      </c>
      <c r="J3581" s="108">
        <v>11178</v>
      </c>
      <c r="K3581" s="107" t="str">
        <f>IF(J3581&gt;0,"Untung","Rugi")</f>
        <v>Untung</v>
      </c>
      <c r="L3581" s="107" t="str">
        <f t="array" ref="L3581">_xlfn.IFS(H3581&lt;100000,"Low",AND(H3581&gt;=100000,H3581&lt;250000),"Medium",H3581&gt;=250000,"High")</f>
        <v>High</v>
      </c>
      <c r="M3581" s="107" t="str">
        <f>IF(H3581&lt;100000,"Low",IF(AND(H3581&gt;=100000,H3581&lt;250000),"Medium","High"))</f>
        <v>High</v>
      </c>
    </row>
    <row r="3582" spans="1:13" x14ac:dyDescent="0.4">
      <c r="A3582" s="109" t="s">
        <v>6027</v>
      </c>
      <c r="B3582" s="109" t="s">
        <v>13128</v>
      </c>
      <c r="C3582" s="109" t="s">
        <v>100</v>
      </c>
      <c r="D3582" s="109" t="s">
        <v>96</v>
      </c>
      <c r="E3582" s="109" t="s">
        <v>13127</v>
      </c>
      <c r="F3582" s="109" t="s">
        <v>6021</v>
      </c>
      <c r="G3582" s="109" t="s">
        <v>6745</v>
      </c>
      <c r="H3582" s="107">
        <v>266199</v>
      </c>
      <c r="I3582" s="109">
        <v>2</v>
      </c>
      <c r="J3582" s="108">
        <v>70031</v>
      </c>
      <c r="K3582" s="107" t="str">
        <f>IF(J3582&gt;0,"Untung","Rugi")</f>
        <v>Untung</v>
      </c>
      <c r="L3582" s="107" t="str">
        <f t="array" ref="L3582">_xlfn.IFS(H3582&lt;100000,"Low",AND(H3582&gt;=100000,H3582&lt;250000),"Medium",H3582&gt;=250000,"High")</f>
        <v>High</v>
      </c>
      <c r="M3582" s="107" t="str">
        <f>IF(H3582&lt;100000,"Low",IF(AND(H3582&gt;=100000,H3582&lt;250000),"Medium","High"))</f>
        <v>High</v>
      </c>
    </row>
    <row r="3583" spans="1:13" x14ac:dyDescent="0.4">
      <c r="A3583" s="109" t="s">
        <v>6027</v>
      </c>
      <c r="B3583" s="109" t="s">
        <v>13126</v>
      </c>
      <c r="C3583" s="109" t="s">
        <v>100</v>
      </c>
      <c r="D3583" s="109" t="s">
        <v>96</v>
      </c>
      <c r="E3583" s="109" t="s">
        <v>11204</v>
      </c>
      <c r="F3583" s="109" t="s">
        <v>6021</v>
      </c>
      <c r="G3583" s="109" t="s">
        <v>6146</v>
      </c>
      <c r="H3583" s="107">
        <v>36694</v>
      </c>
      <c r="I3583" s="109">
        <v>1</v>
      </c>
      <c r="J3583" s="108">
        <v>21846</v>
      </c>
      <c r="K3583" s="107" t="str">
        <f>IF(J3583&gt;0,"Untung","Rugi")</f>
        <v>Untung</v>
      </c>
      <c r="L3583" s="107" t="str">
        <f t="array" ref="L3583">_xlfn.IFS(H3583&lt;100000,"Low",AND(H3583&gt;=100000,H3583&lt;250000),"Medium",H3583&gt;=250000,"High")</f>
        <v>Low</v>
      </c>
      <c r="M3583" s="107" t="str">
        <f>IF(H3583&lt;100000,"Low",IF(AND(H3583&gt;=100000,H3583&lt;250000),"Medium","High"))</f>
        <v>Low</v>
      </c>
    </row>
    <row r="3584" spans="1:13" x14ac:dyDescent="0.4">
      <c r="A3584" s="109" t="s">
        <v>6027</v>
      </c>
      <c r="B3584" s="109" t="s">
        <v>13125</v>
      </c>
      <c r="C3584" s="109" t="s">
        <v>100</v>
      </c>
      <c r="D3584" s="109" t="s">
        <v>96</v>
      </c>
      <c r="E3584" s="109" t="s">
        <v>7001</v>
      </c>
      <c r="F3584" s="109" t="s">
        <v>6021</v>
      </c>
      <c r="G3584" s="109" t="s">
        <v>6020</v>
      </c>
      <c r="H3584" s="107">
        <v>340010</v>
      </c>
      <c r="I3584" s="109">
        <v>5</v>
      </c>
      <c r="J3584" s="108">
        <v>111842</v>
      </c>
      <c r="K3584" s="107" t="str">
        <f>IF(J3584&gt;0,"Untung","Rugi")</f>
        <v>Untung</v>
      </c>
      <c r="L3584" s="107" t="str">
        <f t="array" ref="L3584">_xlfn.IFS(H3584&lt;100000,"Low",AND(H3584&gt;=100000,H3584&lt;250000),"Medium",H3584&gt;=250000,"High")</f>
        <v>High</v>
      </c>
      <c r="M3584" s="107" t="str">
        <f>IF(H3584&lt;100000,"Low",IF(AND(H3584&gt;=100000,H3584&lt;250000),"Medium","High"))</f>
        <v>High</v>
      </c>
    </row>
    <row r="3585" spans="1:13" x14ac:dyDescent="0.4">
      <c r="A3585" s="109" t="s">
        <v>6027</v>
      </c>
      <c r="B3585" s="109" t="s">
        <v>13124</v>
      </c>
      <c r="C3585" s="109" t="s">
        <v>100</v>
      </c>
      <c r="D3585" s="109" t="s">
        <v>96</v>
      </c>
      <c r="E3585" s="109" t="s">
        <v>7675</v>
      </c>
      <c r="F3585" s="109" t="s">
        <v>99</v>
      </c>
      <c r="G3585" s="109" t="s">
        <v>6024</v>
      </c>
      <c r="H3585" s="107">
        <v>244257</v>
      </c>
      <c r="I3585" s="109">
        <v>4</v>
      </c>
      <c r="J3585" s="108">
        <v>383452</v>
      </c>
      <c r="K3585" s="107" t="str">
        <f>IF(J3585&gt;0,"Untung","Rugi")</f>
        <v>Untung</v>
      </c>
      <c r="L3585" s="107" t="str">
        <f t="array" ref="L3585">_xlfn.IFS(H3585&lt;100000,"Low",AND(H3585&gt;=100000,H3585&lt;250000),"Medium",H3585&gt;=250000,"High")</f>
        <v>Medium</v>
      </c>
      <c r="M3585" s="107" t="str">
        <f>IF(H3585&lt;100000,"Low",IF(AND(H3585&gt;=100000,H3585&lt;250000),"Medium","High"))</f>
        <v>Medium</v>
      </c>
    </row>
    <row r="3586" spans="1:13" x14ac:dyDescent="0.4">
      <c r="A3586" s="109" t="s">
        <v>6027</v>
      </c>
      <c r="B3586" s="109" t="s">
        <v>13123</v>
      </c>
      <c r="C3586" s="109" t="s">
        <v>100</v>
      </c>
      <c r="D3586" s="109" t="s">
        <v>104</v>
      </c>
      <c r="E3586" s="109" t="s">
        <v>8554</v>
      </c>
      <c r="F3586" s="109" t="s">
        <v>95</v>
      </c>
      <c r="G3586" s="109" t="s">
        <v>6052</v>
      </c>
      <c r="H3586" s="107">
        <v>194703</v>
      </c>
      <c r="I3586" s="109">
        <v>7</v>
      </c>
      <c r="J3586" s="108">
        <v>186532</v>
      </c>
      <c r="K3586" s="107" t="str">
        <f>IF(J3586&gt;0,"Untung","Rugi")</f>
        <v>Untung</v>
      </c>
      <c r="L3586" s="107" t="str">
        <f t="array" ref="L3586">_xlfn.IFS(H3586&lt;100000,"Low",AND(H3586&gt;=100000,H3586&lt;250000),"Medium",H3586&gt;=250000,"High")</f>
        <v>Medium</v>
      </c>
      <c r="M3586" s="107" t="str">
        <f>IF(H3586&lt;100000,"Low",IF(AND(H3586&gt;=100000,H3586&lt;250000),"Medium","High"))</f>
        <v>Medium</v>
      </c>
    </row>
    <row r="3587" spans="1:13" x14ac:dyDescent="0.4">
      <c r="A3587" s="109" t="s">
        <v>6016</v>
      </c>
      <c r="B3587" s="109" t="s">
        <v>13122</v>
      </c>
      <c r="C3587" s="109" t="s">
        <v>100</v>
      </c>
      <c r="D3587" s="109" t="s">
        <v>104</v>
      </c>
      <c r="E3587" s="109" t="s">
        <v>12299</v>
      </c>
      <c r="F3587" s="109" t="s">
        <v>95</v>
      </c>
      <c r="G3587" s="109" t="s">
        <v>6067</v>
      </c>
      <c r="H3587" s="107">
        <v>66970</v>
      </c>
      <c r="I3587" s="109">
        <v>6</v>
      </c>
      <c r="J3587" s="108">
        <v>215719</v>
      </c>
      <c r="K3587" s="107" t="str">
        <f>IF(J3587&gt;0,"Untung","Rugi")</f>
        <v>Untung</v>
      </c>
      <c r="L3587" s="107" t="str">
        <f t="array" ref="L3587">_xlfn.IFS(H3587&lt;100000,"Low",AND(H3587&gt;=100000,H3587&lt;250000),"Medium",H3587&gt;=250000,"High")</f>
        <v>Low</v>
      </c>
      <c r="M3587" s="107" t="str">
        <f>IF(H3587&lt;100000,"Low",IF(AND(H3587&gt;=100000,H3587&lt;250000),"Medium","High"))</f>
        <v>Low</v>
      </c>
    </row>
    <row r="3588" spans="1:13" x14ac:dyDescent="0.4">
      <c r="A3588" s="109" t="s">
        <v>6016</v>
      </c>
      <c r="B3588" s="109" t="s">
        <v>13121</v>
      </c>
      <c r="C3588" s="109" t="s">
        <v>100</v>
      </c>
      <c r="D3588" s="109" t="s">
        <v>104</v>
      </c>
      <c r="E3588" s="109" t="s">
        <v>8970</v>
      </c>
      <c r="F3588" s="109" t="s">
        <v>95</v>
      </c>
      <c r="G3588" s="109" t="s">
        <v>6013</v>
      </c>
      <c r="H3588" s="107">
        <v>412133</v>
      </c>
      <c r="I3588" s="109">
        <v>3</v>
      </c>
      <c r="J3588" s="108">
        <v>212393</v>
      </c>
      <c r="K3588" s="107" t="str">
        <f>IF(J3588&gt;0,"Untung","Rugi")</f>
        <v>Untung</v>
      </c>
      <c r="L3588" s="107" t="str">
        <f t="array" ref="L3588">_xlfn.IFS(H3588&lt;100000,"Low",AND(H3588&gt;=100000,H3588&lt;250000),"Medium",H3588&gt;=250000,"High")</f>
        <v>High</v>
      </c>
      <c r="M3588" s="107" t="str">
        <f>IF(H3588&lt;100000,"Low",IF(AND(H3588&gt;=100000,H3588&lt;250000),"Medium","High"))</f>
        <v>High</v>
      </c>
    </row>
    <row r="3589" spans="1:13" x14ac:dyDescent="0.4">
      <c r="A3589" s="109" t="s">
        <v>6016</v>
      </c>
      <c r="B3589" s="109" t="s">
        <v>13120</v>
      </c>
      <c r="C3589" s="109" t="s">
        <v>1064</v>
      </c>
      <c r="D3589" s="109" t="s">
        <v>96</v>
      </c>
      <c r="E3589" s="109" t="s">
        <v>11841</v>
      </c>
      <c r="F3589" s="109" t="s">
        <v>99</v>
      </c>
      <c r="G3589" s="109" t="s">
        <v>6024</v>
      </c>
      <c r="H3589" s="107">
        <v>160396</v>
      </c>
      <c r="I3589" s="109">
        <v>2</v>
      </c>
      <c r="J3589" s="108">
        <v>147545</v>
      </c>
      <c r="K3589" s="107" t="str">
        <f>IF(J3589&gt;0,"Untung","Rugi")</f>
        <v>Untung</v>
      </c>
      <c r="L3589" s="107" t="str">
        <f t="array" ref="L3589">_xlfn.IFS(H3589&lt;100000,"Low",AND(H3589&gt;=100000,H3589&lt;250000),"Medium",H3589&gt;=250000,"High")</f>
        <v>Medium</v>
      </c>
      <c r="M3589" s="107" t="str">
        <f>IF(H3589&lt;100000,"Low",IF(AND(H3589&gt;=100000,H3589&lt;250000),"Medium","High"))</f>
        <v>Medium</v>
      </c>
    </row>
    <row r="3590" spans="1:13" x14ac:dyDescent="0.4">
      <c r="A3590" s="109" t="s">
        <v>6027</v>
      </c>
      <c r="B3590" s="109" t="s">
        <v>13119</v>
      </c>
      <c r="C3590" s="109" t="s">
        <v>100</v>
      </c>
      <c r="D3590" s="109" t="s">
        <v>96</v>
      </c>
      <c r="E3590" s="109" t="s">
        <v>13118</v>
      </c>
      <c r="F3590" s="109" t="s">
        <v>95</v>
      </c>
      <c r="G3590" s="109" t="s">
        <v>6116</v>
      </c>
      <c r="H3590" s="107">
        <v>334857</v>
      </c>
      <c r="I3590" s="109">
        <v>5</v>
      </c>
      <c r="J3590" s="108">
        <v>233320</v>
      </c>
      <c r="K3590" s="107" t="str">
        <f>IF(J3590&gt;0,"Untung","Rugi")</f>
        <v>Untung</v>
      </c>
      <c r="L3590" s="107" t="str">
        <f t="array" ref="L3590">_xlfn.IFS(H3590&lt;100000,"Low",AND(H3590&gt;=100000,H3590&lt;250000),"Medium",H3590&gt;=250000,"High")</f>
        <v>High</v>
      </c>
      <c r="M3590" s="107" t="str">
        <f>IF(H3590&lt;100000,"Low",IF(AND(H3590&gt;=100000,H3590&lt;250000),"Medium","High"))</f>
        <v>High</v>
      </c>
    </row>
    <row r="3591" spans="1:13" x14ac:dyDescent="0.4">
      <c r="A3591" s="109" t="s">
        <v>6016</v>
      </c>
      <c r="B3591" s="109" t="s">
        <v>13117</v>
      </c>
      <c r="C3591" s="109" t="s">
        <v>1064</v>
      </c>
      <c r="D3591" s="109" t="s">
        <v>102</v>
      </c>
      <c r="E3591" s="109" t="s">
        <v>13116</v>
      </c>
      <c r="F3591" s="109" t="s">
        <v>6021</v>
      </c>
      <c r="G3591" s="109" t="s">
        <v>6031</v>
      </c>
      <c r="H3591" s="107">
        <v>97958</v>
      </c>
      <c r="I3591" s="109">
        <v>4</v>
      </c>
      <c r="J3591" s="108">
        <v>91314</v>
      </c>
      <c r="K3591" s="107" t="str">
        <f>IF(J3591&gt;0,"Untung","Rugi")</f>
        <v>Untung</v>
      </c>
      <c r="L3591" s="107" t="str">
        <f t="array" ref="L3591">_xlfn.IFS(H3591&lt;100000,"Low",AND(H3591&gt;=100000,H3591&lt;250000),"Medium",H3591&gt;=250000,"High")</f>
        <v>Low</v>
      </c>
      <c r="M3591" s="107" t="str">
        <f>IF(H3591&lt;100000,"Low",IF(AND(H3591&gt;=100000,H3591&lt;250000),"Medium","High"))</f>
        <v>Low</v>
      </c>
    </row>
    <row r="3592" spans="1:13" x14ac:dyDescent="0.4">
      <c r="A3592" s="109" t="s">
        <v>6027</v>
      </c>
      <c r="B3592" s="109" t="s">
        <v>13115</v>
      </c>
      <c r="C3592" s="109" t="s">
        <v>100</v>
      </c>
      <c r="D3592" s="109" t="s">
        <v>102</v>
      </c>
      <c r="E3592" s="109" t="s">
        <v>9070</v>
      </c>
      <c r="F3592" s="109" t="s">
        <v>99</v>
      </c>
      <c r="G3592" s="109" t="s">
        <v>6024</v>
      </c>
      <c r="H3592" s="107">
        <v>367622</v>
      </c>
      <c r="I3592" s="109">
        <v>1</v>
      </c>
      <c r="J3592" s="108">
        <v>130403</v>
      </c>
      <c r="K3592" s="107" t="str">
        <f>IF(J3592&gt;0,"Untung","Rugi")</f>
        <v>Untung</v>
      </c>
      <c r="L3592" s="107" t="str">
        <f t="array" ref="L3592">_xlfn.IFS(H3592&lt;100000,"Low",AND(H3592&gt;=100000,H3592&lt;250000),"Medium",H3592&gt;=250000,"High")</f>
        <v>High</v>
      </c>
      <c r="M3592" s="107" t="str">
        <f>IF(H3592&lt;100000,"Low",IF(AND(H3592&gt;=100000,H3592&lt;250000),"Medium","High"))</f>
        <v>High</v>
      </c>
    </row>
    <row r="3593" spans="1:13" x14ac:dyDescent="0.4">
      <c r="A3593" s="109" t="s">
        <v>6016</v>
      </c>
      <c r="B3593" s="109" t="s">
        <v>13114</v>
      </c>
      <c r="C3593" s="109" t="s">
        <v>100</v>
      </c>
      <c r="D3593" s="109" t="s">
        <v>102</v>
      </c>
      <c r="E3593" s="109" t="s">
        <v>6504</v>
      </c>
      <c r="F3593" s="109" t="s">
        <v>99</v>
      </c>
      <c r="G3593" s="109" t="s">
        <v>6024</v>
      </c>
      <c r="H3593" s="107">
        <v>169113</v>
      </c>
      <c r="I3593" s="109">
        <v>2</v>
      </c>
      <c r="J3593" s="108">
        <v>210741</v>
      </c>
      <c r="K3593" s="107" t="str">
        <f>IF(J3593&gt;0,"Untung","Rugi")</f>
        <v>Untung</v>
      </c>
      <c r="L3593" s="107" t="str">
        <f t="array" ref="L3593">_xlfn.IFS(H3593&lt;100000,"Low",AND(H3593&gt;=100000,H3593&lt;250000),"Medium",H3593&gt;=250000,"High")</f>
        <v>Medium</v>
      </c>
      <c r="M3593" s="107" t="str">
        <f>IF(H3593&lt;100000,"Low",IF(AND(H3593&gt;=100000,H3593&lt;250000),"Medium","High"))</f>
        <v>Medium</v>
      </c>
    </row>
    <row r="3594" spans="1:13" x14ac:dyDescent="0.4">
      <c r="A3594" s="109" t="s">
        <v>6027</v>
      </c>
      <c r="B3594" s="109" t="s">
        <v>13113</v>
      </c>
      <c r="C3594" s="109" t="s">
        <v>100</v>
      </c>
      <c r="D3594" s="109" t="s">
        <v>104</v>
      </c>
      <c r="E3594" s="109" t="s">
        <v>6619</v>
      </c>
      <c r="F3594" s="109" t="s">
        <v>95</v>
      </c>
      <c r="G3594" s="109" t="s">
        <v>6062</v>
      </c>
      <c r="H3594" s="107">
        <v>118190</v>
      </c>
      <c r="I3594" s="109">
        <v>6</v>
      </c>
      <c r="J3594" s="108">
        <v>211903</v>
      </c>
      <c r="K3594" s="107" t="str">
        <f>IF(J3594&gt;0,"Untung","Rugi")</f>
        <v>Untung</v>
      </c>
      <c r="L3594" s="107" t="str">
        <f t="array" ref="L3594">_xlfn.IFS(H3594&lt;100000,"Low",AND(H3594&gt;=100000,H3594&lt;250000),"Medium",H3594&gt;=250000,"High")</f>
        <v>Medium</v>
      </c>
      <c r="M3594" s="107" t="str">
        <f>IF(H3594&lt;100000,"Low",IF(AND(H3594&gt;=100000,H3594&lt;250000),"Medium","High"))</f>
        <v>Medium</v>
      </c>
    </row>
    <row r="3595" spans="1:13" x14ac:dyDescent="0.4">
      <c r="A3595" s="109" t="s">
        <v>6016</v>
      </c>
      <c r="B3595" s="109" t="s">
        <v>11290</v>
      </c>
      <c r="C3595" s="109" t="s">
        <v>100</v>
      </c>
      <c r="D3595" s="109" t="s">
        <v>104</v>
      </c>
      <c r="E3595" s="109" t="s">
        <v>6911</v>
      </c>
      <c r="F3595" s="109" t="s">
        <v>95</v>
      </c>
      <c r="G3595" s="109" t="s">
        <v>6052</v>
      </c>
      <c r="H3595" s="107">
        <v>434384</v>
      </c>
      <c r="I3595" s="109">
        <v>3</v>
      </c>
      <c r="J3595" s="108">
        <v>226574</v>
      </c>
      <c r="K3595" s="107" t="str">
        <f>IF(J3595&gt;0,"Untung","Rugi")</f>
        <v>Untung</v>
      </c>
      <c r="L3595" s="107" t="str">
        <f t="array" ref="L3595">_xlfn.IFS(H3595&lt;100000,"Low",AND(H3595&gt;=100000,H3595&lt;250000),"Medium",H3595&gt;=250000,"High")</f>
        <v>High</v>
      </c>
      <c r="M3595" s="107" t="str">
        <f>IF(H3595&lt;100000,"Low",IF(AND(H3595&gt;=100000,H3595&lt;250000),"Medium","High"))</f>
        <v>High</v>
      </c>
    </row>
    <row r="3596" spans="1:13" x14ac:dyDescent="0.4">
      <c r="A3596" s="109" t="s">
        <v>6016</v>
      </c>
      <c r="B3596" s="109" t="s">
        <v>11291</v>
      </c>
      <c r="C3596" s="109" t="s">
        <v>100</v>
      </c>
      <c r="D3596" s="109" t="s">
        <v>104</v>
      </c>
      <c r="E3596" s="109" t="s">
        <v>8259</v>
      </c>
      <c r="F3596" s="109" t="s">
        <v>6021</v>
      </c>
      <c r="G3596" s="109" t="s">
        <v>6146</v>
      </c>
      <c r="H3596" s="107">
        <v>394068</v>
      </c>
      <c r="I3596" s="109">
        <v>3</v>
      </c>
      <c r="J3596" s="108">
        <v>10954</v>
      </c>
      <c r="K3596" s="107" t="str">
        <f>IF(J3596&gt;0,"Untung","Rugi")</f>
        <v>Untung</v>
      </c>
      <c r="L3596" s="107" t="str">
        <f t="array" ref="L3596">_xlfn.IFS(H3596&lt;100000,"Low",AND(H3596&gt;=100000,H3596&lt;250000),"Medium",H3596&gt;=250000,"High")</f>
        <v>High</v>
      </c>
      <c r="M3596" s="107" t="str">
        <f>IF(H3596&lt;100000,"Low",IF(AND(H3596&gt;=100000,H3596&lt;250000),"Medium","High"))</f>
        <v>High</v>
      </c>
    </row>
    <row r="3597" spans="1:13" x14ac:dyDescent="0.4">
      <c r="A3597" s="109" t="s">
        <v>6016</v>
      </c>
      <c r="B3597" s="109" t="s">
        <v>11292</v>
      </c>
      <c r="C3597" s="109" t="s">
        <v>100</v>
      </c>
      <c r="D3597" s="109" t="s">
        <v>104</v>
      </c>
      <c r="E3597" s="109" t="s">
        <v>8342</v>
      </c>
      <c r="F3597" s="109" t="s">
        <v>95</v>
      </c>
      <c r="G3597" s="109" t="s">
        <v>6017</v>
      </c>
      <c r="H3597" s="107">
        <v>282636</v>
      </c>
      <c r="I3597" s="109">
        <v>5</v>
      </c>
      <c r="J3597" s="108">
        <v>-144746</v>
      </c>
      <c r="K3597" s="107" t="str">
        <f>IF(J3597&gt;0,"Untung","Rugi")</f>
        <v>Rugi</v>
      </c>
      <c r="L3597" s="107" t="str">
        <f t="array" ref="L3597">_xlfn.IFS(H3597&lt;100000,"Low",AND(H3597&gt;=100000,H3597&lt;250000),"Medium",H3597&gt;=250000,"High")</f>
        <v>High</v>
      </c>
      <c r="M3597" s="107" t="str">
        <f>IF(H3597&lt;100000,"Low",IF(AND(H3597&gt;=100000,H3597&lt;250000),"Medium","High"))</f>
        <v>High</v>
      </c>
    </row>
    <row r="3598" spans="1:13" x14ac:dyDescent="0.4">
      <c r="A3598" s="109" t="s">
        <v>6016</v>
      </c>
      <c r="B3598" s="109" t="s">
        <v>13112</v>
      </c>
      <c r="C3598" s="109" t="s">
        <v>1051</v>
      </c>
      <c r="D3598" s="109" t="s">
        <v>106</v>
      </c>
      <c r="E3598" s="109" t="s">
        <v>10573</v>
      </c>
      <c r="F3598" s="109" t="s">
        <v>95</v>
      </c>
      <c r="G3598" s="109" t="s">
        <v>6062</v>
      </c>
      <c r="H3598" s="107">
        <v>337655</v>
      </c>
      <c r="I3598" s="109">
        <v>3</v>
      </c>
      <c r="J3598" s="108">
        <v>344748</v>
      </c>
      <c r="K3598" s="107" t="str">
        <f>IF(J3598&gt;0,"Untung","Rugi")</f>
        <v>Untung</v>
      </c>
      <c r="L3598" s="107" t="str">
        <f t="array" ref="L3598">_xlfn.IFS(H3598&lt;100000,"Low",AND(H3598&gt;=100000,H3598&lt;250000),"Medium",H3598&gt;=250000,"High")</f>
        <v>High</v>
      </c>
      <c r="M3598" s="107" t="str">
        <f>IF(H3598&lt;100000,"Low",IF(AND(H3598&gt;=100000,H3598&lt;250000),"Medium","High"))</f>
        <v>High</v>
      </c>
    </row>
    <row r="3599" spans="1:13" x14ac:dyDescent="0.4">
      <c r="A3599" s="109" t="s">
        <v>6016</v>
      </c>
      <c r="B3599" s="109" t="s">
        <v>13111</v>
      </c>
      <c r="C3599" s="109" t="s">
        <v>100</v>
      </c>
      <c r="D3599" s="109" t="s">
        <v>106</v>
      </c>
      <c r="E3599" s="109" t="s">
        <v>7464</v>
      </c>
      <c r="F3599" s="109" t="s">
        <v>99</v>
      </c>
      <c r="G3599" s="109" t="s">
        <v>6024</v>
      </c>
      <c r="H3599" s="107">
        <v>378675</v>
      </c>
      <c r="I3599" s="109">
        <v>2</v>
      </c>
      <c r="J3599" s="108">
        <v>43252</v>
      </c>
      <c r="K3599" s="107" t="str">
        <f>IF(J3599&gt;0,"Untung","Rugi")</f>
        <v>Untung</v>
      </c>
      <c r="L3599" s="107" t="str">
        <f t="array" ref="L3599">_xlfn.IFS(H3599&lt;100000,"Low",AND(H3599&gt;=100000,H3599&lt;250000),"Medium",H3599&gt;=250000,"High")</f>
        <v>High</v>
      </c>
      <c r="M3599" s="107" t="str">
        <f>IF(H3599&lt;100000,"Low",IF(AND(H3599&gt;=100000,H3599&lt;250000),"Medium","High"))</f>
        <v>High</v>
      </c>
    </row>
    <row r="3600" spans="1:13" x14ac:dyDescent="0.4">
      <c r="A3600" s="109" t="s">
        <v>6016</v>
      </c>
      <c r="B3600" s="109" t="s">
        <v>10193</v>
      </c>
      <c r="C3600" s="109" t="s">
        <v>100</v>
      </c>
      <c r="D3600" s="109" t="s">
        <v>106</v>
      </c>
      <c r="E3600" s="109" t="s">
        <v>10432</v>
      </c>
      <c r="F3600" s="109" t="s">
        <v>95</v>
      </c>
      <c r="G3600" s="109" t="s">
        <v>6013</v>
      </c>
      <c r="H3600" s="107">
        <v>93246</v>
      </c>
      <c r="I3600" s="109">
        <v>3</v>
      </c>
      <c r="J3600" s="108">
        <v>9205</v>
      </c>
      <c r="K3600" s="107" t="str">
        <f>IF(J3600&gt;0,"Untung","Rugi")</f>
        <v>Untung</v>
      </c>
      <c r="L3600" s="107" t="str">
        <f t="array" ref="L3600">_xlfn.IFS(H3600&lt;100000,"Low",AND(H3600&gt;=100000,H3600&lt;250000),"Medium",H3600&gt;=250000,"High")</f>
        <v>Low</v>
      </c>
      <c r="M3600" s="107" t="str">
        <f>IF(H3600&lt;100000,"Low",IF(AND(H3600&gt;=100000,H3600&lt;250000),"Medium","High"))</f>
        <v>Low</v>
      </c>
    </row>
    <row r="3601" spans="1:13" x14ac:dyDescent="0.4">
      <c r="A3601" s="109" t="s">
        <v>6016</v>
      </c>
      <c r="B3601" s="109" t="s">
        <v>13110</v>
      </c>
      <c r="C3601" s="109" t="s">
        <v>100</v>
      </c>
      <c r="D3601" s="109" t="s">
        <v>106</v>
      </c>
      <c r="E3601" s="109" t="s">
        <v>9082</v>
      </c>
      <c r="F3601" s="109" t="s">
        <v>6021</v>
      </c>
      <c r="G3601" s="109" t="s">
        <v>6031</v>
      </c>
      <c r="H3601" s="107">
        <v>168596</v>
      </c>
      <c r="I3601" s="109">
        <v>7</v>
      </c>
      <c r="J3601" s="108">
        <v>-121005</v>
      </c>
      <c r="K3601" s="107" t="str">
        <f>IF(J3601&gt;0,"Untung","Rugi")</f>
        <v>Rugi</v>
      </c>
      <c r="L3601" s="107" t="str">
        <f t="array" ref="L3601">_xlfn.IFS(H3601&lt;100000,"Low",AND(H3601&gt;=100000,H3601&lt;250000),"Medium",H3601&gt;=250000,"High")</f>
        <v>Medium</v>
      </c>
      <c r="M3601" s="107" t="str">
        <f>IF(H3601&lt;100000,"Low",IF(AND(H3601&gt;=100000,H3601&lt;250000),"Medium","High"))</f>
        <v>Medium</v>
      </c>
    </row>
    <row r="3602" spans="1:13" x14ac:dyDescent="0.4">
      <c r="A3602" s="109" t="s">
        <v>6016</v>
      </c>
      <c r="B3602" s="109" t="s">
        <v>13109</v>
      </c>
      <c r="C3602" s="109" t="s">
        <v>100</v>
      </c>
      <c r="D3602" s="109" t="s">
        <v>96</v>
      </c>
      <c r="E3602" s="109" t="s">
        <v>10204</v>
      </c>
      <c r="F3602" s="109" t="s">
        <v>99</v>
      </c>
      <c r="G3602" s="109" t="s">
        <v>6049</v>
      </c>
      <c r="H3602" s="107">
        <v>88147</v>
      </c>
      <c r="I3602" s="109">
        <v>3</v>
      </c>
      <c r="J3602" s="108">
        <v>159094</v>
      </c>
      <c r="K3602" s="107" t="str">
        <f>IF(J3602&gt;0,"Untung","Rugi")</f>
        <v>Untung</v>
      </c>
      <c r="L3602" s="107" t="str">
        <f t="array" ref="L3602">_xlfn.IFS(H3602&lt;100000,"Low",AND(H3602&gt;=100000,H3602&lt;250000),"Medium",H3602&gt;=250000,"High")</f>
        <v>Low</v>
      </c>
      <c r="M3602" s="107" t="str">
        <f>IF(H3602&lt;100000,"Low",IF(AND(H3602&gt;=100000,H3602&lt;250000),"Medium","High"))</f>
        <v>Low</v>
      </c>
    </row>
    <row r="3603" spans="1:13" x14ac:dyDescent="0.4">
      <c r="A3603" s="109" t="s">
        <v>6046</v>
      </c>
      <c r="B3603" s="109" t="s">
        <v>13108</v>
      </c>
      <c r="C3603" s="109" t="s">
        <v>100</v>
      </c>
      <c r="D3603" s="109" t="s">
        <v>96</v>
      </c>
      <c r="E3603" s="109" t="s">
        <v>6084</v>
      </c>
      <c r="F3603" s="109" t="s">
        <v>95</v>
      </c>
      <c r="G3603" s="109" t="s">
        <v>6017</v>
      </c>
      <c r="H3603" s="107">
        <v>204055</v>
      </c>
      <c r="I3603" s="109">
        <v>5</v>
      </c>
      <c r="J3603" s="108">
        <v>121161</v>
      </c>
      <c r="K3603" s="107" t="str">
        <f>IF(J3603&gt;0,"Untung","Rugi")</f>
        <v>Untung</v>
      </c>
      <c r="L3603" s="107" t="str">
        <f t="array" ref="L3603">_xlfn.IFS(H3603&lt;100000,"Low",AND(H3603&gt;=100000,H3603&lt;250000),"Medium",H3603&gt;=250000,"High")</f>
        <v>Medium</v>
      </c>
      <c r="M3603" s="107" t="str">
        <f>IF(H3603&lt;100000,"Low",IF(AND(H3603&gt;=100000,H3603&lt;250000),"Medium","High"))</f>
        <v>Medium</v>
      </c>
    </row>
    <row r="3604" spans="1:13" x14ac:dyDescent="0.4">
      <c r="A3604" s="109" t="s">
        <v>6046</v>
      </c>
      <c r="B3604" s="109" t="s">
        <v>13107</v>
      </c>
      <c r="C3604" s="109" t="s">
        <v>1051</v>
      </c>
      <c r="D3604" s="109" t="s">
        <v>96</v>
      </c>
      <c r="E3604" s="109" t="s">
        <v>7559</v>
      </c>
      <c r="F3604" s="109" t="s">
        <v>6021</v>
      </c>
      <c r="G3604" s="109" t="s">
        <v>6031</v>
      </c>
      <c r="H3604" s="107">
        <v>87778</v>
      </c>
      <c r="I3604" s="109">
        <v>1</v>
      </c>
      <c r="J3604" s="108">
        <v>406874</v>
      </c>
      <c r="K3604" s="107" t="str">
        <f>IF(J3604&gt;0,"Untung","Rugi")</f>
        <v>Untung</v>
      </c>
      <c r="L3604" s="107" t="str">
        <f t="array" ref="L3604">_xlfn.IFS(H3604&lt;100000,"Low",AND(H3604&gt;=100000,H3604&lt;250000),"Medium",H3604&gt;=250000,"High")</f>
        <v>Low</v>
      </c>
      <c r="M3604" s="107" t="str">
        <f>IF(H3604&lt;100000,"Low",IF(AND(H3604&gt;=100000,H3604&lt;250000),"Medium","High"))</f>
        <v>Low</v>
      </c>
    </row>
    <row r="3605" spans="1:13" x14ac:dyDescent="0.4">
      <c r="A3605" s="109" t="s">
        <v>6046</v>
      </c>
      <c r="B3605" s="109" t="s">
        <v>13106</v>
      </c>
      <c r="C3605" s="109" t="s">
        <v>1051</v>
      </c>
      <c r="D3605" s="109" t="s">
        <v>96</v>
      </c>
      <c r="E3605" s="109" t="s">
        <v>10731</v>
      </c>
      <c r="F3605" s="109" t="s">
        <v>99</v>
      </c>
      <c r="G3605" s="109" t="s">
        <v>6024</v>
      </c>
      <c r="H3605" s="107">
        <v>380965</v>
      </c>
      <c r="I3605" s="109">
        <v>3</v>
      </c>
      <c r="J3605" s="108">
        <v>120241</v>
      </c>
      <c r="K3605" s="107" t="str">
        <f>IF(J3605&gt;0,"Untung","Rugi")</f>
        <v>Untung</v>
      </c>
      <c r="L3605" s="107" t="str">
        <f t="array" ref="L3605">_xlfn.IFS(H3605&lt;100000,"Low",AND(H3605&gt;=100000,H3605&lt;250000),"Medium",H3605&gt;=250000,"High")</f>
        <v>High</v>
      </c>
      <c r="M3605" s="107" t="str">
        <f>IF(H3605&lt;100000,"Low",IF(AND(H3605&gt;=100000,H3605&lt;250000),"Medium","High"))</f>
        <v>High</v>
      </c>
    </row>
    <row r="3606" spans="1:13" x14ac:dyDescent="0.4">
      <c r="A3606" s="109" t="s">
        <v>6046</v>
      </c>
      <c r="B3606" s="109" t="s">
        <v>13106</v>
      </c>
      <c r="C3606" s="109" t="s">
        <v>1051</v>
      </c>
      <c r="D3606" s="109" t="s">
        <v>96</v>
      </c>
      <c r="E3606" s="109" t="s">
        <v>7389</v>
      </c>
      <c r="F3606" s="109" t="s">
        <v>95</v>
      </c>
      <c r="G3606" s="109" t="s">
        <v>6017</v>
      </c>
      <c r="H3606" s="107">
        <v>137693</v>
      </c>
      <c r="I3606" s="109">
        <v>2</v>
      </c>
      <c r="J3606" s="108">
        <v>234766</v>
      </c>
      <c r="K3606" s="107" t="str">
        <f>IF(J3606&gt;0,"Untung","Rugi")</f>
        <v>Untung</v>
      </c>
      <c r="L3606" s="107" t="str">
        <f t="array" ref="L3606">_xlfn.IFS(H3606&lt;100000,"Low",AND(H3606&gt;=100000,H3606&lt;250000),"Medium",H3606&gt;=250000,"High")</f>
        <v>Medium</v>
      </c>
      <c r="M3606" s="107" t="str">
        <f>IF(H3606&lt;100000,"Low",IF(AND(H3606&gt;=100000,H3606&lt;250000),"Medium","High"))</f>
        <v>Medium</v>
      </c>
    </row>
    <row r="3607" spans="1:13" x14ac:dyDescent="0.4">
      <c r="A3607" s="109" t="s">
        <v>6027</v>
      </c>
      <c r="B3607" s="109" t="s">
        <v>13105</v>
      </c>
      <c r="C3607" s="109" t="s">
        <v>1051</v>
      </c>
      <c r="D3607" s="109" t="s">
        <v>96</v>
      </c>
      <c r="E3607" s="109" t="s">
        <v>9393</v>
      </c>
      <c r="F3607" s="109" t="s">
        <v>99</v>
      </c>
      <c r="G3607" s="109" t="s">
        <v>6109</v>
      </c>
      <c r="H3607" s="107">
        <v>187715</v>
      </c>
      <c r="I3607" s="109">
        <v>5</v>
      </c>
      <c r="J3607" s="108">
        <v>-74034</v>
      </c>
      <c r="K3607" s="107" t="str">
        <f>IF(J3607&gt;0,"Untung","Rugi")</f>
        <v>Rugi</v>
      </c>
      <c r="L3607" s="107" t="str">
        <f t="array" ref="L3607">_xlfn.IFS(H3607&lt;100000,"Low",AND(H3607&gt;=100000,H3607&lt;250000),"Medium",H3607&gt;=250000,"High")</f>
        <v>Medium</v>
      </c>
      <c r="M3607" s="107" t="str">
        <f>IF(H3607&lt;100000,"Low",IF(AND(H3607&gt;=100000,H3607&lt;250000),"Medium","High"))</f>
        <v>Medium</v>
      </c>
    </row>
    <row r="3608" spans="1:13" x14ac:dyDescent="0.4">
      <c r="A3608" s="109" t="s">
        <v>6027</v>
      </c>
      <c r="B3608" s="109" t="s">
        <v>13105</v>
      </c>
      <c r="C3608" s="109" t="s">
        <v>1064</v>
      </c>
      <c r="D3608" s="109" t="s">
        <v>106</v>
      </c>
      <c r="E3608" s="109" t="s">
        <v>9030</v>
      </c>
      <c r="F3608" s="109" t="s">
        <v>95</v>
      </c>
      <c r="G3608" s="109" t="s">
        <v>6057</v>
      </c>
      <c r="H3608" s="107">
        <v>360697</v>
      </c>
      <c r="I3608" s="109">
        <v>5</v>
      </c>
      <c r="J3608" s="108">
        <v>150315</v>
      </c>
      <c r="K3608" s="107" t="str">
        <f>IF(J3608&gt;0,"Untung","Rugi")</f>
        <v>Untung</v>
      </c>
      <c r="L3608" s="107" t="str">
        <f t="array" ref="L3608">_xlfn.IFS(H3608&lt;100000,"Low",AND(H3608&gt;=100000,H3608&lt;250000),"Medium",H3608&gt;=250000,"High")</f>
        <v>High</v>
      </c>
      <c r="M3608" s="107" t="str">
        <f>IF(H3608&lt;100000,"Low",IF(AND(H3608&gt;=100000,H3608&lt;250000),"Medium","High"))</f>
        <v>High</v>
      </c>
    </row>
    <row r="3609" spans="1:13" x14ac:dyDescent="0.4">
      <c r="A3609" s="109" t="s">
        <v>6016</v>
      </c>
      <c r="B3609" s="109" t="s">
        <v>13104</v>
      </c>
      <c r="C3609" s="109" t="s">
        <v>1051</v>
      </c>
      <c r="D3609" s="109" t="s">
        <v>104</v>
      </c>
      <c r="E3609" s="109" t="s">
        <v>10059</v>
      </c>
      <c r="F3609" s="109" t="s">
        <v>95</v>
      </c>
      <c r="G3609" s="109" t="s">
        <v>6036</v>
      </c>
      <c r="H3609" s="107">
        <v>88447</v>
      </c>
      <c r="I3609" s="109">
        <v>2</v>
      </c>
      <c r="J3609" s="108">
        <v>246381</v>
      </c>
      <c r="K3609" s="107" t="str">
        <f>IF(J3609&gt;0,"Untung","Rugi")</f>
        <v>Untung</v>
      </c>
      <c r="L3609" s="107" t="str">
        <f t="array" ref="L3609">_xlfn.IFS(H3609&lt;100000,"Low",AND(H3609&gt;=100000,H3609&lt;250000),"Medium",H3609&gt;=250000,"High")</f>
        <v>Low</v>
      </c>
      <c r="M3609" s="107" t="str">
        <f>IF(H3609&lt;100000,"Low",IF(AND(H3609&gt;=100000,H3609&lt;250000),"Medium","High"))</f>
        <v>Low</v>
      </c>
    </row>
    <row r="3610" spans="1:13" x14ac:dyDescent="0.4">
      <c r="A3610" s="109" t="s">
        <v>6016</v>
      </c>
      <c r="B3610" s="109" t="s">
        <v>13103</v>
      </c>
      <c r="C3610" s="109" t="s">
        <v>1051</v>
      </c>
      <c r="D3610" s="109" t="s">
        <v>104</v>
      </c>
      <c r="E3610" s="109" t="s">
        <v>7429</v>
      </c>
      <c r="F3610" s="109" t="s">
        <v>6021</v>
      </c>
      <c r="G3610" s="109" t="s">
        <v>6031</v>
      </c>
      <c r="H3610" s="107">
        <v>102301</v>
      </c>
      <c r="I3610" s="109">
        <v>5</v>
      </c>
      <c r="J3610" s="108">
        <v>364178</v>
      </c>
      <c r="K3610" s="107" t="str">
        <f>IF(J3610&gt;0,"Untung","Rugi")</f>
        <v>Untung</v>
      </c>
      <c r="L3610" s="107" t="str">
        <f t="array" ref="L3610">_xlfn.IFS(H3610&lt;100000,"Low",AND(H3610&gt;=100000,H3610&lt;250000),"Medium",H3610&gt;=250000,"High")</f>
        <v>Medium</v>
      </c>
      <c r="M3610" s="107" t="str">
        <f>IF(H3610&lt;100000,"Low",IF(AND(H3610&gt;=100000,H3610&lt;250000),"Medium","High"))</f>
        <v>Medium</v>
      </c>
    </row>
    <row r="3611" spans="1:13" x14ac:dyDescent="0.4">
      <c r="A3611" s="109" t="s">
        <v>6016</v>
      </c>
      <c r="B3611" s="109" t="s">
        <v>13102</v>
      </c>
      <c r="C3611" s="109" t="s">
        <v>100</v>
      </c>
      <c r="D3611" s="109" t="s">
        <v>106</v>
      </c>
      <c r="E3611" s="109" t="s">
        <v>12636</v>
      </c>
      <c r="F3611" s="109" t="s">
        <v>95</v>
      </c>
      <c r="G3611" s="109" t="s">
        <v>6062</v>
      </c>
      <c r="H3611" s="107">
        <v>275304</v>
      </c>
      <c r="I3611" s="109">
        <v>5</v>
      </c>
      <c r="J3611" s="108">
        <v>-77918</v>
      </c>
      <c r="K3611" s="107" t="str">
        <f>IF(J3611&gt;0,"Untung","Rugi")</f>
        <v>Rugi</v>
      </c>
      <c r="L3611" s="107" t="str">
        <f t="array" ref="L3611">_xlfn.IFS(H3611&lt;100000,"Low",AND(H3611&gt;=100000,H3611&lt;250000),"Medium",H3611&gt;=250000,"High")</f>
        <v>High</v>
      </c>
      <c r="M3611" s="107" t="str">
        <f>IF(H3611&lt;100000,"Low",IF(AND(H3611&gt;=100000,H3611&lt;250000),"Medium","High"))</f>
        <v>High</v>
      </c>
    </row>
    <row r="3612" spans="1:13" x14ac:dyDescent="0.4">
      <c r="A3612" s="109" t="s">
        <v>6016</v>
      </c>
      <c r="B3612" s="109" t="s">
        <v>13101</v>
      </c>
      <c r="C3612" s="109" t="s">
        <v>1064</v>
      </c>
      <c r="D3612" s="109" t="s">
        <v>104</v>
      </c>
      <c r="E3612" s="109" t="s">
        <v>7553</v>
      </c>
      <c r="F3612" s="109" t="s">
        <v>99</v>
      </c>
      <c r="G3612" s="109" t="s">
        <v>6024</v>
      </c>
      <c r="H3612" s="107">
        <v>251073</v>
      </c>
      <c r="I3612" s="109">
        <v>4</v>
      </c>
      <c r="J3612" s="108">
        <v>319997</v>
      </c>
      <c r="K3612" s="107" t="str">
        <f>IF(J3612&gt;0,"Untung","Rugi")</f>
        <v>Untung</v>
      </c>
      <c r="L3612" s="107" t="str">
        <f t="array" ref="L3612">_xlfn.IFS(H3612&lt;100000,"Low",AND(H3612&gt;=100000,H3612&lt;250000),"Medium",H3612&gt;=250000,"High")</f>
        <v>High</v>
      </c>
      <c r="M3612" s="107" t="str">
        <f>IF(H3612&lt;100000,"Low",IF(AND(H3612&gt;=100000,H3612&lt;250000),"Medium","High"))</f>
        <v>High</v>
      </c>
    </row>
    <row r="3613" spans="1:13" x14ac:dyDescent="0.4">
      <c r="A3613" s="109" t="s">
        <v>6016</v>
      </c>
      <c r="B3613" s="109" t="s">
        <v>13100</v>
      </c>
      <c r="C3613" s="109" t="s">
        <v>1064</v>
      </c>
      <c r="D3613" s="109" t="s">
        <v>104</v>
      </c>
      <c r="E3613" s="109" t="s">
        <v>6793</v>
      </c>
      <c r="F3613" s="109" t="s">
        <v>95</v>
      </c>
      <c r="G3613" s="109" t="s">
        <v>6052</v>
      </c>
      <c r="H3613" s="107">
        <v>265701</v>
      </c>
      <c r="I3613" s="109">
        <v>2</v>
      </c>
      <c r="J3613" s="108">
        <v>124489</v>
      </c>
      <c r="K3613" s="107" t="str">
        <f>IF(J3613&gt;0,"Untung","Rugi")</f>
        <v>Untung</v>
      </c>
      <c r="L3613" s="107" t="str">
        <f t="array" ref="L3613">_xlfn.IFS(H3613&lt;100000,"Low",AND(H3613&gt;=100000,H3613&lt;250000),"Medium",H3613&gt;=250000,"High")</f>
        <v>High</v>
      </c>
      <c r="M3613" s="107" t="str">
        <f>IF(H3613&lt;100000,"Low",IF(AND(H3613&gt;=100000,H3613&lt;250000),"Medium","High"))</f>
        <v>High</v>
      </c>
    </row>
    <row r="3614" spans="1:13" x14ac:dyDescent="0.4">
      <c r="A3614" s="109" t="s">
        <v>6016</v>
      </c>
      <c r="B3614" s="109" t="s">
        <v>13100</v>
      </c>
      <c r="C3614" s="109" t="s">
        <v>1051</v>
      </c>
      <c r="D3614" s="109" t="s">
        <v>106</v>
      </c>
      <c r="E3614" s="109" t="s">
        <v>10079</v>
      </c>
      <c r="F3614" s="109" t="s">
        <v>95</v>
      </c>
      <c r="G3614" s="109" t="s">
        <v>6062</v>
      </c>
      <c r="H3614" s="107">
        <v>103736</v>
      </c>
      <c r="I3614" s="109">
        <v>8</v>
      </c>
      <c r="J3614" s="108">
        <v>340559</v>
      </c>
      <c r="K3614" s="107" t="str">
        <f>IF(J3614&gt;0,"Untung","Rugi")</f>
        <v>Untung</v>
      </c>
      <c r="L3614" s="107" t="str">
        <f t="array" ref="L3614">_xlfn.IFS(H3614&lt;100000,"Low",AND(H3614&gt;=100000,H3614&lt;250000),"Medium",H3614&gt;=250000,"High")</f>
        <v>Medium</v>
      </c>
      <c r="M3614" s="107" t="str">
        <f>IF(H3614&lt;100000,"Low",IF(AND(H3614&gt;=100000,H3614&lt;250000),"Medium","High"))</f>
        <v>Medium</v>
      </c>
    </row>
    <row r="3615" spans="1:13" x14ac:dyDescent="0.4">
      <c r="A3615" s="109" t="s">
        <v>6016</v>
      </c>
      <c r="B3615" s="109" t="s">
        <v>13099</v>
      </c>
      <c r="C3615" s="109" t="s">
        <v>100</v>
      </c>
      <c r="D3615" s="109" t="s">
        <v>96</v>
      </c>
      <c r="E3615" s="109" t="s">
        <v>10839</v>
      </c>
      <c r="F3615" s="109" t="s">
        <v>95</v>
      </c>
      <c r="G3615" s="109" t="s">
        <v>6052</v>
      </c>
      <c r="H3615" s="107">
        <v>224842</v>
      </c>
      <c r="I3615" s="109">
        <v>5</v>
      </c>
      <c r="J3615" s="108">
        <v>220982</v>
      </c>
      <c r="K3615" s="107" t="str">
        <f>IF(J3615&gt;0,"Untung","Rugi")</f>
        <v>Untung</v>
      </c>
      <c r="L3615" s="107" t="str">
        <f t="array" ref="L3615">_xlfn.IFS(H3615&lt;100000,"Low",AND(H3615&gt;=100000,H3615&lt;250000),"Medium",H3615&gt;=250000,"High")</f>
        <v>Medium</v>
      </c>
      <c r="M3615" s="107" t="str">
        <f>IF(H3615&lt;100000,"Low",IF(AND(H3615&gt;=100000,H3615&lt;250000),"Medium","High"))</f>
        <v>Medium</v>
      </c>
    </row>
    <row r="3616" spans="1:13" x14ac:dyDescent="0.4">
      <c r="A3616" s="109" t="s">
        <v>6016</v>
      </c>
      <c r="B3616" s="109" t="s">
        <v>13098</v>
      </c>
      <c r="C3616" s="109" t="s">
        <v>1051</v>
      </c>
      <c r="D3616" s="109" t="s">
        <v>106</v>
      </c>
      <c r="E3616" s="109" t="s">
        <v>9470</v>
      </c>
      <c r="F3616" s="109" t="s">
        <v>95</v>
      </c>
      <c r="G3616" s="109" t="s">
        <v>6062</v>
      </c>
      <c r="H3616" s="107">
        <v>223481</v>
      </c>
      <c r="I3616" s="109">
        <v>3</v>
      </c>
      <c r="J3616" s="108">
        <v>186424</v>
      </c>
      <c r="K3616" s="107" t="str">
        <f>IF(J3616&gt;0,"Untung","Rugi")</f>
        <v>Untung</v>
      </c>
      <c r="L3616" s="107" t="str">
        <f t="array" ref="L3616">_xlfn.IFS(H3616&lt;100000,"Low",AND(H3616&gt;=100000,H3616&lt;250000),"Medium",H3616&gt;=250000,"High")</f>
        <v>Medium</v>
      </c>
      <c r="M3616" s="107" t="str">
        <f>IF(H3616&lt;100000,"Low",IF(AND(H3616&gt;=100000,H3616&lt;250000),"Medium","High"))</f>
        <v>Medium</v>
      </c>
    </row>
    <row r="3617" spans="1:13" x14ac:dyDescent="0.4">
      <c r="A3617" s="109" t="s">
        <v>6046</v>
      </c>
      <c r="B3617" s="109" t="s">
        <v>13097</v>
      </c>
      <c r="C3617" s="109" t="s">
        <v>100</v>
      </c>
      <c r="D3617" s="109" t="s">
        <v>96</v>
      </c>
      <c r="E3617" s="109" t="s">
        <v>8870</v>
      </c>
      <c r="F3617" s="109" t="s">
        <v>95</v>
      </c>
      <c r="G3617" s="109" t="s">
        <v>6013</v>
      </c>
      <c r="H3617" s="107">
        <v>325806</v>
      </c>
      <c r="I3617" s="109">
        <v>2</v>
      </c>
      <c r="J3617" s="108">
        <v>275483</v>
      </c>
      <c r="K3617" s="107" t="str">
        <f>IF(J3617&gt;0,"Untung","Rugi")</f>
        <v>Untung</v>
      </c>
      <c r="L3617" s="107" t="str">
        <f t="array" ref="L3617">_xlfn.IFS(H3617&lt;100000,"Low",AND(H3617&gt;=100000,H3617&lt;250000),"Medium",H3617&gt;=250000,"High")</f>
        <v>High</v>
      </c>
      <c r="M3617" s="107" t="str">
        <f>IF(H3617&lt;100000,"Low",IF(AND(H3617&gt;=100000,H3617&lt;250000),"Medium","High"))</f>
        <v>High</v>
      </c>
    </row>
    <row r="3618" spans="1:13" x14ac:dyDescent="0.4">
      <c r="A3618" s="109" t="s">
        <v>6016</v>
      </c>
      <c r="B3618" s="109" t="s">
        <v>13096</v>
      </c>
      <c r="C3618" s="109" t="s">
        <v>1051</v>
      </c>
      <c r="D3618" s="109" t="s">
        <v>102</v>
      </c>
      <c r="E3618" s="109" t="s">
        <v>10641</v>
      </c>
      <c r="F3618" s="109" t="s">
        <v>95</v>
      </c>
      <c r="G3618" s="109" t="s">
        <v>6039</v>
      </c>
      <c r="H3618" s="107">
        <v>234699</v>
      </c>
      <c r="I3618" s="109">
        <v>3</v>
      </c>
      <c r="J3618" s="108">
        <v>439545</v>
      </c>
      <c r="K3618" s="107" t="str">
        <f>IF(J3618&gt;0,"Untung","Rugi")</f>
        <v>Untung</v>
      </c>
      <c r="L3618" s="107" t="str">
        <f t="array" ref="L3618">_xlfn.IFS(H3618&lt;100000,"Low",AND(H3618&gt;=100000,H3618&lt;250000),"Medium",H3618&gt;=250000,"High")</f>
        <v>Medium</v>
      </c>
      <c r="M3618" s="107" t="str">
        <f>IF(H3618&lt;100000,"Low",IF(AND(H3618&gt;=100000,H3618&lt;250000),"Medium","High"))</f>
        <v>Medium</v>
      </c>
    </row>
    <row r="3619" spans="1:13" x14ac:dyDescent="0.4">
      <c r="A3619" s="109" t="s">
        <v>6016</v>
      </c>
      <c r="B3619" s="109" t="s">
        <v>13095</v>
      </c>
      <c r="C3619" s="109" t="s">
        <v>100</v>
      </c>
      <c r="D3619" s="109" t="s">
        <v>102</v>
      </c>
      <c r="E3619" s="109" t="s">
        <v>7065</v>
      </c>
      <c r="F3619" s="109" t="s">
        <v>95</v>
      </c>
      <c r="G3619" s="109" t="s">
        <v>6116</v>
      </c>
      <c r="H3619" s="107">
        <v>448757</v>
      </c>
      <c r="I3619" s="109">
        <v>2</v>
      </c>
      <c r="J3619" s="108">
        <v>271913</v>
      </c>
      <c r="K3619" s="107" t="str">
        <f>IF(J3619&gt;0,"Untung","Rugi")</f>
        <v>Untung</v>
      </c>
      <c r="L3619" s="107" t="str">
        <f t="array" ref="L3619">_xlfn.IFS(H3619&lt;100000,"Low",AND(H3619&gt;=100000,H3619&lt;250000),"Medium",H3619&gt;=250000,"High")</f>
        <v>High</v>
      </c>
      <c r="M3619" s="107" t="str">
        <f>IF(H3619&lt;100000,"Low",IF(AND(H3619&gt;=100000,H3619&lt;250000),"Medium","High"))</f>
        <v>High</v>
      </c>
    </row>
    <row r="3620" spans="1:13" x14ac:dyDescent="0.4">
      <c r="A3620" s="109" t="s">
        <v>6016</v>
      </c>
      <c r="B3620" s="109" t="s">
        <v>13093</v>
      </c>
      <c r="C3620" s="109" t="s">
        <v>100</v>
      </c>
      <c r="D3620" s="109" t="s">
        <v>102</v>
      </c>
      <c r="E3620" s="109" t="s">
        <v>8730</v>
      </c>
      <c r="F3620" s="109" t="s">
        <v>95</v>
      </c>
      <c r="G3620" s="109" t="s">
        <v>6116</v>
      </c>
      <c r="H3620" s="107">
        <v>189510</v>
      </c>
      <c r="I3620" s="109">
        <v>7</v>
      </c>
      <c r="J3620" s="108">
        <v>102391</v>
      </c>
      <c r="K3620" s="107" t="str">
        <f>IF(J3620&gt;0,"Untung","Rugi")</f>
        <v>Untung</v>
      </c>
      <c r="L3620" s="107" t="str">
        <f t="array" ref="L3620">_xlfn.IFS(H3620&lt;100000,"Low",AND(H3620&gt;=100000,H3620&lt;250000),"Medium",H3620&gt;=250000,"High")</f>
        <v>Medium</v>
      </c>
      <c r="M3620" s="107" t="str">
        <f>IF(H3620&lt;100000,"Low",IF(AND(H3620&gt;=100000,H3620&lt;250000),"Medium","High"))</f>
        <v>Medium</v>
      </c>
    </row>
    <row r="3621" spans="1:13" x14ac:dyDescent="0.4">
      <c r="A3621" s="109" t="s">
        <v>6016</v>
      </c>
      <c r="B3621" s="109" t="s">
        <v>13094</v>
      </c>
      <c r="C3621" s="109" t="s">
        <v>100</v>
      </c>
      <c r="D3621" s="109" t="s">
        <v>102</v>
      </c>
      <c r="E3621" s="109" t="s">
        <v>9452</v>
      </c>
      <c r="F3621" s="109" t="s">
        <v>6021</v>
      </c>
      <c r="G3621" s="109" t="s">
        <v>6020</v>
      </c>
      <c r="H3621" s="107">
        <v>35505</v>
      </c>
      <c r="I3621" s="109">
        <v>1</v>
      </c>
      <c r="J3621" s="108">
        <v>161830</v>
      </c>
      <c r="K3621" s="107" t="str">
        <f>IF(J3621&gt;0,"Untung","Rugi")</f>
        <v>Untung</v>
      </c>
      <c r="L3621" s="107" t="str">
        <f t="array" ref="L3621">_xlfn.IFS(H3621&lt;100000,"Low",AND(H3621&gt;=100000,H3621&lt;250000),"Medium",H3621&gt;=250000,"High")</f>
        <v>Low</v>
      </c>
      <c r="M3621" s="107" t="str">
        <f>IF(H3621&lt;100000,"Low",IF(AND(H3621&gt;=100000,H3621&lt;250000),"Medium","High"))</f>
        <v>Low</v>
      </c>
    </row>
    <row r="3622" spans="1:13" x14ac:dyDescent="0.4">
      <c r="A3622" s="109" t="s">
        <v>6016</v>
      </c>
      <c r="B3622" s="109" t="s">
        <v>13093</v>
      </c>
      <c r="C3622" s="109" t="s">
        <v>100</v>
      </c>
      <c r="D3622" s="109" t="s">
        <v>102</v>
      </c>
      <c r="E3622" s="109" t="s">
        <v>10515</v>
      </c>
      <c r="F3622" s="109" t="s">
        <v>6021</v>
      </c>
      <c r="G3622" s="109" t="s">
        <v>6020</v>
      </c>
      <c r="H3622" s="107">
        <v>85197</v>
      </c>
      <c r="I3622" s="109">
        <v>7</v>
      </c>
      <c r="J3622" s="108">
        <v>-45785</v>
      </c>
      <c r="K3622" s="107" t="str">
        <f>IF(J3622&gt;0,"Untung","Rugi")</f>
        <v>Rugi</v>
      </c>
      <c r="L3622" s="107" t="str">
        <f t="array" ref="L3622">_xlfn.IFS(H3622&lt;100000,"Low",AND(H3622&gt;=100000,H3622&lt;250000),"Medium",H3622&gt;=250000,"High")</f>
        <v>Low</v>
      </c>
      <c r="M3622" s="107" t="str">
        <f>IF(H3622&lt;100000,"Low",IF(AND(H3622&gt;=100000,H3622&lt;250000),"Medium","High"))</f>
        <v>Low</v>
      </c>
    </row>
    <row r="3623" spans="1:13" x14ac:dyDescent="0.4">
      <c r="A3623" s="109" t="s">
        <v>6016</v>
      </c>
      <c r="B3623" s="109" t="s">
        <v>13092</v>
      </c>
      <c r="C3623" s="109" t="s">
        <v>100</v>
      </c>
      <c r="D3623" s="109" t="s">
        <v>102</v>
      </c>
      <c r="E3623" s="109" t="s">
        <v>6402</v>
      </c>
      <c r="F3623" s="109" t="s">
        <v>95</v>
      </c>
      <c r="G3623" s="109" t="s">
        <v>6052</v>
      </c>
      <c r="H3623" s="107">
        <v>50934</v>
      </c>
      <c r="I3623" s="109">
        <v>4</v>
      </c>
      <c r="J3623" s="108">
        <v>-127760</v>
      </c>
      <c r="K3623" s="107" t="str">
        <f>IF(J3623&gt;0,"Untung","Rugi")</f>
        <v>Rugi</v>
      </c>
      <c r="L3623" s="107" t="str">
        <f t="array" ref="L3623">_xlfn.IFS(H3623&lt;100000,"Low",AND(H3623&gt;=100000,H3623&lt;250000),"Medium",H3623&gt;=250000,"High")</f>
        <v>Low</v>
      </c>
      <c r="M3623" s="107" t="str">
        <f>IF(H3623&lt;100000,"Low",IF(AND(H3623&gt;=100000,H3623&lt;250000),"Medium","High"))</f>
        <v>Low</v>
      </c>
    </row>
    <row r="3624" spans="1:13" x14ac:dyDescent="0.4">
      <c r="A3624" s="109" t="s">
        <v>6016</v>
      </c>
      <c r="B3624" s="109" t="s">
        <v>13092</v>
      </c>
      <c r="C3624" s="109" t="s">
        <v>1051</v>
      </c>
      <c r="D3624" s="109" t="s">
        <v>102</v>
      </c>
      <c r="E3624" s="109" t="s">
        <v>8424</v>
      </c>
      <c r="F3624" s="109" t="s">
        <v>95</v>
      </c>
      <c r="G3624" s="109" t="s">
        <v>6017</v>
      </c>
      <c r="H3624" s="107">
        <v>304789</v>
      </c>
      <c r="I3624" s="109">
        <v>1</v>
      </c>
      <c r="J3624" s="108">
        <v>3905</v>
      </c>
      <c r="K3624" s="107" t="str">
        <f>IF(J3624&gt;0,"Untung","Rugi")</f>
        <v>Untung</v>
      </c>
      <c r="L3624" s="107" t="str">
        <f t="array" ref="L3624">_xlfn.IFS(H3624&lt;100000,"Low",AND(H3624&gt;=100000,H3624&lt;250000),"Medium",H3624&gt;=250000,"High")</f>
        <v>High</v>
      </c>
      <c r="M3624" s="107" t="str">
        <f>IF(H3624&lt;100000,"Low",IF(AND(H3624&gt;=100000,H3624&lt;250000),"Medium","High"))</f>
        <v>High</v>
      </c>
    </row>
    <row r="3625" spans="1:13" x14ac:dyDescent="0.4">
      <c r="A3625" s="109" t="s">
        <v>6027</v>
      </c>
      <c r="B3625" s="109" t="s">
        <v>13091</v>
      </c>
      <c r="C3625" s="109" t="s">
        <v>1051</v>
      </c>
      <c r="D3625" s="109" t="s">
        <v>102</v>
      </c>
      <c r="E3625" s="109" t="s">
        <v>11213</v>
      </c>
      <c r="F3625" s="109" t="s">
        <v>99</v>
      </c>
      <c r="G3625" s="109" t="s">
        <v>6024</v>
      </c>
      <c r="H3625" s="107">
        <v>428846</v>
      </c>
      <c r="I3625" s="109">
        <v>3</v>
      </c>
      <c r="J3625" s="108">
        <v>-184055</v>
      </c>
      <c r="K3625" s="107" t="str">
        <f>IF(J3625&gt;0,"Untung","Rugi")</f>
        <v>Rugi</v>
      </c>
      <c r="L3625" s="107" t="str">
        <f t="array" ref="L3625">_xlfn.IFS(H3625&lt;100000,"Low",AND(H3625&gt;=100000,H3625&lt;250000),"Medium",H3625&gt;=250000,"High")</f>
        <v>High</v>
      </c>
      <c r="M3625" s="107" t="str">
        <f>IF(H3625&lt;100000,"Low",IF(AND(H3625&gt;=100000,H3625&lt;250000),"Medium","High"))</f>
        <v>High</v>
      </c>
    </row>
    <row r="3626" spans="1:13" x14ac:dyDescent="0.4">
      <c r="A3626" s="109" t="s">
        <v>6027</v>
      </c>
      <c r="B3626" s="109" t="s">
        <v>13090</v>
      </c>
      <c r="C3626" s="109" t="s">
        <v>1051</v>
      </c>
      <c r="D3626" s="109" t="s">
        <v>102</v>
      </c>
      <c r="E3626" s="109" t="s">
        <v>11156</v>
      </c>
      <c r="F3626" s="109" t="s">
        <v>6021</v>
      </c>
      <c r="G3626" s="109" t="s">
        <v>6020</v>
      </c>
      <c r="H3626" s="107">
        <v>193696</v>
      </c>
      <c r="I3626" s="109">
        <v>2</v>
      </c>
      <c r="J3626" s="108">
        <v>-116483</v>
      </c>
      <c r="K3626" s="107" t="str">
        <f>IF(J3626&gt;0,"Untung","Rugi")</f>
        <v>Rugi</v>
      </c>
      <c r="L3626" s="107" t="str">
        <f t="array" ref="L3626">_xlfn.IFS(H3626&lt;100000,"Low",AND(H3626&gt;=100000,H3626&lt;250000),"Medium",H3626&gt;=250000,"High")</f>
        <v>Medium</v>
      </c>
      <c r="M3626" s="107" t="str">
        <f>IF(H3626&lt;100000,"Low",IF(AND(H3626&gt;=100000,H3626&lt;250000),"Medium","High"))</f>
        <v>Medium</v>
      </c>
    </row>
    <row r="3627" spans="1:13" x14ac:dyDescent="0.4">
      <c r="A3627" s="109" t="s">
        <v>6081</v>
      </c>
      <c r="B3627" s="109" t="s">
        <v>13089</v>
      </c>
      <c r="C3627" s="109" t="s">
        <v>1051</v>
      </c>
      <c r="D3627" s="109" t="s">
        <v>102</v>
      </c>
      <c r="E3627" s="109" t="s">
        <v>6402</v>
      </c>
      <c r="F3627" s="109" t="s">
        <v>95</v>
      </c>
      <c r="G3627" s="109" t="s">
        <v>6052</v>
      </c>
      <c r="H3627" s="107">
        <v>178841</v>
      </c>
      <c r="I3627" s="109">
        <v>2</v>
      </c>
      <c r="J3627" s="108">
        <v>419720</v>
      </c>
      <c r="K3627" s="107" t="str">
        <f>IF(J3627&gt;0,"Untung","Rugi")</f>
        <v>Untung</v>
      </c>
      <c r="L3627" s="107" t="str">
        <f t="array" ref="L3627">_xlfn.IFS(H3627&lt;100000,"Low",AND(H3627&gt;=100000,H3627&lt;250000),"Medium",H3627&gt;=250000,"High")</f>
        <v>Medium</v>
      </c>
      <c r="M3627" s="107" t="str">
        <f>IF(H3627&lt;100000,"Low",IF(AND(H3627&gt;=100000,H3627&lt;250000),"Medium","High"))</f>
        <v>Medium</v>
      </c>
    </row>
    <row r="3628" spans="1:13" x14ac:dyDescent="0.4">
      <c r="A3628" s="109" t="s">
        <v>6081</v>
      </c>
      <c r="B3628" s="109" t="s">
        <v>13088</v>
      </c>
      <c r="C3628" s="109" t="s">
        <v>1051</v>
      </c>
      <c r="D3628" s="109" t="s">
        <v>106</v>
      </c>
      <c r="E3628" s="109" t="s">
        <v>7435</v>
      </c>
      <c r="F3628" s="109" t="s">
        <v>6021</v>
      </c>
      <c r="G3628" s="109" t="s">
        <v>6020</v>
      </c>
      <c r="H3628" s="107">
        <v>114134</v>
      </c>
      <c r="I3628" s="109">
        <v>1</v>
      </c>
      <c r="J3628" s="108">
        <v>346667</v>
      </c>
      <c r="K3628" s="107" t="str">
        <f>IF(J3628&gt;0,"Untung","Rugi")</f>
        <v>Untung</v>
      </c>
      <c r="L3628" s="107" t="str">
        <f t="array" ref="L3628">_xlfn.IFS(H3628&lt;100000,"Low",AND(H3628&gt;=100000,H3628&lt;250000),"Medium",H3628&gt;=250000,"High")</f>
        <v>Medium</v>
      </c>
      <c r="M3628" s="107" t="str">
        <f>IF(H3628&lt;100000,"Low",IF(AND(H3628&gt;=100000,H3628&lt;250000),"Medium","High"))</f>
        <v>Medium</v>
      </c>
    </row>
    <row r="3629" spans="1:13" x14ac:dyDescent="0.4">
      <c r="A3629" s="109" t="s">
        <v>6016</v>
      </c>
      <c r="B3629" s="109" t="s">
        <v>13087</v>
      </c>
      <c r="C3629" s="109" t="s">
        <v>1051</v>
      </c>
      <c r="D3629" s="109" t="s">
        <v>106</v>
      </c>
      <c r="E3629" s="109" t="s">
        <v>6496</v>
      </c>
      <c r="F3629" s="109" t="s">
        <v>6021</v>
      </c>
      <c r="G3629" s="109" t="s">
        <v>6031</v>
      </c>
      <c r="H3629" s="107">
        <v>285693</v>
      </c>
      <c r="I3629" s="109">
        <v>2</v>
      </c>
      <c r="J3629" s="108">
        <v>-96010</v>
      </c>
      <c r="K3629" s="107" t="str">
        <f>IF(J3629&gt;0,"Untung","Rugi")</f>
        <v>Rugi</v>
      </c>
      <c r="L3629" s="107" t="str">
        <f t="array" ref="L3629">_xlfn.IFS(H3629&lt;100000,"Low",AND(H3629&gt;=100000,H3629&lt;250000),"Medium",H3629&gt;=250000,"High")</f>
        <v>High</v>
      </c>
      <c r="M3629" s="107" t="str">
        <f>IF(H3629&lt;100000,"Low",IF(AND(H3629&gt;=100000,H3629&lt;250000),"Medium","High"))</f>
        <v>High</v>
      </c>
    </row>
    <row r="3630" spans="1:13" x14ac:dyDescent="0.4">
      <c r="A3630" s="109" t="s">
        <v>6016</v>
      </c>
      <c r="B3630" s="109" t="s">
        <v>13086</v>
      </c>
      <c r="C3630" s="109" t="s">
        <v>1051</v>
      </c>
      <c r="D3630" s="109" t="s">
        <v>106</v>
      </c>
      <c r="E3630" s="109" t="s">
        <v>7164</v>
      </c>
      <c r="F3630" s="109" t="s">
        <v>95</v>
      </c>
      <c r="G3630" s="109" t="s">
        <v>6013</v>
      </c>
      <c r="H3630" s="107">
        <v>231333</v>
      </c>
      <c r="I3630" s="109">
        <v>1</v>
      </c>
      <c r="J3630" s="108">
        <v>129425</v>
      </c>
      <c r="K3630" s="107" t="str">
        <f>IF(J3630&gt;0,"Untung","Rugi")</f>
        <v>Untung</v>
      </c>
      <c r="L3630" s="107" t="str">
        <f t="array" ref="L3630">_xlfn.IFS(H3630&lt;100000,"Low",AND(H3630&gt;=100000,H3630&lt;250000),"Medium",H3630&gt;=250000,"High")</f>
        <v>Medium</v>
      </c>
      <c r="M3630" s="107" t="str">
        <f>IF(H3630&lt;100000,"Low",IF(AND(H3630&gt;=100000,H3630&lt;250000),"Medium","High"))</f>
        <v>Medium</v>
      </c>
    </row>
    <row r="3631" spans="1:13" x14ac:dyDescent="0.4">
      <c r="A3631" s="109" t="s">
        <v>6016</v>
      </c>
      <c r="B3631" s="109" t="s">
        <v>13085</v>
      </c>
      <c r="C3631" s="109" t="s">
        <v>1051</v>
      </c>
      <c r="D3631" s="109" t="s">
        <v>102</v>
      </c>
      <c r="E3631" s="109" t="s">
        <v>9162</v>
      </c>
      <c r="F3631" s="109" t="s">
        <v>95</v>
      </c>
      <c r="G3631" s="109" t="s">
        <v>6067</v>
      </c>
      <c r="H3631" s="107">
        <v>103800</v>
      </c>
      <c r="I3631" s="109">
        <v>4</v>
      </c>
      <c r="J3631" s="108">
        <v>359521</v>
      </c>
      <c r="K3631" s="107" t="str">
        <f>IF(J3631&gt;0,"Untung","Rugi")</f>
        <v>Untung</v>
      </c>
      <c r="L3631" s="107" t="str">
        <f t="array" ref="L3631">_xlfn.IFS(H3631&lt;100000,"Low",AND(H3631&gt;=100000,H3631&lt;250000),"Medium",H3631&gt;=250000,"High")</f>
        <v>Medium</v>
      </c>
      <c r="M3631" s="107" t="str">
        <f>IF(H3631&lt;100000,"Low",IF(AND(H3631&gt;=100000,H3631&lt;250000),"Medium","High"))</f>
        <v>Medium</v>
      </c>
    </row>
    <row r="3632" spans="1:13" x14ac:dyDescent="0.4">
      <c r="A3632" s="109" t="s">
        <v>6016</v>
      </c>
      <c r="B3632" s="109" t="s">
        <v>13084</v>
      </c>
      <c r="C3632" s="109" t="s">
        <v>1051</v>
      </c>
      <c r="D3632" s="109" t="s">
        <v>102</v>
      </c>
      <c r="E3632" s="109" t="s">
        <v>7948</v>
      </c>
      <c r="F3632" s="109" t="s">
        <v>95</v>
      </c>
      <c r="G3632" s="109" t="s">
        <v>6017</v>
      </c>
      <c r="H3632" s="107">
        <v>28171</v>
      </c>
      <c r="I3632" s="109">
        <v>9</v>
      </c>
      <c r="J3632" s="108">
        <v>56584</v>
      </c>
      <c r="K3632" s="107" t="str">
        <f>IF(J3632&gt;0,"Untung","Rugi")</f>
        <v>Untung</v>
      </c>
      <c r="L3632" s="107" t="str">
        <f t="array" ref="L3632">_xlfn.IFS(H3632&lt;100000,"Low",AND(H3632&gt;=100000,H3632&lt;250000),"Medium",H3632&gt;=250000,"High")</f>
        <v>Low</v>
      </c>
      <c r="M3632" s="107" t="str">
        <f>IF(H3632&lt;100000,"Low",IF(AND(H3632&gt;=100000,H3632&lt;250000),"Medium","High"))</f>
        <v>Low</v>
      </c>
    </row>
    <row r="3633" spans="1:13" x14ac:dyDescent="0.4">
      <c r="A3633" s="109" t="s">
        <v>6016</v>
      </c>
      <c r="B3633" s="109" t="s">
        <v>13084</v>
      </c>
      <c r="C3633" s="109" t="s">
        <v>1051</v>
      </c>
      <c r="D3633" s="109" t="s">
        <v>102</v>
      </c>
      <c r="E3633" s="109" t="s">
        <v>8403</v>
      </c>
      <c r="F3633" s="109" t="s">
        <v>95</v>
      </c>
      <c r="G3633" s="109" t="s">
        <v>6052</v>
      </c>
      <c r="H3633" s="107">
        <v>399898</v>
      </c>
      <c r="I3633" s="109">
        <v>3</v>
      </c>
      <c r="J3633" s="108">
        <v>303212</v>
      </c>
      <c r="K3633" s="107" t="str">
        <f>IF(J3633&gt;0,"Untung","Rugi")</f>
        <v>Untung</v>
      </c>
      <c r="L3633" s="107" t="str">
        <f t="array" ref="L3633">_xlfn.IFS(H3633&lt;100000,"Low",AND(H3633&gt;=100000,H3633&lt;250000),"Medium",H3633&gt;=250000,"High")</f>
        <v>High</v>
      </c>
      <c r="M3633" s="107" t="str">
        <f>IF(H3633&lt;100000,"Low",IF(AND(H3633&gt;=100000,H3633&lt;250000),"Medium","High"))</f>
        <v>High</v>
      </c>
    </row>
    <row r="3634" spans="1:13" x14ac:dyDescent="0.4">
      <c r="A3634" s="109" t="s">
        <v>6016</v>
      </c>
      <c r="B3634" s="109" t="s">
        <v>13084</v>
      </c>
      <c r="C3634" s="109" t="s">
        <v>1051</v>
      </c>
      <c r="D3634" s="109" t="s">
        <v>104</v>
      </c>
      <c r="E3634" s="109" t="s">
        <v>12212</v>
      </c>
      <c r="F3634" s="109" t="s">
        <v>95</v>
      </c>
      <c r="G3634" s="109" t="s">
        <v>6057</v>
      </c>
      <c r="H3634" s="107">
        <v>66812</v>
      </c>
      <c r="I3634" s="109">
        <v>3</v>
      </c>
      <c r="J3634" s="108">
        <v>231638</v>
      </c>
      <c r="K3634" s="107" t="str">
        <f>IF(J3634&gt;0,"Untung","Rugi")</f>
        <v>Untung</v>
      </c>
      <c r="L3634" s="107" t="str">
        <f t="array" ref="L3634">_xlfn.IFS(H3634&lt;100000,"Low",AND(H3634&gt;=100000,H3634&lt;250000),"Medium",H3634&gt;=250000,"High")</f>
        <v>Low</v>
      </c>
      <c r="M3634" s="107" t="str">
        <f>IF(H3634&lt;100000,"Low",IF(AND(H3634&gt;=100000,H3634&lt;250000),"Medium","High"))</f>
        <v>Low</v>
      </c>
    </row>
    <row r="3635" spans="1:13" x14ac:dyDescent="0.4">
      <c r="A3635" s="109" t="s">
        <v>6081</v>
      </c>
      <c r="B3635" s="109" t="s">
        <v>13083</v>
      </c>
      <c r="C3635" s="109" t="s">
        <v>1051</v>
      </c>
      <c r="D3635" s="109" t="s">
        <v>104</v>
      </c>
      <c r="E3635" s="109" t="s">
        <v>8854</v>
      </c>
      <c r="F3635" s="109" t="s">
        <v>95</v>
      </c>
      <c r="G3635" s="109" t="s">
        <v>6116</v>
      </c>
      <c r="H3635" s="107">
        <v>19287</v>
      </c>
      <c r="I3635" s="109">
        <v>5</v>
      </c>
      <c r="J3635" s="108">
        <v>288121</v>
      </c>
      <c r="K3635" s="107" t="str">
        <f>IF(J3635&gt;0,"Untung","Rugi")</f>
        <v>Untung</v>
      </c>
      <c r="L3635" s="107" t="str">
        <f t="array" ref="L3635">_xlfn.IFS(H3635&lt;100000,"Low",AND(H3635&gt;=100000,H3635&lt;250000),"Medium",H3635&gt;=250000,"High")</f>
        <v>Low</v>
      </c>
      <c r="M3635" s="107" t="str">
        <f>IF(H3635&lt;100000,"Low",IF(AND(H3635&gt;=100000,H3635&lt;250000),"Medium","High"))</f>
        <v>Low</v>
      </c>
    </row>
    <row r="3636" spans="1:13" x14ac:dyDescent="0.4">
      <c r="A3636" s="109" t="s">
        <v>6027</v>
      </c>
      <c r="B3636" s="109" t="s">
        <v>13082</v>
      </c>
      <c r="C3636" s="109" t="s">
        <v>1051</v>
      </c>
      <c r="D3636" s="109" t="s">
        <v>104</v>
      </c>
      <c r="E3636" s="109" t="s">
        <v>10662</v>
      </c>
      <c r="F3636" s="109" t="s">
        <v>99</v>
      </c>
      <c r="G3636" s="109" t="s">
        <v>6109</v>
      </c>
      <c r="H3636" s="107">
        <v>299487</v>
      </c>
      <c r="I3636" s="109">
        <v>3</v>
      </c>
      <c r="J3636" s="108">
        <v>-22000</v>
      </c>
      <c r="K3636" s="107" t="str">
        <f>IF(J3636&gt;0,"Untung","Rugi")</f>
        <v>Rugi</v>
      </c>
      <c r="L3636" s="107" t="str">
        <f t="array" ref="L3636">_xlfn.IFS(H3636&lt;100000,"Low",AND(H3636&gt;=100000,H3636&lt;250000),"Medium",H3636&gt;=250000,"High")</f>
        <v>High</v>
      </c>
      <c r="M3636" s="107" t="str">
        <f>IF(H3636&lt;100000,"Low",IF(AND(H3636&gt;=100000,H3636&lt;250000),"Medium","High"))</f>
        <v>High</v>
      </c>
    </row>
    <row r="3637" spans="1:13" x14ac:dyDescent="0.4">
      <c r="A3637" s="109" t="s">
        <v>6027</v>
      </c>
      <c r="B3637" s="109" t="s">
        <v>13081</v>
      </c>
      <c r="C3637" s="109" t="s">
        <v>100</v>
      </c>
      <c r="D3637" s="109" t="s">
        <v>96</v>
      </c>
      <c r="E3637" s="109" t="s">
        <v>6617</v>
      </c>
      <c r="F3637" s="109" t="s">
        <v>99</v>
      </c>
      <c r="G3637" s="109" t="s">
        <v>6024</v>
      </c>
      <c r="H3637" s="107">
        <v>271979</v>
      </c>
      <c r="I3637" s="109">
        <v>2</v>
      </c>
      <c r="J3637" s="108">
        <v>-51785</v>
      </c>
      <c r="K3637" s="107" t="str">
        <f>IF(J3637&gt;0,"Untung","Rugi")</f>
        <v>Rugi</v>
      </c>
      <c r="L3637" s="107" t="str">
        <f t="array" ref="L3637">_xlfn.IFS(H3637&lt;100000,"Low",AND(H3637&gt;=100000,H3637&lt;250000),"Medium",H3637&gt;=250000,"High")</f>
        <v>High</v>
      </c>
      <c r="M3637" s="107" t="str">
        <f>IF(H3637&lt;100000,"Low",IF(AND(H3637&gt;=100000,H3637&lt;250000),"Medium","High"))</f>
        <v>High</v>
      </c>
    </row>
    <row r="3638" spans="1:13" x14ac:dyDescent="0.4">
      <c r="A3638" s="109" t="s">
        <v>6027</v>
      </c>
      <c r="B3638" s="109" t="s">
        <v>13080</v>
      </c>
      <c r="C3638" s="109" t="s">
        <v>100</v>
      </c>
      <c r="D3638" s="109" t="s">
        <v>96</v>
      </c>
      <c r="E3638" s="109" t="s">
        <v>7392</v>
      </c>
      <c r="F3638" s="109" t="s">
        <v>95</v>
      </c>
      <c r="G3638" s="109" t="s">
        <v>6013</v>
      </c>
      <c r="H3638" s="107">
        <v>118415</v>
      </c>
      <c r="I3638" s="109">
        <v>4</v>
      </c>
      <c r="J3638" s="108">
        <v>121044</v>
      </c>
      <c r="K3638" s="107" t="str">
        <f>IF(J3638&gt;0,"Untung","Rugi")</f>
        <v>Untung</v>
      </c>
      <c r="L3638" s="107" t="str">
        <f t="array" ref="L3638">_xlfn.IFS(H3638&lt;100000,"Low",AND(H3638&gt;=100000,H3638&lt;250000),"Medium",H3638&gt;=250000,"High")</f>
        <v>Medium</v>
      </c>
      <c r="M3638" s="107" t="str">
        <f>IF(H3638&lt;100000,"Low",IF(AND(H3638&gt;=100000,H3638&lt;250000),"Medium","High"))</f>
        <v>Medium</v>
      </c>
    </row>
    <row r="3639" spans="1:13" x14ac:dyDescent="0.4">
      <c r="A3639" s="109" t="s">
        <v>6027</v>
      </c>
      <c r="B3639" s="109" t="s">
        <v>13077</v>
      </c>
      <c r="C3639" s="109" t="s">
        <v>100</v>
      </c>
      <c r="D3639" s="109" t="s">
        <v>96</v>
      </c>
      <c r="E3639" s="109" t="s">
        <v>11204</v>
      </c>
      <c r="F3639" s="109" t="s">
        <v>6021</v>
      </c>
      <c r="G3639" s="109" t="s">
        <v>6146</v>
      </c>
      <c r="H3639" s="107">
        <v>430960</v>
      </c>
      <c r="I3639" s="109">
        <v>2</v>
      </c>
      <c r="J3639" s="108">
        <v>34605</v>
      </c>
      <c r="K3639" s="107" t="str">
        <f>IF(J3639&gt;0,"Untung","Rugi")</f>
        <v>Untung</v>
      </c>
      <c r="L3639" s="107" t="str">
        <f t="array" ref="L3639">_xlfn.IFS(H3639&lt;100000,"Low",AND(H3639&gt;=100000,H3639&lt;250000),"Medium",H3639&gt;=250000,"High")</f>
        <v>High</v>
      </c>
      <c r="M3639" s="107" t="str">
        <f>IF(H3639&lt;100000,"Low",IF(AND(H3639&gt;=100000,H3639&lt;250000),"Medium","High"))</f>
        <v>High</v>
      </c>
    </row>
    <row r="3640" spans="1:13" x14ac:dyDescent="0.4">
      <c r="A3640" s="109" t="s">
        <v>6027</v>
      </c>
      <c r="B3640" s="109" t="s">
        <v>11300</v>
      </c>
      <c r="C3640" s="109" t="s">
        <v>100</v>
      </c>
      <c r="D3640" s="109" t="s">
        <v>96</v>
      </c>
      <c r="E3640" s="109" t="s">
        <v>10139</v>
      </c>
      <c r="F3640" s="109" t="s">
        <v>95</v>
      </c>
      <c r="G3640" s="109" t="s">
        <v>6036</v>
      </c>
      <c r="H3640" s="107">
        <v>392182</v>
      </c>
      <c r="I3640" s="109">
        <v>5</v>
      </c>
      <c r="J3640" s="108">
        <v>143202</v>
      </c>
      <c r="K3640" s="107" t="str">
        <f>IF(J3640&gt;0,"Untung","Rugi")</f>
        <v>Untung</v>
      </c>
      <c r="L3640" s="107" t="str">
        <f t="array" ref="L3640">_xlfn.IFS(H3640&lt;100000,"Low",AND(H3640&gt;=100000,H3640&lt;250000),"Medium",H3640&gt;=250000,"High")</f>
        <v>High</v>
      </c>
      <c r="M3640" s="107" t="str">
        <f>IF(H3640&lt;100000,"Low",IF(AND(H3640&gt;=100000,H3640&lt;250000),"Medium","High"))</f>
        <v>High</v>
      </c>
    </row>
    <row r="3641" spans="1:13" x14ac:dyDescent="0.4">
      <c r="A3641" s="109" t="s">
        <v>6027</v>
      </c>
      <c r="B3641" s="109" t="s">
        <v>11300</v>
      </c>
      <c r="C3641" s="109" t="s">
        <v>100</v>
      </c>
      <c r="D3641" s="109" t="s">
        <v>96</v>
      </c>
      <c r="E3641" s="109" t="s">
        <v>7709</v>
      </c>
      <c r="F3641" s="109" t="s">
        <v>99</v>
      </c>
      <c r="G3641" s="109" t="s">
        <v>6109</v>
      </c>
      <c r="H3641" s="107">
        <v>146005</v>
      </c>
      <c r="I3641" s="109">
        <v>3</v>
      </c>
      <c r="J3641" s="108">
        <v>125390</v>
      </c>
      <c r="K3641" s="107" t="str">
        <f>IF(J3641&gt;0,"Untung","Rugi")</f>
        <v>Untung</v>
      </c>
      <c r="L3641" s="107" t="str">
        <f t="array" ref="L3641">_xlfn.IFS(H3641&lt;100000,"Low",AND(H3641&gt;=100000,H3641&lt;250000),"Medium",H3641&gt;=250000,"High")</f>
        <v>Medium</v>
      </c>
      <c r="M3641" s="107" t="str">
        <f>IF(H3641&lt;100000,"Low",IF(AND(H3641&gt;=100000,H3641&lt;250000),"Medium","High"))</f>
        <v>Medium</v>
      </c>
    </row>
    <row r="3642" spans="1:13" x14ac:dyDescent="0.4">
      <c r="A3642" s="109" t="s">
        <v>6027</v>
      </c>
      <c r="B3642" s="109" t="s">
        <v>13079</v>
      </c>
      <c r="C3642" s="109" t="s">
        <v>100</v>
      </c>
      <c r="D3642" s="109" t="s">
        <v>96</v>
      </c>
      <c r="E3642" s="109" t="s">
        <v>10167</v>
      </c>
      <c r="F3642" s="109" t="s">
        <v>95</v>
      </c>
      <c r="G3642" s="109" t="s">
        <v>6017</v>
      </c>
      <c r="H3642" s="107">
        <v>101454</v>
      </c>
      <c r="I3642" s="109">
        <v>3</v>
      </c>
      <c r="J3642" s="108">
        <v>432503</v>
      </c>
      <c r="K3642" s="107" t="str">
        <f>IF(J3642&gt;0,"Untung","Rugi")</f>
        <v>Untung</v>
      </c>
      <c r="L3642" s="107" t="str">
        <f t="array" ref="L3642">_xlfn.IFS(H3642&lt;100000,"Low",AND(H3642&gt;=100000,H3642&lt;250000),"Medium",H3642&gt;=250000,"High")</f>
        <v>Medium</v>
      </c>
      <c r="M3642" s="107" t="str">
        <f>IF(H3642&lt;100000,"Low",IF(AND(H3642&gt;=100000,H3642&lt;250000),"Medium","High"))</f>
        <v>Medium</v>
      </c>
    </row>
    <row r="3643" spans="1:13" x14ac:dyDescent="0.4">
      <c r="A3643" s="109" t="s">
        <v>6027</v>
      </c>
      <c r="B3643" s="109" t="s">
        <v>13078</v>
      </c>
      <c r="C3643" s="109" t="s">
        <v>100</v>
      </c>
      <c r="D3643" s="109" t="s">
        <v>96</v>
      </c>
      <c r="E3643" s="109" t="s">
        <v>7233</v>
      </c>
      <c r="F3643" s="109" t="s">
        <v>95</v>
      </c>
      <c r="G3643" s="109" t="s">
        <v>6052</v>
      </c>
      <c r="H3643" s="107">
        <v>411504</v>
      </c>
      <c r="I3643" s="109">
        <v>2</v>
      </c>
      <c r="J3643" s="108">
        <v>322122</v>
      </c>
      <c r="K3643" s="107" t="str">
        <f>IF(J3643&gt;0,"Untung","Rugi")</f>
        <v>Untung</v>
      </c>
      <c r="L3643" s="107" t="str">
        <f t="array" ref="L3643">_xlfn.IFS(H3643&lt;100000,"Low",AND(H3643&gt;=100000,H3643&lt;250000),"Medium",H3643&gt;=250000,"High")</f>
        <v>High</v>
      </c>
      <c r="M3643" s="107" t="str">
        <f>IF(H3643&lt;100000,"Low",IF(AND(H3643&gt;=100000,H3643&lt;250000),"Medium","High"))</f>
        <v>High</v>
      </c>
    </row>
    <row r="3644" spans="1:13" x14ac:dyDescent="0.4">
      <c r="A3644" s="109" t="s">
        <v>6027</v>
      </c>
      <c r="B3644" s="109" t="s">
        <v>11300</v>
      </c>
      <c r="C3644" s="109" t="s">
        <v>100</v>
      </c>
      <c r="D3644" s="109" t="s">
        <v>96</v>
      </c>
      <c r="E3644" s="109" t="s">
        <v>6741</v>
      </c>
      <c r="F3644" s="109" t="s">
        <v>95</v>
      </c>
      <c r="G3644" s="109" t="s">
        <v>6116</v>
      </c>
      <c r="H3644" s="107">
        <v>332896</v>
      </c>
      <c r="I3644" s="109">
        <v>5</v>
      </c>
      <c r="J3644" s="108">
        <v>-157120</v>
      </c>
      <c r="K3644" s="107" t="str">
        <f>IF(J3644&gt;0,"Untung","Rugi")</f>
        <v>Rugi</v>
      </c>
      <c r="L3644" s="107" t="str">
        <f t="array" ref="L3644">_xlfn.IFS(H3644&lt;100000,"Low",AND(H3644&gt;=100000,H3644&lt;250000),"Medium",H3644&gt;=250000,"High")</f>
        <v>High</v>
      </c>
      <c r="M3644" s="107" t="str">
        <f>IF(H3644&lt;100000,"Low",IF(AND(H3644&gt;=100000,H3644&lt;250000),"Medium","High"))</f>
        <v>High</v>
      </c>
    </row>
    <row r="3645" spans="1:13" x14ac:dyDescent="0.4">
      <c r="A3645" s="109" t="s">
        <v>6027</v>
      </c>
      <c r="B3645" s="109" t="s">
        <v>13077</v>
      </c>
      <c r="C3645" s="109" t="s">
        <v>100</v>
      </c>
      <c r="D3645" s="109" t="s">
        <v>106</v>
      </c>
      <c r="E3645" s="109" t="s">
        <v>12362</v>
      </c>
      <c r="F3645" s="109" t="s">
        <v>95</v>
      </c>
      <c r="G3645" s="109" t="s">
        <v>6017</v>
      </c>
      <c r="H3645" s="107">
        <v>284810</v>
      </c>
      <c r="I3645" s="109">
        <v>7</v>
      </c>
      <c r="J3645" s="108">
        <v>422475</v>
      </c>
      <c r="K3645" s="107" t="str">
        <f>IF(J3645&gt;0,"Untung","Rugi")</f>
        <v>Untung</v>
      </c>
      <c r="L3645" s="107" t="str">
        <f t="array" ref="L3645">_xlfn.IFS(H3645&lt;100000,"Low",AND(H3645&gt;=100000,H3645&lt;250000),"Medium",H3645&gt;=250000,"High")</f>
        <v>High</v>
      </c>
      <c r="M3645" s="107" t="str">
        <f>IF(H3645&lt;100000,"Low",IF(AND(H3645&gt;=100000,H3645&lt;250000),"Medium","High"))</f>
        <v>High</v>
      </c>
    </row>
    <row r="3646" spans="1:13" x14ac:dyDescent="0.4">
      <c r="A3646" s="109" t="s">
        <v>6046</v>
      </c>
      <c r="B3646" s="109" t="s">
        <v>13076</v>
      </c>
      <c r="C3646" s="109" t="s">
        <v>1051</v>
      </c>
      <c r="D3646" s="109" t="s">
        <v>102</v>
      </c>
      <c r="E3646" s="109" t="s">
        <v>9033</v>
      </c>
      <c r="F3646" s="109" t="s">
        <v>95</v>
      </c>
      <c r="G3646" s="109" t="s">
        <v>6062</v>
      </c>
      <c r="H3646" s="107">
        <v>311321</v>
      </c>
      <c r="I3646" s="109">
        <v>7</v>
      </c>
      <c r="J3646" s="108">
        <v>349636</v>
      </c>
      <c r="K3646" s="107" t="str">
        <f>IF(J3646&gt;0,"Untung","Rugi")</f>
        <v>Untung</v>
      </c>
      <c r="L3646" s="107" t="str">
        <f t="array" ref="L3646">_xlfn.IFS(H3646&lt;100000,"Low",AND(H3646&gt;=100000,H3646&lt;250000),"Medium",H3646&gt;=250000,"High")</f>
        <v>High</v>
      </c>
      <c r="M3646" s="107" t="str">
        <f>IF(H3646&lt;100000,"Low",IF(AND(H3646&gt;=100000,H3646&lt;250000),"Medium","High"))</f>
        <v>High</v>
      </c>
    </row>
    <row r="3647" spans="1:13" x14ac:dyDescent="0.4">
      <c r="A3647" s="109" t="s">
        <v>6016</v>
      </c>
      <c r="B3647" s="109" t="s">
        <v>9097</v>
      </c>
      <c r="C3647" s="109" t="s">
        <v>100</v>
      </c>
      <c r="D3647" s="109" t="s">
        <v>96</v>
      </c>
      <c r="E3647" s="109" t="s">
        <v>8328</v>
      </c>
      <c r="F3647" s="109" t="s">
        <v>95</v>
      </c>
      <c r="G3647" s="109" t="s">
        <v>6062</v>
      </c>
      <c r="H3647" s="107">
        <v>20562</v>
      </c>
      <c r="I3647" s="109">
        <v>2</v>
      </c>
      <c r="J3647" s="108">
        <v>131620</v>
      </c>
      <c r="K3647" s="107" t="str">
        <f>IF(J3647&gt;0,"Untung","Rugi")</f>
        <v>Untung</v>
      </c>
      <c r="L3647" s="107" t="str">
        <f t="array" ref="L3647">_xlfn.IFS(H3647&lt;100000,"Low",AND(H3647&gt;=100000,H3647&lt;250000),"Medium",H3647&gt;=250000,"High")</f>
        <v>Low</v>
      </c>
      <c r="M3647" s="107" t="str">
        <f>IF(H3647&lt;100000,"Low",IF(AND(H3647&gt;=100000,H3647&lt;250000),"Medium","High"))</f>
        <v>Low</v>
      </c>
    </row>
    <row r="3648" spans="1:13" x14ac:dyDescent="0.4">
      <c r="A3648" s="109" t="s">
        <v>6016</v>
      </c>
      <c r="B3648" s="109" t="s">
        <v>13075</v>
      </c>
      <c r="C3648" s="109" t="s">
        <v>100</v>
      </c>
      <c r="D3648" s="109" t="s">
        <v>96</v>
      </c>
      <c r="E3648" s="109" t="s">
        <v>9098</v>
      </c>
      <c r="F3648" s="109" t="s">
        <v>95</v>
      </c>
      <c r="G3648" s="109" t="s">
        <v>6036</v>
      </c>
      <c r="H3648" s="107">
        <v>261995</v>
      </c>
      <c r="I3648" s="109">
        <v>2</v>
      </c>
      <c r="J3648" s="108">
        <v>403278</v>
      </c>
      <c r="K3648" s="107" t="str">
        <f>IF(J3648&gt;0,"Untung","Rugi")</f>
        <v>Untung</v>
      </c>
      <c r="L3648" s="107" t="str">
        <f t="array" ref="L3648">_xlfn.IFS(H3648&lt;100000,"Low",AND(H3648&gt;=100000,H3648&lt;250000),"Medium",H3648&gt;=250000,"High")</f>
        <v>High</v>
      </c>
      <c r="M3648" s="107" t="str">
        <f>IF(H3648&lt;100000,"Low",IF(AND(H3648&gt;=100000,H3648&lt;250000),"Medium","High"))</f>
        <v>High</v>
      </c>
    </row>
    <row r="3649" spans="1:13" x14ac:dyDescent="0.4">
      <c r="A3649" s="109" t="s">
        <v>6016</v>
      </c>
      <c r="B3649" s="109" t="s">
        <v>13074</v>
      </c>
      <c r="C3649" s="109" t="s">
        <v>100</v>
      </c>
      <c r="D3649" s="109" t="s">
        <v>96</v>
      </c>
      <c r="E3649" s="109" t="s">
        <v>11208</v>
      </c>
      <c r="F3649" s="109" t="s">
        <v>99</v>
      </c>
      <c r="G3649" s="109" t="s">
        <v>6024</v>
      </c>
      <c r="H3649" s="107">
        <v>127877</v>
      </c>
      <c r="I3649" s="109">
        <v>2</v>
      </c>
      <c r="J3649" s="108">
        <v>418366</v>
      </c>
      <c r="K3649" s="107" t="str">
        <f>IF(J3649&gt;0,"Untung","Rugi")</f>
        <v>Untung</v>
      </c>
      <c r="L3649" s="107" t="str">
        <f t="array" ref="L3649">_xlfn.IFS(H3649&lt;100000,"Low",AND(H3649&gt;=100000,H3649&lt;250000),"Medium",H3649&gt;=250000,"High")</f>
        <v>Medium</v>
      </c>
      <c r="M3649" s="107" t="str">
        <f>IF(H3649&lt;100000,"Low",IF(AND(H3649&gt;=100000,H3649&lt;250000),"Medium","High"))</f>
        <v>Medium</v>
      </c>
    </row>
    <row r="3650" spans="1:13" x14ac:dyDescent="0.4">
      <c r="A3650" s="109" t="s">
        <v>6016</v>
      </c>
      <c r="B3650" s="109" t="s">
        <v>12261</v>
      </c>
      <c r="C3650" s="109" t="s">
        <v>1051</v>
      </c>
      <c r="D3650" s="109" t="s">
        <v>102</v>
      </c>
      <c r="E3650" s="109" t="s">
        <v>7838</v>
      </c>
      <c r="F3650" s="109" t="s">
        <v>95</v>
      </c>
      <c r="G3650" s="109" t="s">
        <v>6017</v>
      </c>
      <c r="H3650" s="107">
        <v>425497</v>
      </c>
      <c r="I3650" s="109">
        <v>5</v>
      </c>
      <c r="J3650" s="108">
        <v>255561</v>
      </c>
      <c r="K3650" s="107" t="str">
        <f>IF(J3650&gt;0,"Untung","Rugi")</f>
        <v>Untung</v>
      </c>
      <c r="L3650" s="107" t="str">
        <f t="array" ref="L3650">_xlfn.IFS(H3650&lt;100000,"Low",AND(H3650&gt;=100000,H3650&lt;250000),"Medium",H3650&gt;=250000,"High")</f>
        <v>High</v>
      </c>
      <c r="M3650" s="107" t="str">
        <f>IF(H3650&lt;100000,"Low",IF(AND(H3650&gt;=100000,H3650&lt;250000),"Medium","High"))</f>
        <v>High</v>
      </c>
    </row>
    <row r="3651" spans="1:13" x14ac:dyDescent="0.4">
      <c r="A3651" s="109" t="s">
        <v>6016</v>
      </c>
      <c r="B3651" s="109" t="s">
        <v>13073</v>
      </c>
      <c r="C3651" s="109" t="s">
        <v>100</v>
      </c>
      <c r="D3651" s="109" t="s">
        <v>106</v>
      </c>
      <c r="E3651" s="109" t="s">
        <v>7344</v>
      </c>
      <c r="F3651" s="109" t="s">
        <v>99</v>
      </c>
      <c r="G3651" s="109" t="s">
        <v>6141</v>
      </c>
      <c r="H3651" s="107">
        <v>246497</v>
      </c>
      <c r="I3651" s="109">
        <v>2</v>
      </c>
      <c r="J3651" s="108">
        <v>21672</v>
      </c>
      <c r="K3651" s="107" t="str">
        <f>IF(J3651&gt;0,"Untung","Rugi")</f>
        <v>Untung</v>
      </c>
      <c r="L3651" s="107" t="str">
        <f t="array" ref="L3651">_xlfn.IFS(H3651&lt;100000,"Low",AND(H3651&gt;=100000,H3651&lt;250000),"Medium",H3651&gt;=250000,"High")</f>
        <v>Medium</v>
      </c>
      <c r="M3651" s="107" t="str">
        <f>IF(H3651&lt;100000,"Low",IF(AND(H3651&gt;=100000,H3651&lt;250000),"Medium","High"))</f>
        <v>Medium</v>
      </c>
    </row>
    <row r="3652" spans="1:13" x14ac:dyDescent="0.4">
      <c r="A3652" s="109" t="s">
        <v>6027</v>
      </c>
      <c r="B3652" s="109" t="s">
        <v>13072</v>
      </c>
      <c r="C3652" s="109" t="s">
        <v>100</v>
      </c>
      <c r="D3652" s="109" t="s">
        <v>106</v>
      </c>
      <c r="E3652" s="109" t="s">
        <v>9373</v>
      </c>
      <c r="F3652" s="109" t="s">
        <v>95</v>
      </c>
      <c r="G3652" s="109" t="s">
        <v>6052</v>
      </c>
      <c r="H3652" s="107">
        <v>153682</v>
      </c>
      <c r="I3652" s="109">
        <v>3</v>
      </c>
      <c r="J3652" s="108">
        <v>-62725</v>
      </c>
      <c r="K3652" s="107" t="str">
        <f>IF(J3652&gt;0,"Untung","Rugi")</f>
        <v>Rugi</v>
      </c>
      <c r="L3652" s="107" t="str">
        <f t="array" ref="L3652">_xlfn.IFS(H3652&lt;100000,"Low",AND(H3652&gt;=100000,H3652&lt;250000),"Medium",H3652&gt;=250000,"High")</f>
        <v>Medium</v>
      </c>
      <c r="M3652" s="107" t="str">
        <f>IF(H3652&lt;100000,"Low",IF(AND(H3652&gt;=100000,H3652&lt;250000),"Medium","High"))</f>
        <v>Medium</v>
      </c>
    </row>
    <row r="3653" spans="1:13" x14ac:dyDescent="0.4">
      <c r="A3653" s="109" t="s">
        <v>6027</v>
      </c>
      <c r="B3653" s="109" t="s">
        <v>13071</v>
      </c>
      <c r="C3653" s="109" t="s">
        <v>1051</v>
      </c>
      <c r="D3653" s="109" t="s">
        <v>106</v>
      </c>
      <c r="E3653" s="109" t="s">
        <v>6656</v>
      </c>
      <c r="F3653" s="109" t="s">
        <v>95</v>
      </c>
      <c r="G3653" s="109" t="s">
        <v>6052</v>
      </c>
      <c r="H3653" s="107">
        <v>441894</v>
      </c>
      <c r="I3653" s="109">
        <v>3</v>
      </c>
      <c r="J3653" s="108">
        <v>-7081</v>
      </c>
      <c r="K3653" s="107" t="str">
        <f>IF(J3653&gt;0,"Untung","Rugi")</f>
        <v>Rugi</v>
      </c>
      <c r="L3653" s="107" t="str">
        <f t="array" ref="L3653">_xlfn.IFS(H3653&lt;100000,"Low",AND(H3653&gt;=100000,H3653&lt;250000),"Medium",H3653&gt;=250000,"High")</f>
        <v>High</v>
      </c>
      <c r="M3653" s="107" t="str">
        <f>IF(H3653&lt;100000,"Low",IF(AND(H3653&gt;=100000,H3653&lt;250000),"Medium","High"))</f>
        <v>High</v>
      </c>
    </row>
    <row r="3654" spans="1:13" x14ac:dyDescent="0.4">
      <c r="A3654" s="109" t="s">
        <v>6016</v>
      </c>
      <c r="B3654" s="109" t="s">
        <v>12177</v>
      </c>
      <c r="C3654" s="109" t="s">
        <v>100</v>
      </c>
      <c r="D3654" s="109" t="s">
        <v>106</v>
      </c>
      <c r="E3654" s="109" t="s">
        <v>9049</v>
      </c>
      <c r="F3654" s="109" t="s">
        <v>99</v>
      </c>
      <c r="G3654" s="109" t="s">
        <v>6049</v>
      </c>
      <c r="H3654" s="107">
        <v>39227</v>
      </c>
      <c r="I3654" s="109">
        <v>2</v>
      </c>
      <c r="J3654" s="108">
        <v>258700</v>
      </c>
      <c r="K3654" s="107" t="str">
        <f>IF(J3654&gt;0,"Untung","Rugi")</f>
        <v>Untung</v>
      </c>
      <c r="L3654" s="107" t="str">
        <f t="array" ref="L3654">_xlfn.IFS(H3654&lt;100000,"Low",AND(H3654&gt;=100000,H3654&lt;250000),"Medium",H3654&gt;=250000,"High")</f>
        <v>Low</v>
      </c>
      <c r="M3654" s="107" t="str">
        <f>IF(H3654&lt;100000,"Low",IF(AND(H3654&gt;=100000,H3654&lt;250000),"Medium","High"))</f>
        <v>Low</v>
      </c>
    </row>
    <row r="3655" spans="1:13" x14ac:dyDescent="0.4">
      <c r="A3655" s="109" t="s">
        <v>6016</v>
      </c>
      <c r="B3655" s="109" t="s">
        <v>13070</v>
      </c>
      <c r="C3655" s="109" t="s">
        <v>100</v>
      </c>
      <c r="D3655" s="109" t="s">
        <v>106</v>
      </c>
      <c r="E3655" s="109" t="s">
        <v>7067</v>
      </c>
      <c r="F3655" s="109" t="s">
        <v>95</v>
      </c>
      <c r="G3655" s="109" t="s">
        <v>6062</v>
      </c>
      <c r="H3655" s="107">
        <v>43921</v>
      </c>
      <c r="I3655" s="109">
        <v>1</v>
      </c>
      <c r="J3655" s="108">
        <v>333227</v>
      </c>
      <c r="K3655" s="107" t="str">
        <f>IF(J3655&gt;0,"Untung","Rugi")</f>
        <v>Untung</v>
      </c>
      <c r="L3655" s="107" t="str">
        <f t="array" ref="L3655">_xlfn.IFS(H3655&lt;100000,"Low",AND(H3655&gt;=100000,H3655&lt;250000),"Medium",H3655&gt;=250000,"High")</f>
        <v>Low</v>
      </c>
      <c r="M3655" s="107" t="str">
        <f>IF(H3655&lt;100000,"Low",IF(AND(H3655&gt;=100000,H3655&lt;250000),"Medium","High"))</f>
        <v>Low</v>
      </c>
    </row>
    <row r="3656" spans="1:13" x14ac:dyDescent="0.4">
      <c r="A3656" s="109" t="s">
        <v>6016</v>
      </c>
      <c r="B3656" s="109" t="s">
        <v>13069</v>
      </c>
      <c r="C3656" s="109" t="s">
        <v>1064</v>
      </c>
      <c r="D3656" s="109" t="s">
        <v>106</v>
      </c>
      <c r="E3656" s="109" t="s">
        <v>12599</v>
      </c>
      <c r="F3656" s="109" t="s">
        <v>6021</v>
      </c>
      <c r="G3656" s="109" t="s">
        <v>6020</v>
      </c>
      <c r="H3656" s="107">
        <v>79288</v>
      </c>
      <c r="I3656" s="109">
        <v>5</v>
      </c>
      <c r="J3656" s="108">
        <v>-53809</v>
      </c>
      <c r="K3656" s="107" t="str">
        <f>IF(J3656&gt;0,"Untung","Rugi")</f>
        <v>Rugi</v>
      </c>
      <c r="L3656" s="107" t="str">
        <f t="array" ref="L3656">_xlfn.IFS(H3656&lt;100000,"Low",AND(H3656&gt;=100000,H3656&lt;250000),"Medium",H3656&gt;=250000,"High")</f>
        <v>Low</v>
      </c>
      <c r="M3656" s="107" t="str">
        <f>IF(H3656&lt;100000,"Low",IF(AND(H3656&gt;=100000,H3656&lt;250000),"Medium","High"))</f>
        <v>Low</v>
      </c>
    </row>
    <row r="3657" spans="1:13" x14ac:dyDescent="0.4">
      <c r="A3657" s="109" t="s">
        <v>6027</v>
      </c>
      <c r="B3657" s="109" t="s">
        <v>13068</v>
      </c>
      <c r="C3657" s="109" t="s">
        <v>100</v>
      </c>
      <c r="D3657" s="109" t="s">
        <v>104</v>
      </c>
      <c r="E3657" s="109" t="s">
        <v>10395</v>
      </c>
      <c r="F3657" s="109" t="s">
        <v>99</v>
      </c>
      <c r="G3657" s="109" t="s">
        <v>6109</v>
      </c>
      <c r="H3657" s="107">
        <v>326493</v>
      </c>
      <c r="I3657" s="109">
        <v>9</v>
      </c>
      <c r="J3657" s="108">
        <v>329485</v>
      </c>
      <c r="K3657" s="107" t="str">
        <f>IF(J3657&gt;0,"Untung","Rugi")</f>
        <v>Untung</v>
      </c>
      <c r="L3657" s="107" t="str">
        <f t="array" ref="L3657">_xlfn.IFS(H3657&lt;100000,"Low",AND(H3657&gt;=100000,H3657&lt;250000),"Medium",H3657&gt;=250000,"High")</f>
        <v>High</v>
      </c>
      <c r="M3657" s="107" t="str">
        <f>IF(H3657&lt;100000,"Low",IF(AND(H3657&gt;=100000,H3657&lt;250000),"Medium","High"))</f>
        <v>High</v>
      </c>
    </row>
    <row r="3658" spans="1:13" x14ac:dyDescent="0.4">
      <c r="A3658" s="109" t="s">
        <v>6027</v>
      </c>
      <c r="B3658" s="109" t="s">
        <v>13067</v>
      </c>
      <c r="C3658" s="109" t="s">
        <v>100</v>
      </c>
      <c r="D3658" s="109" t="s">
        <v>104</v>
      </c>
      <c r="E3658" s="109" t="s">
        <v>9544</v>
      </c>
      <c r="F3658" s="109" t="s">
        <v>95</v>
      </c>
      <c r="G3658" s="109" t="s">
        <v>6057</v>
      </c>
      <c r="H3658" s="107">
        <v>338964</v>
      </c>
      <c r="I3658" s="109">
        <v>2</v>
      </c>
      <c r="J3658" s="108">
        <v>210104</v>
      </c>
      <c r="K3658" s="107" t="str">
        <f>IF(J3658&gt;0,"Untung","Rugi")</f>
        <v>Untung</v>
      </c>
      <c r="L3658" s="107" t="str">
        <f t="array" ref="L3658">_xlfn.IFS(H3658&lt;100000,"Low",AND(H3658&gt;=100000,H3658&lt;250000),"Medium",H3658&gt;=250000,"High")</f>
        <v>High</v>
      </c>
      <c r="M3658" s="107" t="str">
        <f>IF(H3658&lt;100000,"Low",IF(AND(H3658&gt;=100000,H3658&lt;250000),"Medium","High"))</f>
        <v>High</v>
      </c>
    </row>
    <row r="3659" spans="1:13" x14ac:dyDescent="0.4">
      <c r="A3659" s="109" t="s">
        <v>6027</v>
      </c>
      <c r="B3659" s="109" t="s">
        <v>13067</v>
      </c>
      <c r="C3659" s="109" t="s">
        <v>1051</v>
      </c>
      <c r="D3659" s="109" t="s">
        <v>96</v>
      </c>
      <c r="E3659" s="109" t="s">
        <v>7771</v>
      </c>
      <c r="F3659" s="109" t="s">
        <v>99</v>
      </c>
      <c r="G3659" s="109" t="s">
        <v>6049</v>
      </c>
      <c r="H3659" s="107">
        <v>410232</v>
      </c>
      <c r="I3659" s="109">
        <v>6</v>
      </c>
      <c r="J3659" s="108">
        <v>-245323</v>
      </c>
      <c r="K3659" s="107" t="str">
        <f>IF(J3659&gt;0,"Untung","Rugi")</f>
        <v>Rugi</v>
      </c>
      <c r="L3659" s="107" t="str">
        <f t="array" ref="L3659">_xlfn.IFS(H3659&lt;100000,"Low",AND(H3659&gt;=100000,H3659&lt;250000),"Medium",H3659&gt;=250000,"High")</f>
        <v>High</v>
      </c>
      <c r="M3659" s="107" t="str">
        <f>IF(H3659&lt;100000,"Low",IF(AND(H3659&gt;=100000,H3659&lt;250000),"Medium","High"))</f>
        <v>High</v>
      </c>
    </row>
    <row r="3660" spans="1:13" x14ac:dyDescent="0.4">
      <c r="A3660" s="109" t="s">
        <v>6016</v>
      </c>
      <c r="B3660" s="109" t="s">
        <v>13066</v>
      </c>
      <c r="C3660" s="109" t="s">
        <v>100</v>
      </c>
      <c r="D3660" s="109" t="s">
        <v>102</v>
      </c>
      <c r="E3660" s="109" t="s">
        <v>12668</v>
      </c>
      <c r="F3660" s="109" t="s">
        <v>95</v>
      </c>
      <c r="G3660" s="109" t="s">
        <v>6116</v>
      </c>
      <c r="H3660" s="107">
        <v>275322</v>
      </c>
      <c r="I3660" s="109">
        <v>2</v>
      </c>
      <c r="J3660" s="108">
        <v>211299</v>
      </c>
      <c r="K3660" s="107" t="str">
        <f>IF(J3660&gt;0,"Untung","Rugi")</f>
        <v>Untung</v>
      </c>
      <c r="L3660" s="107" t="str">
        <f t="array" ref="L3660">_xlfn.IFS(H3660&lt;100000,"Low",AND(H3660&gt;=100000,H3660&lt;250000),"Medium",H3660&gt;=250000,"High")</f>
        <v>High</v>
      </c>
      <c r="M3660" s="107" t="str">
        <f>IF(H3660&lt;100000,"Low",IF(AND(H3660&gt;=100000,H3660&lt;250000),"Medium","High"))</f>
        <v>High</v>
      </c>
    </row>
    <row r="3661" spans="1:13" x14ac:dyDescent="0.4">
      <c r="A3661" s="109" t="s">
        <v>6016</v>
      </c>
      <c r="B3661" s="109" t="s">
        <v>13065</v>
      </c>
      <c r="C3661" s="109" t="s">
        <v>1051</v>
      </c>
      <c r="D3661" s="109" t="s">
        <v>104</v>
      </c>
      <c r="E3661" s="109" t="s">
        <v>6234</v>
      </c>
      <c r="F3661" s="109" t="s">
        <v>6021</v>
      </c>
      <c r="G3661" s="109" t="s">
        <v>6031</v>
      </c>
      <c r="H3661" s="107">
        <v>328811</v>
      </c>
      <c r="I3661" s="109">
        <v>3</v>
      </c>
      <c r="J3661" s="108">
        <v>-53972</v>
      </c>
      <c r="K3661" s="107" t="str">
        <f>IF(J3661&gt;0,"Untung","Rugi")</f>
        <v>Rugi</v>
      </c>
      <c r="L3661" s="107" t="str">
        <f t="array" ref="L3661">_xlfn.IFS(H3661&lt;100000,"Low",AND(H3661&gt;=100000,H3661&lt;250000),"Medium",H3661&gt;=250000,"High")</f>
        <v>High</v>
      </c>
      <c r="M3661" s="107" t="str">
        <f>IF(H3661&lt;100000,"Low",IF(AND(H3661&gt;=100000,H3661&lt;250000),"Medium","High"))</f>
        <v>High</v>
      </c>
    </row>
    <row r="3662" spans="1:13" x14ac:dyDescent="0.4">
      <c r="A3662" s="109" t="s">
        <v>6027</v>
      </c>
      <c r="B3662" s="109" t="s">
        <v>13064</v>
      </c>
      <c r="C3662" s="109" t="s">
        <v>1051</v>
      </c>
      <c r="D3662" s="109" t="s">
        <v>104</v>
      </c>
      <c r="E3662" s="109" t="s">
        <v>9315</v>
      </c>
      <c r="F3662" s="109" t="s">
        <v>95</v>
      </c>
      <c r="G3662" s="109" t="s">
        <v>6057</v>
      </c>
      <c r="H3662" s="107">
        <v>337153</v>
      </c>
      <c r="I3662" s="109">
        <v>3</v>
      </c>
      <c r="J3662" s="108">
        <v>333930</v>
      </c>
      <c r="K3662" s="107" t="str">
        <f>IF(J3662&gt;0,"Untung","Rugi")</f>
        <v>Untung</v>
      </c>
      <c r="L3662" s="107" t="str">
        <f t="array" ref="L3662">_xlfn.IFS(H3662&lt;100000,"Low",AND(H3662&gt;=100000,H3662&lt;250000),"Medium",H3662&gt;=250000,"High")</f>
        <v>High</v>
      </c>
      <c r="M3662" s="107" t="str">
        <f>IF(H3662&lt;100000,"Low",IF(AND(H3662&gt;=100000,H3662&lt;250000),"Medium","High"))</f>
        <v>High</v>
      </c>
    </row>
    <row r="3663" spans="1:13" x14ac:dyDescent="0.4">
      <c r="A3663" s="109" t="s">
        <v>6027</v>
      </c>
      <c r="B3663" s="109" t="s">
        <v>13063</v>
      </c>
      <c r="C3663" s="109" t="s">
        <v>1051</v>
      </c>
      <c r="D3663" s="109" t="s">
        <v>104</v>
      </c>
      <c r="E3663" s="109" t="s">
        <v>6320</v>
      </c>
      <c r="F3663" s="109" t="s">
        <v>6021</v>
      </c>
      <c r="G3663" s="109" t="s">
        <v>6031</v>
      </c>
      <c r="H3663" s="107">
        <v>153281</v>
      </c>
      <c r="I3663" s="109">
        <v>3</v>
      </c>
      <c r="J3663" s="108">
        <v>162751</v>
      </c>
      <c r="K3663" s="107" t="str">
        <f>IF(J3663&gt;0,"Untung","Rugi")</f>
        <v>Untung</v>
      </c>
      <c r="L3663" s="107" t="str">
        <f t="array" ref="L3663">_xlfn.IFS(H3663&lt;100000,"Low",AND(H3663&gt;=100000,H3663&lt;250000),"Medium",H3663&gt;=250000,"High")</f>
        <v>Medium</v>
      </c>
      <c r="M3663" s="107" t="str">
        <f>IF(H3663&lt;100000,"Low",IF(AND(H3663&gt;=100000,H3663&lt;250000),"Medium","High"))</f>
        <v>Medium</v>
      </c>
    </row>
    <row r="3664" spans="1:13" x14ac:dyDescent="0.4">
      <c r="A3664" s="109" t="s">
        <v>6027</v>
      </c>
      <c r="B3664" s="109" t="s">
        <v>13062</v>
      </c>
      <c r="C3664" s="109" t="s">
        <v>1051</v>
      </c>
      <c r="D3664" s="109" t="s">
        <v>104</v>
      </c>
      <c r="E3664" s="109" t="s">
        <v>10653</v>
      </c>
      <c r="F3664" s="109" t="s">
        <v>95</v>
      </c>
      <c r="G3664" s="109" t="s">
        <v>6017</v>
      </c>
      <c r="H3664" s="107">
        <v>216828</v>
      </c>
      <c r="I3664" s="109">
        <v>2</v>
      </c>
      <c r="J3664" s="108">
        <v>391973</v>
      </c>
      <c r="K3664" s="107" t="str">
        <f>IF(J3664&gt;0,"Untung","Rugi")</f>
        <v>Untung</v>
      </c>
      <c r="L3664" s="107" t="str">
        <f t="array" ref="L3664">_xlfn.IFS(H3664&lt;100000,"Low",AND(H3664&gt;=100000,H3664&lt;250000),"Medium",H3664&gt;=250000,"High")</f>
        <v>Medium</v>
      </c>
      <c r="M3664" s="107" t="str">
        <f>IF(H3664&lt;100000,"Low",IF(AND(H3664&gt;=100000,H3664&lt;250000),"Medium","High"))</f>
        <v>Medium</v>
      </c>
    </row>
    <row r="3665" spans="1:13" x14ac:dyDescent="0.4">
      <c r="A3665" s="109" t="s">
        <v>6027</v>
      </c>
      <c r="B3665" s="109" t="s">
        <v>13061</v>
      </c>
      <c r="C3665" s="109" t="s">
        <v>1051</v>
      </c>
      <c r="D3665" s="109" t="s">
        <v>104</v>
      </c>
      <c r="E3665" s="109" t="s">
        <v>6615</v>
      </c>
      <c r="F3665" s="109" t="s">
        <v>6021</v>
      </c>
      <c r="G3665" s="109" t="s">
        <v>6031</v>
      </c>
      <c r="H3665" s="107">
        <v>200663</v>
      </c>
      <c r="I3665" s="109">
        <v>7</v>
      </c>
      <c r="J3665" s="108">
        <v>169239</v>
      </c>
      <c r="K3665" s="107" t="str">
        <f>IF(J3665&gt;0,"Untung","Rugi")</f>
        <v>Untung</v>
      </c>
      <c r="L3665" s="107" t="str">
        <f t="array" ref="L3665">_xlfn.IFS(H3665&lt;100000,"Low",AND(H3665&gt;=100000,H3665&lt;250000),"Medium",H3665&gt;=250000,"High")</f>
        <v>Medium</v>
      </c>
      <c r="M3665" s="107" t="str">
        <f>IF(H3665&lt;100000,"Low",IF(AND(H3665&gt;=100000,H3665&lt;250000),"Medium","High"))</f>
        <v>Medium</v>
      </c>
    </row>
    <row r="3666" spans="1:13" x14ac:dyDescent="0.4">
      <c r="A3666" s="109" t="s">
        <v>6027</v>
      </c>
      <c r="B3666" s="109" t="s">
        <v>13060</v>
      </c>
      <c r="C3666" s="109" t="s">
        <v>1064</v>
      </c>
      <c r="D3666" s="109" t="s">
        <v>96</v>
      </c>
      <c r="E3666" s="109" t="s">
        <v>7260</v>
      </c>
      <c r="F3666" s="109" t="s">
        <v>99</v>
      </c>
      <c r="G3666" s="109" t="s">
        <v>6024</v>
      </c>
      <c r="H3666" s="107">
        <v>12179</v>
      </c>
      <c r="I3666" s="109">
        <v>6</v>
      </c>
      <c r="J3666" s="108">
        <v>129228</v>
      </c>
      <c r="K3666" s="107" t="str">
        <f>IF(J3666&gt;0,"Untung","Rugi")</f>
        <v>Untung</v>
      </c>
      <c r="L3666" s="107" t="str">
        <f t="array" ref="L3666">_xlfn.IFS(H3666&lt;100000,"Low",AND(H3666&gt;=100000,H3666&lt;250000),"Medium",H3666&gt;=250000,"High")</f>
        <v>Low</v>
      </c>
      <c r="M3666" s="107" t="str">
        <f>IF(H3666&lt;100000,"Low",IF(AND(H3666&gt;=100000,H3666&lt;250000),"Medium","High"))</f>
        <v>Low</v>
      </c>
    </row>
    <row r="3667" spans="1:13" x14ac:dyDescent="0.4">
      <c r="A3667" s="109" t="s">
        <v>6016</v>
      </c>
      <c r="B3667" s="109" t="s">
        <v>13059</v>
      </c>
      <c r="C3667" s="109" t="s">
        <v>1064</v>
      </c>
      <c r="D3667" s="109" t="s">
        <v>104</v>
      </c>
      <c r="E3667" s="109" t="s">
        <v>7380</v>
      </c>
      <c r="F3667" s="109" t="s">
        <v>6021</v>
      </c>
      <c r="G3667" s="109" t="s">
        <v>6020</v>
      </c>
      <c r="H3667" s="107">
        <v>294404</v>
      </c>
      <c r="I3667" s="109">
        <v>3</v>
      </c>
      <c r="J3667" s="108">
        <v>207004</v>
      </c>
      <c r="K3667" s="107" t="str">
        <f>IF(J3667&gt;0,"Untung","Rugi")</f>
        <v>Untung</v>
      </c>
      <c r="L3667" s="107" t="str">
        <f t="array" ref="L3667">_xlfn.IFS(H3667&lt;100000,"Low",AND(H3667&gt;=100000,H3667&lt;250000),"Medium",H3667&gt;=250000,"High")</f>
        <v>High</v>
      </c>
      <c r="M3667" s="107" t="str">
        <f>IF(H3667&lt;100000,"Low",IF(AND(H3667&gt;=100000,H3667&lt;250000),"Medium","High"))</f>
        <v>High</v>
      </c>
    </row>
    <row r="3668" spans="1:13" x14ac:dyDescent="0.4">
      <c r="A3668" s="109" t="s">
        <v>6027</v>
      </c>
      <c r="B3668" s="109" t="s">
        <v>13058</v>
      </c>
      <c r="C3668" s="109" t="s">
        <v>1051</v>
      </c>
      <c r="D3668" s="109" t="s">
        <v>102</v>
      </c>
      <c r="E3668" s="109" t="s">
        <v>11500</v>
      </c>
      <c r="F3668" s="109" t="s">
        <v>95</v>
      </c>
      <c r="G3668" s="109" t="s">
        <v>6017</v>
      </c>
      <c r="H3668" s="107">
        <v>161531</v>
      </c>
      <c r="I3668" s="109">
        <v>2</v>
      </c>
      <c r="J3668" s="108">
        <v>-210713</v>
      </c>
      <c r="K3668" s="107" t="str">
        <f>IF(J3668&gt;0,"Untung","Rugi")</f>
        <v>Rugi</v>
      </c>
      <c r="L3668" s="107" t="str">
        <f t="array" ref="L3668">_xlfn.IFS(H3668&lt;100000,"Low",AND(H3668&gt;=100000,H3668&lt;250000),"Medium",H3668&gt;=250000,"High")</f>
        <v>Medium</v>
      </c>
      <c r="M3668" s="107" t="str">
        <f>IF(H3668&lt;100000,"Low",IF(AND(H3668&gt;=100000,H3668&lt;250000),"Medium","High"))</f>
        <v>Medium</v>
      </c>
    </row>
    <row r="3669" spans="1:13" x14ac:dyDescent="0.4">
      <c r="A3669" s="109" t="s">
        <v>6016</v>
      </c>
      <c r="B3669" s="109" t="s">
        <v>13057</v>
      </c>
      <c r="C3669" s="109" t="s">
        <v>1064</v>
      </c>
      <c r="D3669" s="109" t="s">
        <v>106</v>
      </c>
      <c r="E3669" s="109" t="s">
        <v>8840</v>
      </c>
      <c r="F3669" s="109" t="s">
        <v>6021</v>
      </c>
      <c r="G3669" s="109" t="s">
        <v>6020</v>
      </c>
      <c r="H3669" s="107">
        <v>159041</v>
      </c>
      <c r="I3669" s="109">
        <v>2</v>
      </c>
      <c r="J3669" s="108">
        <v>-230156</v>
      </c>
      <c r="K3669" s="107" t="str">
        <f>IF(J3669&gt;0,"Untung","Rugi")</f>
        <v>Rugi</v>
      </c>
      <c r="L3669" s="107" t="str">
        <f t="array" ref="L3669">_xlfn.IFS(H3669&lt;100000,"Low",AND(H3669&gt;=100000,H3669&lt;250000),"Medium",H3669&gt;=250000,"High")</f>
        <v>Medium</v>
      </c>
      <c r="M3669" s="107" t="str">
        <f>IF(H3669&lt;100000,"Low",IF(AND(H3669&gt;=100000,H3669&lt;250000),"Medium","High"))</f>
        <v>Medium</v>
      </c>
    </row>
    <row r="3670" spans="1:13" x14ac:dyDescent="0.4">
      <c r="A3670" s="109" t="s">
        <v>6016</v>
      </c>
      <c r="B3670" s="109" t="s">
        <v>13056</v>
      </c>
      <c r="C3670" s="109" t="s">
        <v>1051</v>
      </c>
      <c r="D3670" s="109" t="s">
        <v>102</v>
      </c>
      <c r="E3670" s="109" t="s">
        <v>7041</v>
      </c>
      <c r="F3670" s="109" t="s">
        <v>6021</v>
      </c>
      <c r="G3670" s="109" t="s">
        <v>6020</v>
      </c>
      <c r="H3670" s="107">
        <v>102281</v>
      </c>
      <c r="I3670" s="109">
        <v>3</v>
      </c>
      <c r="J3670" s="108">
        <v>53662</v>
      </c>
      <c r="K3670" s="107" t="str">
        <f>IF(J3670&gt;0,"Untung","Rugi")</f>
        <v>Untung</v>
      </c>
      <c r="L3670" s="107" t="str">
        <f t="array" ref="L3670">_xlfn.IFS(H3670&lt;100000,"Low",AND(H3670&gt;=100000,H3670&lt;250000),"Medium",H3670&gt;=250000,"High")</f>
        <v>Medium</v>
      </c>
      <c r="M3670" s="107" t="str">
        <f>IF(H3670&lt;100000,"Low",IF(AND(H3670&gt;=100000,H3670&lt;250000),"Medium","High"))</f>
        <v>Medium</v>
      </c>
    </row>
    <row r="3671" spans="1:13" x14ac:dyDescent="0.4">
      <c r="A3671" s="109" t="s">
        <v>6027</v>
      </c>
      <c r="B3671" s="109" t="s">
        <v>13055</v>
      </c>
      <c r="C3671" s="109" t="s">
        <v>1051</v>
      </c>
      <c r="D3671" s="109" t="s">
        <v>104</v>
      </c>
      <c r="E3671" s="109" t="s">
        <v>9721</v>
      </c>
      <c r="F3671" s="109" t="s">
        <v>95</v>
      </c>
      <c r="G3671" s="109" t="s">
        <v>6017</v>
      </c>
      <c r="H3671" s="107">
        <v>445167</v>
      </c>
      <c r="I3671" s="109">
        <v>3</v>
      </c>
      <c r="J3671" s="108">
        <v>219741</v>
      </c>
      <c r="K3671" s="107" t="str">
        <f>IF(J3671&gt;0,"Untung","Rugi")</f>
        <v>Untung</v>
      </c>
      <c r="L3671" s="107" t="str">
        <f t="array" ref="L3671">_xlfn.IFS(H3671&lt;100000,"Low",AND(H3671&gt;=100000,H3671&lt;250000),"Medium",H3671&gt;=250000,"High")</f>
        <v>High</v>
      </c>
      <c r="M3671" s="107" t="str">
        <f>IF(H3671&lt;100000,"Low",IF(AND(H3671&gt;=100000,H3671&lt;250000),"Medium","High"))</f>
        <v>High</v>
      </c>
    </row>
    <row r="3672" spans="1:13" x14ac:dyDescent="0.4">
      <c r="A3672" s="109" t="s">
        <v>6027</v>
      </c>
      <c r="B3672" s="109" t="s">
        <v>11245</v>
      </c>
      <c r="C3672" s="109" t="s">
        <v>1051</v>
      </c>
      <c r="D3672" s="109" t="s">
        <v>104</v>
      </c>
      <c r="E3672" s="109" t="s">
        <v>6520</v>
      </c>
      <c r="F3672" s="109" t="s">
        <v>95</v>
      </c>
      <c r="G3672" s="109" t="s">
        <v>6116</v>
      </c>
      <c r="H3672" s="107">
        <v>328590</v>
      </c>
      <c r="I3672" s="109">
        <v>4</v>
      </c>
      <c r="J3672" s="108">
        <v>431767</v>
      </c>
      <c r="K3672" s="107" t="str">
        <f>IF(J3672&gt;0,"Untung","Rugi")</f>
        <v>Untung</v>
      </c>
      <c r="L3672" s="107" t="str">
        <f t="array" ref="L3672">_xlfn.IFS(H3672&lt;100000,"Low",AND(H3672&gt;=100000,H3672&lt;250000),"Medium",H3672&gt;=250000,"High")</f>
        <v>High</v>
      </c>
      <c r="M3672" s="107" t="str">
        <f>IF(H3672&lt;100000,"Low",IF(AND(H3672&gt;=100000,H3672&lt;250000),"Medium","High"))</f>
        <v>High</v>
      </c>
    </row>
    <row r="3673" spans="1:13" x14ac:dyDescent="0.4">
      <c r="A3673" s="109" t="s">
        <v>6027</v>
      </c>
      <c r="B3673" s="109" t="s">
        <v>11245</v>
      </c>
      <c r="C3673" s="109" t="s">
        <v>1064</v>
      </c>
      <c r="D3673" s="109" t="s">
        <v>104</v>
      </c>
      <c r="E3673" s="109" t="s">
        <v>7193</v>
      </c>
      <c r="F3673" s="109" t="s">
        <v>6021</v>
      </c>
      <c r="G3673" s="109" t="s">
        <v>6031</v>
      </c>
      <c r="H3673" s="107">
        <v>212045</v>
      </c>
      <c r="I3673" s="109">
        <v>2</v>
      </c>
      <c r="J3673" s="108">
        <v>304392</v>
      </c>
      <c r="K3673" s="107" t="str">
        <f>IF(J3673&gt;0,"Untung","Rugi")</f>
        <v>Untung</v>
      </c>
      <c r="L3673" s="107" t="str">
        <f t="array" ref="L3673">_xlfn.IFS(H3673&lt;100000,"Low",AND(H3673&gt;=100000,H3673&lt;250000),"Medium",H3673&gt;=250000,"High")</f>
        <v>Medium</v>
      </c>
      <c r="M3673" s="107" t="str">
        <f>IF(H3673&lt;100000,"Low",IF(AND(H3673&gt;=100000,H3673&lt;250000),"Medium","High"))</f>
        <v>Medium</v>
      </c>
    </row>
    <row r="3674" spans="1:13" x14ac:dyDescent="0.4">
      <c r="A3674" s="109" t="s">
        <v>6016</v>
      </c>
      <c r="B3674" s="109" t="s">
        <v>13054</v>
      </c>
      <c r="C3674" s="109" t="s">
        <v>1064</v>
      </c>
      <c r="D3674" s="109" t="s">
        <v>102</v>
      </c>
      <c r="E3674" s="109" t="s">
        <v>6256</v>
      </c>
      <c r="F3674" s="109" t="s">
        <v>95</v>
      </c>
      <c r="G3674" s="109" t="s">
        <v>6052</v>
      </c>
      <c r="H3674" s="107">
        <v>368068</v>
      </c>
      <c r="I3674" s="109">
        <v>2</v>
      </c>
      <c r="J3674" s="108">
        <v>125087</v>
      </c>
      <c r="K3674" s="107" t="str">
        <f>IF(J3674&gt;0,"Untung","Rugi")</f>
        <v>Untung</v>
      </c>
      <c r="L3674" s="107" t="str">
        <f t="array" ref="L3674">_xlfn.IFS(H3674&lt;100000,"Low",AND(H3674&gt;=100000,H3674&lt;250000),"Medium",H3674&gt;=250000,"High")</f>
        <v>High</v>
      </c>
      <c r="M3674" s="107" t="str">
        <f>IF(H3674&lt;100000,"Low",IF(AND(H3674&gt;=100000,H3674&lt;250000),"Medium","High"))</f>
        <v>High</v>
      </c>
    </row>
    <row r="3675" spans="1:13" x14ac:dyDescent="0.4">
      <c r="A3675" s="109" t="s">
        <v>6016</v>
      </c>
      <c r="B3675" s="109" t="s">
        <v>13053</v>
      </c>
      <c r="C3675" s="109" t="s">
        <v>100</v>
      </c>
      <c r="D3675" s="109" t="s">
        <v>96</v>
      </c>
      <c r="E3675" s="109" t="s">
        <v>6261</v>
      </c>
      <c r="F3675" s="109" t="s">
        <v>95</v>
      </c>
      <c r="G3675" s="109" t="s">
        <v>6116</v>
      </c>
      <c r="H3675" s="107">
        <v>425386</v>
      </c>
      <c r="I3675" s="109">
        <v>7</v>
      </c>
      <c r="J3675" s="108">
        <v>-19110</v>
      </c>
      <c r="K3675" s="107" t="str">
        <f>IF(J3675&gt;0,"Untung","Rugi")</f>
        <v>Rugi</v>
      </c>
      <c r="L3675" s="107" t="str">
        <f t="array" ref="L3675">_xlfn.IFS(H3675&lt;100000,"Low",AND(H3675&gt;=100000,H3675&lt;250000),"Medium",H3675&gt;=250000,"High")</f>
        <v>High</v>
      </c>
      <c r="M3675" s="107" t="str">
        <f>IF(H3675&lt;100000,"Low",IF(AND(H3675&gt;=100000,H3675&lt;250000),"Medium","High"))</f>
        <v>High</v>
      </c>
    </row>
    <row r="3676" spans="1:13" x14ac:dyDescent="0.4">
      <c r="A3676" s="109" t="s">
        <v>6016</v>
      </c>
      <c r="B3676" s="109" t="s">
        <v>10111</v>
      </c>
      <c r="C3676" s="109" t="s">
        <v>1051</v>
      </c>
      <c r="D3676" s="109" t="s">
        <v>106</v>
      </c>
      <c r="E3676" s="109" t="s">
        <v>11002</v>
      </c>
      <c r="F3676" s="109" t="s">
        <v>95</v>
      </c>
      <c r="G3676" s="109" t="s">
        <v>6062</v>
      </c>
      <c r="H3676" s="107">
        <v>101999</v>
      </c>
      <c r="I3676" s="109">
        <v>1</v>
      </c>
      <c r="J3676" s="108">
        <v>-49713</v>
      </c>
      <c r="K3676" s="107" t="str">
        <f>IF(J3676&gt;0,"Untung","Rugi")</f>
        <v>Rugi</v>
      </c>
      <c r="L3676" s="107" t="str">
        <f t="array" ref="L3676">_xlfn.IFS(H3676&lt;100000,"Low",AND(H3676&gt;=100000,H3676&lt;250000),"Medium",H3676&gt;=250000,"High")</f>
        <v>Medium</v>
      </c>
      <c r="M3676" s="107" t="str">
        <f>IF(H3676&lt;100000,"Low",IF(AND(H3676&gt;=100000,H3676&lt;250000),"Medium","High"))</f>
        <v>Medium</v>
      </c>
    </row>
    <row r="3677" spans="1:13" x14ac:dyDescent="0.4">
      <c r="A3677" s="109" t="s">
        <v>6016</v>
      </c>
      <c r="B3677" s="109" t="s">
        <v>13052</v>
      </c>
      <c r="C3677" s="109" t="s">
        <v>1051</v>
      </c>
      <c r="D3677" s="109" t="s">
        <v>106</v>
      </c>
      <c r="E3677" s="109" t="s">
        <v>10148</v>
      </c>
      <c r="F3677" s="109" t="s">
        <v>95</v>
      </c>
      <c r="G3677" s="109" t="s">
        <v>6062</v>
      </c>
      <c r="H3677" s="107">
        <v>234109</v>
      </c>
      <c r="I3677" s="109">
        <v>3</v>
      </c>
      <c r="J3677" s="108">
        <v>9203</v>
      </c>
      <c r="K3677" s="107" t="str">
        <f>IF(J3677&gt;0,"Untung","Rugi")</f>
        <v>Untung</v>
      </c>
      <c r="L3677" s="107" t="str">
        <f t="array" ref="L3677">_xlfn.IFS(H3677&lt;100000,"Low",AND(H3677&gt;=100000,H3677&lt;250000),"Medium",H3677&gt;=250000,"High")</f>
        <v>Medium</v>
      </c>
      <c r="M3677" s="107" t="str">
        <f>IF(H3677&lt;100000,"Low",IF(AND(H3677&gt;=100000,H3677&lt;250000),"Medium","High"))</f>
        <v>Medium</v>
      </c>
    </row>
    <row r="3678" spans="1:13" x14ac:dyDescent="0.4">
      <c r="A3678" s="109" t="s">
        <v>6016</v>
      </c>
      <c r="B3678" s="109" t="s">
        <v>13051</v>
      </c>
      <c r="C3678" s="109" t="s">
        <v>1064</v>
      </c>
      <c r="D3678" s="109" t="s">
        <v>106</v>
      </c>
      <c r="E3678" s="109" t="s">
        <v>6820</v>
      </c>
      <c r="F3678" s="109" t="s">
        <v>95</v>
      </c>
      <c r="G3678" s="109" t="s">
        <v>6057</v>
      </c>
      <c r="H3678" s="107">
        <v>193195</v>
      </c>
      <c r="I3678" s="109">
        <v>5</v>
      </c>
      <c r="J3678" s="108">
        <v>288265</v>
      </c>
      <c r="K3678" s="107" t="str">
        <f>IF(J3678&gt;0,"Untung","Rugi")</f>
        <v>Untung</v>
      </c>
      <c r="L3678" s="107" t="str">
        <f t="array" ref="L3678">_xlfn.IFS(H3678&lt;100000,"Low",AND(H3678&gt;=100000,H3678&lt;250000),"Medium",H3678&gt;=250000,"High")</f>
        <v>Medium</v>
      </c>
      <c r="M3678" s="107" t="str">
        <f>IF(H3678&lt;100000,"Low",IF(AND(H3678&gt;=100000,H3678&lt;250000),"Medium","High"))</f>
        <v>Medium</v>
      </c>
    </row>
    <row r="3679" spans="1:13" x14ac:dyDescent="0.4">
      <c r="A3679" s="109" t="s">
        <v>6016</v>
      </c>
      <c r="B3679" s="109" t="s">
        <v>13050</v>
      </c>
      <c r="C3679" s="109" t="s">
        <v>1064</v>
      </c>
      <c r="D3679" s="109" t="s">
        <v>96</v>
      </c>
      <c r="E3679" s="109" t="s">
        <v>6286</v>
      </c>
      <c r="F3679" s="109" t="s">
        <v>95</v>
      </c>
      <c r="G3679" s="109" t="s">
        <v>6052</v>
      </c>
      <c r="H3679" s="107">
        <v>37345</v>
      </c>
      <c r="I3679" s="109">
        <v>6</v>
      </c>
      <c r="J3679" s="108">
        <v>-113535</v>
      </c>
      <c r="K3679" s="107" t="str">
        <f>IF(J3679&gt;0,"Untung","Rugi")</f>
        <v>Rugi</v>
      </c>
      <c r="L3679" s="107" t="str">
        <f t="array" ref="L3679">_xlfn.IFS(H3679&lt;100000,"Low",AND(H3679&gt;=100000,H3679&lt;250000),"Medium",H3679&gt;=250000,"High")</f>
        <v>Low</v>
      </c>
      <c r="M3679" s="107" t="str">
        <f>IF(H3679&lt;100000,"Low",IF(AND(H3679&gt;=100000,H3679&lt;250000),"Medium","High"))</f>
        <v>Low</v>
      </c>
    </row>
    <row r="3680" spans="1:13" x14ac:dyDescent="0.4">
      <c r="A3680" s="109" t="s">
        <v>6016</v>
      </c>
      <c r="B3680" s="109" t="s">
        <v>13049</v>
      </c>
      <c r="C3680" s="109" t="s">
        <v>100</v>
      </c>
      <c r="D3680" s="109" t="s">
        <v>102</v>
      </c>
      <c r="E3680" s="109" t="s">
        <v>8884</v>
      </c>
      <c r="F3680" s="109" t="s">
        <v>95</v>
      </c>
      <c r="G3680" s="109" t="s">
        <v>6052</v>
      </c>
      <c r="H3680" s="107">
        <v>230217</v>
      </c>
      <c r="I3680" s="109">
        <v>3</v>
      </c>
      <c r="J3680" s="108">
        <v>334585</v>
      </c>
      <c r="K3680" s="107" t="str">
        <f>IF(J3680&gt;0,"Untung","Rugi")</f>
        <v>Untung</v>
      </c>
      <c r="L3680" s="107" t="str">
        <f t="array" ref="L3680">_xlfn.IFS(H3680&lt;100000,"Low",AND(H3680&gt;=100000,H3680&lt;250000),"Medium",H3680&gt;=250000,"High")</f>
        <v>Medium</v>
      </c>
      <c r="M3680" s="107" t="str">
        <f>IF(H3680&lt;100000,"Low",IF(AND(H3680&gt;=100000,H3680&lt;250000),"Medium","High"))</f>
        <v>Medium</v>
      </c>
    </row>
    <row r="3681" spans="1:13" x14ac:dyDescent="0.4">
      <c r="A3681" s="109" t="s">
        <v>6046</v>
      </c>
      <c r="B3681" s="109" t="s">
        <v>13048</v>
      </c>
      <c r="C3681" s="109" t="s">
        <v>100</v>
      </c>
      <c r="D3681" s="109" t="s">
        <v>102</v>
      </c>
      <c r="E3681" s="109" t="s">
        <v>7999</v>
      </c>
      <c r="F3681" s="109" t="s">
        <v>95</v>
      </c>
      <c r="G3681" s="109" t="s">
        <v>6062</v>
      </c>
      <c r="H3681" s="107">
        <v>164414</v>
      </c>
      <c r="I3681" s="109">
        <v>6</v>
      </c>
      <c r="J3681" s="108">
        <v>391645</v>
      </c>
      <c r="K3681" s="107" t="str">
        <f>IF(J3681&gt;0,"Untung","Rugi")</f>
        <v>Untung</v>
      </c>
      <c r="L3681" s="107" t="str">
        <f t="array" ref="L3681">_xlfn.IFS(H3681&lt;100000,"Low",AND(H3681&gt;=100000,H3681&lt;250000),"Medium",H3681&gt;=250000,"High")</f>
        <v>Medium</v>
      </c>
      <c r="M3681" s="107" t="str">
        <f>IF(H3681&lt;100000,"Low",IF(AND(H3681&gt;=100000,H3681&lt;250000),"Medium","High"))</f>
        <v>Medium</v>
      </c>
    </row>
    <row r="3682" spans="1:13" x14ac:dyDescent="0.4">
      <c r="A3682" s="109" t="s">
        <v>6046</v>
      </c>
      <c r="B3682" s="109" t="s">
        <v>13047</v>
      </c>
      <c r="C3682" s="109" t="s">
        <v>1051</v>
      </c>
      <c r="D3682" s="109" t="s">
        <v>102</v>
      </c>
      <c r="E3682" s="109" t="s">
        <v>10573</v>
      </c>
      <c r="F3682" s="109" t="s">
        <v>95</v>
      </c>
      <c r="G3682" s="109" t="s">
        <v>6062</v>
      </c>
      <c r="H3682" s="107">
        <v>409486</v>
      </c>
      <c r="I3682" s="109">
        <v>3</v>
      </c>
      <c r="J3682" s="108">
        <v>356656</v>
      </c>
      <c r="K3682" s="107" t="str">
        <f>IF(J3682&gt;0,"Untung","Rugi")</f>
        <v>Untung</v>
      </c>
      <c r="L3682" s="107" t="str">
        <f t="array" ref="L3682">_xlfn.IFS(H3682&lt;100000,"Low",AND(H3682&gt;=100000,H3682&lt;250000),"Medium",H3682&gt;=250000,"High")</f>
        <v>High</v>
      </c>
      <c r="M3682" s="107" t="str">
        <f>IF(H3682&lt;100000,"Low",IF(AND(H3682&gt;=100000,H3682&lt;250000),"Medium","High"))</f>
        <v>High</v>
      </c>
    </row>
    <row r="3683" spans="1:13" x14ac:dyDescent="0.4">
      <c r="A3683" s="109" t="s">
        <v>6016</v>
      </c>
      <c r="B3683" s="109" t="s">
        <v>13046</v>
      </c>
      <c r="C3683" s="109" t="s">
        <v>1051</v>
      </c>
      <c r="D3683" s="109" t="s">
        <v>96</v>
      </c>
      <c r="E3683" s="109" t="s">
        <v>7054</v>
      </c>
      <c r="F3683" s="109" t="s">
        <v>95</v>
      </c>
      <c r="G3683" s="109" t="s">
        <v>6116</v>
      </c>
      <c r="H3683" s="107">
        <v>313498</v>
      </c>
      <c r="I3683" s="109">
        <v>1</v>
      </c>
      <c r="J3683" s="108">
        <v>-199063</v>
      </c>
      <c r="K3683" s="107" t="str">
        <f>IF(J3683&gt;0,"Untung","Rugi")</f>
        <v>Rugi</v>
      </c>
      <c r="L3683" s="107" t="str">
        <f t="array" ref="L3683">_xlfn.IFS(H3683&lt;100000,"Low",AND(H3683&gt;=100000,H3683&lt;250000),"Medium",H3683&gt;=250000,"High")</f>
        <v>High</v>
      </c>
      <c r="M3683" s="107" t="str">
        <f>IF(H3683&lt;100000,"Low",IF(AND(H3683&gt;=100000,H3683&lt;250000),"Medium","High"))</f>
        <v>High</v>
      </c>
    </row>
    <row r="3684" spans="1:13" x14ac:dyDescent="0.4">
      <c r="A3684" s="109" t="s">
        <v>6016</v>
      </c>
      <c r="B3684" s="109" t="s">
        <v>13045</v>
      </c>
      <c r="C3684" s="109" t="s">
        <v>1051</v>
      </c>
      <c r="D3684" s="109" t="s">
        <v>96</v>
      </c>
      <c r="E3684" s="109" t="s">
        <v>6930</v>
      </c>
      <c r="F3684" s="109" t="s">
        <v>99</v>
      </c>
      <c r="G3684" s="109" t="s">
        <v>6049</v>
      </c>
      <c r="H3684" s="107">
        <v>382797</v>
      </c>
      <c r="I3684" s="109">
        <v>3</v>
      </c>
      <c r="J3684" s="108">
        <v>-244557</v>
      </c>
      <c r="K3684" s="107" t="str">
        <f>IF(J3684&gt;0,"Untung","Rugi")</f>
        <v>Rugi</v>
      </c>
      <c r="L3684" s="107" t="str">
        <f t="array" ref="L3684">_xlfn.IFS(H3684&lt;100000,"Low",AND(H3684&gt;=100000,H3684&lt;250000),"Medium",H3684&gt;=250000,"High")</f>
        <v>High</v>
      </c>
      <c r="M3684" s="107" t="str">
        <f>IF(H3684&lt;100000,"Low",IF(AND(H3684&gt;=100000,H3684&lt;250000),"Medium","High"))</f>
        <v>High</v>
      </c>
    </row>
    <row r="3685" spans="1:13" x14ac:dyDescent="0.4">
      <c r="A3685" s="109" t="s">
        <v>6016</v>
      </c>
      <c r="B3685" s="109" t="s">
        <v>13044</v>
      </c>
      <c r="C3685" s="109" t="s">
        <v>1051</v>
      </c>
      <c r="D3685" s="109" t="s">
        <v>96</v>
      </c>
      <c r="E3685" s="109" t="s">
        <v>7420</v>
      </c>
      <c r="F3685" s="109" t="s">
        <v>95</v>
      </c>
      <c r="G3685" s="109" t="s">
        <v>6062</v>
      </c>
      <c r="H3685" s="107">
        <v>149175</v>
      </c>
      <c r="I3685" s="109">
        <v>4</v>
      </c>
      <c r="J3685" s="108">
        <v>191330</v>
      </c>
      <c r="K3685" s="107" t="str">
        <f>IF(J3685&gt;0,"Untung","Rugi")</f>
        <v>Untung</v>
      </c>
      <c r="L3685" s="107" t="str">
        <f t="array" ref="L3685">_xlfn.IFS(H3685&lt;100000,"Low",AND(H3685&gt;=100000,H3685&lt;250000),"Medium",H3685&gt;=250000,"High")</f>
        <v>Medium</v>
      </c>
      <c r="M3685" s="107" t="str">
        <f>IF(H3685&lt;100000,"Low",IF(AND(H3685&gt;=100000,H3685&lt;250000),"Medium","High"))</f>
        <v>Medium</v>
      </c>
    </row>
    <row r="3686" spans="1:13" x14ac:dyDescent="0.4">
      <c r="A3686" s="109" t="s">
        <v>6016</v>
      </c>
      <c r="B3686" s="109" t="s">
        <v>13044</v>
      </c>
      <c r="C3686" s="109" t="s">
        <v>1051</v>
      </c>
      <c r="D3686" s="109" t="s">
        <v>104</v>
      </c>
      <c r="E3686" s="109" t="s">
        <v>7920</v>
      </c>
      <c r="F3686" s="109" t="s">
        <v>95</v>
      </c>
      <c r="G3686" s="109" t="s">
        <v>6017</v>
      </c>
      <c r="H3686" s="107">
        <v>372400</v>
      </c>
      <c r="I3686" s="109">
        <v>3</v>
      </c>
      <c r="J3686" s="108">
        <v>-245709</v>
      </c>
      <c r="K3686" s="107" t="str">
        <f>IF(J3686&gt;0,"Untung","Rugi")</f>
        <v>Rugi</v>
      </c>
      <c r="L3686" s="107" t="str">
        <f t="array" ref="L3686">_xlfn.IFS(H3686&lt;100000,"Low",AND(H3686&gt;=100000,H3686&lt;250000),"Medium",H3686&gt;=250000,"High")</f>
        <v>High</v>
      </c>
      <c r="M3686" s="107" t="str">
        <f>IF(H3686&lt;100000,"Low",IF(AND(H3686&gt;=100000,H3686&lt;250000),"Medium","High"))</f>
        <v>High</v>
      </c>
    </row>
    <row r="3687" spans="1:13" x14ac:dyDescent="0.4">
      <c r="A3687" s="109" t="s">
        <v>6046</v>
      </c>
      <c r="B3687" s="109" t="s">
        <v>13043</v>
      </c>
      <c r="C3687" s="109" t="s">
        <v>100</v>
      </c>
      <c r="D3687" s="109" t="s">
        <v>104</v>
      </c>
      <c r="E3687" s="109" t="s">
        <v>8772</v>
      </c>
      <c r="F3687" s="109" t="s">
        <v>99</v>
      </c>
      <c r="G3687" s="109" t="s">
        <v>6049</v>
      </c>
      <c r="H3687" s="107">
        <v>280934</v>
      </c>
      <c r="I3687" s="109">
        <v>3</v>
      </c>
      <c r="J3687" s="108">
        <v>-125425</v>
      </c>
      <c r="K3687" s="107" t="str">
        <f>IF(J3687&gt;0,"Untung","Rugi")</f>
        <v>Rugi</v>
      </c>
      <c r="L3687" s="107" t="str">
        <f t="array" ref="L3687">_xlfn.IFS(H3687&lt;100000,"Low",AND(H3687&gt;=100000,H3687&lt;250000),"Medium",H3687&gt;=250000,"High")</f>
        <v>High</v>
      </c>
      <c r="M3687" s="107" t="str">
        <f>IF(H3687&lt;100000,"Low",IF(AND(H3687&gt;=100000,H3687&lt;250000),"Medium","High"))</f>
        <v>High</v>
      </c>
    </row>
    <row r="3688" spans="1:13" x14ac:dyDescent="0.4">
      <c r="A3688" s="109" t="s">
        <v>6046</v>
      </c>
      <c r="B3688" s="109" t="s">
        <v>13041</v>
      </c>
      <c r="C3688" s="109" t="s">
        <v>100</v>
      </c>
      <c r="D3688" s="109" t="s">
        <v>104</v>
      </c>
      <c r="E3688" s="109" t="s">
        <v>13042</v>
      </c>
      <c r="F3688" s="109" t="s">
        <v>6021</v>
      </c>
      <c r="G3688" s="109" t="s">
        <v>6020</v>
      </c>
      <c r="H3688" s="107">
        <v>116671</v>
      </c>
      <c r="I3688" s="109">
        <v>5</v>
      </c>
      <c r="J3688" s="108">
        <v>351643</v>
      </c>
      <c r="K3688" s="107" t="str">
        <f>IF(J3688&gt;0,"Untung","Rugi")</f>
        <v>Untung</v>
      </c>
      <c r="L3688" s="107" t="str">
        <f t="array" ref="L3688">_xlfn.IFS(H3688&lt;100000,"Low",AND(H3688&gt;=100000,H3688&lt;250000),"Medium",H3688&gt;=250000,"High")</f>
        <v>Medium</v>
      </c>
      <c r="M3688" s="107" t="str">
        <f>IF(H3688&lt;100000,"Low",IF(AND(H3688&gt;=100000,H3688&lt;250000),"Medium","High"))</f>
        <v>Medium</v>
      </c>
    </row>
    <row r="3689" spans="1:13" x14ac:dyDescent="0.4">
      <c r="A3689" s="109" t="s">
        <v>6046</v>
      </c>
      <c r="B3689" s="109" t="s">
        <v>13041</v>
      </c>
      <c r="C3689" s="109" t="s">
        <v>1051</v>
      </c>
      <c r="D3689" s="109" t="s">
        <v>104</v>
      </c>
      <c r="E3689" s="109" t="s">
        <v>10334</v>
      </c>
      <c r="F3689" s="109" t="s">
        <v>99</v>
      </c>
      <c r="G3689" s="109" t="s">
        <v>6109</v>
      </c>
      <c r="H3689" s="107">
        <v>413746</v>
      </c>
      <c r="I3689" s="109">
        <v>1</v>
      </c>
      <c r="J3689" s="108">
        <v>90960</v>
      </c>
      <c r="K3689" s="107" t="str">
        <f>IF(J3689&gt;0,"Untung","Rugi")</f>
        <v>Untung</v>
      </c>
      <c r="L3689" s="107" t="str">
        <f t="array" ref="L3689">_xlfn.IFS(H3689&lt;100000,"Low",AND(H3689&gt;=100000,H3689&lt;250000),"Medium",H3689&gt;=250000,"High")</f>
        <v>High</v>
      </c>
      <c r="M3689" s="107" t="str">
        <f>IF(H3689&lt;100000,"Low",IF(AND(H3689&gt;=100000,H3689&lt;250000),"Medium","High"))</f>
        <v>High</v>
      </c>
    </row>
    <row r="3690" spans="1:13" x14ac:dyDescent="0.4">
      <c r="A3690" s="109" t="s">
        <v>6016</v>
      </c>
      <c r="B3690" s="109" t="s">
        <v>13040</v>
      </c>
      <c r="C3690" s="109" t="s">
        <v>1051</v>
      </c>
      <c r="D3690" s="109" t="s">
        <v>104</v>
      </c>
      <c r="E3690" s="109" t="s">
        <v>7409</v>
      </c>
      <c r="F3690" s="109" t="s">
        <v>6021</v>
      </c>
      <c r="G3690" s="109" t="s">
        <v>6031</v>
      </c>
      <c r="H3690" s="107">
        <v>74087</v>
      </c>
      <c r="I3690" s="109">
        <v>1</v>
      </c>
      <c r="J3690" s="108">
        <v>-189394</v>
      </c>
      <c r="K3690" s="107" t="str">
        <f>IF(J3690&gt;0,"Untung","Rugi")</f>
        <v>Rugi</v>
      </c>
      <c r="L3690" s="107" t="str">
        <f t="array" ref="L3690">_xlfn.IFS(H3690&lt;100000,"Low",AND(H3690&gt;=100000,H3690&lt;250000),"Medium",H3690&gt;=250000,"High")</f>
        <v>Low</v>
      </c>
      <c r="M3690" s="107" t="str">
        <f>IF(H3690&lt;100000,"Low",IF(AND(H3690&gt;=100000,H3690&lt;250000),"Medium","High"))</f>
        <v>Low</v>
      </c>
    </row>
    <row r="3691" spans="1:13" x14ac:dyDescent="0.4">
      <c r="A3691" s="109" t="s">
        <v>6016</v>
      </c>
      <c r="B3691" s="109" t="s">
        <v>13039</v>
      </c>
      <c r="C3691" s="109" t="s">
        <v>1051</v>
      </c>
      <c r="D3691" s="109" t="s">
        <v>104</v>
      </c>
      <c r="E3691" s="109" t="s">
        <v>6730</v>
      </c>
      <c r="F3691" s="109" t="s">
        <v>95</v>
      </c>
      <c r="G3691" s="109" t="s">
        <v>6017</v>
      </c>
      <c r="H3691" s="107">
        <v>222359</v>
      </c>
      <c r="I3691" s="109">
        <v>3</v>
      </c>
      <c r="J3691" s="108">
        <v>187278</v>
      </c>
      <c r="K3691" s="107" t="str">
        <f>IF(J3691&gt;0,"Untung","Rugi")</f>
        <v>Untung</v>
      </c>
      <c r="L3691" s="107" t="str">
        <f t="array" ref="L3691">_xlfn.IFS(H3691&lt;100000,"Low",AND(H3691&gt;=100000,H3691&lt;250000),"Medium",H3691&gt;=250000,"High")</f>
        <v>Medium</v>
      </c>
      <c r="M3691" s="107" t="str">
        <f>IF(H3691&lt;100000,"Low",IF(AND(H3691&gt;=100000,H3691&lt;250000),"Medium","High"))</f>
        <v>Medium</v>
      </c>
    </row>
    <row r="3692" spans="1:13" x14ac:dyDescent="0.4">
      <c r="A3692" s="109" t="s">
        <v>6016</v>
      </c>
      <c r="B3692" s="109" t="s">
        <v>12984</v>
      </c>
      <c r="C3692" s="109" t="s">
        <v>1051</v>
      </c>
      <c r="D3692" s="109" t="s">
        <v>104</v>
      </c>
      <c r="E3692" s="109" t="s">
        <v>9035</v>
      </c>
      <c r="F3692" s="109" t="s">
        <v>95</v>
      </c>
      <c r="G3692" s="109" t="s">
        <v>6036</v>
      </c>
      <c r="H3692" s="107">
        <v>81534</v>
      </c>
      <c r="I3692" s="109">
        <v>2</v>
      </c>
      <c r="J3692" s="108">
        <v>443212</v>
      </c>
      <c r="K3692" s="107" t="str">
        <f>IF(J3692&gt;0,"Untung","Rugi")</f>
        <v>Untung</v>
      </c>
      <c r="L3692" s="107" t="str">
        <f t="array" ref="L3692">_xlfn.IFS(H3692&lt;100000,"Low",AND(H3692&gt;=100000,H3692&lt;250000),"Medium",H3692&gt;=250000,"High")</f>
        <v>Low</v>
      </c>
      <c r="M3692" s="107" t="str">
        <f>IF(H3692&lt;100000,"Low",IF(AND(H3692&gt;=100000,H3692&lt;250000),"Medium","High"))</f>
        <v>Low</v>
      </c>
    </row>
    <row r="3693" spans="1:13" x14ac:dyDescent="0.4">
      <c r="A3693" s="109" t="s">
        <v>6016</v>
      </c>
      <c r="B3693" s="109" t="s">
        <v>13038</v>
      </c>
      <c r="C3693" s="109" t="s">
        <v>1051</v>
      </c>
      <c r="D3693" s="109" t="s">
        <v>104</v>
      </c>
      <c r="E3693" s="109" t="s">
        <v>11889</v>
      </c>
      <c r="F3693" s="109" t="s">
        <v>95</v>
      </c>
      <c r="G3693" s="109" t="s">
        <v>6067</v>
      </c>
      <c r="H3693" s="107">
        <v>197996</v>
      </c>
      <c r="I3693" s="109">
        <v>4</v>
      </c>
      <c r="J3693" s="108">
        <v>-64822</v>
      </c>
      <c r="K3693" s="107" t="str">
        <f>IF(J3693&gt;0,"Untung","Rugi")</f>
        <v>Rugi</v>
      </c>
      <c r="L3693" s="107" t="str">
        <f t="array" ref="L3693">_xlfn.IFS(H3693&lt;100000,"Low",AND(H3693&gt;=100000,H3693&lt;250000),"Medium",H3693&gt;=250000,"High")</f>
        <v>Medium</v>
      </c>
      <c r="M3693" s="107" t="str">
        <f>IF(H3693&lt;100000,"Low",IF(AND(H3693&gt;=100000,H3693&lt;250000),"Medium","High"))</f>
        <v>Medium</v>
      </c>
    </row>
    <row r="3694" spans="1:13" x14ac:dyDescent="0.4">
      <c r="A3694" s="109" t="s">
        <v>6016</v>
      </c>
      <c r="B3694" s="109" t="s">
        <v>13037</v>
      </c>
      <c r="C3694" s="109" t="s">
        <v>1051</v>
      </c>
      <c r="D3694" s="109" t="s">
        <v>104</v>
      </c>
      <c r="E3694" s="109" t="s">
        <v>7662</v>
      </c>
      <c r="F3694" s="109" t="s">
        <v>95</v>
      </c>
      <c r="G3694" s="109" t="s">
        <v>6017</v>
      </c>
      <c r="H3694" s="107">
        <v>186496</v>
      </c>
      <c r="I3694" s="109">
        <v>1</v>
      </c>
      <c r="J3694" s="108">
        <v>-148787</v>
      </c>
      <c r="K3694" s="107" t="str">
        <f>IF(J3694&gt;0,"Untung","Rugi")</f>
        <v>Rugi</v>
      </c>
      <c r="L3694" s="107" t="str">
        <f t="array" ref="L3694">_xlfn.IFS(H3694&lt;100000,"Low",AND(H3694&gt;=100000,H3694&lt;250000),"Medium",H3694&gt;=250000,"High")</f>
        <v>Medium</v>
      </c>
      <c r="M3694" s="107" t="str">
        <f>IF(H3694&lt;100000,"Low",IF(AND(H3694&gt;=100000,H3694&lt;250000),"Medium","High"))</f>
        <v>Medium</v>
      </c>
    </row>
    <row r="3695" spans="1:13" x14ac:dyDescent="0.4">
      <c r="A3695" s="109" t="s">
        <v>6016</v>
      </c>
      <c r="B3695" s="109" t="s">
        <v>13036</v>
      </c>
      <c r="C3695" s="109" t="s">
        <v>100</v>
      </c>
      <c r="D3695" s="109" t="s">
        <v>104</v>
      </c>
      <c r="E3695" s="109" t="s">
        <v>7416</v>
      </c>
      <c r="F3695" s="109" t="s">
        <v>95</v>
      </c>
      <c r="G3695" s="109" t="s">
        <v>6062</v>
      </c>
      <c r="H3695" s="107">
        <v>203303</v>
      </c>
      <c r="I3695" s="109">
        <v>5</v>
      </c>
      <c r="J3695" s="108">
        <v>-104966</v>
      </c>
      <c r="K3695" s="107" t="str">
        <f>IF(J3695&gt;0,"Untung","Rugi")</f>
        <v>Rugi</v>
      </c>
      <c r="L3695" s="107" t="str">
        <f t="array" ref="L3695">_xlfn.IFS(H3695&lt;100000,"Low",AND(H3695&gt;=100000,H3695&lt;250000),"Medium",H3695&gt;=250000,"High")</f>
        <v>Medium</v>
      </c>
      <c r="M3695" s="107" t="str">
        <f>IF(H3695&lt;100000,"Low",IF(AND(H3695&gt;=100000,H3695&lt;250000),"Medium","High"))</f>
        <v>Medium</v>
      </c>
    </row>
    <row r="3696" spans="1:13" x14ac:dyDescent="0.4">
      <c r="A3696" s="109" t="s">
        <v>6016</v>
      </c>
      <c r="B3696" s="109" t="s">
        <v>13035</v>
      </c>
      <c r="C3696" s="109" t="s">
        <v>100</v>
      </c>
      <c r="D3696" s="109" t="s">
        <v>104</v>
      </c>
      <c r="E3696" s="109" t="s">
        <v>7580</v>
      </c>
      <c r="F3696" s="109" t="s">
        <v>95</v>
      </c>
      <c r="G3696" s="109" t="s">
        <v>6052</v>
      </c>
      <c r="H3696" s="107">
        <v>46845</v>
      </c>
      <c r="I3696" s="109">
        <v>2</v>
      </c>
      <c r="J3696" s="108">
        <v>421785</v>
      </c>
      <c r="K3696" s="107" t="str">
        <f>IF(J3696&gt;0,"Untung","Rugi")</f>
        <v>Untung</v>
      </c>
      <c r="L3696" s="107" t="str">
        <f t="array" ref="L3696">_xlfn.IFS(H3696&lt;100000,"Low",AND(H3696&gt;=100000,H3696&lt;250000),"Medium",H3696&gt;=250000,"High")</f>
        <v>Low</v>
      </c>
      <c r="M3696" s="107" t="str">
        <f>IF(H3696&lt;100000,"Low",IF(AND(H3696&gt;=100000,H3696&lt;250000),"Medium","High"))</f>
        <v>Low</v>
      </c>
    </row>
    <row r="3697" spans="1:13" x14ac:dyDescent="0.4">
      <c r="A3697" s="109" t="s">
        <v>6016</v>
      </c>
      <c r="B3697" s="109" t="s">
        <v>13034</v>
      </c>
      <c r="C3697" s="109" t="s">
        <v>100</v>
      </c>
      <c r="D3697" s="109" t="s">
        <v>104</v>
      </c>
      <c r="E3697" s="109" t="s">
        <v>7963</v>
      </c>
      <c r="F3697" s="109" t="s">
        <v>95</v>
      </c>
      <c r="G3697" s="109" t="s">
        <v>6052</v>
      </c>
      <c r="H3697" s="107">
        <v>340416</v>
      </c>
      <c r="I3697" s="109">
        <v>3</v>
      </c>
      <c r="J3697" s="108">
        <v>-7244</v>
      </c>
      <c r="K3697" s="107" t="str">
        <f>IF(J3697&gt;0,"Untung","Rugi")</f>
        <v>Rugi</v>
      </c>
      <c r="L3697" s="107" t="str">
        <f t="array" ref="L3697">_xlfn.IFS(H3697&lt;100000,"Low",AND(H3697&gt;=100000,H3697&lt;250000),"Medium",H3697&gt;=250000,"High")</f>
        <v>High</v>
      </c>
      <c r="M3697" s="107" t="str">
        <f>IF(H3697&lt;100000,"Low",IF(AND(H3697&gt;=100000,H3697&lt;250000),"Medium","High"))</f>
        <v>High</v>
      </c>
    </row>
    <row r="3698" spans="1:13" x14ac:dyDescent="0.4">
      <c r="A3698" s="109" t="s">
        <v>6016</v>
      </c>
      <c r="B3698" s="109" t="s">
        <v>13032</v>
      </c>
      <c r="C3698" s="109" t="s">
        <v>100</v>
      </c>
      <c r="D3698" s="109" t="s">
        <v>104</v>
      </c>
      <c r="E3698" s="109" t="s">
        <v>6737</v>
      </c>
      <c r="F3698" s="109" t="s">
        <v>99</v>
      </c>
      <c r="G3698" s="109" t="s">
        <v>6109</v>
      </c>
      <c r="H3698" s="107">
        <v>39633</v>
      </c>
      <c r="I3698" s="109">
        <v>5</v>
      </c>
      <c r="J3698" s="108">
        <v>-54682</v>
      </c>
      <c r="K3698" s="107" t="str">
        <f>IF(J3698&gt;0,"Untung","Rugi")</f>
        <v>Rugi</v>
      </c>
      <c r="L3698" s="107" t="str">
        <f t="array" ref="L3698">_xlfn.IFS(H3698&lt;100000,"Low",AND(H3698&gt;=100000,H3698&lt;250000),"Medium",H3698&gt;=250000,"High")</f>
        <v>Low</v>
      </c>
      <c r="M3698" s="107" t="str">
        <f>IF(H3698&lt;100000,"Low",IF(AND(H3698&gt;=100000,H3698&lt;250000),"Medium","High"))</f>
        <v>Low</v>
      </c>
    </row>
    <row r="3699" spans="1:13" x14ac:dyDescent="0.4">
      <c r="A3699" s="109" t="s">
        <v>6016</v>
      </c>
      <c r="B3699" s="109" t="s">
        <v>13033</v>
      </c>
      <c r="C3699" s="109" t="s">
        <v>100</v>
      </c>
      <c r="D3699" s="109" t="s">
        <v>104</v>
      </c>
      <c r="E3699" s="109" t="s">
        <v>7005</v>
      </c>
      <c r="F3699" s="109" t="s">
        <v>6021</v>
      </c>
      <c r="G3699" s="109" t="s">
        <v>6020</v>
      </c>
      <c r="H3699" s="107">
        <v>256303</v>
      </c>
      <c r="I3699" s="109">
        <v>1</v>
      </c>
      <c r="J3699" s="108">
        <v>-109751</v>
      </c>
      <c r="K3699" s="107" t="str">
        <f>IF(J3699&gt;0,"Untung","Rugi")</f>
        <v>Rugi</v>
      </c>
      <c r="L3699" s="107" t="str">
        <f t="array" ref="L3699">_xlfn.IFS(H3699&lt;100000,"Low",AND(H3699&gt;=100000,H3699&lt;250000),"Medium",H3699&gt;=250000,"High")</f>
        <v>High</v>
      </c>
      <c r="M3699" s="107" t="str">
        <f>IF(H3699&lt;100000,"Low",IF(AND(H3699&gt;=100000,H3699&lt;250000),"Medium","High"))</f>
        <v>High</v>
      </c>
    </row>
    <row r="3700" spans="1:13" x14ac:dyDescent="0.4">
      <c r="A3700" s="109" t="s">
        <v>6016</v>
      </c>
      <c r="B3700" s="109" t="s">
        <v>13032</v>
      </c>
      <c r="C3700" s="109" t="s">
        <v>100</v>
      </c>
      <c r="D3700" s="109" t="s">
        <v>104</v>
      </c>
      <c r="E3700" s="109" t="s">
        <v>8158</v>
      </c>
      <c r="F3700" s="109" t="s">
        <v>99</v>
      </c>
      <c r="G3700" s="109" t="s">
        <v>6109</v>
      </c>
      <c r="H3700" s="107">
        <v>403819</v>
      </c>
      <c r="I3700" s="109">
        <v>3</v>
      </c>
      <c r="J3700" s="108">
        <v>-10585</v>
      </c>
      <c r="K3700" s="107" t="str">
        <f>IF(J3700&gt;0,"Untung","Rugi")</f>
        <v>Rugi</v>
      </c>
      <c r="L3700" s="107" t="str">
        <f t="array" ref="L3700">_xlfn.IFS(H3700&lt;100000,"Low",AND(H3700&gt;=100000,H3700&lt;250000),"Medium",H3700&gt;=250000,"High")</f>
        <v>High</v>
      </c>
      <c r="M3700" s="107" t="str">
        <f>IF(H3700&lt;100000,"Low",IF(AND(H3700&gt;=100000,H3700&lt;250000),"Medium","High"))</f>
        <v>High</v>
      </c>
    </row>
    <row r="3701" spans="1:13" x14ac:dyDescent="0.4">
      <c r="A3701" s="109" t="s">
        <v>6016</v>
      </c>
      <c r="B3701" s="109" t="s">
        <v>13031</v>
      </c>
      <c r="C3701" s="109" t="s">
        <v>1051</v>
      </c>
      <c r="D3701" s="109" t="s">
        <v>106</v>
      </c>
      <c r="E3701" s="109" t="s">
        <v>8983</v>
      </c>
      <c r="F3701" s="109" t="s">
        <v>95</v>
      </c>
      <c r="G3701" s="109" t="s">
        <v>6039</v>
      </c>
      <c r="H3701" s="107">
        <v>269527</v>
      </c>
      <c r="I3701" s="109">
        <v>2</v>
      </c>
      <c r="J3701" s="108">
        <v>134808</v>
      </c>
      <c r="K3701" s="107" t="str">
        <f>IF(J3701&gt;0,"Untung","Rugi")</f>
        <v>Untung</v>
      </c>
      <c r="L3701" s="107" t="str">
        <f t="array" ref="L3701">_xlfn.IFS(H3701&lt;100000,"Low",AND(H3701&gt;=100000,H3701&lt;250000),"Medium",H3701&gt;=250000,"High")</f>
        <v>High</v>
      </c>
      <c r="M3701" s="107" t="str">
        <f>IF(H3701&lt;100000,"Low",IF(AND(H3701&gt;=100000,H3701&lt;250000),"Medium","High"))</f>
        <v>High</v>
      </c>
    </row>
    <row r="3702" spans="1:13" x14ac:dyDescent="0.4">
      <c r="A3702" s="109" t="s">
        <v>6081</v>
      </c>
      <c r="B3702" s="109" t="s">
        <v>13030</v>
      </c>
      <c r="C3702" s="109" t="s">
        <v>1051</v>
      </c>
      <c r="D3702" s="109" t="s">
        <v>106</v>
      </c>
      <c r="E3702" s="109" t="s">
        <v>6047</v>
      </c>
      <c r="F3702" s="109" t="s">
        <v>95</v>
      </c>
      <c r="G3702" s="109" t="s">
        <v>6039</v>
      </c>
      <c r="H3702" s="107">
        <v>443118</v>
      </c>
      <c r="I3702" s="109">
        <v>6</v>
      </c>
      <c r="J3702" s="108">
        <v>306454</v>
      </c>
      <c r="K3702" s="107" t="str">
        <f>IF(J3702&gt;0,"Untung","Rugi")</f>
        <v>Untung</v>
      </c>
      <c r="L3702" s="107" t="str">
        <f t="array" ref="L3702">_xlfn.IFS(H3702&lt;100000,"Low",AND(H3702&gt;=100000,H3702&lt;250000),"Medium",H3702&gt;=250000,"High")</f>
        <v>High</v>
      </c>
      <c r="M3702" s="107" t="str">
        <f>IF(H3702&lt;100000,"Low",IF(AND(H3702&gt;=100000,H3702&lt;250000),"Medium","High"))</f>
        <v>High</v>
      </c>
    </row>
    <row r="3703" spans="1:13" x14ac:dyDescent="0.4">
      <c r="A3703" s="109" t="s">
        <v>6016</v>
      </c>
      <c r="B3703" s="109" t="s">
        <v>13029</v>
      </c>
      <c r="C3703" s="109" t="s">
        <v>1051</v>
      </c>
      <c r="D3703" s="109" t="s">
        <v>104</v>
      </c>
      <c r="E3703" s="109" t="s">
        <v>12990</v>
      </c>
      <c r="F3703" s="109" t="s">
        <v>6021</v>
      </c>
      <c r="G3703" s="109" t="s">
        <v>6020</v>
      </c>
      <c r="H3703" s="107">
        <v>427904</v>
      </c>
      <c r="I3703" s="109">
        <v>5</v>
      </c>
      <c r="J3703" s="108">
        <v>217939</v>
      </c>
      <c r="K3703" s="107" t="str">
        <f>IF(J3703&gt;0,"Untung","Rugi")</f>
        <v>Untung</v>
      </c>
      <c r="L3703" s="107" t="str">
        <f t="array" ref="L3703">_xlfn.IFS(H3703&lt;100000,"Low",AND(H3703&gt;=100000,H3703&lt;250000),"Medium",H3703&gt;=250000,"High")</f>
        <v>High</v>
      </c>
      <c r="M3703" s="107" t="str">
        <f>IF(H3703&lt;100000,"Low",IF(AND(H3703&gt;=100000,H3703&lt;250000),"Medium","High"))</f>
        <v>High</v>
      </c>
    </row>
    <row r="3704" spans="1:13" x14ac:dyDescent="0.4">
      <c r="A3704" s="109" t="s">
        <v>6081</v>
      </c>
      <c r="B3704" s="109" t="s">
        <v>13028</v>
      </c>
      <c r="C3704" s="109" t="s">
        <v>1051</v>
      </c>
      <c r="D3704" s="109" t="s">
        <v>104</v>
      </c>
      <c r="E3704" s="109" t="s">
        <v>12680</v>
      </c>
      <c r="F3704" s="109" t="s">
        <v>95</v>
      </c>
      <c r="G3704" s="109" t="s">
        <v>6017</v>
      </c>
      <c r="H3704" s="107">
        <v>100853</v>
      </c>
      <c r="I3704" s="109">
        <v>2</v>
      </c>
      <c r="J3704" s="108">
        <v>131107</v>
      </c>
      <c r="K3704" s="107" t="str">
        <f>IF(J3704&gt;0,"Untung","Rugi")</f>
        <v>Untung</v>
      </c>
      <c r="L3704" s="107" t="str">
        <f t="array" ref="L3704">_xlfn.IFS(H3704&lt;100000,"Low",AND(H3704&gt;=100000,H3704&lt;250000),"Medium",H3704&gt;=250000,"High")</f>
        <v>Medium</v>
      </c>
      <c r="M3704" s="107" t="str">
        <f>IF(H3704&lt;100000,"Low",IF(AND(H3704&gt;=100000,H3704&lt;250000),"Medium","High"))</f>
        <v>Medium</v>
      </c>
    </row>
    <row r="3705" spans="1:13" x14ac:dyDescent="0.4">
      <c r="A3705" s="109" t="s">
        <v>6081</v>
      </c>
      <c r="B3705" s="109" t="s">
        <v>13027</v>
      </c>
      <c r="C3705" s="109" t="s">
        <v>1051</v>
      </c>
      <c r="D3705" s="109" t="s">
        <v>104</v>
      </c>
      <c r="E3705" s="109" t="s">
        <v>8181</v>
      </c>
      <c r="F3705" s="109" t="s">
        <v>99</v>
      </c>
      <c r="G3705" s="109" t="s">
        <v>6049</v>
      </c>
      <c r="H3705" s="107">
        <v>258671</v>
      </c>
      <c r="I3705" s="109">
        <v>2</v>
      </c>
      <c r="J3705" s="108">
        <v>12594</v>
      </c>
      <c r="K3705" s="107" t="str">
        <f>IF(J3705&gt;0,"Untung","Rugi")</f>
        <v>Untung</v>
      </c>
      <c r="L3705" s="107" t="str">
        <f t="array" ref="L3705">_xlfn.IFS(H3705&lt;100000,"Low",AND(H3705&gt;=100000,H3705&lt;250000),"Medium",H3705&gt;=250000,"High")</f>
        <v>High</v>
      </c>
      <c r="M3705" s="107" t="str">
        <f>IF(H3705&lt;100000,"Low",IF(AND(H3705&gt;=100000,H3705&lt;250000),"Medium","High"))</f>
        <v>High</v>
      </c>
    </row>
    <row r="3706" spans="1:13" x14ac:dyDescent="0.4">
      <c r="A3706" s="109" t="s">
        <v>6016</v>
      </c>
      <c r="B3706" s="109" t="s">
        <v>13026</v>
      </c>
      <c r="C3706" s="109" t="s">
        <v>1051</v>
      </c>
      <c r="D3706" s="109" t="s">
        <v>104</v>
      </c>
      <c r="E3706" s="109" t="s">
        <v>7871</v>
      </c>
      <c r="F3706" s="109" t="s">
        <v>6021</v>
      </c>
      <c r="G3706" s="109" t="s">
        <v>6020</v>
      </c>
      <c r="H3706" s="107">
        <v>24198</v>
      </c>
      <c r="I3706" s="109">
        <v>3</v>
      </c>
      <c r="J3706" s="108">
        <v>97120</v>
      </c>
      <c r="K3706" s="107" t="str">
        <f>IF(J3706&gt;0,"Untung","Rugi")</f>
        <v>Untung</v>
      </c>
      <c r="L3706" s="107" t="str">
        <f t="array" ref="L3706">_xlfn.IFS(H3706&lt;100000,"Low",AND(H3706&gt;=100000,H3706&lt;250000),"Medium",H3706&gt;=250000,"High")</f>
        <v>Low</v>
      </c>
      <c r="M3706" s="107" t="str">
        <f>IF(H3706&lt;100000,"Low",IF(AND(H3706&gt;=100000,H3706&lt;250000),"Medium","High"))</f>
        <v>Low</v>
      </c>
    </row>
    <row r="3707" spans="1:13" x14ac:dyDescent="0.4">
      <c r="A3707" s="109" t="s">
        <v>6016</v>
      </c>
      <c r="B3707" s="109" t="s">
        <v>13025</v>
      </c>
      <c r="C3707" s="109" t="s">
        <v>1051</v>
      </c>
      <c r="D3707" s="109" t="s">
        <v>102</v>
      </c>
      <c r="E3707" s="109" t="s">
        <v>9599</v>
      </c>
      <c r="F3707" s="109" t="s">
        <v>95</v>
      </c>
      <c r="G3707" s="109" t="s">
        <v>6052</v>
      </c>
      <c r="H3707" s="107">
        <v>283377</v>
      </c>
      <c r="I3707" s="109">
        <v>3</v>
      </c>
      <c r="J3707" s="108">
        <v>-29520</v>
      </c>
      <c r="K3707" s="107" t="str">
        <f>IF(J3707&gt;0,"Untung","Rugi")</f>
        <v>Rugi</v>
      </c>
      <c r="L3707" s="107" t="str">
        <f t="array" ref="L3707">_xlfn.IFS(H3707&lt;100000,"Low",AND(H3707&gt;=100000,H3707&lt;250000),"Medium",H3707&gt;=250000,"High")</f>
        <v>High</v>
      </c>
      <c r="M3707" s="107" t="str">
        <f>IF(H3707&lt;100000,"Low",IF(AND(H3707&gt;=100000,H3707&lt;250000),"Medium","High"))</f>
        <v>High</v>
      </c>
    </row>
    <row r="3708" spans="1:13" x14ac:dyDescent="0.4">
      <c r="A3708" s="109" t="s">
        <v>6016</v>
      </c>
      <c r="B3708" s="109" t="s">
        <v>13024</v>
      </c>
      <c r="C3708" s="109" t="s">
        <v>1051</v>
      </c>
      <c r="D3708" s="109" t="s">
        <v>102</v>
      </c>
      <c r="E3708" s="109" t="s">
        <v>10133</v>
      </c>
      <c r="F3708" s="109" t="s">
        <v>99</v>
      </c>
      <c r="G3708" s="109" t="s">
        <v>6141</v>
      </c>
      <c r="H3708" s="107">
        <v>252881</v>
      </c>
      <c r="I3708" s="109">
        <v>3</v>
      </c>
      <c r="J3708" s="108">
        <v>109119</v>
      </c>
      <c r="K3708" s="107" t="str">
        <f>IF(J3708&gt;0,"Untung","Rugi")</f>
        <v>Untung</v>
      </c>
      <c r="L3708" s="107" t="str">
        <f t="array" ref="L3708">_xlfn.IFS(H3708&lt;100000,"Low",AND(H3708&gt;=100000,H3708&lt;250000),"Medium",H3708&gt;=250000,"High")</f>
        <v>High</v>
      </c>
      <c r="M3708" s="107" t="str">
        <f>IF(H3708&lt;100000,"Low",IF(AND(H3708&gt;=100000,H3708&lt;250000),"Medium","High"))</f>
        <v>High</v>
      </c>
    </row>
    <row r="3709" spans="1:13" x14ac:dyDescent="0.4">
      <c r="A3709" s="109" t="s">
        <v>6016</v>
      </c>
      <c r="B3709" s="109" t="s">
        <v>13023</v>
      </c>
      <c r="C3709" s="109" t="s">
        <v>1051</v>
      </c>
      <c r="D3709" s="109" t="s">
        <v>102</v>
      </c>
      <c r="E3709" s="109" t="s">
        <v>8354</v>
      </c>
      <c r="F3709" s="109" t="s">
        <v>95</v>
      </c>
      <c r="G3709" s="109" t="s">
        <v>6017</v>
      </c>
      <c r="H3709" s="107">
        <v>444600</v>
      </c>
      <c r="I3709" s="109">
        <v>2</v>
      </c>
      <c r="J3709" s="108">
        <v>-75276</v>
      </c>
      <c r="K3709" s="107" t="str">
        <f>IF(J3709&gt;0,"Untung","Rugi")</f>
        <v>Rugi</v>
      </c>
      <c r="L3709" s="107" t="str">
        <f t="array" ref="L3709">_xlfn.IFS(H3709&lt;100000,"Low",AND(H3709&gt;=100000,H3709&lt;250000),"Medium",H3709&gt;=250000,"High")</f>
        <v>High</v>
      </c>
      <c r="M3709" s="107" t="str">
        <f>IF(H3709&lt;100000,"Low",IF(AND(H3709&gt;=100000,H3709&lt;250000),"Medium","High"))</f>
        <v>High</v>
      </c>
    </row>
    <row r="3710" spans="1:13" x14ac:dyDescent="0.4">
      <c r="A3710" s="109" t="s">
        <v>6016</v>
      </c>
      <c r="B3710" s="109" t="s">
        <v>13023</v>
      </c>
      <c r="C3710" s="109" t="s">
        <v>1051</v>
      </c>
      <c r="D3710" s="109" t="s">
        <v>102</v>
      </c>
      <c r="E3710" s="109" t="s">
        <v>13022</v>
      </c>
      <c r="F3710" s="109" t="s">
        <v>95</v>
      </c>
      <c r="G3710" s="109" t="s">
        <v>6052</v>
      </c>
      <c r="H3710" s="107">
        <v>79234</v>
      </c>
      <c r="I3710" s="109">
        <v>6</v>
      </c>
      <c r="J3710" s="108">
        <v>-111763</v>
      </c>
      <c r="K3710" s="107" t="str">
        <f>IF(J3710&gt;0,"Untung","Rugi")</f>
        <v>Rugi</v>
      </c>
      <c r="L3710" s="107" t="str">
        <f t="array" ref="L3710">_xlfn.IFS(H3710&lt;100000,"Low",AND(H3710&gt;=100000,H3710&lt;250000),"Medium",H3710&gt;=250000,"High")</f>
        <v>Low</v>
      </c>
      <c r="M3710" s="107" t="str">
        <f>IF(H3710&lt;100000,"Low",IF(AND(H3710&gt;=100000,H3710&lt;250000),"Medium","High"))</f>
        <v>Low</v>
      </c>
    </row>
    <row r="3711" spans="1:13" x14ac:dyDescent="0.4">
      <c r="A3711" s="109" t="s">
        <v>6016</v>
      </c>
      <c r="B3711" s="109" t="s">
        <v>13021</v>
      </c>
      <c r="C3711" s="109" t="s">
        <v>1051</v>
      </c>
      <c r="D3711" s="109" t="s">
        <v>102</v>
      </c>
      <c r="E3711" s="109" t="s">
        <v>8171</v>
      </c>
      <c r="F3711" s="109" t="s">
        <v>95</v>
      </c>
      <c r="G3711" s="109" t="s">
        <v>6116</v>
      </c>
      <c r="H3711" s="107">
        <v>38591</v>
      </c>
      <c r="I3711" s="109">
        <v>6</v>
      </c>
      <c r="J3711" s="108">
        <v>-179355</v>
      </c>
      <c r="K3711" s="107" t="str">
        <f>IF(J3711&gt;0,"Untung","Rugi")</f>
        <v>Rugi</v>
      </c>
      <c r="L3711" s="107" t="str">
        <f t="array" ref="L3711">_xlfn.IFS(H3711&lt;100000,"Low",AND(H3711&gt;=100000,H3711&lt;250000),"Medium",H3711&gt;=250000,"High")</f>
        <v>Low</v>
      </c>
      <c r="M3711" s="107" t="str">
        <f>IF(H3711&lt;100000,"Low",IF(AND(H3711&gt;=100000,H3711&lt;250000),"Medium","High"))</f>
        <v>Low</v>
      </c>
    </row>
    <row r="3712" spans="1:13" x14ac:dyDescent="0.4">
      <c r="A3712" s="109" t="s">
        <v>6016</v>
      </c>
      <c r="B3712" s="109" t="s">
        <v>13020</v>
      </c>
      <c r="C3712" s="109" t="s">
        <v>1051</v>
      </c>
      <c r="D3712" s="109" t="s">
        <v>102</v>
      </c>
      <c r="E3712" s="109" t="s">
        <v>11204</v>
      </c>
      <c r="F3712" s="109" t="s">
        <v>6021</v>
      </c>
      <c r="G3712" s="109" t="s">
        <v>6146</v>
      </c>
      <c r="H3712" s="107">
        <v>280560</v>
      </c>
      <c r="I3712" s="109">
        <v>2</v>
      </c>
      <c r="J3712" s="108">
        <v>-60645</v>
      </c>
      <c r="K3712" s="107" t="str">
        <f>IF(J3712&gt;0,"Untung","Rugi")</f>
        <v>Rugi</v>
      </c>
      <c r="L3712" s="107" t="str">
        <f t="array" ref="L3712">_xlfn.IFS(H3712&lt;100000,"Low",AND(H3712&gt;=100000,H3712&lt;250000),"Medium",H3712&gt;=250000,"High")</f>
        <v>High</v>
      </c>
      <c r="M3712" s="107" t="str">
        <f>IF(H3712&lt;100000,"Low",IF(AND(H3712&gt;=100000,H3712&lt;250000),"Medium","High"))</f>
        <v>High</v>
      </c>
    </row>
    <row r="3713" spans="1:13" x14ac:dyDescent="0.4">
      <c r="A3713" s="109" t="s">
        <v>6016</v>
      </c>
      <c r="B3713" s="109" t="s">
        <v>13019</v>
      </c>
      <c r="C3713" s="109" t="s">
        <v>1051</v>
      </c>
      <c r="D3713" s="109" t="s">
        <v>102</v>
      </c>
      <c r="E3713" s="109" t="s">
        <v>7328</v>
      </c>
      <c r="F3713" s="109" t="s">
        <v>95</v>
      </c>
      <c r="G3713" s="109" t="s">
        <v>6052</v>
      </c>
      <c r="H3713" s="107">
        <v>160624</v>
      </c>
      <c r="I3713" s="109">
        <v>9</v>
      </c>
      <c r="J3713" s="108">
        <v>63630</v>
      </c>
      <c r="K3713" s="107" t="str">
        <f>IF(J3713&gt;0,"Untung","Rugi")</f>
        <v>Untung</v>
      </c>
      <c r="L3713" s="107" t="str">
        <f t="array" ref="L3713">_xlfn.IFS(H3713&lt;100000,"Low",AND(H3713&gt;=100000,H3713&lt;250000),"Medium",H3713&gt;=250000,"High")</f>
        <v>Medium</v>
      </c>
      <c r="M3713" s="107" t="str">
        <f>IF(H3713&lt;100000,"Low",IF(AND(H3713&gt;=100000,H3713&lt;250000),"Medium","High"))</f>
        <v>Medium</v>
      </c>
    </row>
    <row r="3714" spans="1:13" x14ac:dyDescent="0.4">
      <c r="A3714" s="109" t="s">
        <v>6016</v>
      </c>
      <c r="B3714" s="109" t="s">
        <v>13018</v>
      </c>
      <c r="C3714" s="109" t="s">
        <v>100</v>
      </c>
      <c r="D3714" s="109" t="s">
        <v>106</v>
      </c>
      <c r="E3714" s="109" t="s">
        <v>8247</v>
      </c>
      <c r="F3714" s="109" t="s">
        <v>95</v>
      </c>
      <c r="G3714" s="109" t="s">
        <v>6116</v>
      </c>
      <c r="H3714" s="107">
        <v>343371</v>
      </c>
      <c r="I3714" s="109">
        <v>10</v>
      </c>
      <c r="J3714" s="108">
        <v>78671</v>
      </c>
      <c r="K3714" s="107" t="str">
        <f>IF(J3714&gt;0,"Untung","Rugi")</f>
        <v>Untung</v>
      </c>
      <c r="L3714" s="107" t="str">
        <f t="array" ref="L3714">_xlfn.IFS(H3714&lt;100000,"Low",AND(H3714&gt;=100000,H3714&lt;250000),"Medium",H3714&gt;=250000,"High")</f>
        <v>High</v>
      </c>
      <c r="M3714" s="107" t="str">
        <f>IF(H3714&lt;100000,"Low",IF(AND(H3714&gt;=100000,H3714&lt;250000),"Medium","High"))</f>
        <v>High</v>
      </c>
    </row>
    <row r="3715" spans="1:13" x14ac:dyDescent="0.4">
      <c r="A3715" s="109" t="s">
        <v>6016</v>
      </c>
      <c r="B3715" s="109" t="s">
        <v>13017</v>
      </c>
      <c r="C3715" s="109" t="s">
        <v>100</v>
      </c>
      <c r="D3715" s="109" t="s">
        <v>106</v>
      </c>
      <c r="E3715" s="109" t="s">
        <v>10965</v>
      </c>
      <c r="F3715" s="109" t="s">
        <v>99</v>
      </c>
      <c r="G3715" s="109" t="s">
        <v>6109</v>
      </c>
      <c r="H3715" s="107">
        <v>237902</v>
      </c>
      <c r="I3715" s="109">
        <v>5</v>
      </c>
      <c r="J3715" s="108">
        <v>197741</v>
      </c>
      <c r="K3715" s="107" t="str">
        <f>IF(J3715&gt;0,"Untung","Rugi")</f>
        <v>Untung</v>
      </c>
      <c r="L3715" s="107" t="str">
        <f t="array" ref="L3715">_xlfn.IFS(H3715&lt;100000,"Low",AND(H3715&gt;=100000,H3715&lt;250000),"Medium",H3715&gt;=250000,"High")</f>
        <v>Medium</v>
      </c>
      <c r="M3715" s="107" t="str">
        <f>IF(H3715&lt;100000,"Low",IF(AND(H3715&gt;=100000,H3715&lt;250000),"Medium","High"))</f>
        <v>Medium</v>
      </c>
    </row>
    <row r="3716" spans="1:13" x14ac:dyDescent="0.4">
      <c r="A3716" s="109" t="s">
        <v>6016</v>
      </c>
      <c r="B3716" s="109" t="s">
        <v>13016</v>
      </c>
      <c r="C3716" s="109" t="s">
        <v>100</v>
      </c>
      <c r="D3716" s="109" t="s">
        <v>106</v>
      </c>
      <c r="E3716" s="109" t="s">
        <v>9160</v>
      </c>
      <c r="F3716" s="109" t="s">
        <v>99</v>
      </c>
      <c r="G3716" s="109" t="s">
        <v>6109</v>
      </c>
      <c r="H3716" s="107">
        <v>152710</v>
      </c>
      <c r="I3716" s="109">
        <v>1</v>
      </c>
      <c r="J3716" s="108">
        <v>39688</v>
      </c>
      <c r="K3716" s="107" t="str">
        <f>IF(J3716&gt;0,"Untung","Rugi")</f>
        <v>Untung</v>
      </c>
      <c r="L3716" s="107" t="str">
        <f t="array" ref="L3716">_xlfn.IFS(H3716&lt;100000,"Low",AND(H3716&gt;=100000,H3716&lt;250000),"Medium",H3716&gt;=250000,"High")</f>
        <v>Medium</v>
      </c>
      <c r="M3716" s="107" t="str">
        <f>IF(H3716&lt;100000,"Low",IF(AND(H3716&gt;=100000,H3716&lt;250000),"Medium","High"))</f>
        <v>Medium</v>
      </c>
    </row>
    <row r="3717" spans="1:13" x14ac:dyDescent="0.4">
      <c r="A3717" s="109" t="s">
        <v>6016</v>
      </c>
      <c r="B3717" s="109" t="s">
        <v>13015</v>
      </c>
      <c r="C3717" s="109" t="s">
        <v>100</v>
      </c>
      <c r="D3717" s="109" t="s">
        <v>106</v>
      </c>
      <c r="E3717" s="109" t="s">
        <v>11393</v>
      </c>
      <c r="F3717" s="109" t="s">
        <v>99</v>
      </c>
      <c r="G3717" s="109" t="s">
        <v>6109</v>
      </c>
      <c r="H3717" s="107">
        <v>97118</v>
      </c>
      <c r="I3717" s="109">
        <v>2</v>
      </c>
      <c r="J3717" s="108">
        <v>161540</v>
      </c>
      <c r="K3717" s="107" t="str">
        <f>IF(J3717&gt;0,"Untung","Rugi")</f>
        <v>Untung</v>
      </c>
      <c r="L3717" s="107" t="str">
        <f t="array" ref="L3717">_xlfn.IFS(H3717&lt;100000,"Low",AND(H3717&gt;=100000,H3717&lt;250000),"Medium",H3717&gt;=250000,"High")</f>
        <v>Low</v>
      </c>
      <c r="M3717" s="107" t="str">
        <f>IF(H3717&lt;100000,"Low",IF(AND(H3717&gt;=100000,H3717&lt;250000),"Medium","High"))</f>
        <v>Low</v>
      </c>
    </row>
    <row r="3718" spans="1:13" x14ac:dyDescent="0.4">
      <c r="A3718" s="109" t="s">
        <v>6016</v>
      </c>
      <c r="B3718" s="109" t="s">
        <v>13014</v>
      </c>
      <c r="C3718" s="109" t="s">
        <v>100</v>
      </c>
      <c r="D3718" s="109" t="s">
        <v>106</v>
      </c>
      <c r="E3718" s="109" t="s">
        <v>9870</v>
      </c>
      <c r="F3718" s="109" t="s">
        <v>95</v>
      </c>
      <c r="G3718" s="109" t="s">
        <v>6013</v>
      </c>
      <c r="H3718" s="107">
        <v>16460</v>
      </c>
      <c r="I3718" s="109">
        <v>2</v>
      </c>
      <c r="J3718" s="108">
        <v>357709</v>
      </c>
      <c r="K3718" s="107" t="str">
        <f>IF(J3718&gt;0,"Untung","Rugi")</f>
        <v>Untung</v>
      </c>
      <c r="L3718" s="107" t="str">
        <f t="array" ref="L3718">_xlfn.IFS(H3718&lt;100000,"Low",AND(H3718&gt;=100000,H3718&lt;250000),"Medium",H3718&gt;=250000,"High")</f>
        <v>Low</v>
      </c>
      <c r="M3718" s="107" t="str">
        <f>IF(H3718&lt;100000,"Low",IF(AND(H3718&gt;=100000,H3718&lt;250000),"Medium","High"))</f>
        <v>Low</v>
      </c>
    </row>
    <row r="3719" spans="1:13" x14ac:dyDescent="0.4">
      <c r="A3719" s="109" t="s">
        <v>6016</v>
      </c>
      <c r="B3719" s="109" t="s">
        <v>13014</v>
      </c>
      <c r="C3719" s="109" t="s">
        <v>1051</v>
      </c>
      <c r="D3719" s="109" t="s">
        <v>102</v>
      </c>
      <c r="E3719" s="109" t="s">
        <v>9649</v>
      </c>
      <c r="F3719" s="109" t="s">
        <v>99</v>
      </c>
      <c r="G3719" s="109" t="s">
        <v>6024</v>
      </c>
      <c r="H3719" s="107">
        <v>440663</v>
      </c>
      <c r="I3719" s="109">
        <v>3</v>
      </c>
      <c r="J3719" s="108">
        <v>253130</v>
      </c>
      <c r="K3719" s="107" t="str">
        <f>IF(J3719&gt;0,"Untung","Rugi")</f>
        <v>Untung</v>
      </c>
      <c r="L3719" s="107" t="str">
        <f t="array" ref="L3719">_xlfn.IFS(H3719&lt;100000,"Low",AND(H3719&gt;=100000,H3719&lt;250000),"Medium",H3719&gt;=250000,"High")</f>
        <v>High</v>
      </c>
      <c r="M3719" s="107" t="str">
        <f>IF(H3719&lt;100000,"Low",IF(AND(H3719&gt;=100000,H3719&lt;250000),"Medium","High"))</f>
        <v>High</v>
      </c>
    </row>
    <row r="3720" spans="1:13" x14ac:dyDescent="0.4">
      <c r="A3720" s="109" t="s">
        <v>6016</v>
      </c>
      <c r="B3720" s="109" t="s">
        <v>13013</v>
      </c>
      <c r="C3720" s="109" t="s">
        <v>1051</v>
      </c>
      <c r="D3720" s="109" t="s">
        <v>102</v>
      </c>
      <c r="E3720" s="109" t="s">
        <v>12134</v>
      </c>
      <c r="F3720" s="109" t="s">
        <v>95</v>
      </c>
      <c r="G3720" s="109" t="s">
        <v>6052</v>
      </c>
      <c r="H3720" s="107">
        <v>64576</v>
      </c>
      <c r="I3720" s="109">
        <v>2</v>
      </c>
      <c r="J3720" s="108">
        <v>90176</v>
      </c>
      <c r="K3720" s="107" t="str">
        <f>IF(J3720&gt;0,"Untung","Rugi")</f>
        <v>Untung</v>
      </c>
      <c r="L3720" s="107" t="str">
        <f t="array" ref="L3720">_xlfn.IFS(H3720&lt;100000,"Low",AND(H3720&gt;=100000,H3720&lt;250000),"Medium",H3720&gt;=250000,"High")</f>
        <v>Low</v>
      </c>
      <c r="M3720" s="107" t="str">
        <f>IF(H3720&lt;100000,"Low",IF(AND(H3720&gt;=100000,H3720&lt;250000),"Medium","High"))</f>
        <v>Low</v>
      </c>
    </row>
    <row r="3721" spans="1:13" x14ac:dyDescent="0.4">
      <c r="A3721" s="109" t="s">
        <v>6016</v>
      </c>
      <c r="B3721" s="109" t="s">
        <v>13012</v>
      </c>
      <c r="C3721" s="109" t="s">
        <v>100</v>
      </c>
      <c r="D3721" s="109" t="s">
        <v>102</v>
      </c>
      <c r="E3721" s="109" t="s">
        <v>8087</v>
      </c>
      <c r="F3721" s="109" t="s">
        <v>6021</v>
      </c>
      <c r="G3721" s="109" t="s">
        <v>6020</v>
      </c>
      <c r="H3721" s="107">
        <v>196408</v>
      </c>
      <c r="I3721" s="109">
        <v>5</v>
      </c>
      <c r="J3721" s="108">
        <v>-55912</v>
      </c>
      <c r="K3721" s="107" t="str">
        <f>IF(J3721&gt;0,"Untung","Rugi")</f>
        <v>Rugi</v>
      </c>
      <c r="L3721" s="107" t="str">
        <f t="array" ref="L3721">_xlfn.IFS(H3721&lt;100000,"Low",AND(H3721&gt;=100000,H3721&lt;250000),"Medium",H3721&gt;=250000,"High")</f>
        <v>Medium</v>
      </c>
      <c r="M3721" s="107" t="str">
        <f>IF(H3721&lt;100000,"Low",IF(AND(H3721&gt;=100000,H3721&lt;250000),"Medium","High"))</f>
        <v>Medium</v>
      </c>
    </row>
    <row r="3722" spans="1:13" x14ac:dyDescent="0.4">
      <c r="A3722" s="109" t="s">
        <v>6081</v>
      </c>
      <c r="B3722" s="109" t="s">
        <v>13011</v>
      </c>
      <c r="C3722" s="109" t="s">
        <v>100</v>
      </c>
      <c r="D3722" s="109" t="s">
        <v>102</v>
      </c>
      <c r="E3722" s="109" t="s">
        <v>7966</v>
      </c>
      <c r="F3722" s="109" t="s">
        <v>99</v>
      </c>
      <c r="G3722" s="109" t="s">
        <v>6109</v>
      </c>
      <c r="H3722" s="107">
        <v>278017</v>
      </c>
      <c r="I3722" s="109">
        <v>3</v>
      </c>
      <c r="J3722" s="108">
        <v>368479</v>
      </c>
      <c r="K3722" s="107" t="str">
        <f>IF(J3722&gt;0,"Untung","Rugi")</f>
        <v>Untung</v>
      </c>
      <c r="L3722" s="107" t="str">
        <f t="array" ref="L3722">_xlfn.IFS(H3722&lt;100000,"Low",AND(H3722&gt;=100000,H3722&lt;250000),"Medium",H3722&gt;=250000,"High")</f>
        <v>High</v>
      </c>
      <c r="M3722" s="107" t="str">
        <f>IF(H3722&lt;100000,"Low",IF(AND(H3722&gt;=100000,H3722&lt;250000),"Medium","High"))</f>
        <v>High</v>
      </c>
    </row>
    <row r="3723" spans="1:13" x14ac:dyDescent="0.4">
      <c r="A3723" s="109" t="s">
        <v>6081</v>
      </c>
      <c r="B3723" s="109" t="s">
        <v>7832</v>
      </c>
      <c r="C3723" s="109" t="s">
        <v>100</v>
      </c>
      <c r="D3723" s="109" t="s">
        <v>96</v>
      </c>
      <c r="E3723" s="109" t="s">
        <v>9173</v>
      </c>
      <c r="F3723" s="109" t="s">
        <v>95</v>
      </c>
      <c r="G3723" s="109" t="s">
        <v>6057</v>
      </c>
      <c r="H3723" s="107">
        <v>418942</v>
      </c>
      <c r="I3723" s="109">
        <v>2</v>
      </c>
      <c r="J3723" s="108">
        <v>-73002</v>
      </c>
      <c r="K3723" s="107" t="str">
        <f>IF(J3723&gt;0,"Untung","Rugi")</f>
        <v>Rugi</v>
      </c>
      <c r="L3723" s="107" t="str">
        <f t="array" ref="L3723">_xlfn.IFS(H3723&lt;100000,"Low",AND(H3723&gt;=100000,H3723&lt;250000),"Medium",H3723&gt;=250000,"High")</f>
        <v>High</v>
      </c>
      <c r="M3723" s="107" t="str">
        <f>IF(H3723&lt;100000,"Low",IF(AND(H3723&gt;=100000,H3723&lt;250000),"Medium","High"))</f>
        <v>High</v>
      </c>
    </row>
    <row r="3724" spans="1:13" x14ac:dyDescent="0.4">
      <c r="A3724" s="109" t="s">
        <v>6016</v>
      </c>
      <c r="B3724" s="109" t="s">
        <v>13010</v>
      </c>
      <c r="C3724" s="109" t="s">
        <v>100</v>
      </c>
      <c r="D3724" s="109" t="s">
        <v>96</v>
      </c>
      <c r="E3724" s="109" t="s">
        <v>11577</v>
      </c>
      <c r="F3724" s="109" t="s">
        <v>95</v>
      </c>
      <c r="G3724" s="109" t="s">
        <v>6017</v>
      </c>
      <c r="H3724" s="107">
        <v>392940</v>
      </c>
      <c r="I3724" s="109">
        <v>3</v>
      </c>
      <c r="J3724" s="108">
        <v>56545</v>
      </c>
      <c r="K3724" s="107" t="str">
        <f>IF(J3724&gt;0,"Untung","Rugi")</f>
        <v>Untung</v>
      </c>
      <c r="L3724" s="107" t="str">
        <f t="array" ref="L3724">_xlfn.IFS(H3724&lt;100000,"Low",AND(H3724&gt;=100000,H3724&lt;250000),"Medium",H3724&gt;=250000,"High")</f>
        <v>High</v>
      </c>
      <c r="M3724" s="107" t="str">
        <f>IF(H3724&lt;100000,"Low",IF(AND(H3724&gt;=100000,H3724&lt;250000),"Medium","High"))</f>
        <v>High</v>
      </c>
    </row>
    <row r="3725" spans="1:13" x14ac:dyDescent="0.4">
      <c r="A3725" s="109" t="s">
        <v>6016</v>
      </c>
      <c r="B3725" s="109" t="s">
        <v>13009</v>
      </c>
      <c r="C3725" s="109" t="s">
        <v>1051</v>
      </c>
      <c r="D3725" s="109" t="s">
        <v>96</v>
      </c>
      <c r="E3725" s="109" t="s">
        <v>9052</v>
      </c>
      <c r="F3725" s="109" t="s">
        <v>6021</v>
      </c>
      <c r="G3725" s="109" t="s">
        <v>6020</v>
      </c>
      <c r="H3725" s="107">
        <v>29893</v>
      </c>
      <c r="I3725" s="109">
        <v>2</v>
      </c>
      <c r="J3725" s="108">
        <v>166048</v>
      </c>
      <c r="K3725" s="107" t="str">
        <f>IF(J3725&gt;0,"Untung","Rugi")</f>
        <v>Untung</v>
      </c>
      <c r="L3725" s="107" t="str">
        <f t="array" ref="L3725">_xlfn.IFS(H3725&lt;100000,"Low",AND(H3725&gt;=100000,H3725&lt;250000),"Medium",H3725&gt;=250000,"High")</f>
        <v>Low</v>
      </c>
      <c r="M3725" s="107" t="str">
        <f>IF(H3725&lt;100000,"Low",IF(AND(H3725&gt;=100000,H3725&lt;250000),"Medium","High"))</f>
        <v>Low</v>
      </c>
    </row>
    <row r="3726" spans="1:13" x14ac:dyDescent="0.4">
      <c r="A3726" s="109" t="s">
        <v>6016</v>
      </c>
      <c r="B3726" s="109" t="s">
        <v>13008</v>
      </c>
      <c r="C3726" s="109" t="s">
        <v>1051</v>
      </c>
      <c r="D3726" s="109" t="s">
        <v>96</v>
      </c>
      <c r="E3726" s="109" t="s">
        <v>8770</v>
      </c>
      <c r="F3726" s="109" t="s">
        <v>99</v>
      </c>
      <c r="G3726" s="109" t="s">
        <v>6109</v>
      </c>
      <c r="H3726" s="107">
        <v>442949</v>
      </c>
      <c r="I3726" s="109">
        <v>3</v>
      </c>
      <c r="J3726" s="108">
        <v>60641</v>
      </c>
      <c r="K3726" s="107" t="str">
        <f>IF(J3726&gt;0,"Untung","Rugi")</f>
        <v>Untung</v>
      </c>
      <c r="L3726" s="107" t="str">
        <f t="array" ref="L3726">_xlfn.IFS(H3726&lt;100000,"Low",AND(H3726&gt;=100000,H3726&lt;250000),"Medium",H3726&gt;=250000,"High")</f>
        <v>High</v>
      </c>
      <c r="M3726" s="107" t="str">
        <f>IF(H3726&lt;100000,"Low",IF(AND(H3726&gt;=100000,H3726&lt;250000),"Medium","High"))</f>
        <v>High</v>
      </c>
    </row>
    <row r="3727" spans="1:13" x14ac:dyDescent="0.4">
      <c r="A3727" s="109" t="s">
        <v>6016</v>
      </c>
      <c r="B3727" s="109" t="s">
        <v>13007</v>
      </c>
      <c r="C3727" s="109" t="s">
        <v>1051</v>
      </c>
      <c r="D3727" s="109" t="s">
        <v>96</v>
      </c>
      <c r="E3727" s="109" t="s">
        <v>6185</v>
      </c>
      <c r="F3727" s="109" t="s">
        <v>99</v>
      </c>
      <c r="G3727" s="109" t="s">
        <v>6024</v>
      </c>
      <c r="H3727" s="107">
        <v>182987</v>
      </c>
      <c r="I3727" s="109">
        <v>9</v>
      </c>
      <c r="J3727" s="108">
        <v>-19302</v>
      </c>
      <c r="K3727" s="107" t="str">
        <f>IF(J3727&gt;0,"Untung","Rugi")</f>
        <v>Rugi</v>
      </c>
      <c r="L3727" s="107" t="str">
        <f t="array" ref="L3727">_xlfn.IFS(H3727&lt;100000,"Low",AND(H3727&gt;=100000,H3727&lt;250000),"Medium",H3727&gt;=250000,"High")</f>
        <v>Medium</v>
      </c>
      <c r="M3727" s="107" t="str">
        <f>IF(H3727&lt;100000,"Low",IF(AND(H3727&gt;=100000,H3727&lt;250000),"Medium","High"))</f>
        <v>Medium</v>
      </c>
    </row>
    <row r="3728" spans="1:13" x14ac:dyDescent="0.4">
      <c r="A3728" s="109" t="s">
        <v>6016</v>
      </c>
      <c r="B3728" s="109" t="s">
        <v>13006</v>
      </c>
      <c r="C3728" s="109" t="s">
        <v>1051</v>
      </c>
      <c r="D3728" s="109" t="s">
        <v>96</v>
      </c>
      <c r="E3728" s="109" t="s">
        <v>13005</v>
      </c>
      <c r="F3728" s="109" t="s">
        <v>6021</v>
      </c>
      <c r="G3728" s="109" t="s">
        <v>6031</v>
      </c>
      <c r="H3728" s="107">
        <v>265141</v>
      </c>
      <c r="I3728" s="109">
        <v>3</v>
      </c>
      <c r="J3728" s="108">
        <v>114061</v>
      </c>
      <c r="K3728" s="107" t="str">
        <f>IF(J3728&gt;0,"Untung","Rugi")</f>
        <v>Untung</v>
      </c>
      <c r="L3728" s="107" t="str">
        <f t="array" ref="L3728">_xlfn.IFS(H3728&lt;100000,"Low",AND(H3728&gt;=100000,H3728&lt;250000),"Medium",H3728&gt;=250000,"High")</f>
        <v>High</v>
      </c>
      <c r="M3728" s="107" t="str">
        <f>IF(H3728&lt;100000,"Low",IF(AND(H3728&gt;=100000,H3728&lt;250000),"Medium","High"))</f>
        <v>High</v>
      </c>
    </row>
    <row r="3729" spans="1:13" x14ac:dyDescent="0.4">
      <c r="A3729" s="109" t="s">
        <v>6016</v>
      </c>
      <c r="B3729" s="109" t="s">
        <v>13004</v>
      </c>
      <c r="C3729" s="109" t="s">
        <v>100</v>
      </c>
      <c r="D3729" s="109" t="s">
        <v>104</v>
      </c>
      <c r="E3729" s="109" t="s">
        <v>8559</v>
      </c>
      <c r="F3729" s="109" t="s">
        <v>99</v>
      </c>
      <c r="G3729" s="109" t="s">
        <v>6109</v>
      </c>
      <c r="H3729" s="107">
        <v>207051</v>
      </c>
      <c r="I3729" s="109">
        <v>3</v>
      </c>
      <c r="J3729" s="108">
        <v>185693</v>
      </c>
      <c r="K3729" s="107" t="str">
        <f>IF(J3729&gt;0,"Untung","Rugi")</f>
        <v>Untung</v>
      </c>
      <c r="L3729" s="107" t="str">
        <f t="array" ref="L3729">_xlfn.IFS(H3729&lt;100000,"Low",AND(H3729&gt;=100000,H3729&lt;250000),"Medium",H3729&gt;=250000,"High")</f>
        <v>Medium</v>
      </c>
      <c r="M3729" s="107" t="str">
        <f>IF(H3729&lt;100000,"Low",IF(AND(H3729&gt;=100000,H3729&lt;250000),"Medium","High"))</f>
        <v>Medium</v>
      </c>
    </row>
    <row r="3730" spans="1:13" x14ac:dyDescent="0.4">
      <c r="A3730" s="109" t="s">
        <v>6016</v>
      </c>
      <c r="B3730" s="109" t="s">
        <v>13003</v>
      </c>
      <c r="C3730" s="109" t="s">
        <v>100</v>
      </c>
      <c r="D3730" s="109" t="s">
        <v>96</v>
      </c>
      <c r="E3730" s="109" t="s">
        <v>9493</v>
      </c>
      <c r="F3730" s="109" t="s">
        <v>95</v>
      </c>
      <c r="G3730" s="109" t="s">
        <v>6052</v>
      </c>
      <c r="H3730" s="107">
        <v>198349</v>
      </c>
      <c r="I3730" s="109">
        <v>2</v>
      </c>
      <c r="J3730" s="108">
        <v>-102854</v>
      </c>
      <c r="K3730" s="107" t="str">
        <f>IF(J3730&gt;0,"Untung","Rugi")</f>
        <v>Rugi</v>
      </c>
      <c r="L3730" s="107" t="str">
        <f t="array" ref="L3730">_xlfn.IFS(H3730&lt;100000,"Low",AND(H3730&gt;=100000,H3730&lt;250000),"Medium",H3730&gt;=250000,"High")</f>
        <v>Medium</v>
      </c>
      <c r="M3730" s="107" t="str">
        <f>IF(H3730&lt;100000,"Low",IF(AND(H3730&gt;=100000,H3730&lt;250000),"Medium","High"))</f>
        <v>Medium</v>
      </c>
    </row>
    <row r="3731" spans="1:13" x14ac:dyDescent="0.4">
      <c r="A3731" s="109" t="s">
        <v>6046</v>
      </c>
      <c r="B3731" s="109" t="s">
        <v>13002</v>
      </c>
      <c r="C3731" s="109" t="s">
        <v>100</v>
      </c>
      <c r="D3731" s="109" t="s">
        <v>96</v>
      </c>
      <c r="E3731" s="109" t="s">
        <v>10774</v>
      </c>
      <c r="F3731" s="109" t="s">
        <v>95</v>
      </c>
      <c r="G3731" s="109" t="s">
        <v>6036</v>
      </c>
      <c r="H3731" s="107">
        <v>20664</v>
      </c>
      <c r="I3731" s="109">
        <v>2</v>
      </c>
      <c r="J3731" s="108">
        <v>254118</v>
      </c>
      <c r="K3731" s="107" t="str">
        <f>IF(J3731&gt;0,"Untung","Rugi")</f>
        <v>Untung</v>
      </c>
      <c r="L3731" s="107" t="str">
        <f t="array" ref="L3731">_xlfn.IFS(H3731&lt;100000,"Low",AND(H3731&gt;=100000,H3731&lt;250000),"Medium",H3731&gt;=250000,"High")</f>
        <v>Low</v>
      </c>
      <c r="M3731" s="107" t="str">
        <f>IF(H3731&lt;100000,"Low",IF(AND(H3731&gt;=100000,H3731&lt;250000),"Medium","High"))</f>
        <v>Low</v>
      </c>
    </row>
    <row r="3732" spans="1:13" x14ac:dyDescent="0.4">
      <c r="A3732" s="109" t="s">
        <v>6046</v>
      </c>
      <c r="B3732" s="109" t="s">
        <v>13001</v>
      </c>
      <c r="C3732" s="109" t="s">
        <v>100</v>
      </c>
      <c r="D3732" s="109" t="s">
        <v>96</v>
      </c>
      <c r="E3732" s="109" t="s">
        <v>7160</v>
      </c>
      <c r="F3732" s="109" t="s">
        <v>95</v>
      </c>
      <c r="G3732" s="109" t="s">
        <v>6036</v>
      </c>
      <c r="H3732" s="107">
        <v>342927</v>
      </c>
      <c r="I3732" s="109">
        <v>2</v>
      </c>
      <c r="J3732" s="108">
        <v>42305</v>
      </c>
      <c r="K3732" s="107" t="str">
        <f>IF(J3732&gt;0,"Untung","Rugi")</f>
        <v>Untung</v>
      </c>
      <c r="L3732" s="107" t="str">
        <f t="array" ref="L3732">_xlfn.IFS(H3732&lt;100000,"Low",AND(H3732&gt;=100000,H3732&lt;250000),"Medium",H3732&gt;=250000,"High")</f>
        <v>High</v>
      </c>
      <c r="M3732" s="107" t="str">
        <f>IF(H3732&lt;100000,"Low",IF(AND(H3732&gt;=100000,H3732&lt;250000),"Medium","High"))</f>
        <v>High</v>
      </c>
    </row>
    <row r="3733" spans="1:13" x14ac:dyDescent="0.4">
      <c r="A3733" s="109" t="s">
        <v>6046</v>
      </c>
      <c r="B3733" s="109" t="s">
        <v>13000</v>
      </c>
      <c r="C3733" s="109" t="s">
        <v>100</v>
      </c>
      <c r="D3733" s="109" t="s">
        <v>96</v>
      </c>
      <c r="E3733" s="109" t="s">
        <v>7344</v>
      </c>
      <c r="F3733" s="109" t="s">
        <v>99</v>
      </c>
      <c r="G3733" s="109" t="s">
        <v>6141</v>
      </c>
      <c r="H3733" s="107">
        <v>273933</v>
      </c>
      <c r="I3733" s="109">
        <v>6</v>
      </c>
      <c r="J3733" s="108">
        <v>337988</v>
      </c>
      <c r="K3733" s="107" t="str">
        <f>IF(J3733&gt;0,"Untung","Rugi")</f>
        <v>Untung</v>
      </c>
      <c r="L3733" s="107" t="str">
        <f t="array" ref="L3733">_xlfn.IFS(H3733&lt;100000,"Low",AND(H3733&gt;=100000,H3733&lt;250000),"Medium",H3733&gt;=250000,"High")</f>
        <v>High</v>
      </c>
      <c r="M3733" s="107" t="str">
        <f>IF(H3733&lt;100000,"Low",IF(AND(H3733&gt;=100000,H3733&lt;250000),"Medium","High"))</f>
        <v>High</v>
      </c>
    </row>
    <row r="3734" spans="1:13" x14ac:dyDescent="0.4">
      <c r="A3734" s="109" t="s">
        <v>6046</v>
      </c>
      <c r="B3734" s="109" t="s">
        <v>12999</v>
      </c>
      <c r="C3734" s="109" t="s">
        <v>100</v>
      </c>
      <c r="D3734" s="109" t="s">
        <v>96</v>
      </c>
      <c r="E3734" s="109" t="s">
        <v>9218</v>
      </c>
      <c r="F3734" s="109" t="s">
        <v>95</v>
      </c>
      <c r="G3734" s="109" t="s">
        <v>6116</v>
      </c>
      <c r="H3734" s="107">
        <v>421035</v>
      </c>
      <c r="I3734" s="109">
        <v>5</v>
      </c>
      <c r="J3734" s="108">
        <v>146397</v>
      </c>
      <c r="K3734" s="107" t="str">
        <f>IF(J3734&gt;0,"Untung","Rugi")</f>
        <v>Untung</v>
      </c>
      <c r="L3734" s="107" t="str">
        <f t="array" ref="L3734">_xlfn.IFS(H3734&lt;100000,"Low",AND(H3734&gt;=100000,H3734&lt;250000),"Medium",H3734&gt;=250000,"High")</f>
        <v>High</v>
      </c>
      <c r="M3734" s="107" t="str">
        <f>IF(H3734&lt;100000,"Low",IF(AND(H3734&gt;=100000,H3734&lt;250000),"Medium","High"))</f>
        <v>High</v>
      </c>
    </row>
    <row r="3735" spans="1:13" x14ac:dyDescent="0.4">
      <c r="A3735" s="109" t="s">
        <v>6046</v>
      </c>
      <c r="B3735" s="109" t="s">
        <v>12999</v>
      </c>
      <c r="C3735" s="109" t="s">
        <v>1064</v>
      </c>
      <c r="D3735" s="109" t="s">
        <v>106</v>
      </c>
      <c r="E3735" s="109" t="s">
        <v>12998</v>
      </c>
      <c r="F3735" s="109" t="s">
        <v>95</v>
      </c>
      <c r="G3735" s="109" t="s">
        <v>6116</v>
      </c>
      <c r="H3735" s="107">
        <v>262038</v>
      </c>
      <c r="I3735" s="109">
        <v>3</v>
      </c>
      <c r="J3735" s="108">
        <v>-184260</v>
      </c>
      <c r="K3735" s="107" t="str">
        <f>IF(J3735&gt;0,"Untung","Rugi")</f>
        <v>Rugi</v>
      </c>
      <c r="L3735" s="107" t="str">
        <f t="array" ref="L3735">_xlfn.IFS(H3735&lt;100000,"Low",AND(H3735&gt;=100000,H3735&lt;250000),"Medium",H3735&gt;=250000,"High")</f>
        <v>High</v>
      </c>
      <c r="M3735" s="107" t="str">
        <f>IF(H3735&lt;100000,"Low",IF(AND(H3735&gt;=100000,H3735&lt;250000),"Medium","High"))</f>
        <v>High</v>
      </c>
    </row>
    <row r="3736" spans="1:13" x14ac:dyDescent="0.4">
      <c r="A3736" s="109" t="s">
        <v>6027</v>
      </c>
      <c r="B3736" s="109" t="s">
        <v>12997</v>
      </c>
      <c r="C3736" s="109" t="s">
        <v>1051</v>
      </c>
      <c r="D3736" s="109" t="s">
        <v>104</v>
      </c>
      <c r="E3736" s="109" t="s">
        <v>6715</v>
      </c>
      <c r="F3736" s="109" t="s">
        <v>95</v>
      </c>
      <c r="G3736" s="109" t="s">
        <v>6052</v>
      </c>
      <c r="H3736" s="107">
        <v>379659</v>
      </c>
      <c r="I3736" s="109">
        <v>4</v>
      </c>
      <c r="J3736" s="108">
        <v>-240405</v>
      </c>
      <c r="K3736" s="107" t="str">
        <f>IF(J3736&gt;0,"Untung","Rugi")</f>
        <v>Rugi</v>
      </c>
      <c r="L3736" s="107" t="str">
        <f t="array" ref="L3736">_xlfn.IFS(H3736&lt;100000,"Low",AND(H3736&gt;=100000,H3736&lt;250000),"Medium",H3736&gt;=250000,"High")</f>
        <v>High</v>
      </c>
      <c r="M3736" s="107" t="str">
        <f>IF(H3736&lt;100000,"Low",IF(AND(H3736&gt;=100000,H3736&lt;250000),"Medium","High"))</f>
        <v>High</v>
      </c>
    </row>
    <row r="3737" spans="1:13" x14ac:dyDescent="0.4">
      <c r="A3737" s="109" t="s">
        <v>6046</v>
      </c>
      <c r="B3737" s="109" t="s">
        <v>12996</v>
      </c>
      <c r="C3737" s="109" t="s">
        <v>1051</v>
      </c>
      <c r="D3737" s="109" t="s">
        <v>104</v>
      </c>
      <c r="E3737" s="109" t="s">
        <v>8338</v>
      </c>
      <c r="F3737" s="109" t="s">
        <v>6021</v>
      </c>
      <c r="G3737" s="109" t="s">
        <v>6031</v>
      </c>
      <c r="H3737" s="107">
        <v>392696</v>
      </c>
      <c r="I3737" s="109">
        <v>5</v>
      </c>
      <c r="J3737" s="108">
        <v>-4704</v>
      </c>
      <c r="K3737" s="107" t="str">
        <f>IF(J3737&gt;0,"Untung","Rugi")</f>
        <v>Rugi</v>
      </c>
      <c r="L3737" s="107" t="str">
        <f t="array" ref="L3737">_xlfn.IFS(H3737&lt;100000,"Low",AND(H3737&gt;=100000,H3737&lt;250000),"Medium",H3737&gt;=250000,"High")</f>
        <v>High</v>
      </c>
      <c r="M3737" s="107" t="str">
        <f>IF(H3737&lt;100000,"Low",IF(AND(H3737&gt;=100000,H3737&lt;250000),"Medium","High"))</f>
        <v>High</v>
      </c>
    </row>
    <row r="3738" spans="1:13" x14ac:dyDescent="0.4">
      <c r="A3738" s="109" t="s">
        <v>6046</v>
      </c>
      <c r="B3738" s="109" t="s">
        <v>12995</v>
      </c>
      <c r="C3738" s="109" t="s">
        <v>100</v>
      </c>
      <c r="D3738" s="109" t="s">
        <v>106</v>
      </c>
      <c r="E3738" s="109" t="s">
        <v>6864</v>
      </c>
      <c r="F3738" s="109" t="s">
        <v>95</v>
      </c>
      <c r="G3738" s="109" t="s">
        <v>6017</v>
      </c>
      <c r="H3738" s="107">
        <v>283587</v>
      </c>
      <c r="I3738" s="109">
        <v>7</v>
      </c>
      <c r="J3738" s="108">
        <v>-146327</v>
      </c>
      <c r="K3738" s="107" t="str">
        <f>IF(J3738&gt;0,"Untung","Rugi")</f>
        <v>Rugi</v>
      </c>
      <c r="L3738" s="107" t="str">
        <f t="array" ref="L3738">_xlfn.IFS(H3738&lt;100000,"Low",AND(H3738&gt;=100000,H3738&lt;250000),"Medium",H3738&gt;=250000,"High")</f>
        <v>High</v>
      </c>
      <c r="M3738" s="107" t="str">
        <f>IF(H3738&lt;100000,"Low",IF(AND(H3738&gt;=100000,H3738&lt;250000),"Medium","High"))</f>
        <v>High</v>
      </c>
    </row>
    <row r="3739" spans="1:13" x14ac:dyDescent="0.4">
      <c r="A3739" s="109" t="s">
        <v>6016</v>
      </c>
      <c r="B3739" s="109" t="s">
        <v>12994</v>
      </c>
      <c r="C3739" s="109" t="s">
        <v>1064</v>
      </c>
      <c r="D3739" s="109" t="s">
        <v>102</v>
      </c>
      <c r="E3739" s="109" t="s">
        <v>10769</v>
      </c>
      <c r="F3739" s="109" t="s">
        <v>99</v>
      </c>
      <c r="G3739" s="109" t="s">
        <v>6024</v>
      </c>
      <c r="H3739" s="107">
        <v>326497</v>
      </c>
      <c r="I3739" s="109">
        <v>2</v>
      </c>
      <c r="J3739" s="108">
        <v>-74635</v>
      </c>
      <c r="K3739" s="107" t="str">
        <f>IF(J3739&gt;0,"Untung","Rugi")</f>
        <v>Rugi</v>
      </c>
      <c r="L3739" s="107" t="str">
        <f t="array" ref="L3739">_xlfn.IFS(H3739&lt;100000,"Low",AND(H3739&gt;=100000,H3739&lt;250000),"Medium",H3739&gt;=250000,"High")</f>
        <v>High</v>
      </c>
      <c r="M3739" s="107" t="str">
        <f>IF(H3739&lt;100000,"Low",IF(AND(H3739&gt;=100000,H3739&lt;250000),"Medium","High"))</f>
        <v>High</v>
      </c>
    </row>
    <row r="3740" spans="1:13" x14ac:dyDescent="0.4">
      <c r="A3740" s="109" t="s">
        <v>6081</v>
      </c>
      <c r="B3740" s="109" t="s">
        <v>7902</v>
      </c>
      <c r="C3740" s="109" t="s">
        <v>1051</v>
      </c>
      <c r="D3740" s="109" t="s">
        <v>106</v>
      </c>
      <c r="E3740" s="109" t="s">
        <v>6418</v>
      </c>
      <c r="F3740" s="109" t="s">
        <v>95</v>
      </c>
      <c r="G3740" s="109" t="s">
        <v>6052</v>
      </c>
      <c r="H3740" s="107">
        <v>311976</v>
      </c>
      <c r="I3740" s="109">
        <v>8</v>
      </c>
      <c r="J3740" s="108">
        <v>432555</v>
      </c>
      <c r="K3740" s="107" t="str">
        <f>IF(J3740&gt;0,"Untung","Rugi")</f>
        <v>Untung</v>
      </c>
      <c r="L3740" s="107" t="str">
        <f t="array" ref="L3740">_xlfn.IFS(H3740&lt;100000,"Low",AND(H3740&gt;=100000,H3740&lt;250000),"Medium",H3740&gt;=250000,"High")</f>
        <v>High</v>
      </c>
      <c r="M3740" s="107" t="str">
        <f>IF(H3740&lt;100000,"Low",IF(AND(H3740&gt;=100000,H3740&lt;250000),"Medium","High"))</f>
        <v>High</v>
      </c>
    </row>
    <row r="3741" spans="1:13" x14ac:dyDescent="0.4">
      <c r="A3741" s="109" t="s">
        <v>6046</v>
      </c>
      <c r="B3741" s="109" t="s">
        <v>12993</v>
      </c>
      <c r="C3741" s="109" t="s">
        <v>1064</v>
      </c>
      <c r="D3741" s="109" t="s">
        <v>96</v>
      </c>
      <c r="E3741" s="109" t="s">
        <v>10802</v>
      </c>
      <c r="F3741" s="109" t="s">
        <v>99</v>
      </c>
      <c r="G3741" s="109" t="s">
        <v>6024</v>
      </c>
      <c r="H3741" s="107">
        <v>16566</v>
      </c>
      <c r="I3741" s="109">
        <v>1</v>
      </c>
      <c r="J3741" s="108">
        <v>204696</v>
      </c>
      <c r="K3741" s="107" t="str">
        <f>IF(J3741&gt;0,"Untung","Rugi")</f>
        <v>Untung</v>
      </c>
      <c r="L3741" s="107" t="str">
        <f t="array" ref="L3741">_xlfn.IFS(H3741&lt;100000,"Low",AND(H3741&gt;=100000,H3741&lt;250000),"Medium",H3741&gt;=250000,"High")</f>
        <v>Low</v>
      </c>
      <c r="M3741" s="107" t="str">
        <f>IF(H3741&lt;100000,"Low",IF(AND(H3741&gt;=100000,H3741&lt;250000),"Medium","High"))</f>
        <v>Low</v>
      </c>
    </row>
    <row r="3742" spans="1:13" x14ac:dyDescent="0.4">
      <c r="A3742" s="109" t="s">
        <v>6016</v>
      </c>
      <c r="B3742" s="109" t="s">
        <v>12992</v>
      </c>
      <c r="C3742" s="109" t="s">
        <v>1064</v>
      </c>
      <c r="D3742" s="109" t="s">
        <v>96</v>
      </c>
      <c r="E3742" s="109" t="s">
        <v>9134</v>
      </c>
      <c r="F3742" s="109" t="s">
        <v>95</v>
      </c>
      <c r="G3742" s="109" t="s">
        <v>6116</v>
      </c>
      <c r="H3742" s="107">
        <v>141373</v>
      </c>
      <c r="I3742" s="109">
        <v>5</v>
      </c>
      <c r="J3742" s="108">
        <v>-34271</v>
      </c>
      <c r="K3742" s="107" t="str">
        <f>IF(J3742&gt;0,"Untung","Rugi")</f>
        <v>Rugi</v>
      </c>
      <c r="L3742" s="107" t="str">
        <f t="array" ref="L3742">_xlfn.IFS(H3742&lt;100000,"Low",AND(H3742&gt;=100000,H3742&lt;250000),"Medium",H3742&gt;=250000,"High")</f>
        <v>Medium</v>
      </c>
      <c r="M3742" s="107" t="str">
        <f>IF(H3742&lt;100000,"Low",IF(AND(H3742&gt;=100000,H3742&lt;250000),"Medium","High"))</f>
        <v>Medium</v>
      </c>
    </row>
    <row r="3743" spans="1:13" x14ac:dyDescent="0.4">
      <c r="A3743" s="109" t="s">
        <v>6016</v>
      </c>
      <c r="B3743" s="109" t="s">
        <v>12991</v>
      </c>
      <c r="C3743" s="109" t="s">
        <v>1051</v>
      </c>
      <c r="D3743" s="109" t="s">
        <v>106</v>
      </c>
      <c r="E3743" s="109" t="s">
        <v>6885</v>
      </c>
      <c r="F3743" s="109" t="s">
        <v>95</v>
      </c>
      <c r="G3743" s="109" t="s">
        <v>6052</v>
      </c>
      <c r="H3743" s="107">
        <v>270262</v>
      </c>
      <c r="I3743" s="109">
        <v>3</v>
      </c>
      <c r="J3743" s="108">
        <v>-213144</v>
      </c>
      <c r="K3743" s="107" t="str">
        <f>IF(J3743&gt;0,"Untung","Rugi")</f>
        <v>Rugi</v>
      </c>
      <c r="L3743" s="107" t="str">
        <f t="array" ref="L3743">_xlfn.IFS(H3743&lt;100000,"Low",AND(H3743&gt;=100000,H3743&lt;250000),"Medium",H3743&gt;=250000,"High")</f>
        <v>High</v>
      </c>
      <c r="M3743" s="107" t="str">
        <f>IF(H3743&lt;100000,"Low",IF(AND(H3743&gt;=100000,H3743&lt;250000),"Medium","High"))</f>
        <v>High</v>
      </c>
    </row>
    <row r="3744" spans="1:13" x14ac:dyDescent="0.4">
      <c r="A3744" s="109" t="s">
        <v>6027</v>
      </c>
      <c r="B3744" s="109" t="s">
        <v>12971</v>
      </c>
      <c r="C3744" s="109" t="s">
        <v>1051</v>
      </c>
      <c r="D3744" s="109" t="s">
        <v>106</v>
      </c>
      <c r="E3744" s="109" t="s">
        <v>12990</v>
      </c>
      <c r="F3744" s="109" t="s">
        <v>6021</v>
      </c>
      <c r="G3744" s="109" t="s">
        <v>6020</v>
      </c>
      <c r="H3744" s="107">
        <v>296035</v>
      </c>
      <c r="I3744" s="109">
        <v>5</v>
      </c>
      <c r="J3744" s="108">
        <v>197796</v>
      </c>
      <c r="K3744" s="107" t="str">
        <f>IF(J3744&gt;0,"Untung","Rugi")</f>
        <v>Untung</v>
      </c>
      <c r="L3744" s="107" t="str">
        <f t="array" ref="L3744">_xlfn.IFS(H3744&lt;100000,"Low",AND(H3744&gt;=100000,H3744&lt;250000),"Medium",H3744&gt;=250000,"High")</f>
        <v>High</v>
      </c>
      <c r="M3744" s="107" t="str">
        <f>IF(H3744&lt;100000,"Low",IF(AND(H3744&gt;=100000,H3744&lt;250000),"Medium","High"))</f>
        <v>High</v>
      </c>
    </row>
    <row r="3745" spans="1:13" x14ac:dyDescent="0.4">
      <c r="A3745" s="109" t="s">
        <v>6027</v>
      </c>
      <c r="B3745" s="109" t="s">
        <v>12989</v>
      </c>
      <c r="C3745" s="109" t="s">
        <v>1051</v>
      </c>
      <c r="D3745" s="109" t="s">
        <v>106</v>
      </c>
      <c r="E3745" s="109" t="s">
        <v>8644</v>
      </c>
      <c r="F3745" s="109" t="s">
        <v>95</v>
      </c>
      <c r="G3745" s="109" t="s">
        <v>6062</v>
      </c>
      <c r="H3745" s="107">
        <v>371688</v>
      </c>
      <c r="I3745" s="109">
        <v>3</v>
      </c>
      <c r="J3745" s="108">
        <v>-226801</v>
      </c>
      <c r="K3745" s="107" t="str">
        <f>IF(J3745&gt;0,"Untung","Rugi")</f>
        <v>Rugi</v>
      </c>
      <c r="L3745" s="107" t="str">
        <f t="array" ref="L3745">_xlfn.IFS(H3745&lt;100000,"Low",AND(H3745&gt;=100000,H3745&lt;250000),"Medium",H3745&gt;=250000,"High")</f>
        <v>High</v>
      </c>
      <c r="M3745" s="107" t="str">
        <f>IF(H3745&lt;100000,"Low",IF(AND(H3745&gt;=100000,H3745&lt;250000),"Medium","High"))</f>
        <v>High</v>
      </c>
    </row>
    <row r="3746" spans="1:13" x14ac:dyDescent="0.4">
      <c r="A3746" s="109" t="s">
        <v>6027</v>
      </c>
      <c r="B3746" s="109" t="s">
        <v>12988</v>
      </c>
      <c r="C3746" s="109" t="s">
        <v>1051</v>
      </c>
      <c r="D3746" s="109" t="s">
        <v>96</v>
      </c>
      <c r="E3746" s="109" t="s">
        <v>6032</v>
      </c>
      <c r="F3746" s="109" t="s">
        <v>6021</v>
      </c>
      <c r="G3746" s="109" t="s">
        <v>6031</v>
      </c>
      <c r="H3746" s="107">
        <v>88048</v>
      </c>
      <c r="I3746" s="109">
        <v>7</v>
      </c>
      <c r="J3746" s="108">
        <v>-168748</v>
      </c>
      <c r="K3746" s="107" t="str">
        <f>IF(J3746&gt;0,"Untung","Rugi")</f>
        <v>Rugi</v>
      </c>
      <c r="L3746" s="107" t="str">
        <f t="array" ref="L3746">_xlfn.IFS(H3746&lt;100000,"Low",AND(H3746&gt;=100000,H3746&lt;250000),"Medium",H3746&gt;=250000,"High")</f>
        <v>Low</v>
      </c>
      <c r="M3746" s="107" t="str">
        <f>IF(H3746&lt;100000,"Low",IF(AND(H3746&gt;=100000,H3746&lt;250000),"Medium","High"))</f>
        <v>Low</v>
      </c>
    </row>
    <row r="3747" spans="1:13" x14ac:dyDescent="0.4">
      <c r="A3747" s="109" t="s">
        <v>6081</v>
      </c>
      <c r="B3747" s="109" t="s">
        <v>12987</v>
      </c>
      <c r="C3747" s="109" t="s">
        <v>1064</v>
      </c>
      <c r="D3747" s="109" t="s">
        <v>106</v>
      </c>
      <c r="E3747" s="109" t="s">
        <v>6899</v>
      </c>
      <c r="F3747" s="109" t="s">
        <v>99</v>
      </c>
      <c r="G3747" s="109" t="s">
        <v>6049</v>
      </c>
      <c r="H3747" s="107">
        <v>91142</v>
      </c>
      <c r="I3747" s="109">
        <v>3</v>
      </c>
      <c r="J3747" s="108">
        <v>419124</v>
      </c>
      <c r="K3747" s="107" t="str">
        <f>IF(J3747&gt;0,"Untung","Rugi")</f>
        <v>Untung</v>
      </c>
      <c r="L3747" s="107" t="str">
        <f t="array" ref="L3747">_xlfn.IFS(H3747&lt;100000,"Low",AND(H3747&gt;=100000,H3747&lt;250000),"Medium",H3747&gt;=250000,"High")</f>
        <v>Low</v>
      </c>
      <c r="M3747" s="107" t="str">
        <f>IF(H3747&lt;100000,"Low",IF(AND(H3747&gt;=100000,H3747&lt;250000),"Medium","High"))</f>
        <v>Low</v>
      </c>
    </row>
    <row r="3748" spans="1:13" x14ac:dyDescent="0.4">
      <c r="A3748" s="109" t="s">
        <v>6016</v>
      </c>
      <c r="B3748" s="109" t="s">
        <v>12986</v>
      </c>
      <c r="C3748" s="109" t="s">
        <v>1064</v>
      </c>
      <c r="D3748" s="109" t="s">
        <v>106</v>
      </c>
      <c r="E3748" s="109" t="s">
        <v>11602</v>
      </c>
      <c r="F3748" s="109" t="s">
        <v>6021</v>
      </c>
      <c r="G3748" s="109" t="s">
        <v>6020</v>
      </c>
      <c r="H3748" s="107">
        <v>13475</v>
      </c>
      <c r="I3748" s="109">
        <v>1</v>
      </c>
      <c r="J3748" s="108">
        <v>27102</v>
      </c>
      <c r="K3748" s="107" t="str">
        <f>IF(J3748&gt;0,"Untung","Rugi")</f>
        <v>Untung</v>
      </c>
      <c r="L3748" s="107" t="str">
        <f t="array" ref="L3748">_xlfn.IFS(H3748&lt;100000,"Low",AND(H3748&gt;=100000,H3748&lt;250000),"Medium",H3748&gt;=250000,"High")</f>
        <v>Low</v>
      </c>
      <c r="M3748" s="107" t="str">
        <f>IF(H3748&lt;100000,"Low",IF(AND(H3748&gt;=100000,H3748&lt;250000),"Medium","High"))</f>
        <v>Low</v>
      </c>
    </row>
    <row r="3749" spans="1:13" x14ac:dyDescent="0.4">
      <c r="A3749" s="109" t="s">
        <v>6016</v>
      </c>
      <c r="B3749" s="109" t="s">
        <v>12985</v>
      </c>
      <c r="C3749" s="109" t="s">
        <v>1051</v>
      </c>
      <c r="D3749" s="109" t="s">
        <v>102</v>
      </c>
      <c r="E3749" s="109" t="s">
        <v>8368</v>
      </c>
      <c r="F3749" s="109" t="s">
        <v>95</v>
      </c>
      <c r="G3749" s="109" t="s">
        <v>6052</v>
      </c>
      <c r="H3749" s="107">
        <v>371685</v>
      </c>
      <c r="I3749" s="109">
        <v>3</v>
      </c>
      <c r="J3749" s="108">
        <v>75642</v>
      </c>
      <c r="K3749" s="107" t="str">
        <f>IF(J3749&gt;0,"Untung","Rugi")</f>
        <v>Untung</v>
      </c>
      <c r="L3749" s="107" t="str">
        <f t="array" ref="L3749">_xlfn.IFS(H3749&lt;100000,"Low",AND(H3749&gt;=100000,H3749&lt;250000),"Medium",H3749&gt;=250000,"High")</f>
        <v>High</v>
      </c>
      <c r="M3749" s="107" t="str">
        <f>IF(H3749&lt;100000,"Low",IF(AND(H3749&gt;=100000,H3749&lt;250000),"Medium","High"))</f>
        <v>High</v>
      </c>
    </row>
    <row r="3750" spans="1:13" x14ac:dyDescent="0.4">
      <c r="A3750" s="109" t="s">
        <v>6016</v>
      </c>
      <c r="B3750" s="109" t="s">
        <v>12984</v>
      </c>
      <c r="C3750" s="109" t="s">
        <v>1051</v>
      </c>
      <c r="D3750" s="109" t="s">
        <v>102</v>
      </c>
      <c r="E3750" s="109" t="s">
        <v>9004</v>
      </c>
      <c r="F3750" s="109" t="s">
        <v>95</v>
      </c>
      <c r="G3750" s="109" t="s">
        <v>6052</v>
      </c>
      <c r="H3750" s="107">
        <v>440967</v>
      </c>
      <c r="I3750" s="109">
        <v>3</v>
      </c>
      <c r="J3750" s="108">
        <v>-117558</v>
      </c>
      <c r="K3750" s="107" t="str">
        <f>IF(J3750&gt;0,"Untung","Rugi")</f>
        <v>Rugi</v>
      </c>
      <c r="L3750" s="107" t="str">
        <f t="array" ref="L3750">_xlfn.IFS(H3750&lt;100000,"Low",AND(H3750&gt;=100000,H3750&lt;250000),"Medium",H3750&gt;=250000,"High")</f>
        <v>High</v>
      </c>
      <c r="M3750" s="107" t="str">
        <f>IF(H3750&lt;100000,"Low",IF(AND(H3750&gt;=100000,H3750&lt;250000),"Medium","High"))</f>
        <v>High</v>
      </c>
    </row>
    <row r="3751" spans="1:13" x14ac:dyDescent="0.4">
      <c r="A3751" s="109" t="s">
        <v>6016</v>
      </c>
      <c r="B3751" s="109" t="s">
        <v>12983</v>
      </c>
      <c r="C3751" s="109" t="s">
        <v>1051</v>
      </c>
      <c r="D3751" s="109" t="s">
        <v>96</v>
      </c>
      <c r="E3751" s="109" t="s">
        <v>8607</v>
      </c>
      <c r="F3751" s="109" t="s">
        <v>95</v>
      </c>
      <c r="G3751" s="109" t="s">
        <v>6062</v>
      </c>
      <c r="H3751" s="107">
        <v>405834</v>
      </c>
      <c r="I3751" s="109">
        <v>4</v>
      </c>
      <c r="J3751" s="108">
        <v>21938</v>
      </c>
      <c r="K3751" s="107" t="str">
        <f>IF(J3751&gt;0,"Untung","Rugi")</f>
        <v>Untung</v>
      </c>
      <c r="L3751" s="107" t="str">
        <f t="array" ref="L3751">_xlfn.IFS(H3751&lt;100000,"Low",AND(H3751&gt;=100000,H3751&lt;250000),"Medium",H3751&gt;=250000,"High")</f>
        <v>High</v>
      </c>
      <c r="M3751" s="107" t="str">
        <f>IF(H3751&lt;100000,"Low",IF(AND(H3751&gt;=100000,H3751&lt;250000),"Medium","High"))</f>
        <v>High</v>
      </c>
    </row>
    <row r="3752" spans="1:13" x14ac:dyDescent="0.4">
      <c r="A3752" s="109" t="s">
        <v>6027</v>
      </c>
      <c r="B3752" s="109" t="s">
        <v>12982</v>
      </c>
      <c r="C3752" s="109" t="s">
        <v>1051</v>
      </c>
      <c r="D3752" s="109" t="s">
        <v>106</v>
      </c>
      <c r="E3752" s="109" t="s">
        <v>8126</v>
      </c>
      <c r="F3752" s="109" t="s">
        <v>99</v>
      </c>
      <c r="G3752" s="109" t="s">
        <v>6024</v>
      </c>
      <c r="H3752" s="107">
        <v>229377</v>
      </c>
      <c r="I3752" s="109">
        <v>5</v>
      </c>
      <c r="J3752" s="108">
        <v>401076</v>
      </c>
      <c r="K3752" s="107" t="str">
        <f>IF(J3752&gt;0,"Untung","Rugi")</f>
        <v>Untung</v>
      </c>
      <c r="L3752" s="107" t="str">
        <f t="array" ref="L3752">_xlfn.IFS(H3752&lt;100000,"Low",AND(H3752&gt;=100000,H3752&lt;250000),"Medium",H3752&gt;=250000,"High")</f>
        <v>Medium</v>
      </c>
      <c r="M3752" s="107" t="str">
        <f>IF(H3752&lt;100000,"Low",IF(AND(H3752&gt;=100000,H3752&lt;250000),"Medium","High"))</f>
        <v>Medium</v>
      </c>
    </row>
    <row r="3753" spans="1:13" x14ac:dyDescent="0.4">
      <c r="A3753" s="109" t="s">
        <v>6016</v>
      </c>
      <c r="B3753" s="109" t="s">
        <v>12981</v>
      </c>
      <c r="C3753" s="109" t="s">
        <v>1051</v>
      </c>
      <c r="D3753" s="109" t="s">
        <v>96</v>
      </c>
      <c r="E3753" s="109" t="s">
        <v>7025</v>
      </c>
      <c r="F3753" s="109" t="s">
        <v>6021</v>
      </c>
      <c r="G3753" s="109" t="s">
        <v>6031</v>
      </c>
      <c r="H3753" s="107">
        <v>390105</v>
      </c>
      <c r="I3753" s="109">
        <v>2</v>
      </c>
      <c r="J3753" s="108">
        <v>-86070</v>
      </c>
      <c r="K3753" s="107" t="str">
        <f>IF(J3753&gt;0,"Untung","Rugi")</f>
        <v>Rugi</v>
      </c>
      <c r="L3753" s="107" t="str">
        <f t="array" ref="L3753">_xlfn.IFS(H3753&lt;100000,"Low",AND(H3753&gt;=100000,H3753&lt;250000),"Medium",H3753&gt;=250000,"High")</f>
        <v>High</v>
      </c>
      <c r="M3753" s="107" t="str">
        <f>IF(H3753&lt;100000,"Low",IF(AND(H3753&gt;=100000,H3753&lt;250000),"Medium","High"))</f>
        <v>High</v>
      </c>
    </row>
    <row r="3754" spans="1:13" x14ac:dyDescent="0.4">
      <c r="A3754" s="109" t="s">
        <v>6027</v>
      </c>
      <c r="B3754" s="109" t="s">
        <v>12980</v>
      </c>
      <c r="C3754" s="109" t="s">
        <v>1051</v>
      </c>
      <c r="D3754" s="109" t="s">
        <v>106</v>
      </c>
      <c r="E3754" s="109" t="s">
        <v>7193</v>
      </c>
      <c r="F3754" s="109" t="s">
        <v>6021</v>
      </c>
      <c r="G3754" s="109" t="s">
        <v>6031</v>
      </c>
      <c r="H3754" s="107">
        <v>247768</v>
      </c>
      <c r="I3754" s="109">
        <v>6</v>
      </c>
      <c r="J3754" s="108">
        <v>19018</v>
      </c>
      <c r="K3754" s="107" t="str">
        <f>IF(J3754&gt;0,"Untung","Rugi")</f>
        <v>Untung</v>
      </c>
      <c r="L3754" s="107" t="str">
        <f t="array" ref="L3754">_xlfn.IFS(H3754&lt;100000,"Low",AND(H3754&gt;=100000,H3754&lt;250000),"Medium",H3754&gt;=250000,"High")</f>
        <v>Medium</v>
      </c>
      <c r="M3754" s="107" t="str">
        <f>IF(H3754&lt;100000,"Low",IF(AND(H3754&gt;=100000,H3754&lt;250000),"Medium","High"))</f>
        <v>Medium</v>
      </c>
    </row>
    <row r="3755" spans="1:13" x14ac:dyDescent="0.4">
      <c r="A3755" s="109" t="s">
        <v>6027</v>
      </c>
      <c r="B3755" s="109" t="s">
        <v>12979</v>
      </c>
      <c r="C3755" s="109" t="s">
        <v>1051</v>
      </c>
      <c r="D3755" s="109" t="s">
        <v>96</v>
      </c>
      <c r="E3755" s="109" t="s">
        <v>10053</v>
      </c>
      <c r="F3755" s="109" t="s">
        <v>6021</v>
      </c>
      <c r="G3755" s="109" t="s">
        <v>6031</v>
      </c>
      <c r="H3755" s="107">
        <v>275501</v>
      </c>
      <c r="I3755" s="109">
        <v>9</v>
      </c>
      <c r="J3755" s="108">
        <v>-190448</v>
      </c>
      <c r="K3755" s="107" t="str">
        <f>IF(J3755&gt;0,"Untung","Rugi")</f>
        <v>Rugi</v>
      </c>
      <c r="L3755" s="107" t="str">
        <f t="array" ref="L3755">_xlfn.IFS(H3755&lt;100000,"Low",AND(H3755&gt;=100000,H3755&lt;250000),"Medium",H3755&gt;=250000,"High")</f>
        <v>High</v>
      </c>
      <c r="M3755" s="107" t="str">
        <f>IF(H3755&lt;100000,"Low",IF(AND(H3755&gt;=100000,H3755&lt;250000),"Medium","High"))</f>
        <v>High</v>
      </c>
    </row>
    <row r="3756" spans="1:13" x14ac:dyDescent="0.4">
      <c r="A3756" s="109" t="s">
        <v>6027</v>
      </c>
      <c r="B3756" s="109" t="s">
        <v>12978</v>
      </c>
      <c r="C3756" s="109" t="s">
        <v>1051</v>
      </c>
      <c r="D3756" s="109" t="s">
        <v>96</v>
      </c>
      <c r="E3756" s="109" t="s">
        <v>6632</v>
      </c>
      <c r="F3756" s="109" t="s">
        <v>99</v>
      </c>
      <c r="G3756" s="109" t="s">
        <v>6109</v>
      </c>
      <c r="H3756" s="107">
        <v>245596</v>
      </c>
      <c r="I3756" s="109">
        <v>1</v>
      </c>
      <c r="J3756" s="108">
        <v>-15325</v>
      </c>
      <c r="K3756" s="107" t="str">
        <f>IF(J3756&gt;0,"Untung","Rugi")</f>
        <v>Rugi</v>
      </c>
      <c r="L3756" s="107" t="str">
        <f t="array" ref="L3756">_xlfn.IFS(H3756&lt;100000,"Low",AND(H3756&gt;=100000,H3756&lt;250000),"Medium",H3756&gt;=250000,"High")</f>
        <v>Medium</v>
      </c>
      <c r="M3756" s="107" t="str">
        <f>IF(H3756&lt;100000,"Low",IF(AND(H3756&gt;=100000,H3756&lt;250000),"Medium","High"))</f>
        <v>Medium</v>
      </c>
    </row>
    <row r="3757" spans="1:13" x14ac:dyDescent="0.4">
      <c r="A3757" s="109" t="s">
        <v>6027</v>
      </c>
      <c r="B3757" s="109" t="s">
        <v>12977</v>
      </c>
      <c r="C3757" s="109" t="s">
        <v>1051</v>
      </c>
      <c r="D3757" s="109" t="s">
        <v>96</v>
      </c>
      <c r="E3757" s="109" t="s">
        <v>6807</v>
      </c>
      <c r="F3757" s="109" t="s">
        <v>99</v>
      </c>
      <c r="G3757" s="109" t="s">
        <v>6109</v>
      </c>
      <c r="H3757" s="107">
        <v>248596</v>
      </c>
      <c r="I3757" s="109">
        <v>7</v>
      </c>
      <c r="J3757" s="108">
        <v>364456</v>
      </c>
      <c r="K3757" s="107" t="str">
        <f>IF(J3757&gt;0,"Untung","Rugi")</f>
        <v>Untung</v>
      </c>
      <c r="L3757" s="107" t="str">
        <f t="array" ref="L3757">_xlfn.IFS(H3757&lt;100000,"Low",AND(H3757&gt;=100000,H3757&lt;250000),"Medium",H3757&gt;=250000,"High")</f>
        <v>Medium</v>
      </c>
      <c r="M3757" s="107" t="str">
        <f>IF(H3757&lt;100000,"Low",IF(AND(H3757&gt;=100000,H3757&lt;250000),"Medium","High"))</f>
        <v>Medium</v>
      </c>
    </row>
    <row r="3758" spans="1:13" x14ac:dyDescent="0.4">
      <c r="A3758" s="109" t="s">
        <v>6027</v>
      </c>
      <c r="B3758" s="109" t="s">
        <v>12976</v>
      </c>
      <c r="C3758" s="109" t="s">
        <v>1051</v>
      </c>
      <c r="D3758" s="109" t="s">
        <v>96</v>
      </c>
      <c r="E3758" s="109" t="s">
        <v>8802</v>
      </c>
      <c r="F3758" s="109" t="s">
        <v>95</v>
      </c>
      <c r="G3758" s="109" t="s">
        <v>6017</v>
      </c>
      <c r="H3758" s="107">
        <v>154013</v>
      </c>
      <c r="I3758" s="109">
        <v>2</v>
      </c>
      <c r="J3758" s="108">
        <v>-212211</v>
      </c>
      <c r="K3758" s="107" t="str">
        <f>IF(J3758&gt;0,"Untung","Rugi")</f>
        <v>Rugi</v>
      </c>
      <c r="L3758" s="107" t="str">
        <f t="array" ref="L3758">_xlfn.IFS(H3758&lt;100000,"Low",AND(H3758&gt;=100000,H3758&lt;250000),"Medium",H3758&gt;=250000,"High")</f>
        <v>Medium</v>
      </c>
      <c r="M3758" s="107" t="str">
        <f>IF(H3758&lt;100000,"Low",IF(AND(H3758&gt;=100000,H3758&lt;250000),"Medium","High"))</f>
        <v>Medium</v>
      </c>
    </row>
    <row r="3759" spans="1:13" x14ac:dyDescent="0.4">
      <c r="A3759" s="109" t="s">
        <v>6027</v>
      </c>
      <c r="B3759" s="109" t="s">
        <v>12975</v>
      </c>
      <c r="C3759" s="109" t="s">
        <v>1051</v>
      </c>
      <c r="D3759" s="109" t="s">
        <v>96</v>
      </c>
      <c r="E3759" s="109" t="s">
        <v>8614</v>
      </c>
      <c r="F3759" s="109" t="s">
        <v>95</v>
      </c>
      <c r="G3759" s="109" t="s">
        <v>6067</v>
      </c>
      <c r="H3759" s="107">
        <v>356149</v>
      </c>
      <c r="I3759" s="109">
        <v>4</v>
      </c>
      <c r="J3759" s="108">
        <v>-13606</v>
      </c>
      <c r="K3759" s="107" t="str">
        <f>IF(J3759&gt;0,"Untung","Rugi")</f>
        <v>Rugi</v>
      </c>
      <c r="L3759" s="107" t="str">
        <f t="array" ref="L3759">_xlfn.IFS(H3759&lt;100000,"Low",AND(H3759&gt;=100000,H3759&lt;250000),"Medium",H3759&gt;=250000,"High")</f>
        <v>High</v>
      </c>
      <c r="M3759" s="107" t="str">
        <f>IF(H3759&lt;100000,"Low",IF(AND(H3759&gt;=100000,H3759&lt;250000),"Medium","High"))</f>
        <v>High</v>
      </c>
    </row>
    <row r="3760" spans="1:13" x14ac:dyDescent="0.4">
      <c r="A3760" s="109" t="s">
        <v>6027</v>
      </c>
      <c r="B3760" s="109" t="s">
        <v>12974</v>
      </c>
      <c r="C3760" s="109" t="s">
        <v>1051</v>
      </c>
      <c r="D3760" s="109" t="s">
        <v>96</v>
      </c>
      <c r="E3760" s="109" t="s">
        <v>6446</v>
      </c>
      <c r="F3760" s="109" t="s">
        <v>99</v>
      </c>
      <c r="G3760" s="109" t="s">
        <v>6109</v>
      </c>
      <c r="H3760" s="107">
        <v>405750</v>
      </c>
      <c r="I3760" s="109">
        <v>3</v>
      </c>
      <c r="J3760" s="108">
        <v>-170980</v>
      </c>
      <c r="K3760" s="107" t="str">
        <f>IF(J3760&gt;0,"Untung","Rugi")</f>
        <v>Rugi</v>
      </c>
      <c r="L3760" s="107" t="str">
        <f t="array" ref="L3760">_xlfn.IFS(H3760&lt;100000,"Low",AND(H3760&gt;=100000,H3760&lt;250000),"Medium",H3760&gt;=250000,"High")</f>
        <v>High</v>
      </c>
      <c r="M3760" s="107" t="str">
        <f>IF(H3760&lt;100000,"Low",IF(AND(H3760&gt;=100000,H3760&lt;250000),"Medium","High"))</f>
        <v>High</v>
      </c>
    </row>
    <row r="3761" spans="1:13" x14ac:dyDescent="0.4">
      <c r="A3761" s="109" t="s">
        <v>6027</v>
      </c>
      <c r="B3761" s="109" t="s">
        <v>12973</v>
      </c>
      <c r="C3761" s="109" t="s">
        <v>1051</v>
      </c>
      <c r="D3761" s="109" t="s">
        <v>104</v>
      </c>
      <c r="E3761" s="109" t="s">
        <v>11545</v>
      </c>
      <c r="F3761" s="109" t="s">
        <v>95</v>
      </c>
      <c r="G3761" s="109" t="s">
        <v>6067</v>
      </c>
      <c r="H3761" s="107">
        <v>152754</v>
      </c>
      <c r="I3761" s="109">
        <v>3</v>
      </c>
      <c r="J3761" s="108">
        <v>-1826</v>
      </c>
      <c r="K3761" s="107" t="str">
        <f>IF(J3761&gt;0,"Untung","Rugi")</f>
        <v>Rugi</v>
      </c>
      <c r="L3761" s="107" t="str">
        <f t="array" ref="L3761">_xlfn.IFS(H3761&lt;100000,"Low",AND(H3761&gt;=100000,H3761&lt;250000),"Medium",H3761&gt;=250000,"High")</f>
        <v>Medium</v>
      </c>
      <c r="M3761" s="107" t="str">
        <f>IF(H3761&lt;100000,"Low",IF(AND(H3761&gt;=100000,H3761&lt;250000),"Medium","High"))</f>
        <v>Medium</v>
      </c>
    </row>
    <row r="3762" spans="1:13" x14ac:dyDescent="0.4">
      <c r="A3762" s="109" t="s">
        <v>6027</v>
      </c>
      <c r="B3762" s="109" t="s">
        <v>12972</v>
      </c>
      <c r="C3762" s="109" t="s">
        <v>1051</v>
      </c>
      <c r="D3762" s="109" t="s">
        <v>104</v>
      </c>
      <c r="E3762" s="109" t="s">
        <v>6316</v>
      </c>
      <c r="F3762" s="109" t="s">
        <v>95</v>
      </c>
      <c r="G3762" s="109" t="s">
        <v>6052</v>
      </c>
      <c r="H3762" s="107">
        <v>206305</v>
      </c>
      <c r="I3762" s="109">
        <v>7</v>
      </c>
      <c r="J3762" s="108">
        <v>118801</v>
      </c>
      <c r="K3762" s="107" t="str">
        <f>IF(J3762&gt;0,"Untung","Rugi")</f>
        <v>Untung</v>
      </c>
      <c r="L3762" s="107" t="str">
        <f t="array" ref="L3762">_xlfn.IFS(H3762&lt;100000,"Low",AND(H3762&gt;=100000,H3762&lt;250000),"Medium",H3762&gt;=250000,"High")</f>
        <v>Medium</v>
      </c>
      <c r="M3762" s="107" t="str">
        <f>IF(H3762&lt;100000,"Low",IF(AND(H3762&gt;=100000,H3762&lt;250000),"Medium","High"))</f>
        <v>Medium</v>
      </c>
    </row>
    <row r="3763" spans="1:13" x14ac:dyDescent="0.4">
      <c r="A3763" s="109" t="s">
        <v>6027</v>
      </c>
      <c r="B3763" s="109" t="s">
        <v>12971</v>
      </c>
      <c r="C3763" s="109" t="s">
        <v>1051</v>
      </c>
      <c r="D3763" s="109" t="s">
        <v>104</v>
      </c>
      <c r="E3763" s="109" t="s">
        <v>11706</v>
      </c>
      <c r="F3763" s="109" t="s">
        <v>6021</v>
      </c>
      <c r="G3763" s="109" t="s">
        <v>6020</v>
      </c>
      <c r="H3763" s="107">
        <v>360852</v>
      </c>
      <c r="I3763" s="109">
        <v>2</v>
      </c>
      <c r="J3763" s="108">
        <v>-115521</v>
      </c>
      <c r="K3763" s="107" t="str">
        <f>IF(J3763&gt;0,"Untung","Rugi")</f>
        <v>Rugi</v>
      </c>
      <c r="L3763" s="107" t="str">
        <f t="array" ref="L3763">_xlfn.IFS(H3763&lt;100000,"Low",AND(H3763&gt;=100000,H3763&lt;250000),"Medium",H3763&gt;=250000,"High")</f>
        <v>High</v>
      </c>
      <c r="M3763" s="107" t="str">
        <f>IF(H3763&lt;100000,"Low",IF(AND(H3763&gt;=100000,H3763&lt;250000),"Medium","High"))</f>
        <v>High</v>
      </c>
    </row>
    <row r="3764" spans="1:13" x14ac:dyDescent="0.4">
      <c r="A3764" s="109" t="s">
        <v>6027</v>
      </c>
      <c r="B3764" s="109" t="s">
        <v>12970</v>
      </c>
      <c r="C3764" s="109" t="s">
        <v>1051</v>
      </c>
      <c r="D3764" s="109" t="s">
        <v>104</v>
      </c>
      <c r="E3764" s="109" t="s">
        <v>6114</v>
      </c>
      <c r="F3764" s="109" t="s">
        <v>95</v>
      </c>
      <c r="G3764" s="109" t="s">
        <v>6017</v>
      </c>
      <c r="H3764" s="107">
        <v>268382</v>
      </c>
      <c r="I3764" s="109">
        <v>3</v>
      </c>
      <c r="J3764" s="108">
        <v>181801</v>
      </c>
      <c r="K3764" s="107" t="str">
        <f>IF(J3764&gt;0,"Untung","Rugi")</f>
        <v>Untung</v>
      </c>
      <c r="L3764" s="107" t="str">
        <f t="array" ref="L3764">_xlfn.IFS(H3764&lt;100000,"Low",AND(H3764&gt;=100000,H3764&lt;250000),"Medium",H3764&gt;=250000,"High")</f>
        <v>High</v>
      </c>
      <c r="M3764" s="107" t="str">
        <f>IF(H3764&lt;100000,"Low",IF(AND(H3764&gt;=100000,H3764&lt;250000),"Medium","High"))</f>
        <v>High</v>
      </c>
    </row>
    <row r="3765" spans="1:13" x14ac:dyDescent="0.4">
      <c r="A3765" s="109" t="s">
        <v>6027</v>
      </c>
      <c r="B3765" s="109" t="s">
        <v>12969</v>
      </c>
      <c r="C3765" s="109" t="s">
        <v>1051</v>
      </c>
      <c r="D3765" s="109" t="s">
        <v>104</v>
      </c>
      <c r="E3765" s="109" t="s">
        <v>10922</v>
      </c>
      <c r="F3765" s="109" t="s">
        <v>95</v>
      </c>
      <c r="G3765" s="109" t="s">
        <v>6052</v>
      </c>
      <c r="H3765" s="107">
        <v>143788</v>
      </c>
      <c r="I3765" s="109">
        <v>5</v>
      </c>
      <c r="J3765" s="108">
        <v>132750</v>
      </c>
      <c r="K3765" s="107" t="str">
        <f>IF(J3765&gt;0,"Untung","Rugi")</f>
        <v>Untung</v>
      </c>
      <c r="L3765" s="107" t="str">
        <f t="array" ref="L3765">_xlfn.IFS(H3765&lt;100000,"Low",AND(H3765&gt;=100000,H3765&lt;250000),"Medium",H3765&gt;=250000,"High")</f>
        <v>Medium</v>
      </c>
      <c r="M3765" s="107" t="str">
        <f>IF(H3765&lt;100000,"Low",IF(AND(H3765&gt;=100000,H3765&lt;250000),"Medium","High"))</f>
        <v>Medium</v>
      </c>
    </row>
    <row r="3766" spans="1:13" x14ac:dyDescent="0.4">
      <c r="A3766" s="109" t="s">
        <v>6016</v>
      </c>
      <c r="B3766" s="109" t="s">
        <v>12968</v>
      </c>
      <c r="C3766" s="109" t="s">
        <v>100</v>
      </c>
      <c r="D3766" s="109" t="s">
        <v>106</v>
      </c>
      <c r="E3766" s="109" t="s">
        <v>8696</v>
      </c>
      <c r="F3766" s="109" t="s">
        <v>95</v>
      </c>
      <c r="G3766" s="109" t="s">
        <v>6116</v>
      </c>
      <c r="H3766" s="107">
        <v>187982</v>
      </c>
      <c r="I3766" s="109">
        <v>4</v>
      </c>
      <c r="J3766" s="108">
        <v>381129</v>
      </c>
      <c r="K3766" s="107" t="str">
        <f>IF(J3766&gt;0,"Untung","Rugi")</f>
        <v>Untung</v>
      </c>
      <c r="L3766" s="107" t="str">
        <f t="array" ref="L3766">_xlfn.IFS(H3766&lt;100000,"Low",AND(H3766&gt;=100000,H3766&lt;250000),"Medium",H3766&gt;=250000,"High")</f>
        <v>Medium</v>
      </c>
      <c r="M3766" s="107" t="str">
        <f>IF(H3766&lt;100000,"Low",IF(AND(H3766&gt;=100000,H3766&lt;250000),"Medium","High"))</f>
        <v>Medium</v>
      </c>
    </row>
    <row r="3767" spans="1:13" x14ac:dyDescent="0.4">
      <c r="A3767" s="109" t="s">
        <v>6046</v>
      </c>
      <c r="B3767" s="109" t="s">
        <v>12967</v>
      </c>
      <c r="C3767" s="109" t="s">
        <v>100</v>
      </c>
      <c r="D3767" s="109" t="s">
        <v>106</v>
      </c>
      <c r="E3767" s="109" t="s">
        <v>7074</v>
      </c>
      <c r="F3767" s="109" t="s">
        <v>95</v>
      </c>
      <c r="G3767" s="109" t="s">
        <v>6116</v>
      </c>
      <c r="H3767" s="107">
        <v>258847</v>
      </c>
      <c r="I3767" s="109">
        <v>4</v>
      </c>
      <c r="J3767" s="108">
        <v>267854</v>
      </c>
      <c r="K3767" s="107" t="str">
        <f>IF(J3767&gt;0,"Untung","Rugi")</f>
        <v>Untung</v>
      </c>
      <c r="L3767" s="107" t="str">
        <f t="array" ref="L3767">_xlfn.IFS(H3767&lt;100000,"Low",AND(H3767&gt;=100000,H3767&lt;250000),"Medium",H3767&gt;=250000,"High")</f>
        <v>High</v>
      </c>
      <c r="M3767" s="107" t="str">
        <f>IF(H3767&lt;100000,"Low",IF(AND(H3767&gt;=100000,H3767&lt;250000),"Medium","High"))</f>
        <v>High</v>
      </c>
    </row>
    <row r="3768" spans="1:13" x14ac:dyDescent="0.4">
      <c r="A3768" s="109" t="s">
        <v>6046</v>
      </c>
      <c r="B3768" s="109" t="s">
        <v>12966</v>
      </c>
      <c r="C3768" s="109" t="s">
        <v>1051</v>
      </c>
      <c r="D3768" s="109" t="s">
        <v>96</v>
      </c>
      <c r="E3768" s="109" t="s">
        <v>9513</v>
      </c>
      <c r="F3768" s="109" t="s">
        <v>95</v>
      </c>
      <c r="G3768" s="109" t="s">
        <v>6017</v>
      </c>
      <c r="H3768" s="107">
        <v>269836</v>
      </c>
      <c r="I3768" s="109">
        <v>2</v>
      </c>
      <c r="J3768" s="108">
        <v>404119</v>
      </c>
      <c r="K3768" s="107" t="str">
        <f>IF(J3768&gt;0,"Untung","Rugi")</f>
        <v>Untung</v>
      </c>
      <c r="L3768" s="107" t="str">
        <f t="array" ref="L3768">_xlfn.IFS(H3768&lt;100000,"Low",AND(H3768&gt;=100000,H3768&lt;250000),"Medium",H3768&gt;=250000,"High")</f>
        <v>High</v>
      </c>
      <c r="M3768" s="107" t="str">
        <f>IF(H3768&lt;100000,"Low",IF(AND(H3768&gt;=100000,H3768&lt;250000),"Medium","High"))</f>
        <v>High</v>
      </c>
    </row>
    <row r="3769" spans="1:13" x14ac:dyDescent="0.4">
      <c r="A3769" s="109" t="s">
        <v>6016</v>
      </c>
      <c r="B3769" s="109" t="s">
        <v>12965</v>
      </c>
      <c r="C3769" s="109" t="s">
        <v>1051</v>
      </c>
      <c r="D3769" s="109" t="s">
        <v>96</v>
      </c>
      <c r="E3769" s="109" t="s">
        <v>12668</v>
      </c>
      <c r="F3769" s="109" t="s">
        <v>95</v>
      </c>
      <c r="G3769" s="109" t="s">
        <v>6116</v>
      </c>
      <c r="H3769" s="107">
        <v>155653</v>
      </c>
      <c r="I3769" s="109">
        <v>2</v>
      </c>
      <c r="J3769" s="108">
        <v>46793</v>
      </c>
      <c r="K3769" s="107" t="str">
        <f>IF(J3769&gt;0,"Untung","Rugi")</f>
        <v>Untung</v>
      </c>
      <c r="L3769" s="107" t="str">
        <f t="array" ref="L3769">_xlfn.IFS(H3769&lt;100000,"Low",AND(H3769&gt;=100000,H3769&lt;250000),"Medium",H3769&gt;=250000,"High")</f>
        <v>Medium</v>
      </c>
      <c r="M3769" s="107" t="str">
        <f>IF(H3769&lt;100000,"Low",IF(AND(H3769&gt;=100000,H3769&lt;250000),"Medium","High"))</f>
        <v>Medium</v>
      </c>
    </row>
    <row r="3770" spans="1:13" x14ac:dyDescent="0.4">
      <c r="A3770" s="109" t="s">
        <v>6016</v>
      </c>
      <c r="B3770" s="109" t="s">
        <v>12964</v>
      </c>
      <c r="C3770" s="109" t="s">
        <v>1051</v>
      </c>
      <c r="D3770" s="109" t="s">
        <v>96</v>
      </c>
      <c r="E3770" s="109" t="s">
        <v>8126</v>
      </c>
      <c r="F3770" s="109" t="s">
        <v>99</v>
      </c>
      <c r="G3770" s="109" t="s">
        <v>6024</v>
      </c>
      <c r="H3770" s="107">
        <v>251762</v>
      </c>
      <c r="I3770" s="109">
        <v>6</v>
      </c>
      <c r="J3770" s="108">
        <v>-221186</v>
      </c>
      <c r="K3770" s="107" t="str">
        <f>IF(J3770&gt;0,"Untung","Rugi")</f>
        <v>Rugi</v>
      </c>
      <c r="L3770" s="107" t="str">
        <f t="array" ref="L3770">_xlfn.IFS(H3770&lt;100000,"Low",AND(H3770&gt;=100000,H3770&lt;250000),"Medium",H3770&gt;=250000,"High")</f>
        <v>High</v>
      </c>
      <c r="M3770" s="107" t="str">
        <f>IF(H3770&lt;100000,"Low",IF(AND(H3770&gt;=100000,H3770&lt;250000),"Medium","High"))</f>
        <v>High</v>
      </c>
    </row>
    <row r="3771" spans="1:13" x14ac:dyDescent="0.4">
      <c r="A3771" s="109" t="s">
        <v>6016</v>
      </c>
      <c r="B3771" s="109" t="s">
        <v>12963</v>
      </c>
      <c r="C3771" s="109" t="s">
        <v>1051</v>
      </c>
      <c r="D3771" s="109" t="s">
        <v>96</v>
      </c>
      <c r="E3771" s="109" t="s">
        <v>6281</v>
      </c>
      <c r="F3771" s="109" t="s">
        <v>99</v>
      </c>
      <c r="G3771" s="109" t="s">
        <v>6024</v>
      </c>
      <c r="H3771" s="107">
        <v>300520</v>
      </c>
      <c r="I3771" s="109">
        <v>4</v>
      </c>
      <c r="J3771" s="108">
        <v>-160385</v>
      </c>
      <c r="K3771" s="107" t="str">
        <f>IF(J3771&gt;0,"Untung","Rugi")</f>
        <v>Rugi</v>
      </c>
      <c r="L3771" s="107" t="str">
        <f t="array" ref="L3771">_xlfn.IFS(H3771&lt;100000,"Low",AND(H3771&gt;=100000,H3771&lt;250000),"Medium",H3771&gt;=250000,"High")</f>
        <v>High</v>
      </c>
      <c r="M3771" s="107" t="str">
        <f>IF(H3771&lt;100000,"Low",IF(AND(H3771&gt;=100000,H3771&lt;250000),"Medium","High"))</f>
        <v>High</v>
      </c>
    </row>
    <row r="3772" spans="1:13" x14ac:dyDescent="0.4">
      <c r="A3772" s="109" t="s">
        <v>6016</v>
      </c>
      <c r="B3772" s="109" t="s">
        <v>12963</v>
      </c>
      <c r="C3772" s="109" t="s">
        <v>100</v>
      </c>
      <c r="D3772" s="109" t="s">
        <v>104</v>
      </c>
      <c r="E3772" s="109" t="s">
        <v>8326</v>
      </c>
      <c r="F3772" s="109" t="s">
        <v>95</v>
      </c>
      <c r="G3772" s="109" t="s">
        <v>6062</v>
      </c>
      <c r="H3772" s="107">
        <v>107698</v>
      </c>
      <c r="I3772" s="109">
        <v>3</v>
      </c>
      <c r="J3772" s="108">
        <v>-7809</v>
      </c>
      <c r="K3772" s="107" t="str">
        <f>IF(J3772&gt;0,"Untung","Rugi")</f>
        <v>Rugi</v>
      </c>
      <c r="L3772" s="107" t="str">
        <f t="array" ref="L3772">_xlfn.IFS(H3772&lt;100000,"Low",AND(H3772&gt;=100000,H3772&lt;250000),"Medium",H3772&gt;=250000,"High")</f>
        <v>Medium</v>
      </c>
      <c r="M3772" s="107" t="str">
        <f>IF(H3772&lt;100000,"Low",IF(AND(H3772&gt;=100000,H3772&lt;250000),"Medium","High"))</f>
        <v>Medium</v>
      </c>
    </row>
    <row r="3773" spans="1:13" x14ac:dyDescent="0.4">
      <c r="A3773" s="109" t="s">
        <v>6016</v>
      </c>
      <c r="B3773" s="109" t="s">
        <v>12962</v>
      </c>
      <c r="C3773" s="109" t="s">
        <v>1051</v>
      </c>
      <c r="D3773" s="109" t="s">
        <v>106</v>
      </c>
      <c r="E3773" s="109" t="s">
        <v>12687</v>
      </c>
      <c r="F3773" s="109" t="s">
        <v>95</v>
      </c>
      <c r="G3773" s="109" t="s">
        <v>6052</v>
      </c>
      <c r="H3773" s="107">
        <v>26870</v>
      </c>
      <c r="I3773" s="109">
        <v>4</v>
      </c>
      <c r="J3773" s="108">
        <v>309802</v>
      </c>
      <c r="K3773" s="107" t="str">
        <f>IF(J3773&gt;0,"Untung","Rugi")</f>
        <v>Untung</v>
      </c>
      <c r="L3773" s="107" t="str">
        <f t="array" ref="L3773">_xlfn.IFS(H3773&lt;100000,"Low",AND(H3773&gt;=100000,H3773&lt;250000),"Medium",H3773&gt;=250000,"High")</f>
        <v>Low</v>
      </c>
      <c r="M3773" s="107" t="str">
        <f>IF(H3773&lt;100000,"Low",IF(AND(H3773&gt;=100000,H3773&lt;250000),"Medium","High"))</f>
        <v>Low</v>
      </c>
    </row>
    <row r="3774" spans="1:13" x14ac:dyDescent="0.4">
      <c r="A3774" s="109" t="s">
        <v>6016</v>
      </c>
      <c r="B3774" s="109" t="s">
        <v>12961</v>
      </c>
      <c r="C3774" s="109" t="s">
        <v>1051</v>
      </c>
      <c r="D3774" s="109" t="s">
        <v>106</v>
      </c>
      <c r="E3774" s="109" t="s">
        <v>7869</v>
      </c>
      <c r="F3774" s="109" t="s">
        <v>6021</v>
      </c>
      <c r="G3774" s="109" t="s">
        <v>6020</v>
      </c>
      <c r="H3774" s="107">
        <v>113439</v>
      </c>
      <c r="I3774" s="109">
        <v>3</v>
      </c>
      <c r="J3774" s="108">
        <v>-71832</v>
      </c>
      <c r="K3774" s="107" t="str">
        <f>IF(J3774&gt;0,"Untung","Rugi")</f>
        <v>Rugi</v>
      </c>
      <c r="L3774" s="107" t="str">
        <f t="array" ref="L3774">_xlfn.IFS(H3774&lt;100000,"Low",AND(H3774&gt;=100000,H3774&lt;250000),"Medium",H3774&gt;=250000,"High")</f>
        <v>Medium</v>
      </c>
      <c r="M3774" s="107" t="str">
        <f>IF(H3774&lt;100000,"Low",IF(AND(H3774&gt;=100000,H3774&lt;250000),"Medium","High"))</f>
        <v>Medium</v>
      </c>
    </row>
    <row r="3775" spans="1:13" x14ac:dyDescent="0.4">
      <c r="A3775" s="109" t="s">
        <v>6027</v>
      </c>
      <c r="B3775" s="109" t="s">
        <v>12960</v>
      </c>
      <c r="C3775" s="109" t="s">
        <v>1051</v>
      </c>
      <c r="D3775" s="109" t="s">
        <v>104</v>
      </c>
      <c r="E3775" s="109" t="s">
        <v>12959</v>
      </c>
      <c r="F3775" s="109" t="s">
        <v>95</v>
      </c>
      <c r="G3775" s="109" t="s">
        <v>6062</v>
      </c>
      <c r="H3775" s="107">
        <v>153087</v>
      </c>
      <c r="I3775" s="109">
        <v>2</v>
      </c>
      <c r="J3775" s="108">
        <v>403875</v>
      </c>
      <c r="K3775" s="107" t="str">
        <f>IF(J3775&gt;0,"Untung","Rugi")</f>
        <v>Untung</v>
      </c>
      <c r="L3775" s="107" t="str">
        <f t="array" ref="L3775">_xlfn.IFS(H3775&lt;100000,"Low",AND(H3775&gt;=100000,H3775&lt;250000),"Medium",H3775&gt;=250000,"High")</f>
        <v>Medium</v>
      </c>
      <c r="M3775" s="107" t="str">
        <f>IF(H3775&lt;100000,"Low",IF(AND(H3775&gt;=100000,H3775&lt;250000),"Medium","High"))</f>
        <v>Medium</v>
      </c>
    </row>
    <row r="3776" spans="1:13" x14ac:dyDescent="0.4">
      <c r="A3776" s="109" t="s">
        <v>6016</v>
      </c>
      <c r="B3776" s="109" t="s">
        <v>12958</v>
      </c>
      <c r="C3776" s="109" t="s">
        <v>1051</v>
      </c>
      <c r="D3776" s="109" t="s">
        <v>104</v>
      </c>
      <c r="E3776" s="109" t="s">
        <v>10948</v>
      </c>
      <c r="F3776" s="109" t="s">
        <v>6021</v>
      </c>
      <c r="G3776" s="109" t="s">
        <v>6020</v>
      </c>
      <c r="H3776" s="107">
        <v>241038</v>
      </c>
      <c r="I3776" s="109">
        <v>3</v>
      </c>
      <c r="J3776" s="108">
        <v>78039</v>
      </c>
      <c r="K3776" s="107" t="str">
        <f>IF(J3776&gt;0,"Untung","Rugi")</f>
        <v>Untung</v>
      </c>
      <c r="L3776" s="107" t="str">
        <f t="array" ref="L3776">_xlfn.IFS(H3776&lt;100000,"Low",AND(H3776&gt;=100000,H3776&lt;250000),"Medium",H3776&gt;=250000,"High")</f>
        <v>Medium</v>
      </c>
      <c r="M3776" s="107" t="str">
        <f>IF(H3776&lt;100000,"Low",IF(AND(H3776&gt;=100000,H3776&lt;250000),"Medium","High"))</f>
        <v>Medium</v>
      </c>
    </row>
    <row r="3777" spans="1:13" x14ac:dyDescent="0.4">
      <c r="A3777" s="109" t="s">
        <v>6016</v>
      </c>
      <c r="B3777" s="109" t="s">
        <v>12958</v>
      </c>
      <c r="C3777" s="109" t="s">
        <v>1051</v>
      </c>
      <c r="D3777" s="109" t="s">
        <v>104</v>
      </c>
      <c r="E3777" s="109" t="s">
        <v>7786</v>
      </c>
      <c r="F3777" s="109" t="s">
        <v>95</v>
      </c>
      <c r="G3777" s="109" t="s">
        <v>6116</v>
      </c>
      <c r="H3777" s="107">
        <v>193964</v>
      </c>
      <c r="I3777" s="109">
        <v>2</v>
      </c>
      <c r="J3777" s="108">
        <v>96207</v>
      </c>
      <c r="K3777" s="107" t="str">
        <f>IF(J3777&gt;0,"Untung","Rugi")</f>
        <v>Untung</v>
      </c>
      <c r="L3777" s="107" t="str">
        <f t="array" ref="L3777">_xlfn.IFS(H3777&lt;100000,"Low",AND(H3777&gt;=100000,H3777&lt;250000),"Medium",H3777&gt;=250000,"High")</f>
        <v>Medium</v>
      </c>
      <c r="M3777" s="107" t="str">
        <f>IF(H3777&lt;100000,"Low",IF(AND(H3777&gt;=100000,H3777&lt;250000),"Medium","High"))</f>
        <v>Medium</v>
      </c>
    </row>
    <row r="3778" spans="1:13" x14ac:dyDescent="0.4">
      <c r="A3778" s="109" t="s">
        <v>6016</v>
      </c>
      <c r="B3778" s="109" t="s">
        <v>12957</v>
      </c>
      <c r="C3778" s="109" t="s">
        <v>100</v>
      </c>
      <c r="D3778" s="109" t="s">
        <v>96</v>
      </c>
      <c r="E3778" s="109" t="s">
        <v>6849</v>
      </c>
      <c r="F3778" s="109" t="s">
        <v>6021</v>
      </c>
      <c r="G3778" s="109" t="s">
        <v>6031</v>
      </c>
      <c r="H3778" s="107">
        <v>372559</v>
      </c>
      <c r="I3778" s="109">
        <v>2</v>
      </c>
      <c r="J3778" s="108">
        <v>253099</v>
      </c>
      <c r="K3778" s="107" t="str">
        <f>IF(J3778&gt;0,"Untung","Rugi")</f>
        <v>Untung</v>
      </c>
      <c r="L3778" s="107" t="str">
        <f t="array" ref="L3778">_xlfn.IFS(H3778&lt;100000,"Low",AND(H3778&gt;=100000,H3778&lt;250000),"Medium",H3778&gt;=250000,"High")</f>
        <v>High</v>
      </c>
      <c r="M3778" s="107" t="str">
        <f>IF(H3778&lt;100000,"Low",IF(AND(H3778&gt;=100000,H3778&lt;250000),"Medium","High"))</f>
        <v>High</v>
      </c>
    </row>
    <row r="3779" spans="1:13" x14ac:dyDescent="0.4">
      <c r="A3779" s="109" t="s">
        <v>6016</v>
      </c>
      <c r="B3779" s="109" t="s">
        <v>12956</v>
      </c>
      <c r="C3779" s="109" t="s">
        <v>100</v>
      </c>
      <c r="D3779" s="109" t="s">
        <v>96</v>
      </c>
      <c r="E3779" s="109" t="s">
        <v>7046</v>
      </c>
      <c r="F3779" s="109" t="s">
        <v>99</v>
      </c>
      <c r="G3779" s="109" t="s">
        <v>6109</v>
      </c>
      <c r="H3779" s="107">
        <v>116223</v>
      </c>
      <c r="I3779" s="109">
        <v>6</v>
      </c>
      <c r="J3779" s="108">
        <v>121959</v>
      </c>
      <c r="K3779" s="107" t="str">
        <f>IF(J3779&gt;0,"Untung","Rugi")</f>
        <v>Untung</v>
      </c>
      <c r="L3779" s="107" t="str">
        <f t="array" ref="L3779">_xlfn.IFS(H3779&lt;100000,"Low",AND(H3779&gt;=100000,H3779&lt;250000),"Medium",H3779&gt;=250000,"High")</f>
        <v>Medium</v>
      </c>
      <c r="M3779" s="107" t="str">
        <f>IF(H3779&lt;100000,"Low",IF(AND(H3779&gt;=100000,H3779&lt;250000),"Medium","High"))</f>
        <v>Medium</v>
      </c>
    </row>
    <row r="3780" spans="1:13" x14ac:dyDescent="0.4">
      <c r="A3780" s="109" t="s">
        <v>6016</v>
      </c>
      <c r="B3780" s="109" t="s">
        <v>12955</v>
      </c>
      <c r="C3780" s="109" t="s">
        <v>100</v>
      </c>
      <c r="D3780" s="109" t="s">
        <v>96</v>
      </c>
      <c r="E3780" s="109" t="s">
        <v>8097</v>
      </c>
      <c r="F3780" s="109" t="s">
        <v>6021</v>
      </c>
      <c r="G3780" s="109" t="s">
        <v>6031</v>
      </c>
      <c r="H3780" s="107">
        <v>369317</v>
      </c>
      <c r="I3780" s="109">
        <v>8</v>
      </c>
      <c r="J3780" s="108">
        <v>181114</v>
      </c>
      <c r="K3780" s="107" t="str">
        <f>IF(J3780&gt;0,"Untung","Rugi")</f>
        <v>Untung</v>
      </c>
      <c r="L3780" s="107" t="str">
        <f t="array" ref="L3780">_xlfn.IFS(H3780&lt;100000,"Low",AND(H3780&gt;=100000,H3780&lt;250000),"Medium",H3780&gt;=250000,"High")</f>
        <v>High</v>
      </c>
      <c r="M3780" s="107" t="str">
        <f>IF(H3780&lt;100000,"Low",IF(AND(H3780&gt;=100000,H3780&lt;250000),"Medium","High"))</f>
        <v>High</v>
      </c>
    </row>
    <row r="3781" spans="1:13" x14ac:dyDescent="0.4">
      <c r="A3781" s="109" t="s">
        <v>6016</v>
      </c>
      <c r="B3781" s="109" t="s">
        <v>12954</v>
      </c>
      <c r="C3781" s="109" t="s">
        <v>1051</v>
      </c>
      <c r="D3781" s="109" t="s">
        <v>106</v>
      </c>
      <c r="E3781" s="109" t="s">
        <v>6395</v>
      </c>
      <c r="F3781" s="109" t="s">
        <v>6021</v>
      </c>
      <c r="G3781" s="109" t="s">
        <v>6031</v>
      </c>
      <c r="H3781" s="107">
        <v>402185</v>
      </c>
      <c r="I3781" s="109">
        <v>7</v>
      </c>
      <c r="J3781" s="108">
        <v>-229083</v>
      </c>
      <c r="K3781" s="107" t="str">
        <f>IF(J3781&gt;0,"Untung","Rugi")</f>
        <v>Rugi</v>
      </c>
      <c r="L3781" s="107" t="str">
        <f t="array" ref="L3781">_xlfn.IFS(H3781&lt;100000,"Low",AND(H3781&gt;=100000,H3781&lt;250000),"Medium",H3781&gt;=250000,"High")</f>
        <v>High</v>
      </c>
      <c r="M3781" s="107" t="str">
        <f>IF(H3781&lt;100000,"Low",IF(AND(H3781&gt;=100000,H3781&lt;250000),"Medium","High"))</f>
        <v>High</v>
      </c>
    </row>
    <row r="3782" spans="1:13" x14ac:dyDescent="0.4">
      <c r="A3782" s="109" t="s">
        <v>6016</v>
      </c>
      <c r="B3782" s="109" t="s">
        <v>12953</v>
      </c>
      <c r="C3782" s="109" t="s">
        <v>1064</v>
      </c>
      <c r="D3782" s="109" t="s">
        <v>106</v>
      </c>
      <c r="E3782" s="109" t="s">
        <v>12134</v>
      </c>
      <c r="F3782" s="109" t="s">
        <v>95</v>
      </c>
      <c r="G3782" s="109" t="s">
        <v>6052</v>
      </c>
      <c r="H3782" s="107">
        <v>181136</v>
      </c>
      <c r="I3782" s="109">
        <v>5</v>
      </c>
      <c r="J3782" s="108">
        <v>35074</v>
      </c>
      <c r="K3782" s="107" t="str">
        <f>IF(J3782&gt;0,"Untung","Rugi")</f>
        <v>Untung</v>
      </c>
      <c r="L3782" s="107" t="str">
        <f t="array" ref="L3782">_xlfn.IFS(H3782&lt;100000,"Low",AND(H3782&gt;=100000,H3782&lt;250000),"Medium",H3782&gt;=250000,"High")</f>
        <v>Medium</v>
      </c>
      <c r="M3782" s="107" t="str">
        <f>IF(H3782&lt;100000,"Low",IF(AND(H3782&gt;=100000,H3782&lt;250000),"Medium","High"))</f>
        <v>Medium</v>
      </c>
    </row>
    <row r="3783" spans="1:13" x14ac:dyDescent="0.4">
      <c r="A3783" s="109" t="s">
        <v>6016</v>
      </c>
      <c r="B3783" s="109" t="s">
        <v>12952</v>
      </c>
      <c r="C3783" s="109" t="s">
        <v>1064</v>
      </c>
      <c r="D3783" s="109" t="s">
        <v>104</v>
      </c>
      <c r="E3783" s="109" t="s">
        <v>7761</v>
      </c>
      <c r="F3783" s="109" t="s">
        <v>6021</v>
      </c>
      <c r="G3783" s="109" t="s">
        <v>6031</v>
      </c>
      <c r="H3783" s="107">
        <v>225431</v>
      </c>
      <c r="I3783" s="109">
        <v>5</v>
      </c>
      <c r="J3783" s="108">
        <v>-108028</v>
      </c>
      <c r="K3783" s="107" t="str">
        <f>IF(J3783&gt;0,"Untung","Rugi")</f>
        <v>Rugi</v>
      </c>
      <c r="L3783" s="107" t="str">
        <f t="array" ref="L3783">_xlfn.IFS(H3783&lt;100000,"Low",AND(H3783&gt;=100000,H3783&lt;250000),"Medium",H3783&gt;=250000,"High")</f>
        <v>Medium</v>
      </c>
      <c r="M3783" s="107" t="str">
        <f>IF(H3783&lt;100000,"Low",IF(AND(H3783&gt;=100000,H3783&lt;250000),"Medium","High"))</f>
        <v>Medium</v>
      </c>
    </row>
    <row r="3784" spans="1:13" x14ac:dyDescent="0.4">
      <c r="A3784" s="109" t="s">
        <v>6016</v>
      </c>
      <c r="B3784" s="109" t="s">
        <v>12951</v>
      </c>
      <c r="C3784" s="109" t="s">
        <v>100</v>
      </c>
      <c r="D3784" s="109" t="s">
        <v>106</v>
      </c>
      <c r="E3784" s="109" t="s">
        <v>9173</v>
      </c>
      <c r="F3784" s="109" t="s">
        <v>95</v>
      </c>
      <c r="G3784" s="109" t="s">
        <v>6057</v>
      </c>
      <c r="H3784" s="107">
        <v>360619</v>
      </c>
      <c r="I3784" s="109">
        <v>3</v>
      </c>
      <c r="J3784" s="108">
        <v>234780</v>
      </c>
      <c r="K3784" s="107" t="str">
        <f>IF(J3784&gt;0,"Untung","Rugi")</f>
        <v>Untung</v>
      </c>
      <c r="L3784" s="107" t="str">
        <f t="array" ref="L3784">_xlfn.IFS(H3784&lt;100000,"Low",AND(H3784&gt;=100000,H3784&lt;250000),"Medium",H3784&gt;=250000,"High")</f>
        <v>High</v>
      </c>
      <c r="M3784" s="107" t="str">
        <f>IF(H3784&lt;100000,"Low",IF(AND(H3784&gt;=100000,H3784&lt;250000),"Medium","High"))</f>
        <v>High</v>
      </c>
    </row>
    <row r="3785" spans="1:13" x14ac:dyDescent="0.4">
      <c r="A3785" s="109" t="s">
        <v>6016</v>
      </c>
      <c r="B3785" s="109" t="s">
        <v>12950</v>
      </c>
      <c r="C3785" s="109" t="s">
        <v>100</v>
      </c>
      <c r="D3785" s="109" t="s">
        <v>106</v>
      </c>
      <c r="E3785" s="109" t="s">
        <v>6362</v>
      </c>
      <c r="F3785" s="109" t="s">
        <v>95</v>
      </c>
      <c r="G3785" s="109" t="s">
        <v>6017</v>
      </c>
      <c r="H3785" s="107">
        <v>30530</v>
      </c>
      <c r="I3785" s="109">
        <v>3</v>
      </c>
      <c r="J3785" s="108">
        <v>400318</v>
      </c>
      <c r="K3785" s="107" t="str">
        <f>IF(J3785&gt;0,"Untung","Rugi")</f>
        <v>Untung</v>
      </c>
      <c r="L3785" s="107" t="str">
        <f t="array" ref="L3785">_xlfn.IFS(H3785&lt;100000,"Low",AND(H3785&gt;=100000,H3785&lt;250000),"Medium",H3785&gt;=250000,"High")</f>
        <v>Low</v>
      </c>
      <c r="M3785" s="107" t="str">
        <f>IF(H3785&lt;100000,"Low",IF(AND(H3785&gt;=100000,H3785&lt;250000),"Medium","High"))</f>
        <v>Low</v>
      </c>
    </row>
    <row r="3786" spans="1:13" x14ac:dyDescent="0.4">
      <c r="A3786" s="109" t="s">
        <v>6016</v>
      </c>
      <c r="B3786" s="109" t="s">
        <v>12949</v>
      </c>
      <c r="C3786" s="109" t="s">
        <v>1051</v>
      </c>
      <c r="D3786" s="109" t="s">
        <v>106</v>
      </c>
      <c r="E3786" s="109" t="s">
        <v>9173</v>
      </c>
      <c r="F3786" s="109" t="s">
        <v>95</v>
      </c>
      <c r="G3786" s="109" t="s">
        <v>6057</v>
      </c>
      <c r="H3786" s="107">
        <v>365591</v>
      </c>
      <c r="I3786" s="109">
        <v>2</v>
      </c>
      <c r="J3786" s="108">
        <v>171668</v>
      </c>
      <c r="K3786" s="107" t="str">
        <f>IF(J3786&gt;0,"Untung","Rugi")</f>
        <v>Untung</v>
      </c>
      <c r="L3786" s="107" t="str">
        <f t="array" ref="L3786">_xlfn.IFS(H3786&lt;100000,"Low",AND(H3786&gt;=100000,H3786&lt;250000),"Medium",H3786&gt;=250000,"High")</f>
        <v>High</v>
      </c>
      <c r="M3786" s="107" t="str">
        <f>IF(H3786&lt;100000,"Low",IF(AND(H3786&gt;=100000,H3786&lt;250000),"Medium","High"))</f>
        <v>High</v>
      </c>
    </row>
    <row r="3787" spans="1:13" x14ac:dyDescent="0.4">
      <c r="A3787" s="109" t="s">
        <v>6016</v>
      </c>
      <c r="B3787" s="109" t="s">
        <v>12948</v>
      </c>
      <c r="C3787" s="109" t="s">
        <v>1051</v>
      </c>
      <c r="D3787" s="109" t="s">
        <v>102</v>
      </c>
      <c r="E3787" s="109" t="s">
        <v>6193</v>
      </c>
      <c r="F3787" s="109" t="s">
        <v>6021</v>
      </c>
      <c r="G3787" s="109" t="s">
        <v>6031</v>
      </c>
      <c r="H3787" s="107">
        <v>384199</v>
      </c>
      <c r="I3787" s="109">
        <v>2</v>
      </c>
      <c r="J3787" s="108">
        <v>445298</v>
      </c>
      <c r="K3787" s="107" t="str">
        <f>IF(J3787&gt;0,"Untung","Rugi")</f>
        <v>Untung</v>
      </c>
      <c r="L3787" s="107" t="str">
        <f t="array" ref="L3787">_xlfn.IFS(H3787&lt;100000,"Low",AND(H3787&gt;=100000,H3787&lt;250000),"Medium",H3787&gt;=250000,"High")</f>
        <v>High</v>
      </c>
      <c r="M3787" s="107" t="str">
        <f>IF(H3787&lt;100000,"Low",IF(AND(H3787&gt;=100000,H3787&lt;250000),"Medium","High"))</f>
        <v>High</v>
      </c>
    </row>
    <row r="3788" spans="1:13" x14ac:dyDescent="0.4">
      <c r="A3788" s="109" t="s">
        <v>6046</v>
      </c>
      <c r="B3788" s="109" t="s">
        <v>12947</v>
      </c>
      <c r="C3788" s="109" t="s">
        <v>100</v>
      </c>
      <c r="D3788" s="109" t="s">
        <v>106</v>
      </c>
      <c r="E3788" s="109" t="s">
        <v>6983</v>
      </c>
      <c r="F3788" s="109" t="s">
        <v>95</v>
      </c>
      <c r="G3788" s="109" t="s">
        <v>6017</v>
      </c>
      <c r="H3788" s="107">
        <v>118603</v>
      </c>
      <c r="I3788" s="109">
        <v>2</v>
      </c>
      <c r="J3788" s="108">
        <v>2865</v>
      </c>
      <c r="K3788" s="107" t="str">
        <f>IF(J3788&gt;0,"Untung","Rugi")</f>
        <v>Untung</v>
      </c>
      <c r="L3788" s="107" t="str">
        <f t="array" ref="L3788">_xlfn.IFS(H3788&lt;100000,"Low",AND(H3788&gt;=100000,H3788&lt;250000),"Medium",H3788&gt;=250000,"High")</f>
        <v>Medium</v>
      </c>
      <c r="M3788" s="107" t="str">
        <f>IF(H3788&lt;100000,"Low",IF(AND(H3788&gt;=100000,H3788&lt;250000),"Medium","High"))</f>
        <v>Medium</v>
      </c>
    </row>
    <row r="3789" spans="1:13" x14ac:dyDescent="0.4">
      <c r="A3789" s="109" t="s">
        <v>6016</v>
      </c>
      <c r="B3789" s="109" t="s">
        <v>12848</v>
      </c>
      <c r="C3789" s="109" t="s">
        <v>1064</v>
      </c>
      <c r="D3789" s="109" t="s">
        <v>102</v>
      </c>
      <c r="E3789" s="109" t="s">
        <v>9059</v>
      </c>
      <c r="F3789" s="109" t="s">
        <v>6021</v>
      </c>
      <c r="G3789" s="109" t="s">
        <v>6031</v>
      </c>
      <c r="H3789" s="107">
        <v>299884</v>
      </c>
      <c r="I3789" s="109">
        <v>2</v>
      </c>
      <c r="J3789" s="108">
        <v>-185257</v>
      </c>
      <c r="K3789" s="107" t="str">
        <f>IF(J3789&gt;0,"Untung","Rugi")</f>
        <v>Rugi</v>
      </c>
      <c r="L3789" s="107" t="str">
        <f t="array" ref="L3789">_xlfn.IFS(H3789&lt;100000,"Low",AND(H3789&gt;=100000,H3789&lt;250000),"Medium",H3789&gt;=250000,"High")</f>
        <v>High</v>
      </c>
      <c r="M3789" s="107" t="str">
        <f>IF(H3789&lt;100000,"Low",IF(AND(H3789&gt;=100000,H3789&lt;250000),"Medium","High"))</f>
        <v>High</v>
      </c>
    </row>
    <row r="3790" spans="1:13" x14ac:dyDescent="0.4">
      <c r="A3790" s="109" t="s">
        <v>6016</v>
      </c>
      <c r="B3790" s="109" t="s">
        <v>12946</v>
      </c>
      <c r="C3790" s="109" t="s">
        <v>1064</v>
      </c>
      <c r="D3790" s="109" t="s">
        <v>96</v>
      </c>
      <c r="E3790" s="109" t="s">
        <v>9061</v>
      </c>
      <c r="F3790" s="109" t="s">
        <v>95</v>
      </c>
      <c r="G3790" s="109" t="s">
        <v>6116</v>
      </c>
      <c r="H3790" s="107">
        <v>421989</v>
      </c>
      <c r="I3790" s="109">
        <v>14</v>
      </c>
      <c r="J3790" s="108">
        <v>-170128</v>
      </c>
      <c r="K3790" s="107" t="str">
        <f>IF(J3790&gt;0,"Untung","Rugi")</f>
        <v>Rugi</v>
      </c>
      <c r="L3790" s="107" t="str">
        <f t="array" ref="L3790">_xlfn.IFS(H3790&lt;100000,"Low",AND(H3790&gt;=100000,H3790&lt;250000),"Medium",H3790&gt;=250000,"High")</f>
        <v>High</v>
      </c>
      <c r="M3790" s="107" t="str">
        <f>IF(H3790&lt;100000,"Low",IF(AND(H3790&gt;=100000,H3790&lt;250000),"Medium","High"))</f>
        <v>High</v>
      </c>
    </row>
    <row r="3791" spans="1:13" x14ac:dyDescent="0.4">
      <c r="A3791" s="109" t="s">
        <v>6027</v>
      </c>
      <c r="B3791" s="109" t="s">
        <v>12945</v>
      </c>
      <c r="C3791" s="109" t="s">
        <v>1064</v>
      </c>
      <c r="D3791" s="109" t="s">
        <v>102</v>
      </c>
      <c r="E3791" s="109" t="s">
        <v>9915</v>
      </c>
      <c r="F3791" s="109" t="s">
        <v>95</v>
      </c>
      <c r="G3791" s="109" t="s">
        <v>6013</v>
      </c>
      <c r="H3791" s="107">
        <v>349419</v>
      </c>
      <c r="I3791" s="109">
        <v>7</v>
      </c>
      <c r="J3791" s="108">
        <v>-72431</v>
      </c>
      <c r="K3791" s="107" t="str">
        <f>IF(J3791&gt;0,"Untung","Rugi")</f>
        <v>Rugi</v>
      </c>
      <c r="L3791" s="107" t="str">
        <f t="array" ref="L3791">_xlfn.IFS(H3791&lt;100000,"Low",AND(H3791&gt;=100000,H3791&lt;250000),"Medium",H3791&gt;=250000,"High")</f>
        <v>High</v>
      </c>
      <c r="M3791" s="107" t="str">
        <f>IF(H3791&lt;100000,"Low",IF(AND(H3791&gt;=100000,H3791&lt;250000),"Medium","High"))</f>
        <v>High</v>
      </c>
    </row>
    <row r="3792" spans="1:13" x14ac:dyDescent="0.4">
      <c r="A3792" s="109" t="s">
        <v>6016</v>
      </c>
      <c r="B3792" s="109" t="s">
        <v>12944</v>
      </c>
      <c r="C3792" s="109" t="s">
        <v>1064</v>
      </c>
      <c r="D3792" s="109" t="s">
        <v>102</v>
      </c>
      <c r="E3792" s="109" t="s">
        <v>8156</v>
      </c>
      <c r="F3792" s="109" t="s">
        <v>95</v>
      </c>
      <c r="G3792" s="109" t="s">
        <v>6116</v>
      </c>
      <c r="H3792" s="107">
        <v>340558</v>
      </c>
      <c r="I3792" s="109">
        <v>4</v>
      </c>
      <c r="J3792" s="108">
        <v>343642</v>
      </c>
      <c r="K3792" s="107" t="str">
        <f>IF(J3792&gt;0,"Untung","Rugi")</f>
        <v>Untung</v>
      </c>
      <c r="L3792" s="107" t="str">
        <f t="array" ref="L3792">_xlfn.IFS(H3792&lt;100000,"Low",AND(H3792&gt;=100000,H3792&lt;250000),"Medium",H3792&gt;=250000,"High")</f>
        <v>High</v>
      </c>
      <c r="M3792" s="107" t="str">
        <f>IF(H3792&lt;100000,"Low",IF(AND(H3792&gt;=100000,H3792&lt;250000),"Medium","High"))</f>
        <v>High</v>
      </c>
    </row>
    <row r="3793" spans="1:13" x14ac:dyDescent="0.4">
      <c r="A3793" s="109" t="s">
        <v>6016</v>
      </c>
      <c r="B3793" s="109" t="s">
        <v>12944</v>
      </c>
      <c r="C3793" s="109" t="s">
        <v>1064</v>
      </c>
      <c r="D3793" s="109" t="s">
        <v>102</v>
      </c>
      <c r="E3793" s="109" t="s">
        <v>6523</v>
      </c>
      <c r="F3793" s="109" t="s">
        <v>99</v>
      </c>
      <c r="G3793" s="109" t="s">
        <v>6024</v>
      </c>
      <c r="H3793" s="107">
        <v>250453</v>
      </c>
      <c r="I3793" s="109">
        <v>4</v>
      </c>
      <c r="J3793" s="108">
        <v>-54648</v>
      </c>
      <c r="K3793" s="107" t="str">
        <f>IF(J3793&gt;0,"Untung","Rugi")</f>
        <v>Rugi</v>
      </c>
      <c r="L3793" s="107" t="str">
        <f t="array" ref="L3793">_xlfn.IFS(H3793&lt;100000,"Low",AND(H3793&gt;=100000,H3793&lt;250000),"Medium",H3793&gt;=250000,"High")</f>
        <v>High</v>
      </c>
      <c r="M3793" s="107" t="str">
        <f>IF(H3793&lt;100000,"Low",IF(AND(H3793&gt;=100000,H3793&lt;250000),"Medium","High"))</f>
        <v>High</v>
      </c>
    </row>
    <row r="3794" spans="1:13" x14ac:dyDescent="0.4">
      <c r="A3794" s="109" t="s">
        <v>6016</v>
      </c>
      <c r="B3794" s="109" t="s">
        <v>12943</v>
      </c>
      <c r="C3794" s="109" t="s">
        <v>1064</v>
      </c>
      <c r="D3794" s="109" t="s">
        <v>102</v>
      </c>
      <c r="E3794" s="109" t="s">
        <v>10498</v>
      </c>
      <c r="F3794" s="109" t="s">
        <v>6021</v>
      </c>
      <c r="G3794" s="109" t="s">
        <v>6020</v>
      </c>
      <c r="H3794" s="107">
        <v>164251</v>
      </c>
      <c r="I3794" s="109">
        <v>5</v>
      </c>
      <c r="J3794" s="108">
        <v>546</v>
      </c>
      <c r="K3794" s="107" t="str">
        <f>IF(J3794&gt;0,"Untung","Rugi")</f>
        <v>Untung</v>
      </c>
      <c r="L3794" s="107" t="str">
        <f t="array" ref="L3794">_xlfn.IFS(H3794&lt;100000,"Low",AND(H3794&gt;=100000,H3794&lt;250000),"Medium",H3794&gt;=250000,"High")</f>
        <v>Medium</v>
      </c>
      <c r="M3794" s="107" t="str">
        <f>IF(H3794&lt;100000,"Low",IF(AND(H3794&gt;=100000,H3794&lt;250000),"Medium","High"))</f>
        <v>Medium</v>
      </c>
    </row>
    <row r="3795" spans="1:13" x14ac:dyDescent="0.4">
      <c r="A3795" s="109" t="s">
        <v>6016</v>
      </c>
      <c r="B3795" s="109" t="s">
        <v>12940</v>
      </c>
      <c r="C3795" s="109" t="s">
        <v>1064</v>
      </c>
      <c r="D3795" s="109" t="s">
        <v>102</v>
      </c>
      <c r="E3795" s="109" t="s">
        <v>10171</v>
      </c>
      <c r="F3795" s="109" t="s">
        <v>6021</v>
      </c>
      <c r="G3795" s="109" t="s">
        <v>6020</v>
      </c>
      <c r="H3795" s="107">
        <v>362002</v>
      </c>
      <c r="I3795" s="109">
        <v>2</v>
      </c>
      <c r="J3795" s="108">
        <v>-81406</v>
      </c>
      <c r="K3795" s="107" t="str">
        <f>IF(J3795&gt;0,"Untung","Rugi")</f>
        <v>Rugi</v>
      </c>
      <c r="L3795" s="107" t="str">
        <f t="array" ref="L3795">_xlfn.IFS(H3795&lt;100000,"Low",AND(H3795&gt;=100000,H3795&lt;250000),"Medium",H3795&gt;=250000,"High")</f>
        <v>High</v>
      </c>
      <c r="M3795" s="107" t="str">
        <f>IF(H3795&lt;100000,"Low",IF(AND(H3795&gt;=100000,H3795&lt;250000),"Medium","High"))</f>
        <v>High</v>
      </c>
    </row>
    <row r="3796" spans="1:13" x14ac:dyDescent="0.4">
      <c r="A3796" s="109" t="s">
        <v>6016</v>
      </c>
      <c r="B3796" s="109" t="s">
        <v>12942</v>
      </c>
      <c r="C3796" s="109" t="s">
        <v>1064</v>
      </c>
      <c r="D3796" s="109" t="s">
        <v>102</v>
      </c>
      <c r="E3796" s="109" t="s">
        <v>6199</v>
      </c>
      <c r="F3796" s="109" t="s">
        <v>99</v>
      </c>
      <c r="G3796" s="109" t="s">
        <v>6024</v>
      </c>
      <c r="H3796" s="107">
        <v>265299</v>
      </c>
      <c r="I3796" s="109">
        <v>1</v>
      </c>
      <c r="J3796" s="108">
        <v>211104</v>
      </c>
      <c r="K3796" s="107" t="str">
        <f>IF(J3796&gt;0,"Untung","Rugi")</f>
        <v>Untung</v>
      </c>
      <c r="L3796" s="107" t="str">
        <f t="array" ref="L3796">_xlfn.IFS(H3796&lt;100000,"Low",AND(H3796&gt;=100000,H3796&lt;250000),"Medium",H3796&gt;=250000,"High")</f>
        <v>High</v>
      </c>
      <c r="M3796" s="107" t="str">
        <f>IF(H3796&lt;100000,"Low",IF(AND(H3796&gt;=100000,H3796&lt;250000),"Medium","High"))</f>
        <v>High</v>
      </c>
    </row>
    <row r="3797" spans="1:13" x14ac:dyDescent="0.4">
      <c r="A3797" s="109" t="s">
        <v>6016</v>
      </c>
      <c r="B3797" s="109" t="s">
        <v>12941</v>
      </c>
      <c r="C3797" s="109" t="s">
        <v>1064</v>
      </c>
      <c r="D3797" s="109" t="s">
        <v>102</v>
      </c>
      <c r="E3797" s="109" t="s">
        <v>7284</v>
      </c>
      <c r="F3797" s="109" t="s">
        <v>99</v>
      </c>
      <c r="G3797" s="109" t="s">
        <v>6141</v>
      </c>
      <c r="H3797" s="107">
        <v>332224</v>
      </c>
      <c r="I3797" s="109">
        <v>5</v>
      </c>
      <c r="J3797" s="108">
        <v>130415</v>
      </c>
      <c r="K3797" s="107" t="str">
        <f>IF(J3797&gt;0,"Untung","Rugi")</f>
        <v>Untung</v>
      </c>
      <c r="L3797" s="107" t="str">
        <f t="array" ref="L3797">_xlfn.IFS(H3797&lt;100000,"Low",AND(H3797&gt;=100000,H3797&lt;250000),"Medium",H3797&gt;=250000,"High")</f>
        <v>High</v>
      </c>
      <c r="M3797" s="107" t="str">
        <f>IF(H3797&lt;100000,"Low",IF(AND(H3797&gt;=100000,H3797&lt;250000),"Medium","High"))</f>
        <v>High</v>
      </c>
    </row>
    <row r="3798" spans="1:13" x14ac:dyDescent="0.4">
      <c r="A3798" s="109" t="s">
        <v>6016</v>
      </c>
      <c r="B3798" s="109" t="s">
        <v>12940</v>
      </c>
      <c r="C3798" s="109" t="s">
        <v>1051</v>
      </c>
      <c r="D3798" s="109" t="s">
        <v>106</v>
      </c>
      <c r="E3798" s="109" t="s">
        <v>9628</v>
      </c>
      <c r="F3798" s="109" t="s">
        <v>6021</v>
      </c>
      <c r="G3798" s="109" t="s">
        <v>6020</v>
      </c>
      <c r="H3798" s="107">
        <v>96794</v>
      </c>
      <c r="I3798" s="109">
        <v>3</v>
      </c>
      <c r="J3798" s="108">
        <v>113318</v>
      </c>
      <c r="K3798" s="107" t="str">
        <f>IF(J3798&gt;0,"Untung","Rugi")</f>
        <v>Untung</v>
      </c>
      <c r="L3798" s="107" t="str">
        <f t="array" ref="L3798">_xlfn.IFS(H3798&lt;100000,"Low",AND(H3798&gt;=100000,H3798&lt;250000),"Medium",H3798&gt;=250000,"High")</f>
        <v>Low</v>
      </c>
      <c r="M3798" s="107" t="str">
        <f>IF(H3798&lt;100000,"Low",IF(AND(H3798&gt;=100000,H3798&lt;250000),"Medium","High"))</f>
        <v>Low</v>
      </c>
    </row>
    <row r="3799" spans="1:13" x14ac:dyDescent="0.4">
      <c r="A3799" s="109" t="s">
        <v>6046</v>
      </c>
      <c r="B3799" s="109" t="s">
        <v>12939</v>
      </c>
      <c r="C3799" s="109" t="s">
        <v>100</v>
      </c>
      <c r="D3799" s="109" t="s">
        <v>102</v>
      </c>
      <c r="E3799" s="109" t="s">
        <v>7378</v>
      </c>
      <c r="F3799" s="109" t="s">
        <v>95</v>
      </c>
      <c r="G3799" s="109" t="s">
        <v>6017</v>
      </c>
      <c r="H3799" s="107">
        <v>253875</v>
      </c>
      <c r="I3799" s="109">
        <v>3</v>
      </c>
      <c r="J3799" s="108">
        <v>203782</v>
      </c>
      <c r="K3799" s="107" t="str">
        <f>IF(J3799&gt;0,"Untung","Rugi")</f>
        <v>Untung</v>
      </c>
      <c r="L3799" s="107" t="str">
        <f t="array" ref="L3799">_xlfn.IFS(H3799&lt;100000,"Low",AND(H3799&gt;=100000,H3799&lt;250000),"Medium",H3799&gt;=250000,"High")</f>
        <v>High</v>
      </c>
      <c r="M3799" s="107" t="str">
        <f>IF(H3799&lt;100000,"Low",IF(AND(H3799&gt;=100000,H3799&lt;250000),"Medium","High"))</f>
        <v>High</v>
      </c>
    </row>
    <row r="3800" spans="1:13" x14ac:dyDescent="0.4">
      <c r="A3800" s="109" t="s">
        <v>6016</v>
      </c>
      <c r="B3800" s="109" t="s">
        <v>7592</v>
      </c>
      <c r="C3800" s="109" t="s">
        <v>100</v>
      </c>
      <c r="D3800" s="109" t="s">
        <v>102</v>
      </c>
      <c r="E3800" s="109" t="s">
        <v>7627</v>
      </c>
      <c r="F3800" s="109" t="s">
        <v>99</v>
      </c>
      <c r="G3800" s="109" t="s">
        <v>6024</v>
      </c>
      <c r="H3800" s="107">
        <v>167037</v>
      </c>
      <c r="I3800" s="109">
        <v>2</v>
      </c>
      <c r="J3800" s="108">
        <v>351522</v>
      </c>
      <c r="K3800" s="107" t="str">
        <f>IF(J3800&gt;0,"Untung","Rugi")</f>
        <v>Untung</v>
      </c>
      <c r="L3800" s="107" t="str">
        <f t="array" ref="L3800">_xlfn.IFS(H3800&lt;100000,"Low",AND(H3800&gt;=100000,H3800&lt;250000),"Medium",H3800&gt;=250000,"High")</f>
        <v>Medium</v>
      </c>
      <c r="M3800" s="107" t="str">
        <f>IF(H3800&lt;100000,"Low",IF(AND(H3800&gt;=100000,H3800&lt;250000),"Medium","High"))</f>
        <v>Medium</v>
      </c>
    </row>
    <row r="3801" spans="1:13" x14ac:dyDescent="0.4">
      <c r="A3801" s="109" t="s">
        <v>6016</v>
      </c>
      <c r="B3801" s="109" t="s">
        <v>12938</v>
      </c>
      <c r="C3801" s="109" t="s">
        <v>1051</v>
      </c>
      <c r="D3801" s="109" t="s">
        <v>96</v>
      </c>
      <c r="E3801" s="109" t="s">
        <v>6899</v>
      </c>
      <c r="F3801" s="109" t="s">
        <v>99</v>
      </c>
      <c r="G3801" s="109" t="s">
        <v>6049</v>
      </c>
      <c r="H3801" s="107">
        <v>136729</v>
      </c>
      <c r="I3801" s="109">
        <v>5</v>
      </c>
      <c r="J3801" s="108">
        <v>-154205</v>
      </c>
      <c r="K3801" s="107" t="str">
        <f>IF(J3801&gt;0,"Untung","Rugi")</f>
        <v>Rugi</v>
      </c>
      <c r="L3801" s="107" t="str">
        <f t="array" ref="L3801">_xlfn.IFS(H3801&lt;100000,"Low",AND(H3801&gt;=100000,H3801&lt;250000),"Medium",H3801&gt;=250000,"High")</f>
        <v>Medium</v>
      </c>
      <c r="M3801" s="107" t="str">
        <f>IF(H3801&lt;100000,"Low",IF(AND(H3801&gt;=100000,H3801&lt;250000),"Medium","High"))</f>
        <v>Medium</v>
      </c>
    </row>
    <row r="3802" spans="1:13" x14ac:dyDescent="0.4">
      <c r="A3802" s="109" t="s">
        <v>6016</v>
      </c>
      <c r="B3802" s="109" t="s">
        <v>12937</v>
      </c>
      <c r="C3802" s="109" t="s">
        <v>1051</v>
      </c>
      <c r="D3802" s="109" t="s">
        <v>96</v>
      </c>
      <c r="E3802" s="109" t="s">
        <v>6328</v>
      </c>
      <c r="F3802" s="109" t="s">
        <v>99</v>
      </c>
      <c r="G3802" s="109" t="s">
        <v>6109</v>
      </c>
      <c r="H3802" s="107">
        <v>220545</v>
      </c>
      <c r="I3802" s="109">
        <v>2</v>
      </c>
      <c r="J3802" s="108">
        <v>-193483</v>
      </c>
      <c r="K3802" s="107" t="str">
        <f>IF(J3802&gt;0,"Untung","Rugi")</f>
        <v>Rugi</v>
      </c>
      <c r="L3802" s="107" t="str">
        <f t="array" ref="L3802">_xlfn.IFS(H3802&lt;100000,"Low",AND(H3802&gt;=100000,H3802&lt;250000),"Medium",H3802&gt;=250000,"High")</f>
        <v>Medium</v>
      </c>
      <c r="M3802" s="107" t="str">
        <f>IF(H3802&lt;100000,"Low",IF(AND(H3802&gt;=100000,H3802&lt;250000),"Medium","High"))</f>
        <v>Medium</v>
      </c>
    </row>
    <row r="3803" spans="1:13" x14ac:dyDescent="0.4">
      <c r="A3803" s="109" t="s">
        <v>6016</v>
      </c>
      <c r="B3803" s="109" t="s">
        <v>12936</v>
      </c>
      <c r="C3803" s="109" t="s">
        <v>1051</v>
      </c>
      <c r="D3803" s="109" t="s">
        <v>96</v>
      </c>
      <c r="E3803" s="109" t="s">
        <v>6484</v>
      </c>
      <c r="F3803" s="109" t="s">
        <v>95</v>
      </c>
      <c r="G3803" s="109" t="s">
        <v>6017</v>
      </c>
      <c r="H3803" s="107">
        <v>447461</v>
      </c>
      <c r="I3803" s="109">
        <v>2</v>
      </c>
      <c r="J3803" s="108">
        <v>176640</v>
      </c>
      <c r="K3803" s="107" t="str">
        <f>IF(J3803&gt;0,"Untung","Rugi")</f>
        <v>Untung</v>
      </c>
      <c r="L3803" s="107" t="str">
        <f t="array" ref="L3803">_xlfn.IFS(H3803&lt;100000,"Low",AND(H3803&gt;=100000,H3803&lt;250000),"Medium",H3803&gt;=250000,"High")</f>
        <v>High</v>
      </c>
      <c r="M3803" s="107" t="str">
        <f>IF(H3803&lt;100000,"Low",IF(AND(H3803&gt;=100000,H3803&lt;250000),"Medium","High"))</f>
        <v>High</v>
      </c>
    </row>
    <row r="3804" spans="1:13" x14ac:dyDescent="0.4">
      <c r="A3804" s="109" t="s">
        <v>6016</v>
      </c>
      <c r="B3804" s="109" t="s">
        <v>12935</v>
      </c>
      <c r="C3804" s="109" t="s">
        <v>1051</v>
      </c>
      <c r="D3804" s="109" t="s">
        <v>96</v>
      </c>
      <c r="E3804" s="109" t="s">
        <v>6161</v>
      </c>
      <c r="F3804" s="109" t="s">
        <v>95</v>
      </c>
      <c r="G3804" s="109" t="s">
        <v>6052</v>
      </c>
      <c r="H3804" s="107">
        <v>104799</v>
      </c>
      <c r="I3804" s="109">
        <v>4</v>
      </c>
      <c r="J3804" s="108">
        <v>369361</v>
      </c>
      <c r="K3804" s="107" t="str">
        <f>IF(J3804&gt;0,"Untung","Rugi")</f>
        <v>Untung</v>
      </c>
      <c r="L3804" s="107" t="str">
        <f t="array" ref="L3804">_xlfn.IFS(H3804&lt;100000,"Low",AND(H3804&gt;=100000,H3804&lt;250000),"Medium",H3804&gt;=250000,"High")</f>
        <v>Medium</v>
      </c>
      <c r="M3804" s="107" t="str">
        <f>IF(H3804&lt;100000,"Low",IF(AND(H3804&gt;=100000,H3804&lt;250000),"Medium","High"))</f>
        <v>Medium</v>
      </c>
    </row>
    <row r="3805" spans="1:13" x14ac:dyDescent="0.4">
      <c r="A3805" s="109" t="s">
        <v>6016</v>
      </c>
      <c r="B3805" s="109" t="s">
        <v>12934</v>
      </c>
      <c r="C3805" s="109" t="s">
        <v>1051</v>
      </c>
      <c r="D3805" s="109" t="s">
        <v>96</v>
      </c>
      <c r="E3805" s="109" t="s">
        <v>7251</v>
      </c>
      <c r="F3805" s="109" t="s">
        <v>99</v>
      </c>
      <c r="G3805" s="109" t="s">
        <v>6109</v>
      </c>
      <c r="H3805" s="107">
        <v>240858</v>
      </c>
      <c r="I3805" s="109">
        <v>3</v>
      </c>
      <c r="J3805" s="108">
        <v>349581</v>
      </c>
      <c r="K3805" s="107" t="str">
        <f>IF(J3805&gt;0,"Untung","Rugi")</f>
        <v>Untung</v>
      </c>
      <c r="L3805" s="107" t="str">
        <f t="array" ref="L3805">_xlfn.IFS(H3805&lt;100000,"Low",AND(H3805&gt;=100000,H3805&lt;250000),"Medium",H3805&gt;=250000,"High")</f>
        <v>Medium</v>
      </c>
      <c r="M3805" s="107" t="str">
        <f>IF(H3805&lt;100000,"Low",IF(AND(H3805&gt;=100000,H3805&lt;250000),"Medium","High"))</f>
        <v>Medium</v>
      </c>
    </row>
    <row r="3806" spans="1:13" x14ac:dyDescent="0.4">
      <c r="A3806" s="109" t="s">
        <v>6016</v>
      </c>
      <c r="B3806" s="109" t="s">
        <v>12933</v>
      </c>
      <c r="C3806" s="109" t="s">
        <v>100</v>
      </c>
      <c r="D3806" s="109" t="s">
        <v>104</v>
      </c>
      <c r="E3806" s="109" t="s">
        <v>7653</v>
      </c>
      <c r="F3806" s="109" t="s">
        <v>95</v>
      </c>
      <c r="G3806" s="109" t="s">
        <v>6116</v>
      </c>
      <c r="H3806" s="107">
        <v>55325</v>
      </c>
      <c r="I3806" s="109">
        <v>4</v>
      </c>
      <c r="J3806" s="108">
        <v>161400</v>
      </c>
      <c r="K3806" s="107" t="str">
        <f>IF(J3806&gt;0,"Untung","Rugi")</f>
        <v>Untung</v>
      </c>
      <c r="L3806" s="107" t="str">
        <f t="array" ref="L3806">_xlfn.IFS(H3806&lt;100000,"Low",AND(H3806&gt;=100000,H3806&lt;250000),"Medium",H3806&gt;=250000,"High")</f>
        <v>Low</v>
      </c>
      <c r="M3806" s="107" t="str">
        <f>IF(H3806&lt;100000,"Low",IF(AND(H3806&gt;=100000,H3806&lt;250000),"Medium","High"))</f>
        <v>Low</v>
      </c>
    </row>
    <row r="3807" spans="1:13" x14ac:dyDescent="0.4">
      <c r="A3807" s="109" t="s">
        <v>6016</v>
      </c>
      <c r="B3807" s="109" t="s">
        <v>8725</v>
      </c>
      <c r="C3807" s="109" t="s">
        <v>100</v>
      </c>
      <c r="D3807" s="109" t="s">
        <v>104</v>
      </c>
      <c r="E3807" s="109" t="s">
        <v>6163</v>
      </c>
      <c r="F3807" s="109" t="s">
        <v>95</v>
      </c>
      <c r="G3807" s="109" t="s">
        <v>6052</v>
      </c>
      <c r="H3807" s="107">
        <v>119213</v>
      </c>
      <c r="I3807" s="109">
        <v>4</v>
      </c>
      <c r="J3807" s="108">
        <v>59257</v>
      </c>
      <c r="K3807" s="107" t="str">
        <f>IF(J3807&gt;0,"Untung","Rugi")</f>
        <v>Untung</v>
      </c>
      <c r="L3807" s="107" t="str">
        <f t="array" ref="L3807">_xlfn.IFS(H3807&lt;100000,"Low",AND(H3807&gt;=100000,H3807&lt;250000),"Medium",H3807&gt;=250000,"High")</f>
        <v>Medium</v>
      </c>
      <c r="M3807" s="107" t="str">
        <f>IF(H3807&lt;100000,"Low",IF(AND(H3807&gt;=100000,H3807&lt;250000),"Medium","High"))</f>
        <v>Medium</v>
      </c>
    </row>
    <row r="3808" spans="1:13" x14ac:dyDescent="0.4">
      <c r="A3808" s="109" t="s">
        <v>6016</v>
      </c>
      <c r="B3808" s="109" t="s">
        <v>8725</v>
      </c>
      <c r="C3808" s="109" t="s">
        <v>1051</v>
      </c>
      <c r="D3808" s="109" t="s">
        <v>106</v>
      </c>
      <c r="E3808" s="109" t="s">
        <v>6686</v>
      </c>
      <c r="F3808" s="109" t="s">
        <v>6021</v>
      </c>
      <c r="G3808" s="109" t="s">
        <v>6020</v>
      </c>
      <c r="H3808" s="107">
        <v>19550</v>
      </c>
      <c r="I3808" s="109">
        <v>3</v>
      </c>
      <c r="J3808" s="108">
        <v>216905</v>
      </c>
      <c r="K3808" s="107" t="str">
        <f>IF(J3808&gt;0,"Untung","Rugi")</f>
        <v>Untung</v>
      </c>
      <c r="L3808" s="107" t="str">
        <f t="array" ref="L3808">_xlfn.IFS(H3808&lt;100000,"Low",AND(H3808&gt;=100000,H3808&lt;250000),"Medium",H3808&gt;=250000,"High")</f>
        <v>Low</v>
      </c>
      <c r="M3808" s="107" t="str">
        <f>IF(H3808&lt;100000,"Low",IF(AND(H3808&gt;=100000,H3808&lt;250000),"Medium","High"))</f>
        <v>Low</v>
      </c>
    </row>
    <row r="3809" spans="1:13" x14ac:dyDescent="0.4">
      <c r="A3809" s="109" t="s">
        <v>6027</v>
      </c>
      <c r="B3809" s="109" t="s">
        <v>11963</v>
      </c>
      <c r="C3809" s="109" t="s">
        <v>1051</v>
      </c>
      <c r="D3809" s="109" t="s">
        <v>106</v>
      </c>
      <c r="E3809" s="109" t="s">
        <v>11830</v>
      </c>
      <c r="F3809" s="109" t="s">
        <v>95</v>
      </c>
      <c r="G3809" s="109" t="s">
        <v>6017</v>
      </c>
      <c r="H3809" s="107">
        <v>239604</v>
      </c>
      <c r="I3809" s="109">
        <v>6</v>
      </c>
      <c r="J3809" s="108">
        <v>319159</v>
      </c>
      <c r="K3809" s="107" t="str">
        <f>IF(J3809&gt;0,"Untung","Rugi")</f>
        <v>Untung</v>
      </c>
      <c r="L3809" s="107" t="str">
        <f t="array" ref="L3809">_xlfn.IFS(H3809&lt;100000,"Low",AND(H3809&gt;=100000,H3809&lt;250000),"Medium",H3809&gt;=250000,"High")</f>
        <v>Medium</v>
      </c>
      <c r="M3809" s="107" t="str">
        <f>IF(H3809&lt;100000,"Low",IF(AND(H3809&gt;=100000,H3809&lt;250000),"Medium","High"))</f>
        <v>Medium</v>
      </c>
    </row>
    <row r="3810" spans="1:13" x14ac:dyDescent="0.4">
      <c r="A3810" s="109" t="s">
        <v>6016</v>
      </c>
      <c r="B3810" s="109" t="s">
        <v>12932</v>
      </c>
      <c r="C3810" s="109" t="s">
        <v>1051</v>
      </c>
      <c r="D3810" s="109" t="s">
        <v>106</v>
      </c>
      <c r="E3810" s="109" t="s">
        <v>10108</v>
      </c>
      <c r="F3810" s="109" t="s">
        <v>95</v>
      </c>
      <c r="G3810" s="109" t="s">
        <v>6017</v>
      </c>
      <c r="H3810" s="107">
        <v>97423</v>
      </c>
      <c r="I3810" s="109">
        <v>5</v>
      </c>
      <c r="J3810" s="108">
        <v>207766</v>
      </c>
      <c r="K3810" s="107" t="str">
        <f>IF(J3810&gt;0,"Untung","Rugi")</f>
        <v>Untung</v>
      </c>
      <c r="L3810" s="107" t="str">
        <f t="array" ref="L3810">_xlfn.IFS(H3810&lt;100000,"Low",AND(H3810&gt;=100000,H3810&lt;250000),"Medium",H3810&gt;=250000,"High")</f>
        <v>Low</v>
      </c>
      <c r="M3810" s="107" t="str">
        <f>IF(H3810&lt;100000,"Low",IF(AND(H3810&gt;=100000,H3810&lt;250000),"Medium","High"))</f>
        <v>Low</v>
      </c>
    </row>
    <row r="3811" spans="1:13" x14ac:dyDescent="0.4">
      <c r="A3811" s="109" t="s">
        <v>6016</v>
      </c>
      <c r="B3811" s="109" t="s">
        <v>12931</v>
      </c>
      <c r="C3811" s="109" t="s">
        <v>1051</v>
      </c>
      <c r="D3811" s="109" t="s">
        <v>96</v>
      </c>
      <c r="E3811" s="109" t="s">
        <v>9061</v>
      </c>
      <c r="F3811" s="109" t="s">
        <v>95</v>
      </c>
      <c r="G3811" s="109" t="s">
        <v>6116</v>
      </c>
      <c r="H3811" s="107">
        <v>269333</v>
      </c>
      <c r="I3811" s="109">
        <v>3</v>
      </c>
      <c r="J3811" s="108">
        <v>116328</v>
      </c>
      <c r="K3811" s="107" t="str">
        <f>IF(J3811&gt;0,"Untung","Rugi")</f>
        <v>Untung</v>
      </c>
      <c r="L3811" s="107" t="str">
        <f t="array" ref="L3811">_xlfn.IFS(H3811&lt;100000,"Low",AND(H3811&gt;=100000,H3811&lt;250000),"Medium",H3811&gt;=250000,"High")</f>
        <v>High</v>
      </c>
      <c r="M3811" s="107" t="str">
        <f>IF(H3811&lt;100000,"Low",IF(AND(H3811&gt;=100000,H3811&lt;250000),"Medium","High"))</f>
        <v>High</v>
      </c>
    </row>
    <row r="3812" spans="1:13" x14ac:dyDescent="0.4">
      <c r="A3812" s="109" t="s">
        <v>6016</v>
      </c>
      <c r="B3812" s="109" t="s">
        <v>12929</v>
      </c>
      <c r="C3812" s="109" t="s">
        <v>1051</v>
      </c>
      <c r="D3812" s="109" t="s">
        <v>96</v>
      </c>
      <c r="E3812" s="109" t="s">
        <v>9491</v>
      </c>
      <c r="F3812" s="109" t="s">
        <v>99</v>
      </c>
      <c r="G3812" s="109" t="s">
        <v>6024</v>
      </c>
      <c r="H3812" s="107">
        <v>78799</v>
      </c>
      <c r="I3812" s="109">
        <v>2</v>
      </c>
      <c r="J3812" s="108">
        <v>445123</v>
      </c>
      <c r="K3812" s="107" t="str">
        <f>IF(J3812&gt;0,"Untung","Rugi")</f>
        <v>Untung</v>
      </c>
      <c r="L3812" s="107" t="str">
        <f t="array" ref="L3812">_xlfn.IFS(H3812&lt;100000,"Low",AND(H3812&gt;=100000,H3812&lt;250000),"Medium",H3812&gt;=250000,"High")</f>
        <v>Low</v>
      </c>
      <c r="M3812" s="107" t="str">
        <f>IF(H3812&lt;100000,"Low",IF(AND(H3812&gt;=100000,H3812&lt;250000),"Medium","High"))</f>
        <v>Low</v>
      </c>
    </row>
    <row r="3813" spans="1:13" x14ac:dyDescent="0.4">
      <c r="A3813" s="109" t="s">
        <v>6016</v>
      </c>
      <c r="B3813" s="109" t="s">
        <v>12930</v>
      </c>
      <c r="C3813" s="109" t="s">
        <v>1051</v>
      </c>
      <c r="D3813" s="109" t="s">
        <v>96</v>
      </c>
      <c r="E3813" s="109" t="s">
        <v>6132</v>
      </c>
      <c r="F3813" s="109" t="s">
        <v>95</v>
      </c>
      <c r="G3813" s="109" t="s">
        <v>6052</v>
      </c>
      <c r="H3813" s="107">
        <v>299229</v>
      </c>
      <c r="I3813" s="109">
        <v>5</v>
      </c>
      <c r="J3813" s="108">
        <v>119400</v>
      </c>
      <c r="K3813" s="107" t="str">
        <f>IF(J3813&gt;0,"Untung","Rugi")</f>
        <v>Untung</v>
      </c>
      <c r="L3813" s="107" t="str">
        <f t="array" ref="L3813">_xlfn.IFS(H3813&lt;100000,"Low",AND(H3813&gt;=100000,H3813&lt;250000),"Medium",H3813&gt;=250000,"High")</f>
        <v>High</v>
      </c>
      <c r="M3813" s="107" t="str">
        <f>IF(H3813&lt;100000,"Low",IF(AND(H3813&gt;=100000,H3813&lt;250000),"Medium","High"))</f>
        <v>High</v>
      </c>
    </row>
    <row r="3814" spans="1:13" x14ac:dyDescent="0.4">
      <c r="A3814" s="109" t="s">
        <v>6016</v>
      </c>
      <c r="B3814" s="109" t="s">
        <v>12929</v>
      </c>
      <c r="C3814" s="109" t="s">
        <v>1051</v>
      </c>
      <c r="D3814" s="109" t="s">
        <v>106</v>
      </c>
      <c r="E3814" s="109" t="s">
        <v>7506</v>
      </c>
      <c r="F3814" s="109" t="s">
        <v>95</v>
      </c>
      <c r="G3814" s="109" t="s">
        <v>6017</v>
      </c>
      <c r="H3814" s="107">
        <v>13978</v>
      </c>
      <c r="I3814" s="109">
        <v>1</v>
      </c>
      <c r="J3814" s="108">
        <v>-166347</v>
      </c>
      <c r="K3814" s="107" t="str">
        <f>IF(J3814&gt;0,"Untung","Rugi")</f>
        <v>Rugi</v>
      </c>
      <c r="L3814" s="107" t="str">
        <f t="array" ref="L3814">_xlfn.IFS(H3814&lt;100000,"Low",AND(H3814&gt;=100000,H3814&lt;250000),"Medium",H3814&gt;=250000,"High")</f>
        <v>Low</v>
      </c>
      <c r="M3814" s="107" t="str">
        <f>IF(H3814&lt;100000,"Low",IF(AND(H3814&gt;=100000,H3814&lt;250000),"Medium","High"))</f>
        <v>Low</v>
      </c>
    </row>
    <row r="3815" spans="1:13" x14ac:dyDescent="0.4">
      <c r="A3815" s="109" t="s">
        <v>6046</v>
      </c>
      <c r="B3815" s="109" t="s">
        <v>12928</v>
      </c>
      <c r="C3815" s="109" t="s">
        <v>1051</v>
      </c>
      <c r="D3815" s="109" t="s">
        <v>106</v>
      </c>
      <c r="E3815" s="109" t="s">
        <v>10148</v>
      </c>
      <c r="F3815" s="109" t="s">
        <v>95</v>
      </c>
      <c r="G3815" s="109" t="s">
        <v>6062</v>
      </c>
      <c r="H3815" s="107">
        <v>10581</v>
      </c>
      <c r="I3815" s="109">
        <v>7</v>
      </c>
      <c r="J3815" s="108">
        <v>-55635</v>
      </c>
      <c r="K3815" s="107" t="str">
        <f>IF(J3815&gt;0,"Untung","Rugi")</f>
        <v>Rugi</v>
      </c>
      <c r="L3815" s="107" t="str">
        <f t="array" ref="L3815">_xlfn.IFS(H3815&lt;100000,"Low",AND(H3815&gt;=100000,H3815&lt;250000),"Medium",H3815&gt;=250000,"High")</f>
        <v>Low</v>
      </c>
      <c r="M3815" s="107" t="str">
        <f>IF(H3815&lt;100000,"Low",IF(AND(H3815&gt;=100000,H3815&lt;250000),"Medium","High"))</f>
        <v>Low</v>
      </c>
    </row>
    <row r="3816" spans="1:13" x14ac:dyDescent="0.4">
      <c r="A3816" s="109" t="s">
        <v>6046</v>
      </c>
      <c r="B3816" s="109" t="s">
        <v>12927</v>
      </c>
      <c r="C3816" s="109" t="s">
        <v>100</v>
      </c>
      <c r="D3816" s="109" t="s">
        <v>102</v>
      </c>
      <c r="E3816" s="109" t="s">
        <v>10625</v>
      </c>
      <c r="F3816" s="109" t="s">
        <v>95</v>
      </c>
      <c r="G3816" s="109" t="s">
        <v>6062</v>
      </c>
      <c r="H3816" s="107">
        <v>441802</v>
      </c>
      <c r="I3816" s="109">
        <v>3</v>
      </c>
      <c r="J3816" s="108">
        <v>-49133</v>
      </c>
      <c r="K3816" s="107" t="str">
        <f>IF(J3816&gt;0,"Untung","Rugi")</f>
        <v>Rugi</v>
      </c>
      <c r="L3816" s="107" t="str">
        <f t="array" ref="L3816">_xlfn.IFS(H3816&lt;100000,"Low",AND(H3816&gt;=100000,H3816&lt;250000),"Medium",H3816&gt;=250000,"High")</f>
        <v>High</v>
      </c>
      <c r="M3816" s="107" t="str">
        <f>IF(H3816&lt;100000,"Low",IF(AND(H3816&gt;=100000,H3816&lt;250000),"Medium","High"))</f>
        <v>High</v>
      </c>
    </row>
    <row r="3817" spans="1:13" x14ac:dyDescent="0.4">
      <c r="A3817" s="109" t="s">
        <v>6016</v>
      </c>
      <c r="B3817" s="109" t="s">
        <v>12926</v>
      </c>
      <c r="C3817" s="109" t="s">
        <v>100</v>
      </c>
      <c r="D3817" s="109" t="s">
        <v>102</v>
      </c>
      <c r="E3817" s="109" t="s">
        <v>6496</v>
      </c>
      <c r="F3817" s="109" t="s">
        <v>6021</v>
      </c>
      <c r="G3817" s="109" t="s">
        <v>6031</v>
      </c>
      <c r="H3817" s="107">
        <v>42599</v>
      </c>
      <c r="I3817" s="109">
        <v>2</v>
      </c>
      <c r="J3817" s="108">
        <v>-119966</v>
      </c>
      <c r="K3817" s="107" t="str">
        <f>IF(J3817&gt;0,"Untung","Rugi")</f>
        <v>Rugi</v>
      </c>
      <c r="L3817" s="107" t="str">
        <f t="array" ref="L3817">_xlfn.IFS(H3817&lt;100000,"Low",AND(H3817&gt;=100000,H3817&lt;250000),"Medium",H3817&gt;=250000,"High")</f>
        <v>Low</v>
      </c>
      <c r="M3817" s="107" t="str">
        <f>IF(H3817&lt;100000,"Low",IF(AND(H3817&gt;=100000,H3817&lt;250000),"Medium","High"))</f>
        <v>Low</v>
      </c>
    </row>
    <row r="3818" spans="1:13" x14ac:dyDescent="0.4">
      <c r="A3818" s="109" t="s">
        <v>6016</v>
      </c>
      <c r="B3818" s="109" t="s">
        <v>12925</v>
      </c>
      <c r="C3818" s="109" t="s">
        <v>1051</v>
      </c>
      <c r="D3818" s="109" t="s">
        <v>96</v>
      </c>
      <c r="E3818" s="109" t="s">
        <v>9257</v>
      </c>
      <c r="F3818" s="109" t="s">
        <v>95</v>
      </c>
      <c r="G3818" s="109" t="s">
        <v>6062</v>
      </c>
      <c r="H3818" s="107">
        <v>416549</v>
      </c>
      <c r="I3818" s="109">
        <v>5</v>
      </c>
      <c r="J3818" s="108">
        <v>-97983</v>
      </c>
      <c r="K3818" s="107" t="str">
        <f>IF(J3818&gt;0,"Untung","Rugi")</f>
        <v>Rugi</v>
      </c>
      <c r="L3818" s="107" t="str">
        <f t="array" ref="L3818">_xlfn.IFS(H3818&lt;100000,"Low",AND(H3818&gt;=100000,H3818&lt;250000),"Medium",H3818&gt;=250000,"High")</f>
        <v>High</v>
      </c>
      <c r="M3818" s="107" t="str">
        <f>IF(H3818&lt;100000,"Low",IF(AND(H3818&gt;=100000,H3818&lt;250000),"Medium","High"))</f>
        <v>High</v>
      </c>
    </row>
    <row r="3819" spans="1:13" x14ac:dyDescent="0.4">
      <c r="A3819" s="109" t="s">
        <v>6016</v>
      </c>
      <c r="B3819" s="109" t="s">
        <v>12924</v>
      </c>
      <c r="C3819" s="109" t="s">
        <v>1051</v>
      </c>
      <c r="D3819" s="109" t="s">
        <v>96</v>
      </c>
      <c r="E3819" s="109" t="s">
        <v>6805</v>
      </c>
      <c r="F3819" s="109" t="s">
        <v>95</v>
      </c>
      <c r="G3819" s="109" t="s">
        <v>6039</v>
      </c>
      <c r="H3819" s="107">
        <v>251151</v>
      </c>
      <c r="I3819" s="109">
        <v>5</v>
      </c>
      <c r="J3819" s="108">
        <v>29553</v>
      </c>
      <c r="K3819" s="107" t="str">
        <f>IF(J3819&gt;0,"Untung","Rugi")</f>
        <v>Untung</v>
      </c>
      <c r="L3819" s="107" t="str">
        <f t="array" ref="L3819">_xlfn.IFS(H3819&lt;100000,"Low",AND(H3819&gt;=100000,H3819&lt;250000),"Medium",H3819&gt;=250000,"High")</f>
        <v>High</v>
      </c>
      <c r="M3819" s="107" t="str">
        <f>IF(H3819&lt;100000,"Low",IF(AND(H3819&gt;=100000,H3819&lt;250000),"Medium","High"))</f>
        <v>High</v>
      </c>
    </row>
    <row r="3820" spans="1:13" x14ac:dyDescent="0.4">
      <c r="A3820" s="109" t="s">
        <v>6016</v>
      </c>
      <c r="B3820" s="109" t="s">
        <v>12924</v>
      </c>
      <c r="C3820" s="109" t="s">
        <v>1051</v>
      </c>
      <c r="D3820" s="109" t="s">
        <v>96</v>
      </c>
      <c r="E3820" s="109" t="s">
        <v>7048</v>
      </c>
      <c r="F3820" s="109" t="s">
        <v>6021</v>
      </c>
      <c r="G3820" s="109" t="s">
        <v>6020</v>
      </c>
      <c r="H3820" s="107">
        <v>413973</v>
      </c>
      <c r="I3820" s="109">
        <v>2</v>
      </c>
      <c r="J3820" s="108">
        <v>-157035</v>
      </c>
      <c r="K3820" s="107" t="str">
        <f>IF(J3820&gt;0,"Untung","Rugi")</f>
        <v>Rugi</v>
      </c>
      <c r="L3820" s="107" t="str">
        <f t="array" ref="L3820">_xlfn.IFS(H3820&lt;100000,"Low",AND(H3820&gt;=100000,H3820&lt;250000),"Medium",H3820&gt;=250000,"High")</f>
        <v>High</v>
      </c>
      <c r="M3820" s="107" t="str">
        <f>IF(H3820&lt;100000,"Low",IF(AND(H3820&gt;=100000,H3820&lt;250000),"Medium","High"))</f>
        <v>High</v>
      </c>
    </row>
    <row r="3821" spans="1:13" x14ac:dyDescent="0.4">
      <c r="A3821" s="109" t="s">
        <v>6016</v>
      </c>
      <c r="B3821" s="109" t="s">
        <v>12923</v>
      </c>
      <c r="C3821" s="109" t="s">
        <v>1051</v>
      </c>
      <c r="D3821" s="109" t="s">
        <v>106</v>
      </c>
      <c r="E3821" s="109" t="s">
        <v>9516</v>
      </c>
      <c r="F3821" s="109" t="s">
        <v>95</v>
      </c>
      <c r="G3821" s="109" t="s">
        <v>6067</v>
      </c>
      <c r="H3821" s="107">
        <v>428636</v>
      </c>
      <c r="I3821" s="109">
        <v>3</v>
      </c>
      <c r="J3821" s="108">
        <v>407294</v>
      </c>
      <c r="K3821" s="107" t="str">
        <f>IF(J3821&gt;0,"Untung","Rugi")</f>
        <v>Untung</v>
      </c>
      <c r="L3821" s="107" t="str">
        <f t="array" ref="L3821">_xlfn.IFS(H3821&lt;100000,"Low",AND(H3821&gt;=100000,H3821&lt;250000),"Medium",H3821&gt;=250000,"High")</f>
        <v>High</v>
      </c>
      <c r="M3821" s="107" t="str">
        <f>IF(H3821&lt;100000,"Low",IF(AND(H3821&gt;=100000,H3821&lt;250000),"Medium","High"))</f>
        <v>High</v>
      </c>
    </row>
    <row r="3822" spans="1:13" x14ac:dyDescent="0.4">
      <c r="A3822" s="109" t="s">
        <v>6016</v>
      </c>
      <c r="B3822" s="109" t="s">
        <v>12922</v>
      </c>
      <c r="C3822" s="109" t="s">
        <v>1051</v>
      </c>
      <c r="D3822" s="109" t="s">
        <v>106</v>
      </c>
      <c r="E3822" s="109" t="s">
        <v>6265</v>
      </c>
      <c r="F3822" s="109" t="s">
        <v>95</v>
      </c>
      <c r="G3822" s="109" t="s">
        <v>6017</v>
      </c>
      <c r="H3822" s="107">
        <v>283794</v>
      </c>
      <c r="I3822" s="109">
        <v>3</v>
      </c>
      <c r="J3822" s="108">
        <v>335631</v>
      </c>
      <c r="K3822" s="107" t="str">
        <f>IF(J3822&gt;0,"Untung","Rugi")</f>
        <v>Untung</v>
      </c>
      <c r="L3822" s="107" t="str">
        <f t="array" ref="L3822">_xlfn.IFS(H3822&lt;100000,"Low",AND(H3822&gt;=100000,H3822&lt;250000),"Medium",H3822&gt;=250000,"High")</f>
        <v>High</v>
      </c>
      <c r="M3822" s="107" t="str">
        <f>IF(H3822&lt;100000,"Low",IF(AND(H3822&gt;=100000,H3822&lt;250000),"Medium","High"))</f>
        <v>High</v>
      </c>
    </row>
    <row r="3823" spans="1:13" x14ac:dyDescent="0.4">
      <c r="A3823" s="109" t="s">
        <v>6016</v>
      </c>
      <c r="B3823" s="109" t="s">
        <v>12921</v>
      </c>
      <c r="C3823" s="109" t="s">
        <v>1051</v>
      </c>
      <c r="D3823" s="109" t="s">
        <v>106</v>
      </c>
      <c r="E3823" s="109" t="s">
        <v>10326</v>
      </c>
      <c r="F3823" s="109" t="s">
        <v>99</v>
      </c>
      <c r="G3823" s="109" t="s">
        <v>6109</v>
      </c>
      <c r="H3823" s="107">
        <v>411333</v>
      </c>
      <c r="I3823" s="109">
        <v>2</v>
      </c>
      <c r="J3823" s="108">
        <v>-110958</v>
      </c>
      <c r="K3823" s="107" t="str">
        <f>IF(J3823&gt;0,"Untung","Rugi")</f>
        <v>Rugi</v>
      </c>
      <c r="L3823" s="107" t="str">
        <f t="array" ref="L3823">_xlfn.IFS(H3823&lt;100000,"Low",AND(H3823&gt;=100000,H3823&lt;250000),"Medium",H3823&gt;=250000,"High")</f>
        <v>High</v>
      </c>
      <c r="M3823" s="107" t="str">
        <f>IF(H3823&lt;100000,"Low",IF(AND(H3823&gt;=100000,H3823&lt;250000),"Medium","High"))</f>
        <v>High</v>
      </c>
    </row>
    <row r="3824" spans="1:13" x14ac:dyDescent="0.4">
      <c r="A3824" s="109" t="s">
        <v>6016</v>
      </c>
      <c r="B3824" s="109" t="s">
        <v>12920</v>
      </c>
      <c r="C3824" s="109" t="s">
        <v>1051</v>
      </c>
      <c r="D3824" s="109" t="s">
        <v>106</v>
      </c>
      <c r="E3824" s="109" t="s">
        <v>6459</v>
      </c>
      <c r="F3824" s="109" t="s">
        <v>99</v>
      </c>
      <c r="G3824" s="109" t="s">
        <v>6109</v>
      </c>
      <c r="H3824" s="107">
        <v>433070</v>
      </c>
      <c r="I3824" s="109">
        <v>5</v>
      </c>
      <c r="J3824" s="108">
        <v>68921</v>
      </c>
      <c r="K3824" s="107" t="str">
        <f>IF(J3824&gt;0,"Untung","Rugi")</f>
        <v>Untung</v>
      </c>
      <c r="L3824" s="107" t="str">
        <f t="array" ref="L3824">_xlfn.IFS(H3824&lt;100000,"Low",AND(H3824&gt;=100000,H3824&lt;250000),"Medium",H3824&gt;=250000,"High")</f>
        <v>High</v>
      </c>
      <c r="M3824" s="107" t="str">
        <f>IF(H3824&lt;100000,"Low",IF(AND(H3824&gt;=100000,H3824&lt;250000),"Medium","High"))</f>
        <v>High</v>
      </c>
    </row>
    <row r="3825" spans="1:13" x14ac:dyDescent="0.4">
      <c r="A3825" s="109" t="s">
        <v>6081</v>
      </c>
      <c r="B3825" s="109" t="s">
        <v>12919</v>
      </c>
      <c r="C3825" s="109" t="s">
        <v>1051</v>
      </c>
      <c r="D3825" s="109" t="s">
        <v>102</v>
      </c>
      <c r="E3825" s="109" t="s">
        <v>9568</v>
      </c>
      <c r="F3825" s="109" t="s">
        <v>99</v>
      </c>
      <c r="G3825" s="109" t="s">
        <v>6024</v>
      </c>
      <c r="H3825" s="107">
        <v>227970</v>
      </c>
      <c r="I3825" s="109">
        <v>2</v>
      </c>
      <c r="J3825" s="108">
        <v>132132</v>
      </c>
      <c r="K3825" s="107" t="str">
        <f>IF(J3825&gt;0,"Untung","Rugi")</f>
        <v>Untung</v>
      </c>
      <c r="L3825" s="107" t="str">
        <f t="array" ref="L3825">_xlfn.IFS(H3825&lt;100000,"Low",AND(H3825&gt;=100000,H3825&lt;250000),"Medium",H3825&gt;=250000,"High")</f>
        <v>Medium</v>
      </c>
      <c r="M3825" s="107" t="str">
        <f>IF(H3825&lt;100000,"Low",IF(AND(H3825&gt;=100000,H3825&lt;250000),"Medium","High"))</f>
        <v>Medium</v>
      </c>
    </row>
    <row r="3826" spans="1:13" x14ac:dyDescent="0.4">
      <c r="A3826" s="109" t="s">
        <v>6016</v>
      </c>
      <c r="B3826" s="109" t="s">
        <v>12918</v>
      </c>
      <c r="C3826" s="109" t="s">
        <v>1051</v>
      </c>
      <c r="D3826" s="109" t="s">
        <v>102</v>
      </c>
      <c r="E3826" s="109" t="s">
        <v>8183</v>
      </c>
      <c r="F3826" s="109" t="s">
        <v>95</v>
      </c>
      <c r="G3826" s="109" t="s">
        <v>6052</v>
      </c>
      <c r="H3826" s="107">
        <v>122809</v>
      </c>
      <c r="I3826" s="109">
        <v>1</v>
      </c>
      <c r="J3826" s="108">
        <v>86259</v>
      </c>
      <c r="K3826" s="107" t="str">
        <f>IF(J3826&gt;0,"Untung","Rugi")</f>
        <v>Untung</v>
      </c>
      <c r="L3826" s="107" t="str">
        <f t="array" ref="L3826">_xlfn.IFS(H3826&lt;100000,"Low",AND(H3826&gt;=100000,H3826&lt;250000),"Medium",H3826&gt;=250000,"High")</f>
        <v>Medium</v>
      </c>
      <c r="M3826" s="107" t="str">
        <f>IF(H3826&lt;100000,"Low",IF(AND(H3826&gt;=100000,H3826&lt;250000),"Medium","High"))</f>
        <v>Medium</v>
      </c>
    </row>
    <row r="3827" spans="1:13" x14ac:dyDescent="0.4">
      <c r="A3827" s="109" t="s">
        <v>6016</v>
      </c>
      <c r="B3827" s="109" t="s">
        <v>12917</v>
      </c>
      <c r="C3827" s="109" t="s">
        <v>1051</v>
      </c>
      <c r="D3827" s="109" t="s">
        <v>104</v>
      </c>
      <c r="E3827" s="109" t="s">
        <v>7011</v>
      </c>
      <c r="F3827" s="109" t="s">
        <v>95</v>
      </c>
      <c r="G3827" s="109" t="s">
        <v>6017</v>
      </c>
      <c r="H3827" s="107">
        <v>162979</v>
      </c>
      <c r="I3827" s="109">
        <v>5</v>
      </c>
      <c r="J3827" s="108">
        <v>16508</v>
      </c>
      <c r="K3827" s="107" t="str">
        <f>IF(J3827&gt;0,"Untung","Rugi")</f>
        <v>Untung</v>
      </c>
      <c r="L3827" s="107" t="str">
        <f t="array" ref="L3827">_xlfn.IFS(H3827&lt;100000,"Low",AND(H3827&gt;=100000,H3827&lt;250000),"Medium",H3827&gt;=250000,"High")</f>
        <v>Medium</v>
      </c>
      <c r="M3827" s="107" t="str">
        <f>IF(H3827&lt;100000,"Low",IF(AND(H3827&gt;=100000,H3827&lt;250000),"Medium","High"))</f>
        <v>Medium</v>
      </c>
    </row>
    <row r="3828" spans="1:13" x14ac:dyDescent="0.4">
      <c r="A3828" s="109" t="s">
        <v>6027</v>
      </c>
      <c r="B3828" s="109" t="s">
        <v>12916</v>
      </c>
      <c r="C3828" s="109" t="s">
        <v>1051</v>
      </c>
      <c r="D3828" s="109" t="s">
        <v>102</v>
      </c>
      <c r="E3828" s="109" t="s">
        <v>6439</v>
      </c>
      <c r="F3828" s="109" t="s">
        <v>95</v>
      </c>
      <c r="G3828" s="109" t="s">
        <v>6036</v>
      </c>
      <c r="H3828" s="107">
        <v>302886</v>
      </c>
      <c r="I3828" s="109">
        <v>7</v>
      </c>
      <c r="J3828" s="108">
        <v>122402</v>
      </c>
      <c r="K3828" s="107" t="str">
        <f>IF(J3828&gt;0,"Untung","Rugi")</f>
        <v>Untung</v>
      </c>
      <c r="L3828" s="107" t="str">
        <f t="array" ref="L3828">_xlfn.IFS(H3828&lt;100000,"Low",AND(H3828&gt;=100000,H3828&lt;250000),"Medium",H3828&gt;=250000,"High")</f>
        <v>High</v>
      </c>
      <c r="M3828" s="107" t="str">
        <f>IF(H3828&lt;100000,"Low",IF(AND(H3828&gt;=100000,H3828&lt;250000),"Medium","High"))</f>
        <v>High</v>
      </c>
    </row>
    <row r="3829" spans="1:13" x14ac:dyDescent="0.4">
      <c r="A3829" s="109" t="s">
        <v>6016</v>
      </c>
      <c r="B3829" s="109" t="s">
        <v>12915</v>
      </c>
      <c r="C3829" s="109" t="s">
        <v>1051</v>
      </c>
      <c r="D3829" s="109" t="s">
        <v>96</v>
      </c>
      <c r="E3829" s="109" t="s">
        <v>8802</v>
      </c>
      <c r="F3829" s="109" t="s">
        <v>95</v>
      </c>
      <c r="G3829" s="109" t="s">
        <v>6017</v>
      </c>
      <c r="H3829" s="107">
        <v>77231</v>
      </c>
      <c r="I3829" s="109">
        <v>3</v>
      </c>
      <c r="J3829" s="108">
        <v>-241297</v>
      </c>
      <c r="K3829" s="107" t="str">
        <f>IF(J3829&gt;0,"Untung","Rugi")</f>
        <v>Rugi</v>
      </c>
      <c r="L3829" s="107" t="str">
        <f t="array" ref="L3829">_xlfn.IFS(H3829&lt;100000,"Low",AND(H3829&gt;=100000,H3829&lt;250000),"Medium",H3829&gt;=250000,"High")</f>
        <v>Low</v>
      </c>
      <c r="M3829" s="107" t="str">
        <f>IF(H3829&lt;100000,"Low",IF(AND(H3829&gt;=100000,H3829&lt;250000),"Medium","High"))</f>
        <v>Low</v>
      </c>
    </row>
    <row r="3830" spans="1:13" x14ac:dyDescent="0.4">
      <c r="A3830" s="109" t="s">
        <v>6027</v>
      </c>
      <c r="B3830" s="109" t="s">
        <v>12914</v>
      </c>
      <c r="C3830" s="109" t="s">
        <v>1051</v>
      </c>
      <c r="D3830" s="109" t="s">
        <v>104</v>
      </c>
      <c r="E3830" s="109" t="s">
        <v>10359</v>
      </c>
      <c r="F3830" s="109" t="s">
        <v>95</v>
      </c>
      <c r="G3830" s="109" t="s">
        <v>6017</v>
      </c>
      <c r="H3830" s="107">
        <v>185840</v>
      </c>
      <c r="I3830" s="109">
        <v>1</v>
      </c>
      <c r="J3830" s="108">
        <v>-59382</v>
      </c>
      <c r="K3830" s="107" t="str">
        <f>IF(J3830&gt;0,"Untung","Rugi")</f>
        <v>Rugi</v>
      </c>
      <c r="L3830" s="107" t="str">
        <f t="array" ref="L3830">_xlfn.IFS(H3830&lt;100000,"Low",AND(H3830&gt;=100000,H3830&lt;250000),"Medium",H3830&gt;=250000,"High")</f>
        <v>Medium</v>
      </c>
      <c r="M3830" s="107" t="str">
        <f>IF(H3830&lt;100000,"Low",IF(AND(H3830&gt;=100000,H3830&lt;250000),"Medium","High"))</f>
        <v>Medium</v>
      </c>
    </row>
    <row r="3831" spans="1:13" x14ac:dyDescent="0.4">
      <c r="A3831" s="109" t="s">
        <v>6016</v>
      </c>
      <c r="B3831" s="109" t="s">
        <v>12913</v>
      </c>
      <c r="C3831" s="109" t="s">
        <v>1051</v>
      </c>
      <c r="D3831" s="109" t="s">
        <v>104</v>
      </c>
      <c r="E3831" s="109" t="s">
        <v>8965</v>
      </c>
      <c r="F3831" s="109" t="s">
        <v>95</v>
      </c>
      <c r="G3831" s="109" t="s">
        <v>6036</v>
      </c>
      <c r="H3831" s="107">
        <v>315906</v>
      </c>
      <c r="I3831" s="109">
        <v>1</v>
      </c>
      <c r="J3831" s="108">
        <v>147621</v>
      </c>
      <c r="K3831" s="107" t="str">
        <f>IF(J3831&gt;0,"Untung","Rugi")</f>
        <v>Untung</v>
      </c>
      <c r="L3831" s="107" t="str">
        <f t="array" ref="L3831">_xlfn.IFS(H3831&lt;100000,"Low",AND(H3831&gt;=100000,H3831&lt;250000),"Medium",H3831&gt;=250000,"High")</f>
        <v>High</v>
      </c>
      <c r="M3831" s="107" t="str">
        <f>IF(H3831&lt;100000,"Low",IF(AND(H3831&gt;=100000,H3831&lt;250000),"Medium","High"))</f>
        <v>High</v>
      </c>
    </row>
    <row r="3832" spans="1:13" x14ac:dyDescent="0.4">
      <c r="A3832" s="109" t="s">
        <v>6016</v>
      </c>
      <c r="B3832" s="109" t="s">
        <v>12912</v>
      </c>
      <c r="C3832" s="109" t="s">
        <v>1064</v>
      </c>
      <c r="D3832" s="109" t="s">
        <v>106</v>
      </c>
      <c r="E3832" s="109" t="s">
        <v>8456</v>
      </c>
      <c r="F3832" s="109" t="s">
        <v>95</v>
      </c>
      <c r="G3832" s="109" t="s">
        <v>6062</v>
      </c>
      <c r="H3832" s="107">
        <v>434742</v>
      </c>
      <c r="I3832" s="109">
        <v>2</v>
      </c>
      <c r="J3832" s="108">
        <v>209024</v>
      </c>
      <c r="K3832" s="107" t="str">
        <f>IF(J3832&gt;0,"Untung","Rugi")</f>
        <v>Untung</v>
      </c>
      <c r="L3832" s="107" t="str">
        <f t="array" ref="L3832">_xlfn.IFS(H3832&lt;100000,"Low",AND(H3832&gt;=100000,H3832&lt;250000),"Medium",H3832&gt;=250000,"High")</f>
        <v>High</v>
      </c>
      <c r="M3832" s="107" t="str">
        <f>IF(H3832&lt;100000,"Low",IF(AND(H3832&gt;=100000,H3832&lt;250000),"Medium","High"))</f>
        <v>High</v>
      </c>
    </row>
    <row r="3833" spans="1:13" x14ac:dyDescent="0.4">
      <c r="A3833" s="109" t="s">
        <v>6016</v>
      </c>
      <c r="B3833" s="109" t="s">
        <v>12911</v>
      </c>
      <c r="C3833" s="109" t="s">
        <v>1064</v>
      </c>
      <c r="D3833" s="109" t="s">
        <v>106</v>
      </c>
      <c r="E3833" s="109" t="s">
        <v>6751</v>
      </c>
      <c r="F3833" s="109" t="s">
        <v>95</v>
      </c>
      <c r="G3833" s="109" t="s">
        <v>6039</v>
      </c>
      <c r="H3833" s="107">
        <v>408431</v>
      </c>
      <c r="I3833" s="109">
        <v>2</v>
      </c>
      <c r="J3833" s="108">
        <v>347126</v>
      </c>
      <c r="K3833" s="107" t="str">
        <f>IF(J3833&gt;0,"Untung","Rugi")</f>
        <v>Untung</v>
      </c>
      <c r="L3833" s="107" t="str">
        <f t="array" ref="L3833">_xlfn.IFS(H3833&lt;100000,"Low",AND(H3833&gt;=100000,H3833&lt;250000),"Medium",H3833&gt;=250000,"High")</f>
        <v>High</v>
      </c>
      <c r="M3833" s="107" t="str">
        <f>IF(H3833&lt;100000,"Low",IF(AND(H3833&gt;=100000,H3833&lt;250000),"Medium","High"))</f>
        <v>High</v>
      </c>
    </row>
    <row r="3834" spans="1:13" x14ac:dyDescent="0.4">
      <c r="A3834" s="109" t="s">
        <v>6016</v>
      </c>
      <c r="B3834" s="109" t="s">
        <v>12844</v>
      </c>
      <c r="C3834" s="109" t="s">
        <v>1064</v>
      </c>
      <c r="D3834" s="109" t="s">
        <v>106</v>
      </c>
      <c r="E3834" s="109" t="s">
        <v>6864</v>
      </c>
      <c r="F3834" s="109" t="s">
        <v>95</v>
      </c>
      <c r="G3834" s="109" t="s">
        <v>6017</v>
      </c>
      <c r="H3834" s="107">
        <v>335067</v>
      </c>
      <c r="I3834" s="109">
        <v>2</v>
      </c>
      <c r="J3834" s="108">
        <v>-214812</v>
      </c>
      <c r="K3834" s="107" t="str">
        <f>IF(J3834&gt;0,"Untung","Rugi")</f>
        <v>Rugi</v>
      </c>
      <c r="L3834" s="107" t="str">
        <f t="array" ref="L3834">_xlfn.IFS(H3834&lt;100000,"Low",AND(H3834&gt;=100000,H3834&lt;250000),"Medium",H3834&gt;=250000,"High")</f>
        <v>High</v>
      </c>
      <c r="M3834" s="107" t="str">
        <f>IF(H3834&lt;100000,"Low",IF(AND(H3834&gt;=100000,H3834&lt;250000),"Medium","High"))</f>
        <v>High</v>
      </c>
    </row>
    <row r="3835" spans="1:13" x14ac:dyDescent="0.4">
      <c r="A3835" s="109" t="s">
        <v>6016</v>
      </c>
      <c r="B3835" s="109" t="s">
        <v>12910</v>
      </c>
      <c r="C3835" s="109" t="s">
        <v>1064</v>
      </c>
      <c r="D3835" s="109" t="s">
        <v>106</v>
      </c>
      <c r="E3835" s="109" t="s">
        <v>8322</v>
      </c>
      <c r="F3835" s="109" t="s">
        <v>99</v>
      </c>
      <c r="G3835" s="109" t="s">
        <v>6109</v>
      </c>
      <c r="H3835" s="107">
        <v>379454</v>
      </c>
      <c r="I3835" s="109">
        <v>6</v>
      </c>
      <c r="J3835" s="108">
        <v>99337</v>
      </c>
      <c r="K3835" s="107" t="str">
        <f>IF(J3835&gt;0,"Untung","Rugi")</f>
        <v>Untung</v>
      </c>
      <c r="L3835" s="107" t="str">
        <f t="array" ref="L3835">_xlfn.IFS(H3835&lt;100000,"Low",AND(H3835&gt;=100000,H3835&lt;250000),"Medium",H3835&gt;=250000,"High")</f>
        <v>High</v>
      </c>
      <c r="M3835" s="107" t="str">
        <f>IF(H3835&lt;100000,"Low",IF(AND(H3835&gt;=100000,H3835&lt;250000),"Medium","High"))</f>
        <v>High</v>
      </c>
    </row>
    <row r="3836" spans="1:13" x14ac:dyDescent="0.4">
      <c r="A3836" s="109" t="s">
        <v>6016</v>
      </c>
      <c r="B3836" s="109" t="s">
        <v>12909</v>
      </c>
      <c r="C3836" s="109" t="s">
        <v>1051</v>
      </c>
      <c r="D3836" s="109" t="s">
        <v>102</v>
      </c>
      <c r="E3836" s="109" t="s">
        <v>7102</v>
      </c>
      <c r="F3836" s="109" t="s">
        <v>95</v>
      </c>
      <c r="G3836" s="109" t="s">
        <v>6052</v>
      </c>
      <c r="H3836" s="107">
        <v>121454</v>
      </c>
      <c r="I3836" s="109">
        <v>2</v>
      </c>
      <c r="J3836" s="108">
        <v>63530</v>
      </c>
      <c r="K3836" s="107" t="str">
        <f>IF(J3836&gt;0,"Untung","Rugi")</f>
        <v>Untung</v>
      </c>
      <c r="L3836" s="107" t="str">
        <f t="array" ref="L3836">_xlfn.IFS(H3836&lt;100000,"Low",AND(H3836&gt;=100000,H3836&lt;250000),"Medium",H3836&gt;=250000,"High")</f>
        <v>Medium</v>
      </c>
      <c r="M3836" s="107" t="str">
        <f>IF(H3836&lt;100000,"Low",IF(AND(H3836&gt;=100000,H3836&lt;250000),"Medium","High"))</f>
        <v>Medium</v>
      </c>
    </row>
    <row r="3837" spans="1:13" x14ac:dyDescent="0.4">
      <c r="A3837" s="109" t="s">
        <v>6027</v>
      </c>
      <c r="B3837" s="109" t="s">
        <v>12908</v>
      </c>
      <c r="C3837" s="109" t="s">
        <v>100</v>
      </c>
      <c r="D3837" s="109" t="s">
        <v>96</v>
      </c>
      <c r="E3837" s="109" t="s">
        <v>12907</v>
      </c>
      <c r="F3837" s="109" t="s">
        <v>6021</v>
      </c>
      <c r="G3837" s="109" t="s">
        <v>6020</v>
      </c>
      <c r="H3837" s="107">
        <v>369797</v>
      </c>
      <c r="I3837" s="109">
        <v>2</v>
      </c>
      <c r="J3837" s="108">
        <v>-103340</v>
      </c>
      <c r="K3837" s="107" t="str">
        <f>IF(J3837&gt;0,"Untung","Rugi")</f>
        <v>Rugi</v>
      </c>
      <c r="L3837" s="107" t="str">
        <f t="array" ref="L3837">_xlfn.IFS(H3837&lt;100000,"Low",AND(H3837&gt;=100000,H3837&lt;250000),"Medium",H3837&gt;=250000,"High")</f>
        <v>High</v>
      </c>
      <c r="M3837" s="107" t="str">
        <f>IF(H3837&lt;100000,"Low",IF(AND(H3837&gt;=100000,H3837&lt;250000),"Medium","High"))</f>
        <v>High</v>
      </c>
    </row>
    <row r="3838" spans="1:13" x14ac:dyDescent="0.4">
      <c r="A3838" s="109" t="s">
        <v>6016</v>
      </c>
      <c r="B3838" s="109" t="s">
        <v>12906</v>
      </c>
      <c r="C3838" s="109" t="s">
        <v>1051</v>
      </c>
      <c r="D3838" s="109" t="s">
        <v>102</v>
      </c>
      <c r="E3838" s="109" t="s">
        <v>10197</v>
      </c>
      <c r="F3838" s="109" t="s">
        <v>95</v>
      </c>
      <c r="G3838" s="109" t="s">
        <v>6017</v>
      </c>
      <c r="H3838" s="107">
        <v>317334</v>
      </c>
      <c r="I3838" s="109">
        <v>2</v>
      </c>
      <c r="J3838" s="108">
        <v>443754</v>
      </c>
      <c r="K3838" s="107" t="str">
        <f>IF(J3838&gt;0,"Untung","Rugi")</f>
        <v>Untung</v>
      </c>
      <c r="L3838" s="107" t="str">
        <f t="array" ref="L3838">_xlfn.IFS(H3838&lt;100000,"Low",AND(H3838&gt;=100000,H3838&lt;250000),"Medium",H3838&gt;=250000,"High")</f>
        <v>High</v>
      </c>
      <c r="M3838" s="107" t="str">
        <f>IF(H3838&lt;100000,"Low",IF(AND(H3838&gt;=100000,H3838&lt;250000),"Medium","High"))</f>
        <v>High</v>
      </c>
    </row>
    <row r="3839" spans="1:13" x14ac:dyDescent="0.4">
      <c r="A3839" s="109" t="s">
        <v>6016</v>
      </c>
      <c r="B3839" s="109" t="s">
        <v>12905</v>
      </c>
      <c r="C3839" s="109" t="s">
        <v>1051</v>
      </c>
      <c r="D3839" s="109" t="s">
        <v>106</v>
      </c>
      <c r="E3839" s="109" t="s">
        <v>12904</v>
      </c>
      <c r="F3839" s="109" t="s">
        <v>99</v>
      </c>
      <c r="G3839" s="109" t="s">
        <v>6024</v>
      </c>
      <c r="H3839" s="107">
        <v>340718</v>
      </c>
      <c r="I3839" s="109">
        <v>1</v>
      </c>
      <c r="J3839" s="108">
        <v>-45695</v>
      </c>
      <c r="K3839" s="107" t="str">
        <f>IF(J3839&gt;0,"Untung","Rugi")</f>
        <v>Rugi</v>
      </c>
      <c r="L3839" s="107" t="str">
        <f t="array" ref="L3839">_xlfn.IFS(H3839&lt;100000,"Low",AND(H3839&gt;=100000,H3839&lt;250000),"Medium",H3839&gt;=250000,"High")</f>
        <v>High</v>
      </c>
      <c r="M3839" s="107" t="str">
        <f>IF(H3839&lt;100000,"Low",IF(AND(H3839&gt;=100000,H3839&lt;250000),"Medium","High"))</f>
        <v>High</v>
      </c>
    </row>
    <row r="3840" spans="1:13" x14ac:dyDescent="0.4">
      <c r="A3840" s="109" t="s">
        <v>6016</v>
      </c>
      <c r="B3840" s="109" t="s">
        <v>12903</v>
      </c>
      <c r="C3840" s="109" t="s">
        <v>1051</v>
      </c>
      <c r="D3840" s="109" t="s">
        <v>106</v>
      </c>
      <c r="E3840" s="109" t="s">
        <v>8519</v>
      </c>
      <c r="F3840" s="109" t="s">
        <v>95</v>
      </c>
      <c r="G3840" s="109" t="s">
        <v>6062</v>
      </c>
      <c r="H3840" s="107">
        <v>47122</v>
      </c>
      <c r="I3840" s="109">
        <v>4</v>
      </c>
      <c r="J3840" s="108">
        <v>189404</v>
      </c>
      <c r="K3840" s="107" t="str">
        <f>IF(J3840&gt;0,"Untung","Rugi")</f>
        <v>Untung</v>
      </c>
      <c r="L3840" s="107" t="str">
        <f t="array" ref="L3840">_xlfn.IFS(H3840&lt;100000,"Low",AND(H3840&gt;=100000,H3840&lt;250000),"Medium",H3840&gt;=250000,"High")</f>
        <v>Low</v>
      </c>
      <c r="M3840" s="107" t="str">
        <f>IF(H3840&lt;100000,"Low",IF(AND(H3840&gt;=100000,H3840&lt;250000),"Medium","High"))</f>
        <v>Low</v>
      </c>
    </row>
    <row r="3841" spans="1:13" x14ac:dyDescent="0.4">
      <c r="A3841" s="109" t="s">
        <v>6016</v>
      </c>
      <c r="B3841" s="109" t="s">
        <v>12902</v>
      </c>
      <c r="C3841" s="109" t="s">
        <v>1051</v>
      </c>
      <c r="D3841" s="109" t="s">
        <v>96</v>
      </c>
      <c r="E3841" s="109" t="s">
        <v>6372</v>
      </c>
      <c r="F3841" s="109" t="s">
        <v>99</v>
      </c>
      <c r="G3841" s="109" t="s">
        <v>6024</v>
      </c>
      <c r="H3841" s="107">
        <v>172004</v>
      </c>
      <c r="I3841" s="109">
        <v>3</v>
      </c>
      <c r="J3841" s="108">
        <v>190598</v>
      </c>
      <c r="K3841" s="107" t="str">
        <f>IF(J3841&gt;0,"Untung","Rugi")</f>
        <v>Untung</v>
      </c>
      <c r="L3841" s="107" t="str">
        <f t="array" ref="L3841">_xlfn.IFS(H3841&lt;100000,"Low",AND(H3841&gt;=100000,H3841&lt;250000),"Medium",H3841&gt;=250000,"High")</f>
        <v>Medium</v>
      </c>
      <c r="M3841" s="107" t="str">
        <f>IF(H3841&lt;100000,"Low",IF(AND(H3841&gt;=100000,H3841&lt;250000),"Medium","High"))</f>
        <v>Medium</v>
      </c>
    </row>
    <row r="3842" spans="1:13" x14ac:dyDescent="0.4">
      <c r="A3842" s="109" t="s">
        <v>6016</v>
      </c>
      <c r="B3842" s="109" t="s">
        <v>12901</v>
      </c>
      <c r="C3842" s="109" t="s">
        <v>1051</v>
      </c>
      <c r="D3842" s="109" t="s">
        <v>104</v>
      </c>
      <c r="E3842" s="109" t="s">
        <v>9392</v>
      </c>
      <c r="F3842" s="109" t="s">
        <v>95</v>
      </c>
      <c r="G3842" s="109" t="s">
        <v>6052</v>
      </c>
      <c r="H3842" s="107">
        <v>18965</v>
      </c>
      <c r="I3842" s="109">
        <v>3</v>
      </c>
      <c r="J3842" s="108">
        <v>204081</v>
      </c>
      <c r="K3842" s="107" t="str">
        <f>IF(J3842&gt;0,"Untung","Rugi")</f>
        <v>Untung</v>
      </c>
      <c r="L3842" s="107" t="str">
        <f t="array" ref="L3842">_xlfn.IFS(H3842&lt;100000,"Low",AND(H3842&gt;=100000,H3842&lt;250000),"Medium",H3842&gt;=250000,"High")</f>
        <v>Low</v>
      </c>
      <c r="M3842" s="107" t="str">
        <f>IF(H3842&lt;100000,"Low",IF(AND(H3842&gt;=100000,H3842&lt;250000),"Medium","High"))</f>
        <v>Low</v>
      </c>
    </row>
    <row r="3843" spans="1:13" x14ac:dyDescent="0.4">
      <c r="A3843" s="109" t="s">
        <v>6016</v>
      </c>
      <c r="B3843" s="109" t="s">
        <v>8786</v>
      </c>
      <c r="C3843" s="109" t="s">
        <v>1051</v>
      </c>
      <c r="D3843" s="109" t="s">
        <v>104</v>
      </c>
      <c r="E3843" s="109" t="s">
        <v>7276</v>
      </c>
      <c r="F3843" s="109" t="s">
        <v>95</v>
      </c>
      <c r="G3843" s="109" t="s">
        <v>6062</v>
      </c>
      <c r="H3843" s="107">
        <v>51404</v>
      </c>
      <c r="I3843" s="109">
        <v>2</v>
      </c>
      <c r="J3843" s="108">
        <v>-193071</v>
      </c>
      <c r="K3843" s="107" t="str">
        <f>IF(J3843&gt;0,"Untung","Rugi")</f>
        <v>Rugi</v>
      </c>
      <c r="L3843" s="107" t="str">
        <f t="array" ref="L3843">_xlfn.IFS(H3843&lt;100000,"Low",AND(H3843&gt;=100000,H3843&lt;250000),"Medium",H3843&gt;=250000,"High")</f>
        <v>Low</v>
      </c>
      <c r="M3843" s="107" t="str">
        <f>IF(H3843&lt;100000,"Low",IF(AND(H3843&gt;=100000,H3843&lt;250000),"Medium","High"))</f>
        <v>Low</v>
      </c>
    </row>
    <row r="3844" spans="1:13" x14ac:dyDescent="0.4">
      <c r="A3844" s="109" t="s">
        <v>6016</v>
      </c>
      <c r="B3844" s="109" t="s">
        <v>8786</v>
      </c>
      <c r="C3844" s="109" t="s">
        <v>1051</v>
      </c>
      <c r="D3844" s="109" t="s">
        <v>104</v>
      </c>
      <c r="E3844" s="109" t="s">
        <v>11599</v>
      </c>
      <c r="F3844" s="109" t="s">
        <v>99</v>
      </c>
      <c r="G3844" s="109" t="s">
        <v>6024</v>
      </c>
      <c r="H3844" s="107">
        <v>45750</v>
      </c>
      <c r="I3844" s="109">
        <v>3</v>
      </c>
      <c r="J3844" s="108">
        <v>101426</v>
      </c>
      <c r="K3844" s="107" t="str">
        <f>IF(J3844&gt;0,"Untung","Rugi")</f>
        <v>Untung</v>
      </c>
      <c r="L3844" s="107" t="str">
        <f t="array" ref="L3844">_xlfn.IFS(H3844&lt;100000,"Low",AND(H3844&gt;=100000,H3844&lt;250000),"Medium",H3844&gt;=250000,"High")</f>
        <v>Low</v>
      </c>
      <c r="M3844" s="107" t="str">
        <f>IF(H3844&lt;100000,"Low",IF(AND(H3844&gt;=100000,H3844&lt;250000),"Medium","High"))</f>
        <v>Low</v>
      </c>
    </row>
    <row r="3845" spans="1:13" x14ac:dyDescent="0.4">
      <c r="A3845" s="109" t="s">
        <v>6016</v>
      </c>
      <c r="B3845" s="109" t="s">
        <v>12900</v>
      </c>
      <c r="C3845" s="109" t="s">
        <v>100</v>
      </c>
      <c r="D3845" s="109" t="s">
        <v>106</v>
      </c>
      <c r="E3845" s="109" t="s">
        <v>6911</v>
      </c>
      <c r="F3845" s="109" t="s">
        <v>95</v>
      </c>
      <c r="G3845" s="109" t="s">
        <v>6052</v>
      </c>
      <c r="H3845" s="107">
        <v>265686</v>
      </c>
      <c r="I3845" s="109">
        <v>6</v>
      </c>
      <c r="J3845" s="108">
        <v>-193989</v>
      </c>
      <c r="K3845" s="107" t="str">
        <f>IF(J3845&gt;0,"Untung","Rugi")</f>
        <v>Rugi</v>
      </c>
      <c r="L3845" s="107" t="str">
        <f t="array" ref="L3845">_xlfn.IFS(H3845&lt;100000,"Low",AND(H3845&gt;=100000,H3845&lt;250000),"Medium",H3845&gt;=250000,"High")</f>
        <v>High</v>
      </c>
      <c r="M3845" s="107" t="str">
        <f>IF(H3845&lt;100000,"Low",IF(AND(H3845&gt;=100000,H3845&lt;250000),"Medium","High"))</f>
        <v>High</v>
      </c>
    </row>
    <row r="3846" spans="1:13" x14ac:dyDescent="0.4">
      <c r="A3846" s="109" t="s">
        <v>6016</v>
      </c>
      <c r="B3846" s="109" t="s">
        <v>12899</v>
      </c>
      <c r="C3846" s="109" t="s">
        <v>100</v>
      </c>
      <c r="D3846" s="109" t="s">
        <v>106</v>
      </c>
      <c r="E3846" s="109" t="s">
        <v>7380</v>
      </c>
      <c r="F3846" s="109" t="s">
        <v>6021</v>
      </c>
      <c r="G3846" s="109" t="s">
        <v>6020</v>
      </c>
      <c r="H3846" s="107">
        <v>236221</v>
      </c>
      <c r="I3846" s="109">
        <v>5</v>
      </c>
      <c r="J3846" s="108">
        <v>253603</v>
      </c>
      <c r="K3846" s="107" t="str">
        <f>IF(J3846&gt;0,"Untung","Rugi")</f>
        <v>Untung</v>
      </c>
      <c r="L3846" s="107" t="str">
        <f t="array" ref="L3846">_xlfn.IFS(H3846&lt;100000,"Low",AND(H3846&gt;=100000,H3846&lt;250000),"Medium",H3846&gt;=250000,"High")</f>
        <v>Medium</v>
      </c>
      <c r="M3846" s="107" t="str">
        <f>IF(H3846&lt;100000,"Low",IF(AND(H3846&gt;=100000,H3846&lt;250000),"Medium","High"))</f>
        <v>Medium</v>
      </c>
    </row>
    <row r="3847" spans="1:13" x14ac:dyDescent="0.4">
      <c r="A3847" s="109" t="s">
        <v>6016</v>
      </c>
      <c r="B3847" s="109" t="s">
        <v>12898</v>
      </c>
      <c r="C3847" s="109" t="s">
        <v>1064</v>
      </c>
      <c r="D3847" s="109" t="s">
        <v>96</v>
      </c>
      <c r="E3847" s="109" t="s">
        <v>8644</v>
      </c>
      <c r="F3847" s="109" t="s">
        <v>95</v>
      </c>
      <c r="G3847" s="109" t="s">
        <v>6062</v>
      </c>
      <c r="H3847" s="107">
        <v>400989</v>
      </c>
      <c r="I3847" s="109">
        <v>3</v>
      </c>
      <c r="J3847" s="108">
        <v>375159</v>
      </c>
      <c r="K3847" s="107" t="str">
        <f>IF(J3847&gt;0,"Untung","Rugi")</f>
        <v>Untung</v>
      </c>
      <c r="L3847" s="107" t="str">
        <f t="array" ref="L3847">_xlfn.IFS(H3847&lt;100000,"Low",AND(H3847&gt;=100000,H3847&lt;250000),"Medium",H3847&gt;=250000,"High")</f>
        <v>High</v>
      </c>
      <c r="M3847" s="107" t="str">
        <f>IF(H3847&lt;100000,"Low",IF(AND(H3847&gt;=100000,H3847&lt;250000),"Medium","High"))</f>
        <v>High</v>
      </c>
    </row>
    <row r="3848" spans="1:13" x14ac:dyDescent="0.4">
      <c r="A3848" s="109" t="s">
        <v>6046</v>
      </c>
      <c r="B3848" s="109" t="s">
        <v>12897</v>
      </c>
      <c r="C3848" s="109" t="s">
        <v>1064</v>
      </c>
      <c r="D3848" s="109" t="s">
        <v>96</v>
      </c>
      <c r="E3848" s="109" t="s">
        <v>6185</v>
      </c>
      <c r="F3848" s="109" t="s">
        <v>99</v>
      </c>
      <c r="G3848" s="109" t="s">
        <v>6024</v>
      </c>
      <c r="H3848" s="107">
        <v>51620</v>
      </c>
      <c r="I3848" s="109">
        <v>3</v>
      </c>
      <c r="J3848" s="108">
        <v>-117753</v>
      </c>
      <c r="K3848" s="107" t="str">
        <f>IF(J3848&gt;0,"Untung","Rugi")</f>
        <v>Rugi</v>
      </c>
      <c r="L3848" s="107" t="str">
        <f t="array" ref="L3848">_xlfn.IFS(H3848&lt;100000,"Low",AND(H3848&gt;=100000,H3848&lt;250000),"Medium",H3848&gt;=250000,"High")</f>
        <v>Low</v>
      </c>
      <c r="M3848" s="107" t="str">
        <f>IF(H3848&lt;100000,"Low",IF(AND(H3848&gt;=100000,H3848&lt;250000),"Medium","High"))</f>
        <v>Low</v>
      </c>
    </row>
    <row r="3849" spans="1:13" x14ac:dyDescent="0.4">
      <c r="A3849" s="109" t="s">
        <v>6046</v>
      </c>
      <c r="B3849" s="109" t="s">
        <v>12897</v>
      </c>
      <c r="C3849" s="109" t="s">
        <v>1051</v>
      </c>
      <c r="D3849" s="109" t="s">
        <v>102</v>
      </c>
      <c r="E3849" s="109" t="s">
        <v>7185</v>
      </c>
      <c r="F3849" s="109" t="s">
        <v>95</v>
      </c>
      <c r="G3849" s="109" t="s">
        <v>6062</v>
      </c>
      <c r="H3849" s="107">
        <v>444307</v>
      </c>
      <c r="I3849" s="109">
        <v>3</v>
      </c>
      <c r="J3849" s="108">
        <v>-158954</v>
      </c>
      <c r="K3849" s="107" t="str">
        <f>IF(J3849&gt;0,"Untung","Rugi")</f>
        <v>Rugi</v>
      </c>
      <c r="L3849" s="107" t="str">
        <f t="array" ref="L3849">_xlfn.IFS(H3849&lt;100000,"Low",AND(H3849&gt;=100000,H3849&lt;250000),"Medium",H3849&gt;=250000,"High")</f>
        <v>High</v>
      </c>
      <c r="M3849" s="107" t="str">
        <f>IF(H3849&lt;100000,"Low",IF(AND(H3849&gt;=100000,H3849&lt;250000),"Medium","High"))</f>
        <v>High</v>
      </c>
    </row>
    <row r="3850" spans="1:13" x14ac:dyDescent="0.4">
      <c r="A3850" s="109" t="s">
        <v>6016</v>
      </c>
      <c r="B3850" s="109" t="s">
        <v>12896</v>
      </c>
      <c r="C3850" s="109" t="s">
        <v>100</v>
      </c>
      <c r="D3850" s="109" t="s">
        <v>104</v>
      </c>
      <c r="E3850" s="109" t="s">
        <v>7278</v>
      </c>
      <c r="F3850" s="109" t="s">
        <v>95</v>
      </c>
      <c r="G3850" s="109" t="s">
        <v>6062</v>
      </c>
      <c r="H3850" s="107">
        <v>343627</v>
      </c>
      <c r="I3850" s="109">
        <v>3</v>
      </c>
      <c r="J3850" s="108">
        <v>34569</v>
      </c>
      <c r="K3850" s="107" t="str">
        <f>IF(J3850&gt;0,"Untung","Rugi")</f>
        <v>Untung</v>
      </c>
      <c r="L3850" s="107" t="str">
        <f t="array" ref="L3850">_xlfn.IFS(H3850&lt;100000,"Low",AND(H3850&gt;=100000,H3850&lt;250000),"Medium",H3850&gt;=250000,"High")</f>
        <v>High</v>
      </c>
      <c r="M3850" s="107" t="str">
        <f>IF(H3850&lt;100000,"Low",IF(AND(H3850&gt;=100000,H3850&lt;250000),"Medium","High"))</f>
        <v>High</v>
      </c>
    </row>
    <row r="3851" spans="1:13" x14ac:dyDescent="0.4">
      <c r="A3851" s="109" t="s">
        <v>6027</v>
      </c>
      <c r="B3851" s="109" t="s">
        <v>12895</v>
      </c>
      <c r="C3851" s="109" t="s">
        <v>1051</v>
      </c>
      <c r="D3851" s="109" t="s">
        <v>102</v>
      </c>
      <c r="E3851" s="109" t="s">
        <v>7583</v>
      </c>
      <c r="F3851" s="109" t="s">
        <v>95</v>
      </c>
      <c r="G3851" s="109" t="s">
        <v>6062</v>
      </c>
      <c r="H3851" s="107">
        <v>164899</v>
      </c>
      <c r="I3851" s="109">
        <v>4</v>
      </c>
      <c r="J3851" s="108">
        <v>-140729</v>
      </c>
      <c r="K3851" s="107" t="str">
        <f>IF(J3851&gt;0,"Untung","Rugi")</f>
        <v>Rugi</v>
      </c>
      <c r="L3851" s="107" t="str">
        <f t="array" ref="L3851">_xlfn.IFS(H3851&lt;100000,"Low",AND(H3851&gt;=100000,H3851&lt;250000),"Medium",H3851&gt;=250000,"High")</f>
        <v>Medium</v>
      </c>
      <c r="M3851" s="107" t="str">
        <f>IF(H3851&lt;100000,"Low",IF(AND(H3851&gt;=100000,H3851&lt;250000),"Medium","High"))</f>
        <v>Medium</v>
      </c>
    </row>
    <row r="3852" spans="1:13" x14ac:dyDescent="0.4">
      <c r="A3852" s="109" t="s">
        <v>6016</v>
      </c>
      <c r="B3852" s="109" t="s">
        <v>12894</v>
      </c>
      <c r="C3852" s="109" t="s">
        <v>1064</v>
      </c>
      <c r="D3852" s="109" t="s">
        <v>96</v>
      </c>
      <c r="E3852" s="109" t="s">
        <v>6335</v>
      </c>
      <c r="F3852" s="109" t="s">
        <v>95</v>
      </c>
      <c r="G3852" s="109" t="s">
        <v>6052</v>
      </c>
      <c r="H3852" s="107">
        <v>314554</v>
      </c>
      <c r="I3852" s="109">
        <v>7</v>
      </c>
      <c r="J3852" s="108">
        <v>49277</v>
      </c>
      <c r="K3852" s="107" t="str">
        <f>IF(J3852&gt;0,"Untung","Rugi")</f>
        <v>Untung</v>
      </c>
      <c r="L3852" s="107" t="str">
        <f t="array" ref="L3852">_xlfn.IFS(H3852&lt;100000,"Low",AND(H3852&gt;=100000,H3852&lt;250000),"Medium",H3852&gt;=250000,"High")</f>
        <v>High</v>
      </c>
      <c r="M3852" s="107" t="str">
        <f>IF(H3852&lt;100000,"Low",IF(AND(H3852&gt;=100000,H3852&lt;250000),"Medium","High"))</f>
        <v>High</v>
      </c>
    </row>
    <row r="3853" spans="1:13" x14ac:dyDescent="0.4">
      <c r="A3853" s="109" t="s">
        <v>6046</v>
      </c>
      <c r="B3853" s="109" t="s">
        <v>6936</v>
      </c>
      <c r="C3853" s="109" t="s">
        <v>100</v>
      </c>
      <c r="D3853" s="109" t="s">
        <v>106</v>
      </c>
      <c r="E3853" s="109" t="s">
        <v>8028</v>
      </c>
      <c r="F3853" s="109" t="s">
        <v>95</v>
      </c>
      <c r="G3853" s="109" t="s">
        <v>6052</v>
      </c>
      <c r="H3853" s="107">
        <v>38571</v>
      </c>
      <c r="I3853" s="109">
        <v>8</v>
      </c>
      <c r="J3853" s="108">
        <v>414295</v>
      </c>
      <c r="K3853" s="107" t="str">
        <f>IF(J3853&gt;0,"Untung","Rugi")</f>
        <v>Untung</v>
      </c>
      <c r="L3853" s="107" t="str">
        <f t="array" ref="L3853">_xlfn.IFS(H3853&lt;100000,"Low",AND(H3853&gt;=100000,H3853&lt;250000),"Medium",H3853&gt;=250000,"High")</f>
        <v>Low</v>
      </c>
      <c r="M3853" s="107" t="str">
        <f>IF(H3853&lt;100000,"Low",IF(AND(H3853&gt;=100000,H3853&lt;250000),"Medium","High"))</f>
        <v>Low</v>
      </c>
    </row>
    <row r="3854" spans="1:13" x14ac:dyDescent="0.4">
      <c r="A3854" s="109" t="s">
        <v>6016</v>
      </c>
      <c r="B3854" s="109" t="s">
        <v>12893</v>
      </c>
      <c r="C3854" s="109" t="s">
        <v>100</v>
      </c>
      <c r="D3854" s="109" t="s">
        <v>106</v>
      </c>
      <c r="E3854" s="109" t="s">
        <v>10220</v>
      </c>
      <c r="F3854" s="109" t="s">
        <v>95</v>
      </c>
      <c r="G3854" s="109" t="s">
        <v>6017</v>
      </c>
      <c r="H3854" s="107">
        <v>150539</v>
      </c>
      <c r="I3854" s="109">
        <v>10</v>
      </c>
      <c r="J3854" s="108">
        <v>-230589</v>
      </c>
      <c r="K3854" s="107" t="str">
        <f>IF(J3854&gt;0,"Untung","Rugi")</f>
        <v>Rugi</v>
      </c>
      <c r="L3854" s="107" t="str">
        <f t="array" ref="L3854">_xlfn.IFS(H3854&lt;100000,"Low",AND(H3854&gt;=100000,H3854&lt;250000),"Medium",H3854&gt;=250000,"High")</f>
        <v>Medium</v>
      </c>
      <c r="M3854" s="107" t="str">
        <f>IF(H3854&lt;100000,"Low",IF(AND(H3854&gt;=100000,H3854&lt;250000),"Medium","High"))</f>
        <v>Medium</v>
      </c>
    </row>
    <row r="3855" spans="1:13" x14ac:dyDescent="0.4">
      <c r="A3855" s="109" t="s">
        <v>6016</v>
      </c>
      <c r="B3855" s="109" t="s">
        <v>12892</v>
      </c>
      <c r="C3855" s="109" t="s">
        <v>1051</v>
      </c>
      <c r="D3855" s="109" t="s">
        <v>96</v>
      </c>
      <c r="E3855" s="109" t="s">
        <v>9513</v>
      </c>
      <c r="F3855" s="109" t="s">
        <v>95</v>
      </c>
      <c r="G3855" s="109" t="s">
        <v>6017</v>
      </c>
      <c r="H3855" s="107">
        <v>402741</v>
      </c>
      <c r="I3855" s="109">
        <v>9</v>
      </c>
      <c r="J3855" s="108">
        <v>-31771</v>
      </c>
      <c r="K3855" s="107" t="str">
        <f>IF(J3855&gt;0,"Untung","Rugi")</f>
        <v>Rugi</v>
      </c>
      <c r="L3855" s="107" t="str">
        <f t="array" ref="L3855">_xlfn.IFS(H3855&lt;100000,"Low",AND(H3855&gt;=100000,H3855&lt;250000),"Medium",H3855&gt;=250000,"High")</f>
        <v>High</v>
      </c>
      <c r="M3855" s="107" t="str">
        <f>IF(H3855&lt;100000,"Low",IF(AND(H3855&gt;=100000,H3855&lt;250000),"Medium","High"))</f>
        <v>High</v>
      </c>
    </row>
    <row r="3856" spans="1:13" x14ac:dyDescent="0.4">
      <c r="A3856" s="109" t="s">
        <v>6016</v>
      </c>
      <c r="B3856" s="109" t="s">
        <v>12891</v>
      </c>
      <c r="C3856" s="109" t="s">
        <v>1064</v>
      </c>
      <c r="D3856" s="109" t="s">
        <v>106</v>
      </c>
      <c r="E3856" s="109" t="s">
        <v>9033</v>
      </c>
      <c r="F3856" s="109" t="s">
        <v>95</v>
      </c>
      <c r="G3856" s="109" t="s">
        <v>6062</v>
      </c>
      <c r="H3856" s="107">
        <v>188288</v>
      </c>
      <c r="I3856" s="109">
        <v>4</v>
      </c>
      <c r="J3856" s="108">
        <v>5412</v>
      </c>
      <c r="K3856" s="107" t="str">
        <f>IF(J3856&gt;0,"Untung","Rugi")</f>
        <v>Untung</v>
      </c>
      <c r="L3856" s="107" t="str">
        <f t="array" ref="L3856">_xlfn.IFS(H3856&lt;100000,"Low",AND(H3856&gt;=100000,H3856&lt;250000),"Medium",H3856&gt;=250000,"High")</f>
        <v>Medium</v>
      </c>
      <c r="M3856" s="107" t="str">
        <f>IF(H3856&lt;100000,"Low",IF(AND(H3856&gt;=100000,H3856&lt;250000),"Medium","High"))</f>
        <v>Medium</v>
      </c>
    </row>
    <row r="3857" spans="1:13" x14ac:dyDescent="0.4">
      <c r="A3857" s="109" t="s">
        <v>6027</v>
      </c>
      <c r="B3857" s="109" t="s">
        <v>12890</v>
      </c>
      <c r="C3857" s="109" t="s">
        <v>1051</v>
      </c>
      <c r="D3857" s="109" t="s">
        <v>102</v>
      </c>
      <c r="E3857" s="109" t="s">
        <v>11566</v>
      </c>
      <c r="F3857" s="109" t="s">
        <v>95</v>
      </c>
      <c r="G3857" s="109" t="s">
        <v>6017</v>
      </c>
      <c r="H3857" s="107">
        <v>219081</v>
      </c>
      <c r="I3857" s="109">
        <v>2</v>
      </c>
      <c r="J3857" s="108">
        <v>153666</v>
      </c>
      <c r="K3857" s="107" t="str">
        <f>IF(J3857&gt;0,"Untung","Rugi")</f>
        <v>Untung</v>
      </c>
      <c r="L3857" s="107" t="str">
        <f t="array" ref="L3857">_xlfn.IFS(H3857&lt;100000,"Low",AND(H3857&gt;=100000,H3857&lt;250000),"Medium",H3857&gt;=250000,"High")</f>
        <v>Medium</v>
      </c>
      <c r="M3857" s="107" t="str">
        <f>IF(H3857&lt;100000,"Low",IF(AND(H3857&gt;=100000,H3857&lt;250000),"Medium","High"))</f>
        <v>Medium</v>
      </c>
    </row>
    <row r="3858" spans="1:13" x14ac:dyDescent="0.4">
      <c r="A3858" s="109" t="s">
        <v>6016</v>
      </c>
      <c r="B3858" s="109" t="s">
        <v>12889</v>
      </c>
      <c r="C3858" s="109" t="s">
        <v>1051</v>
      </c>
      <c r="D3858" s="109" t="s">
        <v>102</v>
      </c>
      <c r="E3858" s="109" t="s">
        <v>8066</v>
      </c>
      <c r="F3858" s="109" t="s">
        <v>95</v>
      </c>
      <c r="G3858" s="109" t="s">
        <v>6052</v>
      </c>
      <c r="H3858" s="107">
        <v>424894</v>
      </c>
      <c r="I3858" s="109">
        <v>5</v>
      </c>
      <c r="J3858" s="108">
        <v>37722</v>
      </c>
      <c r="K3858" s="107" t="str">
        <f>IF(J3858&gt;0,"Untung","Rugi")</f>
        <v>Untung</v>
      </c>
      <c r="L3858" s="107" t="str">
        <f t="array" ref="L3858">_xlfn.IFS(H3858&lt;100000,"Low",AND(H3858&gt;=100000,H3858&lt;250000),"Medium",H3858&gt;=250000,"High")</f>
        <v>High</v>
      </c>
      <c r="M3858" s="107" t="str">
        <f>IF(H3858&lt;100000,"Low",IF(AND(H3858&gt;=100000,H3858&lt;250000),"Medium","High"))</f>
        <v>High</v>
      </c>
    </row>
    <row r="3859" spans="1:13" x14ac:dyDescent="0.4">
      <c r="A3859" s="109" t="s">
        <v>6016</v>
      </c>
      <c r="B3859" s="109" t="s">
        <v>12888</v>
      </c>
      <c r="C3859" s="109" t="s">
        <v>1051</v>
      </c>
      <c r="D3859" s="109" t="s">
        <v>102</v>
      </c>
      <c r="E3859" s="109" t="s">
        <v>7366</v>
      </c>
      <c r="F3859" s="109" t="s">
        <v>99</v>
      </c>
      <c r="G3859" s="109" t="s">
        <v>6024</v>
      </c>
      <c r="H3859" s="107">
        <v>363579</v>
      </c>
      <c r="I3859" s="109">
        <v>8</v>
      </c>
      <c r="J3859" s="108">
        <v>80116</v>
      </c>
      <c r="K3859" s="107" t="str">
        <f>IF(J3859&gt;0,"Untung","Rugi")</f>
        <v>Untung</v>
      </c>
      <c r="L3859" s="107" t="str">
        <f t="array" ref="L3859">_xlfn.IFS(H3859&lt;100000,"Low",AND(H3859&gt;=100000,H3859&lt;250000),"Medium",H3859&gt;=250000,"High")</f>
        <v>High</v>
      </c>
      <c r="M3859" s="107" t="str">
        <f>IF(H3859&lt;100000,"Low",IF(AND(H3859&gt;=100000,H3859&lt;250000),"Medium","High"))</f>
        <v>High</v>
      </c>
    </row>
    <row r="3860" spans="1:13" x14ac:dyDescent="0.4">
      <c r="A3860" s="109" t="s">
        <v>6016</v>
      </c>
      <c r="B3860" s="109" t="s">
        <v>12887</v>
      </c>
      <c r="C3860" s="109" t="s">
        <v>1051</v>
      </c>
      <c r="D3860" s="109" t="s">
        <v>102</v>
      </c>
      <c r="E3860" s="109" t="s">
        <v>7181</v>
      </c>
      <c r="F3860" s="109" t="s">
        <v>95</v>
      </c>
      <c r="G3860" s="109" t="s">
        <v>6052</v>
      </c>
      <c r="H3860" s="107">
        <v>375303</v>
      </c>
      <c r="I3860" s="109">
        <v>7</v>
      </c>
      <c r="J3860" s="108">
        <v>385938</v>
      </c>
      <c r="K3860" s="107" t="str">
        <f>IF(J3860&gt;0,"Untung","Rugi")</f>
        <v>Untung</v>
      </c>
      <c r="L3860" s="107" t="str">
        <f t="array" ref="L3860">_xlfn.IFS(H3860&lt;100000,"Low",AND(H3860&gt;=100000,H3860&lt;250000),"Medium",H3860&gt;=250000,"High")</f>
        <v>High</v>
      </c>
      <c r="M3860" s="107" t="str">
        <f>IF(H3860&lt;100000,"Low",IF(AND(H3860&gt;=100000,H3860&lt;250000),"Medium","High"))</f>
        <v>High</v>
      </c>
    </row>
    <row r="3861" spans="1:13" x14ac:dyDescent="0.4">
      <c r="A3861" s="109" t="s">
        <v>6016</v>
      </c>
      <c r="B3861" s="109" t="s">
        <v>12886</v>
      </c>
      <c r="C3861" s="109" t="s">
        <v>1051</v>
      </c>
      <c r="D3861" s="109" t="s">
        <v>104</v>
      </c>
      <c r="E3861" s="109" t="s">
        <v>6527</v>
      </c>
      <c r="F3861" s="109" t="s">
        <v>99</v>
      </c>
      <c r="G3861" s="109" t="s">
        <v>6024</v>
      </c>
      <c r="H3861" s="107">
        <v>418340</v>
      </c>
      <c r="I3861" s="109">
        <v>4</v>
      </c>
      <c r="J3861" s="108">
        <v>-204591</v>
      </c>
      <c r="K3861" s="107" t="str">
        <f>IF(J3861&gt;0,"Untung","Rugi")</f>
        <v>Rugi</v>
      </c>
      <c r="L3861" s="107" t="str">
        <f t="array" ref="L3861">_xlfn.IFS(H3861&lt;100000,"Low",AND(H3861&gt;=100000,H3861&lt;250000),"Medium",H3861&gt;=250000,"High")</f>
        <v>High</v>
      </c>
      <c r="M3861" s="107" t="str">
        <f>IF(H3861&lt;100000,"Low",IF(AND(H3861&gt;=100000,H3861&lt;250000),"Medium","High"))</f>
        <v>High</v>
      </c>
    </row>
    <row r="3862" spans="1:13" x14ac:dyDescent="0.4">
      <c r="A3862" s="109" t="s">
        <v>6046</v>
      </c>
      <c r="B3862" s="109" t="s">
        <v>12885</v>
      </c>
      <c r="C3862" s="109" t="s">
        <v>1064</v>
      </c>
      <c r="D3862" s="109" t="s">
        <v>96</v>
      </c>
      <c r="E3862" s="109" t="s">
        <v>9021</v>
      </c>
      <c r="F3862" s="109" t="s">
        <v>95</v>
      </c>
      <c r="G3862" s="109" t="s">
        <v>6057</v>
      </c>
      <c r="H3862" s="107">
        <v>112423</v>
      </c>
      <c r="I3862" s="109">
        <v>3</v>
      </c>
      <c r="J3862" s="108">
        <v>-22195</v>
      </c>
      <c r="K3862" s="107" t="str">
        <f>IF(J3862&gt;0,"Untung","Rugi")</f>
        <v>Rugi</v>
      </c>
      <c r="L3862" s="107" t="str">
        <f t="array" ref="L3862">_xlfn.IFS(H3862&lt;100000,"Low",AND(H3862&gt;=100000,H3862&lt;250000),"Medium",H3862&gt;=250000,"High")</f>
        <v>Medium</v>
      </c>
      <c r="M3862" s="107" t="str">
        <f>IF(H3862&lt;100000,"Low",IF(AND(H3862&gt;=100000,H3862&lt;250000),"Medium","High"))</f>
        <v>Medium</v>
      </c>
    </row>
    <row r="3863" spans="1:13" x14ac:dyDescent="0.4">
      <c r="A3863" s="109" t="s">
        <v>6016</v>
      </c>
      <c r="B3863" s="109" t="s">
        <v>12884</v>
      </c>
      <c r="C3863" s="109" t="s">
        <v>1064</v>
      </c>
      <c r="D3863" s="109" t="s">
        <v>96</v>
      </c>
      <c r="E3863" s="109" t="s">
        <v>8492</v>
      </c>
      <c r="F3863" s="109" t="s">
        <v>6021</v>
      </c>
      <c r="G3863" s="109" t="s">
        <v>6020</v>
      </c>
      <c r="H3863" s="107">
        <v>29153</v>
      </c>
      <c r="I3863" s="109">
        <v>2</v>
      </c>
      <c r="J3863" s="108">
        <v>389871</v>
      </c>
      <c r="K3863" s="107" t="str">
        <f>IF(J3863&gt;0,"Untung","Rugi")</f>
        <v>Untung</v>
      </c>
      <c r="L3863" s="107" t="str">
        <f t="array" ref="L3863">_xlfn.IFS(H3863&lt;100000,"Low",AND(H3863&gt;=100000,H3863&lt;250000),"Medium",H3863&gt;=250000,"High")</f>
        <v>Low</v>
      </c>
      <c r="M3863" s="107" t="str">
        <f>IF(H3863&lt;100000,"Low",IF(AND(H3863&gt;=100000,H3863&lt;250000),"Medium","High"))</f>
        <v>Low</v>
      </c>
    </row>
    <row r="3864" spans="1:13" x14ac:dyDescent="0.4">
      <c r="A3864" s="109" t="s">
        <v>6016</v>
      </c>
      <c r="B3864" s="109" t="s">
        <v>12883</v>
      </c>
      <c r="C3864" s="109" t="s">
        <v>100</v>
      </c>
      <c r="D3864" s="109" t="s">
        <v>102</v>
      </c>
      <c r="E3864" s="109" t="s">
        <v>6130</v>
      </c>
      <c r="F3864" s="109" t="s">
        <v>99</v>
      </c>
      <c r="G3864" s="109" t="s">
        <v>6049</v>
      </c>
      <c r="H3864" s="107">
        <v>298391</v>
      </c>
      <c r="I3864" s="109">
        <v>2</v>
      </c>
      <c r="J3864" s="108">
        <v>280690</v>
      </c>
      <c r="K3864" s="107" t="str">
        <f>IF(J3864&gt;0,"Untung","Rugi")</f>
        <v>Untung</v>
      </c>
      <c r="L3864" s="107" t="str">
        <f t="array" ref="L3864">_xlfn.IFS(H3864&lt;100000,"Low",AND(H3864&gt;=100000,H3864&lt;250000),"Medium",H3864&gt;=250000,"High")</f>
        <v>High</v>
      </c>
      <c r="M3864" s="107" t="str">
        <f>IF(H3864&lt;100000,"Low",IF(AND(H3864&gt;=100000,H3864&lt;250000),"Medium","High"))</f>
        <v>High</v>
      </c>
    </row>
    <row r="3865" spans="1:13" x14ac:dyDescent="0.4">
      <c r="A3865" s="109" t="s">
        <v>6016</v>
      </c>
      <c r="B3865" s="109" t="s">
        <v>12882</v>
      </c>
      <c r="C3865" s="109" t="s">
        <v>100</v>
      </c>
      <c r="D3865" s="109" t="s">
        <v>102</v>
      </c>
      <c r="E3865" s="109" t="s">
        <v>8007</v>
      </c>
      <c r="F3865" s="109" t="s">
        <v>95</v>
      </c>
      <c r="G3865" s="109" t="s">
        <v>6013</v>
      </c>
      <c r="H3865" s="107">
        <v>278606</v>
      </c>
      <c r="I3865" s="109">
        <v>3</v>
      </c>
      <c r="J3865" s="108">
        <v>-197559</v>
      </c>
      <c r="K3865" s="107" t="str">
        <f>IF(J3865&gt;0,"Untung","Rugi")</f>
        <v>Rugi</v>
      </c>
      <c r="L3865" s="107" t="str">
        <f t="array" ref="L3865">_xlfn.IFS(H3865&lt;100000,"Low",AND(H3865&gt;=100000,H3865&lt;250000),"Medium",H3865&gt;=250000,"High")</f>
        <v>High</v>
      </c>
      <c r="M3865" s="107" t="str">
        <f>IF(H3865&lt;100000,"Low",IF(AND(H3865&gt;=100000,H3865&lt;250000),"Medium","High"))</f>
        <v>High</v>
      </c>
    </row>
    <row r="3866" spans="1:13" x14ac:dyDescent="0.4">
      <c r="A3866" s="109" t="s">
        <v>6016</v>
      </c>
      <c r="B3866" s="109" t="s">
        <v>12881</v>
      </c>
      <c r="C3866" s="109" t="s">
        <v>1064</v>
      </c>
      <c r="D3866" s="109" t="s">
        <v>96</v>
      </c>
      <c r="E3866" s="109" t="s">
        <v>11860</v>
      </c>
      <c r="F3866" s="109" t="s">
        <v>99</v>
      </c>
      <c r="G3866" s="109" t="s">
        <v>6024</v>
      </c>
      <c r="H3866" s="107">
        <v>165557</v>
      </c>
      <c r="I3866" s="109">
        <v>3</v>
      </c>
      <c r="J3866" s="108">
        <v>347445</v>
      </c>
      <c r="K3866" s="107" t="str">
        <f>IF(J3866&gt;0,"Untung","Rugi")</f>
        <v>Untung</v>
      </c>
      <c r="L3866" s="107" t="str">
        <f t="array" ref="L3866">_xlfn.IFS(H3866&lt;100000,"Low",AND(H3866&gt;=100000,H3866&lt;250000),"Medium",H3866&gt;=250000,"High")</f>
        <v>Medium</v>
      </c>
      <c r="M3866" s="107" t="str">
        <f>IF(H3866&lt;100000,"Low",IF(AND(H3866&gt;=100000,H3866&lt;250000),"Medium","High"))</f>
        <v>Medium</v>
      </c>
    </row>
    <row r="3867" spans="1:13" x14ac:dyDescent="0.4">
      <c r="A3867" s="109" t="s">
        <v>6016</v>
      </c>
      <c r="B3867" s="109" t="s">
        <v>12880</v>
      </c>
      <c r="C3867" s="109" t="s">
        <v>1051</v>
      </c>
      <c r="D3867" s="109" t="s">
        <v>96</v>
      </c>
      <c r="E3867" s="109" t="s">
        <v>7253</v>
      </c>
      <c r="F3867" s="109" t="s">
        <v>99</v>
      </c>
      <c r="G3867" s="109" t="s">
        <v>6109</v>
      </c>
      <c r="H3867" s="107">
        <v>422204</v>
      </c>
      <c r="I3867" s="109">
        <v>4</v>
      </c>
      <c r="J3867" s="108">
        <v>-171634</v>
      </c>
      <c r="K3867" s="107" t="str">
        <f>IF(J3867&gt;0,"Untung","Rugi")</f>
        <v>Rugi</v>
      </c>
      <c r="L3867" s="107" t="str">
        <f t="array" ref="L3867">_xlfn.IFS(H3867&lt;100000,"Low",AND(H3867&gt;=100000,H3867&lt;250000),"Medium",H3867&gt;=250000,"High")</f>
        <v>High</v>
      </c>
      <c r="M3867" s="107" t="str">
        <f>IF(H3867&lt;100000,"Low",IF(AND(H3867&gt;=100000,H3867&lt;250000),"Medium","High"))</f>
        <v>High</v>
      </c>
    </row>
    <row r="3868" spans="1:13" x14ac:dyDescent="0.4">
      <c r="A3868" s="109" t="s">
        <v>6027</v>
      </c>
      <c r="B3868" s="109" t="s">
        <v>12879</v>
      </c>
      <c r="C3868" s="109" t="s">
        <v>1051</v>
      </c>
      <c r="D3868" s="109" t="s">
        <v>96</v>
      </c>
      <c r="E3868" s="109" t="s">
        <v>6147</v>
      </c>
      <c r="F3868" s="109" t="s">
        <v>6021</v>
      </c>
      <c r="G3868" s="109" t="s">
        <v>6146</v>
      </c>
      <c r="H3868" s="107">
        <v>38839</v>
      </c>
      <c r="I3868" s="109">
        <v>5</v>
      </c>
      <c r="J3868" s="108">
        <v>275320</v>
      </c>
      <c r="K3868" s="107" t="str">
        <f>IF(J3868&gt;0,"Untung","Rugi")</f>
        <v>Untung</v>
      </c>
      <c r="L3868" s="107" t="str">
        <f t="array" ref="L3868">_xlfn.IFS(H3868&lt;100000,"Low",AND(H3868&gt;=100000,H3868&lt;250000),"Medium",H3868&gt;=250000,"High")</f>
        <v>Low</v>
      </c>
      <c r="M3868" s="107" t="str">
        <f>IF(H3868&lt;100000,"Low",IF(AND(H3868&gt;=100000,H3868&lt;250000),"Medium","High"))</f>
        <v>Low</v>
      </c>
    </row>
    <row r="3869" spans="1:13" x14ac:dyDescent="0.4">
      <c r="A3869" s="109" t="s">
        <v>6027</v>
      </c>
      <c r="B3869" s="109" t="s">
        <v>12878</v>
      </c>
      <c r="C3869" s="109" t="s">
        <v>1051</v>
      </c>
      <c r="D3869" s="109" t="s">
        <v>96</v>
      </c>
      <c r="E3869" s="109" t="s">
        <v>7701</v>
      </c>
      <c r="F3869" s="109" t="s">
        <v>95</v>
      </c>
      <c r="G3869" s="109" t="s">
        <v>6017</v>
      </c>
      <c r="H3869" s="107">
        <v>275160</v>
      </c>
      <c r="I3869" s="109">
        <v>1</v>
      </c>
      <c r="J3869" s="108">
        <v>204048</v>
      </c>
      <c r="K3869" s="107" t="str">
        <f>IF(J3869&gt;0,"Untung","Rugi")</f>
        <v>Untung</v>
      </c>
      <c r="L3869" s="107" t="str">
        <f t="array" ref="L3869">_xlfn.IFS(H3869&lt;100000,"Low",AND(H3869&gt;=100000,H3869&lt;250000),"Medium",H3869&gt;=250000,"High")</f>
        <v>High</v>
      </c>
      <c r="M3869" s="107" t="str">
        <f>IF(H3869&lt;100000,"Low",IF(AND(H3869&gt;=100000,H3869&lt;250000),"Medium","High"))</f>
        <v>High</v>
      </c>
    </row>
    <row r="3870" spans="1:13" x14ac:dyDescent="0.4">
      <c r="A3870" s="109" t="s">
        <v>6027</v>
      </c>
      <c r="B3870" s="109" t="s">
        <v>8743</v>
      </c>
      <c r="C3870" s="109" t="s">
        <v>1064</v>
      </c>
      <c r="D3870" s="109" t="s">
        <v>102</v>
      </c>
      <c r="E3870" s="109" t="s">
        <v>8411</v>
      </c>
      <c r="F3870" s="109" t="s">
        <v>95</v>
      </c>
      <c r="G3870" s="109" t="s">
        <v>6116</v>
      </c>
      <c r="H3870" s="107">
        <v>420212</v>
      </c>
      <c r="I3870" s="109">
        <v>4</v>
      </c>
      <c r="J3870" s="108">
        <v>284987</v>
      </c>
      <c r="K3870" s="107" t="str">
        <f>IF(J3870&gt;0,"Untung","Rugi")</f>
        <v>Untung</v>
      </c>
      <c r="L3870" s="107" t="str">
        <f t="array" ref="L3870">_xlfn.IFS(H3870&lt;100000,"Low",AND(H3870&gt;=100000,H3870&lt;250000),"Medium",H3870&gt;=250000,"High")</f>
        <v>High</v>
      </c>
      <c r="M3870" s="107" t="str">
        <f>IF(H3870&lt;100000,"Low",IF(AND(H3870&gt;=100000,H3870&lt;250000),"Medium","High"))</f>
        <v>High</v>
      </c>
    </row>
    <row r="3871" spans="1:13" x14ac:dyDescent="0.4">
      <c r="A3871" s="109" t="s">
        <v>6016</v>
      </c>
      <c r="B3871" s="109" t="s">
        <v>12877</v>
      </c>
      <c r="C3871" s="109" t="s">
        <v>1064</v>
      </c>
      <c r="D3871" s="109" t="s">
        <v>102</v>
      </c>
      <c r="E3871" s="109" t="s">
        <v>8947</v>
      </c>
      <c r="F3871" s="109" t="s">
        <v>95</v>
      </c>
      <c r="G3871" s="109" t="s">
        <v>6013</v>
      </c>
      <c r="H3871" s="107">
        <v>113263</v>
      </c>
      <c r="I3871" s="109">
        <v>5</v>
      </c>
      <c r="J3871" s="108">
        <v>-100423</v>
      </c>
      <c r="K3871" s="107" t="str">
        <f>IF(J3871&gt;0,"Untung","Rugi")</f>
        <v>Rugi</v>
      </c>
      <c r="L3871" s="107" t="str">
        <f t="array" ref="L3871">_xlfn.IFS(H3871&lt;100000,"Low",AND(H3871&gt;=100000,H3871&lt;250000),"Medium",H3871&gt;=250000,"High")</f>
        <v>Medium</v>
      </c>
      <c r="M3871" s="107" t="str">
        <f>IF(H3871&lt;100000,"Low",IF(AND(H3871&gt;=100000,H3871&lt;250000),"Medium","High"))</f>
        <v>Medium</v>
      </c>
    </row>
    <row r="3872" spans="1:13" x14ac:dyDescent="0.4">
      <c r="A3872" s="109" t="s">
        <v>6016</v>
      </c>
      <c r="B3872" s="109" t="s">
        <v>12877</v>
      </c>
      <c r="C3872" s="109" t="s">
        <v>100</v>
      </c>
      <c r="D3872" s="109" t="s">
        <v>104</v>
      </c>
      <c r="E3872" s="109" t="s">
        <v>12743</v>
      </c>
      <c r="F3872" s="109" t="s">
        <v>99</v>
      </c>
      <c r="G3872" s="109" t="s">
        <v>6024</v>
      </c>
      <c r="H3872" s="107">
        <v>335960</v>
      </c>
      <c r="I3872" s="109">
        <v>5</v>
      </c>
      <c r="J3872" s="108">
        <v>118563</v>
      </c>
      <c r="K3872" s="107" t="str">
        <f>IF(J3872&gt;0,"Untung","Rugi")</f>
        <v>Untung</v>
      </c>
      <c r="L3872" s="107" t="str">
        <f t="array" ref="L3872">_xlfn.IFS(H3872&lt;100000,"Low",AND(H3872&gt;=100000,H3872&lt;250000),"Medium",H3872&gt;=250000,"High")</f>
        <v>High</v>
      </c>
      <c r="M3872" s="107" t="str">
        <f>IF(H3872&lt;100000,"Low",IF(AND(H3872&gt;=100000,H3872&lt;250000),"Medium","High"))</f>
        <v>High</v>
      </c>
    </row>
    <row r="3873" spans="1:13" x14ac:dyDescent="0.4">
      <c r="A3873" s="109" t="s">
        <v>6016</v>
      </c>
      <c r="B3873" s="109" t="s">
        <v>12876</v>
      </c>
      <c r="C3873" s="109" t="s">
        <v>1051</v>
      </c>
      <c r="D3873" s="109" t="s">
        <v>102</v>
      </c>
      <c r="E3873" s="109" t="s">
        <v>8912</v>
      </c>
      <c r="F3873" s="109" t="s">
        <v>99</v>
      </c>
      <c r="G3873" s="109" t="s">
        <v>6024</v>
      </c>
      <c r="H3873" s="107">
        <v>122893</v>
      </c>
      <c r="I3873" s="109">
        <v>2</v>
      </c>
      <c r="J3873" s="108">
        <v>295868</v>
      </c>
      <c r="K3873" s="107" t="str">
        <f>IF(J3873&gt;0,"Untung","Rugi")</f>
        <v>Untung</v>
      </c>
      <c r="L3873" s="107" t="str">
        <f t="array" ref="L3873">_xlfn.IFS(H3873&lt;100000,"Low",AND(H3873&gt;=100000,H3873&lt;250000),"Medium",H3873&gt;=250000,"High")</f>
        <v>Medium</v>
      </c>
      <c r="M3873" s="107" t="str">
        <f>IF(H3873&lt;100000,"Low",IF(AND(H3873&gt;=100000,H3873&lt;250000),"Medium","High"))</f>
        <v>Medium</v>
      </c>
    </row>
    <row r="3874" spans="1:13" x14ac:dyDescent="0.4">
      <c r="A3874" s="109" t="s">
        <v>6027</v>
      </c>
      <c r="B3874" s="109" t="s">
        <v>12875</v>
      </c>
      <c r="C3874" s="109" t="s">
        <v>100</v>
      </c>
      <c r="D3874" s="109" t="s">
        <v>104</v>
      </c>
      <c r="E3874" s="109" t="s">
        <v>8912</v>
      </c>
      <c r="F3874" s="109" t="s">
        <v>99</v>
      </c>
      <c r="G3874" s="109" t="s">
        <v>6024</v>
      </c>
      <c r="H3874" s="107">
        <v>419899</v>
      </c>
      <c r="I3874" s="109">
        <v>3</v>
      </c>
      <c r="J3874" s="108">
        <v>210536</v>
      </c>
      <c r="K3874" s="107" t="str">
        <f>IF(J3874&gt;0,"Untung","Rugi")</f>
        <v>Untung</v>
      </c>
      <c r="L3874" s="107" t="str">
        <f t="array" ref="L3874">_xlfn.IFS(H3874&lt;100000,"Low",AND(H3874&gt;=100000,H3874&lt;250000),"Medium",H3874&gt;=250000,"High")</f>
        <v>High</v>
      </c>
      <c r="M3874" s="107" t="str">
        <f>IF(H3874&lt;100000,"Low",IF(AND(H3874&gt;=100000,H3874&lt;250000),"Medium","High"))</f>
        <v>High</v>
      </c>
    </row>
    <row r="3875" spans="1:13" x14ac:dyDescent="0.4">
      <c r="A3875" s="109" t="s">
        <v>6016</v>
      </c>
      <c r="B3875" s="109" t="s">
        <v>12874</v>
      </c>
      <c r="C3875" s="109" t="s">
        <v>100</v>
      </c>
      <c r="D3875" s="109" t="s">
        <v>104</v>
      </c>
      <c r="E3875" s="109" t="s">
        <v>10189</v>
      </c>
      <c r="F3875" s="109" t="s">
        <v>95</v>
      </c>
      <c r="G3875" s="109" t="s">
        <v>6036</v>
      </c>
      <c r="H3875" s="107">
        <v>370261</v>
      </c>
      <c r="I3875" s="109">
        <v>3</v>
      </c>
      <c r="J3875" s="108">
        <v>314218</v>
      </c>
      <c r="K3875" s="107" t="str">
        <f>IF(J3875&gt;0,"Untung","Rugi")</f>
        <v>Untung</v>
      </c>
      <c r="L3875" s="107" t="str">
        <f t="array" ref="L3875">_xlfn.IFS(H3875&lt;100000,"Low",AND(H3875&gt;=100000,H3875&lt;250000),"Medium",H3875&gt;=250000,"High")</f>
        <v>High</v>
      </c>
      <c r="M3875" s="107" t="str">
        <f>IF(H3875&lt;100000,"Low",IF(AND(H3875&gt;=100000,H3875&lt;250000),"Medium","High"))</f>
        <v>High</v>
      </c>
    </row>
    <row r="3876" spans="1:13" x14ac:dyDescent="0.4">
      <c r="A3876" s="109" t="s">
        <v>6016</v>
      </c>
      <c r="B3876" s="109" t="s">
        <v>12873</v>
      </c>
      <c r="C3876" s="109" t="s">
        <v>100</v>
      </c>
      <c r="D3876" s="109" t="s">
        <v>104</v>
      </c>
      <c r="E3876" s="109" t="s">
        <v>6678</v>
      </c>
      <c r="F3876" s="109" t="s">
        <v>95</v>
      </c>
      <c r="G3876" s="109" t="s">
        <v>6062</v>
      </c>
      <c r="H3876" s="107">
        <v>417792</v>
      </c>
      <c r="I3876" s="109">
        <v>6</v>
      </c>
      <c r="J3876" s="108">
        <v>261336</v>
      </c>
      <c r="K3876" s="107" t="str">
        <f>IF(J3876&gt;0,"Untung","Rugi")</f>
        <v>Untung</v>
      </c>
      <c r="L3876" s="107" t="str">
        <f t="array" ref="L3876">_xlfn.IFS(H3876&lt;100000,"Low",AND(H3876&gt;=100000,H3876&lt;250000),"Medium",H3876&gt;=250000,"High")</f>
        <v>High</v>
      </c>
      <c r="M3876" s="107" t="str">
        <f>IF(H3876&lt;100000,"Low",IF(AND(H3876&gt;=100000,H3876&lt;250000),"Medium","High"))</f>
        <v>High</v>
      </c>
    </row>
    <row r="3877" spans="1:13" x14ac:dyDescent="0.4">
      <c r="A3877" s="109" t="s">
        <v>6016</v>
      </c>
      <c r="B3877" s="109" t="s">
        <v>12872</v>
      </c>
      <c r="C3877" s="109" t="s">
        <v>1051</v>
      </c>
      <c r="D3877" s="109" t="s">
        <v>106</v>
      </c>
      <c r="E3877" s="109" t="s">
        <v>9346</v>
      </c>
      <c r="F3877" s="109" t="s">
        <v>99</v>
      </c>
      <c r="G3877" s="109" t="s">
        <v>6141</v>
      </c>
      <c r="H3877" s="107">
        <v>81636</v>
      </c>
      <c r="I3877" s="109">
        <v>3</v>
      </c>
      <c r="J3877" s="108">
        <v>176645</v>
      </c>
      <c r="K3877" s="107" t="str">
        <f>IF(J3877&gt;0,"Untung","Rugi")</f>
        <v>Untung</v>
      </c>
      <c r="L3877" s="107" t="str">
        <f t="array" ref="L3877">_xlfn.IFS(H3877&lt;100000,"Low",AND(H3877&gt;=100000,H3877&lt;250000),"Medium",H3877&gt;=250000,"High")</f>
        <v>Low</v>
      </c>
      <c r="M3877" s="107" t="str">
        <f>IF(H3877&lt;100000,"Low",IF(AND(H3877&gt;=100000,H3877&lt;250000),"Medium","High"))</f>
        <v>Low</v>
      </c>
    </row>
    <row r="3878" spans="1:13" x14ac:dyDescent="0.4">
      <c r="A3878" s="109" t="s">
        <v>6016</v>
      </c>
      <c r="B3878" s="109" t="s">
        <v>8661</v>
      </c>
      <c r="C3878" s="109" t="s">
        <v>1051</v>
      </c>
      <c r="D3878" s="109" t="s">
        <v>106</v>
      </c>
      <c r="E3878" s="109" t="s">
        <v>10662</v>
      </c>
      <c r="F3878" s="109" t="s">
        <v>99</v>
      </c>
      <c r="G3878" s="109" t="s">
        <v>6109</v>
      </c>
      <c r="H3878" s="107">
        <v>206549</v>
      </c>
      <c r="I3878" s="109">
        <v>7</v>
      </c>
      <c r="J3878" s="108">
        <v>-2262</v>
      </c>
      <c r="K3878" s="107" t="str">
        <f>IF(J3878&gt;0,"Untung","Rugi")</f>
        <v>Rugi</v>
      </c>
      <c r="L3878" s="107" t="str">
        <f t="array" ref="L3878">_xlfn.IFS(H3878&lt;100000,"Low",AND(H3878&gt;=100000,H3878&lt;250000),"Medium",H3878&gt;=250000,"High")</f>
        <v>Medium</v>
      </c>
      <c r="M3878" s="107" t="str">
        <f>IF(H3878&lt;100000,"Low",IF(AND(H3878&gt;=100000,H3878&lt;250000),"Medium","High"))</f>
        <v>Medium</v>
      </c>
    </row>
    <row r="3879" spans="1:13" x14ac:dyDescent="0.4">
      <c r="A3879" s="109" t="s">
        <v>6016</v>
      </c>
      <c r="B3879" s="109" t="s">
        <v>12869</v>
      </c>
      <c r="C3879" s="109" t="s">
        <v>1051</v>
      </c>
      <c r="D3879" s="109" t="s">
        <v>106</v>
      </c>
      <c r="E3879" s="109" t="s">
        <v>7926</v>
      </c>
      <c r="F3879" s="109" t="s">
        <v>6021</v>
      </c>
      <c r="G3879" s="109" t="s">
        <v>6020</v>
      </c>
      <c r="H3879" s="107">
        <v>212237</v>
      </c>
      <c r="I3879" s="109">
        <v>5</v>
      </c>
      <c r="J3879" s="108">
        <v>-222550</v>
      </c>
      <c r="K3879" s="107" t="str">
        <f>IF(J3879&gt;0,"Untung","Rugi")</f>
        <v>Rugi</v>
      </c>
      <c r="L3879" s="107" t="str">
        <f t="array" ref="L3879">_xlfn.IFS(H3879&lt;100000,"Low",AND(H3879&gt;=100000,H3879&lt;250000),"Medium",H3879&gt;=250000,"High")</f>
        <v>Medium</v>
      </c>
      <c r="M3879" s="107" t="str">
        <f>IF(H3879&lt;100000,"Low",IF(AND(H3879&gt;=100000,H3879&lt;250000),"Medium","High"))</f>
        <v>Medium</v>
      </c>
    </row>
    <row r="3880" spans="1:13" x14ac:dyDescent="0.4">
      <c r="A3880" s="109" t="s">
        <v>6016</v>
      </c>
      <c r="B3880" s="109" t="s">
        <v>12871</v>
      </c>
      <c r="C3880" s="109" t="s">
        <v>1051</v>
      </c>
      <c r="D3880" s="109" t="s">
        <v>106</v>
      </c>
      <c r="E3880" s="109" t="s">
        <v>12870</v>
      </c>
      <c r="F3880" s="109" t="s">
        <v>95</v>
      </c>
      <c r="G3880" s="109" t="s">
        <v>6062</v>
      </c>
      <c r="H3880" s="107">
        <v>178211</v>
      </c>
      <c r="I3880" s="109">
        <v>1</v>
      </c>
      <c r="J3880" s="108">
        <v>87199</v>
      </c>
      <c r="K3880" s="107" t="str">
        <f>IF(J3880&gt;0,"Untung","Rugi")</f>
        <v>Untung</v>
      </c>
      <c r="L3880" s="107" t="str">
        <f t="array" ref="L3880">_xlfn.IFS(H3880&lt;100000,"Low",AND(H3880&gt;=100000,H3880&lt;250000),"Medium",H3880&gt;=250000,"High")</f>
        <v>Medium</v>
      </c>
      <c r="M3880" s="107" t="str">
        <f>IF(H3880&lt;100000,"Low",IF(AND(H3880&gt;=100000,H3880&lt;250000),"Medium","High"))</f>
        <v>Medium</v>
      </c>
    </row>
    <row r="3881" spans="1:13" x14ac:dyDescent="0.4">
      <c r="A3881" s="109" t="s">
        <v>6016</v>
      </c>
      <c r="B3881" s="109" t="s">
        <v>8661</v>
      </c>
      <c r="C3881" s="109" t="s">
        <v>1051</v>
      </c>
      <c r="D3881" s="109" t="s">
        <v>106</v>
      </c>
      <c r="E3881" s="109" t="s">
        <v>8525</v>
      </c>
      <c r="F3881" s="109" t="s">
        <v>99</v>
      </c>
      <c r="G3881" s="109" t="s">
        <v>6024</v>
      </c>
      <c r="H3881" s="107">
        <v>53908</v>
      </c>
      <c r="I3881" s="109">
        <v>6</v>
      </c>
      <c r="J3881" s="108">
        <v>324106</v>
      </c>
      <c r="K3881" s="107" t="str">
        <f>IF(J3881&gt;0,"Untung","Rugi")</f>
        <v>Untung</v>
      </c>
      <c r="L3881" s="107" t="str">
        <f t="array" ref="L3881">_xlfn.IFS(H3881&lt;100000,"Low",AND(H3881&gt;=100000,H3881&lt;250000),"Medium",H3881&gt;=250000,"High")</f>
        <v>Low</v>
      </c>
      <c r="M3881" s="107" t="str">
        <f>IF(H3881&lt;100000,"Low",IF(AND(H3881&gt;=100000,H3881&lt;250000),"Medium","High"))</f>
        <v>Low</v>
      </c>
    </row>
    <row r="3882" spans="1:13" x14ac:dyDescent="0.4">
      <c r="A3882" s="109" t="s">
        <v>6016</v>
      </c>
      <c r="B3882" s="109" t="s">
        <v>12869</v>
      </c>
      <c r="C3882" s="109" t="s">
        <v>100</v>
      </c>
      <c r="D3882" s="109" t="s">
        <v>104</v>
      </c>
      <c r="E3882" s="109" t="s">
        <v>7195</v>
      </c>
      <c r="F3882" s="109" t="s">
        <v>99</v>
      </c>
      <c r="G3882" s="109" t="s">
        <v>6141</v>
      </c>
      <c r="H3882" s="107">
        <v>433299</v>
      </c>
      <c r="I3882" s="109">
        <v>5</v>
      </c>
      <c r="J3882" s="108">
        <v>-195640</v>
      </c>
      <c r="K3882" s="107" t="str">
        <f>IF(J3882&gt;0,"Untung","Rugi")</f>
        <v>Rugi</v>
      </c>
      <c r="L3882" s="107" t="str">
        <f t="array" ref="L3882">_xlfn.IFS(H3882&lt;100000,"Low",AND(H3882&gt;=100000,H3882&lt;250000),"Medium",H3882&gt;=250000,"High")</f>
        <v>High</v>
      </c>
      <c r="M3882" s="107" t="str">
        <f>IF(H3882&lt;100000,"Low",IF(AND(H3882&gt;=100000,H3882&lt;250000),"Medium","High"))</f>
        <v>High</v>
      </c>
    </row>
    <row r="3883" spans="1:13" x14ac:dyDescent="0.4">
      <c r="A3883" s="109" t="s">
        <v>6027</v>
      </c>
      <c r="B3883" s="109" t="s">
        <v>12868</v>
      </c>
      <c r="C3883" s="109" t="s">
        <v>1064</v>
      </c>
      <c r="D3883" s="109" t="s">
        <v>96</v>
      </c>
      <c r="E3883" s="109" t="s">
        <v>9447</v>
      </c>
      <c r="F3883" s="109" t="s">
        <v>99</v>
      </c>
      <c r="G3883" s="109" t="s">
        <v>6024</v>
      </c>
      <c r="H3883" s="107">
        <v>321730</v>
      </c>
      <c r="I3883" s="109">
        <v>11</v>
      </c>
      <c r="J3883" s="108">
        <v>-136196</v>
      </c>
      <c r="K3883" s="107" t="str">
        <f>IF(J3883&gt;0,"Untung","Rugi")</f>
        <v>Rugi</v>
      </c>
      <c r="L3883" s="107" t="str">
        <f t="array" ref="L3883">_xlfn.IFS(H3883&lt;100000,"Low",AND(H3883&gt;=100000,H3883&lt;250000),"Medium",H3883&gt;=250000,"High")</f>
        <v>High</v>
      </c>
      <c r="M3883" s="107" t="str">
        <f>IF(H3883&lt;100000,"Low",IF(AND(H3883&gt;=100000,H3883&lt;250000),"Medium","High"))</f>
        <v>High</v>
      </c>
    </row>
    <row r="3884" spans="1:13" x14ac:dyDescent="0.4">
      <c r="A3884" s="109" t="s">
        <v>6016</v>
      </c>
      <c r="B3884" s="109" t="s">
        <v>11980</v>
      </c>
      <c r="C3884" s="109" t="s">
        <v>1064</v>
      </c>
      <c r="D3884" s="109" t="s">
        <v>96</v>
      </c>
      <c r="E3884" s="109" t="s">
        <v>8213</v>
      </c>
      <c r="F3884" s="109" t="s">
        <v>6021</v>
      </c>
      <c r="G3884" s="109" t="s">
        <v>6031</v>
      </c>
      <c r="H3884" s="107">
        <v>332462</v>
      </c>
      <c r="I3884" s="109">
        <v>5</v>
      </c>
      <c r="J3884" s="108">
        <v>-51950</v>
      </c>
      <c r="K3884" s="107" t="str">
        <f>IF(J3884&gt;0,"Untung","Rugi")</f>
        <v>Rugi</v>
      </c>
      <c r="L3884" s="107" t="str">
        <f t="array" ref="L3884">_xlfn.IFS(H3884&lt;100000,"Low",AND(H3884&gt;=100000,H3884&lt;250000),"Medium",H3884&gt;=250000,"High")</f>
        <v>High</v>
      </c>
      <c r="M3884" s="107" t="str">
        <f>IF(H3884&lt;100000,"Low",IF(AND(H3884&gt;=100000,H3884&lt;250000),"Medium","High"))</f>
        <v>High</v>
      </c>
    </row>
    <row r="3885" spans="1:13" x14ac:dyDescent="0.4">
      <c r="A3885" s="109" t="s">
        <v>6016</v>
      </c>
      <c r="B3885" s="109" t="s">
        <v>11979</v>
      </c>
      <c r="C3885" s="109" t="s">
        <v>1051</v>
      </c>
      <c r="D3885" s="109" t="s">
        <v>106</v>
      </c>
      <c r="E3885" s="109" t="s">
        <v>8249</v>
      </c>
      <c r="F3885" s="109" t="s">
        <v>99</v>
      </c>
      <c r="G3885" s="109" t="s">
        <v>6049</v>
      </c>
      <c r="H3885" s="107">
        <v>132607</v>
      </c>
      <c r="I3885" s="109">
        <v>3</v>
      </c>
      <c r="J3885" s="108">
        <v>-42848</v>
      </c>
      <c r="K3885" s="107" t="str">
        <f>IF(J3885&gt;0,"Untung","Rugi")</f>
        <v>Rugi</v>
      </c>
      <c r="L3885" s="107" t="str">
        <f t="array" ref="L3885">_xlfn.IFS(H3885&lt;100000,"Low",AND(H3885&gt;=100000,H3885&lt;250000),"Medium",H3885&gt;=250000,"High")</f>
        <v>Medium</v>
      </c>
      <c r="M3885" s="107" t="str">
        <f>IF(H3885&lt;100000,"Low",IF(AND(H3885&gt;=100000,H3885&lt;250000),"Medium","High"))</f>
        <v>Medium</v>
      </c>
    </row>
    <row r="3886" spans="1:13" x14ac:dyDescent="0.4">
      <c r="A3886" s="109" t="s">
        <v>6016</v>
      </c>
      <c r="B3886" s="109" t="s">
        <v>12867</v>
      </c>
      <c r="C3886" s="109" t="s">
        <v>1051</v>
      </c>
      <c r="D3886" s="109" t="s">
        <v>106</v>
      </c>
      <c r="E3886" s="109" t="s">
        <v>7494</v>
      </c>
      <c r="F3886" s="109" t="s">
        <v>6021</v>
      </c>
      <c r="G3886" s="109" t="s">
        <v>6745</v>
      </c>
      <c r="H3886" s="107">
        <v>66507</v>
      </c>
      <c r="I3886" s="109">
        <v>3</v>
      </c>
      <c r="J3886" s="108">
        <v>-101178</v>
      </c>
      <c r="K3886" s="107" t="str">
        <f>IF(J3886&gt;0,"Untung","Rugi")</f>
        <v>Rugi</v>
      </c>
      <c r="L3886" s="107" t="str">
        <f t="array" ref="L3886">_xlfn.IFS(H3886&lt;100000,"Low",AND(H3886&gt;=100000,H3886&lt;250000),"Medium",H3886&gt;=250000,"High")</f>
        <v>Low</v>
      </c>
      <c r="M3886" s="107" t="str">
        <f>IF(H3886&lt;100000,"Low",IF(AND(H3886&gt;=100000,H3886&lt;250000),"Medium","High"))</f>
        <v>Low</v>
      </c>
    </row>
    <row r="3887" spans="1:13" x14ac:dyDescent="0.4">
      <c r="A3887" s="109" t="s">
        <v>6016</v>
      </c>
      <c r="B3887" s="109" t="s">
        <v>12867</v>
      </c>
      <c r="C3887" s="109" t="s">
        <v>1051</v>
      </c>
      <c r="D3887" s="109" t="s">
        <v>106</v>
      </c>
      <c r="E3887" s="109" t="s">
        <v>11943</v>
      </c>
      <c r="F3887" s="109" t="s">
        <v>95</v>
      </c>
      <c r="G3887" s="109" t="s">
        <v>6067</v>
      </c>
      <c r="H3887" s="107">
        <v>227201</v>
      </c>
      <c r="I3887" s="109">
        <v>3</v>
      </c>
      <c r="J3887" s="108">
        <v>116386</v>
      </c>
      <c r="K3887" s="107" t="str">
        <f>IF(J3887&gt;0,"Untung","Rugi")</f>
        <v>Untung</v>
      </c>
      <c r="L3887" s="107" t="str">
        <f t="array" ref="L3887">_xlfn.IFS(H3887&lt;100000,"Low",AND(H3887&gt;=100000,H3887&lt;250000),"Medium",H3887&gt;=250000,"High")</f>
        <v>Medium</v>
      </c>
      <c r="M3887" s="107" t="str">
        <f>IF(H3887&lt;100000,"Low",IF(AND(H3887&gt;=100000,H3887&lt;250000),"Medium","High"))</f>
        <v>Medium</v>
      </c>
    </row>
    <row r="3888" spans="1:13" x14ac:dyDescent="0.4">
      <c r="A3888" s="109" t="s">
        <v>6016</v>
      </c>
      <c r="B3888" s="109" t="s">
        <v>9901</v>
      </c>
      <c r="C3888" s="109" t="s">
        <v>1051</v>
      </c>
      <c r="D3888" s="109" t="s">
        <v>104</v>
      </c>
      <c r="E3888" s="109" t="s">
        <v>10528</v>
      </c>
      <c r="F3888" s="109" t="s">
        <v>95</v>
      </c>
      <c r="G3888" s="109" t="s">
        <v>6062</v>
      </c>
      <c r="H3888" s="107">
        <v>106510</v>
      </c>
      <c r="I3888" s="109">
        <v>1</v>
      </c>
      <c r="J3888" s="108">
        <v>-137175</v>
      </c>
      <c r="K3888" s="107" t="str">
        <f>IF(J3888&gt;0,"Untung","Rugi")</f>
        <v>Rugi</v>
      </c>
      <c r="L3888" s="107" t="str">
        <f t="array" ref="L3888">_xlfn.IFS(H3888&lt;100000,"Low",AND(H3888&gt;=100000,H3888&lt;250000),"Medium",H3888&gt;=250000,"High")</f>
        <v>Medium</v>
      </c>
      <c r="M3888" s="107" t="str">
        <f>IF(H3888&lt;100000,"Low",IF(AND(H3888&gt;=100000,H3888&lt;250000),"Medium","High"))</f>
        <v>Medium</v>
      </c>
    </row>
    <row r="3889" spans="1:13" x14ac:dyDescent="0.4">
      <c r="A3889" s="109" t="s">
        <v>6016</v>
      </c>
      <c r="B3889" s="109" t="s">
        <v>10923</v>
      </c>
      <c r="C3889" s="109" t="s">
        <v>1051</v>
      </c>
      <c r="D3889" s="109" t="s">
        <v>104</v>
      </c>
      <c r="E3889" s="109" t="s">
        <v>6975</v>
      </c>
      <c r="F3889" s="109" t="s">
        <v>95</v>
      </c>
      <c r="G3889" s="109" t="s">
        <v>6017</v>
      </c>
      <c r="H3889" s="107">
        <v>74175</v>
      </c>
      <c r="I3889" s="109">
        <v>4</v>
      </c>
      <c r="J3889" s="108">
        <v>45249</v>
      </c>
      <c r="K3889" s="107" t="str">
        <f>IF(J3889&gt;0,"Untung","Rugi")</f>
        <v>Untung</v>
      </c>
      <c r="L3889" s="107" t="str">
        <f t="array" ref="L3889">_xlfn.IFS(H3889&lt;100000,"Low",AND(H3889&gt;=100000,H3889&lt;250000),"Medium",H3889&gt;=250000,"High")</f>
        <v>Low</v>
      </c>
      <c r="M3889" s="107" t="str">
        <f>IF(H3889&lt;100000,"Low",IF(AND(H3889&gt;=100000,H3889&lt;250000),"Medium","High"))</f>
        <v>Low</v>
      </c>
    </row>
    <row r="3890" spans="1:13" x14ac:dyDescent="0.4">
      <c r="A3890" s="109" t="s">
        <v>6016</v>
      </c>
      <c r="B3890" s="109" t="s">
        <v>12866</v>
      </c>
      <c r="C3890" s="109" t="s">
        <v>1051</v>
      </c>
      <c r="D3890" s="109" t="s">
        <v>104</v>
      </c>
      <c r="E3890" s="109" t="s">
        <v>9297</v>
      </c>
      <c r="F3890" s="109" t="s">
        <v>6021</v>
      </c>
      <c r="G3890" s="109" t="s">
        <v>6031</v>
      </c>
      <c r="H3890" s="107">
        <v>244135</v>
      </c>
      <c r="I3890" s="109">
        <v>6</v>
      </c>
      <c r="J3890" s="108">
        <v>-40632</v>
      </c>
      <c r="K3890" s="107" t="str">
        <f>IF(J3890&gt;0,"Untung","Rugi")</f>
        <v>Rugi</v>
      </c>
      <c r="L3890" s="107" t="str">
        <f t="array" ref="L3890">_xlfn.IFS(H3890&lt;100000,"Low",AND(H3890&gt;=100000,H3890&lt;250000),"Medium",H3890&gt;=250000,"High")</f>
        <v>Medium</v>
      </c>
      <c r="M3890" s="107" t="str">
        <f>IF(H3890&lt;100000,"Low",IF(AND(H3890&gt;=100000,H3890&lt;250000),"Medium","High"))</f>
        <v>Medium</v>
      </c>
    </row>
    <row r="3891" spans="1:13" x14ac:dyDescent="0.4">
      <c r="A3891" s="109" t="s">
        <v>6016</v>
      </c>
      <c r="B3891" s="109" t="s">
        <v>12865</v>
      </c>
      <c r="C3891" s="109" t="s">
        <v>100</v>
      </c>
      <c r="D3891" s="109" t="s">
        <v>96</v>
      </c>
      <c r="E3891" s="109" t="s">
        <v>8644</v>
      </c>
      <c r="F3891" s="109" t="s">
        <v>95</v>
      </c>
      <c r="G3891" s="109" t="s">
        <v>6062</v>
      </c>
      <c r="H3891" s="107">
        <v>398447</v>
      </c>
      <c r="I3891" s="109">
        <v>2</v>
      </c>
      <c r="J3891" s="108">
        <v>-233631</v>
      </c>
      <c r="K3891" s="107" t="str">
        <f>IF(J3891&gt;0,"Untung","Rugi")</f>
        <v>Rugi</v>
      </c>
      <c r="L3891" s="107" t="str">
        <f t="array" ref="L3891">_xlfn.IFS(H3891&lt;100000,"Low",AND(H3891&gt;=100000,H3891&lt;250000),"Medium",H3891&gt;=250000,"High")</f>
        <v>High</v>
      </c>
      <c r="M3891" s="107" t="str">
        <f>IF(H3891&lt;100000,"Low",IF(AND(H3891&gt;=100000,H3891&lt;250000),"Medium","High"))</f>
        <v>High</v>
      </c>
    </row>
    <row r="3892" spans="1:13" x14ac:dyDescent="0.4">
      <c r="A3892" s="109" t="s">
        <v>6016</v>
      </c>
      <c r="B3892" s="109" t="s">
        <v>12864</v>
      </c>
      <c r="C3892" s="109" t="s">
        <v>1051</v>
      </c>
      <c r="D3892" s="109" t="s">
        <v>96</v>
      </c>
      <c r="E3892" s="109" t="s">
        <v>10288</v>
      </c>
      <c r="F3892" s="109" t="s">
        <v>99</v>
      </c>
      <c r="G3892" s="109" t="s">
        <v>6024</v>
      </c>
      <c r="H3892" s="107">
        <v>251282</v>
      </c>
      <c r="I3892" s="109">
        <v>11</v>
      </c>
      <c r="J3892" s="108">
        <v>-243558</v>
      </c>
      <c r="K3892" s="107" t="str">
        <f>IF(J3892&gt;0,"Untung","Rugi")</f>
        <v>Rugi</v>
      </c>
      <c r="L3892" s="107" t="str">
        <f t="array" ref="L3892">_xlfn.IFS(H3892&lt;100000,"Low",AND(H3892&gt;=100000,H3892&lt;250000),"Medium",H3892&gt;=250000,"High")</f>
        <v>High</v>
      </c>
      <c r="M3892" s="107" t="str">
        <f>IF(H3892&lt;100000,"Low",IF(AND(H3892&gt;=100000,H3892&lt;250000),"Medium","High"))</f>
        <v>High</v>
      </c>
    </row>
    <row r="3893" spans="1:13" x14ac:dyDescent="0.4">
      <c r="A3893" s="109" t="s">
        <v>6016</v>
      </c>
      <c r="B3893" s="109" t="s">
        <v>12863</v>
      </c>
      <c r="C3893" s="109" t="s">
        <v>1051</v>
      </c>
      <c r="D3893" s="109" t="s">
        <v>102</v>
      </c>
      <c r="E3893" s="109" t="s">
        <v>10693</v>
      </c>
      <c r="F3893" s="109" t="s">
        <v>95</v>
      </c>
      <c r="G3893" s="109" t="s">
        <v>6017</v>
      </c>
      <c r="H3893" s="107">
        <v>398130</v>
      </c>
      <c r="I3893" s="109">
        <v>2</v>
      </c>
      <c r="J3893" s="108">
        <v>312522</v>
      </c>
      <c r="K3893" s="107" t="str">
        <f>IF(J3893&gt;0,"Untung","Rugi")</f>
        <v>Untung</v>
      </c>
      <c r="L3893" s="107" t="str">
        <f t="array" ref="L3893">_xlfn.IFS(H3893&lt;100000,"Low",AND(H3893&gt;=100000,H3893&lt;250000),"Medium",H3893&gt;=250000,"High")</f>
        <v>High</v>
      </c>
      <c r="M3893" s="107" t="str">
        <f>IF(H3893&lt;100000,"Low",IF(AND(H3893&gt;=100000,H3893&lt;250000),"Medium","High"))</f>
        <v>High</v>
      </c>
    </row>
    <row r="3894" spans="1:13" x14ac:dyDescent="0.4">
      <c r="A3894" s="109" t="s">
        <v>6046</v>
      </c>
      <c r="B3894" s="109" t="s">
        <v>12862</v>
      </c>
      <c r="C3894" s="109" t="s">
        <v>1051</v>
      </c>
      <c r="D3894" s="109" t="s">
        <v>102</v>
      </c>
      <c r="E3894" s="109" t="s">
        <v>7551</v>
      </c>
      <c r="F3894" s="109" t="s">
        <v>95</v>
      </c>
      <c r="G3894" s="109" t="s">
        <v>6116</v>
      </c>
      <c r="H3894" s="107">
        <v>337621</v>
      </c>
      <c r="I3894" s="109">
        <v>4</v>
      </c>
      <c r="J3894" s="108">
        <v>35053</v>
      </c>
      <c r="K3894" s="107" t="str">
        <f>IF(J3894&gt;0,"Untung","Rugi")</f>
        <v>Untung</v>
      </c>
      <c r="L3894" s="107" t="str">
        <f t="array" ref="L3894">_xlfn.IFS(H3894&lt;100000,"Low",AND(H3894&gt;=100000,H3894&lt;250000),"Medium",H3894&gt;=250000,"High")</f>
        <v>High</v>
      </c>
      <c r="M3894" s="107" t="str">
        <f>IF(H3894&lt;100000,"Low",IF(AND(H3894&gt;=100000,H3894&lt;250000),"Medium","High"))</f>
        <v>High</v>
      </c>
    </row>
    <row r="3895" spans="1:13" x14ac:dyDescent="0.4">
      <c r="A3895" s="109" t="s">
        <v>6046</v>
      </c>
      <c r="B3895" s="109" t="s">
        <v>12861</v>
      </c>
      <c r="C3895" s="109" t="s">
        <v>1064</v>
      </c>
      <c r="D3895" s="109" t="s">
        <v>106</v>
      </c>
      <c r="E3895" s="109" t="s">
        <v>6981</v>
      </c>
      <c r="F3895" s="109" t="s">
        <v>95</v>
      </c>
      <c r="G3895" s="109" t="s">
        <v>6062</v>
      </c>
      <c r="H3895" s="107">
        <v>422144</v>
      </c>
      <c r="I3895" s="109">
        <v>4</v>
      </c>
      <c r="J3895" s="108">
        <v>155427</v>
      </c>
      <c r="K3895" s="107" t="str">
        <f>IF(J3895&gt;0,"Untung","Rugi")</f>
        <v>Untung</v>
      </c>
      <c r="L3895" s="107" t="str">
        <f t="array" ref="L3895">_xlfn.IFS(H3895&lt;100000,"Low",AND(H3895&gt;=100000,H3895&lt;250000),"Medium",H3895&gt;=250000,"High")</f>
        <v>High</v>
      </c>
      <c r="M3895" s="107" t="str">
        <f>IF(H3895&lt;100000,"Low",IF(AND(H3895&gt;=100000,H3895&lt;250000),"Medium","High"))</f>
        <v>High</v>
      </c>
    </row>
    <row r="3896" spans="1:13" x14ac:dyDescent="0.4">
      <c r="A3896" s="109" t="s">
        <v>6016</v>
      </c>
      <c r="B3896" s="109" t="s">
        <v>12860</v>
      </c>
      <c r="C3896" s="109" t="s">
        <v>1051</v>
      </c>
      <c r="D3896" s="109" t="s">
        <v>104</v>
      </c>
      <c r="E3896" s="109" t="s">
        <v>7058</v>
      </c>
      <c r="F3896" s="109" t="s">
        <v>95</v>
      </c>
      <c r="G3896" s="109" t="s">
        <v>6013</v>
      </c>
      <c r="H3896" s="107">
        <v>48236</v>
      </c>
      <c r="I3896" s="109">
        <v>3</v>
      </c>
      <c r="J3896" s="108">
        <v>312756</v>
      </c>
      <c r="K3896" s="107" t="str">
        <f>IF(J3896&gt;0,"Untung","Rugi")</f>
        <v>Untung</v>
      </c>
      <c r="L3896" s="107" t="str">
        <f t="array" ref="L3896">_xlfn.IFS(H3896&lt;100000,"Low",AND(H3896&gt;=100000,H3896&lt;250000),"Medium",H3896&gt;=250000,"High")</f>
        <v>Low</v>
      </c>
      <c r="M3896" s="107" t="str">
        <f>IF(H3896&lt;100000,"Low",IF(AND(H3896&gt;=100000,H3896&lt;250000),"Medium","High"))</f>
        <v>Low</v>
      </c>
    </row>
    <row r="3897" spans="1:13" x14ac:dyDescent="0.4">
      <c r="A3897" s="109" t="s">
        <v>6016</v>
      </c>
      <c r="B3897" s="109" t="s">
        <v>12859</v>
      </c>
      <c r="C3897" s="109" t="s">
        <v>1051</v>
      </c>
      <c r="D3897" s="109" t="s">
        <v>104</v>
      </c>
      <c r="E3897" s="109" t="s">
        <v>6842</v>
      </c>
      <c r="F3897" s="109" t="s">
        <v>95</v>
      </c>
      <c r="G3897" s="109" t="s">
        <v>6039</v>
      </c>
      <c r="H3897" s="107">
        <v>140393</v>
      </c>
      <c r="I3897" s="109">
        <v>3</v>
      </c>
      <c r="J3897" s="108">
        <v>32844</v>
      </c>
      <c r="K3897" s="107" t="str">
        <f>IF(J3897&gt;0,"Untung","Rugi")</f>
        <v>Untung</v>
      </c>
      <c r="L3897" s="107" t="str">
        <f t="array" ref="L3897">_xlfn.IFS(H3897&lt;100000,"Low",AND(H3897&gt;=100000,H3897&lt;250000),"Medium",H3897&gt;=250000,"High")</f>
        <v>Medium</v>
      </c>
      <c r="M3897" s="107" t="str">
        <f>IF(H3897&lt;100000,"Low",IF(AND(H3897&gt;=100000,H3897&lt;250000),"Medium","High"))</f>
        <v>Medium</v>
      </c>
    </row>
    <row r="3898" spans="1:13" x14ac:dyDescent="0.4">
      <c r="A3898" s="109" t="s">
        <v>6016</v>
      </c>
      <c r="B3898" s="109" t="s">
        <v>12858</v>
      </c>
      <c r="C3898" s="109" t="s">
        <v>1051</v>
      </c>
      <c r="D3898" s="109" t="s">
        <v>104</v>
      </c>
      <c r="E3898" s="109" t="s">
        <v>6730</v>
      </c>
      <c r="F3898" s="109" t="s">
        <v>95</v>
      </c>
      <c r="G3898" s="109" t="s">
        <v>6017</v>
      </c>
      <c r="H3898" s="107">
        <v>286688</v>
      </c>
      <c r="I3898" s="109">
        <v>5</v>
      </c>
      <c r="J3898" s="108">
        <v>298193</v>
      </c>
      <c r="K3898" s="107" t="str">
        <f>IF(J3898&gt;0,"Untung","Rugi")</f>
        <v>Untung</v>
      </c>
      <c r="L3898" s="107" t="str">
        <f t="array" ref="L3898">_xlfn.IFS(H3898&lt;100000,"Low",AND(H3898&gt;=100000,H3898&lt;250000),"Medium",H3898&gt;=250000,"High")</f>
        <v>High</v>
      </c>
      <c r="M3898" s="107" t="str">
        <f>IF(H3898&lt;100000,"Low",IF(AND(H3898&gt;=100000,H3898&lt;250000),"Medium","High"))</f>
        <v>High</v>
      </c>
    </row>
    <row r="3899" spans="1:13" x14ac:dyDescent="0.4">
      <c r="A3899" s="109" t="s">
        <v>6016</v>
      </c>
      <c r="B3899" s="109" t="s">
        <v>12857</v>
      </c>
      <c r="C3899" s="109" t="s">
        <v>1051</v>
      </c>
      <c r="D3899" s="109" t="s">
        <v>104</v>
      </c>
      <c r="E3899" s="109" t="s">
        <v>6901</v>
      </c>
      <c r="F3899" s="109" t="s">
        <v>95</v>
      </c>
      <c r="G3899" s="109" t="s">
        <v>6017</v>
      </c>
      <c r="H3899" s="107">
        <v>164098</v>
      </c>
      <c r="I3899" s="109">
        <v>5</v>
      </c>
      <c r="J3899" s="108">
        <v>19312</v>
      </c>
      <c r="K3899" s="107" t="str">
        <f>IF(J3899&gt;0,"Untung","Rugi")</f>
        <v>Untung</v>
      </c>
      <c r="L3899" s="107" t="str">
        <f t="array" ref="L3899">_xlfn.IFS(H3899&lt;100000,"Low",AND(H3899&gt;=100000,H3899&lt;250000),"Medium",H3899&gt;=250000,"High")</f>
        <v>Medium</v>
      </c>
      <c r="M3899" s="107" t="str">
        <f>IF(H3899&lt;100000,"Low",IF(AND(H3899&gt;=100000,H3899&lt;250000),"Medium","High"))</f>
        <v>Medium</v>
      </c>
    </row>
    <row r="3900" spans="1:13" x14ac:dyDescent="0.4">
      <c r="A3900" s="109" t="s">
        <v>6016</v>
      </c>
      <c r="B3900" s="109" t="s">
        <v>12856</v>
      </c>
      <c r="C3900" s="109" t="s">
        <v>1051</v>
      </c>
      <c r="D3900" s="109" t="s">
        <v>104</v>
      </c>
      <c r="E3900" s="109" t="s">
        <v>10412</v>
      </c>
      <c r="F3900" s="109" t="s">
        <v>95</v>
      </c>
      <c r="G3900" s="109" t="s">
        <v>6017</v>
      </c>
      <c r="H3900" s="107">
        <v>18435</v>
      </c>
      <c r="I3900" s="109">
        <v>2</v>
      </c>
      <c r="J3900" s="108">
        <v>280773</v>
      </c>
      <c r="K3900" s="107" t="str">
        <f>IF(J3900&gt;0,"Untung","Rugi")</f>
        <v>Untung</v>
      </c>
      <c r="L3900" s="107" t="str">
        <f t="array" ref="L3900">_xlfn.IFS(H3900&lt;100000,"Low",AND(H3900&gt;=100000,H3900&lt;250000),"Medium",H3900&gt;=250000,"High")</f>
        <v>Low</v>
      </c>
      <c r="M3900" s="107" t="str">
        <f>IF(H3900&lt;100000,"Low",IF(AND(H3900&gt;=100000,H3900&lt;250000),"Medium","High"))</f>
        <v>Low</v>
      </c>
    </row>
    <row r="3901" spans="1:13" x14ac:dyDescent="0.4">
      <c r="A3901" s="109" t="s">
        <v>6016</v>
      </c>
      <c r="B3901" s="109" t="s">
        <v>12855</v>
      </c>
      <c r="C3901" s="109" t="s">
        <v>1051</v>
      </c>
      <c r="D3901" s="109" t="s">
        <v>104</v>
      </c>
      <c r="E3901" s="109" t="s">
        <v>6105</v>
      </c>
      <c r="F3901" s="109" t="s">
        <v>6021</v>
      </c>
      <c r="G3901" s="109" t="s">
        <v>6031</v>
      </c>
      <c r="H3901" s="107">
        <v>323821</v>
      </c>
      <c r="I3901" s="109">
        <v>9</v>
      </c>
      <c r="J3901" s="108">
        <v>49267</v>
      </c>
      <c r="K3901" s="107" t="str">
        <f>IF(J3901&gt;0,"Untung","Rugi")</f>
        <v>Untung</v>
      </c>
      <c r="L3901" s="107" t="str">
        <f t="array" ref="L3901">_xlfn.IFS(H3901&lt;100000,"Low",AND(H3901&gt;=100000,H3901&lt;250000),"Medium",H3901&gt;=250000,"High")</f>
        <v>High</v>
      </c>
      <c r="M3901" s="107" t="str">
        <f>IF(H3901&lt;100000,"Low",IF(AND(H3901&gt;=100000,H3901&lt;250000),"Medium","High"))</f>
        <v>High</v>
      </c>
    </row>
    <row r="3902" spans="1:13" x14ac:dyDescent="0.4">
      <c r="A3902" s="109" t="s">
        <v>6016</v>
      </c>
      <c r="B3902" s="109" t="s">
        <v>12854</v>
      </c>
      <c r="C3902" s="109" t="s">
        <v>1051</v>
      </c>
      <c r="D3902" s="109" t="s">
        <v>104</v>
      </c>
      <c r="E3902" s="109" t="s">
        <v>6296</v>
      </c>
      <c r="F3902" s="109" t="s">
        <v>95</v>
      </c>
      <c r="G3902" s="109" t="s">
        <v>6013</v>
      </c>
      <c r="H3902" s="107">
        <v>238413</v>
      </c>
      <c r="I3902" s="109">
        <v>3</v>
      </c>
      <c r="J3902" s="108">
        <v>323477</v>
      </c>
      <c r="K3902" s="107" t="str">
        <f>IF(J3902&gt;0,"Untung","Rugi")</f>
        <v>Untung</v>
      </c>
      <c r="L3902" s="107" t="str">
        <f t="array" ref="L3902">_xlfn.IFS(H3902&lt;100000,"Low",AND(H3902&gt;=100000,H3902&lt;250000),"Medium",H3902&gt;=250000,"High")</f>
        <v>Medium</v>
      </c>
      <c r="M3902" s="107" t="str">
        <f>IF(H3902&lt;100000,"Low",IF(AND(H3902&gt;=100000,H3902&lt;250000),"Medium","High"))</f>
        <v>Medium</v>
      </c>
    </row>
    <row r="3903" spans="1:13" x14ac:dyDescent="0.4">
      <c r="A3903" s="109" t="s">
        <v>6016</v>
      </c>
      <c r="B3903" s="109" t="s">
        <v>12853</v>
      </c>
      <c r="C3903" s="109" t="s">
        <v>1051</v>
      </c>
      <c r="D3903" s="109" t="s">
        <v>102</v>
      </c>
      <c r="E3903" s="109" t="s">
        <v>7070</v>
      </c>
      <c r="F3903" s="109" t="s">
        <v>99</v>
      </c>
      <c r="G3903" s="109" t="s">
        <v>6109</v>
      </c>
      <c r="H3903" s="107">
        <v>83980</v>
      </c>
      <c r="I3903" s="109">
        <v>3</v>
      </c>
      <c r="J3903" s="108">
        <v>-153635</v>
      </c>
      <c r="K3903" s="107" t="str">
        <f>IF(J3903&gt;0,"Untung","Rugi")</f>
        <v>Rugi</v>
      </c>
      <c r="L3903" s="107" t="str">
        <f t="array" ref="L3903">_xlfn.IFS(H3903&lt;100000,"Low",AND(H3903&gt;=100000,H3903&lt;250000),"Medium",H3903&gt;=250000,"High")</f>
        <v>Low</v>
      </c>
      <c r="M3903" s="107" t="str">
        <f>IF(H3903&lt;100000,"Low",IF(AND(H3903&gt;=100000,H3903&lt;250000),"Medium","High"))</f>
        <v>Low</v>
      </c>
    </row>
    <row r="3904" spans="1:13" x14ac:dyDescent="0.4">
      <c r="A3904" s="109" t="s">
        <v>6016</v>
      </c>
      <c r="B3904" s="109" t="s">
        <v>12852</v>
      </c>
      <c r="C3904" s="109" t="s">
        <v>1051</v>
      </c>
      <c r="D3904" s="109" t="s">
        <v>102</v>
      </c>
      <c r="E3904" s="109" t="s">
        <v>9835</v>
      </c>
      <c r="F3904" s="109" t="s">
        <v>6021</v>
      </c>
      <c r="G3904" s="109" t="s">
        <v>6020</v>
      </c>
      <c r="H3904" s="107">
        <v>282484</v>
      </c>
      <c r="I3904" s="109">
        <v>3</v>
      </c>
      <c r="J3904" s="108">
        <v>-68264</v>
      </c>
      <c r="K3904" s="107" t="str">
        <f>IF(J3904&gt;0,"Untung","Rugi")</f>
        <v>Rugi</v>
      </c>
      <c r="L3904" s="107" t="str">
        <f t="array" ref="L3904">_xlfn.IFS(H3904&lt;100000,"Low",AND(H3904&gt;=100000,H3904&lt;250000),"Medium",H3904&gt;=250000,"High")</f>
        <v>High</v>
      </c>
      <c r="M3904" s="107" t="str">
        <f>IF(H3904&lt;100000,"Low",IF(AND(H3904&gt;=100000,H3904&lt;250000),"Medium","High"))</f>
        <v>High</v>
      </c>
    </row>
    <row r="3905" spans="1:13" x14ac:dyDescent="0.4">
      <c r="A3905" s="109" t="s">
        <v>6016</v>
      </c>
      <c r="B3905" s="109" t="s">
        <v>12851</v>
      </c>
      <c r="C3905" s="109" t="s">
        <v>1051</v>
      </c>
      <c r="D3905" s="109" t="s">
        <v>102</v>
      </c>
      <c r="E3905" s="109" t="s">
        <v>7605</v>
      </c>
      <c r="F3905" s="109" t="s">
        <v>99</v>
      </c>
      <c r="G3905" s="109" t="s">
        <v>6109</v>
      </c>
      <c r="H3905" s="107">
        <v>277994</v>
      </c>
      <c r="I3905" s="109">
        <v>5</v>
      </c>
      <c r="J3905" s="108">
        <v>230348</v>
      </c>
      <c r="K3905" s="107" t="str">
        <f>IF(J3905&gt;0,"Untung","Rugi")</f>
        <v>Untung</v>
      </c>
      <c r="L3905" s="107" t="str">
        <f t="array" ref="L3905">_xlfn.IFS(H3905&lt;100000,"Low",AND(H3905&gt;=100000,H3905&lt;250000),"Medium",H3905&gt;=250000,"High")</f>
        <v>High</v>
      </c>
      <c r="M3905" s="107" t="str">
        <f>IF(H3905&lt;100000,"Low",IF(AND(H3905&gt;=100000,H3905&lt;250000),"Medium","High"))</f>
        <v>High</v>
      </c>
    </row>
    <row r="3906" spans="1:13" x14ac:dyDescent="0.4">
      <c r="A3906" s="109" t="s">
        <v>6016</v>
      </c>
      <c r="B3906" s="109" t="s">
        <v>12850</v>
      </c>
      <c r="C3906" s="109" t="s">
        <v>100</v>
      </c>
      <c r="D3906" s="109" t="s">
        <v>96</v>
      </c>
      <c r="E3906" s="109" t="s">
        <v>10133</v>
      </c>
      <c r="F3906" s="109" t="s">
        <v>99</v>
      </c>
      <c r="G3906" s="109" t="s">
        <v>6141</v>
      </c>
      <c r="H3906" s="107">
        <v>377629</v>
      </c>
      <c r="I3906" s="109">
        <v>5</v>
      </c>
      <c r="J3906" s="108">
        <v>4376</v>
      </c>
      <c r="K3906" s="107" t="str">
        <f>IF(J3906&gt;0,"Untung","Rugi")</f>
        <v>Untung</v>
      </c>
      <c r="L3906" s="107" t="str">
        <f t="array" ref="L3906">_xlfn.IFS(H3906&lt;100000,"Low",AND(H3906&gt;=100000,H3906&lt;250000),"Medium",H3906&gt;=250000,"High")</f>
        <v>High</v>
      </c>
      <c r="M3906" s="107" t="str">
        <f>IF(H3906&lt;100000,"Low",IF(AND(H3906&gt;=100000,H3906&lt;250000),"Medium","High"))</f>
        <v>High</v>
      </c>
    </row>
    <row r="3907" spans="1:13" x14ac:dyDescent="0.4">
      <c r="A3907" s="109" t="s">
        <v>6046</v>
      </c>
      <c r="B3907" s="109" t="s">
        <v>12849</v>
      </c>
      <c r="C3907" s="109" t="s">
        <v>100</v>
      </c>
      <c r="D3907" s="109" t="s">
        <v>96</v>
      </c>
      <c r="E3907" s="109" t="s">
        <v>6654</v>
      </c>
      <c r="F3907" s="109" t="s">
        <v>6021</v>
      </c>
      <c r="G3907" s="109" t="s">
        <v>6020</v>
      </c>
      <c r="H3907" s="107">
        <v>213445</v>
      </c>
      <c r="I3907" s="109">
        <v>4</v>
      </c>
      <c r="J3907" s="108">
        <v>146247</v>
      </c>
      <c r="K3907" s="107" t="str">
        <f>IF(J3907&gt;0,"Untung","Rugi")</f>
        <v>Untung</v>
      </c>
      <c r="L3907" s="107" t="str">
        <f t="array" ref="L3907">_xlfn.IFS(H3907&lt;100000,"Low",AND(H3907&gt;=100000,H3907&lt;250000),"Medium",H3907&gt;=250000,"High")</f>
        <v>Medium</v>
      </c>
      <c r="M3907" s="107" t="str">
        <f>IF(H3907&lt;100000,"Low",IF(AND(H3907&gt;=100000,H3907&lt;250000),"Medium","High"))</f>
        <v>Medium</v>
      </c>
    </row>
    <row r="3908" spans="1:13" x14ac:dyDescent="0.4">
      <c r="A3908" s="109" t="s">
        <v>6046</v>
      </c>
      <c r="B3908" s="109" t="s">
        <v>12849</v>
      </c>
      <c r="C3908" s="109" t="s">
        <v>100</v>
      </c>
      <c r="D3908" s="109" t="s">
        <v>106</v>
      </c>
      <c r="E3908" s="109" t="s">
        <v>6094</v>
      </c>
      <c r="F3908" s="109" t="s">
        <v>95</v>
      </c>
      <c r="G3908" s="109" t="s">
        <v>6017</v>
      </c>
      <c r="H3908" s="107">
        <v>429272</v>
      </c>
      <c r="I3908" s="109">
        <v>4</v>
      </c>
      <c r="J3908" s="108">
        <v>27322</v>
      </c>
      <c r="K3908" s="107" t="str">
        <f>IF(J3908&gt;0,"Untung","Rugi")</f>
        <v>Untung</v>
      </c>
      <c r="L3908" s="107" t="str">
        <f t="array" ref="L3908">_xlfn.IFS(H3908&lt;100000,"Low",AND(H3908&gt;=100000,H3908&lt;250000),"Medium",H3908&gt;=250000,"High")</f>
        <v>High</v>
      </c>
      <c r="M3908" s="107" t="str">
        <f>IF(H3908&lt;100000,"Low",IF(AND(H3908&gt;=100000,H3908&lt;250000),"Medium","High"))</f>
        <v>High</v>
      </c>
    </row>
    <row r="3909" spans="1:13" x14ac:dyDescent="0.4">
      <c r="A3909" s="109" t="s">
        <v>6046</v>
      </c>
      <c r="B3909" s="109" t="s">
        <v>12848</v>
      </c>
      <c r="C3909" s="109" t="s">
        <v>100</v>
      </c>
      <c r="D3909" s="109" t="s">
        <v>106</v>
      </c>
      <c r="E3909" s="109" t="s">
        <v>9957</v>
      </c>
      <c r="F3909" s="109" t="s">
        <v>95</v>
      </c>
      <c r="G3909" s="109" t="s">
        <v>6062</v>
      </c>
      <c r="H3909" s="107">
        <v>264840</v>
      </c>
      <c r="I3909" s="109">
        <v>7</v>
      </c>
      <c r="J3909" s="108">
        <v>-71677</v>
      </c>
      <c r="K3909" s="107" t="str">
        <f>IF(J3909&gt;0,"Untung","Rugi")</f>
        <v>Rugi</v>
      </c>
      <c r="L3909" s="107" t="str">
        <f t="array" ref="L3909">_xlfn.IFS(H3909&lt;100000,"Low",AND(H3909&gt;=100000,H3909&lt;250000),"Medium",H3909&gt;=250000,"High")</f>
        <v>High</v>
      </c>
      <c r="M3909" s="107" t="str">
        <f>IF(H3909&lt;100000,"Low",IF(AND(H3909&gt;=100000,H3909&lt;250000),"Medium","High"))</f>
        <v>High</v>
      </c>
    </row>
    <row r="3910" spans="1:13" x14ac:dyDescent="0.4">
      <c r="A3910" s="109" t="s">
        <v>6046</v>
      </c>
      <c r="B3910" s="109" t="s">
        <v>12847</v>
      </c>
      <c r="C3910" s="109" t="s">
        <v>100</v>
      </c>
      <c r="D3910" s="109" t="s">
        <v>106</v>
      </c>
      <c r="E3910" s="109" t="s">
        <v>7961</v>
      </c>
      <c r="F3910" s="109" t="s">
        <v>6021</v>
      </c>
      <c r="G3910" s="109" t="s">
        <v>6020</v>
      </c>
      <c r="H3910" s="107">
        <v>247593</v>
      </c>
      <c r="I3910" s="109">
        <v>2</v>
      </c>
      <c r="J3910" s="108">
        <v>336996</v>
      </c>
      <c r="K3910" s="107" t="str">
        <f>IF(J3910&gt;0,"Untung","Rugi")</f>
        <v>Untung</v>
      </c>
      <c r="L3910" s="107" t="str">
        <f t="array" ref="L3910">_xlfn.IFS(H3910&lt;100000,"Low",AND(H3910&gt;=100000,H3910&lt;250000),"Medium",H3910&gt;=250000,"High")</f>
        <v>Medium</v>
      </c>
      <c r="M3910" s="107" t="str">
        <f>IF(H3910&lt;100000,"Low",IF(AND(H3910&gt;=100000,H3910&lt;250000),"Medium","High"))</f>
        <v>Medium</v>
      </c>
    </row>
    <row r="3911" spans="1:13" x14ac:dyDescent="0.4">
      <c r="A3911" s="109" t="s">
        <v>6046</v>
      </c>
      <c r="B3911" s="109" t="s">
        <v>12846</v>
      </c>
      <c r="C3911" s="109" t="s">
        <v>1051</v>
      </c>
      <c r="D3911" s="109" t="s">
        <v>104</v>
      </c>
      <c r="E3911" s="109" t="s">
        <v>12837</v>
      </c>
      <c r="F3911" s="109" t="s">
        <v>6021</v>
      </c>
      <c r="G3911" s="109" t="s">
        <v>6745</v>
      </c>
      <c r="H3911" s="107">
        <v>175748</v>
      </c>
      <c r="I3911" s="109">
        <v>3</v>
      </c>
      <c r="J3911" s="108">
        <v>135681</v>
      </c>
      <c r="K3911" s="107" t="str">
        <f>IF(J3911&gt;0,"Untung","Rugi")</f>
        <v>Untung</v>
      </c>
      <c r="L3911" s="107" t="str">
        <f t="array" ref="L3911">_xlfn.IFS(H3911&lt;100000,"Low",AND(H3911&gt;=100000,H3911&lt;250000),"Medium",H3911&gt;=250000,"High")</f>
        <v>Medium</v>
      </c>
      <c r="M3911" s="107" t="str">
        <f>IF(H3911&lt;100000,"Low",IF(AND(H3911&gt;=100000,H3911&lt;250000),"Medium","High"))</f>
        <v>Medium</v>
      </c>
    </row>
    <row r="3912" spans="1:13" x14ac:dyDescent="0.4">
      <c r="A3912" s="109" t="s">
        <v>6016</v>
      </c>
      <c r="B3912" s="109" t="s">
        <v>12845</v>
      </c>
      <c r="C3912" s="109" t="s">
        <v>1051</v>
      </c>
      <c r="D3912" s="109" t="s">
        <v>104</v>
      </c>
      <c r="E3912" s="109" t="s">
        <v>9166</v>
      </c>
      <c r="F3912" s="109" t="s">
        <v>99</v>
      </c>
      <c r="G3912" s="109" t="s">
        <v>6109</v>
      </c>
      <c r="H3912" s="107">
        <v>175784</v>
      </c>
      <c r="I3912" s="109">
        <v>4</v>
      </c>
      <c r="J3912" s="108">
        <v>433092</v>
      </c>
      <c r="K3912" s="107" t="str">
        <f>IF(J3912&gt;0,"Untung","Rugi")</f>
        <v>Untung</v>
      </c>
      <c r="L3912" s="107" t="str">
        <f t="array" ref="L3912">_xlfn.IFS(H3912&lt;100000,"Low",AND(H3912&gt;=100000,H3912&lt;250000),"Medium",H3912&gt;=250000,"High")</f>
        <v>Medium</v>
      </c>
      <c r="M3912" s="107" t="str">
        <f>IF(H3912&lt;100000,"Low",IF(AND(H3912&gt;=100000,H3912&lt;250000),"Medium","High"))</f>
        <v>Medium</v>
      </c>
    </row>
    <row r="3913" spans="1:13" x14ac:dyDescent="0.4">
      <c r="A3913" s="109" t="s">
        <v>6016</v>
      </c>
      <c r="B3913" s="109" t="s">
        <v>12845</v>
      </c>
      <c r="C3913" s="109" t="s">
        <v>1064</v>
      </c>
      <c r="D3913" s="109" t="s">
        <v>96</v>
      </c>
      <c r="E3913" s="109" t="s">
        <v>9405</v>
      </c>
      <c r="F3913" s="109" t="s">
        <v>95</v>
      </c>
      <c r="G3913" s="109" t="s">
        <v>6013</v>
      </c>
      <c r="H3913" s="107">
        <v>261384</v>
      </c>
      <c r="I3913" s="109">
        <v>6</v>
      </c>
      <c r="J3913" s="108">
        <v>241481</v>
      </c>
      <c r="K3913" s="107" t="str">
        <f>IF(J3913&gt;0,"Untung","Rugi")</f>
        <v>Untung</v>
      </c>
      <c r="L3913" s="107" t="str">
        <f t="array" ref="L3913">_xlfn.IFS(H3913&lt;100000,"Low",AND(H3913&gt;=100000,H3913&lt;250000),"Medium",H3913&gt;=250000,"High")</f>
        <v>High</v>
      </c>
      <c r="M3913" s="107" t="str">
        <f>IF(H3913&lt;100000,"Low",IF(AND(H3913&gt;=100000,H3913&lt;250000),"Medium","High"))</f>
        <v>High</v>
      </c>
    </row>
    <row r="3914" spans="1:13" x14ac:dyDescent="0.4">
      <c r="A3914" s="109" t="s">
        <v>6016</v>
      </c>
      <c r="B3914" s="109" t="s">
        <v>12844</v>
      </c>
      <c r="C3914" s="109" t="s">
        <v>1064</v>
      </c>
      <c r="D3914" s="109" t="s">
        <v>96</v>
      </c>
      <c r="E3914" s="109" t="s">
        <v>8642</v>
      </c>
      <c r="F3914" s="109" t="s">
        <v>95</v>
      </c>
      <c r="G3914" s="109" t="s">
        <v>6017</v>
      </c>
      <c r="H3914" s="107">
        <v>75743</v>
      </c>
      <c r="I3914" s="109">
        <v>5</v>
      </c>
      <c r="J3914" s="108">
        <v>66601</v>
      </c>
      <c r="K3914" s="107" t="str">
        <f>IF(J3914&gt;0,"Untung","Rugi")</f>
        <v>Untung</v>
      </c>
      <c r="L3914" s="107" t="str">
        <f t="array" ref="L3914">_xlfn.IFS(H3914&lt;100000,"Low",AND(H3914&gt;=100000,H3914&lt;250000),"Medium",H3914&gt;=250000,"High")</f>
        <v>Low</v>
      </c>
      <c r="M3914" s="107" t="str">
        <f>IF(H3914&lt;100000,"Low",IF(AND(H3914&gt;=100000,H3914&lt;250000),"Medium","High"))</f>
        <v>Low</v>
      </c>
    </row>
    <row r="3915" spans="1:13" x14ac:dyDescent="0.4">
      <c r="A3915" s="109" t="s">
        <v>6016</v>
      </c>
      <c r="B3915" s="109" t="s">
        <v>12843</v>
      </c>
      <c r="C3915" s="109" t="s">
        <v>1064</v>
      </c>
      <c r="D3915" s="109" t="s">
        <v>96</v>
      </c>
      <c r="E3915" s="109" t="s">
        <v>9878</v>
      </c>
      <c r="F3915" s="109" t="s">
        <v>6021</v>
      </c>
      <c r="G3915" s="109" t="s">
        <v>6031</v>
      </c>
      <c r="H3915" s="107">
        <v>328972</v>
      </c>
      <c r="I3915" s="109">
        <v>4</v>
      </c>
      <c r="J3915" s="108">
        <v>1145</v>
      </c>
      <c r="K3915" s="107" t="str">
        <f>IF(J3915&gt;0,"Untung","Rugi")</f>
        <v>Untung</v>
      </c>
      <c r="L3915" s="107" t="str">
        <f t="array" ref="L3915">_xlfn.IFS(H3915&lt;100000,"Low",AND(H3915&gt;=100000,H3915&lt;250000),"Medium",H3915&gt;=250000,"High")</f>
        <v>High</v>
      </c>
      <c r="M3915" s="107" t="str">
        <f>IF(H3915&lt;100000,"Low",IF(AND(H3915&gt;=100000,H3915&lt;250000),"Medium","High"))</f>
        <v>High</v>
      </c>
    </row>
    <row r="3916" spans="1:13" x14ac:dyDescent="0.4">
      <c r="A3916" s="109" t="s">
        <v>6016</v>
      </c>
      <c r="B3916" s="109" t="s">
        <v>12842</v>
      </c>
      <c r="C3916" s="109" t="s">
        <v>100</v>
      </c>
      <c r="D3916" s="109" t="s">
        <v>102</v>
      </c>
      <c r="E3916" s="109" t="s">
        <v>6157</v>
      </c>
      <c r="F3916" s="109" t="s">
        <v>95</v>
      </c>
      <c r="G3916" s="109" t="s">
        <v>6052</v>
      </c>
      <c r="H3916" s="107">
        <v>249274</v>
      </c>
      <c r="I3916" s="109">
        <v>3</v>
      </c>
      <c r="J3916" s="108">
        <v>280792</v>
      </c>
      <c r="K3916" s="107" t="str">
        <f>IF(J3916&gt;0,"Untung","Rugi")</f>
        <v>Untung</v>
      </c>
      <c r="L3916" s="107" t="str">
        <f t="array" ref="L3916">_xlfn.IFS(H3916&lt;100000,"Low",AND(H3916&gt;=100000,H3916&lt;250000),"Medium",H3916&gt;=250000,"High")</f>
        <v>Medium</v>
      </c>
      <c r="M3916" s="107" t="str">
        <f>IF(H3916&lt;100000,"Low",IF(AND(H3916&gt;=100000,H3916&lt;250000),"Medium","High"))</f>
        <v>Medium</v>
      </c>
    </row>
    <row r="3917" spans="1:13" x14ac:dyDescent="0.4">
      <c r="A3917" s="109" t="s">
        <v>6081</v>
      </c>
      <c r="B3917" s="109" t="s">
        <v>12841</v>
      </c>
      <c r="C3917" s="109" t="s">
        <v>100</v>
      </c>
      <c r="D3917" s="109" t="s">
        <v>102</v>
      </c>
      <c r="E3917" s="109" t="s">
        <v>6193</v>
      </c>
      <c r="F3917" s="109" t="s">
        <v>6021</v>
      </c>
      <c r="G3917" s="109" t="s">
        <v>6031</v>
      </c>
      <c r="H3917" s="107">
        <v>230650</v>
      </c>
      <c r="I3917" s="109">
        <v>6</v>
      </c>
      <c r="J3917" s="108">
        <v>-165033</v>
      </c>
      <c r="K3917" s="107" t="str">
        <f>IF(J3917&gt;0,"Untung","Rugi")</f>
        <v>Rugi</v>
      </c>
      <c r="L3917" s="107" t="str">
        <f t="array" ref="L3917">_xlfn.IFS(H3917&lt;100000,"Low",AND(H3917&gt;=100000,H3917&lt;250000),"Medium",H3917&gt;=250000,"High")</f>
        <v>Medium</v>
      </c>
      <c r="M3917" s="107" t="str">
        <f>IF(H3917&lt;100000,"Low",IF(AND(H3917&gt;=100000,H3917&lt;250000),"Medium","High"))</f>
        <v>Medium</v>
      </c>
    </row>
    <row r="3918" spans="1:13" x14ac:dyDescent="0.4">
      <c r="A3918" s="109" t="s">
        <v>6081</v>
      </c>
      <c r="B3918" s="109" t="s">
        <v>12840</v>
      </c>
      <c r="C3918" s="109" t="s">
        <v>1051</v>
      </c>
      <c r="D3918" s="109" t="s">
        <v>106</v>
      </c>
      <c r="E3918" s="109" t="s">
        <v>7065</v>
      </c>
      <c r="F3918" s="109" t="s">
        <v>95</v>
      </c>
      <c r="G3918" s="109" t="s">
        <v>6116</v>
      </c>
      <c r="H3918" s="107">
        <v>184664</v>
      </c>
      <c r="I3918" s="109">
        <v>2</v>
      </c>
      <c r="J3918" s="108">
        <v>36638</v>
      </c>
      <c r="K3918" s="107" t="str">
        <f>IF(J3918&gt;0,"Untung","Rugi")</f>
        <v>Untung</v>
      </c>
      <c r="L3918" s="107" t="str">
        <f t="array" ref="L3918">_xlfn.IFS(H3918&lt;100000,"Low",AND(H3918&gt;=100000,H3918&lt;250000),"Medium",H3918&gt;=250000,"High")</f>
        <v>Medium</v>
      </c>
      <c r="M3918" s="107" t="str">
        <f>IF(H3918&lt;100000,"Low",IF(AND(H3918&gt;=100000,H3918&lt;250000),"Medium","High"))</f>
        <v>Medium</v>
      </c>
    </row>
    <row r="3919" spans="1:13" x14ac:dyDescent="0.4">
      <c r="A3919" s="109" t="s">
        <v>6016</v>
      </c>
      <c r="B3919" s="109" t="s">
        <v>12839</v>
      </c>
      <c r="C3919" s="109" t="s">
        <v>100</v>
      </c>
      <c r="D3919" s="109" t="s">
        <v>96</v>
      </c>
      <c r="E3919" s="109" t="s">
        <v>8432</v>
      </c>
      <c r="F3919" s="109" t="s">
        <v>99</v>
      </c>
      <c r="G3919" s="109" t="s">
        <v>6024</v>
      </c>
      <c r="H3919" s="107">
        <v>67027</v>
      </c>
      <c r="I3919" s="109">
        <v>5</v>
      </c>
      <c r="J3919" s="108">
        <v>306871</v>
      </c>
      <c r="K3919" s="107" t="str">
        <f>IF(J3919&gt;0,"Untung","Rugi")</f>
        <v>Untung</v>
      </c>
      <c r="L3919" s="107" t="str">
        <f t="array" ref="L3919">_xlfn.IFS(H3919&lt;100000,"Low",AND(H3919&gt;=100000,H3919&lt;250000),"Medium",H3919&gt;=250000,"High")</f>
        <v>Low</v>
      </c>
      <c r="M3919" s="107" t="str">
        <f>IF(H3919&lt;100000,"Low",IF(AND(H3919&gt;=100000,H3919&lt;250000),"Medium","High"))</f>
        <v>Low</v>
      </c>
    </row>
    <row r="3920" spans="1:13" x14ac:dyDescent="0.4">
      <c r="A3920" s="109" t="s">
        <v>6016</v>
      </c>
      <c r="B3920" s="109" t="s">
        <v>12838</v>
      </c>
      <c r="C3920" s="109" t="s">
        <v>100</v>
      </c>
      <c r="D3920" s="109" t="s">
        <v>96</v>
      </c>
      <c r="E3920" s="109" t="s">
        <v>12837</v>
      </c>
      <c r="F3920" s="109" t="s">
        <v>6021</v>
      </c>
      <c r="G3920" s="109" t="s">
        <v>6745</v>
      </c>
      <c r="H3920" s="107">
        <v>235121</v>
      </c>
      <c r="I3920" s="109">
        <v>6</v>
      </c>
      <c r="J3920" s="108">
        <v>-212525</v>
      </c>
      <c r="K3920" s="107" t="str">
        <f>IF(J3920&gt;0,"Untung","Rugi")</f>
        <v>Rugi</v>
      </c>
      <c r="L3920" s="107" t="str">
        <f t="array" ref="L3920">_xlfn.IFS(H3920&lt;100000,"Low",AND(H3920&gt;=100000,H3920&lt;250000),"Medium",H3920&gt;=250000,"High")</f>
        <v>Medium</v>
      </c>
      <c r="M3920" s="107" t="str">
        <f>IF(H3920&lt;100000,"Low",IF(AND(H3920&gt;=100000,H3920&lt;250000),"Medium","High"))</f>
        <v>Medium</v>
      </c>
    </row>
    <row r="3921" spans="1:13" x14ac:dyDescent="0.4">
      <c r="A3921" s="109" t="s">
        <v>6016</v>
      </c>
      <c r="B3921" s="109" t="s">
        <v>12836</v>
      </c>
      <c r="C3921" s="109" t="s">
        <v>100</v>
      </c>
      <c r="D3921" s="109" t="s">
        <v>96</v>
      </c>
      <c r="E3921" s="109" t="s">
        <v>8596</v>
      </c>
      <c r="F3921" s="109" t="s">
        <v>95</v>
      </c>
      <c r="G3921" s="109" t="s">
        <v>6052</v>
      </c>
      <c r="H3921" s="107">
        <v>364082</v>
      </c>
      <c r="I3921" s="109">
        <v>3</v>
      </c>
      <c r="J3921" s="108">
        <v>-107438</v>
      </c>
      <c r="K3921" s="107" t="str">
        <f>IF(J3921&gt;0,"Untung","Rugi")</f>
        <v>Rugi</v>
      </c>
      <c r="L3921" s="107" t="str">
        <f t="array" ref="L3921">_xlfn.IFS(H3921&lt;100000,"Low",AND(H3921&gt;=100000,H3921&lt;250000),"Medium",H3921&gt;=250000,"High")</f>
        <v>High</v>
      </c>
      <c r="M3921" s="107" t="str">
        <f>IF(H3921&lt;100000,"Low",IF(AND(H3921&gt;=100000,H3921&lt;250000),"Medium","High"))</f>
        <v>High</v>
      </c>
    </row>
    <row r="3922" spans="1:13" x14ac:dyDescent="0.4">
      <c r="A3922" s="109" t="s">
        <v>6016</v>
      </c>
      <c r="B3922" s="109" t="s">
        <v>12836</v>
      </c>
      <c r="C3922" s="109" t="s">
        <v>100</v>
      </c>
      <c r="D3922" s="109" t="s">
        <v>96</v>
      </c>
      <c r="E3922" s="109" t="s">
        <v>10948</v>
      </c>
      <c r="F3922" s="109" t="s">
        <v>6021</v>
      </c>
      <c r="G3922" s="109" t="s">
        <v>6020</v>
      </c>
      <c r="H3922" s="107">
        <v>213607</v>
      </c>
      <c r="I3922" s="109">
        <v>3</v>
      </c>
      <c r="J3922" s="108">
        <v>385664</v>
      </c>
      <c r="K3922" s="107" t="str">
        <f>IF(J3922&gt;0,"Untung","Rugi")</f>
        <v>Untung</v>
      </c>
      <c r="L3922" s="107" t="str">
        <f t="array" ref="L3922">_xlfn.IFS(H3922&lt;100000,"Low",AND(H3922&gt;=100000,H3922&lt;250000),"Medium",H3922&gt;=250000,"High")</f>
        <v>Medium</v>
      </c>
      <c r="M3922" s="107" t="str">
        <f>IF(H3922&lt;100000,"Low",IF(AND(H3922&gt;=100000,H3922&lt;250000),"Medium","High"))</f>
        <v>Medium</v>
      </c>
    </row>
    <row r="3923" spans="1:13" x14ac:dyDescent="0.4">
      <c r="A3923" s="109" t="s">
        <v>6016</v>
      </c>
      <c r="B3923" s="109" t="s">
        <v>12835</v>
      </c>
      <c r="C3923" s="109" t="s">
        <v>100</v>
      </c>
      <c r="D3923" s="109" t="s">
        <v>96</v>
      </c>
      <c r="E3923" s="109" t="s">
        <v>7799</v>
      </c>
      <c r="F3923" s="109" t="s">
        <v>95</v>
      </c>
      <c r="G3923" s="109" t="s">
        <v>6039</v>
      </c>
      <c r="H3923" s="107">
        <v>47874</v>
      </c>
      <c r="I3923" s="109">
        <v>9</v>
      </c>
      <c r="J3923" s="108">
        <v>-79110</v>
      </c>
      <c r="K3923" s="107" t="str">
        <f>IF(J3923&gt;0,"Untung","Rugi")</f>
        <v>Rugi</v>
      </c>
      <c r="L3923" s="107" t="str">
        <f t="array" ref="L3923">_xlfn.IFS(H3923&lt;100000,"Low",AND(H3923&gt;=100000,H3923&lt;250000),"Medium",H3923&gt;=250000,"High")</f>
        <v>Low</v>
      </c>
      <c r="M3923" s="107" t="str">
        <f>IF(H3923&lt;100000,"Low",IF(AND(H3923&gt;=100000,H3923&lt;250000),"Medium","High"))</f>
        <v>Low</v>
      </c>
    </row>
    <row r="3924" spans="1:13" x14ac:dyDescent="0.4">
      <c r="A3924" s="109" t="s">
        <v>6016</v>
      </c>
      <c r="B3924" s="109" t="s">
        <v>12834</v>
      </c>
      <c r="C3924" s="109" t="s">
        <v>100</v>
      </c>
      <c r="D3924" s="109" t="s">
        <v>96</v>
      </c>
      <c r="E3924" s="109" t="s">
        <v>10746</v>
      </c>
      <c r="F3924" s="109" t="s">
        <v>99</v>
      </c>
      <c r="G3924" s="109" t="s">
        <v>6024</v>
      </c>
      <c r="H3924" s="107">
        <v>329563</v>
      </c>
      <c r="I3924" s="109">
        <v>6</v>
      </c>
      <c r="J3924" s="108">
        <v>-88737</v>
      </c>
      <c r="K3924" s="107" t="str">
        <f>IF(J3924&gt;0,"Untung","Rugi")</f>
        <v>Rugi</v>
      </c>
      <c r="L3924" s="107" t="str">
        <f t="array" ref="L3924">_xlfn.IFS(H3924&lt;100000,"Low",AND(H3924&gt;=100000,H3924&lt;250000),"Medium",H3924&gt;=250000,"High")</f>
        <v>High</v>
      </c>
      <c r="M3924" s="107" t="str">
        <f>IF(H3924&lt;100000,"Low",IF(AND(H3924&gt;=100000,H3924&lt;250000),"Medium","High"))</f>
        <v>High</v>
      </c>
    </row>
    <row r="3925" spans="1:13" x14ac:dyDescent="0.4">
      <c r="A3925" s="109" t="s">
        <v>6016</v>
      </c>
      <c r="B3925" s="109" t="s">
        <v>12833</v>
      </c>
      <c r="C3925" s="109" t="s">
        <v>1051</v>
      </c>
      <c r="D3925" s="109" t="s">
        <v>96</v>
      </c>
      <c r="E3925" s="109" t="s">
        <v>7623</v>
      </c>
      <c r="F3925" s="109" t="s">
        <v>99</v>
      </c>
      <c r="G3925" s="109" t="s">
        <v>6024</v>
      </c>
      <c r="H3925" s="107">
        <v>136730</v>
      </c>
      <c r="I3925" s="109">
        <v>5</v>
      </c>
      <c r="J3925" s="108">
        <v>264939</v>
      </c>
      <c r="K3925" s="107" t="str">
        <f>IF(J3925&gt;0,"Untung","Rugi")</f>
        <v>Untung</v>
      </c>
      <c r="L3925" s="107" t="str">
        <f t="array" ref="L3925">_xlfn.IFS(H3925&lt;100000,"Low",AND(H3925&gt;=100000,H3925&lt;250000),"Medium",H3925&gt;=250000,"High")</f>
        <v>Medium</v>
      </c>
      <c r="M3925" s="107" t="str">
        <f>IF(H3925&lt;100000,"Low",IF(AND(H3925&gt;=100000,H3925&lt;250000),"Medium","High"))</f>
        <v>Medium</v>
      </c>
    </row>
    <row r="3926" spans="1:13" x14ac:dyDescent="0.4">
      <c r="A3926" s="109" t="s">
        <v>6016</v>
      </c>
      <c r="B3926" s="109" t="s">
        <v>12832</v>
      </c>
      <c r="C3926" s="109" t="s">
        <v>100</v>
      </c>
      <c r="D3926" s="109" t="s">
        <v>106</v>
      </c>
      <c r="E3926" s="109" t="s">
        <v>7698</v>
      </c>
      <c r="F3926" s="109" t="s">
        <v>95</v>
      </c>
      <c r="G3926" s="109" t="s">
        <v>6052</v>
      </c>
      <c r="H3926" s="107">
        <v>369594</v>
      </c>
      <c r="I3926" s="109">
        <v>3</v>
      </c>
      <c r="J3926" s="108">
        <v>-34258</v>
      </c>
      <c r="K3926" s="107" t="str">
        <f>IF(J3926&gt;0,"Untung","Rugi")</f>
        <v>Rugi</v>
      </c>
      <c r="L3926" s="107" t="str">
        <f t="array" ref="L3926">_xlfn.IFS(H3926&lt;100000,"Low",AND(H3926&gt;=100000,H3926&lt;250000),"Medium",H3926&gt;=250000,"High")</f>
        <v>High</v>
      </c>
      <c r="M3926" s="107" t="str">
        <f>IF(H3926&lt;100000,"Low",IF(AND(H3926&gt;=100000,H3926&lt;250000),"Medium","High"))</f>
        <v>High</v>
      </c>
    </row>
    <row r="3927" spans="1:13" x14ac:dyDescent="0.4">
      <c r="A3927" s="109" t="s">
        <v>6016</v>
      </c>
      <c r="B3927" s="109" t="s">
        <v>12831</v>
      </c>
      <c r="C3927" s="109" t="s">
        <v>1051</v>
      </c>
      <c r="D3927" s="109" t="s">
        <v>106</v>
      </c>
      <c r="E3927" s="109" t="s">
        <v>7249</v>
      </c>
      <c r="F3927" s="109" t="s">
        <v>95</v>
      </c>
      <c r="G3927" s="109" t="s">
        <v>6013</v>
      </c>
      <c r="H3927" s="107">
        <v>363654</v>
      </c>
      <c r="I3927" s="109">
        <v>2</v>
      </c>
      <c r="J3927" s="108">
        <v>383932</v>
      </c>
      <c r="K3927" s="107" t="str">
        <f>IF(J3927&gt;0,"Untung","Rugi")</f>
        <v>Untung</v>
      </c>
      <c r="L3927" s="107" t="str">
        <f t="array" ref="L3927">_xlfn.IFS(H3927&lt;100000,"Low",AND(H3927&gt;=100000,H3927&lt;250000),"Medium",H3927&gt;=250000,"High")</f>
        <v>High</v>
      </c>
      <c r="M3927" s="107" t="str">
        <f>IF(H3927&lt;100000,"Low",IF(AND(H3927&gt;=100000,H3927&lt;250000),"Medium","High"))</f>
        <v>High</v>
      </c>
    </row>
    <row r="3928" spans="1:13" x14ac:dyDescent="0.4">
      <c r="A3928" s="109" t="s">
        <v>6016</v>
      </c>
      <c r="B3928" s="109" t="s">
        <v>12830</v>
      </c>
      <c r="C3928" s="109" t="s">
        <v>100</v>
      </c>
      <c r="D3928" s="109" t="s">
        <v>102</v>
      </c>
      <c r="E3928" s="109" t="s">
        <v>11913</v>
      </c>
      <c r="F3928" s="109" t="s">
        <v>95</v>
      </c>
      <c r="G3928" s="109" t="s">
        <v>6017</v>
      </c>
      <c r="H3928" s="107">
        <v>225638</v>
      </c>
      <c r="I3928" s="109">
        <v>3</v>
      </c>
      <c r="J3928" s="108">
        <v>-63922</v>
      </c>
      <c r="K3928" s="107" t="str">
        <f>IF(J3928&gt;0,"Untung","Rugi")</f>
        <v>Rugi</v>
      </c>
      <c r="L3928" s="107" t="str">
        <f t="array" ref="L3928">_xlfn.IFS(H3928&lt;100000,"Low",AND(H3928&gt;=100000,H3928&lt;250000),"Medium",H3928&gt;=250000,"High")</f>
        <v>Medium</v>
      </c>
      <c r="M3928" s="107" t="str">
        <f>IF(H3928&lt;100000,"Low",IF(AND(H3928&gt;=100000,H3928&lt;250000),"Medium","High"))</f>
        <v>Medium</v>
      </c>
    </row>
    <row r="3929" spans="1:13" x14ac:dyDescent="0.4">
      <c r="A3929" s="109" t="s">
        <v>6046</v>
      </c>
      <c r="B3929" s="109" t="s">
        <v>12829</v>
      </c>
      <c r="C3929" s="109" t="s">
        <v>100</v>
      </c>
      <c r="D3929" s="109" t="s">
        <v>102</v>
      </c>
      <c r="E3929" s="109" t="s">
        <v>6159</v>
      </c>
      <c r="F3929" s="109" t="s">
        <v>6021</v>
      </c>
      <c r="G3929" s="109" t="s">
        <v>6031</v>
      </c>
      <c r="H3929" s="107">
        <v>416420</v>
      </c>
      <c r="I3929" s="109">
        <v>10</v>
      </c>
      <c r="J3929" s="108">
        <v>-153415</v>
      </c>
      <c r="K3929" s="107" t="str">
        <f>IF(J3929&gt;0,"Untung","Rugi")</f>
        <v>Rugi</v>
      </c>
      <c r="L3929" s="107" t="str">
        <f t="array" ref="L3929">_xlfn.IFS(H3929&lt;100000,"Low",AND(H3929&gt;=100000,H3929&lt;250000),"Medium",H3929&gt;=250000,"High")</f>
        <v>High</v>
      </c>
      <c r="M3929" s="107" t="str">
        <f>IF(H3929&lt;100000,"Low",IF(AND(H3929&gt;=100000,H3929&lt;250000),"Medium","High"))</f>
        <v>High</v>
      </c>
    </row>
    <row r="3930" spans="1:13" x14ac:dyDescent="0.4">
      <c r="A3930" s="109" t="s">
        <v>6046</v>
      </c>
      <c r="B3930" s="109" t="s">
        <v>12828</v>
      </c>
      <c r="C3930" s="109" t="s">
        <v>1051</v>
      </c>
      <c r="D3930" s="109" t="s">
        <v>102</v>
      </c>
      <c r="E3930" s="109" t="s">
        <v>7291</v>
      </c>
      <c r="F3930" s="109" t="s">
        <v>99</v>
      </c>
      <c r="G3930" s="109" t="s">
        <v>6024</v>
      </c>
      <c r="H3930" s="107">
        <v>275408</v>
      </c>
      <c r="I3930" s="109">
        <v>3</v>
      </c>
      <c r="J3930" s="108">
        <v>52351</v>
      </c>
      <c r="K3930" s="107" t="str">
        <f>IF(J3930&gt;0,"Untung","Rugi")</f>
        <v>Untung</v>
      </c>
      <c r="L3930" s="107" t="str">
        <f t="array" ref="L3930">_xlfn.IFS(H3930&lt;100000,"Low",AND(H3930&gt;=100000,H3930&lt;250000),"Medium",H3930&gt;=250000,"High")</f>
        <v>High</v>
      </c>
      <c r="M3930" s="107" t="str">
        <f>IF(H3930&lt;100000,"Low",IF(AND(H3930&gt;=100000,H3930&lt;250000),"Medium","High"))</f>
        <v>High</v>
      </c>
    </row>
    <row r="3931" spans="1:13" x14ac:dyDescent="0.4">
      <c r="A3931" s="109" t="s">
        <v>6027</v>
      </c>
      <c r="B3931" s="109" t="s">
        <v>12827</v>
      </c>
      <c r="C3931" s="109" t="s">
        <v>1051</v>
      </c>
      <c r="D3931" s="109" t="s">
        <v>102</v>
      </c>
      <c r="E3931" s="109" t="s">
        <v>10385</v>
      </c>
      <c r="F3931" s="109" t="s">
        <v>99</v>
      </c>
      <c r="G3931" s="109" t="s">
        <v>6109</v>
      </c>
      <c r="H3931" s="107">
        <v>298398</v>
      </c>
      <c r="I3931" s="109">
        <v>2</v>
      </c>
      <c r="J3931" s="108">
        <v>-227797</v>
      </c>
      <c r="K3931" s="107" t="str">
        <f>IF(J3931&gt;0,"Untung","Rugi")</f>
        <v>Rugi</v>
      </c>
      <c r="L3931" s="107" t="str">
        <f t="array" ref="L3931">_xlfn.IFS(H3931&lt;100000,"Low",AND(H3931&gt;=100000,H3931&lt;250000),"Medium",H3931&gt;=250000,"High")</f>
        <v>High</v>
      </c>
      <c r="M3931" s="107" t="str">
        <f>IF(H3931&lt;100000,"Low",IF(AND(H3931&gt;=100000,H3931&lt;250000),"Medium","High"))</f>
        <v>High</v>
      </c>
    </row>
    <row r="3932" spans="1:13" x14ac:dyDescent="0.4">
      <c r="A3932" s="109" t="s">
        <v>6027</v>
      </c>
      <c r="B3932" s="109" t="s">
        <v>12826</v>
      </c>
      <c r="C3932" s="109" t="s">
        <v>100</v>
      </c>
      <c r="D3932" s="109" t="s">
        <v>102</v>
      </c>
      <c r="E3932" s="109" t="s">
        <v>8060</v>
      </c>
      <c r="F3932" s="109" t="s">
        <v>95</v>
      </c>
      <c r="G3932" s="109" t="s">
        <v>6062</v>
      </c>
      <c r="H3932" s="107">
        <v>248786</v>
      </c>
      <c r="I3932" s="109">
        <v>3</v>
      </c>
      <c r="J3932" s="108">
        <v>159406</v>
      </c>
      <c r="K3932" s="107" t="str">
        <f>IF(J3932&gt;0,"Untung","Rugi")</f>
        <v>Untung</v>
      </c>
      <c r="L3932" s="107" t="str">
        <f t="array" ref="L3932">_xlfn.IFS(H3932&lt;100000,"Low",AND(H3932&gt;=100000,H3932&lt;250000),"Medium",H3932&gt;=250000,"High")</f>
        <v>Medium</v>
      </c>
      <c r="M3932" s="107" t="str">
        <f>IF(H3932&lt;100000,"Low",IF(AND(H3932&gt;=100000,H3932&lt;250000),"Medium","High"))</f>
        <v>Medium</v>
      </c>
    </row>
    <row r="3933" spans="1:13" x14ac:dyDescent="0.4">
      <c r="A3933" s="109" t="s">
        <v>6016</v>
      </c>
      <c r="B3933" s="109" t="s">
        <v>12805</v>
      </c>
      <c r="C3933" s="109" t="s">
        <v>100</v>
      </c>
      <c r="D3933" s="109" t="s">
        <v>102</v>
      </c>
      <c r="E3933" s="109" t="s">
        <v>8163</v>
      </c>
      <c r="F3933" s="109" t="s">
        <v>95</v>
      </c>
      <c r="G3933" s="109" t="s">
        <v>6039</v>
      </c>
      <c r="H3933" s="107">
        <v>149191</v>
      </c>
      <c r="I3933" s="109">
        <v>11</v>
      </c>
      <c r="J3933" s="108">
        <v>260271</v>
      </c>
      <c r="K3933" s="107" t="str">
        <f>IF(J3933&gt;0,"Untung","Rugi")</f>
        <v>Untung</v>
      </c>
      <c r="L3933" s="107" t="str">
        <f t="array" ref="L3933">_xlfn.IFS(H3933&lt;100000,"Low",AND(H3933&gt;=100000,H3933&lt;250000),"Medium",H3933&gt;=250000,"High")</f>
        <v>Medium</v>
      </c>
      <c r="M3933" s="107" t="str">
        <f>IF(H3933&lt;100000,"Low",IF(AND(H3933&gt;=100000,H3933&lt;250000),"Medium","High"))</f>
        <v>Medium</v>
      </c>
    </row>
    <row r="3934" spans="1:13" x14ac:dyDescent="0.4">
      <c r="A3934" s="109" t="s">
        <v>6016</v>
      </c>
      <c r="B3934" s="109" t="s">
        <v>12825</v>
      </c>
      <c r="C3934" s="109" t="s">
        <v>100</v>
      </c>
      <c r="D3934" s="109" t="s">
        <v>102</v>
      </c>
      <c r="E3934" s="109" t="s">
        <v>6284</v>
      </c>
      <c r="F3934" s="109" t="s">
        <v>95</v>
      </c>
      <c r="G3934" s="109" t="s">
        <v>6017</v>
      </c>
      <c r="H3934" s="107">
        <v>49060</v>
      </c>
      <c r="I3934" s="109">
        <v>4</v>
      </c>
      <c r="J3934" s="108">
        <v>-229161</v>
      </c>
      <c r="K3934" s="107" t="str">
        <f>IF(J3934&gt;0,"Untung","Rugi")</f>
        <v>Rugi</v>
      </c>
      <c r="L3934" s="107" t="str">
        <f t="array" ref="L3934">_xlfn.IFS(H3934&lt;100000,"Low",AND(H3934&gt;=100000,H3934&lt;250000),"Medium",H3934&gt;=250000,"High")</f>
        <v>Low</v>
      </c>
      <c r="M3934" s="107" t="str">
        <f>IF(H3934&lt;100000,"Low",IF(AND(H3934&gt;=100000,H3934&lt;250000),"Medium","High"))</f>
        <v>Low</v>
      </c>
    </row>
    <row r="3935" spans="1:13" x14ac:dyDescent="0.4">
      <c r="A3935" s="109" t="s">
        <v>6016</v>
      </c>
      <c r="B3935" s="109" t="s">
        <v>12806</v>
      </c>
      <c r="C3935" s="109" t="s">
        <v>100</v>
      </c>
      <c r="D3935" s="109" t="s">
        <v>102</v>
      </c>
      <c r="E3935" s="109" t="s">
        <v>11557</v>
      </c>
      <c r="F3935" s="109" t="s">
        <v>95</v>
      </c>
      <c r="G3935" s="109" t="s">
        <v>6116</v>
      </c>
      <c r="H3935" s="107">
        <v>77494</v>
      </c>
      <c r="I3935" s="109">
        <v>6</v>
      </c>
      <c r="J3935" s="108">
        <v>30640</v>
      </c>
      <c r="K3935" s="107" t="str">
        <f>IF(J3935&gt;0,"Untung","Rugi")</f>
        <v>Untung</v>
      </c>
      <c r="L3935" s="107" t="str">
        <f t="array" ref="L3935">_xlfn.IFS(H3935&lt;100000,"Low",AND(H3935&gt;=100000,H3935&lt;250000),"Medium",H3935&gt;=250000,"High")</f>
        <v>Low</v>
      </c>
      <c r="M3935" s="107" t="str">
        <f>IF(H3935&lt;100000,"Low",IF(AND(H3935&gt;=100000,H3935&lt;250000),"Medium","High"))</f>
        <v>Low</v>
      </c>
    </row>
    <row r="3936" spans="1:13" x14ac:dyDescent="0.4">
      <c r="A3936" s="109" t="s">
        <v>6016</v>
      </c>
      <c r="B3936" s="109" t="s">
        <v>12824</v>
      </c>
      <c r="C3936" s="109" t="s">
        <v>100</v>
      </c>
      <c r="D3936" s="109" t="s">
        <v>102</v>
      </c>
      <c r="E3936" s="109" t="s">
        <v>9074</v>
      </c>
      <c r="F3936" s="109" t="s">
        <v>99</v>
      </c>
      <c r="G3936" s="109" t="s">
        <v>6049</v>
      </c>
      <c r="H3936" s="107">
        <v>188060</v>
      </c>
      <c r="I3936" s="109">
        <v>1</v>
      </c>
      <c r="J3936" s="108">
        <v>85144</v>
      </c>
      <c r="K3936" s="107" t="str">
        <f>IF(J3936&gt;0,"Untung","Rugi")</f>
        <v>Untung</v>
      </c>
      <c r="L3936" s="107" t="str">
        <f t="array" ref="L3936">_xlfn.IFS(H3936&lt;100000,"Low",AND(H3936&gt;=100000,H3936&lt;250000),"Medium",H3936&gt;=250000,"High")</f>
        <v>Medium</v>
      </c>
      <c r="M3936" s="107" t="str">
        <f>IF(H3936&lt;100000,"Low",IF(AND(H3936&gt;=100000,H3936&lt;250000),"Medium","High"))</f>
        <v>Medium</v>
      </c>
    </row>
    <row r="3937" spans="1:13" x14ac:dyDescent="0.4">
      <c r="A3937" s="109" t="s">
        <v>6016</v>
      </c>
      <c r="B3937" s="109" t="s">
        <v>12823</v>
      </c>
      <c r="C3937" s="109" t="s">
        <v>1051</v>
      </c>
      <c r="D3937" s="109" t="s">
        <v>106</v>
      </c>
      <c r="E3937" s="109" t="s">
        <v>6351</v>
      </c>
      <c r="F3937" s="109" t="s">
        <v>95</v>
      </c>
      <c r="G3937" s="109" t="s">
        <v>6116</v>
      </c>
      <c r="H3937" s="107">
        <v>336009</v>
      </c>
      <c r="I3937" s="109">
        <v>5</v>
      </c>
      <c r="J3937" s="108">
        <v>338322</v>
      </c>
      <c r="K3937" s="107" t="str">
        <f>IF(J3937&gt;0,"Untung","Rugi")</f>
        <v>Untung</v>
      </c>
      <c r="L3937" s="107" t="str">
        <f t="array" ref="L3937">_xlfn.IFS(H3937&lt;100000,"Low",AND(H3937&gt;=100000,H3937&lt;250000),"Medium",H3937&gt;=250000,"High")</f>
        <v>High</v>
      </c>
      <c r="M3937" s="107" t="str">
        <f>IF(H3937&lt;100000,"Low",IF(AND(H3937&gt;=100000,H3937&lt;250000),"Medium","High"))</f>
        <v>High</v>
      </c>
    </row>
    <row r="3938" spans="1:13" x14ac:dyDescent="0.4">
      <c r="A3938" s="109" t="s">
        <v>6016</v>
      </c>
      <c r="B3938" s="109" t="s">
        <v>10852</v>
      </c>
      <c r="C3938" s="109" t="s">
        <v>1051</v>
      </c>
      <c r="D3938" s="109" t="s">
        <v>96</v>
      </c>
      <c r="E3938" s="109" t="s">
        <v>9959</v>
      </c>
      <c r="F3938" s="109" t="s">
        <v>6021</v>
      </c>
      <c r="G3938" s="109" t="s">
        <v>6020</v>
      </c>
      <c r="H3938" s="107">
        <v>400836</v>
      </c>
      <c r="I3938" s="109">
        <v>7</v>
      </c>
      <c r="J3938" s="108">
        <v>201463</v>
      </c>
      <c r="K3938" s="107" t="str">
        <f>IF(J3938&gt;0,"Untung","Rugi")</f>
        <v>Untung</v>
      </c>
      <c r="L3938" s="107" t="str">
        <f t="array" ref="L3938">_xlfn.IFS(H3938&lt;100000,"Low",AND(H3938&gt;=100000,H3938&lt;250000),"Medium",H3938&gt;=250000,"High")</f>
        <v>High</v>
      </c>
      <c r="M3938" s="107" t="str">
        <f>IF(H3938&lt;100000,"Low",IF(AND(H3938&gt;=100000,H3938&lt;250000),"Medium","High"))</f>
        <v>High</v>
      </c>
    </row>
    <row r="3939" spans="1:13" x14ac:dyDescent="0.4">
      <c r="A3939" s="109" t="s">
        <v>6016</v>
      </c>
      <c r="B3939" s="109" t="s">
        <v>12822</v>
      </c>
      <c r="C3939" s="109" t="s">
        <v>1051</v>
      </c>
      <c r="D3939" s="109" t="s">
        <v>96</v>
      </c>
      <c r="E3939" s="109" t="s">
        <v>11393</v>
      </c>
      <c r="F3939" s="109" t="s">
        <v>99</v>
      </c>
      <c r="G3939" s="109" t="s">
        <v>6109</v>
      </c>
      <c r="H3939" s="107">
        <v>300649</v>
      </c>
      <c r="I3939" s="109">
        <v>3</v>
      </c>
      <c r="J3939" s="108">
        <v>-113804</v>
      </c>
      <c r="K3939" s="107" t="str">
        <f>IF(J3939&gt;0,"Untung","Rugi")</f>
        <v>Rugi</v>
      </c>
      <c r="L3939" s="107" t="str">
        <f t="array" ref="L3939">_xlfn.IFS(H3939&lt;100000,"Low",AND(H3939&gt;=100000,H3939&lt;250000),"Medium",H3939&gt;=250000,"High")</f>
        <v>High</v>
      </c>
      <c r="M3939" s="107" t="str">
        <f>IF(H3939&lt;100000,"Low",IF(AND(H3939&gt;=100000,H3939&lt;250000),"Medium","High"))</f>
        <v>High</v>
      </c>
    </row>
    <row r="3940" spans="1:13" x14ac:dyDescent="0.4">
      <c r="A3940" s="109" t="s">
        <v>6016</v>
      </c>
      <c r="B3940" s="109" t="s">
        <v>12822</v>
      </c>
      <c r="C3940" s="109" t="s">
        <v>1051</v>
      </c>
      <c r="D3940" s="109" t="s">
        <v>106</v>
      </c>
      <c r="E3940" s="109" t="s">
        <v>7409</v>
      </c>
      <c r="F3940" s="109" t="s">
        <v>6021</v>
      </c>
      <c r="G3940" s="109" t="s">
        <v>6031</v>
      </c>
      <c r="H3940" s="107">
        <v>19268</v>
      </c>
      <c r="I3940" s="109">
        <v>3</v>
      </c>
      <c r="J3940" s="108">
        <v>-99593</v>
      </c>
      <c r="K3940" s="107" t="str">
        <f>IF(J3940&gt;0,"Untung","Rugi")</f>
        <v>Rugi</v>
      </c>
      <c r="L3940" s="107" t="str">
        <f t="array" ref="L3940">_xlfn.IFS(H3940&lt;100000,"Low",AND(H3940&gt;=100000,H3940&lt;250000),"Medium",H3940&gt;=250000,"High")</f>
        <v>Low</v>
      </c>
      <c r="M3940" s="107" t="str">
        <f>IF(H3940&lt;100000,"Low",IF(AND(H3940&gt;=100000,H3940&lt;250000),"Medium","High"))</f>
        <v>Low</v>
      </c>
    </row>
    <row r="3941" spans="1:13" x14ac:dyDescent="0.4">
      <c r="A3941" s="109" t="s">
        <v>6016</v>
      </c>
      <c r="B3941" s="109" t="s">
        <v>12821</v>
      </c>
      <c r="C3941" s="109" t="s">
        <v>100</v>
      </c>
      <c r="D3941" s="109" t="s">
        <v>96</v>
      </c>
      <c r="E3941" s="109" t="s">
        <v>6189</v>
      </c>
      <c r="F3941" s="109" t="s">
        <v>95</v>
      </c>
      <c r="G3941" s="109" t="s">
        <v>6052</v>
      </c>
      <c r="H3941" s="107">
        <v>230876</v>
      </c>
      <c r="I3941" s="109">
        <v>3</v>
      </c>
      <c r="J3941" s="108">
        <v>-54389</v>
      </c>
      <c r="K3941" s="107" t="str">
        <f>IF(J3941&gt;0,"Untung","Rugi")</f>
        <v>Rugi</v>
      </c>
      <c r="L3941" s="107" t="str">
        <f t="array" ref="L3941">_xlfn.IFS(H3941&lt;100000,"Low",AND(H3941&gt;=100000,H3941&lt;250000),"Medium",H3941&gt;=250000,"High")</f>
        <v>Medium</v>
      </c>
      <c r="M3941" s="107" t="str">
        <f>IF(H3941&lt;100000,"Low",IF(AND(H3941&gt;=100000,H3941&lt;250000),"Medium","High"))</f>
        <v>Medium</v>
      </c>
    </row>
    <row r="3942" spans="1:13" x14ac:dyDescent="0.4">
      <c r="A3942" s="109" t="s">
        <v>6046</v>
      </c>
      <c r="B3942" s="109" t="s">
        <v>12820</v>
      </c>
      <c r="C3942" s="109" t="s">
        <v>1051</v>
      </c>
      <c r="D3942" s="109" t="s">
        <v>102</v>
      </c>
      <c r="E3942" s="109" t="s">
        <v>9167</v>
      </c>
      <c r="F3942" s="109" t="s">
        <v>6021</v>
      </c>
      <c r="G3942" s="109" t="s">
        <v>6031</v>
      </c>
      <c r="H3942" s="107">
        <v>73769</v>
      </c>
      <c r="I3942" s="109">
        <v>1</v>
      </c>
      <c r="J3942" s="108">
        <v>-191156</v>
      </c>
      <c r="K3942" s="107" t="str">
        <f>IF(J3942&gt;0,"Untung","Rugi")</f>
        <v>Rugi</v>
      </c>
      <c r="L3942" s="107" t="str">
        <f t="array" ref="L3942">_xlfn.IFS(H3942&lt;100000,"Low",AND(H3942&gt;=100000,H3942&lt;250000),"Medium",H3942&gt;=250000,"High")</f>
        <v>Low</v>
      </c>
      <c r="M3942" s="107" t="str">
        <f>IF(H3942&lt;100000,"Low",IF(AND(H3942&gt;=100000,H3942&lt;250000),"Medium","High"))</f>
        <v>Low</v>
      </c>
    </row>
    <row r="3943" spans="1:13" x14ac:dyDescent="0.4">
      <c r="A3943" s="109" t="s">
        <v>6016</v>
      </c>
      <c r="B3943" s="109" t="s">
        <v>12819</v>
      </c>
      <c r="C3943" s="109" t="s">
        <v>1051</v>
      </c>
      <c r="D3943" s="109" t="s">
        <v>104</v>
      </c>
      <c r="E3943" s="109" t="s">
        <v>7638</v>
      </c>
      <c r="F3943" s="109" t="s">
        <v>95</v>
      </c>
      <c r="G3943" s="109" t="s">
        <v>6062</v>
      </c>
      <c r="H3943" s="107">
        <v>216143</v>
      </c>
      <c r="I3943" s="109">
        <v>9</v>
      </c>
      <c r="J3943" s="108">
        <v>54796</v>
      </c>
      <c r="K3943" s="107" t="str">
        <f>IF(J3943&gt;0,"Untung","Rugi")</f>
        <v>Untung</v>
      </c>
      <c r="L3943" s="107" t="str">
        <f t="array" ref="L3943">_xlfn.IFS(H3943&lt;100000,"Low",AND(H3943&gt;=100000,H3943&lt;250000),"Medium",H3943&gt;=250000,"High")</f>
        <v>Medium</v>
      </c>
      <c r="M3943" s="107" t="str">
        <f>IF(H3943&lt;100000,"Low",IF(AND(H3943&gt;=100000,H3943&lt;250000),"Medium","High"))</f>
        <v>Medium</v>
      </c>
    </row>
    <row r="3944" spans="1:13" x14ac:dyDescent="0.4">
      <c r="A3944" s="109" t="s">
        <v>6046</v>
      </c>
      <c r="B3944" s="109" t="s">
        <v>12818</v>
      </c>
      <c r="C3944" s="109" t="s">
        <v>1051</v>
      </c>
      <c r="D3944" s="109" t="s">
        <v>104</v>
      </c>
      <c r="E3944" s="109" t="s">
        <v>9954</v>
      </c>
      <c r="F3944" s="109" t="s">
        <v>95</v>
      </c>
      <c r="G3944" s="109" t="s">
        <v>6036</v>
      </c>
      <c r="H3944" s="107">
        <v>332980</v>
      </c>
      <c r="I3944" s="109">
        <v>1</v>
      </c>
      <c r="J3944" s="108">
        <v>-38909</v>
      </c>
      <c r="K3944" s="107" t="str">
        <f>IF(J3944&gt;0,"Untung","Rugi")</f>
        <v>Rugi</v>
      </c>
      <c r="L3944" s="107" t="str">
        <f t="array" ref="L3944">_xlfn.IFS(H3944&lt;100000,"Low",AND(H3944&gt;=100000,H3944&lt;250000),"Medium",H3944&gt;=250000,"High")</f>
        <v>High</v>
      </c>
      <c r="M3944" s="107" t="str">
        <f>IF(H3944&lt;100000,"Low",IF(AND(H3944&gt;=100000,H3944&lt;250000),"Medium","High"))</f>
        <v>High</v>
      </c>
    </row>
    <row r="3945" spans="1:13" x14ac:dyDescent="0.4">
      <c r="A3945" s="109" t="s">
        <v>6046</v>
      </c>
      <c r="B3945" s="109" t="s">
        <v>12817</v>
      </c>
      <c r="C3945" s="109" t="s">
        <v>100</v>
      </c>
      <c r="D3945" s="109" t="s">
        <v>104</v>
      </c>
      <c r="E3945" s="109" t="s">
        <v>6779</v>
      </c>
      <c r="F3945" s="109" t="s">
        <v>95</v>
      </c>
      <c r="G3945" s="109" t="s">
        <v>6057</v>
      </c>
      <c r="H3945" s="107">
        <v>368436</v>
      </c>
      <c r="I3945" s="109">
        <v>5</v>
      </c>
      <c r="J3945" s="108">
        <v>65508</v>
      </c>
      <c r="K3945" s="107" t="str">
        <f>IF(J3945&gt;0,"Untung","Rugi")</f>
        <v>Untung</v>
      </c>
      <c r="L3945" s="107" t="str">
        <f t="array" ref="L3945">_xlfn.IFS(H3945&lt;100000,"Low",AND(H3945&gt;=100000,H3945&lt;250000),"Medium",H3945&gt;=250000,"High")</f>
        <v>High</v>
      </c>
      <c r="M3945" s="107" t="str">
        <f>IF(H3945&lt;100000,"Low",IF(AND(H3945&gt;=100000,H3945&lt;250000),"Medium","High"))</f>
        <v>High</v>
      </c>
    </row>
    <row r="3946" spans="1:13" x14ac:dyDescent="0.4">
      <c r="A3946" s="109" t="s">
        <v>6016</v>
      </c>
      <c r="B3946" s="109" t="s">
        <v>12816</v>
      </c>
      <c r="C3946" s="109" t="s">
        <v>100</v>
      </c>
      <c r="D3946" s="109" t="s">
        <v>104</v>
      </c>
      <c r="E3946" s="109" t="s">
        <v>8644</v>
      </c>
      <c r="F3946" s="109" t="s">
        <v>95</v>
      </c>
      <c r="G3946" s="109" t="s">
        <v>6062</v>
      </c>
      <c r="H3946" s="107">
        <v>363459</v>
      </c>
      <c r="I3946" s="109">
        <v>3</v>
      </c>
      <c r="J3946" s="108">
        <v>-178916</v>
      </c>
      <c r="K3946" s="107" t="str">
        <f>IF(J3946&gt;0,"Untung","Rugi")</f>
        <v>Rugi</v>
      </c>
      <c r="L3946" s="107" t="str">
        <f t="array" ref="L3946">_xlfn.IFS(H3946&lt;100000,"Low",AND(H3946&gt;=100000,H3946&lt;250000),"Medium",H3946&gt;=250000,"High")</f>
        <v>High</v>
      </c>
      <c r="M3946" s="107" t="str">
        <f>IF(H3946&lt;100000,"Low",IF(AND(H3946&gt;=100000,H3946&lt;250000),"Medium","High"))</f>
        <v>High</v>
      </c>
    </row>
    <row r="3947" spans="1:13" x14ac:dyDescent="0.4">
      <c r="A3947" s="109" t="s">
        <v>6016</v>
      </c>
      <c r="B3947" s="109" t="s">
        <v>12815</v>
      </c>
      <c r="C3947" s="109" t="s">
        <v>100</v>
      </c>
      <c r="D3947" s="109" t="s">
        <v>104</v>
      </c>
      <c r="E3947" s="109" t="s">
        <v>6302</v>
      </c>
      <c r="F3947" s="109" t="s">
        <v>95</v>
      </c>
      <c r="G3947" s="109" t="s">
        <v>6039</v>
      </c>
      <c r="H3947" s="107">
        <v>309711</v>
      </c>
      <c r="I3947" s="109">
        <v>12</v>
      </c>
      <c r="J3947" s="108">
        <v>129713</v>
      </c>
      <c r="K3947" s="107" t="str">
        <f>IF(J3947&gt;0,"Untung","Rugi")</f>
        <v>Untung</v>
      </c>
      <c r="L3947" s="107" t="str">
        <f t="array" ref="L3947">_xlfn.IFS(H3947&lt;100000,"Low",AND(H3947&gt;=100000,H3947&lt;250000),"Medium",H3947&gt;=250000,"High")</f>
        <v>High</v>
      </c>
      <c r="M3947" s="107" t="str">
        <f>IF(H3947&lt;100000,"Low",IF(AND(H3947&gt;=100000,H3947&lt;250000),"Medium","High"))</f>
        <v>High</v>
      </c>
    </row>
    <row r="3948" spans="1:13" x14ac:dyDescent="0.4">
      <c r="A3948" s="109" t="s">
        <v>6016</v>
      </c>
      <c r="B3948" s="109" t="s">
        <v>12814</v>
      </c>
      <c r="C3948" s="109" t="s">
        <v>100</v>
      </c>
      <c r="D3948" s="109" t="s">
        <v>104</v>
      </c>
      <c r="E3948" s="109" t="s">
        <v>6422</v>
      </c>
      <c r="F3948" s="109" t="s">
        <v>6021</v>
      </c>
      <c r="G3948" s="109" t="s">
        <v>6020</v>
      </c>
      <c r="H3948" s="107">
        <v>379248</v>
      </c>
      <c r="I3948" s="109">
        <v>9</v>
      </c>
      <c r="J3948" s="108">
        <v>416617</v>
      </c>
      <c r="K3948" s="107" t="str">
        <f>IF(J3948&gt;0,"Untung","Rugi")</f>
        <v>Untung</v>
      </c>
      <c r="L3948" s="107" t="str">
        <f t="array" ref="L3948">_xlfn.IFS(H3948&lt;100000,"Low",AND(H3948&gt;=100000,H3948&lt;250000),"Medium",H3948&gt;=250000,"High")</f>
        <v>High</v>
      </c>
      <c r="M3948" s="107" t="str">
        <f>IF(H3948&lt;100000,"Low",IF(AND(H3948&gt;=100000,H3948&lt;250000),"Medium","High"))</f>
        <v>High</v>
      </c>
    </row>
    <row r="3949" spans="1:13" x14ac:dyDescent="0.4">
      <c r="A3949" s="109" t="s">
        <v>6016</v>
      </c>
      <c r="B3949" s="109" t="s">
        <v>7536</v>
      </c>
      <c r="C3949" s="109" t="s">
        <v>1051</v>
      </c>
      <c r="D3949" s="109" t="s">
        <v>106</v>
      </c>
      <c r="E3949" s="109" t="s">
        <v>7199</v>
      </c>
      <c r="F3949" s="109" t="s">
        <v>95</v>
      </c>
      <c r="G3949" s="109" t="s">
        <v>6052</v>
      </c>
      <c r="H3949" s="107">
        <v>251667</v>
      </c>
      <c r="I3949" s="109">
        <v>9</v>
      </c>
      <c r="J3949" s="108">
        <v>40828</v>
      </c>
      <c r="K3949" s="107" t="str">
        <f>IF(J3949&gt;0,"Untung","Rugi")</f>
        <v>Untung</v>
      </c>
      <c r="L3949" s="107" t="str">
        <f t="array" ref="L3949">_xlfn.IFS(H3949&lt;100000,"Low",AND(H3949&gt;=100000,H3949&lt;250000),"Medium",H3949&gt;=250000,"High")</f>
        <v>High</v>
      </c>
      <c r="M3949" s="107" t="str">
        <f>IF(H3949&lt;100000,"Low",IF(AND(H3949&gt;=100000,H3949&lt;250000),"Medium","High"))</f>
        <v>High</v>
      </c>
    </row>
    <row r="3950" spans="1:13" x14ac:dyDescent="0.4">
      <c r="A3950" s="109" t="s">
        <v>6046</v>
      </c>
      <c r="B3950" s="109" t="s">
        <v>12813</v>
      </c>
      <c r="C3950" s="109" t="s">
        <v>1051</v>
      </c>
      <c r="D3950" s="109" t="s">
        <v>106</v>
      </c>
      <c r="E3950" s="109" t="s">
        <v>9392</v>
      </c>
      <c r="F3950" s="109" t="s">
        <v>95</v>
      </c>
      <c r="G3950" s="109" t="s">
        <v>6052</v>
      </c>
      <c r="H3950" s="107">
        <v>85569</v>
      </c>
      <c r="I3950" s="109">
        <v>4</v>
      </c>
      <c r="J3950" s="108">
        <v>7103</v>
      </c>
      <c r="K3950" s="107" t="str">
        <f>IF(J3950&gt;0,"Untung","Rugi")</f>
        <v>Untung</v>
      </c>
      <c r="L3950" s="107" t="str">
        <f t="array" ref="L3950">_xlfn.IFS(H3950&lt;100000,"Low",AND(H3950&gt;=100000,H3950&lt;250000),"Medium",H3950&gt;=250000,"High")</f>
        <v>Low</v>
      </c>
      <c r="M3950" s="107" t="str">
        <f>IF(H3950&lt;100000,"Low",IF(AND(H3950&gt;=100000,H3950&lt;250000),"Medium","High"))</f>
        <v>Low</v>
      </c>
    </row>
    <row r="3951" spans="1:13" x14ac:dyDescent="0.4">
      <c r="A3951" s="109" t="s">
        <v>6046</v>
      </c>
      <c r="B3951" s="109" t="s">
        <v>12812</v>
      </c>
      <c r="C3951" s="109" t="s">
        <v>1051</v>
      </c>
      <c r="D3951" s="109" t="s">
        <v>106</v>
      </c>
      <c r="E3951" s="109" t="s">
        <v>10306</v>
      </c>
      <c r="F3951" s="109" t="s">
        <v>99</v>
      </c>
      <c r="G3951" s="109" t="s">
        <v>6141</v>
      </c>
      <c r="H3951" s="107">
        <v>280033</v>
      </c>
      <c r="I3951" s="109">
        <v>2</v>
      </c>
      <c r="J3951" s="108">
        <v>86244</v>
      </c>
      <c r="K3951" s="107" t="str">
        <f>IF(J3951&gt;0,"Untung","Rugi")</f>
        <v>Untung</v>
      </c>
      <c r="L3951" s="107" t="str">
        <f t="array" ref="L3951">_xlfn.IFS(H3951&lt;100000,"Low",AND(H3951&gt;=100000,H3951&lt;250000),"Medium",H3951&gt;=250000,"High")</f>
        <v>High</v>
      </c>
      <c r="M3951" s="107" t="str">
        <f>IF(H3951&lt;100000,"Low",IF(AND(H3951&gt;=100000,H3951&lt;250000),"Medium","High"))</f>
        <v>High</v>
      </c>
    </row>
    <row r="3952" spans="1:13" x14ac:dyDescent="0.4">
      <c r="A3952" s="109" t="s">
        <v>6046</v>
      </c>
      <c r="B3952" s="109" t="s">
        <v>12811</v>
      </c>
      <c r="C3952" s="109" t="s">
        <v>1064</v>
      </c>
      <c r="D3952" s="109" t="s">
        <v>106</v>
      </c>
      <c r="E3952" s="109" t="s">
        <v>6679</v>
      </c>
      <c r="F3952" s="109" t="s">
        <v>6021</v>
      </c>
      <c r="G3952" s="109" t="s">
        <v>6146</v>
      </c>
      <c r="H3952" s="107">
        <v>45560</v>
      </c>
      <c r="I3952" s="109">
        <v>2</v>
      </c>
      <c r="J3952" s="108">
        <v>375268</v>
      </c>
      <c r="K3952" s="107" t="str">
        <f>IF(J3952&gt;0,"Untung","Rugi")</f>
        <v>Untung</v>
      </c>
      <c r="L3952" s="107" t="str">
        <f t="array" ref="L3952">_xlfn.IFS(H3952&lt;100000,"Low",AND(H3952&gt;=100000,H3952&lt;250000),"Medium",H3952&gt;=250000,"High")</f>
        <v>Low</v>
      </c>
      <c r="M3952" s="107" t="str">
        <f>IF(H3952&lt;100000,"Low",IF(AND(H3952&gt;=100000,H3952&lt;250000),"Medium","High"))</f>
        <v>Low</v>
      </c>
    </row>
    <row r="3953" spans="1:13" x14ac:dyDescent="0.4">
      <c r="A3953" s="109" t="s">
        <v>6027</v>
      </c>
      <c r="B3953" s="109" t="s">
        <v>12810</v>
      </c>
      <c r="C3953" s="109" t="s">
        <v>1064</v>
      </c>
      <c r="D3953" s="109" t="s">
        <v>106</v>
      </c>
      <c r="E3953" s="109" t="s">
        <v>11988</v>
      </c>
      <c r="F3953" s="109" t="s">
        <v>6021</v>
      </c>
      <c r="G3953" s="109" t="s">
        <v>6020</v>
      </c>
      <c r="H3953" s="107">
        <v>397211</v>
      </c>
      <c r="I3953" s="109">
        <v>6</v>
      </c>
      <c r="J3953" s="108">
        <v>132048</v>
      </c>
      <c r="K3953" s="107" t="str">
        <f>IF(J3953&gt;0,"Untung","Rugi")</f>
        <v>Untung</v>
      </c>
      <c r="L3953" s="107" t="str">
        <f t="array" ref="L3953">_xlfn.IFS(H3953&lt;100000,"Low",AND(H3953&gt;=100000,H3953&lt;250000),"Medium",H3953&gt;=250000,"High")</f>
        <v>High</v>
      </c>
      <c r="M3953" s="107" t="str">
        <f>IF(H3953&lt;100000,"Low",IF(AND(H3953&gt;=100000,H3953&lt;250000),"Medium","High"))</f>
        <v>High</v>
      </c>
    </row>
    <row r="3954" spans="1:13" x14ac:dyDescent="0.4">
      <c r="A3954" s="109" t="s">
        <v>6046</v>
      </c>
      <c r="B3954" s="109" t="s">
        <v>12809</v>
      </c>
      <c r="C3954" s="109" t="s">
        <v>1051</v>
      </c>
      <c r="D3954" s="109" t="s">
        <v>104</v>
      </c>
      <c r="E3954" s="109" t="s">
        <v>6644</v>
      </c>
      <c r="F3954" s="109" t="s">
        <v>99</v>
      </c>
      <c r="G3954" s="109" t="s">
        <v>6024</v>
      </c>
      <c r="H3954" s="107">
        <v>198411</v>
      </c>
      <c r="I3954" s="109">
        <v>4</v>
      </c>
      <c r="J3954" s="108">
        <v>360688</v>
      </c>
      <c r="K3954" s="107" t="str">
        <f>IF(J3954&gt;0,"Untung","Rugi")</f>
        <v>Untung</v>
      </c>
      <c r="L3954" s="107" t="str">
        <f t="array" ref="L3954">_xlfn.IFS(H3954&lt;100000,"Low",AND(H3954&gt;=100000,H3954&lt;250000),"Medium",H3954&gt;=250000,"High")</f>
        <v>Medium</v>
      </c>
      <c r="M3954" s="107" t="str">
        <f>IF(H3954&lt;100000,"Low",IF(AND(H3954&gt;=100000,H3954&lt;250000),"Medium","High"))</f>
        <v>Medium</v>
      </c>
    </row>
    <row r="3955" spans="1:13" x14ac:dyDescent="0.4">
      <c r="A3955" s="109" t="s">
        <v>6016</v>
      </c>
      <c r="B3955" s="109" t="s">
        <v>12808</v>
      </c>
      <c r="C3955" s="109" t="s">
        <v>1051</v>
      </c>
      <c r="D3955" s="109" t="s">
        <v>104</v>
      </c>
      <c r="E3955" s="109" t="s">
        <v>9002</v>
      </c>
      <c r="F3955" s="109" t="s">
        <v>99</v>
      </c>
      <c r="G3955" s="109" t="s">
        <v>6024</v>
      </c>
      <c r="H3955" s="107">
        <v>134419</v>
      </c>
      <c r="I3955" s="109">
        <v>4</v>
      </c>
      <c r="J3955" s="108">
        <v>196278</v>
      </c>
      <c r="K3955" s="107" t="str">
        <f>IF(J3955&gt;0,"Untung","Rugi")</f>
        <v>Untung</v>
      </c>
      <c r="L3955" s="107" t="str">
        <f t="array" ref="L3955">_xlfn.IFS(H3955&lt;100000,"Low",AND(H3955&gt;=100000,H3955&lt;250000),"Medium",H3955&gt;=250000,"High")</f>
        <v>Medium</v>
      </c>
      <c r="M3955" s="107" t="str">
        <f>IF(H3955&lt;100000,"Low",IF(AND(H3955&gt;=100000,H3955&lt;250000),"Medium","High"))</f>
        <v>Medium</v>
      </c>
    </row>
    <row r="3956" spans="1:13" x14ac:dyDescent="0.4">
      <c r="A3956" s="109" t="s">
        <v>6016</v>
      </c>
      <c r="B3956" s="109" t="s">
        <v>12807</v>
      </c>
      <c r="C3956" s="109" t="s">
        <v>100</v>
      </c>
      <c r="D3956" s="109" t="s">
        <v>106</v>
      </c>
      <c r="E3956" s="109" t="s">
        <v>7308</v>
      </c>
      <c r="F3956" s="109" t="s">
        <v>95</v>
      </c>
      <c r="G3956" s="109" t="s">
        <v>6052</v>
      </c>
      <c r="H3956" s="107">
        <v>194120</v>
      </c>
      <c r="I3956" s="109">
        <v>2</v>
      </c>
      <c r="J3956" s="108">
        <v>311662</v>
      </c>
      <c r="K3956" s="107" t="str">
        <f>IF(J3956&gt;0,"Untung","Rugi")</f>
        <v>Untung</v>
      </c>
      <c r="L3956" s="107" t="str">
        <f t="array" ref="L3956">_xlfn.IFS(H3956&lt;100000,"Low",AND(H3956&gt;=100000,H3956&lt;250000),"Medium",H3956&gt;=250000,"High")</f>
        <v>Medium</v>
      </c>
      <c r="M3956" s="107" t="str">
        <f>IF(H3956&lt;100000,"Low",IF(AND(H3956&gt;=100000,H3956&lt;250000),"Medium","High"))</f>
        <v>Medium</v>
      </c>
    </row>
    <row r="3957" spans="1:13" x14ac:dyDescent="0.4">
      <c r="A3957" s="109" t="s">
        <v>6027</v>
      </c>
      <c r="B3957" s="109" t="s">
        <v>12806</v>
      </c>
      <c r="C3957" s="109" t="s">
        <v>100</v>
      </c>
      <c r="D3957" s="109" t="s">
        <v>106</v>
      </c>
      <c r="E3957" s="109" t="s">
        <v>6273</v>
      </c>
      <c r="F3957" s="109" t="s">
        <v>95</v>
      </c>
      <c r="G3957" s="109" t="s">
        <v>6057</v>
      </c>
      <c r="H3957" s="107">
        <v>149532</v>
      </c>
      <c r="I3957" s="109">
        <v>4</v>
      </c>
      <c r="J3957" s="108">
        <v>27735</v>
      </c>
      <c r="K3957" s="107" t="str">
        <f>IF(J3957&gt;0,"Untung","Rugi")</f>
        <v>Untung</v>
      </c>
      <c r="L3957" s="107" t="str">
        <f t="array" ref="L3957">_xlfn.IFS(H3957&lt;100000,"Low",AND(H3957&gt;=100000,H3957&lt;250000),"Medium",H3957&gt;=250000,"High")</f>
        <v>Medium</v>
      </c>
      <c r="M3957" s="107" t="str">
        <f>IF(H3957&lt;100000,"Low",IF(AND(H3957&gt;=100000,H3957&lt;250000),"Medium","High"))</f>
        <v>Medium</v>
      </c>
    </row>
    <row r="3958" spans="1:13" x14ac:dyDescent="0.4">
      <c r="A3958" s="109" t="s">
        <v>6027</v>
      </c>
      <c r="B3958" s="109" t="s">
        <v>12805</v>
      </c>
      <c r="C3958" s="109" t="s">
        <v>100</v>
      </c>
      <c r="D3958" s="109" t="s">
        <v>106</v>
      </c>
      <c r="E3958" s="109" t="s">
        <v>10167</v>
      </c>
      <c r="F3958" s="109" t="s">
        <v>95</v>
      </c>
      <c r="G3958" s="109" t="s">
        <v>6017</v>
      </c>
      <c r="H3958" s="107">
        <v>102693</v>
      </c>
      <c r="I3958" s="109">
        <v>3</v>
      </c>
      <c r="J3958" s="108">
        <v>32317</v>
      </c>
      <c r="K3958" s="107" t="str">
        <f>IF(J3958&gt;0,"Untung","Rugi")</f>
        <v>Untung</v>
      </c>
      <c r="L3958" s="107" t="str">
        <f t="array" ref="L3958">_xlfn.IFS(H3958&lt;100000,"Low",AND(H3958&gt;=100000,H3958&lt;250000),"Medium",H3958&gt;=250000,"High")</f>
        <v>Medium</v>
      </c>
      <c r="M3958" s="107" t="str">
        <f>IF(H3958&lt;100000,"Low",IF(AND(H3958&gt;=100000,H3958&lt;250000),"Medium","High"))</f>
        <v>Medium</v>
      </c>
    </row>
    <row r="3959" spans="1:13" x14ac:dyDescent="0.4">
      <c r="A3959" s="109" t="s">
        <v>6027</v>
      </c>
      <c r="B3959" s="109" t="s">
        <v>12804</v>
      </c>
      <c r="C3959" s="109" t="s">
        <v>1051</v>
      </c>
      <c r="D3959" s="109" t="s">
        <v>104</v>
      </c>
      <c r="E3959" s="109" t="s">
        <v>6510</v>
      </c>
      <c r="F3959" s="109" t="s">
        <v>6021</v>
      </c>
      <c r="G3959" s="109" t="s">
        <v>6020</v>
      </c>
      <c r="H3959" s="107">
        <v>439175</v>
      </c>
      <c r="I3959" s="109">
        <v>3</v>
      </c>
      <c r="J3959" s="108">
        <v>6877</v>
      </c>
      <c r="K3959" s="107" t="str">
        <f>IF(J3959&gt;0,"Untung","Rugi")</f>
        <v>Untung</v>
      </c>
      <c r="L3959" s="107" t="str">
        <f t="array" ref="L3959">_xlfn.IFS(H3959&lt;100000,"Low",AND(H3959&gt;=100000,H3959&lt;250000),"Medium",H3959&gt;=250000,"High")</f>
        <v>High</v>
      </c>
      <c r="M3959" s="107" t="str">
        <f>IF(H3959&lt;100000,"Low",IF(AND(H3959&gt;=100000,H3959&lt;250000),"Medium","High"))</f>
        <v>High</v>
      </c>
    </row>
    <row r="3960" spans="1:13" x14ac:dyDescent="0.4">
      <c r="A3960" s="109" t="s">
        <v>6046</v>
      </c>
      <c r="B3960" s="109" t="s">
        <v>12803</v>
      </c>
      <c r="C3960" s="109" t="s">
        <v>100</v>
      </c>
      <c r="D3960" s="109" t="s">
        <v>96</v>
      </c>
      <c r="E3960" s="109" t="s">
        <v>6430</v>
      </c>
      <c r="F3960" s="109" t="s">
        <v>95</v>
      </c>
      <c r="G3960" s="109" t="s">
        <v>6017</v>
      </c>
      <c r="H3960" s="107">
        <v>175437</v>
      </c>
      <c r="I3960" s="109">
        <v>9</v>
      </c>
      <c r="J3960" s="108">
        <v>356044</v>
      </c>
      <c r="K3960" s="107" t="str">
        <f>IF(J3960&gt;0,"Untung","Rugi")</f>
        <v>Untung</v>
      </c>
      <c r="L3960" s="107" t="str">
        <f t="array" ref="L3960">_xlfn.IFS(H3960&lt;100000,"Low",AND(H3960&gt;=100000,H3960&lt;250000),"Medium",H3960&gt;=250000,"High")</f>
        <v>Medium</v>
      </c>
      <c r="M3960" s="107" t="str">
        <f>IF(H3960&lt;100000,"Low",IF(AND(H3960&gt;=100000,H3960&lt;250000),"Medium","High"))</f>
        <v>Medium</v>
      </c>
    </row>
    <row r="3961" spans="1:13" x14ac:dyDescent="0.4">
      <c r="A3961" s="109" t="s">
        <v>6016</v>
      </c>
      <c r="B3961" s="109" t="s">
        <v>12802</v>
      </c>
      <c r="C3961" s="109" t="s">
        <v>100</v>
      </c>
      <c r="D3961" s="109" t="s">
        <v>96</v>
      </c>
      <c r="E3961" s="109" t="s">
        <v>8368</v>
      </c>
      <c r="F3961" s="109" t="s">
        <v>95</v>
      </c>
      <c r="G3961" s="109" t="s">
        <v>6052</v>
      </c>
      <c r="H3961" s="107">
        <v>232102</v>
      </c>
      <c r="I3961" s="109">
        <v>1</v>
      </c>
      <c r="J3961" s="108">
        <v>336005</v>
      </c>
      <c r="K3961" s="107" t="str">
        <f>IF(J3961&gt;0,"Untung","Rugi")</f>
        <v>Untung</v>
      </c>
      <c r="L3961" s="107" t="str">
        <f t="array" ref="L3961">_xlfn.IFS(H3961&lt;100000,"Low",AND(H3961&gt;=100000,H3961&lt;250000),"Medium",H3961&gt;=250000,"High")</f>
        <v>Medium</v>
      </c>
      <c r="M3961" s="107" t="str">
        <f>IF(H3961&lt;100000,"Low",IF(AND(H3961&gt;=100000,H3961&lt;250000),"Medium","High"))</f>
        <v>Medium</v>
      </c>
    </row>
    <row r="3962" spans="1:13" x14ac:dyDescent="0.4">
      <c r="A3962" s="109" t="s">
        <v>6016</v>
      </c>
      <c r="B3962" s="109" t="s">
        <v>12801</v>
      </c>
      <c r="C3962" s="109" t="s">
        <v>100</v>
      </c>
      <c r="D3962" s="109" t="s">
        <v>106</v>
      </c>
      <c r="E3962" s="109" t="s">
        <v>6910</v>
      </c>
      <c r="F3962" s="109" t="s">
        <v>95</v>
      </c>
      <c r="G3962" s="109" t="s">
        <v>6052</v>
      </c>
      <c r="H3962" s="107">
        <v>206415</v>
      </c>
      <c r="I3962" s="109">
        <v>3</v>
      </c>
      <c r="J3962" s="108">
        <v>-127595</v>
      </c>
      <c r="K3962" s="107" t="str">
        <f>IF(J3962&gt;0,"Untung","Rugi")</f>
        <v>Rugi</v>
      </c>
      <c r="L3962" s="107" t="str">
        <f t="array" ref="L3962">_xlfn.IFS(H3962&lt;100000,"Low",AND(H3962&gt;=100000,H3962&lt;250000),"Medium",H3962&gt;=250000,"High")</f>
        <v>Medium</v>
      </c>
      <c r="M3962" s="107" t="str">
        <f>IF(H3962&lt;100000,"Low",IF(AND(H3962&gt;=100000,H3962&lt;250000),"Medium","High"))</f>
        <v>Medium</v>
      </c>
    </row>
    <row r="3963" spans="1:13" x14ac:dyDescent="0.4">
      <c r="A3963" s="109" t="s">
        <v>6016</v>
      </c>
      <c r="B3963" s="109" t="s">
        <v>12800</v>
      </c>
      <c r="C3963" s="109" t="s">
        <v>100</v>
      </c>
      <c r="D3963" s="109" t="s">
        <v>106</v>
      </c>
      <c r="E3963" s="109" t="s">
        <v>6114</v>
      </c>
      <c r="F3963" s="109" t="s">
        <v>95</v>
      </c>
      <c r="G3963" s="109" t="s">
        <v>6017</v>
      </c>
      <c r="H3963" s="107">
        <v>121308</v>
      </c>
      <c r="I3963" s="109">
        <v>3</v>
      </c>
      <c r="J3963" s="108">
        <v>415350</v>
      </c>
      <c r="K3963" s="107" t="str">
        <f>IF(J3963&gt;0,"Untung","Rugi")</f>
        <v>Untung</v>
      </c>
      <c r="L3963" s="107" t="str">
        <f t="array" ref="L3963">_xlfn.IFS(H3963&lt;100000,"Low",AND(H3963&gt;=100000,H3963&lt;250000),"Medium",H3963&gt;=250000,"High")</f>
        <v>Medium</v>
      </c>
      <c r="M3963" s="107" t="str">
        <f>IF(H3963&lt;100000,"Low",IF(AND(H3963&gt;=100000,H3963&lt;250000),"Medium","High"))</f>
        <v>Medium</v>
      </c>
    </row>
    <row r="3964" spans="1:13" x14ac:dyDescent="0.4">
      <c r="A3964" s="109" t="s">
        <v>6016</v>
      </c>
      <c r="B3964" s="109" t="s">
        <v>12799</v>
      </c>
      <c r="C3964" s="109" t="s">
        <v>1064</v>
      </c>
      <c r="D3964" s="109" t="s">
        <v>96</v>
      </c>
      <c r="E3964" s="109" t="s">
        <v>7580</v>
      </c>
      <c r="F3964" s="109" t="s">
        <v>95</v>
      </c>
      <c r="G3964" s="109" t="s">
        <v>6052</v>
      </c>
      <c r="H3964" s="107">
        <v>37764</v>
      </c>
      <c r="I3964" s="109">
        <v>3</v>
      </c>
      <c r="J3964" s="108">
        <v>-55041</v>
      </c>
      <c r="K3964" s="107" t="str">
        <f>IF(J3964&gt;0,"Untung","Rugi")</f>
        <v>Rugi</v>
      </c>
      <c r="L3964" s="107" t="str">
        <f t="array" ref="L3964">_xlfn.IFS(H3964&lt;100000,"Low",AND(H3964&gt;=100000,H3964&lt;250000),"Medium",H3964&gt;=250000,"High")</f>
        <v>Low</v>
      </c>
      <c r="M3964" s="107" t="str">
        <f>IF(H3964&lt;100000,"Low",IF(AND(H3964&gt;=100000,H3964&lt;250000),"Medium","High"))</f>
        <v>Low</v>
      </c>
    </row>
    <row r="3965" spans="1:13" x14ac:dyDescent="0.4">
      <c r="A3965" s="109" t="s">
        <v>6046</v>
      </c>
      <c r="B3965" s="109" t="s">
        <v>12798</v>
      </c>
      <c r="C3965" s="109" t="s">
        <v>100</v>
      </c>
      <c r="D3965" s="109" t="s">
        <v>96</v>
      </c>
      <c r="E3965" s="109" t="s">
        <v>8512</v>
      </c>
      <c r="F3965" s="109" t="s">
        <v>6021</v>
      </c>
      <c r="G3965" s="109" t="s">
        <v>6020</v>
      </c>
      <c r="H3965" s="107">
        <v>332326</v>
      </c>
      <c r="I3965" s="109">
        <v>2</v>
      </c>
      <c r="J3965" s="108">
        <v>-68296</v>
      </c>
      <c r="K3965" s="107" t="str">
        <f>IF(J3965&gt;0,"Untung","Rugi")</f>
        <v>Rugi</v>
      </c>
      <c r="L3965" s="107" t="str">
        <f t="array" ref="L3965">_xlfn.IFS(H3965&lt;100000,"Low",AND(H3965&gt;=100000,H3965&lt;250000),"Medium",H3965&gt;=250000,"High")</f>
        <v>High</v>
      </c>
      <c r="M3965" s="107" t="str">
        <f>IF(H3965&lt;100000,"Low",IF(AND(H3965&gt;=100000,H3965&lt;250000),"Medium","High"))</f>
        <v>High</v>
      </c>
    </row>
    <row r="3966" spans="1:13" x14ac:dyDescent="0.4">
      <c r="A3966" s="109" t="s">
        <v>6027</v>
      </c>
      <c r="B3966" s="109" t="s">
        <v>12797</v>
      </c>
      <c r="C3966" s="109" t="s">
        <v>100</v>
      </c>
      <c r="D3966" s="109" t="s">
        <v>96</v>
      </c>
      <c r="E3966" s="109" t="s">
        <v>7580</v>
      </c>
      <c r="F3966" s="109" t="s">
        <v>95</v>
      </c>
      <c r="G3966" s="109" t="s">
        <v>6052</v>
      </c>
      <c r="H3966" s="107">
        <v>259400</v>
      </c>
      <c r="I3966" s="109">
        <v>3</v>
      </c>
      <c r="J3966" s="108">
        <v>-6258</v>
      </c>
      <c r="K3966" s="107" t="str">
        <f>IF(J3966&gt;0,"Untung","Rugi")</f>
        <v>Rugi</v>
      </c>
      <c r="L3966" s="107" t="str">
        <f t="array" ref="L3966">_xlfn.IFS(H3966&lt;100000,"Low",AND(H3966&gt;=100000,H3966&lt;250000),"Medium",H3966&gt;=250000,"High")</f>
        <v>High</v>
      </c>
      <c r="M3966" s="107" t="str">
        <f>IF(H3966&lt;100000,"Low",IF(AND(H3966&gt;=100000,H3966&lt;250000),"Medium","High"))</f>
        <v>High</v>
      </c>
    </row>
    <row r="3967" spans="1:13" x14ac:dyDescent="0.4">
      <c r="A3967" s="109" t="s">
        <v>6027</v>
      </c>
      <c r="B3967" s="109" t="s">
        <v>12797</v>
      </c>
      <c r="C3967" s="109" t="s">
        <v>100</v>
      </c>
      <c r="D3967" s="109" t="s">
        <v>96</v>
      </c>
      <c r="E3967" s="109" t="s">
        <v>8884</v>
      </c>
      <c r="F3967" s="109" t="s">
        <v>95</v>
      </c>
      <c r="G3967" s="109" t="s">
        <v>6052</v>
      </c>
      <c r="H3967" s="107">
        <v>268534</v>
      </c>
      <c r="I3967" s="109">
        <v>3</v>
      </c>
      <c r="J3967" s="108">
        <v>-80374</v>
      </c>
      <c r="K3967" s="107" t="str">
        <f>IF(J3967&gt;0,"Untung","Rugi")</f>
        <v>Rugi</v>
      </c>
      <c r="L3967" s="107" t="str">
        <f t="array" ref="L3967">_xlfn.IFS(H3967&lt;100000,"Low",AND(H3967&gt;=100000,H3967&lt;250000),"Medium",H3967&gt;=250000,"High")</f>
        <v>High</v>
      </c>
      <c r="M3967" s="107" t="str">
        <f>IF(H3967&lt;100000,"Low",IF(AND(H3967&gt;=100000,H3967&lt;250000),"Medium","High"))</f>
        <v>High</v>
      </c>
    </row>
    <row r="3968" spans="1:13" x14ac:dyDescent="0.4">
      <c r="A3968" s="109" t="s">
        <v>6027</v>
      </c>
      <c r="B3968" s="109" t="s">
        <v>12796</v>
      </c>
      <c r="C3968" s="109" t="s">
        <v>1051</v>
      </c>
      <c r="D3968" s="109" t="s">
        <v>104</v>
      </c>
      <c r="E3968" s="109" t="s">
        <v>11781</v>
      </c>
      <c r="F3968" s="109" t="s">
        <v>99</v>
      </c>
      <c r="G3968" s="109" t="s">
        <v>6141</v>
      </c>
      <c r="H3968" s="107">
        <v>332645</v>
      </c>
      <c r="I3968" s="109">
        <v>9</v>
      </c>
      <c r="J3968" s="108">
        <v>294946</v>
      </c>
      <c r="K3968" s="107" t="str">
        <f>IF(J3968&gt;0,"Untung","Rugi")</f>
        <v>Untung</v>
      </c>
      <c r="L3968" s="107" t="str">
        <f t="array" ref="L3968">_xlfn.IFS(H3968&lt;100000,"Low",AND(H3968&gt;=100000,H3968&lt;250000),"Medium",H3968&gt;=250000,"High")</f>
        <v>High</v>
      </c>
      <c r="M3968" s="107" t="str">
        <f>IF(H3968&lt;100000,"Low",IF(AND(H3968&gt;=100000,H3968&lt;250000),"Medium","High"))</f>
        <v>High</v>
      </c>
    </row>
    <row r="3969" spans="1:13" x14ac:dyDescent="0.4">
      <c r="A3969" s="109" t="s">
        <v>6016</v>
      </c>
      <c r="B3969" s="109" t="s">
        <v>12795</v>
      </c>
      <c r="C3969" s="109" t="s">
        <v>100</v>
      </c>
      <c r="D3969" s="109" t="s">
        <v>102</v>
      </c>
      <c r="E3969" s="109" t="s">
        <v>8370</v>
      </c>
      <c r="F3969" s="109" t="s">
        <v>95</v>
      </c>
      <c r="G3969" s="109" t="s">
        <v>6039</v>
      </c>
      <c r="H3969" s="107">
        <v>184764</v>
      </c>
      <c r="I3969" s="109">
        <v>2</v>
      </c>
      <c r="J3969" s="108">
        <v>-211578</v>
      </c>
      <c r="K3969" s="107" t="str">
        <f>IF(J3969&gt;0,"Untung","Rugi")</f>
        <v>Rugi</v>
      </c>
      <c r="L3969" s="107" t="str">
        <f t="array" ref="L3969">_xlfn.IFS(H3969&lt;100000,"Low",AND(H3969&gt;=100000,H3969&lt;250000),"Medium",H3969&gt;=250000,"High")</f>
        <v>Medium</v>
      </c>
      <c r="M3969" s="107" t="str">
        <f>IF(H3969&lt;100000,"Low",IF(AND(H3969&gt;=100000,H3969&lt;250000),"Medium","High"))</f>
        <v>Medium</v>
      </c>
    </row>
    <row r="3970" spans="1:13" x14ac:dyDescent="0.4">
      <c r="A3970" s="109" t="s">
        <v>6016</v>
      </c>
      <c r="B3970" s="109" t="s">
        <v>12794</v>
      </c>
      <c r="C3970" s="109" t="s">
        <v>100</v>
      </c>
      <c r="D3970" s="109" t="s">
        <v>102</v>
      </c>
      <c r="E3970" s="109" t="s">
        <v>6090</v>
      </c>
      <c r="F3970" s="109" t="s">
        <v>95</v>
      </c>
      <c r="G3970" s="109" t="s">
        <v>6036</v>
      </c>
      <c r="H3970" s="107">
        <v>390772</v>
      </c>
      <c r="I3970" s="109">
        <v>3</v>
      </c>
      <c r="J3970" s="108">
        <v>-13052</v>
      </c>
      <c r="K3970" s="107" t="str">
        <f>IF(J3970&gt;0,"Untung","Rugi")</f>
        <v>Rugi</v>
      </c>
      <c r="L3970" s="107" t="str">
        <f t="array" ref="L3970">_xlfn.IFS(H3970&lt;100000,"Low",AND(H3970&gt;=100000,H3970&lt;250000),"Medium",H3970&gt;=250000,"High")</f>
        <v>High</v>
      </c>
      <c r="M3970" s="107" t="str">
        <f>IF(H3970&lt;100000,"Low",IF(AND(H3970&gt;=100000,H3970&lt;250000),"Medium","High"))</f>
        <v>High</v>
      </c>
    </row>
    <row r="3971" spans="1:13" x14ac:dyDescent="0.4">
      <c r="A3971" s="109" t="s">
        <v>6016</v>
      </c>
      <c r="B3971" s="109" t="s">
        <v>12793</v>
      </c>
      <c r="C3971" s="109" t="s">
        <v>100</v>
      </c>
      <c r="D3971" s="109" t="s">
        <v>102</v>
      </c>
      <c r="E3971" s="109" t="s">
        <v>8596</v>
      </c>
      <c r="F3971" s="109" t="s">
        <v>95</v>
      </c>
      <c r="G3971" s="109" t="s">
        <v>6052</v>
      </c>
      <c r="H3971" s="107">
        <v>328039</v>
      </c>
      <c r="I3971" s="109">
        <v>3</v>
      </c>
      <c r="J3971" s="108">
        <v>320880</v>
      </c>
      <c r="K3971" s="107" t="str">
        <f>IF(J3971&gt;0,"Untung","Rugi")</f>
        <v>Untung</v>
      </c>
      <c r="L3971" s="107" t="str">
        <f t="array" ref="L3971">_xlfn.IFS(H3971&lt;100000,"Low",AND(H3971&gt;=100000,H3971&lt;250000),"Medium",H3971&gt;=250000,"High")</f>
        <v>High</v>
      </c>
      <c r="M3971" s="107" t="str">
        <f>IF(H3971&lt;100000,"Low",IF(AND(H3971&gt;=100000,H3971&lt;250000),"Medium","High"))</f>
        <v>High</v>
      </c>
    </row>
    <row r="3972" spans="1:13" x14ac:dyDescent="0.4">
      <c r="A3972" s="109" t="s">
        <v>6016</v>
      </c>
      <c r="B3972" s="109" t="s">
        <v>12793</v>
      </c>
      <c r="C3972" s="109" t="s">
        <v>1051</v>
      </c>
      <c r="D3972" s="109" t="s">
        <v>102</v>
      </c>
      <c r="E3972" s="109" t="s">
        <v>6506</v>
      </c>
      <c r="F3972" s="109" t="s">
        <v>95</v>
      </c>
      <c r="G3972" s="109" t="s">
        <v>6116</v>
      </c>
      <c r="H3972" s="107">
        <v>103702</v>
      </c>
      <c r="I3972" s="109">
        <v>2</v>
      </c>
      <c r="J3972" s="108">
        <v>405658</v>
      </c>
      <c r="K3972" s="107" t="str">
        <f>IF(J3972&gt;0,"Untung","Rugi")</f>
        <v>Untung</v>
      </c>
      <c r="L3972" s="107" t="str">
        <f t="array" ref="L3972">_xlfn.IFS(H3972&lt;100000,"Low",AND(H3972&gt;=100000,H3972&lt;250000),"Medium",H3972&gt;=250000,"High")</f>
        <v>Medium</v>
      </c>
      <c r="M3972" s="107" t="str">
        <f>IF(H3972&lt;100000,"Low",IF(AND(H3972&gt;=100000,H3972&lt;250000),"Medium","High"))</f>
        <v>Medium</v>
      </c>
    </row>
    <row r="3973" spans="1:13" x14ac:dyDescent="0.4">
      <c r="A3973" s="109" t="s">
        <v>6046</v>
      </c>
      <c r="B3973" s="109" t="s">
        <v>12792</v>
      </c>
      <c r="C3973" s="109" t="s">
        <v>1051</v>
      </c>
      <c r="D3973" s="109" t="s">
        <v>104</v>
      </c>
      <c r="E3973" s="109" t="s">
        <v>12791</v>
      </c>
      <c r="F3973" s="109" t="s">
        <v>6021</v>
      </c>
      <c r="G3973" s="109" t="s">
        <v>6745</v>
      </c>
      <c r="H3973" s="107">
        <v>386943</v>
      </c>
      <c r="I3973" s="109">
        <v>7</v>
      </c>
      <c r="J3973" s="108">
        <v>-185879</v>
      </c>
      <c r="K3973" s="107" t="str">
        <f>IF(J3973&gt;0,"Untung","Rugi")</f>
        <v>Rugi</v>
      </c>
      <c r="L3973" s="107" t="str">
        <f t="array" ref="L3973">_xlfn.IFS(H3973&lt;100000,"Low",AND(H3973&gt;=100000,H3973&lt;250000),"Medium",H3973&gt;=250000,"High")</f>
        <v>High</v>
      </c>
      <c r="M3973" s="107" t="str">
        <f>IF(H3973&lt;100000,"Low",IF(AND(H3973&gt;=100000,H3973&lt;250000),"Medium","High"))</f>
        <v>High</v>
      </c>
    </row>
    <row r="3974" spans="1:13" x14ac:dyDescent="0.4">
      <c r="A3974" s="109" t="s">
        <v>6016</v>
      </c>
      <c r="B3974" s="109" t="s">
        <v>12790</v>
      </c>
      <c r="C3974" s="109" t="s">
        <v>1051</v>
      </c>
      <c r="D3974" s="109" t="s">
        <v>104</v>
      </c>
      <c r="E3974" s="109" t="s">
        <v>10589</v>
      </c>
      <c r="F3974" s="109" t="s">
        <v>6021</v>
      </c>
      <c r="G3974" s="109" t="s">
        <v>6031</v>
      </c>
      <c r="H3974" s="107">
        <v>449082</v>
      </c>
      <c r="I3974" s="109">
        <v>4</v>
      </c>
      <c r="J3974" s="108">
        <v>-155849</v>
      </c>
      <c r="K3974" s="107" t="str">
        <f>IF(J3974&gt;0,"Untung","Rugi")</f>
        <v>Rugi</v>
      </c>
      <c r="L3974" s="107" t="str">
        <f t="array" ref="L3974">_xlfn.IFS(H3974&lt;100000,"Low",AND(H3974&gt;=100000,H3974&lt;250000),"Medium",H3974&gt;=250000,"High")</f>
        <v>High</v>
      </c>
      <c r="M3974" s="107" t="str">
        <f>IF(H3974&lt;100000,"Low",IF(AND(H3974&gt;=100000,H3974&lt;250000),"Medium","High"))</f>
        <v>High</v>
      </c>
    </row>
    <row r="3975" spans="1:13" x14ac:dyDescent="0.4">
      <c r="A3975" s="109" t="s">
        <v>6016</v>
      </c>
      <c r="B3975" s="109" t="s">
        <v>12789</v>
      </c>
      <c r="C3975" s="109" t="s">
        <v>1051</v>
      </c>
      <c r="D3975" s="109" t="s">
        <v>104</v>
      </c>
      <c r="E3975" s="109" t="s">
        <v>9628</v>
      </c>
      <c r="F3975" s="109" t="s">
        <v>6021</v>
      </c>
      <c r="G3975" s="109" t="s">
        <v>6020</v>
      </c>
      <c r="H3975" s="107">
        <v>58432</v>
      </c>
      <c r="I3975" s="109">
        <v>3</v>
      </c>
      <c r="J3975" s="108">
        <v>330330</v>
      </c>
      <c r="K3975" s="107" t="str">
        <f>IF(J3975&gt;0,"Untung","Rugi")</f>
        <v>Untung</v>
      </c>
      <c r="L3975" s="107" t="str">
        <f t="array" ref="L3975">_xlfn.IFS(H3975&lt;100000,"Low",AND(H3975&gt;=100000,H3975&lt;250000),"Medium",H3975&gt;=250000,"High")</f>
        <v>Low</v>
      </c>
      <c r="M3975" s="107" t="str">
        <f>IF(H3975&lt;100000,"Low",IF(AND(H3975&gt;=100000,H3975&lt;250000),"Medium","High"))</f>
        <v>Low</v>
      </c>
    </row>
    <row r="3976" spans="1:13" x14ac:dyDescent="0.4">
      <c r="A3976" s="109" t="s">
        <v>6016</v>
      </c>
      <c r="B3976" s="109" t="s">
        <v>12788</v>
      </c>
      <c r="C3976" s="109" t="s">
        <v>1051</v>
      </c>
      <c r="D3976" s="109" t="s">
        <v>106</v>
      </c>
      <c r="E3976" s="109" t="s">
        <v>8564</v>
      </c>
      <c r="F3976" s="109" t="s">
        <v>95</v>
      </c>
      <c r="G3976" s="109" t="s">
        <v>6017</v>
      </c>
      <c r="H3976" s="107">
        <v>192379</v>
      </c>
      <c r="I3976" s="109">
        <v>5</v>
      </c>
      <c r="J3976" s="108">
        <v>-213149</v>
      </c>
      <c r="K3976" s="107" t="str">
        <f>IF(J3976&gt;0,"Untung","Rugi")</f>
        <v>Rugi</v>
      </c>
      <c r="L3976" s="107" t="str">
        <f t="array" ref="L3976">_xlfn.IFS(H3976&lt;100000,"Low",AND(H3976&gt;=100000,H3976&lt;250000),"Medium",H3976&gt;=250000,"High")</f>
        <v>Medium</v>
      </c>
      <c r="M3976" s="107" t="str">
        <f>IF(H3976&lt;100000,"Low",IF(AND(H3976&gt;=100000,H3976&lt;250000),"Medium","High"))</f>
        <v>Medium</v>
      </c>
    </row>
    <row r="3977" spans="1:13" x14ac:dyDescent="0.4">
      <c r="A3977" s="109" t="s">
        <v>6016</v>
      </c>
      <c r="B3977" s="109" t="s">
        <v>12787</v>
      </c>
      <c r="C3977" s="109" t="s">
        <v>1051</v>
      </c>
      <c r="D3977" s="109" t="s">
        <v>106</v>
      </c>
      <c r="E3977" s="109" t="s">
        <v>8904</v>
      </c>
      <c r="F3977" s="109" t="s">
        <v>95</v>
      </c>
      <c r="G3977" s="109" t="s">
        <v>6116</v>
      </c>
      <c r="H3977" s="107">
        <v>33430</v>
      </c>
      <c r="I3977" s="109">
        <v>5</v>
      </c>
      <c r="J3977" s="108">
        <v>-245749</v>
      </c>
      <c r="K3977" s="107" t="str">
        <f>IF(J3977&gt;0,"Untung","Rugi")</f>
        <v>Rugi</v>
      </c>
      <c r="L3977" s="107" t="str">
        <f t="array" ref="L3977">_xlfn.IFS(H3977&lt;100000,"Low",AND(H3977&gt;=100000,H3977&lt;250000),"Medium",H3977&gt;=250000,"High")</f>
        <v>Low</v>
      </c>
      <c r="M3977" s="107" t="str">
        <f>IF(H3977&lt;100000,"Low",IF(AND(H3977&gt;=100000,H3977&lt;250000),"Medium","High"))</f>
        <v>Low</v>
      </c>
    </row>
    <row r="3978" spans="1:13" x14ac:dyDescent="0.4">
      <c r="A3978" s="109" t="s">
        <v>6016</v>
      </c>
      <c r="B3978" s="109" t="s">
        <v>12785</v>
      </c>
      <c r="C3978" s="109" t="s">
        <v>1051</v>
      </c>
      <c r="D3978" s="109" t="s">
        <v>106</v>
      </c>
      <c r="E3978" s="109" t="s">
        <v>9175</v>
      </c>
      <c r="F3978" s="109" t="s">
        <v>95</v>
      </c>
      <c r="G3978" s="109" t="s">
        <v>6052</v>
      </c>
      <c r="H3978" s="107">
        <v>274395</v>
      </c>
      <c r="I3978" s="109">
        <v>5</v>
      </c>
      <c r="J3978" s="108">
        <v>-90410</v>
      </c>
      <c r="K3978" s="107" t="str">
        <f>IF(J3978&gt;0,"Untung","Rugi")</f>
        <v>Rugi</v>
      </c>
      <c r="L3978" s="107" t="str">
        <f t="array" ref="L3978">_xlfn.IFS(H3978&lt;100000,"Low",AND(H3978&gt;=100000,H3978&lt;250000),"Medium",H3978&gt;=250000,"High")</f>
        <v>High</v>
      </c>
      <c r="M3978" s="107" t="str">
        <f>IF(H3978&lt;100000,"Low",IF(AND(H3978&gt;=100000,H3978&lt;250000),"Medium","High"))</f>
        <v>High</v>
      </c>
    </row>
    <row r="3979" spans="1:13" x14ac:dyDescent="0.4">
      <c r="A3979" s="109" t="s">
        <v>6016</v>
      </c>
      <c r="B3979" s="109" t="s">
        <v>12786</v>
      </c>
      <c r="C3979" s="109" t="s">
        <v>1051</v>
      </c>
      <c r="D3979" s="109" t="s">
        <v>106</v>
      </c>
      <c r="E3979" s="109" t="s">
        <v>6559</v>
      </c>
      <c r="F3979" s="109" t="s">
        <v>95</v>
      </c>
      <c r="G3979" s="109" t="s">
        <v>6052</v>
      </c>
      <c r="H3979" s="107">
        <v>439677</v>
      </c>
      <c r="I3979" s="109">
        <v>2</v>
      </c>
      <c r="J3979" s="108">
        <v>301641</v>
      </c>
      <c r="K3979" s="107" t="str">
        <f>IF(J3979&gt;0,"Untung","Rugi")</f>
        <v>Untung</v>
      </c>
      <c r="L3979" s="107" t="str">
        <f t="array" ref="L3979">_xlfn.IFS(H3979&lt;100000,"Low",AND(H3979&gt;=100000,H3979&lt;250000),"Medium",H3979&gt;=250000,"High")</f>
        <v>High</v>
      </c>
      <c r="M3979" s="107" t="str">
        <f>IF(H3979&lt;100000,"Low",IF(AND(H3979&gt;=100000,H3979&lt;250000),"Medium","High"))</f>
        <v>High</v>
      </c>
    </row>
    <row r="3980" spans="1:13" x14ac:dyDescent="0.4">
      <c r="A3980" s="109" t="s">
        <v>6016</v>
      </c>
      <c r="B3980" s="109" t="s">
        <v>12785</v>
      </c>
      <c r="C3980" s="109" t="s">
        <v>1051</v>
      </c>
      <c r="D3980" s="109" t="s">
        <v>106</v>
      </c>
      <c r="E3980" s="109" t="s">
        <v>7145</v>
      </c>
      <c r="F3980" s="109" t="s">
        <v>95</v>
      </c>
      <c r="G3980" s="109" t="s">
        <v>6013</v>
      </c>
      <c r="H3980" s="107">
        <v>243170</v>
      </c>
      <c r="I3980" s="109">
        <v>1</v>
      </c>
      <c r="J3980" s="108">
        <v>385293</v>
      </c>
      <c r="K3980" s="107" t="str">
        <f>IF(J3980&gt;0,"Untung","Rugi")</f>
        <v>Untung</v>
      </c>
      <c r="L3980" s="107" t="str">
        <f t="array" ref="L3980">_xlfn.IFS(H3980&lt;100000,"Low",AND(H3980&gt;=100000,H3980&lt;250000),"Medium",H3980&gt;=250000,"High")</f>
        <v>Medium</v>
      </c>
      <c r="M3980" s="107" t="str">
        <f>IF(H3980&lt;100000,"Low",IF(AND(H3980&gt;=100000,H3980&lt;250000),"Medium","High"))</f>
        <v>Medium</v>
      </c>
    </row>
    <row r="3981" spans="1:13" x14ac:dyDescent="0.4">
      <c r="A3981" s="109" t="s">
        <v>6016</v>
      </c>
      <c r="B3981" s="109" t="s">
        <v>12784</v>
      </c>
      <c r="C3981" s="109" t="s">
        <v>1051</v>
      </c>
      <c r="D3981" s="109" t="s">
        <v>106</v>
      </c>
      <c r="E3981" s="109" t="s">
        <v>8082</v>
      </c>
      <c r="F3981" s="109" t="s">
        <v>95</v>
      </c>
      <c r="G3981" s="109" t="s">
        <v>6013</v>
      </c>
      <c r="H3981" s="107">
        <v>83554</v>
      </c>
      <c r="I3981" s="109">
        <v>1</v>
      </c>
      <c r="J3981" s="108">
        <v>206819</v>
      </c>
      <c r="K3981" s="107" t="str">
        <f>IF(J3981&gt;0,"Untung","Rugi")</f>
        <v>Untung</v>
      </c>
      <c r="L3981" s="107" t="str">
        <f t="array" ref="L3981">_xlfn.IFS(H3981&lt;100000,"Low",AND(H3981&gt;=100000,H3981&lt;250000),"Medium",H3981&gt;=250000,"High")</f>
        <v>Low</v>
      </c>
      <c r="M3981" s="107" t="str">
        <f>IF(H3981&lt;100000,"Low",IF(AND(H3981&gt;=100000,H3981&lt;250000),"Medium","High"))</f>
        <v>Low</v>
      </c>
    </row>
    <row r="3982" spans="1:13" x14ac:dyDescent="0.4">
      <c r="A3982" s="109" t="s">
        <v>6016</v>
      </c>
      <c r="B3982" s="109" t="s">
        <v>12783</v>
      </c>
      <c r="C3982" s="109" t="s">
        <v>1051</v>
      </c>
      <c r="D3982" s="109" t="s">
        <v>106</v>
      </c>
      <c r="E3982" s="109" t="s">
        <v>8366</v>
      </c>
      <c r="F3982" s="109" t="s">
        <v>95</v>
      </c>
      <c r="G3982" s="109" t="s">
        <v>6017</v>
      </c>
      <c r="H3982" s="107">
        <v>368700</v>
      </c>
      <c r="I3982" s="109">
        <v>8</v>
      </c>
      <c r="J3982" s="108">
        <v>374951</v>
      </c>
      <c r="K3982" s="107" t="str">
        <f>IF(J3982&gt;0,"Untung","Rugi")</f>
        <v>Untung</v>
      </c>
      <c r="L3982" s="107" t="str">
        <f t="array" ref="L3982">_xlfn.IFS(H3982&lt;100000,"Low",AND(H3982&gt;=100000,H3982&lt;250000),"Medium",H3982&gt;=250000,"High")</f>
        <v>High</v>
      </c>
      <c r="M3982" s="107" t="str">
        <f>IF(H3982&lt;100000,"Low",IF(AND(H3982&gt;=100000,H3982&lt;250000),"Medium","High"))</f>
        <v>High</v>
      </c>
    </row>
    <row r="3983" spans="1:13" x14ac:dyDescent="0.4">
      <c r="A3983" s="109" t="s">
        <v>6016</v>
      </c>
      <c r="B3983" s="109" t="s">
        <v>12782</v>
      </c>
      <c r="C3983" s="109" t="s">
        <v>1064</v>
      </c>
      <c r="D3983" s="109" t="s">
        <v>106</v>
      </c>
      <c r="E3983" s="109" t="s">
        <v>7464</v>
      </c>
      <c r="F3983" s="109" t="s">
        <v>99</v>
      </c>
      <c r="G3983" s="109" t="s">
        <v>6024</v>
      </c>
      <c r="H3983" s="107">
        <v>199066</v>
      </c>
      <c r="I3983" s="109">
        <v>2</v>
      </c>
      <c r="J3983" s="108">
        <v>-73239</v>
      </c>
      <c r="K3983" s="107" t="str">
        <f>IF(J3983&gt;0,"Untung","Rugi")</f>
        <v>Rugi</v>
      </c>
      <c r="L3983" s="107" t="str">
        <f t="array" ref="L3983">_xlfn.IFS(H3983&lt;100000,"Low",AND(H3983&gt;=100000,H3983&lt;250000),"Medium",H3983&gt;=250000,"High")</f>
        <v>Medium</v>
      </c>
      <c r="M3983" s="107" t="str">
        <f>IF(H3983&lt;100000,"Low",IF(AND(H3983&gt;=100000,H3983&lt;250000),"Medium","High"))</f>
        <v>Medium</v>
      </c>
    </row>
    <row r="3984" spans="1:13" x14ac:dyDescent="0.4">
      <c r="A3984" s="109" t="s">
        <v>6081</v>
      </c>
      <c r="B3984" s="109" t="s">
        <v>12781</v>
      </c>
      <c r="C3984" s="109" t="s">
        <v>1051</v>
      </c>
      <c r="D3984" s="109" t="s">
        <v>96</v>
      </c>
      <c r="E3984" s="109" t="s">
        <v>12780</v>
      </c>
      <c r="F3984" s="109" t="s">
        <v>6021</v>
      </c>
      <c r="G3984" s="109" t="s">
        <v>6020</v>
      </c>
      <c r="H3984" s="107">
        <v>36661</v>
      </c>
      <c r="I3984" s="109">
        <v>5</v>
      </c>
      <c r="J3984" s="108">
        <v>325010</v>
      </c>
      <c r="K3984" s="107" t="str">
        <f>IF(J3984&gt;0,"Untung","Rugi")</f>
        <v>Untung</v>
      </c>
      <c r="L3984" s="107" t="str">
        <f t="array" ref="L3984">_xlfn.IFS(H3984&lt;100000,"Low",AND(H3984&gt;=100000,H3984&lt;250000),"Medium",H3984&gt;=250000,"High")</f>
        <v>Low</v>
      </c>
      <c r="M3984" s="107" t="str">
        <f>IF(H3984&lt;100000,"Low",IF(AND(H3984&gt;=100000,H3984&lt;250000),"Medium","High"))</f>
        <v>Low</v>
      </c>
    </row>
    <row r="3985" spans="1:13" x14ac:dyDescent="0.4">
      <c r="A3985" s="109" t="s">
        <v>6016</v>
      </c>
      <c r="B3985" s="109" t="s">
        <v>12779</v>
      </c>
      <c r="C3985" s="109" t="s">
        <v>1051</v>
      </c>
      <c r="D3985" s="109" t="s">
        <v>96</v>
      </c>
      <c r="E3985" s="109" t="s">
        <v>7694</v>
      </c>
      <c r="F3985" s="109" t="s">
        <v>95</v>
      </c>
      <c r="G3985" s="109" t="s">
        <v>6052</v>
      </c>
      <c r="H3985" s="107">
        <v>198854</v>
      </c>
      <c r="I3985" s="109">
        <v>2</v>
      </c>
      <c r="J3985" s="108">
        <v>34526</v>
      </c>
      <c r="K3985" s="107" t="str">
        <f>IF(J3985&gt;0,"Untung","Rugi")</f>
        <v>Untung</v>
      </c>
      <c r="L3985" s="107" t="str">
        <f t="array" ref="L3985">_xlfn.IFS(H3985&lt;100000,"Low",AND(H3985&gt;=100000,H3985&lt;250000),"Medium",H3985&gt;=250000,"High")</f>
        <v>Medium</v>
      </c>
      <c r="M3985" s="107" t="str">
        <f>IF(H3985&lt;100000,"Low",IF(AND(H3985&gt;=100000,H3985&lt;250000),"Medium","High"))</f>
        <v>Medium</v>
      </c>
    </row>
    <row r="3986" spans="1:13" x14ac:dyDescent="0.4">
      <c r="A3986" s="109" t="s">
        <v>6016</v>
      </c>
      <c r="B3986" s="109" t="s">
        <v>12778</v>
      </c>
      <c r="C3986" s="109" t="s">
        <v>1051</v>
      </c>
      <c r="D3986" s="109" t="s">
        <v>106</v>
      </c>
      <c r="E3986" s="109" t="s">
        <v>7102</v>
      </c>
      <c r="F3986" s="109" t="s">
        <v>95</v>
      </c>
      <c r="G3986" s="109" t="s">
        <v>6052</v>
      </c>
      <c r="H3986" s="107">
        <v>413721</v>
      </c>
      <c r="I3986" s="109">
        <v>2</v>
      </c>
      <c r="J3986" s="108">
        <v>14190</v>
      </c>
      <c r="K3986" s="107" t="str">
        <f>IF(J3986&gt;0,"Untung","Rugi")</f>
        <v>Untung</v>
      </c>
      <c r="L3986" s="107" t="str">
        <f t="array" ref="L3986">_xlfn.IFS(H3986&lt;100000,"Low",AND(H3986&gt;=100000,H3986&lt;250000),"Medium",H3986&gt;=250000,"High")</f>
        <v>High</v>
      </c>
      <c r="M3986" s="107" t="str">
        <f>IF(H3986&lt;100000,"Low",IF(AND(H3986&gt;=100000,H3986&lt;250000),"Medium","High"))</f>
        <v>High</v>
      </c>
    </row>
    <row r="3987" spans="1:13" x14ac:dyDescent="0.4">
      <c r="A3987" s="109" t="s">
        <v>6016</v>
      </c>
      <c r="B3987" s="109" t="s">
        <v>12777</v>
      </c>
      <c r="C3987" s="109" t="s">
        <v>1051</v>
      </c>
      <c r="D3987" s="109" t="s">
        <v>102</v>
      </c>
      <c r="E3987" s="109" t="s">
        <v>9804</v>
      </c>
      <c r="F3987" s="109" t="s">
        <v>95</v>
      </c>
      <c r="G3987" s="109" t="s">
        <v>6116</v>
      </c>
      <c r="H3987" s="107">
        <v>57892</v>
      </c>
      <c r="I3987" s="109">
        <v>2</v>
      </c>
      <c r="J3987" s="108">
        <v>117013</v>
      </c>
      <c r="K3987" s="107" t="str">
        <f>IF(J3987&gt;0,"Untung","Rugi")</f>
        <v>Untung</v>
      </c>
      <c r="L3987" s="107" t="str">
        <f t="array" ref="L3987">_xlfn.IFS(H3987&lt;100000,"Low",AND(H3987&gt;=100000,H3987&lt;250000),"Medium",H3987&gt;=250000,"High")</f>
        <v>Low</v>
      </c>
      <c r="M3987" s="107" t="str">
        <f>IF(H3987&lt;100000,"Low",IF(AND(H3987&gt;=100000,H3987&lt;250000),"Medium","High"))</f>
        <v>Low</v>
      </c>
    </row>
    <row r="3988" spans="1:13" x14ac:dyDescent="0.4">
      <c r="A3988" s="109" t="s">
        <v>6081</v>
      </c>
      <c r="B3988" s="109" t="s">
        <v>12776</v>
      </c>
      <c r="C3988" s="109" t="s">
        <v>1051</v>
      </c>
      <c r="D3988" s="109" t="s">
        <v>102</v>
      </c>
      <c r="E3988" s="109" t="s">
        <v>12775</v>
      </c>
      <c r="F3988" s="109" t="s">
        <v>99</v>
      </c>
      <c r="G3988" s="109" t="s">
        <v>6049</v>
      </c>
      <c r="H3988" s="107">
        <v>13664</v>
      </c>
      <c r="I3988" s="109">
        <v>3</v>
      </c>
      <c r="J3988" s="108">
        <v>359338</v>
      </c>
      <c r="K3988" s="107" t="str">
        <f>IF(J3988&gt;0,"Untung","Rugi")</f>
        <v>Untung</v>
      </c>
      <c r="L3988" s="107" t="str">
        <f t="array" ref="L3988">_xlfn.IFS(H3988&lt;100000,"Low",AND(H3988&gt;=100000,H3988&lt;250000),"Medium",H3988&gt;=250000,"High")</f>
        <v>Low</v>
      </c>
      <c r="M3988" s="107" t="str">
        <f>IF(H3988&lt;100000,"Low",IF(AND(H3988&gt;=100000,H3988&lt;250000),"Medium","High"))</f>
        <v>Low</v>
      </c>
    </row>
    <row r="3989" spans="1:13" x14ac:dyDescent="0.4">
      <c r="A3989" s="109" t="s">
        <v>6081</v>
      </c>
      <c r="B3989" s="109" t="s">
        <v>12774</v>
      </c>
      <c r="C3989" s="109" t="s">
        <v>100</v>
      </c>
      <c r="D3989" s="109" t="s">
        <v>106</v>
      </c>
      <c r="E3989" s="109" t="s">
        <v>8755</v>
      </c>
      <c r="F3989" s="109" t="s">
        <v>6021</v>
      </c>
      <c r="G3989" s="109" t="s">
        <v>6020</v>
      </c>
      <c r="H3989" s="107">
        <v>330632</v>
      </c>
      <c r="I3989" s="109">
        <v>2</v>
      </c>
      <c r="J3989" s="108">
        <v>-229038</v>
      </c>
      <c r="K3989" s="107" t="str">
        <f>IF(J3989&gt;0,"Untung","Rugi")</f>
        <v>Rugi</v>
      </c>
      <c r="L3989" s="107" t="str">
        <f t="array" ref="L3989">_xlfn.IFS(H3989&lt;100000,"Low",AND(H3989&gt;=100000,H3989&lt;250000),"Medium",H3989&gt;=250000,"High")</f>
        <v>High</v>
      </c>
      <c r="M3989" s="107" t="str">
        <f>IF(H3989&lt;100000,"Low",IF(AND(H3989&gt;=100000,H3989&lt;250000),"Medium","High"))</f>
        <v>High</v>
      </c>
    </row>
    <row r="3990" spans="1:13" x14ac:dyDescent="0.4">
      <c r="A3990" s="109" t="s">
        <v>6016</v>
      </c>
      <c r="B3990" s="109" t="s">
        <v>12773</v>
      </c>
      <c r="C3990" s="109" t="s">
        <v>100</v>
      </c>
      <c r="D3990" s="109" t="s">
        <v>106</v>
      </c>
      <c r="E3990" s="109" t="s">
        <v>11821</v>
      </c>
      <c r="F3990" s="109" t="s">
        <v>99</v>
      </c>
      <c r="G3990" s="109" t="s">
        <v>6141</v>
      </c>
      <c r="H3990" s="107">
        <v>305221</v>
      </c>
      <c r="I3990" s="109">
        <v>1</v>
      </c>
      <c r="J3990" s="108">
        <v>-56574</v>
      </c>
      <c r="K3990" s="107" t="str">
        <f>IF(J3990&gt;0,"Untung","Rugi")</f>
        <v>Rugi</v>
      </c>
      <c r="L3990" s="107" t="str">
        <f t="array" ref="L3990">_xlfn.IFS(H3990&lt;100000,"Low",AND(H3990&gt;=100000,H3990&lt;250000),"Medium",H3990&gt;=250000,"High")</f>
        <v>High</v>
      </c>
      <c r="M3990" s="107" t="str">
        <f>IF(H3990&lt;100000,"Low",IF(AND(H3990&gt;=100000,H3990&lt;250000),"Medium","High"))</f>
        <v>High</v>
      </c>
    </row>
    <row r="3991" spans="1:13" x14ac:dyDescent="0.4">
      <c r="A3991" s="109" t="s">
        <v>6016</v>
      </c>
      <c r="B3991" s="109" t="s">
        <v>12772</v>
      </c>
      <c r="C3991" s="109" t="s">
        <v>100</v>
      </c>
      <c r="D3991" s="109" t="s">
        <v>106</v>
      </c>
      <c r="E3991" s="109" t="s">
        <v>7490</v>
      </c>
      <c r="F3991" s="109" t="s">
        <v>95</v>
      </c>
      <c r="G3991" s="109" t="s">
        <v>6017</v>
      </c>
      <c r="H3991" s="107">
        <v>344583</v>
      </c>
      <c r="I3991" s="109">
        <v>3</v>
      </c>
      <c r="J3991" s="108">
        <v>180532</v>
      </c>
      <c r="K3991" s="107" t="str">
        <f>IF(J3991&gt;0,"Untung","Rugi")</f>
        <v>Untung</v>
      </c>
      <c r="L3991" s="107" t="str">
        <f t="array" ref="L3991">_xlfn.IFS(H3991&lt;100000,"Low",AND(H3991&gt;=100000,H3991&lt;250000),"Medium",H3991&gt;=250000,"High")</f>
        <v>High</v>
      </c>
      <c r="M3991" s="107" t="str">
        <f>IF(H3991&lt;100000,"Low",IF(AND(H3991&gt;=100000,H3991&lt;250000),"Medium","High"))</f>
        <v>High</v>
      </c>
    </row>
    <row r="3992" spans="1:13" x14ac:dyDescent="0.4">
      <c r="A3992" s="109" t="s">
        <v>6016</v>
      </c>
      <c r="B3992" s="109" t="s">
        <v>12771</v>
      </c>
      <c r="C3992" s="109" t="s">
        <v>100</v>
      </c>
      <c r="D3992" s="109" t="s">
        <v>106</v>
      </c>
      <c r="E3992" s="109" t="s">
        <v>7205</v>
      </c>
      <c r="F3992" s="109" t="s">
        <v>95</v>
      </c>
      <c r="G3992" s="109" t="s">
        <v>6062</v>
      </c>
      <c r="H3992" s="107">
        <v>397464</v>
      </c>
      <c r="I3992" s="109">
        <v>1</v>
      </c>
      <c r="J3992" s="108">
        <v>446403</v>
      </c>
      <c r="K3992" s="107" t="str">
        <f>IF(J3992&gt;0,"Untung","Rugi")</f>
        <v>Untung</v>
      </c>
      <c r="L3992" s="107" t="str">
        <f t="array" ref="L3992">_xlfn.IFS(H3992&lt;100000,"Low",AND(H3992&gt;=100000,H3992&lt;250000),"Medium",H3992&gt;=250000,"High")</f>
        <v>High</v>
      </c>
      <c r="M3992" s="107" t="str">
        <f>IF(H3992&lt;100000,"Low",IF(AND(H3992&gt;=100000,H3992&lt;250000),"Medium","High"))</f>
        <v>High</v>
      </c>
    </row>
    <row r="3993" spans="1:13" x14ac:dyDescent="0.4">
      <c r="A3993" s="109" t="s">
        <v>6016</v>
      </c>
      <c r="B3993" s="109" t="s">
        <v>12770</v>
      </c>
      <c r="C3993" s="109" t="s">
        <v>100</v>
      </c>
      <c r="D3993" s="109" t="s">
        <v>106</v>
      </c>
      <c r="E3993" s="109" t="s">
        <v>6918</v>
      </c>
      <c r="F3993" s="109" t="s">
        <v>95</v>
      </c>
      <c r="G3993" s="109" t="s">
        <v>6039</v>
      </c>
      <c r="H3993" s="107">
        <v>64743</v>
      </c>
      <c r="I3993" s="109">
        <v>3</v>
      </c>
      <c r="J3993" s="108">
        <v>-2174</v>
      </c>
      <c r="K3993" s="107" t="str">
        <f>IF(J3993&gt;0,"Untung","Rugi")</f>
        <v>Rugi</v>
      </c>
      <c r="L3993" s="107" t="str">
        <f t="array" ref="L3993">_xlfn.IFS(H3993&lt;100000,"Low",AND(H3993&gt;=100000,H3993&lt;250000),"Medium",H3993&gt;=250000,"High")</f>
        <v>Low</v>
      </c>
      <c r="M3993" s="107" t="str">
        <f>IF(H3993&lt;100000,"Low",IF(AND(H3993&gt;=100000,H3993&lt;250000),"Medium","High"))</f>
        <v>Low</v>
      </c>
    </row>
    <row r="3994" spans="1:13" x14ac:dyDescent="0.4">
      <c r="A3994" s="109" t="s">
        <v>6016</v>
      </c>
      <c r="B3994" s="109" t="s">
        <v>12769</v>
      </c>
      <c r="C3994" s="109" t="s">
        <v>100</v>
      </c>
      <c r="D3994" s="109" t="s">
        <v>106</v>
      </c>
      <c r="E3994" s="109" t="s">
        <v>8568</v>
      </c>
      <c r="F3994" s="109" t="s">
        <v>6021</v>
      </c>
      <c r="G3994" s="109" t="s">
        <v>6020</v>
      </c>
      <c r="H3994" s="107">
        <v>250181</v>
      </c>
      <c r="I3994" s="109">
        <v>3</v>
      </c>
      <c r="J3994" s="108">
        <v>72252</v>
      </c>
      <c r="K3994" s="107" t="str">
        <f>IF(J3994&gt;0,"Untung","Rugi")</f>
        <v>Untung</v>
      </c>
      <c r="L3994" s="107" t="str">
        <f t="array" ref="L3994">_xlfn.IFS(H3994&lt;100000,"Low",AND(H3994&gt;=100000,H3994&lt;250000),"Medium",H3994&gt;=250000,"High")</f>
        <v>High</v>
      </c>
      <c r="M3994" s="107" t="str">
        <f>IF(H3994&lt;100000,"Low",IF(AND(H3994&gt;=100000,H3994&lt;250000),"Medium","High"))</f>
        <v>High</v>
      </c>
    </row>
    <row r="3995" spans="1:13" x14ac:dyDescent="0.4">
      <c r="A3995" s="109" t="s">
        <v>6016</v>
      </c>
      <c r="B3995" s="109" t="s">
        <v>12768</v>
      </c>
      <c r="C3995" s="109" t="s">
        <v>1051</v>
      </c>
      <c r="D3995" s="109" t="s">
        <v>96</v>
      </c>
      <c r="E3995" s="109" t="s">
        <v>7749</v>
      </c>
      <c r="F3995" s="109" t="s">
        <v>95</v>
      </c>
      <c r="G3995" s="109" t="s">
        <v>6052</v>
      </c>
      <c r="H3995" s="107">
        <v>368884</v>
      </c>
      <c r="I3995" s="109">
        <v>2</v>
      </c>
      <c r="J3995" s="108">
        <v>-23218</v>
      </c>
      <c r="K3995" s="107" t="str">
        <f>IF(J3995&gt;0,"Untung","Rugi")</f>
        <v>Rugi</v>
      </c>
      <c r="L3995" s="107" t="str">
        <f t="array" ref="L3995">_xlfn.IFS(H3995&lt;100000,"Low",AND(H3995&gt;=100000,H3995&lt;250000),"Medium",H3995&gt;=250000,"High")</f>
        <v>High</v>
      </c>
      <c r="M3995" s="107" t="str">
        <f>IF(H3995&lt;100000,"Low",IF(AND(H3995&gt;=100000,H3995&lt;250000),"Medium","High"))</f>
        <v>High</v>
      </c>
    </row>
    <row r="3996" spans="1:13" x14ac:dyDescent="0.4">
      <c r="A3996" s="109" t="s">
        <v>6016</v>
      </c>
      <c r="B3996" s="109" t="s">
        <v>12767</v>
      </c>
      <c r="C3996" s="109" t="s">
        <v>1051</v>
      </c>
      <c r="D3996" s="109" t="s">
        <v>96</v>
      </c>
      <c r="E3996" s="109" t="s">
        <v>7265</v>
      </c>
      <c r="F3996" s="109" t="s">
        <v>95</v>
      </c>
      <c r="G3996" s="109" t="s">
        <v>6017</v>
      </c>
      <c r="H3996" s="107">
        <v>220179</v>
      </c>
      <c r="I3996" s="109">
        <v>3</v>
      </c>
      <c r="J3996" s="108">
        <v>-23668</v>
      </c>
      <c r="K3996" s="107" t="str">
        <f>IF(J3996&gt;0,"Untung","Rugi")</f>
        <v>Rugi</v>
      </c>
      <c r="L3996" s="107" t="str">
        <f t="array" ref="L3996">_xlfn.IFS(H3996&lt;100000,"Low",AND(H3996&gt;=100000,H3996&lt;250000),"Medium",H3996&gt;=250000,"High")</f>
        <v>Medium</v>
      </c>
      <c r="M3996" s="107" t="str">
        <f>IF(H3996&lt;100000,"Low",IF(AND(H3996&gt;=100000,H3996&lt;250000),"Medium","High"))</f>
        <v>Medium</v>
      </c>
    </row>
    <row r="3997" spans="1:13" x14ac:dyDescent="0.4">
      <c r="A3997" s="109" t="s">
        <v>6016</v>
      </c>
      <c r="B3997" s="109" t="s">
        <v>12766</v>
      </c>
      <c r="C3997" s="109" t="s">
        <v>1051</v>
      </c>
      <c r="D3997" s="109" t="s">
        <v>96</v>
      </c>
      <c r="E3997" s="109" t="s">
        <v>7447</v>
      </c>
      <c r="F3997" s="109" t="s">
        <v>95</v>
      </c>
      <c r="G3997" s="109" t="s">
        <v>6116</v>
      </c>
      <c r="H3997" s="107">
        <v>420790</v>
      </c>
      <c r="I3997" s="109">
        <v>7</v>
      </c>
      <c r="J3997" s="108">
        <v>-126329</v>
      </c>
      <c r="K3997" s="107" t="str">
        <f>IF(J3997&gt;0,"Untung","Rugi")</f>
        <v>Rugi</v>
      </c>
      <c r="L3997" s="107" t="str">
        <f t="array" ref="L3997">_xlfn.IFS(H3997&lt;100000,"Low",AND(H3997&gt;=100000,H3997&lt;250000),"Medium",H3997&gt;=250000,"High")</f>
        <v>High</v>
      </c>
      <c r="M3997" s="107" t="str">
        <f>IF(H3997&lt;100000,"Low",IF(AND(H3997&gt;=100000,H3997&lt;250000),"Medium","High"))</f>
        <v>High</v>
      </c>
    </row>
    <row r="3998" spans="1:13" x14ac:dyDescent="0.4">
      <c r="A3998" s="109" t="s">
        <v>6016</v>
      </c>
      <c r="B3998" s="109" t="s">
        <v>12765</v>
      </c>
      <c r="C3998" s="109" t="s">
        <v>1051</v>
      </c>
      <c r="D3998" s="109" t="s">
        <v>96</v>
      </c>
      <c r="E3998" s="109" t="s">
        <v>6924</v>
      </c>
      <c r="F3998" s="109" t="s">
        <v>95</v>
      </c>
      <c r="G3998" s="109" t="s">
        <v>6052</v>
      </c>
      <c r="H3998" s="107">
        <v>406069</v>
      </c>
      <c r="I3998" s="109">
        <v>8</v>
      </c>
      <c r="J3998" s="108">
        <v>-173294</v>
      </c>
      <c r="K3998" s="107" t="str">
        <f>IF(J3998&gt;0,"Untung","Rugi")</f>
        <v>Rugi</v>
      </c>
      <c r="L3998" s="107" t="str">
        <f t="array" ref="L3998">_xlfn.IFS(H3998&lt;100000,"Low",AND(H3998&gt;=100000,H3998&lt;250000),"Medium",H3998&gt;=250000,"High")</f>
        <v>High</v>
      </c>
      <c r="M3998" s="107" t="str">
        <f>IF(H3998&lt;100000,"Low",IF(AND(H3998&gt;=100000,H3998&lt;250000),"Medium","High"))</f>
        <v>High</v>
      </c>
    </row>
    <row r="3999" spans="1:13" x14ac:dyDescent="0.4">
      <c r="A3999" s="109" t="s">
        <v>6016</v>
      </c>
      <c r="B3999" s="109" t="s">
        <v>12764</v>
      </c>
      <c r="C3999" s="109" t="s">
        <v>1051</v>
      </c>
      <c r="D3999" s="109" t="s">
        <v>102</v>
      </c>
      <c r="E3999" s="109" t="s">
        <v>7658</v>
      </c>
      <c r="F3999" s="109" t="s">
        <v>6021</v>
      </c>
      <c r="G3999" s="109" t="s">
        <v>6031</v>
      </c>
      <c r="H3999" s="107">
        <v>359235</v>
      </c>
      <c r="I3999" s="109">
        <v>4</v>
      </c>
      <c r="J3999" s="108">
        <v>324675</v>
      </c>
      <c r="K3999" s="107" t="str">
        <f>IF(J3999&gt;0,"Untung","Rugi")</f>
        <v>Untung</v>
      </c>
      <c r="L3999" s="107" t="str">
        <f t="array" ref="L3999">_xlfn.IFS(H3999&lt;100000,"Low",AND(H3999&gt;=100000,H3999&lt;250000),"Medium",H3999&gt;=250000,"High")</f>
        <v>High</v>
      </c>
      <c r="M3999" s="107" t="str">
        <f>IF(H3999&lt;100000,"Low",IF(AND(H3999&gt;=100000,H3999&lt;250000),"Medium","High"))</f>
        <v>High</v>
      </c>
    </row>
    <row r="4000" spans="1:13" x14ac:dyDescent="0.4">
      <c r="A4000" s="109" t="s">
        <v>6016</v>
      </c>
      <c r="B4000" s="109" t="s">
        <v>12763</v>
      </c>
      <c r="C4000" s="109" t="s">
        <v>1051</v>
      </c>
      <c r="D4000" s="109" t="s">
        <v>96</v>
      </c>
      <c r="E4000" s="109" t="s">
        <v>8103</v>
      </c>
      <c r="F4000" s="109" t="s">
        <v>95</v>
      </c>
      <c r="G4000" s="109" t="s">
        <v>6017</v>
      </c>
      <c r="H4000" s="107">
        <v>22126</v>
      </c>
      <c r="I4000" s="109">
        <v>6</v>
      </c>
      <c r="J4000" s="108">
        <v>88894</v>
      </c>
      <c r="K4000" s="107" t="str">
        <f>IF(J4000&gt;0,"Untung","Rugi")</f>
        <v>Untung</v>
      </c>
      <c r="L4000" s="107" t="str">
        <f t="array" ref="L4000">_xlfn.IFS(H4000&lt;100000,"Low",AND(H4000&gt;=100000,H4000&lt;250000),"Medium",H4000&gt;=250000,"High")</f>
        <v>Low</v>
      </c>
      <c r="M4000" s="107" t="str">
        <f>IF(H4000&lt;100000,"Low",IF(AND(H4000&gt;=100000,H4000&lt;250000),"Medium","High"))</f>
        <v>Low</v>
      </c>
    </row>
    <row r="4001" spans="1:13" x14ac:dyDescent="0.4">
      <c r="A4001" s="109" t="s">
        <v>6081</v>
      </c>
      <c r="B4001" s="109" t="s">
        <v>12762</v>
      </c>
      <c r="C4001" s="109" t="s">
        <v>1051</v>
      </c>
      <c r="D4001" s="109" t="s">
        <v>96</v>
      </c>
      <c r="E4001" s="109" t="s">
        <v>7807</v>
      </c>
      <c r="F4001" s="109" t="s">
        <v>95</v>
      </c>
      <c r="G4001" s="109" t="s">
        <v>6039</v>
      </c>
      <c r="H4001" s="107">
        <v>203409</v>
      </c>
      <c r="I4001" s="109">
        <v>3</v>
      </c>
      <c r="J4001" s="108">
        <v>222493</v>
      </c>
      <c r="K4001" s="107" t="str">
        <f>IF(J4001&gt;0,"Untung","Rugi")</f>
        <v>Untung</v>
      </c>
      <c r="L4001" s="107" t="str">
        <f t="array" ref="L4001">_xlfn.IFS(H4001&lt;100000,"Low",AND(H4001&gt;=100000,H4001&lt;250000),"Medium",H4001&gt;=250000,"High")</f>
        <v>Medium</v>
      </c>
      <c r="M4001" s="107" t="str">
        <f>IF(H4001&lt;100000,"Low",IF(AND(H4001&gt;=100000,H4001&lt;250000),"Medium","High"))</f>
        <v>Medium</v>
      </c>
    </row>
    <row r="4002" spans="1:13" x14ac:dyDescent="0.4">
      <c r="A4002" s="109" t="s">
        <v>6081</v>
      </c>
      <c r="B4002" s="109" t="s">
        <v>12761</v>
      </c>
      <c r="C4002" s="109" t="s">
        <v>1051</v>
      </c>
      <c r="D4002" s="109" t="s">
        <v>96</v>
      </c>
      <c r="E4002" s="109" t="s">
        <v>6402</v>
      </c>
      <c r="F4002" s="109" t="s">
        <v>95</v>
      </c>
      <c r="G4002" s="109" t="s">
        <v>6052</v>
      </c>
      <c r="H4002" s="107">
        <v>401212</v>
      </c>
      <c r="I4002" s="109">
        <v>2</v>
      </c>
      <c r="J4002" s="108">
        <v>-188917</v>
      </c>
      <c r="K4002" s="107" t="str">
        <f>IF(J4002&gt;0,"Untung","Rugi")</f>
        <v>Rugi</v>
      </c>
      <c r="L4002" s="107" t="str">
        <f t="array" ref="L4002">_xlfn.IFS(H4002&lt;100000,"Low",AND(H4002&gt;=100000,H4002&lt;250000),"Medium",H4002&gt;=250000,"High")</f>
        <v>High</v>
      </c>
      <c r="M4002" s="107" t="str">
        <f>IF(H4002&lt;100000,"Low",IF(AND(H4002&gt;=100000,H4002&lt;250000),"Medium","High"))</f>
        <v>High</v>
      </c>
    </row>
    <row r="4003" spans="1:13" x14ac:dyDescent="0.4">
      <c r="A4003" s="109" t="s">
        <v>6081</v>
      </c>
      <c r="B4003" s="109" t="s">
        <v>12760</v>
      </c>
      <c r="C4003" s="109" t="s">
        <v>100</v>
      </c>
      <c r="D4003" s="109" t="s">
        <v>102</v>
      </c>
      <c r="E4003" s="109" t="s">
        <v>8085</v>
      </c>
      <c r="F4003" s="109" t="s">
        <v>95</v>
      </c>
      <c r="G4003" s="109" t="s">
        <v>6013</v>
      </c>
      <c r="H4003" s="107">
        <v>275209</v>
      </c>
      <c r="I4003" s="109">
        <v>3</v>
      </c>
      <c r="J4003" s="108">
        <v>-119614</v>
      </c>
      <c r="K4003" s="107" t="str">
        <f>IF(J4003&gt;0,"Untung","Rugi")</f>
        <v>Rugi</v>
      </c>
      <c r="L4003" s="107" t="str">
        <f t="array" ref="L4003">_xlfn.IFS(H4003&lt;100000,"Low",AND(H4003&gt;=100000,H4003&lt;250000),"Medium",H4003&gt;=250000,"High")</f>
        <v>High</v>
      </c>
      <c r="M4003" s="107" t="str">
        <f>IF(H4003&lt;100000,"Low",IF(AND(H4003&gt;=100000,H4003&lt;250000),"Medium","High"))</f>
        <v>High</v>
      </c>
    </row>
    <row r="4004" spans="1:13" x14ac:dyDescent="0.4">
      <c r="A4004" s="109" t="s">
        <v>6016</v>
      </c>
      <c r="B4004" s="109" t="s">
        <v>12759</v>
      </c>
      <c r="C4004" s="109" t="s">
        <v>1051</v>
      </c>
      <c r="D4004" s="109" t="s">
        <v>104</v>
      </c>
      <c r="E4004" s="109" t="s">
        <v>9070</v>
      </c>
      <c r="F4004" s="109" t="s">
        <v>99</v>
      </c>
      <c r="G4004" s="109" t="s">
        <v>6024</v>
      </c>
      <c r="H4004" s="107">
        <v>234780</v>
      </c>
      <c r="I4004" s="109">
        <v>3</v>
      </c>
      <c r="J4004" s="108">
        <v>-241427</v>
      </c>
      <c r="K4004" s="107" t="str">
        <f>IF(J4004&gt;0,"Untung","Rugi")</f>
        <v>Rugi</v>
      </c>
      <c r="L4004" s="107" t="str">
        <f t="array" ref="L4004">_xlfn.IFS(H4004&lt;100000,"Low",AND(H4004&gt;=100000,H4004&lt;250000),"Medium",H4004&gt;=250000,"High")</f>
        <v>Medium</v>
      </c>
      <c r="M4004" s="107" t="str">
        <f>IF(H4004&lt;100000,"Low",IF(AND(H4004&gt;=100000,H4004&lt;250000),"Medium","High"))</f>
        <v>Medium</v>
      </c>
    </row>
    <row r="4005" spans="1:13" x14ac:dyDescent="0.4">
      <c r="A4005" s="109" t="s">
        <v>6027</v>
      </c>
      <c r="B4005" s="109" t="s">
        <v>12758</v>
      </c>
      <c r="C4005" s="109" t="s">
        <v>1051</v>
      </c>
      <c r="D4005" s="109" t="s">
        <v>104</v>
      </c>
      <c r="E4005" s="109" t="s">
        <v>7420</v>
      </c>
      <c r="F4005" s="109" t="s">
        <v>95</v>
      </c>
      <c r="G4005" s="109" t="s">
        <v>6062</v>
      </c>
      <c r="H4005" s="107">
        <v>335268</v>
      </c>
      <c r="I4005" s="109">
        <v>6</v>
      </c>
      <c r="J4005" s="108">
        <v>7012</v>
      </c>
      <c r="K4005" s="107" t="str">
        <f>IF(J4005&gt;0,"Untung","Rugi")</f>
        <v>Untung</v>
      </c>
      <c r="L4005" s="107" t="str">
        <f t="array" ref="L4005">_xlfn.IFS(H4005&lt;100000,"Low",AND(H4005&gt;=100000,H4005&lt;250000),"Medium",H4005&gt;=250000,"High")</f>
        <v>High</v>
      </c>
      <c r="M4005" s="107" t="str">
        <f>IF(H4005&lt;100000,"Low",IF(AND(H4005&gt;=100000,H4005&lt;250000),"Medium","High"))</f>
        <v>High</v>
      </c>
    </row>
    <row r="4006" spans="1:13" x14ac:dyDescent="0.4">
      <c r="A4006" s="109" t="s">
        <v>6046</v>
      </c>
      <c r="B4006" s="109" t="s">
        <v>12757</v>
      </c>
      <c r="C4006" s="109" t="s">
        <v>1051</v>
      </c>
      <c r="D4006" s="109" t="s">
        <v>104</v>
      </c>
      <c r="E4006" s="109" t="s">
        <v>8001</v>
      </c>
      <c r="F4006" s="109" t="s">
        <v>95</v>
      </c>
      <c r="G4006" s="109" t="s">
        <v>6116</v>
      </c>
      <c r="H4006" s="107">
        <v>412181</v>
      </c>
      <c r="I4006" s="109">
        <v>6</v>
      </c>
      <c r="J4006" s="108">
        <v>-113528</v>
      </c>
      <c r="K4006" s="107" t="str">
        <f>IF(J4006&gt;0,"Untung","Rugi")</f>
        <v>Rugi</v>
      </c>
      <c r="L4006" s="107" t="str">
        <f t="array" ref="L4006">_xlfn.IFS(H4006&lt;100000,"Low",AND(H4006&gt;=100000,H4006&lt;250000),"Medium",H4006&gt;=250000,"High")</f>
        <v>High</v>
      </c>
      <c r="M4006" s="107" t="str">
        <f>IF(H4006&lt;100000,"Low",IF(AND(H4006&gt;=100000,H4006&lt;250000),"Medium","High"))</f>
        <v>High</v>
      </c>
    </row>
    <row r="4007" spans="1:13" x14ac:dyDescent="0.4">
      <c r="A4007" s="109" t="s">
        <v>6016</v>
      </c>
      <c r="B4007" s="109" t="s">
        <v>12756</v>
      </c>
      <c r="C4007" s="109" t="s">
        <v>1051</v>
      </c>
      <c r="D4007" s="109" t="s">
        <v>104</v>
      </c>
      <c r="E4007" s="109" t="s">
        <v>8360</v>
      </c>
      <c r="F4007" s="109" t="s">
        <v>6021</v>
      </c>
      <c r="G4007" s="109" t="s">
        <v>6745</v>
      </c>
      <c r="H4007" s="107">
        <v>311833</v>
      </c>
      <c r="I4007" s="109">
        <v>3</v>
      </c>
      <c r="J4007" s="108">
        <v>-204362</v>
      </c>
      <c r="K4007" s="107" t="str">
        <f>IF(J4007&gt;0,"Untung","Rugi")</f>
        <v>Rugi</v>
      </c>
      <c r="L4007" s="107" t="str">
        <f t="array" ref="L4007">_xlfn.IFS(H4007&lt;100000,"Low",AND(H4007&gt;=100000,H4007&lt;250000),"Medium",H4007&gt;=250000,"High")</f>
        <v>High</v>
      </c>
      <c r="M4007" s="107" t="str">
        <f>IF(H4007&lt;100000,"Low",IF(AND(H4007&gt;=100000,H4007&lt;250000),"Medium","High"))</f>
        <v>High</v>
      </c>
    </row>
    <row r="4008" spans="1:13" x14ac:dyDescent="0.4">
      <c r="A4008" s="109" t="s">
        <v>6016</v>
      </c>
      <c r="B4008" s="109" t="s">
        <v>12755</v>
      </c>
      <c r="C4008" s="109" t="s">
        <v>1051</v>
      </c>
      <c r="D4008" s="109" t="s">
        <v>96</v>
      </c>
      <c r="E4008" s="109" t="s">
        <v>7006</v>
      </c>
      <c r="F4008" s="109" t="s">
        <v>95</v>
      </c>
      <c r="G4008" s="109" t="s">
        <v>6013</v>
      </c>
      <c r="H4008" s="107">
        <v>439090</v>
      </c>
      <c r="I4008" s="109">
        <v>4</v>
      </c>
      <c r="J4008" s="108">
        <v>302300</v>
      </c>
      <c r="K4008" s="107" t="str">
        <f>IF(J4008&gt;0,"Untung","Rugi")</f>
        <v>Untung</v>
      </c>
      <c r="L4008" s="107" t="str">
        <f t="array" ref="L4008">_xlfn.IFS(H4008&lt;100000,"Low",AND(H4008&gt;=100000,H4008&lt;250000),"Medium",H4008&gt;=250000,"High")</f>
        <v>High</v>
      </c>
      <c r="M4008" s="107" t="str">
        <f>IF(H4008&lt;100000,"Low",IF(AND(H4008&gt;=100000,H4008&lt;250000),"Medium","High"))</f>
        <v>High</v>
      </c>
    </row>
    <row r="4009" spans="1:13" x14ac:dyDescent="0.4">
      <c r="A4009" s="109" t="s">
        <v>6016</v>
      </c>
      <c r="B4009" s="109" t="s">
        <v>12754</v>
      </c>
      <c r="C4009" s="109" t="s">
        <v>100</v>
      </c>
      <c r="D4009" s="109" t="s">
        <v>106</v>
      </c>
      <c r="E4009" s="109" t="s">
        <v>7271</v>
      </c>
      <c r="F4009" s="109" t="s">
        <v>95</v>
      </c>
      <c r="G4009" s="109" t="s">
        <v>6052</v>
      </c>
      <c r="H4009" s="107">
        <v>98840</v>
      </c>
      <c r="I4009" s="109">
        <v>5</v>
      </c>
      <c r="J4009" s="108">
        <v>-182710</v>
      </c>
      <c r="K4009" s="107" t="str">
        <f>IF(J4009&gt;0,"Untung","Rugi")</f>
        <v>Rugi</v>
      </c>
      <c r="L4009" s="107" t="str">
        <f t="array" ref="L4009">_xlfn.IFS(H4009&lt;100000,"Low",AND(H4009&gt;=100000,H4009&lt;250000),"Medium",H4009&gt;=250000,"High")</f>
        <v>Low</v>
      </c>
      <c r="M4009" s="107" t="str">
        <f>IF(H4009&lt;100000,"Low",IF(AND(H4009&gt;=100000,H4009&lt;250000),"Medium","High"))</f>
        <v>Low</v>
      </c>
    </row>
    <row r="4010" spans="1:13" x14ac:dyDescent="0.4">
      <c r="A4010" s="109" t="s">
        <v>6016</v>
      </c>
      <c r="B4010" s="109" t="s">
        <v>12753</v>
      </c>
      <c r="C4010" s="109" t="s">
        <v>1051</v>
      </c>
      <c r="D4010" s="109" t="s">
        <v>104</v>
      </c>
      <c r="E4010" s="109" t="s">
        <v>6078</v>
      </c>
      <c r="F4010" s="109" t="s">
        <v>95</v>
      </c>
      <c r="G4010" s="109" t="s">
        <v>6017</v>
      </c>
      <c r="H4010" s="107">
        <v>44637</v>
      </c>
      <c r="I4010" s="109">
        <v>3</v>
      </c>
      <c r="J4010" s="108">
        <v>-61777</v>
      </c>
      <c r="K4010" s="107" t="str">
        <f>IF(J4010&gt;0,"Untung","Rugi")</f>
        <v>Rugi</v>
      </c>
      <c r="L4010" s="107" t="str">
        <f t="array" ref="L4010">_xlfn.IFS(H4010&lt;100000,"Low",AND(H4010&gt;=100000,H4010&lt;250000),"Medium",H4010&gt;=250000,"High")</f>
        <v>Low</v>
      </c>
      <c r="M4010" s="107" t="str">
        <f>IF(H4010&lt;100000,"Low",IF(AND(H4010&gt;=100000,H4010&lt;250000),"Medium","High"))</f>
        <v>Low</v>
      </c>
    </row>
    <row r="4011" spans="1:13" x14ac:dyDescent="0.4">
      <c r="A4011" s="109" t="s">
        <v>6016</v>
      </c>
      <c r="B4011" s="109" t="s">
        <v>12752</v>
      </c>
      <c r="C4011" s="109" t="s">
        <v>1051</v>
      </c>
      <c r="D4011" s="109" t="s">
        <v>104</v>
      </c>
      <c r="E4011" s="109" t="s">
        <v>8496</v>
      </c>
      <c r="F4011" s="109" t="s">
        <v>95</v>
      </c>
      <c r="G4011" s="109" t="s">
        <v>6017</v>
      </c>
      <c r="H4011" s="107">
        <v>211651</v>
      </c>
      <c r="I4011" s="109">
        <v>3</v>
      </c>
      <c r="J4011" s="108">
        <v>95049</v>
      </c>
      <c r="K4011" s="107" t="str">
        <f>IF(J4011&gt;0,"Untung","Rugi")</f>
        <v>Untung</v>
      </c>
      <c r="L4011" s="107" t="str">
        <f t="array" ref="L4011">_xlfn.IFS(H4011&lt;100000,"Low",AND(H4011&gt;=100000,H4011&lt;250000),"Medium",H4011&gt;=250000,"High")</f>
        <v>Medium</v>
      </c>
      <c r="M4011" s="107" t="str">
        <f>IF(H4011&lt;100000,"Low",IF(AND(H4011&gt;=100000,H4011&lt;250000),"Medium","High"))</f>
        <v>Medium</v>
      </c>
    </row>
    <row r="4012" spans="1:13" x14ac:dyDescent="0.4">
      <c r="A4012" s="109" t="s">
        <v>6016</v>
      </c>
      <c r="B4012" s="109" t="s">
        <v>12752</v>
      </c>
      <c r="C4012" s="109" t="s">
        <v>1051</v>
      </c>
      <c r="D4012" s="109" t="s">
        <v>104</v>
      </c>
      <c r="E4012" s="109" t="s">
        <v>8527</v>
      </c>
      <c r="F4012" s="109" t="s">
        <v>95</v>
      </c>
      <c r="G4012" s="109" t="s">
        <v>6057</v>
      </c>
      <c r="H4012" s="107">
        <v>141148</v>
      </c>
      <c r="I4012" s="109">
        <v>9</v>
      </c>
      <c r="J4012" s="108">
        <v>204698</v>
      </c>
      <c r="K4012" s="107" t="str">
        <f>IF(J4012&gt;0,"Untung","Rugi")</f>
        <v>Untung</v>
      </c>
      <c r="L4012" s="107" t="str">
        <f t="array" ref="L4012">_xlfn.IFS(H4012&lt;100000,"Low",AND(H4012&gt;=100000,H4012&lt;250000),"Medium",H4012&gt;=250000,"High")</f>
        <v>Medium</v>
      </c>
      <c r="M4012" s="107" t="str">
        <f>IF(H4012&lt;100000,"Low",IF(AND(H4012&gt;=100000,H4012&lt;250000),"Medium","High"))</f>
        <v>Medium</v>
      </c>
    </row>
    <row r="4013" spans="1:13" x14ac:dyDescent="0.4">
      <c r="A4013" s="109" t="s">
        <v>6016</v>
      </c>
      <c r="B4013" s="109" t="s">
        <v>12751</v>
      </c>
      <c r="C4013" s="109" t="s">
        <v>1051</v>
      </c>
      <c r="D4013" s="109" t="s">
        <v>104</v>
      </c>
      <c r="E4013" s="109" t="s">
        <v>12750</v>
      </c>
      <c r="F4013" s="109" t="s">
        <v>6021</v>
      </c>
      <c r="G4013" s="109" t="s">
        <v>6745</v>
      </c>
      <c r="H4013" s="107">
        <v>352067</v>
      </c>
      <c r="I4013" s="109">
        <v>3</v>
      </c>
      <c r="J4013" s="108">
        <v>-69914</v>
      </c>
      <c r="K4013" s="107" t="str">
        <f>IF(J4013&gt;0,"Untung","Rugi")</f>
        <v>Rugi</v>
      </c>
      <c r="L4013" s="107" t="str">
        <f t="array" ref="L4013">_xlfn.IFS(H4013&lt;100000,"Low",AND(H4013&gt;=100000,H4013&lt;250000),"Medium",H4013&gt;=250000,"High")</f>
        <v>High</v>
      </c>
      <c r="M4013" s="107" t="str">
        <f>IF(H4013&lt;100000,"Low",IF(AND(H4013&gt;=100000,H4013&lt;250000),"Medium","High"))</f>
        <v>High</v>
      </c>
    </row>
    <row r="4014" spans="1:13" x14ac:dyDescent="0.4">
      <c r="A4014" s="109" t="s">
        <v>6016</v>
      </c>
      <c r="B4014" s="109" t="s">
        <v>12749</v>
      </c>
      <c r="C4014" s="109" t="s">
        <v>1064</v>
      </c>
      <c r="D4014" s="109" t="s">
        <v>96</v>
      </c>
      <c r="E4014" s="109" t="s">
        <v>7566</v>
      </c>
      <c r="F4014" s="109" t="s">
        <v>95</v>
      </c>
      <c r="G4014" s="109" t="s">
        <v>6052</v>
      </c>
      <c r="H4014" s="107">
        <v>291952</v>
      </c>
      <c r="I4014" s="109">
        <v>5</v>
      </c>
      <c r="J4014" s="108">
        <v>401449</v>
      </c>
      <c r="K4014" s="107" t="str">
        <f>IF(J4014&gt;0,"Untung","Rugi")</f>
        <v>Untung</v>
      </c>
      <c r="L4014" s="107" t="str">
        <f t="array" ref="L4014">_xlfn.IFS(H4014&lt;100000,"Low",AND(H4014&gt;=100000,H4014&lt;250000),"Medium",H4014&gt;=250000,"High")</f>
        <v>High</v>
      </c>
      <c r="M4014" s="107" t="str">
        <f>IF(H4014&lt;100000,"Low",IF(AND(H4014&gt;=100000,H4014&lt;250000),"Medium","High"))</f>
        <v>High</v>
      </c>
    </row>
    <row r="4015" spans="1:13" x14ac:dyDescent="0.4">
      <c r="A4015" s="109" t="s">
        <v>6016</v>
      </c>
      <c r="B4015" s="109" t="s">
        <v>12748</v>
      </c>
      <c r="C4015" s="109" t="s">
        <v>1064</v>
      </c>
      <c r="D4015" s="109" t="s">
        <v>96</v>
      </c>
      <c r="E4015" s="109" t="s">
        <v>6520</v>
      </c>
      <c r="F4015" s="109" t="s">
        <v>95</v>
      </c>
      <c r="G4015" s="109" t="s">
        <v>6116</v>
      </c>
      <c r="H4015" s="107">
        <v>111995</v>
      </c>
      <c r="I4015" s="109">
        <v>7</v>
      </c>
      <c r="J4015" s="108">
        <v>308580</v>
      </c>
      <c r="K4015" s="107" t="str">
        <f>IF(J4015&gt;0,"Untung","Rugi")</f>
        <v>Untung</v>
      </c>
      <c r="L4015" s="107" t="str">
        <f t="array" ref="L4015">_xlfn.IFS(H4015&lt;100000,"Low",AND(H4015&gt;=100000,H4015&lt;250000),"Medium",H4015&gt;=250000,"High")</f>
        <v>Medium</v>
      </c>
      <c r="M4015" s="107" t="str">
        <f>IF(H4015&lt;100000,"Low",IF(AND(H4015&gt;=100000,H4015&lt;250000),"Medium","High"))</f>
        <v>Medium</v>
      </c>
    </row>
    <row r="4016" spans="1:13" x14ac:dyDescent="0.4">
      <c r="A4016" s="109" t="s">
        <v>6016</v>
      </c>
      <c r="B4016" s="109" t="s">
        <v>12747</v>
      </c>
      <c r="C4016" s="109" t="s">
        <v>1051</v>
      </c>
      <c r="D4016" s="109" t="s">
        <v>104</v>
      </c>
      <c r="E4016" s="109" t="s">
        <v>8104</v>
      </c>
      <c r="F4016" s="109" t="s">
        <v>95</v>
      </c>
      <c r="G4016" s="109" t="s">
        <v>6057</v>
      </c>
      <c r="H4016" s="107">
        <v>24058</v>
      </c>
      <c r="I4016" s="109">
        <v>7</v>
      </c>
      <c r="J4016" s="108">
        <v>336950</v>
      </c>
      <c r="K4016" s="107" t="str">
        <f>IF(J4016&gt;0,"Untung","Rugi")</f>
        <v>Untung</v>
      </c>
      <c r="L4016" s="107" t="str">
        <f t="array" ref="L4016">_xlfn.IFS(H4016&lt;100000,"Low",AND(H4016&gt;=100000,H4016&lt;250000),"Medium",H4016&gt;=250000,"High")</f>
        <v>Low</v>
      </c>
      <c r="M4016" s="107" t="str">
        <f>IF(H4016&lt;100000,"Low",IF(AND(H4016&gt;=100000,H4016&lt;250000),"Medium","High"))</f>
        <v>Low</v>
      </c>
    </row>
    <row r="4017" spans="1:13" x14ac:dyDescent="0.4">
      <c r="A4017" s="109" t="s">
        <v>6016</v>
      </c>
      <c r="B4017" s="109" t="s">
        <v>12746</v>
      </c>
      <c r="C4017" s="109" t="s">
        <v>100</v>
      </c>
      <c r="D4017" s="109" t="s">
        <v>106</v>
      </c>
      <c r="E4017" s="109" t="s">
        <v>6789</v>
      </c>
      <c r="F4017" s="109" t="s">
        <v>95</v>
      </c>
      <c r="G4017" s="109" t="s">
        <v>6052</v>
      </c>
      <c r="H4017" s="107">
        <v>203037</v>
      </c>
      <c r="I4017" s="109">
        <v>6</v>
      </c>
      <c r="J4017" s="108">
        <v>-88759</v>
      </c>
      <c r="K4017" s="107" t="str">
        <f>IF(J4017&gt;0,"Untung","Rugi")</f>
        <v>Rugi</v>
      </c>
      <c r="L4017" s="107" t="str">
        <f t="array" ref="L4017">_xlfn.IFS(H4017&lt;100000,"Low",AND(H4017&gt;=100000,H4017&lt;250000),"Medium",H4017&gt;=250000,"High")</f>
        <v>Medium</v>
      </c>
      <c r="M4017" s="107" t="str">
        <f>IF(H4017&lt;100000,"Low",IF(AND(H4017&gt;=100000,H4017&lt;250000),"Medium","High"))</f>
        <v>Medium</v>
      </c>
    </row>
    <row r="4018" spans="1:13" x14ac:dyDescent="0.4">
      <c r="A4018" s="109" t="s">
        <v>6046</v>
      </c>
      <c r="B4018" s="109" t="s">
        <v>12745</v>
      </c>
      <c r="C4018" s="109" t="s">
        <v>1051</v>
      </c>
      <c r="D4018" s="109" t="s">
        <v>102</v>
      </c>
      <c r="E4018" s="109" t="s">
        <v>8247</v>
      </c>
      <c r="F4018" s="109" t="s">
        <v>95</v>
      </c>
      <c r="G4018" s="109" t="s">
        <v>6116</v>
      </c>
      <c r="H4018" s="107">
        <v>262926</v>
      </c>
      <c r="I4018" s="109">
        <v>3</v>
      </c>
      <c r="J4018" s="108">
        <v>-216123</v>
      </c>
      <c r="K4018" s="107" t="str">
        <f>IF(J4018&gt;0,"Untung","Rugi")</f>
        <v>Rugi</v>
      </c>
      <c r="L4018" s="107" t="str">
        <f t="array" ref="L4018">_xlfn.IFS(H4018&lt;100000,"Low",AND(H4018&gt;=100000,H4018&lt;250000),"Medium",H4018&gt;=250000,"High")</f>
        <v>High</v>
      </c>
      <c r="M4018" s="107" t="str">
        <f>IF(H4018&lt;100000,"Low",IF(AND(H4018&gt;=100000,H4018&lt;250000),"Medium","High"))</f>
        <v>High</v>
      </c>
    </row>
    <row r="4019" spans="1:13" x14ac:dyDescent="0.4">
      <c r="A4019" s="109" t="s">
        <v>6046</v>
      </c>
      <c r="B4019" s="109" t="s">
        <v>12744</v>
      </c>
      <c r="C4019" s="109" t="s">
        <v>1051</v>
      </c>
      <c r="D4019" s="109" t="s">
        <v>102</v>
      </c>
      <c r="E4019" s="109" t="s">
        <v>12743</v>
      </c>
      <c r="F4019" s="109" t="s">
        <v>99</v>
      </c>
      <c r="G4019" s="109" t="s">
        <v>6024</v>
      </c>
      <c r="H4019" s="107">
        <v>206503</v>
      </c>
      <c r="I4019" s="109">
        <v>5</v>
      </c>
      <c r="J4019" s="108">
        <v>370995</v>
      </c>
      <c r="K4019" s="107" t="str">
        <f>IF(J4019&gt;0,"Untung","Rugi")</f>
        <v>Untung</v>
      </c>
      <c r="L4019" s="107" t="str">
        <f t="array" ref="L4019">_xlfn.IFS(H4019&lt;100000,"Low",AND(H4019&gt;=100000,H4019&lt;250000),"Medium",H4019&gt;=250000,"High")</f>
        <v>Medium</v>
      </c>
      <c r="M4019" s="107" t="str">
        <f>IF(H4019&lt;100000,"Low",IF(AND(H4019&gt;=100000,H4019&lt;250000),"Medium","High"))</f>
        <v>Medium</v>
      </c>
    </row>
    <row r="4020" spans="1:13" x14ac:dyDescent="0.4">
      <c r="A4020" s="109" t="s">
        <v>6046</v>
      </c>
      <c r="B4020" s="109" t="s">
        <v>12742</v>
      </c>
      <c r="C4020" s="109" t="s">
        <v>1051</v>
      </c>
      <c r="D4020" s="109" t="s">
        <v>106</v>
      </c>
      <c r="E4020" s="109" t="s">
        <v>7941</v>
      </c>
      <c r="F4020" s="109" t="s">
        <v>95</v>
      </c>
      <c r="G4020" s="109" t="s">
        <v>6039</v>
      </c>
      <c r="H4020" s="107">
        <v>342898</v>
      </c>
      <c r="I4020" s="109">
        <v>3</v>
      </c>
      <c r="J4020" s="108">
        <v>-77606</v>
      </c>
      <c r="K4020" s="107" t="str">
        <f>IF(J4020&gt;0,"Untung","Rugi")</f>
        <v>Rugi</v>
      </c>
      <c r="L4020" s="107" t="str">
        <f t="array" ref="L4020">_xlfn.IFS(H4020&lt;100000,"Low",AND(H4020&gt;=100000,H4020&lt;250000),"Medium",H4020&gt;=250000,"High")</f>
        <v>High</v>
      </c>
      <c r="M4020" s="107" t="str">
        <f>IF(H4020&lt;100000,"Low",IF(AND(H4020&gt;=100000,H4020&lt;250000),"Medium","High"))</f>
        <v>High</v>
      </c>
    </row>
    <row r="4021" spans="1:13" x14ac:dyDescent="0.4">
      <c r="A4021" s="109" t="s">
        <v>6016</v>
      </c>
      <c r="B4021" s="109" t="s">
        <v>12741</v>
      </c>
      <c r="C4021" s="109" t="s">
        <v>1051</v>
      </c>
      <c r="D4021" s="109" t="s">
        <v>106</v>
      </c>
      <c r="E4021" s="109" t="s">
        <v>6911</v>
      </c>
      <c r="F4021" s="109" t="s">
        <v>95</v>
      </c>
      <c r="G4021" s="109" t="s">
        <v>6052</v>
      </c>
      <c r="H4021" s="107">
        <v>353547</v>
      </c>
      <c r="I4021" s="109">
        <v>9</v>
      </c>
      <c r="J4021" s="108">
        <v>250036</v>
      </c>
      <c r="K4021" s="107" t="str">
        <f>IF(J4021&gt;0,"Untung","Rugi")</f>
        <v>Untung</v>
      </c>
      <c r="L4021" s="107" t="str">
        <f t="array" ref="L4021">_xlfn.IFS(H4021&lt;100000,"Low",AND(H4021&gt;=100000,H4021&lt;250000),"Medium",H4021&gt;=250000,"High")</f>
        <v>High</v>
      </c>
      <c r="M4021" s="107" t="str">
        <f>IF(H4021&lt;100000,"Low",IF(AND(H4021&gt;=100000,H4021&lt;250000),"Medium","High"))</f>
        <v>High</v>
      </c>
    </row>
    <row r="4022" spans="1:13" x14ac:dyDescent="0.4">
      <c r="A4022" s="109" t="s">
        <v>6016</v>
      </c>
      <c r="B4022" s="109" t="s">
        <v>12740</v>
      </c>
      <c r="C4022" s="109" t="s">
        <v>1064</v>
      </c>
      <c r="D4022" s="109" t="s">
        <v>96</v>
      </c>
      <c r="E4022" s="109" t="s">
        <v>11945</v>
      </c>
      <c r="F4022" s="109" t="s">
        <v>95</v>
      </c>
      <c r="G4022" s="109" t="s">
        <v>6062</v>
      </c>
      <c r="H4022" s="107">
        <v>158723</v>
      </c>
      <c r="I4022" s="109">
        <v>3</v>
      </c>
      <c r="J4022" s="108">
        <v>369900</v>
      </c>
      <c r="K4022" s="107" t="str">
        <f>IF(J4022&gt;0,"Untung","Rugi")</f>
        <v>Untung</v>
      </c>
      <c r="L4022" s="107" t="str">
        <f t="array" ref="L4022">_xlfn.IFS(H4022&lt;100000,"Low",AND(H4022&gt;=100000,H4022&lt;250000),"Medium",H4022&gt;=250000,"High")</f>
        <v>Medium</v>
      </c>
      <c r="M4022" s="107" t="str">
        <f>IF(H4022&lt;100000,"Low",IF(AND(H4022&gt;=100000,H4022&lt;250000),"Medium","High"))</f>
        <v>Medium</v>
      </c>
    </row>
    <row r="4023" spans="1:13" x14ac:dyDescent="0.4">
      <c r="A4023" s="109" t="s">
        <v>6016</v>
      </c>
      <c r="B4023" s="109" t="s">
        <v>12739</v>
      </c>
      <c r="C4023" s="109" t="s">
        <v>1064</v>
      </c>
      <c r="D4023" s="109" t="s">
        <v>96</v>
      </c>
      <c r="E4023" s="109" t="s">
        <v>6165</v>
      </c>
      <c r="F4023" s="109" t="s">
        <v>99</v>
      </c>
      <c r="G4023" s="109" t="s">
        <v>6109</v>
      </c>
      <c r="H4023" s="107">
        <v>127928</v>
      </c>
      <c r="I4023" s="109">
        <v>1</v>
      </c>
      <c r="J4023" s="108">
        <v>-105389</v>
      </c>
      <c r="K4023" s="107" t="str">
        <f>IF(J4023&gt;0,"Untung","Rugi")</f>
        <v>Rugi</v>
      </c>
      <c r="L4023" s="107" t="str">
        <f t="array" ref="L4023">_xlfn.IFS(H4023&lt;100000,"Low",AND(H4023&gt;=100000,H4023&lt;250000),"Medium",H4023&gt;=250000,"High")</f>
        <v>Medium</v>
      </c>
      <c r="M4023" s="107" t="str">
        <f>IF(H4023&lt;100000,"Low",IF(AND(H4023&gt;=100000,H4023&lt;250000),"Medium","High"))</f>
        <v>Medium</v>
      </c>
    </row>
    <row r="4024" spans="1:13" x14ac:dyDescent="0.4">
      <c r="A4024" s="109" t="s">
        <v>6016</v>
      </c>
      <c r="B4024" s="109" t="s">
        <v>12738</v>
      </c>
      <c r="C4024" s="109" t="s">
        <v>1051</v>
      </c>
      <c r="D4024" s="109" t="s">
        <v>102</v>
      </c>
      <c r="E4024" s="109" t="s">
        <v>9649</v>
      </c>
      <c r="F4024" s="109" t="s">
        <v>99</v>
      </c>
      <c r="G4024" s="109" t="s">
        <v>6024</v>
      </c>
      <c r="H4024" s="107">
        <v>343116</v>
      </c>
      <c r="I4024" s="109">
        <v>3</v>
      </c>
      <c r="J4024" s="108">
        <v>139953</v>
      </c>
      <c r="K4024" s="107" t="str">
        <f>IF(J4024&gt;0,"Untung","Rugi")</f>
        <v>Untung</v>
      </c>
      <c r="L4024" s="107" t="str">
        <f t="array" ref="L4024">_xlfn.IFS(H4024&lt;100000,"Low",AND(H4024&gt;=100000,H4024&lt;250000),"Medium",H4024&gt;=250000,"High")</f>
        <v>High</v>
      </c>
      <c r="M4024" s="107" t="str">
        <f>IF(H4024&lt;100000,"Low",IF(AND(H4024&gt;=100000,H4024&lt;250000),"Medium","High"))</f>
        <v>High</v>
      </c>
    </row>
    <row r="4025" spans="1:13" x14ac:dyDescent="0.4">
      <c r="A4025" s="109" t="s">
        <v>6016</v>
      </c>
      <c r="B4025" s="109" t="s">
        <v>12737</v>
      </c>
      <c r="C4025" s="109" t="s">
        <v>1051</v>
      </c>
      <c r="D4025" s="109" t="s">
        <v>106</v>
      </c>
      <c r="E4025" s="109" t="s">
        <v>6402</v>
      </c>
      <c r="F4025" s="109" t="s">
        <v>95</v>
      </c>
      <c r="G4025" s="109" t="s">
        <v>6052</v>
      </c>
      <c r="H4025" s="107">
        <v>322046</v>
      </c>
      <c r="I4025" s="109">
        <v>3</v>
      </c>
      <c r="J4025" s="108">
        <v>-75589</v>
      </c>
      <c r="K4025" s="107" t="str">
        <f>IF(J4025&gt;0,"Untung","Rugi")</f>
        <v>Rugi</v>
      </c>
      <c r="L4025" s="107" t="str">
        <f t="array" ref="L4025">_xlfn.IFS(H4025&lt;100000,"Low",AND(H4025&gt;=100000,H4025&lt;250000),"Medium",H4025&gt;=250000,"High")</f>
        <v>High</v>
      </c>
      <c r="M4025" s="107" t="str">
        <f>IF(H4025&lt;100000,"Low",IF(AND(H4025&gt;=100000,H4025&lt;250000),"Medium","High"))</f>
        <v>High</v>
      </c>
    </row>
    <row r="4026" spans="1:13" x14ac:dyDescent="0.4">
      <c r="A4026" s="109" t="s">
        <v>6016</v>
      </c>
      <c r="B4026" s="109" t="s">
        <v>12736</v>
      </c>
      <c r="C4026" s="109" t="s">
        <v>1051</v>
      </c>
      <c r="D4026" s="109" t="s">
        <v>106</v>
      </c>
      <c r="E4026" s="109" t="s">
        <v>9225</v>
      </c>
      <c r="F4026" s="109" t="s">
        <v>95</v>
      </c>
      <c r="G4026" s="109" t="s">
        <v>6116</v>
      </c>
      <c r="H4026" s="107">
        <v>92610</v>
      </c>
      <c r="I4026" s="109">
        <v>1</v>
      </c>
      <c r="J4026" s="108">
        <v>-7137</v>
      </c>
      <c r="K4026" s="107" t="str">
        <f>IF(J4026&gt;0,"Untung","Rugi")</f>
        <v>Rugi</v>
      </c>
      <c r="L4026" s="107" t="str">
        <f t="array" ref="L4026">_xlfn.IFS(H4026&lt;100000,"Low",AND(H4026&gt;=100000,H4026&lt;250000),"Medium",H4026&gt;=250000,"High")</f>
        <v>Low</v>
      </c>
      <c r="M4026" s="107" t="str">
        <f>IF(H4026&lt;100000,"Low",IF(AND(H4026&gt;=100000,H4026&lt;250000),"Medium","High"))</f>
        <v>Low</v>
      </c>
    </row>
    <row r="4027" spans="1:13" x14ac:dyDescent="0.4">
      <c r="A4027" s="109" t="s">
        <v>6016</v>
      </c>
      <c r="B4027" s="109" t="s">
        <v>12734</v>
      </c>
      <c r="C4027" s="109" t="s">
        <v>1051</v>
      </c>
      <c r="D4027" s="109" t="s">
        <v>106</v>
      </c>
      <c r="E4027" s="109" t="s">
        <v>8213</v>
      </c>
      <c r="F4027" s="109" t="s">
        <v>6021</v>
      </c>
      <c r="G4027" s="109" t="s">
        <v>6031</v>
      </c>
      <c r="H4027" s="107">
        <v>315768</v>
      </c>
      <c r="I4027" s="109">
        <v>1</v>
      </c>
      <c r="J4027" s="108">
        <v>-86798</v>
      </c>
      <c r="K4027" s="107" t="str">
        <f>IF(J4027&gt;0,"Untung","Rugi")</f>
        <v>Rugi</v>
      </c>
      <c r="L4027" s="107" t="str">
        <f t="array" ref="L4027">_xlfn.IFS(H4027&lt;100000,"Low",AND(H4027&gt;=100000,H4027&lt;250000),"Medium",H4027&gt;=250000,"High")</f>
        <v>High</v>
      </c>
      <c r="M4027" s="107" t="str">
        <f>IF(H4027&lt;100000,"Low",IF(AND(H4027&gt;=100000,H4027&lt;250000),"Medium","High"))</f>
        <v>High</v>
      </c>
    </row>
    <row r="4028" spans="1:13" x14ac:dyDescent="0.4">
      <c r="A4028" s="109" t="s">
        <v>6016</v>
      </c>
      <c r="B4028" s="109" t="s">
        <v>12735</v>
      </c>
      <c r="C4028" s="109" t="s">
        <v>1051</v>
      </c>
      <c r="D4028" s="109" t="s">
        <v>106</v>
      </c>
      <c r="E4028" s="109" t="s">
        <v>6698</v>
      </c>
      <c r="F4028" s="109" t="s">
        <v>95</v>
      </c>
      <c r="G4028" s="109" t="s">
        <v>6116</v>
      </c>
      <c r="H4028" s="107">
        <v>206030</v>
      </c>
      <c r="I4028" s="109">
        <v>4</v>
      </c>
      <c r="J4028" s="108">
        <v>231341</v>
      </c>
      <c r="K4028" s="107" t="str">
        <f>IF(J4028&gt;0,"Untung","Rugi")</f>
        <v>Untung</v>
      </c>
      <c r="L4028" s="107" t="str">
        <f t="array" ref="L4028">_xlfn.IFS(H4028&lt;100000,"Low",AND(H4028&gt;=100000,H4028&lt;250000),"Medium",H4028&gt;=250000,"High")</f>
        <v>Medium</v>
      </c>
      <c r="M4028" s="107" t="str">
        <f>IF(H4028&lt;100000,"Low",IF(AND(H4028&gt;=100000,H4028&lt;250000),"Medium","High"))</f>
        <v>Medium</v>
      </c>
    </row>
    <row r="4029" spans="1:13" x14ac:dyDescent="0.4">
      <c r="A4029" s="109" t="s">
        <v>6016</v>
      </c>
      <c r="B4029" s="109" t="s">
        <v>12734</v>
      </c>
      <c r="C4029" s="109" t="s">
        <v>1051</v>
      </c>
      <c r="D4029" s="109" t="s">
        <v>102</v>
      </c>
      <c r="E4029" s="109" t="s">
        <v>7217</v>
      </c>
      <c r="F4029" s="109" t="s">
        <v>95</v>
      </c>
      <c r="G4029" s="109" t="s">
        <v>6039</v>
      </c>
      <c r="H4029" s="107">
        <v>378371</v>
      </c>
      <c r="I4029" s="109">
        <v>5</v>
      </c>
      <c r="J4029" s="108">
        <v>366167</v>
      </c>
      <c r="K4029" s="107" t="str">
        <f>IF(J4029&gt;0,"Untung","Rugi")</f>
        <v>Untung</v>
      </c>
      <c r="L4029" s="107" t="str">
        <f t="array" ref="L4029">_xlfn.IFS(H4029&lt;100000,"Low",AND(H4029&gt;=100000,H4029&lt;250000),"Medium",H4029&gt;=250000,"High")</f>
        <v>High</v>
      </c>
      <c r="M4029" s="107" t="str">
        <f>IF(H4029&lt;100000,"Low",IF(AND(H4029&gt;=100000,H4029&lt;250000),"Medium","High"))</f>
        <v>High</v>
      </c>
    </row>
    <row r="4030" spans="1:13" x14ac:dyDescent="0.4">
      <c r="A4030" s="109" t="s">
        <v>6016</v>
      </c>
      <c r="B4030" s="109" t="s">
        <v>11734</v>
      </c>
      <c r="C4030" s="109" t="s">
        <v>1051</v>
      </c>
      <c r="D4030" s="109" t="s">
        <v>102</v>
      </c>
      <c r="E4030" s="109" t="s">
        <v>6082</v>
      </c>
      <c r="F4030" s="109" t="s">
        <v>95</v>
      </c>
      <c r="G4030" s="109" t="s">
        <v>6017</v>
      </c>
      <c r="H4030" s="107">
        <v>269842</v>
      </c>
      <c r="I4030" s="109">
        <v>3</v>
      </c>
      <c r="J4030" s="108">
        <v>447180</v>
      </c>
      <c r="K4030" s="107" t="str">
        <f>IF(J4030&gt;0,"Untung","Rugi")</f>
        <v>Untung</v>
      </c>
      <c r="L4030" s="107" t="str">
        <f t="array" ref="L4030">_xlfn.IFS(H4030&lt;100000,"Low",AND(H4030&gt;=100000,H4030&lt;250000),"Medium",H4030&gt;=250000,"High")</f>
        <v>High</v>
      </c>
      <c r="M4030" s="107" t="str">
        <f>IF(H4030&lt;100000,"Low",IF(AND(H4030&gt;=100000,H4030&lt;250000),"Medium","High"))</f>
        <v>High</v>
      </c>
    </row>
    <row r="4031" spans="1:13" x14ac:dyDescent="0.4">
      <c r="A4031" s="109" t="s">
        <v>6016</v>
      </c>
      <c r="B4031" s="109" t="s">
        <v>12733</v>
      </c>
      <c r="C4031" s="109" t="s">
        <v>1051</v>
      </c>
      <c r="D4031" s="109" t="s">
        <v>102</v>
      </c>
      <c r="E4031" s="109" t="s">
        <v>7056</v>
      </c>
      <c r="F4031" s="109" t="s">
        <v>95</v>
      </c>
      <c r="G4031" s="109" t="s">
        <v>6067</v>
      </c>
      <c r="H4031" s="107">
        <v>43912</v>
      </c>
      <c r="I4031" s="109">
        <v>3</v>
      </c>
      <c r="J4031" s="108">
        <v>100537</v>
      </c>
      <c r="K4031" s="107" t="str">
        <f>IF(J4031&gt;0,"Untung","Rugi")</f>
        <v>Untung</v>
      </c>
      <c r="L4031" s="107" t="str">
        <f t="array" ref="L4031">_xlfn.IFS(H4031&lt;100000,"Low",AND(H4031&gt;=100000,H4031&lt;250000),"Medium",H4031&gt;=250000,"High")</f>
        <v>Low</v>
      </c>
      <c r="M4031" s="107" t="str">
        <f>IF(H4031&lt;100000,"Low",IF(AND(H4031&gt;=100000,H4031&lt;250000),"Medium","High"))</f>
        <v>Low</v>
      </c>
    </row>
    <row r="4032" spans="1:13" x14ac:dyDescent="0.4">
      <c r="A4032" s="109" t="s">
        <v>6016</v>
      </c>
      <c r="B4032" s="109" t="s">
        <v>12733</v>
      </c>
      <c r="C4032" s="109" t="s">
        <v>100</v>
      </c>
      <c r="D4032" s="109" t="s">
        <v>104</v>
      </c>
      <c r="E4032" s="109" t="s">
        <v>9757</v>
      </c>
      <c r="F4032" s="109" t="s">
        <v>95</v>
      </c>
      <c r="G4032" s="109" t="s">
        <v>6052</v>
      </c>
      <c r="H4032" s="107">
        <v>386673</v>
      </c>
      <c r="I4032" s="109">
        <v>4</v>
      </c>
      <c r="J4032" s="108">
        <v>-2233</v>
      </c>
      <c r="K4032" s="107" t="str">
        <f>IF(J4032&gt;0,"Untung","Rugi")</f>
        <v>Rugi</v>
      </c>
      <c r="L4032" s="107" t="str">
        <f t="array" ref="L4032">_xlfn.IFS(H4032&lt;100000,"Low",AND(H4032&gt;=100000,H4032&lt;250000),"Medium",H4032&gt;=250000,"High")</f>
        <v>High</v>
      </c>
      <c r="M4032" s="107" t="str">
        <f>IF(H4032&lt;100000,"Low",IF(AND(H4032&gt;=100000,H4032&lt;250000),"Medium","High"))</f>
        <v>High</v>
      </c>
    </row>
    <row r="4033" spans="1:13" x14ac:dyDescent="0.4">
      <c r="A4033" s="109" t="s">
        <v>6016</v>
      </c>
      <c r="B4033" s="109" t="s">
        <v>12732</v>
      </c>
      <c r="C4033" s="109" t="s">
        <v>100</v>
      </c>
      <c r="D4033" s="109" t="s">
        <v>104</v>
      </c>
      <c r="E4033" s="109" t="s">
        <v>6452</v>
      </c>
      <c r="F4033" s="109" t="s">
        <v>95</v>
      </c>
      <c r="G4033" s="109" t="s">
        <v>6052</v>
      </c>
      <c r="H4033" s="107">
        <v>116875</v>
      </c>
      <c r="I4033" s="109">
        <v>3</v>
      </c>
      <c r="J4033" s="108">
        <v>338789</v>
      </c>
      <c r="K4033" s="107" t="str">
        <f>IF(J4033&gt;0,"Untung","Rugi")</f>
        <v>Untung</v>
      </c>
      <c r="L4033" s="107" t="str">
        <f t="array" ref="L4033">_xlfn.IFS(H4033&lt;100000,"Low",AND(H4033&gt;=100000,H4033&lt;250000),"Medium",H4033&gt;=250000,"High")</f>
        <v>Medium</v>
      </c>
      <c r="M4033" s="107" t="str">
        <f>IF(H4033&lt;100000,"Low",IF(AND(H4033&gt;=100000,H4033&lt;250000),"Medium","High"))</f>
        <v>Medium</v>
      </c>
    </row>
    <row r="4034" spans="1:13" x14ac:dyDescent="0.4">
      <c r="A4034" s="109" t="s">
        <v>6016</v>
      </c>
      <c r="B4034" s="109" t="s">
        <v>12731</v>
      </c>
      <c r="C4034" s="109" t="s">
        <v>1051</v>
      </c>
      <c r="D4034" s="109" t="s">
        <v>102</v>
      </c>
      <c r="E4034" s="109" t="s">
        <v>7542</v>
      </c>
      <c r="F4034" s="109" t="s">
        <v>6021</v>
      </c>
      <c r="G4034" s="109" t="s">
        <v>6031</v>
      </c>
      <c r="H4034" s="107">
        <v>198635</v>
      </c>
      <c r="I4034" s="109">
        <v>2</v>
      </c>
      <c r="J4034" s="108">
        <v>-39552</v>
      </c>
      <c r="K4034" s="107" t="str">
        <f>IF(J4034&gt;0,"Untung","Rugi")</f>
        <v>Rugi</v>
      </c>
      <c r="L4034" s="107" t="str">
        <f t="array" ref="L4034">_xlfn.IFS(H4034&lt;100000,"Low",AND(H4034&gt;=100000,H4034&lt;250000),"Medium",H4034&gt;=250000,"High")</f>
        <v>Medium</v>
      </c>
      <c r="M4034" s="107" t="str">
        <f>IF(H4034&lt;100000,"Low",IF(AND(H4034&gt;=100000,H4034&lt;250000),"Medium","High"))</f>
        <v>Medium</v>
      </c>
    </row>
    <row r="4035" spans="1:13" x14ac:dyDescent="0.4">
      <c r="A4035" s="109" t="s">
        <v>6027</v>
      </c>
      <c r="B4035" s="109" t="s">
        <v>12730</v>
      </c>
      <c r="C4035" s="109" t="s">
        <v>1051</v>
      </c>
      <c r="D4035" s="109" t="s">
        <v>102</v>
      </c>
      <c r="E4035" s="109" t="s">
        <v>7271</v>
      </c>
      <c r="F4035" s="109" t="s">
        <v>95</v>
      </c>
      <c r="G4035" s="109" t="s">
        <v>6052</v>
      </c>
      <c r="H4035" s="107">
        <v>328086</v>
      </c>
      <c r="I4035" s="109">
        <v>6</v>
      </c>
      <c r="J4035" s="108">
        <v>116309</v>
      </c>
      <c r="K4035" s="107" t="str">
        <f>IF(J4035&gt;0,"Untung","Rugi")</f>
        <v>Untung</v>
      </c>
      <c r="L4035" s="107" t="str">
        <f t="array" ref="L4035">_xlfn.IFS(H4035&lt;100000,"Low",AND(H4035&gt;=100000,H4035&lt;250000),"Medium",H4035&gt;=250000,"High")</f>
        <v>High</v>
      </c>
      <c r="M4035" s="107" t="str">
        <f>IF(H4035&lt;100000,"Low",IF(AND(H4035&gt;=100000,H4035&lt;250000),"Medium","High"))</f>
        <v>High</v>
      </c>
    </row>
    <row r="4036" spans="1:13" x14ac:dyDescent="0.4">
      <c r="A4036" s="109" t="s">
        <v>6027</v>
      </c>
      <c r="B4036" s="109" t="s">
        <v>12729</v>
      </c>
      <c r="C4036" s="109" t="s">
        <v>100</v>
      </c>
      <c r="D4036" s="109" t="s">
        <v>106</v>
      </c>
      <c r="E4036" s="109" t="s">
        <v>6284</v>
      </c>
      <c r="F4036" s="109" t="s">
        <v>95</v>
      </c>
      <c r="G4036" s="109" t="s">
        <v>6017</v>
      </c>
      <c r="H4036" s="107">
        <v>78152</v>
      </c>
      <c r="I4036" s="109">
        <v>3</v>
      </c>
      <c r="J4036" s="108">
        <v>407560</v>
      </c>
      <c r="K4036" s="107" t="str">
        <f>IF(J4036&gt;0,"Untung","Rugi")</f>
        <v>Untung</v>
      </c>
      <c r="L4036" s="107" t="str">
        <f t="array" ref="L4036">_xlfn.IFS(H4036&lt;100000,"Low",AND(H4036&gt;=100000,H4036&lt;250000),"Medium",H4036&gt;=250000,"High")</f>
        <v>Low</v>
      </c>
      <c r="M4036" s="107" t="str">
        <f>IF(H4036&lt;100000,"Low",IF(AND(H4036&gt;=100000,H4036&lt;250000),"Medium","High"))</f>
        <v>Low</v>
      </c>
    </row>
    <row r="4037" spans="1:13" x14ac:dyDescent="0.4">
      <c r="A4037" s="109" t="s">
        <v>6016</v>
      </c>
      <c r="B4037" s="109" t="s">
        <v>12728</v>
      </c>
      <c r="C4037" s="109" t="s">
        <v>1051</v>
      </c>
      <c r="D4037" s="109" t="s">
        <v>104</v>
      </c>
      <c r="E4037" s="109" t="s">
        <v>8023</v>
      </c>
      <c r="F4037" s="109" t="s">
        <v>95</v>
      </c>
      <c r="G4037" s="109" t="s">
        <v>6062</v>
      </c>
      <c r="H4037" s="107">
        <v>258401</v>
      </c>
      <c r="I4037" s="109">
        <v>3</v>
      </c>
      <c r="J4037" s="108">
        <v>287432</v>
      </c>
      <c r="K4037" s="107" t="str">
        <f>IF(J4037&gt;0,"Untung","Rugi")</f>
        <v>Untung</v>
      </c>
      <c r="L4037" s="107" t="str">
        <f t="array" ref="L4037">_xlfn.IFS(H4037&lt;100000,"Low",AND(H4037&gt;=100000,H4037&lt;250000),"Medium",H4037&gt;=250000,"High")</f>
        <v>High</v>
      </c>
      <c r="M4037" s="107" t="str">
        <f>IF(H4037&lt;100000,"Low",IF(AND(H4037&gt;=100000,H4037&lt;250000),"Medium","High"))</f>
        <v>High</v>
      </c>
    </row>
    <row r="4038" spans="1:13" x14ac:dyDescent="0.4">
      <c r="A4038" s="109" t="s">
        <v>6016</v>
      </c>
      <c r="B4038" s="109" t="s">
        <v>12727</v>
      </c>
      <c r="C4038" s="109" t="s">
        <v>1051</v>
      </c>
      <c r="D4038" s="109" t="s">
        <v>102</v>
      </c>
      <c r="E4038" s="109" t="s">
        <v>12576</v>
      </c>
      <c r="F4038" s="109" t="s">
        <v>6021</v>
      </c>
      <c r="G4038" s="109" t="s">
        <v>6020</v>
      </c>
      <c r="H4038" s="107">
        <v>247022</v>
      </c>
      <c r="I4038" s="109">
        <v>3</v>
      </c>
      <c r="J4038" s="108">
        <v>155838</v>
      </c>
      <c r="K4038" s="107" t="str">
        <f>IF(J4038&gt;0,"Untung","Rugi")</f>
        <v>Untung</v>
      </c>
      <c r="L4038" s="107" t="str">
        <f t="array" ref="L4038">_xlfn.IFS(H4038&lt;100000,"Low",AND(H4038&gt;=100000,H4038&lt;250000),"Medium",H4038&gt;=250000,"High")</f>
        <v>Medium</v>
      </c>
      <c r="M4038" s="107" t="str">
        <f>IF(H4038&lt;100000,"Low",IF(AND(H4038&gt;=100000,H4038&lt;250000),"Medium","High"))</f>
        <v>Medium</v>
      </c>
    </row>
    <row r="4039" spans="1:13" x14ac:dyDescent="0.4">
      <c r="A4039" s="109" t="s">
        <v>6016</v>
      </c>
      <c r="B4039" s="109" t="s">
        <v>12726</v>
      </c>
      <c r="C4039" s="109" t="s">
        <v>1051</v>
      </c>
      <c r="D4039" s="109" t="s">
        <v>102</v>
      </c>
      <c r="E4039" s="109" t="s">
        <v>7599</v>
      </c>
      <c r="F4039" s="109" t="s">
        <v>95</v>
      </c>
      <c r="G4039" s="109" t="s">
        <v>6116</v>
      </c>
      <c r="H4039" s="107">
        <v>347602</v>
      </c>
      <c r="I4039" s="109">
        <v>2</v>
      </c>
      <c r="J4039" s="108">
        <v>274428</v>
      </c>
      <c r="K4039" s="107" t="str">
        <f>IF(J4039&gt;0,"Untung","Rugi")</f>
        <v>Untung</v>
      </c>
      <c r="L4039" s="107" t="str">
        <f t="array" ref="L4039">_xlfn.IFS(H4039&lt;100000,"Low",AND(H4039&gt;=100000,H4039&lt;250000),"Medium",H4039&gt;=250000,"High")</f>
        <v>High</v>
      </c>
      <c r="M4039" s="107" t="str">
        <f>IF(H4039&lt;100000,"Low",IF(AND(H4039&gt;=100000,H4039&lt;250000),"Medium","High"))</f>
        <v>High</v>
      </c>
    </row>
    <row r="4040" spans="1:13" x14ac:dyDescent="0.4">
      <c r="A4040" s="109" t="s">
        <v>6016</v>
      </c>
      <c r="B4040" s="109" t="s">
        <v>12725</v>
      </c>
      <c r="C4040" s="109" t="s">
        <v>1051</v>
      </c>
      <c r="D4040" s="109" t="s">
        <v>102</v>
      </c>
      <c r="E4040" s="109" t="s">
        <v>6047</v>
      </c>
      <c r="F4040" s="109" t="s">
        <v>95</v>
      </c>
      <c r="G4040" s="109" t="s">
        <v>6039</v>
      </c>
      <c r="H4040" s="107">
        <v>11647</v>
      </c>
      <c r="I4040" s="109">
        <v>4</v>
      </c>
      <c r="J4040" s="108">
        <v>-154283</v>
      </c>
      <c r="K4040" s="107" t="str">
        <f>IF(J4040&gt;0,"Untung","Rugi")</f>
        <v>Rugi</v>
      </c>
      <c r="L4040" s="107" t="str">
        <f t="array" ref="L4040">_xlfn.IFS(H4040&lt;100000,"Low",AND(H4040&gt;=100000,H4040&lt;250000),"Medium",H4040&gt;=250000,"High")</f>
        <v>Low</v>
      </c>
      <c r="M4040" s="107" t="str">
        <f>IF(H4040&lt;100000,"Low",IF(AND(H4040&gt;=100000,H4040&lt;250000),"Medium","High"))</f>
        <v>Low</v>
      </c>
    </row>
    <row r="4041" spans="1:13" x14ac:dyDescent="0.4">
      <c r="A4041" s="109" t="s">
        <v>6016</v>
      </c>
      <c r="B4041" s="109" t="s">
        <v>12724</v>
      </c>
      <c r="C4041" s="109" t="s">
        <v>1051</v>
      </c>
      <c r="D4041" s="109" t="s">
        <v>102</v>
      </c>
      <c r="E4041" s="109" t="s">
        <v>9944</v>
      </c>
      <c r="F4041" s="109" t="s">
        <v>95</v>
      </c>
      <c r="G4041" s="109" t="s">
        <v>6052</v>
      </c>
      <c r="H4041" s="107">
        <v>308241</v>
      </c>
      <c r="I4041" s="109">
        <v>3</v>
      </c>
      <c r="J4041" s="108">
        <v>-24364</v>
      </c>
      <c r="K4041" s="107" t="str">
        <f>IF(J4041&gt;0,"Untung","Rugi")</f>
        <v>Rugi</v>
      </c>
      <c r="L4041" s="107" t="str">
        <f t="array" ref="L4041">_xlfn.IFS(H4041&lt;100000,"Low",AND(H4041&gt;=100000,H4041&lt;250000),"Medium",H4041&gt;=250000,"High")</f>
        <v>High</v>
      </c>
      <c r="M4041" s="107" t="str">
        <f>IF(H4041&lt;100000,"Low",IF(AND(H4041&gt;=100000,H4041&lt;250000),"Medium","High"))</f>
        <v>High</v>
      </c>
    </row>
    <row r="4042" spans="1:13" x14ac:dyDescent="0.4">
      <c r="A4042" s="109" t="s">
        <v>6016</v>
      </c>
      <c r="B4042" s="109" t="s">
        <v>12723</v>
      </c>
      <c r="C4042" s="109" t="s">
        <v>100</v>
      </c>
      <c r="D4042" s="109" t="s">
        <v>96</v>
      </c>
      <c r="E4042" s="109" t="s">
        <v>12722</v>
      </c>
      <c r="F4042" s="109" t="s">
        <v>6021</v>
      </c>
      <c r="G4042" s="109" t="s">
        <v>6031</v>
      </c>
      <c r="H4042" s="107">
        <v>300662</v>
      </c>
      <c r="I4042" s="109">
        <v>7</v>
      </c>
      <c r="J4042" s="108">
        <v>414805</v>
      </c>
      <c r="K4042" s="107" t="str">
        <f>IF(J4042&gt;0,"Untung","Rugi")</f>
        <v>Untung</v>
      </c>
      <c r="L4042" s="107" t="str">
        <f t="array" ref="L4042">_xlfn.IFS(H4042&lt;100000,"Low",AND(H4042&gt;=100000,H4042&lt;250000),"Medium",H4042&gt;=250000,"High")</f>
        <v>High</v>
      </c>
      <c r="M4042" s="107" t="str">
        <f>IF(H4042&lt;100000,"Low",IF(AND(H4042&gt;=100000,H4042&lt;250000),"Medium","High"))</f>
        <v>High</v>
      </c>
    </row>
    <row r="4043" spans="1:13" x14ac:dyDescent="0.4">
      <c r="A4043" s="109" t="s">
        <v>6046</v>
      </c>
      <c r="B4043" s="109" t="s">
        <v>12721</v>
      </c>
      <c r="C4043" s="109" t="s">
        <v>100</v>
      </c>
      <c r="D4043" s="109" t="s">
        <v>96</v>
      </c>
      <c r="E4043" s="109" t="s">
        <v>8186</v>
      </c>
      <c r="F4043" s="109" t="s">
        <v>95</v>
      </c>
      <c r="G4043" s="109" t="s">
        <v>6116</v>
      </c>
      <c r="H4043" s="107">
        <v>51183</v>
      </c>
      <c r="I4043" s="109">
        <v>9</v>
      </c>
      <c r="J4043" s="108">
        <v>431247</v>
      </c>
      <c r="K4043" s="107" t="str">
        <f>IF(J4043&gt;0,"Untung","Rugi")</f>
        <v>Untung</v>
      </c>
      <c r="L4043" s="107" t="str">
        <f t="array" ref="L4043">_xlfn.IFS(H4043&lt;100000,"Low",AND(H4043&gt;=100000,H4043&lt;250000),"Medium",H4043&gt;=250000,"High")</f>
        <v>Low</v>
      </c>
      <c r="M4043" s="107" t="str">
        <f>IF(H4043&lt;100000,"Low",IF(AND(H4043&gt;=100000,H4043&lt;250000),"Medium","High"))</f>
        <v>Low</v>
      </c>
    </row>
    <row r="4044" spans="1:13" x14ac:dyDescent="0.4">
      <c r="A4044" s="109" t="s">
        <v>6046</v>
      </c>
      <c r="B4044" s="109" t="s">
        <v>12720</v>
      </c>
      <c r="C4044" s="109" t="s">
        <v>100</v>
      </c>
      <c r="D4044" s="109" t="s">
        <v>102</v>
      </c>
      <c r="E4044" s="109" t="s">
        <v>6175</v>
      </c>
      <c r="F4044" s="109" t="s">
        <v>95</v>
      </c>
      <c r="G4044" s="109" t="s">
        <v>6017</v>
      </c>
      <c r="H4044" s="107">
        <v>272655</v>
      </c>
      <c r="I4044" s="109">
        <v>3</v>
      </c>
      <c r="J4044" s="108">
        <v>174447</v>
      </c>
      <c r="K4044" s="107" t="str">
        <f>IF(J4044&gt;0,"Untung","Rugi")</f>
        <v>Untung</v>
      </c>
      <c r="L4044" s="107" t="str">
        <f t="array" ref="L4044">_xlfn.IFS(H4044&lt;100000,"Low",AND(H4044&gt;=100000,H4044&lt;250000),"Medium",H4044&gt;=250000,"High")</f>
        <v>High</v>
      </c>
      <c r="M4044" s="107" t="str">
        <f>IF(H4044&lt;100000,"Low",IF(AND(H4044&gt;=100000,H4044&lt;250000),"Medium","High"))</f>
        <v>High</v>
      </c>
    </row>
    <row r="4045" spans="1:13" x14ac:dyDescent="0.4">
      <c r="A4045" s="109" t="s">
        <v>6016</v>
      </c>
      <c r="B4045" s="109" t="s">
        <v>12719</v>
      </c>
      <c r="C4045" s="109" t="s">
        <v>1051</v>
      </c>
      <c r="D4045" s="109" t="s">
        <v>96</v>
      </c>
      <c r="E4045" s="109" t="s">
        <v>6826</v>
      </c>
      <c r="F4045" s="109" t="s">
        <v>95</v>
      </c>
      <c r="G4045" s="109" t="s">
        <v>6116</v>
      </c>
      <c r="H4045" s="107">
        <v>137240</v>
      </c>
      <c r="I4045" s="109">
        <v>4</v>
      </c>
      <c r="J4045" s="108">
        <v>154116</v>
      </c>
      <c r="K4045" s="107" t="str">
        <f>IF(J4045&gt;0,"Untung","Rugi")</f>
        <v>Untung</v>
      </c>
      <c r="L4045" s="107" t="str">
        <f t="array" ref="L4045">_xlfn.IFS(H4045&lt;100000,"Low",AND(H4045&gt;=100000,H4045&lt;250000),"Medium",H4045&gt;=250000,"High")</f>
        <v>Medium</v>
      </c>
      <c r="M4045" s="107" t="str">
        <f>IF(H4045&lt;100000,"Low",IF(AND(H4045&gt;=100000,H4045&lt;250000),"Medium","High"))</f>
        <v>Medium</v>
      </c>
    </row>
    <row r="4046" spans="1:13" x14ac:dyDescent="0.4">
      <c r="A4046" s="109" t="s">
        <v>6046</v>
      </c>
      <c r="B4046" s="109" t="s">
        <v>12718</v>
      </c>
      <c r="C4046" s="109" t="s">
        <v>1051</v>
      </c>
      <c r="D4046" s="109" t="s">
        <v>96</v>
      </c>
      <c r="E4046" s="109" t="s">
        <v>8057</v>
      </c>
      <c r="F4046" s="109" t="s">
        <v>99</v>
      </c>
      <c r="G4046" s="109" t="s">
        <v>6109</v>
      </c>
      <c r="H4046" s="107">
        <v>186840</v>
      </c>
      <c r="I4046" s="109">
        <v>2</v>
      </c>
      <c r="J4046" s="108">
        <v>38202</v>
      </c>
      <c r="K4046" s="107" t="str">
        <f>IF(J4046&gt;0,"Untung","Rugi")</f>
        <v>Untung</v>
      </c>
      <c r="L4046" s="107" t="str">
        <f t="array" ref="L4046">_xlfn.IFS(H4046&lt;100000,"Low",AND(H4046&gt;=100000,H4046&lt;250000),"Medium",H4046&gt;=250000,"High")</f>
        <v>Medium</v>
      </c>
      <c r="M4046" s="107" t="str">
        <f>IF(H4046&lt;100000,"Low",IF(AND(H4046&gt;=100000,H4046&lt;250000),"Medium","High"))</f>
        <v>Medium</v>
      </c>
    </row>
    <row r="4047" spans="1:13" x14ac:dyDescent="0.4">
      <c r="A4047" s="109" t="s">
        <v>6046</v>
      </c>
      <c r="B4047" s="109" t="s">
        <v>12717</v>
      </c>
      <c r="C4047" s="109" t="s">
        <v>1064</v>
      </c>
      <c r="D4047" s="109" t="s">
        <v>96</v>
      </c>
      <c r="E4047" s="109" t="s">
        <v>12711</v>
      </c>
      <c r="F4047" s="109" t="s">
        <v>95</v>
      </c>
      <c r="G4047" s="109" t="s">
        <v>6017</v>
      </c>
      <c r="H4047" s="107">
        <v>84533</v>
      </c>
      <c r="I4047" s="109">
        <v>6</v>
      </c>
      <c r="J4047" s="108">
        <v>413365</v>
      </c>
      <c r="K4047" s="107" t="str">
        <f>IF(J4047&gt;0,"Untung","Rugi")</f>
        <v>Untung</v>
      </c>
      <c r="L4047" s="107" t="str">
        <f t="array" ref="L4047">_xlfn.IFS(H4047&lt;100000,"Low",AND(H4047&gt;=100000,H4047&lt;250000),"Medium",H4047&gt;=250000,"High")</f>
        <v>Low</v>
      </c>
      <c r="M4047" s="107" t="str">
        <f>IF(H4047&lt;100000,"Low",IF(AND(H4047&gt;=100000,H4047&lt;250000),"Medium","High"))</f>
        <v>Low</v>
      </c>
    </row>
    <row r="4048" spans="1:13" x14ac:dyDescent="0.4">
      <c r="A4048" s="109" t="s">
        <v>6046</v>
      </c>
      <c r="B4048" s="109" t="s">
        <v>12716</v>
      </c>
      <c r="C4048" s="109" t="s">
        <v>1064</v>
      </c>
      <c r="D4048" s="109" t="s">
        <v>96</v>
      </c>
      <c r="E4048" s="109" t="s">
        <v>12715</v>
      </c>
      <c r="F4048" s="109" t="s">
        <v>95</v>
      </c>
      <c r="G4048" s="109" t="s">
        <v>6017</v>
      </c>
      <c r="H4048" s="107">
        <v>219436</v>
      </c>
      <c r="I4048" s="109">
        <v>3</v>
      </c>
      <c r="J4048" s="108">
        <v>411393</v>
      </c>
      <c r="K4048" s="107" t="str">
        <f>IF(J4048&gt;0,"Untung","Rugi")</f>
        <v>Untung</v>
      </c>
      <c r="L4048" s="107" t="str">
        <f t="array" ref="L4048">_xlfn.IFS(H4048&lt;100000,"Low",AND(H4048&gt;=100000,H4048&lt;250000),"Medium",H4048&gt;=250000,"High")</f>
        <v>Medium</v>
      </c>
      <c r="M4048" s="107" t="str">
        <f>IF(H4048&lt;100000,"Low",IF(AND(H4048&gt;=100000,H4048&lt;250000),"Medium","High"))</f>
        <v>Medium</v>
      </c>
    </row>
    <row r="4049" spans="1:13" x14ac:dyDescent="0.4">
      <c r="A4049" s="109" t="s">
        <v>6046</v>
      </c>
      <c r="B4049" s="109" t="s">
        <v>12714</v>
      </c>
      <c r="C4049" s="109" t="s">
        <v>1051</v>
      </c>
      <c r="D4049" s="109" t="s">
        <v>96</v>
      </c>
      <c r="E4049" s="109" t="s">
        <v>9804</v>
      </c>
      <c r="F4049" s="109" t="s">
        <v>95</v>
      </c>
      <c r="G4049" s="109" t="s">
        <v>6116</v>
      </c>
      <c r="H4049" s="107">
        <v>63963</v>
      </c>
      <c r="I4049" s="109">
        <v>7</v>
      </c>
      <c r="J4049" s="108">
        <v>-211566</v>
      </c>
      <c r="K4049" s="107" t="str">
        <f>IF(J4049&gt;0,"Untung","Rugi")</f>
        <v>Rugi</v>
      </c>
      <c r="L4049" s="107" t="str">
        <f t="array" ref="L4049">_xlfn.IFS(H4049&lt;100000,"Low",AND(H4049&gt;=100000,H4049&lt;250000),"Medium",H4049&gt;=250000,"High")</f>
        <v>Low</v>
      </c>
      <c r="M4049" s="107" t="str">
        <f>IF(H4049&lt;100000,"Low",IF(AND(H4049&gt;=100000,H4049&lt;250000),"Medium","High"))</f>
        <v>Low</v>
      </c>
    </row>
    <row r="4050" spans="1:13" x14ac:dyDescent="0.4">
      <c r="A4050" s="109" t="s">
        <v>6016</v>
      </c>
      <c r="B4050" s="109" t="s">
        <v>12713</v>
      </c>
      <c r="C4050" s="109" t="s">
        <v>1051</v>
      </c>
      <c r="D4050" s="109" t="s">
        <v>104</v>
      </c>
      <c r="E4050" s="109" t="s">
        <v>7631</v>
      </c>
      <c r="F4050" s="109" t="s">
        <v>95</v>
      </c>
      <c r="G4050" s="109" t="s">
        <v>6052</v>
      </c>
      <c r="H4050" s="107">
        <v>404716</v>
      </c>
      <c r="I4050" s="109">
        <v>2</v>
      </c>
      <c r="J4050" s="108">
        <v>110645</v>
      </c>
      <c r="K4050" s="107" t="str">
        <f>IF(J4050&gt;0,"Untung","Rugi")</f>
        <v>Untung</v>
      </c>
      <c r="L4050" s="107" t="str">
        <f t="array" ref="L4050">_xlfn.IFS(H4050&lt;100000,"Low",AND(H4050&gt;=100000,H4050&lt;250000),"Medium",H4050&gt;=250000,"High")</f>
        <v>High</v>
      </c>
      <c r="M4050" s="107" t="str">
        <f>IF(H4050&lt;100000,"Low",IF(AND(H4050&gt;=100000,H4050&lt;250000),"Medium","High"))</f>
        <v>High</v>
      </c>
    </row>
    <row r="4051" spans="1:13" x14ac:dyDescent="0.4">
      <c r="A4051" s="109" t="s">
        <v>6081</v>
      </c>
      <c r="B4051" s="109" t="s">
        <v>12712</v>
      </c>
      <c r="C4051" s="109" t="s">
        <v>1051</v>
      </c>
      <c r="D4051" s="109" t="s">
        <v>104</v>
      </c>
      <c r="E4051" s="109" t="s">
        <v>12711</v>
      </c>
      <c r="F4051" s="109" t="s">
        <v>95</v>
      </c>
      <c r="G4051" s="109" t="s">
        <v>6017</v>
      </c>
      <c r="H4051" s="107">
        <v>413341</v>
      </c>
      <c r="I4051" s="109">
        <v>2</v>
      </c>
      <c r="J4051" s="108">
        <v>-213301</v>
      </c>
      <c r="K4051" s="107" t="str">
        <f>IF(J4051&gt;0,"Untung","Rugi")</f>
        <v>Rugi</v>
      </c>
      <c r="L4051" s="107" t="str">
        <f t="array" ref="L4051">_xlfn.IFS(H4051&lt;100000,"Low",AND(H4051&gt;=100000,H4051&lt;250000),"Medium",H4051&gt;=250000,"High")</f>
        <v>High</v>
      </c>
      <c r="M4051" s="107" t="str">
        <f>IF(H4051&lt;100000,"Low",IF(AND(H4051&gt;=100000,H4051&lt;250000),"Medium","High"))</f>
        <v>High</v>
      </c>
    </row>
    <row r="4052" spans="1:13" x14ac:dyDescent="0.4">
      <c r="A4052" s="109" t="s">
        <v>6081</v>
      </c>
      <c r="B4052" s="109" t="s">
        <v>12710</v>
      </c>
      <c r="C4052" s="109" t="s">
        <v>1051</v>
      </c>
      <c r="D4052" s="109" t="s">
        <v>104</v>
      </c>
      <c r="E4052" s="109" t="s">
        <v>7466</v>
      </c>
      <c r="F4052" s="109" t="s">
        <v>95</v>
      </c>
      <c r="G4052" s="109" t="s">
        <v>6052</v>
      </c>
      <c r="H4052" s="107">
        <v>260772</v>
      </c>
      <c r="I4052" s="109">
        <v>2</v>
      </c>
      <c r="J4052" s="108">
        <v>-10436</v>
      </c>
      <c r="K4052" s="107" t="str">
        <f>IF(J4052&gt;0,"Untung","Rugi")</f>
        <v>Rugi</v>
      </c>
      <c r="L4052" s="107" t="str">
        <f t="array" ref="L4052">_xlfn.IFS(H4052&lt;100000,"Low",AND(H4052&gt;=100000,H4052&lt;250000),"Medium",H4052&gt;=250000,"High")</f>
        <v>High</v>
      </c>
      <c r="M4052" s="107" t="str">
        <f>IF(H4052&lt;100000,"Low",IF(AND(H4052&gt;=100000,H4052&lt;250000),"Medium","High"))</f>
        <v>High</v>
      </c>
    </row>
    <row r="4053" spans="1:13" x14ac:dyDescent="0.4">
      <c r="A4053" s="109" t="s">
        <v>6081</v>
      </c>
      <c r="B4053" s="109" t="s">
        <v>12710</v>
      </c>
      <c r="C4053" s="109" t="s">
        <v>1064</v>
      </c>
      <c r="D4053" s="109" t="s">
        <v>96</v>
      </c>
      <c r="E4053" s="109" t="s">
        <v>8575</v>
      </c>
      <c r="F4053" s="109" t="s">
        <v>95</v>
      </c>
      <c r="G4053" s="109" t="s">
        <v>6062</v>
      </c>
      <c r="H4053" s="107">
        <v>138038</v>
      </c>
      <c r="I4053" s="109">
        <v>2</v>
      </c>
      <c r="J4053" s="108">
        <v>-170261</v>
      </c>
      <c r="K4053" s="107" t="str">
        <f>IF(J4053&gt;0,"Untung","Rugi")</f>
        <v>Rugi</v>
      </c>
      <c r="L4053" s="107" t="str">
        <f t="array" ref="L4053">_xlfn.IFS(H4053&lt;100000,"Low",AND(H4053&gt;=100000,H4053&lt;250000),"Medium",H4053&gt;=250000,"High")</f>
        <v>Medium</v>
      </c>
      <c r="M4053" s="107" t="str">
        <f>IF(H4053&lt;100000,"Low",IF(AND(H4053&gt;=100000,H4053&lt;250000),"Medium","High"))</f>
        <v>Medium</v>
      </c>
    </row>
    <row r="4054" spans="1:13" x14ac:dyDescent="0.4">
      <c r="A4054" s="109" t="s">
        <v>6046</v>
      </c>
      <c r="B4054" s="109" t="s">
        <v>12709</v>
      </c>
      <c r="C4054" s="109" t="s">
        <v>100</v>
      </c>
      <c r="D4054" s="109" t="s">
        <v>104</v>
      </c>
      <c r="E4054" s="109" t="s">
        <v>8397</v>
      </c>
      <c r="F4054" s="109" t="s">
        <v>6021</v>
      </c>
      <c r="G4054" s="109" t="s">
        <v>6020</v>
      </c>
      <c r="H4054" s="107">
        <v>18696</v>
      </c>
      <c r="I4054" s="109">
        <v>5</v>
      </c>
      <c r="J4054" s="108">
        <v>-168377</v>
      </c>
      <c r="K4054" s="107" t="str">
        <f>IF(J4054&gt;0,"Untung","Rugi")</f>
        <v>Rugi</v>
      </c>
      <c r="L4054" s="107" t="str">
        <f t="array" ref="L4054">_xlfn.IFS(H4054&lt;100000,"Low",AND(H4054&gt;=100000,H4054&lt;250000),"Medium",H4054&gt;=250000,"High")</f>
        <v>Low</v>
      </c>
      <c r="M4054" s="107" t="str">
        <f>IF(H4054&lt;100000,"Low",IF(AND(H4054&gt;=100000,H4054&lt;250000),"Medium","High"))</f>
        <v>Low</v>
      </c>
    </row>
    <row r="4055" spans="1:13" x14ac:dyDescent="0.4">
      <c r="A4055" s="109" t="s">
        <v>6016</v>
      </c>
      <c r="B4055" s="109" t="s">
        <v>12708</v>
      </c>
      <c r="C4055" s="109" t="s">
        <v>100</v>
      </c>
      <c r="D4055" s="109" t="s">
        <v>104</v>
      </c>
      <c r="E4055" s="109" t="s">
        <v>6355</v>
      </c>
      <c r="F4055" s="109" t="s">
        <v>95</v>
      </c>
      <c r="G4055" s="109" t="s">
        <v>6017</v>
      </c>
      <c r="H4055" s="107">
        <v>49168</v>
      </c>
      <c r="I4055" s="109">
        <v>3</v>
      </c>
      <c r="J4055" s="108">
        <v>213990</v>
      </c>
      <c r="K4055" s="107" t="str">
        <f>IF(J4055&gt;0,"Untung","Rugi")</f>
        <v>Untung</v>
      </c>
      <c r="L4055" s="107" t="str">
        <f t="array" ref="L4055">_xlfn.IFS(H4055&lt;100000,"Low",AND(H4055&gt;=100000,H4055&lt;250000),"Medium",H4055&gt;=250000,"High")</f>
        <v>Low</v>
      </c>
      <c r="M4055" s="107" t="str">
        <f>IF(H4055&lt;100000,"Low",IF(AND(H4055&gt;=100000,H4055&lt;250000),"Medium","High"))</f>
        <v>Low</v>
      </c>
    </row>
    <row r="4056" spans="1:13" x14ac:dyDescent="0.4">
      <c r="A4056" s="109" t="s">
        <v>6016</v>
      </c>
      <c r="B4056" s="109" t="s">
        <v>12707</v>
      </c>
      <c r="C4056" s="109" t="s">
        <v>1051</v>
      </c>
      <c r="D4056" s="109" t="s">
        <v>96</v>
      </c>
      <c r="E4056" s="109" t="s">
        <v>6094</v>
      </c>
      <c r="F4056" s="109" t="s">
        <v>95</v>
      </c>
      <c r="G4056" s="109" t="s">
        <v>6017</v>
      </c>
      <c r="H4056" s="107">
        <v>84041</v>
      </c>
      <c r="I4056" s="109">
        <v>5</v>
      </c>
      <c r="J4056" s="108">
        <v>170020</v>
      </c>
      <c r="K4056" s="107" t="str">
        <f>IF(J4056&gt;0,"Untung","Rugi")</f>
        <v>Untung</v>
      </c>
      <c r="L4056" s="107" t="str">
        <f t="array" ref="L4056">_xlfn.IFS(H4056&lt;100000,"Low",AND(H4056&gt;=100000,H4056&lt;250000),"Medium",H4056&gt;=250000,"High")</f>
        <v>Low</v>
      </c>
      <c r="M4056" s="107" t="str">
        <f>IF(H4056&lt;100000,"Low",IF(AND(H4056&gt;=100000,H4056&lt;250000),"Medium","High"))</f>
        <v>Low</v>
      </c>
    </row>
    <row r="4057" spans="1:13" x14ac:dyDescent="0.4">
      <c r="A4057" s="109" t="s">
        <v>6027</v>
      </c>
      <c r="B4057" s="109" t="s">
        <v>12706</v>
      </c>
      <c r="C4057" s="109" t="s">
        <v>1064</v>
      </c>
      <c r="D4057" s="109" t="s">
        <v>96</v>
      </c>
      <c r="E4057" s="109" t="s">
        <v>6375</v>
      </c>
      <c r="F4057" s="109" t="s">
        <v>95</v>
      </c>
      <c r="G4057" s="109" t="s">
        <v>6052</v>
      </c>
      <c r="H4057" s="107">
        <v>379071</v>
      </c>
      <c r="I4057" s="109">
        <v>9</v>
      </c>
      <c r="J4057" s="108">
        <v>325375</v>
      </c>
      <c r="K4057" s="107" t="str">
        <f>IF(J4057&gt;0,"Untung","Rugi")</f>
        <v>Untung</v>
      </c>
      <c r="L4057" s="107" t="str">
        <f t="array" ref="L4057">_xlfn.IFS(H4057&lt;100000,"Low",AND(H4057&gt;=100000,H4057&lt;250000),"Medium",H4057&gt;=250000,"High")</f>
        <v>High</v>
      </c>
      <c r="M4057" s="107" t="str">
        <f>IF(H4057&lt;100000,"Low",IF(AND(H4057&gt;=100000,H4057&lt;250000),"Medium","High"))</f>
        <v>High</v>
      </c>
    </row>
    <row r="4058" spans="1:13" x14ac:dyDescent="0.4">
      <c r="A4058" s="109" t="s">
        <v>6016</v>
      </c>
      <c r="B4058" s="109" t="s">
        <v>12705</v>
      </c>
      <c r="C4058" s="109" t="s">
        <v>1051</v>
      </c>
      <c r="D4058" s="109" t="s">
        <v>106</v>
      </c>
      <c r="E4058" s="109" t="s">
        <v>6888</v>
      </c>
      <c r="F4058" s="109" t="s">
        <v>95</v>
      </c>
      <c r="G4058" s="109" t="s">
        <v>6052</v>
      </c>
      <c r="H4058" s="107">
        <v>34702</v>
      </c>
      <c r="I4058" s="109">
        <v>5</v>
      </c>
      <c r="J4058" s="108">
        <v>-52136</v>
      </c>
      <c r="K4058" s="107" t="str">
        <f>IF(J4058&gt;0,"Untung","Rugi")</f>
        <v>Rugi</v>
      </c>
      <c r="L4058" s="107" t="str">
        <f t="array" ref="L4058">_xlfn.IFS(H4058&lt;100000,"Low",AND(H4058&gt;=100000,H4058&lt;250000),"Medium",H4058&gt;=250000,"High")</f>
        <v>Low</v>
      </c>
      <c r="M4058" s="107" t="str">
        <f>IF(H4058&lt;100000,"Low",IF(AND(H4058&gt;=100000,H4058&lt;250000),"Medium","High"))</f>
        <v>Low</v>
      </c>
    </row>
    <row r="4059" spans="1:13" x14ac:dyDescent="0.4">
      <c r="A4059" s="109" t="s">
        <v>6016</v>
      </c>
      <c r="B4059" s="109" t="s">
        <v>9744</v>
      </c>
      <c r="C4059" s="109" t="s">
        <v>1064</v>
      </c>
      <c r="D4059" s="109" t="s">
        <v>102</v>
      </c>
      <c r="E4059" s="109" t="s">
        <v>6032</v>
      </c>
      <c r="F4059" s="109" t="s">
        <v>6021</v>
      </c>
      <c r="G4059" s="109" t="s">
        <v>6031</v>
      </c>
      <c r="H4059" s="107">
        <v>56377</v>
      </c>
      <c r="I4059" s="109">
        <v>4</v>
      </c>
      <c r="J4059" s="108">
        <v>415179</v>
      </c>
      <c r="K4059" s="107" t="str">
        <f>IF(J4059&gt;0,"Untung","Rugi")</f>
        <v>Untung</v>
      </c>
      <c r="L4059" s="107" t="str">
        <f t="array" ref="L4059">_xlfn.IFS(H4059&lt;100000,"Low",AND(H4059&gt;=100000,H4059&lt;250000),"Medium",H4059&gt;=250000,"High")</f>
        <v>Low</v>
      </c>
      <c r="M4059" s="107" t="str">
        <f>IF(H4059&lt;100000,"Low",IF(AND(H4059&gt;=100000,H4059&lt;250000),"Medium","High"))</f>
        <v>Low</v>
      </c>
    </row>
    <row r="4060" spans="1:13" x14ac:dyDescent="0.4">
      <c r="A4060" s="109" t="s">
        <v>6016</v>
      </c>
      <c r="B4060" s="109" t="s">
        <v>12704</v>
      </c>
      <c r="C4060" s="109" t="s">
        <v>1064</v>
      </c>
      <c r="D4060" s="109" t="s">
        <v>102</v>
      </c>
      <c r="E4060" s="109" t="s">
        <v>7662</v>
      </c>
      <c r="F4060" s="109" t="s">
        <v>95</v>
      </c>
      <c r="G4060" s="109" t="s">
        <v>6017</v>
      </c>
      <c r="H4060" s="107">
        <v>119937</v>
      </c>
      <c r="I4060" s="109">
        <v>3</v>
      </c>
      <c r="J4060" s="108">
        <v>361568</v>
      </c>
      <c r="K4060" s="107" t="str">
        <f>IF(J4060&gt;0,"Untung","Rugi")</f>
        <v>Untung</v>
      </c>
      <c r="L4060" s="107" t="str">
        <f t="array" ref="L4060">_xlfn.IFS(H4060&lt;100000,"Low",AND(H4060&gt;=100000,H4060&lt;250000),"Medium",H4060&gt;=250000,"High")</f>
        <v>Medium</v>
      </c>
      <c r="M4060" s="107" t="str">
        <f>IF(H4060&lt;100000,"Low",IF(AND(H4060&gt;=100000,H4060&lt;250000),"Medium","High"))</f>
        <v>Medium</v>
      </c>
    </row>
    <row r="4061" spans="1:13" x14ac:dyDescent="0.4">
      <c r="A4061" s="109" t="s">
        <v>6016</v>
      </c>
      <c r="B4061" s="109" t="s">
        <v>12703</v>
      </c>
      <c r="C4061" s="109" t="s">
        <v>1064</v>
      </c>
      <c r="D4061" s="109" t="s">
        <v>102</v>
      </c>
      <c r="E4061" s="109" t="s">
        <v>6856</v>
      </c>
      <c r="F4061" s="109" t="s">
        <v>95</v>
      </c>
      <c r="G4061" s="109" t="s">
        <v>6116</v>
      </c>
      <c r="H4061" s="107">
        <v>47804</v>
      </c>
      <c r="I4061" s="109">
        <v>3</v>
      </c>
      <c r="J4061" s="108">
        <v>178407</v>
      </c>
      <c r="K4061" s="107" t="str">
        <f>IF(J4061&gt;0,"Untung","Rugi")</f>
        <v>Untung</v>
      </c>
      <c r="L4061" s="107" t="str">
        <f t="array" ref="L4061">_xlfn.IFS(H4061&lt;100000,"Low",AND(H4061&gt;=100000,H4061&lt;250000),"Medium",H4061&gt;=250000,"High")</f>
        <v>Low</v>
      </c>
      <c r="M4061" s="107" t="str">
        <f>IF(H4061&lt;100000,"Low",IF(AND(H4061&gt;=100000,H4061&lt;250000),"Medium","High"))</f>
        <v>Low</v>
      </c>
    </row>
    <row r="4062" spans="1:13" x14ac:dyDescent="0.4">
      <c r="A4062" s="109" t="s">
        <v>6016</v>
      </c>
      <c r="B4062" s="109" t="s">
        <v>12702</v>
      </c>
      <c r="C4062" s="109" t="s">
        <v>1051</v>
      </c>
      <c r="D4062" s="109" t="s">
        <v>102</v>
      </c>
      <c r="E4062" s="109" t="s">
        <v>10380</v>
      </c>
      <c r="F4062" s="109" t="s">
        <v>6021</v>
      </c>
      <c r="G4062" s="109" t="s">
        <v>6031</v>
      </c>
      <c r="H4062" s="107">
        <v>24743</v>
      </c>
      <c r="I4062" s="109">
        <v>6</v>
      </c>
      <c r="J4062" s="108">
        <v>-120797</v>
      </c>
      <c r="K4062" s="107" t="str">
        <f>IF(J4062&gt;0,"Untung","Rugi")</f>
        <v>Rugi</v>
      </c>
      <c r="L4062" s="107" t="str">
        <f t="array" ref="L4062">_xlfn.IFS(H4062&lt;100000,"Low",AND(H4062&gt;=100000,H4062&lt;250000),"Medium",H4062&gt;=250000,"High")</f>
        <v>Low</v>
      </c>
      <c r="M4062" s="107" t="str">
        <f>IF(H4062&lt;100000,"Low",IF(AND(H4062&gt;=100000,H4062&lt;250000),"Medium","High"))</f>
        <v>Low</v>
      </c>
    </row>
    <row r="4063" spans="1:13" x14ac:dyDescent="0.4">
      <c r="A4063" s="109" t="s">
        <v>6046</v>
      </c>
      <c r="B4063" s="109" t="s">
        <v>12701</v>
      </c>
      <c r="C4063" s="109" t="s">
        <v>100</v>
      </c>
      <c r="D4063" s="109" t="s">
        <v>106</v>
      </c>
      <c r="E4063" s="109" t="s">
        <v>6977</v>
      </c>
      <c r="F4063" s="109" t="s">
        <v>95</v>
      </c>
      <c r="G4063" s="109" t="s">
        <v>6052</v>
      </c>
      <c r="H4063" s="107">
        <v>391355</v>
      </c>
      <c r="I4063" s="109">
        <v>7</v>
      </c>
      <c r="J4063" s="108">
        <v>362316</v>
      </c>
      <c r="K4063" s="107" t="str">
        <f>IF(J4063&gt;0,"Untung","Rugi")</f>
        <v>Untung</v>
      </c>
      <c r="L4063" s="107" t="str">
        <f t="array" ref="L4063">_xlfn.IFS(H4063&lt;100000,"Low",AND(H4063&gt;=100000,H4063&lt;250000),"Medium",H4063&gt;=250000,"High")</f>
        <v>High</v>
      </c>
      <c r="M4063" s="107" t="str">
        <f>IF(H4063&lt;100000,"Low",IF(AND(H4063&gt;=100000,H4063&lt;250000),"Medium","High"))</f>
        <v>High</v>
      </c>
    </row>
    <row r="4064" spans="1:13" x14ac:dyDescent="0.4">
      <c r="A4064" s="109" t="s">
        <v>6016</v>
      </c>
      <c r="B4064" s="109" t="s">
        <v>12700</v>
      </c>
      <c r="C4064" s="109" t="s">
        <v>100</v>
      </c>
      <c r="D4064" s="109" t="s">
        <v>106</v>
      </c>
      <c r="E4064" s="109" t="s">
        <v>12134</v>
      </c>
      <c r="F4064" s="109" t="s">
        <v>95</v>
      </c>
      <c r="G4064" s="109" t="s">
        <v>6052</v>
      </c>
      <c r="H4064" s="107">
        <v>162569</v>
      </c>
      <c r="I4064" s="109">
        <v>1</v>
      </c>
      <c r="J4064" s="108">
        <v>-105120</v>
      </c>
      <c r="K4064" s="107" t="str">
        <f>IF(J4064&gt;0,"Untung","Rugi")</f>
        <v>Rugi</v>
      </c>
      <c r="L4064" s="107" t="str">
        <f t="array" ref="L4064">_xlfn.IFS(H4064&lt;100000,"Low",AND(H4064&gt;=100000,H4064&lt;250000),"Medium",H4064&gt;=250000,"High")</f>
        <v>Medium</v>
      </c>
      <c r="M4064" s="107" t="str">
        <f>IF(H4064&lt;100000,"Low",IF(AND(H4064&gt;=100000,H4064&lt;250000),"Medium","High"))</f>
        <v>Medium</v>
      </c>
    </row>
    <row r="4065" spans="1:13" x14ac:dyDescent="0.4">
      <c r="A4065" s="109" t="s">
        <v>6016</v>
      </c>
      <c r="B4065" s="109" t="s">
        <v>12699</v>
      </c>
      <c r="C4065" s="109" t="s">
        <v>100</v>
      </c>
      <c r="D4065" s="109" t="s">
        <v>106</v>
      </c>
      <c r="E4065" s="109" t="s">
        <v>11123</v>
      </c>
      <c r="F4065" s="109" t="s">
        <v>95</v>
      </c>
      <c r="G4065" s="109" t="s">
        <v>6116</v>
      </c>
      <c r="H4065" s="107">
        <v>365547</v>
      </c>
      <c r="I4065" s="109">
        <v>2</v>
      </c>
      <c r="J4065" s="108">
        <v>114495</v>
      </c>
      <c r="K4065" s="107" t="str">
        <f>IF(J4065&gt;0,"Untung","Rugi")</f>
        <v>Untung</v>
      </c>
      <c r="L4065" s="107" t="str">
        <f t="array" ref="L4065">_xlfn.IFS(H4065&lt;100000,"Low",AND(H4065&gt;=100000,H4065&lt;250000),"Medium",H4065&gt;=250000,"High")</f>
        <v>High</v>
      </c>
      <c r="M4065" s="107" t="str">
        <f>IF(H4065&lt;100000,"Low",IF(AND(H4065&gt;=100000,H4065&lt;250000),"Medium","High"))</f>
        <v>High</v>
      </c>
    </row>
    <row r="4066" spans="1:13" x14ac:dyDescent="0.4">
      <c r="A4066" s="109" t="s">
        <v>6016</v>
      </c>
      <c r="B4066" s="109" t="s">
        <v>12698</v>
      </c>
      <c r="C4066" s="109" t="s">
        <v>100</v>
      </c>
      <c r="D4066" s="109" t="s">
        <v>106</v>
      </c>
      <c r="E4066" s="109" t="s">
        <v>8375</v>
      </c>
      <c r="F4066" s="109" t="s">
        <v>95</v>
      </c>
      <c r="G4066" s="109" t="s">
        <v>6017</v>
      </c>
      <c r="H4066" s="107">
        <v>213284</v>
      </c>
      <c r="I4066" s="109">
        <v>1</v>
      </c>
      <c r="J4066" s="108">
        <v>350532</v>
      </c>
      <c r="K4066" s="107" t="str">
        <f>IF(J4066&gt;0,"Untung","Rugi")</f>
        <v>Untung</v>
      </c>
      <c r="L4066" s="107" t="str">
        <f t="array" ref="L4066">_xlfn.IFS(H4066&lt;100000,"Low",AND(H4066&gt;=100000,H4066&lt;250000),"Medium",H4066&gt;=250000,"High")</f>
        <v>Medium</v>
      </c>
      <c r="M4066" s="107" t="str">
        <f>IF(H4066&lt;100000,"Low",IF(AND(H4066&gt;=100000,H4066&lt;250000),"Medium","High"))</f>
        <v>Medium</v>
      </c>
    </row>
    <row r="4067" spans="1:13" x14ac:dyDescent="0.4">
      <c r="A4067" s="109" t="s">
        <v>6027</v>
      </c>
      <c r="B4067" s="109" t="s">
        <v>12697</v>
      </c>
      <c r="C4067" s="109" t="s">
        <v>1051</v>
      </c>
      <c r="D4067" s="109" t="s">
        <v>102</v>
      </c>
      <c r="E4067" s="109" t="s">
        <v>8787</v>
      </c>
      <c r="F4067" s="109" t="s">
        <v>6021</v>
      </c>
      <c r="G4067" s="109" t="s">
        <v>6146</v>
      </c>
      <c r="H4067" s="107">
        <v>211085</v>
      </c>
      <c r="I4067" s="109">
        <v>3</v>
      </c>
      <c r="J4067" s="108">
        <v>49413</v>
      </c>
      <c r="K4067" s="107" t="str">
        <f>IF(J4067&gt;0,"Untung","Rugi")</f>
        <v>Untung</v>
      </c>
      <c r="L4067" s="107" t="str">
        <f t="array" ref="L4067">_xlfn.IFS(H4067&lt;100000,"Low",AND(H4067&gt;=100000,H4067&lt;250000),"Medium",H4067&gt;=250000,"High")</f>
        <v>Medium</v>
      </c>
      <c r="M4067" s="107" t="str">
        <f>IF(H4067&lt;100000,"Low",IF(AND(H4067&gt;=100000,H4067&lt;250000),"Medium","High"))</f>
        <v>Medium</v>
      </c>
    </row>
    <row r="4068" spans="1:13" x14ac:dyDescent="0.4">
      <c r="A4068" s="109" t="s">
        <v>6016</v>
      </c>
      <c r="B4068" s="109" t="s">
        <v>12696</v>
      </c>
      <c r="C4068" s="109" t="s">
        <v>1051</v>
      </c>
      <c r="D4068" s="109" t="s">
        <v>106</v>
      </c>
      <c r="E4068" s="109" t="s">
        <v>11352</v>
      </c>
      <c r="F4068" s="109" t="s">
        <v>95</v>
      </c>
      <c r="G4068" s="109" t="s">
        <v>6017</v>
      </c>
      <c r="H4068" s="107">
        <v>97443</v>
      </c>
      <c r="I4068" s="109">
        <v>5</v>
      </c>
      <c r="J4068" s="108">
        <v>3018</v>
      </c>
      <c r="K4068" s="107" t="str">
        <f>IF(J4068&gt;0,"Untung","Rugi")</f>
        <v>Untung</v>
      </c>
      <c r="L4068" s="107" t="str">
        <f t="array" ref="L4068">_xlfn.IFS(H4068&lt;100000,"Low",AND(H4068&gt;=100000,H4068&lt;250000),"Medium",H4068&gt;=250000,"High")</f>
        <v>Low</v>
      </c>
      <c r="M4068" s="107" t="str">
        <f>IF(H4068&lt;100000,"Low",IF(AND(H4068&gt;=100000,H4068&lt;250000),"Medium","High"))</f>
        <v>Low</v>
      </c>
    </row>
    <row r="4069" spans="1:13" x14ac:dyDescent="0.4">
      <c r="A4069" s="109" t="s">
        <v>6081</v>
      </c>
      <c r="B4069" s="109" t="s">
        <v>12695</v>
      </c>
      <c r="C4069" s="109" t="s">
        <v>100</v>
      </c>
      <c r="D4069" s="109" t="s">
        <v>96</v>
      </c>
      <c r="E4069" s="109" t="s">
        <v>8721</v>
      </c>
      <c r="F4069" s="109" t="s">
        <v>99</v>
      </c>
      <c r="G4069" s="109" t="s">
        <v>6049</v>
      </c>
      <c r="H4069" s="107">
        <v>159952</v>
      </c>
      <c r="I4069" s="109">
        <v>2</v>
      </c>
      <c r="J4069" s="108">
        <v>-49843</v>
      </c>
      <c r="K4069" s="107" t="str">
        <f>IF(J4069&gt;0,"Untung","Rugi")</f>
        <v>Rugi</v>
      </c>
      <c r="L4069" s="107" t="str">
        <f t="array" ref="L4069">_xlfn.IFS(H4069&lt;100000,"Low",AND(H4069&gt;=100000,H4069&lt;250000),"Medium",H4069&gt;=250000,"High")</f>
        <v>Medium</v>
      </c>
      <c r="M4069" s="107" t="str">
        <f>IF(H4069&lt;100000,"Low",IF(AND(H4069&gt;=100000,H4069&lt;250000),"Medium","High"))</f>
        <v>Medium</v>
      </c>
    </row>
    <row r="4070" spans="1:13" x14ac:dyDescent="0.4">
      <c r="A4070" s="109" t="s">
        <v>6016</v>
      </c>
      <c r="B4070" s="109" t="s">
        <v>12694</v>
      </c>
      <c r="C4070" s="109" t="s">
        <v>100</v>
      </c>
      <c r="D4070" s="109" t="s">
        <v>96</v>
      </c>
      <c r="E4070" s="109" t="s">
        <v>12693</v>
      </c>
      <c r="F4070" s="109" t="s">
        <v>6021</v>
      </c>
      <c r="G4070" s="109" t="s">
        <v>6020</v>
      </c>
      <c r="H4070" s="107">
        <v>63871</v>
      </c>
      <c r="I4070" s="109">
        <v>3</v>
      </c>
      <c r="J4070" s="108">
        <v>387426</v>
      </c>
      <c r="K4070" s="107" t="str">
        <f>IF(J4070&gt;0,"Untung","Rugi")</f>
        <v>Untung</v>
      </c>
      <c r="L4070" s="107" t="str">
        <f t="array" ref="L4070">_xlfn.IFS(H4070&lt;100000,"Low",AND(H4070&gt;=100000,H4070&lt;250000),"Medium",H4070&gt;=250000,"High")</f>
        <v>Low</v>
      </c>
      <c r="M4070" s="107" t="str">
        <f>IF(H4070&lt;100000,"Low",IF(AND(H4070&gt;=100000,H4070&lt;250000),"Medium","High"))</f>
        <v>Low</v>
      </c>
    </row>
    <row r="4071" spans="1:13" x14ac:dyDescent="0.4">
      <c r="A4071" s="109" t="s">
        <v>6016</v>
      </c>
      <c r="B4071" s="109" t="s">
        <v>12692</v>
      </c>
      <c r="C4071" s="109" t="s">
        <v>1051</v>
      </c>
      <c r="D4071" s="109" t="s">
        <v>96</v>
      </c>
      <c r="E4071" s="109" t="s">
        <v>10148</v>
      </c>
      <c r="F4071" s="109" t="s">
        <v>95</v>
      </c>
      <c r="G4071" s="109" t="s">
        <v>6062</v>
      </c>
      <c r="H4071" s="107">
        <v>108966</v>
      </c>
      <c r="I4071" s="109">
        <v>2</v>
      </c>
      <c r="J4071" s="108">
        <v>85941</v>
      </c>
      <c r="K4071" s="107" t="str">
        <f>IF(J4071&gt;0,"Untung","Rugi")</f>
        <v>Untung</v>
      </c>
      <c r="L4071" s="107" t="str">
        <f t="array" ref="L4071">_xlfn.IFS(H4071&lt;100000,"Low",AND(H4071&gt;=100000,H4071&lt;250000),"Medium",H4071&gt;=250000,"High")</f>
        <v>Medium</v>
      </c>
      <c r="M4071" s="107" t="str">
        <f>IF(H4071&lt;100000,"Low",IF(AND(H4071&gt;=100000,H4071&lt;250000),"Medium","High"))</f>
        <v>Medium</v>
      </c>
    </row>
    <row r="4072" spans="1:13" x14ac:dyDescent="0.4">
      <c r="A4072" s="109" t="s">
        <v>6016</v>
      </c>
      <c r="B4072" s="109" t="s">
        <v>12691</v>
      </c>
      <c r="C4072" s="109" t="s">
        <v>1051</v>
      </c>
      <c r="D4072" s="109" t="s">
        <v>96</v>
      </c>
      <c r="E4072" s="109" t="s">
        <v>7614</v>
      </c>
      <c r="F4072" s="109" t="s">
        <v>99</v>
      </c>
      <c r="G4072" s="109" t="s">
        <v>6024</v>
      </c>
      <c r="H4072" s="107">
        <v>442059</v>
      </c>
      <c r="I4072" s="109">
        <v>5</v>
      </c>
      <c r="J4072" s="108">
        <v>-84121</v>
      </c>
      <c r="K4072" s="107" t="str">
        <f>IF(J4072&gt;0,"Untung","Rugi")</f>
        <v>Rugi</v>
      </c>
      <c r="L4072" s="107" t="str">
        <f t="array" ref="L4072">_xlfn.IFS(H4072&lt;100000,"Low",AND(H4072&gt;=100000,H4072&lt;250000),"Medium",H4072&gt;=250000,"High")</f>
        <v>High</v>
      </c>
      <c r="M4072" s="107" t="str">
        <f>IF(H4072&lt;100000,"Low",IF(AND(H4072&gt;=100000,H4072&lt;250000),"Medium","High"))</f>
        <v>High</v>
      </c>
    </row>
    <row r="4073" spans="1:13" x14ac:dyDescent="0.4">
      <c r="A4073" s="109" t="s">
        <v>6016</v>
      </c>
      <c r="B4073" s="109" t="s">
        <v>12690</v>
      </c>
      <c r="C4073" s="109" t="s">
        <v>1051</v>
      </c>
      <c r="D4073" s="109" t="s">
        <v>102</v>
      </c>
      <c r="E4073" s="109" t="s">
        <v>10303</v>
      </c>
      <c r="F4073" s="109" t="s">
        <v>95</v>
      </c>
      <c r="G4073" s="109" t="s">
        <v>6039</v>
      </c>
      <c r="H4073" s="107">
        <v>149516</v>
      </c>
      <c r="I4073" s="109">
        <v>3</v>
      </c>
      <c r="J4073" s="108">
        <v>-198169</v>
      </c>
      <c r="K4073" s="107" t="str">
        <f>IF(J4073&gt;0,"Untung","Rugi")</f>
        <v>Rugi</v>
      </c>
      <c r="L4073" s="107" t="str">
        <f t="array" ref="L4073">_xlfn.IFS(H4073&lt;100000,"Low",AND(H4073&gt;=100000,H4073&lt;250000),"Medium",H4073&gt;=250000,"High")</f>
        <v>Medium</v>
      </c>
      <c r="M4073" s="107" t="str">
        <f>IF(H4073&lt;100000,"Low",IF(AND(H4073&gt;=100000,H4073&lt;250000),"Medium","High"))</f>
        <v>Medium</v>
      </c>
    </row>
    <row r="4074" spans="1:13" x14ac:dyDescent="0.4">
      <c r="A4074" s="109" t="s">
        <v>6027</v>
      </c>
      <c r="B4074" s="109" t="s">
        <v>12689</v>
      </c>
      <c r="C4074" s="109" t="s">
        <v>1051</v>
      </c>
      <c r="D4074" s="109" t="s">
        <v>102</v>
      </c>
      <c r="E4074" s="109" t="s">
        <v>8393</v>
      </c>
      <c r="F4074" s="109" t="s">
        <v>95</v>
      </c>
      <c r="G4074" s="109" t="s">
        <v>6013</v>
      </c>
      <c r="H4074" s="107">
        <v>246074</v>
      </c>
      <c r="I4074" s="109">
        <v>4</v>
      </c>
      <c r="J4074" s="108">
        <v>441025</v>
      </c>
      <c r="K4074" s="107" t="str">
        <f>IF(J4074&gt;0,"Untung","Rugi")</f>
        <v>Untung</v>
      </c>
      <c r="L4074" s="107" t="str">
        <f t="array" ref="L4074">_xlfn.IFS(H4074&lt;100000,"Low",AND(H4074&gt;=100000,H4074&lt;250000),"Medium",H4074&gt;=250000,"High")</f>
        <v>Medium</v>
      </c>
      <c r="M4074" s="107" t="str">
        <f>IF(H4074&lt;100000,"Low",IF(AND(H4074&gt;=100000,H4074&lt;250000),"Medium","High"))</f>
        <v>Medium</v>
      </c>
    </row>
    <row r="4075" spans="1:13" x14ac:dyDescent="0.4">
      <c r="A4075" s="109" t="s">
        <v>6016</v>
      </c>
      <c r="B4075" s="109" t="s">
        <v>12688</v>
      </c>
      <c r="C4075" s="109" t="s">
        <v>1051</v>
      </c>
      <c r="D4075" s="109" t="s">
        <v>102</v>
      </c>
      <c r="E4075" s="109" t="s">
        <v>12687</v>
      </c>
      <c r="F4075" s="109" t="s">
        <v>95</v>
      </c>
      <c r="G4075" s="109" t="s">
        <v>6052</v>
      </c>
      <c r="H4075" s="107">
        <v>45197</v>
      </c>
      <c r="I4075" s="109">
        <v>4</v>
      </c>
      <c r="J4075" s="108">
        <v>215699</v>
      </c>
      <c r="K4075" s="107" t="str">
        <f>IF(J4075&gt;0,"Untung","Rugi")</f>
        <v>Untung</v>
      </c>
      <c r="L4075" s="107" t="str">
        <f t="array" ref="L4075">_xlfn.IFS(H4075&lt;100000,"Low",AND(H4075&gt;=100000,H4075&lt;250000),"Medium",H4075&gt;=250000,"High")</f>
        <v>Low</v>
      </c>
      <c r="M4075" s="107" t="str">
        <f>IF(H4075&lt;100000,"Low",IF(AND(H4075&gt;=100000,H4075&lt;250000),"Medium","High"))</f>
        <v>Low</v>
      </c>
    </row>
    <row r="4076" spans="1:13" x14ac:dyDescent="0.4">
      <c r="A4076" s="109" t="s">
        <v>6016</v>
      </c>
      <c r="B4076" s="109" t="s">
        <v>12686</v>
      </c>
      <c r="C4076" s="109" t="s">
        <v>1064</v>
      </c>
      <c r="D4076" s="109" t="s">
        <v>102</v>
      </c>
      <c r="E4076" s="109" t="s">
        <v>10303</v>
      </c>
      <c r="F4076" s="109" t="s">
        <v>95</v>
      </c>
      <c r="G4076" s="109" t="s">
        <v>6039</v>
      </c>
      <c r="H4076" s="107">
        <v>208040</v>
      </c>
      <c r="I4076" s="109">
        <v>1</v>
      </c>
      <c r="J4076" s="108">
        <v>330669</v>
      </c>
      <c r="K4076" s="107" t="str">
        <f>IF(J4076&gt;0,"Untung","Rugi")</f>
        <v>Untung</v>
      </c>
      <c r="L4076" s="107" t="str">
        <f t="array" ref="L4076">_xlfn.IFS(H4076&lt;100000,"Low",AND(H4076&gt;=100000,H4076&lt;250000),"Medium",H4076&gt;=250000,"High")</f>
        <v>Medium</v>
      </c>
      <c r="M4076" s="107" t="str">
        <f>IF(H4076&lt;100000,"Low",IF(AND(H4076&gt;=100000,H4076&lt;250000),"Medium","High"))</f>
        <v>Medium</v>
      </c>
    </row>
    <row r="4077" spans="1:13" x14ac:dyDescent="0.4">
      <c r="A4077" s="109" t="s">
        <v>6081</v>
      </c>
      <c r="B4077" s="109" t="s">
        <v>12685</v>
      </c>
      <c r="C4077" s="109" t="s">
        <v>1064</v>
      </c>
      <c r="D4077" s="109" t="s">
        <v>102</v>
      </c>
      <c r="E4077" s="109" t="s">
        <v>6679</v>
      </c>
      <c r="F4077" s="109" t="s">
        <v>6021</v>
      </c>
      <c r="G4077" s="109" t="s">
        <v>6146</v>
      </c>
      <c r="H4077" s="107">
        <v>28487</v>
      </c>
      <c r="I4077" s="109">
        <v>2</v>
      </c>
      <c r="J4077" s="108">
        <v>300206</v>
      </c>
      <c r="K4077" s="107" t="str">
        <f>IF(J4077&gt;0,"Untung","Rugi")</f>
        <v>Untung</v>
      </c>
      <c r="L4077" s="107" t="str">
        <f t="array" ref="L4077">_xlfn.IFS(H4077&lt;100000,"Low",AND(H4077&gt;=100000,H4077&lt;250000),"Medium",H4077&gt;=250000,"High")</f>
        <v>Low</v>
      </c>
      <c r="M4077" s="107" t="str">
        <f>IF(H4077&lt;100000,"Low",IF(AND(H4077&gt;=100000,H4077&lt;250000),"Medium","High"))</f>
        <v>Low</v>
      </c>
    </row>
    <row r="4078" spans="1:13" x14ac:dyDescent="0.4">
      <c r="A4078" s="109" t="s">
        <v>6081</v>
      </c>
      <c r="B4078" s="109" t="s">
        <v>11743</v>
      </c>
      <c r="C4078" s="109" t="s">
        <v>1064</v>
      </c>
      <c r="D4078" s="109" t="s">
        <v>102</v>
      </c>
      <c r="E4078" s="109" t="s">
        <v>8306</v>
      </c>
      <c r="F4078" s="109" t="s">
        <v>95</v>
      </c>
      <c r="G4078" s="109" t="s">
        <v>6017</v>
      </c>
      <c r="H4078" s="107">
        <v>346454</v>
      </c>
      <c r="I4078" s="109">
        <v>6</v>
      </c>
      <c r="J4078" s="108">
        <v>165752</v>
      </c>
      <c r="K4078" s="107" t="str">
        <f>IF(J4078&gt;0,"Untung","Rugi")</f>
        <v>Untung</v>
      </c>
      <c r="L4078" s="107" t="str">
        <f t="array" ref="L4078">_xlfn.IFS(H4078&lt;100000,"Low",AND(H4078&gt;=100000,H4078&lt;250000),"Medium",H4078&gt;=250000,"High")</f>
        <v>High</v>
      </c>
      <c r="M4078" s="107" t="str">
        <f>IF(H4078&lt;100000,"Low",IF(AND(H4078&gt;=100000,H4078&lt;250000),"Medium","High"))</f>
        <v>High</v>
      </c>
    </row>
    <row r="4079" spans="1:13" x14ac:dyDescent="0.4">
      <c r="A4079" s="109" t="s">
        <v>6081</v>
      </c>
      <c r="B4079" s="109" t="s">
        <v>12654</v>
      </c>
      <c r="C4079" s="109" t="s">
        <v>1064</v>
      </c>
      <c r="D4079" s="109" t="s">
        <v>102</v>
      </c>
      <c r="E4079" s="109" t="s">
        <v>8424</v>
      </c>
      <c r="F4079" s="109" t="s">
        <v>95</v>
      </c>
      <c r="G4079" s="109" t="s">
        <v>6017</v>
      </c>
      <c r="H4079" s="107">
        <v>198374</v>
      </c>
      <c r="I4079" s="109">
        <v>7</v>
      </c>
      <c r="J4079" s="108">
        <v>3568</v>
      </c>
      <c r="K4079" s="107" t="str">
        <f>IF(J4079&gt;0,"Untung","Rugi")</f>
        <v>Untung</v>
      </c>
      <c r="L4079" s="107" t="str">
        <f t="array" ref="L4079">_xlfn.IFS(H4079&lt;100000,"Low",AND(H4079&gt;=100000,H4079&lt;250000),"Medium",H4079&gt;=250000,"High")</f>
        <v>Medium</v>
      </c>
      <c r="M4079" s="107" t="str">
        <f>IF(H4079&lt;100000,"Low",IF(AND(H4079&gt;=100000,H4079&lt;250000),"Medium","High"))</f>
        <v>Medium</v>
      </c>
    </row>
    <row r="4080" spans="1:13" x14ac:dyDescent="0.4">
      <c r="A4080" s="109" t="s">
        <v>6081</v>
      </c>
      <c r="B4080" s="109" t="s">
        <v>12654</v>
      </c>
      <c r="C4080" s="109" t="s">
        <v>1051</v>
      </c>
      <c r="D4080" s="109" t="s">
        <v>102</v>
      </c>
      <c r="E4080" s="109" t="s">
        <v>7503</v>
      </c>
      <c r="F4080" s="109" t="s">
        <v>95</v>
      </c>
      <c r="G4080" s="109" t="s">
        <v>6062</v>
      </c>
      <c r="H4080" s="107">
        <v>312747</v>
      </c>
      <c r="I4080" s="109">
        <v>5</v>
      </c>
      <c r="J4080" s="108">
        <v>-226157</v>
      </c>
      <c r="K4080" s="107" t="str">
        <f>IF(J4080&gt;0,"Untung","Rugi")</f>
        <v>Rugi</v>
      </c>
      <c r="L4080" s="107" t="str">
        <f t="array" ref="L4080">_xlfn.IFS(H4080&lt;100000,"Low",AND(H4080&gt;=100000,H4080&lt;250000),"Medium",H4080&gt;=250000,"High")</f>
        <v>High</v>
      </c>
      <c r="M4080" s="107" t="str">
        <f>IF(H4080&lt;100000,"Low",IF(AND(H4080&gt;=100000,H4080&lt;250000),"Medium","High"))</f>
        <v>High</v>
      </c>
    </row>
    <row r="4081" spans="1:13" x14ac:dyDescent="0.4">
      <c r="A4081" s="109" t="s">
        <v>6027</v>
      </c>
      <c r="B4081" s="109" t="s">
        <v>12684</v>
      </c>
      <c r="C4081" s="109" t="s">
        <v>1051</v>
      </c>
      <c r="D4081" s="109" t="s">
        <v>102</v>
      </c>
      <c r="E4081" s="109" t="s">
        <v>6044</v>
      </c>
      <c r="F4081" s="109" t="s">
        <v>95</v>
      </c>
      <c r="G4081" s="109" t="s">
        <v>6017</v>
      </c>
      <c r="H4081" s="107">
        <v>392253</v>
      </c>
      <c r="I4081" s="109">
        <v>2</v>
      </c>
      <c r="J4081" s="108">
        <v>24771</v>
      </c>
      <c r="K4081" s="107" t="str">
        <f>IF(J4081&gt;0,"Untung","Rugi")</f>
        <v>Untung</v>
      </c>
      <c r="L4081" s="107" t="str">
        <f t="array" ref="L4081">_xlfn.IFS(H4081&lt;100000,"Low",AND(H4081&gt;=100000,H4081&lt;250000),"Medium",H4081&gt;=250000,"High")</f>
        <v>High</v>
      </c>
      <c r="M4081" s="107" t="str">
        <f>IF(H4081&lt;100000,"Low",IF(AND(H4081&gt;=100000,H4081&lt;250000),"Medium","High"))</f>
        <v>High</v>
      </c>
    </row>
    <row r="4082" spans="1:13" x14ac:dyDescent="0.4">
      <c r="A4082" s="109" t="s">
        <v>6027</v>
      </c>
      <c r="B4082" s="109" t="s">
        <v>12681</v>
      </c>
      <c r="C4082" s="109" t="s">
        <v>1051</v>
      </c>
      <c r="D4082" s="109" t="s">
        <v>102</v>
      </c>
      <c r="E4082" s="109" t="s">
        <v>6372</v>
      </c>
      <c r="F4082" s="109" t="s">
        <v>99</v>
      </c>
      <c r="G4082" s="109" t="s">
        <v>6024</v>
      </c>
      <c r="H4082" s="107">
        <v>56151</v>
      </c>
      <c r="I4082" s="109">
        <v>2</v>
      </c>
      <c r="J4082" s="108">
        <v>114809</v>
      </c>
      <c r="K4082" s="107" t="str">
        <f>IF(J4082&gt;0,"Untung","Rugi")</f>
        <v>Untung</v>
      </c>
      <c r="L4082" s="107" t="str">
        <f t="array" ref="L4082">_xlfn.IFS(H4082&lt;100000,"Low",AND(H4082&gt;=100000,H4082&lt;250000),"Medium",H4082&gt;=250000,"High")</f>
        <v>Low</v>
      </c>
      <c r="M4082" s="107" t="str">
        <f>IF(H4082&lt;100000,"Low",IF(AND(H4082&gt;=100000,H4082&lt;250000),"Medium","High"))</f>
        <v>Low</v>
      </c>
    </row>
    <row r="4083" spans="1:13" x14ac:dyDescent="0.4">
      <c r="A4083" s="109" t="s">
        <v>6027</v>
      </c>
      <c r="B4083" s="109" t="s">
        <v>12683</v>
      </c>
      <c r="C4083" s="109" t="s">
        <v>1051</v>
      </c>
      <c r="D4083" s="109" t="s">
        <v>102</v>
      </c>
      <c r="E4083" s="109" t="s">
        <v>6953</v>
      </c>
      <c r="F4083" s="109" t="s">
        <v>95</v>
      </c>
      <c r="G4083" s="109" t="s">
        <v>6052</v>
      </c>
      <c r="H4083" s="107">
        <v>388035</v>
      </c>
      <c r="I4083" s="109">
        <v>2</v>
      </c>
      <c r="J4083" s="108">
        <v>395220</v>
      </c>
      <c r="K4083" s="107" t="str">
        <f>IF(J4083&gt;0,"Untung","Rugi")</f>
        <v>Untung</v>
      </c>
      <c r="L4083" s="107" t="str">
        <f t="array" ref="L4083">_xlfn.IFS(H4083&lt;100000,"Low",AND(H4083&gt;=100000,H4083&lt;250000),"Medium",H4083&gt;=250000,"High")</f>
        <v>High</v>
      </c>
      <c r="M4083" s="107" t="str">
        <f>IF(H4083&lt;100000,"Low",IF(AND(H4083&gt;=100000,H4083&lt;250000),"Medium","High"))</f>
        <v>High</v>
      </c>
    </row>
    <row r="4084" spans="1:13" x14ac:dyDescent="0.4">
      <c r="A4084" s="109" t="s">
        <v>6027</v>
      </c>
      <c r="B4084" s="109" t="s">
        <v>8429</v>
      </c>
      <c r="C4084" s="109" t="s">
        <v>1051</v>
      </c>
      <c r="D4084" s="109" t="s">
        <v>102</v>
      </c>
      <c r="E4084" s="109" t="s">
        <v>7851</v>
      </c>
      <c r="F4084" s="109" t="s">
        <v>99</v>
      </c>
      <c r="G4084" s="109" t="s">
        <v>6024</v>
      </c>
      <c r="H4084" s="107">
        <v>15014</v>
      </c>
      <c r="I4084" s="109">
        <v>3</v>
      </c>
      <c r="J4084" s="108">
        <v>-218340</v>
      </c>
      <c r="K4084" s="107" t="str">
        <f>IF(J4084&gt;0,"Untung","Rugi")</f>
        <v>Rugi</v>
      </c>
      <c r="L4084" s="107" t="str">
        <f t="array" ref="L4084">_xlfn.IFS(H4084&lt;100000,"Low",AND(H4084&gt;=100000,H4084&lt;250000),"Medium",H4084&gt;=250000,"High")</f>
        <v>Low</v>
      </c>
      <c r="M4084" s="107" t="str">
        <f>IF(H4084&lt;100000,"Low",IF(AND(H4084&gt;=100000,H4084&lt;250000),"Medium","High"))</f>
        <v>Low</v>
      </c>
    </row>
    <row r="4085" spans="1:13" x14ac:dyDescent="0.4">
      <c r="A4085" s="109" t="s">
        <v>6027</v>
      </c>
      <c r="B4085" s="109" t="s">
        <v>12682</v>
      </c>
      <c r="C4085" s="109" t="s">
        <v>1051</v>
      </c>
      <c r="D4085" s="109" t="s">
        <v>102</v>
      </c>
      <c r="E4085" s="109" t="s">
        <v>7346</v>
      </c>
      <c r="F4085" s="109" t="s">
        <v>99</v>
      </c>
      <c r="G4085" s="109" t="s">
        <v>6109</v>
      </c>
      <c r="H4085" s="107">
        <v>108049</v>
      </c>
      <c r="I4085" s="109">
        <v>5</v>
      </c>
      <c r="J4085" s="108">
        <v>216578</v>
      </c>
      <c r="K4085" s="107" t="str">
        <f>IF(J4085&gt;0,"Untung","Rugi")</f>
        <v>Untung</v>
      </c>
      <c r="L4085" s="107" t="str">
        <f t="array" ref="L4085">_xlfn.IFS(H4085&lt;100000,"Low",AND(H4085&gt;=100000,H4085&lt;250000),"Medium",H4085&gt;=250000,"High")</f>
        <v>Medium</v>
      </c>
      <c r="M4085" s="107" t="str">
        <f>IF(H4085&lt;100000,"Low",IF(AND(H4085&gt;=100000,H4085&lt;250000),"Medium","High"))</f>
        <v>Medium</v>
      </c>
    </row>
    <row r="4086" spans="1:13" x14ac:dyDescent="0.4">
      <c r="A4086" s="109" t="s">
        <v>6027</v>
      </c>
      <c r="B4086" s="109" t="s">
        <v>8429</v>
      </c>
      <c r="C4086" s="109" t="s">
        <v>1051</v>
      </c>
      <c r="D4086" s="109" t="s">
        <v>102</v>
      </c>
      <c r="E4086" s="109" t="s">
        <v>10212</v>
      </c>
      <c r="F4086" s="109" t="s">
        <v>99</v>
      </c>
      <c r="G4086" s="109" t="s">
        <v>6049</v>
      </c>
      <c r="H4086" s="107">
        <v>121590</v>
      </c>
      <c r="I4086" s="109">
        <v>1</v>
      </c>
      <c r="J4086" s="108">
        <v>324241</v>
      </c>
      <c r="K4086" s="107" t="str">
        <f>IF(J4086&gt;0,"Untung","Rugi")</f>
        <v>Untung</v>
      </c>
      <c r="L4086" s="107" t="str">
        <f t="array" ref="L4086">_xlfn.IFS(H4086&lt;100000,"Low",AND(H4086&gt;=100000,H4086&lt;250000),"Medium",H4086&gt;=250000,"High")</f>
        <v>Medium</v>
      </c>
      <c r="M4086" s="107" t="str">
        <f>IF(H4086&lt;100000,"Low",IF(AND(H4086&gt;=100000,H4086&lt;250000),"Medium","High"))</f>
        <v>Medium</v>
      </c>
    </row>
    <row r="4087" spans="1:13" x14ac:dyDescent="0.4">
      <c r="A4087" s="109" t="s">
        <v>6027</v>
      </c>
      <c r="B4087" s="109" t="s">
        <v>12681</v>
      </c>
      <c r="C4087" s="109" t="s">
        <v>1051</v>
      </c>
      <c r="D4087" s="109" t="s">
        <v>106</v>
      </c>
      <c r="E4087" s="109" t="s">
        <v>12680</v>
      </c>
      <c r="F4087" s="109" t="s">
        <v>95</v>
      </c>
      <c r="G4087" s="109" t="s">
        <v>6017</v>
      </c>
      <c r="H4087" s="107">
        <v>395526</v>
      </c>
      <c r="I4087" s="109">
        <v>2</v>
      </c>
      <c r="J4087" s="108">
        <v>121588</v>
      </c>
      <c r="K4087" s="107" t="str">
        <f>IF(J4087&gt;0,"Untung","Rugi")</f>
        <v>Untung</v>
      </c>
      <c r="L4087" s="107" t="str">
        <f t="array" ref="L4087">_xlfn.IFS(H4087&lt;100000,"Low",AND(H4087&gt;=100000,H4087&lt;250000),"Medium",H4087&gt;=250000,"High")</f>
        <v>High</v>
      </c>
      <c r="M4087" s="107" t="str">
        <f>IF(H4087&lt;100000,"Low",IF(AND(H4087&gt;=100000,H4087&lt;250000),"Medium","High"))</f>
        <v>High</v>
      </c>
    </row>
    <row r="4088" spans="1:13" x14ac:dyDescent="0.4">
      <c r="A4088" s="109" t="s">
        <v>6016</v>
      </c>
      <c r="B4088" s="109" t="s">
        <v>12679</v>
      </c>
      <c r="C4088" s="109" t="s">
        <v>1051</v>
      </c>
      <c r="D4088" s="109" t="s">
        <v>104</v>
      </c>
      <c r="E4088" s="109" t="s">
        <v>11624</v>
      </c>
      <c r="F4088" s="109" t="s">
        <v>95</v>
      </c>
      <c r="G4088" s="109" t="s">
        <v>6017</v>
      </c>
      <c r="H4088" s="107">
        <v>275283</v>
      </c>
      <c r="I4088" s="109">
        <v>3</v>
      </c>
      <c r="J4088" s="108">
        <v>401615</v>
      </c>
      <c r="K4088" s="107" t="str">
        <f>IF(J4088&gt;0,"Untung","Rugi")</f>
        <v>Untung</v>
      </c>
      <c r="L4088" s="107" t="str">
        <f t="array" ref="L4088">_xlfn.IFS(H4088&lt;100000,"Low",AND(H4088&gt;=100000,H4088&lt;250000),"Medium",H4088&gt;=250000,"High")</f>
        <v>High</v>
      </c>
      <c r="M4088" s="107" t="str">
        <f>IF(H4088&lt;100000,"Low",IF(AND(H4088&gt;=100000,H4088&lt;250000),"Medium","High"))</f>
        <v>High</v>
      </c>
    </row>
    <row r="4089" spans="1:13" x14ac:dyDescent="0.4">
      <c r="A4089" s="109" t="s">
        <v>6027</v>
      </c>
      <c r="B4089" s="109" t="s">
        <v>12678</v>
      </c>
      <c r="C4089" s="109" t="s">
        <v>1051</v>
      </c>
      <c r="D4089" s="109" t="s">
        <v>104</v>
      </c>
      <c r="E4089" s="109" t="s">
        <v>7278</v>
      </c>
      <c r="F4089" s="109" t="s">
        <v>95</v>
      </c>
      <c r="G4089" s="109" t="s">
        <v>6062</v>
      </c>
      <c r="H4089" s="107">
        <v>218437</v>
      </c>
      <c r="I4089" s="109">
        <v>2</v>
      </c>
      <c r="J4089" s="108">
        <v>394487</v>
      </c>
      <c r="K4089" s="107" t="str">
        <f>IF(J4089&gt;0,"Untung","Rugi")</f>
        <v>Untung</v>
      </c>
      <c r="L4089" s="107" t="str">
        <f t="array" ref="L4089">_xlfn.IFS(H4089&lt;100000,"Low",AND(H4089&gt;=100000,H4089&lt;250000),"Medium",H4089&gt;=250000,"High")</f>
        <v>Medium</v>
      </c>
      <c r="M4089" s="107" t="str">
        <f>IF(H4089&lt;100000,"Low",IF(AND(H4089&gt;=100000,H4089&lt;250000),"Medium","High"))</f>
        <v>Medium</v>
      </c>
    </row>
    <row r="4090" spans="1:13" x14ac:dyDescent="0.4">
      <c r="A4090" s="109" t="s">
        <v>6027</v>
      </c>
      <c r="B4090" s="109" t="s">
        <v>12677</v>
      </c>
      <c r="C4090" s="109" t="s">
        <v>1051</v>
      </c>
      <c r="D4090" s="109" t="s">
        <v>104</v>
      </c>
      <c r="E4090" s="109" t="s">
        <v>9469</v>
      </c>
      <c r="F4090" s="109" t="s">
        <v>95</v>
      </c>
      <c r="G4090" s="109" t="s">
        <v>6017</v>
      </c>
      <c r="H4090" s="107">
        <v>406830</v>
      </c>
      <c r="I4090" s="109">
        <v>2</v>
      </c>
      <c r="J4090" s="108">
        <v>-200344</v>
      </c>
      <c r="K4090" s="107" t="str">
        <f>IF(J4090&gt;0,"Untung","Rugi")</f>
        <v>Rugi</v>
      </c>
      <c r="L4090" s="107" t="str">
        <f t="array" ref="L4090">_xlfn.IFS(H4090&lt;100000,"Low",AND(H4090&gt;=100000,H4090&lt;250000),"Medium",H4090&gt;=250000,"High")</f>
        <v>High</v>
      </c>
      <c r="M4090" s="107" t="str">
        <f>IF(H4090&lt;100000,"Low",IF(AND(H4090&gt;=100000,H4090&lt;250000),"Medium","High"))</f>
        <v>High</v>
      </c>
    </row>
    <row r="4091" spans="1:13" x14ac:dyDescent="0.4">
      <c r="A4091" s="109" t="s">
        <v>6027</v>
      </c>
      <c r="B4091" s="109" t="s">
        <v>12676</v>
      </c>
      <c r="C4091" s="109" t="s">
        <v>1051</v>
      </c>
      <c r="D4091" s="109" t="s">
        <v>106</v>
      </c>
      <c r="E4091" s="109" t="s">
        <v>7089</v>
      </c>
      <c r="F4091" s="109" t="s">
        <v>95</v>
      </c>
      <c r="G4091" s="109" t="s">
        <v>6052</v>
      </c>
      <c r="H4091" s="107">
        <v>381443</v>
      </c>
      <c r="I4091" s="109">
        <v>3</v>
      </c>
      <c r="J4091" s="108">
        <v>377711</v>
      </c>
      <c r="K4091" s="107" t="str">
        <f>IF(J4091&gt;0,"Untung","Rugi")</f>
        <v>Untung</v>
      </c>
      <c r="L4091" s="107" t="str">
        <f t="array" ref="L4091">_xlfn.IFS(H4091&lt;100000,"Low",AND(H4091&gt;=100000,H4091&lt;250000),"Medium",H4091&gt;=250000,"High")</f>
        <v>High</v>
      </c>
      <c r="M4091" s="107" t="str">
        <f>IF(H4091&lt;100000,"Low",IF(AND(H4091&gt;=100000,H4091&lt;250000),"Medium","High"))</f>
        <v>High</v>
      </c>
    </row>
    <row r="4092" spans="1:13" x14ac:dyDescent="0.4">
      <c r="A4092" s="109" t="s">
        <v>6016</v>
      </c>
      <c r="B4092" s="109" t="s">
        <v>12675</v>
      </c>
      <c r="C4092" s="109" t="s">
        <v>100</v>
      </c>
      <c r="D4092" s="109" t="s">
        <v>96</v>
      </c>
      <c r="E4092" s="109" t="s">
        <v>8705</v>
      </c>
      <c r="F4092" s="109" t="s">
        <v>95</v>
      </c>
      <c r="G4092" s="109" t="s">
        <v>6039</v>
      </c>
      <c r="H4092" s="107">
        <v>344388</v>
      </c>
      <c r="I4092" s="109">
        <v>3</v>
      </c>
      <c r="J4092" s="108">
        <v>221299</v>
      </c>
      <c r="K4092" s="107" t="str">
        <f>IF(J4092&gt;0,"Untung","Rugi")</f>
        <v>Untung</v>
      </c>
      <c r="L4092" s="107" t="str">
        <f t="array" ref="L4092">_xlfn.IFS(H4092&lt;100000,"Low",AND(H4092&gt;=100000,H4092&lt;250000),"Medium",H4092&gt;=250000,"High")</f>
        <v>High</v>
      </c>
      <c r="M4092" s="107" t="str">
        <f>IF(H4092&lt;100000,"Low",IF(AND(H4092&gt;=100000,H4092&lt;250000),"Medium","High"))</f>
        <v>High</v>
      </c>
    </row>
    <row r="4093" spans="1:13" x14ac:dyDescent="0.4">
      <c r="A4093" s="109" t="s">
        <v>6016</v>
      </c>
      <c r="B4093" s="109" t="s">
        <v>12674</v>
      </c>
      <c r="C4093" s="109" t="s">
        <v>100</v>
      </c>
      <c r="D4093" s="109" t="s">
        <v>96</v>
      </c>
      <c r="E4093" s="109" t="s">
        <v>8507</v>
      </c>
      <c r="F4093" s="109" t="s">
        <v>99</v>
      </c>
      <c r="G4093" s="109" t="s">
        <v>6141</v>
      </c>
      <c r="H4093" s="107">
        <v>355400</v>
      </c>
      <c r="I4093" s="109">
        <v>8</v>
      </c>
      <c r="J4093" s="108">
        <v>321203</v>
      </c>
      <c r="K4093" s="107" t="str">
        <f>IF(J4093&gt;0,"Untung","Rugi")</f>
        <v>Untung</v>
      </c>
      <c r="L4093" s="107" t="str">
        <f t="array" ref="L4093">_xlfn.IFS(H4093&lt;100000,"Low",AND(H4093&gt;=100000,H4093&lt;250000),"Medium",H4093&gt;=250000,"High")</f>
        <v>High</v>
      </c>
      <c r="M4093" s="107" t="str">
        <f>IF(H4093&lt;100000,"Low",IF(AND(H4093&gt;=100000,H4093&lt;250000),"Medium","High"))</f>
        <v>High</v>
      </c>
    </row>
    <row r="4094" spans="1:13" x14ac:dyDescent="0.4">
      <c r="A4094" s="109" t="s">
        <v>6046</v>
      </c>
      <c r="B4094" s="109" t="s">
        <v>12673</v>
      </c>
      <c r="C4094" s="109" t="s">
        <v>100</v>
      </c>
      <c r="D4094" s="109" t="s">
        <v>96</v>
      </c>
      <c r="E4094" s="109" t="s">
        <v>9233</v>
      </c>
      <c r="F4094" s="109" t="s">
        <v>6021</v>
      </c>
      <c r="G4094" s="109" t="s">
        <v>6745</v>
      </c>
      <c r="H4094" s="107">
        <v>345442</v>
      </c>
      <c r="I4094" s="109">
        <v>2</v>
      </c>
      <c r="J4094" s="108">
        <v>391514</v>
      </c>
      <c r="K4094" s="107" t="str">
        <f>IF(J4094&gt;0,"Untung","Rugi")</f>
        <v>Untung</v>
      </c>
      <c r="L4094" s="107" t="str">
        <f t="array" ref="L4094">_xlfn.IFS(H4094&lt;100000,"Low",AND(H4094&gt;=100000,H4094&lt;250000),"Medium",H4094&gt;=250000,"High")</f>
        <v>High</v>
      </c>
      <c r="M4094" s="107" t="str">
        <f>IF(H4094&lt;100000,"Low",IF(AND(H4094&gt;=100000,H4094&lt;250000),"Medium","High"))</f>
        <v>High</v>
      </c>
    </row>
    <row r="4095" spans="1:13" x14ac:dyDescent="0.4">
      <c r="A4095" s="109" t="s">
        <v>6046</v>
      </c>
      <c r="B4095" s="109" t="s">
        <v>12673</v>
      </c>
      <c r="C4095" s="109" t="s">
        <v>1051</v>
      </c>
      <c r="D4095" s="109" t="s">
        <v>96</v>
      </c>
      <c r="E4095" s="109" t="s">
        <v>7085</v>
      </c>
      <c r="F4095" s="109" t="s">
        <v>95</v>
      </c>
      <c r="G4095" s="109" t="s">
        <v>6017</v>
      </c>
      <c r="H4095" s="107">
        <v>328803</v>
      </c>
      <c r="I4095" s="109">
        <v>2</v>
      </c>
      <c r="J4095" s="108">
        <v>409544</v>
      </c>
      <c r="K4095" s="107" t="str">
        <f>IF(J4095&gt;0,"Untung","Rugi")</f>
        <v>Untung</v>
      </c>
      <c r="L4095" s="107" t="str">
        <f t="array" ref="L4095">_xlfn.IFS(H4095&lt;100000,"Low",AND(H4095&gt;=100000,H4095&lt;250000),"Medium",H4095&gt;=250000,"High")</f>
        <v>High</v>
      </c>
      <c r="M4095" s="107" t="str">
        <f>IF(H4095&lt;100000,"Low",IF(AND(H4095&gt;=100000,H4095&lt;250000),"Medium","High"))</f>
        <v>High</v>
      </c>
    </row>
    <row r="4096" spans="1:13" x14ac:dyDescent="0.4">
      <c r="A4096" s="109" t="s">
        <v>6027</v>
      </c>
      <c r="B4096" s="109" t="s">
        <v>12672</v>
      </c>
      <c r="C4096" s="109" t="s">
        <v>1051</v>
      </c>
      <c r="D4096" s="109" t="s">
        <v>96</v>
      </c>
      <c r="E4096" s="109" t="s">
        <v>7224</v>
      </c>
      <c r="F4096" s="109" t="s">
        <v>95</v>
      </c>
      <c r="G4096" s="109" t="s">
        <v>6052</v>
      </c>
      <c r="H4096" s="107">
        <v>412483</v>
      </c>
      <c r="I4096" s="109">
        <v>6</v>
      </c>
      <c r="J4096" s="108">
        <v>45665</v>
      </c>
      <c r="K4096" s="107" t="str">
        <f>IF(J4096&gt;0,"Untung","Rugi")</f>
        <v>Untung</v>
      </c>
      <c r="L4096" s="107" t="str">
        <f t="array" ref="L4096">_xlfn.IFS(H4096&lt;100000,"Low",AND(H4096&gt;=100000,H4096&lt;250000),"Medium",H4096&gt;=250000,"High")</f>
        <v>High</v>
      </c>
      <c r="M4096" s="107" t="str">
        <f>IF(H4096&lt;100000,"Low",IF(AND(H4096&gt;=100000,H4096&lt;250000),"Medium","High"))</f>
        <v>High</v>
      </c>
    </row>
    <row r="4097" spans="1:13" x14ac:dyDescent="0.4">
      <c r="A4097" s="109" t="s">
        <v>6027</v>
      </c>
      <c r="B4097" s="109" t="s">
        <v>12671</v>
      </c>
      <c r="C4097" s="109" t="s">
        <v>1051</v>
      </c>
      <c r="D4097" s="109" t="s">
        <v>96</v>
      </c>
      <c r="E4097" s="109" t="s">
        <v>12670</v>
      </c>
      <c r="F4097" s="109" t="s">
        <v>6021</v>
      </c>
      <c r="G4097" s="109" t="s">
        <v>6745</v>
      </c>
      <c r="H4097" s="107">
        <v>331048</v>
      </c>
      <c r="I4097" s="109">
        <v>5</v>
      </c>
      <c r="J4097" s="108">
        <v>359813</v>
      </c>
      <c r="K4097" s="107" t="str">
        <f>IF(J4097&gt;0,"Untung","Rugi")</f>
        <v>Untung</v>
      </c>
      <c r="L4097" s="107" t="str">
        <f t="array" ref="L4097">_xlfn.IFS(H4097&lt;100000,"Low",AND(H4097&gt;=100000,H4097&lt;250000),"Medium",H4097&gt;=250000,"High")</f>
        <v>High</v>
      </c>
      <c r="M4097" s="107" t="str">
        <f>IF(H4097&lt;100000,"Low",IF(AND(H4097&gt;=100000,H4097&lt;250000),"Medium","High"))</f>
        <v>High</v>
      </c>
    </row>
    <row r="4098" spans="1:13" x14ac:dyDescent="0.4">
      <c r="A4098" s="109" t="s">
        <v>6027</v>
      </c>
      <c r="B4098" s="109" t="s">
        <v>12669</v>
      </c>
      <c r="C4098" s="109" t="s">
        <v>1051</v>
      </c>
      <c r="D4098" s="109" t="s">
        <v>96</v>
      </c>
      <c r="E4098" s="109" t="s">
        <v>12668</v>
      </c>
      <c r="F4098" s="109" t="s">
        <v>95</v>
      </c>
      <c r="G4098" s="109" t="s">
        <v>6116</v>
      </c>
      <c r="H4098" s="107">
        <v>176986</v>
      </c>
      <c r="I4098" s="109">
        <v>2</v>
      </c>
      <c r="J4098" s="108">
        <v>368110</v>
      </c>
      <c r="K4098" s="107" t="str">
        <f>IF(J4098&gt;0,"Untung","Rugi")</f>
        <v>Untung</v>
      </c>
      <c r="L4098" s="107" t="str">
        <f t="array" ref="L4098">_xlfn.IFS(H4098&lt;100000,"Low",AND(H4098&gt;=100000,H4098&lt;250000),"Medium",H4098&gt;=250000,"High")</f>
        <v>Medium</v>
      </c>
      <c r="M4098" s="107" t="str">
        <f>IF(H4098&lt;100000,"Low",IF(AND(H4098&gt;=100000,H4098&lt;250000),"Medium","High"))</f>
        <v>Medium</v>
      </c>
    </row>
    <row r="4099" spans="1:13" x14ac:dyDescent="0.4">
      <c r="A4099" s="109" t="s">
        <v>6027</v>
      </c>
      <c r="B4099" s="109" t="s">
        <v>12667</v>
      </c>
      <c r="C4099" s="109" t="s">
        <v>1051</v>
      </c>
      <c r="D4099" s="109" t="s">
        <v>96</v>
      </c>
      <c r="E4099" s="109" t="s">
        <v>9579</v>
      </c>
      <c r="F4099" s="109" t="s">
        <v>99</v>
      </c>
      <c r="G4099" s="109" t="s">
        <v>6141</v>
      </c>
      <c r="H4099" s="107">
        <v>280606</v>
      </c>
      <c r="I4099" s="109">
        <v>3</v>
      </c>
      <c r="J4099" s="108">
        <v>-69584</v>
      </c>
      <c r="K4099" s="107" t="str">
        <f>IF(J4099&gt;0,"Untung","Rugi")</f>
        <v>Rugi</v>
      </c>
      <c r="L4099" s="107" t="str">
        <f t="array" ref="L4099">_xlfn.IFS(H4099&lt;100000,"Low",AND(H4099&gt;=100000,H4099&lt;250000),"Medium",H4099&gt;=250000,"High")</f>
        <v>High</v>
      </c>
      <c r="M4099" s="107" t="str">
        <f>IF(H4099&lt;100000,"Low",IF(AND(H4099&gt;=100000,H4099&lt;250000),"Medium","High"))</f>
        <v>High</v>
      </c>
    </row>
    <row r="4100" spans="1:13" x14ac:dyDescent="0.4">
      <c r="A4100" s="109" t="s">
        <v>6027</v>
      </c>
      <c r="B4100" s="109" t="s">
        <v>12666</v>
      </c>
      <c r="C4100" s="109" t="s">
        <v>1051</v>
      </c>
      <c r="D4100" s="109" t="s">
        <v>106</v>
      </c>
      <c r="E4100" s="109" t="s">
        <v>8884</v>
      </c>
      <c r="F4100" s="109" t="s">
        <v>95</v>
      </c>
      <c r="G4100" s="109" t="s">
        <v>6052</v>
      </c>
      <c r="H4100" s="107">
        <v>240180</v>
      </c>
      <c r="I4100" s="109">
        <v>2</v>
      </c>
      <c r="J4100" s="108">
        <v>417138</v>
      </c>
      <c r="K4100" s="107" t="str">
        <f>IF(J4100&gt;0,"Untung","Rugi")</f>
        <v>Untung</v>
      </c>
      <c r="L4100" s="107" t="str">
        <f t="array" ref="L4100">_xlfn.IFS(H4100&lt;100000,"Low",AND(H4100&gt;=100000,H4100&lt;250000),"Medium",H4100&gt;=250000,"High")</f>
        <v>Medium</v>
      </c>
      <c r="M4100" s="107" t="str">
        <f>IF(H4100&lt;100000,"Low",IF(AND(H4100&gt;=100000,H4100&lt;250000),"Medium","High"))</f>
        <v>Medium</v>
      </c>
    </row>
    <row r="4101" spans="1:13" x14ac:dyDescent="0.4">
      <c r="A4101" s="109" t="s">
        <v>6046</v>
      </c>
      <c r="B4101" s="109" t="s">
        <v>12665</v>
      </c>
      <c r="C4101" s="109" t="s">
        <v>100</v>
      </c>
      <c r="D4101" s="109" t="s">
        <v>106</v>
      </c>
      <c r="E4101" s="109" t="s">
        <v>12620</v>
      </c>
      <c r="F4101" s="109" t="s">
        <v>99</v>
      </c>
      <c r="G4101" s="109" t="s">
        <v>6024</v>
      </c>
      <c r="H4101" s="107">
        <v>276014</v>
      </c>
      <c r="I4101" s="109">
        <v>3</v>
      </c>
      <c r="J4101" s="108">
        <v>-194368</v>
      </c>
      <c r="K4101" s="107" t="str">
        <f>IF(J4101&gt;0,"Untung","Rugi")</f>
        <v>Rugi</v>
      </c>
      <c r="L4101" s="107" t="str">
        <f t="array" ref="L4101">_xlfn.IFS(H4101&lt;100000,"Low",AND(H4101&gt;=100000,H4101&lt;250000),"Medium",H4101&gt;=250000,"High")</f>
        <v>High</v>
      </c>
      <c r="M4101" s="107" t="str">
        <f>IF(H4101&lt;100000,"Low",IF(AND(H4101&gt;=100000,H4101&lt;250000),"Medium","High"))</f>
        <v>High</v>
      </c>
    </row>
    <row r="4102" spans="1:13" x14ac:dyDescent="0.4">
      <c r="A4102" s="109" t="s">
        <v>6016</v>
      </c>
      <c r="B4102" s="109" t="s">
        <v>12664</v>
      </c>
      <c r="C4102" s="109" t="s">
        <v>1051</v>
      </c>
      <c r="D4102" s="109" t="s">
        <v>106</v>
      </c>
      <c r="E4102" s="109" t="s">
        <v>8123</v>
      </c>
      <c r="F4102" s="109" t="s">
        <v>95</v>
      </c>
      <c r="G4102" s="109" t="s">
        <v>6057</v>
      </c>
      <c r="H4102" s="107">
        <v>205484</v>
      </c>
      <c r="I4102" s="109">
        <v>4</v>
      </c>
      <c r="J4102" s="108">
        <v>70924</v>
      </c>
      <c r="K4102" s="107" t="str">
        <f>IF(J4102&gt;0,"Untung","Rugi")</f>
        <v>Untung</v>
      </c>
      <c r="L4102" s="107" t="str">
        <f t="array" ref="L4102">_xlfn.IFS(H4102&lt;100000,"Low",AND(H4102&gt;=100000,H4102&lt;250000),"Medium",H4102&gt;=250000,"High")</f>
        <v>Medium</v>
      </c>
      <c r="M4102" s="107" t="str">
        <f>IF(H4102&lt;100000,"Low",IF(AND(H4102&gt;=100000,H4102&lt;250000),"Medium","High"))</f>
        <v>Medium</v>
      </c>
    </row>
    <row r="4103" spans="1:13" x14ac:dyDescent="0.4">
      <c r="A4103" s="109" t="s">
        <v>6016</v>
      </c>
      <c r="B4103" s="109" t="s">
        <v>12663</v>
      </c>
      <c r="C4103" s="109" t="s">
        <v>1064</v>
      </c>
      <c r="D4103" s="109" t="s">
        <v>96</v>
      </c>
      <c r="E4103" s="109" t="s">
        <v>6391</v>
      </c>
      <c r="F4103" s="109" t="s">
        <v>99</v>
      </c>
      <c r="G4103" s="109" t="s">
        <v>6109</v>
      </c>
      <c r="H4103" s="107">
        <v>254115</v>
      </c>
      <c r="I4103" s="109">
        <v>1</v>
      </c>
      <c r="J4103" s="108">
        <v>-219609</v>
      </c>
      <c r="K4103" s="107" t="str">
        <f>IF(J4103&gt;0,"Untung","Rugi")</f>
        <v>Rugi</v>
      </c>
      <c r="L4103" s="107" t="str">
        <f t="array" ref="L4103">_xlfn.IFS(H4103&lt;100000,"Low",AND(H4103&gt;=100000,H4103&lt;250000),"Medium",H4103&gt;=250000,"High")</f>
        <v>High</v>
      </c>
      <c r="M4103" s="107" t="str">
        <f>IF(H4103&lt;100000,"Low",IF(AND(H4103&gt;=100000,H4103&lt;250000),"Medium","High"))</f>
        <v>High</v>
      </c>
    </row>
    <row r="4104" spans="1:13" x14ac:dyDescent="0.4">
      <c r="A4104" s="109" t="s">
        <v>6016</v>
      </c>
      <c r="B4104" s="109" t="s">
        <v>12662</v>
      </c>
      <c r="C4104" s="109" t="s">
        <v>100</v>
      </c>
      <c r="D4104" s="109" t="s">
        <v>106</v>
      </c>
      <c r="E4104" s="109" t="s">
        <v>10233</v>
      </c>
      <c r="F4104" s="109" t="s">
        <v>95</v>
      </c>
      <c r="G4104" s="109" t="s">
        <v>6017</v>
      </c>
      <c r="H4104" s="107">
        <v>17697</v>
      </c>
      <c r="I4104" s="109">
        <v>1</v>
      </c>
      <c r="J4104" s="108">
        <v>-130901</v>
      </c>
      <c r="K4104" s="107" t="str">
        <f>IF(J4104&gt;0,"Untung","Rugi")</f>
        <v>Rugi</v>
      </c>
      <c r="L4104" s="107" t="str">
        <f t="array" ref="L4104">_xlfn.IFS(H4104&lt;100000,"Low",AND(H4104&gt;=100000,H4104&lt;250000),"Medium",H4104&gt;=250000,"High")</f>
        <v>Low</v>
      </c>
      <c r="M4104" s="107" t="str">
        <f>IF(H4104&lt;100000,"Low",IF(AND(H4104&gt;=100000,H4104&lt;250000),"Medium","High"))</f>
        <v>Low</v>
      </c>
    </row>
    <row r="4105" spans="1:13" x14ac:dyDescent="0.4">
      <c r="A4105" s="109" t="s">
        <v>6046</v>
      </c>
      <c r="B4105" s="109" t="s">
        <v>12661</v>
      </c>
      <c r="C4105" s="109" t="s">
        <v>100</v>
      </c>
      <c r="D4105" s="109" t="s">
        <v>106</v>
      </c>
      <c r="E4105" s="109" t="s">
        <v>7291</v>
      </c>
      <c r="F4105" s="109" t="s">
        <v>99</v>
      </c>
      <c r="G4105" s="109" t="s">
        <v>6024</v>
      </c>
      <c r="H4105" s="107">
        <v>350864</v>
      </c>
      <c r="I4105" s="109">
        <v>9</v>
      </c>
      <c r="J4105" s="108">
        <v>-118812</v>
      </c>
      <c r="K4105" s="107" t="str">
        <f>IF(J4105&gt;0,"Untung","Rugi")</f>
        <v>Rugi</v>
      </c>
      <c r="L4105" s="107" t="str">
        <f t="array" ref="L4105">_xlfn.IFS(H4105&lt;100000,"Low",AND(H4105&gt;=100000,H4105&lt;250000),"Medium",H4105&gt;=250000,"High")</f>
        <v>High</v>
      </c>
      <c r="M4105" s="107" t="str">
        <f>IF(H4105&lt;100000,"Low",IF(AND(H4105&gt;=100000,H4105&lt;250000),"Medium","High"))</f>
        <v>High</v>
      </c>
    </row>
    <row r="4106" spans="1:13" x14ac:dyDescent="0.4">
      <c r="A4106" s="109" t="s">
        <v>6016</v>
      </c>
      <c r="B4106" s="109" t="s">
        <v>12660</v>
      </c>
      <c r="C4106" s="109" t="s">
        <v>100</v>
      </c>
      <c r="D4106" s="109" t="s">
        <v>106</v>
      </c>
      <c r="E4106" s="109" t="s">
        <v>6386</v>
      </c>
      <c r="F4106" s="109" t="s">
        <v>95</v>
      </c>
      <c r="G4106" s="109" t="s">
        <v>6052</v>
      </c>
      <c r="H4106" s="107">
        <v>97594</v>
      </c>
      <c r="I4106" s="109">
        <v>9</v>
      </c>
      <c r="J4106" s="108">
        <v>794</v>
      </c>
      <c r="K4106" s="107" t="str">
        <f>IF(J4106&gt;0,"Untung","Rugi")</f>
        <v>Untung</v>
      </c>
      <c r="L4106" s="107" t="str">
        <f t="array" ref="L4106">_xlfn.IFS(H4106&lt;100000,"Low",AND(H4106&gt;=100000,H4106&lt;250000),"Medium",H4106&gt;=250000,"High")</f>
        <v>Low</v>
      </c>
      <c r="M4106" s="107" t="str">
        <f>IF(H4106&lt;100000,"Low",IF(AND(H4106&gt;=100000,H4106&lt;250000),"Medium","High"))</f>
        <v>Low</v>
      </c>
    </row>
    <row r="4107" spans="1:13" x14ac:dyDescent="0.4">
      <c r="A4107" s="109" t="s">
        <v>6016</v>
      </c>
      <c r="B4107" s="109" t="s">
        <v>12659</v>
      </c>
      <c r="C4107" s="109" t="s">
        <v>100</v>
      </c>
      <c r="D4107" s="109" t="s">
        <v>106</v>
      </c>
      <c r="E4107" s="109" t="s">
        <v>6565</v>
      </c>
      <c r="F4107" s="109" t="s">
        <v>95</v>
      </c>
      <c r="G4107" s="109" t="s">
        <v>6017</v>
      </c>
      <c r="H4107" s="107">
        <v>129423</v>
      </c>
      <c r="I4107" s="109">
        <v>3</v>
      </c>
      <c r="J4107" s="108">
        <v>182202</v>
      </c>
      <c r="K4107" s="107" t="str">
        <f>IF(J4107&gt;0,"Untung","Rugi")</f>
        <v>Untung</v>
      </c>
      <c r="L4107" s="107" t="str">
        <f t="array" ref="L4107">_xlfn.IFS(H4107&lt;100000,"Low",AND(H4107&gt;=100000,H4107&lt;250000),"Medium",H4107&gt;=250000,"High")</f>
        <v>Medium</v>
      </c>
      <c r="M4107" s="107" t="str">
        <f>IF(H4107&lt;100000,"Low",IF(AND(H4107&gt;=100000,H4107&lt;250000),"Medium","High"))</f>
        <v>Medium</v>
      </c>
    </row>
    <row r="4108" spans="1:13" x14ac:dyDescent="0.4">
      <c r="A4108" s="109" t="s">
        <v>6016</v>
      </c>
      <c r="B4108" s="109" t="s">
        <v>12658</v>
      </c>
      <c r="C4108" s="109" t="s">
        <v>100</v>
      </c>
      <c r="D4108" s="109" t="s">
        <v>106</v>
      </c>
      <c r="E4108" s="109" t="s">
        <v>6044</v>
      </c>
      <c r="F4108" s="109" t="s">
        <v>95</v>
      </c>
      <c r="G4108" s="109" t="s">
        <v>6017</v>
      </c>
      <c r="H4108" s="107">
        <v>111879</v>
      </c>
      <c r="I4108" s="109">
        <v>6</v>
      </c>
      <c r="J4108" s="108">
        <v>394632</v>
      </c>
      <c r="K4108" s="107" t="str">
        <f>IF(J4108&gt;0,"Untung","Rugi")</f>
        <v>Untung</v>
      </c>
      <c r="L4108" s="107" t="str">
        <f t="array" ref="L4108">_xlfn.IFS(H4108&lt;100000,"Low",AND(H4108&gt;=100000,H4108&lt;250000),"Medium",H4108&gt;=250000,"High")</f>
        <v>Medium</v>
      </c>
      <c r="M4108" s="107" t="str">
        <f>IF(H4108&lt;100000,"Low",IF(AND(H4108&gt;=100000,H4108&lt;250000),"Medium","High"))</f>
        <v>Medium</v>
      </c>
    </row>
    <row r="4109" spans="1:13" x14ac:dyDescent="0.4">
      <c r="A4109" s="109" t="s">
        <v>6016</v>
      </c>
      <c r="B4109" s="109" t="s">
        <v>12657</v>
      </c>
      <c r="C4109" s="109" t="s">
        <v>100</v>
      </c>
      <c r="D4109" s="109" t="s">
        <v>106</v>
      </c>
      <c r="E4109" s="109" t="s">
        <v>8384</v>
      </c>
      <c r="F4109" s="109" t="s">
        <v>95</v>
      </c>
      <c r="G4109" s="109" t="s">
        <v>6052</v>
      </c>
      <c r="H4109" s="107">
        <v>331030</v>
      </c>
      <c r="I4109" s="109">
        <v>1</v>
      </c>
      <c r="J4109" s="108">
        <v>32377</v>
      </c>
      <c r="K4109" s="107" t="str">
        <f>IF(J4109&gt;0,"Untung","Rugi")</f>
        <v>Untung</v>
      </c>
      <c r="L4109" s="107" t="str">
        <f t="array" ref="L4109">_xlfn.IFS(H4109&lt;100000,"Low",AND(H4109&gt;=100000,H4109&lt;250000),"Medium",H4109&gt;=250000,"High")</f>
        <v>High</v>
      </c>
      <c r="M4109" s="107" t="str">
        <f>IF(H4109&lt;100000,"Low",IF(AND(H4109&gt;=100000,H4109&lt;250000),"Medium","High"))</f>
        <v>High</v>
      </c>
    </row>
    <row r="4110" spans="1:13" x14ac:dyDescent="0.4">
      <c r="A4110" s="109" t="s">
        <v>6016</v>
      </c>
      <c r="B4110" s="109" t="s">
        <v>12656</v>
      </c>
      <c r="C4110" s="109" t="s">
        <v>1064</v>
      </c>
      <c r="D4110" s="109" t="s">
        <v>102</v>
      </c>
      <c r="E4110" s="109" t="s">
        <v>12655</v>
      </c>
      <c r="F4110" s="109" t="s">
        <v>95</v>
      </c>
      <c r="G4110" s="109" t="s">
        <v>6017</v>
      </c>
      <c r="H4110" s="107">
        <v>348864</v>
      </c>
      <c r="I4110" s="109">
        <v>3</v>
      </c>
      <c r="J4110" s="108">
        <v>293502</v>
      </c>
      <c r="K4110" s="107" t="str">
        <f>IF(J4110&gt;0,"Untung","Rugi")</f>
        <v>Untung</v>
      </c>
      <c r="L4110" s="107" t="str">
        <f t="array" ref="L4110">_xlfn.IFS(H4110&lt;100000,"Low",AND(H4110&gt;=100000,H4110&lt;250000),"Medium",H4110&gt;=250000,"High")</f>
        <v>High</v>
      </c>
      <c r="M4110" s="107" t="str">
        <f>IF(H4110&lt;100000,"Low",IF(AND(H4110&gt;=100000,H4110&lt;250000),"Medium","High"))</f>
        <v>High</v>
      </c>
    </row>
    <row r="4111" spans="1:13" x14ac:dyDescent="0.4">
      <c r="A4111" s="109" t="s">
        <v>6046</v>
      </c>
      <c r="B4111" s="109" t="s">
        <v>12654</v>
      </c>
      <c r="C4111" s="109" t="s">
        <v>1064</v>
      </c>
      <c r="D4111" s="109" t="s">
        <v>102</v>
      </c>
      <c r="E4111" s="109" t="s">
        <v>10562</v>
      </c>
      <c r="F4111" s="109" t="s">
        <v>95</v>
      </c>
      <c r="G4111" s="109" t="s">
        <v>6039</v>
      </c>
      <c r="H4111" s="107">
        <v>168403</v>
      </c>
      <c r="I4111" s="109">
        <v>9</v>
      </c>
      <c r="J4111" s="108">
        <v>-70181</v>
      </c>
      <c r="K4111" s="107" t="str">
        <f>IF(J4111&gt;0,"Untung","Rugi")</f>
        <v>Rugi</v>
      </c>
      <c r="L4111" s="107" t="str">
        <f t="array" ref="L4111">_xlfn.IFS(H4111&lt;100000,"Low",AND(H4111&gt;=100000,H4111&lt;250000),"Medium",H4111&gt;=250000,"High")</f>
        <v>Medium</v>
      </c>
      <c r="M4111" s="107" t="str">
        <f>IF(H4111&lt;100000,"Low",IF(AND(H4111&gt;=100000,H4111&lt;250000),"Medium","High"))</f>
        <v>Medium</v>
      </c>
    </row>
    <row r="4112" spans="1:13" x14ac:dyDescent="0.4">
      <c r="A4112" s="109" t="s">
        <v>6046</v>
      </c>
      <c r="B4112" s="109" t="s">
        <v>12653</v>
      </c>
      <c r="C4112" s="109" t="s">
        <v>1064</v>
      </c>
      <c r="D4112" s="109" t="s">
        <v>106</v>
      </c>
      <c r="E4112" s="109" t="s">
        <v>6097</v>
      </c>
      <c r="F4112" s="109" t="s">
        <v>95</v>
      </c>
      <c r="G4112" s="109" t="s">
        <v>6052</v>
      </c>
      <c r="H4112" s="107">
        <v>246279</v>
      </c>
      <c r="I4112" s="109">
        <v>4</v>
      </c>
      <c r="J4112" s="108">
        <v>332188</v>
      </c>
      <c r="K4112" s="107" t="str">
        <f>IF(J4112&gt;0,"Untung","Rugi")</f>
        <v>Untung</v>
      </c>
      <c r="L4112" s="107" t="str">
        <f t="array" ref="L4112">_xlfn.IFS(H4112&lt;100000,"Low",AND(H4112&gt;=100000,H4112&lt;250000),"Medium",H4112&gt;=250000,"High")</f>
        <v>Medium</v>
      </c>
      <c r="M4112" s="107" t="str">
        <f>IF(H4112&lt;100000,"Low",IF(AND(H4112&gt;=100000,H4112&lt;250000),"Medium","High"))</f>
        <v>Medium</v>
      </c>
    </row>
    <row r="4113" spans="1:13" x14ac:dyDescent="0.4">
      <c r="A4113" s="109" t="s">
        <v>6016</v>
      </c>
      <c r="B4113" s="109" t="s">
        <v>12652</v>
      </c>
      <c r="C4113" s="109" t="s">
        <v>100</v>
      </c>
      <c r="D4113" s="109" t="s">
        <v>102</v>
      </c>
      <c r="E4113" s="109" t="s">
        <v>7179</v>
      </c>
      <c r="F4113" s="109" t="s">
        <v>95</v>
      </c>
      <c r="G4113" s="109" t="s">
        <v>6062</v>
      </c>
      <c r="H4113" s="107">
        <v>367410</v>
      </c>
      <c r="I4113" s="109">
        <v>7</v>
      </c>
      <c r="J4113" s="108">
        <v>137165</v>
      </c>
      <c r="K4113" s="107" t="str">
        <f>IF(J4113&gt;0,"Untung","Rugi")</f>
        <v>Untung</v>
      </c>
      <c r="L4113" s="107" t="str">
        <f t="array" ref="L4113">_xlfn.IFS(H4113&lt;100000,"Low",AND(H4113&gt;=100000,H4113&lt;250000),"Medium",H4113&gt;=250000,"High")</f>
        <v>High</v>
      </c>
      <c r="M4113" s="107" t="str">
        <f>IF(H4113&lt;100000,"Low",IF(AND(H4113&gt;=100000,H4113&lt;250000),"Medium","High"))</f>
        <v>High</v>
      </c>
    </row>
    <row r="4114" spans="1:13" x14ac:dyDescent="0.4">
      <c r="A4114" s="109" t="s">
        <v>6027</v>
      </c>
      <c r="B4114" s="109" t="s">
        <v>12651</v>
      </c>
      <c r="C4114" s="109" t="s">
        <v>1064</v>
      </c>
      <c r="D4114" s="109" t="s">
        <v>96</v>
      </c>
      <c r="E4114" s="109" t="s">
        <v>10433</v>
      </c>
      <c r="F4114" s="109" t="s">
        <v>95</v>
      </c>
      <c r="G4114" s="109" t="s">
        <v>6062</v>
      </c>
      <c r="H4114" s="107">
        <v>36548</v>
      </c>
      <c r="I4114" s="109">
        <v>1</v>
      </c>
      <c r="J4114" s="108">
        <v>-22843</v>
      </c>
      <c r="K4114" s="107" t="str">
        <f>IF(J4114&gt;0,"Untung","Rugi")</f>
        <v>Rugi</v>
      </c>
      <c r="L4114" s="107" t="str">
        <f t="array" ref="L4114">_xlfn.IFS(H4114&lt;100000,"Low",AND(H4114&gt;=100000,H4114&lt;250000),"Medium",H4114&gt;=250000,"High")</f>
        <v>Low</v>
      </c>
      <c r="M4114" s="107" t="str">
        <f>IF(H4114&lt;100000,"Low",IF(AND(H4114&gt;=100000,H4114&lt;250000),"Medium","High"))</f>
        <v>Low</v>
      </c>
    </row>
    <row r="4115" spans="1:13" x14ac:dyDescent="0.4">
      <c r="A4115" s="109" t="s">
        <v>6046</v>
      </c>
      <c r="B4115" s="109" t="s">
        <v>12650</v>
      </c>
      <c r="C4115" s="109" t="s">
        <v>100</v>
      </c>
      <c r="D4115" s="109" t="s">
        <v>106</v>
      </c>
      <c r="E4115" s="109" t="s">
        <v>6183</v>
      </c>
      <c r="F4115" s="109" t="s">
        <v>95</v>
      </c>
      <c r="G4115" s="109" t="s">
        <v>6017</v>
      </c>
      <c r="H4115" s="107">
        <v>413485</v>
      </c>
      <c r="I4115" s="109">
        <v>2</v>
      </c>
      <c r="J4115" s="108">
        <v>-140913</v>
      </c>
      <c r="K4115" s="107" t="str">
        <f>IF(J4115&gt;0,"Untung","Rugi")</f>
        <v>Rugi</v>
      </c>
      <c r="L4115" s="107" t="str">
        <f t="array" ref="L4115">_xlfn.IFS(H4115&lt;100000,"Low",AND(H4115&gt;=100000,H4115&lt;250000),"Medium",H4115&gt;=250000,"High")</f>
        <v>High</v>
      </c>
      <c r="M4115" s="107" t="str">
        <f>IF(H4115&lt;100000,"Low",IF(AND(H4115&gt;=100000,H4115&lt;250000),"Medium","High"))</f>
        <v>High</v>
      </c>
    </row>
    <row r="4116" spans="1:13" x14ac:dyDescent="0.4">
      <c r="A4116" s="109" t="s">
        <v>6016</v>
      </c>
      <c r="B4116" s="109" t="s">
        <v>12649</v>
      </c>
      <c r="C4116" s="109" t="s">
        <v>1064</v>
      </c>
      <c r="D4116" s="109" t="s">
        <v>96</v>
      </c>
      <c r="E4116" s="109" t="s">
        <v>9229</v>
      </c>
      <c r="F4116" s="109" t="s">
        <v>95</v>
      </c>
      <c r="G4116" s="109" t="s">
        <v>6013</v>
      </c>
      <c r="H4116" s="107">
        <v>164435</v>
      </c>
      <c r="I4116" s="109">
        <v>4</v>
      </c>
      <c r="J4116" s="108">
        <v>204268</v>
      </c>
      <c r="K4116" s="107" t="str">
        <f>IF(J4116&gt;0,"Untung","Rugi")</f>
        <v>Untung</v>
      </c>
      <c r="L4116" s="107" t="str">
        <f t="array" ref="L4116">_xlfn.IFS(H4116&lt;100000,"Low",AND(H4116&gt;=100000,H4116&lt;250000),"Medium",H4116&gt;=250000,"High")</f>
        <v>Medium</v>
      </c>
      <c r="M4116" s="107" t="str">
        <f>IF(H4116&lt;100000,"Low",IF(AND(H4116&gt;=100000,H4116&lt;250000),"Medium","High"))</f>
        <v>Medium</v>
      </c>
    </row>
    <row r="4117" spans="1:13" x14ac:dyDescent="0.4">
      <c r="A4117" s="109" t="s">
        <v>6016</v>
      </c>
      <c r="B4117" s="109" t="s">
        <v>12648</v>
      </c>
      <c r="C4117" s="109" t="s">
        <v>1064</v>
      </c>
      <c r="D4117" s="109" t="s">
        <v>96</v>
      </c>
      <c r="E4117" s="109" t="s">
        <v>6759</v>
      </c>
      <c r="F4117" s="109" t="s">
        <v>95</v>
      </c>
      <c r="G4117" s="109" t="s">
        <v>6052</v>
      </c>
      <c r="H4117" s="107">
        <v>319312</v>
      </c>
      <c r="I4117" s="109">
        <v>3</v>
      </c>
      <c r="J4117" s="108">
        <v>198391</v>
      </c>
      <c r="K4117" s="107" t="str">
        <f>IF(J4117&gt;0,"Untung","Rugi")</f>
        <v>Untung</v>
      </c>
      <c r="L4117" s="107" t="str">
        <f t="array" ref="L4117">_xlfn.IFS(H4117&lt;100000,"Low",AND(H4117&gt;=100000,H4117&lt;250000),"Medium",H4117&gt;=250000,"High")</f>
        <v>High</v>
      </c>
      <c r="M4117" s="107" t="str">
        <f>IF(H4117&lt;100000,"Low",IF(AND(H4117&gt;=100000,H4117&lt;250000),"Medium","High"))</f>
        <v>High</v>
      </c>
    </row>
    <row r="4118" spans="1:13" x14ac:dyDescent="0.4">
      <c r="A4118" s="109" t="s">
        <v>6016</v>
      </c>
      <c r="B4118" s="109" t="s">
        <v>12647</v>
      </c>
      <c r="C4118" s="109" t="s">
        <v>1064</v>
      </c>
      <c r="D4118" s="109" t="s">
        <v>104</v>
      </c>
      <c r="E4118" s="109" t="s">
        <v>6926</v>
      </c>
      <c r="F4118" s="109" t="s">
        <v>6021</v>
      </c>
      <c r="G4118" s="109" t="s">
        <v>6020</v>
      </c>
      <c r="H4118" s="107">
        <v>49702</v>
      </c>
      <c r="I4118" s="109">
        <v>3</v>
      </c>
      <c r="J4118" s="108">
        <v>344732</v>
      </c>
      <c r="K4118" s="107" t="str">
        <f>IF(J4118&gt;0,"Untung","Rugi")</f>
        <v>Untung</v>
      </c>
      <c r="L4118" s="107" t="str">
        <f t="array" ref="L4118">_xlfn.IFS(H4118&lt;100000,"Low",AND(H4118&gt;=100000,H4118&lt;250000),"Medium",H4118&gt;=250000,"High")</f>
        <v>Low</v>
      </c>
      <c r="M4118" s="107" t="str">
        <f>IF(H4118&lt;100000,"Low",IF(AND(H4118&gt;=100000,H4118&lt;250000),"Medium","High"))</f>
        <v>Low</v>
      </c>
    </row>
    <row r="4119" spans="1:13" x14ac:dyDescent="0.4">
      <c r="A4119" s="109" t="s">
        <v>6046</v>
      </c>
      <c r="B4119" s="109" t="s">
        <v>12646</v>
      </c>
      <c r="C4119" s="109" t="s">
        <v>1064</v>
      </c>
      <c r="D4119" s="109" t="s">
        <v>104</v>
      </c>
      <c r="E4119" s="109" t="s">
        <v>6094</v>
      </c>
      <c r="F4119" s="109" t="s">
        <v>95</v>
      </c>
      <c r="G4119" s="109" t="s">
        <v>6017</v>
      </c>
      <c r="H4119" s="107">
        <v>247442</v>
      </c>
      <c r="I4119" s="109">
        <v>3</v>
      </c>
      <c r="J4119" s="108">
        <v>285143</v>
      </c>
      <c r="K4119" s="107" t="str">
        <f>IF(J4119&gt;0,"Untung","Rugi")</f>
        <v>Untung</v>
      </c>
      <c r="L4119" s="107" t="str">
        <f t="array" ref="L4119">_xlfn.IFS(H4119&lt;100000,"Low",AND(H4119&gt;=100000,H4119&lt;250000),"Medium",H4119&gt;=250000,"High")</f>
        <v>Medium</v>
      </c>
      <c r="M4119" s="107" t="str">
        <f>IF(H4119&lt;100000,"Low",IF(AND(H4119&gt;=100000,H4119&lt;250000),"Medium","High"))</f>
        <v>Medium</v>
      </c>
    </row>
    <row r="4120" spans="1:13" x14ac:dyDescent="0.4">
      <c r="A4120" s="109" t="s">
        <v>6046</v>
      </c>
      <c r="B4120" s="109" t="s">
        <v>12645</v>
      </c>
      <c r="C4120" s="109" t="s">
        <v>100</v>
      </c>
      <c r="D4120" s="109" t="s">
        <v>96</v>
      </c>
      <c r="E4120" s="109" t="s">
        <v>6699</v>
      </c>
      <c r="F4120" s="109" t="s">
        <v>6021</v>
      </c>
      <c r="G4120" s="109" t="s">
        <v>6031</v>
      </c>
      <c r="H4120" s="107">
        <v>367878</v>
      </c>
      <c r="I4120" s="109">
        <v>3</v>
      </c>
      <c r="J4120" s="108">
        <v>-180811</v>
      </c>
      <c r="K4120" s="107" t="str">
        <f>IF(J4120&gt;0,"Untung","Rugi")</f>
        <v>Rugi</v>
      </c>
      <c r="L4120" s="107" t="str">
        <f t="array" ref="L4120">_xlfn.IFS(H4120&lt;100000,"Low",AND(H4120&gt;=100000,H4120&lt;250000),"Medium",H4120&gt;=250000,"High")</f>
        <v>High</v>
      </c>
      <c r="M4120" s="107" t="str">
        <f>IF(H4120&lt;100000,"Low",IF(AND(H4120&gt;=100000,H4120&lt;250000),"Medium","High"))</f>
        <v>High</v>
      </c>
    </row>
    <row r="4121" spans="1:13" x14ac:dyDescent="0.4">
      <c r="A4121" s="109" t="s">
        <v>6016</v>
      </c>
      <c r="B4121" s="109" t="s">
        <v>12644</v>
      </c>
      <c r="C4121" s="109" t="s">
        <v>1064</v>
      </c>
      <c r="D4121" s="109" t="s">
        <v>102</v>
      </c>
      <c r="E4121" s="109" t="s">
        <v>9957</v>
      </c>
      <c r="F4121" s="109" t="s">
        <v>95</v>
      </c>
      <c r="G4121" s="109" t="s">
        <v>6062</v>
      </c>
      <c r="H4121" s="107">
        <v>11400</v>
      </c>
      <c r="I4121" s="109">
        <v>1</v>
      </c>
      <c r="J4121" s="108">
        <v>-131452</v>
      </c>
      <c r="K4121" s="107" t="str">
        <f>IF(J4121&gt;0,"Untung","Rugi")</f>
        <v>Rugi</v>
      </c>
      <c r="L4121" s="107" t="str">
        <f t="array" ref="L4121">_xlfn.IFS(H4121&lt;100000,"Low",AND(H4121&gt;=100000,H4121&lt;250000),"Medium",H4121&gt;=250000,"High")</f>
        <v>Low</v>
      </c>
      <c r="M4121" s="107" t="str">
        <f>IF(H4121&lt;100000,"Low",IF(AND(H4121&gt;=100000,H4121&lt;250000),"Medium","High"))</f>
        <v>Low</v>
      </c>
    </row>
    <row r="4122" spans="1:13" x14ac:dyDescent="0.4">
      <c r="A4122" s="109" t="s">
        <v>6016</v>
      </c>
      <c r="B4122" s="109" t="s">
        <v>12643</v>
      </c>
      <c r="C4122" s="109" t="s">
        <v>1064</v>
      </c>
      <c r="D4122" s="109" t="s">
        <v>102</v>
      </c>
      <c r="E4122" s="109" t="s">
        <v>8739</v>
      </c>
      <c r="F4122" s="109" t="s">
        <v>99</v>
      </c>
      <c r="G4122" s="109" t="s">
        <v>6024</v>
      </c>
      <c r="H4122" s="107">
        <v>258568</v>
      </c>
      <c r="I4122" s="109">
        <v>5</v>
      </c>
      <c r="J4122" s="108">
        <v>420993</v>
      </c>
      <c r="K4122" s="107" t="str">
        <f>IF(J4122&gt;0,"Untung","Rugi")</f>
        <v>Untung</v>
      </c>
      <c r="L4122" s="107" t="str">
        <f t="array" ref="L4122">_xlfn.IFS(H4122&lt;100000,"Low",AND(H4122&gt;=100000,H4122&lt;250000),"Medium",H4122&gt;=250000,"High")</f>
        <v>High</v>
      </c>
      <c r="M4122" s="107" t="str">
        <f>IF(H4122&lt;100000,"Low",IF(AND(H4122&gt;=100000,H4122&lt;250000),"Medium","High"))</f>
        <v>High</v>
      </c>
    </row>
    <row r="4123" spans="1:13" x14ac:dyDescent="0.4">
      <c r="A4123" s="109" t="s">
        <v>6016</v>
      </c>
      <c r="B4123" s="109" t="s">
        <v>12642</v>
      </c>
      <c r="C4123" s="109" t="s">
        <v>1064</v>
      </c>
      <c r="D4123" s="109" t="s">
        <v>102</v>
      </c>
      <c r="E4123" s="109" t="s">
        <v>8118</v>
      </c>
      <c r="F4123" s="109" t="s">
        <v>99</v>
      </c>
      <c r="G4123" s="109" t="s">
        <v>6024</v>
      </c>
      <c r="H4123" s="107">
        <v>265704</v>
      </c>
      <c r="I4123" s="109">
        <v>5</v>
      </c>
      <c r="J4123" s="108">
        <v>-163654</v>
      </c>
      <c r="K4123" s="107" t="str">
        <f>IF(J4123&gt;0,"Untung","Rugi")</f>
        <v>Rugi</v>
      </c>
      <c r="L4123" s="107" t="str">
        <f t="array" ref="L4123">_xlfn.IFS(H4123&lt;100000,"Low",AND(H4123&gt;=100000,H4123&lt;250000),"Medium",H4123&gt;=250000,"High")</f>
        <v>High</v>
      </c>
      <c r="M4123" s="107" t="str">
        <f>IF(H4123&lt;100000,"Low",IF(AND(H4123&gt;=100000,H4123&lt;250000),"Medium","High"))</f>
        <v>High</v>
      </c>
    </row>
    <row r="4124" spans="1:13" x14ac:dyDescent="0.4">
      <c r="A4124" s="109" t="s">
        <v>6016</v>
      </c>
      <c r="B4124" s="109" t="s">
        <v>12641</v>
      </c>
      <c r="C4124" s="109" t="s">
        <v>1051</v>
      </c>
      <c r="D4124" s="109" t="s">
        <v>102</v>
      </c>
      <c r="E4124" s="109" t="s">
        <v>6475</v>
      </c>
      <c r="F4124" s="109" t="s">
        <v>95</v>
      </c>
      <c r="G4124" s="109" t="s">
        <v>6052</v>
      </c>
      <c r="H4124" s="107">
        <v>382216</v>
      </c>
      <c r="I4124" s="109">
        <v>6</v>
      </c>
      <c r="J4124" s="108">
        <v>440647</v>
      </c>
      <c r="K4124" s="107" t="str">
        <f>IF(J4124&gt;0,"Untung","Rugi")</f>
        <v>Untung</v>
      </c>
      <c r="L4124" s="107" t="str">
        <f t="array" ref="L4124">_xlfn.IFS(H4124&lt;100000,"Low",AND(H4124&gt;=100000,H4124&lt;250000),"Medium",H4124&gt;=250000,"High")</f>
        <v>High</v>
      </c>
      <c r="M4124" s="107" t="str">
        <f>IF(H4124&lt;100000,"Low",IF(AND(H4124&gt;=100000,H4124&lt;250000),"Medium","High"))</f>
        <v>High</v>
      </c>
    </row>
    <row r="4125" spans="1:13" x14ac:dyDescent="0.4">
      <c r="A4125" s="109" t="s">
        <v>6027</v>
      </c>
      <c r="B4125" s="109" t="s">
        <v>12640</v>
      </c>
      <c r="C4125" s="109" t="s">
        <v>1051</v>
      </c>
      <c r="D4125" s="109" t="s">
        <v>102</v>
      </c>
      <c r="E4125" s="109" t="s">
        <v>8825</v>
      </c>
      <c r="F4125" s="109" t="s">
        <v>99</v>
      </c>
      <c r="G4125" s="109" t="s">
        <v>6109</v>
      </c>
      <c r="H4125" s="107">
        <v>193475</v>
      </c>
      <c r="I4125" s="109">
        <v>4</v>
      </c>
      <c r="J4125" s="108">
        <v>352950</v>
      </c>
      <c r="K4125" s="107" t="str">
        <f>IF(J4125&gt;0,"Untung","Rugi")</f>
        <v>Untung</v>
      </c>
      <c r="L4125" s="107" t="str">
        <f t="array" ref="L4125">_xlfn.IFS(H4125&lt;100000,"Low",AND(H4125&gt;=100000,H4125&lt;250000),"Medium",H4125&gt;=250000,"High")</f>
        <v>Medium</v>
      </c>
      <c r="M4125" s="107" t="str">
        <f>IF(H4125&lt;100000,"Low",IF(AND(H4125&gt;=100000,H4125&lt;250000),"Medium","High"))</f>
        <v>Medium</v>
      </c>
    </row>
    <row r="4126" spans="1:13" x14ac:dyDescent="0.4">
      <c r="A4126" s="109" t="s">
        <v>6027</v>
      </c>
      <c r="B4126" s="109" t="s">
        <v>12639</v>
      </c>
      <c r="C4126" s="109" t="s">
        <v>100</v>
      </c>
      <c r="D4126" s="109" t="s">
        <v>102</v>
      </c>
      <c r="E4126" s="109" t="s">
        <v>10395</v>
      </c>
      <c r="F4126" s="109" t="s">
        <v>99</v>
      </c>
      <c r="G4126" s="109" t="s">
        <v>6109</v>
      </c>
      <c r="H4126" s="107">
        <v>174686</v>
      </c>
      <c r="I4126" s="109">
        <v>7</v>
      </c>
      <c r="J4126" s="108">
        <v>254864</v>
      </c>
      <c r="K4126" s="107" t="str">
        <f>IF(J4126&gt;0,"Untung","Rugi")</f>
        <v>Untung</v>
      </c>
      <c r="L4126" s="107" t="str">
        <f t="array" ref="L4126">_xlfn.IFS(H4126&lt;100000,"Low",AND(H4126&gt;=100000,H4126&lt;250000),"Medium",H4126&gt;=250000,"High")</f>
        <v>Medium</v>
      </c>
      <c r="M4126" s="107" t="str">
        <f>IF(H4126&lt;100000,"Low",IF(AND(H4126&gt;=100000,H4126&lt;250000),"Medium","High"))</f>
        <v>Medium</v>
      </c>
    </row>
    <row r="4127" spans="1:13" x14ac:dyDescent="0.4">
      <c r="A4127" s="109" t="s">
        <v>6081</v>
      </c>
      <c r="B4127" s="109" t="s">
        <v>12638</v>
      </c>
      <c r="C4127" s="109" t="s">
        <v>1051</v>
      </c>
      <c r="D4127" s="109" t="s">
        <v>104</v>
      </c>
      <c r="E4127" s="109" t="s">
        <v>9652</v>
      </c>
      <c r="F4127" s="109" t="s">
        <v>6021</v>
      </c>
      <c r="G4127" s="109" t="s">
        <v>6020</v>
      </c>
      <c r="H4127" s="107">
        <v>431523</v>
      </c>
      <c r="I4127" s="109">
        <v>7</v>
      </c>
      <c r="J4127" s="108">
        <v>316952</v>
      </c>
      <c r="K4127" s="107" t="str">
        <f>IF(J4127&gt;0,"Untung","Rugi")</f>
        <v>Untung</v>
      </c>
      <c r="L4127" s="107" t="str">
        <f t="array" ref="L4127">_xlfn.IFS(H4127&lt;100000,"Low",AND(H4127&gt;=100000,H4127&lt;250000),"Medium",H4127&gt;=250000,"High")</f>
        <v>High</v>
      </c>
      <c r="M4127" s="107" t="str">
        <f>IF(H4127&lt;100000,"Low",IF(AND(H4127&gt;=100000,H4127&lt;250000),"Medium","High"))</f>
        <v>High</v>
      </c>
    </row>
    <row r="4128" spans="1:13" x14ac:dyDescent="0.4">
      <c r="A4128" s="109" t="s">
        <v>6081</v>
      </c>
      <c r="B4128" s="109" t="s">
        <v>12637</v>
      </c>
      <c r="C4128" s="109" t="s">
        <v>1051</v>
      </c>
      <c r="D4128" s="109" t="s">
        <v>104</v>
      </c>
      <c r="E4128" s="109" t="s">
        <v>12636</v>
      </c>
      <c r="F4128" s="109" t="s">
        <v>95</v>
      </c>
      <c r="G4128" s="109" t="s">
        <v>6062</v>
      </c>
      <c r="H4128" s="107">
        <v>260236</v>
      </c>
      <c r="I4128" s="109">
        <v>2</v>
      </c>
      <c r="J4128" s="108">
        <v>25260</v>
      </c>
      <c r="K4128" s="107" t="str">
        <f>IF(J4128&gt;0,"Untung","Rugi")</f>
        <v>Untung</v>
      </c>
      <c r="L4128" s="107" t="str">
        <f t="array" ref="L4128">_xlfn.IFS(H4128&lt;100000,"Low",AND(H4128&gt;=100000,H4128&lt;250000),"Medium",H4128&gt;=250000,"High")</f>
        <v>High</v>
      </c>
      <c r="M4128" s="107" t="str">
        <f>IF(H4128&lt;100000,"Low",IF(AND(H4128&gt;=100000,H4128&lt;250000),"Medium","High"))</f>
        <v>High</v>
      </c>
    </row>
    <row r="4129" spans="1:13" x14ac:dyDescent="0.4">
      <c r="A4129" s="109" t="s">
        <v>6081</v>
      </c>
      <c r="B4129" s="109" t="s">
        <v>12635</v>
      </c>
      <c r="C4129" s="109" t="s">
        <v>1051</v>
      </c>
      <c r="D4129" s="109" t="s">
        <v>104</v>
      </c>
      <c r="E4129" s="109" t="s">
        <v>9221</v>
      </c>
      <c r="F4129" s="109" t="s">
        <v>6021</v>
      </c>
      <c r="G4129" s="109" t="s">
        <v>6020</v>
      </c>
      <c r="H4129" s="107">
        <v>449492</v>
      </c>
      <c r="I4129" s="109">
        <v>2</v>
      </c>
      <c r="J4129" s="108">
        <v>-21744</v>
      </c>
      <c r="K4129" s="107" t="str">
        <f>IF(J4129&gt;0,"Untung","Rugi")</f>
        <v>Rugi</v>
      </c>
      <c r="L4129" s="107" t="str">
        <f t="array" ref="L4129">_xlfn.IFS(H4129&lt;100000,"Low",AND(H4129&gt;=100000,H4129&lt;250000),"Medium",H4129&gt;=250000,"High")</f>
        <v>High</v>
      </c>
      <c r="M4129" s="107" t="str">
        <f>IF(H4129&lt;100000,"Low",IF(AND(H4129&gt;=100000,H4129&lt;250000),"Medium","High"))</f>
        <v>High</v>
      </c>
    </row>
    <row r="4130" spans="1:13" x14ac:dyDescent="0.4">
      <c r="A4130" s="109" t="s">
        <v>6081</v>
      </c>
      <c r="B4130" s="109" t="s">
        <v>12634</v>
      </c>
      <c r="C4130" s="109" t="s">
        <v>1051</v>
      </c>
      <c r="D4130" s="109" t="s">
        <v>106</v>
      </c>
      <c r="E4130" s="109" t="s">
        <v>6824</v>
      </c>
      <c r="F4130" s="109" t="s">
        <v>95</v>
      </c>
      <c r="G4130" s="109" t="s">
        <v>6017</v>
      </c>
      <c r="H4130" s="107">
        <v>227198</v>
      </c>
      <c r="I4130" s="109">
        <v>3</v>
      </c>
      <c r="J4130" s="108">
        <v>164158</v>
      </c>
      <c r="K4130" s="107" t="str">
        <f>IF(J4130&gt;0,"Untung","Rugi")</f>
        <v>Untung</v>
      </c>
      <c r="L4130" s="107" t="str">
        <f t="array" ref="L4130">_xlfn.IFS(H4130&lt;100000,"Low",AND(H4130&gt;=100000,H4130&lt;250000),"Medium",H4130&gt;=250000,"High")</f>
        <v>Medium</v>
      </c>
      <c r="M4130" s="107" t="str">
        <f>IF(H4130&lt;100000,"Low",IF(AND(H4130&gt;=100000,H4130&lt;250000),"Medium","High"))</f>
        <v>Medium</v>
      </c>
    </row>
    <row r="4131" spans="1:13" x14ac:dyDescent="0.4">
      <c r="A4131" s="109" t="s">
        <v>6046</v>
      </c>
      <c r="B4131" s="109" t="s">
        <v>12633</v>
      </c>
      <c r="C4131" s="109" t="s">
        <v>1051</v>
      </c>
      <c r="D4131" s="109" t="s">
        <v>106</v>
      </c>
      <c r="E4131" s="109" t="s">
        <v>6626</v>
      </c>
      <c r="F4131" s="109" t="s">
        <v>95</v>
      </c>
      <c r="G4131" s="109" t="s">
        <v>6052</v>
      </c>
      <c r="H4131" s="107">
        <v>332960</v>
      </c>
      <c r="I4131" s="109">
        <v>4</v>
      </c>
      <c r="J4131" s="108">
        <v>-218362</v>
      </c>
      <c r="K4131" s="107" t="str">
        <f>IF(J4131&gt;0,"Untung","Rugi")</f>
        <v>Rugi</v>
      </c>
      <c r="L4131" s="107" t="str">
        <f t="array" ref="L4131">_xlfn.IFS(H4131&lt;100000,"Low",AND(H4131&gt;=100000,H4131&lt;250000),"Medium",H4131&gt;=250000,"High")</f>
        <v>High</v>
      </c>
      <c r="M4131" s="107" t="str">
        <f>IF(H4131&lt;100000,"Low",IF(AND(H4131&gt;=100000,H4131&lt;250000),"Medium","High"))</f>
        <v>High</v>
      </c>
    </row>
    <row r="4132" spans="1:13" x14ac:dyDescent="0.4">
      <c r="A4132" s="109" t="s">
        <v>6046</v>
      </c>
      <c r="B4132" s="109" t="s">
        <v>12632</v>
      </c>
      <c r="C4132" s="109" t="s">
        <v>1051</v>
      </c>
      <c r="D4132" s="109" t="s">
        <v>106</v>
      </c>
      <c r="E4132" s="109" t="s">
        <v>8062</v>
      </c>
      <c r="F4132" s="109" t="s">
        <v>99</v>
      </c>
      <c r="G4132" s="109" t="s">
        <v>6024</v>
      </c>
      <c r="H4132" s="107">
        <v>285384</v>
      </c>
      <c r="I4132" s="109">
        <v>3</v>
      </c>
      <c r="J4132" s="108">
        <v>195781</v>
      </c>
      <c r="K4132" s="107" t="str">
        <f>IF(J4132&gt;0,"Untung","Rugi")</f>
        <v>Untung</v>
      </c>
      <c r="L4132" s="107" t="str">
        <f t="array" ref="L4132">_xlfn.IFS(H4132&lt;100000,"Low",AND(H4132&gt;=100000,H4132&lt;250000),"Medium",H4132&gt;=250000,"High")</f>
        <v>High</v>
      </c>
      <c r="M4132" s="107" t="str">
        <f>IF(H4132&lt;100000,"Low",IF(AND(H4132&gt;=100000,H4132&lt;250000),"Medium","High"))</f>
        <v>High</v>
      </c>
    </row>
    <row r="4133" spans="1:13" x14ac:dyDescent="0.4">
      <c r="A4133" s="109" t="s">
        <v>6046</v>
      </c>
      <c r="B4133" s="109" t="s">
        <v>12631</v>
      </c>
      <c r="C4133" s="109" t="s">
        <v>100</v>
      </c>
      <c r="D4133" s="109" t="s">
        <v>96</v>
      </c>
      <c r="E4133" s="109" t="s">
        <v>6402</v>
      </c>
      <c r="F4133" s="109" t="s">
        <v>95</v>
      </c>
      <c r="G4133" s="109" t="s">
        <v>6052</v>
      </c>
      <c r="H4133" s="107">
        <v>176375</v>
      </c>
      <c r="I4133" s="109">
        <v>2</v>
      </c>
      <c r="J4133" s="108">
        <v>-51104</v>
      </c>
      <c r="K4133" s="107" t="str">
        <f>IF(J4133&gt;0,"Untung","Rugi")</f>
        <v>Rugi</v>
      </c>
      <c r="L4133" s="107" t="str">
        <f t="array" ref="L4133">_xlfn.IFS(H4133&lt;100000,"Low",AND(H4133&gt;=100000,H4133&lt;250000),"Medium",H4133&gt;=250000,"High")</f>
        <v>Medium</v>
      </c>
      <c r="M4133" s="107" t="str">
        <f>IF(H4133&lt;100000,"Low",IF(AND(H4133&gt;=100000,H4133&lt;250000),"Medium","High"))</f>
        <v>Medium</v>
      </c>
    </row>
    <row r="4134" spans="1:13" x14ac:dyDescent="0.4">
      <c r="A4134" s="109" t="s">
        <v>6016</v>
      </c>
      <c r="B4134" s="109" t="s">
        <v>12630</v>
      </c>
      <c r="C4134" s="109" t="s">
        <v>100</v>
      </c>
      <c r="D4134" s="109" t="s">
        <v>96</v>
      </c>
      <c r="E4134" s="109" t="s">
        <v>8413</v>
      </c>
      <c r="F4134" s="109" t="s">
        <v>99</v>
      </c>
      <c r="G4134" s="109" t="s">
        <v>6109</v>
      </c>
      <c r="H4134" s="107">
        <v>342683</v>
      </c>
      <c r="I4134" s="109">
        <v>2</v>
      </c>
      <c r="J4134" s="108">
        <v>343119</v>
      </c>
      <c r="K4134" s="107" t="str">
        <f>IF(J4134&gt;0,"Untung","Rugi")</f>
        <v>Untung</v>
      </c>
      <c r="L4134" s="107" t="str">
        <f t="array" ref="L4134">_xlfn.IFS(H4134&lt;100000,"Low",AND(H4134&gt;=100000,H4134&lt;250000),"Medium",H4134&gt;=250000,"High")</f>
        <v>High</v>
      </c>
      <c r="M4134" s="107" t="str">
        <f>IF(H4134&lt;100000,"Low",IF(AND(H4134&gt;=100000,H4134&lt;250000),"Medium","High"))</f>
        <v>High</v>
      </c>
    </row>
    <row r="4135" spans="1:13" x14ac:dyDescent="0.4">
      <c r="A4135" s="109" t="s">
        <v>6046</v>
      </c>
      <c r="B4135" s="109" t="s">
        <v>12629</v>
      </c>
      <c r="C4135" s="109" t="s">
        <v>100</v>
      </c>
      <c r="D4135" s="109" t="s">
        <v>102</v>
      </c>
      <c r="E4135" s="109" t="s">
        <v>6155</v>
      </c>
      <c r="F4135" s="109" t="s">
        <v>95</v>
      </c>
      <c r="G4135" s="109" t="s">
        <v>6067</v>
      </c>
      <c r="H4135" s="107">
        <v>299809</v>
      </c>
      <c r="I4135" s="109">
        <v>2</v>
      </c>
      <c r="J4135" s="108">
        <v>371302</v>
      </c>
      <c r="K4135" s="107" t="str">
        <f>IF(J4135&gt;0,"Untung","Rugi")</f>
        <v>Untung</v>
      </c>
      <c r="L4135" s="107" t="str">
        <f t="array" ref="L4135">_xlfn.IFS(H4135&lt;100000,"Low",AND(H4135&gt;=100000,H4135&lt;250000),"Medium",H4135&gt;=250000,"High")</f>
        <v>High</v>
      </c>
      <c r="M4135" s="107" t="str">
        <f>IF(H4135&lt;100000,"Low",IF(AND(H4135&gt;=100000,H4135&lt;250000),"Medium","High"))</f>
        <v>High</v>
      </c>
    </row>
    <row r="4136" spans="1:13" x14ac:dyDescent="0.4">
      <c r="A4136" s="109" t="s">
        <v>6027</v>
      </c>
      <c r="B4136" s="109" t="s">
        <v>12628</v>
      </c>
      <c r="C4136" s="109" t="s">
        <v>100</v>
      </c>
      <c r="D4136" s="109" t="s">
        <v>102</v>
      </c>
      <c r="E4136" s="109" t="s">
        <v>10038</v>
      </c>
      <c r="F4136" s="109" t="s">
        <v>95</v>
      </c>
      <c r="G4136" s="109" t="s">
        <v>6039</v>
      </c>
      <c r="H4136" s="107">
        <v>431552</v>
      </c>
      <c r="I4136" s="109">
        <v>5</v>
      </c>
      <c r="J4136" s="108">
        <v>279596</v>
      </c>
      <c r="K4136" s="107" t="str">
        <f>IF(J4136&gt;0,"Untung","Rugi")</f>
        <v>Untung</v>
      </c>
      <c r="L4136" s="107" t="str">
        <f t="array" ref="L4136">_xlfn.IFS(H4136&lt;100000,"Low",AND(H4136&gt;=100000,H4136&lt;250000),"Medium",H4136&gt;=250000,"High")</f>
        <v>High</v>
      </c>
      <c r="M4136" s="107" t="str">
        <f>IF(H4136&lt;100000,"Low",IF(AND(H4136&gt;=100000,H4136&lt;250000),"Medium","High"))</f>
        <v>High</v>
      </c>
    </row>
    <row r="4137" spans="1:13" x14ac:dyDescent="0.4">
      <c r="A4137" s="109" t="s">
        <v>6027</v>
      </c>
      <c r="B4137" s="109" t="s">
        <v>12627</v>
      </c>
      <c r="C4137" s="109" t="s">
        <v>1051</v>
      </c>
      <c r="D4137" s="109" t="s">
        <v>106</v>
      </c>
      <c r="E4137" s="109" t="s">
        <v>6630</v>
      </c>
      <c r="F4137" s="109" t="s">
        <v>6021</v>
      </c>
      <c r="G4137" s="109" t="s">
        <v>6031</v>
      </c>
      <c r="H4137" s="107">
        <v>113353</v>
      </c>
      <c r="I4137" s="109">
        <v>4</v>
      </c>
      <c r="J4137" s="108">
        <v>393829</v>
      </c>
      <c r="K4137" s="107" t="str">
        <f>IF(J4137&gt;0,"Untung","Rugi")</f>
        <v>Untung</v>
      </c>
      <c r="L4137" s="107" t="str">
        <f t="array" ref="L4137">_xlfn.IFS(H4137&lt;100000,"Low",AND(H4137&gt;=100000,H4137&lt;250000),"Medium",H4137&gt;=250000,"High")</f>
        <v>Medium</v>
      </c>
      <c r="M4137" s="107" t="str">
        <f>IF(H4137&lt;100000,"Low",IF(AND(H4137&gt;=100000,H4137&lt;250000),"Medium","High"))</f>
        <v>Medium</v>
      </c>
    </row>
    <row r="4138" spans="1:13" x14ac:dyDescent="0.4">
      <c r="A4138" s="109" t="s">
        <v>6016</v>
      </c>
      <c r="B4138" s="109" t="s">
        <v>9548</v>
      </c>
      <c r="C4138" s="109" t="s">
        <v>1051</v>
      </c>
      <c r="D4138" s="109" t="s">
        <v>104</v>
      </c>
      <c r="E4138" s="109" t="s">
        <v>7392</v>
      </c>
      <c r="F4138" s="109" t="s">
        <v>95</v>
      </c>
      <c r="G4138" s="109" t="s">
        <v>6013</v>
      </c>
      <c r="H4138" s="107">
        <v>14400</v>
      </c>
      <c r="I4138" s="109">
        <v>1</v>
      </c>
      <c r="J4138" s="108">
        <v>437284</v>
      </c>
      <c r="K4138" s="107" t="str">
        <f>IF(J4138&gt;0,"Untung","Rugi")</f>
        <v>Untung</v>
      </c>
      <c r="L4138" s="107" t="str">
        <f t="array" ref="L4138">_xlfn.IFS(H4138&lt;100000,"Low",AND(H4138&gt;=100000,H4138&lt;250000),"Medium",H4138&gt;=250000,"High")</f>
        <v>Low</v>
      </c>
      <c r="M4138" s="107" t="str">
        <f>IF(H4138&lt;100000,"Low",IF(AND(H4138&gt;=100000,H4138&lt;250000),"Medium","High"))</f>
        <v>Low</v>
      </c>
    </row>
    <row r="4139" spans="1:13" x14ac:dyDescent="0.4">
      <c r="A4139" s="109" t="s">
        <v>6016</v>
      </c>
      <c r="B4139" s="109" t="s">
        <v>12626</v>
      </c>
      <c r="C4139" s="109" t="s">
        <v>1051</v>
      </c>
      <c r="D4139" s="109" t="s">
        <v>102</v>
      </c>
      <c r="E4139" s="109" t="s">
        <v>7247</v>
      </c>
      <c r="F4139" s="109" t="s">
        <v>95</v>
      </c>
      <c r="G4139" s="109" t="s">
        <v>6052</v>
      </c>
      <c r="H4139" s="107">
        <v>136485</v>
      </c>
      <c r="I4139" s="109">
        <v>3</v>
      </c>
      <c r="J4139" s="108">
        <v>212449</v>
      </c>
      <c r="K4139" s="107" t="str">
        <f>IF(J4139&gt;0,"Untung","Rugi")</f>
        <v>Untung</v>
      </c>
      <c r="L4139" s="107" t="str">
        <f t="array" ref="L4139">_xlfn.IFS(H4139&lt;100000,"Low",AND(H4139&gt;=100000,H4139&lt;250000),"Medium",H4139&gt;=250000,"High")</f>
        <v>Medium</v>
      </c>
      <c r="M4139" s="107" t="str">
        <f>IF(H4139&lt;100000,"Low",IF(AND(H4139&gt;=100000,H4139&lt;250000),"Medium","High"))</f>
        <v>Medium</v>
      </c>
    </row>
    <row r="4140" spans="1:13" x14ac:dyDescent="0.4">
      <c r="A4140" s="109" t="s">
        <v>6016</v>
      </c>
      <c r="B4140" s="109" t="s">
        <v>12625</v>
      </c>
      <c r="C4140" s="109" t="s">
        <v>1051</v>
      </c>
      <c r="D4140" s="109" t="s">
        <v>106</v>
      </c>
      <c r="E4140" s="109" t="s">
        <v>8773</v>
      </c>
      <c r="F4140" s="109" t="s">
        <v>99</v>
      </c>
      <c r="G4140" s="109" t="s">
        <v>6049</v>
      </c>
      <c r="H4140" s="107">
        <v>36255</v>
      </c>
      <c r="I4140" s="109">
        <v>8</v>
      </c>
      <c r="J4140" s="108">
        <v>43829</v>
      </c>
      <c r="K4140" s="107" t="str">
        <f>IF(J4140&gt;0,"Untung","Rugi")</f>
        <v>Untung</v>
      </c>
      <c r="L4140" s="107" t="str">
        <f t="array" ref="L4140">_xlfn.IFS(H4140&lt;100000,"Low",AND(H4140&gt;=100000,H4140&lt;250000),"Medium",H4140&gt;=250000,"High")</f>
        <v>Low</v>
      </c>
      <c r="M4140" s="107" t="str">
        <f>IF(H4140&lt;100000,"Low",IF(AND(H4140&gt;=100000,H4140&lt;250000),"Medium","High"))</f>
        <v>Low</v>
      </c>
    </row>
    <row r="4141" spans="1:13" x14ac:dyDescent="0.4">
      <c r="A4141" s="109" t="s">
        <v>6016</v>
      </c>
      <c r="B4141" s="109" t="s">
        <v>12624</v>
      </c>
      <c r="C4141" s="109" t="s">
        <v>1051</v>
      </c>
      <c r="D4141" s="109" t="s">
        <v>106</v>
      </c>
      <c r="E4141" s="109" t="s">
        <v>6885</v>
      </c>
      <c r="F4141" s="109" t="s">
        <v>95</v>
      </c>
      <c r="G4141" s="109" t="s">
        <v>6052</v>
      </c>
      <c r="H4141" s="107">
        <v>192183</v>
      </c>
      <c r="I4141" s="109">
        <v>3</v>
      </c>
      <c r="J4141" s="108">
        <v>-227100</v>
      </c>
      <c r="K4141" s="107" t="str">
        <f>IF(J4141&gt;0,"Untung","Rugi")</f>
        <v>Rugi</v>
      </c>
      <c r="L4141" s="107" t="str">
        <f t="array" ref="L4141">_xlfn.IFS(H4141&lt;100000,"Low",AND(H4141&gt;=100000,H4141&lt;250000),"Medium",H4141&gt;=250000,"High")</f>
        <v>Medium</v>
      </c>
      <c r="M4141" s="107" t="str">
        <f>IF(H4141&lt;100000,"Low",IF(AND(H4141&gt;=100000,H4141&lt;250000),"Medium","High"))</f>
        <v>Medium</v>
      </c>
    </row>
    <row r="4142" spans="1:13" x14ac:dyDescent="0.4">
      <c r="A4142" s="109" t="s">
        <v>6016</v>
      </c>
      <c r="B4142" s="109" t="s">
        <v>12622</v>
      </c>
      <c r="C4142" s="109" t="s">
        <v>1051</v>
      </c>
      <c r="D4142" s="109" t="s">
        <v>106</v>
      </c>
      <c r="E4142" s="109" t="s">
        <v>6665</v>
      </c>
      <c r="F4142" s="109" t="s">
        <v>99</v>
      </c>
      <c r="G4142" s="109" t="s">
        <v>6141</v>
      </c>
      <c r="H4142" s="107">
        <v>297692</v>
      </c>
      <c r="I4142" s="109">
        <v>7</v>
      </c>
      <c r="J4142" s="108">
        <v>236603</v>
      </c>
      <c r="K4142" s="107" t="str">
        <f>IF(J4142&gt;0,"Untung","Rugi")</f>
        <v>Untung</v>
      </c>
      <c r="L4142" s="107" t="str">
        <f t="array" ref="L4142">_xlfn.IFS(H4142&lt;100000,"Low",AND(H4142&gt;=100000,H4142&lt;250000),"Medium",H4142&gt;=250000,"High")</f>
        <v>High</v>
      </c>
      <c r="M4142" s="107" t="str">
        <f>IF(H4142&lt;100000,"Low",IF(AND(H4142&gt;=100000,H4142&lt;250000),"Medium","High"))</f>
        <v>High</v>
      </c>
    </row>
    <row r="4143" spans="1:13" x14ac:dyDescent="0.4">
      <c r="A4143" s="109" t="s">
        <v>6016</v>
      </c>
      <c r="B4143" s="109" t="s">
        <v>12622</v>
      </c>
      <c r="C4143" s="109" t="s">
        <v>1051</v>
      </c>
      <c r="D4143" s="109" t="s">
        <v>106</v>
      </c>
      <c r="E4143" s="109" t="s">
        <v>9439</v>
      </c>
      <c r="F4143" s="109" t="s">
        <v>95</v>
      </c>
      <c r="G4143" s="109" t="s">
        <v>6052</v>
      </c>
      <c r="H4143" s="107">
        <v>169718</v>
      </c>
      <c r="I4143" s="109">
        <v>3</v>
      </c>
      <c r="J4143" s="108">
        <v>117721</v>
      </c>
      <c r="K4143" s="107" t="str">
        <f>IF(J4143&gt;0,"Untung","Rugi")</f>
        <v>Untung</v>
      </c>
      <c r="L4143" s="107" t="str">
        <f t="array" ref="L4143">_xlfn.IFS(H4143&lt;100000,"Low",AND(H4143&gt;=100000,H4143&lt;250000),"Medium",H4143&gt;=250000,"High")</f>
        <v>Medium</v>
      </c>
      <c r="M4143" s="107" t="str">
        <f>IF(H4143&lt;100000,"Low",IF(AND(H4143&gt;=100000,H4143&lt;250000),"Medium","High"))</f>
        <v>Medium</v>
      </c>
    </row>
    <row r="4144" spans="1:13" x14ac:dyDescent="0.4">
      <c r="A4144" s="109" t="s">
        <v>6016</v>
      </c>
      <c r="B4144" s="109" t="s">
        <v>12622</v>
      </c>
      <c r="C4144" s="109" t="s">
        <v>1051</v>
      </c>
      <c r="D4144" s="109" t="s">
        <v>106</v>
      </c>
      <c r="E4144" s="109" t="s">
        <v>12623</v>
      </c>
      <c r="F4144" s="109" t="s">
        <v>6021</v>
      </c>
      <c r="G4144" s="109" t="s">
        <v>6031</v>
      </c>
      <c r="H4144" s="107">
        <v>250551</v>
      </c>
      <c r="I4144" s="109">
        <v>5</v>
      </c>
      <c r="J4144" s="108">
        <v>119758</v>
      </c>
      <c r="K4144" s="107" t="str">
        <f>IF(J4144&gt;0,"Untung","Rugi")</f>
        <v>Untung</v>
      </c>
      <c r="L4144" s="107" t="str">
        <f t="array" ref="L4144">_xlfn.IFS(H4144&lt;100000,"Low",AND(H4144&gt;=100000,H4144&lt;250000),"Medium",H4144&gt;=250000,"High")</f>
        <v>High</v>
      </c>
      <c r="M4144" s="107" t="str">
        <f>IF(H4144&lt;100000,"Low",IF(AND(H4144&gt;=100000,H4144&lt;250000),"Medium","High"))</f>
        <v>High</v>
      </c>
    </row>
    <row r="4145" spans="1:13" x14ac:dyDescent="0.4">
      <c r="A4145" s="109" t="s">
        <v>6016</v>
      </c>
      <c r="B4145" s="109" t="s">
        <v>12622</v>
      </c>
      <c r="C4145" s="109" t="s">
        <v>1051</v>
      </c>
      <c r="D4145" s="109" t="s">
        <v>96</v>
      </c>
      <c r="E4145" s="109" t="s">
        <v>7210</v>
      </c>
      <c r="F4145" s="109" t="s">
        <v>99</v>
      </c>
      <c r="G4145" s="109" t="s">
        <v>6049</v>
      </c>
      <c r="H4145" s="107">
        <v>25419</v>
      </c>
      <c r="I4145" s="109">
        <v>4</v>
      </c>
      <c r="J4145" s="108">
        <v>82724</v>
      </c>
      <c r="K4145" s="107" t="str">
        <f>IF(J4145&gt;0,"Untung","Rugi")</f>
        <v>Untung</v>
      </c>
      <c r="L4145" s="107" t="str">
        <f t="array" ref="L4145">_xlfn.IFS(H4145&lt;100000,"Low",AND(H4145&gt;=100000,H4145&lt;250000),"Medium",H4145&gt;=250000,"High")</f>
        <v>Low</v>
      </c>
      <c r="M4145" s="107" t="str">
        <f>IF(H4145&lt;100000,"Low",IF(AND(H4145&gt;=100000,H4145&lt;250000),"Medium","High"))</f>
        <v>Low</v>
      </c>
    </row>
    <row r="4146" spans="1:13" x14ac:dyDescent="0.4">
      <c r="A4146" s="109" t="s">
        <v>6027</v>
      </c>
      <c r="B4146" s="109" t="s">
        <v>12621</v>
      </c>
      <c r="C4146" s="109" t="s">
        <v>100</v>
      </c>
      <c r="D4146" s="109" t="s">
        <v>104</v>
      </c>
      <c r="E4146" s="109" t="s">
        <v>12620</v>
      </c>
      <c r="F4146" s="109" t="s">
        <v>99</v>
      </c>
      <c r="G4146" s="109" t="s">
        <v>6024</v>
      </c>
      <c r="H4146" s="107">
        <v>430228</v>
      </c>
      <c r="I4146" s="109">
        <v>11</v>
      </c>
      <c r="J4146" s="108">
        <v>376080</v>
      </c>
      <c r="K4146" s="107" t="str">
        <f>IF(J4146&gt;0,"Untung","Rugi")</f>
        <v>Untung</v>
      </c>
      <c r="L4146" s="107" t="str">
        <f t="array" ref="L4146">_xlfn.IFS(H4146&lt;100000,"Low",AND(H4146&gt;=100000,H4146&lt;250000),"Medium",H4146&gt;=250000,"High")</f>
        <v>High</v>
      </c>
      <c r="M4146" s="107" t="str">
        <f>IF(H4146&lt;100000,"Low",IF(AND(H4146&gt;=100000,H4146&lt;250000),"Medium","High"))</f>
        <v>High</v>
      </c>
    </row>
    <row r="4147" spans="1:13" x14ac:dyDescent="0.4">
      <c r="A4147" s="109" t="s">
        <v>6016</v>
      </c>
      <c r="B4147" s="109" t="s">
        <v>12619</v>
      </c>
      <c r="C4147" s="109" t="s">
        <v>100</v>
      </c>
      <c r="D4147" s="109" t="s">
        <v>102</v>
      </c>
      <c r="E4147" s="109" t="s">
        <v>10407</v>
      </c>
      <c r="F4147" s="109" t="s">
        <v>99</v>
      </c>
      <c r="G4147" s="109" t="s">
        <v>6024</v>
      </c>
      <c r="H4147" s="107">
        <v>448839</v>
      </c>
      <c r="I4147" s="109">
        <v>4</v>
      </c>
      <c r="J4147" s="108">
        <v>-220319</v>
      </c>
      <c r="K4147" s="107" t="str">
        <f>IF(J4147&gt;0,"Untung","Rugi")</f>
        <v>Rugi</v>
      </c>
      <c r="L4147" s="107" t="str">
        <f t="array" ref="L4147">_xlfn.IFS(H4147&lt;100000,"Low",AND(H4147&gt;=100000,H4147&lt;250000),"Medium",H4147&gt;=250000,"High")</f>
        <v>High</v>
      </c>
      <c r="M4147" s="107" t="str">
        <f>IF(H4147&lt;100000,"Low",IF(AND(H4147&gt;=100000,H4147&lt;250000),"Medium","High"))</f>
        <v>High</v>
      </c>
    </row>
    <row r="4148" spans="1:13" x14ac:dyDescent="0.4">
      <c r="A4148" s="109" t="s">
        <v>6027</v>
      </c>
      <c r="B4148" s="109" t="s">
        <v>12618</v>
      </c>
      <c r="C4148" s="109" t="s">
        <v>1051</v>
      </c>
      <c r="D4148" s="109" t="s">
        <v>96</v>
      </c>
      <c r="E4148" s="109" t="s">
        <v>7833</v>
      </c>
      <c r="F4148" s="109" t="s">
        <v>6021</v>
      </c>
      <c r="G4148" s="109" t="s">
        <v>6020</v>
      </c>
      <c r="H4148" s="107">
        <v>144423</v>
      </c>
      <c r="I4148" s="109">
        <v>9</v>
      </c>
      <c r="J4148" s="108">
        <v>214768</v>
      </c>
      <c r="K4148" s="107" t="str">
        <f>IF(J4148&gt;0,"Untung","Rugi")</f>
        <v>Untung</v>
      </c>
      <c r="L4148" s="107" t="str">
        <f t="array" ref="L4148">_xlfn.IFS(H4148&lt;100000,"Low",AND(H4148&gt;=100000,H4148&lt;250000),"Medium",H4148&gt;=250000,"High")</f>
        <v>Medium</v>
      </c>
      <c r="M4148" s="107" t="str">
        <f>IF(H4148&lt;100000,"Low",IF(AND(H4148&gt;=100000,H4148&lt;250000),"Medium","High"))</f>
        <v>Medium</v>
      </c>
    </row>
    <row r="4149" spans="1:13" x14ac:dyDescent="0.4">
      <c r="A4149" s="109" t="s">
        <v>6081</v>
      </c>
      <c r="B4149" s="109" t="s">
        <v>12617</v>
      </c>
      <c r="C4149" s="109" t="s">
        <v>1051</v>
      </c>
      <c r="D4149" s="109" t="s">
        <v>96</v>
      </c>
      <c r="E4149" s="109" t="s">
        <v>10148</v>
      </c>
      <c r="F4149" s="109" t="s">
        <v>95</v>
      </c>
      <c r="G4149" s="109" t="s">
        <v>6062</v>
      </c>
      <c r="H4149" s="107">
        <v>235578</v>
      </c>
      <c r="I4149" s="109">
        <v>1</v>
      </c>
      <c r="J4149" s="108">
        <v>96776</v>
      </c>
      <c r="K4149" s="107" t="str">
        <f>IF(J4149&gt;0,"Untung","Rugi")</f>
        <v>Untung</v>
      </c>
      <c r="L4149" s="107" t="str">
        <f t="array" ref="L4149">_xlfn.IFS(H4149&lt;100000,"Low",AND(H4149&gt;=100000,H4149&lt;250000),"Medium",H4149&gt;=250000,"High")</f>
        <v>Medium</v>
      </c>
      <c r="M4149" s="107" t="str">
        <f>IF(H4149&lt;100000,"Low",IF(AND(H4149&gt;=100000,H4149&lt;250000),"Medium","High"))</f>
        <v>Medium</v>
      </c>
    </row>
    <row r="4150" spans="1:13" x14ac:dyDescent="0.4">
      <c r="A4150" s="109" t="s">
        <v>6081</v>
      </c>
      <c r="B4150" s="109" t="s">
        <v>12616</v>
      </c>
      <c r="C4150" s="109" t="s">
        <v>100</v>
      </c>
      <c r="D4150" s="109" t="s">
        <v>96</v>
      </c>
      <c r="E4150" s="109" t="s">
        <v>9493</v>
      </c>
      <c r="F4150" s="109" t="s">
        <v>95</v>
      </c>
      <c r="G4150" s="109" t="s">
        <v>6052</v>
      </c>
      <c r="H4150" s="107">
        <v>91101</v>
      </c>
      <c r="I4150" s="109">
        <v>1</v>
      </c>
      <c r="J4150" s="108">
        <v>420329</v>
      </c>
      <c r="K4150" s="107" t="str">
        <f>IF(J4150&gt;0,"Untung","Rugi")</f>
        <v>Untung</v>
      </c>
      <c r="L4150" s="107" t="str">
        <f t="array" ref="L4150">_xlfn.IFS(H4150&lt;100000,"Low",AND(H4150&gt;=100000,H4150&lt;250000),"Medium",H4150&gt;=250000,"High")</f>
        <v>Low</v>
      </c>
      <c r="M4150" s="107" t="str">
        <f>IF(H4150&lt;100000,"Low",IF(AND(H4150&gt;=100000,H4150&lt;250000),"Medium","High"))</f>
        <v>Low</v>
      </c>
    </row>
    <row r="4151" spans="1:13" x14ac:dyDescent="0.4">
      <c r="A4151" s="109" t="s">
        <v>6016</v>
      </c>
      <c r="B4151" s="109" t="s">
        <v>12615</v>
      </c>
      <c r="C4151" s="109" t="s">
        <v>100</v>
      </c>
      <c r="D4151" s="109" t="s">
        <v>106</v>
      </c>
      <c r="E4151" s="109" t="s">
        <v>6014</v>
      </c>
      <c r="F4151" s="109" t="s">
        <v>95</v>
      </c>
      <c r="G4151" s="109" t="s">
        <v>6013</v>
      </c>
      <c r="H4151" s="107">
        <v>92320</v>
      </c>
      <c r="I4151" s="109">
        <v>2</v>
      </c>
      <c r="J4151" s="108">
        <v>292075</v>
      </c>
      <c r="K4151" s="107" t="str">
        <f>IF(J4151&gt;0,"Untung","Rugi")</f>
        <v>Untung</v>
      </c>
      <c r="L4151" s="107" t="str">
        <f t="array" ref="L4151">_xlfn.IFS(H4151&lt;100000,"Low",AND(H4151&gt;=100000,H4151&lt;250000),"Medium",H4151&gt;=250000,"High")</f>
        <v>Low</v>
      </c>
      <c r="M4151" s="107" t="str">
        <f>IF(H4151&lt;100000,"Low",IF(AND(H4151&gt;=100000,H4151&lt;250000),"Medium","High"))</f>
        <v>Low</v>
      </c>
    </row>
    <row r="4152" spans="1:13" x14ac:dyDescent="0.4">
      <c r="A4152" s="109" t="s">
        <v>6016</v>
      </c>
      <c r="B4152" s="109" t="s">
        <v>12614</v>
      </c>
      <c r="C4152" s="109" t="s">
        <v>1064</v>
      </c>
      <c r="D4152" s="109" t="s">
        <v>96</v>
      </c>
      <c r="E4152" s="109" t="s">
        <v>6351</v>
      </c>
      <c r="F4152" s="109" t="s">
        <v>95</v>
      </c>
      <c r="G4152" s="109" t="s">
        <v>6116</v>
      </c>
      <c r="H4152" s="107">
        <v>113135</v>
      </c>
      <c r="I4152" s="109">
        <v>2</v>
      </c>
      <c r="J4152" s="108">
        <v>-39246</v>
      </c>
      <c r="K4152" s="107" t="str">
        <f>IF(J4152&gt;0,"Untung","Rugi")</f>
        <v>Rugi</v>
      </c>
      <c r="L4152" s="107" t="str">
        <f t="array" ref="L4152">_xlfn.IFS(H4152&lt;100000,"Low",AND(H4152&gt;=100000,H4152&lt;250000),"Medium",H4152&gt;=250000,"High")</f>
        <v>Medium</v>
      </c>
      <c r="M4152" s="107" t="str">
        <f>IF(H4152&lt;100000,"Low",IF(AND(H4152&gt;=100000,H4152&lt;250000),"Medium","High"))</f>
        <v>Medium</v>
      </c>
    </row>
    <row r="4153" spans="1:13" x14ac:dyDescent="0.4">
      <c r="A4153" s="109" t="s">
        <v>6016</v>
      </c>
      <c r="B4153" s="109" t="s">
        <v>12613</v>
      </c>
      <c r="C4153" s="109" t="s">
        <v>100</v>
      </c>
      <c r="D4153" s="109" t="s">
        <v>102</v>
      </c>
      <c r="E4153" s="109" t="s">
        <v>10741</v>
      </c>
      <c r="F4153" s="109" t="s">
        <v>6021</v>
      </c>
      <c r="G4153" s="109" t="s">
        <v>6745</v>
      </c>
      <c r="H4153" s="107">
        <v>201251</v>
      </c>
      <c r="I4153" s="109">
        <v>7</v>
      </c>
      <c r="J4153" s="108">
        <v>170513</v>
      </c>
      <c r="K4153" s="107" t="str">
        <f>IF(J4153&gt;0,"Untung","Rugi")</f>
        <v>Untung</v>
      </c>
      <c r="L4153" s="107" t="str">
        <f t="array" ref="L4153">_xlfn.IFS(H4153&lt;100000,"Low",AND(H4153&gt;=100000,H4153&lt;250000),"Medium",H4153&gt;=250000,"High")</f>
        <v>Medium</v>
      </c>
      <c r="M4153" s="107" t="str">
        <f>IF(H4153&lt;100000,"Low",IF(AND(H4153&gt;=100000,H4153&lt;250000),"Medium","High"))</f>
        <v>Medium</v>
      </c>
    </row>
    <row r="4154" spans="1:13" x14ac:dyDescent="0.4">
      <c r="A4154" s="109" t="s">
        <v>6016</v>
      </c>
      <c r="B4154" s="109" t="s">
        <v>12612</v>
      </c>
      <c r="C4154" s="109" t="s">
        <v>100</v>
      </c>
      <c r="D4154" s="109" t="s">
        <v>102</v>
      </c>
      <c r="E4154" s="109" t="s">
        <v>8432</v>
      </c>
      <c r="F4154" s="109" t="s">
        <v>99</v>
      </c>
      <c r="G4154" s="109" t="s">
        <v>6024</v>
      </c>
      <c r="H4154" s="107">
        <v>425474</v>
      </c>
      <c r="I4154" s="109">
        <v>2</v>
      </c>
      <c r="J4154" s="108">
        <v>412085</v>
      </c>
      <c r="K4154" s="107" t="str">
        <f>IF(J4154&gt;0,"Untung","Rugi")</f>
        <v>Untung</v>
      </c>
      <c r="L4154" s="107" t="str">
        <f t="array" ref="L4154">_xlfn.IFS(H4154&lt;100000,"Low",AND(H4154&gt;=100000,H4154&lt;250000),"Medium",H4154&gt;=250000,"High")</f>
        <v>High</v>
      </c>
      <c r="M4154" s="107" t="str">
        <f>IF(H4154&lt;100000,"Low",IF(AND(H4154&gt;=100000,H4154&lt;250000),"Medium","High"))</f>
        <v>High</v>
      </c>
    </row>
    <row r="4155" spans="1:13" x14ac:dyDescent="0.4">
      <c r="A4155" s="109" t="s">
        <v>6016</v>
      </c>
      <c r="B4155" s="109" t="s">
        <v>12611</v>
      </c>
      <c r="C4155" s="109" t="s">
        <v>100</v>
      </c>
      <c r="D4155" s="109" t="s">
        <v>102</v>
      </c>
      <c r="E4155" s="109" t="s">
        <v>7481</v>
      </c>
      <c r="F4155" s="109" t="s">
        <v>95</v>
      </c>
      <c r="G4155" s="109" t="s">
        <v>6052</v>
      </c>
      <c r="H4155" s="107">
        <v>69494</v>
      </c>
      <c r="I4155" s="109">
        <v>5</v>
      </c>
      <c r="J4155" s="108">
        <v>414114</v>
      </c>
      <c r="K4155" s="107" t="str">
        <f>IF(J4155&gt;0,"Untung","Rugi")</f>
        <v>Untung</v>
      </c>
      <c r="L4155" s="107" t="str">
        <f t="array" ref="L4155">_xlfn.IFS(H4155&lt;100000,"Low",AND(H4155&gt;=100000,H4155&lt;250000),"Medium",H4155&gt;=250000,"High")</f>
        <v>Low</v>
      </c>
      <c r="M4155" s="107" t="str">
        <f>IF(H4155&lt;100000,"Low",IF(AND(H4155&gt;=100000,H4155&lt;250000),"Medium","High"))</f>
        <v>Low</v>
      </c>
    </row>
    <row r="4156" spans="1:13" x14ac:dyDescent="0.4">
      <c r="A4156" s="109" t="s">
        <v>6016</v>
      </c>
      <c r="B4156" s="109" t="s">
        <v>12610</v>
      </c>
      <c r="C4156" s="109" t="s">
        <v>1064</v>
      </c>
      <c r="D4156" s="109" t="s">
        <v>102</v>
      </c>
      <c r="E4156" s="109" t="s">
        <v>12609</v>
      </c>
      <c r="F4156" s="109" t="s">
        <v>95</v>
      </c>
      <c r="G4156" s="109" t="s">
        <v>6017</v>
      </c>
      <c r="H4156" s="107">
        <v>118701</v>
      </c>
      <c r="I4156" s="109">
        <v>2</v>
      </c>
      <c r="J4156" s="108">
        <v>363213</v>
      </c>
      <c r="K4156" s="107" t="str">
        <f>IF(J4156&gt;0,"Untung","Rugi")</f>
        <v>Untung</v>
      </c>
      <c r="L4156" s="107" t="str">
        <f t="array" ref="L4156">_xlfn.IFS(H4156&lt;100000,"Low",AND(H4156&gt;=100000,H4156&lt;250000),"Medium",H4156&gt;=250000,"High")</f>
        <v>Medium</v>
      </c>
      <c r="M4156" s="107" t="str">
        <f>IF(H4156&lt;100000,"Low",IF(AND(H4156&gt;=100000,H4156&lt;250000),"Medium","High"))</f>
        <v>Medium</v>
      </c>
    </row>
    <row r="4157" spans="1:13" x14ac:dyDescent="0.4">
      <c r="A4157" s="109" t="s">
        <v>6016</v>
      </c>
      <c r="B4157" s="109" t="s">
        <v>12608</v>
      </c>
      <c r="C4157" s="109" t="s">
        <v>1064</v>
      </c>
      <c r="D4157" s="109" t="s">
        <v>102</v>
      </c>
      <c r="E4157" s="109" t="s">
        <v>6485</v>
      </c>
      <c r="F4157" s="109" t="s">
        <v>99</v>
      </c>
      <c r="G4157" s="109" t="s">
        <v>6109</v>
      </c>
      <c r="H4157" s="107">
        <v>366209</v>
      </c>
      <c r="I4157" s="109">
        <v>2</v>
      </c>
      <c r="J4157" s="108">
        <v>358611</v>
      </c>
      <c r="K4157" s="107" t="str">
        <f>IF(J4157&gt;0,"Untung","Rugi")</f>
        <v>Untung</v>
      </c>
      <c r="L4157" s="107" t="str">
        <f t="array" ref="L4157">_xlfn.IFS(H4157&lt;100000,"Low",AND(H4157&gt;=100000,H4157&lt;250000),"Medium",H4157&gt;=250000,"High")</f>
        <v>High</v>
      </c>
      <c r="M4157" s="107" t="str">
        <f>IF(H4157&lt;100000,"Low",IF(AND(H4157&gt;=100000,H4157&lt;250000),"Medium","High"))</f>
        <v>High</v>
      </c>
    </row>
    <row r="4158" spans="1:13" x14ac:dyDescent="0.4">
      <c r="A4158" s="109" t="s">
        <v>6016</v>
      </c>
      <c r="B4158" s="109" t="s">
        <v>12608</v>
      </c>
      <c r="C4158" s="109" t="s">
        <v>1051</v>
      </c>
      <c r="D4158" s="109" t="s">
        <v>106</v>
      </c>
      <c r="E4158" s="109" t="s">
        <v>7649</v>
      </c>
      <c r="F4158" s="109" t="s">
        <v>95</v>
      </c>
      <c r="G4158" s="109" t="s">
        <v>6039</v>
      </c>
      <c r="H4158" s="107">
        <v>21213</v>
      </c>
      <c r="I4158" s="109">
        <v>1</v>
      </c>
      <c r="J4158" s="108">
        <v>44471</v>
      </c>
      <c r="K4158" s="107" t="str">
        <f>IF(J4158&gt;0,"Untung","Rugi")</f>
        <v>Untung</v>
      </c>
      <c r="L4158" s="107" t="str">
        <f t="array" ref="L4158">_xlfn.IFS(H4158&lt;100000,"Low",AND(H4158&gt;=100000,H4158&lt;250000),"Medium",H4158&gt;=250000,"High")</f>
        <v>Low</v>
      </c>
      <c r="M4158" s="107" t="str">
        <f>IF(H4158&lt;100000,"Low",IF(AND(H4158&gt;=100000,H4158&lt;250000),"Medium","High"))</f>
        <v>Low</v>
      </c>
    </row>
    <row r="4159" spans="1:13" x14ac:dyDescent="0.4">
      <c r="A4159" s="109" t="s">
        <v>6046</v>
      </c>
      <c r="B4159" s="109" t="s">
        <v>12607</v>
      </c>
      <c r="C4159" s="109" t="s">
        <v>1051</v>
      </c>
      <c r="D4159" s="109" t="s">
        <v>106</v>
      </c>
      <c r="E4159" s="109" t="s">
        <v>10839</v>
      </c>
      <c r="F4159" s="109" t="s">
        <v>95</v>
      </c>
      <c r="G4159" s="109" t="s">
        <v>6052</v>
      </c>
      <c r="H4159" s="107">
        <v>286644</v>
      </c>
      <c r="I4159" s="109">
        <v>3</v>
      </c>
      <c r="J4159" s="108">
        <v>249205</v>
      </c>
      <c r="K4159" s="107" t="str">
        <f>IF(J4159&gt;0,"Untung","Rugi")</f>
        <v>Untung</v>
      </c>
      <c r="L4159" s="107" t="str">
        <f t="array" ref="L4159">_xlfn.IFS(H4159&lt;100000,"Low",AND(H4159&gt;=100000,H4159&lt;250000),"Medium",H4159&gt;=250000,"High")</f>
        <v>High</v>
      </c>
      <c r="M4159" s="107" t="str">
        <f>IF(H4159&lt;100000,"Low",IF(AND(H4159&gt;=100000,H4159&lt;250000),"Medium","High"))</f>
        <v>High</v>
      </c>
    </row>
    <row r="4160" spans="1:13" x14ac:dyDescent="0.4">
      <c r="A4160" s="109" t="s">
        <v>6046</v>
      </c>
      <c r="B4160" s="109" t="s">
        <v>12606</v>
      </c>
      <c r="C4160" s="109" t="s">
        <v>100</v>
      </c>
      <c r="D4160" s="109" t="s">
        <v>106</v>
      </c>
      <c r="E4160" s="109" t="s">
        <v>6800</v>
      </c>
      <c r="F4160" s="109" t="s">
        <v>99</v>
      </c>
      <c r="G4160" s="109" t="s">
        <v>6141</v>
      </c>
      <c r="H4160" s="107">
        <v>121017</v>
      </c>
      <c r="I4160" s="109">
        <v>2</v>
      </c>
      <c r="J4160" s="108">
        <v>441405</v>
      </c>
      <c r="K4160" s="107" t="str">
        <f>IF(J4160&gt;0,"Untung","Rugi")</f>
        <v>Untung</v>
      </c>
      <c r="L4160" s="107" t="str">
        <f t="array" ref="L4160">_xlfn.IFS(H4160&lt;100000,"Low",AND(H4160&gt;=100000,H4160&lt;250000),"Medium",H4160&gt;=250000,"High")</f>
        <v>Medium</v>
      </c>
      <c r="M4160" s="107" t="str">
        <f>IF(H4160&lt;100000,"Low",IF(AND(H4160&gt;=100000,H4160&lt;250000),"Medium","High"))</f>
        <v>Medium</v>
      </c>
    </row>
    <row r="4161" spans="1:13" x14ac:dyDescent="0.4">
      <c r="A4161" s="109" t="s">
        <v>6027</v>
      </c>
      <c r="B4161" s="109" t="s">
        <v>9376</v>
      </c>
      <c r="C4161" s="109" t="s">
        <v>100</v>
      </c>
      <c r="D4161" s="109" t="s">
        <v>106</v>
      </c>
      <c r="E4161" s="109" t="s">
        <v>10324</v>
      </c>
      <c r="F4161" s="109" t="s">
        <v>95</v>
      </c>
      <c r="G4161" s="109" t="s">
        <v>6039</v>
      </c>
      <c r="H4161" s="107">
        <v>279253</v>
      </c>
      <c r="I4161" s="109">
        <v>2</v>
      </c>
      <c r="J4161" s="108">
        <v>433028</v>
      </c>
      <c r="K4161" s="107" t="str">
        <f>IF(J4161&gt;0,"Untung","Rugi")</f>
        <v>Untung</v>
      </c>
      <c r="L4161" s="107" t="str">
        <f t="array" ref="L4161">_xlfn.IFS(H4161&lt;100000,"Low",AND(H4161&gt;=100000,H4161&lt;250000),"Medium",H4161&gt;=250000,"High")</f>
        <v>High</v>
      </c>
      <c r="M4161" s="107" t="str">
        <f>IF(H4161&lt;100000,"Low",IF(AND(H4161&gt;=100000,H4161&lt;250000),"Medium","High"))</f>
        <v>High</v>
      </c>
    </row>
    <row r="4162" spans="1:13" x14ac:dyDescent="0.4">
      <c r="A4162" s="109" t="s">
        <v>6027</v>
      </c>
      <c r="B4162" s="109" t="s">
        <v>12605</v>
      </c>
      <c r="C4162" s="109" t="s">
        <v>100</v>
      </c>
      <c r="D4162" s="109" t="s">
        <v>106</v>
      </c>
      <c r="E4162" s="109" t="s">
        <v>11204</v>
      </c>
      <c r="F4162" s="109" t="s">
        <v>6021</v>
      </c>
      <c r="G4162" s="109" t="s">
        <v>6146</v>
      </c>
      <c r="H4162" s="107">
        <v>132385</v>
      </c>
      <c r="I4162" s="109">
        <v>1</v>
      </c>
      <c r="J4162" s="108">
        <v>-57373</v>
      </c>
      <c r="K4162" s="107" t="str">
        <f>IF(J4162&gt;0,"Untung","Rugi")</f>
        <v>Rugi</v>
      </c>
      <c r="L4162" s="107" t="str">
        <f t="array" ref="L4162">_xlfn.IFS(H4162&lt;100000,"Low",AND(H4162&gt;=100000,H4162&lt;250000),"Medium",H4162&gt;=250000,"High")</f>
        <v>Medium</v>
      </c>
      <c r="M4162" s="107" t="str">
        <f>IF(H4162&lt;100000,"Low",IF(AND(H4162&gt;=100000,H4162&lt;250000),"Medium","High"))</f>
        <v>Medium</v>
      </c>
    </row>
    <row r="4163" spans="1:13" x14ac:dyDescent="0.4">
      <c r="A4163" s="109" t="s">
        <v>6027</v>
      </c>
      <c r="B4163" s="109" t="s">
        <v>12605</v>
      </c>
      <c r="C4163" s="109" t="s">
        <v>1064</v>
      </c>
      <c r="D4163" s="109" t="s">
        <v>104</v>
      </c>
      <c r="E4163" s="109" t="s">
        <v>8904</v>
      </c>
      <c r="F4163" s="109" t="s">
        <v>95</v>
      </c>
      <c r="G4163" s="109" t="s">
        <v>6116</v>
      </c>
      <c r="H4163" s="107">
        <v>414578</v>
      </c>
      <c r="I4163" s="109">
        <v>1</v>
      </c>
      <c r="J4163" s="108">
        <v>410212</v>
      </c>
      <c r="K4163" s="107" t="str">
        <f>IF(J4163&gt;0,"Untung","Rugi")</f>
        <v>Untung</v>
      </c>
      <c r="L4163" s="107" t="str">
        <f t="array" ref="L4163">_xlfn.IFS(H4163&lt;100000,"Low",AND(H4163&gt;=100000,H4163&lt;250000),"Medium",H4163&gt;=250000,"High")</f>
        <v>High</v>
      </c>
      <c r="M4163" s="107" t="str">
        <f>IF(H4163&lt;100000,"Low",IF(AND(H4163&gt;=100000,H4163&lt;250000),"Medium","High"))</f>
        <v>High</v>
      </c>
    </row>
    <row r="4164" spans="1:13" x14ac:dyDescent="0.4">
      <c r="A4164" s="109" t="s">
        <v>6016</v>
      </c>
      <c r="B4164" s="109" t="s">
        <v>12604</v>
      </c>
      <c r="C4164" s="109" t="s">
        <v>100</v>
      </c>
      <c r="D4164" s="109" t="s">
        <v>106</v>
      </c>
      <c r="E4164" s="109" t="s">
        <v>8554</v>
      </c>
      <c r="F4164" s="109" t="s">
        <v>95</v>
      </c>
      <c r="G4164" s="109" t="s">
        <v>6052</v>
      </c>
      <c r="H4164" s="107">
        <v>362445</v>
      </c>
      <c r="I4164" s="109">
        <v>5</v>
      </c>
      <c r="J4164" s="108">
        <v>102088</v>
      </c>
      <c r="K4164" s="107" t="str">
        <f>IF(J4164&gt;0,"Untung","Rugi")</f>
        <v>Untung</v>
      </c>
      <c r="L4164" s="107" t="str">
        <f t="array" ref="L4164">_xlfn.IFS(H4164&lt;100000,"Low",AND(H4164&gt;=100000,H4164&lt;250000),"Medium",H4164&gt;=250000,"High")</f>
        <v>High</v>
      </c>
      <c r="M4164" s="107" t="str">
        <f>IF(H4164&lt;100000,"Low",IF(AND(H4164&gt;=100000,H4164&lt;250000),"Medium","High"))</f>
        <v>High</v>
      </c>
    </row>
    <row r="4165" spans="1:13" x14ac:dyDescent="0.4">
      <c r="A4165" s="109" t="s">
        <v>6016</v>
      </c>
      <c r="B4165" s="109" t="s">
        <v>12603</v>
      </c>
      <c r="C4165" s="109" t="s">
        <v>100</v>
      </c>
      <c r="D4165" s="109" t="s">
        <v>106</v>
      </c>
      <c r="E4165" s="109" t="s">
        <v>7879</v>
      </c>
      <c r="F4165" s="109" t="s">
        <v>95</v>
      </c>
      <c r="G4165" s="109" t="s">
        <v>6017</v>
      </c>
      <c r="H4165" s="107">
        <v>111479</v>
      </c>
      <c r="I4165" s="109">
        <v>3</v>
      </c>
      <c r="J4165" s="108">
        <v>-3716</v>
      </c>
      <c r="K4165" s="107" t="str">
        <f>IF(J4165&gt;0,"Untung","Rugi")</f>
        <v>Rugi</v>
      </c>
      <c r="L4165" s="107" t="str">
        <f t="array" ref="L4165">_xlfn.IFS(H4165&lt;100000,"Low",AND(H4165&gt;=100000,H4165&lt;250000),"Medium",H4165&gt;=250000,"High")</f>
        <v>Medium</v>
      </c>
      <c r="M4165" s="107" t="str">
        <f>IF(H4165&lt;100000,"Low",IF(AND(H4165&gt;=100000,H4165&lt;250000),"Medium","High"))</f>
        <v>Medium</v>
      </c>
    </row>
    <row r="4166" spans="1:13" x14ac:dyDescent="0.4">
      <c r="A4166" s="109" t="s">
        <v>6016</v>
      </c>
      <c r="B4166" s="109" t="s">
        <v>12603</v>
      </c>
      <c r="C4166" s="109" t="s">
        <v>1064</v>
      </c>
      <c r="D4166" s="109" t="s">
        <v>96</v>
      </c>
      <c r="E4166" s="109" t="s">
        <v>10079</v>
      </c>
      <c r="F4166" s="109" t="s">
        <v>95</v>
      </c>
      <c r="G4166" s="109" t="s">
        <v>6062</v>
      </c>
      <c r="H4166" s="107">
        <v>387895</v>
      </c>
      <c r="I4166" s="109">
        <v>2</v>
      </c>
      <c r="J4166" s="108">
        <v>38761</v>
      </c>
      <c r="K4166" s="107" t="str">
        <f>IF(J4166&gt;0,"Untung","Rugi")</f>
        <v>Untung</v>
      </c>
      <c r="L4166" s="107" t="str">
        <f t="array" ref="L4166">_xlfn.IFS(H4166&lt;100000,"Low",AND(H4166&gt;=100000,H4166&lt;250000),"Medium",H4166&gt;=250000,"High")</f>
        <v>High</v>
      </c>
      <c r="M4166" s="107" t="str">
        <f>IF(H4166&lt;100000,"Low",IF(AND(H4166&gt;=100000,H4166&lt;250000),"Medium","High"))</f>
        <v>High</v>
      </c>
    </row>
    <row r="4167" spans="1:13" x14ac:dyDescent="0.4">
      <c r="A4167" s="109" t="s">
        <v>6027</v>
      </c>
      <c r="B4167" s="109" t="s">
        <v>12602</v>
      </c>
      <c r="C4167" s="109" t="s">
        <v>1064</v>
      </c>
      <c r="D4167" s="109" t="s">
        <v>96</v>
      </c>
      <c r="E4167" s="109" t="s">
        <v>8530</v>
      </c>
      <c r="F4167" s="109" t="s">
        <v>99</v>
      </c>
      <c r="G4167" s="109" t="s">
        <v>6049</v>
      </c>
      <c r="H4167" s="107">
        <v>385256</v>
      </c>
      <c r="I4167" s="109">
        <v>9</v>
      </c>
      <c r="J4167" s="108">
        <v>169322</v>
      </c>
      <c r="K4167" s="107" t="str">
        <f>IF(J4167&gt;0,"Untung","Rugi")</f>
        <v>Untung</v>
      </c>
      <c r="L4167" s="107" t="str">
        <f t="array" ref="L4167">_xlfn.IFS(H4167&lt;100000,"Low",AND(H4167&gt;=100000,H4167&lt;250000),"Medium",H4167&gt;=250000,"High")</f>
        <v>High</v>
      </c>
      <c r="M4167" s="107" t="str">
        <f>IF(H4167&lt;100000,"Low",IF(AND(H4167&gt;=100000,H4167&lt;250000),"Medium","High"))</f>
        <v>High</v>
      </c>
    </row>
    <row r="4168" spans="1:13" x14ac:dyDescent="0.4">
      <c r="A4168" s="109" t="s">
        <v>6027</v>
      </c>
      <c r="B4168" s="109" t="s">
        <v>12601</v>
      </c>
      <c r="C4168" s="109" t="s">
        <v>1064</v>
      </c>
      <c r="D4168" s="109" t="s">
        <v>96</v>
      </c>
      <c r="E4168" s="109" t="s">
        <v>6791</v>
      </c>
      <c r="F4168" s="109" t="s">
        <v>95</v>
      </c>
      <c r="G4168" s="109" t="s">
        <v>6013</v>
      </c>
      <c r="H4168" s="107">
        <v>234329</v>
      </c>
      <c r="I4168" s="109">
        <v>1</v>
      </c>
      <c r="J4168" s="108">
        <v>-132759</v>
      </c>
      <c r="K4168" s="107" t="str">
        <f>IF(J4168&gt;0,"Untung","Rugi")</f>
        <v>Rugi</v>
      </c>
      <c r="L4168" s="107" t="str">
        <f t="array" ref="L4168">_xlfn.IFS(H4168&lt;100000,"Low",AND(H4168&gt;=100000,H4168&lt;250000),"Medium",H4168&gt;=250000,"High")</f>
        <v>Medium</v>
      </c>
      <c r="M4168" s="107" t="str">
        <f>IF(H4168&lt;100000,"Low",IF(AND(H4168&gt;=100000,H4168&lt;250000),"Medium","High"))</f>
        <v>Medium</v>
      </c>
    </row>
    <row r="4169" spans="1:13" x14ac:dyDescent="0.4">
      <c r="A4169" s="109" t="s">
        <v>6027</v>
      </c>
      <c r="B4169" s="109" t="s">
        <v>12600</v>
      </c>
      <c r="C4169" s="109" t="s">
        <v>1051</v>
      </c>
      <c r="D4169" s="109" t="s">
        <v>102</v>
      </c>
      <c r="E4169" s="109" t="s">
        <v>12599</v>
      </c>
      <c r="F4169" s="109" t="s">
        <v>6021</v>
      </c>
      <c r="G4169" s="109" t="s">
        <v>6020</v>
      </c>
      <c r="H4169" s="107">
        <v>240544</v>
      </c>
      <c r="I4169" s="109">
        <v>3</v>
      </c>
      <c r="J4169" s="108">
        <v>146846</v>
      </c>
      <c r="K4169" s="107" t="str">
        <f>IF(J4169&gt;0,"Untung","Rugi")</f>
        <v>Untung</v>
      </c>
      <c r="L4169" s="107" t="str">
        <f t="array" ref="L4169">_xlfn.IFS(H4169&lt;100000,"Low",AND(H4169&gt;=100000,H4169&lt;250000),"Medium",H4169&gt;=250000,"High")</f>
        <v>Medium</v>
      </c>
      <c r="M4169" s="107" t="str">
        <f>IF(H4169&lt;100000,"Low",IF(AND(H4169&gt;=100000,H4169&lt;250000),"Medium","High"))</f>
        <v>Medium</v>
      </c>
    </row>
    <row r="4170" spans="1:13" x14ac:dyDescent="0.4">
      <c r="A4170" s="109" t="s">
        <v>6016</v>
      </c>
      <c r="B4170" s="109" t="s">
        <v>12598</v>
      </c>
      <c r="C4170" s="109" t="s">
        <v>100</v>
      </c>
      <c r="D4170" s="109" t="s">
        <v>96</v>
      </c>
      <c r="E4170" s="109" t="s">
        <v>7607</v>
      </c>
      <c r="F4170" s="109" t="s">
        <v>99</v>
      </c>
      <c r="G4170" s="109" t="s">
        <v>6049</v>
      </c>
      <c r="H4170" s="107">
        <v>33990</v>
      </c>
      <c r="I4170" s="109">
        <v>5</v>
      </c>
      <c r="J4170" s="108">
        <v>179369</v>
      </c>
      <c r="K4170" s="107" t="str">
        <f>IF(J4170&gt;0,"Untung","Rugi")</f>
        <v>Untung</v>
      </c>
      <c r="L4170" s="107" t="str">
        <f t="array" ref="L4170">_xlfn.IFS(H4170&lt;100000,"Low",AND(H4170&gt;=100000,H4170&lt;250000),"Medium",H4170&gt;=250000,"High")</f>
        <v>Low</v>
      </c>
      <c r="M4170" s="107" t="str">
        <f>IF(H4170&lt;100000,"Low",IF(AND(H4170&gt;=100000,H4170&lt;250000),"Medium","High"))</f>
        <v>Low</v>
      </c>
    </row>
    <row r="4171" spans="1:13" x14ac:dyDescent="0.4">
      <c r="A4171" s="109" t="s">
        <v>6016</v>
      </c>
      <c r="B4171" s="109" t="s">
        <v>12597</v>
      </c>
      <c r="C4171" s="109" t="s">
        <v>1051</v>
      </c>
      <c r="D4171" s="109" t="s">
        <v>96</v>
      </c>
      <c r="E4171" s="109" t="s">
        <v>10288</v>
      </c>
      <c r="F4171" s="109" t="s">
        <v>99</v>
      </c>
      <c r="G4171" s="109" t="s">
        <v>6024</v>
      </c>
      <c r="H4171" s="107">
        <v>311708</v>
      </c>
      <c r="I4171" s="109">
        <v>3</v>
      </c>
      <c r="J4171" s="108">
        <v>127054</v>
      </c>
      <c r="K4171" s="107" t="str">
        <f>IF(J4171&gt;0,"Untung","Rugi")</f>
        <v>Untung</v>
      </c>
      <c r="L4171" s="107" t="str">
        <f t="array" ref="L4171">_xlfn.IFS(H4171&lt;100000,"Low",AND(H4171&gt;=100000,H4171&lt;250000),"Medium",H4171&gt;=250000,"High")</f>
        <v>High</v>
      </c>
      <c r="M4171" s="107" t="str">
        <f>IF(H4171&lt;100000,"Low",IF(AND(H4171&gt;=100000,H4171&lt;250000),"Medium","High"))</f>
        <v>High</v>
      </c>
    </row>
    <row r="4172" spans="1:13" x14ac:dyDescent="0.4">
      <c r="A4172" s="109" t="s">
        <v>6016</v>
      </c>
      <c r="B4172" s="109" t="s">
        <v>6750</v>
      </c>
      <c r="C4172" s="109" t="s">
        <v>1051</v>
      </c>
      <c r="D4172" s="109" t="s">
        <v>104</v>
      </c>
      <c r="E4172" s="109" t="s">
        <v>6603</v>
      </c>
      <c r="F4172" s="109" t="s">
        <v>6021</v>
      </c>
      <c r="G4172" s="109" t="s">
        <v>6020</v>
      </c>
      <c r="H4172" s="107">
        <v>247370</v>
      </c>
      <c r="I4172" s="109">
        <v>13</v>
      </c>
      <c r="J4172" s="108">
        <v>-236804</v>
      </c>
      <c r="K4172" s="107" t="str">
        <f>IF(J4172&gt;0,"Untung","Rugi")</f>
        <v>Rugi</v>
      </c>
      <c r="L4172" s="107" t="str">
        <f t="array" ref="L4172">_xlfn.IFS(H4172&lt;100000,"Low",AND(H4172&gt;=100000,H4172&lt;250000),"Medium",H4172&gt;=250000,"High")</f>
        <v>Medium</v>
      </c>
      <c r="M4172" s="107" t="str">
        <f>IF(H4172&lt;100000,"Low",IF(AND(H4172&gt;=100000,H4172&lt;250000),"Medium","High"))</f>
        <v>Medium</v>
      </c>
    </row>
    <row r="4173" spans="1:13" x14ac:dyDescent="0.4">
      <c r="A4173" s="109" t="s">
        <v>6027</v>
      </c>
      <c r="B4173" s="109" t="s">
        <v>12596</v>
      </c>
      <c r="C4173" s="109" t="s">
        <v>1051</v>
      </c>
      <c r="D4173" s="109" t="s">
        <v>104</v>
      </c>
      <c r="E4173" s="109" t="s">
        <v>8701</v>
      </c>
      <c r="F4173" s="109" t="s">
        <v>95</v>
      </c>
      <c r="G4173" s="109" t="s">
        <v>6017</v>
      </c>
      <c r="H4173" s="107">
        <v>365106</v>
      </c>
      <c r="I4173" s="109">
        <v>2</v>
      </c>
      <c r="J4173" s="108">
        <v>-158248</v>
      </c>
      <c r="K4173" s="107" t="str">
        <f>IF(J4173&gt;0,"Untung","Rugi")</f>
        <v>Rugi</v>
      </c>
      <c r="L4173" s="107" t="str">
        <f t="array" ref="L4173">_xlfn.IFS(H4173&lt;100000,"Low",AND(H4173&gt;=100000,H4173&lt;250000),"Medium",H4173&gt;=250000,"High")</f>
        <v>High</v>
      </c>
      <c r="M4173" s="107" t="str">
        <f>IF(H4173&lt;100000,"Low",IF(AND(H4173&gt;=100000,H4173&lt;250000),"Medium","High"))</f>
        <v>High</v>
      </c>
    </row>
    <row r="4174" spans="1:13" x14ac:dyDescent="0.4">
      <c r="A4174" s="109" t="s">
        <v>6027</v>
      </c>
      <c r="B4174" s="109" t="s">
        <v>12596</v>
      </c>
      <c r="C4174" s="109" t="s">
        <v>1051</v>
      </c>
      <c r="D4174" s="109" t="s">
        <v>104</v>
      </c>
      <c r="E4174" s="109" t="s">
        <v>8236</v>
      </c>
      <c r="F4174" s="109" t="s">
        <v>95</v>
      </c>
      <c r="G4174" s="109" t="s">
        <v>6013</v>
      </c>
      <c r="H4174" s="107">
        <v>263205</v>
      </c>
      <c r="I4174" s="109">
        <v>6</v>
      </c>
      <c r="J4174" s="108">
        <v>-169103</v>
      </c>
      <c r="K4174" s="107" t="str">
        <f>IF(J4174&gt;0,"Untung","Rugi")</f>
        <v>Rugi</v>
      </c>
      <c r="L4174" s="107" t="str">
        <f t="array" ref="L4174">_xlfn.IFS(H4174&lt;100000,"Low",AND(H4174&gt;=100000,H4174&lt;250000),"Medium",H4174&gt;=250000,"High")</f>
        <v>High</v>
      </c>
      <c r="M4174" s="107" t="str">
        <f>IF(H4174&lt;100000,"Low",IF(AND(H4174&gt;=100000,H4174&lt;250000),"Medium","High"))</f>
        <v>High</v>
      </c>
    </row>
    <row r="4175" spans="1:13" x14ac:dyDescent="0.4">
      <c r="A4175" s="109" t="s">
        <v>6027</v>
      </c>
      <c r="B4175" s="109" t="s">
        <v>6553</v>
      </c>
      <c r="C4175" s="109" t="s">
        <v>1051</v>
      </c>
      <c r="D4175" s="109" t="s">
        <v>104</v>
      </c>
      <c r="E4175" s="109" t="s">
        <v>8972</v>
      </c>
      <c r="F4175" s="109" t="s">
        <v>99</v>
      </c>
      <c r="G4175" s="109" t="s">
        <v>6024</v>
      </c>
      <c r="H4175" s="107">
        <v>374648</v>
      </c>
      <c r="I4175" s="109">
        <v>2</v>
      </c>
      <c r="J4175" s="108">
        <v>-40039</v>
      </c>
      <c r="K4175" s="107" t="str">
        <f>IF(J4175&gt;0,"Untung","Rugi")</f>
        <v>Rugi</v>
      </c>
      <c r="L4175" s="107" t="str">
        <f t="array" ref="L4175">_xlfn.IFS(H4175&lt;100000,"Low",AND(H4175&gt;=100000,H4175&lt;250000),"Medium",H4175&gt;=250000,"High")</f>
        <v>High</v>
      </c>
      <c r="M4175" s="107" t="str">
        <f>IF(H4175&lt;100000,"Low",IF(AND(H4175&gt;=100000,H4175&lt;250000),"Medium","High"))</f>
        <v>High</v>
      </c>
    </row>
    <row r="4176" spans="1:13" x14ac:dyDescent="0.4">
      <c r="A4176" s="109" t="s">
        <v>6027</v>
      </c>
      <c r="B4176" s="109" t="s">
        <v>12596</v>
      </c>
      <c r="C4176" s="109" t="s">
        <v>1051</v>
      </c>
      <c r="D4176" s="109" t="s">
        <v>104</v>
      </c>
      <c r="E4176" s="109" t="s">
        <v>6314</v>
      </c>
      <c r="F4176" s="109" t="s">
        <v>95</v>
      </c>
      <c r="G4176" s="109" t="s">
        <v>6017</v>
      </c>
      <c r="H4176" s="107">
        <v>271904</v>
      </c>
      <c r="I4176" s="109">
        <v>5</v>
      </c>
      <c r="J4176" s="108">
        <v>-82278</v>
      </c>
      <c r="K4176" s="107" t="str">
        <f>IF(J4176&gt;0,"Untung","Rugi")</f>
        <v>Rugi</v>
      </c>
      <c r="L4176" s="107" t="str">
        <f t="array" ref="L4176">_xlfn.IFS(H4176&lt;100000,"Low",AND(H4176&gt;=100000,H4176&lt;250000),"Medium",H4176&gt;=250000,"High")</f>
        <v>High</v>
      </c>
      <c r="M4176" s="107" t="str">
        <f>IF(H4176&lt;100000,"Low",IF(AND(H4176&gt;=100000,H4176&lt;250000),"Medium","High"))</f>
        <v>High</v>
      </c>
    </row>
    <row r="4177" spans="1:13" x14ac:dyDescent="0.4">
      <c r="A4177" s="109" t="s">
        <v>6027</v>
      </c>
      <c r="B4177" s="109" t="s">
        <v>6553</v>
      </c>
      <c r="C4177" s="109" t="s">
        <v>1064</v>
      </c>
      <c r="D4177" s="109" t="s">
        <v>102</v>
      </c>
      <c r="E4177" s="109" t="s">
        <v>11002</v>
      </c>
      <c r="F4177" s="109" t="s">
        <v>95</v>
      </c>
      <c r="G4177" s="109" t="s">
        <v>6062</v>
      </c>
      <c r="H4177" s="107">
        <v>423570</v>
      </c>
      <c r="I4177" s="109">
        <v>1</v>
      </c>
      <c r="J4177" s="108">
        <v>279053</v>
      </c>
      <c r="K4177" s="107" t="str">
        <f>IF(J4177&gt;0,"Untung","Rugi")</f>
        <v>Untung</v>
      </c>
      <c r="L4177" s="107" t="str">
        <f t="array" ref="L4177">_xlfn.IFS(H4177&lt;100000,"Low",AND(H4177&gt;=100000,H4177&lt;250000),"Medium",H4177&gt;=250000,"High")</f>
        <v>High</v>
      </c>
      <c r="M4177" s="107" t="str">
        <f>IF(H4177&lt;100000,"Low",IF(AND(H4177&gt;=100000,H4177&lt;250000),"Medium","High"))</f>
        <v>High</v>
      </c>
    </row>
    <row r="4178" spans="1:13" x14ac:dyDescent="0.4">
      <c r="A4178" s="109" t="s">
        <v>6027</v>
      </c>
      <c r="B4178" s="109" t="s">
        <v>12595</v>
      </c>
      <c r="C4178" s="109" t="s">
        <v>1051</v>
      </c>
      <c r="D4178" s="109" t="s">
        <v>106</v>
      </c>
      <c r="E4178" s="109" t="s">
        <v>6578</v>
      </c>
      <c r="F4178" s="109" t="s">
        <v>95</v>
      </c>
      <c r="G4178" s="109" t="s">
        <v>6067</v>
      </c>
      <c r="H4178" s="107">
        <v>253943</v>
      </c>
      <c r="I4178" s="109">
        <v>7</v>
      </c>
      <c r="J4178" s="108">
        <v>-24202</v>
      </c>
      <c r="K4178" s="107" t="str">
        <f>IF(J4178&gt;0,"Untung","Rugi")</f>
        <v>Rugi</v>
      </c>
      <c r="L4178" s="107" t="str">
        <f t="array" ref="L4178">_xlfn.IFS(H4178&lt;100000,"Low",AND(H4178&gt;=100000,H4178&lt;250000),"Medium",H4178&gt;=250000,"High")</f>
        <v>High</v>
      </c>
      <c r="M4178" s="107" t="str">
        <f>IF(H4178&lt;100000,"Low",IF(AND(H4178&gt;=100000,H4178&lt;250000),"Medium","High"))</f>
        <v>High</v>
      </c>
    </row>
    <row r="4179" spans="1:13" x14ac:dyDescent="0.4">
      <c r="A4179" s="109" t="s">
        <v>6081</v>
      </c>
      <c r="B4179" s="109" t="s">
        <v>12594</v>
      </c>
      <c r="C4179" s="109" t="s">
        <v>1051</v>
      </c>
      <c r="D4179" s="109" t="s">
        <v>96</v>
      </c>
      <c r="E4179" s="109" t="s">
        <v>7387</v>
      </c>
      <c r="F4179" s="109" t="s">
        <v>99</v>
      </c>
      <c r="G4179" s="109" t="s">
        <v>6024</v>
      </c>
      <c r="H4179" s="107">
        <v>415467</v>
      </c>
      <c r="I4179" s="109">
        <v>4</v>
      </c>
      <c r="J4179" s="108">
        <v>36986</v>
      </c>
      <c r="K4179" s="107" t="str">
        <f>IF(J4179&gt;0,"Untung","Rugi")</f>
        <v>Untung</v>
      </c>
      <c r="L4179" s="107" t="str">
        <f t="array" ref="L4179">_xlfn.IFS(H4179&lt;100000,"Low",AND(H4179&gt;=100000,H4179&lt;250000),"Medium",H4179&gt;=250000,"High")</f>
        <v>High</v>
      </c>
      <c r="M4179" s="107" t="str">
        <f>IF(H4179&lt;100000,"Low",IF(AND(H4179&gt;=100000,H4179&lt;250000),"Medium","High"))</f>
        <v>High</v>
      </c>
    </row>
    <row r="4180" spans="1:13" x14ac:dyDescent="0.4">
      <c r="A4180" s="109" t="s">
        <v>6027</v>
      </c>
      <c r="B4180" s="109" t="s">
        <v>12593</v>
      </c>
      <c r="C4180" s="109" t="s">
        <v>1051</v>
      </c>
      <c r="D4180" s="109" t="s">
        <v>96</v>
      </c>
      <c r="E4180" s="109" t="s">
        <v>7122</v>
      </c>
      <c r="F4180" s="109" t="s">
        <v>6021</v>
      </c>
      <c r="G4180" s="109" t="s">
        <v>6020</v>
      </c>
      <c r="H4180" s="107">
        <v>272796</v>
      </c>
      <c r="I4180" s="109">
        <v>5</v>
      </c>
      <c r="J4180" s="108">
        <v>430760</v>
      </c>
      <c r="K4180" s="107" t="str">
        <f>IF(J4180&gt;0,"Untung","Rugi")</f>
        <v>Untung</v>
      </c>
      <c r="L4180" s="107" t="str">
        <f t="array" ref="L4180">_xlfn.IFS(H4180&lt;100000,"Low",AND(H4180&gt;=100000,H4180&lt;250000),"Medium",H4180&gt;=250000,"High")</f>
        <v>High</v>
      </c>
      <c r="M4180" s="107" t="str">
        <f>IF(H4180&lt;100000,"Low",IF(AND(H4180&gt;=100000,H4180&lt;250000),"Medium","High"))</f>
        <v>High</v>
      </c>
    </row>
    <row r="4181" spans="1:13" x14ac:dyDescent="0.4">
      <c r="A4181" s="109" t="s">
        <v>6027</v>
      </c>
      <c r="B4181" s="109" t="s">
        <v>12592</v>
      </c>
      <c r="C4181" s="109" t="s">
        <v>100</v>
      </c>
      <c r="D4181" s="109" t="s">
        <v>96</v>
      </c>
      <c r="E4181" s="109" t="s">
        <v>6592</v>
      </c>
      <c r="F4181" s="109" t="s">
        <v>95</v>
      </c>
      <c r="G4181" s="109" t="s">
        <v>6052</v>
      </c>
      <c r="H4181" s="107">
        <v>236256</v>
      </c>
      <c r="I4181" s="109">
        <v>3</v>
      </c>
      <c r="J4181" s="108">
        <v>414591</v>
      </c>
      <c r="K4181" s="107" t="str">
        <f>IF(J4181&gt;0,"Untung","Rugi")</f>
        <v>Untung</v>
      </c>
      <c r="L4181" s="107" t="str">
        <f t="array" ref="L4181">_xlfn.IFS(H4181&lt;100000,"Low",AND(H4181&gt;=100000,H4181&lt;250000),"Medium",H4181&gt;=250000,"High")</f>
        <v>Medium</v>
      </c>
      <c r="M4181" s="107" t="str">
        <f>IF(H4181&lt;100000,"Low",IF(AND(H4181&gt;=100000,H4181&lt;250000),"Medium","High"))</f>
        <v>Medium</v>
      </c>
    </row>
    <row r="4182" spans="1:13" x14ac:dyDescent="0.4">
      <c r="A4182" s="109" t="s">
        <v>6081</v>
      </c>
      <c r="B4182" s="109" t="s">
        <v>12591</v>
      </c>
      <c r="C4182" s="109" t="s">
        <v>100</v>
      </c>
      <c r="D4182" s="109" t="s">
        <v>96</v>
      </c>
      <c r="E4182" s="109" t="s">
        <v>6418</v>
      </c>
      <c r="F4182" s="109" t="s">
        <v>95</v>
      </c>
      <c r="G4182" s="109" t="s">
        <v>6052</v>
      </c>
      <c r="H4182" s="107">
        <v>307955</v>
      </c>
      <c r="I4182" s="109">
        <v>2</v>
      </c>
      <c r="J4182" s="108">
        <v>112675</v>
      </c>
      <c r="K4182" s="107" t="str">
        <f>IF(J4182&gt;0,"Untung","Rugi")</f>
        <v>Untung</v>
      </c>
      <c r="L4182" s="107" t="str">
        <f t="array" ref="L4182">_xlfn.IFS(H4182&lt;100000,"Low",AND(H4182&gt;=100000,H4182&lt;250000),"Medium",H4182&gt;=250000,"High")</f>
        <v>High</v>
      </c>
      <c r="M4182" s="107" t="str">
        <f>IF(H4182&lt;100000,"Low",IF(AND(H4182&gt;=100000,H4182&lt;250000),"Medium","High"))</f>
        <v>High</v>
      </c>
    </row>
    <row r="4183" spans="1:13" x14ac:dyDescent="0.4">
      <c r="A4183" s="109" t="s">
        <v>6081</v>
      </c>
      <c r="B4183" s="109" t="s">
        <v>12590</v>
      </c>
      <c r="C4183" s="109" t="s">
        <v>1051</v>
      </c>
      <c r="D4183" s="109" t="s">
        <v>96</v>
      </c>
      <c r="E4183" s="109" t="s">
        <v>6973</v>
      </c>
      <c r="F4183" s="109" t="s">
        <v>6021</v>
      </c>
      <c r="G4183" s="109" t="s">
        <v>6020</v>
      </c>
      <c r="H4183" s="107">
        <v>253491</v>
      </c>
      <c r="I4183" s="109">
        <v>7</v>
      </c>
      <c r="J4183" s="108">
        <v>-109727</v>
      </c>
      <c r="K4183" s="107" t="str">
        <f>IF(J4183&gt;0,"Untung","Rugi")</f>
        <v>Rugi</v>
      </c>
      <c r="L4183" s="107" t="str">
        <f t="array" ref="L4183">_xlfn.IFS(H4183&lt;100000,"Low",AND(H4183&gt;=100000,H4183&lt;250000),"Medium",H4183&gt;=250000,"High")</f>
        <v>High</v>
      </c>
      <c r="M4183" s="107" t="str">
        <f>IF(H4183&lt;100000,"Low",IF(AND(H4183&gt;=100000,H4183&lt;250000),"Medium","High"))</f>
        <v>High</v>
      </c>
    </row>
    <row r="4184" spans="1:13" x14ac:dyDescent="0.4">
      <c r="A4184" s="109" t="s">
        <v>6016</v>
      </c>
      <c r="B4184" s="109" t="s">
        <v>6317</v>
      </c>
      <c r="C4184" s="109" t="s">
        <v>1051</v>
      </c>
      <c r="D4184" s="109" t="s">
        <v>96</v>
      </c>
      <c r="E4184" s="109" t="s">
        <v>10264</v>
      </c>
      <c r="F4184" s="109" t="s">
        <v>99</v>
      </c>
      <c r="G4184" s="109" t="s">
        <v>6049</v>
      </c>
      <c r="H4184" s="107">
        <v>160812</v>
      </c>
      <c r="I4184" s="109">
        <v>4</v>
      </c>
      <c r="J4184" s="108">
        <v>348512</v>
      </c>
      <c r="K4184" s="107" t="str">
        <f>IF(J4184&gt;0,"Untung","Rugi")</f>
        <v>Untung</v>
      </c>
      <c r="L4184" s="107" t="str">
        <f t="array" ref="L4184">_xlfn.IFS(H4184&lt;100000,"Low",AND(H4184&gt;=100000,H4184&lt;250000),"Medium",H4184&gt;=250000,"High")</f>
        <v>Medium</v>
      </c>
      <c r="M4184" s="107" t="str">
        <f>IF(H4184&lt;100000,"Low",IF(AND(H4184&gt;=100000,H4184&lt;250000),"Medium","High"))</f>
        <v>Medium</v>
      </c>
    </row>
    <row r="4185" spans="1:13" x14ac:dyDescent="0.4">
      <c r="A4185" s="109" t="s">
        <v>6016</v>
      </c>
      <c r="B4185" s="109" t="s">
        <v>12589</v>
      </c>
      <c r="C4185" s="109" t="s">
        <v>1051</v>
      </c>
      <c r="D4185" s="109" t="s">
        <v>96</v>
      </c>
      <c r="E4185" s="109" t="s">
        <v>9437</v>
      </c>
      <c r="F4185" s="109" t="s">
        <v>95</v>
      </c>
      <c r="G4185" s="109" t="s">
        <v>6052</v>
      </c>
      <c r="H4185" s="107">
        <v>343325</v>
      </c>
      <c r="I4185" s="109">
        <v>3</v>
      </c>
      <c r="J4185" s="108">
        <v>217160</v>
      </c>
      <c r="K4185" s="107" t="str">
        <f>IF(J4185&gt;0,"Untung","Rugi")</f>
        <v>Untung</v>
      </c>
      <c r="L4185" s="107" t="str">
        <f t="array" ref="L4185">_xlfn.IFS(H4185&lt;100000,"Low",AND(H4185&gt;=100000,H4185&lt;250000),"Medium",H4185&gt;=250000,"High")</f>
        <v>High</v>
      </c>
      <c r="M4185" s="107" t="str">
        <f>IF(H4185&lt;100000,"Low",IF(AND(H4185&gt;=100000,H4185&lt;250000),"Medium","High"))</f>
        <v>High</v>
      </c>
    </row>
    <row r="4186" spans="1:13" x14ac:dyDescent="0.4">
      <c r="A4186" s="109" t="s">
        <v>6016</v>
      </c>
      <c r="B4186" s="109" t="s">
        <v>12588</v>
      </c>
      <c r="C4186" s="109" t="s">
        <v>1051</v>
      </c>
      <c r="D4186" s="109" t="s">
        <v>96</v>
      </c>
      <c r="E4186" s="109" t="s">
        <v>9488</v>
      </c>
      <c r="F4186" s="109" t="s">
        <v>95</v>
      </c>
      <c r="G4186" s="109" t="s">
        <v>6017</v>
      </c>
      <c r="H4186" s="107">
        <v>167584</v>
      </c>
      <c r="I4186" s="109">
        <v>3</v>
      </c>
      <c r="J4186" s="108">
        <v>117174</v>
      </c>
      <c r="K4186" s="107" t="str">
        <f>IF(J4186&gt;0,"Untung","Rugi")</f>
        <v>Untung</v>
      </c>
      <c r="L4186" s="107" t="str">
        <f t="array" ref="L4186">_xlfn.IFS(H4186&lt;100000,"Low",AND(H4186&gt;=100000,H4186&lt;250000),"Medium",H4186&gt;=250000,"High")</f>
        <v>Medium</v>
      </c>
      <c r="M4186" s="107" t="str">
        <f>IF(H4186&lt;100000,"Low",IF(AND(H4186&gt;=100000,H4186&lt;250000),"Medium","High"))</f>
        <v>Medium</v>
      </c>
    </row>
    <row r="4187" spans="1:13" x14ac:dyDescent="0.4">
      <c r="A4187" s="109" t="s">
        <v>6016</v>
      </c>
      <c r="B4187" s="109" t="s">
        <v>12586</v>
      </c>
      <c r="C4187" s="109" t="s">
        <v>1051</v>
      </c>
      <c r="D4187" s="109" t="s">
        <v>96</v>
      </c>
      <c r="E4187" s="109" t="s">
        <v>12587</v>
      </c>
      <c r="F4187" s="109" t="s">
        <v>6021</v>
      </c>
      <c r="G4187" s="109" t="s">
        <v>6745</v>
      </c>
      <c r="H4187" s="107">
        <v>417368</v>
      </c>
      <c r="I4187" s="109">
        <v>4</v>
      </c>
      <c r="J4187" s="108">
        <v>-101726</v>
      </c>
      <c r="K4187" s="107" t="str">
        <f>IF(J4187&gt;0,"Untung","Rugi")</f>
        <v>Rugi</v>
      </c>
      <c r="L4187" s="107" t="str">
        <f t="array" ref="L4187">_xlfn.IFS(H4187&lt;100000,"Low",AND(H4187&gt;=100000,H4187&lt;250000),"Medium",H4187&gt;=250000,"High")</f>
        <v>High</v>
      </c>
      <c r="M4187" s="107" t="str">
        <f>IF(H4187&lt;100000,"Low",IF(AND(H4187&gt;=100000,H4187&lt;250000),"Medium","High"))</f>
        <v>High</v>
      </c>
    </row>
    <row r="4188" spans="1:13" x14ac:dyDescent="0.4">
      <c r="A4188" s="109" t="s">
        <v>6016</v>
      </c>
      <c r="B4188" s="109" t="s">
        <v>12586</v>
      </c>
      <c r="C4188" s="109" t="s">
        <v>100</v>
      </c>
      <c r="D4188" s="109" t="s">
        <v>102</v>
      </c>
      <c r="E4188" s="109" t="s">
        <v>8947</v>
      </c>
      <c r="F4188" s="109" t="s">
        <v>95</v>
      </c>
      <c r="G4188" s="109" t="s">
        <v>6013</v>
      </c>
      <c r="H4188" s="107">
        <v>164289</v>
      </c>
      <c r="I4188" s="109">
        <v>2</v>
      </c>
      <c r="J4188" s="108">
        <v>-223113</v>
      </c>
      <c r="K4188" s="107" t="str">
        <f>IF(J4188&gt;0,"Untung","Rugi")</f>
        <v>Rugi</v>
      </c>
      <c r="L4188" s="107" t="str">
        <f t="array" ref="L4188">_xlfn.IFS(H4188&lt;100000,"Low",AND(H4188&gt;=100000,H4188&lt;250000),"Medium",H4188&gt;=250000,"High")</f>
        <v>Medium</v>
      </c>
      <c r="M4188" s="107" t="str">
        <f>IF(H4188&lt;100000,"Low",IF(AND(H4188&gt;=100000,H4188&lt;250000),"Medium","High"))</f>
        <v>Medium</v>
      </c>
    </row>
    <row r="4189" spans="1:13" x14ac:dyDescent="0.4">
      <c r="A4189" s="109" t="s">
        <v>6016</v>
      </c>
      <c r="B4189" s="109" t="s">
        <v>12585</v>
      </c>
      <c r="C4189" s="109" t="s">
        <v>1051</v>
      </c>
      <c r="D4189" s="109" t="s">
        <v>96</v>
      </c>
      <c r="E4189" s="109" t="s">
        <v>11642</v>
      </c>
      <c r="F4189" s="109" t="s">
        <v>95</v>
      </c>
      <c r="G4189" s="109" t="s">
        <v>6062</v>
      </c>
      <c r="H4189" s="107">
        <v>340865</v>
      </c>
      <c r="I4189" s="109">
        <v>2</v>
      </c>
      <c r="J4189" s="108">
        <v>228862</v>
      </c>
      <c r="K4189" s="107" t="str">
        <f>IF(J4189&gt;0,"Untung","Rugi")</f>
        <v>Untung</v>
      </c>
      <c r="L4189" s="107" t="str">
        <f t="array" ref="L4189">_xlfn.IFS(H4189&lt;100000,"Low",AND(H4189&gt;=100000,H4189&lt;250000),"Medium",H4189&gt;=250000,"High")</f>
        <v>High</v>
      </c>
      <c r="M4189" s="107" t="str">
        <f>IF(H4189&lt;100000,"Low",IF(AND(H4189&gt;=100000,H4189&lt;250000),"Medium","High"))</f>
        <v>High</v>
      </c>
    </row>
    <row r="4190" spans="1:13" x14ac:dyDescent="0.4">
      <c r="A4190" s="109" t="s">
        <v>6016</v>
      </c>
      <c r="B4190" s="109" t="s">
        <v>12584</v>
      </c>
      <c r="C4190" s="109" t="s">
        <v>1051</v>
      </c>
      <c r="D4190" s="109" t="s">
        <v>96</v>
      </c>
      <c r="E4190" s="109" t="s">
        <v>6292</v>
      </c>
      <c r="F4190" s="109" t="s">
        <v>95</v>
      </c>
      <c r="G4190" s="109" t="s">
        <v>6052</v>
      </c>
      <c r="H4190" s="107">
        <v>115315</v>
      </c>
      <c r="I4190" s="109">
        <v>3</v>
      </c>
      <c r="J4190" s="108">
        <v>112906</v>
      </c>
      <c r="K4190" s="107" t="str">
        <f>IF(J4190&gt;0,"Untung","Rugi")</f>
        <v>Untung</v>
      </c>
      <c r="L4190" s="107" t="str">
        <f t="array" ref="L4190">_xlfn.IFS(H4190&lt;100000,"Low",AND(H4190&gt;=100000,H4190&lt;250000),"Medium",H4190&gt;=250000,"High")</f>
        <v>Medium</v>
      </c>
      <c r="M4190" s="107" t="str">
        <f>IF(H4190&lt;100000,"Low",IF(AND(H4190&gt;=100000,H4190&lt;250000),"Medium","High"))</f>
        <v>Medium</v>
      </c>
    </row>
    <row r="4191" spans="1:13" x14ac:dyDescent="0.4">
      <c r="A4191" s="109" t="s">
        <v>6016</v>
      </c>
      <c r="B4191" s="109" t="s">
        <v>12584</v>
      </c>
      <c r="C4191" s="109" t="s">
        <v>1051</v>
      </c>
      <c r="D4191" s="109" t="s">
        <v>96</v>
      </c>
      <c r="E4191" s="109" t="s">
        <v>12583</v>
      </c>
      <c r="F4191" s="109" t="s">
        <v>95</v>
      </c>
      <c r="G4191" s="109" t="s">
        <v>6116</v>
      </c>
      <c r="H4191" s="107">
        <v>44081</v>
      </c>
      <c r="I4191" s="109">
        <v>3</v>
      </c>
      <c r="J4191" s="108">
        <v>-197143</v>
      </c>
      <c r="K4191" s="107" t="str">
        <f>IF(J4191&gt;0,"Untung","Rugi")</f>
        <v>Rugi</v>
      </c>
      <c r="L4191" s="107" t="str">
        <f t="array" ref="L4191">_xlfn.IFS(H4191&lt;100000,"Low",AND(H4191&gt;=100000,H4191&lt;250000),"Medium",H4191&gt;=250000,"High")</f>
        <v>Low</v>
      </c>
      <c r="M4191" s="107" t="str">
        <f>IF(H4191&lt;100000,"Low",IF(AND(H4191&gt;=100000,H4191&lt;250000),"Medium","High"))</f>
        <v>Low</v>
      </c>
    </row>
    <row r="4192" spans="1:13" x14ac:dyDescent="0.4">
      <c r="A4192" s="109" t="s">
        <v>6016</v>
      </c>
      <c r="B4192" s="109" t="s">
        <v>12582</v>
      </c>
      <c r="C4192" s="109" t="s">
        <v>1051</v>
      </c>
      <c r="D4192" s="109" t="s">
        <v>96</v>
      </c>
      <c r="E4192" s="109" t="s">
        <v>6465</v>
      </c>
      <c r="F4192" s="109" t="s">
        <v>95</v>
      </c>
      <c r="G4192" s="109" t="s">
        <v>6067</v>
      </c>
      <c r="H4192" s="107">
        <v>150855</v>
      </c>
      <c r="I4192" s="109">
        <v>2</v>
      </c>
      <c r="J4192" s="108">
        <v>59985</v>
      </c>
      <c r="K4192" s="107" t="str">
        <f>IF(J4192&gt;0,"Untung","Rugi")</f>
        <v>Untung</v>
      </c>
      <c r="L4192" s="107" t="str">
        <f t="array" ref="L4192">_xlfn.IFS(H4192&lt;100000,"Low",AND(H4192&gt;=100000,H4192&lt;250000),"Medium",H4192&gt;=250000,"High")</f>
        <v>Medium</v>
      </c>
      <c r="M4192" s="107" t="str">
        <f>IF(H4192&lt;100000,"Low",IF(AND(H4192&gt;=100000,H4192&lt;250000),"Medium","High"))</f>
        <v>Medium</v>
      </c>
    </row>
    <row r="4193" spans="1:13" x14ac:dyDescent="0.4">
      <c r="A4193" s="109" t="s">
        <v>6016</v>
      </c>
      <c r="B4193" s="109" t="s">
        <v>12581</v>
      </c>
      <c r="C4193" s="109" t="s">
        <v>1051</v>
      </c>
      <c r="D4193" s="109" t="s">
        <v>104</v>
      </c>
      <c r="E4193" s="109" t="s">
        <v>6460</v>
      </c>
      <c r="F4193" s="109" t="s">
        <v>99</v>
      </c>
      <c r="G4193" s="109" t="s">
        <v>6024</v>
      </c>
      <c r="H4193" s="107">
        <v>82889</v>
      </c>
      <c r="I4193" s="109">
        <v>6</v>
      </c>
      <c r="J4193" s="108">
        <v>114032</v>
      </c>
      <c r="K4193" s="107" t="str">
        <f>IF(J4193&gt;0,"Untung","Rugi")</f>
        <v>Untung</v>
      </c>
      <c r="L4193" s="107" t="str">
        <f t="array" ref="L4193">_xlfn.IFS(H4193&lt;100000,"Low",AND(H4193&gt;=100000,H4193&lt;250000),"Medium",H4193&gt;=250000,"High")</f>
        <v>Low</v>
      </c>
      <c r="M4193" s="107" t="str">
        <f>IF(H4193&lt;100000,"Low",IF(AND(H4193&gt;=100000,H4193&lt;250000),"Medium","High"))</f>
        <v>Low</v>
      </c>
    </row>
    <row r="4194" spans="1:13" x14ac:dyDescent="0.4">
      <c r="A4194" s="109" t="s">
        <v>6016</v>
      </c>
      <c r="B4194" s="109" t="s">
        <v>12580</v>
      </c>
      <c r="C4194" s="109" t="s">
        <v>1051</v>
      </c>
      <c r="D4194" s="109" t="s">
        <v>96</v>
      </c>
      <c r="E4194" s="109" t="s">
        <v>9652</v>
      </c>
      <c r="F4194" s="109" t="s">
        <v>6021</v>
      </c>
      <c r="G4194" s="109" t="s">
        <v>6020</v>
      </c>
      <c r="H4194" s="107">
        <v>401237</v>
      </c>
      <c r="I4194" s="109">
        <v>3</v>
      </c>
      <c r="J4194" s="108">
        <v>330534</v>
      </c>
      <c r="K4194" s="107" t="str">
        <f>IF(J4194&gt;0,"Untung","Rugi")</f>
        <v>Untung</v>
      </c>
      <c r="L4194" s="107" t="str">
        <f t="array" ref="L4194">_xlfn.IFS(H4194&lt;100000,"Low",AND(H4194&gt;=100000,H4194&lt;250000),"Medium",H4194&gt;=250000,"High")</f>
        <v>High</v>
      </c>
      <c r="M4194" s="107" t="str">
        <f>IF(H4194&lt;100000,"Low",IF(AND(H4194&gt;=100000,H4194&lt;250000),"Medium","High"))</f>
        <v>High</v>
      </c>
    </row>
    <row r="4195" spans="1:13" x14ac:dyDescent="0.4">
      <c r="A4195" s="109" t="s">
        <v>6027</v>
      </c>
      <c r="B4195" s="109" t="s">
        <v>12579</v>
      </c>
      <c r="C4195" s="109" t="s">
        <v>1051</v>
      </c>
      <c r="D4195" s="109" t="s">
        <v>96</v>
      </c>
      <c r="E4195" s="109" t="s">
        <v>6582</v>
      </c>
      <c r="F4195" s="109" t="s">
        <v>95</v>
      </c>
      <c r="G4195" s="109" t="s">
        <v>6116</v>
      </c>
      <c r="H4195" s="107">
        <v>195649</v>
      </c>
      <c r="I4195" s="109">
        <v>1</v>
      </c>
      <c r="J4195" s="108">
        <v>-46456</v>
      </c>
      <c r="K4195" s="107" t="str">
        <f>IF(J4195&gt;0,"Untung","Rugi")</f>
        <v>Rugi</v>
      </c>
      <c r="L4195" s="107" t="str">
        <f t="array" ref="L4195">_xlfn.IFS(H4195&lt;100000,"Low",AND(H4195&gt;=100000,H4195&lt;250000),"Medium",H4195&gt;=250000,"High")</f>
        <v>Medium</v>
      </c>
      <c r="M4195" s="107" t="str">
        <f>IF(H4195&lt;100000,"Low",IF(AND(H4195&gt;=100000,H4195&lt;250000),"Medium","High"))</f>
        <v>Medium</v>
      </c>
    </row>
    <row r="4196" spans="1:13" x14ac:dyDescent="0.4">
      <c r="A4196" s="109" t="s">
        <v>6027</v>
      </c>
      <c r="B4196" s="109" t="s">
        <v>12578</v>
      </c>
      <c r="C4196" s="109" t="s">
        <v>1051</v>
      </c>
      <c r="D4196" s="109" t="s">
        <v>102</v>
      </c>
      <c r="E4196" s="109" t="s">
        <v>6254</v>
      </c>
      <c r="F4196" s="109" t="s">
        <v>95</v>
      </c>
      <c r="G4196" s="109" t="s">
        <v>6052</v>
      </c>
      <c r="H4196" s="107">
        <v>444988</v>
      </c>
      <c r="I4196" s="109">
        <v>2</v>
      </c>
      <c r="J4196" s="108">
        <v>373079</v>
      </c>
      <c r="K4196" s="107" t="str">
        <f>IF(J4196&gt;0,"Untung","Rugi")</f>
        <v>Untung</v>
      </c>
      <c r="L4196" s="107" t="str">
        <f t="array" ref="L4196">_xlfn.IFS(H4196&lt;100000,"Low",AND(H4196&gt;=100000,H4196&lt;250000),"Medium",H4196&gt;=250000,"High")</f>
        <v>High</v>
      </c>
      <c r="M4196" s="107" t="str">
        <f>IF(H4196&lt;100000,"Low",IF(AND(H4196&gt;=100000,H4196&lt;250000),"Medium","High"))</f>
        <v>High</v>
      </c>
    </row>
    <row r="4197" spans="1:13" x14ac:dyDescent="0.4">
      <c r="A4197" s="109" t="s">
        <v>6016</v>
      </c>
      <c r="B4197" s="109" t="s">
        <v>12577</v>
      </c>
      <c r="C4197" s="109" t="s">
        <v>1051</v>
      </c>
      <c r="D4197" s="109" t="s">
        <v>102</v>
      </c>
      <c r="E4197" s="109" t="s">
        <v>12576</v>
      </c>
      <c r="F4197" s="109" t="s">
        <v>6021</v>
      </c>
      <c r="G4197" s="109" t="s">
        <v>6020</v>
      </c>
      <c r="H4197" s="107">
        <v>411491</v>
      </c>
      <c r="I4197" s="109">
        <v>3</v>
      </c>
      <c r="J4197" s="108">
        <v>-87281</v>
      </c>
      <c r="K4197" s="107" t="str">
        <f>IF(J4197&gt;0,"Untung","Rugi")</f>
        <v>Rugi</v>
      </c>
      <c r="L4197" s="107" t="str">
        <f t="array" ref="L4197">_xlfn.IFS(H4197&lt;100000,"Low",AND(H4197&gt;=100000,H4197&lt;250000),"Medium",H4197&gt;=250000,"High")</f>
        <v>High</v>
      </c>
      <c r="M4197" s="107" t="str">
        <f>IF(H4197&lt;100000,"Low",IF(AND(H4197&gt;=100000,H4197&lt;250000),"Medium","High"))</f>
        <v>High</v>
      </c>
    </row>
    <row r="4198" spans="1:13" x14ac:dyDescent="0.4">
      <c r="A4198" s="109" t="s">
        <v>6016</v>
      </c>
      <c r="B4198" s="109" t="s">
        <v>12575</v>
      </c>
      <c r="C4198" s="109" t="s">
        <v>1051</v>
      </c>
      <c r="D4198" s="109" t="s">
        <v>102</v>
      </c>
      <c r="E4198" s="109" t="s">
        <v>12574</v>
      </c>
      <c r="F4198" s="109" t="s">
        <v>95</v>
      </c>
      <c r="G4198" s="109" t="s">
        <v>6052</v>
      </c>
      <c r="H4198" s="107">
        <v>400073</v>
      </c>
      <c r="I4198" s="109">
        <v>2</v>
      </c>
      <c r="J4198" s="108">
        <v>241511</v>
      </c>
      <c r="K4198" s="107" t="str">
        <f>IF(J4198&gt;0,"Untung","Rugi")</f>
        <v>Untung</v>
      </c>
      <c r="L4198" s="107" t="str">
        <f t="array" ref="L4198">_xlfn.IFS(H4198&lt;100000,"Low",AND(H4198&gt;=100000,H4198&lt;250000),"Medium",H4198&gt;=250000,"High")</f>
        <v>High</v>
      </c>
      <c r="M4198" s="107" t="str">
        <f>IF(H4198&lt;100000,"Low",IF(AND(H4198&gt;=100000,H4198&lt;250000),"Medium","High"))</f>
        <v>High</v>
      </c>
    </row>
    <row r="4199" spans="1:13" x14ac:dyDescent="0.4">
      <c r="A4199" s="109" t="s">
        <v>6016</v>
      </c>
      <c r="B4199" s="109" t="s">
        <v>12573</v>
      </c>
      <c r="C4199" s="109" t="s">
        <v>1051</v>
      </c>
      <c r="D4199" s="109" t="s">
        <v>102</v>
      </c>
      <c r="E4199" s="109" t="s">
        <v>8909</v>
      </c>
      <c r="F4199" s="109" t="s">
        <v>95</v>
      </c>
      <c r="G4199" s="109" t="s">
        <v>6062</v>
      </c>
      <c r="H4199" s="107">
        <v>427382</v>
      </c>
      <c r="I4199" s="109">
        <v>3</v>
      </c>
      <c r="J4199" s="108">
        <v>133579</v>
      </c>
      <c r="K4199" s="107" t="str">
        <f>IF(J4199&gt;0,"Untung","Rugi")</f>
        <v>Untung</v>
      </c>
      <c r="L4199" s="107" t="str">
        <f t="array" ref="L4199">_xlfn.IFS(H4199&lt;100000,"Low",AND(H4199&gt;=100000,H4199&lt;250000),"Medium",H4199&gt;=250000,"High")</f>
        <v>High</v>
      </c>
      <c r="M4199" s="107" t="str">
        <f>IF(H4199&lt;100000,"Low",IF(AND(H4199&gt;=100000,H4199&lt;250000),"Medium","High"))</f>
        <v>High</v>
      </c>
    </row>
    <row r="4200" spans="1:13" x14ac:dyDescent="0.4">
      <c r="A4200" s="109" t="s">
        <v>6016</v>
      </c>
      <c r="B4200" s="109" t="s">
        <v>12572</v>
      </c>
      <c r="C4200" s="109" t="s">
        <v>1051</v>
      </c>
      <c r="D4200" s="109" t="s">
        <v>102</v>
      </c>
      <c r="E4200" s="109" t="s">
        <v>7542</v>
      </c>
      <c r="F4200" s="109" t="s">
        <v>6021</v>
      </c>
      <c r="G4200" s="109" t="s">
        <v>6031</v>
      </c>
      <c r="H4200" s="107">
        <v>331941</v>
      </c>
      <c r="I4200" s="109">
        <v>3</v>
      </c>
      <c r="J4200" s="108">
        <v>-181615</v>
      </c>
      <c r="K4200" s="107" t="str">
        <f>IF(J4200&gt;0,"Untung","Rugi")</f>
        <v>Rugi</v>
      </c>
      <c r="L4200" s="107" t="str">
        <f t="array" ref="L4200">_xlfn.IFS(H4200&lt;100000,"Low",AND(H4200&gt;=100000,H4200&lt;250000),"Medium",H4200&gt;=250000,"High")</f>
        <v>High</v>
      </c>
      <c r="M4200" s="107" t="str">
        <f>IF(H4200&lt;100000,"Low",IF(AND(H4200&gt;=100000,H4200&lt;250000),"Medium","High"))</f>
        <v>High</v>
      </c>
    </row>
    <row r="4201" spans="1:13" x14ac:dyDescent="0.4">
      <c r="A4201" s="109" t="s">
        <v>6016</v>
      </c>
      <c r="B4201" s="109" t="s">
        <v>12571</v>
      </c>
      <c r="C4201" s="109" t="s">
        <v>100</v>
      </c>
      <c r="D4201" s="109" t="s">
        <v>102</v>
      </c>
      <c r="E4201" s="109" t="s">
        <v>12215</v>
      </c>
      <c r="F4201" s="109" t="s">
        <v>95</v>
      </c>
      <c r="G4201" s="109" t="s">
        <v>6062</v>
      </c>
      <c r="H4201" s="107">
        <v>358589</v>
      </c>
      <c r="I4201" s="109">
        <v>3</v>
      </c>
      <c r="J4201" s="108">
        <v>-6366</v>
      </c>
      <c r="K4201" s="107" t="str">
        <f>IF(J4201&gt;0,"Untung","Rugi")</f>
        <v>Rugi</v>
      </c>
      <c r="L4201" s="107" t="str">
        <f t="array" ref="L4201">_xlfn.IFS(H4201&lt;100000,"Low",AND(H4201&gt;=100000,H4201&lt;250000),"Medium",H4201&gt;=250000,"High")</f>
        <v>High</v>
      </c>
      <c r="M4201" s="107" t="str">
        <f>IF(H4201&lt;100000,"Low",IF(AND(H4201&gt;=100000,H4201&lt;250000),"Medium","High"))</f>
        <v>High</v>
      </c>
    </row>
    <row r="4202" spans="1:13" x14ac:dyDescent="0.4">
      <c r="A4202" s="109" t="s">
        <v>6046</v>
      </c>
      <c r="B4202" s="109" t="s">
        <v>12570</v>
      </c>
      <c r="C4202" s="109" t="s">
        <v>100</v>
      </c>
      <c r="D4202" s="109" t="s">
        <v>102</v>
      </c>
      <c r="E4202" s="109" t="s">
        <v>6696</v>
      </c>
      <c r="F4202" s="109" t="s">
        <v>95</v>
      </c>
      <c r="G4202" s="109" t="s">
        <v>6017</v>
      </c>
      <c r="H4202" s="107">
        <v>403607</v>
      </c>
      <c r="I4202" s="109">
        <v>5</v>
      </c>
      <c r="J4202" s="108">
        <v>336581</v>
      </c>
      <c r="K4202" s="107" t="str">
        <f>IF(J4202&gt;0,"Untung","Rugi")</f>
        <v>Untung</v>
      </c>
      <c r="L4202" s="107" t="str">
        <f t="array" ref="L4202">_xlfn.IFS(H4202&lt;100000,"Low",AND(H4202&gt;=100000,H4202&lt;250000),"Medium",H4202&gt;=250000,"High")</f>
        <v>High</v>
      </c>
      <c r="M4202" s="107" t="str">
        <f>IF(H4202&lt;100000,"Low",IF(AND(H4202&gt;=100000,H4202&lt;250000),"Medium","High"))</f>
        <v>High</v>
      </c>
    </row>
    <row r="4203" spans="1:13" x14ac:dyDescent="0.4">
      <c r="A4203" s="109" t="s">
        <v>6046</v>
      </c>
      <c r="B4203" s="109" t="s">
        <v>12569</v>
      </c>
      <c r="C4203" s="109" t="s">
        <v>1051</v>
      </c>
      <c r="D4203" s="109" t="s">
        <v>102</v>
      </c>
      <c r="E4203" s="109" t="s">
        <v>7645</v>
      </c>
      <c r="F4203" s="109" t="s">
        <v>95</v>
      </c>
      <c r="G4203" s="109" t="s">
        <v>6017</v>
      </c>
      <c r="H4203" s="107">
        <v>187930</v>
      </c>
      <c r="I4203" s="109">
        <v>9</v>
      </c>
      <c r="J4203" s="108">
        <v>319149</v>
      </c>
      <c r="K4203" s="107" t="str">
        <f>IF(J4203&gt;0,"Untung","Rugi")</f>
        <v>Untung</v>
      </c>
      <c r="L4203" s="107" t="str">
        <f t="array" ref="L4203">_xlfn.IFS(H4203&lt;100000,"Low",AND(H4203&gt;=100000,H4203&lt;250000),"Medium",H4203&gt;=250000,"High")</f>
        <v>Medium</v>
      </c>
      <c r="M4203" s="107" t="str">
        <f>IF(H4203&lt;100000,"Low",IF(AND(H4203&gt;=100000,H4203&lt;250000),"Medium","High"))</f>
        <v>Medium</v>
      </c>
    </row>
    <row r="4204" spans="1:13" x14ac:dyDescent="0.4">
      <c r="A4204" s="109" t="s">
        <v>6016</v>
      </c>
      <c r="B4204" s="109" t="s">
        <v>7012</v>
      </c>
      <c r="C4204" s="109" t="s">
        <v>1051</v>
      </c>
      <c r="D4204" s="109" t="s">
        <v>104</v>
      </c>
      <c r="E4204" s="109" t="s">
        <v>7861</v>
      </c>
      <c r="F4204" s="109" t="s">
        <v>95</v>
      </c>
      <c r="G4204" s="109" t="s">
        <v>6017</v>
      </c>
      <c r="H4204" s="107">
        <v>337313</v>
      </c>
      <c r="I4204" s="109">
        <v>3</v>
      </c>
      <c r="J4204" s="108">
        <v>-51651</v>
      </c>
      <c r="K4204" s="107" t="str">
        <f>IF(J4204&gt;0,"Untung","Rugi")</f>
        <v>Rugi</v>
      </c>
      <c r="L4204" s="107" t="str">
        <f t="array" ref="L4204">_xlfn.IFS(H4204&lt;100000,"Low",AND(H4204&gt;=100000,H4204&lt;250000),"Medium",H4204&gt;=250000,"High")</f>
        <v>High</v>
      </c>
      <c r="M4204" s="107" t="str">
        <f>IF(H4204&lt;100000,"Low",IF(AND(H4204&gt;=100000,H4204&lt;250000),"Medium","High"))</f>
        <v>High</v>
      </c>
    </row>
    <row r="4205" spans="1:13" x14ac:dyDescent="0.4">
      <c r="A4205" s="109" t="s">
        <v>6016</v>
      </c>
      <c r="B4205" s="109" t="s">
        <v>12568</v>
      </c>
      <c r="C4205" s="109" t="s">
        <v>1051</v>
      </c>
      <c r="D4205" s="109" t="s">
        <v>96</v>
      </c>
      <c r="E4205" s="109" t="s">
        <v>8938</v>
      </c>
      <c r="F4205" s="109" t="s">
        <v>6021</v>
      </c>
      <c r="G4205" s="109" t="s">
        <v>6031</v>
      </c>
      <c r="H4205" s="107">
        <v>189957</v>
      </c>
      <c r="I4205" s="109">
        <v>1</v>
      </c>
      <c r="J4205" s="108">
        <v>351763</v>
      </c>
      <c r="K4205" s="107" t="str">
        <f>IF(J4205&gt;0,"Untung","Rugi")</f>
        <v>Untung</v>
      </c>
      <c r="L4205" s="107" t="str">
        <f t="array" ref="L4205">_xlfn.IFS(H4205&lt;100000,"Low",AND(H4205&gt;=100000,H4205&lt;250000),"Medium",H4205&gt;=250000,"High")</f>
        <v>Medium</v>
      </c>
      <c r="M4205" s="107" t="str">
        <f>IF(H4205&lt;100000,"Low",IF(AND(H4205&gt;=100000,H4205&lt;250000),"Medium","High"))</f>
        <v>Medium</v>
      </c>
    </row>
    <row r="4206" spans="1:13" x14ac:dyDescent="0.4">
      <c r="A4206" s="109" t="s">
        <v>6016</v>
      </c>
      <c r="B4206" s="109" t="s">
        <v>12567</v>
      </c>
      <c r="C4206" s="109" t="s">
        <v>1051</v>
      </c>
      <c r="D4206" s="109" t="s">
        <v>96</v>
      </c>
      <c r="E4206" s="109" t="s">
        <v>6658</v>
      </c>
      <c r="F4206" s="109" t="s">
        <v>95</v>
      </c>
      <c r="G4206" s="109" t="s">
        <v>6052</v>
      </c>
      <c r="H4206" s="107">
        <v>445231</v>
      </c>
      <c r="I4206" s="109">
        <v>5</v>
      </c>
      <c r="J4206" s="108">
        <v>-22146</v>
      </c>
      <c r="K4206" s="107" t="str">
        <f>IF(J4206&gt;0,"Untung","Rugi")</f>
        <v>Rugi</v>
      </c>
      <c r="L4206" s="107" t="str">
        <f t="array" ref="L4206">_xlfn.IFS(H4206&lt;100000,"Low",AND(H4206&gt;=100000,H4206&lt;250000),"Medium",H4206&gt;=250000,"High")</f>
        <v>High</v>
      </c>
      <c r="M4206" s="107" t="str">
        <f>IF(H4206&lt;100000,"Low",IF(AND(H4206&gt;=100000,H4206&lt;250000),"Medium","High"))</f>
        <v>High</v>
      </c>
    </row>
    <row r="4207" spans="1:13" x14ac:dyDescent="0.4">
      <c r="A4207" s="109" t="s">
        <v>6016</v>
      </c>
      <c r="B4207" s="109" t="s">
        <v>12566</v>
      </c>
      <c r="C4207" s="109" t="s">
        <v>1051</v>
      </c>
      <c r="D4207" s="109" t="s">
        <v>104</v>
      </c>
      <c r="E4207" s="109" t="s">
        <v>7076</v>
      </c>
      <c r="F4207" s="109" t="s">
        <v>6021</v>
      </c>
      <c r="G4207" s="109" t="s">
        <v>6031</v>
      </c>
      <c r="H4207" s="107">
        <v>341478</v>
      </c>
      <c r="I4207" s="109">
        <v>6</v>
      </c>
      <c r="J4207" s="108">
        <v>-5241</v>
      </c>
      <c r="K4207" s="107" t="str">
        <f>IF(J4207&gt;0,"Untung","Rugi")</f>
        <v>Rugi</v>
      </c>
      <c r="L4207" s="107" t="str">
        <f t="array" ref="L4207">_xlfn.IFS(H4207&lt;100000,"Low",AND(H4207&gt;=100000,H4207&lt;250000),"Medium",H4207&gt;=250000,"High")</f>
        <v>High</v>
      </c>
      <c r="M4207" s="107" t="str">
        <f>IF(H4207&lt;100000,"Low",IF(AND(H4207&gt;=100000,H4207&lt;250000),"Medium","High"))</f>
        <v>High</v>
      </c>
    </row>
    <row r="4208" spans="1:13" x14ac:dyDescent="0.4">
      <c r="A4208" s="109" t="s">
        <v>6016</v>
      </c>
      <c r="B4208" s="109" t="s">
        <v>12565</v>
      </c>
      <c r="C4208" s="109" t="s">
        <v>1051</v>
      </c>
      <c r="D4208" s="109" t="s">
        <v>104</v>
      </c>
      <c r="E4208" s="109" t="s">
        <v>12564</v>
      </c>
      <c r="F4208" s="109" t="s">
        <v>95</v>
      </c>
      <c r="G4208" s="109" t="s">
        <v>6067</v>
      </c>
      <c r="H4208" s="107">
        <v>423162</v>
      </c>
      <c r="I4208" s="109">
        <v>2</v>
      </c>
      <c r="J4208" s="108">
        <v>146017</v>
      </c>
      <c r="K4208" s="107" t="str">
        <f>IF(J4208&gt;0,"Untung","Rugi")</f>
        <v>Untung</v>
      </c>
      <c r="L4208" s="107" t="str">
        <f t="array" ref="L4208">_xlfn.IFS(H4208&lt;100000,"Low",AND(H4208&gt;=100000,H4208&lt;250000),"Medium",H4208&gt;=250000,"High")</f>
        <v>High</v>
      </c>
      <c r="M4208" s="107" t="str">
        <f>IF(H4208&lt;100000,"Low",IF(AND(H4208&gt;=100000,H4208&lt;250000),"Medium","High"))</f>
        <v>High</v>
      </c>
    </row>
    <row r="4209" spans="1:13" x14ac:dyDescent="0.4">
      <c r="A4209" s="109" t="s">
        <v>6016</v>
      </c>
      <c r="B4209" s="109" t="s">
        <v>12563</v>
      </c>
      <c r="C4209" s="109" t="s">
        <v>1051</v>
      </c>
      <c r="D4209" s="109" t="s">
        <v>96</v>
      </c>
      <c r="E4209" s="109" t="s">
        <v>6752</v>
      </c>
      <c r="F4209" s="109" t="s">
        <v>95</v>
      </c>
      <c r="G4209" s="109" t="s">
        <v>6067</v>
      </c>
      <c r="H4209" s="107">
        <v>310301</v>
      </c>
      <c r="I4209" s="109">
        <v>1</v>
      </c>
      <c r="J4209" s="108">
        <v>107751</v>
      </c>
      <c r="K4209" s="107" t="str">
        <f>IF(J4209&gt;0,"Untung","Rugi")</f>
        <v>Untung</v>
      </c>
      <c r="L4209" s="107" t="str">
        <f t="array" ref="L4209">_xlfn.IFS(H4209&lt;100000,"Low",AND(H4209&gt;=100000,H4209&lt;250000),"Medium",H4209&gt;=250000,"High")</f>
        <v>High</v>
      </c>
      <c r="M4209" s="107" t="str">
        <f>IF(H4209&lt;100000,"Low",IF(AND(H4209&gt;=100000,H4209&lt;250000),"Medium","High"))</f>
        <v>High</v>
      </c>
    </row>
    <row r="4210" spans="1:13" x14ac:dyDescent="0.4">
      <c r="A4210" s="109" t="s">
        <v>6016</v>
      </c>
      <c r="B4210" s="109" t="s">
        <v>12562</v>
      </c>
      <c r="C4210" s="109" t="s">
        <v>1051</v>
      </c>
      <c r="D4210" s="109" t="s">
        <v>96</v>
      </c>
      <c r="E4210" s="109" t="s">
        <v>6874</v>
      </c>
      <c r="F4210" s="109" t="s">
        <v>99</v>
      </c>
      <c r="G4210" s="109" t="s">
        <v>6024</v>
      </c>
      <c r="H4210" s="107">
        <v>236955</v>
      </c>
      <c r="I4210" s="109">
        <v>2</v>
      </c>
      <c r="J4210" s="108">
        <v>393712</v>
      </c>
      <c r="K4210" s="107" t="str">
        <f>IF(J4210&gt;0,"Untung","Rugi")</f>
        <v>Untung</v>
      </c>
      <c r="L4210" s="107" t="str">
        <f t="array" ref="L4210">_xlfn.IFS(H4210&lt;100000,"Low",AND(H4210&gt;=100000,H4210&lt;250000),"Medium",H4210&gt;=250000,"High")</f>
        <v>Medium</v>
      </c>
      <c r="M4210" s="107" t="str">
        <f>IF(H4210&lt;100000,"Low",IF(AND(H4210&gt;=100000,H4210&lt;250000),"Medium","High"))</f>
        <v>Medium</v>
      </c>
    </row>
    <row r="4211" spans="1:13" x14ac:dyDescent="0.4">
      <c r="A4211" s="109" t="s">
        <v>6016</v>
      </c>
      <c r="B4211" s="109" t="s">
        <v>12561</v>
      </c>
      <c r="C4211" s="109" t="s">
        <v>1064</v>
      </c>
      <c r="D4211" s="109" t="s">
        <v>96</v>
      </c>
      <c r="E4211" s="109" t="s">
        <v>9888</v>
      </c>
      <c r="F4211" s="109" t="s">
        <v>6021</v>
      </c>
      <c r="G4211" s="109" t="s">
        <v>6031</v>
      </c>
      <c r="H4211" s="107">
        <v>357564</v>
      </c>
      <c r="I4211" s="109">
        <v>3</v>
      </c>
      <c r="J4211" s="108">
        <v>15215</v>
      </c>
      <c r="K4211" s="107" t="str">
        <f>IF(J4211&gt;0,"Untung","Rugi")</f>
        <v>Untung</v>
      </c>
      <c r="L4211" s="107" t="str">
        <f t="array" ref="L4211">_xlfn.IFS(H4211&lt;100000,"Low",AND(H4211&gt;=100000,H4211&lt;250000),"Medium",H4211&gt;=250000,"High")</f>
        <v>High</v>
      </c>
      <c r="M4211" s="107" t="str">
        <f>IF(H4211&lt;100000,"Low",IF(AND(H4211&gt;=100000,H4211&lt;250000),"Medium","High"))</f>
        <v>High</v>
      </c>
    </row>
    <row r="4212" spans="1:13" x14ac:dyDescent="0.4">
      <c r="A4212" s="109" t="s">
        <v>6016</v>
      </c>
      <c r="B4212" s="109" t="s">
        <v>12560</v>
      </c>
      <c r="C4212" s="109" t="s">
        <v>1064</v>
      </c>
      <c r="D4212" s="109" t="s">
        <v>96</v>
      </c>
      <c r="E4212" s="109" t="s">
        <v>6796</v>
      </c>
      <c r="F4212" s="109" t="s">
        <v>95</v>
      </c>
      <c r="G4212" s="109" t="s">
        <v>6017</v>
      </c>
      <c r="H4212" s="107">
        <v>103805</v>
      </c>
      <c r="I4212" s="109">
        <v>3</v>
      </c>
      <c r="J4212" s="108">
        <v>382331</v>
      </c>
      <c r="K4212" s="107" t="str">
        <f>IF(J4212&gt;0,"Untung","Rugi")</f>
        <v>Untung</v>
      </c>
      <c r="L4212" s="107" t="str">
        <f t="array" ref="L4212">_xlfn.IFS(H4212&lt;100000,"Low",AND(H4212&gt;=100000,H4212&lt;250000),"Medium",H4212&gt;=250000,"High")</f>
        <v>Medium</v>
      </c>
      <c r="M4212" s="107" t="str">
        <f>IF(H4212&lt;100000,"Low",IF(AND(H4212&gt;=100000,H4212&lt;250000),"Medium","High"))</f>
        <v>Medium</v>
      </c>
    </row>
    <row r="4213" spans="1:13" x14ac:dyDescent="0.4">
      <c r="A4213" s="109" t="s">
        <v>6016</v>
      </c>
      <c r="B4213" s="109" t="s">
        <v>12559</v>
      </c>
      <c r="C4213" s="109" t="s">
        <v>1051</v>
      </c>
      <c r="D4213" s="109" t="s">
        <v>104</v>
      </c>
      <c r="E4213" s="109" t="s">
        <v>8564</v>
      </c>
      <c r="F4213" s="109" t="s">
        <v>95</v>
      </c>
      <c r="G4213" s="109" t="s">
        <v>6017</v>
      </c>
      <c r="H4213" s="107">
        <v>347355</v>
      </c>
      <c r="I4213" s="109">
        <v>1</v>
      </c>
      <c r="J4213" s="108">
        <v>399400</v>
      </c>
      <c r="K4213" s="107" t="str">
        <f>IF(J4213&gt;0,"Untung","Rugi")</f>
        <v>Untung</v>
      </c>
      <c r="L4213" s="107" t="str">
        <f t="array" ref="L4213">_xlfn.IFS(H4213&lt;100000,"Low",AND(H4213&gt;=100000,H4213&lt;250000),"Medium",H4213&gt;=250000,"High")</f>
        <v>High</v>
      </c>
      <c r="M4213" s="107" t="str">
        <f>IF(H4213&lt;100000,"Low",IF(AND(H4213&gt;=100000,H4213&lt;250000),"Medium","High"))</f>
        <v>High</v>
      </c>
    </row>
    <row r="4214" spans="1:13" x14ac:dyDescent="0.4">
      <c r="A4214" s="109" t="s">
        <v>6016</v>
      </c>
      <c r="B4214" s="109" t="s">
        <v>12558</v>
      </c>
      <c r="C4214" s="109" t="s">
        <v>1051</v>
      </c>
      <c r="D4214" s="109" t="s">
        <v>106</v>
      </c>
      <c r="E4214" s="109" t="s">
        <v>12119</v>
      </c>
      <c r="F4214" s="109" t="s">
        <v>95</v>
      </c>
      <c r="G4214" s="109" t="s">
        <v>6062</v>
      </c>
      <c r="H4214" s="107">
        <v>279847</v>
      </c>
      <c r="I4214" s="109">
        <v>2</v>
      </c>
      <c r="J4214" s="108">
        <v>-44942</v>
      </c>
      <c r="K4214" s="107" t="str">
        <f>IF(J4214&gt;0,"Untung","Rugi")</f>
        <v>Rugi</v>
      </c>
      <c r="L4214" s="107" t="str">
        <f t="array" ref="L4214">_xlfn.IFS(H4214&lt;100000,"Low",AND(H4214&gt;=100000,H4214&lt;250000),"Medium",H4214&gt;=250000,"High")</f>
        <v>High</v>
      </c>
      <c r="M4214" s="107" t="str">
        <f>IF(H4214&lt;100000,"Low",IF(AND(H4214&gt;=100000,H4214&lt;250000),"Medium","High"))</f>
        <v>High</v>
      </c>
    </row>
    <row r="4215" spans="1:13" x14ac:dyDescent="0.4">
      <c r="A4215" s="109" t="s">
        <v>6081</v>
      </c>
      <c r="B4215" s="109" t="s">
        <v>12557</v>
      </c>
      <c r="C4215" s="109" t="s">
        <v>1051</v>
      </c>
      <c r="D4215" s="109" t="s">
        <v>104</v>
      </c>
      <c r="E4215" s="109" t="s">
        <v>6252</v>
      </c>
      <c r="F4215" s="109" t="s">
        <v>95</v>
      </c>
      <c r="G4215" s="109" t="s">
        <v>6116</v>
      </c>
      <c r="H4215" s="107">
        <v>297618</v>
      </c>
      <c r="I4215" s="109">
        <v>3</v>
      </c>
      <c r="J4215" s="108">
        <v>289266</v>
      </c>
      <c r="K4215" s="107" t="str">
        <f>IF(J4215&gt;0,"Untung","Rugi")</f>
        <v>Untung</v>
      </c>
      <c r="L4215" s="107" t="str">
        <f t="array" ref="L4215">_xlfn.IFS(H4215&lt;100000,"Low",AND(H4215&gt;=100000,H4215&lt;250000),"Medium",H4215&gt;=250000,"High")</f>
        <v>High</v>
      </c>
      <c r="M4215" s="107" t="str">
        <f>IF(H4215&lt;100000,"Low",IF(AND(H4215&gt;=100000,H4215&lt;250000),"Medium","High"))</f>
        <v>High</v>
      </c>
    </row>
    <row r="4216" spans="1:13" x14ac:dyDescent="0.4">
      <c r="A4216" s="109" t="s">
        <v>6016</v>
      </c>
      <c r="B4216" s="109" t="s">
        <v>12556</v>
      </c>
      <c r="C4216" s="109" t="s">
        <v>1051</v>
      </c>
      <c r="D4216" s="109" t="s">
        <v>96</v>
      </c>
      <c r="E4216" s="109" t="s">
        <v>7113</v>
      </c>
      <c r="F4216" s="109" t="s">
        <v>95</v>
      </c>
      <c r="G4216" s="109" t="s">
        <v>6052</v>
      </c>
      <c r="H4216" s="107">
        <v>435395</v>
      </c>
      <c r="I4216" s="109">
        <v>6</v>
      </c>
      <c r="J4216" s="108">
        <v>140168</v>
      </c>
      <c r="K4216" s="107" t="str">
        <f>IF(J4216&gt;0,"Untung","Rugi")</f>
        <v>Untung</v>
      </c>
      <c r="L4216" s="107" t="str">
        <f t="array" ref="L4216">_xlfn.IFS(H4216&lt;100000,"Low",AND(H4216&gt;=100000,H4216&lt;250000),"Medium",H4216&gt;=250000,"High")</f>
        <v>High</v>
      </c>
      <c r="M4216" s="107" t="str">
        <f>IF(H4216&lt;100000,"Low",IF(AND(H4216&gt;=100000,H4216&lt;250000),"Medium","High"))</f>
        <v>High</v>
      </c>
    </row>
    <row r="4217" spans="1:13" x14ac:dyDescent="0.4">
      <c r="A4217" s="109" t="s">
        <v>6046</v>
      </c>
      <c r="B4217" s="109" t="s">
        <v>12555</v>
      </c>
      <c r="C4217" s="109" t="s">
        <v>1051</v>
      </c>
      <c r="D4217" s="109" t="s">
        <v>96</v>
      </c>
      <c r="E4217" s="109" t="s">
        <v>8840</v>
      </c>
      <c r="F4217" s="109" t="s">
        <v>6021</v>
      </c>
      <c r="G4217" s="109" t="s">
        <v>6020</v>
      </c>
      <c r="H4217" s="107">
        <v>331040</v>
      </c>
      <c r="I4217" s="109">
        <v>6</v>
      </c>
      <c r="J4217" s="108">
        <v>-41712</v>
      </c>
      <c r="K4217" s="107" t="str">
        <f>IF(J4217&gt;0,"Untung","Rugi")</f>
        <v>Rugi</v>
      </c>
      <c r="L4217" s="107" t="str">
        <f t="array" ref="L4217">_xlfn.IFS(H4217&lt;100000,"Low",AND(H4217&gt;=100000,H4217&lt;250000),"Medium",H4217&gt;=250000,"High")</f>
        <v>High</v>
      </c>
      <c r="M4217" s="107" t="str">
        <f>IF(H4217&lt;100000,"Low",IF(AND(H4217&gt;=100000,H4217&lt;250000),"Medium","High"))</f>
        <v>High</v>
      </c>
    </row>
    <row r="4218" spans="1:13" x14ac:dyDescent="0.4">
      <c r="A4218" s="109" t="s">
        <v>6046</v>
      </c>
      <c r="B4218" s="109" t="s">
        <v>12554</v>
      </c>
      <c r="C4218" s="109" t="s">
        <v>1051</v>
      </c>
      <c r="D4218" s="109" t="s">
        <v>96</v>
      </c>
      <c r="E4218" s="109" t="s">
        <v>9369</v>
      </c>
      <c r="F4218" s="109" t="s">
        <v>6021</v>
      </c>
      <c r="G4218" s="109" t="s">
        <v>6031</v>
      </c>
      <c r="H4218" s="107">
        <v>152783</v>
      </c>
      <c r="I4218" s="109">
        <v>2</v>
      </c>
      <c r="J4218" s="108">
        <v>199074</v>
      </c>
      <c r="K4218" s="107" t="str">
        <f>IF(J4218&gt;0,"Untung","Rugi")</f>
        <v>Untung</v>
      </c>
      <c r="L4218" s="107" t="str">
        <f t="array" ref="L4218">_xlfn.IFS(H4218&lt;100000,"Low",AND(H4218&gt;=100000,H4218&lt;250000),"Medium",H4218&gt;=250000,"High")</f>
        <v>Medium</v>
      </c>
      <c r="M4218" s="107" t="str">
        <f>IF(H4218&lt;100000,"Low",IF(AND(H4218&gt;=100000,H4218&lt;250000),"Medium","High"))</f>
        <v>Medium</v>
      </c>
    </row>
    <row r="4219" spans="1:13" x14ac:dyDescent="0.4">
      <c r="A4219" s="109" t="s">
        <v>6046</v>
      </c>
      <c r="B4219" s="109" t="s">
        <v>12553</v>
      </c>
      <c r="C4219" s="109" t="s">
        <v>1051</v>
      </c>
      <c r="D4219" s="109" t="s">
        <v>96</v>
      </c>
      <c r="E4219" s="109" t="s">
        <v>7429</v>
      </c>
      <c r="F4219" s="109" t="s">
        <v>6021</v>
      </c>
      <c r="G4219" s="109" t="s">
        <v>6031</v>
      </c>
      <c r="H4219" s="107">
        <v>44551</v>
      </c>
      <c r="I4219" s="109">
        <v>4</v>
      </c>
      <c r="J4219" s="108">
        <v>-236445</v>
      </c>
      <c r="K4219" s="107" t="str">
        <f>IF(J4219&gt;0,"Untung","Rugi")</f>
        <v>Rugi</v>
      </c>
      <c r="L4219" s="107" t="str">
        <f t="array" ref="L4219">_xlfn.IFS(H4219&lt;100000,"Low",AND(H4219&gt;=100000,H4219&lt;250000),"Medium",H4219&gt;=250000,"High")</f>
        <v>Low</v>
      </c>
      <c r="M4219" s="107" t="str">
        <f>IF(H4219&lt;100000,"Low",IF(AND(H4219&gt;=100000,H4219&lt;250000),"Medium","High"))</f>
        <v>Low</v>
      </c>
    </row>
    <row r="4220" spans="1:13" x14ac:dyDescent="0.4">
      <c r="A4220" s="109" t="s">
        <v>6046</v>
      </c>
      <c r="B4220" s="109" t="s">
        <v>12552</v>
      </c>
      <c r="C4220" s="109" t="s">
        <v>1051</v>
      </c>
      <c r="D4220" s="109" t="s">
        <v>102</v>
      </c>
      <c r="E4220" s="109" t="s">
        <v>7046</v>
      </c>
      <c r="F4220" s="109" t="s">
        <v>99</v>
      </c>
      <c r="G4220" s="109" t="s">
        <v>6109</v>
      </c>
      <c r="H4220" s="107">
        <v>433504</v>
      </c>
      <c r="I4220" s="109">
        <v>2</v>
      </c>
      <c r="J4220" s="108">
        <v>230900</v>
      </c>
      <c r="K4220" s="107" t="str">
        <f>IF(J4220&gt;0,"Untung","Rugi")</f>
        <v>Untung</v>
      </c>
      <c r="L4220" s="107" t="str">
        <f t="array" ref="L4220">_xlfn.IFS(H4220&lt;100000,"Low",AND(H4220&gt;=100000,H4220&lt;250000),"Medium",H4220&gt;=250000,"High")</f>
        <v>High</v>
      </c>
      <c r="M4220" s="107" t="str">
        <f>IF(H4220&lt;100000,"Low",IF(AND(H4220&gt;=100000,H4220&lt;250000),"Medium","High"))</f>
        <v>High</v>
      </c>
    </row>
    <row r="4221" spans="1:13" x14ac:dyDescent="0.4">
      <c r="A4221" s="109" t="s">
        <v>6016</v>
      </c>
      <c r="B4221" s="109" t="s">
        <v>12551</v>
      </c>
      <c r="C4221" s="109" t="s">
        <v>1051</v>
      </c>
      <c r="D4221" s="109" t="s">
        <v>102</v>
      </c>
      <c r="E4221" s="109" t="s">
        <v>7150</v>
      </c>
      <c r="F4221" s="109" t="s">
        <v>99</v>
      </c>
      <c r="G4221" s="109" t="s">
        <v>6024</v>
      </c>
      <c r="H4221" s="107">
        <v>299369</v>
      </c>
      <c r="I4221" s="109">
        <v>3</v>
      </c>
      <c r="J4221" s="108">
        <v>390478</v>
      </c>
      <c r="K4221" s="107" t="str">
        <f>IF(J4221&gt;0,"Untung","Rugi")</f>
        <v>Untung</v>
      </c>
      <c r="L4221" s="107" t="str">
        <f t="array" ref="L4221">_xlfn.IFS(H4221&lt;100000,"Low",AND(H4221&gt;=100000,H4221&lt;250000),"Medium",H4221&gt;=250000,"High")</f>
        <v>High</v>
      </c>
      <c r="M4221" s="107" t="str">
        <f>IF(H4221&lt;100000,"Low",IF(AND(H4221&gt;=100000,H4221&lt;250000),"Medium","High"))</f>
        <v>High</v>
      </c>
    </row>
    <row r="4222" spans="1:13" x14ac:dyDescent="0.4">
      <c r="A4222" s="109" t="s">
        <v>6016</v>
      </c>
      <c r="B4222" s="109" t="s">
        <v>12550</v>
      </c>
      <c r="C4222" s="109" t="s">
        <v>1051</v>
      </c>
      <c r="D4222" s="109" t="s">
        <v>96</v>
      </c>
      <c r="E4222" s="109" t="s">
        <v>8460</v>
      </c>
      <c r="F4222" s="109" t="s">
        <v>95</v>
      </c>
      <c r="G4222" s="109" t="s">
        <v>6052</v>
      </c>
      <c r="H4222" s="107">
        <v>219468</v>
      </c>
      <c r="I4222" s="109">
        <v>2</v>
      </c>
      <c r="J4222" s="108">
        <v>-216694</v>
      </c>
      <c r="K4222" s="107" t="str">
        <f>IF(J4222&gt;0,"Untung","Rugi")</f>
        <v>Rugi</v>
      </c>
      <c r="L4222" s="107" t="str">
        <f t="array" ref="L4222">_xlfn.IFS(H4222&lt;100000,"Low",AND(H4222&gt;=100000,H4222&lt;250000),"Medium",H4222&gt;=250000,"High")</f>
        <v>Medium</v>
      </c>
      <c r="M4222" s="107" t="str">
        <f>IF(H4222&lt;100000,"Low",IF(AND(H4222&gt;=100000,H4222&lt;250000),"Medium","High"))</f>
        <v>Medium</v>
      </c>
    </row>
    <row r="4223" spans="1:13" x14ac:dyDescent="0.4">
      <c r="A4223" s="109" t="s">
        <v>6027</v>
      </c>
      <c r="B4223" s="109" t="s">
        <v>12549</v>
      </c>
      <c r="C4223" s="109" t="s">
        <v>1051</v>
      </c>
      <c r="D4223" s="109" t="s">
        <v>96</v>
      </c>
      <c r="E4223" s="109" t="s">
        <v>7447</v>
      </c>
      <c r="F4223" s="109" t="s">
        <v>95</v>
      </c>
      <c r="G4223" s="109" t="s">
        <v>6116</v>
      </c>
      <c r="H4223" s="107">
        <v>176896</v>
      </c>
      <c r="I4223" s="109">
        <v>8</v>
      </c>
      <c r="J4223" s="108">
        <v>328264</v>
      </c>
      <c r="K4223" s="107" t="str">
        <f>IF(J4223&gt;0,"Untung","Rugi")</f>
        <v>Untung</v>
      </c>
      <c r="L4223" s="107" t="str">
        <f t="array" ref="L4223">_xlfn.IFS(H4223&lt;100000,"Low",AND(H4223&gt;=100000,H4223&lt;250000),"Medium",H4223&gt;=250000,"High")</f>
        <v>Medium</v>
      </c>
      <c r="M4223" s="107" t="str">
        <f>IF(H4223&lt;100000,"Low",IF(AND(H4223&gt;=100000,H4223&lt;250000),"Medium","High"))</f>
        <v>Medium</v>
      </c>
    </row>
    <row r="4224" spans="1:13" x14ac:dyDescent="0.4">
      <c r="A4224" s="109" t="s">
        <v>6027</v>
      </c>
      <c r="B4224" s="109" t="s">
        <v>12549</v>
      </c>
      <c r="C4224" s="109" t="s">
        <v>1051</v>
      </c>
      <c r="D4224" s="109" t="s">
        <v>102</v>
      </c>
      <c r="E4224" s="109" t="s">
        <v>8542</v>
      </c>
      <c r="F4224" s="109" t="s">
        <v>95</v>
      </c>
      <c r="G4224" s="109" t="s">
        <v>6116</v>
      </c>
      <c r="H4224" s="107">
        <v>223279</v>
      </c>
      <c r="I4224" s="109">
        <v>2</v>
      </c>
      <c r="J4224" s="108">
        <v>227284</v>
      </c>
      <c r="K4224" s="107" t="str">
        <f>IF(J4224&gt;0,"Untung","Rugi")</f>
        <v>Untung</v>
      </c>
      <c r="L4224" s="107" t="str">
        <f t="array" ref="L4224">_xlfn.IFS(H4224&lt;100000,"Low",AND(H4224&gt;=100000,H4224&lt;250000),"Medium",H4224&gt;=250000,"High")</f>
        <v>Medium</v>
      </c>
      <c r="M4224" s="107" t="str">
        <f>IF(H4224&lt;100000,"Low",IF(AND(H4224&gt;=100000,H4224&lt;250000),"Medium","High"))</f>
        <v>Medium</v>
      </c>
    </row>
    <row r="4225" spans="1:13" x14ac:dyDescent="0.4">
      <c r="A4225" s="109" t="s">
        <v>6016</v>
      </c>
      <c r="B4225" s="109" t="s">
        <v>12548</v>
      </c>
      <c r="C4225" s="109" t="s">
        <v>1051</v>
      </c>
      <c r="D4225" s="109" t="s">
        <v>102</v>
      </c>
      <c r="E4225" s="109" t="s">
        <v>9837</v>
      </c>
      <c r="F4225" s="109" t="s">
        <v>6021</v>
      </c>
      <c r="G4225" s="109" t="s">
        <v>6031</v>
      </c>
      <c r="H4225" s="107">
        <v>231016</v>
      </c>
      <c r="I4225" s="109">
        <v>2</v>
      </c>
      <c r="J4225" s="108">
        <v>-48635</v>
      </c>
      <c r="K4225" s="107" t="str">
        <f>IF(J4225&gt;0,"Untung","Rugi")</f>
        <v>Rugi</v>
      </c>
      <c r="L4225" s="107" t="str">
        <f t="array" ref="L4225">_xlfn.IFS(H4225&lt;100000,"Low",AND(H4225&gt;=100000,H4225&lt;250000),"Medium",H4225&gt;=250000,"High")</f>
        <v>Medium</v>
      </c>
      <c r="M4225" s="107" t="str">
        <f>IF(H4225&lt;100000,"Low",IF(AND(H4225&gt;=100000,H4225&lt;250000),"Medium","High"))</f>
        <v>Medium</v>
      </c>
    </row>
    <row r="4226" spans="1:13" x14ac:dyDescent="0.4">
      <c r="A4226" s="109" t="s">
        <v>6016</v>
      </c>
      <c r="B4226" s="109" t="s">
        <v>12547</v>
      </c>
      <c r="C4226" s="109" t="s">
        <v>1051</v>
      </c>
      <c r="D4226" s="109" t="s">
        <v>96</v>
      </c>
      <c r="E4226" s="109" t="s">
        <v>6654</v>
      </c>
      <c r="F4226" s="109" t="s">
        <v>6021</v>
      </c>
      <c r="G4226" s="109" t="s">
        <v>6020</v>
      </c>
      <c r="H4226" s="107">
        <v>300149</v>
      </c>
      <c r="I4226" s="109">
        <v>4</v>
      </c>
      <c r="J4226" s="108">
        <v>-34159</v>
      </c>
      <c r="K4226" s="107" t="str">
        <f>IF(J4226&gt;0,"Untung","Rugi")</f>
        <v>Rugi</v>
      </c>
      <c r="L4226" s="107" t="str">
        <f t="array" ref="L4226">_xlfn.IFS(H4226&lt;100000,"Low",AND(H4226&gt;=100000,H4226&lt;250000),"Medium",H4226&gt;=250000,"High")</f>
        <v>High</v>
      </c>
      <c r="M4226" s="107" t="str">
        <f>IF(H4226&lt;100000,"Low",IF(AND(H4226&gt;=100000,H4226&lt;250000),"Medium","High"))</f>
        <v>High</v>
      </c>
    </row>
    <row r="4227" spans="1:13" x14ac:dyDescent="0.4">
      <c r="A4227" s="109" t="s">
        <v>6027</v>
      </c>
      <c r="B4227" s="109" t="s">
        <v>12546</v>
      </c>
      <c r="C4227" s="109" t="s">
        <v>1051</v>
      </c>
      <c r="D4227" s="109" t="s">
        <v>96</v>
      </c>
      <c r="E4227" s="109" t="s">
        <v>7265</v>
      </c>
      <c r="F4227" s="109" t="s">
        <v>95</v>
      </c>
      <c r="G4227" s="109" t="s">
        <v>6017</v>
      </c>
      <c r="H4227" s="107">
        <v>10817</v>
      </c>
      <c r="I4227" s="109">
        <v>2</v>
      </c>
      <c r="J4227" s="108">
        <v>-37521</v>
      </c>
      <c r="K4227" s="107" t="str">
        <f>IF(J4227&gt;0,"Untung","Rugi")</f>
        <v>Rugi</v>
      </c>
      <c r="L4227" s="107" t="str">
        <f t="array" ref="L4227">_xlfn.IFS(H4227&lt;100000,"Low",AND(H4227&gt;=100000,H4227&lt;250000),"Medium",H4227&gt;=250000,"High")</f>
        <v>Low</v>
      </c>
      <c r="M4227" s="107" t="str">
        <f>IF(H4227&lt;100000,"Low",IF(AND(H4227&gt;=100000,H4227&lt;250000),"Medium","High"))</f>
        <v>Low</v>
      </c>
    </row>
    <row r="4228" spans="1:13" x14ac:dyDescent="0.4">
      <c r="A4228" s="109" t="s">
        <v>6027</v>
      </c>
      <c r="B4228" s="109" t="s">
        <v>12545</v>
      </c>
      <c r="C4228" s="109" t="s">
        <v>100</v>
      </c>
      <c r="D4228" s="109" t="s">
        <v>104</v>
      </c>
      <c r="E4228" s="109" t="s">
        <v>7405</v>
      </c>
      <c r="F4228" s="109" t="s">
        <v>95</v>
      </c>
      <c r="G4228" s="109" t="s">
        <v>6052</v>
      </c>
      <c r="H4228" s="107">
        <v>173016</v>
      </c>
      <c r="I4228" s="109">
        <v>8</v>
      </c>
      <c r="J4228" s="108">
        <v>338908</v>
      </c>
      <c r="K4228" s="107" t="str">
        <f>IF(J4228&gt;0,"Untung","Rugi")</f>
        <v>Untung</v>
      </c>
      <c r="L4228" s="107" t="str">
        <f t="array" ref="L4228">_xlfn.IFS(H4228&lt;100000,"Low",AND(H4228&gt;=100000,H4228&lt;250000),"Medium",H4228&gt;=250000,"High")</f>
        <v>Medium</v>
      </c>
      <c r="M4228" s="107" t="str">
        <f>IF(H4228&lt;100000,"Low",IF(AND(H4228&gt;=100000,H4228&lt;250000),"Medium","High"))</f>
        <v>Medium</v>
      </c>
    </row>
    <row r="4229" spans="1:13" x14ac:dyDescent="0.4">
      <c r="A4229" s="109" t="s">
        <v>6027</v>
      </c>
      <c r="B4229" s="109" t="s">
        <v>12544</v>
      </c>
      <c r="C4229" s="109" t="s">
        <v>1051</v>
      </c>
      <c r="D4229" s="109" t="s">
        <v>104</v>
      </c>
      <c r="E4229" s="109" t="s">
        <v>7596</v>
      </c>
      <c r="F4229" s="109" t="s">
        <v>95</v>
      </c>
      <c r="G4229" s="109" t="s">
        <v>6052</v>
      </c>
      <c r="H4229" s="107">
        <v>76296</v>
      </c>
      <c r="I4229" s="109">
        <v>7</v>
      </c>
      <c r="J4229" s="108">
        <v>63392</v>
      </c>
      <c r="K4229" s="107" t="str">
        <f>IF(J4229&gt;0,"Untung","Rugi")</f>
        <v>Untung</v>
      </c>
      <c r="L4229" s="107" t="str">
        <f t="array" ref="L4229">_xlfn.IFS(H4229&lt;100000,"Low",AND(H4229&gt;=100000,H4229&lt;250000),"Medium",H4229&gt;=250000,"High")</f>
        <v>Low</v>
      </c>
      <c r="M4229" s="107" t="str">
        <f>IF(H4229&lt;100000,"Low",IF(AND(H4229&gt;=100000,H4229&lt;250000),"Medium","High"))</f>
        <v>Low</v>
      </c>
    </row>
    <row r="4230" spans="1:13" x14ac:dyDescent="0.4">
      <c r="A4230" s="109" t="s">
        <v>6027</v>
      </c>
      <c r="B4230" s="109" t="s">
        <v>12543</v>
      </c>
      <c r="C4230" s="109" t="s">
        <v>1051</v>
      </c>
      <c r="D4230" s="109" t="s">
        <v>104</v>
      </c>
      <c r="E4230" s="109" t="s">
        <v>8050</v>
      </c>
      <c r="F4230" s="109" t="s">
        <v>95</v>
      </c>
      <c r="G4230" s="109" t="s">
        <v>6062</v>
      </c>
      <c r="H4230" s="107">
        <v>178771</v>
      </c>
      <c r="I4230" s="109">
        <v>4</v>
      </c>
      <c r="J4230" s="108">
        <v>310162</v>
      </c>
      <c r="K4230" s="107" t="str">
        <f>IF(J4230&gt;0,"Untung","Rugi")</f>
        <v>Untung</v>
      </c>
      <c r="L4230" s="107" t="str">
        <f t="array" ref="L4230">_xlfn.IFS(H4230&lt;100000,"Low",AND(H4230&gt;=100000,H4230&lt;250000),"Medium",H4230&gt;=250000,"High")</f>
        <v>Medium</v>
      </c>
      <c r="M4230" s="107" t="str">
        <f>IF(H4230&lt;100000,"Low",IF(AND(H4230&gt;=100000,H4230&lt;250000),"Medium","High"))</f>
        <v>Medium</v>
      </c>
    </row>
    <row r="4231" spans="1:13" x14ac:dyDescent="0.4">
      <c r="A4231" s="109" t="s">
        <v>6027</v>
      </c>
      <c r="B4231" s="109" t="s">
        <v>12543</v>
      </c>
      <c r="C4231" s="109" t="s">
        <v>1051</v>
      </c>
      <c r="D4231" s="109" t="s">
        <v>106</v>
      </c>
      <c r="E4231" s="109" t="s">
        <v>6983</v>
      </c>
      <c r="F4231" s="109" t="s">
        <v>95</v>
      </c>
      <c r="G4231" s="109" t="s">
        <v>6017</v>
      </c>
      <c r="H4231" s="107">
        <v>123013</v>
      </c>
      <c r="I4231" s="109">
        <v>2</v>
      </c>
      <c r="J4231" s="108">
        <v>268415</v>
      </c>
      <c r="K4231" s="107" t="str">
        <f>IF(J4231&gt;0,"Untung","Rugi")</f>
        <v>Untung</v>
      </c>
      <c r="L4231" s="107" t="str">
        <f t="array" ref="L4231">_xlfn.IFS(H4231&lt;100000,"Low",AND(H4231&gt;=100000,H4231&lt;250000),"Medium",H4231&gt;=250000,"High")</f>
        <v>Medium</v>
      </c>
      <c r="M4231" s="107" t="str">
        <f>IF(H4231&lt;100000,"Low",IF(AND(H4231&gt;=100000,H4231&lt;250000),"Medium","High"))</f>
        <v>Medium</v>
      </c>
    </row>
    <row r="4232" spans="1:13" x14ac:dyDescent="0.4">
      <c r="A4232" s="109" t="s">
        <v>6081</v>
      </c>
      <c r="B4232" s="109" t="s">
        <v>12542</v>
      </c>
      <c r="C4232" s="109" t="s">
        <v>1051</v>
      </c>
      <c r="D4232" s="109" t="s">
        <v>106</v>
      </c>
      <c r="E4232" s="109" t="s">
        <v>6207</v>
      </c>
      <c r="F4232" s="109" t="s">
        <v>99</v>
      </c>
      <c r="G4232" s="109" t="s">
        <v>6024</v>
      </c>
      <c r="H4232" s="107">
        <v>289841</v>
      </c>
      <c r="I4232" s="109">
        <v>1</v>
      </c>
      <c r="J4232" s="108">
        <v>-203018</v>
      </c>
      <c r="K4232" s="107" t="str">
        <f>IF(J4232&gt;0,"Untung","Rugi")</f>
        <v>Rugi</v>
      </c>
      <c r="L4232" s="107" t="str">
        <f t="array" ref="L4232">_xlfn.IFS(H4232&lt;100000,"Low",AND(H4232&gt;=100000,H4232&lt;250000),"Medium",H4232&gt;=250000,"High")</f>
        <v>High</v>
      </c>
      <c r="M4232" s="107" t="str">
        <f>IF(H4232&lt;100000,"Low",IF(AND(H4232&gt;=100000,H4232&lt;250000),"Medium","High"))</f>
        <v>High</v>
      </c>
    </row>
    <row r="4233" spans="1:13" x14ac:dyDescent="0.4">
      <c r="A4233" s="109" t="s">
        <v>6081</v>
      </c>
      <c r="B4233" s="109" t="s">
        <v>12541</v>
      </c>
      <c r="C4233" s="109" t="s">
        <v>1051</v>
      </c>
      <c r="D4233" s="109" t="s">
        <v>106</v>
      </c>
      <c r="E4233" s="109" t="s">
        <v>7110</v>
      </c>
      <c r="F4233" s="109" t="s">
        <v>99</v>
      </c>
      <c r="G4233" s="109" t="s">
        <v>6109</v>
      </c>
      <c r="H4233" s="107">
        <v>221375</v>
      </c>
      <c r="I4233" s="109">
        <v>2</v>
      </c>
      <c r="J4233" s="108">
        <v>374891</v>
      </c>
      <c r="K4233" s="107" t="str">
        <f>IF(J4233&gt;0,"Untung","Rugi")</f>
        <v>Untung</v>
      </c>
      <c r="L4233" s="107" t="str">
        <f t="array" ref="L4233">_xlfn.IFS(H4233&lt;100000,"Low",AND(H4233&gt;=100000,H4233&lt;250000),"Medium",H4233&gt;=250000,"High")</f>
        <v>Medium</v>
      </c>
      <c r="M4233" s="107" t="str">
        <f>IF(H4233&lt;100000,"Low",IF(AND(H4233&gt;=100000,H4233&lt;250000),"Medium","High"))</f>
        <v>Medium</v>
      </c>
    </row>
    <row r="4234" spans="1:13" x14ac:dyDescent="0.4">
      <c r="A4234" s="109" t="s">
        <v>6081</v>
      </c>
      <c r="B4234" s="109" t="s">
        <v>12540</v>
      </c>
      <c r="C4234" s="109" t="s">
        <v>100</v>
      </c>
      <c r="D4234" s="109" t="s">
        <v>102</v>
      </c>
      <c r="E4234" s="109" t="s">
        <v>6877</v>
      </c>
      <c r="F4234" s="109" t="s">
        <v>95</v>
      </c>
      <c r="G4234" s="109" t="s">
        <v>6017</v>
      </c>
      <c r="H4234" s="107">
        <v>287405</v>
      </c>
      <c r="I4234" s="109">
        <v>2</v>
      </c>
      <c r="J4234" s="108">
        <v>224467</v>
      </c>
      <c r="K4234" s="107" t="str">
        <f>IF(J4234&gt;0,"Untung","Rugi")</f>
        <v>Untung</v>
      </c>
      <c r="L4234" s="107" t="str">
        <f t="array" ref="L4234">_xlfn.IFS(H4234&lt;100000,"Low",AND(H4234&gt;=100000,H4234&lt;250000),"Medium",H4234&gt;=250000,"High")</f>
        <v>High</v>
      </c>
      <c r="M4234" s="107" t="str">
        <f>IF(H4234&lt;100000,"Low",IF(AND(H4234&gt;=100000,H4234&lt;250000),"Medium","High"))</f>
        <v>High</v>
      </c>
    </row>
    <row r="4235" spans="1:13" x14ac:dyDescent="0.4">
      <c r="A4235" s="109" t="s">
        <v>6046</v>
      </c>
      <c r="B4235" s="109" t="s">
        <v>12539</v>
      </c>
      <c r="C4235" s="109" t="s">
        <v>1051</v>
      </c>
      <c r="D4235" s="109" t="s">
        <v>104</v>
      </c>
      <c r="E4235" s="109" t="s">
        <v>11313</v>
      </c>
      <c r="F4235" s="109" t="s">
        <v>6021</v>
      </c>
      <c r="G4235" s="109" t="s">
        <v>6020</v>
      </c>
      <c r="H4235" s="107">
        <v>252769</v>
      </c>
      <c r="I4235" s="109">
        <v>3</v>
      </c>
      <c r="J4235" s="108">
        <v>-54939</v>
      </c>
      <c r="K4235" s="107" t="str">
        <f>IF(J4235&gt;0,"Untung","Rugi")</f>
        <v>Rugi</v>
      </c>
      <c r="L4235" s="107" t="str">
        <f t="array" ref="L4235">_xlfn.IFS(H4235&lt;100000,"Low",AND(H4235&gt;=100000,H4235&lt;250000),"Medium",H4235&gt;=250000,"High")</f>
        <v>High</v>
      </c>
      <c r="M4235" s="107" t="str">
        <f>IF(H4235&lt;100000,"Low",IF(AND(H4235&gt;=100000,H4235&lt;250000),"Medium","High"))</f>
        <v>High</v>
      </c>
    </row>
    <row r="4236" spans="1:13" x14ac:dyDescent="0.4">
      <c r="A4236" s="109" t="s">
        <v>6027</v>
      </c>
      <c r="B4236" s="109" t="s">
        <v>12538</v>
      </c>
      <c r="C4236" s="109" t="s">
        <v>1051</v>
      </c>
      <c r="D4236" s="109" t="s">
        <v>106</v>
      </c>
      <c r="E4236" s="109" t="s">
        <v>9242</v>
      </c>
      <c r="F4236" s="109" t="s">
        <v>95</v>
      </c>
      <c r="G4236" s="109" t="s">
        <v>6062</v>
      </c>
      <c r="H4236" s="107">
        <v>368369</v>
      </c>
      <c r="I4236" s="109">
        <v>3</v>
      </c>
      <c r="J4236" s="108">
        <v>-53527</v>
      </c>
      <c r="K4236" s="107" t="str">
        <f>IF(J4236&gt;0,"Untung","Rugi")</f>
        <v>Rugi</v>
      </c>
      <c r="L4236" s="107" t="str">
        <f t="array" ref="L4236">_xlfn.IFS(H4236&lt;100000,"Low",AND(H4236&gt;=100000,H4236&lt;250000),"Medium",H4236&gt;=250000,"High")</f>
        <v>High</v>
      </c>
      <c r="M4236" s="107" t="str">
        <f>IF(H4236&lt;100000,"Low",IF(AND(H4236&gt;=100000,H4236&lt;250000),"Medium","High"))</f>
        <v>High</v>
      </c>
    </row>
    <row r="4237" spans="1:13" x14ac:dyDescent="0.4">
      <c r="A4237" s="109" t="s">
        <v>6027</v>
      </c>
      <c r="B4237" s="109" t="s">
        <v>12537</v>
      </c>
      <c r="C4237" s="109" t="s">
        <v>1051</v>
      </c>
      <c r="D4237" s="109" t="s">
        <v>106</v>
      </c>
      <c r="E4237" s="109" t="s">
        <v>8156</v>
      </c>
      <c r="F4237" s="109" t="s">
        <v>95</v>
      </c>
      <c r="G4237" s="109" t="s">
        <v>6116</v>
      </c>
      <c r="H4237" s="107">
        <v>145680</v>
      </c>
      <c r="I4237" s="109">
        <v>4</v>
      </c>
      <c r="J4237" s="108">
        <v>-66846</v>
      </c>
      <c r="K4237" s="107" t="str">
        <f>IF(J4237&gt;0,"Untung","Rugi")</f>
        <v>Rugi</v>
      </c>
      <c r="L4237" s="107" t="str">
        <f t="array" ref="L4237">_xlfn.IFS(H4237&lt;100000,"Low",AND(H4237&gt;=100000,H4237&lt;250000),"Medium",H4237&gt;=250000,"High")</f>
        <v>Medium</v>
      </c>
      <c r="M4237" s="107" t="str">
        <f>IF(H4237&lt;100000,"Low",IF(AND(H4237&gt;=100000,H4237&lt;250000),"Medium","High"))</f>
        <v>Medium</v>
      </c>
    </row>
    <row r="4238" spans="1:13" x14ac:dyDescent="0.4">
      <c r="A4238" s="109" t="s">
        <v>6027</v>
      </c>
      <c r="B4238" s="109" t="s">
        <v>12537</v>
      </c>
      <c r="C4238" s="109" t="s">
        <v>1051</v>
      </c>
      <c r="D4238" s="109" t="s">
        <v>106</v>
      </c>
      <c r="E4238" s="109" t="s">
        <v>10370</v>
      </c>
      <c r="F4238" s="109" t="s">
        <v>95</v>
      </c>
      <c r="G4238" s="109" t="s">
        <v>6057</v>
      </c>
      <c r="H4238" s="107">
        <v>412026</v>
      </c>
      <c r="I4238" s="109">
        <v>3</v>
      </c>
      <c r="J4238" s="108">
        <v>445468</v>
      </c>
      <c r="K4238" s="107" t="str">
        <f>IF(J4238&gt;0,"Untung","Rugi")</f>
        <v>Untung</v>
      </c>
      <c r="L4238" s="107" t="str">
        <f t="array" ref="L4238">_xlfn.IFS(H4238&lt;100000,"Low",AND(H4238&gt;=100000,H4238&lt;250000),"Medium",H4238&gt;=250000,"High")</f>
        <v>High</v>
      </c>
      <c r="M4238" s="107" t="str">
        <f>IF(H4238&lt;100000,"Low",IF(AND(H4238&gt;=100000,H4238&lt;250000),"Medium","High"))</f>
        <v>High</v>
      </c>
    </row>
    <row r="4239" spans="1:13" x14ac:dyDescent="0.4">
      <c r="A4239" s="109" t="s">
        <v>6027</v>
      </c>
      <c r="B4239" s="109" t="s">
        <v>12536</v>
      </c>
      <c r="C4239" s="109" t="s">
        <v>1051</v>
      </c>
      <c r="D4239" s="109" t="s">
        <v>106</v>
      </c>
      <c r="E4239" s="109" t="s">
        <v>6913</v>
      </c>
      <c r="F4239" s="109" t="s">
        <v>95</v>
      </c>
      <c r="G4239" s="109" t="s">
        <v>6057</v>
      </c>
      <c r="H4239" s="107">
        <v>412092</v>
      </c>
      <c r="I4239" s="109">
        <v>4</v>
      </c>
      <c r="J4239" s="108">
        <v>364806</v>
      </c>
      <c r="K4239" s="107" t="str">
        <f>IF(J4239&gt;0,"Untung","Rugi")</f>
        <v>Untung</v>
      </c>
      <c r="L4239" s="107" t="str">
        <f t="array" ref="L4239">_xlfn.IFS(H4239&lt;100000,"Low",AND(H4239&gt;=100000,H4239&lt;250000),"Medium",H4239&gt;=250000,"High")</f>
        <v>High</v>
      </c>
      <c r="M4239" s="107" t="str">
        <f>IF(H4239&lt;100000,"Low",IF(AND(H4239&gt;=100000,H4239&lt;250000),"Medium","High"))</f>
        <v>High</v>
      </c>
    </row>
    <row r="4240" spans="1:13" x14ac:dyDescent="0.4">
      <c r="A4240" s="109" t="s">
        <v>6027</v>
      </c>
      <c r="B4240" s="109" t="s">
        <v>12535</v>
      </c>
      <c r="C4240" s="109" t="s">
        <v>1051</v>
      </c>
      <c r="D4240" s="109" t="s">
        <v>106</v>
      </c>
      <c r="E4240" s="109" t="s">
        <v>11075</v>
      </c>
      <c r="F4240" s="109" t="s">
        <v>95</v>
      </c>
      <c r="G4240" s="109" t="s">
        <v>6017</v>
      </c>
      <c r="H4240" s="107">
        <v>108404</v>
      </c>
      <c r="I4240" s="109">
        <v>6</v>
      </c>
      <c r="J4240" s="108">
        <v>-133472</v>
      </c>
      <c r="K4240" s="107" t="str">
        <f>IF(J4240&gt;0,"Untung","Rugi")</f>
        <v>Rugi</v>
      </c>
      <c r="L4240" s="107" t="str">
        <f t="array" ref="L4240">_xlfn.IFS(H4240&lt;100000,"Low",AND(H4240&gt;=100000,H4240&lt;250000),"Medium",H4240&gt;=250000,"High")</f>
        <v>Medium</v>
      </c>
      <c r="M4240" s="107" t="str">
        <f>IF(H4240&lt;100000,"Low",IF(AND(H4240&gt;=100000,H4240&lt;250000),"Medium","High"))</f>
        <v>Medium</v>
      </c>
    </row>
    <row r="4241" spans="1:13" x14ac:dyDescent="0.4">
      <c r="A4241" s="109" t="s">
        <v>6027</v>
      </c>
      <c r="B4241" s="109" t="s">
        <v>12534</v>
      </c>
      <c r="C4241" s="109" t="s">
        <v>1064</v>
      </c>
      <c r="D4241" s="109" t="s">
        <v>106</v>
      </c>
      <c r="E4241" s="109" t="s">
        <v>9439</v>
      </c>
      <c r="F4241" s="109" t="s">
        <v>95</v>
      </c>
      <c r="G4241" s="109" t="s">
        <v>6052</v>
      </c>
      <c r="H4241" s="107">
        <v>396084</v>
      </c>
      <c r="I4241" s="109">
        <v>5</v>
      </c>
      <c r="J4241" s="108">
        <v>-76293</v>
      </c>
      <c r="K4241" s="107" t="str">
        <f>IF(J4241&gt;0,"Untung","Rugi")</f>
        <v>Rugi</v>
      </c>
      <c r="L4241" s="107" t="str">
        <f t="array" ref="L4241">_xlfn.IFS(H4241&lt;100000,"Low",AND(H4241&gt;=100000,H4241&lt;250000),"Medium",H4241&gt;=250000,"High")</f>
        <v>High</v>
      </c>
      <c r="M4241" s="107" t="str">
        <f>IF(H4241&lt;100000,"Low",IF(AND(H4241&gt;=100000,H4241&lt;250000),"Medium","High"))</f>
        <v>High</v>
      </c>
    </row>
    <row r="4242" spans="1:13" x14ac:dyDescent="0.4">
      <c r="A4242" s="109" t="s">
        <v>6016</v>
      </c>
      <c r="B4242" s="109" t="s">
        <v>12533</v>
      </c>
      <c r="C4242" s="109" t="s">
        <v>1064</v>
      </c>
      <c r="D4242" s="109" t="s">
        <v>106</v>
      </c>
      <c r="E4242" s="109" t="s">
        <v>6290</v>
      </c>
      <c r="F4242" s="109" t="s">
        <v>95</v>
      </c>
      <c r="G4242" s="109" t="s">
        <v>6062</v>
      </c>
      <c r="H4242" s="107">
        <v>41415</v>
      </c>
      <c r="I4242" s="109">
        <v>2</v>
      </c>
      <c r="J4242" s="108">
        <v>99822</v>
      </c>
      <c r="K4242" s="107" t="str">
        <f>IF(J4242&gt;0,"Untung","Rugi")</f>
        <v>Untung</v>
      </c>
      <c r="L4242" s="107" t="str">
        <f t="array" ref="L4242">_xlfn.IFS(H4242&lt;100000,"Low",AND(H4242&gt;=100000,H4242&lt;250000),"Medium",H4242&gt;=250000,"High")</f>
        <v>Low</v>
      </c>
      <c r="M4242" s="107" t="str">
        <f>IF(H4242&lt;100000,"Low",IF(AND(H4242&gt;=100000,H4242&lt;250000),"Medium","High"))</f>
        <v>Low</v>
      </c>
    </row>
    <row r="4243" spans="1:13" x14ac:dyDescent="0.4">
      <c r="A4243" s="109" t="s">
        <v>6016</v>
      </c>
      <c r="B4243" s="109" t="s">
        <v>12532</v>
      </c>
      <c r="C4243" s="109" t="s">
        <v>1064</v>
      </c>
      <c r="D4243" s="109" t="s">
        <v>106</v>
      </c>
      <c r="E4243" s="109" t="s">
        <v>6177</v>
      </c>
      <c r="F4243" s="109" t="s">
        <v>95</v>
      </c>
      <c r="G4243" s="109" t="s">
        <v>6039</v>
      </c>
      <c r="H4243" s="107">
        <v>172548</v>
      </c>
      <c r="I4243" s="109">
        <v>5</v>
      </c>
      <c r="J4243" s="108">
        <v>201071</v>
      </c>
      <c r="K4243" s="107" t="str">
        <f>IF(J4243&gt;0,"Untung","Rugi")</f>
        <v>Untung</v>
      </c>
      <c r="L4243" s="107" t="str">
        <f t="array" ref="L4243">_xlfn.IFS(H4243&lt;100000,"Low",AND(H4243&gt;=100000,H4243&lt;250000),"Medium",H4243&gt;=250000,"High")</f>
        <v>Medium</v>
      </c>
      <c r="M4243" s="107" t="str">
        <f>IF(H4243&lt;100000,"Low",IF(AND(H4243&gt;=100000,H4243&lt;250000),"Medium","High"))</f>
        <v>Medium</v>
      </c>
    </row>
    <row r="4244" spans="1:13" x14ac:dyDescent="0.4">
      <c r="A4244" s="109" t="s">
        <v>6016</v>
      </c>
      <c r="B4244" s="109" t="s">
        <v>12531</v>
      </c>
      <c r="C4244" s="109" t="s">
        <v>1051</v>
      </c>
      <c r="D4244" s="109" t="s">
        <v>106</v>
      </c>
      <c r="E4244" s="109" t="s">
        <v>8328</v>
      </c>
      <c r="F4244" s="109" t="s">
        <v>95</v>
      </c>
      <c r="G4244" s="109" t="s">
        <v>6062</v>
      </c>
      <c r="H4244" s="107">
        <v>442548</v>
      </c>
      <c r="I4244" s="109">
        <v>2</v>
      </c>
      <c r="J4244" s="108">
        <v>-135991</v>
      </c>
      <c r="K4244" s="107" t="str">
        <f>IF(J4244&gt;0,"Untung","Rugi")</f>
        <v>Rugi</v>
      </c>
      <c r="L4244" s="107" t="str">
        <f t="array" ref="L4244">_xlfn.IFS(H4244&lt;100000,"Low",AND(H4244&gt;=100000,H4244&lt;250000),"Medium",H4244&gt;=250000,"High")</f>
        <v>High</v>
      </c>
      <c r="M4244" s="107" t="str">
        <f>IF(H4244&lt;100000,"Low",IF(AND(H4244&gt;=100000,H4244&lt;250000),"Medium","High"))</f>
        <v>High</v>
      </c>
    </row>
    <row r="4245" spans="1:13" x14ac:dyDescent="0.4">
      <c r="A4245" s="109" t="s">
        <v>6027</v>
      </c>
      <c r="B4245" s="109" t="s">
        <v>12530</v>
      </c>
      <c r="C4245" s="109" t="s">
        <v>1051</v>
      </c>
      <c r="D4245" s="109" t="s">
        <v>106</v>
      </c>
      <c r="E4245" s="109" t="s">
        <v>7350</v>
      </c>
      <c r="F4245" s="109" t="s">
        <v>6021</v>
      </c>
      <c r="G4245" s="109" t="s">
        <v>6031</v>
      </c>
      <c r="H4245" s="107">
        <v>33401</v>
      </c>
      <c r="I4245" s="109">
        <v>5</v>
      </c>
      <c r="J4245" s="108">
        <v>80123</v>
      </c>
      <c r="K4245" s="107" t="str">
        <f>IF(J4245&gt;0,"Untung","Rugi")</f>
        <v>Untung</v>
      </c>
      <c r="L4245" s="107" t="str">
        <f t="array" ref="L4245">_xlfn.IFS(H4245&lt;100000,"Low",AND(H4245&gt;=100000,H4245&lt;250000),"Medium",H4245&gt;=250000,"High")</f>
        <v>Low</v>
      </c>
      <c r="M4245" s="107" t="str">
        <f>IF(H4245&lt;100000,"Low",IF(AND(H4245&gt;=100000,H4245&lt;250000),"Medium","High"))</f>
        <v>Low</v>
      </c>
    </row>
    <row r="4246" spans="1:13" x14ac:dyDescent="0.4">
      <c r="A4246" s="109" t="s">
        <v>6027</v>
      </c>
      <c r="B4246" s="109" t="s">
        <v>12530</v>
      </c>
      <c r="C4246" s="109" t="s">
        <v>100</v>
      </c>
      <c r="D4246" s="109" t="s">
        <v>102</v>
      </c>
      <c r="E4246" s="109" t="s">
        <v>9834</v>
      </c>
      <c r="F4246" s="109" t="s">
        <v>95</v>
      </c>
      <c r="G4246" s="109" t="s">
        <v>6013</v>
      </c>
      <c r="H4246" s="107">
        <v>83000</v>
      </c>
      <c r="I4246" s="109">
        <v>6</v>
      </c>
      <c r="J4246" s="108">
        <v>-131229</v>
      </c>
      <c r="K4246" s="107" t="str">
        <f>IF(J4246&gt;0,"Untung","Rugi")</f>
        <v>Rugi</v>
      </c>
      <c r="L4246" s="107" t="str">
        <f t="array" ref="L4246">_xlfn.IFS(H4246&lt;100000,"Low",AND(H4246&gt;=100000,H4246&lt;250000),"Medium",H4246&gt;=250000,"High")</f>
        <v>Low</v>
      </c>
      <c r="M4246" s="107" t="str">
        <f>IF(H4246&lt;100000,"Low",IF(AND(H4246&gt;=100000,H4246&lt;250000),"Medium","High"))</f>
        <v>Low</v>
      </c>
    </row>
    <row r="4247" spans="1:13" x14ac:dyDescent="0.4">
      <c r="A4247" s="109" t="s">
        <v>6016</v>
      </c>
      <c r="B4247" s="109" t="s">
        <v>12529</v>
      </c>
      <c r="C4247" s="109" t="s">
        <v>1064</v>
      </c>
      <c r="D4247" s="109" t="s">
        <v>96</v>
      </c>
      <c r="E4247" s="109" t="s">
        <v>8809</v>
      </c>
      <c r="F4247" s="109" t="s">
        <v>99</v>
      </c>
      <c r="G4247" s="109" t="s">
        <v>6024</v>
      </c>
      <c r="H4247" s="107">
        <v>200313</v>
      </c>
      <c r="I4247" s="109">
        <v>5</v>
      </c>
      <c r="J4247" s="108">
        <v>338531</v>
      </c>
      <c r="K4247" s="107" t="str">
        <f>IF(J4247&gt;0,"Untung","Rugi")</f>
        <v>Untung</v>
      </c>
      <c r="L4247" s="107" t="str">
        <f t="array" ref="L4247">_xlfn.IFS(H4247&lt;100000,"Low",AND(H4247&gt;=100000,H4247&lt;250000),"Medium",H4247&gt;=250000,"High")</f>
        <v>Medium</v>
      </c>
      <c r="M4247" s="107" t="str">
        <f>IF(H4247&lt;100000,"Low",IF(AND(H4247&gt;=100000,H4247&lt;250000),"Medium","High"))</f>
        <v>Medium</v>
      </c>
    </row>
    <row r="4248" spans="1:13" x14ac:dyDescent="0.4">
      <c r="A4248" s="109" t="s">
        <v>6016</v>
      </c>
      <c r="B4248" s="109" t="s">
        <v>12528</v>
      </c>
      <c r="C4248" s="109" t="s">
        <v>1064</v>
      </c>
      <c r="D4248" s="109" t="s">
        <v>96</v>
      </c>
      <c r="E4248" s="109" t="s">
        <v>12527</v>
      </c>
      <c r="F4248" s="109" t="s">
        <v>95</v>
      </c>
      <c r="G4248" s="109" t="s">
        <v>6013</v>
      </c>
      <c r="H4248" s="107">
        <v>42935</v>
      </c>
      <c r="I4248" s="109">
        <v>3</v>
      </c>
      <c r="J4248" s="108">
        <v>-218818</v>
      </c>
      <c r="K4248" s="107" t="str">
        <f>IF(J4248&gt;0,"Untung","Rugi")</f>
        <v>Rugi</v>
      </c>
      <c r="L4248" s="107" t="str">
        <f t="array" ref="L4248">_xlfn.IFS(H4248&lt;100000,"Low",AND(H4248&gt;=100000,H4248&lt;250000),"Medium",H4248&gt;=250000,"High")</f>
        <v>Low</v>
      </c>
      <c r="M4248" s="107" t="str">
        <f>IF(H4248&lt;100000,"Low",IF(AND(H4248&gt;=100000,H4248&lt;250000),"Medium","High"))</f>
        <v>Low</v>
      </c>
    </row>
    <row r="4249" spans="1:13" x14ac:dyDescent="0.4">
      <c r="A4249" s="109" t="s">
        <v>6016</v>
      </c>
      <c r="B4249" s="109" t="s">
        <v>12526</v>
      </c>
      <c r="C4249" s="109" t="s">
        <v>1064</v>
      </c>
      <c r="D4249" s="109" t="s">
        <v>96</v>
      </c>
      <c r="E4249" s="109" t="s">
        <v>7110</v>
      </c>
      <c r="F4249" s="109" t="s">
        <v>99</v>
      </c>
      <c r="G4249" s="109" t="s">
        <v>6109</v>
      </c>
      <c r="H4249" s="107">
        <v>398644</v>
      </c>
      <c r="I4249" s="109">
        <v>5</v>
      </c>
      <c r="J4249" s="108">
        <v>147940</v>
      </c>
      <c r="K4249" s="107" t="str">
        <f>IF(J4249&gt;0,"Untung","Rugi")</f>
        <v>Untung</v>
      </c>
      <c r="L4249" s="107" t="str">
        <f t="array" ref="L4249">_xlfn.IFS(H4249&lt;100000,"Low",AND(H4249&gt;=100000,H4249&lt;250000),"Medium",H4249&gt;=250000,"High")</f>
        <v>High</v>
      </c>
      <c r="M4249" s="107" t="str">
        <f>IF(H4249&lt;100000,"Low",IF(AND(H4249&gt;=100000,H4249&lt;250000),"Medium","High"))</f>
        <v>High</v>
      </c>
    </row>
    <row r="4250" spans="1:13" x14ac:dyDescent="0.4">
      <c r="A4250" s="109" t="s">
        <v>6016</v>
      </c>
      <c r="B4250" s="109" t="s">
        <v>12525</v>
      </c>
      <c r="C4250" s="109" t="s">
        <v>1064</v>
      </c>
      <c r="D4250" s="109" t="s">
        <v>104</v>
      </c>
      <c r="E4250" s="109" t="s">
        <v>9292</v>
      </c>
      <c r="F4250" s="109" t="s">
        <v>95</v>
      </c>
      <c r="G4250" s="109" t="s">
        <v>6067</v>
      </c>
      <c r="H4250" s="107">
        <v>239349</v>
      </c>
      <c r="I4250" s="109">
        <v>2</v>
      </c>
      <c r="J4250" s="108">
        <v>388027</v>
      </c>
      <c r="K4250" s="107" t="str">
        <f>IF(J4250&gt;0,"Untung","Rugi")</f>
        <v>Untung</v>
      </c>
      <c r="L4250" s="107" t="str">
        <f t="array" ref="L4250">_xlfn.IFS(H4250&lt;100000,"Low",AND(H4250&gt;=100000,H4250&lt;250000),"Medium",H4250&gt;=250000,"High")</f>
        <v>Medium</v>
      </c>
      <c r="M4250" s="107" t="str">
        <f>IF(H4250&lt;100000,"Low",IF(AND(H4250&gt;=100000,H4250&lt;250000),"Medium","High"))</f>
        <v>Medium</v>
      </c>
    </row>
    <row r="4251" spans="1:13" x14ac:dyDescent="0.4">
      <c r="A4251" s="109" t="s">
        <v>6027</v>
      </c>
      <c r="B4251" s="109" t="s">
        <v>7093</v>
      </c>
      <c r="C4251" s="109" t="s">
        <v>1064</v>
      </c>
      <c r="D4251" s="109" t="s">
        <v>104</v>
      </c>
      <c r="E4251" s="109" t="s">
        <v>10428</v>
      </c>
      <c r="F4251" s="109" t="s">
        <v>95</v>
      </c>
      <c r="G4251" s="109" t="s">
        <v>6067</v>
      </c>
      <c r="H4251" s="107">
        <v>287477</v>
      </c>
      <c r="I4251" s="109">
        <v>2</v>
      </c>
      <c r="J4251" s="108">
        <v>356485</v>
      </c>
      <c r="K4251" s="107" t="str">
        <f>IF(J4251&gt;0,"Untung","Rugi")</f>
        <v>Untung</v>
      </c>
      <c r="L4251" s="107" t="str">
        <f t="array" ref="L4251">_xlfn.IFS(H4251&lt;100000,"Low",AND(H4251&gt;=100000,H4251&lt;250000),"Medium",H4251&gt;=250000,"High")</f>
        <v>High</v>
      </c>
      <c r="M4251" s="107" t="str">
        <f>IF(H4251&lt;100000,"Low",IF(AND(H4251&gt;=100000,H4251&lt;250000),"Medium","High"))</f>
        <v>High</v>
      </c>
    </row>
    <row r="4252" spans="1:13" x14ac:dyDescent="0.4">
      <c r="A4252" s="109" t="s">
        <v>6027</v>
      </c>
      <c r="B4252" s="109" t="s">
        <v>12524</v>
      </c>
      <c r="C4252" s="109" t="s">
        <v>1051</v>
      </c>
      <c r="D4252" s="109" t="s">
        <v>96</v>
      </c>
      <c r="E4252" s="109" t="s">
        <v>12523</v>
      </c>
      <c r="F4252" s="109" t="s">
        <v>95</v>
      </c>
      <c r="G4252" s="109" t="s">
        <v>6062</v>
      </c>
      <c r="H4252" s="107">
        <v>141311</v>
      </c>
      <c r="I4252" s="109">
        <v>3</v>
      </c>
      <c r="J4252" s="108">
        <v>264101</v>
      </c>
      <c r="K4252" s="107" t="str">
        <f>IF(J4252&gt;0,"Untung","Rugi")</f>
        <v>Untung</v>
      </c>
      <c r="L4252" s="107" t="str">
        <f t="array" ref="L4252">_xlfn.IFS(H4252&lt;100000,"Low",AND(H4252&gt;=100000,H4252&lt;250000),"Medium",H4252&gt;=250000,"High")</f>
        <v>Medium</v>
      </c>
      <c r="M4252" s="107" t="str">
        <f>IF(H4252&lt;100000,"Low",IF(AND(H4252&gt;=100000,H4252&lt;250000),"Medium","High"))</f>
        <v>Medium</v>
      </c>
    </row>
    <row r="4253" spans="1:13" x14ac:dyDescent="0.4">
      <c r="A4253" s="109" t="s">
        <v>6016</v>
      </c>
      <c r="B4253" s="109" t="s">
        <v>12522</v>
      </c>
      <c r="C4253" s="109" t="s">
        <v>1051</v>
      </c>
      <c r="D4253" s="109" t="s">
        <v>96</v>
      </c>
      <c r="E4253" s="109" t="s">
        <v>12521</v>
      </c>
      <c r="F4253" s="109" t="s">
        <v>99</v>
      </c>
      <c r="G4253" s="109" t="s">
        <v>6049</v>
      </c>
      <c r="H4253" s="107">
        <v>386857</v>
      </c>
      <c r="I4253" s="109">
        <v>3</v>
      </c>
      <c r="J4253" s="108">
        <v>197711</v>
      </c>
      <c r="K4253" s="107" t="str">
        <f>IF(J4253&gt;0,"Untung","Rugi")</f>
        <v>Untung</v>
      </c>
      <c r="L4253" s="107" t="str">
        <f t="array" ref="L4253">_xlfn.IFS(H4253&lt;100000,"Low",AND(H4253&gt;=100000,H4253&lt;250000),"Medium",H4253&gt;=250000,"High")</f>
        <v>High</v>
      </c>
      <c r="M4253" s="107" t="str">
        <f>IF(H4253&lt;100000,"Low",IF(AND(H4253&gt;=100000,H4253&lt;250000),"Medium","High"))</f>
        <v>High</v>
      </c>
    </row>
    <row r="4254" spans="1:13" x14ac:dyDescent="0.4">
      <c r="A4254" s="109" t="s">
        <v>6016</v>
      </c>
      <c r="B4254" s="109" t="s">
        <v>12520</v>
      </c>
      <c r="C4254" s="109" t="s">
        <v>1051</v>
      </c>
      <c r="D4254" s="109" t="s">
        <v>106</v>
      </c>
      <c r="E4254" s="109" t="s">
        <v>7696</v>
      </c>
      <c r="F4254" s="109" t="s">
        <v>95</v>
      </c>
      <c r="G4254" s="109" t="s">
        <v>6052</v>
      </c>
      <c r="H4254" s="107">
        <v>35115</v>
      </c>
      <c r="I4254" s="109">
        <v>5</v>
      </c>
      <c r="J4254" s="108">
        <v>296318</v>
      </c>
      <c r="K4254" s="107" t="str">
        <f>IF(J4254&gt;0,"Untung","Rugi")</f>
        <v>Untung</v>
      </c>
      <c r="L4254" s="107" t="str">
        <f t="array" ref="L4254">_xlfn.IFS(H4254&lt;100000,"Low",AND(H4254&gt;=100000,H4254&lt;250000),"Medium",H4254&gt;=250000,"High")</f>
        <v>Low</v>
      </c>
      <c r="M4254" s="107" t="str">
        <f>IF(H4254&lt;100000,"Low",IF(AND(H4254&gt;=100000,H4254&lt;250000),"Medium","High"))</f>
        <v>Low</v>
      </c>
    </row>
    <row r="4255" spans="1:13" x14ac:dyDescent="0.4">
      <c r="A4255" s="109" t="s">
        <v>6016</v>
      </c>
      <c r="B4255" s="109" t="s">
        <v>12519</v>
      </c>
      <c r="C4255" s="109" t="s">
        <v>1051</v>
      </c>
      <c r="D4255" s="109" t="s">
        <v>106</v>
      </c>
      <c r="E4255" s="109" t="s">
        <v>11956</v>
      </c>
      <c r="F4255" s="109" t="s">
        <v>99</v>
      </c>
      <c r="G4255" s="109" t="s">
        <v>6141</v>
      </c>
      <c r="H4255" s="107">
        <v>387600</v>
      </c>
      <c r="I4255" s="109">
        <v>4</v>
      </c>
      <c r="J4255" s="108">
        <v>-163870</v>
      </c>
      <c r="K4255" s="107" t="str">
        <f>IF(J4255&gt;0,"Untung","Rugi")</f>
        <v>Rugi</v>
      </c>
      <c r="L4255" s="107" t="str">
        <f t="array" ref="L4255">_xlfn.IFS(H4255&lt;100000,"Low",AND(H4255&gt;=100000,H4255&lt;250000),"Medium",H4255&gt;=250000,"High")</f>
        <v>High</v>
      </c>
      <c r="M4255" s="107" t="str">
        <f>IF(H4255&lt;100000,"Low",IF(AND(H4255&gt;=100000,H4255&lt;250000),"Medium","High"))</f>
        <v>High</v>
      </c>
    </row>
    <row r="4256" spans="1:13" x14ac:dyDescent="0.4">
      <c r="A4256" s="109" t="s">
        <v>6016</v>
      </c>
      <c r="B4256" s="109" t="s">
        <v>12519</v>
      </c>
      <c r="C4256" s="109" t="s">
        <v>1051</v>
      </c>
      <c r="D4256" s="109" t="s">
        <v>106</v>
      </c>
      <c r="E4256" s="109" t="s">
        <v>7961</v>
      </c>
      <c r="F4256" s="109" t="s">
        <v>6021</v>
      </c>
      <c r="G4256" s="109" t="s">
        <v>6020</v>
      </c>
      <c r="H4256" s="107">
        <v>423945</v>
      </c>
      <c r="I4256" s="109">
        <v>2</v>
      </c>
      <c r="J4256" s="108">
        <v>134311</v>
      </c>
      <c r="K4256" s="107" t="str">
        <f>IF(J4256&gt;0,"Untung","Rugi")</f>
        <v>Untung</v>
      </c>
      <c r="L4256" s="107" t="str">
        <f t="array" ref="L4256">_xlfn.IFS(H4256&lt;100000,"Low",AND(H4256&gt;=100000,H4256&lt;250000),"Medium",H4256&gt;=250000,"High")</f>
        <v>High</v>
      </c>
      <c r="M4256" s="107" t="str">
        <f>IF(H4256&lt;100000,"Low",IF(AND(H4256&gt;=100000,H4256&lt;250000),"Medium","High"))</f>
        <v>High</v>
      </c>
    </row>
    <row r="4257" spans="1:13" x14ac:dyDescent="0.4">
      <c r="A4257" s="109" t="s">
        <v>6016</v>
      </c>
      <c r="B4257" s="109" t="s">
        <v>12519</v>
      </c>
      <c r="C4257" s="109" t="s">
        <v>1051</v>
      </c>
      <c r="D4257" s="109" t="s">
        <v>106</v>
      </c>
      <c r="E4257" s="109" t="s">
        <v>10238</v>
      </c>
      <c r="F4257" s="109" t="s">
        <v>99</v>
      </c>
      <c r="G4257" s="109" t="s">
        <v>6141</v>
      </c>
      <c r="H4257" s="107">
        <v>372553</v>
      </c>
      <c r="I4257" s="109">
        <v>5</v>
      </c>
      <c r="J4257" s="108">
        <v>77585</v>
      </c>
      <c r="K4257" s="107" t="str">
        <f>IF(J4257&gt;0,"Untung","Rugi")</f>
        <v>Untung</v>
      </c>
      <c r="L4257" s="107" t="str">
        <f t="array" ref="L4257">_xlfn.IFS(H4257&lt;100000,"Low",AND(H4257&gt;=100000,H4257&lt;250000),"Medium",H4257&gt;=250000,"High")</f>
        <v>High</v>
      </c>
      <c r="M4257" s="107" t="str">
        <f>IF(H4257&lt;100000,"Low",IF(AND(H4257&gt;=100000,H4257&lt;250000),"Medium","High"))</f>
        <v>High</v>
      </c>
    </row>
    <row r="4258" spans="1:13" x14ac:dyDescent="0.4">
      <c r="A4258" s="109" t="s">
        <v>6016</v>
      </c>
      <c r="B4258" s="109" t="s">
        <v>12518</v>
      </c>
      <c r="C4258" s="109" t="s">
        <v>100</v>
      </c>
      <c r="D4258" s="109" t="s">
        <v>96</v>
      </c>
      <c r="E4258" s="109" t="s">
        <v>9229</v>
      </c>
      <c r="F4258" s="109" t="s">
        <v>95</v>
      </c>
      <c r="G4258" s="109" t="s">
        <v>6013</v>
      </c>
      <c r="H4258" s="107">
        <v>288082</v>
      </c>
      <c r="I4258" s="109">
        <v>4</v>
      </c>
      <c r="J4258" s="108">
        <v>49665</v>
      </c>
      <c r="K4258" s="107" t="str">
        <f>IF(J4258&gt;0,"Untung","Rugi")</f>
        <v>Untung</v>
      </c>
      <c r="L4258" s="107" t="str">
        <f t="array" ref="L4258">_xlfn.IFS(H4258&lt;100000,"Low",AND(H4258&gt;=100000,H4258&lt;250000),"Medium",H4258&gt;=250000,"High")</f>
        <v>High</v>
      </c>
      <c r="M4258" s="107" t="str">
        <f>IF(H4258&lt;100000,"Low",IF(AND(H4258&gt;=100000,H4258&lt;250000),"Medium","High"))</f>
        <v>High</v>
      </c>
    </row>
    <row r="4259" spans="1:13" x14ac:dyDescent="0.4">
      <c r="A4259" s="109" t="s">
        <v>6016</v>
      </c>
      <c r="B4259" s="109" t="s">
        <v>12517</v>
      </c>
      <c r="C4259" s="109" t="s">
        <v>100</v>
      </c>
      <c r="D4259" s="109" t="s">
        <v>96</v>
      </c>
      <c r="E4259" s="109" t="s">
        <v>6189</v>
      </c>
      <c r="F4259" s="109" t="s">
        <v>95</v>
      </c>
      <c r="G4259" s="109" t="s">
        <v>6052</v>
      </c>
      <c r="H4259" s="107">
        <v>63575</v>
      </c>
      <c r="I4259" s="109">
        <v>3</v>
      </c>
      <c r="J4259" s="108">
        <v>-158621</v>
      </c>
      <c r="K4259" s="107" t="str">
        <f>IF(J4259&gt;0,"Untung","Rugi")</f>
        <v>Rugi</v>
      </c>
      <c r="L4259" s="107" t="str">
        <f t="array" ref="L4259">_xlfn.IFS(H4259&lt;100000,"Low",AND(H4259&gt;=100000,H4259&lt;250000),"Medium",H4259&gt;=250000,"High")</f>
        <v>Low</v>
      </c>
      <c r="M4259" s="107" t="str">
        <f>IF(H4259&lt;100000,"Low",IF(AND(H4259&gt;=100000,H4259&lt;250000),"Medium","High"))</f>
        <v>Low</v>
      </c>
    </row>
    <row r="4260" spans="1:13" x14ac:dyDescent="0.4">
      <c r="A4260" s="109" t="s">
        <v>6016</v>
      </c>
      <c r="B4260" s="109" t="s">
        <v>12516</v>
      </c>
      <c r="C4260" s="109" t="s">
        <v>1051</v>
      </c>
      <c r="D4260" s="109" t="s">
        <v>102</v>
      </c>
      <c r="E4260" s="109" t="s">
        <v>9239</v>
      </c>
      <c r="F4260" s="109" t="s">
        <v>95</v>
      </c>
      <c r="G4260" s="109" t="s">
        <v>6017</v>
      </c>
      <c r="H4260" s="107">
        <v>389561</v>
      </c>
      <c r="I4260" s="109">
        <v>7</v>
      </c>
      <c r="J4260" s="108">
        <v>-35795</v>
      </c>
      <c r="K4260" s="107" t="str">
        <f>IF(J4260&gt;0,"Untung","Rugi")</f>
        <v>Rugi</v>
      </c>
      <c r="L4260" s="107" t="str">
        <f t="array" ref="L4260">_xlfn.IFS(H4260&lt;100000,"Low",AND(H4260&gt;=100000,H4260&lt;250000),"Medium",H4260&gt;=250000,"High")</f>
        <v>High</v>
      </c>
      <c r="M4260" s="107" t="str">
        <f>IF(H4260&lt;100000,"Low",IF(AND(H4260&gt;=100000,H4260&lt;250000),"Medium","High"))</f>
        <v>High</v>
      </c>
    </row>
    <row r="4261" spans="1:13" x14ac:dyDescent="0.4">
      <c r="A4261" s="109" t="s">
        <v>6046</v>
      </c>
      <c r="B4261" s="109" t="s">
        <v>12515</v>
      </c>
      <c r="C4261" s="109" t="s">
        <v>1051</v>
      </c>
      <c r="D4261" s="109" t="s">
        <v>102</v>
      </c>
      <c r="E4261" s="109" t="s">
        <v>10306</v>
      </c>
      <c r="F4261" s="109" t="s">
        <v>99</v>
      </c>
      <c r="G4261" s="109" t="s">
        <v>6141</v>
      </c>
      <c r="H4261" s="107">
        <v>287912</v>
      </c>
      <c r="I4261" s="109">
        <v>2</v>
      </c>
      <c r="J4261" s="108">
        <v>-121968</v>
      </c>
      <c r="K4261" s="107" t="str">
        <f>IF(J4261&gt;0,"Untung","Rugi")</f>
        <v>Rugi</v>
      </c>
      <c r="L4261" s="107" t="str">
        <f t="array" ref="L4261">_xlfn.IFS(H4261&lt;100000,"Low",AND(H4261&gt;=100000,H4261&lt;250000),"Medium",H4261&gt;=250000,"High")</f>
        <v>High</v>
      </c>
      <c r="M4261" s="107" t="str">
        <f>IF(H4261&lt;100000,"Low",IF(AND(H4261&gt;=100000,H4261&lt;250000),"Medium","High"))</f>
        <v>High</v>
      </c>
    </row>
    <row r="4262" spans="1:13" x14ac:dyDescent="0.4">
      <c r="A4262" s="109" t="s">
        <v>6046</v>
      </c>
      <c r="B4262" s="109" t="s">
        <v>12515</v>
      </c>
      <c r="C4262" s="109" t="s">
        <v>1051</v>
      </c>
      <c r="D4262" s="109" t="s">
        <v>102</v>
      </c>
      <c r="E4262" s="109" t="s">
        <v>6603</v>
      </c>
      <c r="F4262" s="109" t="s">
        <v>6021</v>
      </c>
      <c r="G4262" s="109" t="s">
        <v>6020</v>
      </c>
      <c r="H4262" s="107">
        <v>134983</v>
      </c>
      <c r="I4262" s="109">
        <v>3</v>
      </c>
      <c r="J4262" s="108">
        <v>370382</v>
      </c>
      <c r="K4262" s="107" t="str">
        <f>IF(J4262&gt;0,"Untung","Rugi")</f>
        <v>Untung</v>
      </c>
      <c r="L4262" s="107" t="str">
        <f t="array" ref="L4262">_xlfn.IFS(H4262&lt;100000,"Low",AND(H4262&gt;=100000,H4262&lt;250000),"Medium",H4262&gt;=250000,"High")</f>
        <v>Medium</v>
      </c>
      <c r="M4262" s="107" t="str">
        <f>IF(H4262&lt;100000,"Low",IF(AND(H4262&gt;=100000,H4262&lt;250000),"Medium","High"))</f>
        <v>Medium</v>
      </c>
    </row>
    <row r="4263" spans="1:13" x14ac:dyDescent="0.4">
      <c r="A4263" s="109" t="s">
        <v>6046</v>
      </c>
      <c r="B4263" s="109" t="s">
        <v>12514</v>
      </c>
      <c r="C4263" s="109" t="s">
        <v>1051</v>
      </c>
      <c r="D4263" s="109" t="s">
        <v>102</v>
      </c>
      <c r="E4263" s="109" t="s">
        <v>7341</v>
      </c>
      <c r="F4263" s="109" t="s">
        <v>95</v>
      </c>
      <c r="G4263" s="109" t="s">
        <v>6062</v>
      </c>
      <c r="H4263" s="107">
        <v>185642</v>
      </c>
      <c r="I4263" s="109">
        <v>3</v>
      </c>
      <c r="J4263" s="108">
        <v>-31267</v>
      </c>
      <c r="K4263" s="107" t="str">
        <f>IF(J4263&gt;0,"Untung","Rugi")</f>
        <v>Rugi</v>
      </c>
      <c r="L4263" s="107" t="str">
        <f t="array" ref="L4263">_xlfn.IFS(H4263&lt;100000,"Low",AND(H4263&gt;=100000,H4263&lt;250000),"Medium",H4263&gt;=250000,"High")</f>
        <v>Medium</v>
      </c>
      <c r="M4263" s="107" t="str">
        <f>IF(H4263&lt;100000,"Low",IF(AND(H4263&gt;=100000,H4263&lt;250000),"Medium","High"))</f>
        <v>Medium</v>
      </c>
    </row>
    <row r="4264" spans="1:13" x14ac:dyDescent="0.4">
      <c r="A4264" s="109" t="s">
        <v>6046</v>
      </c>
      <c r="B4264" s="109" t="s">
        <v>11651</v>
      </c>
      <c r="C4264" s="109" t="s">
        <v>100</v>
      </c>
      <c r="D4264" s="109" t="s">
        <v>106</v>
      </c>
      <c r="E4264" s="109" t="s">
        <v>9242</v>
      </c>
      <c r="F4264" s="109" t="s">
        <v>95</v>
      </c>
      <c r="G4264" s="109" t="s">
        <v>6062</v>
      </c>
      <c r="H4264" s="107">
        <v>290491</v>
      </c>
      <c r="I4264" s="109">
        <v>2</v>
      </c>
      <c r="J4264" s="108">
        <v>132575</v>
      </c>
      <c r="K4264" s="107" t="str">
        <f>IF(J4264&gt;0,"Untung","Rugi")</f>
        <v>Untung</v>
      </c>
      <c r="L4264" s="107" t="str">
        <f t="array" ref="L4264">_xlfn.IFS(H4264&lt;100000,"Low",AND(H4264&gt;=100000,H4264&lt;250000),"Medium",H4264&gt;=250000,"High")</f>
        <v>High</v>
      </c>
      <c r="M4264" s="107" t="str">
        <f>IF(H4264&lt;100000,"Low",IF(AND(H4264&gt;=100000,H4264&lt;250000),"Medium","High"))</f>
        <v>High</v>
      </c>
    </row>
    <row r="4265" spans="1:13" x14ac:dyDescent="0.4">
      <c r="A4265" s="109" t="s">
        <v>6016</v>
      </c>
      <c r="B4265" s="109" t="s">
        <v>10483</v>
      </c>
      <c r="C4265" s="109" t="s">
        <v>100</v>
      </c>
      <c r="D4265" s="109" t="s">
        <v>106</v>
      </c>
      <c r="E4265" s="109" t="s">
        <v>6844</v>
      </c>
      <c r="F4265" s="109" t="s">
        <v>6021</v>
      </c>
      <c r="G4265" s="109" t="s">
        <v>6020</v>
      </c>
      <c r="H4265" s="107">
        <v>433636</v>
      </c>
      <c r="I4265" s="109">
        <v>5</v>
      </c>
      <c r="J4265" s="108">
        <v>277398</v>
      </c>
      <c r="K4265" s="107" t="str">
        <f>IF(J4265&gt;0,"Untung","Rugi")</f>
        <v>Untung</v>
      </c>
      <c r="L4265" s="107" t="str">
        <f t="array" ref="L4265">_xlfn.IFS(H4265&lt;100000,"Low",AND(H4265&gt;=100000,H4265&lt;250000),"Medium",H4265&gt;=250000,"High")</f>
        <v>High</v>
      </c>
      <c r="M4265" s="107" t="str">
        <f>IF(H4265&lt;100000,"Low",IF(AND(H4265&gt;=100000,H4265&lt;250000),"Medium","High"))</f>
        <v>High</v>
      </c>
    </row>
    <row r="4266" spans="1:13" x14ac:dyDescent="0.4">
      <c r="A4266" s="109" t="s">
        <v>6016</v>
      </c>
      <c r="B4266" s="109" t="s">
        <v>10499</v>
      </c>
      <c r="C4266" s="109" t="s">
        <v>1051</v>
      </c>
      <c r="D4266" s="109" t="s">
        <v>102</v>
      </c>
      <c r="E4266" s="109" t="s">
        <v>7257</v>
      </c>
      <c r="F4266" s="109" t="s">
        <v>95</v>
      </c>
      <c r="G4266" s="109" t="s">
        <v>6116</v>
      </c>
      <c r="H4266" s="107">
        <v>59245</v>
      </c>
      <c r="I4266" s="109">
        <v>1</v>
      </c>
      <c r="J4266" s="108">
        <v>-221778</v>
      </c>
      <c r="K4266" s="107" t="str">
        <f>IF(J4266&gt;0,"Untung","Rugi")</f>
        <v>Rugi</v>
      </c>
      <c r="L4266" s="107" t="str">
        <f t="array" ref="L4266">_xlfn.IFS(H4266&lt;100000,"Low",AND(H4266&gt;=100000,H4266&lt;250000),"Medium",H4266&gt;=250000,"High")</f>
        <v>Low</v>
      </c>
      <c r="M4266" s="107" t="str">
        <f>IF(H4266&lt;100000,"Low",IF(AND(H4266&gt;=100000,H4266&lt;250000),"Medium","High"))</f>
        <v>Low</v>
      </c>
    </row>
    <row r="4267" spans="1:13" x14ac:dyDescent="0.4">
      <c r="A4267" s="109" t="s">
        <v>6081</v>
      </c>
      <c r="B4267" s="109" t="s">
        <v>12513</v>
      </c>
      <c r="C4267" s="109" t="s">
        <v>1051</v>
      </c>
      <c r="D4267" s="109" t="s">
        <v>102</v>
      </c>
      <c r="E4267" s="109" t="s">
        <v>6388</v>
      </c>
      <c r="F4267" s="109" t="s">
        <v>95</v>
      </c>
      <c r="G4267" s="109" t="s">
        <v>6052</v>
      </c>
      <c r="H4267" s="107">
        <v>360746</v>
      </c>
      <c r="I4267" s="109">
        <v>3</v>
      </c>
      <c r="J4267" s="108">
        <v>-232135</v>
      </c>
      <c r="K4267" s="107" t="str">
        <f>IF(J4267&gt;0,"Untung","Rugi")</f>
        <v>Rugi</v>
      </c>
      <c r="L4267" s="107" t="str">
        <f t="array" ref="L4267">_xlfn.IFS(H4267&lt;100000,"Low",AND(H4267&gt;=100000,H4267&lt;250000),"Medium",H4267&gt;=250000,"High")</f>
        <v>High</v>
      </c>
      <c r="M4267" s="107" t="str">
        <f>IF(H4267&lt;100000,"Low",IF(AND(H4267&gt;=100000,H4267&lt;250000),"Medium","High"))</f>
        <v>High</v>
      </c>
    </row>
    <row r="4268" spans="1:13" x14ac:dyDescent="0.4">
      <c r="A4268" s="109" t="s">
        <v>6081</v>
      </c>
      <c r="B4268" s="109" t="s">
        <v>12513</v>
      </c>
      <c r="C4268" s="109" t="s">
        <v>100</v>
      </c>
      <c r="D4268" s="109" t="s">
        <v>96</v>
      </c>
      <c r="E4268" s="109" t="s">
        <v>9983</v>
      </c>
      <c r="F4268" s="109" t="s">
        <v>6021</v>
      </c>
      <c r="G4268" s="109" t="s">
        <v>6020</v>
      </c>
      <c r="H4268" s="107">
        <v>204664</v>
      </c>
      <c r="I4268" s="109">
        <v>2</v>
      </c>
      <c r="J4268" s="108">
        <v>-199865</v>
      </c>
      <c r="K4268" s="107" t="str">
        <f>IF(J4268&gt;0,"Untung","Rugi")</f>
        <v>Rugi</v>
      </c>
      <c r="L4268" s="107" t="str">
        <f t="array" ref="L4268">_xlfn.IFS(H4268&lt;100000,"Low",AND(H4268&gt;=100000,H4268&lt;250000),"Medium",H4268&gt;=250000,"High")</f>
        <v>Medium</v>
      </c>
      <c r="M4268" s="107" t="str">
        <f>IF(H4268&lt;100000,"Low",IF(AND(H4268&gt;=100000,H4268&lt;250000),"Medium","High"))</f>
        <v>Medium</v>
      </c>
    </row>
    <row r="4269" spans="1:13" x14ac:dyDescent="0.4">
      <c r="A4269" s="109" t="s">
        <v>6016</v>
      </c>
      <c r="B4269" s="109" t="s">
        <v>12512</v>
      </c>
      <c r="C4269" s="109" t="s">
        <v>1051</v>
      </c>
      <c r="D4269" s="109" t="s">
        <v>102</v>
      </c>
      <c r="E4269" s="109" t="s">
        <v>8413</v>
      </c>
      <c r="F4269" s="109" t="s">
        <v>99</v>
      </c>
      <c r="G4269" s="109" t="s">
        <v>6109</v>
      </c>
      <c r="H4269" s="107">
        <v>49581</v>
      </c>
      <c r="I4269" s="109">
        <v>2</v>
      </c>
      <c r="J4269" s="108">
        <v>-107680</v>
      </c>
      <c r="K4269" s="107" t="str">
        <f>IF(J4269&gt;0,"Untung","Rugi")</f>
        <v>Rugi</v>
      </c>
      <c r="L4269" s="107" t="str">
        <f t="array" ref="L4269">_xlfn.IFS(H4269&lt;100000,"Low",AND(H4269&gt;=100000,H4269&lt;250000),"Medium",H4269&gt;=250000,"High")</f>
        <v>Low</v>
      </c>
      <c r="M4269" s="107" t="str">
        <f>IF(H4269&lt;100000,"Low",IF(AND(H4269&gt;=100000,H4269&lt;250000),"Medium","High"))</f>
        <v>Low</v>
      </c>
    </row>
    <row r="4270" spans="1:13" x14ac:dyDescent="0.4">
      <c r="A4270" s="109" t="s">
        <v>6016</v>
      </c>
      <c r="B4270" s="109" t="s">
        <v>9521</v>
      </c>
      <c r="C4270" s="109" t="s">
        <v>1051</v>
      </c>
      <c r="D4270" s="109" t="s">
        <v>102</v>
      </c>
      <c r="E4270" s="109" t="s">
        <v>8628</v>
      </c>
      <c r="F4270" s="109" t="s">
        <v>99</v>
      </c>
      <c r="G4270" s="109" t="s">
        <v>6024</v>
      </c>
      <c r="H4270" s="107">
        <v>88222</v>
      </c>
      <c r="I4270" s="109">
        <v>2</v>
      </c>
      <c r="J4270" s="108">
        <v>345186</v>
      </c>
      <c r="K4270" s="107" t="str">
        <f>IF(J4270&gt;0,"Untung","Rugi")</f>
        <v>Untung</v>
      </c>
      <c r="L4270" s="107" t="str">
        <f t="array" ref="L4270">_xlfn.IFS(H4270&lt;100000,"Low",AND(H4270&gt;=100000,H4270&lt;250000),"Medium",H4270&gt;=250000,"High")</f>
        <v>Low</v>
      </c>
      <c r="M4270" s="107" t="str">
        <f>IF(H4270&lt;100000,"Low",IF(AND(H4270&gt;=100000,H4270&lt;250000),"Medium","High"))</f>
        <v>Low</v>
      </c>
    </row>
    <row r="4271" spans="1:13" x14ac:dyDescent="0.4">
      <c r="A4271" s="109" t="s">
        <v>6016</v>
      </c>
      <c r="B4271" s="109" t="s">
        <v>9525</v>
      </c>
      <c r="C4271" s="109" t="s">
        <v>1051</v>
      </c>
      <c r="D4271" s="109" t="s">
        <v>102</v>
      </c>
      <c r="E4271" s="109" t="s">
        <v>6167</v>
      </c>
      <c r="F4271" s="109" t="s">
        <v>95</v>
      </c>
      <c r="G4271" s="109" t="s">
        <v>6067</v>
      </c>
      <c r="H4271" s="107">
        <v>53781</v>
      </c>
      <c r="I4271" s="109">
        <v>5</v>
      </c>
      <c r="J4271" s="108">
        <v>383797</v>
      </c>
      <c r="K4271" s="107" t="str">
        <f>IF(J4271&gt;0,"Untung","Rugi")</f>
        <v>Untung</v>
      </c>
      <c r="L4271" s="107" t="str">
        <f t="array" ref="L4271">_xlfn.IFS(H4271&lt;100000,"Low",AND(H4271&gt;=100000,H4271&lt;250000),"Medium",H4271&gt;=250000,"High")</f>
        <v>Low</v>
      </c>
      <c r="M4271" s="107" t="str">
        <f>IF(H4271&lt;100000,"Low",IF(AND(H4271&gt;=100000,H4271&lt;250000),"Medium","High"))</f>
        <v>Low</v>
      </c>
    </row>
    <row r="4272" spans="1:13" x14ac:dyDescent="0.4">
      <c r="A4272" s="109" t="s">
        <v>6081</v>
      </c>
      <c r="B4272" s="109" t="s">
        <v>12511</v>
      </c>
      <c r="C4272" s="109" t="s">
        <v>1051</v>
      </c>
      <c r="D4272" s="109" t="s">
        <v>102</v>
      </c>
      <c r="E4272" s="109" t="s">
        <v>6107</v>
      </c>
      <c r="F4272" s="109" t="s">
        <v>95</v>
      </c>
      <c r="G4272" s="109" t="s">
        <v>6013</v>
      </c>
      <c r="H4272" s="107">
        <v>130924</v>
      </c>
      <c r="I4272" s="109">
        <v>3</v>
      </c>
      <c r="J4272" s="108">
        <v>-215180</v>
      </c>
      <c r="K4272" s="107" t="str">
        <f>IF(J4272&gt;0,"Untung","Rugi")</f>
        <v>Rugi</v>
      </c>
      <c r="L4272" s="107" t="str">
        <f t="array" ref="L4272">_xlfn.IFS(H4272&lt;100000,"Low",AND(H4272&gt;=100000,H4272&lt;250000),"Medium",H4272&gt;=250000,"High")</f>
        <v>Medium</v>
      </c>
      <c r="M4272" s="107" t="str">
        <f>IF(H4272&lt;100000,"Low",IF(AND(H4272&gt;=100000,H4272&lt;250000),"Medium","High"))</f>
        <v>Medium</v>
      </c>
    </row>
    <row r="4273" spans="1:13" x14ac:dyDescent="0.4">
      <c r="A4273" s="109" t="s">
        <v>6081</v>
      </c>
      <c r="B4273" s="109" t="s">
        <v>12511</v>
      </c>
      <c r="C4273" s="109" t="s">
        <v>1051</v>
      </c>
      <c r="D4273" s="109" t="s">
        <v>102</v>
      </c>
      <c r="E4273" s="109" t="s">
        <v>6207</v>
      </c>
      <c r="F4273" s="109" t="s">
        <v>99</v>
      </c>
      <c r="G4273" s="109" t="s">
        <v>6024</v>
      </c>
      <c r="H4273" s="107">
        <v>388676</v>
      </c>
      <c r="I4273" s="109">
        <v>5</v>
      </c>
      <c r="J4273" s="108">
        <v>137676</v>
      </c>
      <c r="K4273" s="107" t="str">
        <f>IF(J4273&gt;0,"Untung","Rugi")</f>
        <v>Untung</v>
      </c>
      <c r="L4273" s="107" t="str">
        <f t="array" ref="L4273">_xlfn.IFS(H4273&lt;100000,"Low",AND(H4273&gt;=100000,H4273&lt;250000),"Medium",H4273&gt;=250000,"High")</f>
        <v>High</v>
      </c>
      <c r="M4273" s="107" t="str">
        <f>IF(H4273&lt;100000,"Low",IF(AND(H4273&gt;=100000,H4273&lt;250000),"Medium","High"))</f>
        <v>High</v>
      </c>
    </row>
    <row r="4274" spans="1:13" x14ac:dyDescent="0.4">
      <c r="A4274" s="109" t="s">
        <v>6081</v>
      </c>
      <c r="B4274" s="109" t="s">
        <v>12510</v>
      </c>
      <c r="C4274" s="109" t="s">
        <v>1051</v>
      </c>
      <c r="D4274" s="109" t="s">
        <v>96</v>
      </c>
      <c r="E4274" s="109" t="s">
        <v>6996</v>
      </c>
      <c r="F4274" s="109" t="s">
        <v>95</v>
      </c>
      <c r="G4274" s="109" t="s">
        <v>6062</v>
      </c>
      <c r="H4274" s="107">
        <v>251681</v>
      </c>
      <c r="I4274" s="109">
        <v>2</v>
      </c>
      <c r="J4274" s="108">
        <v>403535</v>
      </c>
      <c r="K4274" s="107" t="str">
        <f>IF(J4274&gt;0,"Untung","Rugi")</f>
        <v>Untung</v>
      </c>
      <c r="L4274" s="107" t="str">
        <f t="array" ref="L4274">_xlfn.IFS(H4274&lt;100000,"Low",AND(H4274&gt;=100000,H4274&lt;250000),"Medium",H4274&gt;=250000,"High")</f>
        <v>High</v>
      </c>
      <c r="M4274" s="107" t="str">
        <f>IF(H4274&lt;100000,"Low",IF(AND(H4274&gt;=100000,H4274&lt;250000),"Medium","High"))</f>
        <v>High</v>
      </c>
    </row>
    <row r="4275" spans="1:13" x14ac:dyDescent="0.4">
      <c r="A4275" s="109" t="s">
        <v>6046</v>
      </c>
      <c r="B4275" s="109" t="s">
        <v>12509</v>
      </c>
      <c r="C4275" s="109" t="s">
        <v>1051</v>
      </c>
      <c r="D4275" s="109" t="s">
        <v>102</v>
      </c>
      <c r="E4275" s="109" t="s">
        <v>6996</v>
      </c>
      <c r="F4275" s="109" t="s">
        <v>95</v>
      </c>
      <c r="G4275" s="109" t="s">
        <v>6062</v>
      </c>
      <c r="H4275" s="107">
        <v>16877</v>
      </c>
      <c r="I4275" s="109">
        <v>3</v>
      </c>
      <c r="J4275" s="108">
        <v>-109036</v>
      </c>
      <c r="K4275" s="107" t="str">
        <f>IF(J4275&gt;0,"Untung","Rugi")</f>
        <v>Rugi</v>
      </c>
      <c r="L4275" s="107" t="str">
        <f t="array" ref="L4275">_xlfn.IFS(H4275&lt;100000,"Low",AND(H4275&gt;=100000,H4275&lt;250000),"Medium",H4275&gt;=250000,"High")</f>
        <v>Low</v>
      </c>
      <c r="M4275" s="107" t="str">
        <f>IF(H4275&lt;100000,"Low",IF(AND(H4275&gt;=100000,H4275&lt;250000),"Medium","High"))</f>
        <v>Low</v>
      </c>
    </row>
    <row r="4276" spans="1:13" x14ac:dyDescent="0.4">
      <c r="A4276" s="109" t="s">
        <v>6046</v>
      </c>
      <c r="B4276" s="109" t="s">
        <v>12508</v>
      </c>
      <c r="C4276" s="109" t="s">
        <v>1051</v>
      </c>
      <c r="D4276" s="109" t="s">
        <v>102</v>
      </c>
      <c r="E4276" s="109" t="s">
        <v>7418</v>
      </c>
      <c r="F4276" s="109" t="s">
        <v>6021</v>
      </c>
      <c r="G4276" s="109" t="s">
        <v>6031</v>
      </c>
      <c r="H4276" s="107">
        <v>64020</v>
      </c>
      <c r="I4276" s="109">
        <v>3</v>
      </c>
      <c r="J4276" s="108">
        <v>-10602</v>
      </c>
      <c r="K4276" s="107" t="str">
        <f>IF(J4276&gt;0,"Untung","Rugi")</f>
        <v>Rugi</v>
      </c>
      <c r="L4276" s="107" t="str">
        <f t="array" ref="L4276">_xlfn.IFS(H4276&lt;100000,"Low",AND(H4276&gt;=100000,H4276&lt;250000),"Medium",H4276&gt;=250000,"High")</f>
        <v>Low</v>
      </c>
      <c r="M4276" s="107" t="str">
        <f>IF(H4276&lt;100000,"Low",IF(AND(H4276&gt;=100000,H4276&lt;250000),"Medium","High"))</f>
        <v>Low</v>
      </c>
    </row>
    <row r="4277" spans="1:13" x14ac:dyDescent="0.4">
      <c r="A4277" s="109" t="s">
        <v>6016</v>
      </c>
      <c r="B4277" s="109" t="s">
        <v>12507</v>
      </c>
      <c r="C4277" s="109" t="s">
        <v>1051</v>
      </c>
      <c r="D4277" s="109" t="s">
        <v>102</v>
      </c>
      <c r="E4277" s="109" t="s">
        <v>8037</v>
      </c>
      <c r="F4277" s="109" t="s">
        <v>95</v>
      </c>
      <c r="G4277" s="109" t="s">
        <v>6116</v>
      </c>
      <c r="H4277" s="107">
        <v>185688</v>
      </c>
      <c r="I4277" s="109">
        <v>3</v>
      </c>
      <c r="J4277" s="108">
        <v>-240026</v>
      </c>
      <c r="K4277" s="107" t="str">
        <f>IF(J4277&gt;0,"Untung","Rugi")</f>
        <v>Rugi</v>
      </c>
      <c r="L4277" s="107" t="str">
        <f t="array" ref="L4277">_xlfn.IFS(H4277&lt;100000,"Low",AND(H4277&gt;=100000,H4277&lt;250000),"Medium",H4277&gt;=250000,"High")</f>
        <v>Medium</v>
      </c>
      <c r="M4277" s="107" t="str">
        <f>IF(H4277&lt;100000,"Low",IF(AND(H4277&gt;=100000,H4277&lt;250000),"Medium","High"))</f>
        <v>Medium</v>
      </c>
    </row>
    <row r="4278" spans="1:13" x14ac:dyDescent="0.4">
      <c r="A4278" s="109" t="s">
        <v>6016</v>
      </c>
      <c r="B4278" s="109" t="s">
        <v>7040</v>
      </c>
      <c r="C4278" s="109" t="s">
        <v>100</v>
      </c>
      <c r="D4278" s="109" t="s">
        <v>106</v>
      </c>
      <c r="E4278" s="109" t="s">
        <v>8494</v>
      </c>
      <c r="F4278" s="109" t="s">
        <v>95</v>
      </c>
      <c r="G4278" s="109" t="s">
        <v>6017</v>
      </c>
      <c r="H4278" s="107">
        <v>53988</v>
      </c>
      <c r="I4278" s="109">
        <v>2</v>
      </c>
      <c r="J4278" s="108">
        <v>183925</v>
      </c>
      <c r="K4278" s="107" t="str">
        <f>IF(J4278&gt;0,"Untung","Rugi")</f>
        <v>Untung</v>
      </c>
      <c r="L4278" s="107" t="str">
        <f t="array" ref="L4278">_xlfn.IFS(H4278&lt;100000,"Low",AND(H4278&gt;=100000,H4278&lt;250000),"Medium",H4278&gt;=250000,"High")</f>
        <v>Low</v>
      </c>
      <c r="M4278" s="107" t="str">
        <f>IF(H4278&lt;100000,"Low",IF(AND(H4278&gt;=100000,H4278&lt;250000),"Medium","High"))</f>
        <v>Low</v>
      </c>
    </row>
    <row r="4279" spans="1:13" x14ac:dyDescent="0.4">
      <c r="A4279" s="109" t="s">
        <v>6016</v>
      </c>
      <c r="B4279" s="109" t="s">
        <v>12505</v>
      </c>
      <c r="C4279" s="109" t="s">
        <v>100</v>
      </c>
      <c r="D4279" s="109" t="s">
        <v>106</v>
      </c>
      <c r="E4279" s="109" t="s">
        <v>7394</v>
      </c>
      <c r="F4279" s="109" t="s">
        <v>95</v>
      </c>
      <c r="G4279" s="109" t="s">
        <v>6017</v>
      </c>
      <c r="H4279" s="107">
        <v>341368</v>
      </c>
      <c r="I4279" s="109">
        <v>3</v>
      </c>
      <c r="J4279" s="108">
        <v>127428</v>
      </c>
      <c r="K4279" s="107" t="str">
        <f>IF(J4279&gt;0,"Untung","Rugi")</f>
        <v>Untung</v>
      </c>
      <c r="L4279" s="107" t="str">
        <f t="array" ref="L4279">_xlfn.IFS(H4279&lt;100000,"Low",AND(H4279&gt;=100000,H4279&lt;250000),"Medium",H4279&gt;=250000,"High")</f>
        <v>High</v>
      </c>
      <c r="M4279" s="107" t="str">
        <f>IF(H4279&lt;100000,"Low",IF(AND(H4279&gt;=100000,H4279&lt;250000),"Medium","High"))</f>
        <v>High</v>
      </c>
    </row>
    <row r="4280" spans="1:13" x14ac:dyDescent="0.4">
      <c r="A4280" s="109" t="s">
        <v>6016</v>
      </c>
      <c r="B4280" s="109" t="s">
        <v>12506</v>
      </c>
      <c r="C4280" s="109" t="s">
        <v>100</v>
      </c>
      <c r="D4280" s="109" t="s">
        <v>106</v>
      </c>
      <c r="E4280" s="109" t="s">
        <v>8884</v>
      </c>
      <c r="F4280" s="109" t="s">
        <v>95</v>
      </c>
      <c r="G4280" s="109" t="s">
        <v>6052</v>
      </c>
      <c r="H4280" s="107">
        <v>100766</v>
      </c>
      <c r="I4280" s="109">
        <v>1</v>
      </c>
      <c r="J4280" s="108">
        <v>-212890</v>
      </c>
      <c r="K4280" s="107" t="str">
        <f>IF(J4280&gt;0,"Untung","Rugi")</f>
        <v>Rugi</v>
      </c>
      <c r="L4280" s="107" t="str">
        <f t="array" ref="L4280">_xlfn.IFS(H4280&lt;100000,"Low",AND(H4280&gt;=100000,H4280&lt;250000),"Medium",H4280&gt;=250000,"High")</f>
        <v>Medium</v>
      </c>
      <c r="M4280" s="107" t="str">
        <f>IF(H4280&lt;100000,"Low",IF(AND(H4280&gt;=100000,H4280&lt;250000),"Medium","High"))</f>
        <v>Medium</v>
      </c>
    </row>
    <row r="4281" spans="1:13" x14ac:dyDescent="0.4">
      <c r="A4281" s="109" t="s">
        <v>6016</v>
      </c>
      <c r="B4281" s="109" t="s">
        <v>12505</v>
      </c>
      <c r="C4281" s="109" t="s">
        <v>1064</v>
      </c>
      <c r="D4281" s="109" t="s">
        <v>96</v>
      </c>
      <c r="E4281" s="109" t="s">
        <v>10562</v>
      </c>
      <c r="F4281" s="109" t="s">
        <v>95</v>
      </c>
      <c r="G4281" s="109" t="s">
        <v>6039</v>
      </c>
      <c r="H4281" s="107">
        <v>132149</v>
      </c>
      <c r="I4281" s="109">
        <v>2</v>
      </c>
      <c r="J4281" s="108">
        <v>-238532</v>
      </c>
      <c r="K4281" s="107" t="str">
        <f>IF(J4281&gt;0,"Untung","Rugi")</f>
        <v>Rugi</v>
      </c>
      <c r="L4281" s="107" t="str">
        <f t="array" ref="L4281">_xlfn.IFS(H4281&lt;100000,"Low",AND(H4281&gt;=100000,H4281&lt;250000),"Medium",H4281&gt;=250000,"High")</f>
        <v>Medium</v>
      </c>
      <c r="M4281" s="107" t="str">
        <f>IF(H4281&lt;100000,"Low",IF(AND(H4281&gt;=100000,H4281&lt;250000),"Medium","High"))</f>
        <v>Medium</v>
      </c>
    </row>
    <row r="4282" spans="1:13" x14ac:dyDescent="0.4">
      <c r="A4282" s="109" t="s">
        <v>6016</v>
      </c>
      <c r="B4282" s="109" t="s">
        <v>12504</v>
      </c>
      <c r="C4282" s="109" t="s">
        <v>1064</v>
      </c>
      <c r="D4282" s="109" t="s">
        <v>96</v>
      </c>
      <c r="E4282" s="109" t="s">
        <v>8734</v>
      </c>
      <c r="F4282" s="109" t="s">
        <v>95</v>
      </c>
      <c r="G4282" s="109" t="s">
        <v>6062</v>
      </c>
      <c r="H4282" s="107">
        <v>408593</v>
      </c>
      <c r="I4282" s="109">
        <v>6</v>
      </c>
      <c r="J4282" s="108">
        <v>22755</v>
      </c>
      <c r="K4282" s="107" t="str">
        <f>IF(J4282&gt;0,"Untung","Rugi")</f>
        <v>Untung</v>
      </c>
      <c r="L4282" s="107" t="str">
        <f t="array" ref="L4282">_xlfn.IFS(H4282&lt;100000,"Low",AND(H4282&gt;=100000,H4282&lt;250000),"Medium",H4282&gt;=250000,"High")</f>
        <v>High</v>
      </c>
      <c r="M4282" s="107" t="str">
        <f>IF(H4282&lt;100000,"Low",IF(AND(H4282&gt;=100000,H4282&lt;250000),"Medium","High"))</f>
        <v>High</v>
      </c>
    </row>
    <row r="4283" spans="1:13" x14ac:dyDescent="0.4">
      <c r="A4283" s="109" t="s">
        <v>6016</v>
      </c>
      <c r="B4283" s="109" t="s">
        <v>12503</v>
      </c>
      <c r="C4283" s="109" t="s">
        <v>1051</v>
      </c>
      <c r="D4283" s="109" t="s">
        <v>102</v>
      </c>
      <c r="E4283" s="109" t="s">
        <v>8859</v>
      </c>
      <c r="F4283" s="109" t="s">
        <v>95</v>
      </c>
      <c r="G4283" s="109" t="s">
        <v>6017</v>
      </c>
      <c r="H4283" s="107">
        <v>353480</v>
      </c>
      <c r="I4283" s="109">
        <v>3</v>
      </c>
      <c r="J4283" s="108">
        <v>148527</v>
      </c>
      <c r="K4283" s="107" t="str">
        <f>IF(J4283&gt;0,"Untung","Rugi")</f>
        <v>Untung</v>
      </c>
      <c r="L4283" s="107" t="str">
        <f t="array" ref="L4283">_xlfn.IFS(H4283&lt;100000,"Low",AND(H4283&gt;=100000,H4283&lt;250000),"Medium",H4283&gt;=250000,"High")</f>
        <v>High</v>
      </c>
      <c r="M4283" s="107" t="str">
        <f>IF(H4283&lt;100000,"Low",IF(AND(H4283&gt;=100000,H4283&lt;250000),"Medium","High"))</f>
        <v>High</v>
      </c>
    </row>
    <row r="4284" spans="1:13" x14ac:dyDescent="0.4">
      <c r="A4284" s="109" t="s">
        <v>6046</v>
      </c>
      <c r="B4284" s="109" t="s">
        <v>12502</v>
      </c>
      <c r="C4284" s="109" t="s">
        <v>1051</v>
      </c>
      <c r="D4284" s="109" t="s">
        <v>102</v>
      </c>
      <c r="E4284" s="109" t="s">
        <v>12380</v>
      </c>
      <c r="F4284" s="109" t="s">
        <v>6021</v>
      </c>
      <c r="G4284" s="109" t="s">
        <v>6020</v>
      </c>
      <c r="H4284" s="107">
        <v>335045</v>
      </c>
      <c r="I4284" s="109">
        <v>3</v>
      </c>
      <c r="J4284" s="108">
        <v>-97421</v>
      </c>
      <c r="K4284" s="107" t="str">
        <f>IF(J4284&gt;0,"Untung","Rugi")</f>
        <v>Rugi</v>
      </c>
      <c r="L4284" s="107" t="str">
        <f t="array" ref="L4284">_xlfn.IFS(H4284&lt;100000,"Low",AND(H4284&gt;=100000,H4284&lt;250000),"Medium",H4284&gt;=250000,"High")</f>
        <v>High</v>
      </c>
      <c r="M4284" s="107" t="str">
        <f>IF(H4284&lt;100000,"Low",IF(AND(H4284&gt;=100000,H4284&lt;250000),"Medium","High"))</f>
        <v>High</v>
      </c>
    </row>
    <row r="4285" spans="1:13" x14ac:dyDescent="0.4">
      <c r="A4285" s="109" t="s">
        <v>6046</v>
      </c>
      <c r="B4285" s="109" t="s">
        <v>12502</v>
      </c>
      <c r="C4285" s="109" t="s">
        <v>1051</v>
      </c>
      <c r="D4285" s="109" t="s">
        <v>102</v>
      </c>
      <c r="E4285" s="109" t="s">
        <v>11146</v>
      </c>
      <c r="F4285" s="109" t="s">
        <v>95</v>
      </c>
      <c r="G4285" s="109" t="s">
        <v>6013</v>
      </c>
      <c r="H4285" s="107">
        <v>297949</v>
      </c>
      <c r="I4285" s="109">
        <v>3</v>
      </c>
      <c r="J4285" s="108">
        <v>26384</v>
      </c>
      <c r="K4285" s="107" t="str">
        <f>IF(J4285&gt;0,"Untung","Rugi")</f>
        <v>Untung</v>
      </c>
      <c r="L4285" s="107" t="str">
        <f t="array" ref="L4285">_xlfn.IFS(H4285&lt;100000,"Low",AND(H4285&gt;=100000,H4285&lt;250000),"Medium",H4285&gt;=250000,"High")</f>
        <v>High</v>
      </c>
      <c r="M4285" s="107" t="str">
        <f>IF(H4285&lt;100000,"Low",IF(AND(H4285&gt;=100000,H4285&lt;250000),"Medium","High"))</f>
        <v>High</v>
      </c>
    </row>
    <row r="4286" spans="1:13" x14ac:dyDescent="0.4">
      <c r="A4286" s="109" t="s">
        <v>6046</v>
      </c>
      <c r="B4286" s="109" t="s">
        <v>12501</v>
      </c>
      <c r="C4286" s="109" t="s">
        <v>100</v>
      </c>
      <c r="D4286" s="109" t="s">
        <v>102</v>
      </c>
      <c r="E4286" s="109" t="s">
        <v>9510</v>
      </c>
      <c r="F4286" s="109" t="s">
        <v>95</v>
      </c>
      <c r="G4286" s="109" t="s">
        <v>6052</v>
      </c>
      <c r="H4286" s="107">
        <v>263337</v>
      </c>
      <c r="I4286" s="109">
        <v>1</v>
      </c>
      <c r="J4286" s="108">
        <v>408691</v>
      </c>
      <c r="K4286" s="107" t="str">
        <f>IF(J4286&gt;0,"Untung","Rugi")</f>
        <v>Untung</v>
      </c>
      <c r="L4286" s="107" t="str">
        <f t="array" ref="L4286">_xlfn.IFS(H4286&lt;100000,"Low",AND(H4286&gt;=100000,H4286&lt;250000),"Medium",H4286&gt;=250000,"High")</f>
        <v>High</v>
      </c>
      <c r="M4286" s="107" t="str">
        <f>IF(H4286&lt;100000,"Low",IF(AND(H4286&gt;=100000,H4286&lt;250000),"Medium","High"))</f>
        <v>High</v>
      </c>
    </row>
    <row r="4287" spans="1:13" x14ac:dyDescent="0.4">
      <c r="A4287" s="109" t="s">
        <v>6016</v>
      </c>
      <c r="B4287" s="109" t="s">
        <v>12500</v>
      </c>
      <c r="C4287" s="109" t="s">
        <v>1051</v>
      </c>
      <c r="D4287" s="109" t="s">
        <v>96</v>
      </c>
      <c r="E4287" s="109" t="s">
        <v>6742</v>
      </c>
      <c r="F4287" s="109" t="s">
        <v>6021</v>
      </c>
      <c r="G4287" s="109" t="s">
        <v>6020</v>
      </c>
      <c r="H4287" s="107">
        <v>98924</v>
      </c>
      <c r="I4287" s="109">
        <v>2</v>
      </c>
      <c r="J4287" s="108">
        <v>-205684</v>
      </c>
      <c r="K4287" s="107" t="str">
        <f>IF(J4287&gt;0,"Untung","Rugi")</f>
        <v>Rugi</v>
      </c>
      <c r="L4287" s="107" t="str">
        <f t="array" ref="L4287">_xlfn.IFS(H4287&lt;100000,"Low",AND(H4287&gt;=100000,H4287&lt;250000),"Medium",H4287&gt;=250000,"High")</f>
        <v>Low</v>
      </c>
      <c r="M4287" s="107" t="str">
        <f>IF(H4287&lt;100000,"Low",IF(AND(H4287&gt;=100000,H4287&lt;250000),"Medium","High"))</f>
        <v>Low</v>
      </c>
    </row>
    <row r="4288" spans="1:13" x14ac:dyDescent="0.4">
      <c r="A4288" s="109" t="s">
        <v>6016</v>
      </c>
      <c r="B4288" s="109" t="s">
        <v>12499</v>
      </c>
      <c r="C4288" s="109" t="s">
        <v>1051</v>
      </c>
      <c r="D4288" s="109" t="s">
        <v>96</v>
      </c>
      <c r="E4288" s="109" t="s">
        <v>7563</v>
      </c>
      <c r="F4288" s="109" t="s">
        <v>95</v>
      </c>
      <c r="G4288" s="109" t="s">
        <v>6057</v>
      </c>
      <c r="H4288" s="107">
        <v>99114</v>
      </c>
      <c r="I4288" s="109">
        <v>5</v>
      </c>
      <c r="J4288" s="108">
        <v>300210</v>
      </c>
      <c r="K4288" s="107" t="str">
        <f>IF(J4288&gt;0,"Untung","Rugi")</f>
        <v>Untung</v>
      </c>
      <c r="L4288" s="107" t="str">
        <f t="array" ref="L4288">_xlfn.IFS(H4288&lt;100000,"Low",AND(H4288&gt;=100000,H4288&lt;250000),"Medium",H4288&gt;=250000,"High")</f>
        <v>Low</v>
      </c>
      <c r="M4288" s="107" t="str">
        <f>IF(H4288&lt;100000,"Low",IF(AND(H4288&gt;=100000,H4288&lt;250000),"Medium","High"))</f>
        <v>Low</v>
      </c>
    </row>
    <row r="4289" spans="1:13" x14ac:dyDescent="0.4">
      <c r="A4289" s="109" t="s">
        <v>6016</v>
      </c>
      <c r="B4289" s="109" t="s">
        <v>12498</v>
      </c>
      <c r="C4289" s="109" t="s">
        <v>1051</v>
      </c>
      <c r="D4289" s="109" t="s">
        <v>106</v>
      </c>
      <c r="E4289" s="109" t="s">
        <v>6072</v>
      </c>
      <c r="F4289" s="109" t="s">
        <v>95</v>
      </c>
      <c r="G4289" s="109" t="s">
        <v>6052</v>
      </c>
      <c r="H4289" s="107">
        <v>76178</v>
      </c>
      <c r="I4289" s="109">
        <v>8</v>
      </c>
      <c r="J4289" s="108">
        <v>2250</v>
      </c>
      <c r="K4289" s="107" t="str">
        <f>IF(J4289&gt;0,"Untung","Rugi")</f>
        <v>Untung</v>
      </c>
      <c r="L4289" s="107" t="str">
        <f t="array" ref="L4289">_xlfn.IFS(H4289&lt;100000,"Low",AND(H4289&gt;=100000,H4289&lt;250000),"Medium",H4289&gt;=250000,"High")</f>
        <v>Low</v>
      </c>
      <c r="M4289" s="107" t="str">
        <f>IF(H4289&lt;100000,"Low",IF(AND(H4289&gt;=100000,H4289&lt;250000),"Medium","High"))</f>
        <v>Low</v>
      </c>
    </row>
    <row r="4290" spans="1:13" x14ac:dyDescent="0.4">
      <c r="A4290" s="109" t="s">
        <v>6027</v>
      </c>
      <c r="B4290" s="109" t="s">
        <v>12497</v>
      </c>
      <c r="C4290" s="109" t="s">
        <v>1051</v>
      </c>
      <c r="D4290" s="109" t="s">
        <v>102</v>
      </c>
      <c r="E4290" s="109" t="s">
        <v>7540</v>
      </c>
      <c r="F4290" s="109" t="s">
        <v>99</v>
      </c>
      <c r="G4290" s="109" t="s">
        <v>6024</v>
      </c>
      <c r="H4290" s="107">
        <v>154037</v>
      </c>
      <c r="I4290" s="109">
        <v>3</v>
      </c>
      <c r="J4290" s="108">
        <v>-64590</v>
      </c>
      <c r="K4290" s="107" t="str">
        <f>IF(J4290&gt;0,"Untung","Rugi")</f>
        <v>Rugi</v>
      </c>
      <c r="L4290" s="107" t="str">
        <f t="array" ref="L4290">_xlfn.IFS(H4290&lt;100000,"Low",AND(H4290&gt;=100000,H4290&lt;250000),"Medium",H4290&gt;=250000,"High")</f>
        <v>Medium</v>
      </c>
      <c r="M4290" s="107" t="str">
        <f>IF(H4290&lt;100000,"Low",IF(AND(H4290&gt;=100000,H4290&lt;250000),"Medium","High"))</f>
        <v>Medium</v>
      </c>
    </row>
    <row r="4291" spans="1:13" x14ac:dyDescent="0.4">
      <c r="A4291" s="109" t="s">
        <v>6016</v>
      </c>
      <c r="B4291" s="109" t="s">
        <v>12496</v>
      </c>
      <c r="C4291" s="109" t="s">
        <v>1051</v>
      </c>
      <c r="D4291" s="109" t="s">
        <v>102</v>
      </c>
      <c r="E4291" s="109" t="s">
        <v>10748</v>
      </c>
      <c r="F4291" s="109" t="s">
        <v>95</v>
      </c>
      <c r="G4291" s="109" t="s">
        <v>6052</v>
      </c>
      <c r="H4291" s="107">
        <v>87211</v>
      </c>
      <c r="I4291" s="109">
        <v>4</v>
      </c>
      <c r="J4291" s="108">
        <v>-203988</v>
      </c>
      <c r="K4291" s="107" t="str">
        <f>IF(J4291&gt;0,"Untung","Rugi")</f>
        <v>Rugi</v>
      </c>
      <c r="L4291" s="107" t="str">
        <f t="array" ref="L4291">_xlfn.IFS(H4291&lt;100000,"Low",AND(H4291&gt;=100000,H4291&lt;250000),"Medium",H4291&gt;=250000,"High")</f>
        <v>Low</v>
      </c>
      <c r="M4291" s="107" t="str">
        <f>IF(H4291&lt;100000,"Low",IF(AND(H4291&gt;=100000,H4291&lt;250000),"Medium","High"))</f>
        <v>Low</v>
      </c>
    </row>
    <row r="4292" spans="1:13" x14ac:dyDescent="0.4">
      <c r="A4292" s="109" t="s">
        <v>6016</v>
      </c>
      <c r="B4292" s="109" t="s">
        <v>12495</v>
      </c>
      <c r="C4292" s="109" t="s">
        <v>1051</v>
      </c>
      <c r="D4292" s="109" t="s">
        <v>106</v>
      </c>
      <c r="E4292" s="109" t="s">
        <v>6119</v>
      </c>
      <c r="F4292" s="109" t="s">
        <v>95</v>
      </c>
      <c r="G4292" s="109" t="s">
        <v>6036</v>
      </c>
      <c r="H4292" s="107">
        <v>139008</v>
      </c>
      <c r="I4292" s="109">
        <v>5</v>
      </c>
      <c r="J4292" s="108">
        <v>99820</v>
      </c>
      <c r="K4292" s="107" t="str">
        <f>IF(J4292&gt;0,"Untung","Rugi")</f>
        <v>Untung</v>
      </c>
      <c r="L4292" s="107" t="str">
        <f t="array" ref="L4292">_xlfn.IFS(H4292&lt;100000,"Low",AND(H4292&gt;=100000,H4292&lt;250000),"Medium",H4292&gt;=250000,"High")</f>
        <v>Medium</v>
      </c>
      <c r="M4292" s="107" t="str">
        <f>IF(H4292&lt;100000,"Low",IF(AND(H4292&gt;=100000,H4292&lt;250000),"Medium","High"))</f>
        <v>Medium</v>
      </c>
    </row>
    <row r="4293" spans="1:13" x14ac:dyDescent="0.4">
      <c r="A4293" s="109" t="s">
        <v>6027</v>
      </c>
      <c r="B4293" s="109" t="s">
        <v>12494</v>
      </c>
      <c r="C4293" s="109" t="s">
        <v>1051</v>
      </c>
      <c r="D4293" s="109" t="s">
        <v>104</v>
      </c>
      <c r="E4293" s="109" t="s">
        <v>6384</v>
      </c>
      <c r="F4293" s="109" t="s">
        <v>95</v>
      </c>
      <c r="G4293" s="109" t="s">
        <v>6062</v>
      </c>
      <c r="H4293" s="107">
        <v>200960</v>
      </c>
      <c r="I4293" s="109">
        <v>3</v>
      </c>
      <c r="J4293" s="108">
        <v>250157</v>
      </c>
      <c r="K4293" s="107" t="str">
        <f>IF(J4293&gt;0,"Untung","Rugi")</f>
        <v>Untung</v>
      </c>
      <c r="L4293" s="107" t="str">
        <f t="array" ref="L4293">_xlfn.IFS(H4293&lt;100000,"Low",AND(H4293&gt;=100000,H4293&lt;250000),"Medium",H4293&gt;=250000,"High")</f>
        <v>Medium</v>
      </c>
      <c r="M4293" s="107" t="str">
        <f>IF(H4293&lt;100000,"Low",IF(AND(H4293&gt;=100000,H4293&lt;250000),"Medium","High"))</f>
        <v>Medium</v>
      </c>
    </row>
    <row r="4294" spans="1:13" x14ac:dyDescent="0.4">
      <c r="A4294" s="109" t="s">
        <v>6016</v>
      </c>
      <c r="B4294" s="109" t="s">
        <v>12493</v>
      </c>
      <c r="C4294" s="109" t="s">
        <v>100</v>
      </c>
      <c r="D4294" s="109" t="s">
        <v>104</v>
      </c>
      <c r="E4294" s="109" t="s">
        <v>6296</v>
      </c>
      <c r="F4294" s="109" t="s">
        <v>95</v>
      </c>
      <c r="G4294" s="109" t="s">
        <v>6013</v>
      </c>
      <c r="H4294" s="107">
        <v>245640</v>
      </c>
      <c r="I4294" s="109">
        <v>2</v>
      </c>
      <c r="J4294" s="108">
        <v>-204533</v>
      </c>
      <c r="K4294" s="107" t="str">
        <f>IF(J4294&gt;0,"Untung","Rugi")</f>
        <v>Rugi</v>
      </c>
      <c r="L4294" s="107" t="str">
        <f t="array" ref="L4294">_xlfn.IFS(H4294&lt;100000,"Low",AND(H4294&gt;=100000,H4294&lt;250000),"Medium",H4294&gt;=250000,"High")</f>
        <v>Medium</v>
      </c>
      <c r="M4294" s="107" t="str">
        <f>IF(H4294&lt;100000,"Low",IF(AND(H4294&gt;=100000,H4294&lt;250000),"Medium","High"))</f>
        <v>Medium</v>
      </c>
    </row>
    <row r="4295" spans="1:13" x14ac:dyDescent="0.4">
      <c r="A4295" s="109" t="s">
        <v>6046</v>
      </c>
      <c r="B4295" s="109" t="s">
        <v>12492</v>
      </c>
      <c r="C4295" s="109" t="s">
        <v>100</v>
      </c>
      <c r="D4295" s="109" t="s">
        <v>104</v>
      </c>
      <c r="E4295" s="109" t="s">
        <v>9745</v>
      </c>
      <c r="F4295" s="109" t="s">
        <v>99</v>
      </c>
      <c r="G4295" s="109" t="s">
        <v>6141</v>
      </c>
      <c r="H4295" s="107">
        <v>281379</v>
      </c>
      <c r="I4295" s="109">
        <v>3</v>
      </c>
      <c r="J4295" s="108">
        <v>-113500</v>
      </c>
      <c r="K4295" s="107" t="str">
        <f>IF(J4295&gt;0,"Untung","Rugi")</f>
        <v>Rugi</v>
      </c>
      <c r="L4295" s="107" t="str">
        <f t="array" ref="L4295">_xlfn.IFS(H4295&lt;100000,"Low",AND(H4295&gt;=100000,H4295&lt;250000),"Medium",H4295&gt;=250000,"High")</f>
        <v>High</v>
      </c>
      <c r="M4295" s="107" t="str">
        <f>IF(H4295&lt;100000,"Low",IF(AND(H4295&gt;=100000,H4295&lt;250000),"Medium","High"))</f>
        <v>High</v>
      </c>
    </row>
    <row r="4296" spans="1:13" x14ac:dyDescent="0.4">
      <c r="A4296" s="109" t="s">
        <v>6046</v>
      </c>
      <c r="B4296" s="109" t="s">
        <v>12491</v>
      </c>
      <c r="C4296" s="109" t="s">
        <v>100</v>
      </c>
      <c r="D4296" s="109" t="s">
        <v>104</v>
      </c>
      <c r="E4296" s="109" t="s">
        <v>7857</v>
      </c>
      <c r="F4296" s="109" t="s">
        <v>6021</v>
      </c>
      <c r="G4296" s="109" t="s">
        <v>6020</v>
      </c>
      <c r="H4296" s="107">
        <v>385557</v>
      </c>
      <c r="I4296" s="109">
        <v>5</v>
      </c>
      <c r="J4296" s="108">
        <v>-102034</v>
      </c>
      <c r="K4296" s="107" t="str">
        <f>IF(J4296&gt;0,"Untung","Rugi")</f>
        <v>Rugi</v>
      </c>
      <c r="L4296" s="107" t="str">
        <f t="array" ref="L4296">_xlfn.IFS(H4296&lt;100000,"Low",AND(H4296&gt;=100000,H4296&lt;250000),"Medium",H4296&gt;=250000,"High")</f>
        <v>High</v>
      </c>
      <c r="M4296" s="107" t="str">
        <f>IF(H4296&lt;100000,"Low",IF(AND(H4296&gt;=100000,H4296&lt;250000),"Medium","High"))</f>
        <v>High</v>
      </c>
    </row>
    <row r="4297" spans="1:13" x14ac:dyDescent="0.4">
      <c r="A4297" s="109" t="s">
        <v>6046</v>
      </c>
      <c r="B4297" s="109" t="s">
        <v>12491</v>
      </c>
      <c r="C4297" s="109" t="s">
        <v>100</v>
      </c>
      <c r="D4297" s="109" t="s">
        <v>104</v>
      </c>
      <c r="E4297" s="109" t="s">
        <v>8161</v>
      </c>
      <c r="F4297" s="109" t="s">
        <v>95</v>
      </c>
      <c r="G4297" s="109" t="s">
        <v>6052</v>
      </c>
      <c r="H4297" s="107">
        <v>254386</v>
      </c>
      <c r="I4297" s="109">
        <v>6</v>
      </c>
      <c r="J4297" s="108">
        <v>-138817</v>
      </c>
      <c r="K4297" s="107" t="str">
        <f>IF(J4297&gt;0,"Untung","Rugi")</f>
        <v>Rugi</v>
      </c>
      <c r="L4297" s="107" t="str">
        <f t="array" ref="L4297">_xlfn.IFS(H4297&lt;100000,"Low",AND(H4297&gt;=100000,H4297&lt;250000),"Medium",H4297&gt;=250000,"High")</f>
        <v>High</v>
      </c>
      <c r="M4297" s="107" t="str">
        <f>IF(H4297&lt;100000,"Low",IF(AND(H4297&gt;=100000,H4297&lt;250000),"Medium","High"))</f>
        <v>High</v>
      </c>
    </row>
    <row r="4298" spans="1:13" x14ac:dyDescent="0.4">
      <c r="A4298" s="109" t="s">
        <v>6046</v>
      </c>
      <c r="B4298" s="109" t="s">
        <v>12490</v>
      </c>
      <c r="C4298" s="109" t="s">
        <v>100</v>
      </c>
      <c r="D4298" s="109" t="s">
        <v>104</v>
      </c>
      <c r="E4298" s="109" t="s">
        <v>8267</v>
      </c>
      <c r="F4298" s="109" t="s">
        <v>6021</v>
      </c>
      <c r="G4298" s="109" t="s">
        <v>6020</v>
      </c>
      <c r="H4298" s="107">
        <v>274938</v>
      </c>
      <c r="I4298" s="109">
        <v>2</v>
      </c>
      <c r="J4298" s="108">
        <v>-152094</v>
      </c>
      <c r="K4298" s="107" t="str">
        <f>IF(J4298&gt;0,"Untung","Rugi")</f>
        <v>Rugi</v>
      </c>
      <c r="L4298" s="107" t="str">
        <f t="array" ref="L4298">_xlfn.IFS(H4298&lt;100000,"Low",AND(H4298&gt;=100000,H4298&lt;250000),"Medium",H4298&gt;=250000,"High")</f>
        <v>High</v>
      </c>
      <c r="M4298" s="107" t="str">
        <f>IF(H4298&lt;100000,"Low",IF(AND(H4298&gt;=100000,H4298&lt;250000),"Medium","High"))</f>
        <v>High</v>
      </c>
    </row>
    <row r="4299" spans="1:13" x14ac:dyDescent="0.4">
      <c r="A4299" s="109" t="s">
        <v>6046</v>
      </c>
      <c r="B4299" s="109" t="s">
        <v>11497</v>
      </c>
      <c r="C4299" s="109" t="s">
        <v>100</v>
      </c>
      <c r="D4299" s="109" t="s">
        <v>96</v>
      </c>
      <c r="E4299" s="109" t="s">
        <v>12489</v>
      </c>
      <c r="F4299" s="109" t="s">
        <v>95</v>
      </c>
      <c r="G4299" s="109" t="s">
        <v>6017</v>
      </c>
      <c r="H4299" s="107">
        <v>310519</v>
      </c>
      <c r="I4299" s="109">
        <v>3</v>
      </c>
      <c r="J4299" s="108">
        <v>423809</v>
      </c>
      <c r="K4299" s="107" t="str">
        <f>IF(J4299&gt;0,"Untung","Rugi")</f>
        <v>Untung</v>
      </c>
      <c r="L4299" s="107" t="str">
        <f t="array" ref="L4299">_xlfn.IFS(H4299&lt;100000,"Low",AND(H4299&gt;=100000,H4299&lt;250000),"Medium",H4299&gt;=250000,"High")</f>
        <v>High</v>
      </c>
      <c r="M4299" s="107" t="str">
        <f>IF(H4299&lt;100000,"Low",IF(AND(H4299&gt;=100000,H4299&lt;250000),"Medium","High"))</f>
        <v>High</v>
      </c>
    </row>
    <row r="4300" spans="1:13" x14ac:dyDescent="0.4">
      <c r="A4300" s="109" t="s">
        <v>6016</v>
      </c>
      <c r="B4300" s="109" t="s">
        <v>11649</v>
      </c>
      <c r="C4300" s="109" t="s">
        <v>1051</v>
      </c>
      <c r="D4300" s="109" t="s">
        <v>106</v>
      </c>
      <c r="E4300" s="109" t="s">
        <v>6632</v>
      </c>
      <c r="F4300" s="109" t="s">
        <v>99</v>
      </c>
      <c r="G4300" s="109" t="s">
        <v>6109</v>
      </c>
      <c r="H4300" s="107">
        <v>267516</v>
      </c>
      <c r="I4300" s="109">
        <v>6</v>
      </c>
      <c r="J4300" s="108">
        <v>168014</v>
      </c>
      <c r="K4300" s="107" t="str">
        <f>IF(J4300&gt;0,"Untung","Rugi")</f>
        <v>Untung</v>
      </c>
      <c r="L4300" s="107" t="str">
        <f t="array" ref="L4300">_xlfn.IFS(H4300&lt;100000,"Low",AND(H4300&gt;=100000,H4300&lt;250000),"Medium",H4300&gt;=250000,"High")</f>
        <v>High</v>
      </c>
      <c r="M4300" s="107" t="str">
        <f>IF(H4300&lt;100000,"Low",IF(AND(H4300&gt;=100000,H4300&lt;250000),"Medium","High"))</f>
        <v>High</v>
      </c>
    </row>
    <row r="4301" spans="1:13" x14ac:dyDescent="0.4">
      <c r="A4301" s="109" t="s">
        <v>6016</v>
      </c>
      <c r="B4301" s="109" t="s">
        <v>12488</v>
      </c>
      <c r="C4301" s="109" t="s">
        <v>1051</v>
      </c>
      <c r="D4301" s="109" t="s">
        <v>102</v>
      </c>
      <c r="E4301" s="109" t="s">
        <v>7374</v>
      </c>
      <c r="F4301" s="109" t="s">
        <v>95</v>
      </c>
      <c r="G4301" s="109" t="s">
        <v>6062</v>
      </c>
      <c r="H4301" s="107">
        <v>351722</v>
      </c>
      <c r="I4301" s="109">
        <v>3</v>
      </c>
      <c r="J4301" s="108">
        <v>413678</v>
      </c>
      <c r="K4301" s="107" t="str">
        <f>IF(J4301&gt;0,"Untung","Rugi")</f>
        <v>Untung</v>
      </c>
      <c r="L4301" s="107" t="str">
        <f t="array" ref="L4301">_xlfn.IFS(H4301&lt;100000,"Low",AND(H4301&gt;=100000,H4301&lt;250000),"Medium",H4301&gt;=250000,"High")</f>
        <v>High</v>
      </c>
      <c r="M4301" s="107" t="str">
        <f>IF(H4301&lt;100000,"Low",IF(AND(H4301&gt;=100000,H4301&lt;250000),"Medium","High"))</f>
        <v>High</v>
      </c>
    </row>
    <row r="4302" spans="1:13" x14ac:dyDescent="0.4">
      <c r="A4302" s="109" t="s">
        <v>6081</v>
      </c>
      <c r="B4302" s="109" t="s">
        <v>12487</v>
      </c>
      <c r="C4302" s="109" t="s">
        <v>1051</v>
      </c>
      <c r="D4302" s="109" t="s">
        <v>104</v>
      </c>
      <c r="E4302" s="109" t="s">
        <v>8527</v>
      </c>
      <c r="F4302" s="109" t="s">
        <v>95</v>
      </c>
      <c r="G4302" s="109" t="s">
        <v>6057</v>
      </c>
      <c r="H4302" s="107">
        <v>371526</v>
      </c>
      <c r="I4302" s="109">
        <v>4</v>
      </c>
      <c r="J4302" s="108">
        <v>-137214</v>
      </c>
      <c r="K4302" s="107" t="str">
        <f>IF(J4302&gt;0,"Untung","Rugi")</f>
        <v>Rugi</v>
      </c>
      <c r="L4302" s="107" t="str">
        <f t="array" ref="L4302">_xlfn.IFS(H4302&lt;100000,"Low",AND(H4302&gt;=100000,H4302&lt;250000),"Medium",H4302&gt;=250000,"High")</f>
        <v>High</v>
      </c>
      <c r="M4302" s="107" t="str">
        <f>IF(H4302&lt;100000,"Low",IF(AND(H4302&gt;=100000,H4302&lt;250000),"Medium","High"))</f>
        <v>High</v>
      </c>
    </row>
    <row r="4303" spans="1:13" x14ac:dyDescent="0.4">
      <c r="A4303" s="109" t="s">
        <v>6027</v>
      </c>
      <c r="B4303" s="109" t="s">
        <v>12482</v>
      </c>
      <c r="C4303" s="109" t="s">
        <v>1051</v>
      </c>
      <c r="D4303" s="109" t="s">
        <v>104</v>
      </c>
      <c r="E4303" s="109" t="s">
        <v>8607</v>
      </c>
      <c r="F4303" s="109" t="s">
        <v>95</v>
      </c>
      <c r="G4303" s="109" t="s">
        <v>6062</v>
      </c>
      <c r="H4303" s="107">
        <v>150281</v>
      </c>
      <c r="I4303" s="109">
        <v>3</v>
      </c>
      <c r="J4303" s="108">
        <v>342629</v>
      </c>
      <c r="K4303" s="107" t="str">
        <f>IF(J4303&gt;0,"Untung","Rugi")</f>
        <v>Untung</v>
      </c>
      <c r="L4303" s="107" t="str">
        <f t="array" ref="L4303">_xlfn.IFS(H4303&lt;100000,"Low",AND(H4303&gt;=100000,H4303&lt;250000),"Medium",H4303&gt;=250000,"High")</f>
        <v>Medium</v>
      </c>
      <c r="M4303" s="107" t="str">
        <f>IF(H4303&lt;100000,"Low",IF(AND(H4303&gt;=100000,H4303&lt;250000),"Medium","High"))</f>
        <v>Medium</v>
      </c>
    </row>
    <row r="4304" spans="1:13" x14ac:dyDescent="0.4">
      <c r="A4304" s="109" t="s">
        <v>6027</v>
      </c>
      <c r="B4304" s="109" t="s">
        <v>12486</v>
      </c>
      <c r="C4304" s="109" t="s">
        <v>1051</v>
      </c>
      <c r="D4304" s="109" t="s">
        <v>104</v>
      </c>
      <c r="E4304" s="109" t="s">
        <v>7777</v>
      </c>
      <c r="F4304" s="109" t="s">
        <v>99</v>
      </c>
      <c r="G4304" s="109" t="s">
        <v>6024</v>
      </c>
      <c r="H4304" s="107">
        <v>383366</v>
      </c>
      <c r="I4304" s="109">
        <v>5</v>
      </c>
      <c r="J4304" s="108">
        <v>178367</v>
      </c>
      <c r="K4304" s="107" t="str">
        <f>IF(J4304&gt;0,"Untung","Rugi")</f>
        <v>Untung</v>
      </c>
      <c r="L4304" s="107" t="str">
        <f t="array" ref="L4304">_xlfn.IFS(H4304&lt;100000,"Low",AND(H4304&gt;=100000,H4304&lt;250000),"Medium",H4304&gt;=250000,"High")</f>
        <v>High</v>
      </c>
      <c r="M4304" s="107" t="str">
        <f>IF(H4304&lt;100000,"Low",IF(AND(H4304&gt;=100000,H4304&lt;250000),"Medium","High"))</f>
        <v>High</v>
      </c>
    </row>
    <row r="4305" spans="1:13" x14ac:dyDescent="0.4">
      <c r="A4305" s="109" t="s">
        <v>6027</v>
      </c>
      <c r="B4305" s="109" t="s">
        <v>12485</v>
      </c>
      <c r="C4305" s="109" t="s">
        <v>1051</v>
      </c>
      <c r="D4305" s="109" t="s">
        <v>104</v>
      </c>
      <c r="E4305" s="109" t="s">
        <v>12484</v>
      </c>
      <c r="F4305" s="109" t="s">
        <v>95</v>
      </c>
      <c r="G4305" s="109" t="s">
        <v>6062</v>
      </c>
      <c r="H4305" s="107">
        <v>429721</v>
      </c>
      <c r="I4305" s="109">
        <v>1</v>
      </c>
      <c r="J4305" s="108">
        <v>-44608</v>
      </c>
      <c r="K4305" s="107" t="str">
        <f>IF(J4305&gt;0,"Untung","Rugi")</f>
        <v>Rugi</v>
      </c>
      <c r="L4305" s="107" t="str">
        <f t="array" ref="L4305">_xlfn.IFS(H4305&lt;100000,"Low",AND(H4305&gt;=100000,H4305&lt;250000),"Medium",H4305&gt;=250000,"High")</f>
        <v>High</v>
      </c>
      <c r="M4305" s="107" t="str">
        <f>IF(H4305&lt;100000,"Low",IF(AND(H4305&gt;=100000,H4305&lt;250000),"Medium","High"))</f>
        <v>High</v>
      </c>
    </row>
    <row r="4306" spans="1:13" x14ac:dyDescent="0.4">
      <c r="A4306" s="109" t="s">
        <v>6027</v>
      </c>
      <c r="B4306" s="109" t="s">
        <v>12483</v>
      </c>
      <c r="C4306" s="109" t="s">
        <v>1051</v>
      </c>
      <c r="D4306" s="109" t="s">
        <v>104</v>
      </c>
      <c r="E4306" s="109" t="s">
        <v>9103</v>
      </c>
      <c r="F4306" s="109" t="s">
        <v>99</v>
      </c>
      <c r="G4306" s="109" t="s">
        <v>6049</v>
      </c>
      <c r="H4306" s="107">
        <v>226150</v>
      </c>
      <c r="I4306" s="109">
        <v>3</v>
      </c>
      <c r="J4306" s="108">
        <v>66834</v>
      </c>
      <c r="K4306" s="107" t="str">
        <f>IF(J4306&gt;0,"Untung","Rugi")</f>
        <v>Untung</v>
      </c>
      <c r="L4306" s="107" t="str">
        <f t="array" ref="L4306">_xlfn.IFS(H4306&lt;100000,"Low",AND(H4306&gt;=100000,H4306&lt;250000),"Medium",H4306&gt;=250000,"High")</f>
        <v>Medium</v>
      </c>
      <c r="M4306" s="107" t="str">
        <f>IF(H4306&lt;100000,"Low",IF(AND(H4306&gt;=100000,H4306&lt;250000),"Medium","High"))</f>
        <v>Medium</v>
      </c>
    </row>
    <row r="4307" spans="1:13" x14ac:dyDescent="0.4">
      <c r="A4307" s="109" t="s">
        <v>6027</v>
      </c>
      <c r="B4307" s="109" t="s">
        <v>12482</v>
      </c>
      <c r="C4307" s="109" t="s">
        <v>1051</v>
      </c>
      <c r="D4307" s="109" t="s">
        <v>106</v>
      </c>
      <c r="E4307" s="109" t="s">
        <v>7022</v>
      </c>
      <c r="F4307" s="109" t="s">
        <v>95</v>
      </c>
      <c r="G4307" s="109" t="s">
        <v>6052</v>
      </c>
      <c r="H4307" s="107">
        <v>33343</v>
      </c>
      <c r="I4307" s="109">
        <v>1</v>
      </c>
      <c r="J4307" s="108">
        <v>-35128</v>
      </c>
      <c r="K4307" s="107" t="str">
        <f>IF(J4307&gt;0,"Untung","Rugi")</f>
        <v>Rugi</v>
      </c>
      <c r="L4307" s="107" t="str">
        <f t="array" ref="L4307">_xlfn.IFS(H4307&lt;100000,"Low",AND(H4307&gt;=100000,H4307&lt;250000),"Medium",H4307&gt;=250000,"High")</f>
        <v>Low</v>
      </c>
      <c r="M4307" s="107" t="str">
        <f>IF(H4307&lt;100000,"Low",IF(AND(H4307&gt;=100000,H4307&lt;250000),"Medium","High"))</f>
        <v>Low</v>
      </c>
    </row>
    <row r="4308" spans="1:13" x14ac:dyDescent="0.4">
      <c r="A4308" s="109" t="s">
        <v>6016</v>
      </c>
      <c r="B4308" s="109" t="s">
        <v>12481</v>
      </c>
      <c r="C4308" s="109" t="s">
        <v>1051</v>
      </c>
      <c r="D4308" s="109" t="s">
        <v>106</v>
      </c>
      <c r="E4308" s="109" t="s">
        <v>9366</v>
      </c>
      <c r="F4308" s="109" t="s">
        <v>95</v>
      </c>
      <c r="G4308" s="109" t="s">
        <v>6062</v>
      </c>
      <c r="H4308" s="107">
        <v>82828</v>
      </c>
      <c r="I4308" s="109">
        <v>7</v>
      </c>
      <c r="J4308" s="108">
        <v>19529</v>
      </c>
      <c r="K4308" s="107" t="str">
        <f>IF(J4308&gt;0,"Untung","Rugi")</f>
        <v>Untung</v>
      </c>
      <c r="L4308" s="107" t="str">
        <f t="array" ref="L4308">_xlfn.IFS(H4308&lt;100000,"Low",AND(H4308&gt;=100000,H4308&lt;250000),"Medium",H4308&gt;=250000,"High")</f>
        <v>Low</v>
      </c>
      <c r="M4308" s="107" t="str">
        <f>IF(H4308&lt;100000,"Low",IF(AND(H4308&gt;=100000,H4308&lt;250000),"Medium","High"))</f>
        <v>Low</v>
      </c>
    </row>
    <row r="4309" spans="1:13" x14ac:dyDescent="0.4">
      <c r="A4309" s="109" t="s">
        <v>6016</v>
      </c>
      <c r="B4309" s="109" t="s">
        <v>12481</v>
      </c>
      <c r="C4309" s="109" t="s">
        <v>1051</v>
      </c>
      <c r="D4309" s="109" t="s">
        <v>106</v>
      </c>
      <c r="E4309" s="109" t="s">
        <v>6710</v>
      </c>
      <c r="F4309" s="109" t="s">
        <v>95</v>
      </c>
      <c r="G4309" s="109" t="s">
        <v>6013</v>
      </c>
      <c r="H4309" s="107">
        <v>364192</v>
      </c>
      <c r="I4309" s="109">
        <v>3</v>
      </c>
      <c r="J4309" s="108">
        <v>71389</v>
      </c>
      <c r="K4309" s="107" t="str">
        <f>IF(J4309&gt;0,"Untung","Rugi")</f>
        <v>Untung</v>
      </c>
      <c r="L4309" s="107" t="str">
        <f t="array" ref="L4309">_xlfn.IFS(H4309&lt;100000,"Low",AND(H4309&gt;=100000,H4309&lt;250000),"Medium",H4309&gt;=250000,"High")</f>
        <v>High</v>
      </c>
      <c r="M4309" s="107" t="str">
        <f>IF(H4309&lt;100000,"Low",IF(AND(H4309&gt;=100000,H4309&lt;250000),"Medium","High"))</f>
        <v>High</v>
      </c>
    </row>
    <row r="4310" spans="1:13" x14ac:dyDescent="0.4">
      <c r="A4310" s="109" t="s">
        <v>6016</v>
      </c>
      <c r="B4310" s="109" t="s">
        <v>12480</v>
      </c>
      <c r="C4310" s="109" t="s">
        <v>1051</v>
      </c>
      <c r="D4310" s="109" t="s">
        <v>106</v>
      </c>
      <c r="E4310" s="109" t="s">
        <v>7741</v>
      </c>
      <c r="F4310" s="109" t="s">
        <v>95</v>
      </c>
      <c r="G4310" s="109" t="s">
        <v>6017</v>
      </c>
      <c r="H4310" s="107">
        <v>152960</v>
      </c>
      <c r="I4310" s="109">
        <v>2</v>
      </c>
      <c r="J4310" s="108">
        <v>120692</v>
      </c>
      <c r="K4310" s="107" t="str">
        <f>IF(J4310&gt;0,"Untung","Rugi")</f>
        <v>Untung</v>
      </c>
      <c r="L4310" s="107" t="str">
        <f t="array" ref="L4310">_xlfn.IFS(H4310&lt;100000,"Low",AND(H4310&gt;=100000,H4310&lt;250000),"Medium",H4310&gt;=250000,"High")</f>
        <v>Medium</v>
      </c>
      <c r="M4310" s="107" t="str">
        <f>IF(H4310&lt;100000,"Low",IF(AND(H4310&gt;=100000,H4310&lt;250000),"Medium","High"))</f>
        <v>Medium</v>
      </c>
    </row>
    <row r="4311" spans="1:13" x14ac:dyDescent="0.4">
      <c r="A4311" s="109" t="s">
        <v>6016</v>
      </c>
      <c r="B4311" s="109" t="s">
        <v>12479</v>
      </c>
      <c r="C4311" s="109" t="s">
        <v>1051</v>
      </c>
      <c r="D4311" s="109" t="s">
        <v>106</v>
      </c>
      <c r="E4311" s="109" t="s">
        <v>6018</v>
      </c>
      <c r="F4311" s="109" t="s">
        <v>95</v>
      </c>
      <c r="G4311" s="109" t="s">
        <v>6017</v>
      </c>
      <c r="H4311" s="107">
        <v>141293</v>
      </c>
      <c r="I4311" s="109">
        <v>4</v>
      </c>
      <c r="J4311" s="108">
        <v>-178105</v>
      </c>
      <c r="K4311" s="107" t="str">
        <f>IF(J4311&gt;0,"Untung","Rugi")</f>
        <v>Rugi</v>
      </c>
      <c r="L4311" s="107" t="str">
        <f t="array" ref="L4311">_xlfn.IFS(H4311&lt;100000,"Low",AND(H4311&gt;=100000,H4311&lt;250000),"Medium",H4311&gt;=250000,"High")</f>
        <v>Medium</v>
      </c>
      <c r="M4311" s="107" t="str">
        <f>IF(H4311&lt;100000,"Low",IF(AND(H4311&gt;=100000,H4311&lt;250000),"Medium","High"))</f>
        <v>Medium</v>
      </c>
    </row>
    <row r="4312" spans="1:13" x14ac:dyDescent="0.4">
      <c r="A4312" s="109" t="s">
        <v>6016</v>
      </c>
      <c r="B4312" s="109" t="s">
        <v>12478</v>
      </c>
      <c r="C4312" s="109" t="s">
        <v>1051</v>
      </c>
      <c r="D4312" s="109" t="s">
        <v>106</v>
      </c>
      <c r="E4312" s="109" t="s">
        <v>11129</v>
      </c>
      <c r="F4312" s="109" t="s">
        <v>6021</v>
      </c>
      <c r="G4312" s="109" t="s">
        <v>6031</v>
      </c>
      <c r="H4312" s="107">
        <v>115057</v>
      </c>
      <c r="I4312" s="109">
        <v>1</v>
      </c>
      <c r="J4312" s="108">
        <v>-121679</v>
      </c>
      <c r="K4312" s="107" t="str">
        <f>IF(J4312&gt;0,"Untung","Rugi")</f>
        <v>Rugi</v>
      </c>
      <c r="L4312" s="107" t="str">
        <f t="array" ref="L4312">_xlfn.IFS(H4312&lt;100000,"Low",AND(H4312&gt;=100000,H4312&lt;250000),"Medium",H4312&gt;=250000,"High")</f>
        <v>Medium</v>
      </c>
      <c r="M4312" s="107" t="str">
        <f>IF(H4312&lt;100000,"Low",IF(AND(H4312&gt;=100000,H4312&lt;250000),"Medium","High"))</f>
        <v>Medium</v>
      </c>
    </row>
    <row r="4313" spans="1:13" x14ac:dyDescent="0.4">
      <c r="A4313" s="109" t="s">
        <v>6016</v>
      </c>
      <c r="B4313" s="109" t="s">
        <v>6505</v>
      </c>
      <c r="C4313" s="109" t="s">
        <v>1051</v>
      </c>
      <c r="D4313" s="109" t="s">
        <v>106</v>
      </c>
      <c r="E4313" s="109" t="s">
        <v>7904</v>
      </c>
      <c r="F4313" s="109" t="s">
        <v>95</v>
      </c>
      <c r="G4313" s="109" t="s">
        <v>6116</v>
      </c>
      <c r="H4313" s="107">
        <v>33446</v>
      </c>
      <c r="I4313" s="109">
        <v>5</v>
      </c>
      <c r="J4313" s="108">
        <v>-120790</v>
      </c>
      <c r="K4313" s="107" t="str">
        <f>IF(J4313&gt;0,"Untung","Rugi")</f>
        <v>Rugi</v>
      </c>
      <c r="L4313" s="107" t="str">
        <f t="array" ref="L4313">_xlfn.IFS(H4313&lt;100000,"Low",AND(H4313&gt;=100000,H4313&lt;250000),"Medium",H4313&gt;=250000,"High")</f>
        <v>Low</v>
      </c>
      <c r="M4313" s="107" t="str">
        <f>IF(H4313&lt;100000,"Low",IF(AND(H4313&gt;=100000,H4313&lt;250000),"Medium","High"))</f>
        <v>Low</v>
      </c>
    </row>
    <row r="4314" spans="1:13" x14ac:dyDescent="0.4">
      <c r="A4314" s="109" t="s">
        <v>6016</v>
      </c>
      <c r="B4314" s="109" t="s">
        <v>12477</v>
      </c>
      <c r="C4314" s="109" t="s">
        <v>1051</v>
      </c>
      <c r="D4314" s="109" t="s">
        <v>106</v>
      </c>
      <c r="E4314" s="109" t="s">
        <v>6088</v>
      </c>
      <c r="F4314" s="109" t="s">
        <v>95</v>
      </c>
      <c r="G4314" s="109" t="s">
        <v>6062</v>
      </c>
      <c r="H4314" s="107">
        <v>164634</v>
      </c>
      <c r="I4314" s="109">
        <v>5</v>
      </c>
      <c r="J4314" s="108">
        <v>253002</v>
      </c>
      <c r="K4314" s="107" t="str">
        <f>IF(J4314&gt;0,"Untung","Rugi")</f>
        <v>Untung</v>
      </c>
      <c r="L4314" s="107" t="str">
        <f t="array" ref="L4314">_xlfn.IFS(H4314&lt;100000,"Low",AND(H4314&gt;=100000,H4314&lt;250000),"Medium",H4314&gt;=250000,"High")</f>
        <v>Medium</v>
      </c>
      <c r="M4314" s="107" t="str">
        <f>IF(H4314&lt;100000,"Low",IF(AND(H4314&gt;=100000,H4314&lt;250000),"Medium","High"))</f>
        <v>Medium</v>
      </c>
    </row>
    <row r="4315" spans="1:13" x14ac:dyDescent="0.4">
      <c r="A4315" s="109" t="s">
        <v>6016</v>
      </c>
      <c r="B4315" s="109" t="s">
        <v>12476</v>
      </c>
      <c r="C4315" s="109" t="s">
        <v>1051</v>
      </c>
      <c r="D4315" s="109" t="s">
        <v>106</v>
      </c>
      <c r="E4315" s="109" t="s">
        <v>7535</v>
      </c>
      <c r="F4315" s="109" t="s">
        <v>95</v>
      </c>
      <c r="G4315" s="109" t="s">
        <v>6017</v>
      </c>
      <c r="H4315" s="107">
        <v>73244</v>
      </c>
      <c r="I4315" s="109">
        <v>5</v>
      </c>
      <c r="J4315" s="108">
        <v>-110249</v>
      </c>
      <c r="K4315" s="107" t="str">
        <f>IF(J4315&gt;0,"Untung","Rugi")</f>
        <v>Rugi</v>
      </c>
      <c r="L4315" s="107" t="str">
        <f t="array" ref="L4315">_xlfn.IFS(H4315&lt;100000,"Low",AND(H4315&gt;=100000,H4315&lt;250000),"Medium",H4315&gt;=250000,"High")</f>
        <v>Low</v>
      </c>
      <c r="M4315" s="107" t="str">
        <f>IF(H4315&lt;100000,"Low",IF(AND(H4315&gt;=100000,H4315&lt;250000),"Medium","High"))</f>
        <v>Low</v>
      </c>
    </row>
    <row r="4316" spans="1:13" x14ac:dyDescent="0.4">
      <c r="A4316" s="109" t="s">
        <v>6016</v>
      </c>
      <c r="B4316" s="109" t="s">
        <v>12475</v>
      </c>
      <c r="C4316" s="109" t="s">
        <v>1064</v>
      </c>
      <c r="D4316" s="109" t="s">
        <v>106</v>
      </c>
      <c r="E4316" s="109" t="s">
        <v>6076</v>
      </c>
      <c r="F4316" s="109" t="s">
        <v>95</v>
      </c>
      <c r="G4316" s="109" t="s">
        <v>6067</v>
      </c>
      <c r="H4316" s="107">
        <v>77986</v>
      </c>
      <c r="I4316" s="109">
        <v>5</v>
      </c>
      <c r="J4316" s="108">
        <v>-184613</v>
      </c>
      <c r="K4316" s="107" t="str">
        <f>IF(J4316&gt;0,"Untung","Rugi")</f>
        <v>Rugi</v>
      </c>
      <c r="L4316" s="107" t="str">
        <f t="array" ref="L4316">_xlfn.IFS(H4316&lt;100000,"Low",AND(H4316&gt;=100000,H4316&lt;250000),"Medium",H4316&gt;=250000,"High")</f>
        <v>Low</v>
      </c>
      <c r="M4316" s="107" t="str">
        <f>IF(H4316&lt;100000,"Low",IF(AND(H4316&gt;=100000,H4316&lt;250000),"Medium","High"))</f>
        <v>Low</v>
      </c>
    </row>
    <row r="4317" spans="1:13" x14ac:dyDescent="0.4">
      <c r="A4317" s="109" t="s">
        <v>6016</v>
      </c>
      <c r="B4317" s="109" t="s">
        <v>12474</v>
      </c>
      <c r="C4317" s="109" t="s">
        <v>1064</v>
      </c>
      <c r="D4317" s="109" t="s">
        <v>106</v>
      </c>
      <c r="E4317" s="109" t="s">
        <v>11747</v>
      </c>
      <c r="F4317" s="109" t="s">
        <v>95</v>
      </c>
      <c r="G4317" s="109" t="s">
        <v>6017</v>
      </c>
      <c r="H4317" s="107">
        <v>310207</v>
      </c>
      <c r="I4317" s="109">
        <v>6</v>
      </c>
      <c r="J4317" s="108">
        <v>-66149</v>
      </c>
      <c r="K4317" s="107" t="str">
        <f>IF(J4317&gt;0,"Untung","Rugi")</f>
        <v>Rugi</v>
      </c>
      <c r="L4317" s="107" t="str">
        <f t="array" ref="L4317">_xlfn.IFS(H4317&lt;100000,"Low",AND(H4317&gt;=100000,H4317&lt;250000),"Medium",H4317&gt;=250000,"High")</f>
        <v>High</v>
      </c>
      <c r="M4317" s="107" t="str">
        <f>IF(H4317&lt;100000,"Low",IF(AND(H4317&gt;=100000,H4317&lt;250000),"Medium","High"))</f>
        <v>High</v>
      </c>
    </row>
    <row r="4318" spans="1:13" x14ac:dyDescent="0.4">
      <c r="A4318" s="109" t="s">
        <v>6016</v>
      </c>
      <c r="B4318" s="109" t="s">
        <v>12473</v>
      </c>
      <c r="C4318" s="109" t="s">
        <v>1064</v>
      </c>
      <c r="D4318" s="109" t="s">
        <v>106</v>
      </c>
      <c r="E4318" s="109" t="s">
        <v>12472</v>
      </c>
      <c r="F4318" s="109" t="s">
        <v>95</v>
      </c>
      <c r="G4318" s="109" t="s">
        <v>6052</v>
      </c>
      <c r="H4318" s="107">
        <v>16890</v>
      </c>
      <c r="I4318" s="109">
        <v>4</v>
      </c>
      <c r="J4318" s="108">
        <v>-183911</v>
      </c>
      <c r="K4318" s="107" t="str">
        <f>IF(J4318&gt;0,"Untung","Rugi")</f>
        <v>Rugi</v>
      </c>
      <c r="L4318" s="107" t="str">
        <f t="array" ref="L4318">_xlfn.IFS(H4318&lt;100000,"Low",AND(H4318&gt;=100000,H4318&lt;250000),"Medium",H4318&gt;=250000,"High")</f>
        <v>Low</v>
      </c>
      <c r="M4318" s="107" t="str">
        <f>IF(H4318&lt;100000,"Low",IF(AND(H4318&gt;=100000,H4318&lt;250000),"Medium","High"))</f>
        <v>Low</v>
      </c>
    </row>
    <row r="4319" spans="1:13" x14ac:dyDescent="0.4">
      <c r="A4319" s="109" t="s">
        <v>6016</v>
      </c>
      <c r="B4319" s="109" t="s">
        <v>12471</v>
      </c>
      <c r="C4319" s="109" t="s">
        <v>1064</v>
      </c>
      <c r="D4319" s="109" t="s">
        <v>106</v>
      </c>
      <c r="E4319" s="109" t="s">
        <v>8690</v>
      </c>
      <c r="F4319" s="109" t="s">
        <v>95</v>
      </c>
      <c r="G4319" s="109" t="s">
        <v>6116</v>
      </c>
      <c r="H4319" s="107">
        <v>319674</v>
      </c>
      <c r="I4319" s="109">
        <v>5</v>
      </c>
      <c r="J4319" s="108">
        <v>-129317</v>
      </c>
      <c r="K4319" s="107" t="str">
        <f>IF(J4319&gt;0,"Untung","Rugi")</f>
        <v>Rugi</v>
      </c>
      <c r="L4319" s="107" t="str">
        <f t="array" ref="L4319">_xlfn.IFS(H4319&lt;100000,"Low",AND(H4319&gt;=100000,H4319&lt;250000),"Medium",H4319&gt;=250000,"High")</f>
        <v>High</v>
      </c>
      <c r="M4319" s="107" t="str">
        <f>IF(H4319&lt;100000,"Low",IF(AND(H4319&gt;=100000,H4319&lt;250000),"Medium","High"))</f>
        <v>High</v>
      </c>
    </row>
    <row r="4320" spans="1:13" x14ac:dyDescent="0.4">
      <c r="A4320" s="109" t="s">
        <v>6016</v>
      </c>
      <c r="B4320" s="109" t="s">
        <v>12471</v>
      </c>
      <c r="C4320" s="109" t="s">
        <v>1051</v>
      </c>
      <c r="D4320" s="109" t="s">
        <v>96</v>
      </c>
      <c r="E4320" s="109" t="s">
        <v>6288</v>
      </c>
      <c r="F4320" s="109" t="s">
        <v>99</v>
      </c>
      <c r="G4320" s="109" t="s">
        <v>6024</v>
      </c>
      <c r="H4320" s="107">
        <v>337345</v>
      </c>
      <c r="I4320" s="109">
        <v>2</v>
      </c>
      <c r="J4320" s="108">
        <v>-93508</v>
      </c>
      <c r="K4320" s="107" t="str">
        <f>IF(J4320&gt;0,"Untung","Rugi")</f>
        <v>Rugi</v>
      </c>
      <c r="L4320" s="107" t="str">
        <f t="array" ref="L4320">_xlfn.IFS(H4320&lt;100000,"Low",AND(H4320&gt;=100000,H4320&lt;250000),"Medium",H4320&gt;=250000,"High")</f>
        <v>High</v>
      </c>
      <c r="M4320" s="107" t="str">
        <f>IF(H4320&lt;100000,"Low",IF(AND(H4320&gt;=100000,H4320&lt;250000),"Medium","High"))</f>
        <v>High</v>
      </c>
    </row>
    <row r="4321" spans="1:13" x14ac:dyDescent="0.4">
      <c r="A4321" s="109" t="s">
        <v>6016</v>
      </c>
      <c r="B4321" s="109" t="s">
        <v>12470</v>
      </c>
      <c r="C4321" s="109" t="s">
        <v>1051</v>
      </c>
      <c r="D4321" s="109" t="s">
        <v>96</v>
      </c>
      <c r="E4321" s="109" t="s">
        <v>7311</v>
      </c>
      <c r="F4321" s="109" t="s">
        <v>95</v>
      </c>
      <c r="G4321" s="109" t="s">
        <v>6017</v>
      </c>
      <c r="H4321" s="107">
        <v>410299</v>
      </c>
      <c r="I4321" s="109">
        <v>1</v>
      </c>
      <c r="J4321" s="108">
        <v>439725</v>
      </c>
      <c r="K4321" s="107" t="str">
        <f>IF(J4321&gt;0,"Untung","Rugi")</f>
        <v>Untung</v>
      </c>
      <c r="L4321" s="107" t="str">
        <f t="array" ref="L4321">_xlfn.IFS(H4321&lt;100000,"Low",AND(H4321&gt;=100000,H4321&lt;250000),"Medium",H4321&gt;=250000,"High")</f>
        <v>High</v>
      </c>
      <c r="M4321" s="107" t="str">
        <f>IF(H4321&lt;100000,"Low",IF(AND(H4321&gt;=100000,H4321&lt;250000),"Medium","High"))</f>
        <v>High</v>
      </c>
    </row>
    <row r="4322" spans="1:13" x14ac:dyDescent="0.4">
      <c r="A4322" s="109" t="s">
        <v>6016</v>
      </c>
      <c r="B4322" s="109" t="s">
        <v>12469</v>
      </c>
      <c r="C4322" s="109" t="s">
        <v>1051</v>
      </c>
      <c r="D4322" s="109" t="s">
        <v>96</v>
      </c>
      <c r="E4322" s="109" t="s">
        <v>6068</v>
      </c>
      <c r="F4322" s="109" t="s">
        <v>95</v>
      </c>
      <c r="G4322" s="109" t="s">
        <v>6067</v>
      </c>
      <c r="H4322" s="107">
        <v>423011</v>
      </c>
      <c r="I4322" s="109">
        <v>3</v>
      </c>
      <c r="J4322" s="108">
        <v>358400</v>
      </c>
      <c r="K4322" s="107" t="str">
        <f>IF(J4322&gt;0,"Untung","Rugi")</f>
        <v>Untung</v>
      </c>
      <c r="L4322" s="107" t="str">
        <f t="array" ref="L4322">_xlfn.IFS(H4322&lt;100000,"Low",AND(H4322&gt;=100000,H4322&lt;250000),"Medium",H4322&gt;=250000,"High")</f>
        <v>High</v>
      </c>
      <c r="M4322" s="107" t="str">
        <f>IF(H4322&lt;100000,"Low",IF(AND(H4322&gt;=100000,H4322&lt;250000),"Medium","High"))</f>
        <v>High</v>
      </c>
    </row>
    <row r="4323" spans="1:13" x14ac:dyDescent="0.4">
      <c r="A4323" s="109" t="s">
        <v>6016</v>
      </c>
      <c r="B4323" s="109" t="s">
        <v>12468</v>
      </c>
      <c r="C4323" s="109" t="s">
        <v>1051</v>
      </c>
      <c r="D4323" s="109" t="s">
        <v>96</v>
      </c>
      <c r="E4323" s="109" t="s">
        <v>11119</v>
      </c>
      <c r="F4323" s="109" t="s">
        <v>99</v>
      </c>
      <c r="G4323" s="109" t="s">
        <v>6024</v>
      </c>
      <c r="H4323" s="107">
        <v>356552</v>
      </c>
      <c r="I4323" s="109">
        <v>5</v>
      </c>
      <c r="J4323" s="108">
        <v>184357</v>
      </c>
      <c r="K4323" s="107" t="str">
        <f>IF(J4323&gt;0,"Untung","Rugi")</f>
        <v>Untung</v>
      </c>
      <c r="L4323" s="107" t="str">
        <f t="array" ref="L4323">_xlfn.IFS(H4323&lt;100000,"Low",AND(H4323&gt;=100000,H4323&lt;250000),"Medium",H4323&gt;=250000,"High")</f>
        <v>High</v>
      </c>
      <c r="M4323" s="107" t="str">
        <f>IF(H4323&lt;100000,"Low",IF(AND(H4323&gt;=100000,H4323&lt;250000),"Medium","High"))</f>
        <v>High</v>
      </c>
    </row>
    <row r="4324" spans="1:13" x14ac:dyDescent="0.4">
      <c r="A4324" s="109" t="s">
        <v>6046</v>
      </c>
      <c r="B4324" s="109" t="s">
        <v>12467</v>
      </c>
      <c r="C4324" s="109" t="s">
        <v>1051</v>
      </c>
      <c r="D4324" s="109" t="s">
        <v>96</v>
      </c>
      <c r="E4324" s="109" t="s">
        <v>7555</v>
      </c>
      <c r="F4324" s="109" t="s">
        <v>95</v>
      </c>
      <c r="G4324" s="109" t="s">
        <v>6067</v>
      </c>
      <c r="H4324" s="107">
        <v>251882</v>
      </c>
      <c r="I4324" s="109">
        <v>2</v>
      </c>
      <c r="J4324" s="108">
        <v>393157</v>
      </c>
      <c r="K4324" s="107" t="str">
        <f>IF(J4324&gt;0,"Untung","Rugi")</f>
        <v>Untung</v>
      </c>
      <c r="L4324" s="107" t="str">
        <f t="array" ref="L4324">_xlfn.IFS(H4324&lt;100000,"Low",AND(H4324&gt;=100000,H4324&lt;250000),"Medium",H4324&gt;=250000,"High")</f>
        <v>High</v>
      </c>
      <c r="M4324" s="107" t="str">
        <f>IF(H4324&lt;100000,"Low",IF(AND(H4324&gt;=100000,H4324&lt;250000),"Medium","High"))</f>
        <v>High</v>
      </c>
    </row>
    <row r="4325" spans="1:13" x14ac:dyDescent="0.4">
      <c r="A4325" s="109" t="s">
        <v>6046</v>
      </c>
      <c r="B4325" s="109" t="s">
        <v>12466</v>
      </c>
      <c r="C4325" s="109" t="s">
        <v>1051</v>
      </c>
      <c r="D4325" s="109" t="s">
        <v>96</v>
      </c>
      <c r="E4325" s="109" t="s">
        <v>6398</v>
      </c>
      <c r="F4325" s="109" t="s">
        <v>99</v>
      </c>
      <c r="G4325" s="109" t="s">
        <v>6141</v>
      </c>
      <c r="H4325" s="107">
        <v>31553</v>
      </c>
      <c r="I4325" s="109">
        <v>5</v>
      </c>
      <c r="J4325" s="108">
        <v>-4783</v>
      </c>
      <c r="K4325" s="107" t="str">
        <f>IF(J4325&gt;0,"Untung","Rugi")</f>
        <v>Rugi</v>
      </c>
      <c r="L4325" s="107" t="str">
        <f t="array" ref="L4325">_xlfn.IFS(H4325&lt;100000,"Low",AND(H4325&gt;=100000,H4325&lt;250000),"Medium",H4325&gt;=250000,"High")</f>
        <v>Low</v>
      </c>
      <c r="M4325" s="107" t="str">
        <f>IF(H4325&lt;100000,"Low",IF(AND(H4325&gt;=100000,H4325&lt;250000),"Medium","High"))</f>
        <v>Low</v>
      </c>
    </row>
    <row r="4326" spans="1:13" x14ac:dyDescent="0.4">
      <c r="A4326" s="109" t="s">
        <v>6046</v>
      </c>
      <c r="B4326" s="109" t="s">
        <v>12465</v>
      </c>
      <c r="C4326" s="109" t="s">
        <v>1051</v>
      </c>
      <c r="D4326" s="109" t="s">
        <v>96</v>
      </c>
      <c r="E4326" s="109" t="s">
        <v>9804</v>
      </c>
      <c r="F4326" s="109" t="s">
        <v>95</v>
      </c>
      <c r="G4326" s="109" t="s">
        <v>6116</v>
      </c>
      <c r="H4326" s="107">
        <v>14327</v>
      </c>
      <c r="I4326" s="109">
        <v>4</v>
      </c>
      <c r="J4326" s="108">
        <v>-188536</v>
      </c>
      <c r="K4326" s="107" t="str">
        <f>IF(J4326&gt;0,"Untung","Rugi")</f>
        <v>Rugi</v>
      </c>
      <c r="L4326" s="107" t="str">
        <f t="array" ref="L4326">_xlfn.IFS(H4326&lt;100000,"Low",AND(H4326&gt;=100000,H4326&lt;250000),"Medium",H4326&gt;=250000,"High")</f>
        <v>Low</v>
      </c>
      <c r="M4326" s="107" t="str">
        <f>IF(H4326&lt;100000,"Low",IF(AND(H4326&gt;=100000,H4326&lt;250000),"Medium","High"))</f>
        <v>Low</v>
      </c>
    </row>
    <row r="4327" spans="1:13" x14ac:dyDescent="0.4">
      <c r="A4327" s="109" t="s">
        <v>6046</v>
      </c>
      <c r="B4327" s="109" t="s">
        <v>9551</v>
      </c>
      <c r="C4327" s="109" t="s">
        <v>1064</v>
      </c>
      <c r="D4327" s="109" t="s">
        <v>96</v>
      </c>
      <c r="E4327" s="109" t="s">
        <v>9890</v>
      </c>
      <c r="F4327" s="109" t="s">
        <v>99</v>
      </c>
      <c r="G4327" s="109" t="s">
        <v>6109</v>
      </c>
      <c r="H4327" s="107">
        <v>225931</v>
      </c>
      <c r="I4327" s="109">
        <v>2</v>
      </c>
      <c r="J4327" s="108">
        <v>-204354</v>
      </c>
      <c r="K4327" s="107" t="str">
        <f>IF(J4327&gt;0,"Untung","Rugi")</f>
        <v>Rugi</v>
      </c>
      <c r="L4327" s="107" t="str">
        <f t="array" ref="L4327">_xlfn.IFS(H4327&lt;100000,"Low",AND(H4327&gt;=100000,H4327&lt;250000),"Medium",H4327&gt;=250000,"High")</f>
        <v>Medium</v>
      </c>
      <c r="M4327" s="107" t="str">
        <f>IF(H4327&lt;100000,"Low",IF(AND(H4327&gt;=100000,H4327&lt;250000),"Medium","High"))</f>
        <v>Medium</v>
      </c>
    </row>
    <row r="4328" spans="1:13" x14ac:dyDescent="0.4">
      <c r="A4328" s="109" t="s">
        <v>6016</v>
      </c>
      <c r="B4328" s="109" t="s">
        <v>12464</v>
      </c>
      <c r="C4328" s="109" t="s">
        <v>1064</v>
      </c>
      <c r="D4328" s="109" t="s">
        <v>96</v>
      </c>
      <c r="E4328" s="109" t="s">
        <v>8913</v>
      </c>
      <c r="F4328" s="109" t="s">
        <v>95</v>
      </c>
      <c r="G4328" s="109" t="s">
        <v>6052</v>
      </c>
      <c r="H4328" s="107">
        <v>126728</v>
      </c>
      <c r="I4328" s="109">
        <v>2</v>
      </c>
      <c r="J4328" s="108">
        <v>-201655</v>
      </c>
      <c r="K4328" s="107" t="str">
        <f>IF(J4328&gt;0,"Untung","Rugi")</f>
        <v>Rugi</v>
      </c>
      <c r="L4328" s="107" t="str">
        <f t="array" ref="L4328">_xlfn.IFS(H4328&lt;100000,"Low",AND(H4328&gt;=100000,H4328&lt;250000),"Medium",H4328&gt;=250000,"High")</f>
        <v>Medium</v>
      </c>
      <c r="M4328" s="107" t="str">
        <f>IF(H4328&lt;100000,"Low",IF(AND(H4328&gt;=100000,H4328&lt;250000),"Medium","High"))</f>
        <v>Medium</v>
      </c>
    </row>
    <row r="4329" spans="1:13" x14ac:dyDescent="0.4">
      <c r="A4329" s="109" t="s">
        <v>6016</v>
      </c>
      <c r="B4329" s="109" t="s">
        <v>12463</v>
      </c>
      <c r="C4329" s="109" t="s">
        <v>1051</v>
      </c>
      <c r="D4329" s="109" t="s">
        <v>96</v>
      </c>
      <c r="E4329" s="109" t="s">
        <v>7207</v>
      </c>
      <c r="F4329" s="109" t="s">
        <v>95</v>
      </c>
      <c r="G4329" s="109" t="s">
        <v>6017</v>
      </c>
      <c r="H4329" s="107">
        <v>150335</v>
      </c>
      <c r="I4329" s="109">
        <v>5</v>
      </c>
      <c r="J4329" s="108">
        <v>340046</v>
      </c>
      <c r="K4329" s="107" t="str">
        <f>IF(J4329&gt;0,"Untung","Rugi")</f>
        <v>Untung</v>
      </c>
      <c r="L4329" s="107" t="str">
        <f t="array" ref="L4329">_xlfn.IFS(H4329&lt;100000,"Low",AND(H4329&gt;=100000,H4329&lt;250000),"Medium",H4329&gt;=250000,"High")</f>
        <v>Medium</v>
      </c>
      <c r="M4329" s="107" t="str">
        <f>IF(H4329&lt;100000,"Low",IF(AND(H4329&gt;=100000,H4329&lt;250000),"Medium","High"))</f>
        <v>Medium</v>
      </c>
    </row>
    <row r="4330" spans="1:13" x14ac:dyDescent="0.4">
      <c r="A4330" s="109" t="s">
        <v>6016</v>
      </c>
      <c r="B4330" s="109" t="s">
        <v>12462</v>
      </c>
      <c r="C4330" s="109" t="s">
        <v>1051</v>
      </c>
      <c r="D4330" s="109" t="s">
        <v>96</v>
      </c>
      <c r="E4330" s="109" t="s">
        <v>10473</v>
      </c>
      <c r="F4330" s="109" t="s">
        <v>95</v>
      </c>
      <c r="G4330" s="109" t="s">
        <v>6036</v>
      </c>
      <c r="H4330" s="107">
        <v>445648</v>
      </c>
      <c r="I4330" s="109">
        <v>2</v>
      </c>
      <c r="J4330" s="108">
        <v>-190872</v>
      </c>
      <c r="K4330" s="107" t="str">
        <f>IF(J4330&gt;0,"Untung","Rugi")</f>
        <v>Rugi</v>
      </c>
      <c r="L4330" s="107" t="str">
        <f t="array" ref="L4330">_xlfn.IFS(H4330&lt;100000,"Low",AND(H4330&gt;=100000,H4330&lt;250000),"Medium",H4330&gt;=250000,"High")</f>
        <v>High</v>
      </c>
      <c r="M4330" s="107" t="str">
        <f>IF(H4330&lt;100000,"Low",IF(AND(H4330&gt;=100000,H4330&lt;250000),"Medium","High"))</f>
        <v>High</v>
      </c>
    </row>
    <row r="4331" spans="1:13" x14ac:dyDescent="0.4">
      <c r="A4331" s="109" t="s">
        <v>6016</v>
      </c>
      <c r="B4331" s="109" t="s">
        <v>12461</v>
      </c>
      <c r="C4331" s="109" t="s">
        <v>1064</v>
      </c>
      <c r="D4331" s="109" t="s">
        <v>96</v>
      </c>
      <c r="E4331" s="109" t="s">
        <v>7623</v>
      </c>
      <c r="F4331" s="109" t="s">
        <v>99</v>
      </c>
      <c r="G4331" s="109" t="s">
        <v>6024</v>
      </c>
      <c r="H4331" s="107">
        <v>63493</v>
      </c>
      <c r="I4331" s="109">
        <v>1</v>
      </c>
      <c r="J4331" s="108">
        <v>366967</v>
      </c>
      <c r="K4331" s="107" t="str">
        <f>IF(J4331&gt;0,"Untung","Rugi")</f>
        <v>Untung</v>
      </c>
      <c r="L4331" s="107" t="str">
        <f t="array" ref="L4331">_xlfn.IFS(H4331&lt;100000,"Low",AND(H4331&gt;=100000,H4331&lt;250000),"Medium",H4331&gt;=250000,"High")</f>
        <v>Low</v>
      </c>
      <c r="M4331" s="107" t="str">
        <f>IF(H4331&lt;100000,"Low",IF(AND(H4331&gt;=100000,H4331&lt;250000),"Medium","High"))</f>
        <v>Low</v>
      </c>
    </row>
    <row r="4332" spans="1:13" x14ac:dyDescent="0.4">
      <c r="A4332" s="109" t="s">
        <v>6046</v>
      </c>
      <c r="B4332" s="109" t="s">
        <v>12460</v>
      </c>
      <c r="C4332" s="109" t="s">
        <v>1064</v>
      </c>
      <c r="D4332" s="109" t="s">
        <v>96</v>
      </c>
      <c r="E4332" s="109" t="s">
        <v>8717</v>
      </c>
      <c r="F4332" s="109" t="s">
        <v>95</v>
      </c>
      <c r="G4332" s="109" t="s">
        <v>6116</v>
      </c>
      <c r="H4332" s="107">
        <v>441025</v>
      </c>
      <c r="I4332" s="109">
        <v>2</v>
      </c>
      <c r="J4332" s="108">
        <v>22724</v>
      </c>
      <c r="K4332" s="107" t="str">
        <f>IF(J4332&gt;0,"Untung","Rugi")</f>
        <v>Untung</v>
      </c>
      <c r="L4332" s="107" t="str">
        <f t="array" ref="L4332">_xlfn.IFS(H4332&lt;100000,"Low",AND(H4332&gt;=100000,H4332&lt;250000),"Medium",H4332&gt;=250000,"High")</f>
        <v>High</v>
      </c>
      <c r="M4332" s="107" t="str">
        <f>IF(H4332&lt;100000,"Low",IF(AND(H4332&gt;=100000,H4332&lt;250000),"Medium","High"))</f>
        <v>High</v>
      </c>
    </row>
    <row r="4333" spans="1:13" x14ac:dyDescent="0.4">
      <c r="A4333" s="109" t="s">
        <v>6046</v>
      </c>
      <c r="B4333" s="109" t="s">
        <v>12456</v>
      </c>
      <c r="C4333" s="109" t="s">
        <v>1064</v>
      </c>
      <c r="D4333" s="109" t="s">
        <v>96</v>
      </c>
      <c r="E4333" s="109" t="s">
        <v>7601</v>
      </c>
      <c r="F4333" s="109" t="s">
        <v>6021</v>
      </c>
      <c r="G4333" s="109" t="s">
        <v>6031</v>
      </c>
      <c r="H4333" s="107">
        <v>232990</v>
      </c>
      <c r="I4333" s="109">
        <v>2</v>
      </c>
      <c r="J4333" s="108">
        <v>252298</v>
      </c>
      <c r="K4333" s="107" t="str">
        <f>IF(J4333&gt;0,"Untung","Rugi")</f>
        <v>Untung</v>
      </c>
      <c r="L4333" s="107" t="str">
        <f t="array" ref="L4333">_xlfn.IFS(H4333&lt;100000,"Low",AND(H4333&gt;=100000,H4333&lt;250000),"Medium",H4333&gt;=250000,"High")</f>
        <v>Medium</v>
      </c>
      <c r="M4333" s="107" t="str">
        <f>IF(H4333&lt;100000,"Low",IF(AND(H4333&gt;=100000,H4333&lt;250000),"Medium","High"))</f>
        <v>Medium</v>
      </c>
    </row>
    <row r="4334" spans="1:13" x14ac:dyDescent="0.4">
      <c r="A4334" s="109" t="s">
        <v>6046</v>
      </c>
      <c r="B4334" s="109" t="s">
        <v>12459</v>
      </c>
      <c r="C4334" s="109" t="s">
        <v>1064</v>
      </c>
      <c r="D4334" s="109" t="s">
        <v>96</v>
      </c>
      <c r="E4334" s="109" t="s">
        <v>7681</v>
      </c>
      <c r="F4334" s="109" t="s">
        <v>95</v>
      </c>
      <c r="G4334" s="109" t="s">
        <v>6052</v>
      </c>
      <c r="H4334" s="107">
        <v>431327</v>
      </c>
      <c r="I4334" s="109">
        <v>4</v>
      </c>
      <c r="J4334" s="108">
        <v>51764</v>
      </c>
      <c r="K4334" s="107" t="str">
        <f>IF(J4334&gt;0,"Untung","Rugi")</f>
        <v>Untung</v>
      </c>
      <c r="L4334" s="107" t="str">
        <f t="array" ref="L4334">_xlfn.IFS(H4334&lt;100000,"Low",AND(H4334&gt;=100000,H4334&lt;250000),"Medium",H4334&gt;=250000,"High")</f>
        <v>High</v>
      </c>
      <c r="M4334" s="107" t="str">
        <f>IF(H4334&lt;100000,"Low",IF(AND(H4334&gt;=100000,H4334&lt;250000),"Medium","High"))</f>
        <v>High</v>
      </c>
    </row>
    <row r="4335" spans="1:13" x14ac:dyDescent="0.4">
      <c r="A4335" s="109" t="s">
        <v>6046</v>
      </c>
      <c r="B4335" s="109" t="s">
        <v>12458</v>
      </c>
      <c r="C4335" s="109" t="s">
        <v>1064</v>
      </c>
      <c r="D4335" s="109" t="s">
        <v>96</v>
      </c>
      <c r="E4335" s="109" t="s">
        <v>9932</v>
      </c>
      <c r="F4335" s="109" t="s">
        <v>95</v>
      </c>
      <c r="G4335" s="109" t="s">
        <v>6017</v>
      </c>
      <c r="H4335" s="107">
        <v>370654</v>
      </c>
      <c r="I4335" s="109">
        <v>3</v>
      </c>
      <c r="J4335" s="108">
        <v>-2203</v>
      </c>
      <c r="K4335" s="107" t="str">
        <f>IF(J4335&gt;0,"Untung","Rugi")</f>
        <v>Rugi</v>
      </c>
      <c r="L4335" s="107" t="str">
        <f t="array" ref="L4335">_xlfn.IFS(H4335&lt;100000,"Low",AND(H4335&gt;=100000,H4335&lt;250000),"Medium",H4335&gt;=250000,"High")</f>
        <v>High</v>
      </c>
      <c r="M4335" s="107" t="str">
        <f>IF(H4335&lt;100000,"Low",IF(AND(H4335&gt;=100000,H4335&lt;250000),"Medium","High"))</f>
        <v>High</v>
      </c>
    </row>
    <row r="4336" spans="1:13" x14ac:dyDescent="0.4">
      <c r="A4336" s="109" t="s">
        <v>6046</v>
      </c>
      <c r="B4336" s="109" t="s">
        <v>12457</v>
      </c>
      <c r="C4336" s="109" t="s">
        <v>1064</v>
      </c>
      <c r="D4336" s="109" t="s">
        <v>96</v>
      </c>
      <c r="E4336" s="109" t="s">
        <v>11108</v>
      </c>
      <c r="F4336" s="109" t="s">
        <v>95</v>
      </c>
      <c r="G4336" s="109" t="s">
        <v>6013</v>
      </c>
      <c r="H4336" s="107">
        <v>314505</v>
      </c>
      <c r="I4336" s="109">
        <v>2</v>
      </c>
      <c r="J4336" s="108">
        <v>357786</v>
      </c>
      <c r="K4336" s="107" t="str">
        <f>IF(J4336&gt;0,"Untung","Rugi")</f>
        <v>Untung</v>
      </c>
      <c r="L4336" s="107" t="str">
        <f t="array" ref="L4336">_xlfn.IFS(H4336&lt;100000,"Low",AND(H4336&gt;=100000,H4336&lt;250000),"Medium",H4336&gt;=250000,"High")</f>
        <v>High</v>
      </c>
      <c r="M4336" s="107" t="str">
        <f>IF(H4336&lt;100000,"Low",IF(AND(H4336&gt;=100000,H4336&lt;250000),"Medium","High"))</f>
        <v>High</v>
      </c>
    </row>
    <row r="4337" spans="1:13" x14ac:dyDescent="0.4">
      <c r="A4337" s="109" t="s">
        <v>6046</v>
      </c>
      <c r="B4337" s="109" t="s">
        <v>12456</v>
      </c>
      <c r="C4337" s="109" t="s">
        <v>100</v>
      </c>
      <c r="D4337" s="109" t="s">
        <v>96</v>
      </c>
      <c r="E4337" s="109" t="s">
        <v>7113</v>
      </c>
      <c r="F4337" s="109" t="s">
        <v>95</v>
      </c>
      <c r="G4337" s="109" t="s">
        <v>6052</v>
      </c>
      <c r="H4337" s="107">
        <v>325605</v>
      </c>
      <c r="I4337" s="109">
        <v>1</v>
      </c>
      <c r="J4337" s="108">
        <v>231152</v>
      </c>
      <c r="K4337" s="107" t="str">
        <f>IF(J4337&gt;0,"Untung","Rugi")</f>
        <v>Untung</v>
      </c>
      <c r="L4337" s="107" t="str">
        <f t="array" ref="L4337">_xlfn.IFS(H4337&lt;100000,"Low",AND(H4337&gt;=100000,H4337&lt;250000),"Medium",H4337&gt;=250000,"High")</f>
        <v>High</v>
      </c>
      <c r="M4337" s="107" t="str">
        <f>IF(H4337&lt;100000,"Low",IF(AND(H4337&gt;=100000,H4337&lt;250000),"Medium","High"))</f>
        <v>High</v>
      </c>
    </row>
    <row r="4338" spans="1:13" x14ac:dyDescent="0.4">
      <c r="A4338" s="109" t="s">
        <v>6016</v>
      </c>
      <c r="B4338" s="109" t="s">
        <v>12455</v>
      </c>
      <c r="C4338" s="109" t="s">
        <v>1051</v>
      </c>
      <c r="D4338" s="109" t="s">
        <v>102</v>
      </c>
      <c r="E4338" s="109" t="s">
        <v>10535</v>
      </c>
      <c r="F4338" s="109" t="s">
        <v>95</v>
      </c>
      <c r="G4338" s="109" t="s">
        <v>6067</v>
      </c>
      <c r="H4338" s="107">
        <v>223140</v>
      </c>
      <c r="I4338" s="109">
        <v>2</v>
      </c>
      <c r="J4338" s="108">
        <v>-44553</v>
      </c>
      <c r="K4338" s="107" t="str">
        <f>IF(J4338&gt;0,"Untung","Rugi")</f>
        <v>Rugi</v>
      </c>
      <c r="L4338" s="107" t="str">
        <f t="array" ref="L4338">_xlfn.IFS(H4338&lt;100000,"Low",AND(H4338&gt;=100000,H4338&lt;250000),"Medium",H4338&gt;=250000,"High")</f>
        <v>Medium</v>
      </c>
      <c r="M4338" s="107" t="str">
        <f>IF(H4338&lt;100000,"Low",IF(AND(H4338&gt;=100000,H4338&lt;250000),"Medium","High"))</f>
        <v>Medium</v>
      </c>
    </row>
    <row r="4339" spans="1:13" x14ac:dyDescent="0.4">
      <c r="A4339" s="109" t="s">
        <v>6016</v>
      </c>
      <c r="B4339" s="109" t="s">
        <v>12454</v>
      </c>
      <c r="C4339" s="109" t="s">
        <v>1051</v>
      </c>
      <c r="D4339" s="109" t="s">
        <v>102</v>
      </c>
      <c r="E4339" s="109" t="s">
        <v>6665</v>
      </c>
      <c r="F4339" s="109" t="s">
        <v>99</v>
      </c>
      <c r="G4339" s="109" t="s">
        <v>6141</v>
      </c>
      <c r="H4339" s="107">
        <v>190951</v>
      </c>
      <c r="I4339" s="109">
        <v>2</v>
      </c>
      <c r="J4339" s="108">
        <v>-229865</v>
      </c>
      <c r="K4339" s="107" t="str">
        <f>IF(J4339&gt;0,"Untung","Rugi")</f>
        <v>Rugi</v>
      </c>
      <c r="L4339" s="107" t="str">
        <f t="array" ref="L4339">_xlfn.IFS(H4339&lt;100000,"Low",AND(H4339&gt;=100000,H4339&lt;250000),"Medium",H4339&gt;=250000,"High")</f>
        <v>Medium</v>
      </c>
      <c r="M4339" s="107" t="str">
        <f>IF(H4339&lt;100000,"Low",IF(AND(H4339&gt;=100000,H4339&lt;250000),"Medium","High"))</f>
        <v>Medium</v>
      </c>
    </row>
    <row r="4340" spans="1:13" x14ac:dyDescent="0.4">
      <c r="A4340" s="109" t="s">
        <v>6016</v>
      </c>
      <c r="B4340" s="109" t="s">
        <v>12453</v>
      </c>
      <c r="C4340" s="109" t="s">
        <v>1051</v>
      </c>
      <c r="D4340" s="109" t="s">
        <v>102</v>
      </c>
      <c r="E4340" s="109" t="s">
        <v>7741</v>
      </c>
      <c r="F4340" s="109" t="s">
        <v>95</v>
      </c>
      <c r="G4340" s="109" t="s">
        <v>6017</v>
      </c>
      <c r="H4340" s="107">
        <v>137098</v>
      </c>
      <c r="I4340" s="109">
        <v>2</v>
      </c>
      <c r="J4340" s="108">
        <v>170370</v>
      </c>
      <c r="K4340" s="107" t="str">
        <f>IF(J4340&gt;0,"Untung","Rugi")</f>
        <v>Untung</v>
      </c>
      <c r="L4340" s="107" t="str">
        <f t="array" ref="L4340">_xlfn.IFS(H4340&lt;100000,"Low",AND(H4340&gt;=100000,H4340&lt;250000),"Medium",H4340&gt;=250000,"High")</f>
        <v>Medium</v>
      </c>
      <c r="M4340" s="107" t="str">
        <f>IF(H4340&lt;100000,"Low",IF(AND(H4340&gt;=100000,H4340&lt;250000),"Medium","High"))</f>
        <v>Medium</v>
      </c>
    </row>
    <row r="4341" spans="1:13" x14ac:dyDescent="0.4">
      <c r="A4341" s="109" t="s">
        <v>6016</v>
      </c>
      <c r="B4341" s="109" t="s">
        <v>12452</v>
      </c>
      <c r="C4341" s="109" t="s">
        <v>100</v>
      </c>
      <c r="D4341" s="109" t="s">
        <v>102</v>
      </c>
      <c r="E4341" s="109" t="s">
        <v>8470</v>
      </c>
      <c r="F4341" s="109" t="s">
        <v>99</v>
      </c>
      <c r="G4341" s="109" t="s">
        <v>6109</v>
      </c>
      <c r="H4341" s="107">
        <v>220830</v>
      </c>
      <c r="I4341" s="109">
        <v>3</v>
      </c>
      <c r="J4341" s="108">
        <v>-80945</v>
      </c>
      <c r="K4341" s="107" t="str">
        <f>IF(J4341&gt;0,"Untung","Rugi")</f>
        <v>Rugi</v>
      </c>
      <c r="L4341" s="107" t="str">
        <f t="array" ref="L4341">_xlfn.IFS(H4341&lt;100000,"Low",AND(H4341&gt;=100000,H4341&lt;250000),"Medium",H4341&gt;=250000,"High")</f>
        <v>Medium</v>
      </c>
      <c r="M4341" s="107" t="str">
        <f>IF(H4341&lt;100000,"Low",IF(AND(H4341&gt;=100000,H4341&lt;250000),"Medium","High"))</f>
        <v>Medium</v>
      </c>
    </row>
    <row r="4342" spans="1:13" x14ac:dyDescent="0.4">
      <c r="A4342" s="109" t="s">
        <v>6016</v>
      </c>
      <c r="B4342" s="109" t="s">
        <v>12451</v>
      </c>
      <c r="C4342" s="109" t="s">
        <v>1064</v>
      </c>
      <c r="D4342" s="109" t="s">
        <v>102</v>
      </c>
      <c r="E4342" s="109" t="s">
        <v>8546</v>
      </c>
      <c r="F4342" s="109" t="s">
        <v>99</v>
      </c>
      <c r="G4342" s="109" t="s">
        <v>6109</v>
      </c>
      <c r="H4342" s="107">
        <v>254407</v>
      </c>
      <c r="I4342" s="109">
        <v>1</v>
      </c>
      <c r="J4342" s="108">
        <v>197693</v>
      </c>
      <c r="K4342" s="107" t="str">
        <f>IF(J4342&gt;0,"Untung","Rugi")</f>
        <v>Untung</v>
      </c>
      <c r="L4342" s="107" t="str">
        <f t="array" ref="L4342">_xlfn.IFS(H4342&lt;100000,"Low",AND(H4342&gt;=100000,H4342&lt;250000),"Medium",H4342&gt;=250000,"High")</f>
        <v>High</v>
      </c>
      <c r="M4342" s="107" t="str">
        <f>IF(H4342&lt;100000,"Low",IF(AND(H4342&gt;=100000,H4342&lt;250000),"Medium","High"))</f>
        <v>High</v>
      </c>
    </row>
    <row r="4343" spans="1:13" x14ac:dyDescent="0.4">
      <c r="A4343" s="109" t="s">
        <v>6081</v>
      </c>
      <c r="B4343" s="109" t="s">
        <v>12450</v>
      </c>
      <c r="C4343" s="109" t="s">
        <v>1064</v>
      </c>
      <c r="D4343" s="109" t="s">
        <v>102</v>
      </c>
      <c r="E4343" s="109" t="s">
        <v>8293</v>
      </c>
      <c r="F4343" s="109" t="s">
        <v>6021</v>
      </c>
      <c r="G4343" s="109" t="s">
        <v>6031</v>
      </c>
      <c r="H4343" s="107">
        <v>151274</v>
      </c>
      <c r="I4343" s="109">
        <v>3</v>
      </c>
      <c r="J4343" s="108">
        <v>303516</v>
      </c>
      <c r="K4343" s="107" t="str">
        <f>IF(J4343&gt;0,"Untung","Rugi")</f>
        <v>Untung</v>
      </c>
      <c r="L4343" s="107" t="str">
        <f t="array" ref="L4343">_xlfn.IFS(H4343&lt;100000,"Low",AND(H4343&gt;=100000,H4343&lt;250000),"Medium",H4343&gt;=250000,"High")</f>
        <v>Medium</v>
      </c>
      <c r="M4343" s="107" t="str">
        <f>IF(H4343&lt;100000,"Low",IF(AND(H4343&gt;=100000,H4343&lt;250000),"Medium","High"))</f>
        <v>Medium</v>
      </c>
    </row>
    <row r="4344" spans="1:13" x14ac:dyDescent="0.4">
      <c r="A4344" s="109" t="s">
        <v>6081</v>
      </c>
      <c r="B4344" s="109" t="s">
        <v>12447</v>
      </c>
      <c r="C4344" s="109" t="s">
        <v>1064</v>
      </c>
      <c r="D4344" s="109" t="s">
        <v>102</v>
      </c>
      <c r="E4344" s="109" t="s">
        <v>9631</v>
      </c>
      <c r="F4344" s="109" t="s">
        <v>99</v>
      </c>
      <c r="G4344" s="109" t="s">
        <v>6049</v>
      </c>
      <c r="H4344" s="107">
        <v>78908</v>
      </c>
      <c r="I4344" s="109">
        <v>2</v>
      </c>
      <c r="J4344" s="108">
        <v>-145270</v>
      </c>
      <c r="K4344" s="107" t="str">
        <f>IF(J4344&gt;0,"Untung","Rugi")</f>
        <v>Rugi</v>
      </c>
      <c r="L4344" s="107" t="str">
        <f t="array" ref="L4344">_xlfn.IFS(H4344&lt;100000,"Low",AND(H4344&gt;=100000,H4344&lt;250000),"Medium",H4344&gt;=250000,"High")</f>
        <v>Low</v>
      </c>
      <c r="M4344" s="107" t="str">
        <f>IF(H4344&lt;100000,"Low",IF(AND(H4344&gt;=100000,H4344&lt;250000),"Medium","High"))</f>
        <v>Low</v>
      </c>
    </row>
    <row r="4345" spans="1:13" x14ac:dyDescent="0.4">
      <c r="A4345" s="109" t="s">
        <v>6081</v>
      </c>
      <c r="B4345" s="109" t="s">
        <v>12447</v>
      </c>
      <c r="C4345" s="109" t="s">
        <v>1064</v>
      </c>
      <c r="D4345" s="109" t="s">
        <v>102</v>
      </c>
      <c r="E4345" s="109" t="s">
        <v>8263</v>
      </c>
      <c r="F4345" s="109" t="s">
        <v>95</v>
      </c>
      <c r="G4345" s="109" t="s">
        <v>6017</v>
      </c>
      <c r="H4345" s="107">
        <v>342804</v>
      </c>
      <c r="I4345" s="109">
        <v>3</v>
      </c>
      <c r="J4345" s="108">
        <v>33233</v>
      </c>
      <c r="K4345" s="107" t="str">
        <f>IF(J4345&gt;0,"Untung","Rugi")</f>
        <v>Untung</v>
      </c>
      <c r="L4345" s="107" t="str">
        <f t="array" ref="L4345">_xlfn.IFS(H4345&lt;100000,"Low",AND(H4345&gt;=100000,H4345&lt;250000),"Medium",H4345&gt;=250000,"High")</f>
        <v>High</v>
      </c>
      <c r="M4345" s="107" t="str">
        <f>IF(H4345&lt;100000,"Low",IF(AND(H4345&gt;=100000,H4345&lt;250000),"Medium","High"))</f>
        <v>High</v>
      </c>
    </row>
    <row r="4346" spans="1:13" x14ac:dyDescent="0.4">
      <c r="A4346" s="109" t="s">
        <v>6081</v>
      </c>
      <c r="B4346" s="109" t="s">
        <v>12449</v>
      </c>
      <c r="C4346" s="109" t="s">
        <v>1064</v>
      </c>
      <c r="D4346" s="109" t="s">
        <v>102</v>
      </c>
      <c r="E4346" s="109" t="s">
        <v>6775</v>
      </c>
      <c r="F4346" s="109" t="s">
        <v>99</v>
      </c>
      <c r="G4346" s="109" t="s">
        <v>6024</v>
      </c>
      <c r="H4346" s="107">
        <v>193355</v>
      </c>
      <c r="I4346" s="109">
        <v>4</v>
      </c>
      <c r="J4346" s="108">
        <v>-77792</v>
      </c>
      <c r="K4346" s="107" t="str">
        <f>IF(J4346&gt;0,"Untung","Rugi")</f>
        <v>Rugi</v>
      </c>
      <c r="L4346" s="107" t="str">
        <f t="array" ref="L4346">_xlfn.IFS(H4346&lt;100000,"Low",AND(H4346&gt;=100000,H4346&lt;250000),"Medium",H4346&gt;=250000,"High")</f>
        <v>Medium</v>
      </c>
      <c r="M4346" s="107" t="str">
        <f>IF(H4346&lt;100000,"Low",IF(AND(H4346&gt;=100000,H4346&lt;250000),"Medium","High"))</f>
        <v>Medium</v>
      </c>
    </row>
    <row r="4347" spans="1:13" x14ac:dyDescent="0.4">
      <c r="A4347" s="109" t="s">
        <v>6081</v>
      </c>
      <c r="B4347" s="109" t="s">
        <v>12448</v>
      </c>
      <c r="C4347" s="109" t="s">
        <v>1064</v>
      </c>
      <c r="D4347" s="109" t="s">
        <v>102</v>
      </c>
      <c r="E4347" s="109" t="s">
        <v>10220</v>
      </c>
      <c r="F4347" s="109" t="s">
        <v>95</v>
      </c>
      <c r="G4347" s="109" t="s">
        <v>6017</v>
      </c>
      <c r="H4347" s="107">
        <v>67200</v>
      </c>
      <c r="I4347" s="109">
        <v>2</v>
      </c>
      <c r="J4347" s="108">
        <v>232981</v>
      </c>
      <c r="K4347" s="107" t="str">
        <f>IF(J4347&gt;0,"Untung","Rugi")</f>
        <v>Untung</v>
      </c>
      <c r="L4347" s="107" t="str">
        <f t="array" ref="L4347">_xlfn.IFS(H4347&lt;100000,"Low",AND(H4347&gt;=100000,H4347&lt;250000),"Medium",H4347&gt;=250000,"High")</f>
        <v>Low</v>
      </c>
      <c r="M4347" s="107" t="str">
        <f>IF(H4347&lt;100000,"Low",IF(AND(H4347&gt;=100000,H4347&lt;250000),"Medium","High"))</f>
        <v>Low</v>
      </c>
    </row>
    <row r="4348" spans="1:13" x14ac:dyDescent="0.4">
      <c r="A4348" s="109" t="s">
        <v>6081</v>
      </c>
      <c r="B4348" s="109" t="s">
        <v>12447</v>
      </c>
      <c r="C4348" s="109" t="s">
        <v>1051</v>
      </c>
      <c r="D4348" s="109" t="s">
        <v>106</v>
      </c>
      <c r="E4348" s="109" t="s">
        <v>7496</v>
      </c>
      <c r="F4348" s="109" t="s">
        <v>95</v>
      </c>
      <c r="G4348" s="109" t="s">
        <v>6116</v>
      </c>
      <c r="H4348" s="107">
        <v>312342</v>
      </c>
      <c r="I4348" s="109">
        <v>3</v>
      </c>
      <c r="J4348" s="108">
        <v>202599</v>
      </c>
      <c r="K4348" s="107" t="str">
        <f>IF(J4348&gt;0,"Untung","Rugi")</f>
        <v>Untung</v>
      </c>
      <c r="L4348" s="107" t="str">
        <f t="array" ref="L4348">_xlfn.IFS(H4348&lt;100000,"Low",AND(H4348&gt;=100000,H4348&lt;250000),"Medium",H4348&gt;=250000,"High")</f>
        <v>High</v>
      </c>
      <c r="M4348" s="107" t="str">
        <f>IF(H4348&lt;100000,"Low",IF(AND(H4348&gt;=100000,H4348&lt;250000),"Medium","High"))</f>
        <v>High</v>
      </c>
    </row>
    <row r="4349" spans="1:13" x14ac:dyDescent="0.4">
      <c r="A4349" s="109" t="s">
        <v>6081</v>
      </c>
      <c r="B4349" s="109" t="s">
        <v>11678</v>
      </c>
      <c r="C4349" s="109" t="s">
        <v>1051</v>
      </c>
      <c r="D4349" s="109" t="s">
        <v>106</v>
      </c>
      <c r="E4349" s="109" t="s">
        <v>8530</v>
      </c>
      <c r="F4349" s="109" t="s">
        <v>99</v>
      </c>
      <c r="G4349" s="109" t="s">
        <v>6049</v>
      </c>
      <c r="H4349" s="107">
        <v>222257</v>
      </c>
      <c r="I4349" s="109">
        <v>2</v>
      </c>
      <c r="J4349" s="108">
        <v>-196705</v>
      </c>
      <c r="K4349" s="107" t="str">
        <f>IF(J4349&gt;0,"Untung","Rugi")</f>
        <v>Rugi</v>
      </c>
      <c r="L4349" s="107" t="str">
        <f t="array" ref="L4349">_xlfn.IFS(H4349&lt;100000,"Low",AND(H4349&gt;=100000,H4349&lt;250000),"Medium",H4349&gt;=250000,"High")</f>
        <v>Medium</v>
      </c>
      <c r="M4349" s="107" t="str">
        <f>IF(H4349&lt;100000,"Low",IF(AND(H4349&gt;=100000,H4349&lt;250000),"Medium","High"))</f>
        <v>Medium</v>
      </c>
    </row>
    <row r="4350" spans="1:13" x14ac:dyDescent="0.4">
      <c r="A4350" s="109" t="s">
        <v>6081</v>
      </c>
      <c r="B4350" s="109" t="s">
        <v>12446</v>
      </c>
      <c r="C4350" s="109" t="s">
        <v>1051</v>
      </c>
      <c r="D4350" s="109" t="s">
        <v>102</v>
      </c>
      <c r="E4350" s="109" t="s">
        <v>10217</v>
      </c>
      <c r="F4350" s="109" t="s">
        <v>95</v>
      </c>
      <c r="G4350" s="109" t="s">
        <v>6017</v>
      </c>
      <c r="H4350" s="107">
        <v>17789</v>
      </c>
      <c r="I4350" s="109">
        <v>5</v>
      </c>
      <c r="J4350" s="108">
        <v>-94957</v>
      </c>
      <c r="K4350" s="107" t="str">
        <f>IF(J4350&gt;0,"Untung","Rugi")</f>
        <v>Rugi</v>
      </c>
      <c r="L4350" s="107" t="str">
        <f t="array" ref="L4350">_xlfn.IFS(H4350&lt;100000,"Low",AND(H4350&gt;=100000,H4350&lt;250000),"Medium",H4350&gt;=250000,"High")</f>
        <v>Low</v>
      </c>
      <c r="M4350" s="107" t="str">
        <f>IF(H4350&lt;100000,"Low",IF(AND(H4350&gt;=100000,H4350&lt;250000),"Medium","High"))</f>
        <v>Low</v>
      </c>
    </row>
    <row r="4351" spans="1:13" x14ac:dyDescent="0.4">
      <c r="A4351" s="109" t="s">
        <v>6016</v>
      </c>
      <c r="B4351" s="109" t="s">
        <v>12445</v>
      </c>
      <c r="C4351" s="109" t="s">
        <v>1051</v>
      </c>
      <c r="D4351" s="109" t="s">
        <v>96</v>
      </c>
      <c r="E4351" s="109" t="s">
        <v>6897</v>
      </c>
      <c r="F4351" s="109" t="s">
        <v>95</v>
      </c>
      <c r="G4351" s="109" t="s">
        <v>6057</v>
      </c>
      <c r="H4351" s="107">
        <v>280929</v>
      </c>
      <c r="I4351" s="109">
        <v>7</v>
      </c>
      <c r="J4351" s="108">
        <v>17599</v>
      </c>
      <c r="K4351" s="107" t="str">
        <f>IF(J4351&gt;0,"Untung","Rugi")</f>
        <v>Untung</v>
      </c>
      <c r="L4351" s="107" t="str">
        <f t="array" ref="L4351">_xlfn.IFS(H4351&lt;100000,"Low",AND(H4351&gt;=100000,H4351&lt;250000),"Medium",H4351&gt;=250000,"High")</f>
        <v>High</v>
      </c>
      <c r="M4351" s="107" t="str">
        <f>IF(H4351&lt;100000,"Low",IF(AND(H4351&gt;=100000,H4351&lt;250000),"Medium","High"))</f>
        <v>High</v>
      </c>
    </row>
    <row r="4352" spans="1:13" x14ac:dyDescent="0.4">
      <c r="A4352" s="109" t="s">
        <v>6016</v>
      </c>
      <c r="B4352" s="109" t="s">
        <v>12444</v>
      </c>
      <c r="C4352" s="109" t="s">
        <v>1051</v>
      </c>
      <c r="D4352" s="109" t="s">
        <v>96</v>
      </c>
      <c r="E4352" s="109" t="s">
        <v>9834</v>
      </c>
      <c r="F4352" s="109" t="s">
        <v>95</v>
      </c>
      <c r="G4352" s="109" t="s">
        <v>6013</v>
      </c>
      <c r="H4352" s="107">
        <v>82260</v>
      </c>
      <c r="I4352" s="109">
        <v>2</v>
      </c>
      <c r="J4352" s="108">
        <v>-50532</v>
      </c>
      <c r="K4352" s="107" t="str">
        <f>IF(J4352&gt;0,"Untung","Rugi")</f>
        <v>Rugi</v>
      </c>
      <c r="L4352" s="107" t="str">
        <f t="array" ref="L4352">_xlfn.IFS(H4352&lt;100000,"Low",AND(H4352&gt;=100000,H4352&lt;250000),"Medium",H4352&gt;=250000,"High")</f>
        <v>Low</v>
      </c>
      <c r="M4352" s="107" t="str">
        <f>IF(H4352&lt;100000,"Low",IF(AND(H4352&gt;=100000,H4352&lt;250000),"Medium","High"))</f>
        <v>Low</v>
      </c>
    </row>
    <row r="4353" spans="1:13" x14ac:dyDescent="0.4">
      <c r="A4353" s="109" t="s">
        <v>6016</v>
      </c>
      <c r="B4353" s="109" t="s">
        <v>12443</v>
      </c>
      <c r="C4353" s="109" t="s">
        <v>1051</v>
      </c>
      <c r="D4353" s="109" t="s">
        <v>96</v>
      </c>
      <c r="E4353" s="109" t="s">
        <v>9004</v>
      </c>
      <c r="F4353" s="109" t="s">
        <v>95</v>
      </c>
      <c r="G4353" s="109" t="s">
        <v>6052</v>
      </c>
      <c r="H4353" s="107">
        <v>299010</v>
      </c>
      <c r="I4353" s="109">
        <v>12</v>
      </c>
      <c r="J4353" s="108">
        <v>24322</v>
      </c>
      <c r="K4353" s="107" t="str">
        <f>IF(J4353&gt;0,"Untung","Rugi")</f>
        <v>Untung</v>
      </c>
      <c r="L4353" s="107" t="str">
        <f t="array" ref="L4353">_xlfn.IFS(H4353&lt;100000,"Low",AND(H4353&gt;=100000,H4353&lt;250000),"Medium",H4353&gt;=250000,"High")</f>
        <v>High</v>
      </c>
      <c r="M4353" s="107" t="str">
        <f>IF(H4353&lt;100000,"Low",IF(AND(H4353&gt;=100000,H4353&lt;250000),"Medium","High"))</f>
        <v>High</v>
      </c>
    </row>
    <row r="4354" spans="1:13" x14ac:dyDescent="0.4">
      <c r="A4354" s="109" t="s">
        <v>6016</v>
      </c>
      <c r="B4354" s="109" t="s">
        <v>12443</v>
      </c>
      <c r="C4354" s="109" t="s">
        <v>1051</v>
      </c>
      <c r="D4354" s="109" t="s">
        <v>96</v>
      </c>
      <c r="E4354" s="109" t="s">
        <v>6209</v>
      </c>
      <c r="F4354" s="109" t="s">
        <v>95</v>
      </c>
      <c r="G4354" s="109" t="s">
        <v>6017</v>
      </c>
      <c r="H4354" s="107">
        <v>363237</v>
      </c>
      <c r="I4354" s="109">
        <v>3</v>
      </c>
      <c r="J4354" s="108">
        <v>307516</v>
      </c>
      <c r="K4354" s="107" t="str">
        <f>IF(J4354&gt;0,"Untung","Rugi")</f>
        <v>Untung</v>
      </c>
      <c r="L4354" s="107" t="str">
        <f t="array" ref="L4354">_xlfn.IFS(H4354&lt;100000,"Low",AND(H4354&gt;=100000,H4354&lt;250000),"Medium",H4354&gt;=250000,"High")</f>
        <v>High</v>
      </c>
      <c r="M4354" s="107" t="str">
        <f>IF(H4354&lt;100000,"Low",IF(AND(H4354&gt;=100000,H4354&lt;250000),"Medium","High"))</f>
        <v>High</v>
      </c>
    </row>
    <row r="4355" spans="1:13" x14ac:dyDescent="0.4">
      <c r="A4355" s="109" t="s">
        <v>6016</v>
      </c>
      <c r="B4355" s="109" t="s">
        <v>12442</v>
      </c>
      <c r="C4355" s="109" t="s">
        <v>1051</v>
      </c>
      <c r="D4355" s="109" t="s">
        <v>96</v>
      </c>
      <c r="E4355" s="109" t="s">
        <v>6828</v>
      </c>
      <c r="F4355" s="109" t="s">
        <v>95</v>
      </c>
      <c r="G4355" s="109" t="s">
        <v>6052</v>
      </c>
      <c r="H4355" s="107">
        <v>391723</v>
      </c>
      <c r="I4355" s="109">
        <v>2</v>
      </c>
      <c r="J4355" s="108">
        <v>-83646</v>
      </c>
      <c r="K4355" s="107" t="str">
        <f>IF(J4355&gt;0,"Untung","Rugi")</f>
        <v>Rugi</v>
      </c>
      <c r="L4355" s="107" t="str">
        <f t="array" ref="L4355">_xlfn.IFS(H4355&lt;100000,"Low",AND(H4355&gt;=100000,H4355&lt;250000),"Medium",H4355&gt;=250000,"High")</f>
        <v>High</v>
      </c>
      <c r="M4355" s="107" t="str">
        <f>IF(H4355&lt;100000,"Low",IF(AND(H4355&gt;=100000,H4355&lt;250000),"Medium","High"))</f>
        <v>High</v>
      </c>
    </row>
    <row r="4356" spans="1:13" x14ac:dyDescent="0.4">
      <c r="A4356" s="109" t="s">
        <v>6016</v>
      </c>
      <c r="B4356" s="109" t="s">
        <v>12441</v>
      </c>
      <c r="C4356" s="109" t="s">
        <v>1051</v>
      </c>
      <c r="D4356" s="109" t="s">
        <v>96</v>
      </c>
      <c r="E4356" s="109" t="s">
        <v>10314</v>
      </c>
      <c r="F4356" s="109" t="s">
        <v>95</v>
      </c>
      <c r="G4356" s="109" t="s">
        <v>6017</v>
      </c>
      <c r="H4356" s="107">
        <v>410657</v>
      </c>
      <c r="I4356" s="109">
        <v>3</v>
      </c>
      <c r="J4356" s="108">
        <v>371594</v>
      </c>
      <c r="K4356" s="107" t="str">
        <f>IF(J4356&gt;0,"Untung","Rugi")</f>
        <v>Untung</v>
      </c>
      <c r="L4356" s="107" t="str">
        <f t="array" ref="L4356">_xlfn.IFS(H4356&lt;100000,"Low",AND(H4356&gt;=100000,H4356&lt;250000),"Medium",H4356&gt;=250000,"High")</f>
        <v>High</v>
      </c>
      <c r="M4356" s="107" t="str">
        <f>IF(H4356&lt;100000,"Low",IF(AND(H4356&gt;=100000,H4356&lt;250000),"Medium","High"))</f>
        <v>High</v>
      </c>
    </row>
    <row r="4357" spans="1:13" x14ac:dyDescent="0.4">
      <c r="A4357" s="109" t="s">
        <v>6016</v>
      </c>
      <c r="B4357" s="109" t="s">
        <v>12440</v>
      </c>
      <c r="C4357" s="109" t="s">
        <v>1064</v>
      </c>
      <c r="D4357" s="109" t="s">
        <v>106</v>
      </c>
      <c r="E4357" s="109" t="s">
        <v>6402</v>
      </c>
      <c r="F4357" s="109" t="s">
        <v>95</v>
      </c>
      <c r="G4357" s="109" t="s">
        <v>6052</v>
      </c>
      <c r="H4357" s="107">
        <v>436670</v>
      </c>
      <c r="I4357" s="109">
        <v>5</v>
      </c>
      <c r="J4357" s="108">
        <v>231663</v>
      </c>
      <c r="K4357" s="107" t="str">
        <f>IF(J4357&gt;0,"Untung","Rugi")</f>
        <v>Untung</v>
      </c>
      <c r="L4357" s="107" t="str">
        <f t="array" ref="L4357">_xlfn.IFS(H4357&lt;100000,"Low",AND(H4357&gt;=100000,H4357&lt;250000),"Medium",H4357&gt;=250000,"High")</f>
        <v>High</v>
      </c>
      <c r="M4357" s="107" t="str">
        <f>IF(H4357&lt;100000,"Low",IF(AND(H4357&gt;=100000,H4357&lt;250000),"Medium","High"))</f>
        <v>High</v>
      </c>
    </row>
    <row r="4358" spans="1:13" x14ac:dyDescent="0.4">
      <c r="A4358" s="109" t="s">
        <v>6016</v>
      </c>
      <c r="B4358" s="109" t="s">
        <v>12439</v>
      </c>
      <c r="C4358" s="109" t="s">
        <v>1064</v>
      </c>
      <c r="D4358" s="109" t="s">
        <v>106</v>
      </c>
      <c r="E4358" s="109" t="s">
        <v>10164</v>
      </c>
      <c r="F4358" s="109" t="s">
        <v>95</v>
      </c>
      <c r="G4358" s="109" t="s">
        <v>6036</v>
      </c>
      <c r="H4358" s="107">
        <v>369585</v>
      </c>
      <c r="I4358" s="109">
        <v>9</v>
      </c>
      <c r="J4358" s="108">
        <v>134730</v>
      </c>
      <c r="K4358" s="107" t="str">
        <f>IF(J4358&gt;0,"Untung","Rugi")</f>
        <v>Untung</v>
      </c>
      <c r="L4358" s="107" t="str">
        <f t="array" ref="L4358">_xlfn.IFS(H4358&lt;100000,"Low",AND(H4358&gt;=100000,H4358&lt;250000),"Medium",H4358&gt;=250000,"High")</f>
        <v>High</v>
      </c>
      <c r="M4358" s="107" t="str">
        <f>IF(H4358&lt;100000,"Low",IF(AND(H4358&gt;=100000,H4358&lt;250000),"Medium","High"))</f>
        <v>High</v>
      </c>
    </row>
    <row r="4359" spans="1:13" x14ac:dyDescent="0.4">
      <c r="A4359" s="109" t="s">
        <v>6016</v>
      </c>
      <c r="B4359" s="109" t="s">
        <v>12438</v>
      </c>
      <c r="C4359" s="109" t="s">
        <v>1064</v>
      </c>
      <c r="D4359" s="109" t="s">
        <v>106</v>
      </c>
      <c r="E4359" s="109" t="s">
        <v>8066</v>
      </c>
      <c r="F4359" s="109" t="s">
        <v>95</v>
      </c>
      <c r="G4359" s="109" t="s">
        <v>6052</v>
      </c>
      <c r="H4359" s="107">
        <v>437078</v>
      </c>
      <c r="I4359" s="109">
        <v>3</v>
      </c>
      <c r="J4359" s="108">
        <v>-124280</v>
      </c>
      <c r="K4359" s="107" t="str">
        <f>IF(J4359&gt;0,"Untung","Rugi")</f>
        <v>Rugi</v>
      </c>
      <c r="L4359" s="107" t="str">
        <f t="array" ref="L4359">_xlfn.IFS(H4359&lt;100000,"Low",AND(H4359&gt;=100000,H4359&lt;250000),"Medium",H4359&gt;=250000,"High")</f>
        <v>High</v>
      </c>
      <c r="M4359" s="107" t="str">
        <f>IF(H4359&lt;100000,"Low",IF(AND(H4359&gt;=100000,H4359&lt;250000),"Medium","High"))</f>
        <v>High</v>
      </c>
    </row>
    <row r="4360" spans="1:13" x14ac:dyDescent="0.4">
      <c r="A4360" s="109" t="s">
        <v>6016</v>
      </c>
      <c r="B4360" s="109" t="s">
        <v>12437</v>
      </c>
      <c r="C4360" s="109" t="s">
        <v>1051</v>
      </c>
      <c r="D4360" s="109" t="s">
        <v>96</v>
      </c>
      <c r="E4360" s="109" t="s">
        <v>7033</v>
      </c>
      <c r="F4360" s="109" t="s">
        <v>99</v>
      </c>
      <c r="G4360" s="109" t="s">
        <v>6049</v>
      </c>
      <c r="H4360" s="107">
        <v>321640</v>
      </c>
      <c r="I4360" s="109">
        <v>3</v>
      </c>
      <c r="J4360" s="108">
        <v>258554</v>
      </c>
      <c r="K4360" s="107" t="str">
        <f>IF(J4360&gt;0,"Untung","Rugi")</f>
        <v>Untung</v>
      </c>
      <c r="L4360" s="107" t="str">
        <f t="array" ref="L4360">_xlfn.IFS(H4360&lt;100000,"Low",AND(H4360&gt;=100000,H4360&lt;250000),"Medium",H4360&gt;=250000,"High")</f>
        <v>High</v>
      </c>
      <c r="M4360" s="107" t="str">
        <f>IF(H4360&lt;100000,"Low",IF(AND(H4360&gt;=100000,H4360&lt;250000),"Medium","High"))</f>
        <v>High</v>
      </c>
    </row>
    <row r="4361" spans="1:13" x14ac:dyDescent="0.4">
      <c r="A4361" s="109" t="s">
        <v>6016</v>
      </c>
      <c r="B4361" s="109" t="s">
        <v>12436</v>
      </c>
      <c r="C4361" s="109" t="s">
        <v>1051</v>
      </c>
      <c r="D4361" s="109" t="s">
        <v>102</v>
      </c>
      <c r="E4361" s="109" t="s">
        <v>11204</v>
      </c>
      <c r="F4361" s="109" t="s">
        <v>6021</v>
      </c>
      <c r="G4361" s="109" t="s">
        <v>6146</v>
      </c>
      <c r="H4361" s="107">
        <v>361878</v>
      </c>
      <c r="I4361" s="109">
        <v>2</v>
      </c>
      <c r="J4361" s="108">
        <v>275034</v>
      </c>
      <c r="K4361" s="107" t="str">
        <f>IF(J4361&gt;0,"Untung","Rugi")</f>
        <v>Untung</v>
      </c>
      <c r="L4361" s="107" t="str">
        <f t="array" ref="L4361">_xlfn.IFS(H4361&lt;100000,"Low",AND(H4361&gt;=100000,H4361&lt;250000),"Medium",H4361&gt;=250000,"High")</f>
        <v>High</v>
      </c>
      <c r="M4361" s="107" t="str">
        <f>IF(H4361&lt;100000,"Low",IF(AND(H4361&gt;=100000,H4361&lt;250000),"Medium","High"))</f>
        <v>High</v>
      </c>
    </row>
    <row r="4362" spans="1:13" x14ac:dyDescent="0.4">
      <c r="A4362" s="109" t="s">
        <v>6027</v>
      </c>
      <c r="B4362" s="109" t="s">
        <v>12435</v>
      </c>
      <c r="C4362" s="109" t="s">
        <v>1051</v>
      </c>
      <c r="D4362" s="109" t="s">
        <v>102</v>
      </c>
      <c r="E4362" s="109" t="s">
        <v>11119</v>
      </c>
      <c r="F4362" s="109" t="s">
        <v>99</v>
      </c>
      <c r="G4362" s="109" t="s">
        <v>6024</v>
      </c>
      <c r="H4362" s="107">
        <v>301568</v>
      </c>
      <c r="I4362" s="109">
        <v>2</v>
      </c>
      <c r="J4362" s="108">
        <v>179227</v>
      </c>
      <c r="K4362" s="107" t="str">
        <f>IF(J4362&gt;0,"Untung","Rugi")</f>
        <v>Untung</v>
      </c>
      <c r="L4362" s="107" t="str">
        <f t="array" ref="L4362">_xlfn.IFS(H4362&lt;100000,"Low",AND(H4362&gt;=100000,H4362&lt;250000),"Medium",H4362&gt;=250000,"High")</f>
        <v>High</v>
      </c>
      <c r="M4362" s="107" t="str">
        <f>IF(H4362&lt;100000,"Low",IF(AND(H4362&gt;=100000,H4362&lt;250000),"Medium","High"))</f>
        <v>High</v>
      </c>
    </row>
    <row r="4363" spans="1:13" x14ac:dyDescent="0.4">
      <c r="A4363" s="109" t="s">
        <v>6027</v>
      </c>
      <c r="B4363" s="109" t="s">
        <v>12434</v>
      </c>
      <c r="C4363" s="109" t="s">
        <v>1051</v>
      </c>
      <c r="D4363" s="109" t="s">
        <v>102</v>
      </c>
      <c r="E4363" s="109" t="s">
        <v>7741</v>
      </c>
      <c r="F4363" s="109" t="s">
        <v>95</v>
      </c>
      <c r="G4363" s="109" t="s">
        <v>6017</v>
      </c>
      <c r="H4363" s="107">
        <v>429383</v>
      </c>
      <c r="I4363" s="109">
        <v>7</v>
      </c>
      <c r="J4363" s="108">
        <v>66117</v>
      </c>
      <c r="K4363" s="107" t="str">
        <f>IF(J4363&gt;0,"Untung","Rugi")</f>
        <v>Untung</v>
      </c>
      <c r="L4363" s="107" t="str">
        <f t="array" ref="L4363">_xlfn.IFS(H4363&lt;100000,"Low",AND(H4363&gt;=100000,H4363&lt;250000),"Medium",H4363&gt;=250000,"High")</f>
        <v>High</v>
      </c>
      <c r="M4363" s="107" t="str">
        <f>IF(H4363&lt;100000,"Low",IF(AND(H4363&gt;=100000,H4363&lt;250000),"Medium","High"))</f>
        <v>High</v>
      </c>
    </row>
    <row r="4364" spans="1:13" x14ac:dyDescent="0.4">
      <c r="A4364" s="109" t="s">
        <v>6027</v>
      </c>
      <c r="B4364" s="109" t="s">
        <v>12433</v>
      </c>
      <c r="C4364" s="109" t="s">
        <v>1051</v>
      </c>
      <c r="D4364" s="109" t="s">
        <v>102</v>
      </c>
      <c r="E4364" s="109" t="s">
        <v>6993</v>
      </c>
      <c r="F4364" s="109" t="s">
        <v>99</v>
      </c>
      <c r="G4364" s="109" t="s">
        <v>6109</v>
      </c>
      <c r="H4364" s="107">
        <v>266053</v>
      </c>
      <c r="I4364" s="109">
        <v>6</v>
      </c>
      <c r="J4364" s="108">
        <v>401590</v>
      </c>
      <c r="K4364" s="107" t="str">
        <f>IF(J4364&gt;0,"Untung","Rugi")</f>
        <v>Untung</v>
      </c>
      <c r="L4364" s="107" t="str">
        <f t="array" ref="L4364">_xlfn.IFS(H4364&lt;100000,"Low",AND(H4364&gt;=100000,H4364&lt;250000),"Medium",H4364&gt;=250000,"High")</f>
        <v>High</v>
      </c>
      <c r="M4364" s="107" t="str">
        <f>IF(H4364&lt;100000,"Low",IF(AND(H4364&gt;=100000,H4364&lt;250000),"Medium","High"))</f>
        <v>High</v>
      </c>
    </row>
    <row r="4365" spans="1:13" x14ac:dyDescent="0.4">
      <c r="A4365" s="109" t="s">
        <v>6027</v>
      </c>
      <c r="B4365" s="109" t="s">
        <v>12432</v>
      </c>
      <c r="C4365" s="109" t="s">
        <v>1051</v>
      </c>
      <c r="D4365" s="109" t="s">
        <v>96</v>
      </c>
      <c r="E4365" s="109" t="s">
        <v>7980</v>
      </c>
      <c r="F4365" s="109" t="s">
        <v>99</v>
      </c>
      <c r="G4365" s="109" t="s">
        <v>6141</v>
      </c>
      <c r="H4365" s="107">
        <v>122467</v>
      </c>
      <c r="I4365" s="109">
        <v>9</v>
      </c>
      <c r="J4365" s="108">
        <v>230709</v>
      </c>
      <c r="K4365" s="107" t="str">
        <f>IF(J4365&gt;0,"Untung","Rugi")</f>
        <v>Untung</v>
      </c>
      <c r="L4365" s="107" t="str">
        <f t="array" ref="L4365">_xlfn.IFS(H4365&lt;100000,"Low",AND(H4365&gt;=100000,H4365&lt;250000),"Medium",H4365&gt;=250000,"High")</f>
        <v>Medium</v>
      </c>
      <c r="M4365" s="107" t="str">
        <f>IF(H4365&lt;100000,"Low",IF(AND(H4365&gt;=100000,H4365&lt;250000),"Medium","High"))</f>
        <v>Medium</v>
      </c>
    </row>
    <row r="4366" spans="1:13" x14ac:dyDescent="0.4">
      <c r="A4366" s="109" t="s">
        <v>6016</v>
      </c>
      <c r="B4366" s="109" t="s">
        <v>12431</v>
      </c>
      <c r="C4366" s="109" t="s">
        <v>1051</v>
      </c>
      <c r="D4366" s="109" t="s">
        <v>96</v>
      </c>
      <c r="E4366" s="109" t="s">
        <v>9107</v>
      </c>
      <c r="F4366" s="109" t="s">
        <v>95</v>
      </c>
      <c r="G4366" s="109" t="s">
        <v>6017</v>
      </c>
      <c r="H4366" s="107">
        <v>358030</v>
      </c>
      <c r="I4366" s="109">
        <v>6</v>
      </c>
      <c r="J4366" s="108">
        <v>-156951</v>
      </c>
      <c r="K4366" s="107" t="str">
        <f>IF(J4366&gt;0,"Untung","Rugi")</f>
        <v>Rugi</v>
      </c>
      <c r="L4366" s="107" t="str">
        <f t="array" ref="L4366">_xlfn.IFS(H4366&lt;100000,"Low",AND(H4366&gt;=100000,H4366&lt;250000),"Medium",H4366&gt;=250000,"High")</f>
        <v>High</v>
      </c>
      <c r="M4366" s="107" t="str">
        <f>IF(H4366&lt;100000,"Low",IF(AND(H4366&gt;=100000,H4366&lt;250000),"Medium","High"))</f>
        <v>High</v>
      </c>
    </row>
    <row r="4367" spans="1:13" x14ac:dyDescent="0.4">
      <c r="A4367" s="109" t="s">
        <v>6016</v>
      </c>
      <c r="B4367" s="109" t="s">
        <v>12430</v>
      </c>
      <c r="C4367" s="109" t="s">
        <v>1051</v>
      </c>
      <c r="D4367" s="109" t="s">
        <v>102</v>
      </c>
      <c r="E4367" s="109" t="s">
        <v>7233</v>
      </c>
      <c r="F4367" s="109" t="s">
        <v>95</v>
      </c>
      <c r="G4367" s="109" t="s">
        <v>6052</v>
      </c>
      <c r="H4367" s="107">
        <v>111641</v>
      </c>
      <c r="I4367" s="109">
        <v>4</v>
      </c>
      <c r="J4367" s="108">
        <v>325420</v>
      </c>
      <c r="K4367" s="107" t="str">
        <f>IF(J4367&gt;0,"Untung","Rugi")</f>
        <v>Untung</v>
      </c>
      <c r="L4367" s="107" t="str">
        <f t="array" ref="L4367">_xlfn.IFS(H4367&lt;100000,"Low",AND(H4367&gt;=100000,H4367&lt;250000),"Medium",H4367&gt;=250000,"High")</f>
        <v>Medium</v>
      </c>
      <c r="M4367" s="107" t="str">
        <f>IF(H4367&lt;100000,"Low",IF(AND(H4367&gt;=100000,H4367&lt;250000),"Medium","High"))</f>
        <v>Medium</v>
      </c>
    </row>
    <row r="4368" spans="1:13" x14ac:dyDescent="0.4">
      <c r="A4368" s="109" t="s">
        <v>6016</v>
      </c>
      <c r="B4368" s="109" t="s">
        <v>12429</v>
      </c>
      <c r="C4368" s="109" t="s">
        <v>100</v>
      </c>
      <c r="D4368" s="109" t="s">
        <v>96</v>
      </c>
      <c r="E4368" s="109" t="s">
        <v>9014</v>
      </c>
      <c r="F4368" s="109" t="s">
        <v>95</v>
      </c>
      <c r="G4368" s="109" t="s">
        <v>6017</v>
      </c>
      <c r="H4368" s="107">
        <v>201684</v>
      </c>
      <c r="I4368" s="109">
        <v>2</v>
      </c>
      <c r="J4368" s="108">
        <v>116343</v>
      </c>
      <c r="K4368" s="107" t="str">
        <f>IF(J4368&gt;0,"Untung","Rugi")</f>
        <v>Untung</v>
      </c>
      <c r="L4368" s="107" t="str">
        <f t="array" ref="L4368">_xlfn.IFS(H4368&lt;100000,"Low",AND(H4368&gt;=100000,H4368&lt;250000),"Medium",H4368&gt;=250000,"High")</f>
        <v>Medium</v>
      </c>
      <c r="M4368" s="107" t="str">
        <f>IF(H4368&lt;100000,"Low",IF(AND(H4368&gt;=100000,H4368&lt;250000),"Medium","High"))</f>
        <v>Medium</v>
      </c>
    </row>
    <row r="4369" spans="1:13" x14ac:dyDescent="0.4">
      <c r="A4369" s="109" t="s">
        <v>6016</v>
      </c>
      <c r="B4369" s="109" t="s">
        <v>12428</v>
      </c>
      <c r="C4369" s="109" t="s">
        <v>100</v>
      </c>
      <c r="D4369" s="109" t="s">
        <v>96</v>
      </c>
      <c r="E4369" s="109" t="s">
        <v>8263</v>
      </c>
      <c r="F4369" s="109" t="s">
        <v>95</v>
      </c>
      <c r="G4369" s="109" t="s">
        <v>6017</v>
      </c>
      <c r="H4369" s="107">
        <v>238345</v>
      </c>
      <c r="I4369" s="109">
        <v>2</v>
      </c>
      <c r="J4369" s="108">
        <v>435481</v>
      </c>
      <c r="K4369" s="107" t="str">
        <f>IF(J4369&gt;0,"Untung","Rugi")</f>
        <v>Untung</v>
      </c>
      <c r="L4369" s="107" t="str">
        <f t="array" ref="L4369">_xlfn.IFS(H4369&lt;100000,"Low",AND(H4369&gt;=100000,H4369&lt;250000),"Medium",H4369&gt;=250000,"High")</f>
        <v>Medium</v>
      </c>
      <c r="M4369" s="107" t="str">
        <f>IF(H4369&lt;100000,"Low",IF(AND(H4369&gt;=100000,H4369&lt;250000),"Medium","High"))</f>
        <v>Medium</v>
      </c>
    </row>
    <row r="4370" spans="1:13" x14ac:dyDescent="0.4">
      <c r="A4370" s="109" t="s">
        <v>6016</v>
      </c>
      <c r="B4370" s="109" t="s">
        <v>12427</v>
      </c>
      <c r="C4370" s="109" t="s">
        <v>100</v>
      </c>
      <c r="D4370" s="109" t="s">
        <v>96</v>
      </c>
      <c r="E4370" s="109" t="s">
        <v>9043</v>
      </c>
      <c r="F4370" s="109" t="s">
        <v>95</v>
      </c>
      <c r="G4370" s="109" t="s">
        <v>6052</v>
      </c>
      <c r="H4370" s="107">
        <v>88071</v>
      </c>
      <c r="I4370" s="109">
        <v>5</v>
      </c>
      <c r="J4370" s="108">
        <v>-115701</v>
      </c>
      <c r="K4370" s="107" t="str">
        <f>IF(J4370&gt;0,"Untung","Rugi")</f>
        <v>Rugi</v>
      </c>
      <c r="L4370" s="107" t="str">
        <f t="array" ref="L4370">_xlfn.IFS(H4370&lt;100000,"Low",AND(H4370&gt;=100000,H4370&lt;250000),"Medium",H4370&gt;=250000,"High")</f>
        <v>Low</v>
      </c>
      <c r="M4370" s="107" t="str">
        <f>IF(H4370&lt;100000,"Low",IF(AND(H4370&gt;=100000,H4370&lt;250000),"Medium","High"))</f>
        <v>Low</v>
      </c>
    </row>
    <row r="4371" spans="1:13" x14ac:dyDescent="0.4">
      <c r="A4371" s="109" t="s">
        <v>6016</v>
      </c>
      <c r="B4371" s="109" t="s">
        <v>12426</v>
      </c>
      <c r="C4371" s="109" t="s">
        <v>100</v>
      </c>
      <c r="D4371" s="109" t="s">
        <v>106</v>
      </c>
      <c r="E4371" s="109" t="s">
        <v>7265</v>
      </c>
      <c r="F4371" s="109" t="s">
        <v>95</v>
      </c>
      <c r="G4371" s="109" t="s">
        <v>6017</v>
      </c>
      <c r="H4371" s="107">
        <v>419889</v>
      </c>
      <c r="I4371" s="109">
        <v>5</v>
      </c>
      <c r="J4371" s="108">
        <v>-164617</v>
      </c>
      <c r="K4371" s="107" t="str">
        <f>IF(J4371&gt;0,"Untung","Rugi")</f>
        <v>Rugi</v>
      </c>
      <c r="L4371" s="107" t="str">
        <f t="array" ref="L4371">_xlfn.IFS(H4371&lt;100000,"Low",AND(H4371&gt;=100000,H4371&lt;250000),"Medium",H4371&gt;=250000,"High")</f>
        <v>High</v>
      </c>
      <c r="M4371" s="107" t="str">
        <f>IF(H4371&lt;100000,"Low",IF(AND(H4371&gt;=100000,H4371&lt;250000),"Medium","High"))</f>
        <v>High</v>
      </c>
    </row>
    <row r="4372" spans="1:13" x14ac:dyDescent="0.4">
      <c r="A4372" s="109" t="s">
        <v>6016</v>
      </c>
      <c r="B4372" s="109" t="s">
        <v>12424</v>
      </c>
      <c r="C4372" s="109" t="s">
        <v>100</v>
      </c>
      <c r="D4372" s="109" t="s">
        <v>106</v>
      </c>
      <c r="E4372" s="109" t="s">
        <v>12425</v>
      </c>
      <c r="F4372" s="109" t="s">
        <v>95</v>
      </c>
      <c r="G4372" s="109" t="s">
        <v>6057</v>
      </c>
      <c r="H4372" s="107">
        <v>308222</v>
      </c>
      <c r="I4372" s="109">
        <v>6</v>
      </c>
      <c r="J4372" s="108">
        <v>415792</v>
      </c>
      <c r="K4372" s="107" t="str">
        <f>IF(J4372&gt;0,"Untung","Rugi")</f>
        <v>Untung</v>
      </c>
      <c r="L4372" s="107" t="str">
        <f t="array" ref="L4372">_xlfn.IFS(H4372&lt;100000,"Low",AND(H4372&gt;=100000,H4372&lt;250000),"Medium",H4372&gt;=250000,"High")</f>
        <v>High</v>
      </c>
      <c r="M4372" s="107" t="str">
        <f>IF(H4372&lt;100000,"Low",IF(AND(H4372&gt;=100000,H4372&lt;250000),"Medium","High"))</f>
        <v>High</v>
      </c>
    </row>
    <row r="4373" spans="1:13" x14ac:dyDescent="0.4">
      <c r="A4373" s="109" t="s">
        <v>6016</v>
      </c>
      <c r="B4373" s="109" t="s">
        <v>12424</v>
      </c>
      <c r="C4373" s="109" t="s">
        <v>1064</v>
      </c>
      <c r="D4373" s="109" t="s">
        <v>96</v>
      </c>
      <c r="E4373" s="109" t="s">
        <v>8427</v>
      </c>
      <c r="F4373" s="109" t="s">
        <v>6021</v>
      </c>
      <c r="G4373" s="109" t="s">
        <v>6020</v>
      </c>
      <c r="H4373" s="107">
        <v>408185</v>
      </c>
      <c r="I4373" s="109">
        <v>7</v>
      </c>
      <c r="J4373" s="108">
        <v>91314</v>
      </c>
      <c r="K4373" s="107" t="str">
        <f>IF(J4373&gt;0,"Untung","Rugi")</f>
        <v>Untung</v>
      </c>
      <c r="L4373" s="107" t="str">
        <f t="array" ref="L4373">_xlfn.IFS(H4373&lt;100000,"Low",AND(H4373&gt;=100000,H4373&lt;250000),"Medium",H4373&gt;=250000,"High")</f>
        <v>High</v>
      </c>
      <c r="M4373" s="107" t="str">
        <f>IF(H4373&lt;100000,"Low",IF(AND(H4373&gt;=100000,H4373&lt;250000),"Medium","High"))</f>
        <v>High</v>
      </c>
    </row>
    <row r="4374" spans="1:13" x14ac:dyDescent="0.4">
      <c r="A4374" s="109" t="s">
        <v>6016</v>
      </c>
      <c r="B4374" s="109" t="s">
        <v>12422</v>
      </c>
      <c r="C4374" s="109" t="s">
        <v>1064</v>
      </c>
      <c r="D4374" s="109" t="s">
        <v>96</v>
      </c>
      <c r="E4374" s="109" t="s">
        <v>7058</v>
      </c>
      <c r="F4374" s="109" t="s">
        <v>95</v>
      </c>
      <c r="G4374" s="109" t="s">
        <v>6013</v>
      </c>
      <c r="H4374" s="107">
        <v>109550</v>
      </c>
      <c r="I4374" s="109">
        <v>2</v>
      </c>
      <c r="J4374" s="108">
        <v>157560</v>
      </c>
      <c r="K4374" s="107" t="str">
        <f>IF(J4374&gt;0,"Untung","Rugi")</f>
        <v>Untung</v>
      </c>
      <c r="L4374" s="107" t="str">
        <f t="array" ref="L4374">_xlfn.IFS(H4374&lt;100000,"Low",AND(H4374&gt;=100000,H4374&lt;250000),"Medium",H4374&gt;=250000,"High")</f>
        <v>Medium</v>
      </c>
      <c r="M4374" s="107" t="str">
        <f>IF(H4374&lt;100000,"Low",IF(AND(H4374&gt;=100000,H4374&lt;250000),"Medium","High"))</f>
        <v>Medium</v>
      </c>
    </row>
    <row r="4375" spans="1:13" x14ac:dyDescent="0.4">
      <c r="A4375" s="109" t="s">
        <v>6016</v>
      </c>
      <c r="B4375" s="109" t="s">
        <v>9314</v>
      </c>
      <c r="C4375" s="109" t="s">
        <v>1064</v>
      </c>
      <c r="D4375" s="109" t="s">
        <v>96</v>
      </c>
      <c r="E4375" s="109" t="s">
        <v>7672</v>
      </c>
      <c r="F4375" s="109" t="s">
        <v>6021</v>
      </c>
      <c r="G4375" s="109" t="s">
        <v>6031</v>
      </c>
      <c r="H4375" s="107">
        <v>50331</v>
      </c>
      <c r="I4375" s="109">
        <v>3</v>
      </c>
      <c r="J4375" s="108">
        <v>-204114</v>
      </c>
      <c r="K4375" s="107" t="str">
        <f>IF(J4375&gt;0,"Untung","Rugi")</f>
        <v>Rugi</v>
      </c>
      <c r="L4375" s="107" t="str">
        <f t="array" ref="L4375">_xlfn.IFS(H4375&lt;100000,"Low",AND(H4375&gt;=100000,H4375&lt;250000),"Medium",H4375&gt;=250000,"High")</f>
        <v>Low</v>
      </c>
      <c r="M4375" s="107" t="str">
        <f>IF(H4375&lt;100000,"Low",IF(AND(H4375&gt;=100000,H4375&lt;250000),"Medium","High"))</f>
        <v>Low</v>
      </c>
    </row>
    <row r="4376" spans="1:13" x14ac:dyDescent="0.4">
      <c r="A4376" s="109" t="s">
        <v>6016</v>
      </c>
      <c r="B4376" s="109" t="s">
        <v>12423</v>
      </c>
      <c r="C4376" s="109" t="s">
        <v>1064</v>
      </c>
      <c r="D4376" s="109" t="s">
        <v>96</v>
      </c>
      <c r="E4376" s="109" t="s">
        <v>7297</v>
      </c>
      <c r="F4376" s="109" t="s">
        <v>6021</v>
      </c>
      <c r="G4376" s="109" t="s">
        <v>6020</v>
      </c>
      <c r="H4376" s="107">
        <v>172971</v>
      </c>
      <c r="I4376" s="109">
        <v>3</v>
      </c>
      <c r="J4376" s="108">
        <v>-188154</v>
      </c>
      <c r="K4376" s="107" t="str">
        <f>IF(J4376&gt;0,"Untung","Rugi")</f>
        <v>Rugi</v>
      </c>
      <c r="L4376" s="107" t="str">
        <f t="array" ref="L4376">_xlfn.IFS(H4376&lt;100000,"Low",AND(H4376&gt;=100000,H4376&lt;250000),"Medium",H4376&gt;=250000,"High")</f>
        <v>Medium</v>
      </c>
      <c r="M4376" s="107" t="str">
        <f>IF(H4376&lt;100000,"Low",IF(AND(H4376&gt;=100000,H4376&lt;250000),"Medium","High"))</f>
        <v>Medium</v>
      </c>
    </row>
    <row r="4377" spans="1:13" x14ac:dyDescent="0.4">
      <c r="A4377" s="109" t="s">
        <v>6016</v>
      </c>
      <c r="B4377" s="109" t="s">
        <v>12422</v>
      </c>
      <c r="C4377" s="109" t="s">
        <v>1064</v>
      </c>
      <c r="D4377" s="109" t="s">
        <v>96</v>
      </c>
      <c r="E4377" s="109" t="s">
        <v>8688</v>
      </c>
      <c r="F4377" s="109" t="s">
        <v>95</v>
      </c>
      <c r="G4377" s="109" t="s">
        <v>6116</v>
      </c>
      <c r="H4377" s="107">
        <v>399438</v>
      </c>
      <c r="I4377" s="109">
        <v>1</v>
      </c>
      <c r="J4377" s="108">
        <v>-244158</v>
      </c>
      <c r="K4377" s="107" t="str">
        <f>IF(J4377&gt;0,"Untung","Rugi")</f>
        <v>Rugi</v>
      </c>
      <c r="L4377" s="107" t="str">
        <f t="array" ref="L4377">_xlfn.IFS(H4377&lt;100000,"Low",AND(H4377&gt;=100000,H4377&lt;250000),"Medium",H4377&gt;=250000,"High")</f>
        <v>High</v>
      </c>
      <c r="M4377" s="107" t="str">
        <f>IF(H4377&lt;100000,"Low",IF(AND(H4377&gt;=100000,H4377&lt;250000),"Medium","High"))</f>
        <v>High</v>
      </c>
    </row>
    <row r="4378" spans="1:13" x14ac:dyDescent="0.4">
      <c r="A4378" s="109" t="s">
        <v>6016</v>
      </c>
      <c r="B4378" s="109" t="s">
        <v>12421</v>
      </c>
      <c r="C4378" s="109" t="s">
        <v>1064</v>
      </c>
      <c r="D4378" s="109" t="s">
        <v>96</v>
      </c>
      <c r="E4378" s="109" t="s">
        <v>11213</v>
      </c>
      <c r="F4378" s="109" t="s">
        <v>99</v>
      </c>
      <c r="G4378" s="109" t="s">
        <v>6024</v>
      </c>
      <c r="H4378" s="107">
        <v>193008</v>
      </c>
      <c r="I4378" s="109">
        <v>1</v>
      </c>
      <c r="J4378" s="108">
        <v>441817</v>
      </c>
      <c r="K4378" s="107" t="str">
        <f>IF(J4378&gt;0,"Untung","Rugi")</f>
        <v>Untung</v>
      </c>
      <c r="L4378" s="107" t="str">
        <f t="array" ref="L4378">_xlfn.IFS(H4378&lt;100000,"Low",AND(H4378&gt;=100000,H4378&lt;250000),"Medium",H4378&gt;=250000,"High")</f>
        <v>Medium</v>
      </c>
      <c r="M4378" s="107" t="str">
        <f>IF(H4378&lt;100000,"Low",IF(AND(H4378&gt;=100000,H4378&lt;250000),"Medium","High"))</f>
        <v>Medium</v>
      </c>
    </row>
    <row r="4379" spans="1:13" x14ac:dyDescent="0.4">
      <c r="A4379" s="109" t="s">
        <v>6016</v>
      </c>
      <c r="B4379" s="109" t="s">
        <v>12421</v>
      </c>
      <c r="C4379" s="109" t="s">
        <v>1051</v>
      </c>
      <c r="D4379" s="109" t="s">
        <v>96</v>
      </c>
      <c r="E4379" s="109" t="s">
        <v>8197</v>
      </c>
      <c r="F4379" s="109" t="s">
        <v>99</v>
      </c>
      <c r="G4379" s="109" t="s">
        <v>6049</v>
      </c>
      <c r="H4379" s="107">
        <v>145247</v>
      </c>
      <c r="I4379" s="109">
        <v>3</v>
      </c>
      <c r="J4379" s="108">
        <v>-173953</v>
      </c>
      <c r="K4379" s="107" t="str">
        <f>IF(J4379&gt;0,"Untung","Rugi")</f>
        <v>Rugi</v>
      </c>
      <c r="L4379" s="107" t="str">
        <f t="array" ref="L4379">_xlfn.IFS(H4379&lt;100000,"Low",AND(H4379&gt;=100000,H4379&lt;250000),"Medium",H4379&gt;=250000,"High")</f>
        <v>Medium</v>
      </c>
      <c r="M4379" s="107" t="str">
        <f>IF(H4379&lt;100000,"Low",IF(AND(H4379&gt;=100000,H4379&lt;250000),"Medium","High"))</f>
        <v>Medium</v>
      </c>
    </row>
    <row r="4380" spans="1:13" x14ac:dyDescent="0.4">
      <c r="A4380" s="109" t="s">
        <v>6016</v>
      </c>
      <c r="B4380" s="109" t="s">
        <v>12420</v>
      </c>
      <c r="C4380" s="109" t="s">
        <v>100</v>
      </c>
      <c r="D4380" s="109" t="s">
        <v>106</v>
      </c>
      <c r="E4380" s="109" t="s">
        <v>11599</v>
      </c>
      <c r="F4380" s="109" t="s">
        <v>99</v>
      </c>
      <c r="G4380" s="109" t="s">
        <v>6024</v>
      </c>
      <c r="H4380" s="107">
        <v>231086</v>
      </c>
      <c r="I4380" s="109">
        <v>2</v>
      </c>
      <c r="J4380" s="108">
        <v>-214650</v>
      </c>
      <c r="K4380" s="107" t="str">
        <f>IF(J4380&gt;0,"Untung","Rugi")</f>
        <v>Rugi</v>
      </c>
      <c r="L4380" s="107" t="str">
        <f t="array" ref="L4380">_xlfn.IFS(H4380&lt;100000,"Low",AND(H4380&gt;=100000,H4380&lt;250000),"Medium",H4380&gt;=250000,"High")</f>
        <v>Medium</v>
      </c>
      <c r="M4380" s="107" t="str">
        <f>IF(H4380&lt;100000,"Low",IF(AND(H4380&gt;=100000,H4380&lt;250000),"Medium","High"))</f>
        <v>Medium</v>
      </c>
    </row>
    <row r="4381" spans="1:13" x14ac:dyDescent="0.4">
      <c r="A4381" s="109" t="s">
        <v>6016</v>
      </c>
      <c r="B4381" s="109" t="s">
        <v>12419</v>
      </c>
      <c r="C4381" s="109" t="s">
        <v>100</v>
      </c>
      <c r="D4381" s="109" t="s">
        <v>106</v>
      </c>
      <c r="E4381" s="109" t="s">
        <v>6316</v>
      </c>
      <c r="F4381" s="109" t="s">
        <v>95</v>
      </c>
      <c r="G4381" s="109" t="s">
        <v>6052</v>
      </c>
      <c r="H4381" s="107">
        <v>171527</v>
      </c>
      <c r="I4381" s="109">
        <v>2</v>
      </c>
      <c r="J4381" s="108">
        <v>159569</v>
      </c>
      <c r="K4381" s="107" t="str">
        <f>IF(J4381&gt;0,"Untung","Rugi")</f>
        <v>Untung</v>
      </c>
      <c r="L4381" s="107" t="str">
        <f t="array" ref="L4381">_xlfn.IFS(H4381&lt;100000,"Low",AND(H4381&gt;=100000,H4381&lt;250000),"Medium",H4381&gt;=250000,"High")</f>
        <v>Medium</v>
      </c>
      <c r="M4381" s="107" t="str">
        <f>IF(H4381&lt;100000,"Low",IF(AND(H4381&gt;=100000,H4381&lt;250000),"Medium","High"))</f>
        <v>Medium</v>
      </c>
    </row>
    <row r="4382" spans="1:13" x14ac:dyDescent="0.4">
      <c r="A4382" s="109" t="s">
        <v>6016</v>
      </c>
      <c r="B4382" s="109" t="s">
        <v>12418</v>
      </c>
      <c r="C4382" s="109" t="s">
        <v>1051</v>
      </c>
      <c r="D4382" s="109" t="s">
        <v>96</v>
      </c>
      <c r="E4382" s="109" t="s">
        <v>6342</v>
      </c>
      <c r="F4382" s="109" t="s">
        <v>95</v>
      </c>
      <c r="G4382" s="109" t="s">
        <v>6052</v>
      </c>
      <c r="H4382" s="107">
        <v>151736</v>
      </c>
      <c r="I4382" s="109">
        <v>6</v>
      </c>
      <c r="J4382" s="108">
        <v>125944</v>
      </c>
      <c r="K4382" s="107" t="str">
        <f>IF(J4382&gt;0,"Untung","Rugi")</f>
        <v>Untung</v>
      </c>
      <c r="L4382" s="107" t="str">
        <f t="array" ref="L4382">_xlfn.IFS(H4382&lt;100000,"Low",AND(H4382&gt;=100000,H4382&lt;250000),"Medium",H4382&gt;=250000,"High")</f>
        <v>Medium</v>
      </c>
      <c r="M4382" s="107" t="str">
        <f>IF(H4382&lt;100000,"Low",IF(AND(H4382&gt;=100000,H4382&lt;250000),"Medium","High"))</f>
        <v>Medium</v>
      </c>
    </row>
    <row r="4383" spans="1:13" x14ac:dyDescent="0.4">
      <c r="A4383" s="109" t="s">
        <v>6046</v>
      </c>
      <c r="B4383" s="109" t="s">
        <v>12417</v>
      </c>
      <c r="C4383" s="109" t="s">
        <v>1051</v>
      </c>
      <c r="D4383" s="109" t="s">
        <v>106</v>
      </c>
      <c r="E4383" s="109" t="s">
        <v>6171</v>
      </c>
      <c r="F4383" s="109" t="s">
        <v>95</v>
      </c>
      <c r="G4383" s="109" t="s">
        <v>6116</v>
      </c>
      <c r="H4383" s="107">
        <v>259608</v>
      </c>
      <c r="I4383" s="109">
        <v>1</v>
      </c>
      <c r="J4383" s="108">
        <v>-35362</v>
      </c>
      <c r="K4383" s="107" t="str">
        <f>IF(J4383&gt;0,"Untung","Rugi")</f>
        <v>Rugi</v>
      </c>
      <c r="L4383" s="107" t="str">
        <f t="array" ref="L4383">_xlfn.IFS(H4383&lt;100000,"Low",AND(H4383&gt;=100000,H4383&lt;250000),"Medium",H4383&gt;=250000,"High")</f>
        <v>High</v>
      </c>
      <c r="M4383" s="107" t="str">
        <f>IF(H4383&lt;100000,"Low",IF(AND(H4383&gt;=100000,H4383&lt;250000),"Medium","High"))</f>
        <v>High</v>
      </c>
    </row>
    <row r="4384" spans="1:13" x14ac:dyDescent="0.4">
      <c r="A4384" s="109" t="s">
        <v>6046</v>
      </c>
      <c r="B4384" s="109" t="s">
        <v>12416</v>
      </c>
      <c r="C4384" s="109" t="s">
        <v>1051</v>
      </c>
      <c r="D4384" s="109" t="s">
        <v>104</v>
      </c>
      <c r="E4384" s="109" t="s">
        <v>7966</v>
      </c>
      <c r="F4384" s="109" t="s">
        <v>99</v>
      </c>
      <c r="G4384" s="109" t="s">
        <v>6109</v>
      </c>
      <c r="H4384" s="107">
        <v>263186</v>
      </c>
      <c r="I4384" s="109">
        <v>1</v>
      </c>
      <c r="J4384" s="108">
        <v>214946</v>
      </c>
      <c r="K4384" s="107" t="str">
        <f>IF(J4384&gt;0,"Untung","Rugi")</f>
        <v>Untung</v>
      </c>
      <c r="L4384" s="107" t="str">
        <f t="array" ref="L4384">_xlfn.IFS(H4384&lt;100000,"Low",AND(H4384&gt;=100000,H4384&lt;250000),"Medium",H4384&gt;=250000,"High")</f>
        <v>High</v>
      </c>
      <c r="M4384" s="107" t="str">
        <f>IF(H4384&lt;100000,"Low",IF(AND(H4384&gt;=100000,H4384&lt;250000),"Medium","High"))</f>
        <v>High</v>
      </c>
    </row>
    <row r="4385" spans="1:13" x14ac:dyDescent="0.4">
      <c r="A4385" s="109" t="s">
        <v>6027</v>
      </c>
      <c r="B4385" s="109" t="s">
        <v>12415</v>
      </c>
      <c r="C4385" s="109" t="s">
        <v>1064</v>
      </c>
      <c r="D4385" s="109" t="s">
        <v>106</v>
      </c>
      <c r="E4385" s="109" t="s">
        <v>7420</v>
      </c>
      <c r="F4385" s="109" t="s">
        <v>95</v>
      </c>
      <c r="G4385" s="109" t="s">
        <v>6062</v>
      </c>
      <c r="H4385" s="107">
        <v>431364</v>
      </c>
      <c r="I4385" s="109">
        <v>4</v>
      </c>
      <c r="J4385" s="108">
        <v>42069</v>
      </c>
      <c r="K4385" s="107" t="str">
        <f>IF(J4385&gt;0,"Untung","Rugi")</f>
        <v>Untung</v>
      </c>
      <c r="L4385" s="107" t="str">
        <f t="array" ref="L4385">_xlfn.IFS(H4385&lt;100000,"Low",AND(H4385&gt;=100000,H4385&lt;250000),"Medium",H4385&gt;=250000,"High")</f>
        <v>High</v>
      </c>
      <c r="M4385" s="107" t="str">
        <f>IF(H4385&lt;100000,"Low",IF(AND(H4385&gt;=100000,H4385&lt;250000),"Medium","High"))</f>
        <v>High</v>
      </c>
    </row>
    <row r="4386" spans="1:13" x14ac:dyDescent="0.4">
      <c r="A4386" s="109" t="s">
        <v>6016</v>
      </c>
      <c r="B4386" s="109" t="s">
        <v>12414</v>
      </c>
      <c r="C4386" s="109" t="s">
        <v>1051</v>
      </c>
      <c r="D4386" s="109" t="s">
        <v>96</v>
      </c>
      <c r="E4386" s="109" t="s">
        <v>7445</v>
      </c>
      <c r="F4386" s="109" t="s">
        <v>95</v>
      </c>
      <c r="G4386" s="109" t="s">
        <v>6017</v>
      </c>
      <c r="H4386" s="107">
        <v>13825</v>
      </c>
      <c r="I4386" s="109">
        <v>5</v>
      </c>
      <c r="J4386" s="108">
        <v>16665</v>
      </c>
      <c r="K4386" s="107" t="str">
        <f>IF(J4386&gt;0,"Untung","Rugi")</f>
        <v>Untung</v>
      </c>
      <c r="L4386" s="107" t="str">
        <f t="array" ref="L4386">_xlfn.IFS(H4386&lt;100000,"Low",AND(H4386&gt;=100000,H4386&lt;250000),"Medium",H4386&gt;=250000,"High")</f>
        <v>Low</v>
      </c>
      <c r="M4386" s="107" t="str">
        <f>IF(H4386&lt;100000,"Low",IF(AND(H4386&gt;=100000,H4386&lt;250000),"Medium","High"))</f>
        <v>Low</v>
      </c>
    </row>
    <row r="4387" spans="1:13" x14ac:dyDescent="0.4">
      <c r="A4387" s="109" t="s">
        <v>6016</v>
      </c>
      <c r="B4387" s="109" t="s">
        <v>12413</v>
      </c>
      <c r="C4387" s="109" t="s">
        <v>1051</v>
      </c>
      <c r="D4387" s="109" t="s">
        <v>96</v>
      </c>
      <c r="E4387" s="109" t="s">
        <v>7611</v>
      </c>
      <c r="F4387" s="109" t="s">
        <v>95</v>
      </c>
      <c r="G4387" s="109" t="s">
        <v>6052</v>
      </c>
      <c r="H4387" s="107">
        <v>190506</v>
      </c>
      <c r="I4387" s="109">
        <v>7</v>
      </c>
      <c r="J4387" s="108">
        <v>11221</v>
      </c>
      <c r="K4387" s="107" t="str">
        <f>IF(J4387&gt;0,"Untung","Rugi")</f>
        <v>Untung</v>
      </c>
      <c r="L4387" s="107" t="str">
        <f t="array" ref="L4387">_xlfn.IFS(H4387&lt;100000,"Low",AND(H4387&gt;=100000,H4387&lt;250000),"Medium",H4387&gt;=250000,"High")</f>
        <v>Medium</v>
      </c>
      <c r="M4387" s="107" t="str">
        <f>IF(H4387&lt;100000,"Low",IF(AND(H4387&gt;=100000,H4387&lt;250000),"Medium","High"))</f>
        <v>Medium</v>
      </c>
    </row>
    <row r="4388" spans="1:13" x14ac:dyDescent="0.4">
      <c r="A4388" s="109" t="s">
        <v>6016</v>
      </c>
      <c r="B4388" s="109" t="s">
        <v>12412</v>
      </c>
      <c r="C4388" s="109" t="s">
        <v>1051</v>
      </c>
      <c r="D4388" s="109" t="s">
        <v>96</v>
      </c>
      <c r="E4388" s="109" t="s">
        <v>7461</v>
      </c>
      <c r="F4388" s="109" t="s">
        <v>95</v>
      </c>
      <c r="G4388" s="109" t="s">
        <v>6062</v>
      </c>
      <c r="H4388" s="107">
        <v>381507</v>
      </c>
      <c r="I4388" s="109">
        <v>4</v>
      </c>
      <c r="J4388" s="108">
        <v>-206023</v>
      </c>
      <c r="K4388" s="107" t="str">
        <f>IF(J4388&gt;0,"Untung","Rugi")</f>
        <v>Rugi</v>
      </c>
      <c r="L4388" s="107" t="str">
        <f t="array" ref="L4388">_xlfn.IFS(H4388&lt;100000,"Low",AND(H4388&gt;=100000,H4388&lt;250000),"Medium",H4388&gt;=250000,"High")</f>
        <v>High</v>
      </c>
      <c r="M4388" s="107" t="str">
        <f>IF(H4388&lt;100000,"Low",IF(AND(H4388&gt;=100000,H4388&lt;250000),"Medium","High"))</f>
        <v>High</v>
      </c>
    </row>
    <row r="4389" spans="1:13" x14ac:dyDescent="0.4">
      <c r="A4389" s="109" t="s">
        <v>6016</v>
      </c>
      <c r="B4389" s="109" t="s">
        <v>12411</v>
      </c>
      <c r="C4389" s="109" t="s">
        <v>100</v>
      </c>
      <c r="D4389" s="109" t="s">
        <v>104</v>
      </c>
      <c r="E4389" s="109" t="s">
        <v>9964</v>
      </c>
      <c r="F4389" s="109" t="s">
        <v>95</v>
      </c>
      <c r="G4389" s="109" t="s">
        <v>6116</v>
      </c>
      <c r="H4389" s="107">
        <v>317879</v>
      </c>
      <c r="I4389" s="109">
        <v>8</v>
      </c>
      <c r="J4389" s="108">
        <v>292616</v>
      </c>
      <c r="K4389" s="107" t="str">
        <f>IF(J4389&gt;0,"Untung","Rugi")</f>
        <v>Untung</v>
      </c>
      <c r="L4389" s="107" t="str">
        <f t="array" ref="L4389">_xlfn.IFS(H4389&lt;100000,"Low",AND(H4389&gt;=100000,H4389&lt;250000),"Medium",H4389&gt;=250000,"High")</f>
        <v>High</v>
      </c>
      <c r="M4389" s="107" t="str">
        <f>IF(H4389&lt;100000,"Low",IF(AND(H4389&gt;=100000,H4389&lt;250000),"Medium","High"))</f>
        <v>High</v>
      </c>
    </row>
    <row r="4390" spans="1:13" x14ac:dyDescent="0.4">
      <c r="A4390" s="109" t="s">
        <v>6016</v>
      </c>
      <c r="B4390" s="109" t="s">
        <v>12410</v>
      </c>
      <c r="C4390" s="109" t="s">
        <v>100</v>
      </c>
      <c r="D4390" s="109" t="s">
        <v>106</v>
      </c>
      <c r="E4390" s="109" t="s">
        <v>6230</v>
      </c>
      <c r="F4390" s="109" t="s">
        <v>6021</v>
      </c>
      <c r="G4390" s="109" t="s">
        <v>6031</v>
      </c>
      <c r="H4390" s="107">
        <v>345718</v>
      </c>
      <c r="I4390" s="109">
        <v>3</v>
      </c>
      <c r="J4390" s="108">
        <v>380148</v>
      </c>
      <c r="K4390" s="107" t="str">
        <f>IF(J4390&gt;0,"Untung","Rugi")</f>
        <v>Untung</v>
      </c>
      <c r="L4390" s="107" t="str">
        <f t="array" ref="L4390">_xlfn.IFS(H4390&lt;100000,"Low",AND(H4390&gt;=100000,H4390&lt;250000),"Medium",H4390&gt;=250000,"High")</f>
        <v>High</v>
      </c>
      <c r="M4390" s="107" t="str">
        <f>IF(H4390&lt;100000,"Low",IF(AND(H4390&gt;=100000,H4390&lt;250000),"Medium","High"))</f>
        <v>High</v>
      </c>
    </row>
    <row r="4391" spans="1:13" x14ac:dyDescent="0.4">
      <c r="A4391" s="109" t="s">
        <v>6016</v>
      </c>
      <c r="B4391" s="109" t="s">
        <v>12409</v>
      </c>
      <c r="C4391" s="109" t="s">
        <v>100</v>
      </c>
      <c r="D4391" s="109" t="s">
        <v>106</v>
      </c>
      <c r="E4391" s="109" t="s">
        <v>11119</v>
      </c>
      <c r="F4391" s="109" t="s">
        <v>99</v>
      </c>
      <c r="G4391" s="109" t="s">
        <v>6024</v>
      </c>
      <c r="H4391" s="107">
        <v>222403</v>
      </c>
      <c r="I4391" s="109">
        <v>4</v>
      </c>
      <c r="J4391" s="108">
        <v>-111725</v>
      </c>
      <c r="K4391" s="107" t="str">
        <f>IF(J4391&gt;0,"Untung","Rugi")</f>
        <v>Rugi</v>
      </c>
      <c r="L4391" s="107" t="str">
        <f t="array" ref="L4391">_xlfn.IFS(H4391&lt;100000,"Low",AND(H4391&gt;=100000,H4391&lt;250000),"Medium",H4391&gt;=250000,"High")</f>
        <v>Medium</v>
      </c>
      <c r="M4391" s="107" t="str">
        <f>IF(H4391&lt;100000,"Low",IF(AND(H4391&gt;=100000,H4391&lt;250000),"Medium","High"))</f>
        <v>Medium</v>
      </c>
    </row>
    <row r="4392" spans="1:13" x14ac:dyDescent="0.4">
      <c r="A4392" s="109" t="s">
        <v>6016</v>
      </c>
      <c r="B4392" s="109" t="s">
        <v>12408</v>
      </c>
      <c r="C4392" s="109" t="s">
        <v>100</v>
      </c>
      <c r="D4392" s="109" t="s">
        <v>96</v>
      </c>
      <c r="E4392" s="109" t="s">
        <v>11755</v>
      </c>
      <c r="F4392" s="109" t="s">
        <v>95</v>
      </c>
      <c r="G4392" s="109" t="s">
        <v>6057</v>
      </c>
      <c r="H4392" s="107">
        <v>105450</v>
      </c>
      <c r="I4392" s="109">
        <v>3</v>
      </c>
      <c r="J4392" s="108">
        <v>189862</v>
      </c>
      <c r="K4392" s="107" t="str">
        <f>IF(J4392&gt;0,"Untung","Rugi")</f>
        <v>Untung</v>
      </c>
      <c r="L4392" s="107" t="str">
        <f t="array" ref="L4392">_xlfn.IFS(H4392&lt;100000,"Low",AND(H4392&gt;=100000,H4392&lt;250000),"Medium",H4392&gt;=250000,"High")</f>
        <v>Medium</v>
      </c>
      <c r="M4392" s="107" t="str">
        <f>IF(H4392&lt;100000,"Low",IF(AND(H4392&gt;=100000,H4392&lt;250000),"Medium","High"))</f>
        <v>Medium</v>
      </c>
    </row>
    <row r="4393" spans="1:13" x14ac:dyDescent="0.4">
      <c r="A4393" s="109" t="s">
        <v>6027</v>
      </c>
      <c r="B4393" s="109" t="s">
        <v>12407</v>
      </c>
      <c r="C4393" s="109" t="s">
        <v>1051</v>
      </c>
      <c r="D4393" s="109" t="s">
        <v>102</v>
      </c>
      <c r="E4393" s="109" t="s">
        <v>6589</v>
      </c>
      <c r="F4393" s="109" t="s">
        <v>95</v>
      </c>
      <c r="G4393" s="109" t="s">
        <v>6039</v>
      </c>
      <c r="H4393" s="107">
        <v>280489</v>
      </c>
      <c r="I4393" s="109">
        <v>7</v>
      </c>
      <c r="J4393" s="108">
        <v>-23643</v>
      </c>
      <c r="K4393" s="107" t="str">
        <f>IF(J4393&gt;0,"Untung","Rugi")</f>
        <v>Rugi</v>
      </c>
      <c r="L4393" s="107" t="str">
        <f t="array" ref="L4393">_xlfn.IFS(H4393&lt;100000,"Low",AND(H4393&gt;=100000,H4393&lt;250000),"Medium",H4393&gt;=250000,"High")</f>
        <v>High</v>
      </c>
      <c r="M4393" s="107" t="str">
        <f>IF(H4393&lt;100000,"Low",IF(AND(H4393&gt;=100000,H4393&lt;250000),"Medium","High"))</f>
        <v>High</v>
      </c>
    </row>
    <row r="4394" spans="1:13" x14ac:dyDescent="0.4">
      <c r="A4394" s="109" t="s">
        <v>6016</v>
      </c>
      <c r="B4394" s="109" t="s">
        <v>12406</v>
      </c>
      <c r="C4394" s="109" t="s">
        <v>1051</v>
      </c>
      <c r="D4394" s="109" t="s">
        <v>102</v>
      </c>
      <c r="E4394" s="109" t="s">
        <v>6185</v>
      </c>
      <c r="F4394" s="109" t="s">
        <v>99</v>
      </c>
      <c r="G4394" s="109" t="s">
        <v>6024</v>
      </c>
      <c r="H4394" s="107">
        <v>200981</v>
      </c>
      <c r="I4394" s="109">
        <v>6</v>
      </c>
      <c r="J4394" s="108">
        <v>360877</v>
      </c>
      <c r="K4394" s="107" t="str">
        <f>IF(J4394&gt;0,"Untung","Rugi")</f>
        <v>Untung</v>
      </c>
      <c r="L4394" s="107" t="str">
        <f t="array" ref="L4394">_xlfn.IFS(H4394&lt;100000,"Low",AND(H4394&gt;=100000,H4394&lt;250000),"Medium",H4394&gt;=250000,"High")</f>
        <v>Medium</v>
      </c>
      <c r="M4394" s="107" t="str">
        <f>IF(H4394&lt;100000,"Low",IF(AND(H4394&gt;=100000,H4394&lt;250000),"Medium","High"))</f>
        <v>Medium</v>
      </c>
    </row>
    <row r="4395" spans="1:13" x14ac:dyDescent="0.4">
      <c r="A4395" s="109" t="s">
        <v>6016</v>
      </c>
      <c r="B4395" s="109" t="s">
        <v>12405</v>
      </c>
      <c r="C4395" s="109" t="s">
        <v>1064</v>
      </c>
      <c r="D4395" s="109" t="s">
        <v>102</v>
      </c>
      <c r="E4395" s="109" t="s">
        <v>12404</v>
      </c>
      <c r="F4395" s="109" t="s">
        <v>6021</v>
      </c>
      <c r="G4395" s="109" t="s">
        <v>6020</v>
      </c>
      <c r="H4395" s="107">
        <v>311373</v>
      </c>
      <c r="I4395" s="109">
        <v>2</v>
      </c>
      <c r="J4395" s="108">
        <v>-156260</v>
      </c>
      <c r="K4395" s="107" t="str">
        <f>IF(J4395&gt;0,"Untung","Rugi")</f>
        <v>Rugi</v>
      </c>
      <c r="L4395" s="107" t="str">
        <f t="array" ref="L4395">_xlfn.IFS(H4395&lt;100000,"Low",AND(H4395&gt;=100000,H4395&lt;250000),"Medium",H4395&gt;=250000,"High")</f>
        <v>High</v>
      </c>
      <c r="M4395" s="107" t="str">
        <f>IF(H4395&lt;100000,"Low",IF(AND(H4395&gt;=100000,H4395&lt;250000),"Medium","High"))</f>
        <v>High</v>
      </c>
    </row>
    <row r="4396" spans="1:13" x14ac:dyDescent="0.4">
      <c r="A4396" s="109" t="s">
        <v>6016</v>
      </c>
      <c r="B4396" s="109" t="s">
        <v>12402</v>
      </c>
      <c r="C4396" s="109" t="s">
        <v>1064</v>
      </c>
      <c r="D4396" s="109" t="s">
        <v>102</v>
      </c>
      <c r="E4396" s="109" t="s">
        <v>7411</v>
      </c>
      <c r="F4396" s="109" t="s">
        <v>95</v>
      </c>
      <c r="G4396" s="109" t="s">
        <v>6017</v>
      </c>
      <c r="H4396" s="107">
        <v>99986</v>
      </c>
      <c r="I4396" s="109">
        <v>5</v>
      </c>
      <c r="J4396" s="108">
        <v>44188</v>
      </c>
      <c r="K4396" s="107" t="str">
        <f>IF(J4396&gt;0,"Untung","Rugi")</f>
        <v>Untung</v>
      </c>
      <c r="L4396" s="107" t="str">
        <f t="array" ref="L4396">_xlfn.IFS(H4396&lt;100000,"Low",AND(H4396&gt;=100000,H4396&lt;250000),"Medium",H4396&gt;=250000,"High")</f>
        <v>Low</v>
      </c>
      <c r="M4396" s="107" t="str">
        <f>IF(H4396&lt;100000,"Low",IF(AND(H4396&gt;=100000,H4396&lt;250000),"Medium","High"))</f>
        <v>Low</v>
      </c>
    </row>
    <row r="4397" spans="1:13" x14ac:dyDescent="0.4">
      <c r="A4397" s="109" t="s">
        <v>6016</v>
      </c>
      <c r="B4397" s="109" t="s">
        <v>12403</v>
      </c>
      <c r="C4397" s="109" t="s">
        <v>1064</v>
      </c>
      <c r="D4397" s="109" t="s">
        <v>102</v>
      </c>
      <c r="E4397" s="109" t="s">
        <v>7366</v>
      </c>
      <c r="F4397" s="109" t="s">
        <v>99</v>
      </c>
      <c r="G4397" s="109" t="s">
        <v>6024</v>
      </c>
      <c r="H4397" s="107">
        <v>313174</v>
      </c>
      <c r="I4397" s="109">
        <v>4</v>
      </c>
      <c r="J4397" s="108">
        <v>329515</v>
      </c>
      <c r="K4397" s="107" t="str">
        <f>IF(J4397&gt;0,"Untung","Rugi")</f>
        <v>Untung</v>
      </c>
      <c r="L4397" s="107" t="str">
        <f t="array" ref="L4397">_xlfn.IFS(H4397&lt;100000,"Low",AND(H4397&gt;=100000,H4397&lt;250000),"Medium",H4397&gt;=250000,"High")</f>
        <v>High</v>
      </c>
      <c r="M4397" s="107" t="str">
        <f>IF(H4397&lt;100000,"Low",IF(AND(H4397&gt;=100000,H4397&lt;250000),"Medium","High"))</f>
        <v>High</v>
      </c>
    </row>
    <row r="4398" spans="1:13" x14ac:dyDescent="0.4">
      <c r="A4398" s="109" t="s">
        <v>6016</v>
      </c>
      <c r="B4398" s="109" t="s">
        <v>12402</v>
      </c>
      <c r="C4398" s="109" t="s">
        <v>100</v>
      </c>
      <c r="D4398" s="109" t="s">
        <v>102</v>
      </c>
      <c r="E4398" s="109" t="s">
        <v>6516</v>
      </c>
      <c r="F4398" s="109" t="s">
        <v>6021</v>
      </c>
      <c r="G4398" s="109" t="s">
        <v>6031</v>
      </c>
      <c r="H4398" s="107">
        <v>207608</v>
      </c>
      <c r="I4398" s="109">
        <v>4</v>
      </c>
      <c r="J4398" s="108">
        <v>233832</v>
      </c>
      <c r="K4398" s="107" t="str">
        <f>IF(J4398&gt;0,"Untung","Rugi")</f>
        <v>Untung</v>
      </c>
      <c r="L4398" s="107" t="str">
        <f t="array" ref="L4398">_xlfn.IFS(H4398&lt;100000,"Low",AND(H4398&gt;=100000,H4398&lt;250000),"Medium",H4398&gt;=250000,"High")</f>
        <v>Medium</v>
      </c>
      <c r="M4398" s="107" t="str">
        <f>IF(H4398&lt;100000,"Low",IF(AND(H4398&gt;=100000,H4398&lt;250000),"Medium","High"))</f>
        <v>Medium</v>
      </c>
    </row>
    <row r="4399" spans="1:13" x14ac:dyDescent="0.4">
      <c r="A4399" s="109" t="s">
        <v>6027</v>
      </c>
      <c r="B4399" s="109" t="s">
        <v>12401</v>
      </c>
      <c r="C4399" s="109" t="s">
        <v>1051</v>
      </c>
      <c r="D4399" s="109" t="s">
        <v>106</v>
      </c>
      <c r="E4399" s="109" t="s">
        <v>8618</v>
      </c>
      <c r="F4399" s="109" t="s">
        <v>95</v>
      </c>
      <c r="G4399" s="109" t="s">
        <v>6052</v>
      </c>
      <c r="H4399" s="107">
        <v>18799</v>
      </c>
      <c r="I4399" s="109">
        <v>2</v>
      </c>
      <c r="J4399" s="108">
        <v>322095</v>
      </c>
      <c r="K4399" s="107" t="str">
        <f>IF(J4399&gt;0,"Untung","Rugi")</f>
        <v>Untung</v>
      </c>
      <c r="L4399" s="107" t="str">
        <f t="array" ref="L4399">_xlfn.IFS(H4399&lt;100000,"Low",AND(H4399&gt;=100000,H4399&lt;250000),"Medium",H4399&gt;=250000,"High")</f>
        <v>Low</v>
      </c>
      <c r="M4399" s="107" t="str">
        <f>IF(H4399&lt;100000,"Low",IF(AND(H4399&gt;=100000,H4399&lt;250000),"Medium","High"))</f>
        <v>Low</v>
      </c>
    </row>
    <row r="4400" spans="1:13" x14ac:dyDescent="0.4">
      <c r="A4400" s="109" t="s">
        <v>6016</v>
      </c>
      <c r="B4400" s="109" t="s">
        <v>12400</v>
      </c>
      <c r="C4400" s="109" t="s">
        <v>1051</v>
      </c>
      <c r="D4400" s="109" t="s">
        <v>102</v>
      </c>
      <c r="E4400" s="109" t="s">
        <v>7401</v>
      </c>
      <c r="F4400" s="109" t="s">
        <v>99</v>
      </c>
      <c r="G4400" s="109" t="s">
        <v>6109</v>
      </c>
      <c r="H4400" s="107">
        <v>118911</v>
      </c>
      <c r="I4400" s="109">
        <v>2</v>
      </c>
      <c r="J4400" s="108">
        <v>203409</v>
      </c>
      <c r="K4400" s="107" t="str">
        <f>IF(J4400&gt;0,"Untung","Rugi")</f>
        <v>Untung</v>
      </c>
      <c r="L4400" s="107" t="str">
        <f t="array" ref="L4400">_xlfn.IFS(H4400&lt;100000,"Low",AND(H4400&gt;=100000,H4400&lt;250000),"Medium",H4400&gt;=250000,"High")</f>
        <v>Medium</v>
      </c>
      <c r="M4400" s="107" t="str">
        <f>IF(H4400&lt;100000,"Low",IF(AND(H4400&gt;=100000,H4400&lt;250000),"Medium","High"))</f>
        <v>Medium</v>
      </c>
    </row>
    <row r="4401" spans="1:13" x14ac:dyDescent="0.4">
      <c r="A4401" s="109" t="s">
        <v>6046</v>
      </c>
      <c r="B4401" s="109" t="s">
        <v>12399</v>
      </c>
      <c r="C4401" s="109" t="s">
        <v>1051</v>
      </c>
      <c r="D4401" s="109" t="s">
        <v>102</v>
      </c>
      <c r="E4401" s="109" t="s">
        <v>6171</v>
      </c>
      <c r="F4401" s="109" t="s">
        <v>95</v>
      </c>
      <c r="G4401" s="109" t="s">
        <v>6116</v>
      </c>
      <c r="H4401" s="107">
        <v>428290</v>
      </c>
      <c r="I4401" s="109">
        <v>3</v>
      </c>
      <c r="J4401" s="108">
        <v>303298</v>
      </c>
      <c r="K4401" s="107" t="str">
        <f>IF(J4401&gt;0,"Untung","Rugi")</f>
        <v>Untung</v>
      </c>
      <c r="L4401" s="107" t="str">
        <f t="array" ref="L4401">_xlfn.IFS(H4401&lt;100000,"Low",AND(H4401&gt;=100000,H4401&lt;250000),"Medium",H4401&gt;=250000,"High")</f>
        <v>High</v>
      </c>
      <c r="M4401" s="107" t="str">
        <f>IF(H4401&lt;100000,"Low",IF(AND(H4401&gt;=100000,H4401&lt;250000),"Medium","High"))</f>
        <v>High</v>
      </c>
    </row>
    <row r="4402" spans="1:13" x14ac:dyDescent="0.4">
      <c r="A4402" s="109" t="s">
        <v>6046</v>
      </c>
      <c r="B4402" s="109" t="s">
        <v>12398</v>
      </c>
      <c r="C4402" s="109" t="s">
        <v>1064</v>
      </c>
      <c r="D4402" s="109" t="s">
        <v>96</v>
      </c>
      <c r="E4402" s="109" t="s">
        <v>11564</v>
      </c>
      <c r="F4402" s="109" t="s">
        <v>99</v>
      </c>
      <c r="G4402" s="109" t="s">
        <v>6109</v>
      </c>
      <c r="H4402" s="107">
        <v>111470</v>
      </c>
      <c r="I4402" s="109">
        <v>3</v>
      </c>
      <c r="J4402" s="108">
        <v>255069</v>
      </c>
      <c r="K4402" s="107" t="str">
        <f>IF(J4402&gt;0,"Untung","Rugi")</f>
        <v>Untung</v>
      </c>
      <c r="L4402" s="107" t="str">
        <f t="array" ref="L4402">_xlfn.IFS(H4402&lt;100000,"Low",AND(H4402&gt;=100000,H4402&lt;250000),"Medium",H4402&gt;=250000,"High")</f>
        <v>Medium</v>
      </c>
      <c r="M4402" s="107" t="str">
        <f>IF(H4402&lt;100000,"Low",IF(AND(H4402&gt;=100000,H4402&lt;250000),"Medium","High"))</f>
        <v>Medium</v>
      </c>
    </row>
    <row r="4403" spans="1:13" x14ac:dyDescent="0.4">
      <c r="A4403" s="109" t="s">
        <v>6081</v>
      </c>
      <c r="B4403" s="109" t="s">
        <v>12397</v>
      </c>
      <c r="C4403" s="109" t="s">
        <v>1064</v>
      </c>
      <c r="D4403" s="109" t="s">
        <v>96</v>
      </c>
      <c r="E4403" s="109" t="s">
        <v>7382</v>
      </c>
      <c r="F4403" s="109" t="s">
        <v>95</v>
      </c>
      <c r="G4403" s="109" t="s">
        <v>6067</v>
      </c>
      <c r="H4403" s="107">
        <v>193897</v>
      </c>
      <c r="I4403" s="109">
        <v>2</v>
      </c>
      <c r="J4403" s="108">
        <v>273838</v>
      </c>
      <c r="K4403" s="107" t="str">
        <f>IF(J4403&gt;0,"Untung","Rugi")</f>
        <v>Untung</v>
      </c>
      <c r="L4403" s="107" t="str">
        <f t="array" ref="L4403">_xlfn.IFS(H4403&lt;100000,"Low",AND(H4403&gt;=100000,H4403&lt;250000),"Medium",H4403&gt;=250000,"High")</f>
        <v>Medium</v>
      </c>
      <c r="M4403" s="107" t="str">
        <f>IF(H4403&lt;100000,"Low",IF(AND(H4403&gt;=100000,H4403&lt;250000),"Medium","High"))</f>
        <v>Medium</v>
      </c>
    </row>
    <row r="4404" spans="1:13" x14ac:dyDescent="0.4">
      <c r="A4404" s="109" t="s">
        <v>6081</v>
      </c>
      <c r="B4404" s="109" t="s">
        <v>12397</v>
      </c>
      <c r="C4404" s="109" t="s">
        <v>100</v>
      </c>
      <c r="D4404" s="109" t="s">
        <v>96</v>
      </c>
      <c r="E4404" s="109" t="s">
        <v>12396</v>
      </c>
      <c r="F4404" s="109" t="s">
        <v>95</v>
      </c>
      <c r="G4404" s="109" t="s">
        <v>6017</v>
      </c>
      <c r="H4404" s="107">
        <v>117695</v>
      </c>
      <c r="I4404" s="109">
        <v>2</v>
      </c>
      <c r="J4404" s="108">
        <v>299514</v>
      </c>
      <c r="K4404" s="107" t="str">
        <f>IF(J4404&gt;0,"Untung","Rugi")</f>
        <v>Untung</v>
      </c>
      <c r="L4404" s="107" t="str">
        <f t="array" ref="L4404">_xlfn.IFS(H4404&lt;100000,"Low",AND(H4404&gt;=100000,H4404&lt;250000),"Medium",H4404&gt;=250000,"High")</f>
        <v>Medium</v>
      </c>
      <c r="M4404" s="107" t="str">
        <f>IF(H4404&lt;100000,"Low",IF(AND(H4404&gt;=100000,H4404&lt;250000),"Medium","High"))</f>
        <v>Medium</v>
      </c>
    </row>
    <row r="4405" spans="1:13" x14ac:dyDescent="0.4">
      <c r="A4405" s="109" t="s">
        <v>6016</v>
      </c>
      <c r="B4405" s="109" t="s">
        <v>12395</v>
      </c>
      <c r="C4405" s="109" t="s">
        <v>1064</v>
      </c>
      <c r="D4405" s="109" t="s">
        <v>96</v>
      </c>
      <c r="E4405" s="109" t="s">
        <v>9479</v>
      </c>
      <c r="F4405" s="109" t="s">
        <v>99</v>
      </c>
      <c r="G4405" s="109" t="s">
        <v>6024</v>
      </c>
      <c r="H4405" s="107">
        <v>313794</v>
      </c>
      <c r="I4405" s="109">
        <v>3</v>
      </c>
      <c r="J4405" s="108">
        <v>70148</v>
      </c>
      <c r="K4405" s="107" t="str">
        <f>IF(J4405&gt;0,"Untung","Rugi")</f>
        <v>Untung</v>
      </c>
      <c r="L4405" s="107" t="str">
        <f t="array" ref="L4405">_xlfn.IFS(H4405&lt;100000,"Low",AND(H4405&gt;=100000,H4405&lt;250000),"Medium",H4405&gt;=250000,"High")</f>
        <v>High</v>
      </c>
      <c r="M4405" s="107" t="str">
        <f>IF(H4405&lt;100000,"Low",IF(AND(H4405&gt;=100000,H4405&lt;250000),"Medium","High"))</f>
        <v>High</v>
      </c>
    </row>
    <row r="4406" spans="1:13" x14ac:dyDescent="0.4">
      <c r="A4406" s="109" t="s">
        <v>6016</v>
      </c>
      <c r="B4406" s="109" t="s">
        <v>12394</v>
      </c>
      <c r="C4406" s="109" t="s">
        <v>1064</v>
      </c>
      <c r="D4406" s="109" t="s">
        <v>96</v>
      </c>
      <c r="E4406" s="109" t="s">
        <v>6514</v>
      </c>
      <c r="F4406" s="109" t="s">
        <v>95</v>
      </c>
      <c r="G4406" s="109" t="s">
        <v>6052</v>
      </c>
      <c r="H4406" s="107">
        <v>348673</v>
      </c>
      <c r="I4406" s="109">
        <v>3</v>
      </c>
      <c r="J4406" s="108">
        <v>56112</v>
      </c>
      <c r="K4406" s="107" t="str">
        <f>IF(J4406&gt;0,"Untung","Rugi")</f>
        <v>Untung</v>
      </c>
      <c r="L4406" s="107" t="str">
        <f t="array" ref="L4406">_xlfn.IFS(H4406&lt;100000,"Low",AND(H4406&gt;=100000,H4406&lt;250000),"Medium",H4406&gt;=250000,"High")</f>
        <v>High</v>
      </c>
      <c r="M4406" s="107" t="str">
        <f>IF(H4406&lt;100000,"Low",IF(AND(H4406&gt;=100000,H4406&lt;250000),"Medium","High"))</f>
        <v>High</v>
      </c>
    </row>
    <row r="4407" spans="1:13" x14ac:dyDescent="0.4">
      <c r="A4407" s="109" t="s">
        <v>6016</v>
      </c>
      <c r="B4407" s="109" t="s">
        <v>12393</v>
      </c>
      <c r="C4407" s="109" t="s">
        <v>1064</v>
      </c>
      <c r="D4407" s="109" t="s">
        <v>96</v>
      </c>
      <c r="E4407" s="109" t="s">
        <v>6934</v>
      </c>
      <c r="F4407" s="109" t="s">
        <v>95</v>
      </c>
      <c r="G4407" s="109" t="s">
        <v>6062</v>
      </c>
      <c r="H4407" s="107">
        <v>125632</v>
      </c>
      <c r="I4407" s="109">
        <v>3</v>
      </c>
      <c r="J4407" s="108">
        <v>193742</v>
      </c>
      <c r="K4407" s="107" t="str">
        <f>IF(J4407&gt;0,"Untung","Rugi")</f>
        <v>Untung</v>
      </c>
      <c r="L4407" s="107" t="str">
        <f t="array" ref="L4407">_xlfn.IFS(H4407&lt;100000,"Low",AND(H4407&gt;=100000,H4407&lt;250000),"Medium",H4407&gt;=250000,"High")</f>
        <v>Medium</v>
      </c>
      <c r="M4407" s="107" t="str">
        <f>IF(H4407&lt;100000,"Low",IF(AND(H4407&gt;=100000,H4407&lt;250000),"Medium","High"))</f>
        <v>Medium</v>
      </c>
    </row>
    <row r="4408" spans="1:13" x14ac:dyDescent="0.4">
      <c r="A4408" s="109" t="s">
        <v>6016</v>
      </c>
      <c r="B4408" s="109" t="s">
        <v>12393</v>
      </c>
      <c r="C4408" s="109" t="s">
        <v>1064</v>
      </c>
      <c r="D4408" s="109" t="s">
        <v>96</v>
      </c>
      <c r="E4408" s="109" t="s">
        <v>6905</v>
      </c>
      <c r="F4408" s="109" t="s">
        <v>95</v>
      </c>
      <c r="G4408" s="109" t="s">
        <v>6062</v>
      </c>
      <c r="H4408" s="107">
        <v>377942</v>
      </c>
      <c r="I4408" s="109">
        <v>4</v>
      </c>
      <c r="J4408" s="108">
        <v>301637</v>
      </c>
      <c r="K4408" s="107" t="str">
        <f>IF(J4408&gt;0,"Untung","Rugi")</f>
        <v>Untung</v>
      </c>
      <c r="L4408" s="107" t="str">
        <f t="array" ref="L4408">_xlfn.IFS(H4408&lt;100000,"Low",AND(H4408&gt;=100000,H4408&lt;250000),"Medium",H4408&gt;=250000,"High")</f>
        <v>High</v>
      </c>
      <c r="M4408" s="107" t="str">
        <f>IF(H4408&lt;100000,"Low",IF(AND(H4408&gt;=100000,H4408&lt;250000),"Medium","High"))</f>
        <v>High</v>
      </c>
    </row>
    <row r="4409" spans="1:13" x14ac:dyDescent="0.4">
      <c r="A4409" s="109" t="s">
        <v>6016</v>
      </c>
      <c r="B4409" s="109" t="s">
        <v>12392</v>
      </c>
      <c r="C4409" s="109" t="s">
        <v>100</v>
      </c>
      <c r="D4409" s="109" t="s">
        <v>102</v>
      </c>
      <c r="E4409" s="109" t="s">
        <v>8492</v>
      </c>
      <c r="F4409" s="109" t="s">
        <v>6021</v>
      </c>
      <c r="G4409" s="109" t="s">
        <v>6020</v>
      </c>
      <c r="H4409" s="107">
        <v>344655</v>
      </c>
      <c r="I4409" s="109">
        <v>2</v>
      </c>
      <c r="J4409" s="108">
        <v>79191</v>
      </c>
      <c r="K4409" s="107" t="str">
        <f>IF(J4409&gt;0,"Untung","Rugi")</f>
        <v>Untung</v>
      </c>
      <c r="L4409" s="107" t="str">
        <f t="array" ref="L4409">_xlfn.IFS(H4409&lt;100000,"Low",AND(H4409&gt;=100000,H4409&lt;250000),"Medium",H4409&gt;=250000,"High")</f>
        <v>High</v>
      </c>
      <c r="M4409" s="107" t="str">
        <f>IF(H4409&lt;100000,"Low",IF(AND(H4409&gt;=100000,H4409&lt;250000),"Medium","High"))</f>
        <v>High</v>
      </c>
    </row>
    <row r="4410" spans="1:13" x14ac:dyDescent="0.4">
      <c r="A4410" s="109" t="s">
        <v>6016</v>
      </c>
      <c r="B4410" s="109" t="s">
        <v>12391</v>
      </c>
      <c r="C4410" s="109" t="s">
        <v>100</v>
      </c>
      <c r="D4410" s="109" t="s">
        <v>102</v>
      </c>
      <c r="E4410" s="109" t="s">
        <v>8089</v>
      </c>
      <c r="F4410" s="109" t="s">
        <v>99</v>
      </c>
      <c r="G4410" s="109" t="s">
        <v>6049</v>
      </c>
      <c r="H4410" s="107">
        <v>439823</v>
      </c>
      <c r="I4410" s="109">
        <v>7</v>
      </c>
      <c r="J4410" s="108">
        <v>114455</v>
      </c>
      <c r="K4410" s="107" t="str">
        <f>IF(J4410&gt;0,"Untung","Rugi")</f>
        <v>Untung</v>
      </c>
      <c r="L4410" s="107" t="str">
        <f t="array" ref="L4410">_xlfn.IFS(H4410&lt;100000,"Low",AND(H4410&gt;=100000,H4410&lt;250000),"Medium",H4410&gt;=250000,"High")</f>
        <v>High</v>
      </c>
      <c r="M4410" s="107" t="str">
        <f>IF(H4410&lt;100000,"Low",IF(AND(H4410&gt;=100000,H4410&lt;250000),"Medium","High"))</f>
        <v>High</v>
      </c>
    </row>
    <row r="4411" spans="1:13" x14ac:dyDescent="0.4">
      <c r="A4411" s="109" t="s">
        <v>6016</v>
      </c>
      <c r="B4411" s="109" t="s">
        <v>12390</v>
      </c>
      <c r="C4411" s="109" t="s">
        <v>100</v>
      </c>
      <c r="D4411" s="109" t="s">
        <v>106</v>
      </c>
      <c r="E4411" s="109" t="s">
        <v>6888</v>
      </c>
      <c r="F4411" s="109" t="s">
        <v>95</v>
      </c>
      <c r="G4411" s="109" t="s">
        <v>6052</v>
      </c>
      <c r="H4411" s="107">
        <v>17129</v>
      </c>
      <c r="I4411" s="109">
        <v>7</v>
      </c>
      <c r="J4411" s="108">
        <v>273878</v>
      </c>
      <c r="K4411" s="107" t="str">
        <f>IF(J4411&gt;0,"Untung","Rugi")</f>
        <v>Untung</v>
      </c>
      <c r="L4411" s="107" t="str">
        <f t="array" ref="L4411">_xlfn.IFS(H4411&lt;100000,"Low",AND(H4411&gt;=100000,H4411&lt;250000),"Medium",H4411&gt;=250000,"High")</f>
        <v>Low</v>
      </c>
      <c r="M4411" s="107" t="str">
        <f>IF(H4411&lt;100000,"Low",IF(AND(H4411&gt;=100000,H4411&lt;250000),"Medium","High"))</f>
        <v>Low</v>
      </c>
    </row>
    <row r="4412" spans="1:13" x14ac:dyDescent="0.4">
      <c r="A4412" s="109" t="s">
        <v>6016</v>
      </c>
      <c r="B4412" s="109" t="s">
        <v>12389</v>
      </c>
      <c r="C4412" s="109" t="s">
        <v>1051</v>
      </c>
      <c r="D4412" s="109" t="s">
        <v>106</v>
      </c>
      <c r="E4412" s="109" t="s">
        <v>12388</v>
      </c>
      <c r="F4412" s="109" t="s">
        <v>95</v>
      </c>
      <c r="G4412" s="109" t="s">
        <v>6067</v>
      </c>
      <c r="H4412" s="107">
        <v>78692</v>
      </c>
      <c r="I4412" s="109">
        <v>2</v>
      </c>
      <c r="J4412" s="108">
        <v>-150787</v>
      </c>
      <c r="K4412" s="107" t="str">
        <f>IF(J4412&gt;0,"Untung","Rugi")</f>
        <v>Rugi</v>
      </c>
      <c r="L4412" s="107" t="str">
        <f t="array" ref="L4412">_xlfn.IFS(H4412&lt;100000,"Low",AND(H4412&gt;=100000,H4412&lt;250000),"Medium",H4412&gt;=250000,"High")</f>
        <v>Low</v>
      </c>
      <c r="M4412" s="107" t="str">
        <f>IF(H4412&lt;100000,"Low",IF(AND(H4412&gt;=100000,H4412&lt;250000),"Medium","High"))</f>
        <v>Low</v>
      </c>
    </row>
    <row r="4413" spans="1:13" x14ac:dyDescent="0.4">
      <c r="A4413" s="109" t="s">
        <v>6046</v>
      </c>
      <c r="B4413" s="109" t="s">
        <v>12387</v>
      </c>
      <c r="C4413" s="109" t="s">
        <v>1051</v>
      </c>
      <c r="D4413" s="109" t="s">
        <v>106</v>
      </c>
      <c r="E4413" s="109" t="s">
        <v>8158</v>
      </c>
      <c r="F4413" s="109" t="s">
        <v>99</v>
      </c>
      <c r="G4413" s="109" t="s">
        <v>6109</v>
      </c>
      <c r="H4413" s="107">
        <v>169254</v>
      </c>
      <c r="I4413" s="109">
        <v>9</v>
      </c>
      <c r="J4413" s="108">
        <v>59682</v>
      </c>
      <c r="K4413" s="107" t="str">
        <f>IF(J4413&gt;0,"Untung","Rugi")</f>
        <v>Untung</v>
      </c>
      <c r="L4413" s="107" t="str">
        <f t="array" ref="L4413">_xlfn.IFS(H4413&lt;100000,"Low",AND(H4413&gt;=100000,H4413&lt;250000),"Medium",H4413&gt;=250000,"High")</f>
        <v>Medium</v>
      </c>
      <c r="M4413" s="107" t="str">
        <f>IF(H4413&lt;100000,"Low",IF(AND(H4413&gt;=100000,H4413&lt;250000),"Medium","High"))</f>
        <v>Medium</v>
      </c>
    </row>
    <row r="4414" spans="1:13" x14ac:dyDescent="0.4">
      <c r="A4414" s="109" t="s">
        <v>6027</v>
      </c>
      <c r="B4414" s="109" t="s">
        <v>12386</v>
      </c>
      <c r="C4414" s="109" t="s">
        <v>1051</v>
      </c>
      <c r="D4414" s="109" t="s">
        <v>106</v>
      </c>
      <c r="E4414" s="109" t="s">
        <v>6572</v>
      </c>
      <c r="F4414" s="109" t="s">
        <v>6021</v>
      </c>
      <c r="G4414" s="109" t="s">
        <v>6020</v>
      </c>
      <c r="H4414" s="107">
        <v>260306</v>
      </c>
      <c r="I4414" s="109">
        <v>2</v>
      </c>
      <c r="J4414" s="108">
        <v>-60202</v>
      </c>
      <c r="K4414" s="107" t="str">
        <f>IF(J4414&gt;0,"Untung","Rugi")</f>
        <v>Rugi</v>
      </c>
      <c r="L4414" s="107" t="str">
        <f t="array" ref="L4414">_xlfn.IFS(H4414&lt;100000,"Low",AND(H4414&gt;=100000,H4414&lt;250000),"Medium",H4414&gt;=250000,"High")</f>
        <v>High</v>
      </c>
      <c r="M4414" s="107" t="str">
        <f>IF(H4414&lt;100000,"Low",IF(AND(H4414&gt;=100000,H4414&lt;250000),"Medium","High"))</f>
        <v>High</v>
      </c>
    </row>
    <row r="4415" spans="1:13" x14ac:dyDescent="0.4">
      <c r="A4415" s="109" t="s">
        <v>6027</v>
      </c>
      <c r="B4415" s="109" t="s">
        <v>12385</v>
      </c>
      <c r="C4415" s="109" t="s">
        <v>1051</v>
      </c>
      <c r="D4415" s="109" t="s">
        <v>106</v>
      </c>
      <c r="E4415" s="109" t="s">
        <v>7122</v>
      </c>
      <c r="F4415" s="109" t="s">
        <v>6021</v>
      </c>
      <c r="G4415" s="109" t="s">
        <v>6020</v>
      </c>
      <c r="H4415" s="107">
        <v>134786</v>
      </c>
      <c r="I4415" s="109">
        <v>7</v>
      </c>
      <c r="J4415" s="108">
        <v>-203665</v>
      </c>
      <c r="K4415" s="107" t="str">
        <f>IF(J4415&gt;0,"Untung","Rugi")</f>
        <v>Rugi</v>
      </c>
      <c r="L4415" s="107" t="str">
        <f t="array" ref="L4415">_xlfn.IFS(H4415&lt;100000,"Low",AND(H4415&gt;=100000,H4415&lt;250000),"Medium",H4415&gt;=250000,"High")</f>
        <v>Medium</v>
      </c>
      <c r="M4415" s="107" t="str">
        <f>IF(H4415&lt;100000,"Low",IF(AND(H4415&gt;=100000,H4415&lt;250000),"Medium","High"))</f>
        <v>Medium</v>
      </c>
    </row>
    <row r="4416" spans="1:13" x14ac:dyDescent="0.4">
      <c r="A4416" s="109" t="s">
        <v>6027</v>
      </c>
      <c r="B4416" s="109" t="s">
        <v>12384</v>
      </c>
      <c r="C4416" s="109" t="s">
        <v>1051</v>
      </c>
      <c r="D4416" s="109" t="s">
        <v>106</v>
      </c>
      <c r="E4416" s="109" t="s">
        <v>7407</v>
      </c>
      <c r="F4416" s="109" t="s">
        <v>95</v>
      </c>
      <c r="G4416" s="109" t="s">
        <v>6052</v>
      </c>
      <c r="H4416" s="107">
        <v>105239</v>
      </c>
      <c r="I4416" s="109">
        <v>2</v>
      </c>
      <c r="J4416" s="108">
        <v>223791</v>
      </c>
      <c r="K4416" s="107" t="str">
        <f>IF(J4416&gt;0,"Untung","Rugi")</f>
        <v>Untung</v>
      </c>
      <c r="L4416" s="107" t="str">
        <f t="array" ref="L4416">_xlfn.IFS(H4416&lt;100000,"Low",AND(H4416&gt;=100000,H4416&lt;250000),"Medium",H4416&gt;=250000,"High")</f>
        <v>Medium</v>
      </c>
      <c r="M4416" s="107" t="str">
        <f>IF(H4416&lt;100000,"Low",IF(AND(H4416&gt;=100000,H4416&lt;250000),"Medium","High"))</f>
        <v>Medium</v>
      </c>
    </row>
    <row r="4417" spans="1:13" x14ac:dyDescent="0.4">
      <c r="A4417" s="109" t="s">
        <v>6027</v>
      </c>
      <c r="B4417" s="109" t="s">
        <v>12383</v>
      </c>
      <c r="C4417" s="109" t="s">
        <v>1051</v>
      </c>
      <c r="D4417" s="109" t="s">
        <v>106</v>
      </c>
      <c r="E4417" s="109" t="s">
        <v>6868</v>
      </c>
      <c r="F4417" s="109" t="s">
        <v>95</v>
      </c>
      <c r="G4417" s="109" t="s">
        <v>6062</v>
      </c>
      <c r="H4417" s="107">
        <v>287965</v>
      </c>
      <c r="I4417" s="109">
        <v>3</v>
      </c>
      <c r="J4417" s="108">
        <v>192615</v>
      </c>
      <c r="K4417" s="107" t="str">
        <f>IF(J4417&gt;0,"Untung","Rugi")</f>
        <v>Untung</v>
      </c>
      <c r="L4417" s="107" t="str">
        <f t="array" ref="L4417">_xlfn.IFS(H4417&lt;100000,"Low",AND(H4417&gt;=100000,H4417&lt;250000),"Medium",H4417&gt;=250000,"High")</f>
        <v>High</v>
      </c>
      <c r="M4417" s="107" t="str">
        <f>IF(H4417&lt;100000,"Low",IF(AND(H4417&gt;=100000,H4417&lt;250000),"Medium","High"))</f>
        <v>High</v>
      </c>
    </row>
    <row r="4418" spans="1:13" x14ac:dyDescent="0.4">
      <c r="A4418" s="109" t="s">
        <v>6027</v>
      </c>
      <c r="B4418" s="109" t="s">
        <v>12382</v>
      </c>
      <c r="C4418" s="109" t="s">
        <v>1051</v>
      </c>
      <c r="D4418" s="109" t="s">
        <v>106</v>
      </c>
      <c r="E4418" s="109" t="s">
        <v>7640</v>
      </c>
      <c r="F4418" s="109" t="s">
        <v>99</v>
      </c>
      <c r="G4418" s="109" t="s">
        <v>6024</v>
      </c>
      <c r="H4418" s="107">
        <v>290085</v>
      </c>
      <c r="I4418" s="109">
        <v>1</v>
      </c>
      <c r="J4418" s="108">
        <v>-210306</v>
      </c>
      <c r="K4418" s="107" t="str">
        <f>IF(J4418&gt;0,"Untung","Rugi")</f>
        <v>Rugi</v>
      </c>
      <c r="L4418" s="107" t="str">
        <f t="array" ref="L4418">_xlfn.IFS(H4418&lt;100000,"Low",AND(H4418&gt;=100000,H4418&lt;250000),"Medium",H4418&gt;=250000,"High")</f>
        <v>High</v>
      </c>
      <c r="M4418" s="107" t="str">
        <f>IF(H4418&lt;100000,"Low",IF(AND(H4418&gt;=100000,H4418&lt;250000),"Medium","High"))</f>
        <v>High</v>
      </c>
    </row>
    <row r="4419" spans="1:13" x14ac:dyDescent="0.4">
      <c r="A4419" s="109" t="s">
        <v>6027</v>
      </c>
      <c r="B4419" s="109" t="s">
        <v>12381</v>
      </c>
      <c r="C4419" s="109" t="s">
        <v>1051</v>
      </c>
      <c r="D4419" s="109" t="s">
        <v>106</v>
      </c>
      <c r="E4419" s="109" t="s">
        <v>12380</v>
      </c>
      <c r="F4419" s="109" t="s">
        <v>6021</v>
      </c>
      <c r="G4419" s="109" t="s">
        <v>6020</v>
      </c>
      <c r="H4419" s="107">
        <v>435489</v>
      </c>
      <c r="I4419" s="109">
        <v>4</v>
      </c>
      <c r="J4419" s="108">
        <v>-184531</v>
      </c>
      <c r="K4419" s="107" t="str">
        <f>IF(J4419&gt;0,"Untung","Rugi")</f>
        <v>Rugi</v>
      </c>
      <c r="L4419" s="107" t="str">
        <f t="array" ref="L4419">_xlfn.IFS(H4419&lt;100000,"Low",AND(H4419&gt;=100000,H4419&lt;250000),"Medium",H4419&gt;=250000,"High")</f>
        <v>High</v>
      </c>
      <c r="M4419" s="107" t="str">
        <f>IF(H4419&lt;100000,"Low",IF(AND(H4419&gt;=100000,H4419&lt;250000),"Medium","High"))</f>
        <v>High</v>
      </c>
    </row>
    <row r="4420" spans="1:13" x14ac:dyDescent="0.4">
      <c r="A4420" s="109" t="s">
        <v>6027</v>
      </c>
      <c r="B4420" s="109" t="s">
        <v>12379</v>
      </c>
      <c r="C4420" s="109" t="s">
        <v>1051</v>
      </c>
      <c r="D4420" s="109" t="s">
        <v>102</v>
      </c>
      <c r="E4420" s="109" t="s">
        <v>12378</v>
      </c>
      <c r="F4420" s="109" t="s">
        <v>95</v>
      </c>
      <c r="G4420" s="109" t="s">
        <v>6039</v>
      </c>
      <c r="H4420" s="107">
        <v>103947</v>
      </c>
      <c r="I4420" s="109">
        <v>2</v>
      </c>
      <c r="J4420" s="108">
        <v>-199793</v>
      </c>
      <c r="K4420" s="107" t="str">
        <f>IF(J4420&gt;0,"Untung","Rugi")</f>
        <v>Rugi</v>
      </c>
      <c r="L4420" s="107" t="str">
        <f t="array" ref="L4420">_xlfn.IFS(H4420&lt;100000,"Low",AND(H4420&gt;=100000,H4420&lt;250000),"Medium",H4420&gt;=250000,"High")</f>
        <v>Medium</v>
      </c>
      <c r="M4420" s="107" t="str">
        <f>IF(H4420&lt;100000,"Low",IF(AND(H4420&gt;=100000,H4420&lt;250000),"Medium","High"))</f>
        <v>Medium</v>
      </c>
    </row>
    <row r="4421" spans="1:13" x14ac:dyDescent="0.4">
      <c r="A4421" s="109" t="s">
        <v>6046</v>
      </c>
      <c r="B4421" s="109" t="s">
        <v>12377</v>
      </c>
      <c r="C4421" s="109" t="s">
        <v>100</v>
      </c>
      <c r="D4421" s="109" t="s">
        <v>96</v>
      </c>
      <c r="E4421" s="109" t="s">
        <v>6666</v>
      </c>
      <c r="F4421" s="109" t="s">
        <v>99</v>
      </c>
      <c r="G4421" s="109" t="s">
        <v>6049</v>
      </c>
      <c r="H4421" s="107">
        <v>162761</v>
      </c>
      <c r="I4421" s="109">
        <v>3</v>
      </c>
      <c r="J4421" s="108">
        <v>424847</v>
      </c>
      <c r="K4421" s="107" t="str">
        <f>IF(J4421&gt;0,"Untung","Rugi")</f>
        <v>Untung</v>
      </c>
      <c r="L4421" s="107" t="str">
        <f t="array" ref="L4421">_xlfn.IFS(H4421&lt;100000,"Low",AND(H4421&gt;=100000,H4421&lt;250000),"Medium",H4421&gt;=250000,"High")</f>
        <v>Medium</v>
      </c>
      <c r="M4421" s="107" t="str">
        <f>IF(H4421&lt;100000,"Low",IF(AND(H4421&gt;=100000,H4421&lt;250000),"Medium","High"))</f>
        <v>Medium</v>
      </c>
    </row>
    <row r="4422" spans="1:13" x14ac:dyDescent="0.4">
      <c r="A4422" s="109" t="s">
        <v>6016</v>
      </c>
      <c r="B4422" s="109" t="s">
        <v>12376</v>
      </c>
      <c r="C4422" s="109" t="s">
        <v>1051</v>
      </c>
      <c r="D4422" s="109" t="s">
        <v>96</v>
      </c>
      <c r="E4422" s="109" t="s">
        <v>7709</v>
      </c>
      <c r="F4422" s="109" t="s">
        <v>99</v>
      </c>
      <c r="G4422" s="109" t="s">
        <v>6109</v>
      </c>
      <c r="H4422" s="107">
        <v>250412</v>
      </c>
      <c r="I4422" s="109">
        <v>3</v>
      </c>
      <c r="J4422" s="108">
        <v>205124</v>
      </c>
      <c r="K4422" s="107" t="str">
        <f>IF(J4422&gt;0,"Untung","Rugi")</f>
        <v>Untung</v>
      </c>
      <c r="L4422" s="107" t="str">
        <f t="array" ref="L4422">_xlfn.IFS(H4422&lt;100000,"Low",AND(H4422&gt;=100000,H4422&lt;250000),"Medium",H4422&gt;=250000,"High")</f>
        <v>High</v>
      </c>
      <c r="M4422" s="107" t="str">
        <f>IF(H4422&lt;100000,"Low",IF(AND(H4422&gt;=100000,H4422&lt;250000),"Medium","High"))</f>
        <v>High</v>
      </c>
    </row>
    <row r="4423" spans="1:13" x14ac:dyDescent="0.4">
      <c r="A4423" s="109" t="s">
        <v>6016</v>
      </c>
      <c r="B4423" s="109" t="s">
        <v>12375</v>
      </c>
      <c r="C4423" s="109" t="s">
        <v>1051</v>
      </c>
      <c r="D4423" s="109" t="s">
        <v>96</v>
      </c>
      <c r="E4423" s="109" t="s">
        <v>11075</v>
      </c>
      <c r="F4423" s="109" t="s">
        <v>95</v>
      </c>
      <c r="G4423" s="109" t="s">
        <v>6017</v>
      </c>
      <c r="H4423" s="107">
        <v>148141</v>
      </c>
      <c r="I4423" s="109">
        <v>3</v>
      </c>
      <c r="J4423" s="108">
        <v>-190833</v>
      </c>
      <c r="K4423" s="107" t="str">
        <f>IF(J4423&gt;0,"Untung","Rugi")</f>
        <v>Rugi</v>
      </c>
      <c r="L4423" s="107" t="str">
        <f t="array" ref="L4423">_xlfn.IFS(H4423&lt;100000,"Low",AND(H4423&gt;=100000,H4423&lt;250000),"Medium",H4423&gt;=250000,"High")</f>
        <v>Medium</v>
      </c>
      <c r="M4423" s="107" t="str">
        <f>IF(H4423&lt;100000,"Low",IF(AND(H4423&gt;=100000,H4423&lt;250000),"Medium","High"))</f>
        <v>Medium</v>
      </c>
    </row>
    <row r="4424" spans="1:13" x14ac:dyDescent="0.4">
      <c r="A4424" s="109" t="s">
        <v>6016</v>
      </c>
      <c r="B4424" s="109" t="s">
        <v>12374</v>
      </c>
      <c r="C4424" s="109" t="s">
        <v>1051</v>
      </c>
      <c r="D4424" s="109" t="s">
        <v>106</v>
      </c>
      <c r="E4424" s="109" t="s">
        <v>11443</v>
      </c>
      <c r="F4424" s="109" t="s">
        <v>95</v>
      </c>
      <c r="G4424" s="109" t="s">
        <v>6052</v>
      </c>
      <c r="H4424" s="107">
        <v>241044</v>
      </c>
      <c r="I4424" s="109">
        <v>3</v>
      </c>
      <c r="J4424" s="108">
        <v>-218819</v>
      </c>
      <c r="K4424" s="107" t="str">
        <f>IF(J4424&gt;0,"Untung","Rugi")</f>
        <v>Rugi</v>
      </c>
      <c r="L4424" s="107" t="str">
        <f t="array" ref="L4424">_xlfn.IFS(H4424&lt;100000,"Low",AND(H4424&gt;=100000,H4424&lt;250000),"Medium",H4424&gt;=250000,"High")</f>
        <v>Medium</v>
      </c>
      <c r="M4424" s="107" t="str">
        <f>IF(H4424&lt;100000,"Low",IF(AND(H4424&gt;=100000,H4424&lt;250000),"Medium","High"))</f>
        <v>Medium</v>
      </c>
    </row>
    <row r="4425" spans="1:13" x14ac:dyDescent="0.4">
      <c r="A4425" s="109" t="s">
        <v>6027</v>
      </c>
      <c r="B4425" s="109" t="s">
        <v>12373</v>
      </c>
      <c r="C4425" s="109" t="s">
        <v>1051</v>
      </c>
      <c r="D4425" s="109" t="s">
        <v>104</v>
      </c>
      <c r="E4425" s="109" t="s">
        <v>9665</v>
      </c>
      <c r="F4425" s="109" t="s">
        <v>95</v>
      </c>
      <c r="G4425" s="109" t="s">
        <v>6057</v>
      </c>
      <c r="H4425" s="107">
        <v>190502</v>
      </c>
      <c r="I4425" s="109">
        <v>4</v>
      </c>
      <c r="J4425" s="108">
        <v>-89789</v>
      </c>
      <c r="K4425" s="107" t="str">
        <f>IF(J4425&gt;0,"Untung","Rugi")</f>
        <v>Rugi</v>
      </c>
      <c r="L4425" s="107" t="str">
        <f t="array" ref="L4425">_xlfn.IFS(H4425&lt;100000,"Low",AND(H4425&gt;=100000,H4425&lt;250000),"Medium",H4425&gt;=250000,"High")</f>
        <v>Medium</v>
      </c>
      <c r="M4425" s="107" t="str">
        <f>IF(H4425&lt;100000,"Low",IF(AND(H4425&gt;=100000,H4425&lt;250000),"Medium","High"))</f>
        <v>Medium</v>
      </c>
    </row>
    <row r="4426" spans="1:13" x14ac:dyDescent="0.4">
      <c r="A4426" s="109" t="s">
        <v>6046</v>
      </c>
      <c r="B4426" s="109" t="s">
        <v>12372</v>
      </c>
      <c r="C4426" s="109" t="s">
        <v>1051</v>
      </c>
      <c r="D4426" s="109" t="s">
        <v>104</v>
      </c>
      <c r="E4426" s="109" t="s">
        <v>9804</v>
      </c>
      <c r="F4426" s="109" t="s">
        <v>95</v>
      </c>
      <c r="G4426" s="109" t="s">
        <v>6116</v>
      </c>
      <c r="H4426" s="107">
        <v>124027</v>
      </c>
      <c r="I4426" s="109">
        <v>4</v>
      </c>
      <c r="J4426" s="108">
        <v>430263</v>
      </c>
      <c r="K4426" s="107" t="str">
        <f>IF(J4426&gt;0,"Untung","Rugi")</f>
        <v>Untung</v>
      </c>
      <c r="L4426" s="107" t="str">
        <f t="array" ref="L4426">_xlfn.IFS(H4426&lt;100000,"Low",AND(H4426&gt;=100000,H4426&lt;250000),"Medium",H4426&gt;=250000,"High")</f>
        <v>Medium</v>
      </c>
      <c r="M4426" s="107" t="str">
        <f>IF(H4426&lt;100000,"Low",IF(AND(H4426&gt;=100000,H4426&lt;250000),"Medium","High"))</f>
        <v>Medium</v>
      </c>
    </row>
    <row r="4427" spans="1:13" x14ac:dyDescent="0.4">
      <c r="A4427" s="109" t="s">
        <v>6046</v>
      </c>
      <c r="B4427" s="109" t="s">
        <v>12371</v>
      </c>
      <c r="C4427" s="109" t="s">
        <v>1051</v>
      </c>
      <c r="D4427" s="109" t="s">
        <v>96</v>
      </c>
      <c r="E4427" s="109" t="s">
        <v>6500</v>
      </c>
      <c r="F4427" s="109" t="s">
        <v>95</v>
      </c>
      <c r="G4427" s="109" t="s">
        <v>6052</v>
      </c>
      <c r="H4427" s="107">
        <v>365154</v>
      </c>
      <c r="I4427" s="109">
        <v>1</v>
      </c>
      <c r="J4427" s="108">
        <v>127473</v>
      </c>
      <c r="K4427" s="107" t="str">
        <f>IF(J4427&gt;0,"Untung","Rugi")</f>
        <v>Untung</v>
      </c>
      <c r="L4427" s="107" t="str">
        <f t="array" ref="L4427">_xlfn.IFS(H4427&lt;100000,"Low",AND(H4427&gt;=100000,H4427&lt;250000),"Medium",H4427&gt;=250000,"High")</f>
        <v>High</v>
      </c>
      <c r="M4427" s="107" t="str">
        <f>IF(H4427&lt;100000,"Low",IF(AND(H4427&gt;=100000,H4427&lt;250000),"Medium","High"))</f>
        <v>High</v>
      </c>
    </row>
    <row r="4428" spans="1:13" x14ac:dyDescent="0.4">
      <c r="A4428" s="109" t="s">
        <v>6016</v>
      </c>
      <c r="B4428" s="109" t="s">
        <v>12370</v>
      </c>
      <c r="C4428" s="109" t="s">
        <v>100</v>
      </c>
      <c r="D4428" s="109" t="s">
        <v>106</v>
      </c>
      <c r="E4428" s="109" t="s">
        <v>9896</v>
      </c>
      <c r="F4428" s="109" t="s">
        <v>95</v>
      </c>
      <c r="G4428" s="109" t="s">
        <v>6067</v>
      </c>
      <c r="H4428" s="107">
        <v>102253</v>
      </c>
      <c r="I4428" s="109">
        <v>2</v>
      </c>
      <c r="J4428" s="108">
        <v>78841</v>
      </c>
      <c r="K4428" s="107" t="str">
        <f>IF(J4428&gt;0,"Untung","Rugi")</f>
        <v>Untung</v>
      </c>
      <c r="L4428" s="107" t="str">
        <f t="array" ref="L4428">_xlfn.IFS(H4428&lt;100000,"Low",AND(H4428&gt;=100000,H4428&lt;250000),"Medium",H4428&gt;=250000,"High")</f>
        <v>Medium</v>
      </c>
      <c r="M4428" s="107" t="str">
        <f>IF(H4428&lt;100000,"Low",IF(AND(H4428&gt;=100000,H4428&lt;250000),"Medium","High"))</f>
        <v>Medium</v>
      </c>
    </row>
    <row r="4429" spans="1:13" x14ac:dyDescent="0.4">
      <c r="A4429" s="109" t="s">
        <v>6016</v>
      </c>
      <c r="B4429" s="109" t="s">
        <v>12369</v>
      </c>
      <c r="C4429" s="109" t="s">
        <v>1051</v>
      </c>
      <c r="D4429" s="109" t="s">
        <v>106</v>
      </c>
      <c r="E4429" s="109" t="s">
        <v>6366</v>
      </c>
      <c r="F4429" s="109" t="s">
        <v>99</v>
      </c>
      <c r="G4429" s="109" t="s">
        <v>6109</v>
      </c>
      <c r="H4429" s="107">
        <v>306966</v>
      </c>
      <c r="I4429" s="109">
        <v>3</v>
      </c>
      <c r="J4429" s="108">
        <v>108459</v>
      </c>
      <c r="K4429" s="107" t="str">
        <f>IF(J4429&gt;0,"Untung","Rugi")</f>
        <v>Untung</v>
      </c>
      <c r="L4429" s="107" t="str">
        <f t="array" ref="L4429">_xlfn.IFS(H4429&lt;100000,"Low",AND(H4429&gt;=100000,H4429&lt;250000),"Medium",H4429&gt;=250000,"High")</f>
        <v>High</v>
      </c>
      <c r="M4429" s="107" t="str">
        <f>IF(H4429&lt;100000,"Low",IF(AND(H4429&gt;=100000,H4429&lt;250000),"Medium","High"))</f>
        <v>High</v>
      </c>
    </row>
    <row r="4430" spans="1:13" x14ac:dyDescent="0.4">
      <c r="A4430" s="109" t="s">
        <v>6046</v>
      </c>
      <c r="B4430" s="109" t="s">
        <v>12368</v>
      </c>
      <c r="C4430" s="109" t="s">
        <v>100</v>
      </c>
      <c r="D4430" s="109" t="s">
        <v>96</v>
      </c>
      <c r="E4430" s="109" t="s">
        <v>8605</v>
      </c>
      <c r="F4430" s="109" t="s">
        <v>95</v>
      </c>
      <c r="G4430" s="109" t="s">
        <v>6067</v>
      </c>
      <c r="H4430" s="107">
        <v>426086</v>
      </c>
      <c r="I4430" s="109">
        <v>3</v>
      </c>
      <c r="J4430" s="108">
        <v>143759</v>
      </c>
      <c r="K4430" s="107" t="str">
        <f>IF(J4430&gt;0,"Untung","Rugi")</f>
        <v>Untung</v>
      </c>
      <c r="L4430" s="107" t="str">
        <f t="array" ref="L4430">_xlfn.IFS(H4430&lt;100000,"Low",AND(H4430&gt;=100000,H4430&lt;250000),"Medium",H4430&gt;=250000,"High")</f>
        <v>High</v>
      </c>
      <c r="M4430" s="107" t="str">
        <f>IF(H4430&lt;100000,"Low",IF(AND(H4430&gt;=100000,H4430&lt;250000),"Medium","High"))</f>
        <v>High</v>
      </c>
    </row>
    <row r="4431" spans="1:13" x14ac:dyDescent="0.4">
      <c r="A4431" s="109" t="s">
        <v>6027</v>
      </c>
      <c r="B4431" s="109" t="s">
        <v>12367</v>
      </c>
      <c r="C4431" s="109" t="s">
        <v>100</v>
      </c>
      <c r="D4431" s="109" t="s">
        <v>96</v>
      </c>
      <c r="E4431" s="109" t="s">
        <v>6714</v>
      </c>
      <c r="F4431" s="109" t="s">
        <v>6021</v>
      </c>
      <c r="G4431" s="109" t="s">
        <v>6020</v>
      </c>
      <c r="H4431" s="107">
        <v>275962</v>
      </c>
      <c r="I4431" s="109">
        <v>3</v>
      </c>
      <c r="J4431" s="108">
        <v>401113</v>
      </c>
      <c r="K4431" s="107" t="str">
        <f>IF(J4431&gt;0,"Untung","Rugi")</f>
        <v>Untung</v>
      </c>
      <c r="L4431" s="107" t="str">
        <f t="array" ref="L4431">_xlfn.IFS(H4431&lt;100000,"Low",AND(H4431&gt;=100000,H4431&lt;250000),"Medium",H4431&gt;=250000,"High")</f>
        <v>High</v>
      </c>
      <c r="M4431" s="107" t="str">
        <f>IF(H4431&lt;100000,"Low",IF(AND(H4431&gt;=100000,H4431&lt;250000),"Medium","High"))</f>
        <v>High</v>
      </c>
    </row>
    <row r="4432" spans="1:13" x14ac:dyDescent="0.4">
      <c r="A4432" s="109" t="s">
        <v>6027</v>
      </c>
      <c r="B4432" s="109" t="s">
        <v>12367</v>
      </c>
      <c r="C4432" s="109" t="s">
        <v>100</v>
      </c>
      <c r="D4432" s="109" t="s">
        <v>96</v>
      </c>
      <c r="E4432" s="109" t="s">
        <v>7243</v>
      </c>
      <c r="F4432" s="109" t="s">
        <v>99</v>
      </c>
      <c r="G4432" s="109" t="s">
        <v>6024</v>
      </c>
      <c r="H4432" s="107">
        <v>69850</v>
      </c>
      <c r="I4432" s="109">
        <v>5</v>
      </c>
      <c r="J4432" s="108">
        <v>273934</v>
      </c>
      <c r="K4432" s="107" t="str">
        <f>IF(J4432&gt;0,"Untung","Rugi")</f>
        <v>Untung</v>
      </c>
      <c r="L4432" s="107" t="str">
        <f t="array" ref="L4432">_xlfn.IFS(H4432&lt;100000,"Low",AND(H4432&gt;=100000,H4432&lt;250000),"Medium",H4432&gt;=250000,"High")</f>
        <v>Low</v>
      </c>
      <c r="M4432" s="107" t="str">
        <f>IF(H4432&lt;100000,"Low",IF(AND(H4432&gt;=100000,H4432&lt;250000),"Medium","High"))</f>
        <v>Low</v>
      </c>
    </row>
    <row r="4433" spans="1:13" x14ac:dyDescent="0.4">
      <c r="A4433" s="109" t="s">
        <v>6027</v>
      </c>
      <c r="B4433" s="109" t="s">
        <v>12367</v>
      </c>
      <c r="C4433" s="109" t="s">
        <v>1064</v>
      </c>
      <c r="D4433" s="109" t="s">
        <v>104</v>
      </c>
      <c r="E4433" s="109" t="s">
        <v>6737</v>
      </c>
      <c r="F4433" s="109" t="s">
        <v>99</v>
      </c>
      <c r="G4433" s="109" t="s">
        <v>6109</v>
      </c>
      <c r="H4433" s="107">
        <v>77731</v>
      </c>
      <c r="I4433" s="109">
        <v>4</v>
      </c>
      <c r="J4433" s="108">
        <v>-218974</v>
      </c>
      <c r="K4433" s="107" t="str">
        <f>IF(J4433&gt;0,"Untung","Rugi")</f>
        <v>Rugi</v>
      </c>
      <c r="L4433" s="107" t="str">
        <f t="array" ref="L4433">_xlfn.IFS(H4433&lt;100000,"Low",AND(H4433&gt;=100000,H4433&lt;250000),"Medium",H4433&gt;=250000,"High")</f>
        <v>Low</v>
      </c>
      <c r="M4433" s="107" t="str">
        <f>IF(H4433&lt;100000,"Low",IF(AND(H4433&gt;=100000,H4433&lt;250000),"Medium","High"))</f>
        <v>Low</v>
      </c>
    </row>
    <row r="4434" spans="1:13" x14ac:dyDescent="0.4">
      <c r="A4434" s="109" t="s">
        <v>6016</v>
      </c>
      <c r="B4434" s="109" t="s">
        <v>12366</v>
      </c>
      <c r="C4434" s="109" t="s">
        <v>100</v>
      </c>
      <c r="D4434" s="109" t="s">
        <v>96</v>
      </c>
      <c r="E4434" s="109" t="s">
        <v>7065</v>
      </c>
      <c r="F4434" s="109" t="s">
        <v>95</v>
      </c>
      <c r="G4434" s="109" t="s">
        <v>6116</v>
      </c>
      <c r="H4434" s="107">
        <v>335846</v>
      </c>
      <c r="I4434" s="109">
        <v>6</v>
      </c>
      <c r="J4434" s="108">
        <v>217187</v>
      </c>
      <c r="K4434" s="107" t="str">
        <f>IF(J4434&gt;0,"Untung","Rugi")</f>
        <v>Untung</v>
      </c>
      <c r="L4434" s="107" t="str">
        <f t="array" ref="L4434">_xlfn.IFS(H4434&lt;100000,"Low",AND(H4434&gt;=100000,H4434&lt;250000),"Medium",H4434&gt;=250000,"High")</f>
        <v>High</v>
      </c>
      <c r="M4434" s="107" t="str">
        <f>IF(H4434&lt;100000,"Low",IF(AND(H4434&gt;=100000,H4434&lt;250000),"Medium","High"))</f>
        <v>High</v>
      </c>
    </row>
    <row r="4435" spans="1:13" x14ac:dyDescent="0.4">
      <c r="A4435" s="109" t="s">
        <v>6016</v>
      </c>
      <c r="B4435" s="109" t="s">
        <v>12365</v>
      </c>
      <c r="C4435" s="109" t="s">
        <v>1051</v>
      </c>
      <c r="D4435" s="109" t="s">
        <v>104</v>
      </c>
      <c r="E4435" s="109" t="s">
        <v>8007</v>
      </c>
      <c r="F4435" s="109" t="s">
        <v>95</v>
      </c>
      <c r="G4435" s="109" t="s">
        <v>6013</v>
      </c>
      <c r="H4435" s="107">
        <v>395194</v>
      </c>
      <c r="I4435" s="109">
        <v>3</v>
      </c>
      <c r="J4435" s="108">
        <v>433525</v>
      </c>
      <c r="K4435" s="107" t="str">
        <f>IF(J4435&gt;0,"Untung","Rugi")</f>
        <v>Untung</v>
      </c>
      <c r="L4435" s="107" t="str">
        <f t="array" ref="L4435">_xlfn.IFS(H4435&lt;100000,"Low",AND(H4435&gt;=100000,H4435&lt;250000),"Medium",H4435&gt;=250000,"High")</f>
        <v>High</v>
      </c>
      <c r="M4435" s="107" t="str">
        <f>IF(H4435&lt;100000,"Low",IF(AND(H4435&gt;=100000,H4435&lt;250000),"Medium","High"))</f>
        <v>High</v>
      </c>
    </row>
    <row r="4436" spans="1:13" x14ac:dyDescent="0.4">
      <c r="A4436" s="109" t="s">
        <v>6016</v>
      </c>
      <c r="B4436" s="109" t="s">
        <v>12364</v>
      </c>
      <c r="C4436" s="109" t="s">
        <v>1051</v>
      </c>
      <c r="D4436" s="109" t="s">
        <v>104</v>
      </c>
      <c r="E4436" s="109" t="s">
        <v>6163</v>
      </c>
      <c r="F4436" s="109" t="s">
        <v>95</v>
      </c>
      <c r="G4436" s="109" t="s">
        <v>6052</v>
      </c>
      <c r="H4436" s="107">
        <v>338460</v>
      </c>
      <c r="I4436" s="109">
        <v>6</v>
      </c>
      <c r="J4436" s="108">
        <v>295284</v>
      </c>
      <c r="K4436" s="107" t="str">
        <f>IF(J4436&gt;0,"Untung","Rugi")</f>
        <v>Untung</v>
      </c>
      <c r="L4436" s="107" t="str">
        <f t="array" ref="L4436">_xlfn.IFS(H4436&lt;100000,"Low",AND(H4436&gt;=100000,H4436&lt;250000),"Medium",H4436&gt;=250000,"High")</f>
        <v>High</v>
      </c>
      <c r="M4436" s="107" t="str">
        <f>IF(H4436&lt;100000,"Low",IF(AND(H4436&gt;=100000,H4436&lt;250000),"Medium","High"))</f>
        <v>High</v>
      </c>
    </row>
    <row r="4437" spans="1:13" x14ac:dyDescent="0.4">
      <c r="A4437" s="109" t="s">
        <v>6016</v>
      </c>
      <c r="B4437" s="109" t="s">
        <v>12363</v>
      </c>
      <c r="C4437" s="109" t="s">
        <v>1051</v>
      </c>
      <c r="D4437" s="109" t="s">
        <v>104</v>
      </c>
      <c r="E4437" s="109" t="s">
        <v>12362</v>
      </c>
      <c r="F4437" s="109" t="s">
        <v>95</v>
      </c>
      <c r="G4437" s="109" t="s">
        <v>6017</v>
      </c>
      <c r="H4437" s="107">
        <v>433576</v>
      </c>
      <c r="I4437" s="109">
        <v>4</v>
      </c>
      <c r="J4437" s="108">
        <v>-104306</v>
      </c>
      <c r="K4437" s="107" t="str">
        <f>IF(J4437&gt;0,"Untung","Rugi")</f>
        <v>Rugi</v>
      </c>
      <c r="L4437" s="107" t="str">
        <f t="array" ref="L4437">_xlfn.IFS(H4437&lt;100000,"Low",AND(H4437&gt;=100000,H4437&lt;250000),"Medium",H4437&gt;=250000,"High")</f>
        <v>High</v>
      </c>
      <c r="M4437" s="107" t="str">
        <f>IF(H4437&lt;100000,"Low",IF(AND(H4437&gt;=100000,H4437&lt;250000),"Medium","High"))</f>
        <v>High</v>
      </c>
    </row>
    <row r="4438" spans="1:13" x14ac:dyDescent="0.4">
      <c r="A4438" s="109" t="s">
        <v>6016</v>
      </c>
      <c r="B4438" s="109" t="s">
        <v>12361</v>
      </c>
      <c r="C4438" s="109" t="s">
        <v>1051</v>
      </c>
      <c r="D4438" s="109" t="s">
        <v>106</v>
      </c>
      <c r="E4438" s="109" t="s">
        <v>7580</v>
      </c>
      <c r="F4438" s="109" t="s">
        <v>95</v>
      </c>
      <c r="G4438" s="109" t="s">
        <v>6052</v>
      </c>
      <c r="H4438" s="107">
        <v>296856</v>
      </c>
      <c r="I4438" s="109">
        <v>6</v>
      </c>
      <c r="J4438" s="108">
        <v>69959</v>
      </c>
      <c r="K4438" s="107" t="str">
        <f>IF(J4438&gt;0,"Untung","Rugi")</f>
        <v>Untung</v>
      </c>
      <c r="L4438" s="107" t="str">
        <f t="array" ref="L4438">_xlfn.IFS(H4438&lt;100000,"Low",AND(H4438&gt;=100000,H4438&lt;250000),"Medium",H4438&gt;=250000,"High")</f>
        <v>High</v>
      </c>
      <c r="M4438" s="107" t="str">
        <f>IF(H4438&lt;100000,"Low",IF(AND(H4438&gt;=100000,H4438&lt;250000),"Medium","High"))</f>
        <v>High</v>
      </c>
    </row>
    <row r="4439" spans="1:13" x14ac:dyDescent="0.4">
      <c r="A4439" s="109" t="s">
        <v>6016</v>
      </c>
      <c r="B4439" s="109" t="s">
        <v>12360</v>
      </c>
      <c r="C4439" s="109" t="s">
        <v>1064</v>
      </c>
      <c r="D4439" s="109" t="s">
        <v>96</v>
      </c>
      <c r="E4439" s="109" t="s">
        <v>9649</v>
      </c>
      <c r="F4439" s="109" t="s">
        <v>99</v>
      </c>
      <c r="G4439" s="109" t="s">
        <v>6024</v>
      </c>
      <c r="H4439" s="107">
        <v>167760</v>
      </c>
      <c r="I4439" s="109">
        <v>3</v>
      </c>
      <c r="J4439" s="108">
        <v>58027</v>
      </c>
      <c r="K4439" s="107" t="str">
        <f>IF(J4439&gt;0,"Untung","Rugi")</f>
        <v>Untung</v>
      </c>
      <c r="L4439" s="107" t="str">
        <f t="array" ref="L4439">_xlfn.IFS(H4439&lt;100000,"Low",AND(H4439&gt;=100000,H4439&lt;250000),"Medium",H4439&gt;=250000,"High")</f>
        <v>Medium</v>
      </c>
      <c r="M4439" s="107" t="str">
        <f>IF(H4439&lt;100000,"Low",IF(AND(H4439&gt;=100000,H4439&lt;250000),"Medium","High"))</f>
        <v>Medium</v>
      </c>
    </row>
    <row r="4440" spans="1:13" x14ac:dyDescent="0.4">
      <c r="A4440" s="109" t="s">
        <v>6027</v>
      </c>
      <c r="B4440" s="109" t="s">
        <v>12359</v>
      </c>
      <c r="C4440" s="109" t="s">
        <v>1064</v>
      </c>
      <c r="D4440" s="109" t="s">
        <v>106</v>
      </c>
      <c r="E4440" s="109" t="s">
        <v>7681</v>
      </c>
      <c r="F4440" s="109" t="s">
        <v>95</v>
      </c>
      <c r="G4440" s="109" t="s">
        <v>6052</v>
      </c>
      <c r="H4440" s="107">
        <v>371532</v>
      </c>
      <c r="I4440" s="109">
        <v>2</v>
      </c>
      <c r="J4440" s="108">
        <v>-53071</v>
      </c>
      <c r="K4440" s="107" t="str">
        <f>IF(J4440&gt;0,"Untung","Rugi")</f>
        <v>Rugi</v>
      </c>
      <c r="L4440" s="107" t="str">
        <f t="array" ref="L4440">_xlfn.IFS(H4440&lt;100000,"Low",AND(H4440&gt;=100000,H4440&lt;250000),"Medium",H4440&gt;=250000,"High")</f>
        <v>High</v>
      </c>
      <c r="M4440" s="107" t="str">
        <f>IF(H4440&lt;100000,"Low",IF(AND(H4440&gt;=100000,H4440&lt;250000),"Medium","High"))</f>
        <v>High</v>
      </c>
    </row>
    <row r="4441" spans="1:13" x14ac:dyDescent="0.4">
      <c r="A4441" s="109" t="s">
        <v>6027</v>
      </c>
      <c r="B4441" s="109" t="s">
        <v>12358</v>
      </c>
      <c r="C4441" s="109" t="s">
        <v>1064</v>
      </c>
      <c r="D4441" s="109" t="s">
        <v>96</v>
      </c>
      <c r="E4441" s="109" t="s">
        <v>8259</v>
      </c>
      <c r="F4441" s="109" t="s">
        <v>6021</v>
      </c>
      <c r="G4441" s="109" t="s">
        <v>6146</v>
      </c>
      <c r="H4441" s="107">
        <v>339556</v>
      </c>
      <c r="I4441" s="109">
        <v>2</v>
      </c>
      <c r="J4441" s="108">
        <v>-106809</v>
      </c>
      <c r="K4441" s="107" t="str">
        <f>IF(J4441&gt;0,"Untung","Rugi")</f>
        <v>Rugi</v>
      </c>
      <c r="L4441" s="107" t="str">
        <f t="array" ref="L4441">_xlfn.IFS(H4441&lt;100000,"Low",AND(H4441&gt;=100000,H4441&lt;250000),"Medium",H4441&gt;=250000,"High")</f>
        <v>High</v>
      </c>
      <c r="M4441" s="107" t="str">
        <f>IF(H4441&lt;100000,"Low",IF(AND(H4441&gt;=100000,H4441&lt;250000),"Medium","High"))</f>
        <v>High</v>
      </c>
    </row>
    <row r="4442" spans="1:13" x14ac:dyDescent="0.4">
      <c r="A4442" s="109" t="s">
        <v>6016</v>
      </c>
      <c r="B4442" s="109" t="s">
        <v>12357</v>
      </c>
      <c r="C4442" s="109" t="s">
        <v>1064</v>
      </c>
      <c r="D4442" s="109" t="s">
        <v>106</v>
      </c>
      <c r="E4442" s="109" t="s">
        <v>6623</v>
      </c>
      <c r="F4442" s="109" t="s">
        <v>6021</v>
      </c>
      <c r="G4442" s="109" t="s">
        <v>6020</v>
      </c>
      <c r="H4442" s="107">
        <v>437818</v>
      </c>
      <c r="I4442" s="109">
        <v>7</v>
      </c>
      <c r="J4442" s="108">
        <v>358194</v>
      </c>
      <c r="K4442" s="107" t="str">
        <f>IF(J4442&gt;0,"Untung","Rugi")</f>
        <v>Untung</v>
      </c>
      <c r="L4442" s="107" t="str">
        <f t="array" ref="L4442">_xlfn.IFS(H4442&lt;100000,"Low",AND(H4442&gt;=100000,H4442&lt;250000),"Medium",H4442&gt;=250000,"High")</f>
        <v>High</v>
      </c>
      <c r="M4442" s="107" t="str">
        <f>IF(H4442&lt;100000,"Low",IF(AND(H4442&gt;=100000,H4442&lt;250000),"Medium","High"))</f>
        <v>High</v>
      </c>
    </row>
    <row r="4443" spans="1:13" x14ac:dyDescent="0.4">
      <c r="A4443" s="109" t="s">
        <v>6016</v>
      </c>
      <c r="B4443" s="109" t="s">
        <v>12356</v>
      </c>
      <c r="C4443" s="109" t="s">
        <v>1064</v>
      </c>
      <c r="D4443" s="109" t="s">
        <v>106</v>
      </c>
      <c r="E4443" s="109" t="s">
        <v>7759</v>
      </c>
      <c r="F4443" s="109" t="s">
        <v>99</v>
      </c>
      <c r="G4443" s="109" t="s">
        <v>6024</v>
      </c>
      <c r="H4443" s="107">
        <v>374592</v>
      </c>
      <c r="I4443" s="109">
        <v>4</v>
      </c>
      <c r="J4443" s="108">
        <v>253003</v>
      </c>
      <c r="K4443" s="107" t="str">
        <f>IF(J4443&gt;0,"Untung","Rugi")</f>
        <v>Untung</v>
      </c>
      <c r="L4443" s="107" t="str">
        <f t="array" ref="L4443">_xlfn.IFS(H4443&lt;100000,"Low",AND(H4443&gt;=100000,H4443&lt;250000),"Medium",H4443&gt;=250000,"High")</f>
        <v>High</v>
      </c>
      <c r="M4443" s="107" t="str">
        <f>IF(H4443&lt;100000,"Low",IF(AND(H4443&gt;=100000,H4443&lt;250000),"Medium","High"))</f>
        <v>High</v>
      </c>
    </row>
    <row r="4444" spans="1:13" x14ac:dyDescent="0.4">
      <c r="A4444" s="109" t="s">
        <v>6016</v>
      </c>
      <c r="B4444" s="109" t="s">
        <v>12355</v>
      </c>
      <c r="C4444" s="109" t="s">
        <v>1051</v>
      </c>
      <c r="D4444" s="109" t="s">
        <v>96</v>
      </c>
      <c r="E4444" s="109" t="s">
        <v>6368</v>
      </c>
      <c r="F4444" s="109" t="s">
        <v>95</v>
      </c>
      <c r="G4444" s="109" t="s">
        <v>6052</v>
      </c>
      <c r="H4444" s="107">
        <v>40555</v>
      </c>
      <c r="I4444" s="109">
        <v>1</v>
      </c>
      <c r="J4444" s="108">
        <v>203734</v>
      </c>
      <c r="K4444" s="107" t="str">
        <f>IF(J4444&gt;0,"Untung","Rugi")</f>
        <v>Untung</v>
      </c>
      <c r="L4444" s="107" t="str">
        <f t="array" ref="L4444">_xlfn.IFS(H4444&lt;100000,"Low",AND(H4444&gt;=100000,H4444&lt;250000),"Medium",H4444&gt;=250000,"High")</f>
        <v>Low</v>
      </c>
      <c r="M4444" s="107" t="str">
        <f>IF(H4444&lt;100000,"Low",IF(AND(H4444&gt;=100000,H4444&lt;250000),"Medium","High"))</f>
        <v>Low</v>
      </c>
    </row>
    <row r="4445" spans="1:13" x14ac:dyDescent="0.4">
      <c r="A4445" s="109" t="s">
        <v>6016</v>
      </c>
      <c r="B4445" s="109" t="s">
        <v>11366</v>
      </c>
      <c r="C4445" s="109" t="s">
        <v>1064</v>
      </c>
      <c r="D4445" s="109" t="s">
        <v>104</v>
      </c>
      <c r="E4445" s="109" t="s">
        <v>6286</v>
      </c>
      <c r="F4445" s="109" t="s">
        <v>95</v>
      </c>
      <c r="G4445" s="109" t="s">
        <v>6052</v>
      </c>
      <c r="H4445" s="107">
        <v>381342</v>
      </c>
      <c r="I4445" s="109">
        <v>3</v>
      </c>
      <c r="J4445" s="108">
        <v>-122507</v>
      </c>
      <c r="K4445" s="107" t="str">
        <f>IF(J4445&gt;0,"Untung","Rugi")</f>
        <v>Rugi</v>
      </c>
      <c r="L4445" s="107" t="str">
        <f t="array" ref="L4445">_xlfn.IFS(H4445&lt;100000,"Low",AND(H4445&gt;=100000,H4445&lt;250000),"Medium",H4445&gt;=250000,"High")</f>
        <v>High</v>
      </c>
      <c r="M4445" s="107" t="str">
        <f>IF(H4445&lt;100000,"Low",IF(AND(H4445&gt;=100000,H4445&lt;250000),"Medium","High"))</f>
        <v>High</v>
      </c>
    </row>
    <row r="4446" spans="1:13" x14ac:dyDescent="0.4">
      <c r="A4446" s="109" t="s">
        <v>6016</v>
      </c>
      <c r="B4446" s="109" t="s">
        <v>12354</v>
      </c>
      <c r="C4446" s="109" t="s">
        <v>100</v>
      </c>
      <c r="D4446" s="109" t="s">
        <v>102</v>
      </c>
      <c r="E4446" s="109" t="s">
        <v>11507</v>
      </c>
      <c r="F4446" s="109" t="s">
        <v>95</v>
      </c>
      <c r="G4446" s="109" t="s">
        <v>6017</v>
      </c>
      <c r="H4446" s="107">
        <v>342069</v>
      </c>
      <c r="I4446" s="109">
        <v>11</v>
      </c>
      <c r="J4446" s="108">
        <v>-54303</v>
      </c>
      <c r="K4446" s="107" t="str">
        <f>IF(J4446&gt;0,"Untung","Rugi")</f>
        <v>Rugi</v>
      </c>
      <c r="L4446" s="107" t="str">
        <f t="array" ref="L4446">_xlfn.IFS(H4446&lt;100000,"Low",AND(H4446&gt;=100000,H4446&lt;250000),"Medium",H4446&gt;=250000,"High")</f>
        <v>High</v>
      </c>
      <c r="M4446" s="107" t="str">
        <f>IF(H4446&lt;100000,"Low",IF(AND(H4446&gt;=100000,H4446&lt;250000),"Medium","High"))</f>
        <v>High</v>
      </c>
    </row>
    <row r="4447" spans="1:13" x14ac:dyDescent="0.4">
      <c r="A4447" s="109" t="s">
        <v>6016</v>
      </c>
      <c r="B4447" s="109" t="s">
        <v>12353</v>
      </c>
      <c r="C4447" s="109" t="s">
        <v>100</v>
      </c>
      <c r="D4447" s="109" t="s">
        <v>104</v>
      </c>
      <c r="E4447" s="109" t="s">
        <v>6263</v>
      </c>
      <c r="F4447" s="109" t="s">
        <v>6021</v>
      </c>
      <c r="G4447" s="109" t="s">
        <v>6031</v>
      </c>
      <c r="H4447" s="107">
        <v>321357</v>
      </c>
      <c r="I4447" s="109">
        <v>6</v>
      </c>
      <c r="J4447" s="108">
        <v>419349</v>
      </c>
      <c r="K4447" s="107" t="str">
        <f>IF(J4447&gt;0,"Untung","Rugi")</f>
        <v>Untung</v>
      </c>
      <c r="L4447" s="107" t="str">
        <f t="array" ref="L4447">_xlfn.IFS(H4447&lt;100000,"Low",AND(H4447&gt;=100000,H4447&lt;250000),"Medium",H4447&gt;=250000,"High")</f>
        <v>High</v>
      </c>
      <c r="M4447" s="107" t="str">
        <f>IF(H4447&lt;100000,"Low",IF(AND(H4447&gt;=100000,H4447&lt;250000),"Medium","High"))</f>
        <v>High</v>
      </c>
    </row>
    <row r="4448" spans="1:13" x14ac:dyDescent="0.4">
      <c r="A4448" s="109" t="s">
        <v>6016</v>
      </c>
      <c r="B4448" s="109" t="s">
        <v>12352</v>
      </c>
      <c r="C4448" s="109" t="s">
        <v>1064</v>
      </c>
      <c r="D4448" s="109" t="s">
        <v>102</v>
      </c>
      <c r="E4448" s="109" t="s">
        <v>7570</v>
      </c>
      <c r="F4448" s="109" t="s">
        <v>99</v>
      </c>
      <c r="G4448" s="109" t="s">
        <v>6024</v>
      </c>
      <c r="H4448" s="107">
        <v>187400</v>
      </c>
      <c r="I4448" s="109">
        <v>3</v>
      </c>
      <c r="J4448" s="108">
        <v>-168405</v>
      </c>
      <c r="K4448" s="107" t="str">
        <f>IF(J4448&gt;0,"Untung","Rugi")</f>
        <v>Rugi</v>
      </c>
      <c r="L4448" s="107" t="str">
        <f t="array" ref="L4448">_xlfn.IFS(H4448&lt;100000,"Low",AND(H4448&gt;=100000,H4448&lt;250000),"Medium",H4448&gt;=250000,"High")</f>
        <v>Medium</v>
      </c>
      <c r="M4448" s="107" t="str">
        <f>IF(H4448&lt;100000,"Low",IF(AND(H4448&gt;=100000,H4448&lt;250000),"Medium","High"))</f>
        <v>Medium</v>
      </c>
    </row>
    <row r="4449" spans="1:13" x14ac:dyDescent="0.4">
      <c r="A4449" s="109" t="s">
        <v>6046</v>
      </c>
      <c r="B4449" s="109" t="s">
        <v>6064</v>
      </c>
      <c r="C4449" s="109" t="s">
        <v>1051</v>
      </c>
      <c r="D4449" s="109" t="s">
        <v>102</v>
      </c>
      <c r="E4449" s="109" t="s">
        <v>7649</v>
      </c>
      <c r="F4449" s="109" t="s">
        <v>95</v>
      </c>
      <c r="G4449" s="109" t="s">
        <v>6039</v>
      </c>
      <c r="H4449" s="107">
        <v>202774</v>
      </c>
      <c r="I4449" s="109">
        <v>8</v>
      </c>
      <c r="J4449" s="108">
        <v>445232</v>
      </c>
      <c r="K4449" s="107" t="str">
        <f>IF(J4449&gt;0,"Untung","Rugi")</f>
        <v>Untung</v>
      </c>
      <c r="L4449" s="107" t="str">
        <f t="array" ref="L4449">_xlfn.IFS(H4449&lt;100000,"Low",AND(H4449&gt;=100000,H4449&lt;250000),"Medium",H4449&gt;=250000,"High")</f>
        <v>Medium</v>
      </c>
      <c r="M4449" s="107" t="str">
        <f>IF(H4449&lt;100000,"Low",IF(AND(H4449&gt;=100000,H4449&lt;250000),"Medium","High"))</f>
        <v>Medium</v>
      </c>
    </row>
    <row r="4450" spans="1:13" x14ac:dyDescent="0.4">
      <c r="A4450" s="109" t="s">
        <v>6046</v>
      </c>
      <c r="B4450" s="109" t="s">
        <v>12351</v>
      </c>
      <c r="C4450" s="109" t="s">
        <v>100</v>
      </c>
      <c r="D4450" s="109" t="s">
        <v>96</v>
      </c>
      <c r="E4450" s="109" t="s">
        <v>6529</v>
      </c>
      <c r="F4450" s="109" t="s">
        <v>95</v>
      </c>
      <c r="G4450" s="109" t="s">
        <v>6062</v>
      </c>
      <c r="H4450" s="107">
        <v>45555</v>
      </c>
      <c r="I4450" s="109">
        <v>2</v>
      </c>
      <c r="J4450" s="108">
        <v>373563</v>
      </c>
      <c r="K4450" s="107" t="str">
        <f>IF(J4450&gt;0,"Untung","Rugi")</f>
        <v>Untung</v>
      </c>
      <c r="L4450" s="107" t="str">
        <f t="array" ref="L4450">_xlfn.IFS(H4450&lt;100000,"Low",AND(H4450&gt;=100000,H4450&lt;250000),"Medium",H4450&gt;=250000,"High")</f>
        <v>Low</v>
      </c>
      <c r="M4450" s="107" t="str">
        <f>IF(H4450&lt;100000,"Low",IF(AND(H4450&gt;=100000,H4450&lt;250000),"Medium","High"))</f>
        <v>Low</v>
      </c>
    </row>
    <row r="4451" spans="1:13" x14ac:dyDescent="0.4">
      <c r="A4451" s="109" t="s">
        <v>6027</v>
      </c>
      <c r="B4451" s="109" t="s">
        <v>12350</v>
      </c>
      <c r="C4451" s="109" t="s">
        <v>1064</v>
      </c>
      <c r="D4451" s="109" t="s">
        <v>96</v>
      </c>
      <c r="E4451" s="109" t="s">
        <v>8060</v>
      </c>
      <c r="F4451" s="109" t="s">
        <v>95</v>
      </c>
      <c r="G4451" s="109" t="s">
        <v>6062</v>
      </c>
      <c r="H4451" s="107">
        <v>449097</v>
      </c>
      <c r="I4451" s="109">
        <v>5</v>
      </c>
      <c r="J4451" s="108">
        <v>-29835</v>
      </c>
      <c r="K4451" s="107" t="str">
        <f>IF(J4451&gt;0,"Untung","Rugi")</f>
        <v>Rugi</v>
      </c>
      <c r="L4451" s="107" t="str">
        <f t="array" ref="L4451">_xlfn.IFS(H4451&lt;100000,"Low",AND(H4451&gt;=100000,H4451&lt;250000),"Medium",H4451&gt;=250000,"High")</f>
        <v>High</v>
      </c>
      <c r="M4451" s="107" t="str">
        <f>IF(H4451&lt;100000,"Low",IF(AND(H4451&gt;=100000,H4451&lt;250000),"Medium","High"))</f>
        <v>High</v>
      </c>
    </row>
    <row r="4452" spans="1:13" x14ac:dyDescent="0.4">
      <c r="A4452" s="109" t="s">
        <v>6027</v>
      </c>
      <c r="B4452" s="109" t="s">
        <v>12349</v>
      </c>
      <c r="C4452" s="109" t="s">
        <v>1064</v>
      </c>
      <c r="D4452" s="109" t="s">
        <v>96</v>
      </c>
      <c r="E4452" s="109" t="s">
        <v>11429</v>
      </c>
      <c r="F4452" s="109" t="s">
        <v>95</v>
      </c>
      <c r="G4452" s="109" t="s">
        <v>6052</v>
      </c>
      <c r="H4452" s="107">
        <v>78505</v>
      </c>
      <c r="I4452" s="109">
        <v>6</v>
      </c>
      <c r="J4452" s="108">
        <v>372705</v>
      </c>
      <c r="K4452" s="107" t="str">
        <f>IF(J4452&gt;0,"Untung","Rugi")</f>
        <v>Untung</v>
      </c>
      <c r="L4452" s="107" t="str">
        <f t="array" ref="L4452">_xlfn.IFS(H4452&lt;100000,"Low",AND(H4452&gt;=100000,H4452&lt;250000),"Medium",H4452&gt;=250000,"High")</f>
        <v>Low</v>
      </c>
      <c r="M4452" s="107" t="str">
        <f>IF(H4452&lt;100000,"Low",IF(AND(H4452&gt;=100000,H4452&lt;250000),"Medium","High"))</f>
        <v>Low</v>
      </c>
    </row>
    <row r="4453" spans="1:13" x14ac:dyDescent="0.4">
      <c r="A4453" s="109" t="s">
        <v>6027</v>
      </c>
      <c r="B4453" s="109" t="s">
        <v>12348</v>
      </c>
      <c r="C4453" s="109" t="s">
        <v>1064</v>
      </c>
      <c r="D4453" s="109" t="s">
        <v>96</v>
      </c>
      <c r="E4453" s="109" t="s">
        <v>7095</v>
      </c>
      <c r="F4453" s="109" t="s">
        <v>95</v>
      </c>
      <c r="G4453" s="109" t="s">
        <v>6057</v>
      </c>
      <c r="H4453" s="107">
        <v>183100</v>
      </c>
      <c r="I4453" s="109">
        <v>3</v>
      </c>
      <c r="J4453" s="108">
        <v>142524</v>
      </c>
      <c r="K4453" s="107" t="str">
        <f>IF(J4453&gt;0,"Untung","Rugi")</f>
        <v>Untung</v>
      </c>
      <c r="L4453" s="107" t="str">
        <f t="array" ref="L4453">_xlfn.IFS(H4453&lt;100000,"Low",AND(H4453&gt;=100000,H4453&lt;250000),"Medium",H4453&gt;=250000,"High")</f>
        <v>Medium</v>
      </c>
      <c r="M4453" s="107" t="str">
        <f>IF(H4453&lt;100000,"Low",IF(AND(H4453&gt;=100000,H4453&lt;250000),"Medium","High"))</f>
        <v>Medium</v>
      </c>
    </row>
    <row r="4454" spans="1:13" x14ac:dyDescent="0.4">
      <c r="A4454" s="109" t="s">
        <v>6027</v>
      </c>
      <c r="B4454" s="109" t="s">
        <v>12347</v>
      </c>
      <c r="C4454" s="109" t="s">
        <v>1064</v>
      </c>
      <c r="D4454" s="109" t="s">
        <v>96</v>
      </c>
      <c r="E4454" s="109" t="s">
        <v>10909</v>
      </c>
      <c r="F4454" s="109" t="s">
        <v>99</v>
      </c>
      <c r="G4454" s="109" t="s">
        <v>6024</v>
      </c>
      <c r="H4454" s="107">
        <v>364345</v>
      </c>
      <c r="I4454" s="109">
        <v>3</v>
      </c>
      <c r="J4454" s="108">
        <v>297575</v>
      </c>
      <c r="K4454" s="107" t="str">
        <f>IF(J4454&gt;0,"Untung","Rugi")</f>
        <v>Untung</v>
      </c>
      <c r="L4454" s="107" t="str">
        <f t="array" ref="L4454">_xlfn.IFS(H4454&lt;100000,"Low",AND(H4454&gt;=100000,H4454&lt;250000),"Medium",H4454&gt;=250000,"High")</f>
        <v>High</v>
      </c>
      <c r="M4454" s="107" t="str">
        <f>IF(H4454&lt;100000,"Low",IF(AND(H4454&gt;=100000,H4454&lt;250000),"Medium","High"))</f>
        <v>High</v>
      </c>
    </row>
    <row r="4455" spans="1:13" x14ac:dyDescent="0.4">
      <c r="A4455" s="109" t="s">
        <v>6027</v>
      </c>
      <c r="B4455" s="109" t="s">
        <v>12346</v>
      </c>
      <c r="C4455" s="109" t="s">
        <v>1064</v>
      </c>
      <c r="D4455" s="109" t="s">
        <v>96</v>
      </c>
      <c r="E4455" s="109" t="s">
        <v>6331</v>
      </c>
      <c r="F4455" s="109" t="s">
        <v>95</v>
      </c>
      <c r="G4455" s="109" t="s">
        <v>6116</v>
      </c>
      <c r="H4455" s="107">
        <v>233046</v>
      </c>
      <c r="I4455" s="109">
        <v>7</v>
      </c>
      <c r="J4455" s="108">
        <v>27232</v>
      </c>
      <c r="K4455" s="107" t="str">
        <f>IF(J4455&gt;0,"Untung","Rugi")</f>
        <v>Untung</v>
      </c>
      <c r="L4455" s="107" t="str">
        <f t="array" ref="L4455">_xlfn.IFS(H4455&lt;100000,"Low",AND(H4455&gt;=100000,H4455&lt;250000),"Medium",H4455&gt;=250000,"High")</f>
        <v>Medium</v>
      </c>
      <c r="M4455" s="107" t="str">
        <f>IF(H4455&lt;100000,"Low",IF(AND(H4455&gt;=100000,H4455&lt;250000),"Medium","High"))</f>
        <v>Medium</v>
      </c>
    </row>
    <row r="4456" spans="1:13" x14ac:dyDescent="0.4">
      <c r="A4456" s="109" t="s">
        <v>6027</v>
      </c>
      <c r="B4456" s="109" t="s">
        <v>12345</v>
      </c>
      <c r="C4456" s="109" t="s">
        <v>100</v>
      </c>
      <c r="D4456" s="109" t="s">
        <v>96</v>
      </c>
      <c r="E4456" s="109" t="s">
        <v>6126</v>
      </c>
      <c r="F4456" s="109" t="s">
        <v>95</v>
      </c>
      <c r="G4456" s="109" t="s">
        <v>6036</v>
      </c>
      <c r="H4456" s="107">
        <v>247050</v>
      </c>
      <c r="I4456" s="109">
        <v>2</v>
      </c>
      <c r="J4456" s="108">
        <v>-185731</v>
      </c>
      <c r="K4456" s="107" t="str">
        <f>IF(J4456&gt;0,"Untung","Rugi")</f>
        <v>Rugi</v>
      </c>
      <c r="L4456" s="107" t="str">
        <f t="array" ref="L4456">_xlfn.IFS(H4456&lt;100000,"Low",AND(H4456&gt;=100000,H4456&lt;250000),"Medium",H4456&gt;=250000,"High")</f>
        <v>Medium</v>
      </c>
      <c r="M4456" s="107" t="str">
        <f>IF(H4456&lt;100000,"Low",IF(AND(H4456&gt;=100000,H4456&lt;250000),"Medium","High"))</f>
        <v>Medium</v>
      </c>
    </row>
    <row r="4457" spans="1:13" x14ac:dyDescent="0.4">
      <c r="A4457" s="109" t="s">
        <v>6016</v>
      </c>
      <c r="B4457" s="109" t="s">
        <v>12343</v>
      </c>
      <c r="C4457" s="109" t="s">
        <v>100</v>
      </c>
      <c r="D4457" s="109" t="s">
        <v>96</v>
      </c>
      <c r="E4457" s="109" t="s">
        <v>8512</v>
      </c>
      <c r="F4457" s="109" t="s">
        <v>6021</v>
      </c>
      <c r="G4457" s="109" t="s">
        <v>6020</v>
      </c>
      <c r="H4457" s="107">
        <v>359071</v>
      </c>
      <c r="I4457" s="109">
        <v>2</v>
      </c>
      <c r="J4457" s="108">
        <v>145957</v>
      </c>
      <c r="K4457" s="107" t="str">
        <f>IF(J4457&gt;0,"Untung","Rugi")</f>
        <v>Untung</v>
      </c>
      <c r="L4457" s="107" t="str">
        <f t="array" ref="L4457">_xlfn.IFS(H4457&lt;100000,"Low",AND(H4457&gt;=100000,H4457&lt;250000),"Medium",H4457&gt;=250000,"High")</f>
        <v>High</v>
      </c>
      <c r="M4457" s="107" t="str">
        <f>IF(H4457&lt;100000,"Low",IF(AND(H4457&gt;=100000,H4457&lt;250000),"Medium","High"))</f>
        <v>High</v>
      </c>
    </row>
    <row r="4458" spans="1:13" x14ac:dyDescent="0.4">
      <c r="A4458" s="109" t="s">
        <v>6016</v>
      </c>
      <c r="B4458" s="109" t="s">
        <v>12344</v>
      </c>
      <c r="C4458" s="109" t="s">
        <v>100</v>
      </c>
      <c r="D4458" s="109" t="s">
        <v>96</v>
      </c>
      <c r="E4458" s="109" t="s">
        <v>8470</v>
      </c>
      <c r="F4458" s="109" t="s">
        <v>99</v>
      </c>
      <c r="G4458" s="109" t="s">
        <v>6109</v>
      </c>
      <c r="H4458" s="107">
        <v>62039</v>
      </c>
      <c r="I4458" s="109">
        <v>3</v>
      </c>
      <c r="J4458" s="108">
        <v>-19860</v>
      </c>
      <c r="K4458" s="107" t="str">
        <f>IF(J4458&gt;0,"Untung","Rugi")</f>
        <v>Rugi</v>
      </c>
      <c r="L4458" s="107" t="str">
        <f t="array" ref="L4458">_xlfn.IFS(H4458&lt;100000,"Low",AND(H4458&gt;=100000,H4458&lt;250000),"Medium",H4458&gt;=250000,"High")</f>
        <v>Low</v>
      </c>
      <c r="M4458" s="107" t="str">
        <f>IF(H4458&lt;100000,"Low",IF(AND(H4458&gt;=100000,H4458&lt;250000),"Medium","High"))</f>
        <v>Low</v>
      </c>
    </row>
    <row r="4459" spans="1:13" x14ac:dyDescent="0.4">
      <c r="A4459" s="109" t="s">
        <v>6016</v>
      </c>
      <c r="B4459" s="109" t="s">
        <v>12343</v>
      </c>
      <c r="C4459" s="109" t="s">
        <v>100</v>
      </c>
      <c r="D4459" s="109" t="s">
        <v>96</v>
      </c>
      <c r="E4459" s="109" t="s">
        <v>8175</v>
      </c>
      <c r="F4459" s="109" t="s">
        <v>95</v>
      </c>
      <c r="G4459" s="109" t="s">
        <v>6013</v>
      </c>
      <c r="H4459" s="107">
        <v>91197</v>
      </c>
      <c r="I4459" s="109">
        <v>2</v>
      </c>
      <c r="J4459" s="108">
        <v>100550</v>
      </c>
      <c r="K4459" s="107" t="str">
        <f>IF(J4459&gt;0,"Untung","Rugi")</f>
        <v>Untung</v>
      </c>
      <c r="L4459" s="107" t="str">
        <f t="array" ref="L4459">_xlfn.IFS(H4459&lt;100000,"Low",AND(H4459&gt;=100000,H4459&lt;250000),"Medium",H4459&gt;=250000,"High")</f>
        <v>Low</v>
      </c>
      <c r="M4459" s="107" t="str">
        <f>IF(H4459&lt;100000,"Low",IF(AND(H4459&gt;=100000,H4459&lt;250000),"Medium","High"))</f>
        <v>Low</v>
      </c>
    </row>
    <row r="4460" spans="1:13" x14ac:dyDescent="0.4">
      <c r="A4460" s="109" t="s">
        <v>6016</v>
      </c>
      <c r="B4460" s="109" t="s">
        <v>12342</v>
      </c>
      <c r="C4460" s="109" t="s">
        <v>100</v>
      </c>
      <c r="D4460" s="109" t="s">
        <v>96</v>
      </c>
      <c r="E4460" s="109" t="s">
        <v>7313</v>
      </c>
      <c r="F4460" s="109" t="s">
        <v>99</v>
      </c>
      <c r="G4460" s="109" t="s">
        <v>6049</v>
      </c>
      <c r="H4460" s="107">
        <v>358004</v>
      </c>
      <c r="I4460" s="109">
        <v>3</v>
      </c>
      <c r="J4460" s="108">
        <v>426557</v>
      </c>
      <c r="K4460" s="107" t="str">
        <f>IF(J4460&gt;0,"Untung","Rugi")</f>
        <v>Untung</v>
      </c>
      <c r="L4460" s="107" t="str">
        <f t="array" ref="L4460">_xlfn.IFS(H4460&lt;100000,"Low",AND(H4460&gt;=100000,H4460&lt;250000),"Medium",H4460&gt;=250000,"High")</f>
        <v>High</v>
      </c>
      <c r="M4460" s="107" t="str">
        <f>IF(H4460&lt;100000,"Low",IF(AND(H4460&gt;=100000,H4460&lt;250000),"Medium","High"))</f>
        <v>High</v>
      </c>
    </row>
    <row r="4461" spans="1:13" x14ac:dyDescent="0.4">
      <c r="A4461" s="109" t="s">
        <v>6016</v>
      </c>
      <c r="B4461" s="109" t="s">
        <v>12342</v>
      </c>
      <c r="C4461" s="109" t="s">
        <v>100</v>
      </c>
      <c r="D4461" s="109" t="s">
        <v>96</v>
      </c>
      <c r="E4461" s="109" t="s">
        <v>8734</v>
      </c>
      <c r="F4461" s="109" t="s">
        <v>95</v>
      </c>
      <c r="G4461" s="109" t="s">
        <v>6062</v>
      </c>
      <c r="H4461" s="107">
        <v>52236</v>
      </c>
      <c r="I4461" s="109">
        <v>3</v>
      </c>
      <c r="J4461" s="108">
        <v>6172</v>
      </c>
      <c r="K4461" s="107" t="str">
        <f>IF(J4461&gt;0,"Untung","Rugi")</f>
        <v>Untung</v>
      </c>
      <c r="L4461" s="107" t="str">
        <f t="array" ref="L4461">_xlfn.IFS(H4461&lt;100000,"Low",AND(H4461&gt;=100000,H4461&lt;250000),"Medium",H4461&gt;=250000,"High")</f>
        <v>Low</v>
      </c>
      <c r="M4461" s="107" t="str">
        <f>IF(H4461&lt;100000,"Low",IF(AND(H4461&gt;=100000,H4461&lt;250000),"Medium","High"))</f>
        <v>Low</v>
      </c>
    </row>
    <row r="4462" spans="1:13" x14ac:dyDescent="0.4">
      <c r="A4462" s="109" t="s">
        <v>6016</v>
      </c>
      <c r="B4462" s="109" t="s">
        <v>12341</v>
      </c>
      <c r="C4462" s="109" t="s">
        <v>1064</v>
      </c>
      <c r="D4462" s="109" t="s">
        <v>102</v>
      </c>
      <c r="E4462" s="109" t="s">
        <v>7174</v>
      </c>
      <c r="F4462" s="109" t="s">
        <v>95</v>
      </c>
      <c r="G4462" s="109" t="s">
        <v>6062</v>
      </c>
      <c r="H4462" s="107">
        <v>223010</v>
      </c>
      <c r="I4462" s="109">
        <v>8</v>
      </c>
      <c r="J4462" s="108">
        <v>165181</v>
      </c>
      <c r="K4462" s="107" t="str">
        <f>IF(J4462&gt;0,"Untung","Rugi")</f>
        <v>Untung</v>
      </c>
      <c r="L4462" s="107" t="str">
        <f t="array" ref="L4462">_xlfn.IFS(H4462&lt;100000,"Low",AND(H4462&gt;=100000,H4462&lt;250000),"Medium",H4462&gt;=250000,"High")</f>
        <v>Medium</v>
      </c>
      <c r="M4462" s="107" t="str">
        <f>IF(H4462&lt;100000,"Low",IF(AND(H4462&gt;=100000,H4462&lt;250000),"Medium","High"))</f>
        <v>Medium</v>
      </c>
    </row>
    <row r="4463" spans="1:13" x14ac:dyDescent="0.4">
      <c r="A4463" s="109" t="s">
        <v>6027</v>
      </c>
      <c r="B4463" s="109" t="s">
        <v>12340</v>
      </c>
      <c r="C4463" s="109" t="s">
        <v>1064</v>
      </c>
      <c r="D4463" s="109" t="s">
        <v>106</v>
      </c>
      <c r="E4463" s="109" t="s">
        <v>12174</v>
      </c>
      <c r="F4463" s="109" t="s">
        <v>95</v>
      </c>
      <c r="G4463" s="109" t="s">
        <v>6036</v>
      </c>
      <c r="H4463" s="107">
        <v>296741</v>
      </c>
      <c r="I4463" s="109">
        <v>3</v>
      </c>
      <c r="J4463" s="108">
        <v>445510</v>
      </c>
      <c r="K4463" s="107" t="str">
        <f>IF(J4463&gt;0,"Untung","Rugi")</f>
        <v>Untung</v>
      </c>
      <c r="L4463" s="107" t="str">
        <f t="array" ref="L4463">_xlfn.IFS(H4463&lt;100000,"Low",AND(H4463&gt;=100000,H4463&lt;250000),"Medium",H4463&gt;=250000,"High")</f>
        <v>High</v>
      </c>
      <c r="M4463" s="107" t="str">
        <f>IF(H4463&lt;100000,"Low",IF(AND(H4463&gt;=100000,H4463&lt;250000),"Medium","High"))</f>
        <v>High</v>
      </c>
    </row>
    <row r="4464" spans="1:13" x14ac:dyDescent="0.4">
      <c r="A4464" s="109" t="s">
        <v>6016</v>
      </c>
      <c r="B4464" s="109" t="s">
        <v>12339</v>
      </c>
      <c r="C4464" s="109" t="s">
        <v>1064</v>
      </c>
      <c r="D4464" s="109" t="s">
        <v>106</v>
      </c>
      <c r="E4464" s="109" t="s">
        <v>7006</v>
      </c>
      <c r="F4464" s="109" t="s">
        <v>95</v>
      </c>
      <c r="G4464" s="109" t="s">
        <v>6013</v>
      </c>
      <c r="H4464" s="107">
        <v>337910</v>
      </c>
      <c r="I4464" s="109">
        <v>5</v>
      </c>
      <c r="J4464" s="108">
        <v>-211278</v>
      </c>
      <c r="K4464" s="107" t="str">
        <f>IF(J4464&gt;0,"Untung","Rugi")</f>
        <v>Rugi</v>
      </c>
      <c r="L4464" s="107" t="str">
        <f t="array" ref="L4464">_xlfn.IFS(H4464&lt;100000,"Low",AND(H4464&gt;=100000,H4464&lt;250000),"Medium",H4464&gt;=250000,"High")</f>
        <v>High</v>
      </c>
      <c r="M4464" s="107" t="str">
        <f>IF(H4464&lt;100000,"Low",IF(AND(H4464&gt;=100000,H4464&lt;250000),"Medium","High"))</f>
        <v>High</v>
      </c>
    </row>
    <row r="4465" spans="1:13" x14ac:dyDescent="0.4">
      <c r="A4465" s="109" t="s">
        <v>6016</v>
      </c>
      <c r="B4465" s="109" t="s">
        <v>12338</v>
      </c>
      <c r="C4465" s="109" t="s">
        <v>1064</v>
      </c>
      <c r="D4465" s="109" t="s">
        <v>102</v>
      </c>
      <c r="E4465" s="109" t="s">
        <v>9009</v>
      </c>
      <c r="F4465" s="109" t="s">
        <v>99</v>
      </c>
      <c r="G4465" s="109" t="s">
        <v>6109</v>
      </c>
      <c r="H4465" s="107">
        <v>325686</v>
      </c>
      <c r="I4465" s="109">
        <v>1</v>
      </c>
      <c r="J4465" s="108">
        <v>-48393</v>
      </c>
      <c r="K4465" s="107" t="str">
        <f>IF(J4465&gt;0,"Untung","Rugi")</f>
        <v>Rugi</v>
      </c>
      <c r="L4465" s="107" t="str">
        <f t="array" ref="L4465">_xlfn.IFS(H4465&lt;100000,"Low",AND(H4465&gt;=100000,H4465&lt;250000),"Medium",H4465&gt;=250000,"High")</f>
        <v>High</v>
      </c>
      <c r="M4465" s="107" t="str">
        <f>IF(H4465&lt;100000,"Low",IF(AND(H4465&gt;=100000,H4465&lt;250000),"Medium","High"))</f>
        <v>High</v>
      </c>
    </row>
    <row r="4466" spans="1:13" x14ac:dyDescent="0.4">
      <c r="A4466" s="109" t="s">
        <v>6016</v>
      </c>
      <c r="B4466" s="109" t="s">
        <v>12337</v>
      </c>
      <c r="C4466" s="109" t="s">
        <v>1064</v>
      </c>
      <c r="D4466" s="109" t="s">
        <v>102</v>
      </c>
      <c r="E4466" s="109" t="s">
        <v>11943</v>
      </c>
      <c r="F4466" s="109" t="s">
        <v>95</v>
      </c>
      <c r="G4466" s="109" t="s">
        <v>6067</v>
      </c>
      <c r="H4466" s="107">
        <v>316237</v>
      </c>
      <c r="I4466" s="109">
        <v>9</v>
      </c>
      <c r="J4466" s="108">
        <v>325827</v>
      </c>
      <c r="K4466" s="107" t="str">
        <f>IF(J4466&gt;0,"Untung","Rugi")</f>
        <v>Untung</v>
      </c>
      <c r="L4466" s="107" t="str">
        <f t="array" ref="L4466">_xlfn.IFS(H4466&lt;100000,"Low",AND(H4466&gt;=100000,H4466&lt;250000),"Medium",H4466&gt;=250000,"High")</f>
        <v>High</v>
      </c>
      <c r="M4466" s="107" t="str">
        <f>IF(H4466&lt;100000,"Low",IF(AND(H4466&gt;=100000,H4466&lt;250000),"Medium","High"))</f>
        <v>High</v>
      </c>
    </row>
    <row r="4467" spans="1:13" x14ac:dyDescent="0.4">
      <c r="A4467" s="109" t="s">
        <v>6016</v>
      </c>
      <c r="B4467" s="109" t="s">
        <v>12336</v>
      </c>
      <c r="C4467" s="109" t="s">
        <v>1064</v>
      </c>
      <c r="D4467" s="109" t="s">
        <v>102</v>
      </c>
      <c r="E4467" s="109" t="s">
        <v>9315</v>
      </c>
      <c r="F4467" s="109" t="s">
        <v>95</v>
      </c>
      <c r="G4467" s="109" t="s">
        <v>6057</v>
      </c>
      <c r="H4467" s="107">
        <v>355088</v>
      </c>
      <c r="I4467" s="109">
        <v>4</v>
      </c>
      <c r="J4467" s="108">
        <v>414477</v>
      </c>
      <c r="K4467" s="107" t="str">
        <f>IF(J4467&gt;0,"Untung","Rugi")</f>
        <v>Untung</v>
      </c>
      <c r="L4467" s="107" t="str">
        <f t="array" ref="L4467">_xlfn.IFS(H4467&lt;100000,"Low",AND(H4467&gt;=100000,H4467&lt;250000),"Medium",H4467&gt;=250000,"High")</f>
        <v>High</v>
      </c>
      <c r="M4467" s="107" t="str">
        <f>IF(H4467&lt;100000,"Low",IF(AND(H4467&gt;=100000,H4467&lt;250000),"Medium","High"))</f>
        <v>High</v>
      </c>
    </row>
    <row r="4468" spans="1:13" x14ac:dyDescent="0.4">
      <c r="A4468" s="109" t="s">
        <v>6016</v>
      </c>
      <c r="B4468" s="109" t="s">
        <v>12335</v>
      </c>
      <c r="C4468" s="109" t="s">
        <v>1064</v>
      </c>
      <c r="D4468" s="109" t="s">
        <v>104</v>
      </c>
      <c r="E4468" s="109" t="s">
        <v>7792</v>
      </c>
      <c r="F4468" s="109" t="s">
        <v>95</v>
      </c>
      <c r="G4468" s="109" t="s">
        <v>6017</v>
      </c>
      <c r="H4468" s="107">
        <v>376403</v>
      </c>
      <c r="I4468" s="109">
        <v>1</v>
      </c>
      <c r="J4468" s="108">
        <v>91191</v>
      </c>
      <c r="K4468" s="107" t="str">
        <f>IF(J4468&gt;0,"Untung","Rugi")</f>
        <v>Untung</v>
      </c>
      <c r="L4468" s="107" t="str">
        <f t="array" ref="L4468">_xlfn.IFS(H4468&lt;100000,"Low",AND(H4468&gt;=100000,H4468&lt;250000),"Medium",H4468&gt;=250000,"High")</f>
        <v>High</v>
      </c>
      <c r="M4468" s="107" t="str">
        <f>IF(H4468&lt;100000,"Low",IF(AND(H4468&gt;=100000,H4468&lt;250000),"Medium","High"))</f>
        <v>High</v>
      </c>
    </row>
    <row r="4469" spans="1:13" x14ac:dyDescent="0.4">
      <c r="A4469" s="109" t="s">
        <v>6027</v>
      </c>
      <c r="B4469" s="109" t="s">
        <v>12333</v>
      </c>
      <c r="C4469" s="109" t="s">
        <v>1064</v>
      </c>
      <c r="D4469" s="109" t="s">
        <v>104</v>
      </c>
      <c r="E4469" s="109" t="s">
        <v>8663</v>
      </c>
      <c r="F4469" s="109" t="s">
        <v>95</v>
      </c>
      <c r="G4469" s="109" t="s">
        <v>6017</v>
      </c>
      <c r="H4469" s="107">
        <v>232214</v>
      </c>
      <c r="I4469" s="109">
        <v>4</v>
      </c>
      <c r="J4469" s="108">
        <v>253252</v>
      </c>
      <c r="K4469" s="107" t="str">
        <f>IF(J4469&gt;0,"Untung","Rugi")</f>
        <v>Untung</v>
      </c>
      <c r="L4469" s="107" t="str">
        <f t="array" ref="L4469">_xlfn.IFS(H4469&lt;100000,"Low",AND(H4469&gt;=100000,H4469&lt;250000),"Medium",H4469&gt;=250000,"High")</f>
        <v>Medium</v>
      </c>
      <c r="M4469" s="107" t="str">
        <f>IF(H4469&lt;100000,"Low",IF(AND(H4469&gt;=100000,H4469&lt;250000),"Medium","High"))</f>
        <v>Medium</v>
      </c>
    </row>
    <row r="4470" spans="1:13" x14ac:dyDescent="0.4">
      <c r="A4470" s="109" t="s">
        <v>6027</v>
      </c>
      <c r="B4470" s="109" t="s">
        <v>12334</v>
      </c>
      <c r="C4470" s="109" t="s">
        <v>1064</v>
      </c>
      <c r="D4470" s="109" t="s">
        <v>104</v>
      </c>
      <c r="E4470" s="109" t="s">
        <v>6498</v>
      </c>
      <c r="F4470" s="109" t="s">
        <v>95</v>
      </c>
      <c r="G4470" s="109" t="s">
        <v>6067</v>
      </c>
      <c r="H4470" s="107">
        <v>366300</v>
      </c>
      <c r="I4470" s="109">
        <v>2</v>
      </c>
      <c r="J4470" s="108">
        <v>-2211</v>
      </c>
      <c r="K4470" s="107" t="str">
        <f>IF(J4470&gt;0,"Untung","Rugi")</f>
        <v>Rugi</v>
      </c>
      <c r="L4470" s="107" t="str">
        <f t="array" ref="L4470">_xlfn.IFS(H4470&lt;100000,"Low",AND(H4470&gt;=100000,H4470&lt;250000),"Medium",H4470&gt;=250000,"High")</f>
        <v>High</v>
      </c>
      <c r="M4470" s="107" t="str">
        <f>IF(H4470&lt;100000,"Low",IF(AND(H4470&gt;=100000,H4470&lt;250000),"Medium","High"))</f>
        <v>High</v>
      </c>
    </row>
    <row r="4471" spans="1:13" x14ac:dyDescent="0.4">
      <c r="A4471" s="109" t="s">
        <v>6027</v>
      </c>
      <c r="B4471" s="109" t="s">
        <v>12333</v>
      </c>
      <c r="C4471" s="109" t="s">
        <v>1064</v>
      </c>
      <c r="D4471" s="109" t="s">
        <v>104</v>
      </c>
      <c r="E4471" s="109" t="s">
        <v>7892</v>
      </c>
      <c r="F4471" s="109" t="s">
        <v>6021</v>
      </c>
      <c r="G4471" s="109" t="s">
        <v>6031</v>
      </c>
      <c r="H4471" s="107">
        <v>396636</v>
      </c>
      <c r="I4471" s="109">
        <v>7</v>
      </c>
      <c r="J4471" s="108">
        <v>447853</v>
      </c>
      <c r="K4471" s="107" t="str">
        <f>IF(J4471&gt;0,"Untung","Rugi")</f>
        <v>Untung</v>
      </c>
      <c r="L4471" s="107" t="str">
        <f t="array" ref="L4471">_xlfn.IFS(H4471&lt;100000,"Low",AND(H4471&gt;=100000,H4471&lt;250000),"Medium",H4471&gt;=250000,"High")</f>
        <v>High</v>
      </c>
      <c r="M4471" s="107" t="str">
        <f>IF(H4471&lt;100000,"Low",IF(AND(H4471&gt;=100000,H4471&lt;250000),"Medium","High"))</f>
        <v>High</v>
      </c>
    </row>
    <row r="4472" spans="1:13" x14ac:dyDescent="0.4">
      <c r="A4472" s="109" t="s">
        <v>6027</v>
      </c>
      <c r="B4472" s="109" t="s">
        <v>12332</v>
      </c>
      <c r="C4472" s="109" t="s">
        <v>1051</v>
      </c>
      <c r="D4472" s="109" t="s">
        <v>102</v>
      </c>
      <c r="E4472" s="109" t="s">
        <v>9835</v>
      </c>
      <c r="F4472" s="109" t="s">
        <v>6021</v>
      </c>
      <c r="G4472" s="109" t="s">
        <v>6020</v>
      </c>
      <c r="H4472" s="107">
        <v>397942</v>
      </c>
      <c r="I4472" s="109">
        <v>1</v>
      </c>
      <c r="J4472" s="108">
        <v>273923</v>
      </c>
      <c r="K4472" s="107" t="str">
        <f>IF(J4472&gt;0,"Untung","Rugi")</f>
        <v>Untung</v>
      </c>
      <c r="L4472" s="107" t="str">
        <f t="array" ref="L4472">_xlfn.IFS(H4472&lt;100000,"Low",AND(H4472&gt;=100000,H4472&lt;250000),"Medium",H4472&gt;=250000,"High")</f>
        <v>High</v>
      </c>
      <c r="M4472" s="107" t="str">
        <f>IF(H4472&lt;100000,"Low",IF(AND(H4472&gt;=100000,H4472&lt;250000),"Medium","High"))</f>
        <v>High</v>
      </c>
    </row>
    <row r="4473" spans="1:13" x14ac:dyDescent="0.4">
      <c r="A4473" s="109" t="s">
        <v>6016</v>
      </c>
      <c r="B4473" s="109" t="s">
        <v>12331</v>
      </c>
      <c r="C4473" s="109" t="s">
        <v>1051</v>
      </c>
      <c r="D4473" s="109" t="s">
        <v>102</v>
      </c>
      <c r="E4473" s="109" t="s">
        <v>7786</v>
      </c>
      <c r="F4473" s="109" t="s">
        <v>95</v>
      </c>
      <c r="G4473" s="109" t="s">
        <v>6116</v>
      </c>
      <c r="H4473" s="107">
        <v>99682</v>
      </c>
      <c r="I4473" s="109">
        <v>3</v>
      </c>
      <c r="J4473" s="108">
        <v>-64576</v>
      </c>
      <c r="K4473" s="107" t="str">
        <f>IF(J4473&gt;0,"Untung","Rugi")</f>
        <v>Rugi</v>
      </c>
      <c r="L4473" s="107" t="str">
        <f t="array" ref="L4473">_xlfn.IFS(H4473&lt;100000,"Low",AND(H4473&gt;=100000,H4473&lt;250000),"Medium",H4473&gt;=250000,"High")</f>
        <v>Low</v>
      </c>
      <c r="M4473" s="107" t="str">
        <f>IF(H4473&lt;100000,"Low",IF(AND(H4473&gt;=100000,H4473&lt;250000),"Medium","High"))</f>
        <v>Low</v>
      </c>
    </row>
    <row r="4474" spans="1:13" x14ac:dyDescent="0.4">
      <c r="A4474" s="109" t="s">
        <v>6016</v>
      </c>
      <c r="B4474" s="109" t="s">
        <v>12330</v>
      </c>
      <c r="C4474" s="109" t="s">
        <v>1051</v>
      </c>
      <c r="D4474" s="109" t="s">
        <v>102</v>
      </c>
      <c r="E4474" s="109" t="s">
        <v>8183</v>
      </c>
      <c r="F4474" s="109" t="s">
        <v>95</v>
      </c>
      <c r="G4474" s="109" t="s">
        <v>6052</v>
      </c>
      <c r="H4474" s="107">
        <v>221173</v>
      </c>
      <c r="I4474" s="109">
        <v>2</v>
      </c>
      <c r="J4474" s="108">
        <v>-13873</v>
      </c>
      <c r="K4474" s="107" t="str">
        <f>IF(J4474&gt;0,"Untung","Rugi")</f>
        <v>Rugi</v>
      </c>
      <c r="L4474" s="107" t="str">
        <f t="array" ref="L4474">_xlfn.IFS(H4474&lt;100000,"Low",AND(H4474&gt;=100000,H4474&lt;250000),"Medium",H4474&gt;=250000,"High")</f>
        <v>Medium</v>
      </c>
      <c r="M4474" s="107" t="str">
        <f>IF(H4474&lt;100000,"Low",IF(AND(H4474&gt;=100000,H4474&lt;250000),"Medium","High"))</f>
        <v>Medium</v>
      </c>
    </row>
    <row r="4475" spans="1:13" x14ac:dyDescent="0.4">
      <c r="A4475" s="109" t="s">
        <v>6016</v>
      </c>
      <c r="B4475" s="109" t="s">
        <v>12329</v>
      </c>
      <c r="C4475" s="109" t="s">
        <v>1051</v>
      </c>
      <c r="D4475" s="109" t="s">
        <v>102</v>
      </c>
      <c r="E4475" s="109" t="s">
        <v>10028</v>
      </c>
      <c r="F4475" s="109" t="s">
        <v>95</v>
      </c>
      <c r="G4475" s="109" t="s">
        <v>6017</v>
      </c>
      <c r="H4475" s="107">
        <v>406297</v>
      </c>
      <c r="I4475" s="109">
        <v>7</v>
      </c>
      <c r="J4475" s="108">
        <v>301869</v>
      </c>
      <c r="K4475" s="107" t="str">
        <f>IF(J4475&gt;0,"Untung","Rugi")</f>
        <v>Untung</v>
      </c>
      <c r="L4475" s="107" t="str">
        <f t="array" ref="L4475">_xlfn.IFS(H4475&lt;100000,"Low",AND(H4475&gt;=100000,H4475&lt;250000),"Medium",H4475&gt;=250000,"High")</f>
        <v>High</v>
      </c>
      <c r="M4475" s="107" t="str">
        <f>IF(H4475&lt;100000,"Low",IF(AND(H4475&gt;=100000,H4475&lt;250000),"Medium","High"))</f>
        <v>High</v>
      </c>
    </row>
    <row r="4476" spans="1:13" x14ac:dyDescent="0.4">
      <c r="A4476" s="109" t="s">
        <v>6016</v>
      </c>
      <c r="B4476" s="109" t="s">
        <v>12329</v>
      </c>
      <c r="C4476" s="109" t="s">
        <v>1051</v>
      </c>
      <c r="D4476" s="109" t="s">
        <v>96</v>
      </c>
      <c r="E4476" s="109" t="s">
        <v>7851</v>
      </c>
      <c r="F4476" s="109" t="s">
        <v>99</v>
      </c>
      <c r="G4476" s="109" t="s">
        <v>6024</v>
      </c>
      <c r="H4476" s="107">
        <v>185421</v>
      </c>
      <c r="I4476" s="109">
        <v>8</v>
      </c>
      <c r="J4476" s="108">
        <v>62734</v>
      </c>
      <c r="K4476" s="107" t="str">
        <f>IF(J4476&gt;0,"Untung","Rugi")</f>
        <v>Untung</v>
      </c>
      <c r="L4476" s="107" t="str">
        <f t="array" ref="L4476">_xlfn.IFS(H4476&lt;100000,"Low",AND(H4476&gt;=100000,H4476&lt;250000),"Medium",H4476&gt;=250000,"High")</f>
        <v>Medium</v>
      </c>
      <c r="M4476" s="107" t="str">
        <f>IF(H4476&lt;100000,"Low",IF(AND(H4476&gt;=100000,H4476&lt;250000),"Medium","High"))</f>
        <v>Medium</v>
      </c>
    </row>
    <row r="4477" spans="1:13" x14ac:dyDescent="0.4">
      <c r="A4477" s="109" t="s">
        <v>6016</v>
      </c>
      <c r="B4477" s="109" t="s">
        <v>12328</v>
      </c>
      <c r="C4477" s="109" t="s">
        <v>100</v>
      </c>
      <c r="D4477" s="109" t="s">
        <v>104</v>
      </c>
      <c r="E4477" s="109" t="s">
        <v>10496</v>
      </c>
      <c r="F4477" s="109" t="s">
        <v>95</v>
      </c>
      <c r="G4477" s="109" t="s">
        <v>6052</v>
      </c>
      <c r="H4477" s="107">
        <v>343549</v>
      </c>
      <c r="I4477" s="109">
        <v>4</v>
      </c>
      <c r="J4477" s="108">
        <v>418212</v>
      </c>
      <c r="K4477" s="107" t="str">
        <f>IF(J4477&gt;0,"Untung","Rugi")</f>
        <v>Untung</v>
      </c>
      <c r="L4477" s="107" t="str">
        <f t="array" ref="L4477">_xlfn.IFS(H4477&lt;100000,"Low",AND(H4477&gt;=100000,H4477&lt;250000),"Medium",H4477&gt;=250000,"High")</f>
        <v>High</v>
      </c>
      <c r="M4477" s="107" t="str">
        <f>IF(H4477&lt;100000,"Low",IF(AND(H4477&gt;=100000,H4477&lt;250000),"Medium","High"))</f>
        <v>High</v>
      </c>
    </row>
    <row r="4478" spans="1:13" x14ac:dyDescent="0.4">
      <c r="A4478" s="109" t="s">
        <v>6027</v>
      </c>
      <c r="B4478" s="109" t="s">
        <v>12327</v>
      </c>
      <c r="C4478" s="109" t="s">
        <v>1051</v>
      </c>
      <c r="D4478" s="109" t="s">
        <v>104</v>
      </c>
      <c r="E4478" s="109" t="s">
        <v>7168</v>
      </c>
      <c r="F4478" s="109" t="s">
        <v>95</v>
      </c>
      <c r="G4478" s="109" t="s">
        <v>6062</v>
      </c>
      <c r="H4478" s="107">
        <v>306082</v>
      </c>
      <c r="I4478" s="109">
        <v>3</v>
      </c>
      <c r="J4478" s="108">
        <v>-241665</v>
      </c>
      <c r="K4478" s="107" t="str">
        <f>IF(J4478&gt;0,"Untung","Rugi")</f>
        <v>Rugi</v>
      </c>
      <c r="L4478" s="107" t="str">
        <f t="array" ref="L4478">_xlfn.IFS(H4478&lt;100000,"Low",AND(H4478&gt;=100000,H4478&lt;250000),"Medium",H4478&gt;=250000,"High")</f>
        <v>High</v>
      </c>
      <c r="M4478" s="107" t="str">
        <f>IF(H4478&lt;100000,"Low",IF(AND(H4478&gt;=100000,H4478&lt;250000),"Medium","High"))</f>
        <v>High</v>
      </c>
    </row>
    <row r="4479" spans="1:13" x14ac:dyDescent="0.4">
      <c r="A4479" s="109" t="s">
        <v>6016</v>
      </c>
      <c r="B4479" s="109" t="s">
        <v>12326</v>
      </c>
      <c r="C4479" s="109" t="s">
        <v>1051</v>
      </c>
      <c r="D4479" s="109" t="s">
        <v>104</v>
      </c>
      <c r="E4479" s="109" t="s">
        <v>7879</v>
      </c>
      <c r="F4479" s="109" t="s">
        <v>95</v>
      </c>
      <c r="G4479" s="109" t="s">
        <v>6017</v>
      </c>
      <c r="H4479" s="107">
        <v>441109</v>
      </c>
      <c r="I4479" s="109">
        <v>5</v>
      </c>
      <c r="J4479" s="108">
        <v>402173</v>
      </c>
      <c r="K4479" s="107" t="str">
        <f>IF(J4479&gt;0,"Untung","Rugi")</f>
        <v>Untung</v>
      </c>
      <c r="L4479" s="107" t="str">
        <f t="array" ref="L4479">_xlfn.IFS(H4479&lt;100000,"Low",AND(H4479&gt;=100000,H4479&lt;250000),"Medium",H4479&gt;=250000,"High")</f>
        <v>High</v>
      </c>
      <c r="M4479" s="107" t="str">
        <f>IF(H4479&lt;100000,"Low",IF(AND(H4479&gt;=100000,H4479&lt;250000),"Medium","High"))</f>
        <v>High</v>
      </c>
    </row>
    <row r="4480" spans="1:13" x14ac:dyDescent="0.4">
      <c r="A4480" s="109" t="s">
        <v>6016</v>
      </c>
      <c r="B4480" s="109" t="s">
        <v>12325</v>
      </c>
      <c r="C4480" s="109" t="s">
        <v>1064</v>
      </c>
      <c r="D4480" s="109" t="s">
        <v>106</v>
      </c>
      <c r="E4480" s="109" t="s">
        <v>10089</v>
      </c>
      <c r="F4480" s="109" t="s">
        <v>95</v>
      </c>
      <c r="G4480" s="109" t="s">
        <v>6013</v>
      </c>
      <c r="H4480" s="107">
        <v>66841</v>
      </c>
      <c r="I4480" s="109">
        <v>3</v>
      </c>
      <c r="J4480" s="108">
        <v>-199224</v>
      </c>
      <c r="K4480" s="107" t="str">
        <f>IF(J4480&gt;0,"Untung","Rugi")</f>
        <v>Rugi</v>
      </c>
      <c r="L4480" s="107" t="str">
        <f t="array" ref="L4480">_xlfn.IFS(H4480&lt;100000,"Low",AND(H4480&gt;=100000,H4480&lt;250000),"Medium",H4480&gt;=250000,"High")</f>
        <v>Low</v>
      </c>
      <c r="M4480" s="107" t="str">
        <f>IF(H4480&lt;100000,"Low",IF(AND(H4480&gt;=100000,H4480&lt;250000),"Medium","High"))</f>
        <v>Low</v>
      </c>
    </row>
    <row r="4481" spans="1:13" x14ac:dyDescent="0.4">
      <c r="A4481" s="109" t="s">
        <v>6016</v>
      </c>
      <c r="B4481" s="109" t="s">
        <v>12324</v>
      </c>
      <c r="C4481" s="109" t="s">
        <v>1064</v>
      </c>
      <c r="D4481" s="109" t="s">
        <v>106</v>
      </c>
      <c r="E4481" s="109" t="s">
        <v>12212</v>
      </c>
      <c r="F4481" s="109" t="s">
        <v>95</v>
      </c>
      <c r="G4481" s="109" t="s">
        <v>6057</v>
      </c>
      <c r="H4481" s="107">
        <v>181323</v>
      </c>
      <c r="I4481" s="109">
        <v>9</v>
      </c>
      <c r="J4481" s="108">
        <v>-14092</v>
      </c>
      <c r="K4481" s="107" t="str">
        <f>IF(J4481&gt;0,"Untung","Rugi")</f>
        <v>Rugi</v>
      </c>
      <c r="L4481" s="107" t="str">
        <f t="array" ref="L4481">_xlfn.IFS(H4481&lt;100000,"Low",AND(H4481&gt;=100000,H4481&lt;250000),"Medium",H4481&gt;=250000,"High")</f>
        <v>Medium</v>
      </c>
      <c r="M4481" s="107" t="str">
        <f>IF(H4481&lt;100000,"Low",IF(AND(H4481&gt;=100000,H4481&lt;250000),"Medium","High"))</f>
        <v>Medium</v>
      </c>
    </row>
    <row r="4482" spans="1:13" x14ac:dyDescent="0.4">
      <c r="A4482" s="109" t="s">
        <v>6016</v>
      </c>
      <c r="B4482" s="109" t="s">
        <v>12323</v>
      </c>
      <c r="C4482" s="109" t="s">
        <v>100</v>
      </c>
      <c r="D4482" s="109" t="s">
        <v>106</v>
      </c>
      <c r="E4482" s="109" t="s">
        <v>6508</v>
      </c>
      <c r="F4482" s="109" t="s">
        <v>6021</v>
      </c>
      <c r="G4482" s="109" t="s">
        <v>6031</v>
      </c>
      <c r="H4482" s="107">
        <v>71864</v>
      </c>
      <c r="I4482" s="109">
        <v>3</v>
      </c>
      <c r="J4482" s="108">
        <v>11983</v>
      </c>
      <c r="K4482" s="107" t="str">
        <f>IF(J4482&gt;0,"Untung","Rugi")</f>
        <v>Untung</v>
      </c>
      <c r="L4482" s="107" t="str">
        <f t="array" ref="L4482">_xlfn.IFS(H4482&lt;100000,"Low",AND(H4482&gt;=100000,H4482&lt;250000),"Medium",H4482&gt;=250000,"High")</f>
        <v>Low</v>
      </c>
      <c r="M4482" s="107" t="str">
        <f>IF(H4482&lt;100000,"Low",IF(AND(H4482&gt;=100000,H4482&lt;250000),"Medium","High"))</f>
        <v>Low</v>
      </c>
    </row>
    <row r="4483" spans="1:13" x14ac:dyDescent="0.4">
      <c r="A4483" s="109" t="s">
        <v>6027</v>
      </c>
      <c r="B4483" s="109" t="s">
        <v>12322</v>
      </c>
      <c r="C4483" s="109" t="s">
        <v>1064</v>
      </c>
      <c r="D4483" s="109" t="s">
        <v>102</v>
      </c>
      <c r="E4483" s="109" t="s">
        <v>7372</v>
      </c>
      <c r="F4483" s="109" t="s">
        <v>6021</v>
      </c>
      <c r="G4483" s="109" t="s">
        <v>6020</v>
      </c>
      <c r="H4483" s="107">
        <v>386405</v>
      </c>
      <c r="I4483" s="109">
        <v>2</v>
      </c>
      <c r="J4483" s="108">
        <v>53408</v>
      </c>
      <c r="K4483" s="107" t="str">
        <f>IF(J4483&gt;0,"Untung","Rugi")</f>
        <v>Untung</v>
      </c>
      <c r="L4483" s="107" t="str">
        <f t="array" ref="L4483">_xlfn.IFS(H4483&lt;100000,"Low",AND(H4483&gt;=100000,H4483&lt;250000),"Medium",H4483&gt;=250000,"High")</f>
        <v>High</v>
      </c>
      <c r="M4483" s="107" t="str">
        <f>IF(H4483&lt;100000,"Low",IF(AND(H4483&gt;=100000,H4483&lt;250000),"Medium","High"))</f>
        <v>High</v>
      </c>
    </row>
    <row r="4484" spans="1:13" x14ac:dyDescent="0.4">
      <c r="A4484" s="109" t="s">
        <v>6016</v>
      </c>
      <c r="B4484" s="109" t="s">
        <v>12321</v>
      </c>
      <c r="C4484" s="109" t="s">
        <v>1064</v>
      </c>
      <c r="D4484" s="109" t="s">
        <v>102</v>
      </c>
      <c r="E4484" s="109" t="s">
        <v>9962</v>
      </c>
      <c r="F4484" s="109" t="s">
        <v>99</v>
      </c>
      <c r="G4484" s="109" t="s">
        <v>6109</v>
      </c>
      <c r="H4484" s="107">
        <v>106902</v>
      </c>
      <c r="I4484" s="109">
        <v>3</v>
      </c>
      <c r="J4484" s="108">
        <v>-121790</v>
      </c>
      <c r="K4484" s="107" t="str">
        <f>IF(J4484&gt;0,"Untung","Rugi")</f>
        <v>Rugi</v>
      </c>
      <c r="L4484" s="107" t="str">
        <f t="array" ref="L4484">_xlfn.IFS(H4484&lt;100000,"Low",AND(H4484&gt;=100000,H4484&lt;250000),"Medium",H4484&gt;=250000,"High")</f>
        <v>Medium</v>
      </c>
      <c r="M4484" s="107" t="str">
        <f>IF(H4484&lt;100000,"Low",IF(AND(H4484&gt;=100000,H4484&lt;250000),"Medium","High"))</f>
        <v>Medium</v>
      </c>
    </row>
    <row r="4485" spans="1:13" x14ac:dyDescent="0.4">
      <c r="A4485" s="109" t="s">
        <v>6016</v>
      </c>
      <c r="B4485" s="109" t="s">
        <v>12320</v>
      </c>
      <c r="C4485" s="109" t="s">
        <v>1064</v>
      </c>
      <c r="D4485" s="109" t="s">
        <v>96</v>
      </c>
      <c r="E4485" s="109" t="s">
        <v>7950</v>
      </c>
      <c r="F4485" s="109" t="s">
        <v>6021</v>
      </c>
      <c r="G4485" s="109" t="s">
        <v>6146</v>
      </c>
      <c r="H4485" s="107">
        <v>298550</v>
      </c>
      <c r="I4485" s="109">
        <v>6</v>
      </c>
      <c r="J4485" s="108">
        <v>300021</v>
      </c>
      <c r="K4485" s="107" t="str">
        <f>IF(J4485&gt;0,"Untung","Rugi")</f>
        <v>Untung</v>
      </c>
      <c r="L4485" s="107" t="str">
        <f t="array" ref="L4485">_xlfn.IFS(H4485&lt;100000,"Low",AND(H4485&gt;=100000,H4485&lt;250000),"Medium",H4485&gt;=250000,"High")</f>
        <v>High</v>
      </c>
      <c r="M4485" s="107" t="str">
        <f>IF(H4485&lt;100000,"Low",IF(AND(H4485&gt;=100000,H4485&lt;250000),"Medium","High"))</f>
        <v>High</v>
      </c>
    </row>
    <row r="4486" spans="1:13" x14ac:dyDescent="0.4">
      <c r="A4486" s="109" t="s">
        <v>6046</v>
      </c>
      <c r="B4486" s="109" t="s">
        <v>12319</v>
      </c>
      <c r="C4486" s="109" t="s">
        <v>1064</v>
      </c>
      <c r="D4486" s="109" t="s">
        <v>96</v>
      </c>
      <c r="E4486" s="109" t="s">
        <v>6286</v>
      </c>
      <c r="F4486" s="109" t="s">
        <v>95</v>
      </c>
      <c r="G4486" s="109" t="s">
        <v>6052</v>
      </c>
      <c r="H4486" s="107">
        <v>18364</v>
      </c>
      <c r="I4486" s="109">
        <v>3</v>
      </c>
      <c r="J4486" s="108">
        <v>-155627</v>
      </c>
      <c r="K4486" s="107" t="str">
        <f>IF(J4486&gt;0,"Untung","Rugi")</f>
        <v>Rugi</v>
      </c>
      <c r="L4486" s="107" t="str">
        <f t="array" ref="L4486">_xlfn.IFS(H4486&lt;100000,"Low",AND(H4486&gt;=100000,H4486&lt;250000),"Medium",H4486&gt;=250000,"High")</f>
        <v>Low</v>
      </c>
      <c r="M4486" s="107" t="str">
        <f>IF(H4486&lt;100000,"Low",IF(AND(H4486&gt;=100000,H4486&lt;250000),"Medium","High"))</f>
        <v>Low</v>
      </c>
    </row>
    <row r="4487" spans="1:13" x14ac:dyDescent="0.4">
      <c r="A4487" s="109" t="s">
        <v>6046</v>
      </c>
      <c r="B4487" s="109" t="s">
        <v>12318</v>
      </c>
      <c r="C4487" s="109" t="s">
        <v>100</v>
      </c>
      <c r="D4487" s="109" t="s">
        <v>102</v>
      </c>
      <c r="E4487" s="109" t="s">
        <v>8485</v>
      </c>
      <c r="F4487" s="109" t="s">
        <v>95</v>
      </c>
      <c r="G4487" s="109" t="s">
        <v>6116</v>
      </c>
      <c r="H4487" s="107">
        <v>182331</v>
      </c>
      <c r="I4487" s="109">
        <v>5</v>
      </c>
      <c r="J4487" s="108">
        <v>-139366</v>
      </c>
      <c r="K4487" s="107" t="str">
        <f>IF(J4487&gt;0,"Untung","Rugi")</f>
        <v>Rugi</v>
      </c>
      <c r="L4487" s="107" t="str">
        <f t="array" ref="L4487">_xlfn.IFS(H4487&lt;100000,"Low",AND(H4487&gt;=100000,H4487&lt;250000),"Medium",H4487&gt;=250000,"High")</f>
        <v>Medium</v>
      </c>
      <c r="M4487" s="107" t="str">
        <f>IF(H4487&lt;100000,"Low",IF(AND(H4487&gt;=100000,H4487&lt;250000),"Medium","High"))</f>
        <v>Medium</v>
      </c>
    </row>
    <row r="4488" spans="1:13" x14ac:dyDescent="0.4">
      <c r="A4488" s="109" t="s">
        <v>6027</v>
      </c>
      <c r="B4488" s="109" t="s">
        <v>12317</v>
      </c>
      <c r="C4488" s="109" t="s">
        <v>1051</v>
      </c>
      <c r="D4488" s="109" t="s">
        <v>104</v>
      </c>
      <c r="E4488" s="109" t="s">
        <v>8965</v>
      </c>
      <c r="F4488" s="109" t="s">
        <v>95</v>
      </c>
      <c r="G4488" s="109" t="s">
        <v>6036</v>
      </c>
      <c r="H4488" s="107">
        <v>276146</v>
      </c>
      <c r="I4488" s="109">
        <v>3</v>
      </c>
      <c r="J4488" s="108">
        <v>208901</v>
      </c>
      <c r="K4488" s="107" t="str">
        <f>IF(J4488&gt;0,"Untung","Rugi")</f>
        <v>Untung</v>
      </c>
      <c r="L4488" s="107" t="str">
        <f t="array" ref="L4488">_xlfn.IFS(H4488&lt;100000,"Low",AND(H4488&gt;=100000,H4488&lt;250000),"Medium",H4488&gt;=250000,"High")</f>
        <v>High</v>
      </c>
      <c r="M4488" s="107" t="str">
        <f>IF(H4488&lt;100000,"Low",IF(AND(H4488&gt;=100000,H4488&lt;250000),"Medium","High"))</f>
        <v>High</v>
      </c>
    </row>
    <row r="4489" spans="1:13" x14ac:dyDescent="0.4">
      <c r="A4489" s="109" t="s">
        <v>6016</v>
      </c>
      <c r="B4489" s="109" t="s">
        <v>12316</v>
      </c>
      <c r="C4489" s="109" t="s">
        <v>1051</v>
      </c>
      <c r="D4489" s="109" t="s">
        <v>104</v>
      </c>
      <c r="E4489" s="109" t="s">
        <v>8658</v>
      </c>
      <c r="F4489" s="109" t="s">
        <v>95</v>
      </c>
      <c r="G4489" s="109" t="s">
        <v>6017</v>
      </c>
      <c r="H4489" s="107">
        <v>365075</v>
      </c>
      <c r="I4489" s="109">
        <v>4</v>
      </c>
      <c r="J4489" s="108">
        <v>188038</v>
      </c>
      <c r="K4489" s="107" t="str">
        <f>IF(J4489&gt;0,"Untung","Rugi")</f>
        <v>Untung</v>
      </c>
      <c r="L4489" s="107" t="str">
        <f t="array" ref="L4489">_xlfn.IFS(H4489&lt;100000,"Low",AND(H4489&gt;=100000,H4489&lt;250000),"Medium",H4489&gt;=250000,"High")</f>
        <v>High</v>
      </c>
      <c r="M4489" s="107" t="str">
        <f>IF(H4489&lt;100000,"Low",IF(AND(H4489&gt;=100000,H4489&lt;250000),"Medium","High"))</f>
        <v>High</v>
      </c>
    </row>
    <row r="4490" spans="1:13" x14ac:dyDescent="0.4">
      <c r="A4490" s="109" t="s">
        <v>6016</v>
      </c>
      <c r="B4490" s="109" t="s">
        <v>12315</v>
      </c>
      <c r="C4490" s="109" t="s">
        <v>1051</v>
      </c>
      <c r="D4490" s="109" t="s">
        <v>104</v>
      </c>
      <c r="E4490" s="109" t="s">
        <v>7851</v>
      </c>
      <c r="F4490" s="109" t="s">
        <v>99</v>
      </c>
      <c r="G4490" s="109" t="s">
        <v>6024</v>
      </c>
      <c r="H4490" s="107">
        <v>247153</v>
      </c>
      <c r="I4490" s="109">
        <v>3</v>
      </c>
      <c r="J4490" s="108">
        <v>286999</v>
      </c>
      <c r="K4490" s="107" t="str">
        <f>IF(J4490&gt;0,"Untung","Rugi")</f>
        <v>Untung</v>
      </c>
      <c r="L4490" s="107" t="str">
        <f t="array" ref="L4490">_xlfn.IFS(H4490&lt;100000,"Low",AND(H4490&gt;=100000,H4490&lt;250000),"Medium",H4490&gt;=250000,"High")</f>
        <v>Medium</v>
      </c>
      <c r="M4490" s="107" t="str">
        <f>IF(H4490&lt;100000,"Low",IF(AND(H4490&gt;=100000,H4490&lt;250000),"Medium","High"))</f>
        <v>Medium</v>
      </c>
    </row>
    <row r="4491" spans="1:13" x14ac:dyDescent="0.4">
      <c r="A4491" s="109" t="s">
        <v>6016</v>
      </c>
      <c r="B4491" s="109" t="s">
        <v>12314</v>
      </c>
      <c r="C4491" s="109" t="s">
        <v>100</v>
      </c>
      <c r="D4491" s="109" t="s">
        <v>102</v>
      </c>
      <c r="E4491" s="109" t="s">
        <v>8696</v>
      </c>
      <c r="F4491" s="109" t="s">
        <v>95</v>
      </c>
      <c r="G4491" s="109" t="s">
        <v>6116</v>
      </c>
      <c r="H4491" s="107">
        <v>194070</v>
      </c>
      <c r="I4491" s="109">
        <v>5</v>
      </c>
      <c r="J4491" s="108">
        <v>-3770</v>
      </c>
      <c r="K4491" s="107" t="str">
        <f>IF(J4491&gt;0,"Untung","Rugi")</f>
        <v>Rugi</v>
      </c>
      <c r="L4491" s="107" t="str">
        <f t="array" ref="L4491">_xlfn.IFS(H4491&lt;100000,"Low",AND(H4491&gt;=100000,H4491&lt;250000),"Medium",H4491&gt;=250000,"High")</f>
        <v>Medium</v>
      </c>
      <c r="M4491" s="107" t="str">
        <f>IF(H4491&lt;100000,"Low",IF(AND(H4491&gt;=100000,H4491&lt;250000),"Medium","High"))</f>
        <v>Medium</v>
      </c>
    </row>
    <row r="4492" spans="1:13" x14ac:dyDescent="0.4">
      <c r="A4492" s="109" t="s">
        <v>6016</v>
      </c>
      <c r="B4492" s="109" t="s">
        <v>12313</v>
      </c>
      <c r="C4492" s="109" t="s">
        <v>100</v>
      </c>
      <c r="D4492" s="109" t="s">
        <v>102</v>
      </c>
      <c r="E4492" s="109" t="s">
        <v>8191</v>
      </c>
      <c r="F4492" s="109" t="s">
        <v>95</v>
      </c>
      <c r="G4492" s="109" t="s">
        <v>6116</v>
      </c>
      <c r="H4492" s="107">
        <v>144263</v>
      </c>
      <c r="I4492" s="109">
        <v>2</v>
      </c>
      <c r="J4492" s="108">
        <v>-38741</v>
      </c>
      <c r="K4492" s="107" t="str">
        <f>IF(J4492&gt;0,"Untung","Rugi")</f>
        <v>Rugi</v>
      </c>
      <c r="L4492" s="107" t="str">
        <f t="array" ref="L4492">_xlfn.IFS(H4492&lt;100000,"Low",AND(H4492&gt;=100000,H4492&lt;250000),"Medium",H4492&gt;=250000,"High")</f>
        <v>Medium</v>
      </c>
      <c r="M4492" s="107" t="str">
        <f>IF(H4492&lt;100000,"Low",IF(AND(H4492&gt;=100000,H4492&lt;250000),"Medium","High"))</f>
        <v>Medium</v>
      </c>
    </row>
    <row r="4493" spans="1:13" x14ac:dyDescent="0.4">
      <c r="A4493" s="109" t="s">
        <v>6016</v>
      </c>
      <c r="B4493" s="109" t="s">
        <v>12312</v>
      </c>
      <c r="C4493" s="109" t="s">
        <v>100</v>
      </c>
      <c r="D4493" s="109" t="s">
        <v>102</v>
      </c>
      <c r="E4493" s="109" t="s">
        <v>8575</v>
      </c>
      <c r="F4493" s="109" t="s">
        <v>95</v>
      </c>
      <c r="G4493" s="109" t="s">
        <v>6062</v>
      </c>
      <c r="H4493" s="107">
        <v>211592</v>
      </c>
      <c r="I4493" s="109">
        <v>5</v>
      </c>
      <c r="J4493" s="108">
        <v>-227830</v>
      </c>
      <c r="K4493" s="107" t="str">
        <f>IF(J4493&gt;0,"Untung","Rugi")</f>
        <v>Rugi</v>
      </c>
      <c r="L4493" s="107" t="str">
        <f t="array" ref="L4493">_xlfn.IFS(H4493&lt;100000,"Low",AND(H4493&gt;=100000,H4493&lt;250000),"Medium",H4493&gt;=250000,"High")</f>
        <v>Medium</v>
      </c>
      <c r="M4493" s="107" t="str">
        <f>IF(H4493&lt;100000,"Low",IF(AND(H4493&gt;=100000,H4493&lt;250000),"Medium","High"))</f>
        <v>Medium</v>
      </c>
    </row>
    <row r="4494" spans="1:13" x14ac:dyDescent="0.4">
      <c r="A4494" s="109" t="s">
        <v>6016</v>
      </c>
      <c r="B4494" s="109" t="s">
        <v>12311</v>
      </c>
      <c r="C4494" s="109" t="s">
        <v>100</v>
      </c>
      <c r="D4494" s="109" t="s">
        <v>102</v>
      </c>
      <c r="E4494" s="109" t="s">
        <v>7978</v>
      </c>
      <c r="F4494" s="109" t="s">
        <v>95</v>
      </c>
      <c r="G4494" s="109" t="s">
        <v>6116</v>
      </c>
      <c r="H4494" s="107">
        <v>317975</v>
      </c>
      <c r="I4494" s="109">
        <v>3</v>
      </c>
      <c r="J4494" s="108">
        <v>63586</v>
      </c>
      <c r="K4494" s="107" t="str">
        <f>IF(J4494&gt;0,"Untung","Rugi")</f>
        <v>Untung</v>
      </c>
      <c r="L4494" s="107" t="str">
        <f t="array" ref="L4494">_xlfn.IFS(H4494&lt;100000,"Low",AND(H4494&gt;=100000,H4494&lt;250000),"Medium",H4494&gt;=250000,"High")</f>
        <v>High</v>
      </c>
      <c r="M4494" s="107" t="str">
        <f>IF(H4494&lt;100000,"Low",IF(AND(H4494&gt;=100000,H4494&lt;250000),"Medium","High"))</f>
        <v>High</v>
      </c>
    </row>
    <row r="4495" spans="1:13" x14ac:dyDescent="0.4">
      <c r="A4495" s="109" t="s">
        <v>6016</v>
      </c>
      <c r="B4495" s="109" t="s">
        <v>12310</v>
      </c>
      <c r="C4495" s="109" t="s">
        <v>1051</v>
      </c>
      <c r="D4495" s="109" t="s">
        <v>106</v>
      </c>
      <c r="E4495" s="109" t="s">
        <v>9701</v>
      </c>
      <c r="F4495" s="109" t="s">
        <v>99</v>
      </c>
      <c r="G4495" s="109" t="s">
        <v>6024</v>
      </c>
      <c r="H4495" s="107">
        <v>312809</v>
      </c>
      <c r="I4495" s="109">
        <v>2</v>
      </c>
      <c r="J4495" s="108">
        <v>5049</v>
      </c>
      <c r="K4495" s="107" t="str">
        <f>IF(J4495&gt;0,"Untung","Rugi")</f>
        <v>Untung</v>
      </c>
      <c r="L4495" s="107" t="str">
        <f t="array" ref="L4495">_xlfn.IFS(H4495&lt;100000,"Low",AND(H4495&gt;=100000,H4495&lt;250000),"Medium",H4495&gt;=250000,"High")</f>
        <v>High</v>
      </c>
      <c r="M4495" s="107" t="str">
        <f>IF(H4495&lt;100000,"Low",IF(AND(H4495&gt;=100000,H4495&lt;250000),"Medium","High"))</f>
        <v>High</v>
      </c>
    </row>
    <row r="4496" spans="1:13" x14ac:dyDescent="0.4">
      <c r="A4496" s="109" t="s">
        <v>6081</v>
      </c>
      <c r="B4496" s="109" t="s">
        <v>12309</v>
      </c>
      <c r="C4496" s="109" t="s">
        <v>1051</v>
      </c>
      <c r="D4496" s="109" t="s">
        <v>96</v>
      </c>
      <c r="E4496" s="109" t="s">
        <v>8370</v>
      </c>
      <c r="F4496" s="109" t="s">
        <v>95</v>
      </c>
      <c r="G4496" s="109" t="s">
        <v>6039</v>
      </c>
      <c r="H4496" s="107">
        <v>81125</v>
      </c>
      <c r="I4496" s="109">
        <v>5</v>
      </c>
      <c r="J4496" s="108">
        <v>-217841</v>
      </c>
      <c r="K4496" s="107" t="str">
        <f>IF(J4496&gt;0,"Untung","Rugi")</f>
        <v>Rugi</v>
      </c>
      <c r="L4496" s="107" t="str">
        <f t="array" ref="L4496">_xlfn.IFS(H4496&lt;100000,"Low",AND(H4496&gt;=100000,H4496&lt;250000),"Medium",H4496&gt;=250000,"High")</f>
        <v>Low</v>
      </c>
      <c r="M4496" s="107" t="str">
        <f>IF(H4496&lt;100000,"Low",IF(AND(H4496&gt;=100000,H4496&lt;250000),"Medium","High"))</f>
        <v>Low</v>
      </c>
    </row>
    <row r="4497" spans="1:13" x14ac:dyDescent="0.4">
      <c r="A4497" s="109" t="s">
        <v>6027</v>
      </c>
      <c r="B4497" s="109" t="s">
        <v>12308</v>
      </c>
      <c r="C4497" s="109" t="s">
        <v>1051</v>
      </c>
      <c r="D4497" s="109" t="s">
        <v>96</v>
      </c>
      <c r="E4497" s="109" t="s">
        <v>7154</v>
      </c>
      <c r="F4497" s="109" t="s">
        <v>99</v>
      </c>
      <c r="G4497" s="109" t="s">
        <v>6024</v>
      </c>
      <c r="H4497" s="107">
        <v>208195</v>
      </c>
      <c r="I4497" s="109">
        <v>3</v>
      </c>
      <c r="J4497" s="108">
        <v>214969</v>
      </c>
      <c r="K4497" s="107" t="str">
        <f>IF(J4497&gt;0,"Untung","Rugi")</f>
        <v>Untung</v>
      </c>
      <c r="L4497" s="107" t="str">
        <f t="array" ref="L4497">_xlfn.IFS(H4497&lt;100000,"Low",AND(H4497&gt;=100000,H4497&lt;250000),"Medium",H4497&gt;=250000,"High")</f>
        <v>Medium</v>
      </c>
      <c r="M4497" s="107" t="str">
        <f>IF(H4497&lt;100000,"Low",IF(AND(H4497&gt;=100000,H4497&lt;250000),"Medium","High"))</f>
        <v>Medium</v>
      </c>
    </row>
    <row r="4498" spans="1:13" x14ac:dyDescent="0.4">
      <c r="A4498" s="109" t="s">
        <v>6027</v>
      </c>
      <c r="B4498" s="109" t="s">
        <v>12307</v>
      </c>
      <c r="C4498" s="109" t="s">
        <v>100</v>
      </c>
      <c r="D4498" s="109" t="s">
        <v>96</v>
      </c>
      <c r="E4498" s="109" t="s">
        <v>6903</v>
      </c>
      <c r="F4498" s="109" t="s">
        <v>99</v>
      </c>
      <c r="G4498" s="109" t="s">
        <v>6141</v>
      </c>
      <c r="H4498" s="107">
        <v>105572</v>
      </c>
      <c r="I4498" s="109">
        <v>6</v>
      </c>
      <c r="J4498" s="108">
        <v>54411</v>
      </c>
      <c r="K4498" s="107" t="str">
        <f>IF(J4498&gt;0,"Untung","Rugi")</f>
        <v>Untung</v>
      </c>
      <c r="L4498" s="107" t="str">
        <f t="array" ref="L4498">_xlfn.IFS(H4498&lt;100000,"Low",AND(H4498&gt;=100000,H4498&lt;250000),"Medium",H4498&gt;=250000,"High")</f>
        <v>Medium</v>
      </c>
      <c r="M4498" s="107" t="str">
        <f>IF(H4498&lt;100000,"Low",IF(AND(H4498&gt;=100000,H4498&lt;250000),"Medium","High"))</f>
        <v>Medium</v>
      </c>
    </row>
    <row r="4499" spans="1:13" x14ac:dyDescent="0.4">
      <c r="A4499" s="109" t="s">
        <v>6016</v>
      </c>
      <c r="B4499" s="109" t="s">
        <v>12306</v>
      </c>
      <c r="C4499" s="109" t="s">
        <v>100</v>
      </c>
      <c r="D4499" s="109" t="s">
        <v>96</v>
      </c>
      <c r="E4499" s="109" t="s">
        <v>8904</v>
      </c>
      <c r="F4499" s="109" t="s">
        <v>95</v>
      </c>
      <c r="G4499" s="109" t="s">
        <v>6116</v>
      </c>
      <c r="H4499" s="107">
        <v>15754</v>
      </c>
      <c r="I4499" s="109">
        <v>1</v>
      </c>
      <c r="J4499" s="108">
        <v>-166434</v>
      </c>
      <c r="K4499" s="107" t="str">
        <f>IF(J4499&gt;0,"Untung","Rugi")</f>
        <v>Rugi</v>
      </c>
      <c r="L4499" s="107" t="str">
        <f t="array" ref="L4499">_xlfn.IFS(H4499&lt;100000,"Low",AND(H4499&gt;=100000,H4499&lt;250000),"Medium",H4499&gt;=250000,"High")</f>
        <v>Low</v>
      </c>
      <c r="M4499" s="107" t="str">
        <f>IF(H4499&lt;100000,"Low",IF(AND(H4499&gt;=100000,H4499&lt;250000),"Medium","High"))</f>
        <v>Low</v>
      </c>
    </row>
    <row r="4500" spans="1:13" x14ac:dyDescent="0.4">
      <c r="A4500" s="109" t="s">
        <v>6016</v>
      </c>
      <c r="B4500" s="109" t="s">
        <v>12305</v>
      </c>
      <c r="C4500" s="109" t="s">
        <v>100</v>
      </c>
      <c r="D4500" s="109" t="s">
        <v>96</v>
      </c>
      <c r="E4500" s="109" t="s">
        <v>8904</v>
      </c>
      <c r="F4500" s="109" t="s">
        <v>95</v>
      </c>
      <c r="G4500" s="109" t="s">
        <v>6116</v>
      </c>
      <c r="H4500" s="107">
        <v>437978</v>
      </c>
      <c r="I4500" s="109">
        <v>3</v>
      </c>
      <c r="J4500" s="108">
        <v>-101228</v>
      </c>
      <c r="K4500" s="107" t="str">
        <f>IF(J4500&gt;0,"Untung","Rugi")</f>
        <v>Rugi</v>
      </c>
      <c r="L4500" s="107" t="str">
        <f t="array" ref="L4500">_xlfn.IFS(H4500&lt;100000,"Low",AND(H4500&gt;=100000,H4500&lt;250000),"Medium",H4500&gt;=250000,"High")</f>
        <v>High</v>
      </c>
      <c r="M4500" s="107" t="str">
        <f>IF(H4500&lt;100000,"Low",IF(AND(H4500&gt;=100000,H4500&lt;250000),"Medium","High"))</f>
        <v>High</v>
      </c>
    </row>
    <row r="4501" spans="1:13" x14ac:dyDescent="0.4">
      <c r="A4501" s="109" t="s">
        <v>6016</v>
      </c>
      <c r="B4501" s="109" t="s">
        <v>12304</v>
      </c>
      <c r="C4501" s="109" t="s">
        <v>1051</v>
      </c>
      <c r="D4501" s="109" t="s">
        <v>96</v>
      </c>
      <c r="E4501" s="109" t="s">
        <v>7190</v>
      </c>
      <c r="F4501" s="109" t="s">
        <v>95</v>
      </c>
      <c r="G4501" s="109" t="s">
        <v>6062</v>
      </c>
      <c r="H4501" s="107">
        <v>302461</v>
      </c>
      <c r="I4501" s="109">
        <v>4</v>
      </c>
      <c r="J4501" s="108">
        <v>227012</v>
      </c>
      <c r="K4501" s="107" t="str">
        <f>IF(J4501&gt;0,"Untung","Rugi")</f>
        <v>Untung</v>
      </c>
      <c r="L4501" s="107" t="str">
        <f t="array" ref="L4501">_xlfn.IFS(H4501&lt;100000,"Low",AND(H4501&gt;=100000,H4501&lt;250000),"Medium",H4501&gt;=250000,"High")</f>
        <v>High</v>
      </c>
      <c r="M4501" s="107" t="str">
        <f>IF(H4501&lt;100000,"Low",IF(AND(H4501&gt;=100000,H4501&lt;250000),"Medium","High"))</f>
        <v>High</v>
      </c>
    </row>
    <row r="4502" spans="1:13" x14ac:dyDescent="0.4">
      <c r="A4502" s="109" t="s">
        <v>6046</v>
      </c>
      <c r="B4502" s="109" t="s">
        <v>12303</v>
      </c>
      <c r="C4502" s="109" t="s">
        <v>1051</v>
      </c>
      <c r="D4502" s="109" t="s">
        <v>96</v>
      </c>
      <c r="E4502" s="109" t="s">
        <v>6529</v>
      </c>
      <c r="F4502" s="109" t="s">
        <v>95</v>
      </c>
      <c r="G4502" s="109" t="s">
        <v>6062</v>
      </c>
      <c r="H4502" s="107">
        <v>240190</v>
      </c>
      <c r="I4502" s="109">
        <v>3</v>
      </c>
      <c r="J4502" s="108">
        <v>-168950</v>
      </c>
      <c r="K4502" s="107" t="str">
        <f>IF(J4502&gt;0,"Untung","Rugi")</f>
        <v>Rugi</v>
      </c>
      <c r="L4502" s="107" t="str">
        <f t="array" ref="L4502">_xlfn.IFS(H4502&lt;100000,"Low",AND(H4502&gt;=100000,H4502&lt;250000),"Medium",H4502&gt;=250000,"High")</f>
        <v>Medium</v>
      </c>
      <c r="M4502" s="107" t="str">
        <f>IF(H4502&lt;100000,"Low",IF(AND(H4502&gt;=100000,H4502&lt;250000),"Medium","High"))</f>
        <v>Medium</v>
      </c>
    </row>
    <row r="4503" spans="1:13" x14ac:dyDescent="0.4">
      <c r="A4503" s="109" t="s">
        <v>6046</v>
      </c>
      <c r="B4503" s="109" t="s">
        <v>12302</v>
      </c>
      <c r="C4503" s="109" t="s">
        <v>1051</v>
      </c>
      <c r="D4503" s="109" t="s">
        <v>96</v>
      </c>
      <c r="E4503" s="109" t="s">
        <v>7374</v>
      </c>
      <c r="F4503" s="109" t="s">
        <v>95</v>
      </c>
      <c r="G4503" s="109" t="s">
        <v>6062</v>
      </c>
      <c r="H4503" s="107">
        <v>338811</v>
      </c>
      <c r="I4503" s="109">
        <v>2</v>
      </c>
      <c r="J4503" s="108">
        <v>334087</v>
      </c>
      <c r="K4503" s="107" t="str">
        <f>IF(J4503&gt;0,"Untung","Rugi")</f>
        <v>Untung</v>
      </c>
      <c r="L4503" s="107" t="str">
        <f t="array" ref="L4503">_xlfn.IFS(H4503&lt;100000,"Low",AND(H4503&gt;=100000,H4503&lt;250000),"Medium",H4503&gt;=250000,"High")</f>
        <v>High</v>
      </c>
      <c r="M4503" s="107" t="str">
        <f>IF(H4503&lt;100000,"Low",IF(AND(H4503&gt;=100000,H4503&lt;250000),"Medium","High"))</f>
        <v>High</v>
      </c>
    </row>
    <row r="4504" spans="1:13" x14ac:dyDescent="0.4">
      <c r="A4504" s="109" t="s">
        <v>6046</v>
      </c>
      <c r="B4504" s="109" t="s">
        <v>12301</v>
      </c>
      <c r="C4504" s="109" t="s">
        <v>1051</v>
      </c>
      <c r="D4504" s="109" t="s">
        <v>104</v>
      </c>
      <c r="E4504" s="109" t="s">
        <v>6310</v>
      </c>
      <c r="F4504" s="109" t="s">
        <v>6021</v>
      </c>
      <c r="G4504" s="109" t="s">
        <v>6146</v>
      </c>
      <c r="H4504" s="107">
        <v>291979</v>
      </c>
      <c r="I4504" s="109">
        <v>8</v>
      </c>
      <c r="J4504" s="108">
        <v>-142898</v>
      </c>
      <c r="K4504" s="107" t="str">
        <f>IF(J4504&gt;0,"Untung","Rugi")</f>
        <v>Rugi</v>
      </c>
      <c r="L4504" s="107" t="str">
        <f t="array" ref="L4504">_xlfn.IFS(H4504&lt;100000,"Low",AND(H4504&gt;=100000,H4504&lt;250000),"Medium",H4504&gt;=250000,"High")</f>
        <v>High</v>
      </c>
      <c r="M4504" s="107" t="str">
        <f>IF(H4504&lt;100000,"Low",IF(AND(H4504&gt;=100000,H4504&lt;250000),"Medium","High"))</f>
        <v>High</v>
      </c>
    </row>
    <row r="4505" spans="1:13" x14ac:dyDescent="0.4">
      <c r="A4505" s="109" t="s">
        <v>6016</v>
      </c>
      <c r="B4505" s="109" t="s">
        <v>12300</v>
      </c>
      <c r="C4505" s="109" t="s">
        <v>1051</v>
      </c>
      <c r="D4505" s="109" t="s">
        <v>104</v>
      </c>
      <c r="E4505" s="109" t="s">
        <v>12299</v>
      </c>
      <c r="F4505" s="109" t="s">
        <v>95</v>
      </c>
      <c r="G4505" s="109" t="s">
        <v>6067</v>
      </c>
      <c r="H4505" s="107">
        <v>330320</v>
      </c>
      <c r="I4505" s="109">
        <v>1</v>
      </c>
      <c r="J4505" s="108">
        <v>120060</v>
      </c>
      <c r="K4505" s="107" t="str">
        <f>IF(J4505&gt;0,"Untung","Rugi")</f>
        <v>Untung</v>
      </c>
      <c r="L4505" s="107" t="str">
        <f t="array" ref="L4505">_xlfn.IFS(H4505&lt;100000,"Low",AND(H4505&gt;=100000,H4505&lt;250000),"Medium",H4505&gt;=250000,"High")</f>
        <v>High</v>
      </c>
      <c r="M4505" s="107" t="str">
        <f>IF(H4505&lt;100000,"Low",IF(AND(H4505&gt;=100000,H4505&lt;250000),"Medium","High"))</f>
        <v>High</v>
      </c>
    </row>
    <row r="4506" spans="1:13" x14ac:dyDescent="0.4">
      <c r="A4506" s="109" t="s">
        <v>6016</v>
      </c>
      <c r="B4506" s="109" t="s">
        <v>12298</v>
      </c>
      <c r="C4506" s="109" t="s">
        <v>1051</v>
      </c>
      <c r="D4506" s="109" t="s">
        <v>96</v>
      </c>
      <c r="E4506" s="109" t="s">
        <v>12297</v>
      </c>
      <c r="F4506" s="109" t="s">
        <v>95</v>
      </c>
      <c r="G4506" s="109" t="s">
        <v>6052</v>
      </c>
      <c r="H4506" s="107">
        <v>192606</v>
      </c>
      <c r="I4506" s="109">
        <v>4</v>
      </c>
      <c r="J4506" s="108">
        <v>266984</v>
      </c>
      <c r="K4506" s="107" t="str">
        <f>IF(J4506&gt;0,"Untung","Rugi")</f>
        <v>Untung</v>
      </c>
      <c r="L4506" s="107" t="str">
        <f t="array" ref="L4506">_xlfn.IFS(H4506&lt;100000,"Low",AND(H4506&gt;=100000,H4506&lt;250000),"Medium",H4506&gt;=250000,"High")</f>
        <v>Medium</v>
      </c>
      <c r="M4506" s="107" t="str">
        <f>IF(H4506&lt;100000,"Low",IF(AND(H4506&gt;=100000,H4506&lt;250000),"Medium","High"))</f>
        <v>Medium</v>
      </c>
    </row>
    <row r="4507" spans="1:13" x14ac:dyDescent="0.4">
      <c r="A4507" s="109" t="s">
        <v>6027</v>
      </c>
      <c r="B4507" s="109" t="s">
        <v>12296</v>
      </c>
      <c r="C4507" s="109" t="s">
        <v>1051</v>
      </c>
      <c r="D4507" s="109" t="s">
        <v>96</v>
      </c>
      <c r="E4507" s="109" t="s">
        <v>6646</v>
      </c>
      <c r="F4507" s="109" t="s">
        <v>99</v>
      </c>
      <c r="G4507" s="109" t="s">
        <v>6109</v>
      </c>
      <c r="H4507" s="107">
        <v>294422</v>
      </c>
      <c r="I4507" s="109">
        <v>4</v>
      </c>
      <c r="J4507" s="108">
        <v>-85136</v>
      </c>
      <c r="K4507" s="107" t="str">
        <f>IF(J4507&gt;0,"Untung","Rugi")</f>
        <v>Rugi</v>
      </c>
      <c r="L4507" s="107" t="str">
        <f t="array" ref="L4507">_xlfn.IFS(H4507&lt;100000,"Low",AND(H4507&gt;=100000,H4507&lt;250000),"Medium",H4507&gt;=250000,"High")</f>
        <v>High</v>
      </c>
      <c r="M4507" s="107" t="str">
        <f>IF(H4507&lt;100000,"Low",IF(AND(H4507&gt;=100000,H4507&lt;250000),"Medium","High"))</f>
        <v>High</v>
      </c>
    </row>
    <row r="4508" spans="1:13" x14ac:dyDescent="0.4">
      <c r="A4508" s="109" t="s">
        <v>6027</v>
      </c>
      <c r="B4508" s="109" t="s">
        <v>12295</v>
      </c>
      <c r="C4508" s="109" t="s">
        <v>1051</v>
      </c>
      <c r="D4508" s="109" t="s">
        <v>96</v>
      </c>
      <c r="E4508" s="109" t="s">
        <v>7853</v>
      </c>
      <c r="F4508" s="109" t="s">
        <v>95</v>
      </c>
      <c r="G4508" s="109" t="s">
        <v>6052</v>
      </c>
      <c r="H4508" s="107">
        <v>207372</v>
      </c>
      <c r="I4508" s="109">
        <v>2</v>
      </c>
      <c r="J4508" s="108">
        <v>323093</v>
      </c>
      <c r="K4508" s="107" t="str">
        <f>IF(J4508&gt;0,"Untung","Rugi")</f>
        <v>Untung</v>
      </c>
      <c r="L4508" s="107" t="str">
        <f t="array" ref="L4508">_xlfn.IFS(H4508&lt;100000,"Low",AND(H4508&gt;=100000,H4508&lt;250000),"Medium",H4508&gt;=250000,"High")</f>
        <v>Medium</v>
      </c>
      <c r="M4508" s="107" t="str">
        <f>IF(H4508&lt;100000,"Low",IF(AND(H4508&gt;=100000,H4508&lt;250000),"Medium","High"))</f>
        <v>Medium</v>
      </c>
    </row>
    <row r="4509" spans="1:13" x14ac:dyDescent="0.4">
      <c r="A4509" s="109" t="s">
        <v>6016</v>
      </c>
      <c r="B4509" s="109" t="s">
        <v>12294</v>
      </c>
      <c r="C4509" s="109" t="s">
        <v>1051</v>
      </c>
      <c r="D4509" s="109" t="s">
        <v>96</v>
      </c>
      <c r="E4509" s="109" t="s">
        <v>12206</v>
      </c>
      <c r="F4509" s="109" t="s">
        <v>6021</v>
      </c>
      <c r="G4509" s="109" t="s">
        <v>6745</v>
      </c>
      <c r="H4509" s="107">
        <v>166997</v>
      </c>
      <c r="I4509" s="109">
        <v>2</v>
      </c>
      <c r="J4509" s="108">
        <v>50172</v>
      </c>
      <c r="K4509" s="107" t="str">
        <f>IF(J4509&gt;0,"Untung","Rugi")</f>
        <v>Untung</v>
      </c>
      <c r="L4509" s="107" t="str">
        <f t="array" ref="L4509">_xlfn.IFS(H4509&lt;100000,"Low",AND(H4509&gt;=100000,H4509&lt;250000),"Medium",H4509&gt;=250000,"High")</f>
        <v>Medium</v>
      </c>
      <c r="M4509" s="107" t="str">
        <f>IF(H4509&lt;100000,"Low",IF(AND(H4509&gt;=100000,H4509&lt;250000),"Medium","High"))</f>
        <v>Medium</v>
      </c>
    </row>
    <row r="4510" spans="1:13" x14ac:dyDescent="0.4">
      <c r="A4510" s="109" t="s">
        <v>6016</v>
      </c>
      <c r="B4510" s="109" t="s">
        <v>12293</v>
      </c>
      <c r="C4510" s="109" t="s">
        <v>1064</v>
      </c>
      <c r="D4510" s="109" t="s">
        <v>102</v>
      </c>
      <c r="E4510" s="109" t="s">
        <v>7188</v>
      </c>
      <c r="F4510" s="109" t="s">
        <v>99</v>
      </c>
      <c r="G4510" s="109" t="s">
        <v>6109</v>
      </c>
      <c r="H4510" s="107">
        <v>282406</v>
      </c>
      <c r="I4510" s="109">
        <v>2</v>
      </c>
      <c r="J4510" s="108">
        <v>206480</v>
      </c>
      <c r="K4510" s="107" t="str">
        <f>IF(J4510&gt;0,"Untung","Rugi")</f>
        <v>Untung</v>
      </c>
      <c r="L4510" s="107" t="str">
        <f t="array" ref="L4510">_xlfn.IFS(H4510&lt;100000,"Low",AND(H4510&gt;=100000,H4510&lt;250000),"Medium",H4510&gt;=250000,"High")</f>
        <v>High</v>
      </c>
      <c r="M4510" s="107" t="str">
        <f>IF(H4510&lt;100000,"Low",IF(AND(H4510&gt;=100000,H4510&lt;250000),"Medium","High"))</f>
        <v>High</v>
      </c>
    </row>
    <row r="4511" spans="1:13" x14ac:dyDescent="0.4">
      <c r="A4511" s="109" t="s">
        <v>6016</v>
      </c>
      <c r="B4511" s="109" t="s">
        <v>12292</v>
      </c>
      <c r="C4511" s="109" t="s">
        <v>100</v>
      </c>
      <c r="D4511" s="109" t="s">
        <v>104</v>
      </c>
      <c r="E4511" s="109" t="s">
        <v>8494</v>
      </c>
      <c r="F4511" s="109" t="s">
        <v>95</v>
      </c>
      <c r="G4511" s="109" t="s">
        <v>6017</v>
      </c>
      <c r="H4511" s="107">
        <v>145538</v>
      </c>
      <c r="I4511" s="109">
        <v>3</v>
      </c>
      <c r="J4511" s="108">
        <v>178577</v>
      </c>
      <c r="K4511" s="107" t="str">
        <f>IF(J4511&gt;0,"Untung","Rugi")</f>
        <v>Untung</v>
      </c>
      <c r="L4511" s="107" t="str">
        <f t="array" ref="L4511">_xlfn.IFS(H4511&lt;100000,"Low",AND(H4511&gt;=100000,H4511&lt;250000),"Medium",H4511&gt;=250000,"High")</f>
        <v>Medium</v>
      </c>
      <c r="M4511" s="107" t="str">
        <f>IF(H4511&lt;100000,"Low",IF(AND(H4511&gt;=100000,H4511&lt;250000),"Medium","High"))</f>
        <v>Medium</v>
      </c>
    </row>
    <row r="4512" spans="1:13" x14ac:dyDescent="0.4">
      <c r="A4512" s="109" t="s">
        <v>6016</v>
      </c>
      <c r="B4512" s="109" t="s">
        <v>12291</v>
      </c>
      <c r="C4512" s="109" t="s">
        <v>1064</v>
      </c>
      <c r="D4512" s="109" t="s">
        <v>102</v>
      </c>
      <c r="E4512" s="109" t="s">
        <v>6606</v>
      </c>
      <c r="F4512" s="109" t="s">
        <v>99</v>
      </c>
      <c r="G4512" s="109" t="s">
        <v>6109</v>
      </c>
      <c r="H4512" s="107">
        <v>24782</v>
      </c>
      <c r="I4512" s="109">
        <v>3</v>
      </c>
      <c r="J4512" s="108">
        <v>-217196</v>
      </c>
      <c r="K4512" s="107" t="str">
        <f>IF(J4512&gt;0,"Untung","Rugi")</f>
        <v>Rugi</v>
      </c>
      <c r="L4512" s="107" t="str">
        <f t="array" ref="L4512">_xlfn.IFS(H4512&lt;100000,"Low",AND(H4512&gt;=100000,H4512&lt;250000),"Medium",H4512&gt;=250000,"High")</f>
        <v>Low</v>
      </c>
      <c r="M4512" s="107" t="str">
        <f>IF(H4512&lt;100000,"Low",IF(AND(H4512&gt;=100000,H4512&lt;250000),"Medium","High"))</f>
        <v>Low</v>
      </c>
    </row>
    <row r="4513" spans="1:13" x14ac:dyDescent="0.4">
      <c r="A4513" s="109" t="s">
        <v>6016</v>
      </c>
      <c r="B4513" s="109" t="s">
        <v>12290</v>
      </c>
      <c r="C4513" s="109" t="s">
        <v>100</v>
      </c>
      <c r="D4513" s="109" t="s">
        <v>96</v>
      </c>
      <c r="E4513" s="109" t="s">
        <v>7131</v>
      </c>
      <c r="F4513" s="109" t="s">
        <v>95</v>
      </c>
      <c r="G4513" s="109" t="s">
        <v>6017</v>
      </c>
      <c r="H4513" s="107">
        <v>137677</v>
      </c>
      <c r="I4513" s="109">
        <v>9</v>
      </c>
      <c r="J4513" s="108">
        <v>406554</v>
      </c>
      <c r="K4513" s="107" t="str">
        <f>IF(J4513&gt;0,"Untung","Rugi")</f>
        <v>Untung</v>
      </c>
      <c r="L4513" s="107" t="str">
        <f t="array" ref="L4513">_xlfn.IFS(H4513&lt;100000,"Low",AND(H4513&gt;=100000,H4513&lt;250000),"Medium",H4513&gt;=250000,"High")</f>
        <v>Medium</v>
      </c>
      <c r="M4513" s="107" t="str">
        <f>IF(H4513&lt;100000,"Low",IF(AND(H4513&gt;=100000,H4513&lt;250000),"Medium","High"))</f>
        <v>Medium</v>
      </c>
    </row>
    <row r="4514" spans="1:13" x14ac:dyDescent="0.4">
      <c r="A4514" s="109" t="s">
        <v>6016</v>
      </c>
      <c r="B4514" s="109" t="s">
        <v>12289</v>
      </c>
      <c r="C4514" s="109" t="s">
        <v>100</v>
      </c>
      <c r="D4514" s="109" t="s">
        <v>96</v>
      </c>
      <c r="E4514" s="109" t="s">
        <v>9778</v>
      </c>
      <c r="F4514" s="109" t="s">
        <v>95</v>
      </c>
      <c r="G4514" s="109" t="s">
        <v>6036</v>
      </c>
      <c r="H4514" s="107">
        <v>190659</v>
      </c>
      <c r="I4514" s="109">
        <v>5</v>
      </c>
      <c r="J4514" s="108">
        <v>185042</v>
      </c>
      <c r="K4514" s="107" t="str">
        <f>IF(J4514&gt;0,"Untung","Rugi")</f>
        <v>Untung</v>
      </c>
      <c r="L4514" s="107" t="str">
        <f t="array" ref="L4514">_xlfn.IFS(H4514&lt;100000,"Low",AND(H4514&gt;=100000,H4514&lt;250000),"Medium",H4514&gt;=250000,"High")</f>
        <v>Medium</v>
      </c>
      <c r="M4514" s="107" t="str">
        <f>IF(H4514&lt;100000,"Low",IF(AND(H4514&gt;=100000,H4514&lt;250000),"Medium","High"))</f>
        <v>Medium</v>
      </c>
    </row>
    <row r="4515" spans="1:13" x14ac:dyDescent="0.4">
      <c r="A4515" s="109" t="s">
        <v>6016</v>
      </c>
      <c r="B4515" s="109" t="s">
        <v>11307</v>
      </c>
      <c r="C4515" s="109" t="s">
        <v>1064</v>
      </c>
      <c r="D4515" s="109" t="s">
        <v>96</v>
      </c>
      <c r="E4515" s="109" t="s">
        <v>7207</v>
      </c>
      <c r="F4515" s="109" t="s">
        <v>95</v>
      </c>
      <c r="G4515" s="109" t="s">
        <v>6017</v>
      </c>
      <c r="H4515" s="107">
        <v>97549</v>
      </c>
      <c r="I4515" s="109">
        <v>5</v>
      </c>
      <c r="J4515" s="108">
        <v>-181321</v>
      </c>
      <c r="K4515" s="107" t="str">
        <f>IF(J4515&gt;0,"Untung","Rugi")</f>
        <v>Rugi</v>
      </c>
      <c r="L4515" s="107" t="str">
        <f t="array" ref="L4515">_xlfn.IFS(H4515&lt;100000,"Low",AND(H4515&gt;=100000,H4515&lt;250000),"Medium",H4515&gt;=250000,"High")</f>
        <v>Low</v>
      </c>
      <c r="M4515" s="107" t="str">
        <f>IF(H4515&lt;100000,"Low",IF(AND(H4515&gt;=100000,H4515&lt;250000),"Medium","High"))</f>
        <v>Low</v>
      </c>
    </row>
    <row r="4516" spans="1:13" x14ac:dyDescent="0.4">
      <c r="A4516" s="109" t="s">
        <v>6016</v>
      </c>
      <c r="B4516" s="109" t="s">
        <v>12288</v>
      </c>
      <c r="C4516" s="109" t="s">
        <v>1064</v>
      </c>
      <c r="D4516" s="109" t="s">
        <v>96</v>
      </c>
      <c r="E4516" s="109" t="s">
        <v>7701</v>
      </c>
      <c r="F4516" s="109" t="s">
        <v>95</v>
      </c>
      <c r="G4516" s="109" t="s">
        <v>6017</v>
      </c>
      <c r="H4516" s="107">
        <v>111712</v>
      </c>
      <c r="I4516" s="109">
        <v>4</v>
      </c>
      <c r="J4516" s="108">
        <v>82792</v>
      </c>
      <c r="K4516" s="107" t="str">
        <f>IF(J4516&gt;0,"Untung","Rugi")</f>
        <v>Untung</v>
      </c>
      <c r="L4516" s="107" t="str">
        <f t="array" ref="L4516">_xlfn.IFS(H4516&lt;100000,"Low",AND(H4516&gt;=100000,H4516&lt;250000),"Medium",H4516&gt;=250000,"High")</f>
        <v>Medium</v>
      </c>
      <c r="M4516" s="107" t="str">
        <f>IF(H4516&lt;100000,"Low",IF(AND(H4516&gt;=100000,H4516&lt;250000),"Medium","High"))</f>
        <v>Medium</v>
      </c>
    </row>
    <row r="4517" spans="1:13" x14ac:dyDescent="0.4">
      <c r="A4517" s="109" t="s">
        <v>6016</v>
      </c>
      <c r="B4517" s="109" t="s">
        <v>12287</v>
      </c>
      <c r="C4517" s="109" t="s">
        <v>1064</v>
      </c>
      <c r="D4517" s="109" t="s">
        <v>102</v>
      </c>
      <c r="E4517" s="109" t="s">
        <v>6763</v>
      </c>
      <c r="F4517" s="109" t="s">
        <v>95</v>
      </c>
      <c r="G4517" s="109" t="s">
        <v>6017</v>
      </c>
      <c r="H4517" s="107">
        <v>411361</v>
      </c>
      <c r="I4517" s="109">
        <v>2</v>
      </c>
      <c r="J4517" s="108">
        <v>-146404</v>
      </c>
      <c r="K4517" s="107" t="str">
        <f>IF(J4517&gt;0,"Untung","Rugi")</f>
        <v>Rugi</v>
      </c>
      <c r="L4517" s="107" t="str">
        <f t="array" ref="L4517">_xlfn.IFS(H4517&lt;100000,"Low",AND(H4517&gt;=100000,H4517&lt;250000),"Medium",H4517&gt;=250000,"High")</f>
        <v>High</v>
      </c>
      <c r="M4517" s="107" t="str">
        <f>IF(H4517&lt;100000,"Low",IF(AND(H4517&gt;=100000,H4517&lt;250000),"Medium","High"))</f>
        <v>High</v>
      </c>
    </row>
    <row r="4518" spans="1:13" x14ac:dyDescent="0.4">
      <c r="A4518" s="109" t="s">
        <v>6016</v>
      </c>
      <c r="B4518" s="109" t="s">
        <v>12286</v>
      </c>
      <c r="C4518" s="109" t="s">
        <v>1064</v>
      </c>
      <c r="D4518" s="109" t="s">
        <v>102</v>
      </c>
      <c r="E4518" s="109" t="s">
        <v>6582</v>
      </c>
      <c r="F4518" s="109" t="s">
        <v>95</v>
      </c>
      <c r="G4518" s="109" t="s">
        <v>6116</v>
      </c>
      <c r="H4518" s="107">
        <v>23459</v>
      </c>
      <c r="I4518" s="109">
        <v>5</v>
      </c>
      <c r="J4518" s="108">
        <v>346843</v>
      </c>
      <c r="K4518" s="107" t="str">
        <f>IF(J4518&gt;0,"Untung","Rugi")</f>
        <v>Untung</v>
      </c>
      <c r="L4518" s="107" t="str">
        <f t="array" ref="L4518">_xlfn.IFS(H4518&lt;100000,"Low",AND(H4518&gt;=100000,H4518&lt;250000),"Medium",H4518&gt;=250000,"High")</f>
        <v>Low</v>
      </c>
      <c r="M4518" s="107" t="str">
        <f>IF(H4518&lt;100000,"Low",IF(AND(H4518&gt;=100000,H4518&lt;250000),"Medium","High"))</f>
        <v>Low</v>
      </c>
    </row>
    <row r="4519" spans="1:13" x14ac:dyDescent="0.4">
      <c r="A4519" s="109" t="s">
        <v>6016</v>
      </c>
      <c r="B4519" s="109" t="s">
        <v>12285</v>
      </c>
      <c r="C4519" s="109" t="s">
        <v>1051</v>
      </c>
      <c r="D4519" s="109" t="s">
        <v>96</v>
      </c>
      <c r="E4519" s="109" t="s">
        <v>9315</v>
      </c>
      <c r="F4519" s="109" t="s">
        <v>95</v>
      </c>
      <c r="G4519" s="109" t="s">
        <v>6057</v>
      </c>
      <c r="H4519" s="107">
        <v>339197</v>
      </c>
      <c r="I4519" s="109">
        <v>1</v>
      </c>
      <c r="J4519" s="108">
        <v>-218281</v>
      </c>
      <c r="K4519" s="107" t="str">
        <f>IF(J4519&gt;0,"Untung","Rugi")</f>
        <v>Rugi</v>
      </c>
      <c r="L4519" s="107" t="str">
        <f t="array" ref="L4519">_xlfn.IFS(H4519&lt;100000,"Low",AND(H4519&gt;=100000,H4519&lt;250000),"Medium",H4519&gt;=250000,"High")</f>
        <v>High</v>
      </c>
      <c r="M4519" s="107" t="str">
        <f>IF(H4519&lt;100000,"Low",IF(AND(H4519&gt;=100000,H4519&lt;250000),"Medium","High"))</f>
        <v>High</v>
      </c>
    </row>
    <row r="4520" spans="1:13" x14ac:dyDescent="0.4">
      <c r="A4520" s="109" t="s">
        <v>6027</v>
      </c>
      <c r="B4520" s="109" t="s">
        <v>12284</v>
      </c>
      <c r="C4520" s="109" t="s">
        <v>100</v>
      </c>
      <c r="D4520" s="109" t="s">
        <v>106</v>
      </c>
      <c r="E4520" s="109" t="s">
        <v>9218</v>
      </c>
      <c r="F4520" s="109" t="s">
        <v>95</v>
      </c>
      <c r="G4520" s="109" t="s">
        <v>6116</v>
      </c>
      <c r="H4520" s="107">
        <v>99251</v>
      </c>
      <c r="I4520" s="109">
        <v>2</v>
      </c>
      <c r="J4520" s="108">
        <v>-241808</v>
      </c>
      <c r="K4520" s="107" t="str">
        <f>IF(J4520&gt;0,"Untung","Rugi")</f>
        <v>Rugi</v>
      </c>
      <c r="L4520" s="107" t="str">
        <f t="array" ref="L4520">_xlfn.IFS(H4520&lt;100000,"Low",AND(H4520&gt;=100000,H4520&lt;250000),"Medium",H4520&gt;=250000,"High")</f>
        <v>Low</v>
      </c>
      <c r="M4520" s="107" t="str">
        <f>IF(H4520&lt;100000,"Low",IF(AND(H4520&gt;=100000,H4520&lt;250000),"Medium","High"))</f>
        <v>Low</v>
      </c>
    </row>
    <row r="4521" spans="1:13" x14ac:dyDescent="0.4">
      <c r="A4521" s="109" t="s">
        <v>6016</v>
      </c>
      <c r="B4521" s="109" t="s">
        <v>12283</v>
      </c>
      <c r="C4521" s="109" t="s">
        <v>1051</v>
      </c>
      <c r="D4521" s="109" t="s">
        <v>102</v>
      </c>
      <c r="E4521" s="109" t="s">
        <v>8631</v>
      </c>
      <c r="F4521" s="109" t="s">
        <v>95</v>
      </c>
      <c r="G4521" s="109" t="s">
        <v>6062</v>
      </c>
      <c r="H4521" s="107">
        <v>13689</v>
      </c>
      <c r="I4521" s="109">
        <v>2</v>
      </c>
      <c r="J4521" s="108">
        <v>154238</v>
      </c>
      <c r="K4521" s="107" t="str">
        <f>IF(J4521&gt;0,"Untung","Rugi")</f>
        <v>Untung</v>
      </c>
      <c r="L4521" s="107" t="str">
        <f t="array" ref="L4521">_xlfn.IFS(H4521&lt;100000,"Low",AND(H4521&gt;=100000,H4521&lt;250000),"Medium",H4521&gt;=250000,"High")</f>
        <v>Low</v>
      </c>
      <c r="M4521" s="107" t="str">
        <f>IF(H4521&lt;100000,"Low",IF(AND(H4521&gt;=100000,H4521&lt;250000),"Medium","High"))</f>
        <v>Low</v>
      </c>
    </row>
    <row r="4522" spans="1:13" x14ac:dyDescent="0.4">
      <c r="A4522" s="109" t="s">
        <v>6016</v>
      </c>
      <c r="B4522" s="109" t="s">
        <v>12282</v>
      </c>
      <c r="C4522" s="109" t="s">
        <v>1051</v>
      </c>
      <c r="D4522" s="109" t="s">
        <v>102</v>
      </c>
      <c r="E4522" s="109" t="s">
        <v>7729</v>
      </c>
      <c r="F4522" s="109" t="s">
        <v>95</v>
      </c>
      <c r="G4522" s="109" t="s">
        <v>6013</v>
      </c>
      <c r="H4522" s="107">
        <v>216008</v>
      </c>
      <c r="I4522" s="109">
        <v>2</v>
      </c>
      <c r="J4522" s="108">
        <v>254242</v>
      </c>
      <c r="K4522" s="107" t="str">
        <f>IF(J4522&gt;0,"Untung","Rugi")</f>
        <v>Untung</v>
      </c>
      <c r="L4522" s="107" t="str">
        <f t="array" ref="L4522">_xlfn.IFS(H4522&lt;100000,"Low",AND(H4522&gt;=100000,H4522&lt;250000),"Medium",H4522&gt;=250000,"High")</f>
        <v>Medium</v>
      </c>
      <c r="M4522" s="107" t="str">
        <f>IF(H4522&lt;100000,"Low",IF(AND(H4522&gt;=100000,H4522&lt;250000),"Medium","High"))</f>
        <v>Medium</v>
      </c>
    </row>
    <row r="4523" spans="1:13" x14ac:dyDescent="0.4">
      <c r="A4523" s="109" t="s">
        <v>6016</v>
      </c>
      <c r="B4523" s="109" t="s">
        <v>12280</v>
      </c>
      <c r="C4523" s="109" t="s">
        <v>1051</v>
      </c>
      <c r="D4523" s="109" t="s">
        <v>102</v>
      </c>
      <c r="E4523" s="109" t="s">
        <v>11089</v>
      </c>
      <c r="F4523" s="109" t="s">
        <v>95</v>
      </c>
      <c r="G4523" s="109" t="s">
        <v>6017</v>
      </c>
      <c r="H4523" s="107">
        <v>37405</v>
      </c>
      <c r="I4523" s="109">
        <v>2</v>
      </c>
      <c r="J4523" s="108">
        <v>418514</v>
      </c>
      <c r="K4523" s="107" t="str">
        <f>IF(J4523&gt;0,"Untung","Rugi")</f>
        <v>Untung</v>
      </c>
      <c r="L4523" s="107" t="str">
        <f t="array" ref="L4523">_xlfn.IFS(H4523&lt;100000,"Low",AND(H4523&gt;=100000,H4523&lt;250000),"Medium",H4523&gt;=250000,"High")</f>
        <v>Low</v>
      </c>
      <c r="M4523" s="107" t="str">
        <f>IF(H4523&lt;100000,"Low",IF(AND(H4523&gt;=100000,H4523&lt;250000),"Medium","High"))</f>
        <v>Low</v>
      </c>
    </row>
    <row r="4524" spans="1:13" x14ac:dyDescent="0.4">
      <c r="A4524" s="109" t="s">
        <v>6016</v>
      </c>
      <c r="B4524" s="109" t="s">
        <v>12279</v>
      </c>
      <c r="C4524" s="109" t="s">
        <v>1051</v>
      </c>
      <c r="D4524" s="109" t="s">
        <v>102</v>
      </c>
      <c r="E4524" s="109" t="s">
        <v>6074</v>
      </c>
      <c r="F4524" s="109" t="s">
        <v>95</v>
      </c>
      <c r="G4524" s="109" t="s">
        <v>6013</v>
      </c>
      <c r="H4524" s="107">
        <v>153431</v>
      </c>
      <c r="I4524" s="109">
        <v>7</v>
      </c>
      <c r="J4524" s="108">
        <v>4319</v>
      </c>
      <c r="K4524" s="107" t="str">
        <f>IF(J4524&gt;0,"Untung","Rugi")</f>
        <v>Untung</v>
      </c>
      <c r="L4524" s="107" t="str">
        <f t="array" ref="L4524">_xlfn.IFS(H4524&lt;100000,"Low",AND(H4524&gt;=100000,H4524&lt;250000),"Medium",H4524&gt;=250000,"High")</f>
        <v>Medium</v>
      </c>
      <c r="M4524" s="107" t="str">
        <f>IF(H4524&lt;100000,"Low",IF(AND(H4524&gt;=100000,H4524&lt;250000),"Medium","High"))</f>
        <v>Medium</v>
      </c>
    </row>
    <row r="4525" spans="1:13" x14ac:dyDescent="0.4">
      <c r="A4525" s="109" t="s">
        <v>6016</v>
      </c>
      <c r="B4525" s="109" t="s">
        <v>12281</v>
      </c>
      <c r="C4525" s="109" t="s">
        <v>1051</v>
      </c>
      <c r="D4525" s="109" t="s">
        <v>102</v>
      </c>
      <c r="E4525" s="109" t="s">
        <v>7485</v>
      </c>
      <c r="F4525" s="109" t="s">
        <v>6021</v>
      </c>
      <c r="G4525" s="109" t="s">
        <v>6031</v>
      </c>
      <c r="H4525" s="107">
        <v>259459</v>
      </c>
      <c r="I4525" s="109">
        <v>3</v>
      </c>
      <c r="J4525" s="108">
        <v>-43703</v>
      </c>
      <c r="K4525" s="107" t="str">
        <f>IF(J4525&gt;0,"Untung","Rugi")</f>
        <v>Rugi</v>
      </c>
      <c r="L4525" s="107" t="str">
        <f t="array" ref="L4525">_xlfn.IFS(H4525&lt;100000,"Low",AND(H4525&gt;=100000,H4525&lt;250000),"Medium",H4525&gt;=250000,"High")</f>
        <v>High</v>
      </c>
      <c r="M4525" s="107" t="str">
        <f>IF(H4525&lt;100000,"Low",IF(AND(H4525&gt;=100000,H4525&lt;250000),"Medium","High"))</f>
        <v>High</v>
      </c>
    </row>
    <row r="4526" spans="1:13" x14ac:dyDescent="0.4">
      <c r="A4526" s="109" t="s">
        <v>6016</v>
      </c>
      <c r="B4526" s="109" t="s">
        <v>12280</v>
      </c>
      <c r="C4526" s="109" t="s">
        <v>1051</v>
      </c>
      <c r="D4526" s="109" t="s">
        <v>102</v>
      </c>
      <c r="E4526" s="109" t="s">
        <v>6761</v>
      </c>
      <c r="F4526" s="109" t="s">
        <v>99</v>
      </c>
      <c r="G4526" s="109" t="s">
        <v>6109</v>
      </c>
      <c r="H4526" s="107">
        <v>75116</v>
      </c>
      <c r="I4526" s="109">
        <v>6</v>
      </c>
      <c r="J4526" s="108">
        <v>236011</v>
      </c>
      <c r="K4526" s="107" t="str">
        <f>IF(J4526&gt;0,"Untung","Rugi")</f>
        <v>Untung</v>
      </c>
      <c r="L4526" s="107" t="str">
        <f t="array" ref="L4526">_xlfn.IFS(H4526&lt;100000,"Low",AND(H4526&gt;=100000,H4526&lt;250000),"Medium",H4526&gt;=250000,"High")</f>
        <v>Low</v>
      </c>
      <c r="M4526" s="107" t="str">
        <f>IF(H4526&lt;100000,"Low",IF(AND(H4526&gt;=100000,H4526&lt;250000),"Medium","High"))</f>
        <v>Low</v>
      </c>
    </row>
    <row r="4527" spans="1:13" x14ac:dyDescent="0.4">
      <c r="A4527" s="109" t="s">
        <v>6016</v>
      </c>
      <c r="B4527" s="109" t="s">
        <v>12279</v>
      </c>
      <c r="C4527" s="109" t="s">
        <v>1051</v>
      </c>
      <c r="D4527" s="109" t="s">
        <v>102</v>
      </c>
      <c r="E4527" s="109" t="s">
        <v>8400</v>
      </c>
      <c r="F4527" s="109" t="s">
        <v>95</v>
      </c>
      <c r="G4527" s="109" t="s">
        <v>6116</v>
      </c>
      <c r="H4527" s="107">
        <v>36586</v>
      </c>
      <c r="I4527" s="109">
        <v>3</v>
      </c>
      <c r="J4527" s="108">
        <v>-121779</v>
      </c>
      <c r="K4527" s="107" t="str">
        <f>IF(J4527&gt;0,"Untung","Rugi")</f>
        <v>Rugi</v>
      </c>
      <c r="L4527" s="107" t="str">
        <f t="array" ref="L4527">_xlfn.IFS(H4527&lt;100000,"Low",AND(H4527&gt;=100000,H4527&lt;250000),"Medium",H4527&gt;=250000,"High")</f>
        <v>Low</v>
      </c>
      <c r="M4527" s="107" t="str">
        <f>IF(H4527&lt;100000,"Low",IF(AND(H4527&gt;=100000,H4527&lt;250000),"Medium","High"))</f>
        <v>Low</v>
      </c>
    </row>
    <row r="4528" spans="1:13" x14ac:dyDescent="0.4">
      <c r="A4528" s="109" t="s">
        <v>6016</v>
      </c>
      <c r="B4528" s="109" t="s">
        <v>12278</v>
      </c>
      <c r="C4528" s="109" t="s">
        <v>1051</v>
      </c>
      <c r="D4528" s="109" t="s">
        <v>104</v>
      </c>
      <c r="E4528" s="109" t="s">
        <v>7129</v>
      </c>
      <c r="F4528" s="109" t="s">
        <v>95</v>
      </c>
      <c r="G4528" s="109" t="s">
        <v>6039</v>
      </c>
      <c r="H4528" s="107">
        <v>31014</v>
      </c>
      <c r="I4528" s="109">
        <v>1</v>
      </c>
      <c r="J4528" s="108">
        <v>178669</v>
      </c>
      <c r="K4528" s="107" t="str">
        <f>IF(J4528&gt;0,"Untung","Rugi")</f>
        <v>Untung</v>
      </c>
      <c r="L4528" s="107" t="str">
        <f t="array" ref="L4528">_xlfn.IFS(H4528&lt;100000,"Low",AND(H4528&gt;=100000,H4528&lt;250000),"Medium",H4528&gt;=250000,"High")</f>
        <v>Low</v>
      </c>
      <c r="M4528" s="107" t="str">
        <f>IF(H4528&lt;100000,"Low",IF(AND(H4528&gt;=100000,H4528&lt;250000),"Medium","High"))</f>
        <v>Low</v>
      </c>
    </row>
    <row r="4529" spans="1:13" x14ac:dyDescent="0.4">
      <c r="A4529" s="109" t="s">
        <v>6016</v>
      </c>
      <c r="B4529" s="109" t="s">
        <v>12277</v>
      </c>
      <c r="C4529" s="109" t="s">
        <v>1051</v>
      </c>
      <c r="D4529" s="109" t="s">
        <v>104</v>
      </c>
      <c r="E4529" s="109" t="s">
        <v>7201</v>
      </c>
      <c r="F4529" s="109" t="s">
        <v>95</v>
      </c>
      <c r="G4529" s="109" t="s">
        <v>6052</v>
      </c>
      <c r="H4529" s="107">
        <v>410719</v>
      </c>
      <c r="I4529" s="109">
        <v>9</v>
      </c>
      <c r="J4529" s="108">
        <v>-120267</v>
      </c>
      <c r="K4529" s="107" t="str">
        <f>IF(J4529&gt;0,"Untung","Rugi")</f>
        <v>Rugi</v>
      </c>
      <c r="L4529" s="107" t="str">
        <f t="array" ref="L4529">_xlfn.IFS(H4529&lt;100000,"Low",AND(H4529&gt;=100000,H4529&lt;250000),"Medium",H4529&gt;=250000,"High")</f>
        <v>High</v>
      </c>
      <c r="M4529" s="107" t="str">
        <f>IF(H4529&lt;100000,"Low",IF(AND(H4529&gt;=100000,H4529&lt;250000),"Medium","High"))</f>
        <v>High</v>
      </c>
    </row>
    <row r="4530" spans="1:13" x14ac:dyDescent="0.4">
      <c r="A4530" s="109" t="s">
        <v>6016</v>
      </c>
      <c r="B4530" s="109" t="s">
        <v>12276</v>
      </c>
      <c r="C4530" s="109" t="s">
        <v>1051</v>
      </c>
      <c r="D4530" s="109" t="s">
        <v>104</v>
      </c>
      <c r="E4530" s="109" t="s">
        <v>11233</v>
      </c>
      <c r="F4530" s="109" t="s">
        <v>95</v>
      </c>
      <c r="G4530" s="109" t="s">
        <v>6039</v>
      </c>
      <c r="H4530" s="107">
        <v>221906</v>
      </c>
      <c r="I4530" s="109">
        <v>2</v>
      </c>
      <c r="J4530" s="108">
        <v>-242694</v>
      </c>
      <c r="K4530" s="107" t="str">
        <f>IF(J4530&gt;0,"Untung","Rugi")</f>
        <v>Rugi</v>
      </c>
      <c r="L4530" s="107" t="str">
        <f t="array" ref="L4530">_xlfn.IFS(H4530&lt;100000,"Low",AND(H4530&gt;=100000,H4530&lt;250000),"Medium",H4530&gt;=250000,"High")</f>
        <v>Medium</v>
      </c>
      <c r="M4530" s="107" t="str">
        <f>IF(H4530&lt;100000,"Low",IF(AND(H4530&gt;=100000,H4530&lt;250000),"Medium","High"))</f>
        <v>Medium</v>
      </c>
    </row>
    <row r="4531" spans="1:13" x14ac:dyDescent="0.4">
      <c r="A4531" s="109" t="s">
        <v>6016</v>
      </c>
      <c r="B4531" s="109" t="s">
        <v>12275</v>
      </c>
      <c r="C4531" s="109" t="s">
        <v>100</v>
      </c>
      <c r="D4531" s="109" t="s">
        <v>96</v>
      </c>
      <c r="E4531" s="109" t="s">
        <v>7882</v>
      </c>
      <c r="F4531" s="109" t="s">
        <v>99</v>
      </c>
      <c r="G4531" s="109" t="s">
        <v>6024</v>
      </c>
      <c r="H4531" s="107">
        <v>282475</v>
      </c>
      <c r="I4531" s="109">
        <v>4</v>
      </c>
      <c r="J4531" s="108">
        <v>169398</v>
      </c>
      <c r="K4531" s="107" t="str">
        <f>IF(J4531&gt;0,"Untung","Rugi")</f>
        <v>Untung</v>
      </c>
      <c r="L4531" s="107" t="str">
        <f t="array" ref="L4531">_xlfn.IFS(H4531&lt;100000,"Low",AND(H4531&gt;=100000,H4531&lt;250000),"Medium",H4531&gt;=250000,"High")</f>
        <v>High</v>
      </c>
      <c r="M4531" s="107" t="str">
        <f>IF(H4531&lt;100000,"Low",IF(AND(H4531&gt;=100000,H4531&lt;250000),"Medium","High"))</f>
        <v>High</v>
      </c>
    </row>
    <row r="4532" spans="1:13" x14ac:dyDescent="0.4">
      <c r="A4532" s="109" t="s">
        <v>6016</v>
      </c>
      <c r="B4532" s="109" t="s">
        <v>11307</v>
      </c>
      <c r="C4532" s="109" t="s">
        <v>100</v>
      </c>
      <c r="D4532" s="109" t="s">
        <v>96</v>
      </c>
      <c r="E4532" s="109" t="s">
        <v>6676</v>
      </c>
      <c r="F4532" s="109" t="s">
        <v>6021</v>
      </c>
      <c r="G4532" s="109" t="s">
        <v>6031</v>
      </c>
      <c r="H4532" s="107">
        <v>175688</v>
      </c>
      <c r="I4532" s="109">
        <v>2</v>
      </c>
      <c r="J4532" s="108">
        <v>264251</v>
      </c>
      <c r="K4532" s="107" t="str">
        <f>IF(J4532&gt;0,"Untung","Rugi")</f>
        <v>Untung</v>
      </c>
      <c r="L4532" s="107" t="str">
        <f t="array" ref="L4532">_xlfn.IFS(H4532&lt;100000,"Low",AND(H4532&gt;=100000,H4532&lt;250000),"Medium",H4532&gt;=250000,"High")</f>
        <v>Medium</v>
      </c>
      <c r="M4532" s="107" t="str">
        <f>IF(H4532&lt;100000,"Low",IF(AND(H4532&gt;=100000,H4532&lt;250000),"Medium","High"))</f>
        <v>Medium</v>
      </c>
    </row>
    <row r="4533" spans="1:13" x14ac:dyDescent="0.4">
      <c r="A4533" s="109" t="s">
        <v>6016</v>
      </c>
      <c r="B4533" s="109" t="s">
        <v>12274</v>
      </c>
      <c r="C4533" s="109" t="s">
        <v>100</v>
      </c>
      <c r="D4533" s="109" t="s">
        <v>106</v>
      </c>
      <c r="E4533" s="109" t="s">
        <v>11762</v>
      </c>
      <c r="F4533" s="109" t="s">
        <v>95</v>
      </c>
      <c r="G4533" s="109" t="s">
        <v>6052</v>
      </c>
      <c r="H4533" s="107">
        <v>36140</v>
      </c>
      <c r="I4533" s="109">
        <v>10</v>
      </c>
      <c r="J4533" s="108">
        <v>162970</v>
      </c>
      <c r="K4533" s="107" t="str">
        <f>IF(J4533&gt;0,"Untung","Rugi")</f>
        <v>Untung</v>
      </c>
      <c r="L4533" s="107" t="str">
        <f t="array" ref="L4533">_xlfn.IFS(H4533&lt;100000,"Low",AND(H4533&gt;=100000,H4533&lt;250000),"Medium",H4533&gt;=250000,"High")</f>
        <v>Low</v>
      </c>
      <c r="M4533" s="107" t="str">
        <f>IF(H4533&lt;100000,"Low",IF(AND(H4533&gt;=100000,H4533&lt;250000),"Medium","High"))</f>
        <v>Low</v>
      </c>
    </row>
    <row r="4534" spans="1:13" x14ac:dyDescent="0.4">
      <c r="A4534" s="109" t="s">
        <v>6016</v>
      </c>
      <c r="B4534" s="109" t="s">
        <v>12273</v>
      </c>
      <c r="C4534" s="109" t="s">
        <v>100</v>
      </c>
      <c r="D4534" s="109" t="s">
        <v>106</v>
      </c>
      <c r="E4534" s="109" t="s">
        <v>8843</v>
      </c>
      <c r="F4534" s="109" t="s">
        <v>99</v>
      </c>
      <c r="G4534" s="109" t="s">
        <v>6141</v>
      </c>
      <c r="H4534" s="107">
        <v>438427</v>
      </c>
      <c r="I4534" s="109">
        <v>7</v>
      </c>
      <c r="J4534" s="108">
        <v>-12301</v>
      </c>
      <c r="K4534" s="107" t="str">
        <f>IF(J4534&gt;0,"Untung","Rugi")</f>
        <v>Rugi</v>
      </c>
      <c r="L4534" s="107" t="str">
        <f t="array" ref="L4534">_xlfn.IFS(H4534&lt;100000,"Low",AND(H4534&gt;=100000,H4534&lt;250000),"Medium",H4534&gt;=250000,"High")</f>
        <v>High</v>
      </c>
      <c r="M4534" s="107" t="str">
        <f>IF(H4534&lt;100000,"Low",IF(AND(H4534&gt;=100000,H4534&lt;250000),"Medium","High"))</f>
        <v>High</v>
      </c>
    </row>
    <row r="4535" spans="1:13" x14ac:dyDescent="0.4">
      <c r="A4535" s="109" t="s">
        <v>6016</v>
      </c>
      <c r="B4535" s="109" t="s">
        <v>12272</v>
      </c>
      <c r="C4535" s="109" t="s">
        <v>100</v>
      </c>
      <c r="D4535" s="109" t="s">
        <v>106</v>
      </c>
      <c r="E4535" s="109" t="s">
        <v>7904</v>
      </c>
      <c r="F4535" s="109" t="s">
        <v>95</v>
      </c>
      <c r="G4535" s="109" t="s">
        <v>6116</v>
      </c>
      <c r="H4535" s="107">
        <v>170629</v>
      </c>
      <c r="I4535" s="109">
        <v>5</v>
      </c>
      <c r="J4535" s="108">
        <v>412294</v>
      </c>
      <c r="K4535" s="107" t="str">
        <f>IF(J4535&gt;0,"Untung","Rugi")</f>
        <v>Untung</v>
      </c>
      <c r="L4535" s="107" t="str">
        <f t="array" ref="L4535">_xlfn.IFS(H4535&lt;100000,"Low",AND(H4535&gt;=100000,H4535&lt;250000),"Medium",H4535&gt;=250000,"High")</f>
        <v>Medium</v>
      </c>
      <c r="M4535" s="107" t="str">
        <f>IF(H4535&lt;100000,"Low",IF(AND(H4535&gt;=100000,H4535&lt;250000),"Medium","High"))</f>
        <v>Medium</v>
      </c>
    </row>
    <row r="4536" spans="1:13" x14ac:dyDescent="0.4">
      <c r="A4536" s="109" t="s">
        <v>6016</v>
      </c>
      <c r="B4536" s="109" t="s">
        <v>12272</v>
      </c>
      <c r="C4536" s="109" t="s">
        <v>1051</v>
      </c>
      <c r="D4536" s="109" t="s">
        <v>106</v>
      </c>
      <c r="E4536" s="109" t="s">
        <v>7609</v>
      </c>
      <c r="F4536" s="109" t="s">
        <v>95</v>
      </c>
      <c r="G4536" s="109" t="s">
        <v>6013</v>
      </c>
      <c r="H4536" s="107">
        <v>244732</v>
      </c>
      <c r="I4536" s="109">
        <v>4</v>
      </c>
      <c r="J4536" s="108">
        <v>91191</v>
      </c>
      <c r="K4536" s="107" t="str">
        <f>IF(J4536&gt;0,"Untung","Rugi")</f>
        <v>Untung</v>
      </c>
      <c r="L4536" s="107" t="str">
        <f t="array" ref="L4536">_xlfn.IFS(H4536&lt;100000,"Low",AND(H4536&gt;=100000,H4536&lt;250000),"Medium",H4536&gt;=250000,"High")</f>
        <v>Medium</v>
      </c>
      <c r="M4536" s="107" t="str">
        <f>IF(H4536&lt;100000,"Low",IF(AND(H4536&gt;=100000,H4536&lt;250000),"Medium","High"))</f>
        <v>Medium</v>
      </c>
    </row>
    <row r="4537" spans="1:13" x14ac:dyDescent="0.4">
      <c r="A4537" s="109" t="s">
        <v>6016</v>
      </c>
      <c r="B4537" s="109" t="s">
        <v>12271</v>
      </c>
      <c r="C4537" s="109" t="s">
        <v>1051</v>
      </c>
      <c r="D4537" s="109" t="s">
        <v>106</v>
      </c>
      <c r="E4537" s="109" t="s">
        <v>9163</v>
      </c>
      <c r="F4537" s="109" t="s">
        <v>6021</v>
      </c>
      <c r="G4537" s="109" t="s">
        <v>6020</v>
      </c>
      <c r="H4537" s="107">
        <v>110309</v>
      </c>
      <c r="I4537" s="109">
        <v>4</v>
      </c>
      <c r="J4537" s="108">
        <v>74481</v>
      </c>
      <c r="K4537" s="107" t="str">
        <f>IF(J4537&gt;0,"Untung","Rugi")</f>
        <v>Untung</v>
      </c>
      <c r="L4537" s="107" t="str">
        <f t="array" ref="L4537">_xlfn.IFS(H4537&lt;100000,"Low",AND(H4537&gt;=100000,H4537&lt;250000),"Medium",H4537&gt;=250000,"High")</f>
        <v>Medium</v>
      </c>
      <c r="M4537" s="107" t="str">
        <f>IF(H4537&lt;100000,"Low",IF(AND(H4537&gt;=100000,H4537&lt;250000),"Medium","High"))</f>
        <v>Medium</v>
      </c>
    </row>
    <row r="4538" spans="1:13" x14ac:dyDescent="0.4">
      <c r="A4538" s="109" t="s">
        <v>6016</v>
      </c>
      <c r="B4538" s="109" t="s">
        <v>12270</v>
      </c>
      <c r="C4538" s="109" t="s">
        <v>1051</v>
      </c>
      <c r="D4538" s="109" t="s">
        <v>106</v>
      </c>
      <c r="E4538" s="109" t="s">
        <v>6973</v>
      </c>
      <c r="F4538" s="109" t="s">
        <v>6021</v>
      </c>
      <c r="G4538" s="109" t="s">
        <v>6020</v>
      </c>
      <c r="H4538" s="107">
        <v>103756</v>
      </c>
      <c r="I4538" s="109">
        <v>1</v>
      </c>
      <c r="J4538" s="108">
        <v>-200976</v>
      </c>
      <c r="K4538" s="107" t="str">
        <f>IF(J4538&gt;0,"Untung","Rugi")</f>
        <v>Rugi</v>
      </c>
      <c r="L4538" s="107" t="str">
        <f t="array" ref="L4538">_xlfn.IFS(H4538&lt;100000,"Low",AND(H4538&gt;=100000,H4538&lt;250000),"Medium",H4538&gt;=250000,"High")</f>
        <v>Medium</v>
      </c>
      <c r="M4538" s="107" t="str">
        <f>IF(H4538&lt;100000,"Low",IF(AND(H4538&gt;=100000,H4538&lt;250000),"Medium","High"))</f>
        <v>Medium</v>
      </c>
    </row>
    <row r="4539" spans="1:13" x14ac:dyDescent="0.4">
      <c r="A4539" s="109" t="s">
        <v>6016</v>
      </c>
      <c r="B4539" s="109" t="s">
        <v>12269</v>
      </c>
      <c r="C4539" s="109" t="s">
        <v>1051</v>
      </c>
      <c r="D4539" s="109" t="s">
        <v>106</v>
      </c>
      <c r="E4539" s="109" t="s">
        <v>10755</v>
      </c>
      <c r="F4539" s="109" t="s">
        <v>99</v>
      </c>
      <c r="G4539" s="109" t="s">
        <v>6024</v>
      </c>
      <c r="H4539" s="107">
        <v>407698</v>
      </c>
      <c r="I4539" s="109">
        <v>3</v>
      </c>
      <c r="J4539" s="108">
        <v>156089</v>
      </c>
      <c r="K4539" s="107" t="str">
        <f>IF(J4539&gt;0,"Untung","Rugi")</f>
        <v>Untung</v>
      </c>
      <c r="L4539" s="107" t="str">
        <f t="array" ref="L4539">_xlfn.IFS(H4539&lt;100000,"Low",AND(H4539&gt;=100000,H4539&lt;250000),"Medium",H4539&gt;=250000,"High")</f>
        <v>High</v>
      </c>
      <c r="M4539" s="107" t="str">
        <f>IF(H4539&lt;100000,"Low",IF(AND(H4539&gt;=100000,H4539&lt;250000),"Medium","High"))</f>
        <v>High</v>
      </c>
    </row>
    <row r="4540" spans="1:13" x14ac:dyDescent="0.4">
      <c r="A4540" s="109" t="s">
        <v>6016</v>
      </c>
      <c r="B4540" s="109" t="s">
        <v>12269</v>
      </c>
      <c r="C4540" s="109" t="s">
        <v>1051</v>
      </c>
      <c r="D4540" s="109" t="s">
        <v>102</v>
      </c>
      <c r="E4540" s="109" t="s">
        <v>9597</v>
      </c>
      <c r="F4540" s="109" t="s">
        <v>99</v>
      </c>
      <c r="G4540" s="109" t="s">
        <v>6024</v>
      </c>
      <c r="H4540" s="107">
        <v>278018</v>
      </c>
      <c r="I4540" s="109">
        <v>2</v>
      </c>
      <c r="J4540" s="108">
        <v>335113</v>
      </c>
      <c r="K4540" s="107" t="str">
        <f>IF(J4540&gt;0,"Untung","Rugi")</f>
        <v>Untung</v>
      </c>
      <c r="L4540" s="107" t="str">
        <f t="array" ref="L4540">_xlfn.IFS(H4540&lt;100000,"Low",AND(H4540&gt;=100000,H4540&lt;250000),"Medium",H4540&gt;=250000,"High")</f>
        <v>High</v>
      </c>
      <c r="M4540" s="107" t="str">
        <f>IF(H4540&lt;100000,"Low",IF(AND(H4540&gt;=100000,H4540&lt;250000),"Medium","High"))</f>
        <v>High</v>
      </c>
    </row>
    <row r="4541" spans="1:13" x14ac:dyDescent="0.4">
      <c r="A4541" s="109" t="s">
        <v>6027</v>
      </c>
      <c r="B4541" s="109" t="s">
        <v>12268</v>
      </c>
      <c r="C4541" s="109" t="s">
        <v>1051</v>
      </c>
      <c r="D4541" s="109" t="s">
        <v>96</v>
      </c>
      <c r="E4541" s="109" t="s">
        <v>8347</v>
      </c>
      <c r="F4541" s="109" t="s">
        <v>95</v>
      </c>
      <c r="G4541" s="109" t="s">
        <v>6052</v>
      </c>
      <c r="H4541" s="107">
        <v>132111</v>
      </c>
      <c r="I4541" s="109">
        <v>4</v>
      </c>
      <c r="J4541" s="108">
        <v>171265</v>
      </c>
      <c r="K4541" s="107" t="str">
        <f>IF(J4541&gt;0,"Untung","Rugi")</f>
        <v>Untung</v>
      </c>
      <c r="L4541" s="107" t="str">
        <f t="array" ref="L4541">_xlfn.IFS(H4541&lt;100000,"Low",AND(H4541&gt;=100000,H4541&lt;250000),"Medium",H4541&gt;=250000,"High")</f>
        <v>Medium</v>
      </c>
      <c r="M4541" s="107" t="str">
        <f>IF(H4541&lt;100000,"Low",IF(AND(H4541&gt;=100000,H4541&lt;250000),"Medium","High"))</f>
        <v>Medium</v>
      </c>
    </row>
    <row r="4542" spans="1:13" x14ac:dyDescent="0.4">
      <c r="A4542" s="109" t="s">
        <v>6016</v>
      </c>
      <c r="B4542" s="109" t="s">
        <v>12265</v>
      </c>
      <c r="C4542" s="109" t="s">
        <v>1051</v>
      </c>
      <c r="D4542" s="109" t="s">
        <v>96</v>
      </c>
      <c r="E4542" s="109" t="s">
        <v>8904</v>
      </c>
      <c r="F4542" s="109" t="s">
        <v>95</v>
      </c>
      <c r="G4542" s="109" t="s">
        <v>6116</v>
      </c>
      <c r="H4542" s="107">
        <v>141996</v>
      </c>
      <c r="I4542" s="109">
        <v>1</v>
      </c>
      <c r="J4542" s="108">
        <v>277603</v>
      </c>
      <c r="K4542" s="107" t="str">
        <f>IF(J4542&gt;0,"Untung","Rugi")</f>
        <v>Untung</v>
      </c>
      <c r="L4542" s="107" t="str">
        <f t="array" ref="L4542">_xlfn.IFS(H4542&lt;100000,"Low",AND(H4542&gt;=100000,H4542&lt;250000),"Medium",H4542&gt;=250000,"High")</f>
        <v>Medium</v>
      </c>
      <c r="M4542" s="107" t="str">
        <f>IF(H4542&lt;100000,"Low",IF(AND(H4542&gt;=100000,H4542&lt;250000),"Medium","High"))</f>
        <v>Medium</v>
      </c>
    </row>
    <row r="4543" spans="1:13" x14ac:dyDescent="0.4">
      <c r="A4543" s="109" t="s">
        <v>6016</v>
      </c>
      <c r="B4543" s="109" t="s">
        <v>12267</v>
      </c>
      <c r="C4543" s="109" t="s">
        <v>1051</v>
      </c>
      <c r="D4543" s="109" t="s">
        <v>96</v>
      </c>
      <c r="E4543" s="109" t="s">
        <v>9763</v>
      </c>
      <c r="F4543" s="109" t="s">
        <v>6021</v>
      </c>
      <c r="G4543" s="109" t="s">
        <v>6031</v>
      </c>
      <c r="H4543" s="107">
        <v>138110</v>
      </c>
      <c r="I4543" s="109">
        <v>12</v>
      </c>
      <c r="J4543" s="108">
        <v>156841</v>
      </c>
      <c r="K4543" s="107" t="str">
        <f>IF(J4543&gt;0,"Untung","Rugi")</f>
        <v>Untung</v>
      </c>
      <c r="L4543" s="107" t="str">
        <f t="array" ref="L4543">_xlfn.IFS(H4543&lt;100000,"Low",AND(H4543&gt;=100000,H4543&lt;250000),"Medium",H4543&gt;=250000,"High")</f>
        <v>Medium</v>
      </c>
      <c r="M4543" s="107" t="str">
        <f>IF(H4543&lt;100000,"Low",IF(AND(H4543&gt;=100000,H4543&lt;250000),"Medium","High"))</f>
        <v>Medium</v>
      </c>
    </row>
    <row r="4544" spans="1:13" x14ac:dyDescent="0.4">
      <c r="A4544" s="109" t="s">
        <v>6016</v>
      </c>
      <c r="B4544" s="109" t="s">
        <v>12266</v>
      </c>
      <c r="C4544" s="109" t="s">
        <v>1051</v>
      </c>
      <c r="D4544" s="109" t="s">
        <v>96</v>
      </c>
      <c r="E4544" s="109" t="s">
        <v>10180</v>
      </c>
      <c r="F4544" s="109" t="s">
        <v>95</v>
      </c>
      <c r="G4544" s="109" t="s">
        <v>6116</v>
      </c>
      <c r="H4544" s="107">
        <v>27237</v>
      </c>
      <c r="I4544" s="109">
        <v>2</v>
      </c>
      <c r="J4544" s="108">
        <v>-181186</v>
      </c>
      <c r="K4544" s="107" t="str">
        <f>IF(J4544&gt;0,"Untung","Rugi")</f>
        <v>Rugi</v>
      </c>
      <c r="L4544" s="107" t="str">
        <f t="array" ref="L4544">_xlfn.IFS(H4544&lt;100000,"Low",AND(H4544&gt;=100000,H4544&lt;250000),"Medium",H4544&gt;=250000,"High")</f>
        <v>Low</v>
      </c>
      <c r="M4544" s="107" t="str">
        <f>IF(H4544&lt;100000,"Low",IF(AND(H4544&gt;=100000,H4544&lt;250000),"Medium","High"))</f>
        <v>Low</v>
      </c>
    </row>
    <row r="4545" spans="1:13" x14ac:dyDescent="0.4">
      <c r="A4545" s="109" t="s">
        <v>6016</v>
      </c>
      <c r="B4545" s="109" t="s">
        <v>12266</v>
      </c>
      <c r="C4545" s="109" t="s">
        <v>1051</v>
      </c>
      <c r="D4545" s="109" t="s">
        <v>96</v>
      </c>
      <c r="E4545" s="109" t="s">
        <v>8594</v>
      </c>
      <c r="F4545" s="109" t="s">
        <v>95</v>
      </c>
      <c r="G4545" s="109" t="s">
        <v>6052</v>
      </c>
      <c r="H4545" s="107">
        <v>414320</v>
      </c>
      <c r="I4545" s="109">
        <v>2</v>
      </c>
      <c r="J4545" s="108">
        <v>-138671</v>
      </c>
      <c r="K4545" s="107" t="str">
        <f>IF(J4545&gt;0,"Untung","Rugi")</f>
        <v>Rugi</v>
      </c>
      <c r="L4545" s="107" t="str">
        <f t="array" ref="L4545">_xlfn.IFS(H4545&lt;100000,"Low",AND(H4545&gt;=100000,H4545&lt;250000),"Medium",H4545&gt;=250000,"High")</f>
        <v>High</v>
      </c>
      <c r="M4545" s="107" t="str">
        <f>IF(H4545&lt;100000,"Low",IF(AND(H4545&gt;=100000,H4545&lt;250000),"Medium","High"))</f>
        <v>High</v>
      </c>
    </row>
    <row r="4546" spans="1:13" x14ac:dyDescent="0.4">
      <c r="A4546" s="109" t="s">
        <v>6016</v>
      </c>
      <c r="B4546" s="109" t="s">
        <v>12265</v>
      </c>
      <c r="C4546" s="109" t="s">
        <v>1051</v>
      </c>
      <c r="D4546" s="109" t="s">
        <v>102</v>
      </c>
      <c r="E4546" s="109" t="s">
        <v>6913</v>
      </c>
      <c r="F4546" s="109" t="s">
        <v>95</v>
      </c>
      <c r="G4546" s="109" t="s">
        <v>6057</v>
      </c>
      <c r="H4546" s="107">
        <v>342532</v>
      </c>
      <c r="I4546" s="109">
        <v>9</v>
      </c>
      <c r="J4546" s="108">
        <v>362228</v>
      </c>
      <c r="K4546" s="107" t="str">
        <f>IF(J4546&gt;0,"Untung","Rugi")</f>
        <v>Untung</v>
      </c>
      <c r="L4546" s="107" t="str">
        <f t="array" ref="L4546">_xlfn.IFS(H4546&lt;100000,"Low",AND(H4546&gt;=100000,H4546&lt;250000),"Medium",H4546&gt;=250000,"High")</f>
        <v>High</v>
      </c>
      <c r="M4546" s="107" t="str">
        <f>IF(H4546&lt;100000,"Low",IF(AND(H4546&gt;=100000,H4546&lt;250000),"Medium","High"))</f>
        <v>High</v>
      </c>
    </row>
    <row r="4547" spans="1:13" x14ac:dyDescent="0.4">
      <c r="A4547" s="109" t="s">
        <v>6027</v>
      </c>
      <c r="B4547" s="109" t="s">
        <v>12264</v>
      </c>
      <c r="C4547" s="109" t="s">
        <v>1051</v>
      </c>
      <c r="D4547" s="109" t="s">
        <v>104</v>
      </c>
      <c r="E4547" s="109" t="s">
        <v>8895</v>
      </c>
      <c r="F4547" s="109" t="s">
        <v>6021</v>
      </c>
      <c r="G4547" s="109" t="s">
        <v>6020</v>
      </c>
      <c r="H4547" s="107">
        <v>418064</v>
      </c>
      <c r="I4547" s="109">
        <v>9</v>
      </c>
      <c r="J4547" s="108">
        <v>-81142</v>
      </c>
      <c r="K4547" s="107" t="str">
        <f>IF(J4547&gt;0,"Untung","Rugi")</f>
        <v>Rugi</v>
      </c>
      <c r="L4547" s="107" t="str">
        <f t="array" ref="L4547">_xlfn.IFS(H4547&lt;100000,"Low",AND(H4547&gt;=100000,H4547&lt;250000),"Medium",H4547&gt;=250000,"High")</f>
        <v>High</v>
      </c>
      <c r="M4547" s="107" t="str">
        <f>IF(H4547&lt;100000,"Low",IF(AND(H4547&gt;=100000,H4547&lt;250000),"Medium","High"))</f>
        <v>High</v>
      </c>
    </row>
    <row r="4548" spans="1:13" x14ac:dyDescent="0.4">
      <c r="A4548" s="109" t="s">
        <v>6081</v>
      </c>
      <c r="B4548" s="109" t="s">
        <v>12263</v>
      </c>
      <c r="C4548" s="109" t="s">
        <v>100</v>
      </c>
      <c r="D4548" s="109" t="s">
        <v>102</v>
      </c>
      <c r="E4548" s="109" t="s">
        <v>8089</v>
      </c>
      <c r="F4548" s="109" t="s">
        <v>99</v>
      </c>
      <c r="G4548" s="109" t="s">
        <v>6049</v>
      </c>
      <c r="H4548" s="107">
        <v>129947</v>
      </c>
      <c r="I4548" s="109">
        <v>4</v>
      </c>
      <c r="J4548" s="108">
        <v>-552</v>
      </c>
      <c r="K4548" s="107" t="str">
        <f>IF(J4548&gt;0,"Untung","Rugi")</f>
        <v>Rugi</v>
      </c>
      <c r="L4548" s="107" t="str">
        <f t="array" ref="L4548">_xlfn.IFS(H4548&lt;100000,"Low",AND(H4548&gt;=100000,H4548&lt;250000),"Medium",H4548&gt;=250000,"High")</f>
        <v>Medium</v>
      </c>
      <c r="M4548" s="107" t="str">
        <f>IF(H4548&lt;100000,"Low",IF(AND(H4548&gt;=100000,H4548&lt;250000),"Medium","High"))</f>
        <v>Medium</v>
      </c>
    </row>
    <row r="4549" spans="1:13" x14ac:dyDescent="0.4">
      <c r="A4549" s="109" t="s">
        <v>6016</v>
      </c>
      <c r="B4549" s="109" t="s">
        <v>12262</v>
      </c>
      <c r="C4549" s="109" t="s">
        <v>100</v>
      </c>
      <c r="D4549" s="109" t="s">
        <v>102</v>
      </c>
      <c r="E4549" s="109" t="s">
        <v>7222</v>
      </c>
      <c r="F4549" s="109" t="s">
        <v>99</v>
      </c>
      <c r="G4549" s="109" t="s">
        <v>6141</v>
      </c>
      <c r="H4549" s="107">
        <v>79876</v>
      </c>
      <c r="I4549" s="109">
        <v>4</v>
      </c>
      <c r="J4549" s="108">
        <v>191368</v>
      </c>
      <c r="K4549" s="107" t="str">
        <f>IF(J4549&gt;0,"Untung","Rugi")</f>
        <v>Untung</v>
      </c>
      <c r="L4549" s="107" t="str">
        <f t="array" ref="L4549">_xlfn.IFS(H4549&lt;100000,"Low",AND(H4549&gt;=100000,H4549&lt;250000),"Medium",H4549&gt;=250000,"High")</f>
        <v>Low</v>
      </c>
      <c r="M4549" s="107" t="str">
        <f>IF(H4549&lt;100000,"Low",IF(AND(H4549&gt;=100000,H4549&lt;250000),"Medium","High"))</f>
        <v>Low</v>
      </c>
    </row>
    <row r="4550" spans="1:13" x14ac:dyDescent="0.4">
      <c r="A4550" s="109" t="s">
        <v>6016</v>
      </c>
      <c r="B4550" s="109" t="s">
        <v>12261</v>
      </c>
      <c r="C4550" s="109" t="s">
        <v>100</v>
      </c>
      <c r="D4550" s="109" t="s">
        <v>102</v>
      </c>
      <c r="E4550" s="109" t="s">
        <v>6828</v>
      </c>
      <c r="F4550" s="109" t="s">
        <v>95</v>
      </c>
      <c r="G4550" s="109" t="s">
        <v>6052</v>
      </c>
      <c r="H4550" s="107">
        <v>16005</v>
      </c>
      <c r="I4550" s="109">
        <v>2</v>
      </c>
      <c r="J4550" s="108">
        <v>240508</v>
      </c>
      <c r="K4550" s="107" t="str">
        <f>IF(J4550&gt;0,"Untung","Rugi")</f>
        <v>Untung</v>
      </c>
      <c r="L4550" s="107" t="str">
        <f t="array" ref="L4550">_xlfn.IFS(H4550&lt;100000,"Low",AND(H4550&gt;=100000,H4550&lt;250000),"Medium",H4550&gt;=250000,"High")</f>
        <v>Low</v>
      </c>
      <c r="M4550" s="107" t="str">
        <f>IF(H4550&lt;100000,"Low",IF(AND(H4550&gt;=100000,H4550&lt;250000),"Medium","High"))</f>
        <v>Low</v>
      </c>
    </row>
    <row r="4551" spans="1:13" x14ac:dyDescent="0.4">
      <c r="A4551" s="109" t="s">
        <v>6016</v>
      </c>
      <c r="B4551" s="109" t="s">
        <v>12260</v>
      </c>
      <c r="C4551" s="109" t="s">
        <v>1051</v>
      </c>
      <c r="D4551" s="109" t="s">
        <v>106</v>
      </c>
      <c r="E4551" s="109" t="s">
        <v>6042</v>
      </c>
      <c r="F4551" s="109" t="s">
        <v>6021</v>
      </c>
      <c r="G4551" s="109" t="s">
        <v>6020</v>
      </c>
      <c r="H4551" s="107">
        <v>149131</v>
      </c>
      <c r="I4551" s="109">
        <v>9</v>
      </c>
      <c r="J4551" s="108">
        <v>-220568</v>
      </c>
      <c r="K4551" s="107" t="str">
        <f>IF(J4551&gt;0,"Untung","Rugi")</f>
        <v>Rugi</v>
      </c>
      <c r="L4551" s="107" t="str">
        <f t="array" ref="L4551">_xlfn.IFS(H4551&lt;100000,"Low",AND(H4551&gt;=100000,H4551&lt;250000),"Medium",H4551&gt;=250000,"High")</f>
        <v>Medium</v>
      </c>
      <c r="M4551" s="107" t="str">
        <f>IF(H4551&lt;100000,"Low",IF(AND(H4551&gt;=100000,H4551&lt;250000),"Medium","High"))</f>
        <v>Medium</v>
      </c>
    </row>
    <row r="4552" spans="1:13" x14ac:dyDescent="0.4">
      <c r="A4552" s="109" t="s">
        <v>6016</v>
      </c>
      <c r="B4552" s="109" t="s">
        <v>12259</v>
      </c>
      <c r="C4552" s="109" t="s">
        <v>1051</v>
      </c>
      <c r="D4552" s="109" t="s">
        <v>102</v>
      </c>
      <c r="E4552" s="109" t="s">
        <v>7124</v>
      </c>
      <c r="F4552" s="109" t="s">
        <v>95</v>
      </c>
      <c r="G4552" s="109" t="s">
        <v>6052</v>
      </c>
      <c r="H4552" s="107">
        <v>344291</v>
      </c>
      <c r="I4552" s="109">
        <v>5</v>
      </c>
      <c r="J4552" s="108">
        <v>415020</v>
      </c>
      <c r="K4552" s="107" t="str">
        <f>IF(J4552&gt;0,"Untung","Rugi")</f>
        <v>Untung</v>
      </c>
      <c r="L4552" s="107" t="str">
        <f t="array" ref="L4552">_xlfn.IFS(H4552&lt;100000,"Low",AND(H4552&gt;=100000,H4552&lt;250000),"Medium",H4552&gt;=250000,"High")</f>
        <v>High</v>
      </c>
      <c r="M4552" s="107" t="str">
        <f>IF(H4552&lt;100000,"Low",IF(AND(H4552&gt;=100000,H4552&lt;250000),"Medium","High"))</f>
        <v>High</v>
      </c>
    </row>
    <row r="4553" spans="1:13" x14ac:dyDescent="0.4">
      <c r="A4553" s="109" t="s">
        <v>6016</v>
      </c>
      <c r="B4553" s="109" t="s">
        <v>12258</v>
      </c>
      <c r="C4553" s="109" t="s">
        <v>1051</v>
      </c>
      <c r="D4553" s="109" t="s">
        <v>96</v>
      </c>
      <c r="E4553" s="109" t="s">
        <v>6611</v>
      </c>
      <c r="F4553" s="109" t="s">
        <v>99</v>
      </c>
      <c r="G4553" s="109" t="s">
        <v>6024</v>
      </c>
      <c r="H4553" s="107">
        <v>377887</v>
      </c>
      <c r="I4553" s="109">
        <v>2</v>
      </c>
      <c r="J4553" s="108">
        <v>24677</v>
      </c>
      <c r="K4553" s="107" t="str">
        <f>IF(J4553&gt;0,"Untung","Rugi")</f>
        <v>Untung</v>
      </c>
      <c r="L4553" s="107" t="str">
        <f t="array" ref="L4553">_xlfn.IFS(H4553&lt;100000,"Low",AND(H4553&gt;=100000,H4553&lt;250000),"Medium",H4553&gt;=250000,"High")</f>
        <v>High</v>
      </c>
      <c r="M4553" s="107" t="str">
        <f>IF(H4553&lt;100000,"Low",IF(AND(H4553&gt;=100000,H4553&lt;250000),"Medium","High"))</f>
        <v>High</v>
      </c>
    </row>
    <row r="4554" spans="1:13" x14ac:dyDescent="0.4">
      <c r="A4554" s="109" t="s">
        <v>6046</v>
      </c>
      <c r="B4554" s="109" t="s">
        <v>12257</v>
      </c>
      <c r="C4554" s="109" t="s">
        <v>1051</v>
      </c>
      <c r="D4554" s="109" t="s">
        <v>96</v>
      </c>
      <c r="E4554" s="109" t="s">
        <v>8320</v>
      </c>
      <c r="F4554" s="109" t="s">
        <v>99</v>
      </c>
      <c r="G4554" s="109" t="s">
        <v>6109</v>
      </c>
      <c r="H4554" s="107">
        <v>248651</v>
      </c>
      <c r="I4554" s="109">
        <v>3</v>
      </c>
      <c r="J4554" s="108">
        <v>173740</v>
      </c>
      <c r="K4554" s="107" t="str">
        <f>IF(J4554&gt;0,"Untung","Rugi")</f>
        <v>Untung</v>
      </c>
      <c r="L4554" s="107" t="str">
        <f t="array" ref="L4554">_xlfn.IFS(H4554&lt;100000,"Low",AND(H4554&gt;=100000,H4554&lt;250000),"Medium",H4554&gt;=250000,"High")</f>
        <v>Medium</v>
      </c>
      <c r="M4554" s="107" t="str">
        <f>IF(H4554&lt;100000,"Low",IF(AND(H4554&gt;=100000,H4554&lt;250000),"Medium","High"))</f>
        <v>Medium</v>
      </c>
    </row>
    <row r="4555" spans="1:13" x14ac:dyDescent="0.4">
      <c r="A4555" s="109" t="s">
        <v>6046</v>
      </c>
      <c r="B4555" s="109" t="s">
        <v>12256</v>
      </c>
      <c r="C4555" s="109" t="s">
        <v>1051</v>
      </c>
      <c r="D4555" s="109" t="s">
        <v>96</v>
      </c>
      <c r="E4555" s="109" t="s">
        <v>8658</v>
      </c>
      <c r="F4555" s="109" t="s">
        <v>95</v>
      </c>
      <c r="G4555" s="109" t="s">
        <v>6017</v>
      </c>
      <c r="H4555" s="107">
        <v>13757</v>
      </c>
      <c r="I4555" s="109">
        <v>5</v>
      </c>
      <c r="J4555" s="108">
        <v>-226520</v>
      </c>
      <c r="K4555" s="107" t="str">
        <f>IF(J4555&gt;0,"Untung","Rugi")</f>
        <v>Rugi</v>
      </c>
      <c r="L4555" s="107" t="str">
        <f t="array" ref="L4555">_xlfn.IFS(H4555&lt;100000,"Low",AND(H4555&gt;=100000,H4555&lt;250000),"Medium",H4555&gt;=250000,"High")</f>
        <v>Low</v>
      </c>
      <c r="M4555" s="107" t="str">
        <f>IF(H4555&lt;100000,"Low",IF(AND(H4555&gt;=100000,H4555&lt;250000),"Medium","High"))</f>
        <v>Low</v>
      </c>
    </row>
    <row r="4556" spans="1:13" x14ac:dyDescent="0.4">
      <c r="A4556" s="109" t="s">
        <v>6046</v>
      </c>
      <c r="B4556" s="109" t="s">
        <v>12255</v>
      </c>
      <c r="C4556" s="109" t="s">
        <v>1051</v>
      </c>
      <c r="D4556" s="109" t="s">
        <v>96</v>
      </c>
      <c r="E4556" s="109" t="s">
        <v>11747</v>
      </c>
      <c r="F4556" s="109" t="s">
        <v>95</v>
      </c>
      <c r="G4556" s="109" t="s">
        <v>6017</v>
      </c>
      <c r="H4556" s="107">
        <v>317624</v>
      </c>
      <c r="I4556" s="109">
        <v>2</v>
      </c>
      <c r="J4556" s="108">
        <v>51354</v>
      </c>
      <c r="K4556" s="107" t="str">
        <f>IF(J4556&gt;0,"Untung","Rugi")</f>
        <v>Untung</v>
      </c>
      <c r="L4556" s="107" t="str">
        <f t="array" ref="L4556">_xlfn.IFS(H4556&lt;100000,"Low",AND(H4556&gt;=100000,H4556&lt;250000),"Medium",H4556&gt;=250000,"High")</f>
        <v>High</v>
      </c>
      <c r="M4556" s="107" t="str">
        <f>IF(H4556&lt;100000,"Low",IF(AND(H4556&gt;=100000,H4556&lt;250000),"Medium","High"))</f>
        <v>High</v>
      </c>
    </row>
    <row r="4557" spans="1:13" x14ac:dyDescent="0.4">
      <c r="A4557" s="109" t="s">
        <v>6046</v>
      </c>
      <c r="B4557" s="109" t="s">
        <v>12254</v>
      </c>
      <c r="C4557" s="109" t="s">
        <v>1051</v>
      </c>
      <c r="D4557" s="109" t="s">
        <v>106</v>
      </c>
      <c r="E4557" s="109" t="s">
        <v>7181</v>
      </c>
      <c r="F4557" s="109" t="s">
        <v>95</v>
      </c>
      <c r="G4557" s="109" t="s">
        <v>6052</v>
      </c>
      <c r="H4557" s="107">
        <v>309547</v>
      </c>
      <c r="I4557" s="109">
        <v>4</v>
      </c>
      <c r="J4557" s="108">
        <v>38574</v>
      </c>
      <c r="K4557" s="107" t="str">
        <f>IF(J4557&gt;0,"Untung","Rugi")</f>
        <v>Untung</v>
      </c>
      <c r="L4557" s="107" t="str">
        <f t="array" ref="L4557">_xlfn.IFS(H4557&lt;100000,"Low",AND(H4557&gt;=100000,H4557&lt;250000),"Medium",H4557&gt;=250000,"High")</f>
        <v>High</v>
      </c>
      <c r="M4557" s="107" t="str">
        <f>IF(H4557&lt;100000,"Low",IF(AND(H4557&gt;=100000,H4557&lt;250000),"Medium","High"))</f>
        <v>High</v>
      </c>
    </row>
    <row r="4558" spans="1:13" x14ac:dyDescent="0.4">
      <c r="A4558" s="109" t="s">
        <v>6081</v>
      </c>
      <c r="B4558" s="109" t="s">
        <v>12253</v>
      </c>
      <c r="C4558" s="109" t="s">
        <v>1051</v>
      </c>
      <c r="D4558" s="109" t="s">
        <v>106</v>
      </c>
      <c r="E4558" s="109" t="s">
        <v>10973</v>
      </c>
      <c r="F4558" s="109" t="s">
        <v>99</v>
      </c>
      <c r="G4558" s="109" t="s">
        <v>6109</v>
      </c>
      <c r="H4558" s="107">
        <v>394455</v>
      </c>
      <c r="I4558" s="109">
        <v>3</v>
      </c>
      <c r="J4558" s="108">
        <v>416798</v>
      </c>
      <c r="K4558" s="107" t="str">
        <f>IF(J4558&gt;0,"Untung","Rugi")</f>
        <v>Untung</v>
      </c>
      <c r="L4558" s="107" t="str">
        <f t="array" ref="L4558">_xlfn.IFS(H4558&lt;100000,"Low",AND(H4558&gt;=100000,H4558&lt;250000),"Medium",H4558&gt;=250000,"High")</f>
        <v>High</v>
      </c>
      <c r="M4558" s="107" t="str">
        <f>IF(H4558&lt;100000,"Low",IF(AND(H4558&gt;=100000,H4558&lt;250000),"Medium","High"))</f>
        <v>High</v>
      </c>
    </row>
    <row r="4559" spans="1:13" x14ac:dyDescent="0.4">
      <c r="A4559" s="109" t="s">
        <v>6081</v>
      </c>
      <c r="B4559" s="109" t="s">
        <v>12252</v>
      </c>
      <c r="C4559" s="109" t="s">
        <v>1051</v>
      </c>
      <c r="D4559" s="109" t="s">
        <v>106</v>
      </c>
      <c r="E4559" s="109" t="s">
        <v>6922</v>
      </c>
      <c r="F4559" s="109" t="s">
        <v>99</v>
      </c>
      <c r="G4559" s="109" t="s">
        <v>6109</v>
      </c>
      <c r="H4559" s="107">
        <v>228583</v>
      </c>
      <c r="I4559" s="109">
        <v>2</v>
      </c>
      <c r="J4559" s="108">
        <v>40278</v>
      </c>
      <c r="K4559" s="107" t="str">
        <f>IF(J4559&gt;0,"Untung","Rugi")</f>
        <v>Untung</v>
      </c>
      <c r="L4559" s="107" t="str">
        <f t="array" ref="L4559">_xlfn.IFS(H4559&lt;100000,"Low",AND(H4559&gt;=100000,H4559&lt;250000),"Medium",H4559&gt;=250000,"High")</f>
        <v>Medium</v>
      </c>
      <c r="M4559" s="107" t="str">
        <f>IF(H4559&lt;100000,"Low",IF(AND(H4559&gt;=100000,H4559&lt;250000),"Medium","High"))</f>
        <v>Medium</v>
      </c>
    </row>
    <row r="4560" spans="1:13" x14ac:dyDescent="0.4">
      <c r="A4560" s="109" t="s">
        <v>6081</v>
      </c>
      <c r="B4560" s="109" t="s">
        <v>12251</v>
      </c>
      <c r="C4560" s="109" t="s">
        <v>1051</v>
      </c>
      <c r="D4560" s="109" t="s">
        <v>106</v>
      </c>
      <c r="E4560" s="109" t="s">
        <v>8322</v>
      </c>
      <c r="F4560" s="109" t="s">
        <v>99</v>
      </c>
      <c r="G4560" s="109" t="s">
        <v>6109</v>
      </c>
      <c r="H4560" s="107">
        <v>239401</v>
      </c>
      <c r="I4560" s="109">
        <v>9</v>
      </c>
      <c r="J4560" s="108">
        <v>-66676</v>
      </c>
      <c r="K4560" s="107" t="str">
        <f>IF(J4560&gt;0,"Untung","Rugi")</f>
        <v>Rugi</v>
      </c>
      <c r="L4560" s="107" t="str">
        <f t="array" ref="L4560">_xlfn.IFS(H4560&lt;100000,"Low",AND(H4560&gt;=100000,H4560&lt;250000),"Medium",H4560&gt;=250000,"High")</f>
        <v>Medium</v>
      </c>
      <c r="M4560" s="107" t="str">
        <f>IF(H4560&lt;100000,"Low",IF(AND(H4560&gt;=100000,H4560&lt;250000),"Medium","High"))</f>
        <v>Medium</v>
      </c>
    </row>
    <row r="4561" spans="1:13" x14ac:dyDescent="0.4">
      <c r="A4561" s="109" t="s">
        <v>6081</v>
      </c>
      <c r="B4561" s="109" t="s">
        <v>12251</v>
      </c>
      <c r="C4561" s="109" t="s">
        <v>1051</v>
      </c>
      <c r="D4561" s="109" t="s">
        <v>106</v>
      </c>
      <c r="E4561" s="109" t="s">
        <v>6692</v>
      </c>
      <c r="F4561" s="109" t="s">
        <v>99</v>
      </c>
      <c r="G4561" s="109" t="s">
        <v>6024</v>
      </c>
      <c r="H4561" s="107">
        <v>394757</v>
      </c>
      <c r="I4561" s="109">
        <v>3</v>
      </c>
      <c r="J4561" s="108">
        <v>-71206</v>
      </c>
      <c r="K4561" s="107" t="str">
        <f>IF(J4561&gt;0,"Untung","Rugi")</f>
        <v>Rugi</v>
      </c>
      <c r="L4561" s="107" t="str">
        <f t="array" ref="L4561">_xlfn.IFS(H4561&lt;100000,"Low",AND(H4561&gt;=100000,H4561&lt;250000),"Medium",H4561&gt;=250000,"High")</f>
        <v>High</v>
      </c>
      <c r="M4561" s="107" t="str">
        <f>IF(H4561&lt;100000,"Low",IF(AND(H4561&gt;=100000,H4561&lt;250000),"Medium","High"))</f>
        <v>High</v>
      </c>
    </row>
    <row r="4562" spans="1:13" x14ac:dyDescent="0.4">
      <c r="A4562" s="109" t="s">
        <v>6081</v>
      </c>
      <c r="B4562" s="109" t="s">
        <v>12251</v>
      </c>
      <c r="C4562" s="109" t="s">
        <v>1064</v>
      </c>
      <c r="D4562" s="109" t="s">
        <v>106</v>
      </c>
      <c r="E4562" s="109" t="s">
        <v>7185</v>
      </c>
      <c r="F4562" s="109" t="s">
        <v>95</v>
      </c>
      <c r="G4562" s="109" t="s">
        <v>6062</v>
      </c>
      <c r="H4562" s="107">
        <v>48438</v>
      </c>
      <c r="I4562" s="109">
        <v>2</v>
      </c>
      <c r="J4562" s="108">
        <v>188328</v>
      </c>
      <c r="K4562" s="107" t="str">
        <f>IF(J4562&gt;0,"Untung","Rugi")</f>
        <v>Untung</v>
      </c>
      <c r="L4562" s="107" t="str">
        <f t="array" ref="L4562">_xlfn.IFS(H4562&lt;100000,"Low",AND(H4562&gt;=100000,H4562&lt;250000),"Medium",H4562&gt;=250000,"High")</f>
        <v>Low</v>
      </c>
      <c r="M4562" s="107" t="str">
        <f>IF(H4562&lt;100000,"Low",IF(AND(H4562&gt;=100000,H4562&lt;250000),"Medium","High"))</f>
        <v>Low</v>
      </c>
    </row>
    <row r="4563" spans="1:13" x14ac:dyDescent="0.4">
      <c r="A4563" s="109" t="s">
        <v>6016</v>
      </c>
      <c r="B4563" s="109" t="s">
        <v>12250</v>
      </c>
      <c r="C4563" s="109" t="s">
        <v>1064</v>
      </c>
      <c r="D4563" s="109" t="s">
        <v>106</v>
      </c>
      <c r="E4563" s="109" t="s">
        <v>6837</v>
      </c>
      <c r="F4563" s="109" t="s">
        <v>95</v>
      </c>
      <c r="G4563" s="109" t="s">
        <v>6116</v>
      </c>
      <c r="H4563" s="107">
        <v>398443</v>
      </c>
      <c r="I4563" s="109">
        <v>2</v>
      </c>
      <c r="J4563" s="108">
        <v>395353</v>
      </c>
      <c r="K4563" s="107" t="str">
        <f>IF(J4563&gt;0,"Untung","Rugi")</f>
        <v>Untung</v>
      </c>
      <c r="L4563" s="107" t="str">
        <f t="array" ref="L4563">_xlfn.IFS(H4563&lt;100000,"Low",AND(H4563&gt;=100000,H4563&lt;250000),"Medium",H4563&gt;=250000,"High")</f>
        <v>High</v>
      </c>
      <c r="M4563" s="107" t="str">
        <f>IF(H4563&lt;100000,"Low",IF(AND(H4563&gt;=100000,H4563&lt;250000),"Medium","High"))</f>
        <v>High</v>
      </c>
    </row>
    <row r="4564" spans="1:13" x14ac:dyDescent="0.4">
      <c r="A4564" s="109" t="s">
        <v>6016</v>
      </c>
      <c r="B4564" s="109" t="s">
        <v>12250</v>
      </c>
      <c r="C4564" s="109" t="s">
        <v>1064</v>
      </c>
      <c r="D4564" s="109" t="s">
        <v>106</v>
      </c>
      <c r="E4564" s="109" t="s">
        <v>11075</v>
      </c>
      <c r="F4564" s="109" t="s">
        <v>95</v>
      </c>
      <c r="G4564" s="109" t="s">
        <v>6017</v>
      </c>
      <c r="H4564" s="107">
        <v>164326</v>
      </c>
      <c r="I4564" s="109">
        <v>2</v>
      </c>
      <c r="J4564" s="108">
        <v>8681</v>
      </c>
      <c r="K4564" s="107" t="str">
        <f>IF(J4564&gt;0,"Untung","Rugi")</f>
        <v>Untung</v>
      </c>
      <c r="L4564" s="107" t="str">
        <f t="array" ref="L4564">_xlfn.IFS(H4564&lt;100000,"Low",AND(H4564&gt;=100000,H4564&lt;250000),"Medium",H4564&gt;=250000,"High")</f>
        <v>Medium</v>
      </c>
      <c r="M4564" s="107" t="str">
        <f>IF(H4564&lt;100000,"Low",IF(AND(H4564&gt;=100000,H4564&lt;250000),"Medium","High"))</f>
        <v>Medium</v>
      </c>
    </row>
    <row r="4565" spans="1:13" x14ac:dyDescent="0.4">
      <c r="A4565" s="109" t="s">
        <v>6016</v>
      </c>
      <c r="B4565" s="109" t="s">
        <v>12249</v>
      </c>
      <c r="C4565" s="109" t="s">
        <v>1064</v>
      </c>
      <c r="D4565" s="109" t="s">
        <v>106</v>
      </c>
      <c r="E4565" s="109" t="s">
        <v>11596</v>
      </c>
      <c r="F4565" s="109" t="s">
        <v>99</v>
      </c>
      <c r="G4565" s="109" t="s">
        <v>6024</v>
      </c>
      <c r="H4565" s="107">
        <v>200514</v>
      </c>
      <c r="I4565" s="109">
        <v>1</v>
      </c>
      <c r="J4565" s="108">
        <v>395859</v>
      </c>
      <c r="K4565" s="107" t="str">
        <f>IF(J4565&gt;0,"Untung","Rugi")</f>
        <v>Untung</v>
      </c>
      <c r="L4565" s="107" t="str">
        <f t="array" ref="L4565">_xlfn.IFS(H4565&lt;100000,"Low",AND(H4565&gt;=100000,H4565&lt;250000),"Medium",H4565&gt;=250000,"High")</f>
        <v>Medium</v>
      </c>
      <c r="M4565" s="107" t="str">
        <f>IF(H4565&lt;100000,"Low",IF(AND(H4565&gt;=100000,H4565&lt;250000),"Medium","High"))</f>
        <v>Medium</v>
      </c>
    </row>
    <row r="4566" spans="1:13" x14ac:dyDescent="0.4">
      <c r="A4566" s="109" t="s">
        <v>6016</v>
      </c>
      <c r="B4566" s="109" t="s">
        <v>12248</v>
      </c>
      <c r="C4566" s="109" t="s">
        <v>100</v>
      </c>
      <c r="D4566" s="109" t="s">
        <v>106</v>
      </c>
      <c r="E4566" s="109" t="s">
        <v>12247</v>
      </c>
      <c r="F4566" s="109" t="s">
        <v>95</v>
      </c>
      <c r="G4566" s="109" t="s">
        <v>6013</v>
      </c>
      <c r="H4566" s="107">
        <v>33982</v>
      </c>
      <c r="I4566" s="109">
        <v>2</v>
      </c>
      <c r="J4566" s="108">
        <v>-4383</v>
      </c>
      <c r="K4566" s="107" t="str">
        <f>IF(J4566&gt;0,"Untung","Rugi")</f>
        <v>Rugi</v>
      </c>
      <c r="L4566" s="107" t="str">
        <f t="array" ref="L4566">_xlfn.IFS(H4566&lt;100000,"Low",AND(H4566&gt;=100000,H4566&lt;250000),"Medium",H4566&gt;=250000,"High")</f>
        <v>Low</v>
      </c>
      <c r="M4566" s="107" t="str">
        <f>IF(H4566&lt;100000,"Low",IF(AND(H4566&gt;=100000,H4566&lt;250000),"Medium","High"))</f>
        <v>Low</v>
      </c>
    </row>
    <row r="4567" spans="1:13" x14ac:dyDescent="0.4">
      <c r="A4567" s="109" t="s">
        <v>6016</v>
      </c>
      <c r="B4567" s="109" t="s">
        <v>12246</v>
      </c>
      <c r="C4567" s="109" t="s">
        <v>1051</v>
      </c>
      <c r="D4567" s="109" t="s">
        <v>102</v>
      </c>
      <c r="E4567" s="109" t="s">
        <v>8349</v>
      </c>
      <c r="F4567" s="109" t="s">
        <v>95</v>
      </c>
      <c r="G4567" s="109" t="s">
        <v>6036</v>
      </c>
      <c r="H4567" s="107">
        <v>302372</v>
      </c>
      <c r="I4567" s="109">
        <v>7</v>
      </c>
      <c r="J4567" s="108">
        <v>438177</v>
      </c>
      <c r="K4567" s="107" t="str">
        <f>IF(J4567&gt;0,"Untung","Rugi")</f>
        <v>Untung</v>
      </c>
      <c r="L4567" s="107" t="str">
        <f t="array" ref="L4567">_xlfn.IFS(H4567&lt;100000,"Low",AND(H4567&gt;=100000,H4567&lt;250000),"Medium",H4567&gt;=250000,"High")</f>
        <v>High</v>
      </c>
      <c r="M4567" s="107" t="str">
        <f>IF(H4567&lt;100000,"Low",IF(AND(H4567&gt;=100000,H4567&lt;250000),"Medium","High"))</f>
        <v>High</v>
      </c>
    </row>
    <row r="4568" spans="1:13" x14ac:dyDescent="0.4">
      <c r="A4568" s="109" t="s">
        <v>6046</v>
      </c>
      <c r="B4568" s="109" t="s">
        <v>11315</v>
      </c>
      <c r="C4568" s="109" t="s">
        <v>1051</v>
      </c>
      <c r="D4568" s="109" t="s">
        <v>102</v>
      </c>
      <c r="E4568" s="109" t="s">
        <v>10296</v>
      </c>
      <c r="F4568" s="109" t="s">
        <v>99</v>
      </c>
      <c r="G4568" s="109" t="s">
        <v>6024</v>
      </c>
      <c r="H4568" s="107">
        <v>56588</v>
      </c>
      <c r="I4568" s="109">
        <v>4</v>
      </c>
      <c r="J4568" s="108">
        <v>-26453</v>
      </c>
      <c r="K4568" s="107" t="str">
        <f>IF(J4568&gt;0,"Untung","Rugi")</f>
        <v>Rugi</v>
      </c>
      <c r="L4568" s="107" t="str">
        <f t="array" ref="L4568">_xlfn.IFS(H4568&lt;100000,"Low",AND(H4568&gt;=100000,H4568&lt;250000),"Medium",H4568&gt;=250000,"High")</f>
        <v>Low</v>
      </c>
      <c r="M4568" s="107" t="str">
        <f>IF(H4568&lt;100000,"Low",IF(AND(H4568&gt;=100000,H4568&lt;250000),"Medium","High"))</f>
        <v>Low</v>
      </c>
    </row>
    <row r="4569" spans="1:13" x14ac:dyDescent="0.4">
      <c r="A4569" s="109" t="s">
        <v>6046</v>
      </c>
      <c r="B4569" s="109" t="s">
        <v>12245</v>
      </c>
      <c r="C4569" s="109" t="s">
        <v>1051</v>
      </c>
      <c r="D4569" s="109" t="s">
        <v>96</v>
      </c>
      <c r="E4569" s="109" t="s">
        <v>9944</v>
      </c>
      <c r="F4569" s="109" t="s">
        <v>95</v>
      </c>
      <c r="G4569" s="109" t="s">
        <v>6052</v>
      </c>
      <c r="H4569" s="107">
        <v>47784</v>
      </c>
      <c r="I4569" s="109">
        <v>5</v>
      </c>
      <c r="J4569" s="108">
        <v>269002</v>
      </c>
      <c r="K4569" s="107" t="str">
        <f>IF(J4569&gt;0,"Untung","Rugi")</f>
        <v>Untung</v>
      </c>
      <c r="L4569" s="107" t="str">
        <f t="array" ref="L4569">_xlfn.IFS(H4569&lt;100000,"Low",AND(H4569&gt;=100000,H4569&lt;250000),"Medium",H4569&gt;=250000,"High")</f>
        <v>Low</v>
      </c>
      <c r="M4569" s="107" t="str">
        <f>IF(H4569&lt;100000,"Low",IF(AND(H4569&gt;=100000,H4569&lt;250000),"Medium","High"))</f>
        <v>Low</v>
      </c>
    </row>
    <row r="4570" spans="1:13" x14ac:dyDescent="0.4">
      <c r="A4570" s="109" t="s">
        <v>6046</v>
      </c>
      <c r="B4570" s="109" t="s">
        <v>12244</v>
      </c>
      <c r="C4570" s="109" t="s">
        <v>1051</v>
      </c>
      <c r="D4570" s="109" t="s">
        <v>96</v>
      </c>
      <c r="E4570" s="109" t="s">
        <v>7521</v>
      </c>
      <c r="F4570" s="109" t="s">
        <v>95</v>
      </c>
      <c r="G4570" s="109" t="s">
        <v>6116</v>
      </c>
      <c r="H4570" s="107">
        <v>205975</v>
      </c>
      <c r="I4570" s="109">
        <v>3</v>
      </c>
      <c r="J4570" s="108">
        <v>146236</v>
      </c>
      <c r="K4570" s="107" t="str">
        <f>IF(J4570&gt;0,"Untung","Rugi")</f>
        <v>Untung</v>
      </c>
      <c r="L4570" s="107" t="str">
        <f t="array" ref="L4570">_xlfn.IFS(H4570&lt;100000,"Low",AND(H4570&gt;=100000,H4570&lt;250000),"Medium",H4570&gt;=250000,"High")</f>
        <v>Medium</v>
      </c>
      <c r="M4570" s="107" t="str">
        <f>IF(H4570&lt;100000,"Low",IF(AND(H4570&gt;=100000,H4570&lt;250000),"Medium","High"))</f>
        <v>Medium</v>
      </c>
    </row>
    <row r="4571" spans="1:13" x14ac:dyDescent="0.4">
      <c r="A4571" s="109" t="s">
        <v>6046</v>
      </c>
      <c r="B4571" s="109" t="s">
        <v>12243</v>
      </c>
      <c r="C4571" s="109" t="s">
        <v>1051</v>
      </c>
      <c r="D4571" s="109" t="s">
        <v>96</v>
      </c>
      <c r="E4571" s="109" t="s">
        <v>6230</v>
      </c>
      <c r="F4571" s="109" t="s">
        <v>6021</v>
      </c>
      <c r="G4571" s="109" t="s">
        <v>6031</v>
      </c>
      <c r="H4571" s="107">
        <v>405603</v>
      </c>
      <c r="I4571" s="109">
        <v>3</v>
      </c>
      <c r="J4571" s="108">
        <v>47317</v>
      </c>
      <c r="K4571" s="107" t="str">
        <f>IF(J4571&gt;0,"Untung","Rugi")</f>
        <v>Untung</v>
      </c>
      <c r="L4571" s="107" t="str">
        <f t="array" ref="L4571">_xlfn.IFS(H4571&lt;100000,"Low",AND(H4571&gt;=100000,H4571&lt;250000),"Medium",H4571&gt;=250000,"High")</f>
        <v>High</v>
      </c>
      <c r="M4571" s="107" t="str">
        <f>IF(H4571&lt;100000,"Low",IF(AND(H4571&gt;=100000,H4571&lt;250000),"Medium","High"))</f>
        <v>High</v>
      </c>
    </row>
    <row r="4572" spans="1:13" x14ac:dyDescent="0.4">
      <c r="A4572" s="109" t="s">
        <v>6046</v>
      </c>
      <c r="B4572" s="109" t="s">
        <v>12242</v>
      </c>
      <c r="C4572" s="109" t="s">
        <v>1051</v>
      </c>
      <c r="D4572" s="109" t="s">
        <v>102</v>
      </c>
      <c r="E4572" s="109" t="s">
        <v>9373</v>
      </c>
      <c r="F4572" s="109" t="s">
        <v>95</v>
      </c>
      <c r="G4572" s="109" t="s">
        <v>6052</v>
      </c>
      <c r="H4572" s="107">
        <v>149382</v>
      </c>
      <c r="I4572" s="109">
        <v>1</v>
      </c>
      <c r="J4572" s="108">
        <v>-215359</v>
      </c>
      <c r="K4572" s="107" t="str">
        <f>IF(J4572&gt;0,"Untung","Rugi")</f>
        <v>Rugi</v>
      </c>
      <c r="L4572" s="107" t="str">
        <f t="array" ref="L4572">_xlfn.IFS(H4572&lt;100000,"Low",AND(H4572&gt;=100000,H4572&lt;250000),"Medium",H4572&gt;=250000,"High")</f>
        <v>Medium</v>
      </c>
      <c r="M4572" s="107" t="str">
        <f>IF(H4572&lt;100000,"Low",IF(AND(H4572&gt;=100000,H4572&lt;250000),"Medium","High"))</f>
        <v>Medium</v>
      </c>
    </row>
    <row r="4573" spans="1:13" x14ac:dyDescent="0.4">
      <c r="A4573" s="109" t="s">
        <v>6081</v>
      </c>
      <c r="B4573" s="109" t="s">
        <v>12241</v>
      </c>
      <c r="C4573" s="109" t="s">
        <v>1051</v>
      </c>
      <c r="D4573" s="109" t="s">
        <v>106</v>
      </c>
      <c r="E4573" s="109" t="s">
        <v>10653</v>
      </c>
      <c r="F4573" s="109" t="s">
        <v>95</v>
      </c>
      <c r="G4573" s="109" t="s">
        <v>6017</v>
      </c>
      <c r="H4573" s="107">
        <v>122856</v>
      </c>
      <c r="I4573" s="109">
        <v>7</v>
      </c>
      <c r="J4573" s="108">
        <v>-143185</v>
      </c>
      <c r="K4573" s="107" t="str">
        <f>IF(J4573&gt;0,"Untung","Rugi")</f>
        <v>Rugi</v>
      </c>
      <c r="L4573" s="107" t="str">
        <f t="array" ref="L4573">_xlfn.IFS(H4573&lt;100000,"Low",AND(H4573&gt;=100000,H4573&lt;250000),"Medium",H4573&gt;=250000,"High")</f>
        <v>Medium</v>
      </c>
      <c r="M4573" s="107" t="str">
        <f>IF(H4573&lt;100000,"Low",IF(AND(H4573&gt;=100000,H4573&lt;250000),"Medium","High"))</f>
        <v>Medium</v>
      </c>
    </row>
    <row r="4574" spans="1:13" x14ac:dyDescent="0.4">
      <c r="A4574" s="109" t="s">
        <v>6016</v>
      </c>
      <c r="B4574" s="109" t="s">
        <v>12240</v>
      </c>
      <c r="C4574" s="109" t="s">
        <v>1051</v>
      </c>
      <c r="D4574" s="109" t="s">
        <v>106</v>
      </c>
      <c r="E4574" s="109" t="s">
        <v>6692</v>
      </c>
      <c r="F4574" s="109" t="s">
        <v>99</v>
      </c>
      <c r="G4574" s="109" t="s">
        <v>6024</v>
      </c>
      <c r="H4574" s="107">
        <v>42639</v>
      </c>
      <c r="I4574" s="109">
        <v>2</v>
      </c>
      <c r="J4574" s="108">
        <v>41899</v>
      </c>
      <c r="K4574" s="107" t="str">
        <f>IF(J4574&gt;0,"Untung","Rugi")</f>
        <v>Untung</v>
      </c>
      <c r="L4574" s="107" t="str">
        <f t="array" ref="L4574">_xlfn.IFS(H4574&lt;100000,"Low",AND(H4574&gt;=100000,H4574&lt;250000),"Medium",H4574&gt;=250000,"High")</f>
        <v>Low</v>
      </c>
      <c r="M4574" s="107" t="str">
        <f>IF(H4574&lt;100000,"Low",IF(AND(H4574&gt;=100000,H4574&lt;250000),"Medium","High"))</f>
        <v>Low</v>
      </c>
    </row>
    <row r="4575" spans="1:13" x14ac:dyDescent="0.4">
      <c r="A4575" s="109" t="s">
        <v>6016</v>
      </c>
      <c r="B4575" s="109" t="s">
        <v>12239</v>
      </c>
      <c r="C4575" s="109" t="s">
        <v>1051</v>
      </c>
      <c r="D4575" s="109" t="s">
        <v>96</v>
      </c>
      <c r="E4575" s="109" t="s">
        <v>7354</v>
      </c>
      <c r="F4575" s="109" t="s">
        <v>6021</v>
      </c>
      <c r="G4575" s="109" t="s">
        <v>6020</v>
      </c>
      <c r="H4575" s="107">
        <v>121224</v>
      </c>
      <c r="I4575" s="109">
        <v>2</v>
      </c>
      <c r="J4575" s="108">
        <v>157832</v>
      </c>
      <c r="K4575" s="107" t="str">
        <f>IF(J4575&gt;0,"Untung","Rugi")</f>
        <v>Untung</v>
      </c>
      <c r="L4575" s="107" t="str">
        <f t="array" ref="L4575">_xlfn.IFS(H4575&lt;100000,"Low",AND(H4575&gt;=100000,H4575&lt;250000),"Medium",H4575&gt;=250000,"High")</f>
        <v>Medium</v>
      </c>
      <c r="M4575" s="107" t="str">
        <f>IF(H4575&lt;100000,"Low",IF(AND(H4575&gt;=100000,H4575&lt;250000),"Medium","High"))</f>
        <v>Medium</v>
      </c>
    </row>
    <row r="4576" spans="1:13" x14ac:dyDescent="0.4">
      <c r="A4576" s="109" t="s">
        <v>6046</v>
      </c>
      <c r="B4576" s="109" t="s">
        <v>12238</v>
      </c>
      <c r="C4576" s="109" t="s">
        <v>1051</v>
      </c>
      <c r="D4576" s="109" t="s">
        <v>96</v>
      </c>
      <c r="E4576" s="109" t="s">
        <v>7005</v>
      </c>
      <c r="F4576" s="109" t="s">
        <v>6021</v>
      </c>
      <c r="G4576" s="109" t="s">
        <v>6020</v>
      </c>
      <c r="H4576" s="107">
        <v>82976</v>
      </c>
      <c r="I4576" s="109">
        <v>2</v>
      </c>
      <c r="J4576" s="108">
        <v>-173129</v>
      </c>
      <c r="K4576" s="107" t="str">
        <f>IF(J4576&gt;0,"Untung","Rugi")</f>
        <v>Rugi</v>
      </c>
      <c r="L4576" s="107" t="str">
        <f t="array" ref="L4576">_xlfn.IFS(H4576&lt;100000,"Low",AND(H4576&gt;=100000,H4576&lt;250000),"Medium",H4576&gt;=250000,"High")</f>
        <v>Low</v>
      </c>
      <c r="M4576" s="107" t="str">
        <f>IF(H4576&lt;100000,"Low",IF(AND(H4576&gt;=100000,H4576&lt;250000),"Medium","High"))</f>
        <v>Low</v>
      </c>
    </row>
    <row r="4577" spans="1:13" x14ac:dyDescent="0.4">
      <c r="A4577" s="109" t="s">
        <v>6016</v>
      </c>
      <c r="B4577" s="109" t="s">
        <v>12237</v>
      </c>
      <c r="C4577" s="109" t="s">
        <v>1064</v>
      </c>
      <c r="D4577" s="109" t="s">
        <v>96</v>
      </c>
      <c r="E4577" s="109" t="s">
        <v>8071</v>
      </c>
      <c r="F4577" s="109" t="s">
        <v>99</v>
      </c>
      <c r="G4577" s="109" t="s">
        <v>6049</v>
      </c>
      <c r="H4577" s="107">
        <v>181136</v>
      </c>
      <c r="I4577" s="109">
        <v>2</v>
      </c>
      <c r="J4577" s="108">
        <v>405423</v>
      </c>
      <c r="K4577" s="107" t="str">
        <f>IF(J4577&gt;0,"Untung","Rugi")</f>
        <v>Untung</v>
      </c>
      <c r="L4577" s="107" t="str">
        <f t="array" ref="L4577">_xlfn.IFS(H4577&lt;100000,"Low",AND(H4577&gt;=100000,H4577&lt;250000),"Medium",H4577&gt;=250000,"High")</f>
        <v>Medium</v>
      </c>
      <c r="M4577" s="107" t="str">
        <f>IF(H4577&lt;100000,"Low",IF(AND(H4577&gt;=100000,H4577&lt;250000),"Medium","High"))</f>
        <v>Medium</v>
      </c>
    </row>
    <row r="4578" spans="1:13" x14ac:dyDescent="0.4">
      <c r="A4578" s="109" t="s">
        <v>6027</v>
      </c>
      <c r="B4578" s="109" t="s">
        <v>12236</v>
      </c>
      <c r="C4578" s="109" t="s">
        <v>1051</v>
      </c>
      <c r="D4578" s="109" t="s">
        <v>102</v>
      </c>
      <c r="E4578" s="109" t="s">
        <v>7287</v>
      </c>
      <c r="F4578" s="109" t="s">
        <v>95</v>
      </c>
      <c r="G4578" s="109" t="s">
        <v>6062</v>
      </c>
      <c r="H4578" s="107">
        <v>208791</v>
      </c>
      <c r="I4578" s="109">
        <v>3</v>
      </c>
      <c r="J4578" s="108">
        <v>-178292</v>
      </c>
      <c r="K4578" s="107" t="str">
        <f>IF(J4578&gt;0,"Untung","Rugi")</f>
        <v>Rugi</v>
      </c>
      <c r="L4578" s="107" t="str">
        <f t="array" ref="L4578">_xlfn.IFS(H4578&lt;100000,"Low",AND(H4578&gt;=100000,H4578&lt;250000),"Medium",H4578&gt;=250000,"High")</f>
        <v>Medium</v>
      </c>
      <c r="M4578" s="107" t="str">
        <f>IF(H4578&lt;100000,"Low",IF(AND(H4578&gt;=100000,H4578&lt;250000),"Medium","High"))</f>
        <v>Medium</v>
      </c>
    </row>
    <row r="4579" spans="1:13" x14ac:dyDescent="0.4">
      <c r="A4579" s="109" t="s">
        <v>6016</v>
      </c>
      <c r="B4579" s="109" t="s">
        <v>12235</v>
      </c>
      <c r="C4579" s="109" t="s">
        <v>100</v>
      </c>
      <c r="D4579" s="109" t="s">
        <v>96</v>
      </c>
      <c r="E4579" s="109" t="s">
        <v>12234</v>
      </c>
      <c r="F4579" s="109" t="s">
        <v>95</v>
      </c>
      <c r="G4579" s="109" t="s">
        <v>6017</v>
      </c>
      <c r="H4579" s="107">
        <v>415152</v>
      </c>
      <c r="I4579" s="109">
        <v>7</v>
      </c>
      <c r="J4579" s="108">
        <v>-54027</v>
      </c>
      <c r="K4579" s="107" t="str">
        <f>IF(J4579&gt;0,"Untung","Rugi")</f>
        <v>Rugi</v>
      </c>
      <c r="L4579" s="107" t="str">
        <f t="array" ref="L4579">_xlfn.IFS(H4579&lt;100000,"Low",AND(H4579&gt;=100000,H4579&lt;250000),"Medium",H4579&gt;=250000,"High")</f>
        <v>High</v>
      </c>
      <c r="M4579" s="107" t="str">
        <f>IF(H4579&lt;100000,"Low",IF(AND(H4579&gt;=100000,H4579&lt;250000),"Medium","High"))</f>
        <v>High</v>
      </c>
    </row>
    <row r="4580" spans="1:13" x14ac:dyDescent="0.4">
      <c r="A4580" s="109" t="s">
        <v>6046</v>
      </c>
      <c r="B4580" s="109" t="s">
        <v>12233</v>
      </c>
      <c r="C4580" s="109" t="s">
        <v>1064</v>
      </c>
      <c r="D4580" s="109" t="s">
        <v>96</v>
      </c>
      <c r="E4580" s="109" t="s">
        <v>7849</v>
      </c>
      <c r="F4580" s="109" t="s">
        <v>95</v>
      </c>
      <c r="G4580" s="109" t="s">
        <v>6116</v>
      </c>
      <c r="H4580" s="107">
        <v>37194</v>
      </c>
      <c r="I4580" s="109">
        <v>7</v>
      </c>
      <c r="J4580" s="108">
        <v>-16907</v>
      </c>
      <c r="K4580" s="107" t="str">
        <f>IF(J4580&gt;0,"Untung","Rugi")</f>
        <v>Rugi</v>
      </c>
      <c r="L4580" s="107" t="str">
        <f t="array" ref="L4580">_xlfn.IFS(H4580&lt;100000,"Low",AND(H4580&gt;=100000,H4580&lt;250000),"Medium",H4580&gt;=250000,"High")</f>
        <v>Low</v>
      </c>
      <c r="M4580" s="107" t="str">
        <f>IF(H4580&lt;100000,"Low",IF(AND(H4580&gt;=100000,H4580&lt;250000),"Medium","High"))</f>
        <v>Low</v>
      </c>
    </row>
    <row r="4581" spans="1:13" x14ac:dyDescent="0.4">
      <c r="A4581" s="109" t="s">
        <v>6027</v>
      </c>
      <c r="B4581" s="109" t="s">
        <v>12232</v>
      </c>
      <c r="C4581" s="109" t="s">
        <v>1051</v>
      </c>
      <c r="D4581" s="109" t="s">
        <v>106</v>
      </c>
      <c r="E4581" s="109" t="s">
        <v>10264</v>
      </c>
      <c r="F4581" s="109" t="s">
        <v>99</v>
      </c>
      <c r="G4581" s="109" t="s">
        <v>6049</v>
      </c>
      <c r="H4581" s="107">
        <v>248620</v>
      </c>
      <c r="I4581" s="109">
        <v>3</v>
      </c>
      <c r="J4581" s="108">
        <v>417849</v>
      </c>
      <c r="K4581" s="107" t="str">
        <f>IF(J4581&gt;0,"Untung","Rugi")</f>
        <v>Untung</v>
      </c>
      <c r="L4581" s="107" t="str">
        <f t="array" ref="L4581">_xlfn.IFS(H4581&lt;100000,"Low",AND(H4581&gt;=100000,H4581&lt;250000),"Medium",H4581&gt;=250000,"High")</f>
        <v>Medium</v>
      </c>
      <c r="M4581" s="107" t="str">
        <f>IF(H4581&lt;100000,"Low",IF(AND(H4581&gt;=100000,H4581&lt;250000),"Medium","High"))</f>
        <v>Medium</v>
      </c>
    </row>
    <row r="4582" spans="1:13" x14ac:dyDescent="0.4">
      <c r="A4582" s="109" t="s">
        <v>6027</v>
      </c>
      <c r="B4582" s="109" t="s">
        <v>12231</v>
      </c>
      <c r="C4582" s="109" t="s">
        <v>1064</v>
      </c>
      <c r="D4582" s="109" t="s">
        <v>96</v>
      </c>
      <c r="E4582" s="109" t="s">
        <v>10843</v>
      </c>
      <c r="F4582" s="109" t="s">
        <v>95</v>
      </c>
      <c r="G4582" s="109" t="s">
        <v>6062</v>
      </c>
      <c r="H4582" s="107">
        <v>38131</v>
      </c>
      <c r="I4582" s="109">
        <v>1</v>
      </c>
      <c r="J4582" s="108">
        <v>84734</v>
      </c>
      <c r="K4582" s="107" t="str">
        <f>IF(J4582&gt;0,"Untung","Rugi")</f>
        <v>Untung</v>
      </c>
      <c r="L4582" s="107" t="str">
        <f t="array" ref="L4582">_xlfn.IFS(H4582&lt;100000,"Low",AND(H4582&gt;=100000,H4582&lt;250000),"Medium",H4582&gt;=250000,"High")</f>
        <v>Low</v>
      </c>
      <c r="M4582" s="107" t="str">
        <f>IF(H4582&lt;100000,"Low",IF(AND(H4582&gt;=100000,H4582&lt;250000),"Medium","High"))</f>
        <v>Low</v>
      </c>
    </row>
    <row r="4583" spans="1:13" x14ac:dyDescent="0.4">
      <c r="A4583" s="109" t="s">
        <v>6016</v>
      </c>
      <c r="B4583" s="109" t="s">
        <v>12230</v>
      </c>
      <c r="C4583" s="109" t="s">
        <v>1051</v>
      </c>
      <c r="D4583" s="109" t="s">
        <v>104</v>
      </c>
      <c r="E4583" s="109" t="s">
        <v>12229</v>
      </c>
      <c r="F4583" s="109" t="s">
        <v>95</v>
      </c>
      <c r="G4583" s="109" t="s">
        <v>6039</v>
      </c>
      <c r="H4583" s="107">
        <v>202506</v>
      </c>
      <c r="I4583" s="109">
        <v>3</v>
      </c>
      <c r="J4583" s="108">
        <v>88147</v>
      </c>
      <c r="K4583" s="107" t="str">
        <f>IF(J4583&gt;0,"Untung","Rugi")</f>
        <v>Untung</v>
      </c>
      <c r="L4583" s="107" t="str">
        <f t="array" ref="L4583">_xlfn.IFS(H4583&lt;100000,"Low",AND(H4583&gt;=100000,H4583&lt;250000),"Medium",H4583&gt;=250000,"High")</f>
        <v>Medium</v>
      </c>
      <c r="M4583" s="107" t="str">
        <f>IF(H4583&lt;100000,"Low",IF(AND(H4583&gt;=100000,H4583&lt;250000),"Medium","High"))</f>
        <v>Medium</v>
      </c>
    </row>
    <row r="4584" spans="1:13" x14ac:dyDescent="0.4">
      <c r="A4584" s="109" t="s">
        <v>6081</v>
      </c>
      <c r="B4584" s="109" t="s">
        <v>12228</v>
      </c>
      <c r="C4584" s="109" t="s">
        <v>1064</v>
      </c>
      <c r="D4584" s="109" t="s">
        <v>104</v>
      </c>
      <c r="E4584" s="109" t="s">
        <v>6181</v>
      </c>
      <c r="F4584" s="109" t="s">
        <v>95</v>
      </c>
      <c r="G4584" s="109" t="s">
        <v>6052</v>
      </c>
      <c r="H4584" s="107">
        <v>10437</v>
      </c>
      <c r="I4584" s="109">
        <v>2</v>
      </c>
      <c r="J4584" s="108">
        <v>-20867</v>
      </c>
      <c r="K4584" s="107" t="str">
        <f>IF(J4584&gt;0,"Untung","Rugi")</f>
        <v>Rugi</v>
      </c>
      <c r="L4584" s="107" t="str">
        <f t="array" ref="L4584">_xlfn.IFS(H4584&lt;100000,"Low",AND(H4584&gt;=100000,H4584&lt;250000),"Medium",H4584&gt;=250000,"High")</f>
        <v>Low</v>
      </c>
      <c r="M4584" s="107" t="str">
        <f>IF(H4584&lt;100000,"Low",IF(AND(H4584&gt;=100000,H4584&lt;250000),"Medium","High"))</f>
        <v>Low</v>
      </c>
    </row>
    <row r="4585" spans="1:13" x14ac:dyDescent="0.4">
      <c r="A4585" s="109" t="s">
        <v>6016</v>
      </c>
      <c r="B4585" s="109" t="s">
        <v>12227</v>
      </c>
      <c r="C4585" s="109" t="s">
        <v>1064</v>
      </c>
      <c r="D4585" s="109" t="s">
        <v>102</v>
      </c>
      <c r="E4585" s="109" t="s">
        <v>7087</v>
      </c>
      <c r="F4585" s="109" t="s">
        <v>95</v>
      </c>
      <c r="G4585" s="109" t="s">
        <v>6116</v>
      </c>
      <c r="H4585" s="107">
        <v>82762</v>
      </c>
      <c r="I4585" s="109">
        <v>4</v>
      </c>
      <c r="J4585" s="108">
        <v>419828</v>
      </c>
      <c r="K4585" s="107" t="str">
        <f>IF(J4585&gt;0,"Untung","Rugi")</f>
        <v>Untung</v>
      </c>
      <c r="L4585" s="107" t="str">
        <f t="array" ref="L4585">_xlfn.IFS(H4585&lt;100000,"Low",AND(H4585&gt;=100000,H4585&lt;250000),"Medium",H4585&gt;=250000,"High")</f>
        <v>Low</v>
      </c>
      <c r="M4585" s="107" t="str">
        <f>IF(H4585&lt;100000,"Low",IF(AND(H4585&gt;=100000,H4585&lt;250000),"Medium","High"))</f>
        <v>Low</v>
      </c>
    </row>
    <row r="4586" spans="1:13" x14ac:dyDescent="0.4">
      <c r="A4586" s="109" t="s">
        <v>6027</v>
      </c>
      <c r="B4586" s="109" t="s">
        <v>12226</v>
      </c>
      <c r="C4586" s="109" t="s">
        <v>1064</v>
      </c>
      <c r="D4586" s="109" t="s">
        <v>102</v>
      </c>
      <c r="E4586" s="109" t="s">
        <v>10306</v>
      </c>
      <c r="F4586" s="109" t="s">
        <v>99</v>
      </c>
      <c r="G4586" s="109" t="s">
        <v>6141</v>
      </c>
      <c r="H4586" s="107">
        <v>53233</v>
      </c>
      <c r="I4586" s="109">
        <v>3</v>
      </c>
      <c r="J4586" s="108">
        <v>-83498</v>
      </c>
      <c r="K4586" s="107" t="str">
        <f>IF(J4586&gt;0,"Untung","Rugi")</f>
        <v>Rugi</v>
      </c>
      <c r="L4586" s="107" t="str">
        <f t="array" ref="L4586">_xlfn.IFS(H4586&lt;100000,"Low",AND(H4586&gt;=100000,H4586&lt;250000),"Medium",H4586&gt;=250000,"High")</f>
        <v>Low</v>
      </c>
      <c r="M4586" s="107" t="str">
        <f>IF(H4586&lt;100000,"Low",IF(AND(H4586&gt;=100000,H4586&lt;250000),"Medium","High"))</f>
        <v>Low</v>
      </c>
    </row>
    <row r="4587" spans="1:13" x14ac:dyDescent="0.4">
      <c r="A4587" s="109" t="s">
        <v>6027</v>
      </c>
      <c r="B4587" s="109" t="s">
        <v>12132</v>
      </c>
      <c r="C4587" s="109" t="s">
        <v>1051</v>
      </c>
      <c r="D4587" s="109" t="s">
        <v>96</v>
      </c>
      <c r="E4587" s="109" t="s">
        <v>6521</v>
      </c>
      <c r="F4587" s="109" t="s">
        <v>95</v>
      </c>
      <c r="G4587" s="109" t="s">
        <v>6052</v>
      </c>
      <c r="H4587" s="107">
        <v>173424</v>
      </c>
      <c r="I4587" s="109">
        <v>7</v>
      </c>
      <c r="J4587" s="108">
        <v>215944</v>
      </c>
      <c r="K4587" s="107" t="str">
        <f>IF(J4587&gt;0,"Untung","Rugi")</f>
        <v>Untung</v>
      </c>
      <c r="L4587" s="107" t="str">
        <f t="array" ref="L4587">_xlfn.IFS(H4587&lt;100000,"Low",AND(H4587&gt;=100000,H4587&lt;250000),"Medium",H4587&gt;=250000,"High")</f>
        <v>Medium</v>
      </c>
      <c r="M4587" s="107" t="str">
        <f>IF(H4587&lt;100000,"Low",IF(AND(H4587&gt;=100000,H4587&lt;250000),"Medium","High"))</f>
        <v>Medium</v>
      </c>
    </row>
    <row r="4588" spans="1:13" x14ac:dyDescent="0.4">
      <c r="A4588" s="109" t="s">
        <v>6016</v>
      </c>
      <c r="B4588" s="109" t="s">
        <v>12225</v>
      </c>
      <c r="C4588" s="109" t="s">
        <v>1051</v>
      </c>
      <c r="D4588" s="109" t="s">
        <v>106</v>
      </c>
      <c r="E4588" s="109" t="s">
        <v>6379</v>
      </c>
      <c r="F4588" s="109" t="s">
        <v>6021</v>
      </c>
      <c r="G4588" s="109" t="s">
        <v>6031</v>
      </c>
      <c r="H4588" s="107">
        <v>118376</v>
      </c>
      <c r="I4588" s="109">
        <v>3</v>
      </c>
      <c r="J4588" s="108">
        <v>200695</v>
      </c>
      <c r="K4588" s="107" t="str">
        <f>IF(J4588&gt;0,"Untung","Rugi")</f>
        <v>Untung</v>
      </c>
      <c r="L4588" s="107" t="str">
        <f t="array" ref="L4588">_xlfn.IFS(H4588&lt;100000,"Low",AND(H4588&gt;=100000,H4588&lt;250000),"Medium",H4588&gt;=250000,"High")</f>
        <v>Medium</v>
      </c>
      <c r="M4588" s="107" t="str">
        <f>IF(H4588&lt;100000,"Low",IF(AND(H4588&gt;=100000,H4588&lt;250000),"Medium","High"))</f>
        <v>Medium</v>
      </c>
    </row>
    <row r="4589" spans="1:13" x14ac:dyDescent="0.4">
      <c r="A4589" s="109" t="s">
        <v>6027</v>
      </c>
      <c r="B4589" s="109" t="s">
        <v>12224</v>
      </c>
      <c r="C4589" s="109" t="s">
        <v>1051</v>
      </c>
      <c r="D4589" s="109" t="s">
        <v>96</v>
      </c>
      <c r="E4589" s="109" t="s">
        <v>9502</v>
      </c>
      <c r="F4589" s="109" t="s">
        <v>95</v>
      </c>
      <c r="G4589" s="109" t="s">
        <v>6017</v>
      </c>
      <c r="H4589" s="107">
        <v>333915</v>
      </c>
      <c r="I4589" s="109">
        <v>6</v>
      </c>
      <c r="J4589" s="108">
        <v>75755</v>
      </c>
      <c r="K4589" s="107" t="str">
        <f>IF(J4589&gt;0,"Untung","Rugi")</f>
        <v>Untung</v>
      </c>
      <c r="L4589" s="107" t="str">
        <f t="array" ref="L4589">_xlfn.IFS(H4589&lt;100000,"Low",AND(H4589&gt;=100000,H4589&lt;250000),"Medium",H4589&gt;=250000,"High")</f>
        <v>High</v>
      </c>
      <c r="M4589" s="107" t="str">
        <f>IF(H4589&lt;100000,"Low",IF(AND(H4589&gt;=100000,H4589&lt;250000),"Medium","High"))</f>
        <v>High</v>
      </c>
    </row>
    <row r="4590" spans="1:13" x14ac:dyDescent="0.4">
      <c r="A4590" s="109" t="s">
        <v>6027</v>
      </c>
      <c r="B4590" s="109" t="s">
        <v>12223</v>
      </c>
      <c r="C4590" s="109" t="s">
        <v>1051</v>
      </c>
      <c r="D4590" s="109" t="s">
        <v>96</v>
      </c>
      <c r="E4590" s="109" t="s">
        <v>6427</v>
      </c>
      <c r="F4590" s="109" t="s">
        <v>95</v>
      </c>
      <c r="G4590" s="109" t="s">
        <v>6017</v>
      </c>
      <c r="H4590" s="107">
        <v>295364</v>
      </c>
      <c r="I4590" s="109">
        <v>3</v>
      </c>
      <c r="J4590" s="108">
        <v>-77915</v>
      </c>
      <c r="K4590" s="107" t="str">
        <f>IF(J4590&gt;0,"Untung","Rugi")</f>
        <v>Rugi</v>
      </c>
      <c r="L4590" s="107" t="str">
        <f t="array" ref="L4590">_xlfn.IFS(H4590&lt;100000,"Low",AND(H4590&gt;=100000,H4590&lt;250000),"Medium",H4590&gt;=250000,"High")</f>
        <v>High</v>
      </c>
      <c r="M4590" s="107" t="str">
        <f>IF(H4590&lt;100000,"Low",IF(AND(H4590&gt;=100000,H4590&lt;250000),"Medium","High"))</f>
        <v>High</v>
      </c>
    </row>
    <row r="4591" spans="1:13" x14ac:dyDescent="0.4">
      <c r="A4591" s="109" t="s">
        <v>6027</v>
      </c>
      <c r="B4591" s="109" t="s">
        <v>12222</v>
      </c>
      <c r="C4591" s="109" t="s">
        <v>1051</v>
      </c>
      <c r="D4591" s="109" t="s">
        <v>96</v>
      </c>
      <c r="E4591" s="109" t="s">
        <v>6218</v>
      </c>
      <c r="F4591" s="109" t="s">
        <v>6021</v>
      </c>
      <c r="G4591" s="109" t="s">
        <v>6031</v>
      </c>
      <c r="H4591" s="107">
        <v>325825</v>
      </c>
      <c r="I4591" s="109">
        <v>3</v>
      </c>
      <c r="J4591" s="108">
        <v>385500</v>
      </c>
      <c r="K4591" s="107" t="str">
        <f>IF(J4591&gt;0,"Untung","Rugi")</f>
        <v>Untung</v>
      </c>
      <c r="L4591" s="107" t="str">
        <f t="array" ref="L4591">_xlfn.IFS(H4591&lt;100000,"Low",AND(H4591&gt;=100000,H4591&lt;250000),"Medium",H4591&gt;=250000,"High")</f>
        <v>High</v>
      </c>
      <c r="M4591" s="107" t="str">
        <f>IF(H4591&lt;100000,"Low",IF(AND(H4591&gt;=100000,H4591&lt;250000),"Medium","High"))</f>
        <v>High</v>
      </c>
    </row>
    <row r="4592" spans="1:13" x14ac:dyDescent="0.4">
      <c r="A4592" s="109" t="s">
        <v>6027</v>
      </c>
      <c r="B4592" s="109" t="s">
        <v>12221</v>
      </c>
      <c r="C4592" s="109" t="s">
        <v>1051</v>
      </c>
      <c r="D4592" s="109" t="s">
        <v>96</v>
      </c>
      <c r="E4592" s="109" t="s">
        <v>6775</v>
      </c>
      <c r="F4592" s="109" t="s">
        <v>99</v>
      </c>
      <c r="G4592" s="109" t="s">
        <v>6024</v>
      </c>
      <c r="H4592" s="107">
        <v>375402</v>
      </c>
      <c r="I4592" s="109">
        <v>3</v>
      </c>
      <c r="J4592" s="108">
        <v>-224406</v>
      </c>
      <c r="K4592" s="107" t="str">
        <f>IF(J4592&gt;0,"Untung","Rugi")</f>
        <v>Rugi</v>
      </c>
      <c r="L4592" s="107" t="str">
        <f t="array" ref="L4592">_xlfn.IFS(H4592&lt;100000,"Low",AND(H4592&gt;=100000,H4592&lt;250000),"Medium",H4592&gt;=250000,"High")</f>
        <v>High</v>
      </c>
      <c r="M4592" s="107" t="str">
        <f>IF(H4592&lt;100000,"Low",IF(AND(H4592&gt;=100000,H4592&lt;250000),"Medium","High"))</f>
        <v>High</v>
      </c>
    </row>
    <row r="4593" spans="1:13" x14ac:dyDescent="0.4">
      <c r="A4593" s="109" t="s">
        <v>6027</v>
      </c>
      <c r="B4593" s="109" t="s">
        <v>12220</v>
      </c>
      <c r="C4593" s="109" t="s">
        <v>100</v>
      </c>
      <c r="D4593" s="109" t="s">
        <v>102</v>
      </c>
      <c r="E4593" s="109" t="s">
        <v>7605</v>
      </c>
      <c r="F4593" s="109" t="s">
        <v>99</v>
      </c>
      <c r="G4593" s="109" t="s">
        <v>6109</v>
      </c>
      <c r="H4593" s="107">
        <v>210804</v>
      </c>
      <c r="I4593" s="109">
        <v>3</v>
      </c>
      <c r="J4593" s="108">
        <v>106677</v>
      </c>
      <c r="K4593" s="107" t="str">
        <f>IF(J4593&gt;0,"Untung","Rugi")</f>
        <v>Untung</v>
      </c>
      <c r="L4593" s="107" t="str">
        <f t="array" ref="L4593">_xlfn.IFS(H4593&lt;100000,"Low",AND(H4593&gt;=100000,H4593&lt;250000),"Medium",H4593&gt;=250000,"High")</f>
        <v>Medium</v>
      </c>
      <c r="M4593" s="107" t="str">
        <f>IF(H4593&lt;100000,"Low",IF(AND(H4593&gt;=100000,H4593&lt;250000),"Medium","High"))</f>
        <v>Medium</v>
      </c>
    </row>
    <row r="4594" spans="1:13" x14ac:dyDescent="0.4">
      <c r="A4594" s="109" t="s">
        <v>6016</v>
      </c>
      <c r="B4594" s="109" t="s">
        <v>12219</v>
      </c>
      <c r="C4594" s="109" t="s">
        <v>1064</v>
      </c>
      <c r="D4594" s="109" t="s">
        <v>102</v>
      </c>
      <c r="E4594" s="109" t="s">
        <v>7113</v>
      </c>
      <c r="F4594" s="109" t="s">
        <v>95</v>
      </c>
      <c r="G4594" s="109" t="s">
        <v>6052</v>
      </c>
      <c r="H4594" s="107">
        <v>100226</v>
      </c>
      <c r="I4594" s="109">
        <v>2</v>
      </c>
      <c r="J4594" s="108">
        <v>109198</v>
      </c>
      <c r="K4594" s="107" t="str">
        <f>IF(J4594&gt;0,"Untung","Rugi")</f>
        <v>Untung</v>
      </c>
      <c r="L4594" s="107" t="str">
        <f t="array" ref="L4594">_xlfn.IFS(H4594&lt;100000,"Low",AND(H4594&gt;=100000,H4594&lt;250000),"Medium",H4594&gt;=250000,"High")</f>
        <v>Medium</v>
      </c>
      <c r="M4594" s="107" t="str">
        <f>IF(H4594&lt;100000,"Low",IF(AND(H4594&gt;=100000,H4594&lt;250000),"Medium","High"))</f>
        <v>Medium</v>
      </c>
    </row>
    <row r="4595" spans="1:13" x14ac:dyDescent="0.4">
      <c r="A4595" s="109" t="s">
        <v>6016</v>
      </c>
      <c r="B4595" s="109" t="s">
        <v>12218</v>
      </c>
      <c r="C4595" s="109" t="s">
        <v>1064</v>
      </c>
      <c r="D4595" s="109" t="s">
        <v>102</v>
      </c>
      <c r="E4595" s="109" t="s">
        <v>9379</v>
      </c>
      <c r="F4595" s="109" t="s">
        <v>95</v>
      </c>
      <c r="G4595" s="109" t="s">
        <v>6052</v>
      </c>
      <c r="H4595" s="107">
        <v>163887</v>
      </c>
      <c r="I4595" s="109">
        <v>2</v>
      </c>
      <c r="J4595" s="108">
        <v>246421</v>
      </c>
      <c r="K4595" s="107" t="str">
        <f>IF(J4595&gt;0,"Untung","Rugi")</f>
        <v>Untung</v>
      </c>
      <c r="L4595" s="107" t="str">
        <f t="array" ref="L4595">_xlfn.IFS(H4595&lt;100000,"Low",AND(H4595&gt;=100000,H4595&lt;250000),"Medium",H4595&gt;=250000,"High")</f>
        <v>Medium</v>
      </c>
      <c r="M4595" s="107" t="str">
        <f>IF(H4595&lt;100000,"Low",IF(AND(H4595&gt;=100000,H4595&lt;250000),"Medium","High"))</f>
        <v>Medium</v>
      </c>
    </row>
    <row r="4596" spans="1:13" x14ac:dyDescent="0.4">
      <c r="A4596" s="109" t="s">
        <v>6016</v>
      </c>
      <c r="B4596" s="109" t="s">
        <v>12217</v>
      </c>
      <c r="C4596" s="109" t="s">
        <v>1064</v>
      </c>
      <c r="D4596" s="109" t="s">
        <v>102</v>
      </c>
      <c r="E4596" s="109" t="s">
        <v>7601</v>
      </c>
      <c r="F4596" s="109" t="s">
        <v>6021</v>
      </c>
      <c r="G4596" s="109" t="s">
        <v>6031</v>
      </c>
      <c r="H4596" s="107">
        <v>160054</v>
      </c>
      <c r="I4596" s="109">
        <v>2</v>
      </c>
      <c r="J4596" s="108">
        <v>-20788</v>
      </c>
      <c r="K4596" s="107" t="str">
        <f>IF(J4596&gt;0,"Untung","Rugi")</f>
        <v>Rugi</v>
      </c>
      <c r="L4596" s="107" t="str">
        <f t="array" ref="L4596">_xlfn.IFS(H4596&lt;100000,"Low",AND(H4596&gt;=100000,H4596&lt;250000),"Medium",H4596&gt;=250000,"High")</f>
        <v>Medium</v>
      </c>
      <c r="M4596" s="107" t="str">
        <f>IF(H4596&lt;100000,"Low",IF(AND(H4596&gt;=100000,H4596&lt;250000),"Medium","High"))</f>
        <v>Medium</v>
      </c>
    </row>
    <row r="4597" spans="1:13" x14ac:dyDescent="0.4">
      <c r="A4597" s="109" t="s">
        <v>6016</v>
      </c>
      <c r="B4597" s="109" t="s">
        <v>12217</v>
      </c>
      <c r="C4597" s="109" t="s">
        <v>1051</v>
      </c>
      <c r="D4597" s="109" t="s">
        <v>96</v>
      </c>
      <c r="E4597" s="109" t="s">
        <v>6751</v>
      </c>
      <c r="F4597" s="109" t="s">
        <v>95</v>
      </c>
      <c r="G4597" s="109" t="s">
        <v>6039</v>
      </c>
      <c r="H4597" s="107">
        <v>271107</v>
      </c>
      <c r="I4597" s="109">
        <v>2</v>
      </c>
      <c r="J4597" s="108">
        <v>-137626</v>
      </c>
      <c r="K4597" s="107" t="str">
        <f>IF(J4597&gt;0,"Untung","Rugi")</f>
        <v>Rugi</v>
      </c>
      <c r="L4597" s="107" t="str">
        <f t="array" ref="L4597">_xlfn.IFS(H4597&lt;100000,"Low",AND(H4597&gt;=100000,H4597&lt;250000),"Medium",H4597&gt;=250000,"High")</f>
        <v>High</v>
      </c>
      <c r="M4597" s="107" t="str">
        <f>IF(H4597&lt;100000,"Low",IF(AND(H4597&gt;=100000,H4597&lt;250000),"Medium","High"))</f>
        <v>High</v>
      </c>
    </row>
    <row r="4598" spans="1:13" x14ac:dyDescent="0.4">
      <c r="A4598" s="109" t="s">
        <v>6016</v>
      </c>
      <c r="B4598" s="109" t="s">
        <v>12216</v>
      </c>
      <c r="C4598" s="109" t="s">
        <v>1051</v>
      </c>
      <c r="D4598" s="109" t="s">
        <v>96</v>
      </c>
      <c r="E4598" s="109" t="s">
        <v>6130</v>
      </c>
      <c r="F4598" s="109" t="s">
        <v>99</v>
      </c>
      <c r="G4598" s="109" t="s">
        <v>6049</v>
      </c>
      <c r="H4598" s="107">
        <v>192414</v>
      </c>
      <c r="I4598" s="109">
        <v>1</v>
      </c>
      <c r="J4598" s="108">
        <v>87364</v>
      </c>
      <c r="K4598" s="107" t="str">
        <f>IF(J4598&gt;0,"Untung","Rugi")</f>
        <v>Untung</v>
      </c>
      <c r="L4598" s="107" t="str">
        <f t="array" ref="L4598">_xlfn.IFS(H4598&lt;100000,"Low",AND(H4598&gt;=100000,H4598&lt;250000),"Medium",H4598&gt;=250000,"High")</f>
        <v>Medium</v>
      </c>
      <c r="M4598" s="107" t="str">
        <f>IF(H4598&lt;100000,"Low",IF(AND(H4598&gt;=100000,H4598&lt;250000),"Medium","High"))</f>
        <v>Medium</v>
      </c>
    </row>
    <row r="4599" spans="1:13" x14ac:dyDescent="0.4">
      <c r="A4599" s="109" t="s">
        <v>6016</v>
      </c>
      <c r="B4599" s="109" t="s">
        <v>12216</v>
      </c>
      <c r="C4599" s="109" t="s">
        <v>1051</v>
      </c>
      <c r="D4599" s="109" t="s">
        <v>96</v>
      </c>
      <c r="E4599" s="109" t="s">
        <v>12215</v>
      </c>
      <c r="F4599" s="109" t="s">
        <v>95</v>
      </c>
      <c r="G4599" s="109" t="s">
        <v>6062</v>
      </c>
      <c r="H4599" s="107">
        <v>374838</v>
      </c>
      <c r="I4599" s="109">
        <v>3</v>
      </c>
      <c r="J4599" s="108">
        <v>139984</v>
      </c>
      <c r="K4599" s="107" t="str">
        <f>IF(J4599&gt;0,"Untung","Rugi")</f>
        <v>Untung</v>
      </c>
      <c r="L4599" s="107" t="str">
        <f t="array" ref="L4599">_xlfn.IFS(H4599&lt;100000,"Low",AND(H4599&gt;=100000,H4599&lt;250000),"Medium",H4599&gt;=250000,"High")</f>
        <v>High</v>
      </c>
      <c r="M4599" s="107" t="str">
        <f>IF(H4599&lt;100000,"Low",IF(AND(H4599&gt;=100000,H4599&lt;250000),"Medium","High"))</f>
        <v>High</v>
      </c>
    </row>
    <row r="4600" spans="1:13" x14ac:dyDescent="0.4">
      <c r="A4600" s="109" t="s">
        <v>6016</v>
      </c>
      <c r="B4600" s="109" t="s">
        <v>12214</v>
      </c>
      <c r="C4600" s="109" t="s">
        <v>1051</v>
      </c>
      <c r="D4600" s="109" t="s">
        <v>96</v>
      </c>
      <c r="E4600" s="109" t="s">
        <v>8349</v>
      </c>
      <c r="F4600" s="109" t="s">
        <v>95</v>
      </c>
      <c r="G4600" s="109" t="s">
        <v>6036</v>
      </c>
      <c r="H4600" s="107">
        <v>193675</v>
      </c>
      <c r="I4600" s="109">
        <v>3</v>
      </c>
      <c r="J4600" s="108">
        <v>311051</v>
      </c>
      <c r="K4600" s="107" t="str">
        <f>IF(J4600&gt;0,"Untung","Rugi")</f>
        <v>Untung</v>
      </c>
      <c r="L4600" s="107" t="str">
        <f t="array" ref="L4600">_xlfn.IFS(H4600&lt;100000,"Low",AND(H4600&gt;=100000,H4600&lt;250000),"Medium",H4600&gt;=250000,"High")</f>
        <v>Medium</v>
      </c>
      <c r="M4600" s="107" t="str">
        <f>IF(H4600&lt;100000,"Low",IF(AND(H4600&gt;=100000,H4600&lt;250000),"Medium","High"))</f>
        <v>Medium</v>
      </c>
    </row>
    <row r="4601" spans="1:13" x14ac:dyDescent="0.4">
      <c r="A4601" s="109" t="s">
        <v>6016</v>
      </c>
      <c r="B4601" s="109" t="s">
        <v>12213</v>
      </c>
      <c r="C4601" s="109" t="s">
        <v>1051</v>
      </c>
      <c r="D4601" s="109" t="s">
        <v>106</v>
      </c>
      <c r="E4601" s="109" t="s">
        <v>12212</v>
      </c>
      <c r="F4601" s="109" t="s">
        <v>95</v>
      </c>
      <c r="G4601" s="109" t="s">
        <v>6057</v>
      </c>
      <c r="H4601" s="107">
        <v>39248</v>
      </c>
      <c r="I4601" s="109">
        <v>2</v>
      </c>
      <c r="J4601" s="108">
        <v>-157266</v>
      </c>
      <c r="K4601" s="107" t="str">
        <f>IF(J4601&gt;0,"Untung","Rugi")</f>
        <v>Rugi</v>
      </c>
      <c r="L4601" s="107" t="str">
        <f t="array" ref="L4601">_xlfn.IFS(H4601&lt;100000,"Low",AND(H4601&gt;=100000,H4601&lt;250000),"Medium",H4601&gt;=250000,"High")</f>
        <v>Low</v>
      </c>
      <c r="M4601" s="107" t="str">
        <f>IF(H4601&lt;100000,"Low",IF(AND(H4601&gt;=100000,H4601&lt;250000),"Medium","High"))</f>
        <v>Low</v>
      </c>
    </row>
    <row r="4602" spans="1:13" x14ac:dyDescent="0.4">
      <c r="A4602" s="109" t="s">
        <v>6081</v>
      </c>
      <c r="B4602" s="109" t="s">
        <v>12211</v>
      </c>
      <c r="C4602" s="109" t="s">
        <v>1051</v>
      </c>
      <c r="D4602" s="109" t="s">
        <v>106</v>
      </c>
      <c r="E4602" s="109" t="s">
        <v>6298</v>
      </c>
      <c r="F4602" s="109" t="s">
        <v>95</v>
      </c>
      <c r="G4602" s="109" t="s">
        <v>6116</v>
      </c>
      <c r="H4602" s="107">
        <v>249508</v>
      </c>
      <c r="I4602" s="109">
        <v>4</v>
      </c>
      <c r="J4602" s="108">
        <v>176784</v>
      </c>
      <c r="K4602" s="107" t="str">
        <f>IF(J4602&gt;0,"Untung","Rugi")</f>
        <v>Untung</v>
      </c>
      <c r="L4602" s="107" t="str">
        <f t="array" ref="L4602">_xlfn.IFS(H4602&lt;100000,"Low",AND(H4602&gt;=100000,H4602&lt;250000),"Medium",H4602&gt;=250000,"High")</f>
        <v>Medium</v>
      </c>
      <c r="M4602" s="107" t="str">
        <f>IF(H4602&lt;100000,"Low",IF(AND(H4602&gt;=100000,H4602&lt;250000),"Medium","High"))</f>
        <v>Medium</v>
      </c>
    </row>
    <row r="4603" spans="1:13" x14ac:dyDescent="0.4">
      <c r="A4603" s="109" t="s">
        <v>6081</v>
      </c>
      <c r="B4603" s="109" t="s">
        <v>12211</v>
      </c>
      <c r="C4603" s="109" t="s">
        <v>1051</v>
      </c>
      <c r="D4603" s="109" t="s">
        <v>106</v>
      </c>
      <c r="E4603" s="109" t="s">
        <v>9360</v>
      </c>
      <c r="F4603" s="109" t="s">
        <v>95</v>
      </c>
      <c r="G4603" s="109" t="s">
        <v>6052</v>
      </c>
      <c r="H4603" s="107">
        <v>315135</v>
      </c>
      <c r="I4603" s="109">
        <v>2</v>
      </c>
      <c r="J4603" s="108">
        <v>-158674</v>
      </c>
      <c r="K4603" s="107" t="str">
        <f>IF(J4603&gt;0,"Untung","Rugi")</f>
        <v>Rugi</v>
      </c>
      <c r="L4603" s="107" t="str">
        <f t="array" ref="L4603">_xlfn.IFS(H4603&lt;100000,"Low",AND(H4603&gt;=100000,H4603&lt;250000),"Medium",H4603&gt;=250000,"High")</f>
        <v>High</v>
      </c>
      <c r="M4603" s="107" t="str">
        <f>IF(H4603&lt;100000,"Low",IF(AND(H4603&gt;=100000,H4603&lt;250000),"Medium","High"))</f>
        <v>High</v>
      </c>
    </row>
    <row r="4604" spans="1:13" x14ac:dyDescent="0.4">
      <c r="A4604" s="109" t="s">
        <v>6081</v>
      </c>
      <c r="B4604" s="109" t="s">
        <v>12210</v>
      </c>
      <c r="C4604" s="109" t="s">
        <v>1051</v>
      </c>
      <c r="D4604" s="109" t="s">
        <v>106</v>
      </c>
      <c r="E4604" s="109" t="s">
        <v>6803</v>
      </c>
      <c r="F4604" s="109" t="s">
        <v>95</v>
      </c>
      <c r="G4604" s="109" t="s">
        <v>6052</v>
      </c>
      <c r="H4604" s="107">
        <v>222464</v>
      </c>
      <c r="I4604" s="109">
        <v>3</v>
      </c>
      <c r="J4604" s="108">
        <v>-92165</v>
      </c>
      <c r="K4604" s="107" t="str">
        <f>IF(J4604&gt;0,"Untung","Rugi")</f>
        <v>Rugi</v>
      </c>
      <c r="L4604" s="107" t="str">
        <f t="array" ref="L4604">_xlfn.IFS(H4604&lt;100000,"Low",AND(H4604&gt;=100000,H4604&lt;250000),"Medium",H4604&gt;=250000,"High")</f>
        <v>Medium</v>
      </c>
      <c r="M4604" s="107" t="str">
        <f>IF(H4604&lt;100000,"Low",IF(AND(H4604&gt;=100000,H4604&lt;250000),"Medium","High"))</f>
        <v>Medium</v>
      </c>
    </row>
    <row r="4605" spans="1:13" x14ac:dyDescent="0.4">
      <c r="A4605" s="109" t="s">
        <v>6081</v>
      </c>
      <c r="B4605" s="109" t="s">
        <v>12209</v>
      </c>
      <c r="C4605" s="109" t="s">
        <v>100</v>
      </c>
      <c r="D4605" s="109" t="s">
        <v>96</v>
      </c>
      <c r="E4605" s="109" t="s">
        <v>9098</v>
      </c>
      <c r="F4605" s="109" t="s">
        <v>95</v>
      </c>
      <c r="G4605" s="109" t="s">
        <v>6036</v>
      </c>
      <c r="H4605" s="107">
        <v>113044</v>
      </c>
      <c r="I4605" s="109">
        <v>3</v>
      </c>
      <c r="J4605" s="108">
        <v>-52976</v>
      </c>
      <c r="K4605" s="107" t="str">
        <f>IF(J4605&gt;0,"Untung","Rugi")</f>
        <v>Rugi</v>
      </c>
      <c r="L4605" s="107" t="str">
        <f t="array" ref="L4605">_xlfn.IFS(H4605&lt;100000,"Low",AND(H4605&gt;=100000,H4605&lt;250000),"Medium",H4605&gt;=250000,"High")</f>
        <v>Medium</v>
      </c>
      <c r="M4605" s="107" t="str">
        <f>IF(H4605&lt;100000,"Low",IF(AND(H4605&gt;=100000,H4605&lt;250000),"Medium","High"))</f>
        <v>Medium</v>
      </c>
    </row>
    <row r="4606" spans="1:13" x14ac:dyDescent="0.4">
      <c r="A4606" s="109" t="s">
        <v>6081</v>
      </c>
      <c r="B4606" s="109" t="s">
        <v>12208</v>
      </c>
      <c r="C4606" s="109" t="s">
        <v>100</v>
      </c>
      <c r="D4606" s="109" t="s">
        <v>96</v>
      </c>
      <c r="E4606" s="109" t="s">
        <v>10746</v>
      </c>
      <c r="F4606" s="109" t="s">
        <v>99</v>
      </c>
      <c r="G4606" s="109" t="s">
        <v>6024</v>
      </c>
      <c r="H4606" s="107">
        <v>408244</v>
      </c>
      <c r="I4606" s="109">
        <v>3</v>
      </c>
      <c r="J4606" s="108">
        <v>-199542</v>
      </c>
      <c r="K4606" s="107" t="str">
        <f>IF(J4606&gt;0,"Untung","Rugi")</f>
        <v>Rugi</v>
      </c>
      <c r="L4606" s="107" t="str">
        <f t="array" ref="L4606">_xlfn.IFS(H4606&lt;100000,"Low",AND(H4606&gt;=100000,H4606&lt;250000),"Medium",H4606&gt;=250000,"High")</f>
        <v>High</v>
      </c>
      <c r="M4606" s="107" t="str">
        <f>IF(H4606&lt;100000,"Low",IF(AND(H4606&gt;=100000,H4606&lt;250000),"Medium","High"))</f>
        <v>High</v>
      </c>
    </row>
    <row r="4607" spans="1:13" x14ac:dyDescent="0.4">
      <c r="A4607" s="109" t="s">
        <v>6081</v>
      </c>
      <c r="B4607" s="109" t="s">
        <v>12208</v>
      </c>
      <c r="C4607" s="109" t="s">
        <v>100</v>
      </c>
      <c r="D4607" s="109" t="s">
        <v>96</v>
      </c>
      <c r="E4607" s="109" t="s">
        <v>7909</v>
      </c>
      <c r="F4607" s="109" t="s">
        <v>95</v>
      </c>
      <c r="G4607" s="109" t="s">
        <v>6017</v>
      </c>
      <c r="H4607" s="107">
        <v>299071</v>
      </c>
      <c r="I4607" s="109">
        <v>5</v>
      </c>
      <c r="J4607" s="108">
        <v>325915</v>
      </c>
      <c r="K4607" s="107" t="str">
        <f>IF(J4607&gt;0,"Untung","Rugi")</f>
        <v>Untung</v>
      </c>
      <c r="L4607" s="107" t="str">
        <f t="array" ref="L4607">_xlfn.IFS(H4607&lt;100000,"Low",AND(H4607&gt;=100000,H4607&lt;250000),"Medium",H4607&gt;=250000,"High")</f>
        <v>High</v>
      </c>
      <c r="M4607" s="107" t="str">
        <f>IF(H4607&lt;100000,"Low",IF(AND(H4607&gt;=100000,H4607&lt;250000),"Medium","High"))</f>
        <v>High</v>
      </c>
    </row>
    <row r="4608" spans="1:13" x14ac:dyDescent="0.4">
      <c r="A4608" s="109" t="s">
        <v>6046</v>
      </c>
      <c r="B4608" s="109" t="s">
        <v>12207</v>
      </c>
      <c r="C4608" s="109" t="s">
        <v>100</v>
      </c>
      <c r="D4608" s="109" t="s">
        <v>96</v>
      </c>
      <c r="E4608" s="109" t="s">
        <v>12206</v>
      </c>
      <c r="F4608" s="109" t="s">
        <v>6021</v>
      </c>
      <c r="G4608" s="109" t="s">
        <v>6745</v>
      </c>
      <c r="H4608" s="107">
        <v>180022</v>
      </c>
      <c r="I4608" s="109">
        <v>3</v>
      </c>
      <c r="J4608" s="108">
        <v>61877</v>
      </c>
      <c r="K4608" s="107" t="str">
        <f>IF(J4608&gt;0,"Untung","Rugi")</f>
        <v>Untung</v>
      </c>
      <c r="L4608" s="107" t="str">
        <f t="array" ref="L4608">_xlfn.IFS(H4608&lt;100000,"Low",AND(H4608&gt;=100000,H4608&lt;250000),"Medium",H4608&gt;=250000,"High")</f>
        <v>Medium</v>
      </c>
      <c r="M4608" s="107" t="str">
        <f>IF(H4608&lt;100000,"Low",IF(AND(H4608&gt;=100000,H4608&lt;250000),"Medium","High"))</f>
        <v>Medium</v>
      </c>
    </row>
    <row r="4609" spans="1:13" x14ac:dyDescent="0.4">
      <c r="A4609" s="109" t="s">
        <v>6046</v>
      </c>
      <c r="B4609" s="109" t="s">
        <v>10253</v>
      </c>
      <c r="C4609" s="109" t="s">
        <v>1051</v>
      </c>
      <c r="D4609" s="109" t="s">
        <v>104</v>
      </c>
      <c r="E4609" s="109" t="s">
        <v>6271</v>
      </c>
      <c r="F4609" s="109" t="s">
        <v>6021</v>
      </c>
      <c r="G4609" s="109" t="s">
        <v>6020</v>
      </c>
      <c r="H4609" s="107">
        <v>388568</v>
      </c>
      <c r="I4609" s="109">
        <v>3</v>
      </c>
      <c r="J4609" s="108">
        <v>-166552</v>
      </c>
      <c r="K4609" s="107" t="str">
        <f>IF(J4609&gt;0,"Untung","Rugi")</f>
        <v>Rugi</v>
      </c>
      <c r="L4609" s="107" t="str">
        <f t="array" ref="L4609">_xlfn.IFS(H4609&lt;100000,"Low",AND(H4609&gt;=100000,H4609&lt;250000),"Medium",H4609&gt;=250000,"High")</f>
        <v>High</v>
      </c>
      <c r="M4609" s="107" t="str">
        <f>IF(H4609&lt;100000,"Low",IF(AND(H4609&gt;=100000,H4609&lt;250000),"Medium","High"))</f>
        <v>High</v>
      </c>
    </row>
    <row r="4610" spans="1:13" x14ac:dyDescent="0.4">
      <c r="A4610" s="109" t="s">
        <v>6016</v>
      </c>
      <c r="B4610" s="109" t="s">
        <v>12205</v>
      </c>
      <c r="C4610" s="109" t="s">
        <v>1051</v>
      </c>
      <c r="D4610" s="109" t="s">
        <v>104</v>
      </c>
      <c r="E4610" s="109" t="s">
        <v>7215</v>
      </c>
      <c r="F4610" s="109" t="s">
        <v>99</v>
      </c>
      <c r="G4610" s="109" t="s">
        <v>6109</v>
      </c>
      <c r="H4610" s="107">
        <v>400683</v>
      </c>
      <c r="I4610" s="109">
        <v>2</v>
      </c>
      <c r="J4610" s="108">
        <v>262858</v>
      </c>
      <c r="K4610" s="107" t="str">
        <f>IF(J4610&gt;0,"Untung","Rugi")</f>
        <v>Untung</v>
      </c>
      <c r="L4610" s="107" t="str">
        <f t="array" ref="L4610">_xlfn.IFS(H4610&lt;100000,"Low",AND(H4610&gt;=100000,H4610&lt;250000),"Medium",H4610&gt;=250000,"High")</f>
        <v>High</v>
      </c>
      <c r="M4610" s="107" t="str">
        <f>IF(H4610&lt;100000,"Low",IF(AND(H4610&gt;=100000,H4610&lt;250000),"Medium","High"))</f>
        <v>High</v>
      </c>
    </row>
    <row r="4611" spans="1:13" x14ac:dyDescent="0.4">
      <c r="A4611" s="109" t="s">
        <v>6016</v>
      </c>
      <c r="B4611" s="109" t="s">
        <v>12204</v>
      </c>
      <c r="C4611" s="109" t="s">
        <v>1051</v>
      </c>
      <c r="D4611" s="109" t="s">
        <v>106</v>
      </c>
      <c r="E4611" s="109" t="s">
        <v>7620</v>
      </c>
      <c r="F4611" s="109" t="s">
        <v>6021</v>
      </c>
      <c r="G4611" s="109" t="s">
        <v>6031</v>
      </c>
      <c r="H4611" s="107">
        <v>166542</v>
      </c>
      <c r="I4611" s="109">
        <v>4</v>
      </c>
      <c r="J4611" s="108">
        <v>90743</v>
      </c>
      <c r="K4611" s="107" t="str">
        <f>IF(J4611&gt;0,"Untung","Rugi")</f>
        <v>Untung</v>
      </c>
      <c r="L4611" s="107" t="str">
        <f t="array" ref="L4611">_xlfn.IFS(H4611&lt;100000,"Low",AND(H4611&gt;=100000,H4611&lt;250000),"Medium",H4611&gt;=250000,"High")</f>
        <v>Medium</v>
      </c>
      <c r="M4611" s="107" t="str">
        <f>IF(H4611&lt;100000,"Low",IF(AND(H4611&gt;=100000,H4611&lt;250000),"Medium","High"))</f>
        <v>Medium</v>
      </c>
    </row>
    <row r="4612" spans="1:13" x14ac:dyDescent="0.4">
      <c r="A4612" s="109" t="s">
        <v>6016</v>
      </c>
      <c r="B4612" s="109" t="s">
        <v>12203</v>
      </c>
      <c r="C4612" s="109" t="s">
        <v>1051</v>
      </c>
      <c r="D4612" s="109" t="s">
        <v>104</v>
      </c>
      <c r="E4612" s="109" t="s">
        <v>6559</v>
      </c>
      <c r="F4612" s="109" t="s">
        <v>95</v>
      </c>
      <c r="G4612" s="109" t="s">
        <v>6052</v>
      </c>
      <c r="H4612" s="107">
        <v>235380</v>
      </c>
      <c r="I4612" s="109">
        <v>2</v>
      </c>
      <c r="J4612" s="108">
        <v>-171861</v>
      </c>
      <c r="K4612" s="107" t="str">
        <f>IF(J4612&gt;0,"Untung","Rugi")</f>
        <v>Rugi</v>
      </c>
      <c r="L4612" s="107" t="str">
        <f t="array" ref="L4612">_xlfn.IFS(H4612&lt;100000,"Low",AND(H4612&gt;=100000,H4612&lt;250000),"Medium",H4612&gt;=250000,"High")</f>
        <v>Medium</v>
      </c>
      <c r="M4612" s="107" t="str">
        <f>IF(H4612&lt;100000,"Low",IF(AND(H4612&gt;=100000,H4612&lt;250000),"Medium","High"))</f>
        <v>Medium</v>
      </c>
    </row>
    <row r="4613" spans="1:13" x14ac:dyDescent="0.4">
      <c r="A4613" s="109" t="s">
        <v>6016</v>
      </c>
      <c r="B4613" s="109" t="s">
        <v>12202</v>
      </c>
      <c r="C4613" s="109" t="s">
        <v>1051</v>
      </c>
      <c r="D4613" s="109" t="s">
        <v>104</v>
      </c>
      <c r="E4613" s="109" t="s">
        <v>11498</v>
      </c>
      <c r="F4613" s="109" t="s">
        <v>95</v>
      </c>
      <c r="G4613" s="109" t="s">
        <v>6017</v>
      </c>
      <c r="H4613" s="107">
        <v>135167</v>
      </c>
      <c r="I4613" s="109">
        <v>3</v>
      </c>
      <c r="J4613" s="108">
        <v>-91102</v>
      </c>
      <c r="K4613" s="107" t="str">
        <f>IF(J4613&gt;0,"Untung","Rugi")</f>
        <v>Rugi</v>
      </c>
      <c r="L4613" s="107" t="str">
        <f t="array" ref="L4613">_xlfn.IFS(H4613&lt;100000,"Low",AND(H4613&gt;=100000,H4613&lt;250000),"Medium",H4613&gt;=250000,"High")</f>
        <v>Medium</v>
      </c>
      <c r="M4613" s="107" t="str">
        <f>IF(H4613&lt;100000,"Low",IF(AND(H4613&gt;=100000,H4613&lt;250000),"Medium","High"))</f>
        <v>Medium</v>
      </c>
    </row>
    <row r="4614" spans="1:13" x14ac:dyDescent="0.4">
      <c r="A4614" s="109" t="s">
        <v>6016</v>
      </c>
      <c r="B4614" s="109" t="s">
        <v>12201</v>
      </c>
      <c r="C4614" s="109" t="s">
        <v>1051</v>
      </c>
      <c r="D4614" s="109" t="s">
        <v>102</v>
      </c>
      <c r="E4614" s="109" t="s">
        <v>7828</v>
      </c>
      <c r="F4614" s="109" t="s">
        <v>95</v>
      </c>
      <c r="G4614" s="109" t="s">
        <v>6052</v>
      </c>
      <c r="H4614" s="107">
        <v>440240</v>
      </c>
      <c r="I4614" s="109">
        <v>2</v>
      </c>
      <c r="J4614" s="108">
        <v>208961</v>
      </c>
      <c r="K4614" s="107" t="str">
        <f>IF(J4614&gt;0,"Untung","Rugi")</f>
        <v>Untung</v>
      </c>
      <c r="L4614" s="107" t="str">
        <f t="array" ref="L4614">_xlfn.IFS(H4614&lt;100000,"Low",AND(H4614&gt;=100000,H4614&lt;250000),"Medium",H4614&gt;=250000,"High")</f>
        <v>High</v>
      </c>
      <c r="M4614" s="107" t="str">
        <f>IF(H4614&lt;100000,"Low",IF(AND(H4614&gt;=100000,H4614&lt;250000),"Medium","High"))</f>
        <v>High</v>
      </c>
    </row>
    <row r="4615" spans="1:13" x14ac:dyDescent="0.4">
      <c r="A4615" s="109" t="s">
        <v>6016</v>
      </c>
      <c r="B4615" s="109" t="s">
        <v>12200</v>
      </c>
      <c r="C4615" s="109" t="s">
        <v>1064</v>
      </c>
      <c r="D4615" s="109" t="s">
        <v>106</v>
      </c>
      <c r="E4615" s="109" t="s">
        <v>9839</v>
      </c>
      <c r="F4615" s="109" t="s">
        <v>95</v>
      </c>
      <c r="G4615" s="109" t="s">
        <v>6052</v>
      </c>
      <c r="H4615" s="107">
        <v>352549</v>
      </c>
      <c r="I4615" s="109">
        <v>7</v>
      </c>
      <c r="J4615" s="108">
        <v>343967</v>
      </c>
      <c r="K4615" s="107" t="str">
        <f>IF(J4615&gt;0,"Untung","Rugi")</f>
        <v>Untung</v>
      </c>
      <c r="L4615" s="107" t="str">
        <f t="array" ref="L4615">_xlfn.IFS(H4615&lt;100000,"Low",AND(H4615&gt;=100000,H4615&lt;250000),"Medium",H4615&gt;=250000,"High")</f>
        <v>High</v>
      </c>
      <c r="M4615" s="107" t="str">
        <f>IF(H4615&lt;100000,"Low",IF(AND(H4615&gt;=100000,H4615&lt;250000),"Medium","High"))</f>
        <v>High</v>
      </c>
    </row>
    <row r="4616" spans="1:13" x14ac:dyDescent="0.4">
      <c r="A4616" s="109" t="s">
        <v>6016</v>
      </c>
      <c r="B4616" s="109" t="s">
        <v>12199</v>
      </c>
      <c r="C4616" s="109" t="s">
        <v>1051</v>
      </c>
      <c r="D4616" s="109" t="s">
        <v>102</v>
      </c>
      <c r="E4616" s="109" t="s">
        <v>10051</v>
      </c>
      <c r="F4616" s="109" t="s">
        <v>6021</v>
      </c>
      <c r="G4616" s="109" t="s">
        <v>6020</v>
      </c>
      <c r="H4616" s="107">
        <v>92277</v>
      </c>
      <c r="I4616" s="109">
        <v>4</v>
      </c>
      <c r="J4616" s="108">
        <v>380758</v>
      </c>
      <c r="K4616" s="107" t="str">
        <f>IF(J4616&gt;0,"Untung","Rugi")</f>
        <v>Untung</v>
      </c>
      <c r="L4616" s="107" t="str">
        <f t="array" ref="L4616">_xlfn.IFS(H4616&lt;100000,"Low",AND(H4616&gt;=100000,H4616&lt;250000),"Medium",H4616&gt;=250000,"High")</f>
        <v>Low</v>
      </c>
      <c r="M4616" s="107" t="str">
        <f>IF(H4616&lt;100000,"Low",IF(AND(H4616&gt;=100000,H4616&lt;250000),"Medium","High"))</f>
        <v>Low</v>
      </c>
    </row>
    <row r="4617" spans="1:13" x14ac:dyDescent="0.4">
      <c r="A4617" s="109" t="s">
        <v>6016</v>
      </c>
      <c r="B4617" s="109" t="s">
        <v>12198</v>
      </c>
      <c r="C4617" s="109" t="s">
        <v>1051</v>
      </c>
      <c r="D4617" s="109" t="s">
        <v>102</v>
      </c>
      <c r="E4617" s="109" t="s">
        <v>7443</v>
      </c>
      <c r="F4617" s="109" t="s">
        <v>95</v>
      </c>
      <c r="G4617" s="109" t="s">
        <v>6052</v>
      </c>
      <c r="H4617" s="107">
        <v>295601</v>
      </c>
      <c r="I4617" s="109">
        <v>2</v>
      </c>
      <c r="J4617" s="108">
        <v>342465</v>
      </c>
      <c r="K4617" s="107" t="str">
        <f>IF(J4617&gt;0,"Untung","Rugi")</f>
        <v>Untung</v>
      </c>
      <c r="L4617" s="107" t="str">
        <f t="array" ref="L4617">_xlfn.IFS(H4617&lt;100000,"Low",AND(H4617&gt;=100000,H4617&lt;250000),"Medium",H4617&gt;=250000,"High")</f>
        <v>High</v>
      </c>
      <c r="M4617" s="107" t="str">
        <f>IF(H4617&lt;100000,"Low",IF(AND(H4617&gt;=100000,H4617&lt;250000),"Medium","High"))</f>
        <v>High</v>
      </c>
    </row>
    <row r="4618" spans="1:13" x14ac:dyDescent="0.4">
      <c r="A4618" s="109" t="s">
        <v>6016</v>
      </c>
      <c r="B4618" s="109" t="s">
        <v>12198</v>
      </c>
      <c r="C4618" s="109" t="s">
        <v>1051</v>
      </c>
      <c r="D4618" s="109" t="s">
        <v>102</v>
      </c>
      <c r="E4618" s="109" t="s">
        <v>6977</v>
      </c>
      <c r="F4618" s="109" t="s">
        <v>95</v>
      </c>
      <c r="G4618" s="109" t="s">
        <v>6052</v>
      </c>
      <c r="H4618" s="107">
        <v>235387</v>
      </c>
      <c r="I4618" s="109">
        <v>2</v>
      </c>
      <c r="J4618" s="108">
        <v>422958</v>
      </c>
      <c r="K4618" s="107" t="str">
        <f>IF(J4618&gt;0,"Untung","Rugi")</f>
        <v>Untung</v>
      </c>
      <c r="L4618" s="107" t="str">
        <f t="array" ref="L4618">_xlfn.IFS(H4618&lt;100000,"Low",AND(H4618&gt;=100000,H4618&lt;250000),"Medium",H4618&gt;=250000,"High")</f>
        <v>Medium</v>
      </c>
      <c r="M4618" s="107" t="str">
        <f>IF(H4618&lt;100000,"Low",IF(AND(H4618&gt;=100000,H4618&lt;250000),"Medium","High"))</f>
        <v>Medium</v>
      </c>
    </row>
    <row r="4619" spans="1:13" x14ac:dyDescent="0.4">
      <c r="A4619" s="109" t="s">
        <v>6016</v>
      </c>
      <c r="B4619" s="109" t="s">
        <v>12197</v>
      </c>
      <c r="C4619" s="109" t="s">
        <v>1051</v>
      </c>
      <c r="D4619" s="109" t="s">
        <v>102</v>
      </c>
      <c r="E4619" s="109" t="s">
        <v>7649</v>
      </c>
      <c r="F4619" s="109" t="s">
        <v>95</v>
      </c>
      <c r="G4619" s="109" t="s">
        <v>6039</v>
      </c>
      <c r="H4619" s="107">
        <v>160498</v>
      </c>
      <c r="I4619" s="109">
        <v>2</v>
      </c>
      <c r="J4619" s="108">
        <v>221879</v>
      </c>
      <c r="K4619" s="107" t="str">
        <f>IF(J4619&gt;0,"Untung","Rugi")</f>
        <v>Untung</v>
      </c>
      <c r="L4619" s="107" t="str">
        <f t="array" ref="L4619">_xlfn.IFS(H4619&lt;100000,"Low",AND(H4619&gt;=100000,H4619&lt;250000),"Medium",H4619&gt;=250000,"High")</f>
        <v>Medium</v>
      </c>
      <c r="M4619" s="107" t="str">
        <f>IF(H4619&lt;100000,"Low",IF(AND(H4619&gt;=100000,H4619&lt;250000),"Medium","High"))</f>
        <v>Medium</v>
      </c>
    </row>
    <row r="4620" spans="1:13" x14ac:dyDescent="0.4">
      <c r="A4620" s="109" t="s">
        <v>6016</v>
      </c>
      <c r="B4620" s="109" t="s">
        <v>12196</v>
      </c>
      <c r="C4620" s="109" t="s">
        <v>1051</v>
      </c>
      <c r="D4620" s="109" t="s">
        <v>102</v>
      </c>
      <c r="E4620" s="109" t="s">
        <v>7352</v>
      </c>
      <c r="F4620" s="109" t="s">
        <v>95</v>
      </c>
      <c r="G4620" s="109" t="s">
        <v>6036</v>
      </c>
      <c r="H4620" s="107">
        <v>168837</v>
      </c>
      <c r="I4620" s="109">
        <v>2</v>
      </c>
      <c r="J4620" s="108">
        <v>312867</v>
      </c>
      <c r="K4620" s="107" t="str">
        <f>IF(J4620&gt;0,"Untung","Rugi")</f>
        <v>Untung</v>
      </c>
      <c r="L4620" s="107" t="str">
        <f t="array" ref="L4620">_xlfn.IFS(H4620&lt;100000,"Low",AND(H4620&gt;=100000,H4620&lt;250000),"Medium",H4620&gt;=250000,"High")</f>
        <v>Medium</v>
      </c>
      <c r="M4620" s="107" t="str">
        <f>IF(H4620&lt;100000,"Low",IF(AND(H4620&gt;=100000,H4620&lt;250000),"Medium","High"))</f>
        <v>Medium</v>
      </c>
    </row>
    <row r="4621" spans="1:13" x14ac:dyDescent="0.4">
      <c r="A4621" s="109" t="s">
        <v>6016</v>
      </c>
      <c r="B4621" s="109" t="s">
        <v>12195</v>
      </c>
      <c r="C4621" s="109" t="s">
        <v>1051</v>
      </c>
      <c r="D4621" s="109" t="s">
        <v>96</v>
      </c>
      <c r="E4621" s="109" t="s">
        <v>8336</v>
      </c>
      <c r="F4621" s="109" t="s">
        <v>95</v>
      </c>
      <c r="G4621" s="109" t="s">
        <v>6067</v>
      </c>
      <c r="H4621" s="107">
        <v>207643</v>
      </c>
      <c r="I4621" s="109">
        <v>3</v>
      </c>
      <c r="J4621" s="108">
        <v>155661</v>
      </c>
      <c r="K4621" s="107" t="str">
        <f>IF(J4621&gt;0,"Untung","Rugi")</f>
        <v>Untung</v>
      </c>
      <c r="L4621" s="107" t="str">
        <f t="array" ref="L4621">_xlfn.IFS(H4621&lt;100000,"Low",AND(H4621&gt;=100000,H4621&lt;250000),"Medium",H4621&gt;=250000,"High")</f>
        <v>Medium</v>
      </c>
      <c r="M4621" s="107" t="str">
        <f>IF(H4621&lt;100000,"Low",IF(AND(H4621&gt;=100000,H4621&lt;250000),"Medium","High"))</f>
        <v>Medium</v>
      </c>
    </row>
    <row r="4622" spans="1:13" x14ac:dyDescent="0.4">
      <c r="A4622" s="109" t="s">
        <v>6016</v>
      </c>
      <c r="B4622" s="109" t="s">
        <v>12194</v>
      </c>
      <c r="C4622" s="109" t="s">
        <v>1051</v>
      </c>
      <c r="D4622" s="109" t="s">
        <v>96</v>
      </c>
      <c r="E4622" s="109" t="s">
        <v>8372</v>
      </c>
      <c r="F4622" s="109" t="s">
        <v>95</v>
      </c>
      <c r="G4622" s="109" t="s">
        <v>6062</v>
      </c>
      <c r="H4622" s="107">
        <v>24938</v>
      </c>
      <c r="I4622" s="109">
        <v>4</v>
      </c>
      <c r="J4622" s="108">
        <v>409480</v>
      </c>
      <c r="K4622" s="107" t="str">
        <f>IF(J4622&gt;0,"Untung","Rugi")</f>
        <v>Untung</v>
      </c>
      <c r="L4622" s="107" t="str">
        <f t="array" ref="L4622">_xlfn.IFS(H4622&lt;100000,"Low",AND(H4622&gt;=100000,H4622&lt;250000),"Medium",H4622&gt;=250000,"High")</f>
        <v>Low</v>
      </c>
      <c r="M4622" s="107" t="str">
        <f>IF(H4622&lt;100000,"Low",IF(AND(H4622&gt;=100000,H4622&lt;250000),"Medium","High"))</f>
        <v>Low</v>
      </c>
    </row>
    <row r="4623" spans="1:13" x14ac:dyDescent="0.4">
      <c r="A4623" s="109" t="s">
        <v>6046</v>
      </c>
      <c r="B4623" s="109" t="s">
        <v>12193</v>
      </c>
      <c r="C4623" s="109" t="s">
        <v>1064</v>
      </c>
      <c r="D4623" s="109" t="s">
        <v>102</v>
      </c>
      <c r="E4623" s="109" t="s">
        <v>10148</v>
      </c>
      <c r="F4623" s="109" t="s">
        <v>95</v>
      </c>
      <c r="G4623" s="109" t="s">
        <v>6062</v>
      </c>
      <c r="H4623" s="107">
        <v>45316</v>
      </c>
      <c r="I4623" s="109">
        <v>1</v>
      </c>
      <c r="J4623" s="108">
        <v>294379</v>
      </c>
      <c r="K4623" s="107" t="str">
        <f>IF(J4623&gt;0,"Untung","Rugi")</f>
        <v>Untung</v>
      </c>
      <c r="L4623" s="107" t="str">
        <f t="array" ref="L4623">_xlfn.IFS(H4623&lt;100000,"Low",AND(H4623&gt;=100000,H4623&lt;250000),"Medium",H4623&gt;=250000,"High")</f>
        <v>Low</v>
      </c>
      <c r="M4623" s="107" t="str">
        <f>IF(H4623&lt;100000,"Low",IF(AND(H4623&gt;=100000,H4623&lt;250000),"Medium","High"))</f>
        <v>Low</v>
      </c>
    </row>
    <row r="4624" spans="1:13" x14ac:dyDescent="0.4">
      <c r="A4624" s="109" t="s">
        <v>6016</v>
      </c>
      <c r="B4624" s="109" t="s">
        <v>12192</v>
      </c>
      <c r="C4624" s="109" t="s">
        <v>100</v>
      </c>
      <c r="D4624" s="109" t="s">
        <v>106</v>
      </c>
      <c r="E4624" s="109" t="s">
        <v>7409</v>
      </c>
      <c r="F4624" s="109" t="s">
        <v>6021</v>
      </c>
      <c r="G4624" s="109" t="s">
        <v>6031</v>
      </c>
      <c r="H4624" s="107">
        <v>174173</v>
      </c>
      <c r="I4624" s="109">
        <v>5</v>
      </c>
      <c r="J4624" s="108">
        <v>-225203</v>
      </c>
      <c r="K4624" s="107" t="str">
        <f>IF(J4624&gt;0,"Untung","Rugi")</f>
        <v>Rugi</v>
      </c>
      <c r="L4624" s="107" t="str">
        <f t="array" ref="L4624">_xlfn.IFS(H4624&lt;100000,"Low",AND(H4624&gt;=100000,H4624&lt;250000),"Medium",H4624&gt;=250000,"High")</f>
        <v>Medium</v>
      </c>
      <c r="M4624" s="107" t="str">
        <f>IF(H4624&lt;100000,"Low",IF(AND(H4624&gt;=100000,H4624&lt;250000),"Medium","High"))</f>
        <v>Medium</v>
      </c>
    </row>
    <row r="4625" spans="1:13" x14ac:dyDescent="0.4">
      <c r="A4625" s="109" t="s">
        <v>6046</v>
      </c>
      <c r="B4625" s="109" t="s">
        <v>12191</v>
      </c>
      <c r="C4625" s="109" t="s">
        <v>100</v>
      </c>
      <c r="D4625" s="109" t="s">
        <v>106</v>
      </c>
      <c r="E4625" s="109" t="s">
        <v>8616</v>
      </c>
      <c r="F4625" s="109" t="s">
        <v>6021</v>
      </c>
      <c r="G4625" s="109" t="s">
        <v>6020</v>
      </c>
      <c r="H4625" s="107">
        <v>51682</v>
      </c>
      <c r="I4625" s="109">
        <v>3</v>
      </c>
      <c r="J4625" s="108">
        <v>-183588</v>
      </c>
      <c r="K4625" s="107" t="str">
        <f>IF(J4625&gt;0,"Untung","Rugi")</f>
        <v>Rugi</v>
      </c>
      <c r="L4625" s="107" t="str">
        <f t="array" ref="L4625">_xlfn.IFS(H4625&lt;100000,"Low",AND(H4625&gt;=100000,H4625&lt;250000),"Medium",H4625&gt;=250000,"High")</f>
        <v>Low</v>
      </c>
      <c r="M4625" s="107" t="str">
        <f>IF(H4625&lt;100000,"Low",IF(AND(H4625&gt;=100000,H4625&lt;250000),"Medium","High"))</f>
        <v>Low</v>
      </c>
    </row>
    <row r="4626" spans="1:13" x14ac:dyDescent="0.4">
      <c r="A4626" s="109" t="s">
        <v>6046</v>
      </c>
      <c r="B4626" s="109" t="s">
        <v>12190</v>
      </c>
      <c r="C4626" s="109" t="s">
        <v>1051</v>
      </c>
      <c r="D4626" s="109" t="s">
        <v>104</v>
      </c>
      <c r="E4626" s="109" t="s">
        <v>11577</v>
      </c>
      <c r="F4626" s="109" t="s">
        <v>95</v>
      </c>
      <c r="G4626" s="109" t="s">
        <v>6017</v>
      </c>
      <c r="H4626" s="107">
        <v>164870</v>
      </c>
      <c r="I4626" s="109">
        <v>4</v>
      </c>
      <c r="J4626" s="108">
        <v>219155</v>
      </c>
      <c r="K4626" s="107" t="str">
        <f>IF(J4626&gt;0,"Untung","Rugi")</f>
        <v>Untung</v>
      </c>
      <c r="L4626" s="107" t="str">
        <f t="array" ref="L4626">_xlfn.IFS(H4626&lt;100000,"Low",AND(H4626&gt;=100000,H4626&lt;250000),"Medium",H4626&gt;=250000,"High")</f>
        <v>Medium</v>
      </c>
      <c r="M4626" s="107" t="str">
        <f>IF(H4626&lt;100000,"Low",IF(AND(H4626&gt;=100000,H4626&lt;250000),"Medium","High"))</f>
        <v>Medium</v>
      </c>
    </row>
    <row r="4627" spans="1:13" x14ac:dyDescent="0.4">
      <c r="A4627" s="109" t="s">
        <v>6081</v>
      </c>
      <c r="B4627" s="109" t="s">
        <v>12189</v>
      </c>
      <c r="C4627" s="109" t="s">
        <v>1064</v>
      </c>
      <c r="D4627" s="109" t="s">
        <v>96</v>
      </c>
      <c r="E4627" s="109" t="s">
        <v>6609</v>
      </c>
      <c r="F4627" s="109" t="s">
        <v>95</v>
      </c>
      <c r="G4627" s="109" t="s">
        <v>6052</v>
      </c>
      <c r="H4627" s="107">
        <v>27420</v>
      </c>
      <c r="I4627" s="109">
        <v>3</v>
      </c>
      <c r="J4627" s="108">
        <v>-173725</v>
      </c>
      <c r="K4627" s="107" t="str">
        <f>IF(J4627&gt;0,"Untung","Rugi")</f>
        <v>Rugi</v>
      </c>
      <c r="L4627" s="107" t="str">
        <f t="array" ref="L4627">_xlfn.IFS(H4627&lt;100000,"Low",AND(H4627&gt;=100000,H4627&lt;250000),"Medium",H4627&gt;=250000,"High")</f>
        <v>Low</v>
      </c>
      <c r="M4627" s="107" t="str">
        <f>IF(H4627&lt;100000,"Low",IF(AND(H4627&gt;=100000,H4627&lt;250000),"Medium","High"))</f>
        <v>Low</v>
      </c>
    </row>
    <row r="4628" spans="1:13" x14ac:dyDescent="0.4">
      <c r="A4628" s="109" t="s">
        <v>6027</v>
      </c>
      <c r="B4628" s="109" t="s">
        <v>12188</v>
      </c>
      <c r="C4628" s="109" t="s">
        <v>1064</v>
      </c>
      <c r="D4628" s="109" t="s">
        <v>96</v>
      </c>
      <c r="E4628" s="109" t="s">
        <v>8686</v>
      </c>
      <c r="F4628" s="109" t="s">
        <v>95</v>
      </c>
      <c r="G4628" s="109" t="s">
        <v>6036</v>
      </c>
      <c r="H4628" s="107">
        <v>373822</v>
      </c>
      <c r="I4628" s="109">
        <v>3</v>
      </c>
      <c r="J4628" s="108">
        <v>352972</v>
      </c>
      <c r="K4628" s="107" t="str">
        <f>IF(J4628&gt;0,"Untung","Rugi")</f>
        <v>Untung</v>
      </c>
      <c r="L4628" s="107" t="str">
        <f t="array" ref="L4628">_xlfn.IFS(H4628&lt;100000,"Low",AND(H4628&gt;=100000,H4628&lt;250000),"Medium",H4628&gt;=250000,"High")</f>
        <v>High</v>
      </c>
      <c r="M4628" s="107" t="str">
        <f>IF(H4628&lt;100000,"Low",IF(AND(H4628&gt;=100000,H4628&lt;250000),"Medium","High"))</f>
        <v>High</v>
      </c>
    </row>
    <row r="4629" spans="1:13" x14ac:dyDescent="0.4">
      <c r="A4629" s="109" t="s">
        <v>6027</v>
      </c>
      <c r="B4629" s="109" t="s">
        <v>12187</v>
      </c>
      <c r="C4629" s="109" t="s">
        <v>1051</v>
      </c>
      <c r="D4629" s="109" t="s">
        <v>96</v>
      </c>
      <c r="E4629" s="109" t="s">
        <v>12186</v>
      </c>
      <c r="F4629" s="109" t="s">
        <v>6021</v>
      </c>
      <c r="G4629" s="109" t="s">
        <v>6020</v>
      </c>
      <c r="H4629" s="107">
        <v>386541</v>
      </c>
      <c r="I4629" s="109">
        <v>8</v>
      </c>
      <c r="J4629" s="108">
        <v>-22423</v>
      </c>
      <c r="K4629" s="107" t="str">
        <f>IF(J4629&gt;0,"Untung","Rugi")</f>
        <v>Rugi</v>
      </c>
      <c r="L4629" s="107" t="str">
        <f t="array" ref="L4629">_xlfn.IFS(H4629&lt;100000,"Low",AND(H4629&gt;=100000,H4629&lt;250000),"Medium",H4629&gt;=250000,"High")</f>
        <v>High</v>
      </c>
      <c r="M4629" s="107" t="str">
        <f>IF(H4629&lt;100000,"Low",IF(AND(H4629&gt;=100000,H4629&lt;250000),"Medium","High"))</f>
        <v>High</v>
      </c>
    </row>
    <row r="4630" spans="1:13" x14ac:dyDescent="0.4">
      <c r="A4630" s="109" t="s">
        <v>6027</v>
      </c>
      <c r="B4630" s="109" t="s">
        <v>12185</v>
      </c>
      <c r="C4630" s="109" t="s">
        <v>1051</v>
      </c>
      <c r="D4630" s="109" t="s">
        <v>106</v>
      </c>
      <c r="E4630" s="109" t="s">
        <v>8777</v>
      </c>
      <c r="F4630" s="109" t="s">
        <v>99</v>
      </c>
      <c r="G4630" s="109" t="s">
        <v>6024</v>
      </c>
      <c r="H4630" s="107">
        <v>45620</v>
      </c>
      <c r="I4630" s="109">
        <v>1</v>
      </c>
      <c r="J4630" s="108">
        <v>-56967</v>
      </c>
      <c r="K4630" s="107" t="str">
        <f>IF(J4630&gt;0,"Untung","Rugi")</f>
        <v>Rugi</v>
      </c>
      <c r="L4630" s="107" t="str">
        <f t="array" ref="L4630">_xlfn.IFS(H4630&lt;100000,"Low",AND(H4630&gt;=100000,H4630&lt;250000),"Medium",H4630&gt;=250000,"High")</f>
        <v>Low</v>
      </c>
      <c r="M4630" s="107" t="str">
        <f>IF(H4630&lt;100000,"Low",IF(AND(H4630&gt;=100000,H4630&lt;250000),"Medium","High"))</f>
        <v>Low</v>
      </c>
    </row>
    <row r="4631" spans="1:13" x14ac:dyDescent="0.4">
      <c r="A4631" s="109" t="s">
        <v>6016</v>
      </c>
      <c r="B4631" s="109" t="s">
        <v>12184</v>
      </c>
      <c r="C4631" s="109" t="s">
        <v>1051</v>
      </c>
      <c r="D4631" s="109" t="s">
        <v>106</v>
      </c>
      <c r="E4631" s="109" t="s">
        <v>8794</v>
      </c>
      <c r="F4631" s="109" t="s">
        <v>95</v>
      </c>
      <c r="G4631" s="109" t="s">
        <v>6039</v>
      </c>
      <c r="H4631" s="107">
        <v>73458</v>
      </c>
      <c r="I4631" s="109">
        <v>5</v>
      </c>
      <c r="J4631" s="108">
        <v>215606</v>
      </c>
      <c r="K4631" s="107" t="str">
        <f>IF(J4631&gt;0,"Untung","Rugi")</f>
        <v>Untung</v>
      </c>
      <c r="L4631" s="107" t="str">
        <f t="array" ref="L4631">_xlfn.IFS(H4631&lt;100000,"Low",AND(H4631&gt;=100000,H4631&lt;250000),"Medium",H4631&gt;=250000,"High")</f>
        <v>Low</v>
      </c>
      <c r="M4631" s="107" t="str">
        <f>IF(H4631&lt;100000,"Low",IF(AND(H4631&gt;=100000,H4631&lt;250000),"Medium","High"))</f>
        <v>Low</v>
      </c>
    </row>
    <row r="4632" spans="1:13" x14ac:dyDescent="0.4">
      <c r="A4632" s="109" t="s">
        <v>6016</v>
      </c>
      <c r="B4632" s="109" t="s">
        <v>12183</v>
      </c>
      <c r="C4632" s="109" t="s">
        <v>1051</v>
      </c>
      <c r="D4632" s="109" t="s">
        <v>106</v>
      </c>
      <c r="E4632" s="109" t="s">
        <v>7451</v>
      </c>
      <c r="F4632" s="109" t="s">
        <v>6021</v>
      </c>
      <c r="G4632" s="109" t="s">
        <v>6020</v>
      </c>
      <c r="H4632" s="107">
        <v>231965</v>
      </c>
      <c r="I4632" s="109">
        <v>2</v>
      </c>
      <c r="J4632" s="108">
        <v>-180943</v>
      </c>
      <c r="K4632" s="107" t="str">
        <f>IF(J4632&gt;0,"Untung","Rugi")</f>
        <v>Rugi</v>
      </c>
      <c r="L4632" s="107" t="str">
        <f t="array" ref="L4632">_xlfn.IFS(H4632&lt;100000,"Low",AND(H4632&gt;=100000,H4632&lt;250000),"Medium",H4632&gt;=250000,"High")</f>
        <v>Medium</v>
      </c>
      <c r="M4632" s="107" t="str">
        <f>IF(H4632&lt;100000,"Low",IF(AND(H4632&gt;=100000,H4632&lt;250000),"Medium","High"))</f>
        <v>Medium</v>
      </c>
    </row>
    <row r="4633" spans="1:13" x14ac:dyDescent="0.4">
      <c r="A4633" s="109" t="s">
        <v>6016</v>
      </c>
      <c r="B4633" s="109" t="s">
        <v>12183</v>
      </c>
      <c r="C4633" s="109" t="s">
        <v>1064</v>
      </c>
      <c r="D4633" s="109" t="s">
        <v>96</v>
      </c>
      <c r="E4633" s="109" t="s">
        <v>12182</v>
      </c>
      <c r="F4633" s="109" t="s">
        <v>95</v>
      </c>
      <c r="G4633" s="109" t="s">
        <v>6062</v>
      </c>
      <c r="H4633" s="107">
        <v>10242</v>
      </c>
      <c r="I4633" s="109">
        <v>4</v>
      </c>
      <c r="J4633" s="108">
        <v>297048</v>
      </c>
      <c r="K4633" s="107" t="str">
        <f>IF(J4633&gt;0,"Untung","Rugi")</f>
        <v>Untung</v>
      </c>
      <c r="L4633" s="107" t="str">
        <f t="array" ref="L4633">_xlfn.IFS(H4633&lt;100000,"Low",AND(H4633&gt;=100000,H4633&lt;250000),"Medium",H4633&gt;=250000,"High")</f>
        <v>Low</v>
      </c>
      <c r="M4633" s="107" t="str">
        <f>IF(H4633&lt;100000,"Low",IF(AND(H4633&gt;=100000,H4633&lt;250000),"Medium","High"))</f>
        <v>Low</v>
      </c>
    </row>
    <row r="4634" spans="1:13" x14ac:dyDescent="0.4">
      <c r="A4634" s="109" t="s">
        <v>6016</v>
      </c>
      <c r="B4634" s="109" t="s">
        <v>12181</v>
      </c>
      <c r="C4634" s="109" t="s">
        <v>100</v>
      </c>
      <c r="D4634" s="109" t="s">
        <v>102</v>
      </c>
      <c r="E4634" s="109" t="s">
        <v>10562</v>
      </c>
      <c r="F4634" s="109" t="s">
        <v>95</v>
      </c>
      <c r="G4634" s="109" t="s">
        <v>6039</v>
      </c>
      <c r="H4634" s="107">
        <v>424234</v>
      </c>
      <c r="I4634" s="109">
        <v>3</v>
      </c>
      <c r="J4634" s="108">
        <v>-46320</v>
      </c>
      <c r="K4634" s="107" t="str">
        <f>IF(J4634&gt;0,"Untung","Rugi")</f>
        <v>Rugi</v>
      </c>
      <c r="L4634" s="107" t="str">
        <f t="array" ref="L4634">_xlfn.IFS(H4634&lt;100000,"Low",AND(H4634&gt;=100000,H4634&lt;250000),"Medium",H4634&gt;=250000,"High")</f>
        <v>High</v>
      </c>
      <c r="M4634" s="107" t="str">
        <f>IF(H4634&lt;100000,"Low",IF(AND(H4634&gt;=100000,H4634&lt;250000),"Medium","High"))</f>
        <v>High</v>
      </c>
    </row>
    <row r="4635" spans="1:13" x14ac:dyDescent="0.4">
      <c r="A4635" s="109" t="s">
        <v>6027</v>
      </c>
      <c r="B4635" s="109" t="s">
        <v>12180</v>
      </c>
      <c r="C4635" s="109" t="s">
        <v>100</v>
      </c>
      <c r="D4635" s="109" t="s">
        <v>102</v>
      </c>
      <c r="E4635" s="109" t="s">
        <v>7352</v>
      </c>
      <c r="F4635" s="109" t="s">
        <v>95</v>
      </c>
      <c r="G4635" s="109" t="s">
        <v>6036</v>
      </c>
      <c r="H4635" s="107">
        <v>429585</v>
      </c>
      <c r="I4635" s="109">
        <v>3</v>
      </c>
      <c r="J4635" s="108">
        <v>258763</v>
      </c>
      <c r="K4635" s="107" t="str">
        <f>IF(J4635&gt;0,"Untung","Rugi")</f>
        <v>Untung</v>
      </c>
      <c r="L4635" s="107" t="str">
        <f t="array" ref="L4635">_xlfn.IFS(H4635&lt;100000,"Low",AND(H4635&gt;=100000,H4635&lt;250000),"Medium",H4635&gt;=250000,"High")</f>
        <v>High</v>
      </c>
      <c r="M4635" s="107" t="str">
        <f>IF(H4635&lt;100000,"Low",IF(AND(H4635&gt;=100000,H4635&lt;250000),"Medium","High"))</f>
        <v>High</v>
      </c>
    </row>
    <row r="4636" spans="1:13" x14ac:dyDescent="0.4">
      <c r="A4636" s="109" t="s">
        <v>6027</v>
      </c>
      <c r="B4636" s="109" t="s">
        <v>12179</v>
      </c>
      <c r="C4636" s="109" t="s">
        <v>1051</v>
      </c>
      <c r="D4636" s="109" t="s">
        <v>102</v>
      </c>
      <c r="E4636" s="109" t="s">
        <v>8970</v>
      </c>
      <c r="F4636" s="109" t="s">
        <v>95</v>
      </c>
      <c r="G4636" s="109" t="s">
        <v>6013</v>
      </c>
      <c r="H4636" s="107">
        <v>181631</v>
      </c>
      <c r="I4636" s="109">
        <v>7</v>
      </c>
      <c r="J4636" s="108">
        <v>-239029</v>
      </c>
      <c r="K4636" s="107" t="str">
        <f>IF(J4636&gt;0,"Untung","Rugi")</f>
        <v>Rugi</v>
      </c>
      <c r="L4636" s="107" t="str">
        <f t="array" ref="L4636">_xlfn.IFS(H4636&lt;100000,"Low",AND(H4636&gt;=100000,H4636&lt;250000),"Medium",H4636&gt;=250000,"High")</f>
        <v>Medium</v>
      </c>
      <c r="M4636" s="107" t="str">
        <f>IF(H4636&lt;100000,"Low",IF(AND(H4636&gt;=100000,H4636&lt;250000),"Medium","High"))</f>
        <v>Medium</v>
      </c>
    </row>
    <row r="4637" spans="1:13" x14ac:dyDescent="0.4">
      <c r="A4637" s="109" t="s">
        <v>6016</v>
      </c>
      <c r="B4637" s="109" t="s">
        <v>12178</v>
      </c>
      <c r="C4637" s="109" t="s">
        <v>1051</v>
      </c>
      <c r="D4637" s="109" t="s">
        <v>102</v>
      </c>
      <c r="E4637" s="109" t="s">
        <v>8559</v>
      </c>
      <c r="F4637" s="109" t="s">
        <v>99</v>
      </c>
      <c r="G4637" s="109" t="s">
        <v>6109</v>
      </c>
      <c r="H4637" s="107">
        <v>282290</v>
      </c>
      <c r="I4637" s="109">
        <v>1</v>
      </c>
      <c r="J4637" s="108">
        <v>-151927</v>
      </c>
      <c r="K4637" s="107" t="str">
        <f>IF(J4637&gt;0,"Untung","Rugi")</f>
        <v>Rugi</v>
      </c>
      <c r="L4637" s="107" t="str">
        <f t="array" ref="L4637">_xlfn.IFS(H4637&lt;100000,"Low",AND(H4637&gt;=100000,H4637&lt;250000),"Medium",H4637&gt;=250000,"High")</f>
        <v>High</v>
      </c>
      <c r="M4637" s="107" t="str">
        <f>IF(H4637&lt;100000,"Low",IF(AND(H4637&gt;=100000,H4637&lt;250000),"Medium","High"))</f>
        <v>High</v>
      </c>
    </row>
    <row r="4638" spans="1:13" x14ac:dyDescent="0.4">
      <c r="A4638" s="109" t="s">
        <v>6046</v>
      </c>
      <c r="B4638" s="109" t="s">
        <v>12177</v>
      </c>
      <c r="C4638" s="109" t="s">
        <v>1051</v>
      </c>
      <c r="D4638" s="109" t="s">
        <v>106</v>
      </c>
      <c r="E4638" s="109" t="s">
        <v>12176</v>
      </c>
      <c r="F4638" s="109" t="s">
        <v>99</v>
      </c>
      <c r="G4638" s="109" t="s">
        <v>6109</v>
      </c>
      <c r="H4638" s="107">
        <v>29726</v>
      </c>
      <c r="I4638" s="109">
        <v>4</v>
      </c>
      <c r="J4638" s="108">
        <v>-102810</v>
      </c>
      <c r="K4638" s="107" t="str">
        <f>IF(J4638&gt;0,"Untung","Rugi")</f>
        <v>Rugi</v>
      </c>
      <c r="L4638" s="107" t="str">
        <f t="array" ref="L4638">_xlfn.IFS(H4638&lt;100000,"Low",AND(H4638&gt;=100000,H4638&lt;250000),"Medium",H4638&gt;=250000,"High")</f>
        <v>Low</v>
      </c>
      <c r="M4638" s="107" t="str">
        <f>IF(H4638&lt;100000,"Low",IF(AND(H4638&gt;=100000,H4638&lt;250000),"Medium","High"))</f>
        <v>Low</v>
      </c>
    </row>
    <row r="4639" spans="1:13" x14ac:dyDescent="0.4">
      <c r="A4639" s="109" t="s">
        <v>6016</v>
      </c>
      <c r="B4639" s="109" t="s">
        <v>12175</v>
      </c>
      <c r="C4639" s="109" t="s">
        <v>1051</v>
      </c>
      <c r="D4639" s="109" t="s">
        <v>106</v>
      </c>
      <c r="E4639" s="109" t="s">
        <v>7739</v>
      </c>
      <c r="F4639" s="109" t="s">
        <v>95</v>
      </c>
      <c r="G4639" s="109" t="s">
        <v>6052</v>
      </c>
      <c r="H4639" s="107">
        <v>331691</v>
      </c>
      <c r="I4639" s="109">
        <v>3</v>
      </c>
      <c r="J4639" s="108">
        <v>304116</v>
      </c>
      <c r="K4639" s="107" t="str">
        <f>IF(J4639&gt;0,"Untung","Rugi")</f>
        <v>Untung</v>
      </c>
      <c r="L4639" s="107" t="str">
        <f t="array" ref="L4639">_xlfn.IFS(H4639&lt;100000,"Low",AND(H4639&gt;=100000,H4639&lt;250000),"Medium",H4639&gt;=250000,"High")</f>
        <v>High</v>
      </c>
      <c r="M4639" s="107" t="str">
        <f>IF(H4639&lt;100000,"Low",IF(AND(H4639&gt;=100000,H4639&lt;250000),"Medium","High"))</f>
        <v>High</v>
      </c>
    </row>
    <row r="4640" spans="1:13" x14ac:dyDescent="0.4">
      <c r="A4640" s="109" t="s">
        <v>6016</v>
      </c>
      <c r="B4640" s="109" t="s">
        <v>12173</v>
      </c>
      <c r="C4640" s="109" t="s">
        <v>1051</v>
      </c>
      <c r="D4640" s="109" t="s">
        <v>106</v>
      </c>
      <c r="E4640" s="109" t="s">
        <v>12174</v>
      </c>
      <c r="F4640" s="109" t="s">
        <v>95</v>
      </c>
      <c r="G4640" s="109" t="s">
        <v>6036</v>
      </c>
      <c r="H4640" s="107">
        <v>15041</v>
      </c>
      <c r="I4640" s="109">
        <v>7</v>
      </c>
      <c r="J4640" s="108">
        <v>-138851</v>
      </c>
      <c r="K4640" s="107" t="str">
        <f>IF(J4640&gt;0,"Untung","Rugi")</f>
        <v>Rugi</v>
      </c>
      <c r="L4640" s="107" t="str">
        <f t="array" ref="L4640">_xlfn.IFS(H4640&lt;100000,"Low",AND(H4640&gt;=100000,H4640&lt;250000),"Medium",H4640&gt;=250000,"High")</f>
        <v>Low</v>
      </c>
      <c r="M4640" s="107" t="str">
        <f>IF(H4640&lt;100000,"Low",IF(AND(H4640&gt;=100000,H4640&lt;250000),"Medium","High"))</f>
        <v>Low</v>
      </c>
    </row>
    <row r="4641" spans="1:13" x14ac:dyDescent="0.4">
      <c r="A4641" s="109" t="s">
        <v>6016</v>
      </c>
      <c r="B4641" s="109" t="s">
        <v>12173</v>
      </c>
      <c r="C4641" s="109" t="s">
        <v>1051</v>
      </c>
      <c r="D4641" s="109" t="s">
        <v>106</v>
      </c>
      <c r="E4641" s="109" t="s">
        <v>9480</v>
      </c>
      <c r="F4641" s="109" t="s">
        <v>95</v>
      </c>
      <c r="G4641" s="109" t="s">
        <v>6017</v>
      </c>
      <c r="H4641" s="107">
        <v>258903</v>
      </c>
      <c r="I4641" s="109">
        <v>5</v>
      </c>
      <c r="J4641" s="108">
        <v>257962</v>
      </c>
      <c r="K4641" s="107" t="str">
        <f>IF(J4641&gt;0,"Untung","Rugi")</f>
        <v>Untung</v>
      </c>
      <c r="L4641" s="107" t="str">
        <f t="array" ref="L4641">_xlfn.IFS(H4641&lt;100000,"Low",AND(H4641&gt;=100000,H4641&lt;250000),"Medium",H4641&gt;=250000,"High")</f>
        <v>High</v>
      </c>
      <c r="M4641" s="107" t="str">
        <f>IF(H4641&lt;100000,"Low",IF(AND(H4641&gt;=100000,H4641&lt;250000),"Medium","High"))</f>
        <v>High</v>
      </c>
    </row>
    <row r="4642" spans="1:13" x14ac:dyDescent="0.4">
      <c r="A4642" s="109" t="s">
        <v>6016</v>
      </c>
      <c r="B4642" s="109" t="s">
        <v>12172</v>
      </c>
      <c r="C4642" s="109" t="s">
        <v>1051</v>
      </c>
      <c r="D4642" s="109" t="s">
        <v>96</v>
      </c>
      <c r="E4642" s="109" t="s">
        <v>9434</v>
      </c>
      <c r="F4642" s="109" t="s">
        <v>95</v>
      </c>
      <c r="G4642" s="109" t="s">
        <v>6062</v>
      </c>
      <c r="H4642" s="107">
        <v>397855</v>
      </c>
      <c r="I4642" s="109">
        <v>5</v>
      </c>
      <c r="J4642" s="108">
        <v>-49822</v>
      </c>
      <c r="K4642" s="107" t="str">
        <f>IF(J4642&gt;0,"Untung","Rugi")</f>
        <v>Rugi</v>
      </c>
      <c r="L4642" s="107" t="str">
        <f t="array" ref="L4642">_xlfn.IFS(H4642&lt;100000,"Low",AND(H4642&gt;=100000,H4642&lt;250000),"Medium",H4642&gt;=250000,"High")</f>
        <v>High</v>
      </c>
      <c r="M4642" s="107" t="str">
        <f>IF(H4642&lt;100000,"Low",IF(AND(H4642&gt;=100000,H4642&lt;250000),"Medium","High"))</f>
        <v>High</v>
      </c>
    </row>
    <row r="4643" spans="1:13" x14ac:dyDescent="0.4">
      <c r="A4643" s="109" t="s">
        <v>6016</v>
      </c>
      <c r="B4643" s="109" t="s">
        <v>12170</v>
      </c>
      <c r="C4643" s="109" t="s">
        <v>1051</v>
      </c>
      <c r="D4643" s="109" t="s">
        <v>96</v>
      </c>
      <c r="E4643" s="109" t="s">
        <v>10875</v>
      </c>
      <c r="F4643" s="109" t="s">
        <v>6021</v>
      </c>
      <c r="G4643" s="109" t="s">
        <v>6031</v>
      </c>
      <c r="H4643" s="107">
        <v>254381</v>
      </c>
      <c r="I4643" s="109">
        <v>4</v>
      </c>
      <c r="J4643" s="108">
        <v>284840</v>
      </c>
      <c r="K4643" s="107" t="str">
        <f>IF(J4643&gt;0,"Untung","Rugi")</f>
        <v>Untung</v>
      </c>
      <c r="L4643" s="107" t="str">
        <f t="array" ref="L4643">_xlfn.IFS(H4643&lt;100000,"Low",AND(H4643&gt;=100000,H4643&lt;250000),"Medium",H4643&gt;=250000,"High")</f>
        <v>High</v>
      </c>
      <c r="M4643" s="107" t="str">
        <f>IF(H4643&lt;100000,"Low",IF(AND(H4643&gt;=100000,H4643&lt;250000),"Medium","High"))</f>
        <v>High</v>
      </c>
    </row>
    <row r="4644" spans="1:13" x14ac:dyDescent="0.4">
      <c r="A4644" s="109" t="s">
        <v>6016</v>
      </c>
      <c r="B4644" s="109" t="s">
        <v>12171</v>
      </c>
      <c r="C4644" s="109" t="s">
        <v>1051</v>
      </c>
      <c r="D4644" s="109" t="s">
        <v>96</v>
      </c>
      <c r="E4644" s="109" t="s">
        <v>9568</v>
      </c>
      <c r="F4644" s="109" t="s">
        <v>99</v>
      </c>
      <c r="G4644" s="109" t="s">
        <v>6024</v>
      </c>
      <c r="H4644" s="107">
        <v>374718</v>
      </c>
      <c r="I4644" s="109">
        <v>9</v>
      </c>
      <c r="J4644" s="108">
        <v>-237372</v>
      </c>
      <c r="K4644" s="107" t="str">
        <f>IF(J4644&gt;0,"Untung","Rugi")</f>
        <v>Rugi</v>
      </c>
      <c r="L4644" s="107" t="str">
        <f t="array" ref="L4644">_xlfn.IFS(H4644&lt;100000,"Low",AND(H4644&gt;=100000,H4644&lt;250000),"Medium",H4644&gt;=250000,"High")</f>
        <v>High</v>
      </c>
      <c r="M4644" s="107" t="str">
        <f>IF(H4644&lt;100000,"Low",IF(AND(H4644&gt;=100000,H4644&lt;250000),"Medium","High"))</f>
        <v>High</v>
      </c>
    </row>
    <row r="4645" spans="1:13" x14ac:dyDescent="0.4">
      <c r="A4645" s="109" t="s">
        <v>6016</v>
      </c>
      <c r="B4645" s="109" t="s">
        <v>12169</v>
      </c>
      <c r="C4645" s="109" t="s">
        <v>1051</v>
      </c>
      <c r="D4645" s="109" t="s">
        <v>96</v>
      </c>
      <c r="E4645" s="109" t="s">
        <v>6567</v>
      </c>
      <c r="F4645" s="109" t="s">
        <v>99</v>
      </c>
      <c r="G4645" s="109" t="s">
        <v>6024</v>
      </c>
      <c r="H4645" s="107">
        <v>328722</v>
      </c>
      <c r="I4645" s="109">
        <v>5</v>
      </c>
      <c r="J4645" s="108">
        <v>73740</v>
      </c>
      <c r="K4645" s="107" t="str">
        <f>IF(J4645&gt;0,"Untung","Rugi")</f>
        <v>Untung</v>
      </c>
      <c r="L4645" s="107" t="str">
        <f t="array" ref="L4645">_xlfn.IFS(H4645&lt;100000,"Low",AND(H4645&gt;=100000,H4645&lt;250000),"Medium",H4645&gt;=250000,"High")</f>
        <v>High</v>
      </c>
      <c r="M4645" s="107" t="str">
        <f>IF(H4645&lt;100000,"Low",IF(AND(H4645&gt;=100000,H4645&lt;250000),"Medium","High"))</f>
        <v>High</v>
      </c>
    </row>
    <row r="4646" spans="1:13" x14ac:dyDescent="0.4">
      <c r="A4646" s="109" t="s">
        <v>6016</v>
      </c>
      <c r="B4646" s="109" t="s">
        <v>12170</v>
      </c>
      <c r="C4646" s="109" t="s">
        <v>1051</v>
      </c>
      <c r="D4646" s="109" t="s">
        <v>96</v>
      </c>
      <c r="E4646" s="109" t="s">
        <v>7685</v>
      </c>
      <c r="F4646" s="109" t="s">
        <v>99</v>
      </c>
      <c r="G4646" s="109" t="s">
        <v>6049</v>
      </c>
      <c r="H4646" s="107">
        <v>270204</v>
      </c>
      <c r="I4646" s="109">
        <v>5</v>
      </c>
      <c r="J4646" s="108">
        <v>447062</v>
      </c>
      <c r="K4646" s="107" t="str">
        <f>IF(J4646&gt;0,"Untung","Rugi")</f>
        <v>Untung</v>
      </c>
      <c r="L4646" s="107" t="str">
        <f t="array" ref="L4646">_xlfn.IFS(H4646&lt;100000,"Low",AND(H4646&gt;=100000,H4646&lt;250000),"Medium",H4646&gt;=250000,"High")</f>
        <v>High</v>
      </c>
      <c r="M4646" s="107" t="str">
        <f>IF(H4646&lt;100000,"Low",IF(AND(H4646&gt;=100000,H4646&lt;250000),"Medium","High"))</f>
        <v>High</v>
      </c>
    </row>
    <row r="4647" spans="1:13" x14ac:dyDescent="0.4">
      <c r="A4647" s="109" t="s">
        <v>6016</v>
      </c>
      <c r="B4647" s="109" t="s">
        <v>12169</v>
      </c>
      <c r="C4647" s="109" t="s">
        <v>1051</v>
      </c>
      <c r="D4647" s="109" t="s">
        <v>96</v>
      </c>
      <c r="E4647" s="109" t="s">
        <v>7011</v>
      </c>
      <c r="F4647" s="109" t="s">
        <v>95</v>
      </c>
      <c r="G4647" s="109" t="s">
        <v>6017</v>
      </c>
      <c r="H4647" s="107">
        <v>432446</v>
      </c>
      <c r="I4647" s="109">
        <v>3</v>
      </c>
      <c r="J4647" s="108">
        <v>83093</v>
      </c>
      <c r="K4647" s="107" t="str">
        <f>IF(J4647&gt;0,"Untung","Rugi")</f>
        <v>Untung</v>
      </c>
      <c r="L4647" s="107" t="str">
        <f t="array" ref="L4647">_xlfn.IFS(H4647&lt;100000,"Low",AND(H4647&gt;=100000,H4647&lt;250000),"Medium",H4647&gt;=250000,"High")</f>
        <v>High</v>
      </c>
      <c r="M4647" s="107" t="str">
        <f>IF(H4647&lt;100000,"Low",IF(AND(H4647&gt;=100000,H4647&lt;250000),"Medium","High"))</f>
        <v>High</v>
      </c>
    </row>
    <row r="4648" spans="1:13" x14ac:dyDescent="0.4">
      <c r="A4648" s="109" t="s">
        <v>6016</v>
      </c>
      <c r="B4648" s="109" t="s">
        <v>12168</v>
      </c>
      <c r="C4648" s="109" t="s">
        <v>1051</v>
      </c>
      <c r="D4648" s="109" t="s">
        <v>96</v>
      </c>
      <c r="E4648" s="109" t="s">
        <v>6535</v>
      </c>
      <c r="F4648" s="109" t="s">
        <v>95</v>
      </c>
      <c r="G4648" s="109" t="s">
        <v>6017</v>
      </c>
      <c r="H4648" s="107">
        <v>65701</v>
      </c>
      <c r="I4648" s="109">
        <v>3</v>
      </c>
      <c r="J4648" s="108">
        <v>31477</v>
      </c>
      <c r="K4648" s="107" t="str">
        <f>IF(J4648&gt;0,"Untung","Rugi")</f>
        <v>Untung</v>
      </c>
      <c r="L4648" s="107" t="str">
        <f t="array" ref="L4648">_xlfn.IFS(H4648&lt;100000,"Low",AND(H4648&gt;=100000,H4648&lt;250000),"Medium",H4648&gt;=250000,"High")</f>
        <v>Low</v>
      </c>
      <c r="M4648" s="107" t="str">
        <f>IF(H4648&lt;100000,"Low",IF(AND(H4648&gt;=100000,H4648&lt;250000),"Medium","High"))</f>
        <v>Low</v>
      </c>
    </row>
    <row r="4649" spans="1:13" x14ac:dyDescent="0.4">
      <c r="A4649" s="109" t="s">
        <v>6016</v>
      </c>
      <c r="B4649" s="109" t="s">
        <v>12168</v>
      </c>
      <c r="C4649" s="109" t="s">
        <v>1051</v>
      </c>
      <c r="D4649" s="109" t="s">
        <v>102</v>
      </c>
      <c r="E4649" s="109" t="s">
        <v>8103</v>
      </c>
      <c r="F4649" s="109" t="s">
        <v>95</v>
      </c>
      <c r="G4649" s="109" t="s">
        <v>6017</v>
      </c>
      <c r="H4649" s="107">
        <v>37576</v>
      </c>
      <c r="I4649" s="109">
        <v>4</v>
      </c>
      <c r="J4649" s="108">
        <v>230002</v>
      </c>
      <c r="K4649" s="107" t="str">
        <f>IF(J4649&gt;0,"Untung","Rugi")</f>
        <v>Untung</v>
      </c>
      <c r="L4649" s="107" t="str">
        <f t="array" ref="L4649">_xlfn.IFS(H4649&lt;100000,"Low",AND(H4649&gt;=100000,H4649&lt;250000),"Medium",H4649&gt;=250000,"High")</f>
        <v>Low</v>
      </c>
      <c r="M4649" s="107" t="str">
        <f>IF(H4649&lt;100000,"Low",IF(AND(H4649&gt;=100000,H4649&lt;250000),"Medium","High"))</f>
        <v>Low</v>
      </c>
    </row>
    <row r="4650" spans="1:13" x14ac:dyDescent="0.4">
      <c r="A4650" s="109" t="s">
        <v>6016</v>
      </c>
      <c r="B4650" s="109" t="s">
        <v>12167</v>
      </c>
      <c r="C4650" s="109" t="s">
        <v>100</v>
      </c>
      <c r="D4650" s="109" t="s">
        <v>96</v>
      </c>
      <c r="E4650" s="109" t="s">
        <v>10288</v>
      </c>
      <c r="F4650" s="109" t="s">
        <v>99</v>
      </c>
      <c r="G4650" s="109" t="s">
        <v>6024</v>
      </c>
      <c r="H4650" s="107">
        <v>132317</v>
      </c>
      <c r="I4650" s="109">
        <v>1</v>
      </c>
      <c r="J4650" s="108">
        <v>-121677</v>
      </c>
      <c r="K4650" s="107" t="str">
        <f>IF(J4650&gt;0,"Untung","Rugi")</f>
        <v>Rugi</v>
      </c>
      <c r="L4650" s="107" t="str">
        <f t="array" ref="L4650">_xlfn.IFS(H4650&lt;100000,"Low",AND(H4650&gt;=100000,H4650&lt;250000),"Medium",H4650&gt;=250000,"High")</f>
        <v>Medium</v>
      </c>
      <c r="M4650" s="107" t="str">
        <f>IF(H4650&lt;100000,"Low",IF(AND(H4650&gt;=100000,H4650&lt;250000),"Medium","High"))</f>
        <v>Medium</v>
      </c>
    </row>
    <row r="4651" spans="1:13" x14ac:dyDescent="0.4">
      <c r="A4651" s="109" t="s">
        <v>6016</v>
      </c>
      <c r="B4651" s="109" t="s">
        <v>12166</v>
      </c>
      <c r="C4651" s="109" t="s">
        <v>1051</v>
      </c>
      <c r="D4651" s="109" t="s">
        <v>104</v>
      </c>
      <c r="E4651" s="109" t="s">
        <v>11400</v>
      </c>
      <c r="F4651" s="109" t="s">
        <v>95</v>
      </c>
      <c r="G4651" s="109" t="s">
        <v>6052</v>
      </c>
      <c r="H4651" s="107">
        <v>360779</v>
      </c>
      <c r="I4651" s="109">
        <v>3</v>
      </c>
      <c r="J4651" s="108">
        <v>205636</v>
      </c>
      <c r="K4651" s="107" t="str">
        <f>IF(J4651&gt;0,"Untung","Rugi")</f>
        <v>Untung</v>
      </c>
      <c r="L4651" s="107" t="str">
        <f t="array" ref="L4651">_xlfn.IFS(H4651&lt;100000,"Low",AND(H4651&gt;=100000,H4651&lt;250000),"Medium",H4651&gt;=250000,"High")</f>
        <v>High</v>
      </c>
      <c r="M4651" s="107" t="str">
        <f>IF(H4651&lt;100000,"Low",IF(AND(H4651&gt;=100000,H4651&lt;250000),"Medium","High"))</f>
        <v>High</v>
      </c>
    </row>
    <row r="4652" spans="1:13" x14ac:dyDescent="0.4">
      <c r="A4652" s="109" t="s">
        <v>6016</v>
      </c>
      <c r="B4652" s="109" t="s">
        <v>12165</v>
      </c>
      <c r="C4652" s="109" t="s">
        <v>100</v>
      </c>
      <c r="D4652" s="109" t="s">
        <v>104</v>
      </c>
      <c r="E4652" s="109" t="s">
        <v>7681</v>
      </c>
      <c r="F4652" s="109" t="s">
        <v>95</v>
      </c>
      <c r="G4652" s="109" t="s">
        <v>6052</v>
      </c>
      <c r="H4652" s="107">
        <v>140680</v>
      </c>
      <c r="I4652" s="109">
        <v>3</v>
      </c>
      <c r="J4652" s="108">
        <v>387453</v>
      </c>
      <c r="K4652" s="107" t="str">
        <f>IF(J4652&gt;0,"Untung","Rugi")</f>
        <v>Untung</v>
      </c>
      <c r="L4652" s="107" t="str">
        <f t="array" ref="L4652">_xlfn.IFS(H4652&lt;100000,"Low",AND(H4652&gt;=100000,H4652&lt;250000),"Medium",H4652&gt;=250000,"High")</f>
        <v>Medium</v>
      </c>
      <c r="M4652" s="107" t="str">
        <f>IF(H4652&lt;100000,"Low",IF(AND(H4652&gt;=100000,H4652&lt;250000),"Medium","High"))</f>
        <v>Medium</v>
      </c>
    </row>
    <row r="4653" spans="1:13" x14ac:dyDescent="0.4">
      <c r="A4653" s="109" t="s">
        <v>6016</v>
      </c>
      <c r="B4653" s="109" t="s">
        <v>12164</v>
      </c>
      <c r="C4653" s="109" t="s">
        <v>100</v>
      </c>
      <c r="D4653" s="109" t="s">
        <v>104</v>
      </c>
      <c r="E4653" s="109" t="s">
        <v>6098</v>
      </c>
      <c r="F4653" s="109" t="s">
        <v>95</v>
      </c>
      <c r="G4653" s="109" t="s">
        <v>6017</v>
      </c>
      <c r="H4653" s="107">
        <v>165329</v>
      </c>
      <c r="I4653" s="109">
        <v>6</v>
      </c>
      <c r="J4653" s="108">
        <v>-3748</v>
      </c>
      <c r="K4653" s="107" t="str">
        <f>IF(J4653&gt;0,"Untung","Rugi")</f>
        <v>Rugi</v>
      </c>
      <c r="L4653" s="107" t="str">
        <f t="array" ref="L4653">_xlfn.IFS(H4653&lt;100000,"Low",AND(H4653&gt;=100000,H4653&lt;250000),"Medium",H4653&gt;=250000,"High")</f>
        <v>Medium</v>
      </c>
      <c r="M4653" s="107" t="str">
        <f>IF(H4653&lt;100000,"Low",IF(AND(H4653&gt;=100000,H4653&lt;250000),"Medium","High"))</f>
        <v>Medium</v>
      </c>
    </row>
    <row r="4654" spans="1:13" x14ac:dyDescent="0.4">
      <c r="A4654" s="109" t="s">
        <v>6016</v>
      </c>
      <c r="B4654" s="109" t="s">
        <v>12163</v>
      </c>
      <c r="C4654" s="109" t="s">
        <v>100</v>
      </c>
      <c r="D4654" s="109" t="s">
        <v>104</v>
      </c>
      <c r="E4654" s="109" t="s">
        <v>6281</v>
      </c>
      <c r="F4654" s="109" t="s">
        <v>99</v>
      </c>
      <c r="G4654" s="109" t="s">
        <v>6024</v>
      </c>
      <c r="H4654" s="107">
        <v>209221</v>
      </c>
      <c r="I4654" s="109">
        <v>3</v>
      </c>
      <c r="J4654" s="108">
        <v>-61982</v>
      </c>
      <c r="K4654" s="107" t="str">
        <f>IF(J4654&gt;0,"Untung","Rugi")</f>
        <v>Rugi</v>
      </c>
      <c r="L4654" s="107" t="str">
        <f t="array" ref="L4654">_xlfn.IFS(H4654&lt;100000,"Low",AND(H4654&gt;=100000,H4654&lt;250000),"Medium",H4654&gt;=250000,"High")</f>
        <v>Medium</v>
      </c>
      <c r="M4654" s="107" t="str">
        <f>IF(H4654&lt;100000,"Low",IF(AND(H4654&gt;=100000,H4654&lt;250000),"Medium","High"))</f>
        <v>Medium</v>
      </c>
    </row>
    <row r="4655" spans="1:13" x14ac:dyDescent="0.4">
      <c r="A4655" s="109" t="s">
        <v>6016</v>
      </c>
      <c r="B4655" s="109" t="s">
        <v>12162</v>
      </c>
      <c r="C4655" s="109" t="s">
        <v>100</v>
      </c>
      <c r="D4655" s="109" t="s">
        <v>104</v>
      </c>
      <c r="E4655" s="109" t="s">
        <v>7435</v>
      </c>
      <c r="F4655" s="109" t="s">
        <v>6021</v>
      </c>
      <c r="G4655" s="109" t="s">
        <v>6020</v>
      </c>
      <c r="H4655" s="107">
        <v>348674</v>
      </c>
      <c r="I4655" s="109">
        <v>5</v>
      </c>
      <c r="J4655" s="108">
        <v>-117357</v>
      </c>
      <c r="K4655" s="107" t="str">
        <f>IF(J4655&gt;0,"Untung","Rugi")</f>
        <v>Rugi</v>
      </c>
      <c r="L4655" s="107" t="str">
        <f t="array" ref="L4655">_xlfn.IFS(H4655&lt;100000,"Low",AND(H4655&gt;=100000,H4655&lt;250000),"Medium",H4655&gt;=250000,"High")</f>
        <v>High</v>
      </c>
      <c r="M4655" s="107" t="str">
        <f>IF(H4655&lt;100000,"Low",IF(AND(H4655&gt;=100000,H4655&lt;250000),"Medium","High"))</f>
        <v>High</v>
      </c>
    </row>
    <row r="4656" spans="1:13" x14ac:dyDescent="0.4">
      <c r="A4656" s="109" t="s">
        <v>6016</v>
      </c>
      <c r="B4656" s="109" t="s">
        <v>12161</v>
      </c>
      <c r="C4656" s="109" t="s">
        <v>100</v>
      </c>
      <c r="D4656" s="109" t="s">
        <v>104</v>
      </c>
      <c r="E4656" s="109" t="s">
        <v>6222</v>
      </c>
      <c r="F4656" s="109" t="s">
        <v>95</v>
      </c>
      <c r="G4656" s="109" t="s">
        <v>6062</v>
      </c>
      <c r="H4656" s="107">
        <v>440720</v>
      </c>
      <c r="I4656" s="109">
        <v>2</v>
      </c>
      <c r="J4656" s="108">
        <v>-159451</v>
      </c>
      <c r="K4656" s="107" t="str">
        <f>IF(J4656&gt;0,"Untung","Rugi")</f>
        <v>Rugi</v>
      </c>
      <c r="L4656" s="107" t="str">
        <f t="array" ref="L4656">_xlfn.IFS(H4656&lt;100000,"Low",AND(H4656&gt;=100000,H4656&lt;250000),"Medium",H4656&gt;=250000,"High")</f>
        <v>High</v>
      </c>
      <c r="M4656" s="107" t="str">
        <f>IF(H4656&lt;100000,"Low",IF(AND(H4656&gt;=100000,H4656&lt;250000),"Medium","High"))</f>
        <v>High</v>
      </c>
    </row>
    <row r="4657" spans="1:13" x14ac:dyDescent="0.4">
      <c r="A4657" s="109" t="s">
        <v>6016</v>
      </c>
      <c r="B4657" s="109" t="s">
        <v>12160</v>
      </c>
      <c r="C4657" s="109" t="s">
        <v>100</v>
      </c>
      <c r="D4657" s="109" t="s">
        <v>104</v>
      </c>
      <c r="E4657" s="109" t="s">
        <v>8132</v>
      </c>
      <c r="F4657" s="109" t="s">
        <v>95</v>
      </c>
      <c r="G4657" s="109" t="s">
        <v>6052</v>
      </c>
      <c r="H4657" s="107">
        <v>300049</v>
      </c>
      <c r="I4657" s="109">
        <v>2</v>
      </c>
      <c r="J4657" s="108">
        <v>334200</v>
      </c>
      <c r="K4657" s="107" t="str">
        <f>IF(J4657&gt;0,"Untung","Rugi")</f>
        <v>Untung</v>
      </c>
      <c r="L4657" s="107" t="str">
        <f t="array" ref="L4657">_xlfn.IFS(H4657&lt;100000,"Low",AND(H4657&gt;=100000,H4657&lt;250000),"Medium",H4657&gt;=250000,"High")</f>
        <v>High</v>
      </c>
      <c r="M4657" s="107" t="str">
        <f>IF(H4657&lt;100000,"Low",IF(AND(H4657&gt;=100000,H4657&lt;250000),"Medium","High"))</f>
        <v>High</v>
      </c>
    </row>
    <row r="4658" spans="1:13" x14ac:dyDescent="0.4">
      <c r="A4658" s="109" t="s">
        <v>6016</v>
      </c>
      <c r="B4658" s="109" t="s">
        <v>12160</v>
      </c>
      <c r="C4658" s="109" t="s">
        <v>100</v>
      </c>
      <c r="D4658" s="109" t="s">
        <v>104</v>
      </c>
      <c r="E4658" s="109" t="s">
        <v>6337</v>
      </c>
      <c r="F4658" s="109" t="s">
        <v>95</v>
      </c>
      <c r="G4658" s="109" t="s">
        <v>6052</v>
      </c>
      <c r="H4658" s="107">
        <v>261513</v>
      </c>
      <c r="I4658" s="109">
        <v>8</v>
      </c>
      <c r="J4658" s="108">
        <v>66966</v>
      </c>
      <c r="K4658" s="107" t="str">
        <f>IF(J4658&gt;0,"Untung","Rugi")</f>
        <v>Untung</v>
      </c>
      <c r="L4658" s="107" t="str">
        <f t="array" ref="L4658">_xlfn.IFS(H4658&lt;100000,"Low",AND(H4658&gt;=100000,H4658&lt;250000),"Medium",H4658&gt;=250000,"High")</f>
        <v>High</v>
      </c>
      <c r="M4658" s="107" t="str">
        <f>IF(H4658&lt;100000,"Low",IF(AND(H4658&gt;=100000,H4658&lt;250000),"Medium","High"))</f>
        <v>High</v>
      </c>
    </row>
    <row r="4659" spans="1:13" x14ac:dyDescent="0.4">
      <c r="A4659" s="109" t="s">
        <v>6016</v>
      </c>
      <c r="B4659" s="109" t="s">
        <v>12160</v>
      </c>
      <c r="C4659" s="109" t="s">
        <v>1051</v>
      </c>
      <c r="D4659" s="109" t="s">
        <v>102</v>
      </c>
      <c r="E4659" s="109" t="s">
        <v>8968</v>
      </c>
      <c r="F4659" s="109" t="s">
        <v>6021</v>
      </c>
      <c r="G4659" s="109" t="s">
        <v>6020</v>
      </c>
      <c r="H4659" s="107">
        <v>61978</v>
      </c>
      <c r="I4659" s="109">
        <v>1</v>
      </c>
      <c r="J4659" s="108">
        <v>-83209</v>
      </c>
      <c r="K4659" s="107" t="str">
        <f>IF(J4659&gt;0,"Untung","Rugi")</f>
        <v>Rugi</v>
      </c>
      <c r="L4659" s="107" t="str">
        <f t="array" ref="L4659">_xlfn.IFS(H4659&lt;100000,"Low",AND(H4659&gt;=100000,H4659&lt;250000),"Medium",H4659&gt;=250000,"High")</f>
        <v>Low</v>
      </c>
      <c r="M4659" s="107" t="str">
        <f>IF(H4659&lt;100000,"Low",IF(AND(H4659&gt;=100000,H4659&lt;250000),"Medium","High"))</f>
        <v>Low</v>
      </c>
    </row>
    <row r="4660" spans="1:13" x14ac:dyDescent="0.4">
      <c r="A4660" s="109" t="s">
        <v>6027</v>
      </c>
      <c r="B4660" s="109" t="s">
        <v>12159</v>
      </c>
      <c r="C4660" s="109" t="s">
        <v>1051</v>
      </c>
      <c r="D4660" s="109" t="s">
        <v>102</v>
      </c>
      <c r="E4660" s="109" t="s">
        <v>8324</v>
      </c>
      <c r="F4660" s="109" t="s">
        <v>99</v>
      </c>
      <c r="G4660" s="109" t="s">
        <v>6024</v>
      </c>
      <c r="H4660" s="107">
        <v>446841</v>
      </c>
      <c r="I4660" s="109">
        <v>9</v>
      </c>
      <c r="J4660" s="108">
        <v>-56278</v>
      </c>
      <c r="K4660" s="107" t="str">
        <f>IF(J4660&gt;0,"Untung","Rugi")</f>
        <v>Rugi</v>
      </c>
      <c r="L4660" s="107" t="str">
        <f t="array" ref="L4660">_xlfn.IFS(H4660&lt;100000,"Low",AND(H4660&gt;=100000,H4660&lt;250000),"Medium",H4660&gt;=250000,"High")</f>
        <v>High</v>
      </c>
      <c r="M4660" s="107" t="str">
        <f>IF(H4660&lt;100000,"Low",IF(AND(H4660&gt;=100000,H4660&lt;250000),"Medium","High"))</f>
        <v>High</v>
      </c>
    </row>
    <row r="4661" spans="1:13" x14ac:dyDescent="0.4">
      <c r="A4661" s="109" t="s">
        <v>6027</v>
      </c>
      <c r="B4661" s="109" t="s">
        <v>12158</v>
      </c>
      <c r="C4661" s="109" t="s">
        <v>1051</v>
      </c>
      <c r="D4661" s="109" t="s">
        <v>96</v>
      </c>
      <c r="E4661" s="109" t="s">
        <v>6173</v>
      </c>
      <c r="F4661" s="109" t="s">
        <v>95</v>
      </c>
      <c r="G4661" s="109" t="s">
        <v>6017</v>
      </c>
      <c r="H4661" s="107">
        <v>265805</v>
      </c>
      <c r="I4661" s="109">
        <v>2</v>
      </c>
      <c r="J4661" s="108">
        <v>377083</v>
      </c>
      <c r="K4661" s="107" t="str">
        <f>IF(J4661&gt;0,"Untung","Rugi")</f>
        <v>Untung</v>
      </c>
      <c r="L4661" s="107" t="str">
        <f t="array" ref="L4661">_xlfn.IFS(H4661&lt;100000,"Low",AND(H4661&gt;=100000,H4661&lt;250000),"Medium",H4661&gt;=250000,"High")</f>
        <v>High</v>
      </c>
      <c r="M4661" s="107" t="str">
        <f>IF(H4661&lt;100000,"Low",IF(AND(H4661&gt;=100000,H4661&lt;250000),"Medium","High"))</f>
        <v>High</v>
      </c>
    </row>
    <row r="4662" spans="1:13" x14ac:dyDescent="0.4">
      <c r="A4662" s="109" t="s">
        <v>6027</v>
      </c>
      <c r="B4662" s="109" t="s">
        <v>12157</v>
      </c>
      <c r="C4662" s="109" t="s">
        <v>1051</v>
      </c>
      <c r="D4662" s="109" t="s">
        <v>96</v>
      </c>
      <c r="E4662" s="109" t="s">
        <v>6114</v>
      </c>
      <c r="F4662" s="109" t="s">
        <v>95</v>
      </c>
      <c r="G4662" s="109" t="s">
        <v>6017</v>
      </c>
      <c r="H4662" s="107">
        <v>231828</v>
      </c>
      <c r="I4662" s="109">
        <v>10</v>
      </c>
      <c r="J4662" s="108">
        <v>-44998</v>
      </c>
      <c r="K4662" s="107" t="str">
        <f>IF(J4662&gt;0,"Untung","Rugi")</f>
        <v>Rugi</v>
      </c>
      <c r="L4662" s="107" t="str">
        <f t="array" ref="L4662">_xlfn.IFS(H4662&lt;100000,"Low",AND(H4662&gt;=100000,H4662&lt;250000),"Medium",H4662&gt;=250000,"High")</f>
        <v>Medium</v>
      </c>
      <c r="M4662" s="107" t="str">
        <f>IF(H4662&lt;100000,"Low",IF(AND(H4662&gt;=100000,H4662&lt;250000),"Medium","High"))</f>
        <v>Medium</v>
      </c>
    </row>
    <row r="4663" spans="1:13" x14ac:dyDescent="0.4">
      <c r="A4663" s="109" t="s">
        <v>6027</v>
      </c>
      <c r="B4663" s="109" t="s">
        <v>12156</v>
      </c>
      <c r="C4663" s="109" t="s">
        <v>1051</v>
      </c>
      <c r="D4663" s="109" t="s">
        <v>96</v>
      </c>
      <c r="E4663" s="109" t="s">
        <v>8561</v>
      </c>
      <c r="F4663" s="109" t="s">
        <v>95</v>
      </c>
      <c r="G4663" s="109" t="s">
        <v>6116</v>
      </c>
      <c r="H4663" s="107">
        <v>217288</v>
      </c>
      <c r="I4663" s="109">
        <v>3</v>
      </c>
      <c r="J4663" s="108">
        <v>203133</v>
      </c>
      <c r="K4663" s="107" t="str">
        <f>IF(J4663&gt;0,"Untung","Rugi")</f>
        <v>Untung</v>
      </c>
      <c r="L4663" s="107" t="str">
        <f t="array" ref="L4663">_xlfn.IFS(H4663&lt;100000,"Low",AND(H4663&gt;=100000,H4663&lt;250000),"Medium",H4663&gt;=250000,"High")</f>
        <v>Medium</v>
      </c>
      <c r="M4663" s="107" t="str">
        <f>IF(H4663&lt;100000,"Low",IF(AND(H4663&gt;=100000,H4663&lt;250000),"Medium","High"))</f>
        <v>Medium</v>
      </c>
    </row>
    <row r="4664" spans="1:13" x14ac:dyDescent="0.4">
      <c r="A4664" s="109" t="s">
        <v>6027</v>
      </c>
      <c r="B4664" s="109" t="s">
        <v>12155</v>
      </c>
      <c r="C4664" s="109" t="s">
        <v>100</v>
      </c>
      <c r="D4664" s="109" t="s">
        <v>102</v>
      </c>
      <c r="E4664" s="109" t="s">
        <v>11585</v>
      </c>
      <c r="F4664" s="109" t="s">
        <v>95</v>
      </c>
      <c r="G4664" s="109" t="s">
        <v>6067</v>
      </c>
      <c r="H4664" s="107">
        <v>73841</v>
      </c>
      <c r="I4664" s="109">
        <v>3</v>
      </c>
      <c r="J4664" s="108">
        <v>444775</v>
      </c>
      <c r="K4664" s="107" t="str">
        <f>IF(J4664&gt;0,"Untung","Rugi")</f>
        <v>Untung</v>
      </c>
      <c r="L4664" s="107" t="str">
        <f t="array" ref="L4664">_xlfn.IFS(H4664&lt;100000,"Low",AND(H4664&gt;=100000,H4664&lt;250000),"Medium",H4664&gt;=250000,"High")</f>
        <v>Low</v>
      </c>
      <c r="M4664" s="107" t="str">
        <f>IF(H4664&lt;100000,"Low",IF(AND(H4664&gt;=100000,H4664&lt;250000),"Medium","High"))</f>
        <v>Low</v>
      </c>
    </row>
    <row r="4665" spans="1:13" x14ac:dyDescent="0.4">
      <c r="A4665" s="109" t="s">
        <v>6016</v>
      </c>
      <c r="B4665" s="109" t="s">
        <v>12154</v>
      </c>
      <c r="C4665" s="109" t="s">
        <v>1051</v>
      </c>
      <c r="D4665" s="109" t="s">
        <v>106</v>
      </c>
      <c r="E4665" s="109" t="s">
        <v>7131</v>
      </c>
      <c r="F4665" s="109" t="s">
        <v>95</v>
      </c>
      <c r="G4665" s="109" t="s">
        <v>6017</v>
      </c>
      <c r="H4665" s="107">
        <v>60326</v>
      </c>
      <c r="I4665" s="109">
        <v>4</v>
      </c>
      <c r="J4665" s="108">
        <v>-55157</v>
      </c>
      <c r="K4665" s="107" t="str">
        <f>IF(J4665&gt;0,"Untung","Rugi")</f>
        <v>Rugi</v>
      </c>
      <c r="L4665" s="107" t="str">
        <f t="array" ref="L4665">_xlfn.IFS(H4665&lt;100000,"Low",AND(H4665&gt;=100000,H4665&lt;250000),"Medium",H4665&gt;=250000,"High")</f>
        <v>Low</v>
      </c>
      <c r="M4665" s="107" t="str">
        <f>IF(H4665&lt;100000,"Low",IF(AND(H4665&gt;=100000,H4665&lt;250000),"Medium","High"))</f>
        <v>Low</v>
      </c>
    </row>
    <row r="4666" spans="1:13" x14ac:dyDescent="0.4">
      <c r="A4666" s="109" t="s">
        <v>6046</v>
      </c>
      <c r="B4666" s="109" t="s">
        <v>12153</v>
      </c>
      <c r="C4666" s="109" t="s">
        <v>1051</v>
      </c>
      <c r="D4666" s="109" t="s">
        <v>106</v>
      </c>
      <c r="E4666" s="109" t="s">
        <v>8274</v>
      </c>
      <c r="F4666" s="109" t="s">
        <v>6021</v>
      </c>
      <c r="G4666" s="109" t="s">
        <v>6020</v>
      </c>
      <c r="H4666" s="107">
        <v>232684</v>
      </c>
      <c r="I4666" s="109">
        <v>2</v>
      </c>
      <c r="J4666" s="108">
        <v>-5838</v>
      </c>
      <c r="K4666" s="107" t="str">
        <f>IF(J4666&gt;0,"Untung","Rugi")</f>
        <v>Rugi</v>
      </c>
      <c r="L4666" s="107" t="str">
        <f t="array" ref="L4666">_xlfn.IFS(H4666&lt;100000,"Low",AND(H4666&gt;=100000,H4666&lt;250000),"Medium",H4666&gt;=250000,"High")</f>
        <v>Medium</v>
      </c>
      <c r="M4666" s="107" t="str">
        <f>IF(H4666&lt;100000,"Low",IF(AND(H4666&gt;=100000,H4666&lt;250000),"Medium","High"))</f>
        <v>Medium</v>
      </c>
    </row>
    <row r="4667" spans="1:13" x14ac:dyDescent="0.4">
      <c r="A4667" s="109" t="s">
        <v>6046</v>
      </c>
      <c r="B4667" s="109" t="s">
        <v>12152</v>
      </c>
      <c r="C4667" s="109" t="s">
        <v>1051</v>
      </c>
      <c r="D4667" s="109" t="s">
        <v>102</v>
      </c>
      <c r="E4667" s="109" t="s">
        <v>9962</v>
      </c>
      <c r="F4667" s="109" t="s">
        <v>99</v>
      </c>
      <c r="G4667" s="109" t="s">
        <v>6109</v>
      </c>
      <c r="H4667" s="107">
        <v>443616</v>
      </c>
      <c r="I4667" s="109">
        <v>3</v>
      </c>
      <c r="J4667" s="108">
        <v>-220073</v>
      </c>
      <c r="K4667" s="107" t="str">
        <f>IF(J4667&gt;0,"Untung","Rugi")</f>
        <v>Rugi</v>
      </c>
      <c r="L4667" s="107" t="str">
        <f t="array" ref="L4667">_xlfn.IFS(H4667&lt;100000,"Low",AND(H4667&gt;=100000,H4667&lt;250000),"Medium",H4667&gt;=250000,"High")</f>
        <v>High</v>
      </c>
      <c r="M4667" s="107" t="str">
        <f>IF(H4667&lt;100000,"Low",IF(AND(H4667&gt;=100000,H4667&lt;250000),"Medium","High"))</f>
        <v>High</v>
      </c>
    </row>
    <row r="4668" spans="1:13" x14ac:dyDescent="0.4">
      <c r="A4668" s="109" t="s">
        <v>6027</v>
      </c>
      <c r="B4668" s="109" t="s">
        <v>12151</v>
      </c>
      <c r="C4668" s="109" t="s">
        <v>1051</v>
      </c>
      <c r="D4668" s="109" t="s">
        <v>102</v>
      </c>
      <c r="E4668" s="109" t="s">
        <v>11321</v>
      </c>
      <c r="F4668" s="109" t="s">
        <v>6021</v>
      </c>
      <c r="G4668" s="109" t="s">
        <v>6146</v>
      </c>
      <c r="H4668" s="107">
        <v>154276</v>
      </c>
      <c r="I4668" s="109">
        <v>4</v>
      </c>
      <c r="J4668" s="108">
        <v>-119067</v>
      </c>
      <c r="K4668" s="107" t="str">
        <f>IF(J4668&gt;0,"Untung","Rugi")</f>
        <v>Rugi</v>
      </c>
      <c r="L4668" s="107" t="str">
        <f t="array" ref="L4668">_xlfn.IFS(H4668&lt;100000,"Low",AND(H4668&gt;=100000,H4668&lt;250000),"Medium",H4668&gt;=250000,"High")</f>
        <v>Medium</v>
      </c>
      <c r="M4668" s="107" t="str">
        <f>IF(H4668&lt;100000,"Low",IF(AND(H4668&gt;=100000,H4668&lt;250000),"Medium","High"))</f>
        <v>Medium</v>
      </c>
    </row>
    <row r="4669" spans="1:13" x14ac:dyDescent="0.4">
      <c r="A4669" s="109" t="s">
        <v>6027</v>
      </c>
      <c r="B4669" s="109" t="s">
        <v>9152</v>
      </c>
      <c r="C4669" s="109" t="s">
        <v>1051</v>
      </c>
      <c r="D4669" s="109" t="s">
        <v>102</v>
      </c>
      <c r="E4669" s="109" t="s">
        <v>7938</v>
      </c>
      <c r="F4669" s="109" t="s">
        <v>99</v>
      </c>
      <c r="G4669" s="109" t="s">
        <v>6024</v>
      </c>
      <c r="H4669" s="107">
        <v>140319</v>
      </c>
      <c r="I4669" s="109">
        <v>3</v>
      </c>
      <c r="J4669" s="108">
        <v>177825</v>
      </c>
      <c r="K4669" s="107" t="str">
        <f>IF(J4669&gt;0,"Untung","Rugi")</f>
        <v>Untung</v>
      </c>
      <c r="L4669" s="107" t="str">
        <f t="array" ref="L4669">_xlfn.IFS(H4669&lt;100000,"Low",AND(H4669&gt;=100000,H4669&lt;250000),"Medium",H4669&gt;=250000,"High")</f>
        <v>Medium</v>
      </c>
      <c r="M4669" s="107" t="str">
        <f>IF(H4669&lt;100000,"Low",IF(AND(H4669&gt;=100000,H4669&lt;250000),"Medium","High"))</f>
        <v>Medium</v>
      </c>
    </row>
    <row r="4670" spans="1:13" x14ac:dyDescent="0.4">
      <c r="A4670" s="109" t="s">
        <v>6027</v>
      </c>
      <c r="B4670" s="109" t="s">
        <v>9150</v>
      </c>
      <c r="C4670" s="109" t="s">
        <v>1051</v>
      </c>
      <c r="D4670" s="109" t="s">
        <v>96</v>
      </c>
      <c r="E4670" s="109" t="s">
        <v>7531</v>
      </c>
      <c r="F4670" s="109" t="s">
        <v>95</v>
      </c>
      <c r="G4670" s="109" t="s">
        <v>6017</v>
      </c>
      <c r="H4670" s="107">
        <v>154424</v>
      </c>
      <c r="I4670" s="109">
        <v>3</v>
      </c>
      <c r="J4670" s="108">
        <v>-4408</v>
      </c>
      <c r="K4670" s="107" t="str">
        <f>IF(J4670&gt;0,"Untung","Rugi")</f>
        <v>Rugi</v>
      </c>
      <c r="L4670" s="107" t="str">
        <f t="array" ref="L4670">_xlfn.IFS(H4670&lt;100000,"Low",AND(H4670&gt;=100000,H4670&lt;250000),"Medium",H4670&gt;=250000,"High")</f>
        <v>Medium</v>
      </c>
      <c r="M4670" s="107" t="str">
        <f>IF(H4670&lt;100000,"Low",IF(AND(H4670&gt;=100000,H4670&lt;250000),"Medium","High"))</f>
        <v>Medium</v>
      </c>
    </row>
    <row r="4671" spans="1:13" x14ac:dyDescent="0.4">
      <c r="A4671" s="109" t="s">
        <v>6046</v>
      </c>
      <c r="B4671" s="109" t="s">
        <v>12150</v>
      </c>
      <c r="C4671" s="109" t="s">
        <v>1051</v>
      </c>
      <c r="D4671" s="109" t="s">
        <v>102</v>
      </c>
      <c r="E4671" s="109" t="s">
        <v>9834</v>
      </c>
      <c r="F4671" s="109" t="s">
        <v>95</v>
      </c>
      <c r="G4671" s="109" t="s">
        <v>6013</v>
      </c>
      <c r="H4671" s="107">
        <v>24646</v>
      </c>
      <c r="I4671" s="109">
        <v>2</v>
      </c>
      <c r="J4671" s="108">
        <v>46433</v>
      </c>
      <c r="K4671" s="107" t="str">
        <f>IF(J4671&gt;0,"Untung","Rugi")</f>
        <v>Untung</v>
      </c>
      <c r="L4671" s="107" t="str">
        <f t="array" ref="L4671">_xlfn.IFS(H4671&lt;100000,"Low",AND(H4671&gt;=100000,H4671&lt;250000),"Medium",H4671&gt;=250000,"High")</f>
        <v>Low</v>
      </c>
      <c r="M4671" s="107" t="str">
        <f>IF(H4671&lt;100000,"Low",IF(AND(H4671&gt;=100000,H4671&lt;250000),"Medium","High"))</f>
        <v>Low</v>
      </c>
    </row>
    <row r="4672" spans="1:13" x14ac:dyDescent="0.4">
      <c r="A4672" s="109" t="s">
        <v>6016</v>
      </c>
      <c r="B4672" s="109" t="s">
        <v>12149</v>
      </c>
      <c r="C4672" s="109" t="s">
        <v>1051</v>
      </c>
      <c r="D4672" s="109" t="s">
        <v>102</v>
      </c>
      <c r="E4672" s="109" t="s">
        <v>6340</v>
      </c>
      <c r="F4672" s="109" t="s">
        <v>95</v>
      </c>
      <c r="G4672" s="109" t="s">
        <v>6013</v>
      </c>
      <c r="H4672" s="107">
        <v>214594</v>
      </c>
      <c r="I4672" s="109">
        <v>2</v>
      </c>
      <c r="J4672" s="108">
        <v>45628</v>
      </c>
      <c r="K4672" s="107" t="str">
        <f>IF(J4672&gt;0,"Untung","Rugi")</f>
        <v>Untung</v>
      </c>
      <c r="L4672" s="107" t="str">
        <f t="array" ref="L4672">_xlfn.IFS(H4672&lt;100000,"Low",AND(H4672&gt;=100000,H4672&lt;250000),"Medium",H4672&gt;=250000,"High")</f>
        <v>Medium</v>
      </c>
      <c r="M4672" s="107" t="str">
        <f>IF(H4672&lt;100000,"Low",IF(AND(H4672&gt;=100000,H4672&lt;250000),"Medium","High"))</f>
        <v>Medium</v>
      </c>
    </row>
    <row r="4673" spans="1:13" x14ac:dyDescent="0.4">
      <c r="A4673" s="109" t="s">
        <v>6016</v>
      </c>
      <c r="B4673" s="109" t="s">
        <v>12148</v>
      </c>
      <c r="C4673" s="109" t="s">
        <v>1051</v>
      </c>
      <c r="D4673" s="109" t="s">
        <v>102</v>
      </c>
      <c r="E4673" s="109" t="s">
        <v>6741</v>
      </c>
      <c r="F4673" s="109" t="s">
        <v>95</v>
      </c>
      <c r="G4673" s="109" t="s">
        <v>6116</v>
      </c>
      <c r="H4673" s="107">
        <v>317848</v>
      </c>
      <c r="I4673" s="109">
        <v>4</v>
      </c>
      <c r="J4673" s="108">
        <v>-105240</v>
      </c>
      <c r="K4673" s="107" t="str">
        <f>IF(J4673&gt;0,"Untung","Rugi")</f>
        <v>Rugi</v>
      </c>
      <c r="L4673" s="107" t="str">
        <f t="array" ref="L4673">_xlfn.IFS(H4673&lt;100000,"Low",AND(H4673&gt;=100000,H4673&lt;250000),"Medium",H4673&gt;=250000,"High")</f>
        <v>High</v>
      </c>
      <c r="M4673" s="107" t="str">
        <f>IF(H4673&lt;100000,"Low",IF(AND(H4673&gt;=100000,H4673&lt;250000),"Medium","High"))</f>
        <v>High</v>
      </c>
    </row>
    <row r="4674" spans="1:13" x14ac:dyDescent="0.4">
      <c r="A4674" s="109" t="s">
        <v>6016</v>
      </c>
      <c r="B4674" s="109" t="s">
        <v>12147</v>
      </c>
      <c r="C4674" s="109" t="s">
        <v>1051</v>
      </c>
      <c r="D4674" s="109" t="s">
        <v>102</v>
      </c>
      <c r="E4674" s="109" t="s">
        <v>7306</v>
      </c>
      <c r="F4674" s="109" t="s">
        <v>95</v>
      </c>
      <c r="G4674" s="109" t="s">
        <v>6052</v>
      </c>
      <c r="H4674" s="107">
        <v>45421</v>
      </c>
      <c r="I4674" s="109">
        <v>2</v>
      </c>
      <c r="J4674" s="108">
        <v>-130819</v>
      </c>
      <c r="K4674" s="107" t="str">
        <f>IF(J4674&gt;0,"Untung","Rugi")</f>
        <v>Rugi</v>
      </c>
      <c r="L4674" s="107" t="str">
        <f t="array" ref="L4674">_xlfn.IFS(H4674&lt;100000,"Low",AND(H4674&gt;=100000,H4674&lt;250000),"Medium",H4674&gt;=250000,"High")</f>
        <v>Low</v>
      </c>
      <c r="M4674" s="107" t="str">
        <f>IF(H4674&lt;100000,"Low",IF(AND(H4674&gt;=100000,H4674&lt;250000),"Medium","High"))</f>
        <v>Low</v>
      </c>
    </row>
    <row r="4675" spans="1:13" x14ac:dyDescent="0.4">
      <c r="A4675" s="109" t="s">
        <v>6016</v>
      </c>
      <c r="B4675" s="109" t="s">
        <v>12146</v>
      </c>
      <c r="C4675" s="109" t="s">
        <v>1051</v>
      </c>
      <c r="D4675" s="109" t="s">
        <v>106</v>
      </c>
      <c r="E4675" s="109" t="s">
        <v>10085</v>
      </c>
      <c r="F4675" s="109" t="s">
        <v>95</v>
      </c>
      <c r="G4675" s="109" t="s">
        <v>6013</v>
      </c>
      <c r="H4675" s="107">
        <v>415516</v>
      </c>
      <c r="I4675" s="109">
        <v>8</v>
      </c>
      <c r="J4675" s="108">
        <v>294673</v>
      </c>
      <c r="K4675" s="107" t="str">
        <f>IF(J4675&gt;0,"Untung","Rugi")</f>
        <v>Untung</v>
      </c>
      <c r="L4675" s="107" t="str">
        <f t="array" ref="L4675">_xlfn.IFS(H4675&lt;100000,"Low",AND(H4675&gt;=100000,H4675&lt;250000),"Medium",H4675&gt;=250000,"High")</f>
        <v>High</v>
      </c>
      <c r="M4675" s="107" t="str">
        <f>IF(H4675&lt;100000,"Low",IF(AND(H4675&gt;=100000,H4675&lt;250000),"Medium","High"))</f>
        <v>High</v>
      </c>
    </row>
    <row r="4676" spans="1:13" x14ac:dyDescent="0.4">
      <c r="A4676" s="109" t="s">
        <v>6016</v>
      </c>
      <c r="B4676" s="109" t="s">
        <v>12145</v>
      </c>
      <c r="C4676" s="109" t="s">
        <v>1051</v>
      </c>
      <c r="D4676" s="109" t="s">
        <v>106</v>
      </c>
      <c r="E4676" s="109" t="s">
        <v>7437</v>
      </c>
      <c r="F4676" s="109" t="s">
        <v>6021</v>
      </c>
      <c r="G4676" s="109" t="s">
        <v>6031</v>
      </c>
      <c r="H4676" s="107">
        <v>365455</v>
      </c>
      <c r="I4676" s="109">
        <v>6</v>
      </c>
      <c r="J4676" s="108">
        <v>-68859</v>
      </c>
      <c r="K4676" s="107" t="str">
        <f>IF(J4676&gt;0,"Untung","Rugi")</f>
        <v>Rugi</v>
      </c>
      <c r="L4676" s="107" t="str">
        <f t="array" ref="L4676">_xlfn.IFS(H4676&lt;100000,"Low",AND(H4676&gt;=100000,H4676&lt;250000),"Medium",H4676&gt;=250000,"High")</f>
        <v>High</v>
      </c>
      <c r="M4676" s="107" t="str">
        <f>IF(H4676&lt;100000,"Low",IF(AND(H4676&gt;=100000,H4676&lt;250000),"Medium","High"))</f>
        <v>High</v>
      </c>
    </row>
    <row r="4677" spans="1:13" x14ac:dyDescent="0.4">
      <c r="A4677" s="109" t="s">
        <v>6016</v>
      </c>
      <c r="B4677" s="109" t="s">
        <v>12144</v>
      </c>
      <c r="C4677" s="109" t="s">
        <v>1064</v>
      </c>
      <c r="D4677" s="109" t="s">
        <v>96</v>
      </c>
      <c r="E4677" s="109" t="s">
        <v>6254</v>
      </c>
      <c r="F4677" s="109" t="s">
        <v>95</v>
      </c>
      <c r="G4677" s="109" t="s">
        <v>6052</v>
      </c>
      <c r="H4677" s="107">
        <v>433287</v>
      </c>
      <c r="I4677" s="109">
        <v>6</v>
      </c>
      <c r="J4677" s="108">
        <v>-93363</v>
      </c>
      <c r="K4677" s="107" t="str">
        <f>IF(J4677&gt;0,"Untung","Rugi")</f>
        <v>Rugi</v>
      </c>
      <c r="L4677" s="107" t="str">
        <f t="array" ref="L4677">_xlfn.IFS(H4677&lt;100000,"Low",AND(H4677&gt;=100000,H4677&lt;250000),"Medium",H4677&gt;=250000,"High")</f>
        <v>High</v>
      </c>
      <c r="M4677" s="107" t="str">
        <f>IF(H4677&lt;100000,"Low",IF(AND(H4677&gt;=100000,H4677&lt;250000),"Medium","High"))</f>
        <v>High</v>
      </c>
    </row>
    <row r="4678" spans="1:13" x14ac:dyDescent="0.4">
      <c r="A4678" s="109" t="s">
        <v>6081</v>
      </c>
      <c r="B4678" s="109" t="s">
        <v>12143</v>
      </c>
      <c r="C4678" s="109" t="s">
        <v>1051</v>
      </c>
      <c r="D4678" s="109" t="s">
        <v>102</v>
      </c>
      <c r="E4678" s="109" t="s">
        <v>8130</v>
      </c>
      <c r="F4678" s="109" t="s">
        <v>6021</v>
      </c>
      <c r="G4678" s="109" t="s">
        <v>6745</v>
      </c>
      <c r="H4678" s="107">
        <v>281404</v>
      </c>
      <c r="I4678" s="109">
        <v>7</v>
      </c>
      <c r="J4678" s="108">
        <v>283372</v>
      </c>
      <c r="K4678" s="107" t="str">
        <f>IF(J4678&gt;0,"Untung","Rugi")</f>
        <v>Untung</v>
      </c>
      <c r="L4678" s="107" t="str">
        <f t="array" ref="L4678">_xlfn.IFS(H4678&lt;100000,"Low",AND(H4678&gt;=100000,H4678&lt;250000),"Medium",H4678&gt;=250000,"High")</f>
        <v>High</v>
      </c>
      <c r="M4678" s="107" t="str">
        <f>IF(H4678&lt;100000,"Low",IF(AND(H4678&gt;=100000,H4678&lt;250000),"Medium","High"))</f>
        <v>High</v>
      </c>
    </row>
    <row r="4679" spans="1:13" x14ac:dyDescent="0.4">
      <c r="A4679" s="109" t="s">
        <v>6016</v>
      </c>
      <c r="B4679" s="109" t="s">
        <v>10186</v>
      </c>
      <c r="C4679" s="109" t="s">
        <v>1051</v>
      </c>
      <c r="D4679" s="109" t="s">
        <v>102</v>
      </c>
      <c r="E4679" s="109" t="s">
        <v>8322</v>
      </c>
      <c r="F4679" s="109" t="s">
        <v>99</v>
      </c>
      <c r="G4679" s="109" t="s">
        <v>6109</v>
      </c>
      <c r="H4679" s="107">
        <v>295233</v>
      </c>
      <c r="I4679" s="109">
        <v>3</v>
      </c>
      <c r="J4679" s="108">
        <v>-42933</v>
      </c>
      <c r="K4679" s="107" t="str">
        <f>IF(J4679&gt;0,"Untung","Rugi")</f>
        <v>Rugi</v>
      </c>
      <c r="L4679" s="107" t="str">
        <f t="array" ref="L4679">_xlfn.IFS(H4679&lt;100000,"Low",AND(H4679&gt;=100000,H4679&lt;250000),"Medium",H4679&gt;=250000,"High")</f>
        <v>High</v>
      </c>
      <c r="M4679" s="107" t="str">
        <f>IF(H4679&lt;100000,"Low",IF(AND(H4679&gt;=100000,H4679&lt;250000),"Medium","High"))</f>
        <v>High</v>
      </c>
    </row>
    <row r="4680" spans="1:13" x14ac:dyDescent="0.4">
      <c r="A4680" s="109" t="s">
        <v>6016</v>
      </c>
      <c r="B4680" s="109" t="s">
        <v>10186</v>
      </c>
      <c r="C4680" s="109" t="s">
        <v>1051</v>
      </c>
      <c r="D4680" s="109" t="s">
        <v>102</v>
      </c>
      <c r="E4680" s="109" t="s">
        <v>6611</v>
      </c>
      <c r="F4680" s="109" t="s">
        <v>99</v>
      </c>
      <c r="G4680" s="109" t="s">
        <v>6024</v>
      </c>
      <c r="H4680" s="107">
        <v>181538</v>
      </c>
      <c r="I4680" s="109">
        <v>3</v>
      </c>
      <c r="J4680" s="108">
        <v>-104360</v>
      </c>
      <c r="K4680" s="107" t="str">
        <f>IF(J4680&gt;0,"Untung","Rugi")</f>
        <v>Rugi</v>
      </c>
      <c r="L4680" s="107" t="str">
        <f t="array" ref="L4680">_xlfn.IFS(H4680&lt;100000,"Low",AND(H4680&gt;=100000,H4680&lt;250000),"Medium",H4680&gt;=250000,"High")</f>
        <v>Medium</v>
      </c>
      <c r="M4680" s="107" t="str">
        <f>IF(H4680&lt;100000,"Low",IF(AND(H4680&gt;=100000,H4680&lt;250000),"Medium","High"))</f>
        <v>Medium</v>
      </c>
    </row>
    <row r="4681" spans="1:13" x14ac:dyDescent="0.4">
      <c r="A4681" s="109" t="s">
        <v>6016</v>
      </c>
      <c r="B4681" s="109" t="s">
        <v>12142</v>
      </c>
      <c r="C4681" s="109" t="s">
        <v>100</v>
      </c>
      <c r="D4681" s="109" t="s">
        <v>96</v>
      </c>
      <c r="E4681" s="109" t="s">
        <v>9691</v>
      </c>
      <c r="F4681" s="109" t="s">
        <v>95</v>
      </c>
      <c r="G4681" s="109" t="s">
        <v>6052</v>
      </c>
      <c r="H4681" s="107">
        <v>52722</v>
      </c>
      <c r="I4681" s="109">
        <v>4</v>
      </c>
      <c r="J4681" s="108">
        <v>363210</v>
      </c>
      <c r="K4681" s="107" t="str">
        <f>IF(J4681&gt;0,"Untung","Rugi")</f>
        <v>Untung</v>
      </c>
      <c r="L4681" s="107" t="str">
        <f t="array" ref="L4681">_xlfn.IFS(H4681&lt;100000,"Low",AND(H4681&gt;=100000,H4681&lt;250000),"Medium",H4681&gt;=250000,"High")</f>
        <v>Low</v>
      </c>
      <c r="M4681" s="107" t="str">
        <f>IF(H4681&lt;100000,"Low",IF(AND(H4681&gt;=100000,H4681&lt;250000),"Medium","High"))</f>
        <v>Low</v>
      </c>
    </row>
    <row r="4682" spans="1:13" x14ac:dyDescent="0.4">
      <c r="A4682" s="109" t="s">
        <v>6046</v>
      </c>
      <c r="B4682" s="109" t="s">
        <v>12141</v>
      </c>
      <c r="C4682" s="109" t="s">
        <v>100</v>
      </c>
      <c r="D4682" s="109" t="s">
        <v>104</v>
      </c>
      <c r="E4682" s="109" t="s">
        <v>11853</v>
      </c>
      <c r="F4682" s="109" t="s">
        <v>95</v>
      </c>
      <c r="G4682" s="109" t="s">
        <v>6116</v>
      </c>
      <c r="H4682" s="107">
        <v>246479</v>
      </c>
      <c r="I4682" s="109">
        <v>2</v>
      </c>
      <c r="J4682" s="108">
        <v>343419</v>
      </c>
      <c r="K4682" s="107" t="str">
        <f>IF(J4682&gt;0,"Untung","Rugi")</f>
        <v>Untung</v>
      </c>
      <c r="L4682" s="107" t="str">
        <f t="array" ref="L4682">_xlfn.IFS(H4682&lt;100000,"Low",AND(H4682&gt;=100000,H4682&lt;250000),"Medium",H4682&gt;=250000,"High")</f>
        <v>Medium</v>
      </c>
      <c r="M4682" s="107" t="str">
        <f>IF(H4682&lt;100000,"Low",IF(AND(H4682&gt;=100000,H4682&lt;250000),"Medium","High"))</f>
        <v>Medium</v>
      </c>
    </row>
    <row r="4683" spans="1:13" x14ac:dyDescent="0.4">
      <c r="A4683" s="109" t="s">
        <v>6016</v>
      </c>
      <c r="B4683" s="109" t="s">
        <v>12140</v>
      </c>
      <c r="C4683" s="109" t="s">
        <v>100</v>
      </c>
      <c r="D4683" s="109" t="s">
        <v>104</v>
      </c>
      <c r="E4683" s="109" t="s">
        <v>9257</v>
      </c>
      <c r="F4683" s="109" t="s">
        <v>95</v>
      </c>
      <c r="G4683" s="109" t="s">
        <v>6062</v>
      </c>
      <c r="H4683" s="107">
        <v>426048</v>
      </c>
      <c r="I4683" s="109">
        <v>3</v>
      </c>
      <c r="J4683" s="108">
        <v>293519</v>
      </c>
      <c r="K4683" s="107" t="str">
        <f>IF(J4683&gt;0,"Untung","Rugi")</f>
        <v>Untung</v>
      </c>
      <c r="L4683" s="107" t="str">
        <f t="array" ref="L4683">_xlfn.IFS(H4683&lt;100000,"Low",AND(H4683&gt;=100000,H4683&lt;250000),"Medium",H4683&gt;=250000,"High")</f>
        <v>High</v>
      </c>
      <c r="M4683" s="107" t="str">
        <f>IF(H4683&lt;100000,"Low",IF(AND(H4683&gt;=100000,H4683&lt;250000),"Medium","High"))</f>
        <v>High</v>
      </c>
    </row>
    <row r="4684" spans="1:13" x14ac:dyDescent="0.4">
      <c r="A4684" s="109" t="s">
        <v>6016</v>
      </c>
      <c r="B4684" s="109" t="s">
        <v>12140</v>
      </c>
      <c r="C4684" s="109" t="s">
        <v>1051</v>
      </c>
      <c r="D4684" s="109" t="s">
        <v>102</v>
      </c>
      <c r="E4684" s="109" t="s">
        <v>8618</v>
      </c>
      <c r="F4684" s="109" t="s">
        <v>95</v>
      </c>
      <c r="G4684" s="109" t="s">
        <v>6052</v>
      </c>
      <c r="H4684" s="107">
        <v>208005</v>
      </c>
      <c r="I4684" s="109">
        <v>3</v>
      </c>
      <c r="J4684" s="108">
        <v>325076</v>
      </c>
      <c r="K4684" s="107" t="str">
        <f>IF(J4684&gt;0,"Untung","Rugi")</f>
        <v>Untung</v>
      </c>
      <c r="L4684" s="107" t="str">
        <f t="array" ref="L4684">_xlfn.IFS(H4684&lt;100000,"Low",AND(H4684&gt;=100000,H4684&lt;250000),"Medium",H4684&gt;=250000,"High")</f>
        <v>Medium</v>
      </c>
      <c r="M4684" s="107" t="str">
        <f>IF(H4684&lt;100000,"Low",IF(AND(H4684&gt;=100000,H4684&lt;250000),"Medium","High"))</f>
        <v>Medium</v>
      </c>
    </row>
    <row r="4685" spans="1:13" x14ac:dyDescent="0.4">
      <c r="A4685" s="109" t="s">
        <v>6016</v>
      </c>
      <c r="B4685" s="109" t="s">
        <v>12139</v>
      </c>
      <c r="C4685" s="109" t="s">
        <v>1051</v>
      </c>
      <c r="D4685" s="109" t="s">
        <v>106</v>
      </c>
      <c r="E4685" s="109" t="s">
        <v>6441</v>
      </c>
      <c r="F4685" s="109" t="s">
        <v>95</v>
      </c>
      <c r="G4685" s="109" t="s">
        <v>6013</v>
      </c>
      <c r="H4685" s="107">
        <v>79515</v>
      </c>
      <c r="I4685" s="109">
        <v>6</v>
      </c>
      <c r="J4685" s="108">
        <v>194139</v>
      </c>
      <c r="K4685" s="107" t="str">
        <f>IF(J4685&gt;0,"Untung","Rugi")</f>
        <v>Untung</v>
      </c>
      <c r="L4685" s="107" t="str">
        <f t="array" ref="L4685">_xlfn.IFS(H4685&lt;100000,"Low",AND(H4685&gt;=100000,H4685&lt;250000),"Medium",H4685&gt;=250000,"High")</f>
        <v>Low</v>
      </c>
      <c r="M4685" s="107" t="str">
        <f>IF(H4685&lt;100000,"Low",IF(AND(H4685&gt;=100000,H4685&lt;250000),"Medium","High"))</f>
        <v>Low</v>
      </c>
    </row>
    <row r="4686" spans="1:13" x14ac:dyDescent="0.4">
      <c r="A4686" s="109" t="s">
        <v>6016</v>
      </c>
      <c r="B4686" s="109" t="s">
        <v>12138</v>
      </c>
      <c r="C4686" s="109" t="s">
        <v>1051</v>
      </c>
      <c r="D4686" s="109" t="s">
        <v>106</v>
      </c>
      <c r="E4686" s="109" t="s">
        <v>7978</v>
      </c>
      <c r="F4686" s="109" t="s">
        <v>95</v>
      </c>
      <c r="G4686" s="109" t="s">
        <v>6116</v>
      </c>
      <c r="H4686" s="107">
        <v>426280</v>
      </c>
      <c r="I4686" s="109">
        <v>3</v>
      </c>
      <c r="J4686" s="108">
        <v>-131352</v>
      </c>
      <c r="K4686" s="107" t="str">
        <f>IF(J4686&gt;0,"Untung","Rugi")</f>
        <v>Rugi</v>
      </c>
      <c r="L4686" s="107" t="str">
        <f t="array" ref="L4686">_xlfn.IFS(H4686&lt;100000,"Low",AND(H4686&gt;=100000,H4686&lt;250000),"Medium",H4686&gt;=250000,"High")</f>
        <v>High</v>
      </c>
      <c r="M4686" s="107" t="str">
        <f>IF(H4686&lt;100000,"Low",IF(AND(H4686&gt;=100000,H4686&lt;250000),"Medium","High"))</f>
        <v>High</v>
      </c>
    </row>
    <row r="4687" spans="1:13" x14ac:dyDescent="0.4">
      <c r="A4687" s="109" t="s">
        <v>6016</v>
      </c>
      <c r="B4687" s="109" t="s">
        <v>12137</v>
      </c>
      <c r="C4687" s="109" t="s">
        <v>1051</v>
      </c>
      <c r="D4687" s="109" t="s">
        <v>106</v>
      </c>
      <c r="E4687" s="109" t="s">
        <v>7599</v>
      </c>
      <c r="F4687" s="109" t="s">
        <v>95</v>
      </c>
      <c r="G4687" s="109" t="s">
        <v>6116</v>
      </c>
      <c r="H4687" s="107">
        <v>108848</v>
      </c>
      <c r="I4687" s="109">
        <v>2</v>
      </c>
      <c r="J4687" s="108">
        <v>-230816</v>
      </c>
      <c r="K4687" s="107" t="str">
        <f>IF(J4687&gt;0,"Untung","Rugi")</f>
        <v>Rugi</v>
      </c>
      <c r="L4687" s="107" t="str">
        <f t="array" ref="L4687">_xlfn.IFS(H4687&lt;100000,"Low",AND(H4687&gt;=100000,H4687&lt;250000),"Medium",H4687&gt;=250000,"High")</f>
        <v>Medium</v>
      </c>
      <c r="M4687" s="107" t="str">
        <f>IF(H4687&lt;100000,"Low",IF(AND(H4687&gt;=100000,H4687&lt;250000),"Medium","High"))</f>
        <v>Medium</v>
      </c>
    </row>
    <row r="4688" spans="1:13" x14ac:dyDescent="0.4">
      <c r="A4688" s="109" t="s">
        <v>6016</v>
      </c>
      <c r="B4688" s="109" t="s">
        <v>12136</v>
      </c>
      <c r="C4688" s="109" t="s">
        <v>1051</v>
      </c>
      <c r="D4688" s="109" t="s">
        <v>106</v>
      </c>
      <c r="E4688" s="109" t="s">
        <v>7113</v>
      </c>
      <c r="F4688" s="109" t="s">
        <v>95</v>
      </c>
      <c r="G4688" s="109" t="s">
        <v>6052</v>
      </c>
      <c r="H4688" s="107">
        <v>312839</v>
      </c>
      <c r="I4688" s="109">
        <v>3</v>
      </c>
      <c r="J4688" s="108">
        <v>285054</v>
      </c>
      <c r="K4688" s="107" t="str">
        <f>IF(J4688&gt;0,"Untung","Rugi")</f>
        <v>Untung</v>
      </c>
      <c r="L4688" s="107" t="str">
        <f t="array" ref="L4688">_xlfn.IFS(H4688&lt;100000,"Low",AND(H4688&gt;=100000,H4688&lt;250000),"Medium",H4688&gt;=250000,"High")</f>
        <v>High</v>
      </c>
      <c r="M4688" s="107" t="str">
        <f>IF(H4688&lt;100000,"Low",IF(AND(H4688&gt;=100000,H4688&lt;250000),"Medium","High"))</f>
        <v>High</v>
      </c>
    </row>
    <row r="4689" spans="1:13" x14ac:dyDescent="0.4">
      <c r="A4689" s="109" t="s">
        <v>6016</v>
      </c>
      <c r="B4689" s="109" t="s">
        <v>12135</v>
      </c>
      <c r="C4689" s="109" t="s">
        <v>1064</v>
      </c>
      <c r="D4689" s="109" t="s">
        <v>96</v>
      </c>
      <c r="E4689" s="109" t="s">
        <v>12134</v>
      </c>
      <c r="F4689" s="109" t="s">
        <v>95</v>
      </c>
      <c r="G4689" s="109" t="s">
        <v>6052</v>
      </c>
      <c r="H4689" s="107">
        <v>214905</v>
      </c>
      <c r="I4689" s="109">
        <v>5</v>
      </c>
      <c r="J4689" s="108">
        <v>310195</v>
      </c>
      <c r="K4689" s="107" t="str">
        <f>IF(J4689&gt;0,"Untung","Rugi")</f>
        <v>Untung</v>
      </c>
      <c r="L4689" s="107" t="str">
        <f t="array" ref="L4689">_xlfn.IFS(H4689&lt;100000,"Low",AND(H4689&gt;=100000,H4689&lt;250000),"Medium",H4689&gt;=250000,"High")</f>
        <v>Medium</v>
      </c>
      <c r="M4689" s="107" t="str">
        <f>IF(H4689&lt;100000,"Low",IF(AND(H4689&gt;=100000,H4689&lt;250000),"Medium","High"))</f>
        <v>Medium</v>
      </c>
    </row>
    <row r="4690" spans="1:13" x14ac:dyDescent="0.4">
      <c r="A4690" s="109" t="s">
        <v>6016</v>
      </c>
      <c r="B4690" s="109" t="s">
        <v>12133</v>
      </c>
      <c r="C4690" s="109" t="s">
        <v>1064</v>
      </c>
      <c r="D4690" s="109" t="s">
        <v>96</v>
      </c>
      <c r="E4690" s="109" t="s">
        <v>6352</v>
      </c>
      <c r="F4690" s="109" t="s">
        <v>95</v>
      </c>
      <c r="G4690" s="109" t="s">
        <v>6017</v>
      </c>
      <c r="H4690" s="107">
        <v>106678</v>
      </c>
      <c r="I4690" s="109">
        <v>2</v>
      </c>
      <c r="J4690" s="108">
        <v>-31447</v>
      </c>
      <c r="K4690" s="107" t="str">
        <f>IF(J4690&gt;0,"Untung","Rugi")</f>
        <v>Rugi</v>
      </c>
      <c r="L4690" s="107" t="str">
        <f t="array" ref="L4690">_xlfn.IFS(H4690&lt;100000,"Low",AND(H4690&gt;=100000,H4690&lt;250000),"Medium",H4690&gt;=250000,"High")</f>
        <v>Medium</v>
      </c>
      <c r="M4690" s="107" t="str">
        <f>IF(H4690&lt;100000,"Low",IF(AND(H4690&gt;=100000,H4690&lt;250000),"Medium","High"))</f>
        <v>Medium</v>
      </c>
    </row>
    <row r="4691" spans="1:13" x14ac:dyDescent="0.4">
      <c r="A4691" s="109" t="s">
        <v>6016</v>
      </c>
      <c r="B4691" s="109" t="s">
        <v>12132</v>
      </c>
      <c r="C4691" s="109" t="s">
        <v>1064</v>
      </c>
      <c r="D4691" s="109" t="s">
        <v>96</v>
      </c>
      <c r="E4691" s="109" t="s">
        <v>6803</v>
      </c>
      <c r="F4691" s="109" t="s">
        <v>95</v>
      </c>
      <c r="G4691" s="109" t="s">
        <v>6052</v>
      </c>
      <c r="H4691" s="107">
        <v>281403</v>
      </c>
      <c r="I4691" s="109">
        <v>4</v>
      </c>
      <c r="J4691" s="108">
        <v>135872</v>
      </c>
      <c r="K4691" s="107" t="str">
        <f>IF(J4691&gt;0,"Untung","Rugi")</f>
        <v>Untung</v>
      </c>
      <c r="L4691" s="107" t="str">
        <f t="array" ref="L4691">_xlfn.IFS(H4691&lt;100000,"Low",AND(H4691&gt;=100000,H4691&lt;250000),"Medium",H4691&gt;=250000,"High")</f>
        <v>High</v>
      </c>
      <c r="M4691" s="107" t="str">
        <f>IF(H4691&lt;100000,"Low",IF(AND(H4691&gt;=100000,H4691&lt;250000),"Medium","High"))</f>
        <v>High</v>
      </c>
    </row>
    <row r="4692" spans="1:13" x14ac:dyDescent="0.4">
      <c r="A4692" s="109" t="s">
        <v>6016</v>
      </c>
      <c r="B4692" s="109" t="s">
        <v>12131</v>
      </c>
      <c r="C4692" s="109" t="s">
        <v>1051</v>
      </c>
      <c r="D4692" s="109" t="s">
        <v>102</v>
      </c>
      <c r="E4692" s="109" t="s">
        <v>6386</v>
      </c>
      <c r="F4692" s="109" t="s">
        <v>95</v>
      </c>
      <c r="G4692" s="109" t="s">
        <v>6052</v>
      </c>
      <c r="H4692" s="107">
        <v>67008</v>
      </c>
      <c r="I4692" s="109">
        <v>2</v>
      </c>
      <c r="J4692" s="108">
        <v>83686</v>
      </c>
      <c r="K4692" s="107" t="str">
        <f>IF(J4692&gt;0,"Untung","Rugi")</f>
        <v>Untung</v>
      </c>
      <c r="L4692" s="107" t="str">
        <f t="array" ref="L4692">_xlfn.IFS(H4692&lt;100000,"Low",AND(H4692&gt;=100000,H4692&lt;250000),"Medium",H4692&gt;=250000,"High")</f>
        <v>Low</v>
      </c>
      <c r="M4692" s="107" t="str">
        <f>IF(H4692&lt;100000,"Low",IF(AND(H4692&gt;=100000,H4692&lt;250000),"Medium","High"))</f>
        <v>Low</v>
      </c>
    </row>
    <row r="4693" spans="1:13" x14ac:dyDescent="0.4">
      <c r="A4693" s="109" t="s">
        <v>6046</v>
      </c>
      <c r="B4693" s="109" t="s">
        <v>12130</v>
      </c>
      <c r="C4693" s="109" t="s">
        <v>1051</v>
      </c>
      <c r="D4693" s="109" t="s">
        <v>102</v>
      </c>
      <c r="E4693" s="109" t="s">
        <v>12129</v>
      </c>
      <c r="F4693" s="109" t="s">
        <v>95</v>
      </c>
      <c r="G4693" s="109" t="s">
        <v>6017</v>
      </c>
      <c r="H4693" s="107">
        <v>181021</v>
      </c>
      <c r="I4693" s="109">
        <v>6</v>
      </c>
      <c r="J4693" s="108">
        <v>294838</v>
      </c>
      <c r="K4693" s="107" t="str">
        <f>IF(J4693&gt;0,"Untung","Rugi")</f>
        <v>Untung</v>
      </c>
      <c r="L4693" s="107" t="str">
        <f t="array" ref="L4693">_xlfn.IFS(H4693&lt;100000,"Low",AND(H4693&gt;=100000,H4693&lt;250000),"Medium",H4693&gt;=250000,"High")</f>
        <v>Medium</v>
      </c>
      <c r="M4693" s="107" t="str">
        <f>IF(H4693&lt;100000,"Low",IF(AND(H4693&gt;=100000,H4693&lt;250000),"Medium","High"))</f>
        <v>Medium</v>
      </c>
    </row>
    <row r="4694" spans="1:13" x14ac:dyDescent="0.4">
      <c r="A4694" s="109" t="s">
        <v>6046</v>
      </c>
      <c r="B4694" s="109" t="s">
        <v>12128</v>
      </c>
      <c r="C4694" s="109" t="s">
        <v>1051</v>
      </c>
      <c r="D4694" s="109" t="s">
        <v>102</v>
      </c>
      <c r="E4694" s="109" t="s">
        <v>7679</v>
      </c>
      <c r="F4694" s="109" t="s">
        <v>6021</v>
      </c>
      <c r="G4694" s="109" t="s">
        <v>6020</v>
      </c>
      <c r="H4694" s="107">
        <v>67248</v>
      </c>
      <c r="I4694" s="109">
        <v>4</v>
      </c>
      <c r="J4694" s="108">
        <v>28655</v>
      </c>
      <c r="K4694" s="107" t="str">
        <f>IF(J4694&gt;0,"Untung","Rugi")</f>
        <v>Untung</v>
      </c>
      <c r="L4694" s="107" t="str">
        <f t="array" ref="L4694">_xlfn.IFS(H4694&lt;100000,"Low",AND(H4694&gt;=100000,H4694&lt;250000),"Medium",H4694&gt;=250000,"High")</f>
        <v>Low</v>
      </c>
      <c r="M4694" s="107" t="str">
        <f>IF(H4694&lt;100000,"Low",IF(AND(H4694&gt;=100000,H4694&lt;250000),"Medium","High"))</f>
        <v>Low</v>
      </c>
    </row>
    <row r="4695" spans="1:13" x14ac:dyDescent="0.4">
      <c r="A4695" s="109" t="s">
        <v>6046</v>
      </c>
      <c r="B4695" s="109" t="s">
        <v>12127</v>
      </c>
      <c r="C4695" s="109" t="s">
        <v>1064</v>
      </c>
      <c r="D4695" s="109" t="s">
        <v>104</v>
      </c>
      <c r="E4695" s="109" t="s">
        <v>8026</v>
      </c>
      <c r="F4695" s="109" t="s">
        <v>99</v>
      </c>
      <c r="G4695" s="109" t="s">
        <v>6024</v>
      </c>
      <c r="H4695" s="107">
        <v>301160</v>
      </c>
      <c r="I4695" s="109">
        <v>2</v>
      </c>
      <c r="J4695" s="108">
        <v>-156535</v>
      </c>
      <c r="K4695" s="107" t="str">
        <f>IF(J4695&gt;0,"Untung","Rugi")</f>
        <v>Rugi</v>
      </c>
      <c r="L4695" s="107" t="str">
        <f t="array" ref="L4695">_xlfn.IFS(H4695&lt;100000,"Low",AND(H4695&gt;=100000,H4695&lt;250000),"Medium",H4695&gt;=250000,"High")</f>
        <v>High</v>
      </c>
      <c r="M4695" s="107" t="str">
        <f>IF(H4695&lt;100000,"Low",IF(AND(H4695&gt;=100000,H4695&lt;250000),"Medium","High"))</f>
        <v>High</v>
      </c>
    </row>
    <row r="4696" spans="1:13" x14ac:dyDescent="0.4">
      <c r="A4696" s="109" t="s">
        <v>6016</v>
      </c>
      <c r="B4696" s="109" t="s">
        <v>12126</v>
      </c>
      <c r="C4696" s="109" t="s">
        <v>1051</v>
      </c>
      <c r="D4696" s="109" t="s">
        <v>102</v>
      </c>
      <c r="E4696" s="109" t="s">
        <v>6144</v>
      </c>
      <c r="F4696" s="109" t="s">
        <v>95</v>
      </c>
      <c r="G4696" s="109" t="s">
        <v>6052</v>
      </c>
      <c r="H4696" s="107">
        <v>397657</v>
      </c>
      <c r="I4696" s="109">
        <v>3</v>
      </c>
      <c r="J4696" s="108">
        <v>277</v>
      </c>
      <c r="K4696" s="107" t="str">
        <f>IF(J4696&gt;0,"Untung","Rugi")</f>
        <v>Untung</v>
      </c>
      <c r="L4696" s="107" t="str">
        <f t="array" ref="L4696">_xlfn.IFS(H4696&lt;100000,"Low",AND(H4696&gt;=100000,H4696&lt;250000),"Medium",H4696&gt;=250000,"High")</f>
        <v>High</v>
      </c>
      <c r="M4696" s="107" t="str">
        <f>IF(H4696&lt;100000,"Low",IF(AND(H4696&gt;=100000,H4696&lt;250000),"Medium","High"))</f>
        <v>High</v>
      </c>
    </row>
    <row r="4697" spans="1:13" x14ac:dyDescent="0.4">
      <c r="A4697" s="109" t="s">
        <v>6016</v>
      </c>
      <c r="B4697" s="109" t="s">
        <v>12125</v>
      </c>
      <c r="C4697" s="109" t="s">
        <v>1051</v>
      </c>
      <c r="D4697" s="109" t="s">
        <v>104</v>
      </c>
      <c r="E4697" s="109" t="s">
        <v>6728</v>
      </c>
      <c r="F4697" s="109" t="s">
        <v>95</v>
      </c>
      <c r="G4697" s="109" t="s">
        <v>6116</v>
      </c>
      <c r="H4697" s="107">
        <v>345974</v>
      </c>
      <c r="I4697" s="109">
        <v>5</v>
      </c>
      <c r="J4697" s="108">
        <v>42</v>
      </c>
      <c r="K4697" s="107" t="str">
        <f>IF(J4697&gt;0,"Untung","Rugi")</f>
        <v>Untung</v>
      </c>
      <c r="L4697" s="107" t="str">
        <f t="array" ref="L4697">_xlfn.IFS(H4697&lt;100000,"Low",AND(H4697&gt;=100000,H4697&lt;250000),"Medium",H4697&gt;=250000,"High")</f>
        <v>High</v>
      </c>
      <c r="M4697" s="107" t="str">
        <f>IF(H4697&lt;100000,"Low",IF(AND(H4697&gt;=100000,H4697&lt;250000),"Medium","High"))</f>
        <v>High</v>
      </c>
    </row>
    <row r="4698" spans="1:13" x14ac:dyDescent="0.4">
      <c r="A4698" s="109" t="s">
        <v>6016</v>
      </c>
      <c r="B4698" s="109" t="s">
        <v>12124</v>
      </c>
      <c r="C4698" s="109" t="s">
        <v>1051</v>
      </c>
      <c r="D4698" s="109" t="s">
        <v>102</v>
      </c>
      <c r="E4698" s="109" t="s">
        <v>10665</v>
      </c>
      <c r="F4698" s="109" t="s">
        <v>95</v>
      </c>
      <c r="G4698" s="109" t="s">
        <v>6057</v>
      </c>
      <c r="H4698" s="107">
        <v>374086</v>
      </c>
      <c r="I4698" s="109">
        <v>4</v>
      </c>
      <c r="J4698" s="108">
        <v>39750</v>
      </c>
      <c r="K4698" s="107" t="str">
        <f>IF(J4698&gt;0,"Untung","Rugi")</f>
        <v>Untung</v>
      </c>
      <c r="L4698" s="107" t="str">
        <f t="array" ref="L4698">_xlfn.IFS(H4698&lt;100000,"Low",AND(H4698&gt;=100000,H4698&lt;250000),"Medium",H4698&gt;=250000,"High")</f>
        <v>High</v>
      </c>
      <c r="M4698" s="107" t="str">
        <f>IF(H4698&lt;100000,"Low",IF(AND(H4698&gt;=100000,H4698&lt;250000),"Medium","High"))</f>
        <v>High</v>
      </c>
    </row>
    <row r="4699" spans="1:13" x14ac:dyDescent="0.4">
      <c r="A4699" s="109" t="s">
        <v>6046</v>
      </c>
      <c r="B4699" s="109" t="s">
        <v>12123</v>
      </c>
      <c r="C4699" s="109" t="s">
        <v>100</v>
      </c>
      <c r="D4699" s="109" t="s">
        <v>96</v>
      </c>
      <c r="E4699" s="109" t="s">
        <v>9493</v>
      </c>
      <c r="F4699" s="109" t="s">
        <v>95</v>
      </c>
      <c r="G4699" s="109" t="s">
        <v>6052</v>
      </c>
      <c r="H4699" s="107">
        <v>303156</v>
      </c>
      <c r="I4699" s="109">
        <v>2</v>
      </c>
      <c r="J4699" s="108">
        <v>282666</v>
      </c>
      <c r="K4699" s="107" t="str">
        <f>IF(J4699&gt;0,"Untung","Rugi")</f>
        <v>Untung</v>
      </c>
      <c r="L4699" s="107" t="str">
        <f t="array" ref="L4699">_xlfn.IFS(H4699&lt;100000,"Low",AND(H4699&gt;=100000,H4699&lt;250000),"Medium",H4699&gt;=250000,"High")</f>
        <v>High</v>
      </c>
      <c r="M4699" s="107" t="str">
        <f>IF(H4699&lt;100000,"Low",IF(AND(H4699&gt;=100000,H4699&lt;250000),"Medium","High"))</f>
        <v>High</v>
      </c>
    </row>
    <row r="4700" spans="1:13" x14ac:dyDescent="0.4">
      <c r="A4700" s="109" t="s">
        <v>6046</v>
      </c>
      <c r="B4700" s="109" t="s">
        <v>12122</v>
      </c>
      <c r="C4700" s="109" t="s">
        <v>1051</v>
      </c>
      <c r="D4700" s="109" t="s">
        <v>102</v>
      </c>
      <c r="E4700" s="109" t="s">
        <v>9691</v>
      </c>
      <c r="F4700" s="109" t="s">
        <v>95</v>
      </c>
      <c r="G4700" s="109" t="s">
        <v>6052</v>
      </c>
      <c r="H4700" s="107">
        <v>263449</v>
      </c>
      <c r="I4700" s="109">
        <v>3</v>
      </c>
      <c r="J4700" s="108">
        <v>-48850</v>
      </c>
      <c r="K4700" s="107" t="str">
        <f>IF(J4700&gt;0,"Untung","Rugi")</f>
        <v>Rugi</v>
      </c>
      <c r="L4700" s="107" t="str">
        <f t="array" ref="L4700">_xlfn.IFS(H4700&lt;100000,"Low",AND(H4700&gt;=100000,H4700&lt;250000),"Medium",H4700&gt;=250000,"High")</f>
        <v>High</v>
      </c>
      <c r="M4700" s="107" t="str">
        <f>IF(H4700&lt;100000,"Low",IF(AND(H4700&gt;=100000,H4700&lt;250000),"Medium","High"))</f>
        <v>High</v>
      </c>
    </row>
    <row r="4701" spans="1:13" x14ac:dyDescent="0.4">
      <c r="A4701" s="109" t="s">
        <v>6027</v>
      </c>
      <c r="B4701" s="109" t="s">
        <v>12121</v>
      </c>
      <c r="C4701" s="109" t="s">
        <v>100</v>
      </c>
      <c r="D4701" s="109" t="s">
        <v>96</v>
      </c>
      <c r="E4701" s="109" t="s">
        <v>10332</v>
      </c>
      <c r="F4701" s="109" t="s">
        <v>6021</v>
      </c>
      <c r="G4701" s="109" t="s">
        <v>6020</v>
      </c>
      <c r="H4701" s="107">
        <v>48257</v>
      </c>
      <c r="I4701" s="109">
        <v>5</v>
      </c>
      <c r="J4701" s="108">
        <v>432241</v>
      </c>
      <c r="K4701" s="107" t="str">
        <f>IF(J4701&gt;0,"Untung","Rugi")</f>
        <v>Untung</v>
      </c>
      <c r="L4701" s="107" t="str">
        <f t="array" ref="L4701">_xlfn.IFS(H4701&lt;100000,"Low",AND(H4701&gt;=100000,H4701&lt;250000),"Medium",H4701&gt;=250000,"High")</f>
        <v>Low</v>
      </c>
      <c r="M4701" s="107" t="str">
        <f>IF(H4701&lt;100000,"Low",IF(AND(H4701&gt;=100000,H4701&lt;250000),"Medium","High"))</f>
        <v>Low</v>
      </c>
    </row>
    <row r="4702" spans="1:13" x14ac:dyDescent="0.4">
      <c r="A4702" s="109" t="s">
        <v>6027</v>
      </c>
      <c r="B4702" s="109" t="s">
        <v>12120</v>
      </c>
      <c r="C4702" s="109" t="s">
        <v>100</v>
      </c>
      <c r="D4702" s="109" t="s">
        <v>96</v>
      </c>
      <c r="E4702" s="109" t="s">
        <v>12119</v>
      </c>
      <c r="F4702" s="109" t="s">
        <v>95</v>
      </c>
      <c r="G4702" s="109" t="s">
        <v>6062</v>
      </c>
      <c r="H4702" s="107">
        <v>239972</v>
      </c>
      <c r="I4702" s="109">
        <v>11</v>
      </c>
      <c r="J4702" s="108">
        <v>240006</v>
      </c>
      <c r="K4702" s="107" t="str">
        <f>IF(J4702&gt;0,"Untung","Rugi")</f>
        <v>Untung</v>
      </c>
      <c r="L4702" s="107" t="str">
        <f t="array" ref="L4702">_xlfn.IFS(H4702&lt;100000,"Low",AND(H4702&gt;=100000,H4702&lt;250000),"Medium",H4702&gt;=250000,"High")</f>
        <v>Medium</v>
      </c>
      <c r="M4702" s="107" t="str">
        <f>IF(H4702&lt;100000,"Low",IF(AND(H4702&gt;=100000,H4702&lt;250000),"Medium","High"))</f>
        <v>Medium</v>
      </c>
    </row>
    <row r="4703" spans="1:13" x14ac:dyDescent="0.4">
      <c r="A4703" s="109" t="s">
        <v>6027</v>
      </c>
      <c r="B4703" s="109" t="s">
        <v>12108</v>
      </c>
      <c r="C4703" s="109" t="s">
        <v>100</v>
      </c>
      <c r="D4703" s="109" t="s">
        <v>96</v>
      </c>
      <c r="E4703" s="109" t="s">
        <v>7456</v>
      </c>
      <c r="F4703" s="109" t="s">
        <v>95</v>
      </c>
      <c r="G4703" s="109" t="s">
        <v>6062</v>
      </c>
      <c r="H4703" s="107">
        <v>407263</v>
      </c>
      <c r="I4703" s="109">
        <v>1</v>
      </c>
      <c r="J4703" s="108">
        <v>-59049</v>
      </c>
      <c r="K4703" s="107" t="str">
        <f>IF(J4703&gt;0,"Untung","Rugi")</f>
        <v>Rugi</v>
      </c>
      <c r="L4703" s="107" t="str">
        <f t="array" ref="L4703">_xlfn.IFS(H4703&lt;100000,"Low",AND(H4703&gt;=100000,H4703&lt;250000),"Medium",H4703&gt;=250000,"High")</f>
        <v>High</v>
      </c>
      <c r="M4703" s="107" t="str">
        <f>IF(H4703&lt;100000,"Low",IF(AND(H4703&gt;=100000,H4703&lt;250000),"Medium","High"))</f>
        <v>High</v>
      </c>
    </row>
    <row r="4704" spans="1:13" x14ac:dyDescent="0.4">
      <c r="A4704" s="109" t="s">
        <v>6027</v>
      </c>
      <c r="B4704" s="109" t="s">
        <v>12118</v>
      </c>
      <c r="C4704" s="109" t="s">
        <v>1051</v>
      </c>
      <c r="D4704" s="109" t="s">
        <v>96</v>
      </c>
      <c r="E4704" s="109" t="s">
        <v>9470</v>
      </c>
      <c r="F4704" s="109" t="s">
        <v>95</v>
      </c>
      <c r="G4704" s="109" t="s">
        <v>6062</v>
      </c>
      <c r="H4704" s="107">
        <v>301971</v>
      </c>
      <c r="I4704" s="109">
        <v>2</v>
      </c>
      <c r="J4704" s="108">
        <v>-114367</v>
      </c>
      <c r="K4704" s="107" t="str">
        <f>IF(J4704&gt;0,"Untung","Rugi")</f>
        <v>Rugi</v>
      </c>
      <c r="L4704" s="107" t="str">
        <f t="array" ref="L4704">_xlfn.IFS(H4704&lt;100000,"Low",AND(H4704&gt;=100000,H4704&lt;250000),"Medium",H4704&gt;=250000,"High")</f>
        <v>High</v>
      </c>
      <c r="M4704" s="107" t="str">
        <f>IF(H4704&lt;100000,"Low",IF(AND(H4704&gt;=100000,H4704&lt;250000),"Medium","High"))</f>
        <v>High</v>
      </c>
    </row>
    <row r="4705" spans="1:13" x14ac:dyDescent="0.4">
      <c r="A4705" s="109" t="s">
        <v>6016</v>
      </c>
      <c r="B4705" s="109" t="s">
        <v>12117</v>
      </c>
      <c r="C4705" s="109" t="s">
        <v>1051</v>
      </c>
      <c r="D4705" s="109" t="s">
        <v>96</v>
      </c>
      <c r="E4705" s="109" t="s">
        <v>7605</v>
      </c>
      <c r="F4705" s="109" t="s">
        <v>99</v>
      </c>
      <c r="G4705" s="109" t="s">
        <v>6109</v>
      </c>
      <c r="H4705" s="107">
        <v>246158</v>
      </c>
      <c r="I4705" s="109">
        <v>5</v>
      </c>
      <c r="J4705" s="108">
        <v>195702</v>
      </c>
      <c r="K4705" s="107" t="str">
        <f>IF(J4705&gt;0,"Untung","Rugi")</f>
        <v>Untung</v>
      </c>
      <c r="L4705" s="107" t="str">
        <f t="array" ref="L4705">_xlfn.IFS(H4705&lt;100000,"Low",AND(H4705&gt;=100000,H4705&lt;250000),"Medium",H4705&gt;=250000,"High")</f>
        <v>Medium</v>
      </c>
      <c r="M4705" s="107" t="str">
        <f>IF(H4705&lt;100000,"Low",IF(AND(H4705&gt;=100000,H4705&lt;250000),"Medium","High"))</f>
        <v>Medium</v>
      </c>
    </row>
    <row r="4706" spans="1:13" x14ac:dyDescent="0.4">
      <c r="A4706" s="109" t="s">
        <v>6016</v>
      </c>
      <c r="B4706" s="109" t="s">
        <v>12116</v>
      </c>
      <c r="C4706" s="109" t="s">
        <v>1051</v>
      </c>
      <c r="D4706" s="109" t="s">
        <v>96</v>
      </c>
      <c r="E4706" s="109" t="s">
        <v>6726</v>
      </c>
      <c r="F4706" s="109" t="s">
        <v>95</v>
      </c>
      <c r="G4706" s="109" t="s">
        <v>6062</v>
      </c>
      <c r="H4706" s="107">
        <v>356495</v>
      </c>
      <c r="I4706" s="109">
        <v>8</v>
      </c>
      <c r="J4706" s="108">
        <v>100523</v>
      </c>
      <c r="K4706" s="107" t="str">
        <f>IF(J4706&gt;0,"Untung","Rugi")</f>
        <v>Untung</v>
      </c>
      <c r="L4706" s="107" t="str">
        <f t="array" ref="L4706">_xlfn.IFS(H4706&lt;100000,"Low",AND(H4706&gt;=100000,H4706&lt;250000),"Medium",H4706&gt;=250000,"High")</f>
        <v>High</v>
      </c>
      <c r="M4706" s="107" t="str">
        <f>IF(H4706&lt;100000,"Low",IF(AND(H4706&gt;=100000,H4706&lt;250000),"Medium","High"))</f>
        <v>High</v>
      </c>
    </row>
    <row r="4707" spans="1:13" x14ac:dyDescent="0.4">
      <c r="A4707" s="109" t="s">
        <v>6016</v>
      </c>
      <c r="B4707" s="109" t="s">
        <v>12115</v>
      </c>
      <c r="C4707" s="109" t="s">
        <v>1051</v>
      </c>
      <c r="D4707" s="109" t="s">
        <v>96</v>
      </c>
      <c r="E4707" s="109" t="s">
        <v>8904</v>
      </c>
      <c r="F4707" s="109" t="s">
        <v>95</v>
      </c>
      <c r="G4707" s="109" t="s">
        <v>6116</v>
      </c>
      <c r="H4707" s="107">
        <v>238384</v>
      </c>
      <c r="I4707" s="109">
        <v>6</v>
      </c>
      <c r="J4707" s="108">
        <v>-29909</v>
      </c>
      <c r="K4707" s="107" t="str">
        <f>IF(J4707&gt;0,"Untung","Rugi")</f>
        <v>Rugi</v>
      </c>
      <c r="L4707" s="107" t="str">
        <f t="array" ref="L4707">_xlfn.IFS(H4707&lt;100000,"Low",AND(H4707&gt;=100000,H4707&lt;250000),"Medium",H4707&gt;=250000,"High")</f>
        <v>Medium</v>
      </c>
      <c r="M4707" s="107" t="str">
        <f>IF(H4707&lt;100000,"Low",IF(AND(H4707&gt;=100000,H4707&lt;250000),"Medium","High"))</f>
        <v>Medium</v>
      </c>
    </row>
    <row r="4708" spans="1:13" x14ac:dyDescent="0.4">
      <c r="A4708" s="109" t="s">
        <v>6016</v>
      </c>
      <c r="B4708" s="109" t="s">
        <v>12114</v>
      </c>
      <c r="C4708" s="109" t="s">
        <v>1051</v>
      </c>
      <c r="D4708" s="109" t="s">
        <v>96</v>
      </c>
      <c r="E4708" s="109" t="s">
        <v>8118</v>
      </c>
      <c r="F4708" s="109" t="s">
        <v>99</v>
      </c>
      <c r="G4708" s="109" t="s">
        <v>6024</v>
      </c>
      <c r="H4708" s="107">
        <v>364006</v>
      </c>
      <c r="I4708" s="109">
        <v>3</v>
      </c>
      <c r="J4708" s="108">
        <v>137964</v>
      </c>
      <c r="K4708" s="107" t="str">
        <f>IF(J4708&gt;0,"Untung","Rugi")</f>
        <v>Untung</v>
      </c>
      <c r="L4708" s="107" t="str">
        <f t="array" ref="L4708">_xlfn.IFS(H4708&lt;100000,"Low",AND(H4708&gt;=100000,H4708&lt;250000),"Medium",H4708&gt;=250000,"High")</f>
        <v>High</v>
      </c>
      <c r="M4708" s="107" t="str">
        <f>IF(H4708&lt;100000,"Low",IF(AND(H4708&gt;=100000,H4708&lt;250000),"Medium","High"))</f>
        <v>High</v>
      </c>
    </row>
    <row r="4709" spans="1:13" x14ac:dyDescent="0.4">
      <c r="A4709" s="109" t="s">
        <v>6027</v>
      </c>
      <c r="B4709" s="109" t="s">
        <v>12113</v>
      </c>
      <c r="C4709" s="109" t="s">
        <v>1051</v>
      </c>
      <c r="D4709" s="109" t="s">
        <v>96</v>
      </c>
      <c r="E4709" s="109" t="s">
        <v>8682</v>
      </c>
      <c r="F4709" s="109" t="s">
        <v>95</v>
      </c>
      <c r="G4709" s="109" t="s">
        <v>6116</v>
      </c>
      <c r="H4709" s="107">
        <v>423931</v>
      </c>
      <c r="I4709" s="109">
        <v>3</v>
      </c>
      <c r="J4709" s="108">
        <v>-31075</v>
      </c>
      <c r="K4709" s="107" t="str">
        <f>IF(J4709&gt;0,"Untung","Rugi")</f>
        <v>Rugi</v>
      </c>
      <c r="L4709" s="107" t="str">
        <f t="array" ref="L4709">_xlfn.IFS(H4709&lt;100000,"Low",AND(H4709&gt;=100000,H4709&lt;250000),"Medium",H4709&gt;=250000,"High")</f>
        <v>High</v>
      </c>
      <c r="M4709" s="107" t="str">
        <f>IF(H4709&lt;100000,"Low",IF(AND(H4709&gt;=100000,H4709&lt;250000),"Medium","High"))</f>
        <v>High</v>
      </c>
    </row>
    <row r="4710" spans="1:13" x14ac:dyDescent="0.4">
      <c r="A4710" s="109" t="s">
        <v>6027</v>
      </c>
      <c r="B4710" s="109" t="s">
        <v>12112</v>
      </c>
      <c r="C4710" s="109" t="s">
        <v>1051</v>
      </c>
      <c r="D4710" s="109" t="s">
        <v>96</v>
      </c>
      <c r="E4710" s="109" t="s">
        <v>6324</v>
      </c>
      <c r="F4710" s="109" t="s">
        <v>99</v>
      </c>
      <c r="G4710" s="109" t="s">
        <v>6024</v>
      </c>
      <c r="H4710" s="107">
        <v>238333</v>
      </c>
      <c r="I4710" s="109">
        <v>3</v>
      </c>
      <c r="J4710" s="108">
        <v>358610</v>
      </c>
      <c r="K4710" s="107" t="str">
        <f>IF(J4710&gt;0,"Untung","Rugi")</f>
        <v>Untung</v>
      </c>
      <c r="L4710" s="107" t="str">
        <f t="array" ref="L4710">_xlfn.IFS(H4710&lt;100000,"Low",AND(H4710&gt;=100000,H4710&lt;250000),"Medium",H4710&gt;=250000,"High")</f>
        <v>Medium</v>
      </c>
      <c r="M4710" s="107" t="str">
        <f>IF(H4710&lt;100000,"Low",IF(AND(H4710&gt;=100000,H4710&lt;250000),"Medium","High"))</f>
        <v>Medium</v>
      </c>
    </row>
    <row r="4711" spans="1:13" x14ac:dyDescent="0.4">
      <c r="A4711" s="109" t="s">
        <v>6027</v>
      </c>
      <c r="B4711" s="109" t="s">
        <v>12112</v>
      </c>
      <c r="C4711" s="109" t="s">
        <v>1051</v>
      </c>
      <c r="D4711" s="109" t="s">
        <v>96</v>
      </c>
      <c r="E4711" s="109" t="s">
        <v>7466</v>
      </c>
      <c r="F4711" s="109" t="s">
        <v>95</v>
      </c>
      <c r="G4711" s="109" t="s">
        <v>6052</v>
      </c>
      <c r="H4711" s="107">
        <v>133740</v>
      </c>
      <c r="I4711" s="109">
        <v>3</v>
      </c>
      <c r="J4711" s="108">
        <v>318372</v>
      </c>
      <c r="K4711" s="107" t="str">
        <f>IF(J4711&gt;0,"Untung","Rugi")</f>
        <v>Untung</v>
      </c>
      <c r="L4711" s="107" t="str">
        <f t="array" ref="L4711">_xlfn.IFS(H4711&lt;100000,"Low",AND(H4711&gt;=100000,H4711&lt;250000),"Medium",H4711&gt;=250000,"High")</f>
        <v>Medium</v>
      </c>
      <c r="M4711" s="107" t="str">
        <f>IF(H4711&lt;100000,"Low",IF(AND(H4711&gt;=100000,H4711&lt;250000),"Medium","High"))</f>
        <v>Medium</v>
      </c>
    </row>
    <row r="4712" spans="1:13" x14ac:dyDescent="0.4">
      <c r="A4712" s="109" t="s">
        <v>6016</v>
      </c>
      <c r="B4712" s="109" t="s">
        <v>12111</v>
      </c>
      <c r="C4712" s="109" t="s">
        <v>1051</v>
      </c>
      <c r="D4712" s="109" t="s">
        <v>96</v>
      </c>
      <c r="E4712" s="109" t="s">
        <v>7640</v>
      </c>
      <c r="F4712" s="109" t="s">
        <v>99</v>
      </c>
      <c r="G4712" s="109" t="s">
        <v>6024</v>
      </c>
      <c r="H4712" s="107">
        <v>308478</v>
      </c>
      <c r="I4712" s="109">
        <v>4</v>
      </c>
      <c r="J4712" s="108">
        <v>-211466</v>
      </c>
      <c r="K4712" s="107" t="str">
        <f>IF(J4712&gt;0,"Untung","Rugi")</f>
        <v>Rugi</v>
      </c>
      <c r="L4712" s="107" t="str">
        <f t="array" ref="L4712">_xlfn.IFS(H4712&lt;100000,"Low",AND(H4712&gt;=100000,H4712&lt;250000),"Medium",H4712&gt;=250000,"High")</f>
        <v>High</v>
      </c>
      <c r="M4712" s="107" t="str">
        <f>IF(H4712&lt;100000,"Low",IF(AND(H4712&gt;=100000,H4712&lt;250000),"Medium","High"))</f>
        <v>High</v>
      </c>
    </row>
    <row r="4713" spans="1:13" x14ac:dyDescent="0.4">
      <c r="A4713" s="109" t="s">
        <v>6016</v>
      </c>
      <c r="B4713" s="109" t="s">
        <v>12110</v>
      </c>
      <c r="C4713" s="109" t="s">
        <v>1051</v>
      </c>
      <c r="D4713" s="109" t="s">
        <v>96</v>
      </c>
      <c r="E4713" s="109" t="s">
        <v>6205</v>
      </c>
      <c r="F4713" s="109" t="s">
        <v>99</v>
      </c>
      <c r="G4713" s="109" t="s">
        <v>6024</v>
      </c>
      <c r="H4713" s="107">
        <v>299856</v>
      </c>
      <c r="I4713" s="109">
        <v>9</v>
      </c>
      <c r="J4713" s="108">
        <v>254924</v>
      </c>
      <c r="K4713" s="107" t="str">
        <f>IF(J4713&gt;0,"Untung","Rugi")</f>
        <v>Untung</v>
      </c>
      <c r="L4713" s="107" t="str">
        <f t="array" ref="L4713">_xlfn.IFS(H4713&lt;100000,"Low",AND(H4713&gt;=100000,H4713&lt;250000),"Medium",H4713&gt;=250000,"High")</f>
        <v>High</v>
      </c>
      <c r="M4713" s="107" t="str">
        <f>IF(H4713&lt;100000,"Low",IF(AND(H4713&gt;=100000,H4713&lt;250000),"Medium","High"))</f>
        <v>High</v>
      </c>
    </row>
    <row r="4714" spans="1:13" x14ac:dyDescent="0.4">
      <c r="A4714" s="109" t="s">
        <v>6016</v>
      </c>
      <c r="B4714" s="109" t="s">
        <v>12110</v>
      </c>
      <c r="C4714" s="109" t="s">
        <v>100</v>
      </c>
      <c r="D4714" s="109" t="s">
        <v>106</v>
      </c>
      <c r="E4714" s="109" t="s">
        <v>7105</v>
      </c>
      <c r="F4714" s="109" t="s">
        <v>95</v>
      </c>
      <c r="G4714" s="109" t="s">
        <v>6062</v>
      </c>
      <c r="H4714" s="107">
        <v>233184</v>
      </c>
      <c r="I4714" s="109">
        <v>7</v>
      </c>
      <c r="J4714" s="108">
        <v>108536</v>
      </c>
      <c r="K4714" s="107" t="str">
        <f>IF(J4714&gt;0,"Untung","Rugi")</f>
        <v>Untung</v>
      </c>
      <c r="L4714" s="107" t="str">
        <f t="array" ref="L4714">_xlfn.IFS(H4714&lt;100000,"Low",AND(H4714&gt;=100000,H4714&lt;250000),"Medium",H4714&gt;=250000,"High")</f>
        <v>Medium</v>
      </c>
      <c r="M4714" s="107" t="str">
        <f>IF(H4714&lt;100000,"Low",IF(AND(H4714&gt;=100000,H4714&lt;250000),"Medium","High"))</f>
        <v>Medium</v>
      </c>
    </row>
    <row r="4715" spans="1:13" x14ac:dyDescent="0.4">
      <c r="A4715" s="109" t="s">
        <v>6016</v>
      </c>
      <c r="B4715" s="109" t="s">
        <v>12109</v>
      </c>
      <c r="C4715" s="109" t="s">
        <v>100</v>
      </c>
      <c r="D4715" s="109" t="s">
        <v>102</v>
      </c>
      <c r="E4715" s="109" t="s">
        <v>6482</v>
      </c>
      <c r="F4715" s="109" t="s">
        <v>95</v>
      </c>
      <c r="G4715" s="109" t="s">
        <v>6052</v>
      </c>
      <c r="H4715" s="107">
        <v>39595</v>
      </c>
      <c r="I4715" s="109">
        <v>2</v>
      </c>
      <c r="J4715" s="108">
        <v>-217443</v>
      </c>
      <c r="K4715" s="107" t="str">
        <f>IF(J4715&gt;0,"Untung","Rugi")</f>
        <v>Rugi</v>
      </c>
      <c r="L4715" s="107" t="str">
        <f t="array" ref="L4715">_xlfn.IFS(H4715&lt;100000,"Low",AND(H4715&gt;=100000,H4715&lt;250000),"Medium",H4715&gt;=250000,"High")</f>
        <v>Low</v>
      </c>
      <c r="M4715" s="107" t="str">
        <f>IF(H4715&lt;100000,"Low",IF(AND(H4715&gt;=100000,H4715&lt;250000),"Medium","High"))</f>
        <v>Low</v>
      </c>
    </row>
    <row r="4716" spans="1:13" x14ac:dyDescent="0.4">
      <c r="A4716" s="109" t="s">
        <v>6016</v>
      </c>
      <c r="B4716" s="109" t="s">
        <v>12108</v>
      </c>
      <c r="C4716" s="109" t="s">
        <v>1064</v>
      </c>
      <c r="D4716" s="109" t="s">
        <v>106</v>
      </c>
      <c r="E4716" s="109" t="s">
        <v>7235</v>
      </c>
      <c r="F4716" s="109" t="s">
        <v>6021</v>
      </c>
      <c r="G4716" s="109" t="s">
        <v>6020</v>
      </c>
      <c r="H4716" s="107">
        <v>360837</v>
      </c>
      <c r="I4716" s="109">
        <v>6</v>
      </c>
      <c r="J4716" s="108">
        <v>-110551</v>
      </c>
      <c r="K4716" s="107" t="str">
        <f>IF(J4716&gt;0,"Untung","Rugi")</f>
        <v>Rugi</v>
      </c>
      <c r="L4716" s="107" t="str">
        <f t="array" ref="L4716">_xlfn.IFS(H4716&lt;100000,"Low",AND(H4716&gt;=100000,H4716&lt;250000),"Medium",H4716&gt;=250000,"High")</f>
        <v>High</v>
      </c>
      <c r="M4716" s="107" t="str">
        <f>IF(H4716&lt;100000,"Low",IF(AND(H4716&gt;=100000,H4716&lt;250000),"Medium","High"))</f>
        <v>High</v>
      </c>
    </row>
    <row r="4717" spans="1:13" x14ac:dyDescent="0.4">
      <c r="A4717" s="109" t="s">
        <v>6027</v>
      </c>
      <c r="B4717" s="109" t="s">
        <v>12107</v>
      </c>
      <c r="C4717" s="109" t="s">
        <v>100</v>
      </c>
      <c r="D4717" s="109" t="s">
        <v>102</v>
      </c>
      <c r="E4717" s="109" t="s">
        <v>10922</v>
      </c>
      <c r="F4717" s="109" t="s">
        <v>95</v>
      </c>
      <c r="G4717" s="109" t="s">
        <v>6052</v>
      </c>
      <c r="H4717" s="107">
        <v>278582</v>
      </c>
      <c r="I4717" s="109">
        <v>1</v>
      </c>
      <c r="J4717" s="108">
        <v>-215631</v>
      </c>
      <c r="K4717" s="107" t="str">
        <f>IF(J4717&gt;0,"Untung","Rugi")</f>
        <v>Rugi</v>
      </c>
      <c r="L4717" s="107" t="str">
        <f t="array" ref="L4717">_xlfn.IFS(H4717&lt;100000,"Low",AND(H4717&gt;=100000,H4717&lt;250000),"Medium",H4717&gt;=250000,"High")</f>
        <v>High</v>
      </c>
      <c r="M4717" s="107" t="str">
        <f>IF(H4717&lt;100000,"Low",IF(AND(H4717&gt;=100000,H4717&lt;250000),"Medium","High"))</f>
        <v>High</v>
      </c>
    </row>
    <row r="4718" spans="1:13" x14ac:dyDescent="0.4">
      <c r="A4718" s="109" t="s">
        <v>6016</v>
      </c>
      <c r="B4718" s="109" t="s">
        <v>12106</v>
      </c>
      <c r="C4718" s="109" t="s">
        <v>100</v>
      </c>
      <c r="D4718" s="109" t="s">
        <v>102</v>
      </c>
      <c r="E4718" s="109" t="s">
        <v>6157</v>
      </c>
      <c r="F4718" s="109" t="s">
        <v>95</v>
      </c>
      <c r="G4718" s="109" t="s">
        <v>6052</v>
      </c>
      <c r="H4718" s="107">
        <v>216564</v>
      </c>
      <c r="I4718" s="109">
        <v>3</v>
      </c>
      <c r="J4718" s="108">
        <v>182966</v>
      </c>
      <c r="K4718" s="107" t="str">
        <f>IF(J4718&gt;0,"Untung","Rugi")</f>
        <v>Untung</v>
      </c>
      <c r="L4718" s="107" t="str">
        <f t="array" ref="L4718">_xlfn.IFS(H4718&lt;100000,"Low",AND(H4718&gt;=100000,H4718&lt;250000),"Medium",H4718&gt;=250000,"High")</f>
        <v>Medium</v>
      </c>
      <c r="M4718" s="107" t="str">
        <f>IF(H4718&lt;100000,"Low",IF(AND(H4718&gt;=100000,H4718&lt;250000),"Medium","High"))</f>
        <v>Medium</v>
      </c>
    </row>
    <row r="4719" spans="1:13" x14ac:dyDescent="0.4">
      <c r="A4719" s="109" t="s">
        <v>6016</v>
      </c>
      <c r="B4719" s="109" t="s">
        <v>12105</v>
      </c>
      <c r="C4719" s="109" t="s">
        <v>1051</v>
      </c>
      <c r="D4719" s="109" t="s">
        <v>102</v>
      </c>
      <c r="E4719" s="109" t="s">
        <v>10948</v>
      </c>
      <c r="F4719" s="109" t="s">
        <v>6021</v>
      </c>
      <c r="G4719" s="109" t="s">
        <v>6020</v>
      </c>
      <c r="H4719" s="107">
        <v>126847</v>
      </c>
      <c r="I4719" s="109">
        <v>3</v>
      </c>
      <c r="J4719" s="108">
        <v>-166546</v>
      </c>
      <c r="K4719" s="107" t="str">
        <f>IF(J4719&gt;0,"Untung","Rugi")</f>
        <v>Rugi</v>
      </c>
      <c r="L4719" s="107" t="str">
        <f t="array" ref="L4719">_xlfn.IFS(H4719&lt;100000,"Low",AND(H4719&gt;=100000,H4719&lt;250000),"Medium",H4719&gt;=250000,"High")</f>
        <v>Medium</v>
      </c>
      <c r="M4719" s="107" t="str">
        <f>IF(H4719&lt;100000,"Low",IF(AND(H4719&gt;=100000,H4719&lt;250000),"Medium","High"))</f>
        <v>Medium</v>
      </c>
    </row>
    <row r="4720" spans="1:13" x14ac:dyDescent="0.4">
      <c r="A4720" s="109" t="s">
        <v>6016</v>
      </c>
      <c r="B4720" s="109" t="s">
        <v>12104</v>
      </c>
      <c r="C4720" s="109" t="s">
        <v>1051</v>
      </c>
      <c r="D4720" s="109" t="s">
        <v>96</v>
      </c>
      <c r="E4720" s="109" t="s">
        <v>10206</v>
      </c>
      <c r="F4720" s="109" t="s">
        <v>99</v>
      </c>
      <c r="G4720" s="109" t="s">
        <v>6109</v>
      </c>
      <c r="H4720" s="107">
        <v>63708</v>
      </c>
      <c r="I4720" s="109">
        <v>6</v>
      </c>
      <c r="J4720" s="108">
        <v>65447</v>
      </c>
      <c r="K4720" s="107" t="str">
        <f>IF(J4720&gt;0,"Untung","Rugi")</f>
        <v>Untung</v>
      </c>
      <c r="L4720" s="107" t="str">
        <f t="array" ref="L4720">_xlfn.IFS(H4720&lt;100000,"Low",AND(H4720&gt;=100000,H4720&lt;250000),"Medium",H4720&gt;=250000,"High")</f>
        <v>Low</v>
      </c>
      <c r="M4720" s="107" t="str">
        <f>IF(H4720&lt;100000,"Low",IF(AND(H4720&gt;=100000,H4720&lt;250000),"Medium","High"))</f>
        <v>Low</v>
      </c>
    </row>
    <row r="4721" spans="1:13" x14ac:dyDescent="0.4">
      <c r="A4721" s="109" t="s">
        <v>6016</v>
      </c>
      <c r="B4721" s="109" t="s">
        <v>12103</v>
      </c>
      <c r="C4721" s="109" t="s">
        <v>1051</v>
      </c>
      <c r="D4721" s="109" t="s">
        <v>96</v>
      </c>
      <c r="E4721" s="109" t="s">
        <v>7681</v>
      </c>
      <c r="F4721" s="109" t="s">
        <v>95</v>
      </c>
      <c r="G4721" s="109" t="s">
        <v>6052</v>
      </c>
      <c r="H4721" s="107">
        <v>282941</v>
      </c>
      <c r="I4721" s="109">
        <v>11</v>
      </c>
      <c r="J4721" s="108">
        <v>-155221</v>
      </c>
      <c r="K4721" s="107" t="str">
        <f>IF(J4721&gt;0,"Untung","Rugi")</f>
        <v>Rugi</v>
      </c>
      <c r="L4721" s="107" t="str">
        <f t="array" ref="L4721">_xlfn.IFS(H4721&lt;100000,"Low",AND(H4721&gt;=100000,H4721&lt;250000),"Medium",H4721&gt;=250000,"High")</f>
        <v>High</v>
      </c>
      <c r="M4721" s="107" t="str">
        <f>IF(H4721&lt;100000,"Low",IF(AND(H4721&gt;=100000,H4721&lt;250000),"Medium","High"))</f>
        <v>High</v>
      </c>
    </row>
    <row r="4722" spans="1:13" x14ac:dyDescent="0.4">
      <c r="A4722" s="109" t="s">
        <v>6016</v>
      </c>
      <c r="B4722" s="109" t="s">
        <v>12102</v>
      </c>
      <c r="C4722" s="109" t="s">
        <v>1051</v>
      </c>
      <c r="D4722" s="109" t="s">
        <v>96</v>
      </c>
      <c r="E4722" s="109" t="s">
        <v>6856</v>
      </c>
      <c r="F4722" s="109" t="s">
        <v>95</v>
      </c>
      <c r="G4722" s="109" t="s">
        <v>6116</v>
      </c>
      <c r="H4722" s="107">
        <v>448298</v>
      </c>
      <c r="I4722" s="109">
        <v>3</v>
      </c>
      <c r="J4722" s="108">
        <v>123138</v>
      </c>
      <c r="K4722" s="107" t="str">
        <f>IF(J4722&gt;0,"Untung","Rugi")</f>
        <v>Untung</v>
      </c>
      <c r="L4722" s="107" t="str">
        <f t="array" ref="L4722">_xlfn.IFS(H4722&lt;100000,"Low",AND(H4722&gt;=100000,H4722&lt;250000),"Medium",H4722&gt;=250000,"High")</f>
        <v>High</v>
      </c>
      <c r="M4722" s="107" t="str">
        <f>IF(H4722&lt;100000,"Low",IF(AND(H4722&gt;=100000,H4722&lt;250000),"Medium","High"))</f>
        <v>High</v>
      </c>
    </row>
    <row r="4723" spans="1:13" x14ac:dyDescent="0.4">
      <c r="A4723" s="109" t="s">
        <v>6016</v>
      </c>
      <c r="B4723" s="109" t="s">
        <v>12101</v>
      </c>
      <c r="C4723" s="109" t="s">
        <v>1051</v>
      </c>
      <c r="D4723" s="109" t="s">
        <v>96</v>
      </c>
      <c r="E4723" s="109" t="s">
        <v>8794</v>
      </c>
      <c r="F4723" s="109" t="s">
        <v>95</v>
      </c>
      <c r="G4723" s="109" t="s">
        <v>6039</v>
      </c>
      <c r="H4723" s="107">
        <v>136010</v>
      </c>
      <c r="I4723" s="109">
        <v>3</v>
      </c>
      <c r="J4723" s="108">
        <v>430410</v>
      </c>
      <c r="K4723" s="107" t="str">
        <f>IF(J4723&gt;0,"Untung","Rugi")</f>
        <v>Untung</v>
      </c>
      <c r="L4723" s="107" t="str">
        <f t="array" ref="L4723">_xlfn.IFS(H4723&lt;100000,"Low",AND(H4723&gt;=100000,H4723&lt;250000),"Medium",H4723&gt;=250000,"High")</f>
        <v>Medium</v>
      </c>
      <c r="M4723" s="107" t="str">
        <f>IF(H4723&lt;100000,"Low",IF(AND(H4723&gt;=100000,H4723&lt;250000),"Medium","High"))</f>
        <v>Medium</v>
      </c>
    </row>
    <row r="4724" spans="1:13" x14ac:dyDescent="0.4">
      <c r="A4724" s="109" t="s">
        <v>6016</v>
      </c>
      <c r="B4724" s="109" t="s">
        <v>12100</v>
      </c>
      <c r="C4724" s="109" t="s">
        <v>100</v>
      </c>
      <c r="D4724" s="109" t="s">
        <v>102</v>
      </c>
      <c r="E4724" s="109" t="s">
        <v>7078</v>
      </c>
      <c r="F4724" s="109" t="s">
        <v>6021</v>
      </c>
      <c r="G4724" s="109" t="s">
        <v>6020</v>
      </c>
      <c r="H4724" s="107">
        <v>362897</v>
      </c>
      <c r="I4724" s="109">
        <v>2</v>
      </c>
      <c r="J4724" s="108">
        <v>-204764</v>
      </c>
      <c r="K4724" s="107" t="str">
        <f>IF(J4724&gt;0,"Untung","Rugi")</f>
        <v>Rugi</v>
      </c>
      <c r="L4724" s="107" t="str">
        <f t="array" ref="L4724">_xlfn.IFS(H4724&lt;100000,"Low",AND(H4724&gt;=100000,H4724&lt;250000),"Medium",H4724&gt;=250000,"High")</f>
        <v>High</v>
      </c>
      <c r="M4724" s="107" t="str">
        <f>IF(H4724&lt;100000,"Low",IF(AND(H4724&gt;=100000,H4724&lt;250000),"Medium","High"))</f>
        <v>High</v>
      </c>
    </row>
    <row r="4725" spans="1:13" x14ac:dyDescent="0.4">
      <c r="A4725" s="109" t="s">
        <v>6016</v>
      </c>
      <c r="B4725" s="109" t="s">
        <v>12099</v>
      </c>
      <c r="C4725" s="109" t="s">
        <v>100</v>
      </c>
      <c r="D4725" s="109" t="s">
        <v>102</v>
      </c>
      <c r="E4725" s="109" t="s">
        <v>6084</v>
      </c>
      <c r="F4725" s="109" t="s">
        <v>95</v>
      </c>
      <c r="G4725" s="109" t="s">
        <v>6017</v>
      </c>
      <c r="H4725" s="107">
        <v>288063</v>
      </c>
      <c r="I4725" s="109">
        <v>7</v>
      </c>
      <c r="J4725" s="108">
        <v>-174109</v>
      </c>
      <c r="K4725" s="107" t="str">
        <f>IF(J4725&gt;0,"Untung","Rugi")</f>
        <v>Rugi</v>
      </c>
      <c r="L4725" s="107" t="str">
        <f t="array" ref="L4725">_xlfn.IFS(H4725&lt;100000,"Low",AND(H4725&gt;=100000,H4725&lt;250000),"Medium",H4725&gt;=250000,"High")</f>
        <v>High</v>
      </c>
      <c r="M4725" s="107" t="str">
        <f>IF(H4725&lt;100000,"Low",IF(AND(H4725&gt;=100000,H4725&lt;250000),"Medium","High"))</f>
        <v>High</v>
      </c>
    </row>
    <row r="4726" spans="1:13" x14ac:dyDescent="0.4">
      <c r="A4726" s="109" t="s">
        <v>6016</v>
      </c>
      <c r="B4726" s="109" t="s">
        <v>12098</v>
      </c>
      <c r="C4726" s="109" t="s">
        <v>1051</v>
      </c>
      <c r="D4726" s="109" t="s">
        <v>106</v>
      </c>
      <c r="E4726" s="109" t="s">
        <v>8153</v>
      </c>
      <c r="F4726" s="109" t="s">
        <v>95</v>
      </c>
      <c r="G4726" s="109" t="s">
        <v>6057</v>
      </c>
      <c r="H4726" s="107">
        <v>69878</v>
      </c>
      <c r="I4726" s="109">
        <v>2</v>
      </c>
      <c r="J4726" s="108">
        <v>112097</v>
      </c>
      <c r="K4726" s="107" t="str">
        <f>IF(J4726&gt;0,"Untung","Rugi")</f>
        <v>Untung</v>
      </c>
      <c r="L4726" s="107" t="str">
        <f t="array" ref="L4726">_xlfn.IFS(H4726&lt;100000,"Low",AND(H4726&gt;=100000,H4726&lt;250000),"Medium",H4726&gt;=250000,"High")</f>
        <v>Low</v>
      </c>
      <c r="M4726" s="107" t="str">
        <f>IF(H4726&lt;100000,"Low",IF(AND(H4726&gt;=100000,H4726&lt;250000),"Medium","High"))</f>
        <v>Low</v>
      </c>
    </row>
    <row r="4727" spans="1:13" x14ac:dyDescent="0.4">
      <c r="A4727" s="109" t="s">
        <v>6016</v>
      </c>
      <c r="B4727" s="109" t="s">
        <v>12097</v>
      </c>
      <c r="C4727" s="109" t="s">
        <v>1051</v>
      </c>
      <c r="D4727" s="109" t="s">
        <v>106</v>
      </c>
      <c r="E4727" s="109" t="s">
        <v>7006</v>
      </c>
      <c r="F4727" s="109" t="s">
        <v>95</v>
      </c>
      <c r="G4727" s="109" t="s">
        <v>6013</v>
      </c>
      <c r="H4727" s="107">
        <v>409976</v>
      </c>
      <c r="I4727" s="109">
        <v>5</v>
      </c>
      <c r="J4727" s="108">
        <v>394456</v>
      </c>
      <c r="K4727" s="107" t="str">
        <f>IF(J4727&gt;0,"Untung","Rugi")</f>
        <v>Untung</v>
      </c>
      <c r="L4727" s="107" t="str">
        <f t="array" ref="L4727">_xlfn.IFS(H4727&lt;100000,"Low",AND(H4727&gt;=100000,H4727&lt;250000),"Medium",H4727&gt;=250000,"High")</f>
        <v>High</v>
      </c>
      <c r="M4727" s="107" t="str">
        <f>IF(H4727&lt;100000,"Low",IF(AND(H4727&gt;=100000,H4727&lt;250000),"Medium","High"))</f>
        <v>High</v>
      </c>
    </row>
    <row r="4728" spans="1:13" x14ac:dyDescent="0.4">
      <c r="A4728" s="109" t="s">
        <v>6016</v>
      </c>
      <c r="B4728" s="109" t="s">
        <v>12096</v>
      </c>
      <c r="C4728" s="109" t="s">
        <v>1051</v>
      </c>
      <c r="D4728" s="109" t="s">
        <v>106</v>
      </c>
      <c r="E4728" s="109" t="s">
        <v>8688</v>
      </c>
      <c r="F4728" s="109" t="s">
        <v>95</v>
      </c>
      <c r="G4728" s="109" t="s">
        <v>6116</v>
      </c>
      <c r="H4728" s="107">
        <v>261721</v>
      </c>
      <c r="I4728" s="109">
        <v>3</v>
      </c>
      <c r="J4728" s="108">
        <v>256192</v>
      </c>
      <c r="K4728" s="107" t="str">
        <f>IF(J4728&gt;0,"Untung","Rugi")</f>
        <v>Untung</v>
      </c>
      <c r="L4728" s="107" t="str">
        <f t="array" ref="L4728">_xlfn.IFS(H4728&lt;100000,"Low",AND(H4728&gt;=100000,H4728&lt;250000),"Medium",H4728&gt;=250000,"High")</f>
        <v>High</v>
      </c>
      <c r="M4728" s="107" t="str">
        <f>IF(H4728&lt;100000,"Low",IF(AND(H4728&gt;=100000,H4728&lt;250000),"Medium","High"))</f>
        <v>High</v>
      </c>
    </row>
    <row r="4729" spans="1:13" x14ac:dyDescent="0.4">
      <c r="A4729" s="109" t="s">
        <v>6016</v>
      </c>
      <c r="B4729" s="109" t="s">
        <v>12096</v>
      </c>
      <c r="C4729" s="109" t="s">
        <v>1051</v>
      </c>
      <c r="D4729" s="109" t="s">
        <v>106</v>
      </c>
      <c r="E4729" s="109" t="s">
        <v>12095</v>
      </c>
      <c r="F4729" s="109" t="s">
        <v>95</v>
      </c>
      <c r="G4729" s="109" t="s">
        <v>6052</v>
      </c>
      <c r="H4729" s="107">
        <v>25895</v>
      </c>
      <c r="I4729" s="109">
        <v>1</v>
      </c>
      <c r="J4729" s="108">
        <v>191945</v>
      </c>
      <c r="K4729" s="107" t="str">
        <f>IF(J4729&gt;0,"Untung","Rugi")</f>
        <v>Untung</v>
      </c>
      <c r="L4729" s="107" t="str">
        <f t="array" ref="L4729">_xlfn.IFS(H4729&lt;100000,"Low",AND(H4729&gt;=100000,H4729&lt;250000),"Medium",H4729&gt;=250000,"High")</f>
        <v>Low</v>
      </c>
      <c r="M4729" s="107" t="str">
        <f>IF(H4729&lt;100000,"Low",IF(AND(H4729&gt;=100000,H4729&lt;250000),"Medium","High"))</f>
        <v>Low</v>
      </c>
    </row>
    <row r="4730" spans="1:13" x14ac:dyDescent="0.4">
      <c r="A4730" s="109" t="s">
        <v>6016</v>
      </c>
      <c r="B4730" s="109" t="s">
        <v>12094</v>
      </c>
      <c r="C4730" s="109" t="s">
        <v>100</v>
      </c>
      <c r="D4730" s="109" t="s">
        <v>102</v>
      </c>
      <c r="E4730" s="109" t="s">
        <v>7227</v>
      </c>
      <c r="F4730" s="109" t="s">
        <v>6021</v>
      </c>
      <c r="G4730" s="109" t="s">
        <v>6031</v>
      </c>
      <c r="H4730" s="107">
        <v>107730</v>
      </c>
      <c r="I4730" s="109">
        <v>5</v>
      </c>
      <c r="J4730" s="108">
        <v>-80536</v>
      </c>
      <c r="K4730" s="107" t="str">
        <f>IF(J4730&gt;0,"Untung","Rugi")</f>
        <v>Rugi</v>
      </c>
      <c r="L4730" s="107" t="str">
        <f t="array" ref="L4730">_xlfn.IFS(H4730&lt;100000,"Low",AND(H4730&gt;=100000,H4730&lt;250000),"Medium",H4730&gt;=250000,"High")</f>
        <v>Medium</v>
      </c>
      <c r="M4730" s="107" t="str">
        <f>IF(H4730&lt;100000,"Low",IF(AND(H4730&gt;=100000,H4730&lt;250000),"Medium","High"))</f>
        <v>Medium</v>
      </c>
    </row>
    <row r="4731" spans="1:13" x14ac:dyDescent="0.4">
      <c r="A4731" s="109" t="s">
        <v>6016</v>
      </c>
      <c r="B4731" s="109" t="s">
        <v>10062</v>
      </c>
      <c r="C4731" s="109" t="s">
        <v>1064</v>
      </c>
      <c r="D4731" s="109" t="s">
        <v>104</v>
      </c>
      <c r="E4731" s="109" t="s">
        <v>7229</v>
      </c>
      <c r="F4731" s="109" t="s">
        <v>95</v>
      </c>
      <c r="G4731" s="109" t="s">
        <v>6116</v>
      </c>
      <c r="H4731" s="107">
        <v>257989</v>
      </c>
      <c r="I4731" s="109">
        <v>2</v>
      </c>
      <c r="J4731" s="108">
        <v>-120582</v>
      </c>
      <c r="K4731" s="107" t="str">
        <f>IF(J4731&gt;0,"Untung","Rugi")</f>
        <v>Rugi</v>
      </c>
      <c r="L4731" s="107" t="str">
        <f t="array" ref="L4731">_xlfn.IFS(H4731&lt;100000,"Low",AND(H4731&gt;=100000,H4731&lt;250000),"Medium",H4731&gt;=250000,"High")</f>
        <v>High</v>
      </c>
      <c r="M4731" s="107" t="str">
        <f>IF(H4731&lt;100000,"Low",IF(AND(H4731&gt;=100000,H4731&lt;250000),"Medium","High"))</f>
        <v>High</v>
      </c>
    </row>
    <row r="4732" spans="1:13" x14ac:dyDescent="0.4">
      <c r="A4732" s="109" t="s">
        <v>6016</v>
      </c>
      <c r="B4732" s="109" t="s">
        <v>12093</v>
      </c>
      <c r="C4732" s="109" t="s">
        <v>1051</v>
      </c>
      <c r="D4732" s="109" t="s">
        <v>104</v>
      </c>
      <c r="E4732" s="109" t="s">
        <v>7739</v>
      </c>
      <c r="F4732" s="109" t="s">
        <v>95</v>
      </c>
      <c r="G4732" s="109" t="s">
        <v>6052</v>
      </c>
      <c r="H4732" s="107">
        <v>90974</v>
      </c>
      <c r="I4732" s="109">
        <v>3</v>
      </c>
      <c r="J4732" s="108">
        <v>183076</v>
      </c>
      <c r="K4732" s="107" t="str">
        <f>IF(J4732&gt;0,"Untung","Rugi")</f>
        <v>Untung</v>
      </c>
      <c r="L4732" s="107" t="str">
        <f t="array" ref="L4732">_xlfn.IFS(H4732&lt;100000,"Low",AND(H4732&gt;=100000,H4732&lt;250000),"Medium",H4732&gt;=250000,"High")</f>
        <v>Low</v>
      </c>
      <c r="M4732" s="107" t="str">
        <f>IF(H4732&lt;100000,"Low",IF(AND(H4732&gt;=100000,H4732&lt;250000),"Medium","High"))</f>
        <v>Low</v>
      </c>
    </row>
    <row r="4733" spans="1:13" x14ac:dyDescent="0.4">
      <c r="A4733" s="109" t="s">
        <v>6046</v>
      </c>
      <c r="B4733" s="109" t="s">
        <v>7925</v>
      </c>
      <c r="C4733" s="109" t="s">
        <v>100</v>
      </c>
      <c r="D4733" s="109" t="s">
        <v>104</v>
      </c>
      <c r="E4733" s="109" t="s">
        <v>8231</v>
      </c>
      <c r="F4733" s="109" t="s">
        <v>95</v>
      </c>
      <c r="G4733" s="109" t="s">
        <v>6067</v>
      </c>
      <c r="H4733" s="107">
        <v>72999</v>
      </c>
      <c r="I4733" s="109">
        <v>2</v>
      </c>
      <c r="J4733" s="108">
        <v>343104</v>
      </c>
      <c r="K4733" s="107" t="str">
        <f>IF(J4733&gt;0,"Untung","Rugi")</f>
        <v>Untung</v>
      </c>
      <c r="L4733" s="107" t="str">
        <f t="array" ref="L4733">_xlfn.IFS(H4733&lt;100000,"Low",AND(H4733&gt;=100000,H4733&lt;250000),"Medium",H4733&gt;=250000,"High")</f>
        <v>Low</v>
      </c>
      <c r="M4733" s="107" t="str">
        <f>IF(H4733&lt;100000,"Low",IF(AND(H4733&gt;=100000,H4733&lt;250000),"Medium","High"))</f>
        <v>Low</v>
      </c>
    </row>
    <row r="4734" spans="1:13" x14ac:dyDescent="0.4">
      <c r="A4734" s="109" t="s">
        <v>6027</v>
      </c>
      <c r="B4734" s="109" t="s">
        <v>12092</v>
      </c>
      <c r="C4734" s="109" t="s">
        <v>100</v>
      </c>
      <c r="D4734" s="109" t="s">
        <v>104</v>
      </c>
      <c r="E4734" s="109" t="s">
        <v>7605</v>
      </c>
      <c r="F4734" s="109" t="s">
        <v>99</v>
      </c>
      <c r="G4734" s="109" t="s">
        <v>6109</v>
      </c>
      <c r="H4734" s="107">
        <v>442940</v>
      </c>
      <c r="I4734" s="109">
        <v>4</v>
      </c>
      <c r="J4734" s="108">
        <v>176844</v>
      </c>
      <c r="K4734" s="107" t="str">
        <f>IF(J4734&gt;0,"Untung","Rugi")</f>
        <v>Untung</v>
      </c>
      <c r="L4734" s="107" t="str">
        <f t="array" ref="L4734">_xlfn.IFS(H4734&lt;100000,"Low",AND(H4734&gt;=100000,H4734&lt;250000),"Medium",H4734&gt;=250000,"High")</f>
        <v>High</v>
      </c>
      <c r="M4734" s="107" t="str">
        <f>IF(H4734&lt;100000,"Low",IF(AND(H4734&gt;=100000,H4734&lt;250000),"Medium","High"))</f>
        <v>High</v>
      </c>
    </row>
    <row r="4735" spans="1:13" x14ac:dyDescent="0.4">
      <c r="A4735" s="109" t="s">
        <v>6027</v>
      </c>
      <c r="B4735" s="109" t="s">
        <v>12092</v>
      </c>
      <c r="C4735" s="109" t="s">
        <v>100</v>
      </c>
      <c r="D4735" s="109" t="s">
        <v>104</v>
      </c>
      <c r="E4735" s="109" t="s">
        <v>9554</v>
      </c>
      <c r="F4735" s="109" t="s">
        <v>6021</v>
      </c>
      <c r="G4735" s="109" t="s">
        <v>6031</v>
      </c>
      <c r="H4735" s="107">
        <v>224998</v>
      </c>
      <c r="I4735" s="109">
        <v>9</v>
      </c>
      <c r="J4735" s="108">
        <v>-231455</v>
      </c>
      <c r="K4735" s="107" t="str">
        <f>IF(J4735&gt;0,"Untung","Rugi")</f>
        <v>Rugi</v>
      </c>
      <c r="L4735" s="107" t="str">
        <f t="array" ref="L4735">_xlfn.IFS(H4735&lt;100000,"Low",AND(H4735&gt;=100000,H4735&lt;250000),"Medium",H4735&gt;=250000,"High")</f>
        <v>Medium</v>
      </c>
      <c r="M4735" s="107" t="str">
        <f>IF(H4735&lt;100000,"Low",IF(AND(H4735&gt;=100000,H4735&lt;250000),"Medium","High"))</f>
        <v>Medium</v>
      </c>
    </row>
    <row r="4736" spans="1:13" x14ac:dyDescent="0.4">
      <c r="A4736" s="109" t="s">
        <v>6027</v>
      </c>
      <c r="B4736" s="109" t="s">
        <v>12091</v>
      </c>
      <c r="C4736" s="109" t="s">
        <v>100</v>
      </c>
      <c r="D4736" s="109" t="s">
        <v>104</v>
      </c>
      <c r="E4736" s="109" t="s">
        <v>11269</v>
      </c>
      <c r="F4736" s="109" t="s">
        <v>95</v>
      </c>
      <c r="G4736" s="109" t="s">
        <v>6116</v>
      </c>
      <c r="H4736" s="107">
        <v>412497</v>
      </c>
      <c r="I4736" s="109">
        <v>4</v>
      </c>
      <c r="J4736" s="108">
        <v>309623</v>
      </c>
      <c r="K4736" s="107" t="str">
        <f>IF(J4736&gt;0,"Untung","Rugi")</f>
        <v>Untung</v>
      </c>
      <c r="L4736" s="107" t="str">
        <f t="array" ref="L4736">_xlfn.IFS(H4736&lt;100000,"Low",AND(H4736&gt;=100000,H4736&lt;250000),"Medium",H4736&gt;=250000,"High")</f>
        <v>High</v>
      </c>
      <c r="M4736" s="107" t="str">
        <f>IF(H4736&lt;100000,"Low",IF(AND(H4736&gt;=100000,H4736&lt;250000),"Medium","High"))</f>
        <v>High</v>
      </c>
    </row>
    <row r="4737" spans="1:13" x14ac:dyDescent="0.4">
      <c r="A4737" s="109" t="s">
        <v>6027</v>
      </c>
      <c r="B4737" s="109" t="s">
        <v>12091</v>
      </c>
      <c r="C4737" s="109" t="s">
        <v>1051</v>
      </c>
      <c r="D4737" s="109" t="s">
        <v>96</v>
      </c>
      <c r="E4737" s="109" t="s">
        <v>7089</v>
      </c>
      <c r="F4737" s="109" t="s">
        <v>95</v>
      </c>
      <c r="G4737" s="109" t="s">
        <v>6052</v>
      </c>
      <c r="H4737" s="107">
        <v>72371</v>
      </c>
      <c r="I4737" s="109">
        <v>5</v>
      </c>
      <c r="J4737" s="108">
        <v>116155</v>
      </c>
      <c r="K4737" s="107" t="str">
        <f>IF(J4737&gt;0,"Untung","Rugi")</f>
        <v>Untung</v>
      </c>
      <c r="L4737" s="107" t="str">
        <f t="array" ref="L4737">_xlfn.IFS(H4737&lt;100000,"Low",AND(H4737&gt;=100000,H4737&lt;250000),"Medium",H4737&gt;=250000,"High")</f>
        <v>Low</v>
      </c>
      <c r="M4737" s="107" t="str">
        <f>IF(H4737&lt;100000,"Low",IF(AND(H4737&gt;=100000,H4737&lt;250000),"Medium","High"))</f>
        <v>Low</v>
      </c>
    </row>
    <row r="4738" spans="1:13" x14ac:dyDescent="0.4">
      <c r="A4738" s="109" t="s">
        <v>6016</v>
      </c>
      <c r="B4738" s="109" t="s">
        <v>12090</v>
      </c>
      <c r="C4738" s="109" t="s">
        <v>1051</v>
      </c>
      <c r="D4738" s="109" t="s">
        <v>96</v>
      </c>
      <c r="E4738" s="109" t="s">
        <v>7179</v>
      </c>
      <c r="F4738" s="109" t="s">
        <v>95</v>
      </c>
      <c r="G4738" s="109" t="s">
        <v>6062</v>
      </c>
      <c r="H4738" s="107">
        <v>247373</v>
      </c>
      <c r="I4738" s="109">
        <v>2</v>
      </c>
      <c r="J4738" s="108">
        <v>333187</v>
      </c>
      <c r="K4738" s="107" t="str">
        <f>IF(J4738&gt;0,"Untung","Rugi")</f>
        <v>Untung</v>
      </c>
      <c r="L4738" s="107" t="str">
        <f t="array" ref="L4738">_xlfn.IFS(H4738&lt;100000,"Low",AND(H4738&gt;=100000,H4738&lt;250000),"Medium",H4738&gt;=250000,"High")</f>
        <v>Medium</v>
      </c>
      <c r="M4738" s="107" t="str">
        <f>IF(H4738&lt;100000,"Low",IF(AND(H4738&gt;=100000,H4738&lt;250000),"Medium","High"))</f>
        <v>Medium</v>
      </c>
    </row>
    <row r="4739" spans="1:13" x14ac:dyDescent="0.4">
      <c r="A4739" s="109" t="s">
        <v>6016</v>
      </c>
      <c r="B4739" s="109" t="s">
        <v>12089</v>
      </c>
      <c r="C4739" s="109" t="s">
        <v>100</v>
      </c>
      <c r="D4739" s="109" t="s">
        <v>106</v>
      </c>
      <c r="E4739" s="109" t="s">
        <v>11049</v>
      </c>
      <c r="F4739" s="109" t="s">
        <v>95</v>
      </c>
      <c r="G4739" s="109" t="s">
        <v>6017</v>
      </c>
      <c r="H4739" s="107">
        <v>10255</v>
      </c>
      <c r="I4739" s="109">
        <v>5</v>
      </c>
      <c r="J4739" s="108">
        <v>-235360</v>
      </c>
      <c r="K4739" s="107" t="str">
        <f>IF(J4739&gt;0,"Untung","Rugi")</f>
        <v>Rugi</v>
      </c>
      <c r="L4739" s="107" t="str">
        <f t="array" ref="L4739">_xlfn.IFS(H4739&lt;100000,"Low",AND(H4739&gt;=100000,H4739&lt;250000),"Medium",H4739&gt;=250000,"High")</f>
        <v>Low</v>
      </c>
      <c r="M4739" s="107" t="str">
        <f>IF(H4739&lt;100000,"Low",IF(AND(H4739&gt;=100000,H4739&lt;250000),"Medium","High"))</f>
        <v>Low</v>
      </c>
    </row>
    <row r="4740" spans="1:13" x14ac:dyDescent="0.4">
      <c r="A4740" s="109" t="s">
        <v>6016</v>
      </c>
      <c r="B4740" s="109" t="s">
        <v>12088</v>
      </c>
      <c r="C4740" s="109" t="s">
        <v>100</v>
      </c>
      <c r="D4740" s="109" t="s">
        <v>104</v>
      </c>
      <c r="E4740" s="109" t="s">
        <v>8158</v>
      </c>
      <c r="F4740" s="109" t="s">
        <v>99</v>
      </c>
      <c r="G4740" s="109" t="s">
        <v>6109</v>
      </c>
      <c r="H4740" s="107">
        <v>82876</v>
      </c>
      <c r="I4740" s="109">
        <v>3</v>
      </c>
      <c r="J4740" s="108">
        <v>-54761</v>
      </c>
      <c r="K4740" s="107" t="str">
        <f>IF(J4740&gt;0,"Untung","Rugi")</f>
        <v>Rugi</v>
      </c>
      <c r="L4740" s="107" t="str">
        <f t="array" ref="L4740">_xlfn.IFS(H4740&lt;100000,"Low",AND(H4740&gt;=100000,H4740&lt;250000),"Medium",H4740&gt;=250000,"High")</f>
        <v>Low</v>
      </c>
      <c r="M4740" s="107" t="str">
        <f>IF(H4740&lt;100000,"Low",IF(AND(H4740&gt;=100000,H4740&lt;250000),"Medium","High"))</f>
        <v>Low</v>
      </c>
    </row>
    <row r="4741" spans="1:13" x14ac:dyDescent="0.4">
      <c r="A4741" s="109" t="s">
        <v>6027</v>
      </c>
      <c r="B4741" s="109" t="s">
        <v>12087</v>
      </c>
      <c r="C4741" s="109" t="s">
        <v>100</v>
      </c>
      <c r="D4741" s="109" t="s">
        <v>104</v>
      </c>
      <c r="E4741" s="109" t="s">
        <v>9837</v>
      </c>
      <c r="F4741" s="109" t="s">
        <v>6021</v>
      </c>
      <c r="G4741" s="109" t="s">
        <v>6031</v>
      </c>
      <c r="H4741" s="107">
        <v>52943</v>
      </c>
      <c r="I4741" s="109">
        <v>6</v>
      </c>
      <c r="J4741" s="108">
        <v>-208618</v>
      </c>
      <c r="K4741" s="107" t="str">
        <f>IF(J4741&gt;0,"Untung","Rugi")</f>
        <v>Rugi</v>
      </c>
      <c r="L4741" s="107" t="str">
        <f t="array" ref="L4741">_xlfn.IFS(H4741&lt;100000,"Low",AND(H4741&gt;=100000,H4741&lt;250000),"Medium",H4741&gt;=250000,"High")</f>
        <v>Low</v>
      </c>
      <c r="M4741" s="107" t="str">
        <f>IF(H4741&lt;100000,"Low",IF(AND(H4741&gt;=100000,H4741&lt;250000),"Medium","High"))</f>
        <v>Low</v>
      </c>
    </row>
    <row r="4742" spans="1:13" x14ac:dyDescent="0.4">
      <c r="A4742" s="109" t="s">
        <v>6027</v>
      </c>
      <c r="B4742" s="109" t="s">
        <v>12086</v>
      </c>
      <c r="C4742" s="109" t="s">
        <v>100</v>
      </c>
      <c r="D4742" s="109" t="s">
        <v>104</v>
      </c>
      <c r="E4742" s="109" t="s">
        <v>11557</v>
      </c>
      <c r="F4742" s="109" t="s">
        <v>95</v>
      </c>
      <c r="G4742" s="109" t="s">
        <v>6116</v>
      </c>
      <c r="H4742" s="107">
        <v>20249</v>
      </c>
      <c r="I4742" s="109">
        <v>3</v>
      </c>
      <c r="J4742" s="108">
        <v>119290</v>
      </c>
      <c r="K4742" s="107" t="str">
        <f>IF(J4742&gt;0,"Untung","Rugi")</f>
        <v>Untung</v>
      </c>
      <c r="L4742" s="107" t="str">
        <f t="array" ref="L4742">_xlfn.IFS(H4742&lt;100000,"Low",AND(H4742&gt;=100000,H4742&lt;250000),"Medium",H4742&gt;=250000,"High")</f>
        <v>Low</v>
      </c>
      <c r="M4742" s="107" t="str">
        <f>IF(H4742&lt;100000,"Low",IF(AND(H4742&gt;=100000,H4742&lt;250000),"Medium","High"))</f>
        <v>Low</v>
      </c>
    </row>
    <row r="4743" spans="1:13" x14ac:dyDescent="0.4">
      <c r="A4743" s="109" t="s">
        <v>6027</v>
      </c>
      <c r="B4743" s="109" t="s">
        <v>12085</v>
      </c>
      <c r="C4743" s="109" t="s">
        <v>100</v>
      </c>
      <c r="D4743" s="109" t="s">
        <v>104</v>
      </c>
      <c r="E4743" s="109" t="s">
        <v>9964</v>
      </c>
      <c r="F4743" s="109" t="s">
        <v>95</v>
      </c>
      <c r="G4743" s="109" t="s">
        <v>6116</v>
      </c>
      <c r="H4743" s="107">
        <v>236192</v>
      </c>
      <c r="I4743" s="109">
        <v>6</v>
      </c>
      <c r="J4743" s="108">
        <v>-49374</v>
      </c>
      <c r="K4743" s="107" t="str">
        <f>IF(J4743&gt;0,"Untung","Rugi")</f>
        <v>Rugi</v>
      </c>
      <c r="L4743" s="107" t="str">
        <f t="array" ref="L4743">_xlfn.IFS(H4743&lt;100000,"Low",AND(H4743&gt;=100000,H4743&lt;250000),"Medium",H4743&gt;=250000,"High")</f>
        <v>Medium</v>
      </c>
      <c r="M4743" s="107" t="str">
        <f>IF(H4743&lt;100000,"Low",IF(AND(H4743&gt;=100000,H4743&lt;250000),"Medium","High"))</f>
        <v>Medium</v>
      </c>
    </row>
    <row r="4744" spans="1:13" x14ac:dyDescent="0.4">
      <c r="A4744" s="109" t="s">
        <v>6027</v>
      </c>
      <c r="B4744" s="109" t="s">
        <v>12085</v>
      </c>
      <c r="C4744" s="109" t="s">
        <v>100</v>
      </c>
      <c r="D4744" s="109" t="s">
        <v>96</v>
      </c>
      <c r="E4744" s="109" t="s">
        <v>7416</v>
      </c>
      <c r="F4744" s="109" t="s">
        <v>95</v>
      </c>
      <c r="G4744" s="109" t="s">
        <v>6062</v>
      </c>
      <c r="H4744" s="107">
        <v>424790</v>
      </c>
      <c r="I4744" s="109">
        <v>3</v>
      </c>
      <c r="J4744" s="108">
        <v>219443</v>
      </c>
      <c r="K4744" s="107" t="str">
        <f>IF(J4744&gt;0,"Untung","Rugi")</f>
        <v>Untung</v>
      </c>
      <c r="L4744" s="107" t="str">
        <f t="array" ref="L4744">_xlfn.IFS(H4744&lt;100000,"Low",AND(H4744&gt;=100000,H4744&lt;250000),"Medium",H4744&gt;=250000,"High")</f>
        <v>High</v>
      </c>
      <c r="M4744" s="107" t="str">
        <f>IF(H4744&lt;100000,"Low",IF(AND(H4744&gt;=100000,H4744&lt;250000),"Medium","High"))</f>
        <v>High</v>
      </c>
    </row>
    <row r="4745" spans="1:13" x14ac:dyDescent="0.4">
      <c r="A4745" s="109" t="s">
        <v>6016</v>
      </c>
      <c r="B4745" s="109" t="s">
        <v>12084</v>
      </c>
      <c r="C4745" s="109" t="s">
        <v>100</v>
      </c>
      <c r="D4745" s="109" t="s">
        <v>96</v>
      </c>
      <c r="E4745" s="109" t="s">
        <v>7072</v>
      </c>
      <c r="F4745" s="109" t="s">
        <v>95</v>
      </c>
      <c r="G4745" s="109" t="s">
        <v>6017</v>
      </c>
      <c r="H4745" s="107">
        <v>25693</v>
      </c>
      <c r="I4745" s="109">
        <v>2</v>
      </c>
      <c r="J4745" s="108">
        <v>-139125</v>
      </c>
      <c r="K4745" s="107" t="str">
        <f>IF(J4745&gt;0,"Untung","Rugi")</f>
        <v>Rugi</v>
      </c>
      <c r="L4745" s="107" t="str">
        <f t="array" ref="L4745">_xlfn.IFS(H4745&lt;100000,"Low",AND(H4745&gt;=100000,H4745&lt;250000),"Medium",H4745&gt;=250000,"High")</f>
        <v>Low</v>
      </c>
      <c r="M4745" s="107" t="str">
        <f>IF(H4745&lt;100000,"Low",IF(AND(H4745&gt;=100000,H4745&lt;250000),"Medium","High"))</f>
        <v>Low</v>
      </c>
    </row>
    <row r="4746" spans="1:13" x14ac:dyDescent="0.4">
      <c r="A4746" s="109" t="s">
        <v>6016</v>
      </c>
      <c r="B4746" s="109" t="s">
        <v>12082</v>
      </c>
      <c r="C4746" s="109" t="s">
        <v>100</v>
      </c>
      <c r="D4746" s="109" t="s">
        <v>96</v>
      </c>
      <c r="E4746" s="109" t="s">
        <v>9790</v>
      </c>
      <c r="F4746" s="109" t="s">
        <v>95</v>
      </c>
      <c r="G4746" s="109" t="s">
        <v>6062</v>
      </c>
      <c r="H4746" s="107">
        <v>49089</v>
      </c>
      <c r="I4746" s="109">
        <v>2</v>
      </c>
      <c r="J4746" s="108">
        <v>-82555</v>
      </c>
      <c r="K4746" s="107" t="str">
        <f>IF(J4746&gt;0,"Untung","Rugi")</f>
        <v>Rugi</v>
      </c>
      <c r="L4746" s="107" t="str">
        <f t="array" ref="L4746">_xlfn.IFS(H4746&lt;100000,"Low",AND(H4746&gt;=100000,H4746&lt;250000),"Medium",H4746&gt;=250000,"High")</f>
        <v>Low</v>
      </c>
      <c r="M4746" s="107" t="str">
        <f>IF(H4746&lt;100000,"Low",IF(AND(H4746&gt;=100000,H4746&lt;250000),"Medium","High"))</f>
        <v>Low</v>
      </c>
    </row>
    <row r="4747" spans="1:13" x14ac:dyDescent="0.4">
      <c r="A4747" s="109" t="s">
        <v>6016</v>
      </c>
      <c r="B4747" s="109" t="s">
        <v>12083</v>
      </c>
      <c r="C4747" s="109" t="s">
        <v>100</v>
      </c>
      <c r="D4747" s="109" t="s">
        <v>96</v>
      </c>
      <c r="E4747" s="109" t="s">
        <v>6525</v>
      </c>
      <c r="F4747" s="109" t="s">
        <v>95</v>
      </c>
      <c r="G4747" s="109" t="s">
        <v>6116</v>
      </c>
      <c r="H4747" s="107">
        <v>271634</v>
      </c>
      <c r="I4747" s="109">
        <v>2</v>
      </c>
      <c r="J4747" s="108">
        <v>420260</v>
      </c>
      <c r="K4747" s="107" t="str">
        <f>IF(J4747&gt;0,"Untung","Rugi")</f>
        <v>Untung</v>
      </c>
      <c r="L4747" s="107" t="str">
        <f t="array" ref="L4747">_xlfn.IFS(H4747&lt;100000,"Low",AND(H4747&gt;=100000,H4747&lt;250000),"Medium",H4747&gt;=250000,"High")</f>
        <v>High</v>
      </c>
      <c r="M4747" s="107" t="str">
        <f>IF(H4747&lt;100000,"Low",IF(AND(H4747&gt;=100000,H4747&lt;250000),"Medium","High"))</f>
        <v>High</v>
      </c>
    </row>
    <row r="4748" spans="1:13" x14ac:dyDescent="0.4">
      <c r="A4748" s="109" t="s">
        <v>6016</v>
      </c>
      <c r="B4748" s="109" t="s">
        <v>12082</v>
      </c>
      <c r="C4748" s="109" t="s">
        <v>100</v>
      </c>
      <c r="D4748" s="109" t="s">
        <v>96</v>
      </c>
      <c r="E4748" s="109" t="s">
        <v>11984</v>
      </c>
      <c r="F4748" s="109" t="s">
        <v>95</v>
      </c>
      <c r="G4748" s="109" t="s">
        <v>6017</v>
      </c>
      <c r="H4748" s="107">
        <v>189473</v>
      </c>
      <c r="I4748" s="109">
        <v>1</v>
      </c>
      <c r="J4748" s="108">
        <v>-169517</v>
      </c>
      <c r="K4748" s="107" t="str">
        <f>IF(J4748&gt;0,"Untung","Rugi")</f>
        <v>Rugi</v>
      </c>
      <c r="L4748" s="107" t="str">
        <f t="array" ref="L4748">_xlfn.IFS(H4748&lt;100000,"Low",AND(H4748&gt;=100000,H4748&lt;250000),"Medium",H4748&gt;=250000,"High")</f>
        <v>Medium</v>
      </c>
      <c r="M4748" s="107" t="str">
        <f>IF(H4748&lt;100000,"Low",IF(AND(H4748&gt;=100000,H4748&lt;250000),"Medium","High"))</f>
        <v>Medium</v>
      </c>
    </row>
    <row r="4749" spans="1:13" x14ac:dyDescent="0.4">
      <c r="A4749" s="109" t="s">
        <v>6016</v>
      </c>
      <c r="B4749" s="109" t="s">
        <v>12081</v>
      </c>
      <c r="C4749" s="109" t="s">
        <v>100</v>
      </c>
      <c r="D4749" s="109" t="s">
        <v>96</v>
      </c>
      <c r="E4749" s="109" t="s">
        <v>9896</v>
      </c>
      <c r="F4749" s="109" t="s">
        <v>95</v>
      </c>
      <c r="G4749" s="109" t="s">
        <v>6067</v>
      </c>
      <c r="H4749" s="107">
        <v>144467</v>
      </c>
      <c r="I4749" s="109">
        <v>2</v>
      </c>
      <c r="J4749" s="108">
        <v>321321</v>
      </c>
      <c r="K4749" s="107" t="str">
        <f>IF(J4749&gt;0,"Untung","Rugi")</f>
        <v>Untung</v>
      </c>
      <c r="L4749" s="107" t="str">
        <f t="array" ref="L4749">_xlfn.IFS(H4749&lt;100000,"Low",AND(H4749&gt;=100000,H4749&lt;250000),"Medium",H4749&gt;=250000,"High")</f>
        <v>Medium</v>
      </c>
      <c r="M4749" s="107" t="str">
        <f>IF(H4749&lt;100000,"Low",IF(AND(H4749&gt;=100000,H4749&lt;250000),"Medium","High"))</f>
        <v>Medium</v>
      </c>
    </row>
    <row r="4750" spans="1:13" x14ac:dyDescent="0.4">
      <c r="A4750" s="109" t="s">
        <v>6016</v>
      </c>
      <c r="B4750" s="109" t="s">
        <v>12080</v>
      </c>
      <c r="C4750" s="109" t="s">
        <v>100</v>
      </c>
      <c r="D4750" s="109" t="s">
        <v>96</v>
      </c>
      <c r="E4750" s="109" t="s">
        <v>7087</v>
      </c>
      <c r="F4750" s="109" t="s">
        <v>95</v>
      </c>
      <c r="G4750" s="109" t="s">
        <v>6116</v>
      </c>
      <c r="H4750" s="107">
        <v>410794</v>
      </c>
      <c r="I4750" s="109">
        <v>4</v>
      </c>
      <c r="J4750" s="108">
        <v>336827</v>
      </c>
      <c r="K4750" s="107" t="str">
        <f>IF(J4750&gt;0,"Untung","Rugi")</f>
        <v>Untung</v>
      </c>
      <c r="L4750" s="107" t="str">
        <f t="array" ref="L4750">_xlfn.IFS(H4750&lt;100000,"Low",AND(H4750&gt;=100000,H4750&lt;250000),"Medium",H4750&gt;=250000,"High")</f>
        <v>High</v>
      </c>
      <c r="M4750" s="107" t="str">
        <f>IF(H4750&lt;100000,"Low",IF(AND(H4750&gt;=100000,H4750&lt;250000),"Medium","High"))</f>
        <v>High</v>
      </c>
    </row>
    <row r="4751" spans="1:13" x14ac:dyDescent="0.4">
      <c r="A4751" s="109" t="s">
        <v>6016</v>
      </c>
      <c r="B4751" s="109" t="s">
        <v>12079</v>
      </c>
      <c r="C4751" s="109" t="s">
        <v>1051</v>
      </c>
      <c r="D4751" s="109" t="s">
        <v>102</v>
      </c>
      <c r="E4751" s="109" t="s">
        <v>12078</v>
      </c>
      <c r="F4751" s="109" t="s">
        <v>99</v>
      </c>
      <c r="G4751" s="109" t="s">
        <v>6109</v>
      </c>
      <c r="H4751" s="107">
        <v>245694</v>
      </c>
      <c r="I4751" s="109">
        <v>2</v>
      </c>
      <c r="J4751" s="108">
        <v>327543</v>
      </c>
      <c r="K4751" s="107" t="str">
        <f>IF(J4751&gt;0,"Untung","Rugi")</f>
        <v>Untung</v>
      </c>
      <c r="L4751" s="107" t="str">
        <f t="array" ref="L4751">_xlfn.IFS(H4751&lt;100000,"Low",AND(H4751&gt;=100000,H4751&lt;250000),"Medium",H4751&gt;=250000,"High")</f>
        <v>Medium</v>
      </c>
      <c r="M4751" s="107" t="str">
        <f>IF(H4751&lt;100000,"Low",IF(AND(H4751&gt;=100000,H4751&lt;250000),"Medium","High"))</f>
        <v>Medium</v>
      </c>
    </row>
    <row r="4752" spans="1:13" x14ac:dyDescent="0.4">
      <c r="A4752" s="109" t="s">
        <v>6046</v>
      </c>
      <c r="B4752" s="109" t="s">
        <v>12077</v>
      </c>
      <c r="C4752" s="109" t="s">
        <v>1051</v>
      </c>
      <c r="D4752" s="109" t="s">
        <v>102</v>
      </c>
      <c r="E4752" s="109" t="s">
        <v>11089</v>
      </c>
      <c r="F4752" s="109" t="s">
        <v>95</v>
      </c>
      <c r="G4752" s="109" t="s">
        <v>6017</v>
      </c>
      <c r="H4752" s="107">
        <v>102841</v>
      </c>
      <c r="I4752" s="109">
        <v>2</v>
      </c>
      <c r="J4752" s="108">
        <v>-238949</v>
      </c>
      <c r="K4752" s="107" t="str">
        <f>IF(J4752&gt;0,"Untung","Rugi")</f>
        <v>Rugi</v>
      </c>
      <c r="L4752" s="107" t="str">
        <f t="array" ref="L4752">_xlfn.IFS(H4752&lt;100000,"Low",AND(H4752&gt;=100000,H4752&lt;250000),"Medium",H4752&gt;=250000,"High")</f>
        <v>Medium</v>
      </c>
      <c r="M4752" s="107" t="str">
        <f>IF(H4752&lt;100000,"Low",IF(AND(H4752&gt;=100000,H4752&lt;250000),"Medium","High"))</f>
        <v>Medium</v>
      </c>
    </row>
    <row r="4753" spans="1:13" x14ac:dyDescent="0.4">
      <c r="A4753" s="109" t="s">
        <v>6046</v>
      </c>
      <c r="B4753" s="109" t="s">
        <v>12076</v>
      </c>
      <c r="C4753" s="109" t="s">
        <v>1051</v>
      </c>
      <c r="D4753" s="109" t="s">
        <v>96</v>
      </c>
      <c r="E4753" s="109" t="s">
        <v>6432</v>
      </c>
      <c r="F4753" s="109" t="s">
        <v>95</v>
      </c>
      <c r="G4753" s="109" t="s">
        <v>6052</v>
      </c>
      <c r="H4753" s="107">
        <v>31195</v>
      </c>
      <c r="I4753" s="109">
        <v>8</v>
      </c>
      <c r="J4753" s="108">
        <v>268675</v>
      </c>
      <c r="K4753" s="107" t="str">
        <f>IF(J4753&gt;0,"Untung","Rugi")</f>
        <v>Untung</v>
      </c>
      <c r="L4753" s="107" t="str">
        <f t="array" ref="L4753">_xlfn.IFS(H4753&lt;100000,"Low",AND(H4753&gt;=100000,H4753&lt;250000),"Medium",H4753&gt;=250000,"High")</f>
        <v>Low</v>
      </c>
      <c r="M4753" s="107" t="str">
        <f>IF(H4753&lt;100000,"Low",IF(AND(H4753&gt;=100000,H4753&lt;250000),"Medium","High"))</f>
        <v>Low</v>
      </c>
    </row>
    <row r="4754" spans="1:13" x14ac:dyDescent="0.4">
      <c r="A4754" s="109" t="s">
        <v>6016</v>
      </c>
      <c r="B4754" s="109" t="s">
        <v>12075</v>
      </c>
      <c r="C4754" s="109" t="s">
        <v>100</v>
      </c>
      <c r="D4754" s="109" t="s">
        <v>96</v>
      </c>
      <c r="E4754" s="109" t="s">
        <v>6787</v>
      </c>
      <c r="F4754" s="109" t="s">
        <v>95</v>
      </c>
      <c r="G4754" s="109" t="s">
        <v>6116</v>
      </c>
      <c r="H4754" s="107">
        <v>63398</v>
      </c>
      <c r="I4754" s="109">
        <v>4</v>
      </c>
      <c r="J4754" s="108">
        <v>-147874</v>
      </c>
      <c r="K4754" s="107" t="str">
        <f>IF(J4754&gt;0,"Untung","Rugi")</f>
        <v>Rugi</v>
      </c>
      <c r="L4754" s="107" t="str">
        <f t="array" ref="L4754">_xlfn.IFS(H4754&lt;100000,"Low",AND(H4754&gt;=100000,H4754&lt;250000),"Medium",H4754&gt;=250000,"High")</f>
        <v>Low</v>
      </c>
      <c r="M4754" s="107" t="str">
        <f>IF(H4754&lt;100000,"Low",IF(AND(H4754&gt;=100000,H4754&lt;250000),"Medium","High"))</f>
        <v>Low</v>
      </c>
    </row>
    <row r="4755" spans="1:13" x14ac:dyDescent="0.4">
      <c r="A4755" s="109" t="s">
        <v>6016</v>
      </c>
      <c r="B4755" s="109" t="s">
        <v>12074</v>
      </c>
      <c r="C4755" s="109" t="s">
        <v>100</v>
      </c>
      <c r="D4755" s="109" t="s">
        <v>96</v>
      </c>
      <c r="E4755" s="109" t="s">
        <v>7492</v>
      </c>
      <c r="F4755" s="109" t="s">
        <v>95</v>
      </c>
      <c r="G4755" s="109" t="s">
        <v>6036</v>
      </c>
      <c r="H4755" s="107">
        <v>444127</v>
      </c>
      <c r="I4755" s="109">
        <v>1</v>
      </c>
      <c r="J4755" s="108">
        <v>13748</v>
      </c>
      <c r="K4755" s="107" t="str">
        <f>IF(J4755&gt;0,"Untung","Rugi")</f>
        <v>Untung</v>
      </c>
      <c r="L4755" s="107" t="str">
        <f t="array" ref="L4755">_xlfn.IFS(H4755&lt;100000,"Low",AND(H4755&gt;=100000,H4755&lt;250000),"Medium",H4755&gt;=250000,"High")</f>
        <v>High</v>
      </c>
      <c r="M4755" s="107" t="str">
        <f>IF(H4755&lt;100000,"Low",IF(AND(H4755&gt;=100000,H4755&lt;250000),"Medium","High"))</f>
        <v>High</v>
      </c>
    </row>
    <row r="4756" spans="1:13" x14ac:dyDescent="0.4">
      <c r="A4756" s="109" t="s">
        <v>6016</v>
      </c>
      <c r="B4756" s="109" t="s">
        <v>12073</v>
      </c>
      <c r="C4756" s="109" t="s">
        <v>1051</v>
      </c>
      <c r="D4756" s="109" t="s">
        <v>102</v>
      </c>
      <c r="E4756" s="109" t="s">
        <v>8010</v>
      </c>
      <c r="F4756" s="109" t="s">
        <v>95</v>
      </c>
      <c r="G4756" s="109" t="s">
        <v>6052</v>
      </c>
      <c r="H4756" s="107">
        <v>393966</v>
      </c>
      <c r="I4756" s="109">
        <v>6</v>
      </c>
      <c r="J4756" s="108">
        <v>305043</v>
      </c>
      <c r="K4756" s="107" t="str">
        <f>IF(J4756&gt;0,"Untung","Rugi")</f>
        <v>Untung</v>
      </c>
      <c r="L4756" s="107" t="str">
        <f t="array" ref="L4756">_xlfn.IFS(H4756&lt;100000,"Low",AND(H4756&gt;=100000,H4756&lt;250000),"Medium",H4756&gt;=250000,"High")</f>
        <v>High</v>
      </c>
      <c r="M4756" s="107" t="str">
        <f>IF(H4756&lt;100000,"Low",IF(AND(H4756&gt;=100000,H4756&lt;250000),"Medium","High"))</f>
        <v>High</v>
      </c>
    </row>
    <row r="4757" spans="1:13" x14ac:dyDescent="0.4">
      <c r="A4757" s="109" t="s">
        <v>6016</v>
      </c>
      <c r="B4757" s="109" t="s">
        <v>12072</v>
      </c>
      <c r="C4757" s="109" t="s">
        <v>1051</v>
      </c>
      <c r="D4757" s="109" t="s">
        <v>102</v>
      </c>
      <c r="E4757" s="109" t="s">
        <v>6751</v>
      </c>
      <c r="F4757" s="109" t="s">
        <v>95</v>
      </c>
      <c r="G4757" s="109" t="s">
        <v>6039</v>
      </c>
      <c r="H4757" s="107">
        <v>240656</v>
      </c>
      <c r="I4757" s="109">
        <v>3</v>
      </c>
      <c r="J4757" s="108">
        <v>-124731</v>
      </c>
      <c r="K4757" s="107" t="str">
        <f>IF(J4757&gt;0,"Untung","Rugi")</f>
        <v>Rugi</v>
      </c>
      <c r="L4757" s="107" t="str">
        <f t="array" ref="L4757">_xlfn.IFS(H4757&lt;100000,"Low",AND(H4757&gt;=100000,H4757&lt;250000),"Medium",H4757&gt;=250000,"High")</f>
        <v>Medium</v>
      </c>
      <c r="M4757" s="107" t="str">
        <f>IF(H4757&lt;100000,"Low",IF(AND(H4757&gt;=100000,H4757&lt;250000),"Medium","High"))</f>
        <v>Medium</v>
      </c>
    </row>
    <row r="4758" spans="1:13" x14ac:dyDescent="0.4">
      <c r="A4758" s="109" t="s">
        <v>6016</v>
      </c>
      <c r="B4758" s="109" t="s">
        <v>12071</v>
      </c>
      <c r="C4758" s="109" t="s">
        <v>100</v>
      </c>
      <c r="D4758" s="109" t="s">
        <v>106</v>
      </c>
      <c r="E4758" s="109" t="s">
        <v>6110</v>
      </c>
      <c r="F4758" s="109" t="s">
        <v>99</v>
      </c>
      <c r="G4758" s="109" t="s">
        <v>6109</v>
      </c>
      <c r="H4758" s="107">
        <v>93036</v>
      </c>
      <c r="I4758" s="109">
        <v>3</v>
      </c>
      <c r="J4758" s="108">
        <v>-190566</v>
      </c>
      <c r="K4758" s="107" t="str">
        <f>IF(J4758&gt;0,"Untung","Rugi")</f>
        <v>Rugi</v>
      </c>
      <c r="L4758" s="107" t="str">
        <f t="array" ref="L4758">_xlfn.IFS(H4758&lt;100000,"Low",AND(H4758&gt;=100000,H4758&lt;250000),"Medium",H4758&gt;=250000,"High")</f>
        <v>Low</v>
      </c>
      <c r="M4758" s="107" t="str">
        <f>IF(H4758&lt;100000,"Low",IF(AND(H4758&gt;=100000,H4758&lt;250000),"Medium","High"))</f>
        <v>Low</v>
      </c>
    </row>
    <row r="4759" spans="1:13" x14ac:dyDescent="0.4">
      <c r="A4759" s="109" t="s">
        <v>6027</v>
      </c>
      <c r="B4759" s="109" t="s">
        <v>12070</v>
      </c>
      <c r="C4759" s="109" t="s">
        <v>100</v>
      </c>
      <c r="D4759" s="109" t="s">
        <v>102</v>
      </c>
      <c r="E4759" s="109" t="s">
        <v>6658</v>
      </c>
      <c r="F4759" s="109" t="s">
        <v>95</v>
      </c>
      <c r="G4759" s="109" t="s">
        <v>6052</v>
      </c>
      <c r="H4759" s="107">
        <v>395968</v>
      </c>
      <c r="I4759" s="109">
        <v>4</v>
      </c>
      <c r="J4759" s="108">
        <v>89300</v>
      </c>
      <c r="K4759" s="107" t="str">
        <f>IF(J4759&gt;0,"Untung","Rugi")</f>
        <v>Untung</v>
      </c>
      <c r="L4759" s="107" t="str">
        <f t="array" ref="L4759">_xlfn.IFS(H4759&lt;100000,"Low",AND(H4759&gt;=100000,H4759&lt;250000),"Medium",H4759&gt;=250000,"High")</f>
        <v>High</v>
      </c>
      <c r="M4759" s="107" t="str">
        <f>IF(H4759&lt;100000,"Low",IF(AND(H4759&gt;=100000,H4759&lt;250000),"Medium","High"))</f>
        <v>High</v>
      </c>
    </row>
    <row r="4760" spans="1:13" x14ac:dyDescent="0.4">
      <c r="A4760" s="109" t="s">
        <v>6027</v>
      </c>
      <c r="B4760" s="109" t="s">
        <v>12069</v>
      </c>
      <c r="C4760" s="109" t="s">
        <v>100</v>
      </c>
      <c r="D4760" s="109" t="s">
        <v>102</v>
      </c>
      <c r="E4760" s="109" t="s">
        <v>7449</v>
      </c>
      <c r="F4760" s="109" t="s">
        <v>95</v>
      </c>
      <c r="G4760" s="109" t="s">
        <v>6116</v>
      </c>
      <c r="H4760" s="107">
        <v>358483</v>
      </c>
      <c r="I4760" s="109">
        <v>5</v>
      </c>
      <c r="J4760" s="108">
        <v>302988</v>
      </c>
      <c r="K4760" s="107" t="str">
        <f>IF(J4760&gt;0,"Untung","Rugi")</f>
        <v>Untung</v>
      </c>
      <c r="L4760" s="107" t="str">
        <f t="array" ref="L4760">_xlfn.IFS(H4760&lt;100000,"Low",AND(H4760&gt;=100000,H4760&lt;250000),"Medium",H4760&gt;=250000,"High")</f>
        <v>High</v>
      </c>
      <c r="M4760" s="107" t="str">
        <f>IF(H4760&lt;100000,"Low",IF(AND(H4760&gt;=100000,H4760&lt;250000),"Medium","High"))</f>
        <v>High</v>
      </c>
    </row>
    <row r="4761" spans="1:13" x14ac:dyDescent="0.4">
      <c r="A4761" s="109" t="s">
        <v>6027</v>
      </c>
      <c r="B4761" s="109" t="s">
        <v>12068</v>
      </c>
      <c r="C4761" s="109" t="s">
        <v>1051</v>
      </c>
      <c r="D4761" s="109" t="s">
        <v>102</v>
      </c>
      <c r="E4761" s="109" t="s">
        <v>6435</v>
      </c>
      <c r="F4761" s="109" t="s">
        <v>95</v>
      </c>
      <c r="G4761" s="109" t="s">
        <v>6052</v>
      </c>
      <c r="H4761" s="107">
        <v>334239</v>
      </c>
      <c r="I4761" s="109">
        <v>8</v>
      </c>
      <c r="J4761" s="108">
        <v>-58176</v>
      </c>
      <c r="K4761" s="107" t="str">
        <f>IF(J4761&gt;0,"Untung","Rugi")</f>
        <v>Rugi</v>
      </c>
      <c r="L4761" s="107" t="str">
        <f t="array" ref="L4761">_xlfn.IFS(H4761&lt;100000,"Low",AND(H4761&gt;=100000,H4761&lt;250000),"Medium",H4761&gt;=250000,"High")</f>
        <v>High</v>
      </c>
      <c r="M4761" s="107" t="str">
        <f>IF(H4761&lt;100000,"Low",IF(AND(H4761&gt;=100000,H4761&lt;250000),"Medium","High"))</f>
        <v>High</v>
      </c>
    </row>
    <row r="4762" spans="1:13" x14ac:dyDescent="0.4">
      <c r="A4762" s="109" t="s">
        <v>6027</v>
      </c>
      <c r="B4762" s="109" t="s">
        <v>12067</v>
      </c>
      <c r="C4762" s="109" t="s">
        <v>1051</v>
      </c>
      <c r="D4762" s="109" t="s">
        <v>102</v>
      </c>
      <c r="E4762" s="109" t="s">
        <v>12066</v>
      </c>
      <c r="F4762" s="109" t="s">
        <v>6021</v>
      </c>
      <c r="G4762" s="109" t="s">
        <v>6020</v>
      </c>
      <c r="H4762" s="107">
        <v>407082</v>
      </c>
      <c r="I4762" s="109">
        <v>2</v>
      </c>
      <c r="J4762" s="108">
        <v>-108038</v>
      </c>
      <c r="K4762" s="107" t="str">
        <f>IF(J4762&gt;0,"Untung","Rugi")</f>
        <v>Rugi</v>
      </c>
      <c r="L4762" s="107" t="str">
        <f t="array" ref="L4762">_xlfn.IFS(H4762&lt;100000,"Low",AND(H4762&gt;=100000,H4762&lt;250000),"Medium",H4762&gt;=250000,"High")</f>
        <v>High</v>
      </c>
      <c r="M4762" s="107" t="str">
        <f>IF(H4762&lt;100000,"Low",IF(AND(H4762&gt;=100000,H4762&lt;250000),"Medium","High"))</f>
        <v>High</v>
      </c>
    </row>
    <row r="4763" spans="1:13" x14ac:dyDescent="0.4">
      <c r="A4763" s="109" t="s">
        <v>6027</v>
      </c>
      <c r="B4763" s="109" t="s">
        <v>12065</v>
      </c>
      <c r="C4763" s="109" t="s">
        <v>1051</v>
      </c>
      <c r="D4763" s="109" t="s">
        <v>104</v>
      </c>
      <c r="E4763" s="109" t="s">
        <v>7382</v>
      </c>
      <c r="F4763" s="109" t="s">
        <v>95</v>
      </c>
      <c r="G4763" s="109" t="s">
        <v>6067</v>
      </c>
      <c r="H4763" s="107">
        <v>348740</v>
      </c>
      <c r="I4763" s="109">
        <v>3</v>
      </c>
      <c r="J4763" s="108">
        <v>-130280</v>
      </c>
      <c r="K4763" s="107" t="str">
        <f>IF(J4763&gt;0,"Untung","Rugi")</f>
        <v>Rugi</v>
      </c>
      <c r="L4763" s="107" t="str">
        <f t="array" ref="L4763">_xlfn.IFS(H4763&lt;100000,"Low",AND(H4763&gt;=100000,H4763&lt;250000),"Medium",H4763&gt;=250000,"High")</f>
        <v>High</v>
      </c>
      <c r="M4763" s="107" t="str">
        <f>IF(H4763&lt;100000,"Low",IF(AND(H4763&gt;=100000,H4763&lt;250000),"Medium","High"))</f>
        <v>High</v>
      </c>
    </row>
    <row r="4764" spans="1:13" x14ac:dyDescent="0.4">
      <c r="A4764" s="109" t="s">
        <v>6016</v>
      </c>
      <c r="B4764" s="109" t="s">
        <v>12062</v>
      </c>
      <c r="C4764" s="109" t="s">
        <v>1051</v>
      </c>
      <c r="D4764" s="109" t="s">
        <v>104</v>
      </c>
      <c r="E4764" s="109" t="s">
        <v>9094</v>
      </c>
      <c r="F4764" s="109" t="s">
        <v>95</v>
      </c>
      <c r="G4764" s="109" t="s">
        <v>6017</v>
      </c>
      <c r="H4764" s="107">
        <v>246897</v>
      </c>
      <c r="I4764" s="109">
        <v>7</v>
      </c>
      <c r="J4764" s="108">
        <v>141453</v>
      </c>
      <c r="K4764" s="107" t="str">
        <f>IF(J4764&gt;0,"Untung","Rugi")</f>
        <v>Untung</v>
      </c>
      <c r="L4764" s="107" t="str">
        <f t="array" ref="L4764">_xlfn.IFS(H4764&lt;100000,"Low",AND(H4764&gt;=100000,H4764&lt;250000),"Medium",H4764&gt;=250000,"High")</f>
        <v>Medium</v>
      </c>
      <c r="M4764" s="107" t="str">
        <f>IF(H4764&lt;100000,"Low",IF(AND(H4764&gt;=100000,H4764&lt;250000),"Medium","High"))</f>
        <v>Medium</v>
      </c>
    </row>
    <row r="4765" spans="1:13" x14ac:dyDescent="0.4">
      <c r="A4765" s="109" t="s">
        <v>6016</v>
      </c>
      <c r="B4765" s="109" t="s">
        <v>12064</v>
      </c>
      <c r="C4765" s="109" t="s">
        <v>1051</v>
      </c>
      <c r="D4765" s="109" t="s">
        <v>104</v>
      </c>
      <c r="E4765" s="109" t="s">
        <v>8032</v>
      </c>
      <c r="F4765" s="109" t="s">
        <v>6021</v>
      </c>
      <c r="G4765" s="109" t="s">
        <v>6020</v>
      </c>
      <c r="H4765" s="107">
        <v>426398</v>
      </c>
      <c r="I4765" s="109">
        <v>2</v>
      </c>
      <c r="J4765" s="108">
        <v>78291</v>
      </c>
      <c r="K4765" s="107" t="str">
        <f>IF(J4765&gt;0,"Untung","Rugi")</f>
        <v>Untung</v>
      </c>
      <c r="L4765" s="107" t="str">
        <f t="array" ref="L4765">_xlfn.IFS(H4765&lt;100000,"Low",AND(H4765&gt;=100000,H4765&lt;250000),"Medium",H4765&gt;=250000,"High")</f>
        <v>High</v>
      </c>
      <c r="M4765" s="107" t="str">
        <f>IF(H4765&lt;100000,"Low",IF(AND(H4765&gt;=100000,H4765&lt;250000),"Medium","High"))</f>
        <v>High</v>
      </c>
    </row>
    <row r="4766" spans="1:13" x14ac:dyDescent="0.4">
      <c r="A4766" s="109" t="s">
        <v>6016</v>
      </c>
      <c r="B4766" s="109" t="s">
        <v>12064</v>
      </c>
      <c r="C4766" s="109" t="s">
        <v>1051</v>
      </c>
      <c r="D4766" s="109" t="s">
        <v>104</v>
      </c>
      <c r="E4766" s="109" t="s">
        <v>7853</v>
      </c>
      <c r="F4766" s="109" t="s">
        <v>95</v>
      </c>
      <c r="G4766" s="109" t="s">
        <v>6052</v>
      </c>
      <c r="H4766" s="107">
        <v>414076</v>
      </c>
      <c r="I4766" s="109">
        <v>5</v>
      </c>
      <c r="J4766" s="108">
        <v>-81124</v>
      </c>
      <c r="K4766" s="107" t="str">
        <f>IF(J4766&gt;0,"Untung","Rugi")</f>
        <v>Rugi</v>
      </c>
      <c r="L4766" s="107" t="str">
        <f t="array" ref="L4766">_xlfn.IFS(H4766&lt;100000,"Low",AND(H4766&gt;=100000,H4766&lt;250000),"Medium",H4766&gt;=250000,"High")</f>
        <v>High</v>
      </c>
      <c r="M4766" s="107" t="str">
        <f>IF(H4766&lt;100000,"Low",IF(AND(H4766&gt;=100000,H4766&lt;250000),"Medium","High"))</f>
        <v>High</v>
      </c>
    </row>
    <row r="4767" spans="1:13" x14ac:dyDescent="0.4">
      <c r="A4767" s="109" t="s">
        <v>6016</v>
      </c>
      <c r="B4767" s="109" t="s">
        <v>12063</v>
      </c>
      <c r="C4767" s="109" t="s">
        <v>1051</v>
      </c>
      <c r="D4767" s="109" t="s">
        <v>104</v>
      </c>
      <c r="E4767" s="109" t="s">
        <v>6055</v>
      </c>
      <c r="F4767" s="109" t="s">
        <v>95</v>
      </c>
      <c r="G4767" s="109" t="s">
        <v>6052</v>
      </c>
      <c r="H4767" s="107">
        <v>431711</v>
      </c>
      <c r="I4767" s="109">
        <v>2</v>
      </c>
      <c r="J4767" s="108">
        <v>318770</v>
      </c>
      <c r="K4767" s="107" t="str">
        <f>IF(J4767&gt;0,"Untung","Rugi")</f>
        <v>Untung</v>
      </c>
      <c r="L4767" s="107" t="str">
        <f t="array" ref="L4767">_xlfn.IFS(H4767&lt;100000,"Low",AND(H4767&gt;=100000,H4767&lt;250000),"Medium",H4767&gt;=250000,"High")</f>
        <v>High</v>
      </c>
      <c r="M4767" s="107" t="str">
        <f>IF(H4767&lt;100000,"Low",IF(AND(H4767&gt;=100000,H4767&lt;250000),"Medium","High"))</f>
        <v>High</v>
      </c>
    </row>
    <row r="4768" spans="1:13" x14ac:dyDescent="0.4">
      <c r="A4768" s="109" t="s">
        <v>6016</v>
      </c>
      <c r="B4768" s="109" t="s">
        <v>12062</v>
      </c>
      <c r="C4768" s="109" t="s">
        <v>1051</v>
      </c>
      <c r="D4768" s="109" t="s">
        <v>96</v>
      </c>
      <c r="E4768" s="109" t="s">
        <v>9543</v>
      </c>
      <c r="F4768" s="109" t="s">
        <v>95</v>
      </c>
      <c r="G4768" s="109" t="s">
        <v>6062</v>
      </c>
      <c r="H4768" s="107">
        <v>250152</v>
      </c>
      <c r="I4768" s="109">
        <v>2</v>
      </c>
      <c r="J4768" s="108">
        <v>56910</v>
      </c>
      <c r="K4768" s="107" t="str">
        <f>IF(J4768&gt;0,"Untung","Rugi")</f>
        <v>Untung</v>
      </c>
      <c r="L4768" s="107" t="str">
        <f t="array" ref="L4768">_xlfn.IFS(H4768&lt;100000,"Low",AND(H4768&gt;=100000,H4768&lt;250000),"Medium",H4768&gt;=250000,"High")</f>
        <v>High</v>
      </c>
      <c r="M4768" s="107" t="str">
        <f>IF(H4768&lt;100000,"Low",IF(AND(H4768&gt;=100000,H4768&lt;250000),"Medium","High"))</f>
        <v>High</v>
      </c>
    </row>
    <row r="4769" spans="1:13" x14ac:dyDescent="0.4">
      <c r="A4769" s="109" t="s">
        <v>6027</v>
      </c>
      <c r="B4769" s="109" t="s">
        <v>12061</v>
      </c>
      <c r="C4769" s="109" t="s">
        <v>1051</v>
      </c>
      <c r="D4769" s="109" t="s">
        <v>96</v>
      </c>
      <c r="E4769" s="109" t="s">
        <v>6803</v>
      </c>
      <c r="F4769" s="109" t="s">
        <v>95</v>
      </c>
      <c r="G4769" s="109" t="s">
        <v>6052</v>
      </c>
      <c r="H4769" s="107">
        <v>247587</v>
      </c>
      <c r="I4769" s="109">
        <v>3</v>
      </c>
      <c r="J4769" s="108">
        <v>-212138</v>
      </c>
      <c r="K4769" s="107" t="str">
        <f>IF(J4769&gt;0,"Untung","Rugi")</f>
        <v>Rugi</v>
      </c>
      <c r="L4769" s="107" t="str">
        <f t="array" ref="L4769">_xlfn.IFS(H4769&lt;100000,"Low",AND(H4769&gt;=100000,H4769&lt;250000),"Medium",H4769&gt;=250000,"High")</f>
        <v>Medium</v>
      </c>
      <c r="M4769" s="107" t="str">
        <f>IF(H4769&lt;100000,"Low",IF(AND(H4769&gt;=100000,H4769&lt;250000),"Medium","High"))</f>
        <v>Medium</v>
      </c>
    </row>
    <row r="4770" spans="1:13" x14ac:dyDescent="0.4">
      <c r="A4770" s="109" t="s">
        <v>6027</v>
      </c>
      <c r="B4770" s="109" t="s">
        <v>12060</v>
      </c>
      <c r="C4770" s="109" t="s">
        <v>1051</v>
      </c>
      <c r="D4770" s="109" t="s">
        <v>106</v>
      </c>
      <c r="E4770" s="109" t="s">
        <v>8625</v>
      </c>
      <c r="F4770" s="109" t="s">
        <v>95</v>
      </c>
      <c r="G4770" s="109" t="s">
        <v>6062</v>
      </c>
      <c r="H4770" s="107">
        <v>59940</v>
      </c>
      <c r="I4770" s="109">
        <v>7</v>
      </c>
      <c r="J4770" s="108">
        <v>330950</v>
      </c>
      <c r="K4770" s="107" t="str">
        <f>IF(J4770&gt;0,"Untung","Rugi")</f>
        <v>Untung</v>
      </c>
      <c r="L4770" s="107" t="str">
        <f t="array" ref="L4770">_xlfn.IFS(H4770&lt;100000,"Low",AND(H4770&gt;=100000,H4770&lt;250000),"Medium",H4770&gt;=250000,"High")</f>
        <v>Low</v>
      </c>
      <c r="M4770" s="107" t="str">
        <f>IF(H4770&lt;100000,"Low",IF(AND(H4770&gt;=100000,H4770&lt;250000),"Medium","High"))</f>
        <v>Low</v>
      </c>
    </row>
    <row r="4771" spans="1:13" x14ac:dyDescent="0.4">
      <c r="A4771" s="109" t="s">
        <v>6027</v>
      </c>
      <c r="B4771" s="109" t="s">
        <v>12059</v>
      </c>
      <c r="C4771" s="109" t="s">
        <v>1051</v>
      </c>
      <c r="D4771" s="109" t="s">
        <v>106</v>
      </c>
      <c r="E4771" s="109" t="s">
        <v>6502</v>
      </c>
      <c r="F4771" s="109" t="s">
        <v>99</v>
      </c>
      <c r="G4771" s="109" t="s">
        <v>6109</v>
      </c>
      <c r="H4771" s="107">
        <v>95871</v>
      </c>
      <c r="I4771" s="109">
        <v>3</v>
      </c>
      <c r="J4771" s="108">
        <v>42773</v>
      </c>
      <c r="K4771" s="107" t="str">
        <f>IF(J4771&gt;0,"Untung","Rugi")</f>
        <v>Untung</v>
      </c>
      <c r="L4771" s="107" t="str">
        <f t="array" ref="L4771">_xlfn.IFS(H4771&lt;100000,"Low",AND(H4771&gt;=100000,H4771&lt;250000),"Medium",H4771&gt;=250000,"High")</f>
        <v>Low</v>
      </c>
      <c r="M4771" s="107" t="str">
        <f>IF(H4771&lt;100000,"Low",IF(AND(H4771&gt;=100000,H4771&lt;250000),"Medium","High"))</f>
        <v>Low</v>
      </c>
    </row>
    <row r="4772" spans="1:13" x14ac:dyDescent="0.4">
      <c r="A4772" s="109" t="s">
        <v>6027</v>
      </c>
      <c r="B4772" s="109" t="s">
        <v>12058</v>
      </c>
      <c r="C4772" s="109" t="s">
        <v>100</v>
      </c>
      <c r="D4772" s="109" t="s">
        <v>102</v>
      </c>
      <c r="E4772" s="109" t="s">
        <v>7195</v>
      </c>
      <c r="F4772" s="109" t="s">
        <v>99</v>
      </c>
      <c r="G4772" s="109" t="s">
        <v>6141</v>
      </c>
      <c r="H4772" s="107">
        <v>160659</v>
      </c>
      <c r="I4772" s="109">
        <v>3</v>
      </c>
      <c r="J4772" s="108">
        <v>-165911</v>
      </c>
      <c r="K4772" s="107" t="str">
        <f>IF(J4772&gt;0,"Untung","Rugi")</f>
        <v>Rugi</v>
      </c>
      <c r="L4772" s="107" t="str">
        <f t="array" ref="L4772">_xlfn.IFS(H4772&lt;100000,"Low",AND(H4772&gt;=100000,H4772&lt;250000),"Medium",H4772&gt;=250000,"High")</f>
        <v>Medium</v>
      </c>
      <c r="M4772" s="107" t="str">
        <f>IF(H4772&lt;100000,"Low",IF(AND(H4772&gt;=100000,H4772&lt;250000),"Medium","High"))</f>
        <v>Medium</v>
      </c>
    </row>
    <row r="4773" spans="1:13" x14ac:dyDescent="0.4">
      <c r="A4773" s="109" t="s">
        <v>6016</v>
      </c>
      <c r="B4773" s="109" t="s">
        <v>12057</v>
      </c>
      <c r="C4773" s="109" t="s">
        <v>100</v>
      </c>
      <c r="D4773" s="109" t="s">
        <v>102</v>
      </c>
      <c r="E4773" s="109" t="s">
        <v>12056</v>
      </c>
      <c r="F4773" s="109" t="s">
        <v>6021</v>
      </c>
      <c r="G4773" s="109" t="s">
        <v>6020</v>
      </c>
      <c r="H4773" s="107">
        <v>430088</v>
      </c>
      <c r="I4773" s="109">
        <v>2</v>
      </c>
      <c r="J4773" s="108">
        <v>-4106</v>
      </c>
      <c r="K4773" s="107" t="str">
        <f>IF(J4773&gt;0,"Untung","Rugi")</f>
        <v>Rugi</v>
      </c>
      <c r="L4773" s="107" t="str">
        <f t="array" ref="L4773">_xlfn.IFS(H4773&lt;100000,"Low",AND(H4773&gt;=100000,H4773&lt;250000),"Medium",H4773&gt;=250000,"High")</f>
        <v>High</v>
      </c>
      <c r="M4773" s="107" t="str">
        <f>IF(H4773&lt;100000,"Low",IF(AND(H4773&gt;=100000,H4773&lt;250000),"Medium","High"))</f>
        <v>High</v>
      </c>
    </row>
    <row r="4774" spans="1:13" x14ac:dyDescent="0.4">
      <c r="A4774" s="109" t="s">
        <v>6016</v>
      </c>
      <c r="B4774" s="109" t="s">
        <v>12055</v>
      </c>
      <c r="C4774" s="109" t="s">
        <v>1051</v>
      </c>
      <c r="D4774" s="109" t="s">
        <v>106</v>
      </c>
      <c r="E4774" s="109" t="s">
        <v>8618</v>
      </c>
      <c r="F4774" s="109" t="s">
        <v>95</v>
      </c>
      <c r="G4774" s="109" t="s">
        <v>6052</v>
      </c>
      <c r="H4774" s="107">
        <v>334210</v>
      </c>
      <c r="I4774" s="109">
        <v>2</v>
      </c>
      <c r="J4774" s="108">
        <v>268773</v>
      </c>
      <c r="K4774" s="107" t="str">
        <f>IF(J4774&gt;0,"Untung","Rugi")</f>
        <v>Untung</v>
      </c>
      <c r="L4774" s="107" t="str">
        <f t="array" ref="L4774">_xlfn.IFS(H4774&lt;100000,"Low",AND(H4774&gt;=100000,H4774&lt;250000),"Medium",H4774&gt;=250000,"High")</f>
        <v>High</v>
      </c>
      <c r="M4774" s="107" t="str">
        <f>IF(H4774&lt;100000,"Low",IF(AND(H4774&gt;=100000,H4774&lt;250000),"Medium","High"))</f>
        <v>High</v>
      </c>
    </row>
    <row r="4775" spans="1:13" x14ac:dyDescent="0.4">
      <c r="A4775" s="109" t="s">
        <v>6016</v>
      </c>
      <c r="B4775" s="109" t="s">
        <v>12054</v>
      </c>
      <c r="C4775" s="109" t="s">
        <v>1064</v>
      </c>
      <c r="D4775" s="109" t="s">
        <v>104</v>
      </c>
      <c r="E4775" s="109" t="s">
        <v>11498</v>
      </c>
      <c r="F4775" s="109" t="s">
        <v>95</v>
      </c>
      <c r="G4775" s="109" t="s">
        <v>6017</v>
      </c>
      <c r="H4775" s="107">
        <v>96447</v>
      </c>
      <c r="I4775" s="109">
        <v>2</v>
      </c>
      <c r="J4775" s="108">
        <v>2038</v>
      </c>
      <c r="K4775" s="107" t="str">
        <f>IF(J4775&gt;0,"Untung","Rugi")</f>
        <v>Untung</v>
      </c>
      <c r="L4775" s="107" t="str">
        <f t="array" ref="L4775">_xlfn.IFS(H4775&lt;100000,"Low",AND(H4775&gt;=100000,H4775&lt;250000),"Medium",H4775&gt;=250000,"High")</f>
        <v>Low</v>
      </c>
      <c r="M4775" s="107" t="str">
        <f>IF(H4775&lt;100000,"Low",IF(AND(H4775&gt;=100000,H4775&lt;250000),"Medium","High"))</f>
        <v>Low</v>
      </c>
    </row>
    <row r="4776" spans="1:13" x14ac:dyDescent="0.4">
      <c r="A4776" s="109" t="s">
        <v>6027</v>
      </c>
      <c r="B4776" s="109" t="s">
        <v>12053</v>
      </c>
      <c r="C4776" s="109" t="s">
        <v>1064</v>
      </c>
      <c r="D4776" s="109" t="s">
        <v>104</v>
      </c>
      <c r="E4776" s="109" t="s">
        <v>6537</v>
      </c>
      <c r="F4776" s="109" t="s">
        <v>95</v>
      </c>
      <c r="G4776" s="109" t="s">
        <v>6057</v>
      </c>
      <c r="H4776" s="107">
        <v>16078</v>
      </c>
      <c r="I4776" s="109">
        <v>2</v>
      </c>
      <c r="J4776" s="108">
        <v>-5766</v>
      </c>
      <c r="K4776" s="107" t="str">
        <f>IF(J4776&gt;0,"Untung","Rugi")</f>
        <v>Rugi</v>
      </c>
      <c r="L4776" s="107" t="str">
        <f t="array" ref="L4776">_xlfn.IFS(H4776&lt;100000,"Low",AND(H4776&gt;=100000,H4776&lt;250000),"Medium",H4776&gt;=250000,"High")</f>
        <v>Low</v>
      </c>
      <c r="M4776" s="107" t="str">
        <f>IF(H4776&lt;100000,"Low",IF(AND(H4776&gt;=100000,H4776&lt;250000),"Medium","High"))</f>
        <v>Low</v>
      </c>
    </row>
    <row r="4777" spans="1:13" x14ac:dyDescent="0.4">
      <c r="A4777" s="109" t="s">
        <v>6027</v>
      </c>
      <c r="B4777" s="109" t="s">
        <v>12052</v>
      </c>
      <c r="C4777" s="109" t="s">
        <v>1064</v>
      </c>
      <c r="D4777" s="109" t="s">
        <v>104</v>
      </c>
      <c r="E4777" s="109" t="s">
        <v>6183</v>
      </c>
      <c r="F4777" s="109" t="s">
        <v>95</v>
      </c>
      <c r="G4777" s="109" t="s">
        <v>6017</v>
      </c>
      <c r="H4777" s="107">
        <v>438616</v>
      </c>
      <c r="I4777" s="109">
        <v>6</v>
      </c>
      <c r="J4777" s="108">
        <v>222377</v>
      </c>
      <c r="K4777" s="107" t="str">
        <f>IF(J4777&gt;0,"Untung","Rugi")</f>
        <v>Untung</v>
      </c>
      <c r="L4777" s="107" t="str">
        <f t="array" ref="L4777">_xlfn.IFS(H4777&lt;100000,"Low",AND(H4777&gt;=100000,H4777&lt;250000),"Medium",H4777&gt;=250000,"High")</f>
        <v>High</v>
      </c>
      <c r="M4777" s="107" t="str">
        <f>IF(H4777&lt;100000,"Low",IF(AND(H4777&gt;=100000,H4777&lt;250000),"Medium","High"))</f>
        <v>High</v>
      </c>
    </row>
    <row r="4778" spans="1:13" x14ac:dyDescent="0.4">
      <c r="A4778" s="109" t="s">
        <v>6027</v>
      </c>
      <c r="B4778" s="109" t="s">
        <v>12051</v>
      </c>
      <c r="C4778" s="109" t="s">
        <v>1064</v>
      </c>
      <c r="D4778" s="109" t="s">
        <v>104</v>
      </c>
      <c r="E4778" s="109" t="s">
        <v>7441</v>
      </c>
      <c r="F4778" s="109" t="s">
        <v>6021</v>
      </c>
      <c r="G4778" s="109" t="s">
        <v>6020</v>
      </c>
      <c r="H4778" s="107">
        <v>96630</v>
      </c>
      <c r="I4778" s="109">
        <v>2</v>
      </c>
      <c r="J4778" s="108">
        <v>434080</v>
      </c>
      <c r="K4778" s="107" t="str">
        <f>IF(J4778&gt;0,"Untung","Rugi")</f>
        <v>Untung</v>
      </c>
      <c r="L4778" s="107" t="str">
        <f t="array" ref="L4778">_xlfn.IFS(H4778&lt;100000,"Low",AND(H4778&gt;=100000,H4778&lt;250000),"Medium",H4778&gt;=250000,"High")</f>
        <v>Low</v>
      </c>
      <c r="M4778" s="107" t="str">
        <f>IF(H4778&lt;100000,"Low",IF(AND(H4778&gt;=100000,H4778&lt;250000),"Medium","High"))</f>
        <v>Low</v>
      </c>
    </row>
    <row r="4779" spans="1:13" x14ac:dyDescent="0.4">
      <c r="A4779" s="109" t="s">
        <v>6027</v>
      </c>
      <c r="B4779" s="109" t="s">
        <v>12050</v>
      </c>
      <c r="C4779" s="109" t="s">
        <v>100</v>
      </c>
      <c r="D4779" s="109" t="s">
        <v>102</v>
      </c>
      <c r="E4779" s="109" t="s">
        <v>7176</v>
      </c>
      <c r="F4779" s="109" t="s">
        <v>95</v>
      </c>
      <c r="G4779" s="109" t="s">
        <v>6062</v>
      </c>
      <c r="H4779" s="107">
        <v>318778</v>
      </c>
      <c r="I4779" s="109">
        <v>2</v>
      </c>
      <c r="J4779" s="108">
        <v>-7097</v>
      </c>
      <c r="K4779" s="107" t="str">
        <f>IF(J4779&gt;0,"Untung","Rugi")</f>
        <v>Rugi</v>
      </c>
      <c r="L4779" s="107" t="str">
        <f t="array" ref="L4779">_xlfn.IFS(H4779&lt;100000,"Low",AND(H4779&gt;=100000,H4779&lt;250000),"Medium",H4779&gt;=250000,"High")</f>
        <v>High</v>
      </c>
      <c r="M4779" s="107" t="str">
        <f>IF(H4779&lt;100000,"Low",IF(AND(H4779&gt;=100000,H4779&lt;250000),"Medium","High"))</f>
        <v>High</v>
      </c>
    </row>
    <row r="4780" spans="1:13" x14ac:dyDescent="0.4">
      <c r="A4780" s="109" t="s">
        <v>6046</v>
      </c>
      <c r="B4780" s="109" t="s">
        <v>12049</v>
      </c>
      <c r="C4780" s="109" t="s">
        <v>1051</v>
      </c>
      <c r="D4780" s="109" t="s">
        <v>106</v>
      </c>
      <c r="E4780" s="109" t="s">
        <v>6642</v>
      </c>
      <c r="F4780" s="109" t="s">
        <v>99</v>
      </c>
      <c r="G4780" s="109" t="s">
        <v>6049</v>
      </c>
      <c r="H4780" s="107">
        <v>138164</v>
      </c>
      <c r="I4780" s="109">
        <v>1</v>
      </c>
      <c r="J4780" s="108">
        <v>328284</v>
      </c>
      <c r="K4780" s="107" t="str">
        <f>IF(J4780&gt;0,"Untung","Rugi")</f>
        <v>Untung</v>
      </c>
      <c r="L4780" s="107" t="str">
        <f t="array" ref="L4780">_xlfn.IFS(H4780&lt;100000,"Low",AND(H4780&gt;=100000,H4780&lt;250000),"Medium",H4780&gt;=250000,"High")</f>
        <v>Medium</v>
      </c>
      <c r="M4780" s="107" t="str">
        <f>IF(H4780&lt;100000,"Low",IF(AND(H4780&gt;=100000,H4780&lt;250000),"Medium","High"))</f>
        <v>Medium</v>
      </c>
    </row>
    <row r="4781" spans="1:13" x14ac:dyDescent="0.4">
      <c r="A4781" s="109" t="s">
        <v>6016</v>
      </c>
      <c r="B4781" s="109" t="s">
        <v>12048</v>
      </c>
      <c r="C4781" s="109" t="s">
        <v>1064</v>
      </c>
      <c r="D4781" s="109" t="s">
        <v>102</v>
      </c>
      <c r="E4781" s="109" t="s">
        <v>7741</v>
      </c>
      <c r="F4781" s="109" t="s">
        <v>95</v>
      </c>
      <c r="G4781" s="109" t="s">
        <v>6017</v>
      </c>
      <c r="H4781" s="107">
        <v>172811</v>
      </c>
      <c r="I4781" s="109">
        <v>3</v>
      </c>
      <c r="J4781" s="108">
        <v>363958</v>
      </c>
      <c r="K4781" s="107" t="str">
        <f>IF(J4781&gt;0,"Untung","Rugi")</f>
        <v>Untung</v>
      </c>
      <c r="L4781" s="107" t="str">
        <f t="array" ref="L4781">_xlfn.IFS(H4781&lt;100000,"Low",AND(H4781&gt;=100000,H4781&lt;250000),"Medium",H4781&gt;=250000,"High")</f>
        <v>Medium</v>
      </c>
      <c r="M4781" s="107" t="str">
        <f>IF(H4781&lt;100000,"Low",IF(AND(H4781&gt;=100000,H4781&lt;250000),"Medium","High"))</f>
        <v>Medium</v>
      </c>
    </row>
    <row r="4782" spans="1:13" x14ac:dyDescent="0.4">
      <c r="A4782" s="109" t="s">
        <v>6016</v>
      </c>
      <c r="B4782" s="109" t="s">
        <v>12047</v>
      </c>
      <c r="C4782" s="109" t="s">
        <v>1064</v>
      </c>
      <c r="D4782" s="109" t="s">
        <v>102</v>
      </c>
      <c r="E4782" s="109" t="s">
        <v>6188</v>
      </c>
      <c r="F4782" s="109" t="s">
        <v>99</v>
      </c>
      <c r="G4782" s="109" t="s">
        <v>6109</v>
      </c>
      <c r="H4782" s="107">
        <v>373119</v>
      </c>
      <c r="I4782" s="109">
        <v>3</v>
      </c>
      <c r="J4782" s="108">
        <v>18926</v>
      </c>
      <c r="K4782" s="107" t="str">
        <f>IF(J4782&gt;0,"Untung","Rugi")</f>
        <v>Untung</v>
      </c>
      <c r="L4782" s="107" t="str">
        <f t="array" ref="L4782">_xlfn.IFS(H4782&lt;100000,"Low",AND(H4782&gt;=100000,H4782&lt;250000),"Medium",H4782&gt;=250000,"High")</f>
        <v>High</v>
      </c>
      <c r="M4782" s="107" t="str">
        <f>IF(H4782&lt;100000,"Low",IF(AND(H4782&gt;=100000,H4782&lt;250000),"Medium","High"))</f>
        <v>High</v>
      </c>
    </row>
    <row r="4783" spans="1:13" x14ac:dyDescent="0.4">
      <c r="A4783" s="109" t="s">
        <v>6016</v>
      </c>
      <c r="B4783" s="109" t="s">
        <v>12046</v>
      </c>
      <c r="C4783" s="109" t="s">
        <v>1051</v>
      </c>
      <c r="D4783" s="109" t="s">
        <v>102</v>
      </c>
      <c r="E4783" s="109" t="s">
        <v>6357</v>
      </c>
      <c r="F4783" s="109" t="s">
        <v>95</v>
      </c>
      <c r="G4783" s="109" t="s">
        <v>6062</v>
      </c>
      <c r="H4783" s="107">
        <v>303052</v>
      </c>
      <c r="I4783" s="109">
        <v>5</v>
      </c>
      <c r="J4783" s="108">
        <v>35178</v>
      </c>
      <c r="K4783" s="107" t="str">
        <f>IF(J4783&gt;0,"Untung","Rugi")</f>
        <v>Untung</v>
      </c>
      <c r="L4783" s="107" t="str">
        <f t="array" ref="L4783">_xlfn.IFS(H4783&lt;100000,"Low",AND(H4783&gt;=100000,H4783&lt;250000),"Medium",H4783&gt;=250000,"High")</f>
        <v>High</v>
      </c>
      <c r="M4783" s="107" t="str">
        <f>IF(H4783&lt;100000,"Low",IF(AND(H4783&gt;=100000,H4783&lt;250000),"Medium","High"))</f>
        <v>High</v>
      </c>
    </row>
    <row r="4784" spans="1:13" x14ac:dyDescent="0.4">
      <c r="A4784" s="109" t="s">
        <v>6046</v>
      </c>
      <c r="B4784" s="109" t="s">
        <v>12045</v>
      </c>
      <c r="C4784" s="109" t="s">
        <v>1051</v>
      </c>
      <c r="D4784" s="109" t="s">
        <v>102</v>
      </c>
      <c r="E4784" s="109" t="s">
        <v>6078</v>
      </c>
      <c r="F4784" s="109" t="s">
        <v>95</v>
      </c>
      <c r="G4784" s="109" t="s">
        <v>6017</v>
      </c>
      <c r="H4784" s="107">
        <v>210177</v>
      </c>
      <c r="I4784" s="109">
        <v>3</v>
      </c>
      <c r="J4784" s="108">
        <v>184937</v>
      </c>
      <c r="K4784" s="107" t="str">
        <f>IF(J4784&gt;0,"Untung","Rugi")</f>
        <v>Untung</v>
      </c>
      <c r="L4784" s="107" t="str">
        <f t="array" ref="L4784">_xlfn.IFS(H4784&lt;100000,"Low",AND(H4784&gt;=100000,H4784&lt;250000),"Medium",H4784&gt;=250000,"High")</f>
        <v>Medium</v>
      </c>
      <c r="M4784" s="107" t="str">
        <f>IF(H4784&lt;100000,"Low",IF(AND(H4784&gt;=100000,H4784&lt;250000),"Medium","High"))</f>
        <v>Medium</v>
      </c>
    </row>
    <row r="4785" spans="1:13" x14ac:dyDescent="0.4">
      <c r="A4785" s="109" t="s">
        <v>6046</v>
      </c>
      <c r="B4785" s="109" t="s">
        <v>12044</v>
      </c>
      <c r="C4785" s="109" t="s">
        <v>100</v>
      </c>
      <c r="D4785" s="109" t="s">
        <v>96</v>
      </c>
      <c r="E4785" s="109" t="s">
        <v>6454</v>
      </c>
      <c r="F4785" s="109" t="s">
        <v>95</v>
      </c>
      <c r="G4785" s="109" t="s">
        <v>6062</v>
      </c>
      <c r="H4785" s="107">
        <v>210183</v>
      </c>
      <c r="I4785" s="109">
        <v>2</v>
      </c>
      <c r="J4785" s="108">
        <v>-169151</v>
      </c>
      <c r="K4785" s="107" t="str">
        <f>IF(J4785&gt;0,"Untung","Rugi")</f>
        <v>Rugi</v>
      </c>
      <c r="L4785" s="107" t="str">
        <f t="array" ref="L4785">_xlfn.IFS(H4785&lt;100000,"Low",AND(H4785&gt;=100000,H4785&lt;250000),"Medium",H4785&gt;=250000,"High")</f>
        <v>Medium</v>
      </c>
      <c r="M4785" s="107" t="str">
        <f>IF(H4785&lt;100000,"Low",IF(AND(H4785&gt;=100000,H4785&lt;250000),"Medium","High"))</f>
        <v>Medium</v>
      </c>
    </row>
    <row r="4786" spans="1:13" x14ac:dyDescent="0.4">
      <c r="A4786" s="109" t="s">
        <v>6016</v>
      </c>
      <c r="B4786" s="109" t="s">
        <v>12043</v>
      </c>
      <c r="C4786" s="109" t="s">
        <v>1051</v>
      </c>
      <c r="D4786" s="109" t="s">
        <v>96</v>
      </c>
      <c r="E4786" s="109" t="s">
        <v>6076</v>
      </c>
      <c r="F4786" s="109" t="s">
        <v>95</v>
      </c>
      <c r="G4786" s="109" t="s">
        <v>6067</v>
      </c>
      <c r="H4786" s="107">
        <v>316882</v>
      </c>
      <c r="I4786" s="109">
        <v>1</v>
      </c>
      <c r="J4786" s="108">
        <v>-175792</v>
      </c>
      <c r="K4786" s="107" t="str">
        <f>IF(J4786&gt;0,"Untung","Rugi")</f>
        <v>Rugi</v>
      </c>
      <c r="L4786" s="107" t="str">
        <f t="array" ref="L4786">_xlfn.IFS(H4786&lt;100000,"Low",AND(H4786&gt;=100000,H4786&lt;250000),"Medium",H4786&gt;=250000,"High")</f>
        <v>High</v>
      </c>
      <c r="M4786" s="107" t="str">
        <f>IF(H4786&lt;100000,"Low",IF(AND(H4786&gt;=100000,H4786&lt;250000),"Medium","High"))</f>
        <v>High</v>
      </c>
    </row>
    <row r="4787" spans="1:13" x14ac:dyDescent="0.4">
      <c r="A4787" s="109" t="s">
        <v>6016</v>
      </c>
      <c r="B4787" s="109" t="s">
        <v>12042</v>
      </c>
      <c r="C4787" s="109" t="s">
        <v>1051</v>
      </c>
      <c r="D4787" s="109" t="s">
        <v>96</v>
      </c>
      <c r="E4787" s="109" t="s">
        <v>7328</v>
      </c>
      <c r="F4787" s="109" t="s">
        <v>95</v>
      </c>
      <c r="G4787" s="109" t="s">
        <v>6052</v>
      </c>
      <c r="H4787" s="107">
        <v>144218</v>
      </c>
      <c r="I4787" s="109">
        <v>2</v>
      </c>
      <c r="J4787" s="108">
        <v>186638</v>
      </c>
      <c r="K4787" s="107" t="str">
        <f>IF(J4787&gt;0,"Untung","Rugi")</f>
        <v>Untung</v>
      </c>
      <c r="L4787" s="107" t="str">
        <f t="array" ref="L4787">_xlfn.IFS(H4787&lt;100000,"Low",AND(H4787&gt;=100000,H4787&lt;250000),"Medium",H4787&gt;=250000,"High")</f>
        <v>Medium</v>
      </c>
      <c r="M4787" s="107" t="str">
        <f>IF(H4787&lt;100000,"Low",IF(AND(H4787&gt;=100000,H4787&lt;250000),"Medium","High"))</f>
        <v>Medium</v>
      </c>
    </row>
    <row r="4788" spans="1:13" x14ac:dyDescent="0.4">
      <c r="A4788" s="109" t="s">
        <v>6016</v>
      </c>
      <c r="B4788" s="109" t="s">
        <v>12041</v>
      </c>
      <c r="C4788" s="109" t="s">
        <v>1051</v>
      </c>
      <c r="D4788" s="109" t="s">
        <v>96</v>
      </c>
      <c r="E4788" s="109" t="s">
        <v>6779</v>
      </c>
      <c r="F4788" s="109" t="s">
        <v>95</v>
      </c>
      <c r="G4788" s="109" t="s">
        <v>6057</v>
      </c>
      <c r="H4788" s="107">
        <v>126978</v>
      </c>
      <c r="I4788" s="109">
        <v>3</v>
      </c>
      <c r="J4788" s="108">
        <v>33691</v>
      </c>
      <c r="K4788" s="107" t="str">
        <f>IF(J4788&gt;0,"Untung","Rugi")</f>
        <v>Untung</v>
      </c>
      <c r="L4788" s="107" t="str">
        <f t="array" ref="L4788">_xlfn.IFS(H4788&lt;100000,"Low",AND(H4788&gt;=100000,H4788&lt;250000),"Medium",H4788&gt;=250000,"High")</f>
        <v>Medium</v>
      </c>
      <c r="M4788" s="107" t="str">
        <f>IF(H4788&lt;100000,"Low",IF(AND(H4788&gt;=100000,H4788&lt;250000),"Medium","High"))</f>
        <v>Medium</v>
      </c>
    </row>
    <row r="4789" spans="1:13" x14ac:dyDescent="0.4">
      <c r="A4789" s="109" t="s">
        <v>6016</v>
      </c>
      <c r="B4789" s="109" t="s">
        <v>12040</v>
      </c>
      <c r="C4789" s="109" t="s">
        <v>100</v>
      </c>
      <c r="D4789" s="109" t="s">
        <v>96</v>
      </c>
      <c r="E4789" s="109" t="s">
        <v>6308</v>
      </c>
      <c r="F4789" s="109" t="s">
        <v>6021</v>
      </c>
      <c r="G4789" s="109" t="s">
        <v>6020</v>
      </c>
      <c r="H4789" s="107">
        <v>318905</v>
      </c>
      <c r="I4789" s="109">
        <v>3</v>
      </c>
      <c r="J4789" s="108">
        <v>-82931</v>
      </c>
      <c r="K4789" s="107" t="str">
        <f>IF(J4789&gt;0,"Untung","Rugi")</f>
        <v>Rugi</v>
      </c>
      <c r="L4789" s="107" t="str">
        <f t="array" ref="L4789">_xlfn.IFS(H4789&lt;100000,"Low",AND(H4789&gt;=100000,H4789&lt;250000),"Medium",H4789&gt;=250000,"High")</f>
        <v>High</v>
      </c>
      <c r="M4789" s="107" t="str">
        <f>IF(H4789&lt;100000,"Low",IF(AND(H4789&gt;=100000,H4789&lt;250000),"Medium","High"))</f>
        <v>High</v>
      </c>
    </row>
    <row r="4790" spans="1:13" x14ac:dyDescent="0.4">
      <c r="A4790" s="109" t="s">
        <v>6016</v>
      </c>
      <c r="B4790" s="109" t="s">
        <v>12039</v>
      </c>
      <c r="C4790" s="109" t="s">
        <v>1064</v>
      </c>
      <c r="D4790" s="109" t="s">
        <v>104</v>
      </c>
      <c r="E4790" s="109" t="s">
        <v>6330</v>
      </c>
      <c r="F4790" s="109" t="s">
        <v>95</v>
      </c>
      <c r="G4790" s="109" t="s">
        <v>6052</v>
      </c>
      <c r="H4790" s="107">
        <v>18076</v>
      </c>
      <c r="I4790" s="109">
        <v>7</v>
      </c>
      <c r="J4790" s="108">
        <v>-109691</v>
      </c>
      <c r="K4790" s="107" t="str">
        <f>IF(J4790&gt;0,"Untung","Rugi")</f>
        <v>Rugi</v>
      </c>
      <c r="L4790" s="107" t="str">
        <f t="array" ref="L4790">_xlfn.IFS(H4790&lt;100000,"Low",AND(H4790&gt;=100000,H4790&lt;250000),"Medium",H4790&gt;=250000,"High")</f>
        <v>Low</v>
      </c>
      <c r="M4790" s="107" t="str">
        <f>IF(H4790&lt;100000,"Low",IF(AND(H4790&gt;=100000,H4790&lt;250000),"Medium","High"))</f>
        <v>Low</v>
      </c>
    </row>
    <row r="4791" spans="1:13" x14ac:dyDescent="0.4">
      <c r="A4791" s="109" t="s">
        <v>6016</v>
      </c>
      <c r="B4791" s="109" t="s">
        <v>12038</v>
      </c>
      <c r="C4791" s="109" t="s">
        <v>1051</v>
      </c>
      <c r="D4791" s="109" t="s">
        <v>96</v>
      </c>
      <c r="E4791" s="109" t="s">
        <v>6243</v>
      </c>
      <c r="F4791" s="109" t="s">
        <v>95</v>
      </c>
      <c r="G4791" s="109" t="s">
        <v>6116</v>
      </c>
      <c r="H4791" s="107">
        <v>82659</v>
      </c>
      <c r="I4791" s="109">
        <v>5</v>
      </c>
      <c r="J4791" s="108">
        <v>356656</v>
      </c>
      <c r="K4791" s="107" t="str">
        <f>IF(J4791&gt;0,"Untung","Rugi")</f>
        <v>Untung</v>
      </c>
      <c r="L4791" s="107" t="str">
        <f t="array" ref="L4791">_xlfn.IFS(H4791&lt;100000,"Low",AND(H4791&gt;=100000,H4791&lt;250000),"Medium",H4791&gt;=250000,"High")</f>
        <v>Low</v>
      </c>
      <c r="M4791" s="107" t="str">
        <f>IF(H4791&lt;100000,"Low",IF(AND(H4791&gt;=100000,H4791&lt;250000),"Medium","High"))</f>
        <v>Low</v>
      </c>
    </row>
    <row r="4792" spans="1:13" x14ac:dyDescent="0.4">
      <c r="A4792" s="109" t="s">
        <v>6016</v>
      </c>
      <c r="B4792" s="109" t="s">
        <v>12036</v>
      </c>
      <c r="C4792" s="109" t="s">
        <v>1051</v>
      </c>
      <c r="D4792" s="109" t="s">
        <v>96</v>
      </c>
      <c r="E4792" s="109" t="s">
        <v>10133</v>
      </c>
      <c r="F4792" s="109" t="s">
        <v>99</v>
      </c>
      <c r="G4792" s="109" t="s">
        <v>6141</v>
      </c>
      <c r="H4792" s="107">
        <v>36379</v>
      </c>
      <c r="I4792" s="109">
        <v>3</v>
      </c>
      <c r="J4792" s="108">
        <v>68663</v>
      </c>
      <c r="K4792" s="107" t="str">
        <f>IF(J4792&gt;0,"Untung","Rugi")</f>
        <v>Untung</v>
      </c>
      <c r="L4792" s="107" t="str">
        <f t="array" ref="L4792">_xlfn.IFS(H4792&lt;100000,"Low",AND(H4792&gt;=100000,H4792&lt;250000),"Medium",H4792&gt;=250000,"High")</f>
        <v>Low</v>
      </c>
      <c r="M4792" s="107" t="str">
        <f>IF(H4792&lt;100000,"Low",IF(AND(H4792&gt;=100000,H4792&lt;250000),"Medium","High"))</f>
        <v>Low</v>
      </c>
    </row>
    <row r="4793" spans="1:13" x14ac:dyDescent="0.4">
      <c r="A4793" s="109" t="s">
        <v>6016</v>
      </c>
      <c r="B4793" s="109" t="s">
        <v>12037</v>
      </c>
      <c r="C4793" s="109" t="s">
        <v>1051</v>
      </c>
      <c r="D4793" s="109" t="s">
        <v>96</v>
      </c>
      <c r="E4793" s="109" t="s">
        <v>8456</v>
      </c>
      <c r="F4793" s="109" t="s">
        <v>95</v>
      </c>
      <c r="G4793" s="109" t="s">
        <v>6062</v>
      </c>
      <c r="H4793" s="107">
        <v>425281</v>
      </c>
      <c r="I4793" s="109">
        <v>5</v>
      </c>
      <c r="J4793" s="108">
        <v>318793</v>
      </c>
      <c r="K4793" s="107" t="str">
        <f>IF(J4793&gt;0,"Untung","Rugi")</f>
        <v>Untung</v>
      </c>
      <c r="L4793" s="107" t="str">
        <f t="array" ref="L4793">_xlfn.IFS(H4793&lt;100000,"Low",AND(H4793&gt;=100000,H4793&lt;250000),"Medium",H4793&gt;=250000,"High")</f>
        <v>High</v>
      </c>
      <c r="M4793" s="107" t="str">
        <f>IF(H4793&lt;100000,"Low",IF(AND(H4793&gt;=100000,H4793&lt;250000),"Medium","High"))</f>
        <v>High</v>
      </c>
    </row>
    <row r="4794" spans="1:13" x14ac:dyDescent="0.4">
      <c r="A4794" s="109" t="s">
        <v>6016</v>
      </c>
      <c r="B4794" s="109" t="s">
        <v>12036</v>
      </c>
      <c r="C4794" s="109" t="s">
        <v>1051</v>
      </c>
      <c r="D4794" s="109" t="s">
        <v>102</v>
      </c>
      <c r="E4794" s="109" t="s">
        <v>10326</v>
      </c>
      <c r="F4794" s="109" t="s">
        <v>99</v>
      </c>
      <c r="G4794" s="109" t="s">
        <v>6109</v>
      </c>
      <c r="H4794" s="107">
        <v>354022</v>
      </c>
      <c r="I4794" s="109">
        <v>9</v>
      </c>
      <c r="J4794" s="108">
        <v>140895</v>
      </c>
      <c r="K4794" s="107" t="str">
        <f>IF(J4794&gt;0,"Untung","Rugi")</f>
        <v>Untung</v>
      </c>
      <c r="L4794" s="107" t="str">
        <f t="array" ref="L4794">_xlfn.IFS(H4794&lt;100000,"Low",AND(H4794&gt;=100000,H4794&lt;250000),"Medium",H4794&gt;=250000,"High")</f>
        <v>High</v>
      </c>
      <c r="M4794" s="107" t="str">
        <f>IF(H4794&lt;100000,"Low",IF(AND(H4794&gt;=100000,H4794&lt;250000),"Medium","High"))</f>
        <v>High</v>
      </c>
    </row>
    <row r="4795" spans="1:13" x14ac:dyDescent="0.4">
      <c r="A4795" s="109" t="s">
        <v>6016</v>
      </c>
      <c r="B4795" s="109" t="s">
        <v>12035</v>
      </c>
      <c r="C4795" s="109" t="s">
        <v>1051</v>
      </c>
      <c r="D4795" s="109" t="s">
        <v>102</v>
      </c>
      <c r="E4795" s="109" t="s">
        <v>9941</v>
      </c>
      <c r="F4795" s="109" t="s">
        <v>99</v>
      </c>
      <c r="G4795" s="109" t="s">
        <v>6141</v>
      </c>
      <c r="H4795" s="107">
        <v>300210</v>
      </c>
      <c r="I4795" s="109">
        <v>4</v>
      </c>
      <c r="J4795" s="108">
        <v>-92354</v>
      </c>
      <c r="K4795" s="107" t="str">
        <f>IF(J4795&gt;0,"Untung","Rugi")</f>
        <v>Rugi</v>
      </c>
      <c r="L4795" s="107" t="str">
        <f t="array" ref="L4795">_xlfn.IFS(H4795&lt;100000,"Low",AND(H4795&gt;=100000,H4795&lt;250000),"Medium",H4795&gt;=250000,"High")</f>
        <v>High</v>
      </c>
      <c r="M4795" s="107" t="str">
        <f>IF(H4795&lt;100000,"Low",IF(AND(H4795&gt;=100000,H4795&lt;250000),"Medium","High"))</f>
        <v>High</v>
      </c>
    </row>
    <row r="4796" spans="1:13" x14ac:dyDescent="0.4">
      <c r="A4796" s="109" t="s">
        <v>6016</v>
      </c>
      <c r="B4796" s="109" t="s">
        <v>12034</v>
      </c>
      <c r="C4796" s="109" t="s">
        <v>1051</v>
      </c>
      <c r="D4796" s="109" t="s">
        <v>102</v>
      </c>
      <c r="E4796" s="109" t="s">
        <v>9465</v>
      </c>
      <c r="F4796" s="109" t="s">
        <v>95</v>
      </c>
      <c r="G4796" s="109" t="s">
        <v>6062</v>
      </c>
      <c r="H4796" s="107">
        <v>122931</v>
      </c>
      <c r="I4796" s="109">
        <v>2</v>
      </c>
      <c r="J4796" s="108">
        <v>359598</v>
      </c>
      <c r="K4796" s="107" t="str">
        <f>IF(J4796&gt;0,"Untung","Rugi")</f>
        <v>Untung</v>
      </c>
      <c r="L4796" s="107" t="str">
        <f t="array" ref="L4796">_xlfn.IFS(H4796&lt;100000,"Low",AND(H4796&gt;=100000,H4796&lt;250000),"Medium",H4796&gt;=250000,"High")</f>
        <v>Medium</v>
      </c>
      <c r="M4796" s="107" t="str">
        <f>IF(H4796&lt;100000,"Low",IF(AND(H4796&gt;=100000,H4796&lt;250000),"Medium","High"))</f>
        <v>Medium</v>
      </c>
    </row>
    <row r="4797" spans="1:13" x14ac:dyDescent="0.4">
      <c r="A4797" s="109" t="s">
        <v>6016</v>
      </c>
      <c r="B4797" s="109" t="s">
        <v>12034</v>
      </c>
      <c r="C4797" s="109" t="s">
        <v>1051</v>
      </c>
      <c r="D4797" s="109" t="s">
        <v>106</v>
      </c>
      <c r="E4797" s="109" t="s">
        <v>11557</v>
      </c>
      <c r="F4797" s="109" t="s">
        <v>95</v>
      </c>
      <c r="G4797" s="109" t="s">
        <v>6116</v>
      </c>
      <c r="H4797" s="107">
        <v>288449</v>
      </c>
      <c r="I4797" s="109">
        <v>1</v>
      </c>
      <c r="J4797" s="108">
        <v>-21913</v>
      </c>
      <c r="K4797" s="107" t="str">
        <f>IF(J4797&gt;0,"Untung","Rugi")</f>
        <v>Rugi</v>
      </c>
      <c r="L4797" s="107" t="str">
        <f t="array" ref="L4797">_xlfn.IFS(H4797&lt;100000,"Low",AND(H4797&gt;=100000,H4797&lt;250000),"Medium",H4797&gt;=250000,"High")</f>
        <v>High</v>
      </c>
      <c r="M4797" s="107" t="str">
        <f>IF(H4797&lt;100000,"Low",IF(AND(H4797&gt;=100000,H4797&lt;250000),"Medium","High"))</f>
        <v>High</v>
      </c>
    </row>
    <row r="4798" spans="1:13" x14ac:dyDescent="0.4">
      <c r="A4798" s="109" t="s">
        <v>6016</v>
      </c>
      <c r="B4798" s="109" t="s">
        <v>8732</v>
      </c>
      <c r="C4798" s="109" t="s">
        <v>1051</v>
      </c>
      <c r="D4798" s="109" t="s">
        <v>96</v>
      </c>
      <c r="E4798" s="109" t="s">
        <v>11498</v>
      </c>
      <c r="F4798" s="109" t="s">
        <v>95</v>
      </c>
      <c r="G4798" s="109" t="s">
        <v>6017</v>
      </c>
      <c r="H4798" s="107">
        <v>111380</v>
      </c>
      <c r="I4798" s="109">
        <v>2</v>
      </c>
      <c r="J4798" s="108">
        <v>90124</v>
      </c>
      <c r="K4798" s="107" t="str">
        <f>IF(J4798&gt;0,"Untung","Rugi")</f>
        <v>Untung</v>
      </c>
      <c r="L4798" s="107" t="str">
        <f t="array" ref="L4798">_xlfn.IFS(H4798&lt;100000,"Low",AND(H4798&gt;=100000,H4798&lt;250000),"Medium",H4798&gt;=250000,"High")</f>
        <v>Medium</v>
      </c>
      <c r="M4798" s="107" t="str">
        <f>IF(H4798&lt;100000,"Low",IF(AND(H4798&gt;=100000,H4798&lt;250000),"Medium","High"))</f>
        <v>Medium</v>
      </c>
    </row>
    <row r="4799" spans="1:13" x14ac:dyDescent="0.4">
      <c r="A4799" s="109" t="s">
        <v>6046</v>
      </c>
      <c r="B4799" s="109" t="s">
        <v>12033</v>
      </c>
      <c r="C4799" s="109" t="s">
        <v>1051</v>
      </c>
      <c r="D4799" s="109" t="s">
        <v>96</v>
      </c>
      <c r="E4799" s="109" t="s">
        <v>7199</v>
      </c>
      <c r="F4799" s="109" t="s">
        <v>95</v>
      </c>
      <c r="G4799" s="109" t="s">
        <v>6052</v>
      </c>
      <c r="H4799" s="107">
        <v>425010</v>
      </c>
      <c r="I4799" s="109">
        <v>2</v>
      </c>
      <c r="J4799" s="108">
        <v>217230</v>
      </c>
      <c r="K4799" s="107" t="str">
        <f>IF(J4799&gt;0,"Untung","Rugi")</f>
        <v>Untung</v>
      </c>
      <c r="L4799" s="107" t="str">
        <f t="array" ref="L4799">_xlfn.IFS(H4799&lt;100000,"Low",AND(H4799&gt;=100000,H4799&lt;250000),"Medium",H4799&gt;=250000,"High")</f>
        <v>High</v>
      </c>
      <c r="M4799" s="107" t="str">
        <f>IF(H4799&lt;100000,"Low",IF(AND(H4799&gt;=100000,H4799&lt;250000),"Medium","High"))</f>
        <v>High</v>
      </c>
    </row>
    <row r="4800" spans="1:13" x14ac:dyDescent="0.4">
      <c r="A4800" s="109" t="s">
        <v>6046</v>
      </c>
      <c r="B4800" s="109" t="s">
        <v>12032</v>
      </c>
      <c r="C4800" s="109" t="s">
        <v>1051</v>
      </c>
      <c r="D4800" s="109" t="s">
        <v>96</v>
      </c>
      <c r="E4800" s="109" t="s">
        <v>10967</v>
      </c>
      <c r="F4800" s="109" t="s">
        <v>95</v>
      </c>
      <c r="G4800" s="109" t="s">
        <v>6057</v>
      </c>
      <c r="H4800" s="107">
        <v>126034</v>
      </c>
      <c r="I4800" s="109">
        <v>2</v>
      </c>
      <c r="J4800" s="108">
        <v>-107940</v>
      </c>
      <c r="K4800" s="107" t="str">
        <f>IF(J4800&gt;0,"Untung","Rugi")</f>
        <v>Rugi</v>
      </c>
      <c r="L4800" s="107" t="str">
        <f t="array" ref="L4800">_xlfn.IFS(H4800&lt;100000,"Low",AND(H4800&gt;=100000,H4800&lt;250000),"Medium",H4800&gt;=250000,"High")</f>
        <v>Medium</v>
      </c>
      <c r="M4800" s="107" t="str">
        <f>IF(H4800&lt;100000,"Low",IF(AND(H4800&gt;=100000,H4800&lt;250000),"Medium","High"))</f>
        <v>Medium</v>
      </c>
    </row>
    <row r="4801" spans="1:13" x14ac:dyDescent="0.4">
      <c r="A4801" s="109" t="s">
        <v>6046</v>
      </c>
      <c r="B4801" s="109" t="s">
        <v>12032</v>
      </c>
      <c r="C4801" s="109" t="s">
        <v>1051</v>
      </c>
      <c r="D4801" s="109" t="s">
        <v>96</v>
      </c>
      <c r="E4801" s="109" t="s">
        <v>7217</v>
      </c>
      <c r="F4801" s="109" t="s">
        <v>95</v>
      </c>
      <c r="G4801" s="109" t="s">
        <v>6039</v>
      </c>
      <c r="H4801" s="107">
        <v>46065</v>
      </c>
      <c r="I4801" s="109">
        <v>4</v>
      </c>
      <c r="J4801" s="108">
        <v>-41246</v>
      </c>
      <c r="K4801" s="107" t="str">
        <f>IF(J4801&gt;0,"Untung","Rugi")</f>
        <v>Rugi</v>
      </c>
      <c r="L4801" s="107" t="str">
        <f t="array" ref="L4801">_xlfn.IFS(H4801&lt;100000,"Low",AND(H4801&gt;=100000,H4801&lt;250000),"Medium",H4801&gt;=250000,"High")</f>
        <v>Low</v>
      </c>
      <c r="M4801" s="107" t="str">
        <f>IF(H4801&lt;100000,"Low",IF(AND(H4801&gt;=100000,H4801&lt;250000),"Medium","High"))</f>
        <v>Low</v>
      </c>
    </row>
    <row r="4802" spans="1:13" x14ac:dyDescent="0.4">
      <c r="A4802" s="109" t="s">
        <v>6016</v>
      </c>
      <c r="B4802" s="109" t="s">
        <v>12031</v>
      </c>
      <c r="C4802" s="109" t="s">
        <v>1051</v>
      </c>
      <c r="D4802" s="109" t="s">
        <v>96</v>
      </c>
      <c r="E4802" s="109" t="s">
        <v>9439</v>
      </c>
      <c r="F4802" s="109" t="s">
        <v>95</v>
      </c>
      <c r="G4802" s="109" t="s">
        <v>6052</v>
      </c>
      <c r="H4802" s="107">
        <v>10003</v>
      </c>
      <c r="I4802" s="109">
        <v>7</v>
      </c>
      <c r="J4802" s="108">
        <v>-159423</v>
      </c>
      <c r="K4802" s="107" t="str">
        <f>IF(J4802&gt;0,"Untung","Rugi")</f>
        <v>Rugi</v>
      </c>
      <c r="L4802" s="107" t="str">
        <f t="array" ref="L4802">_xlfn.IFS(H4802&lt;100000,"Low",AND(H4802&gt;=100000,H4802&lt;250000),"Medium",H4802&gt;=250000,"High")</f>
        <v>Low</v>
      </c>
      <c r="M4802" s="107" t="str">
        <f>IF(H4802&lt;100000,"Low",IF(AND(H4802&gt;=100000,H4802&lt;250000),"Medium","High"))</f>
        <v>Low</v>
      </c>
    </row>
    <row r="4803" spans="1:13" x14ac:dyDescent="0.4">
      <c r="A4803" s="109" t="s">
        <v>6016</v>
      </c>
      <c r="B4803" s="109" t="s">
        <v>12030</v>
      </c>
      <c r="C4803" s="109" t="s">
        <v>1051</v>
      </c>
      <c r="D4803" s="109" t="s">
        <v>96</v>
      </c>
      <c r="E4803" s="109" t="s">
        <v>6288</v>
      </c>
      <c r="F4803" s="109" t="s">
        <v>99</v>
      </c>
      <c r="G4803" s="109" t="s">
        <v>6024</v>
      </c>
      <c r="H4803" s="107">
        <v>87884</v>
      </c>
      <c r="I4803" s="109">
        <v>3</v>
      </c>
      <c r="J4803" s="108">
        <v>178390</v>
      </c>
      <c r="K4803" s="107" t="str">
        <f>IF(J4803&gt;0,"Untung","Rugi")</f>
        <v>Untung</v>
      </c>
      <c r="L4803" s="107" t="str">
        <f t="array" ref="L4803">_xlfn.IFS(H4803&lt;100000,"Low",AND(H4803&gt;=100000,H4803&lt;250000),"Medium",H4803&gt;=250000,"High")</f>
        <v>Low</v>
      </c>
      <c r="M4803" s="107" t="str">
        <f>IF(H4803&lt;100000,"Low",IF(AND(H4803&gt;=100000,H4803&lt;250000),"Medium","High"))</f>
        <v>Low</v>
      </c>
    </row>
    <row r="4804" spans="1:13" x14ac:dyDescent="0.4">
      <c r="A4804" s="109" t="s">
        <v>6016</v>
      </c>
      <c r="B4804" s="109" t="s">
        <v>7813</v>
      </c>
      <c r="C4804" s="109" t="s">
        <v>1051</v>
      </c>
      <c r="D4804" s="109" t="s">
        <v>102</v>
      </c>
      <c r="E4804" s="109" t="s">
        <v>7461</v>
      </c>
      <c r="F4804" s="109" t="s">
        <v>95</v>
      </c>
      <c r="G4804" s="109" t="s">
        <v>6062</v>
      </c>
      <c r="H4804" s="107">
        <v>398397</v>
      </c>
      <c r="I4804" s="109">
        <v>3</v>
      </c>
      <c r="J4804" s="108">
        <v>90030</v>
      </c>
      <c r="K4804" s="107" t="str">
        <f>IF(J4804&gt;0,"Untung","Rugi")</f>
        <v>Untung</v>
      </c>
      <c r="L4804" s="107" t="str">
        <f t="array" ref="L4804">_xlfn.IFS(H4804&lt;100000,"Low",AND(H4804&gt;=100000,H4804&lt;250000),"Medium",H4804&gt;=250000,"High")</f>
        <v>High</v>
      </c>
      <c r="M4804" s="107" t="str">
        <f>IF(H4804&lt;100000,"Low",IF(AND(H4804&gt;=100000,H4804&lt;250000),"Medium","High"))</f>
        <v>High</v>
      </c>
    </row>
    <row r="4805" spans="1:13" x14ac:dyDescent="0.4">
      <c r="A4805" s="109" t="s">
        <v>6027</v>
      </c>
      <c r="B4805" s="109" t="s">
        <v>12029</v>
      </c>
      <c r="C4805" s="109" t="s">
        <v>1051</v>
      </c>
      <c r="D4805" s="109" t="s">
        <v>106</v>
      </c>
      <c r="E4805" s="109" t="s">
        <v>6362</v>
      </c>
      <c r="F4805" s="109" t="s">
        <v>95</v>
      </c>
      <c r="G4805" s="109" t="s">
        <v>6017</v>
      </c>
      <c r="H4805" s="107">
        <v>277929</v>
      </c>
      <c r="I4805" s="109">
        <v>2</v>
      </c>
      <c r="J4805" s="108">
        <v>101794</v>
      </c>
      <c r="K4805" s="107" t="str">
        <f>IF(J4805&gt;0,"Untung","Rugi")</f>
        <v>Untung</v>
      </c>
      <c r="L4805" s="107" t="str">
        <f t="array" ref="L4805">_xlfn.IFS(H4805&lt;100000,"Low",AND(H4805&gt;=100000,H4805&lt;250000),"Medium",H4805&gt;=250000,"High")</f>
        <v>High</v>
      </c>
      <c r="M4805" s="107" t="str">
        <f>IF(H4805&lt;100000,"Low",IF(AND(H4805&gt;=100000,H4805&lt;250000),"Medium","High"))</f>
        <v>High</v>
      </c>
    </row>
    <row r="4806" spans="1:13" x14ac:dyDescent="0.4">
      <c r="A4806" s="109" t="s">
        <v>6016</v>
      </c>
      <c r="B4806" s="109" t="s">
        <v>12028</v>
      </c>
      <c r="C4806" s="109" t="s">
        <v>100</v>
      </c>
      <c r="D4806" s="109" t="s">
        <v>96</v>
      </c>
      <c r="E4806" s="109" t="s">
        <v>10073</v>
      </c>
      <c r="F4806" s="109" t="s">
        <v>95</v>
      </c>
      <c r="G4806" s="109" t="s">
        <v>6013</v>
      </c>
      <c r="H4806" s="107">
        <v>181047</v>
      </c>
      <c r="I4806" s="109">
        <v>1</v>
      </c>
      <c r="J4806" s="108">
        <v>251112</v>
      </c>
      <c r="K4806" s="107" t="str">
        <f>IF(J4806&gt;0,"Untung","Rugi")</f>
        <v>Untung</v>
      </c>
      <c r="L4806" s="107" t="str">
        <f t="array" ref="L4806">_xlfn.IFS(H4806&lt;100000,"Low",AND(H4806&gt;=100000,H4806&lt;250000),"Medium",H4806&gt;=250000,"High")</f>
        <v>Medium</v>
      </c>
      <c r="M4806" s="107" t="str">
        <f>IF(H4806&lt;100000,"Low",IF(AND(H4806&gt;=100000,H4806&lt;250000),"Medium","High"))</f>
        <v>Medium</v>
      </c>
    </row>
    <row r="4807" spans="1:13" x14ac:dyDescent="0.4">
      <c r="A4807" s="109" t="s">
        <v>6027</v>
      </c>
      <c r="B4807" s="109" t="s">
        <v>12027</v>
      </c>
      <c r="C4807" s="109" t="s">
        <v>100</v>
      </c>
      <c r="D4807" s="109" t="s">
        <v>102</v>
      </c>
      <c r="E4807" s="109" t="s">
        <v>11052</v>
      </c>
      <c r="F4807" s="109" t="s">
        <v>6021</v>
      </c>
      <c r="G4807" s="109" t="s">
        <v>6020</v>
      </c>
      <c r="H4807" s="107">
        <v>417881</v>
      </c>
      <c r="I4807" s="109">
        <v>2</v>
      </c>
      <c r="J4807" s="108">
        <v>-155467</v>
      </c>
      <c r="K4807" s="107" t="str">
        <f>IF(J4807&gt;0,"Untung","Rugi")</f>
        <v>Rugi</v>
      </c>
      <c r="L4807" s="107" t="str">
        <f t="array" ref="L4807">_xlfn.IFS(H4807&lt;100000,"Low",AND(H4807&gt;=100000,H4807&lt;250000),"Medium",H4807&gt;=250000,"High")</f>
        <v>High</v>
      </c>
      <c r="M4807" s="107" t="str">
        <f>IF(H4807&lt;100000,"Low",IF(AND(H4807&gt;=100000,H4807&lt;250000),"Medium","High"))</f>
        <v>High</v>
      </c>
    </row>
    <row r="4808" spans="1:13" x14ac:dyDescent="0.4">
      <c r="A4808" s="109" t="s">
        <v>6016</v>
      </c>
      <c r="B4808" s="109" t="s">
        <v>12026</v>
      </c>
      <c r="C4808" s="109" t="s">
        <v>100</v>
      </c>
      <c r="D4808" s="109" t="s">
        <v>96</v>
      </c>
      <c r="E4808" s="109" t="s">
        <v>8109</v>
      </c>
      <c r="F4808" s="109" t="s">
        <v>95</v>
      </c>
      <c r="G4808" s="109" t="s">
        <v>6062</v>
      </c>
      <c r="H4808" s="107">
        <v>59569</v>
      </c>
      <c r="I4808" s="109">
        <v>7</v>
      </c>
      <c r="J4808" s="108">
        <v>-109062</v>
      </c>
      <c r="K4808" s="107" t="str">
        <f>IF(J4808&gt;0,"Untung","Rugi")</f>
        <v>Rugi</v>
      </c>
      <c r="L4808" s="107" t="str">
        <f t="array" ref="L4808">_xlfn.IFS(H4808&lt;100000,"Low",AND(H4808&gt;=100000,H4808&lt;250000),"Medium",H4808&gt;=250000,"High")</f>
        <v>Low</v>
      </c>
      <c r="M4808" s="107" t="str">
        <f>IF(H4808&lt;100000,"Low",IF(AND(H4808&gt;=100000,H4808&lt;250000),"Medium","High"))</f>
        <v>Low</v>
      </c>
    </row>
    <row r="4809" spans="1:13" x14ac:dyDescent="0.4">
      <c r="A4809" s="109" t="s">
        <v>6027</v>
      </c>
      <c r="B4809" s="109" t="s">
        <v>12025</v>
      </c>
      <c r="C4809" s="109" t="s">
        <v>100</v>
      </c>
      <c r="D4809" s="109" t="s">
        <v>96</v>
      </c>
      <c r="E4809" s="109" t="s">
        <v>7152</v>
      </c>
      <c r="F4809" s="109" t="s">
        <v>95</v>
      </c>
      <c r="G4809" s="109" t="s">
        <v>6017</v>
      </c>
      <c r="H4809" s="107">
        <v>37195</v>
      </c>
      <c r="I4809" s="109">
        <v>3</v>
      </c>
      <c r="J4809" s="108">
        <v>338052</v>
      </c>
      <c r="K4809" s="107" t="str">
        <f>IF(J4809&gt;0,"Untung","Rugi")</f>
        <v>Untung</v>
      </c>
      <c r="L4809" s="107" t="str">
        <f t="array" ref="L4809">_xlfn.IFS(H4809&lt;100000,"Low",AND(H4809&gt;=100000,H4809&lt;250000),"Medium",H4809&gt;=250000,"High")</f>
        <v>Low</v>
      </c>
      <c r="M4809" s="107" t="str">
        <f>IF(H4809&lt;100000,"Low",IF(AND(H4809&gt;=100000,H4809&lt;250000),"Medium","High"))</f>
        <v>Low</v>
      </c>
    </row>
    <row r="4810" spans="1:13" x14ac:dyDescent="0.4">
      <c r="A4810" s="109" t="s">
        <v>6027</v>
      </c>
      <c r="B4810" s="109" t="s">
        <v>12024</v>
      </c>
      <c r="C4810" s="109" t="s">
        <v>100</v>
      </c>
      <c r="D4810" s="109" t="s">
        <v>96</v>
      </c>
      <c r="E4810" s="109" t="s">
        <v>12023</v>
      </c>
      <c r="F4810" s="109" t="s">
        <v>99</v>
      </c>
      <c r="G4810" s="109" t="s">
        <v>6024</v>
      </c>
      <c r="H4810" s="107">
        <v>208074</v>
      </c>
      <c r="I4810" s="109">
        <v>2</v>
      </c>
      <c r="J4810" s="108">
        <v>-104887</v>
      </c>
      <c r="K4810" s="107" t="str">
        <f>IF(J4810&gt;0,"Untung","Rugi")</f>
        <v>Rugi</v>
      </c>
      <c r="L4810" s="107" t="str">
        <f t="array" ref="L4810">_xlfn.IFS(H4810&lt;100000,"Low",AND(H4810&gt;=100000,H4810&lt;250000),"Medium",H4810&gt;=250000,"High")</f>
        <v>Medium</v>
      </c>
      <c r="M4810" s="107" t="str">
        <f>IF(H4810&lt;100000,"Low",IF(AND(H4810&gt;=100000,H4810&lt;250000),"Medium","High"))</f>
        <v>Medium</v>
      </c>
    </row>
    <row r="4811" spans="1:13" x14ac:dyDescent="0.4">
      <c r="A4811" s="109" t="s">
        <v>6027</v>
      </c>
      <c r="B4811" s="109" t="s">
        <v>12022</v>
      </c>
      <c r="C4811" s="109" t="s">
        <v>1051</v>
      </c>
      <c r="D4811" s="109" t="s">
        <v>106</v>
      </c>
      <c r="E4811" s="109" t="s">
        <v>6490</v>
      </c>
      <c r="F4811" s="109" t="s">
        <v>95</v>
      </c>
      <c r="G4811" s="109" t="s">
        <v>6052</v>
      </c>
      <c r="H4811" s="107">
        <v>59511</v>
      </c>
      <c r="I4811" s="109">
        <v>2</v>
      </c>
      <c r="J4811" s="108">
        <v>71008</v>
      </c>
      <c r="K4811" s="107" t="str">
        <f>IF(J4811&gt;0,"Untung","Rugi")</f>
        <v>Untung</v>
      </c>
      <c r="L4811" s="107" t="str">
        <f t="array" ref="L4811">_xlfn.IFS(H4811&lt;100000,"Low",AND(H4811&gt;=100000,H4811&lt;250000),"Medium",H4811&gt;=250000,"High")</f>
        <v>Low</v>
      </c>
      <c r="M4811" s="107" t="str">
        <f>IF(H4811&lt;100000,"Low",IF(AND(H4811&gt;=100000,H4811&lt;250000),"Medium","High"))</f>
        <v>Low</v>
      </c>
    </row>
    <row r="4812" spans="1:13" x14ac:dyDescent="0.4">
      <c r="A4812" s="109" t="s">
        <v>6016</v>
      </c>
      <c r="B4812" s="109" t="s">
        <v>12021</v>
      </c>
      <c r="C4812" s="109" t="s">
        <v>1051</v>
      </c>
      <c r="D4812" s="109" t="s">
        <v>106</v>
      </c>
      <c r="E4812" s="109" t="s">
        <v>9227</v>
      </c>
      <c r="F4812" s="109" t="s">
        <v>95</v>
      </c>
      <c r="G4812" s="109" t="s">
        <v>6057</v>
      </c>
      <c r="H4812" s="107">
        <v>129770</v>
      </c>
      <c r="I4812" s="109">
        <v>9</v>
      </c>
      <c r="J4812" s="108">
        <v>-107114</v>
      </c>
      <c r="K4812" s="107" t="str">
        <f>IF(J4812&gt;0,"Untung","Rugi")</f>
        <v>Rugi</v>
      </c>
      <c r="L4812" s="107" t="str">
        <f t="array" ref="L4812">_xlfn.IFS(H4812&lt;100000,"Low",AND(H4812&gt;=100000,H4812&lt;250000),"Medium",H4812&gt;=250000,"High")</f>
        <v>Medium</v>
      </c>
      <c r="M4812" s="107" t="str">
        <f>IF(H4812&lt;100000,"Low",IF(AND(H4812&gt;=100000,H4812&lt;250000),"Medium","High"))</f>
        <v>Medium</v>
      </c>
    </row>
    <row r="4813" spans="1:13" x14ac:dyDescent="0.4">
      <c r="A4813" s="109" t="s">
        <v>6016</v>
      </c>
      <c r="B4813" s="109" t="s">
        <v>12021</v>
      </c>
      <c r="C4813" s="109" t="s">
        <v>1064</v>
      </c>
      <c r="D4813" s="109" t="s">
        <v>96</v>
      </c>
      <c r="E4813" s="109" t="s">
        <v>7191</v>
      </c>
      <c r="F4813" s="109" t="s">
        <v>6021</v>
      </c>
      <c r="G4813" s="109" t="s">
        <v>6020</v>
      </c>
      <c r="H4813" s="107">
        <v>56596</v>
      </c>
      <c r="I4813" s="109">
        <v>1</v>
      </c>
      <c r="J4813" s="108">
        <v>305831</v>
      </c>
      <c r="K4813" s="107" t="str">
        <f>IF(J4813&gt;0,"Untung","Rugi")</f>
        <v>Untung</v>
      </c>
      <c r="L4813" s="107" t="str">
        <f t="array" ref="L4813">_xlfn.IFS(H4813&lt;100000,"Low",AND(H4813&gt;=100000,H4813&lt;250000),"Medium",H4813&gt;=250000,"High")</f>
        <v>Low</v>
      </c>
      <c r="M4813" s="107" t="str">
        <f>IF(H4813&lt;100000,"Low",IF(AND(H4813&gt;=100000,H4813&lt;250000),"Medium","High"))</f>
        <v>Low</v>
      </c>
    </row>
    <row r="4814" spans="1:13" x14ac:dyDescent="0.4">
      <c r="A4814" s="109" t="s">
        <v>6016</v>
      </c>
      <c r="B4814" s="109" t="s">
        <v>12020</v>
      </c>
      <c r="C4814" s="109" t="s">
        <v>1064</v>
      </c>
      <c r="D4814" s="109" t="s">
        <v>96</v>
      </c>
      <c r="E4814" s="109" t="s">
        <v>7720</v>
      </c>
      <c r="F4814" s="109" t="s">
        <v>95</v>
      </c>
      <c r="G4814" s="109" t="s">
        <v>6013</v>
      </c>
      <c r="H4814" s="107">
        <v>347574</v>
      </c>
      <c r="I4814" s="109">
        <v>1</v>
      </c>
      <c r="J4814" s="108">
        <v>-105972</v>
      </c>
      <c r="K4814" s="107" t="str">
        <f>IF(J4814&gt;0,"Untung","Rugi")</f>
        <v>Rugi</v>
      </c>
      <c r="L4814" s="107" t="str">
        <f t="array" ref="L4814">_xlfn.IFS(H4814&lt;100000,"Low",AND(H4814&gt;=100000,H4814&lt;250000),"Medium",H4814&gt;=250000,"High")</f>
        <v>High</v>
      </c>
      <c r="M4814" s="107" t="str">
        <f>IF(H4814&lt;100000,"Low",IF(AND(H4814&gt;=100000,H4814&lt;250000),"Medium","High"))</f>
        <v>High</v>
      </c>
    </row>
    <row r="4815" spans="1:13" x14ac:dyDescent="0.4">
      <c r="A4815" s="109" t="s">
        <v>6016</v>
      </c>
      <c r="B4815" s="109" t="s">
        <v>12019</v>
      </c>
      <c r="C4815" s="109" t="s">
        <v>1051</v>
      </c>
      <c r="D4815" s="109" t="s">
        <v>96</v>
      </c>
      <c r="E4815" s="109" t="s">
        <v>8158</v>
      </c>
      <c r="F4815" s="109" t="s">
        <v>99</v>
      </c>
      <c r="G4815" s="109" t="s">
        <v>6109</v>
      </c>
      <c r="H4815" s="107">
        <v>28698</v>
      </c>
      <c r="I4815" s="109">
        <v>1</v>
      </c>
      <c r="J4815" s="108">
        <v>342201</v>
      </c>
      <c r="K4815" s="107" t="str">
        <f>IF(J4815&gt;0,"Untung","Rugi")</f>
        <v>Untung</v>
      </c>
      <c r="L4815" s="107" t="str">
        <f t="array" ref="L4815">_xlfn.IFS(H4815&lt;100000,"Low",AND(H4815&gt;=100000,H4815&lt;250000),"Medium",H4815&gt;=250000,"High")</f>
        <v>Low</v>
      </c>
      <c r="M4815" s="107" t="str">
        <f>IF(H4815&lt;100000,"Low",IF(AND(H4815&gt;=100000,H4815&lt;250000),"Medium","High"))</f>
        <v>Low</v>
      </c>
    </row>
    <row r="4816" spans="1:13" x14ac:dyDescent="0.4">
      <c r="A4816" s="109" t="s">
        <v>6046</v>
      </c>
      <c r="B4816" s="109" t="s">
        <v>12018</v>
      </c>
      <c r="C4816" s="109" t="s">
        <v>1051</v>
      </c>
      <c r="D4816" s="109" t="s">
        <v>96</v>
      </c>
      <c r="E4816" s="109" t="s">
        <v>9860</v>
      </c>
      <c r="F4816" s="109" t="s">
        <v>95</v>
      </c>
      <c r="G4816" s="109" t="s">
        <v>6062</v>
      </c>
      <c r="H4816" s="107">
        <v>389643</v>
      </c>
      <c r="I4816" s="109">
        <v>3</v>
      </c>
      <c r="J4816" s="108">
        <v>50887</v>
      </c>
      <c r="K4816" s="107" t="str">
        <f>IF(J4816&gt;0,"Untung","Rugi")</f>
        <v>Untung</v>
      </c>
      <c r="L4816" s="107" t="str">
        <f t="array" ref="L4816">_xlfn.IFS(H4816&lt;100000,"Low",AND(H4816&gt;=100000,H4816&lt;250000),"Medium",H4816&gt;=250000,"High")</f>
        <v>High</v>
      </c>
      <c r="M4816" s="107" t="str">
        <f>IF(H4816&lt;100000,"Low",IF(AND(H4816&gt;=100000,H4816&lt;250000),"Medium","High"))</f>
        <v>High</v>
      </c>
    </row>
    <row r="4817" spans="1:13" x14ac:dyDescent="0.4">
      <c r="A4817" s="109" t="s">
        <v>6046</v>
      </c>
      <c r="B4817" s="109" t="s">
        <v>12017</v>
      </c>
      <c r="C4817" s="109" t="s">
        <v>1051</v>
      </c>
      <c r="D4817" s="109" t="s">
        <v>96</v>
      </c>
      <c r="E4817" s="109" t="s">
        <v>6698</v>
      </c>
      <c r="F4817" s="109" t="s">
        <v>95</v>
      </c>
      <c r="G4817" s="109" t="s">
        <v>6116</v>
      </c>
      <c r="H4817" s="107">
        <v>183569</v>
      </c>
      <c r="I4817" s="109">
        <v>3</v>
      </c>
      <c r="J4817" s="108">
        <v>112774</v>
      </c>
      <c r="K4817" s="107" t="str">
        <f>IF(J4817&gt;0,"Untung","Rugi")</f>
        <v>Untung</v>
      </c>
      <c r="L4817" s="107" t="str">
        <f t="array" ref="L4817">_xlfn.IFS(H4817&lt;100000,"Low",AND(H4817&gt;=100000,H4817&lt;250000),"Medium",H4817&gt;=250000,"High")</f>
        <v>Medium</v>
      </c>
      <c r="M4817" s="107" t="str">
        <f>IF(H4817&lt;100000,"Low",IF(AND(H4817&gt;=100000,H4817&lt;250000),"Medium","High"))</f>
        <v>Medium</v>
      </c>
    </row>
    <row r="4818" spans="1:13" x14ac:dyDescent="0.4">
      <c r="A4818" s="109" t="s">
        <v>6046</v>
      </c>
      <c r="B4818" s="109" t="s">
        <v>12017</v>
      </c>
      <c r="C4818" s="109" t="s">
        <v>100</v>
      </c>
      <c r="D4818" s="109" t="s">
        <v>104</v>
      </c>
      <c r="E4818" s="109" t="s">
        <v>6410</v>
      </c>
      <c r="F4818" s="109" t="s">
        <v>6021</v>
      </c>
      <c r="G4818" s="109" t="s">
        <v>6020</v>
      </c>
      <c r="H4818" s="107">
        <v>195500</v>
      </c>
      <c r="I4818" s="109">
        <v>4</v>
      </c>
      <c r="J4818" s="108">
        <v>443868</v>
      </c>
      <c r="K4818" s="107" t="str">
        <f>IF(J4818&gt;0,"Untung","Rugi")</f>
        <v>Untung</v>
      </c>
      <c r="L4818" s="107" t="str">
        <f t="array" ref="L4818">_xlfn.IFS(H4818&lt;100000,"Low",AND(H4818&gt;=100000,H4818&lt;250000),"Medium",H4818&gt;=250000,"High")</f>
        <v>Medium</v>
      </c>
      <c r="M4818" s="107" t="str">
        <f>IF(H4818&lt;100000,"Low",IF(AND(H4818&gt;=100000,H4818&lt;250000),"Medium","High"))</f>
        <v>Medium</v>
      </c>
    </row>
    <row r="4819" spans="1:13" x14ac:dyDescent="0.4">
      <c r="A4819" s="109" t="s">
        <v>6027</v>
      </c>
      <c r="B4819" s="109" t="s">
        <v>12016</v>
      </c>
      <c r="C4819" s="109" t="s">
        <v>1064</v>
      </c>
      <c r="D4819" s="109" t="s">
        <v>102</v>
      </c>
      <c r="E4819" s="109" t="s">
        <v>11052</v>
      </c>
      <c r="F4819" s="109" t="s">
        <v>6021</v>
      </c>
      <c r="G4819" s="109" t="s">
        <v>6020</v>
      </c>
      <c r="H4819" s="107">
        <v>262492</v>
      </c>
      <c r="I4819" s="109">
        <v>3</v>
      </c>
      <c r="J4819" s="108">
        <v>37312</v>
      </c>
      <c r="K4819" s="107" t="str">
        <f>IF(J4819&gt;0,"Untung","Rugi")</f>
        <v>Untung</v>
      </c>
      <c r="L4819" s="107" t="str">
        <f t="array" ref="L4819">_xlfn.IFS(H4819&lt;100000,"Low",AND(H4819&gt;=100000,H4819&lt;250000),"Medium",H4819&gt;=250000,"High")</f>
        <v>High</v>
      </c>
      <c r="M4819" s="107" t="str">
        <f>IF(H4819&lt;100000,"Low",IF(AND(H4819&gt;=100000,H4819&lt;250000),"Medium","High"))</f>
        <v>High</v>
      </c>
    </row>
    <row r="4820" spans="1:13" x14ac:dyDescent="0.4">
      <c r="A4820" s="109" t="s">
        <v>6027</v>
      </c>
      <c r="B4820" s="109" t="s">
        <v>12013</v>
      </c>
      <c r="C4820" s="109" t="s">
        <v>1064</v>
      </c>
      <c r="D4820" s="109" t="s">
        <v>102</v>
      </c>
      <c r="E4820" s="109" t="s">
        <v>10999</v>
      </c>
      <c r="F4820" s="109" t="s">
        <v>95</v>
      </c>
      <c r="G4820" s="109" t="s">
        <v>6017</v>
      </c>
      <c r="H4820" s="107">
        <v>327951</v>
      </c>
      <c r="I4820" s="109">
        <v>2</v>
      </c>
      <c r="J4820" s="108">
        <v>112041</v>
      </c>
      <c r="K4820" s="107" t="str">
        <f>IF(J4820&gt;0,"Untung","Rugi")</f>
        <v>Untung</v>
      </c>
      <c r="L4820" s="107" t="str">
        <f t="array" ref="L4820">_xlfn.IFS(H4820&lt;100000,"Low",AND(H4820&gt;=100000,H4820&lt;250000),"Medium",H4820&gt;=250000,"High")</f>
        <v>High</v>
      </c>
      <c r="M4820" s="107" t="str">
        <f>IF(H4820&lt;100000,"Low",IF(AND(H4820&gt;=100000,H4820&lt;250000),"Medium","High"))</f>
        <v>High</v>
      </c>
    </row>
    <row r="4821" spans="1:13" x14ac:dyDescent="0.4">
      <c r="A4821" s="109" t="s">
        <v>6027</v>
      </c>
      <c r="B4821" s="109" t="s">
        <v>12015</v>
      </c>
      <c r="C4821" s="109" t="s">
        <v>1064</v>
      </c>
      <c r="D4821" s="109" t="s">
        <v>102</v>
      </c>
      <c r="E4821" s="109" t="s">
        <v>8293</v>
      </c>
      <c r="F4821" s="109" t="s">
        <v>6021</v>
      </c>
      <c r="G4821" s="109" t="s">
        <v>6031</v>
      </c>
      <c r="H4821" s="107">
        <v>315845</v>
      </c>
      <c r="I4821" s="109">
        <v>2</v>
      </c>
      <c r="J4821" s="108">
        <v>389691</v>
      </c>
      <c r="K4821" s="107" t="str">
        <f>IF(J4821&gt;0,"Untung","Rugi")</f>
        <v>Untung</v>
      </c>
      <c r="L4821" s="107" t="str">
        <f t="array" ref="L4821">_xlfn.IFS(H4821&lt;100000,"Low",AND(H4821&gt;=100000,H4821&lt;250000),"Medium",H4821&gt;=250000,"High")</f>
        <v>High</v>
      </c>
      <c r="M4821" s="107" t="str">
        <f>IF(H4821&lt;100000,"Low",IF(AND(H4821&gt;=100000,H4821&lt;250000),"Medium","High"))</f>
        <v>High</v>
      </c>
    </row>
    <row r="4822" spans="1:13" x14ac:dyDescent="0.4">
      <c r="A4822" s="109" t="s">
        <v>6027</v>
      </c>
      <c r="B4822" s="109" t="s">
        <v>12014</v>
      </c>
      <c r="C4822" s="109" t="s">
        <v>1064</v>
      </c>
      <c r="D4822" s="109" t="s">
        <v>102</v>
      </c>
      <c r="E4822" s="109" t="s">
        <v>8474</v>
      </c>
      <c r="F4822" s="109" t="s">
        <v>99</v>
      </c>
      <c r="G4822" s="109" t="s">
        <v>6109</v>
      </c>
      <c r="H4822" s="107">
        <v>114328</v>
      </c>
      <c r="I4822" s="109">
        <v>1</v>
      </c>
      <c r="J4822" s="108">
        <v>105189</v>
      </c>
      <c r="K4822" s="107" t="str">
        <f>IF(J4822&gt;0,"Untung","Rugi")</f>
        <v>Untung</v>
      </c>
      <c r="L4822" s="107" t="str">
        <f t="array" ref="L4822">_xlfn.IFS(H4822&lt;100000,"Low",AND(H4822&gt;=100000,H4822&lt;250000),"Medium",H4822&gt;=250000,"High")</f>
        <v>Medium</v>
      </c>
      <c r="M4822" s="107" t="str">
        <f>IF(H4822&lt;100000,"Low",IF(AND(H4822&gt;=100000,H4822&lt;250000),"Medium","High"))</f>
        <v>Medium</v>
      </c>
    </row>
    <row r="4823" spans="1:13" x14ac:dyDescent="0.4">
      <c r="A4823" s="109" t="s">
        <v>6027</v>
      </c>
      <c r="B4823" s="109" t="s">
        <v>12013</v>
      </c>
      <c r="C4823" s="109" t="s">
        <v>100</v>
      </c>
      <c r="D4823" s="109" t="s">
        <v>104</v>
      </c>
      <c r="E4823" s="109" t="s">
        <v>7251</v>
      </c>
      <c r="F4823" s="109" t="s">
        <v>99</v>
      </c>
      <c r="G4823" s="109" t="s">
        <v>6109</v>
      </c>
      <c r="H4823" s="107">
        <v>34598</v>
      </c>
      <c r="I4823" s="109">
        <v>2</v>
      </c>
      <c r="J4823" s="108">
        <v>116818</v>
      </c>
      <c r="K4823" s="107" t="str">
        <f>IF(J4823&gt;0,"Untung","Rugi")</f>
        <v>Untung</v>
      </c>
      <c r="L4823" s="107" t="str">
        <f t="array" ref="L4823">_xlfn.IFS(H4823&lt;100000,"Low",AND(H4823&gt;=100000,H4823&lt;250000),"Medium",H4823&gt;=250000,"High")</f>
        <v>Low</v>
      </c>
      <c r="M4823" s="107" t="str">
        <f>IF(H4823&lt;100000,"Low",IF(AND(H4823&gt;=100000,H4823&lt;250000),"Medium","High"))</f>
        <v>Low</v>
      </c>
    </row>
    <row r="4824" spans="1:13" x14ac:dyDescent="0.4">
      <c r="A4824" s="109" t="s">
        <v>6046</v>
      </c>
      <c r="B4824" s="109" t="s">
        <v>12011</v>
      </c>
      <c r="C4824" s="109" t="s">
        <v>100</v>
      </c>
      <c r="D4824" s="109" t="s">
        <v>104</v>
      </c>
      <c r="E4824" s="109" t="s">
        <v>7219</v>
      </c>
      <c r="F4824" s="109" t="s">
        <v>95</v>
      </c>
      <c r="G4824" s="109" t="s">
        <v>6017</v>
      </c>
      <c r="H4824" s="107">
        <v>281642</v>
      </c>
      <c r="I4824" s="109">
        <v>2</v>
      </c>
      <c r="J4824" s="108">
        <v>300048</v>
      </c>
      <c r="K4824" s="107" t="str">
        <f>IF(J4824&gt;0,"Untung","Rugi")</f>
        <v>Untung</v>
      </c>
      <c r="L4824" s="107" t="str">
        <f t="array" ref="L4824">_xlfn.IFS(H4824&lt;100000,"Low",AND(H4824&gt;=100000,H4824&lt;250000),"Medium",H4824&gt;=250000,"High")</f>
        <v>High</v>
      </c>
      <c r="M4824" s="107" t="str">
        <f>IF(H4824&lt;100000,"Low",IF(AND(H4824&gt;=100000,H4824&lt;250000),"Medium","High"))</f>
        <v>High</v>
      </c>
    </row>
    <row r="4825" spans="1:13" x14ac:dyDescent="0.4">
      <c r="A4825" s="109" t="s">
        <v>6046</v>
      </c>
      <c r="B4825" s="109" t="s">
        <v>12012</v>
      </c>
      <c r="C4825" s="109" t="s">
        <v>100</v>
      </c>
      <c r="D4825" s="109" t="s">
        <v>104</v>
      </c>
      <c r="E4825" s="109" t="s">
        <v>9588</v>
      </c>
      <c r="F4825" s="109" t="s">
        <v>99</v>
      </c>
      <c r="G4825" s="109" t="s">
        <v>6024</v>
      </c>
      <c r="H4825" s="107">
        <v>425423</v>
      </c>
      <c r="I4825" s="109">
        <v>2</v>
      </c>
      <c r="J4825" s="108">
        <v>103436</v>
      </c>
      <c r="K4825" s="107" t="str">
        <f>IF(J4825&gt;0,"Untung","Rugi")</f>
        <v>Untung</v>
      </c>
      <c r="L4825" s="107" t="str">
        <f t="array" ref="L4825">_xlfn.IFS(H4825&lt;100000,"Low",AND(H4825&gt;=100000,H4825&lt;250000),"Medium",H4825&gt;=250000,"High")</f>
        <v>High</v>
      </c>
      <c r="M4825" s="107" t="str">
        <f>IF(H4825&lt;100000,"Low",IF(AND(H4825&gt;=100000,H4825&lt;250000),"Medium","High"))</f>
        <v>High</v>
      </c>
    </row>
    <row r="4826" spans="1:13" x14ac:dyDescent="0.4">
      <c r="A4826" s="109" t="s">
        <v>6046</v>
      </c>
      <c r="B4826" s="109" t="s">
        <v>12011</v>
      </c>
      <c r="C4826" s="109" t="s">
        <v>100</v>
      </c>
      <c r="D4826" s="109" t="s">
        <v>104</v>
      </c>
      <c r="E4826" s="109" t="s">
        <v>9909</v>
      </c>
      <c r="F4826" s="109" t="s">
        <v>95</v>
      </c>
      <c r="G4826" s="109" t="s">
        <v>6017</v>
      </c>
      <c r="H4826" s="107">
        <v>439217</v>
      </c>
      <c r="I4826" s="109">
        <v>2</v>
      </c>
      <c r="J4826" s="108">
        <v>-32485</v>
      </c>
      <c r="K4826" s="107" t="str">
        <f>IF(J4826&gt;0,"Untung","Rugi")</f>
        <v>Rugi</v>
      </c>
      <c r="L4826" s="107" t="str">
        <f t="array" ref="L4826">_xlfn.IFS(H4826&lt;100000,"Low",AND(H4826&gt;=100000,H4826&lt;250000),"Medium",H4826&gt;=250000,"High")</f>
        <v>High</v>
      </c>
      <c r="M4826" s="107" t="str">
        <f>IF(H4826&lt;100000,"Low",IF(AND(H4826&gt;=100000,H4826&lt;250000),"Medium","High"))</f>
        <v>High</v>
      </c>
    </row>
    <row r="4827" spans="1:13" x14ac:dyDescent="0.4">
      <c r="A4827" s="109" t="s">
        <v>6046</v>
      </c>
      <c r="B4827" s="109" t="s">
        <v>12010</v>
      </c>
      <c r="C4827" s="109" t="s">
        <v>1064</v>
      </c>
      <c r="D4827" s="109" t="s">
        <v>96</v>
      </c>
      <c r="E4827" s="109" t="s">
        <v>8143</v>
      </c>
      <c r="F4827" s="109" t="s">
        <v>95</v>
      </c>
      <c r="G4827" s="109" t="s">
        <v>6017</v>
      </c>
      <c r="H4827" s="107">
        <v>447306</v>
      </c>
      <c r="I4827" s="109">
        <v>2</v>
      </c>
      <c r="J4827" s="108">
        <v>207265</v>
      </c>
      <c r="K4827" s="107" t="str">
        <f>IF(J4827&gt;0,"Untung","Rugi")</f>
        <v>Untung</v>
      </c>
      <c r="L4827" s="107" t="str">
        <f t="array" ref="L4827">_xlfn.IFS(H4827&lt;100000,"Low",AND(H4827&gt;=100000,H4827&lt;250000),"Medium",H4827&gt;=250000,"High")</f>
        <v>High</v>
      </c>
      <c r="M4827" s="107" t="str">
        <f>IF(H4827&lt;100000,"Low",IF(AND(H4827&gt;=100000,H4827&lt;250000),"Medium","High"))</f>
        <v>High</v>
      </c>
    </row>
    <row r="4828" spans="1:13" x14ac:dyDescent="0.4">
      <c r="A4828" s="109" t="s">
        <v>6016</v>
      </c>
      <c r="B4828" s="109" t="s">
        <v>12009</v>
      </c>
      <c r="C4828" s="109" t="s">
        <v>100</v>
      </c>
      <c r="D4828" s="109" t="s">
        <v>104</v>
      </c>
      <c r="E4828" s="109" t="s">
        <v>8548</v>
      </c>
      <c r="F4828" s="109" t="s">
        <v>6021</v>
      </c>
      <c r="G4828" s="109" t="s">
        <v>6031</v>
      </c>
      <c r="H4828" s="107">
        <v>51035</v>
      </c>
      <c r="I4828" s="109">
        <v>9</v>
      </c>
      <c r="J4828" s="108">
        <v>29949</v>
      </c>
      <c r="K4828" s="107" t="str">
        <f>IF(J4828&gt;0,"Untung","Rugi")</f>
        <v>Untung</v>
      </c>
      <c r="L4828" s="107" t="str">
        <f t="array" ref="L4828">_xlfn.IFS(H4828&lt;100000,"Low",AND(H4828&gt;=100000,H4828&lt;250000),"Medium",H4828&gt;=250000,"High")</f>
        <v>Low</v>
      </c>
      <c r="M4828" s="107" t="str">
        <f>IF(H4828&lt;100000,"Low",IF(AND(H4828&gt;=100000,H4828&lt;250000),"Medium","High"))</f>
        <v>Low</v>
      </c>
    </row>
    <row r="4829" spans="1:13" x14ac:dyDescent="0.4">
      <c r="A4829" s="109" t="s">
        <v>6027</v>
      </c>
      <c r="B4829" s="109" t="s">
        <v>12008</v>
      </c>
      <c r="C4829" s="109" t="s">
        <v>1051</v>
      </c>
      <c r="D4829" s="109" t="s">
        <v>102</v>
      </c>
      <c r="E4829" s="109" t="s">
        <v>9599</v>
      </c>
      <c r="F4829" s="109" t="s">
        <v>95</v>
      </c>
      <c r="G4829" s="109" t="s">
        <v>6052</v>
      </c>
      <c r="H4829" s="107">
        <v>218458</v>
      </c>
      <c r="I4829" s="109">
        <v>5</v>
      </c>
      <c r="J4829" s="108">
        <v>419789</v>
      </c>
      <c r="K4829" s="107" t="str">
        <f>IF(J4829&gt;0,"Untung","Rugi")</f>
        <v>Untung</v>
      </c>
      <c r="L4829" s="107" t="str">
        <f t="array" ref="L4829">_xlfn.IFS(H4829&lt;100000,"Low",AND(H4829&gt;=100000,H4829&lt;250000),"Medium",H4829&gt;=250000,"High")</f>
        <v>Medium</v>
      </c>
      <c r="M4829" s="107" t="str">
        <f>IF(H4829&lt;100000,"Low",IF(AND(H4829&gt;=100000,H4829&lt;250000),"Medium","High"))</f>
        <v>Medium</v>
      </c>
    </row>
    <row r="4830" spans="1:13" x14ac:dyDescent="0.4">
      <c r="A4830" s="109" t="s">
        <v>6046</v>
      </c>
      <c r="B4830" s="109" t="s">
        <v>12007</v>
      </c>
      <c r="C4830" s="109" t="s">
        <v>1051</v>
      </c>
      <c r="D4830" s="109" t="s">
        <v>102</v>
      </c>
      <c r="E4830" s="109" t="s">
        <v>6055</v>
      </c>
      <c r="F4830" s="109" t="s">
        <v>95</v>
      </c>
      <c r="G4830" s="109" t="s">
        <v>6052</v>
      </c>
      <c r="H4830" s="107">
        <v>123527</v>
      </c>
      <c r="I4830" s="109">
        <v>2</v>
      </c>
      <c r="J4830" s="108">
        <v>88772</v>
      </c>
      <c r="K4830" s="107" t="str">
        <f>IF(J4830&gt;0,"Untung","Rugi")</f>
        <v>Untung</v>
      </c>
      <c r="L4830" s="107" t="str">
        <f t="array" ref="L4830">_xlfn.IFS(H4830&lt;100000,"Low",AND(H4830&gt;=100000,H4830&lt;250000),"Medium",H4830&gt;=250000,"High")</f>
        <v>Medium</v>
      </c>
      <c r="M4830" s="107" t="str">
        <f>IF(H4830&lt;100000,"Low",IF(AND(H4830&gt;=100000,H4830&lt;250000),"Medium","High"))</f>
        <v>Medium</v>
      </c>
    </row>
    <row r="4831" spans="1:13" x14ac:dyDescent="0.4">
      <c r="A4831" s="109" t="s">
        <v>6046</v>
      </c>
      <c r="B4831" s="109" t="s">
        <v>12006</v>
      </c>
      <c r="C4831" s="109" t="s">
        <v>1051</v>
      </c>
      <c r="D4831" s="109" t="s">
        <v>102</v>
      </c>
      <c r="E4831" s="109" t="s">
        <v>8139</v>
      </c>
      <c r="F4831" s="109" t="s">
        <v>6021</v>
      </c>
      <c r="G4831" s="109" t="s">
        <v>6020</v>
      </c>
      <c r="H4831" s="107">
        <v>42380</v>
      </c>
      <c r="I4831" s="109">
        <v>6</v>
      </c>
      <c r="J4831" s="108">
        <v>306064</v>
      </c>
      <c r="K4831" s="107" t="str">
        <f>IF(J4831&gt;0,"Untung","Rugi")</f>
        <v>Untung</v>
      </c>
      <c r="L4831" s="107" t="str">
        <f t="array" ref="L4831">_xlfn.IFS(H4831&lt;100000,"Low",AND(H4831&gt;=100000,H4831&lt;250000),"Medium",H4831&gt;=250000,"High")</f>
        <v>Low</v>
      </c>
      <c r="M4831" s="107" t="str">
        <f>IF(H4831&lt;100000,"Low",IF(AND(H4831&gt;=100000,H4831&lt;250000),"Medium","High"))</f>
        <v>Low</v>
      </c>
    </row>
    <row r="4832" spans="1:13" x14ac:dyDescent="0.4">
      <c r="A4832" s="109" t="s">
        <v>6046</v>
      </c>
      <c r="B4832" s="109" t="s">
        <v>12005</v>
      </c>
      <c r="C4832" s="109" t="s">
        <v>100</v>
      </c>
      <c r="D4832" s="109" t="s">
        <v>106</v>
      </c>
      <c r="E4832" s="109" t="s">
        <v>7352</v>
      </c>
      <c r="F4832" s="109" t="s">
        <v>95</v>
      </c>
      <c r="G4832" s="109" t="s">
        <v>6036</v>
      </c>
      <c r="H4832" s="107">
        <v>411744</v>
      </c>
      <c r="I4832" s="109">
        <v>3</v>
      </c>
      <c r="J4832" s="108">
        <v>7607</v>
      </c>
      <c r="K4832" s="107" t="str">
        <f>IF(J4832&gt;0,"Untung","Rugi")</f>
        <v>Untung</v>
      </c>
      <c r="L4832" s="107" t="str">
        <f t="array" ref="L4832">_xlfn.IFS(H4832&lt;100000,"Low",AND(H4832&gt;=100000,H4832&lt;250000),"Medium",H4832&gt;=250000,"High")</f>
        <v>High</v>
      </c>
      <c r="M4832" s="107" t="str">
        <f>IF(H4832&lt;100000,"Low",IF(AND(H4832&gt;=100000,H4832&lt;250000),"Medium","High"))</f>
        <v>High</v>
      </c>
    </row>
    <row r="4833" spans="1:13" x14ac:dyDescent="0.4">
      <c r="A4833" s="109" t="s">
        <v>6027</v>
      </c>
      <c r="B4833" s="109" t="s">
        <v>12004</v>
      </c>
      <c r="C4833" s="109" t="s">
        <v>100</v>
      </c>
      <c r="D4833" s="109" t="s">
        <v>106</v>
      </c>
      <c r="E4833" s="109" t="s">
        <v>9605</v>
      </c>
      <c r="F4833" s="109" t="s">
        <v>95</v>
      </c>
      <c r="G4833" s="109" t="s">
        <v>6013</v>
      </c>
      <c r="H4833" s="107">
        <v>97847</v>
      </c>
      <c r="I4833" s="109">
        <v>2</v>
      </c>
      <c r="J4833" s="108">
        <v>-142850</v>
      </c>
      <c r="K4833" s="107" t="str">
        <f>IF(J4833&gt;0,"Untung","Rugi")</f>
        <v>Rugi</v>
      </c>
      <c r="L4833" s="107" t="str">
        <f t="array" ref="L4833">_xlfn.IFS(H4833&lt;100000,"Low",AND(H4833&gt;=100000,H4833&lt;250000),"Medium",H4833&gt;=250000,"High")</f>
        <v>Low</v>
      </c>
      <c r="M4833" s="107" t="str">
        <f>IF(H4833&lt;100000,"Low",IF(AND(H4833&gt;=100000,H4833&lt;250000),"Medium","High"))</f>
        <v>Low</v>
      </c>
    </row>
    <row r="4834" spans="1:13" x14ac:dyDescent="0.4">
      <c r="A4834" s="109" t="s">
        <v>6027</v>
      </c>
      <c r="B4834" s="109" t="s">
        <v>12003</v>
      </c>
      <c r="C4834" s="109" t="s">
        <v>100</v>
      </c>
      <c r="D4834" s="109" t="s">
        <v>106</v>
      </c>
      <c r="E4834" s="109" t="s">
        <v>7658</v>
      </c>
      <c r="F4834" s="109" t="s">
        <v>6021</v>
      </c>
      <c r="G4834" s="109" t="s">
        <v>6031</v>
      </c>
      <c r="H4834" s="107">
        <v>158770</v>
      </c>
      <c r="I4834" s="109">
        <v>4</v>
      </c>
      <c r="J4834" s="108">
        <v>330270</v>
      </c>
      <c r="K4834" s="107" t="str">
        <f>IF(J4834&gt;0,"Untung","Rugi")</f>
        <v>Untung</v>
      </c>
      <c r="L4834" s="107" t="str">
        <f t="array" ref="L4834">_xlfn.IFS(H4834&lt;100000,"Low",AND(H4834&gt;=100000,H4834&lt;250000),"Medium",H4834&gt;=250000,"High")</f>
        <v>Medium</v>
      </c>
      <c r="M4834" s="107" t="str">
        <f>IF(H4834&lt;100000,"Low",IF(AND(H4834&gt;=100000,H4834&lt;250000),"Medium","High"))</f>
        <v>Medium</v>
      </c>
    </row>
    <row r="4835" spans="1:13" x14ac:dyDescent="0.4">
      <c r="A4835" s="109" t="s">
        <v>6027</v>
      </c>
      <c r="B4835" s="109" t="s">
        <v>12002</v>
      </c>
      <c r="C4835" s="109" t="s">
        <v>100</v>
      </c>
      <c r="D4835" s="109" t="s">
        <v>96</v>
      </c>
      <c r="E4835" s="109" t="s">
        <v>10038</v>
      </c>
      <c r="F4835" s="109" t="s">
        <v>95</v>
      </c>
      <c r="G4835" s="109" t="s">
        <v>6039</v>
      </c>
      <c r="H4835" s="107">
        <v>133190</v>
      </c>
      <c r="I4835" s="109">
        <v>2</v>
      </c>
      <c r="J4835" s="108">
        <v>39436</v>
      </c>
      <c r="K4835" s="107" t="str">
        <f>IF(J4835&gt;0,"Untung","Rugi")</f>
        <v>Untung</v>
      </c>
      <c r="L4835" s="107" t="str">
        <f t="array" ref="L4835">_xlfn.IFS(H4835&lt;100000,"Low",AND(H4835&gt;=100000,H4835&lt;250000),"Medium",H4835&gt;=250000,"High")</f>
        <v>Medium</v>
      </c>
      <c r="M4835" s="107" t="str">
        <f>IF(H4835&lt;100000,"Low",IF(AND(H4835&gt;=100000,H4835&lt;250000),"Medium","High"))</f>
        <v>Medium</v>
      </c>
    </row>
    <row r="4836" spans="1:13" x14ac:dyDescent="0.4">
      <c r="A4836" s="109" t="s">
        <v>6016</v>
      </c>
      <c r="B4836" s="109" t="s">
        <v>12001</v>
      </c>
      <c r="C4836" s="109" t="s">
        <v>100</v>
      </c>
      <c r="D4836" s="109" t="s">
        <v>104</v>
      </c>
      <c r="E4836" s="109" t="s">
        <v>6537</v>
      </c>
      <c r="F4836" s="109" t="s">
        <v>95</v>
      </c>
      <c r="G4836" s="109" t="s">
        <v>6057</v>
      </c>
      <c r="H4836" s="107">
        <v>421105</v>
      </c>
      <c r="I4836" s="109">
        <v>5</v>
      </c>
      <c r="J4836" s="108">
        <v>-163198</v>
      </c>
      <c r="K4836" s="107" t="str">
        <f>IF(J4836&gt;0,"Untung","Rugi")</f>
        <v>Rugi</v>
      </c>
      <c r="L4836" s="107" t="str">
        <f t="array" ref="L4836">_xlfn.IFS(H4836&lt;100000,"Low",AND(H4836&gt;=100000,H4836&lt;250000),"Medium",H4836&gt;=250000,"High")</f>
        <v>High</v>
      </c>
      <c r="M4836" s="107" t="str">
        <f>IF(H4836&lt;100000,"Low",IF(AND(H4836&gt;=100000,H4836&lt;250000),"Medium","High"))</f>
        <v>High</v>
      </c>
    </row>
    <row r="4837" spans="1:13" x14ac:dyDescent="0.4">
      <c r="A4837" s="109" t="s">
        <v>6016</v>
      </c>
      <c r="B4837" s="109" t="s">
        <v>12000</v>
      </c>
      <c r="C4837" s="109" t="s">
        <v>1051</v>
      </c>
      <c r="D4837" s="109" t="s">
        <v>102</v>
      </c>
      <c r="E4837" s="109" t="s">
        <v>9670</v>
      </c>
      <c r="F4837" s="109" t="s">
        <v>95</v>
      </c>
      <c r="G4837" s="109" t="s">
        <v>6039</v>
      </c>
      <c r="H4837" s="107">
        <v>36863</v>
      </c>
      <c r="I4837" s="109">
        <v>5</v>
      </c>
      <c r="J4837" s="108">
        <v>71889</v>
      </c>
      <c r="K4837" s="107" t="str">
        <f>IF(J4837&gt;0,"Untung","Rugi")</f>
        <v>Untung</v>
      </c>
      <c r="L4837" s="107" t="str">
        <f t="array" ref="L4837">_xlfn.IFS(H4837&lt;100000,"Low",AND(H4837&gt;=100000,H4837&lt;250000),"Medium",H4837&gt;=250000,"High")</f>
        <v>Low</v>
      </c>
      <c r="M4837" s="107" t="str">
        <f>IF(H4837&lt;100000,"Low",IF(AND(H4837&gt;=100000,H4837&lt;250000),"Medium","High"))</f>
        <v>Low</v>
      </c>
    </row>
    <row r="4838" spans="1:13" x14ac:dyDescent="0.4">
      <c r="A4838" s="109" t="s">
        <v>6081</v>
      </c>
      <c r="B4838" s="109" t="s">
        <v>11999</v>
      </c>
      <c r="C4838" s="109" t="s">
        <v>1064</v>
      </c>
      <c r="D4838" s="109" t="s">
        <v>96</v>
      </c>
      <c r="E4838" s="109" t="s">
        <v>7063</v>
      </c>
      <c r="F4838" s="109" t="s">
        <v>95</v>
      </c>
      <c r="G4838" s="109" t="s">
        <v>6017</v>
      </c>
      <c r="H4838" s="107">
        <v>348631</v>
      </c>
      <c r="I4838" s="109">
        <v>3</v>
      </c>
      <c r="J4838" s="108">
        <v>213371</v>
      </c>
      <c r="K4838" s="107" t="str">
        <f>IF(J4838&gt;0,"Untung","Rugi")</f>
        <v>Untung</v>
      </c>
      <c r="L4838" s="107" t="str">
        <f t="array" ref="L4838">_xlfn.IFS(H4838&lt;100000,"Low",AND(H4838&gt;=100000,H4838&lt;250000),"Medium",H4838&gt;=250000,"High")</f>
        <v>High</v>
      </c>
      <c r="M4838" s="107" t="str">
        <f>IF(H4838&lt;100000,"Low",IF(AND(H4838&gt;=100000,H4838&lt;250000),"Medium","High"))</f>
        <v>High</v>
      </c>
    </row>
    <row r="4839" spans="1:13" x14ac:dyDescent="0.4">
      <c r="A4839" s="109" t="s">
        <v>6016</v>
      </c>
      <c r="B4839" s="109" t="s">
        <v>11998</v>
      </c>
      <c r="C4839" s="109" t="s">
        <v>1064</v>
      </c>
      <c r="D4839" s="109" t="s">
        <v>96</v>
      </c>
      <c r="E4839" s="109" t="s">
        <v>7306</v>
      </c>
      <c r="F4839" s="109" t="s">
        <v>95</v>
      </c>
      <c r="G4839" s="109" t="s">
        <v>6052</v>
      </c>
      <c r="H4839" s="107">
        <v>320635</v>
      </c>
      <c r="I4839" s="109">
        <v>2</v>
      </c>
      <c r="J4839" s="108">
        <v>217242</v>
      </c>
      <c r="K4839" s="107" t="str">
        <f>IF(J4839&gt;0,"Untung","Rugi")</f>
        <v>Untung</v>
      </c>
      <c r="L4839" s="107" t="str">
        <f t="array" ref="L4839">_xlfn.IFS(H4839&lt;100000,"Low",AND(H4839&gt;=100000,H4839&lt;250000),"Medium",H4839&gt;=250000,"High")</f>
        <v>High</v>
      </c>
      <c r="M4839" s="107" t="str">
        <f>IF(H4839&lt;100000,"Low",IF(AND(H4839&gt;=100000,H4839&lt;250000),"Medium","High"))</f>
        <v>High</v>
      </c>
    </row>
    <row r="4840" spans="1:13" x14ac:dyDescent="0.4">
      <c r="A4840" s="109" t="s">
        <v>6016</v>
      </c>
      <c r="B4840" s="109" t="s">
        <v>11997</v>
      </c>
      <c r="C4840" s="109" t="s">
        <v>1064</v>
      </c>
      <c r="D4840" s="109" t="s">
        <v>96</v>
      </c>
      <c r="E4840" s="109" t="s">
        <v>7201</v>
      </c>
      <c r="F4840" s="109" t="s">
        <v>95</v>
      </c>
      <c r="G4840" s="109" t="s">
        <v>6052</v>
      </c>
      <c r="H4840" s="107">
        <v>410060</v>
      </c>
      <c r="I4840" s="109">
        <v>3</v>
      </c>
      <c r="J4840" s="108">
        <v>-75060</v>
      </c>
      <c r="K4840" s="107" t="str">
        <f>IF(J4840&gt;0,"Untung","Rugi")</f>
        <v>Rugi</v>
      </c>
      <c r="L4840" s="107" t="str">
        <f t="array" ref="L4840">_xlfn.IFS(H4840&lt;100000,"Low",AND(H4840&gt;=100000,H4840&lt;250000),"Medium",H4840&gt;=250000,"High")</f>
        <v>High</v>
      </c>
      <c r="M4840" s="107" t="str">
        <f>IF(H4840&lt;100000,"Low",IF(AND(H4840&gt;=100000,H4840&lt;250000),"Medium","High"))</f>
        <v>High</v>
      </c>
    </row>
    <row r="4841" spans="1:13" x14ac:dyDescent="0.4">
      <c r="A4841" s="109" t="s">
        <v>6016</v>
      </c>
      <c r="B4841" s="109" t="s">
        <v>11996</v>
      </c>
      <c r="C4841" s="109" t="s">
        <v>1064</v>
      </c>
      <c r="D4841" s="109" t="s">
        <v>96</v>
      </c>
      <c r="E4841" s="109" t="s">
        <v>7354</v>
      </c>
      <c r="F4841" s="109" t="s">
        <v>6021</v>
      </c>
      <c r="G4841" s="109" t="s">
        <v>6020</v>
      </c>
      <c r="H4841" s="107">
        <v>168246</v>
      </c>
      <c r="I4841" s="109">
        <v>4</v>
      </c>
      <c r="J4841" s="108">
        <v>214861</v>
      </c>
      <c r="K4841" s="107" t="str">
        <f>IF(J4841&gt;0,"Untung","Rugi")</f>
        <v>Untung</v>
      </c>
      <c r="L4841" s="107" t="str">
        <f t="array" ref="L4841">_xlfn.IFS(H4841&lt;100000,"Low",AND(H4841&gt;=100000,H4841&lt;250000),"Medium",H4841&gt;=250000,"High")</f>
        <v>Medium</v>
      </c>
      <c r="M4841" s="107" t="str">
        <f>IF(H4841&lt;100000,"Low",IF(AND(H4841&gt;=100000,H4841&lt;250000),"Medium","High"))</f>
        <v>Medium</v>
      </c>
    </row>
    <row r="4842" spans="1:13" x14ac:dyDescent="0.4">
      <c r="A4842" s="109" t="s">
        <v>6016</v>
      </c>
      <c r="B4842" s="109" t="s">
        <v>11995</v>
      </c>
      <c r="C4842" s="109" t="s">
        <v>100</v>
      </c>
      <c r="D4842" s="109" t="s">
        <v>106</v>
      </c>
      <c r="E4842" s="109" t="s">
        <v>9175</v>
      </c>
      <c r="F4842" s="109" t="s">
        <v>95</v>
      </c>
      <c r="G4842" s="109" t="s">
        <v>6052</v>
      </c>
      <c r="H4842" s="107">
        <v>305189</v>
      </c>
      <c r="I4842" s="109">
        <v>5</v>
      </c>
      <c r="J4842" s="108">
        <v>427434</v>
      </c>
      <c r="K4842" s="107" t="str">
        <f>IF(J4842&gt;0,"Untung","Rugi")</f>
        <v>Untung</v>
      </c>
      <c r="L4842" s="107" t="str">
        <f t="array" ref="L4842">_xlfn.IFS(H4842&lt;100000,"Low",AND(H4842&gt;=100000,H4842&lt;250000),"Medium",H4842&gt;=250000,"High")</f>
        <v>High</v>
      </c>
      <c r="M4842" s="107" t="str">
        <f>IF(H4842&lt;100000,"Low",IF(AND(H4842&gt;=100000,H4842&lt;250000),"Medium","High"))</f>
        <v>High</v>
      </c>
    </row>
    <row r="4843" spans="1:13" x14ac:dyDescent="0.4">
      <c r="A4843" s="109" t="s">
        <v>6016</v>
      </c>
      <c r="B4843" s="109" t="s">
        <v>7725</v>
      </c>
      <c r="C4843" s="109" t="s">
        <v>100</v>
      </c>
      <c r="D4843" s="109" t="s">
        <v>104</v>
      </c>
      <c r="E4843" s="109" t="s">
        <v>9292</v>
      </c>
      <c r="F4843" s="109" t="s">
        <v>95</v>
      </c>
      <c r="G4843" s="109" t="s">
        <v>6067</v>
      </c>
      <c r="H4843" s="107">
        <v>334467</v>
      </c>
      <c r="I4843" s="109">
        <v>8</v>
      </c>
      <c r="J4843" s="108">
        <v>76123</v>
      </c>
      <c r="K4843" s="107" t="str">
        <f>IF(J4843&gt;0,"Untung","Rugi")</f>
        <v>Untung</v>
      </c>
      <c r="L4843" s="107" t="str">
        <f t="array" ref="L4843">_xlfn.IFS(H4843&lt;100000,"Low",AND(H4843&gt;=100000,H4843&lt;250000),"Medium",H4843&gt;=250000,"High")</f>
        <v>High</v>
      </c>
      <c r="M4843" s="107" t="str">
        <f>IF(H4843&lt;100000,"Low",IF(AND(H4843&gt;=100000,H4843&lt;250000),"Medium","High"))</f>
        <v>High</v>
      </c>
    </row>
    <row r="4844" spans="1:13" x14ac:dyDescent="0.4">
      <c r="A4844" s="109" t="s">
        <v>6016</v>
      </c>
      <c r="B4844" s="109" t="s">
        <v>11993</v>
      </c>
      <c r="C4844" s="109" t="s">
        <v>100</v>
      </c>
      <c r="D4844" s="109" t="s">
        <v>104</v>
      </c>
      <c r="E4844" s="109" t="s">
        <v>11994</v>
      </c>
      <c r="F4844" s="109" t="s">
        <v>95</v>
      </c>
      <c r="G4844" s="109" t="s">
        <v>6039</v>
      </c>
      <c r="H4844" s="107">
        <v>135081</v>
      </c>
      <c r="I4844" s="109">
        <v>8</v>
      </c>
      <c r="J4844" s="108">
        <v>-12119</v>
      </c>
      <c r="K4844" s="107" t="str">
        <f>IF(J4844&gt;0,"Untung","Rugi")</f>
        <v>Rugi</v>
      </c>
      <c r="L4844" s="107" t="str">
        <f t="array" ref="L4844">_xlfn.IFS(H4844&lt;100000,"Low",AND(H4844&gt;=100000,H4844&lt;250000),"Medium",H4844&gt;=250000,"High")</f>
        <v>Medium</v>
      </c>
      <c r="M4844" s="107" t="str">
        <f>IF(H4844&lt;100000,"Low",IF(AND(H4844&gt;=100000,H4844&lt;250000),"Medium","High"))</f>
        <v>Medium</v>
      </c>
    </row>
    <row r="4845" spans="1:13" x14ac:dyDescent="0.4">
      <c r="A4845" s="109" t="s">
        <v>6016</v>
      </c>
      <c r="B4845" s="109" t="s">
        <v>11993</v>
      </c>
      <c r="C4845" s="109" t="s">
        <v>100</v>
      </c>
      <c r="D4845" s="109" t="s">
        <v>104</v>
      </c>
      <c r="E4845" s="109" t="s">
        <v>11119</v>
      </c>
      <c r="F4845" s="109" t="s">
        <v>99</v>
      </c>
      <c r="G4845" s="109" t="s">
        <v>6024</v>
      </c>
      <c r="H4845" s="107">
        <v>90506</v>
      </c>
      <c r="I4845" s="109">
        <v>5</v>
      </c>
      <c r="J4845" s="108">
        <v>363761</v>
      </c>
      <c r="K4845" s="107" t="str">
        <f>IF(J4845&gt;0,"Untung","Rugi")</f>
        <v>Untung</v>
      </c>
      <c r="L4845" s="107" t="str">
        <f t="array" ref="L4845">_xlfn.IFS(H4845&lt;100000,"Low",AND(H4845&gt;=100000,H4845&lt;250000),"Medium",H4845&gt;=250000,"High")</f>
        <v>Low</v>
      </c>
      <c r="M4845" s="107" t="str">
        <f>IF(H4845&lt;100000,"Low",IF(AND(H4845&gt;=100000,H4845&lt;250000),"Medium","High"))</f>
        <v>Low</v>
      </c>
    </row>
    <row r="4846" spans="1:13" x14ac:dyDescent="0.4">
      <c r="A4846" s="109" t="s">
        <v>6016</v>
      </c>
      <c r="B4846" s="109" t="s">
        <v>11992</v>
      </c>
      <c r="C4846" s="109" t="s">
        <v>1064</v>
      </c>
      <c r="D4846" s="109" t="s">
        <v>102</v>
      </c>
      <c r="E4846" s="109" t="s">
        <v>6402</v>
      </c>
      <c r="F4846" s="109" t="s">
        <v>95</v>
      </c>
      <c r="G4846" s="109" t="s">
        <v>6052</v>
      </c>
      <c r="H4846" s="107">
        <v>167325</v>
      </c>
      <c r="I4846" s="109">
        <v>4</v>
      </c>
      <c r="J4846" s="108">
        <v>147462</v>
      </c>
      <c r="K4846" s="107" t="str">
        <f>IF(J4846&gt;0,"Untung","Rugi")</f>
        <v>Untung</v>
      </c>
      <c r="L4846" s="107" t="str">
        <f t="array" ref="L4846">_xlfn.IFS(H4846&lt;100000,"Low",AND(H4846&gt;=100000,H4846&lt;250000),"Medium",H4846&gt;=250000,"High")</f>
        <v>Medium</v>
      </c>
      <c r="M4846" s="107" t="str">
        <f>IF(H4846&lt;100000,"Low",IF(AND(H4846&gt;=100000,H4846&lt;250000),"Medium","High"))</f>
        <v>Medium</v>
      </c>
    </row>
    <row r="4847" spans="1:13" x14ac:dyDescent="0.4">
      <c r="A4847" s="109" t="s">
        <v>6016</v>
      </c>
      <c r="B4847" s="109" t="s">
        <v>11991</v>
      </c>
      <c r="C4847" s="109" t="s">
        <v>100</v>
      </c>
      <c r="D4847" s="109" t="s">
        <v>104</v>
      </c>
      <c r="E4847" s="109" t="s">
        <v>7784</v>
      </c>
      <c r="F4847" s="109" t="s">
        <v>95</v>
      </c>
      <c r="G4847" s="109" t="s">
        <v>6013</v>
      </c>
      <c r="H4847" s="107">
        <v>38800</v>
      </c>
      <c r="I4847" s="109">
        <v>1</v>
      </c>
      <c r="J4847" s="108">
        <v>410896</v>
      </c>
      <c r="K4847" s="107" t="str">
        <f>IF(J4847&gt;0,"Untung","Rugi")</f>
        <v>Untung</v>
      </c>
      <c r="L4847" s="107" t="str">
        <f t="array" ref="L4847">_xlfn.IFS(H4847&lt;100000,"Low",AND(H4847&gt;=100000,H4847&lt;250000),"Medium",H4847&gt;=250000,"High")</f>
        <v>Low</v>
      </c>
      <c r="M4847" s="107" t="str">
        <f>IF(H4847&lt;100000,"Low",IF(AND(H4847&gt;=100000,H4847&lt;250000),"Medium","High"))</f>
        <v>Low</v>
      </c>
    </row>
    <row r="4848" spans="1:13" x14ac:dyDescent="0.4">
      <c r="A4848" s="109" t="s">
        <v>6016</v>
      </c>
      <c r="B4848" s="109" t="s">
        <v>11990</v>
      </c>
      <c r="C4848" s="109" t="s">
        <v>100</v>
      </c>
      <c r="D4848" s="109" t="s">
        <v>104</v>
      </c>
      <c r="E4848" s="109" t="s">
        <v>7022</v>
      </c>
      <c r="F4848" s="109" t="s">
        <v>95</v>
      </c>
      <c r="G4848" s="109" t="s">
        <v>6052</v>
      </c>
      <c r="H4848" s="107">
        <v>256305</v>
      </c>
      <c r="I4848" s="109">
        <v>4</v>
      </c>
      <c r="J4848" s="108">
        <v>277100</v>
      </c>
      <c r="K4848" s="107" t="str">
        <f>IF(J4848&gt;0,"Untung","Rugi")</f>
        <v>Untung</v>
      </c>
      <c r="L4848" s="107" t="str">
        <f t="array" ref="L4848">_xlfn.IFS(H4848&lt;100000,"Low",AND(H4848&gt;=100000,H4848&lt;250000),"Medium",H4848&gt;=250000,"High")</f>
        <v>High</v>
      </c>
      <c r="M4848" s="107" t="str">
        <f>IF(H4848&lt;100000,"Low",IF(AND(H4848&gt;=100000,H4848&lt;250000),"Medium","High"))</f>
        <v>High</v>
      </c>
    </row>
    <row r="4849" spans="1:13" x14ac:dyDescent="0.4">
      <c r="A4849" s="109" t="s">
        <v>6016</v>
      </c>
      <c r="B4849" s="109" t="s">
        <v>11989</v>
      </c>
      <c r="C4849" s="109" t="s">
        <v>1064</v>
      </c>
      <c r="D4849" s="109" t="s">
        <v>96</v>
      </c>
      <c r="E4849" s="109" t="s">
        <v>11988</v>
      </c>
      <c r="F4849" s="109" t="s">
        <v>6021</v>
      </c>
      <c r="G4849" s="109" t="s">
        <v>6020</v>
      </c>
      <c r="H4849" s="107">
        <v>27140</v>
      </c>
      <c r="I4849" s="109">
        <v>1</v>
      </c>
      <c r="J4849" s="108">
        <v>140631</v>
      </c>
      <c r="K4849" s="107" t="str">
        <f>IF(J4849&gt;0,"Untung","Rugi")</f>
        <v>Untung</v>
      </c>
      <c r="L4849" s="107" t="str">
        <f t="array" ref="L4849">_xlfn.IFS(H4849&lt;100000,"Low",AND(H4849&gt;=100000,H4849&lt;250000),"Medium",H4849&gt;=250000,"High")</f>
        <v>Low</v>
      </c>
      <c r="M4849" s="107" t="str">
        <f>IF(H4849&lt;100000,"Low",IF(AND(H4849&gt;=100000,H4849&lt;250000),"Medium","High"))</f>
        <v>Low</v>
      </c>
    </row>
    <row r="4850" spans="1:13" x14ac:dyDescent="0.4">
      <c r="A4850" s="109" t="s">
        <v>6016</v>
      </c>
      <c r="B4850" s="109" t="s">
        <v>11987</v>
      </c>
      <c r="C4850" s="109" t="s">
        <v>1064</v>
      </c>
      <c r="D4850" s="109" t="s">
        <v>96</v>
      </c>
      <c r="E4850" s="109" t="s">
        <v>9383</v>
      </c>
      <c r="F4850" s="109" t="s">
        <v>95</v>
      </c>
      <c r="G4850" s="109" t="s">
        <v>6017</v>
      </c>
      <c r="H4850" s="107">
        <v>261181</v>
      </c>
      <c r="I4850" s="109">
        <v>5</v>
      </c>
      <c r="J4850" s="108">
        <v>393842</v>
      </c>
      <c r="K4850" s="107" t="str">
        <f>IF(J4850&gt;0,"Untung","Rugi")</f>
        <v>Untung</v>
      </c>
      <c r="L4850" s="107" t="str">
        <f t="array" ref="L4850">_xlfn.IFS(H4850&lt;100000,"Low",AND(H4850&gt;=100000,H4850&lt;250000),"Medium",H4850&gt;=250000,"High")</f>
        <v>High</v>
      </c>
      <c r="M4850" s="107" t="str">
        <f>IF(H4850&lt;100000,"Low",IF(AND(H4850&gt;=100000,H4850&lt;250000),"Medium","High"))</f>
        <v>High</v>
      </c>
    </row>
    <row r="4851" spans="1:13" x14ac:dyDescent="0.4">
      <c r="A4851" s="109" t="s">
        <v>6016</v>
      </c>
      <c r="B4851" s="109" t="s">
        <v>11986</v>
      </c>
      <c r="C4851" s="109" t="s">
        <v>1064</v>
      </c>
      <c r="D4851" s="109" t="s">
        <v>96</v>
      </c>
      <c r="E4851" s="109" t="s">
        <v>6224</v>
      </c>
      <c r="F4851" s="109" t="s">
        <v>6021</v>
      </c>
      <c r="G4851" s="109" t="s">
        <v>6031</v>
      </c>
      <c r="H4851" s="107">
        <v>217268</v>
      </c>
      <c r="I4851" s="109">
        <v>1</v>
      </c>
      <c r="J4851" s="108">
        <v>-157630</v>
      </c>
      <c r="K4851" s="107" t="str">
        <f>IF(J4851&gt;0,"Untung","Rugi")</f>
        <v>Rugi</v>
      </c>
      <c r="L4851" s="107" t="str">
        <f t="array" ref="L4851">_xlfn.IFS(H4851&lt;100000,"Low",AND(H4851&gt;=100000,H4851&lt;250000),"Medium",H4851&gt;=250000,"High")</f>
        <v>Medium</v>
      </c>
      <c r="M4851" s="107" t="str">
        <f>IF(H4851&lt;100000,"Low",IF(AND(H4851&gt;=100000,H4851&lt;250000),"Medium","High"))</f>
        <v>Medium</v>
      </c>
    </row>
    <row r="4852" spans="1:13" x14ac:dyDescent="0.4">
      <c r="A4852" s="109" t="s">
        <v>6016</v>
      </c>
      <c r="B4852" s="109" t="s">
        <v>11985</v>
      </c>
      <c r="C4852" s="109" t="s">
        <v>1064</v>
      </c>
      <c r="D4852" s="109" t="s">
        <v>104</v>
      </c>
      <c r="E4852" s="109" t="s">
        <v>6037</v>
      </c>
      <c r="F4852" s="109" t="s">
        <v>95</v>
      </c>
      <c r="G4852" s="109" t="s">
        <v>6036</v>
      </c>
      <c r="H4852" s="107">
        <v>403434</v>
      </c>
      <c r="I4852" s="109">
        <v>5</v>
      </c>
      <c r="J4852" s="108">
        <v>25967</v>
      </c>
      <c r="K4852" s="107" t="str">
        <f>IF(J4852&gt;0,"Untung","Rugi")</f>
        <v>Untung</v>
      </c>
      <c r="L4852" s="107" t="str">
        <f t="array" ref="L4852">_xlfn.IFS(H4852&lt;100000,"Low",AND(H4852&gt;=100000,H4852&lt;250000),"Medium",H4852&gt;=250000,"High")</f>
        <v>High</v>
      </c>
      <c r="M4852" s="107" t="str">
        <f>IF(H4852&lt;100000,"Low",IF(AND(H4852&gt;=100000,H4852&lt;250000),"Medium","High"))</f>
        <v>High</v>
      </c>
    </row>
    <row r="4853" spans="1:13" x14ac:dyDescent="0.4">
      <c r="A4853" s="109" t="s">
        <v>6081</v>
      </c>
      <c r="B4853" s="109" t="s">
        <v>11003</v>
      </c>
      <c r="C4853" s="109" t="s">
        <v>1064</v>
      </c>
      <c r="D4853" s="109" t="s">
        <v>104</v>
      </c>
      <c r="E4853" s="109" t="s">
        <v>11984</v>
      </c>
      <c r="F4853" s="109" t="s">
        <v>95</v>
      </c>
      <c r="G4853" s="109" t="s">
        <v>6017</v>
      </c>
      <c r="H4853" s="107">
        <v>50996</v>
      </c>
      <c r="I4853" s="109">
        <v>4</v>
      </c>
      <c r="J4853" s="108">
        <v>-151908</v>
      </c>
      <c r="K4853" s="107" t="str">
        <f>IF(J4853&gt;0,"Untung","Rugi")</f>
        <v>Rugi</v>
      </c>
      <c r="L4853" s="107" t="str">
        <f t="array" ref="L4853">_xlfn.IFS(H4853&lt;100000,"Low",AND(H4853&gt;=100000,H4853&lt;250000),"Medium",H4853&gt;=250000,"High")</f>
        <v>Low</v>
      </c>
      <c r="M4853" s="107" t="str">
        <f>IF(H4853&lt;100000,"Low",IF(AND(H4853&gt;=100000,H4853&lt;250000),"Medium","High"))</f>
        <v>Low</v>
      </c>
    </row>
    <row r="4854" spans="1:13" x14ac:dyDescent="0.4">
      <c r="A4854" s="109" t="s">
        <v>6081</v>
      </c>
      <c r="B4854" s="109" t="s">
        <v>11001</v>
      </c>
      <c r="C4854" s="109" t="s">
        <v>1051</v>
      </c>
      <c r="D4854" s="109" t="s">
        <v>96</v>
      </c>
      <c r="E4854" s="109" t="s">
        <v>8052</v>
      </c>
      <c r="F4854" s="109" t="s">
        <v>95</v>
      </c>
      <c r="G4854" s="109" t="s">
        <v>6017</v>
      </c>
      <c r="H4854" s="107">
        <v>252341</v>
      </c>
      <c r="I4854" s="109">
        <v>2</v>
      </c>
      <c r="J4854" s="108">
        <v>10770</v>
      </c>
      <c r="K4854" s="107" t="str">
        <f>IF(J4854&gt;0,"Untung","Rugi")</f>
        <v>Untung</v>
      </c>
      <c r="L4854" s="107" t="str">
        <f t="array" ref="L4854">_xlfn.IFS(H4854&lt;100000,"Low",AND(H4854&gt;=100000,H4854&lt;250000),"Medium",H4854&gt;=250000,"High")</f>
        <v>High</v>
      </c>
      <c r="M4854" s="107" t="str">
        <f>IF(H4854&lt;100000,"Low",IF(AND(H4854&gt;=100000,H4854&lt;250000),"Medium","High"))</f>
        <v>High</v>
      </c>
    </row>
    <row r="4855" spans="1:13" x14ac:dyDescent="0.4">
      <c r="A4855" s="109" t="s">
        <v>6016</v>
      </c>
      <c r="B4855" s="109" t="s">
        <v>11983</v>
      </c>
      <c r="C4855" s="109" t="s">
        <v>1051</v>
      </c>
      <c r="D4855" s="109" t="s">
        <v>104</v>
      </c>
      <c r="E4855" s="109" t="s">
        <v>7350</v>
      </c>
      <c r="F4855" s="109" t="s">
        <v>6021</v>
      </c>
      <c r="G4855" s="109" t="s">
        <v>6031</v>
      </c>
      <c r="H4855" s="107">
        <v>399442</v>
      </c>
      <c r="I4855" s="109">
        <v>3</v>
      </c>
      <c r="J4855" s="108">
        <v>282254</v>
      </c>
      <c r="K4855" s="107" t="str">
        <f>IF(J4855&gt;0,"Untung","Rugi")</f>
        <v>Untung</v>
      </c>
      <c r="L4855" s="107" t="str">
        <f t="array" ref="L4855">_xlfn.IFS(H4855&lt;100000,"Low",AND(H4855&gt;=100000,H4855&lt;250000),"Medium",H4855&gt;=250000,"High")</f>
        <v>High</v>
      </c>
      <c r="M4855" s="107" t="str">
        <f>IF(H4855&lt;100000,"Low",IF(AND(H4855&gt;=100000,H4855&lt;250000),"Medium","High"))</f>
        <v>High</v>
      </c>
    </row>
    <row r="4856" spans="1:13" x14ac:dyDescent="0.4">
      <c r="A4856" s="109" t="s">
        <v>6027</v>
      </c>
      <c r="B4856" s="109" t="s">
        <v>11982</v>
      </c>
      <c r="C4856" s="109" t="s">
        <v>100</v>
      </c>
      <c r="D4856" s="109" t="s">
        <v>106</v>
      </c>
      <c r="E4856" s="109" t="s">
        <v>9500</v>
      </c>
      <c r="F4856" s="109" t="s">
        <v>95</v>
      </c>
      <c r="G4856" s="109" t="s">
        <v>6116</v>
      </c>
      <c r="H4856" s="107">
        <v>146273</v>
      </c>
      <c r="I4856" s="109">
        <v>5</v>
      </c>
      <c r="J4856" s="108">
        <v>234725</v>
      </c>
      <c r="K4856" s="107" t="str">
        <f>IF(J4856&gt;0,"Untung","Rugi")</f>
        <v>Untung</v>
      </c>
      <c r="L4856" s="107" t="str">
        <f t="array" ref="L4856">_xlfn.IFS(H4856&lt;100000,"Low",AND(H4856&gt;=100000,H4856&lt;250000),"Medium",H4856&gt;=250000,"High")</f>
        <v>Medium</v>
      </c>
      <c r="M4856" s="107" t="str">
        <f>IF(H4856&lt;100000,"Low",IF(AND(H4856&gt;=100000,H4856&lt;250000),"Medium","High"))</f>
        <v>Medium</v>
      </c>
    </row>
    <row r="4857" spans="1:13" x14ac:dyDescent="0.4">
      <c r="A4857" s="109" t="s">
        <v>6027</v>
      </c>
      <c r="B4857" s="109" t="s">
        <v>11981</v>
      </c>
      <c r="C4857" s="109" t="s">
        <v>1064</v>
      </c>
      <c r="D4857" s="109" t="s">
        <v>102</v>
      </c>
      <c r="E4857" s="109" t="s">
        <v>8724</v>
      </c>
      <c r="F4857" s="109" t="s">
        <v>6021</v>
      </c>
      <c r="G4857" s="109" t="s">
        <v>6745</v>
      </c>
      <c r="H4857" s="107">
        <v>444185</v>
      </c>
      <c r="I4857" s="109">
        <v>2</v>
      </c>
      <c r="J4857" s="108">
        <v>433680</v>
      </c>
      <c r="K4857" s="107" t="str">
        <f>IF(J4857&gt;0,"Untung","Rugi")</f>
        <v>Untung</v>
      </c>
      <c r="L4857" s="107" t="str">
        <f t="array" ref="L4857">_xlfn.IFS(H4857&lt;100000,"Low",AND(H4857&gt;=100000,H4857&lt;250000),"Medium",H4857&gt;=250000,"High")</f>
        <v>High</v>
      </c>
      <c r="M4857" s="107" t="str">
        <f>IF(H4857&lt;100000,"Low",IF(AND(H4857&gt;=100000,H4857&lt;250000),"Medium","High"))</f>
        <v>High</v>
      </c>
    </row>
    <row r="4858" spans="1:13" x14ac:dyDescent="0.4">
      <c r="A4858" s="109" t="s">
        <v>6016</v>
      </c>
      <c r="B4858" s="109" t="s">
        <v>11980</v>
      </c>
      <c r="C4858" s="109" t="s">
        <v>1064</v>
      </c>
      <c r="D4858" s="109" t="s">
        <v>102</v>
      </c>
      <c r="E4858" s="109" t="s">
        <v>7814</v>
      </c>
      <c r="F4858" s="109" t="s">
        <v>95</v>
      </c>
      <c r="G4858" s="109" t="s">
        <v>6116</v>
      </c>
      <c r="H4858" s="107">
        <v>181080</v>
      </c>
      <c r="I4858" s="109">
        <v>3</v>
      </c>
      <c r="J4858" s="108">
        <v>-25929</v>
      </c>
      <c r="K4858" s="107" t="str">
        <f>IF(J4858&gt;0,"Untung","Rugi")</f>
        <v>Rugi</v>
      </c>
      <c r="L4858" s="107" t="str">
        <f t="array" ref="L4858">_xlfn.IFS(H4858&lt;100000,"Low",AND(H4858&gt;=100000,H4858&lt;250000),"Medium",H4858&gt;=250000,"High")</f>
        <v>Medium</v>
      </c>
      <c r="M4858" s="107" t="str">
        <f>IF(H4858&lt;100000,"Low",IF(AND(H4858&gt;=100000,H4858&lt;250000),"Medium","High"))</f>
        <v>Medium</v>
      </c>
    </row>
    <row r="4859" spans="1:13" x14ac:dyDescent="0.4">
      <c r="A4859" s="109" t="s">
        <v>6016</v>
      </c>
      <c r="B4859" s="109" t="s">
        <v>11979</v>
      </c>
      <c r="C4859" s="109" t="s">
        <v>100</v>
      </c>
      <c r="D4859" s="109" t="s">
        <v>102</v>
      </c>
      <c r="E4859" s="109" t="s">
        <v>9757</v>
      </c>
      <c r="F4859" s="109" t="s">
        <v>95</v>
      </c>
      <c r="G4859" s="109" t="s">
        <v>6052</v>
      </c>
      <c r="H4859" s="107">
        <v>311926</v>
      </c>
      <c r="I4859" s="109">
        <v>1</v>
      </c>
      <c r="J4859" s="108">
        <v>-110361</v>
      </c>
      <c r="K4859" s="107" t="str">
        <f>IF(J4859&gt;0,"Untung","Rugi")</f>
        <v>Rugi</v>
      </c>
      <c r="L4859" s="107" t="str">
        <f t="array" ref="L4859">_xlfn.IFS(H4859&lt;100000,"Low",AND(H4859&gt;=100000,H4859&lt;250000),"Medium",H4859&gt;=250000,"High")</f>
        <v>High</v>
      </c>
      <c r="M4859" s="107" t="str">
        <f>IF(H4859&lt;100000,"Low",IF(AND(H4859&gt;=100000,H4859&lt;250000),"Medium","High"))</f>
        <v>High</v>
      </c>
    </row>
    <row r="4860" spans="1:13" x14ac:dyDescent="0.4">
      <c r="A4860" s="109" t="s">
        <v>6016</v>
      </c>
      <c r="B4860" s="109" t="s">
        <v>11978</v>
      </c>
      <c r="C4860" s="109" t="s">
        <v>100</v>
      </c>
      <c r="D4860" s="109" t="s">
        <v>102</v>
      </c>
      <c r="E4860" s="109" t="s">
        <v>8997</v>
      </c>
      <c r="F4860" s="109" t="s">
        <v>6021</v>
      </c>
      <c r="G4860" s="109" t="s">
        <v>6020</v>
      </c>
      <c r="H4860" s="107">
        <v>134118</v>
      </c>
      <c r="I4860" s="109">
        <v>6</v>
      </c>
      <c r="J4860" s="108">
        <v>108844</v>
      </c>
      <c r="K4860" s="107" t="str">
        <f>IF(J4860&gt;0,"Untung","Rugi")</f>
        <v>Untung</v>
      </c>
      <c r="L4860" s="107" t="str">
        <f t="array" ref="L4860">_xlfn.IFS(H4860&lt;100000,"Low",AND(H4860&gt;=100000,H4860&lt;250000),"Medium",H4860&gt;=250000,"High")</f>
        <v>Medium</v>
      </c>
      <c r="M4860" s="107" t="str">
        <f>IF(H4860&lt;100000,"Low",IF(AND(H4860&gt;=100000,H4860&lt;250000),"Medium","High"))</f>
        <v>Medium</v>
      </c>
    </row>
    <row r="4861" spans="1:13" x14ac:dyDescent="0.4">
      <c r="A4861" s="109" t="s">
        <v>6016</v>
      </c>
      <c r="B4861" s="109" t="s">
        <v>11976</v>
      </c>
      <c r="C4861" s="109" t="s">
        <v>100</v>
      </c>
      <c r="D4861" s="109" t="s">
        <v>102</v>
      </c>
      <c r="E4861" s="109" t="s">
        <v>11977</v>
      </c>
      <c r="F4861" s="109" t="s">
        <v>95</v>
      </c>
      <c r="G4861" s="109" t="s">
        <v>6052</v>
      </c>
      <c r="H4861" s="107">
        <v>176400</v>
      </c>
      <c r="I4861" s="109">
        <v>3</v>
      </c>
      <c r="J4861" s="108">
        <v>391519</v>
      </c>
      <c r="K4861" s="107" t="str">
        <f>IF(J4861&gt;0,"Untung","Rugi")</f>
        <v>Untung</v>
      </c>
      <c r="L4861" s="107" t="str">
        <f t="array" ref="L4861">_xlfn.IFS(H4861&lt;100000,"Low",AND(H4861&gt;=100000,H4861&lt;250000),"Medium",H4861&gt;=250000,"High")</f>
        <v>Medium</v>
      </c>
      <c r="M4861" s="107" t="str">
        <f>IF(H4861&lt;100000,"Low",IF(AND(H4861&gt;=100000,H4861&lt;250000),"Medium","High"))</f>
        <v>Medium</v>
      </c>
    </row>
    <row r="4862" spans="1:13" x14ac:dyDescent="0.4">
      <c r="A4862" s="109" t="s">
        <v>6016</v>
      </c>
      <c r="B4862" s="109" t="s">
        <v>11976</v>
      </c>
      <c r="C4862" s="109" t="s">
        <v>100</v>
      </c>
      <c r="D4862" s="109" t="s">
        <v>96</v>
      </c>
      <c r="E4862" s="109" t="s">
        <v>9486</v>
      </c>
      <c r="F4862" s="109" t="s">
        <v>99</v>
      </c>
      <c r="G4862" s="109" t="s">
        <v>6141</v>
      </c>
      <c r="H4862" s="107">
        <v>139475</v>
      </c>
      <c r="I4862" s="109">
        <v>7</v>
      </c>
      <c r="J4862" s="108">
        <v>418152</v>
      </c>
      <c r="K4862" s="107" t="str">
        <f>IF(J4862&gt;0,"Untung","Rugi")</f>
        <v>Untung</v>
      </c>
      <c r="L4862" s="107" t="str">
        <f t="array" ref="L4862">_xlfn.IFS(H4862&lt;100000,"Low",AND(H4862&gt;=100000,H4862&lt;250000),"Medium",H4862&gt;=250000,"High")</f>
        <v>Medium</v>
      </c>
      <c r="M4862" s="107" t="str">
        <f>IF(H4862&lt;100000,"Low",IF(AND(H4862&gt;=100000,H4862&lt;250000),"Medium","High"))</f>
        <v>Medium</v>
      </c>
    </row>
    <row r="4863" spans="1:13" x14ac:dyDescent="0.4">
      <c r="A4863" s="109" t="s">
        <v>6046</v>
      </c>
      <c r="B4863" s="109" t="s">
        <v>11975</v>
      </c>
      <c r="C4863" s="109" t="s">
        <v>1064</v>
      </c>
      <c r="D4863" s="109" t="s">
        <v>102</v>
      </c>
      <c r="E4863" s="109" t="s">
        <v>6286</v>
      </c>
      <c r="F4863" s="109" t="s">
        <v>95</v>
      </c>
      <c r="G4863" s="109" t="s">
        <v>6052</v>
      </c>
      <c r="H4863" s="107">
        <v>68731</v>
      </c>
      <c r="I4863" s="109">
        <v>3</v>
      </c>
      <c r="J4863" s="108">
        <v>247139</v>
      </c>
      <c r="K4863" s="107" t="str">
        <f>IF(J4863&gt;0,"Untung","Rugi")</f>
        <v>Untung</v>
      </c>
      <c r="L4863" s="107" t="str">
        <f t="array" ref="L4863">_xlfn.IFS(H4863&lt;100000,"Low",AND(H4863&gt;=100000,H4863&lt;250000),"Medium",H4863&gt;=250000,"High")</f>
        <v>Low</v>
      </c>
      <c r="M4863" s="107" t="str">
        <f>IF(H4863&lt;100000,"Low",IF(AND(H4863&gt;=100000,H4863&lt;250000),"Medium","High"))</f>
        <v>Low</v>
      </c>
    </row>
    <row r="4864" spans="1:13" x14ac:dyDescent="0.4">
      <c r="A4864" s="109" t="s">
        <v>6016</v>
      </c>
      <c r="B4864" s="109" t="s">
        <v>11974</v>
      </c>
      <c r="C4864" s="109" t="s">
        <v>1064</v>
      </c>
      <c r="D4864" s="109" t="s">
        <v>102</v>
      </c>
      <c r="E4864" s="109" t="s">
        <v>9351</v>
      </c>
      <c r="F4864" s="109" t="s">
        <v>95</v>
      </c>
      <c r="G4864" s="109" t="s">
        <v>6116</v>
      </c>
      <c r="H4864" s="107">
        <v>109444</v>
      </c>
      <c r="I4864" s="109">
        <v>7</v>
      </c>
      <c r="J4864" s="108">
        <v>-59551</v>
      </c>
      <c r="K4864" s="107" t="str">
        <f>IF(J4864&gt;0,"Untung","Rugi")</f>
        <v>Rugi</v>
      </c>
      <c r="L4864" s="107" t="str">
        <f t="array" ref="L4864">_xlfn.IFS(H4864&lt;100000,"Low",AND(H4864&gt;=100000,H4864&lt;250000),"Medium",H4864&gt;=250000,"High")</f>
        <v>Medium</v>
      </c>
      <c r="M4864" s="107" t="str">
        <f>IF(H4864&lt;100000,"Low",IF(AND(H4864&gt;=100000,H4864&lt;250000),"Medium","High"))</f>
        <v>Medium</v>
      </c>
    </row>
    <row r="4865" spans="1:13" x14ac:dyDescent="0.4">
      <c r="A4865" s="109" t="s">
        <v>6016</v>
      </c>
      <c r="B4865" s="109" t="s">
        <v>11973</v>
      </c>
      <c r="C4865" s="109" t="s">
        <v>1064</v>
      </c>
      <c r="D4865" s="109" t="s">
        <v>102</v>
      </c>
      <c r="E4865" s="109" t="s">
        <v>10341</v>
      </c>
      <c r="F4865" s="109" t="s">
        <v>6021</v>
      </c>
      <c r="G4865" s="109" t="s">
        <v>6020</v>
      </c>
      <c r="H4865" s="107">
        <v>425705</v>
      </c>
      <c r="I4865" s="109">
        <v>6</v>
      </c>
      <c r="J4865" s="108">
        <v>27579</v>
      </c>
      <c r="K4865" s="107" t="str">
        <f>IF(J4865&gt;0,"Untung","Rugi")</f>
        <v>Untung</v>
      </c>
      <c r="L4865" s="107" t="str">
        <f t="array" ref="L4865">_xlfn.IFS(H4865&lt;100000,"Low",AND(H4865&gt;=100000,H4865&lt;250000),"Medium",H4865&gt;=250000,"High")</f>
        <v>High</v>
      </c>
      <c r="M4865" s="107" t="str">
        <f>IF(H4865&lt;100000,"Low",IF(AND(H4865&gt;=100000,H4865&lt;250000),"Medium","High"))</f>
        <v>High</v>
      </c>
    </row>
    <row r="4866" spans="1:13" x14ac:dyDescent="0.4">
      <c r="A4866" s="109" t="s">
        <v>6016</v>
      </c>
      <c r="B4866" s="109" t="s">
        <v>11972</v>
      </c>
      <c r="C4866" s="109" t="s">
        <v>1051</v>
      </c>
      <c r="D4866" s="109" t="s">
        <v>102</v>
      </c>
      <c r="E4866" s="109" t="s">
        <v>8537</v>
      </c>
      <c r="F4866" s="109" t="s">
        <v>99</v>
      </c>
      <c r="G4866" s="109" t="s">
        <v>6024</v>
      </c>
      <c r="H4866" s="107">
        <v>445184</v>
      </c>
      <c r="I4866" s="109">
        <v>7</v>
      </c>
      <c r="J4866" s="108">
        <v>-190381</v>
      </c>
      <c r="K4866" s="107" t="str">
        <f>IF(J4866&gt;0,"Untung","Rugi")</f>
        <v>Rugi</v>
      </c>
      <c r="L4866" s="107" t="str">
        <f t="array" ref="L4866">_xlfn.IFS(H4866&lt;100000,"Low",AND(H4866&gt;=100000,H4866&lt;250000),"Medium",H4866&gt;=250000,"High")</f>
        <v>High</v>
      </c>
      <c r="M4866" s="107" t="str">
        <f>IF(H4866&lt;100000,"Low",IF(AND(H4866&gt;=100000,H4866&lt;250000),"Medium","High"))</f>
        <v>High</v>
      </c>
    </row>
    <row r="4867" spans="1:13" x14ac:dyDescent="0.4">
      <c r="A4867" s="109" t="s">
        <v>6016</v>
      </c>
      <c r="B4867" s="109" t="s">
        <v>11971</v>
      </c>
      <c r="C4867" s="109" t="s">
        <v>1051</v>
      </c>
      <c r="D4867" s="109" t="s">
        <v>102</v>
      </c>
      <c r="E4867" s="109" t="s">
        <v>8650</v>
      </c>
      <c r="F4867" s="109" t="s">
        <v>6021</v>
      </c>
      <c r="G4867" s="109" t="s">
        <v>6020</v>
      </c>
      <c r="H4867" s="107">
        <v>144243</v>
      </c>
      <c r="I4867" s="109">
        <v>4</v>
      </c>
      <c r="J4867" s="108">
        <v>-30338</v>
      </c>
      <c r="K4867" s="107" t="str">
        <f>IF(J4867&gt;0,"Untung","Rugi")</f>
        <v>Rugi</v>
      </c>
      <c r="L4867" s="107" t="str">
        <f t="array" ref="L4867">_xlfn.IFS(H4867&lt;100000,"Low",AND(H4867&gt;=100000,H4867&lt;250000),"Medium",H4867&gt;=250000,"High")</f>
        <v>Medium</v>
      </c>
      <c r="M4867" s="107" t="str">
        <f>IF(H4867&lt;100000,"Low",IF(AND(H4867&gt;=100000,H4867&lt;250000),"Medium","High"))</f>
        <v>Medium</v>
      </c>
    </row>
    <row r="4868" spans="1:13" x14ac:dyDescent="0.4">
      <c r="A4868" s="109" t="s">
        <v>6016</v>
      </c>
      <c r="B4868" s="109" t="s">
        <v>11970</v>
      </c>
      <c r="C4868" s="109" t="s">
        <v>1051</v>
      </c>
      <c r="D4868" s="109" t="s">
        <v>96</v>
      </c>
      <c r="E4868" s="109" t="s">
        <v>7013</v>
      </c>
      <c r="F4868" s="109" t="s">
        <v>99</v>
      </c>
      <c r="G4868" s="109" t="s">
        <v>6024</v>
      </c>
      <c r="H4868" s="107">
        <v>395123</v>
      </c>
      <c r="I4868" s="109">
        <v>3</v>
      </c>
      <c r="J4868" s="108">
        <v>-31193</v>
      </c>
      <c r="K4868" s="107" t="str">
        <f>IF(J4868&gt;0,"Untung","Rugi")</f>
        <v>Rugi</v>
      </c>
      <c r="L4868" s="107" t="str">
        <f t="array" ref="L4868">_xlfn.IFS(H4868&lt;100000,"Low",AND(H4868&gt;=100000,H4868&lt;250000),"Medium",H4868&gt;=250000,"High")</f>
        <v>High</v>
      </c>
      <c r="M4868" s="107" t="str">
        <f>IF(H4868&lt;100000,"Low",IF(AND(H4868&gt;=100000,H4868&lt;250000),"Medium","High"))</f>
        <v>High</v>
      </c>
    </row>
    <row r="4869" spans="1:13" x14ac:dyDescent="0.4">
      <c r="A4869" s="109" t="s">
        <v>6046</v>
      </c>
      <c r="B4869" s="109" t="s">
        <v>11969</v>
      </c>
      <c r="C4869" s="109" t="s">
        <v>1051</v>
      </c>
      <c r="D4869" s="109" t="s">
        <v>96</v>
      </c>
      <c r="E4869" s="109" t="s">
        <v>6773</v>
      </c>
      <c r="F4869" s="109" t="s">
        <v>6021</v>
      </c>
      <c r="G4869" s="109" t="s">
        <v>6031</v>
      </c>
      <c r="H4869" s="107">
        <v>376819</v>
      </c>
      <c r="I4869" s="109">
        <v>3</v>
      </c>
      <c r="J4869" s="108">
        <v>-2045</v>
      </c>
      <c r="K4869" s="107" t="str">
        <f>IF(J4869&gt;0,"Untung","Rugi")</f>
        <v>Rugi</v>
      </c>
      <c r="L4869" s="107" t="str">
        <f t="array" ref="L4869">_xlfn.IFS(H4869&lt;100000,"Low",AND(H4869&gt;=100000,H4869&lt;250000),"Medium",H4869&gt;=250000,"High")</f>
        <v>High</v>
      </c>
      <c r="M4869" s="107" t="str">
        <f>IF(H4869&lt;100000,"Low",IF(AND(H4869&gt;=100000,H4869&lt;250000),"Medium","High"))</f>
        <v>High</v>
      </c>
    </row>
    <row r="4870" spans="1:13" x14ac:dyDescent="0.4">
      <c r="A4870" s="109" t="s">
        <v>6046</v>
      </c>
      <c r="B4870" s="109" t="s">
        <v>8754</v>
      </c>
      <c r="C4870" s="109" t="s">
        <v>1051</v>
      </c>
      <c r="D4870" s="109" t="s">
        <v>96</v>
      </c>
      <c r="E4870" s="109" t="s">
        <v>6119</v>
      </c>
      <c r="F4870" s="109" t="s">
        <v>95</v>
      </c>
      <c r="G4870" s="109" t="s">
        <v>6036</v>
      </c>
      <c r="H4870" s="107">
        <v>37754</v>
      </c>
      <c r="I4870" s="109">
        <v>2</v>
      </c>
      <c r="J4870" s="108">
        <v>-123993</v>
      </c>
      <c r="K4870" s="107" t="str">
        <f>IF(J4870&gt;0,"Untung","Rugi")</f>
        <v>Rugi</v>
      </c>
      <c r="L4870" s="107" t="str">
        <f t="array" ref="L4870">_xlfn.IFS(H4870&lt;100000,"Low",AND(H4870&gt;=100000,H4870&lt;250000),"Medium",H4870&gt;=250000,"High")</f>
        <v>Low</v>
      </c>
      <c r="M4870" s="107" t="str">
        <f>IF(H4870&lt;100000,"Low",IF(AND(H4870&gt;=100000,H4870&lt;250000),"Medium","High"))</f>
        <v>Low</v>
      </c>
    </row>
    <row r="4871" spans="1:13" x14ac:dyDescent="0.4">
      <c r="A4871" s="109" t="s">
        <v>6046</v>
      </c>
      <c r="B4871" s="109" t="s">
        <v>8754</v>
      </c>
      <c r="C4871" s="109" t="s">
        <v>100</v>
      </c>
      <c r="D4871" s="109" t="s">
        <v>102</v>
      </c>
      <c r="E4871" s="109" t="s">
        <v>7843</v>
      </c>
      <c r="F4871" s="109" t="s">
        <v>95</v>
      </c>
      <c r="G4871" s="109" t="s">
        <v>6036</v>
      </c>
      <c r="H4871" s="107">
        <v>178223</v>
      </c>
      <c r="I4871" s="109">
        <v>3</v>
      </c>
      <c r="J4871" s="108">
        <v>-91851</v>
      </c>
      <c r="K4871" s="107" t="str">
        <f>IF(J4871&gt;0,"Untung","Rugi")</f>
        <v>Rugi</v>
      </c>
      <c r="L4871" s="107" t="str">
        <f t="array" ref="L4871">_xlfn.IFS(H4871&lt;100000,"Low",AND(H4871&gt;=100000,H4871&lt;250000),"Medium",H4871&gt;=250000,"High")</f>
        <v>Medium</v>
      </c>
      <c r="M4871" s="107" t="str">
        <f>IF(H4871&lt;100000,"Low",IF(AND(H4871&gt;=100000,H4871&lt;250000),"Medium","High"))</f>
        <v>Medium</v>
      </c>
    </row>
    <row r="4872" spans="1:13" x14ac:dyDescent="0.4">
      <c r="A4872" s="109" t="s">
        <v>6027</v>
      </c>
      <c r="B4872" s="109" t="s">
        <v>11968</v>
      </c>
      <c r="C4872" s="109" t="s">
        <v>1051</v>
      </c>
      <c r="D4872" s="109" t="s">
        <v>96</v>
      </c>
      <c r="E4872" s="109" t="s">
        <v>8769</v>
      </c>
      <c r="F4872" s="109" t="s">
        <v>6021</v>
      </c>
      <c r="G4872" s="109" t="s">
        <v>6031</v>
      </c>
      <c r="H4872" s="107">
        <v>409020</v>
      </c>
      <c r="I4872" s="109">
        <v>2</v>
      </c>
      <c r="J4872" s="108">
        <v>35297</v>
      </c>
      <c r="K4872" s="107" t="str">
        <f>IF(J4872&gt;0,"Untung","Rugi")</f>
        <v>Untung</v>
      </c>
      <c r="L4872" s="107" t="str">
        <f t="array" ref="L4872">_xlfn.IFS(H4872&lt;100000,"Low",AND(H4872&gt;=100000,H4872&lt;250000),"Medium",H4872&gt;=250000,"High")</f>
        <v>High</v>
      </c>
      <c r="M4872" s="107" t="str">
        <f>IF(H4872&lt;100000,"Low",IF(AND(H4872&gt;=100000,H4872&lt;250000),"Medium","High"))</f>
        <v>High</v>
      </c>
    </row>
    <row r="4873" spans="1:13" x14ac:dyDescent="0.4">
      <c r="A4873" s="109" t="s">
        <v>6016</v>
      </c>
      <c r="B4873" s="109" t="s">
        <v>11967</v>
      </c>
      <c r="C4873" s="109" t="s">
        <v>1051</v>
      </c>
      <c r="D4873" s="109" t="s">
        <v>96</v>
      </c>
      <c r="E4873" s="109" t="s">
        <v>6773</v>
      </c>
      <c r="F4873" s="109" t="s">
        <v>6021</v>
      </c>
      <c r="G4873" s="109" t="s">
        <v>6031</v>
      </c>
      <c r="H4873" s="107">
        <v>312200</v>
      </c>
      <c r="I4873" s="109">
        <v>3</v>
      </c>
      <c r="J4873" s="108">
        <v>244971</v>
      </c>
      <c r="K4873" s="107" t="str">
        <f>IF(J4873&gt;0,"Untung","Rugi")</f>
        <v>Untung</v>
      </c>
      <c r="L4873" s="107" t="str">
        <f t="array" ref="L4873">_xlfn.IFS(H4873&lt;100000,"Low",AND(H4873&gt;=100000,H4873&lt;250000),"Medium",H4873&gt;=250000,"High")</f>
        <v>High</v>
      </c>
      <c r="M4873" s="107" t="str">
        <f>IF(H4873&lt;100000,"Low",IF(AND(H4873&gt;=100000,H4873&lt;250000),"Medium","High"))</f>
        <v>High</v>
      </c>
    </row>
    <row r="4874" spans="1:13" x14ac:dyDescent="0.4">
      <c r="A4874" s="109" t="s">
        <v>6016</v>
      </c>
      <c r="B4874" s="109" t="s">
        <v>11967</v>
      </c>
      <c r="C4874" s="109" t="s">
        <v>1051</v>
      </c>
      <c r="D4874" s="109" t="s">
        <v>96</v>
      </c>
      <c r="E4874" s="109" t="s">
        <v>6527</v>
      </c>
      <c r="F4874" s="109" t="s">
        <v>99</v>
      </c>
      <c r="G4874" s="109" t="s">
        <v>6024</v>
      </c>
      <c r="H4874" s="107">
        <v>61453</v>
      </c>
      <c r="I4874" s="109">
        <v>4</v>
      </c>
      <c r="J4874" s="108">
        <v>12234</v>
      </c>
      <c r="K4874" s="107" t="str">
        <f>IF(J4874&gt;0,"Untung","Rugi")</f>
        <v>Untung</v>
      </c>
      <c r="L4874" s="107" t="str">
        <f t="array" ref="L4874">_xlfn.IFS(H4874&lt;100000,"Low",AND(H4874&gt;=100000,H4874&lt;250000),"Medium",H4874&gt;=250000,"High")</f>
        <v>Low</v>
      </c>
      <c r="M4874" s="107" t="str">
        <f>IF(H4874&lt;100000,"Low",IF(AND(H4874&gt;=100000,H4874&lt;250000),"Medium","High"))</f>
        <v>Low</v>
      </c>
    </row>
    <row r="4875" spans="1:13" x14ac:dyDescent="0.4">
      <c r="A4875" s="109" t="s">
        <v>6016</v>
      </c>
      <c r="B4875" s="109" t="s">
        <v>10983</v>
      </c>
      <c r="C4875" s="109" t="s">
        <v>1051</v>
      </c>
      <c r="D4875" s="109" t="s">
        <v>106</v>
      </c>
      <c r="E4875" s="109" t="s">
        <v>8368</v>
      </c>
      <c r="F4875" s="109" t="s">
        <v>95</v>
      </c>
      <c r="G4875" s="109" t="s">
        <v>6052</v>
      </c>
      <c r="H4875" s="107">
        <v>428580</v>
      </c>
      <c r="I4875" s="109">
        <v>2</v>
      </c>
      <c r="J4875" s="108">
        <v>376192</v>
      </c>
      <c r="K4875" s="107" t="str">
        <f>IF(J4875&gt;0,"Untung","Rugi")</f>
        <v>Untung</v>
      </c>
      <c r="L4875" s="107" t="str">
        <f t="array" ref="L4875">_xlfn.IFS(H4875&lt;100000,"Low",AND(H4875&gt;=100000,H4875&lt;250000),"Medium",H4875&gt;=250000,"High")</f>
        <v>High</v>
      </c>
      <c r="M4875" s="107" t="str">
        <f>IF(H4875&lt;100000,"Low",IF(AND(H4875&gt;=100000,H4875&lt;250000),"Medium","High"))</f>
        <v>High</v>
      </c>
    </row>
    <row r="4876" spans="1:13" x14ac:dyDescent="0.4">
      <c r="A4876" s="109" t="s">
        <v>6016</v>
      </c>
      <c r="B4876" s="109" t="s">
        <v>11966</v>
      </c>
      <c r="C4876" s="109" t="s">
        <v>1051</v>
      </c>
      <c r="D4876" s="109" t="s">
        <v>106</v>
      </c>
      <c r="E4876" s="109" t="s">
        <v>7926</v>
      </c>
      <c r="F4876" s="109" t="s">
        <v>6021</v>
      </c>
      <c r="G4876" s="109" t="s">
        <v>6020</v>
      </c>
      <c r="H4876" s="107">
        <v>127510</v>
      </c>
      <c r="I4876" s="109">
        <v>3</v>
      </c>
      <c r="J4876" s="108">
        <v>-233047</v>
      </c>
      <c r="K4876" s="107" t="str">
        <f>IF(J4876&gt;0,"Untung","Rugi")</f>
        <v>Rugi</v>
      </c>
      <c r="L4876" s="107" t="str">
        <f t="array" ref="L4876">_xlfn.IFS(H4876&lt;100000,"Low",AND(H4876&gt;=100000,H4876&lt;250000),"Medium",H4876&gt;=250000,"High")</f>
        <v>Medium</v>
      </c>
      <c r="M4876" s="107" t="str">
        <f>IF(H4876&lt;100000,"Low",IF(AND(H4876&gt;=100000,H4876&lt;250000),"Medium","High"))</f>
        <v>Medium</v>
      </c>
    </row>
    <row r="4877" spans="1:13" x14ac:dyDescent="0.4">
      <c r="A4877" s="109" t="s">
        <v>6016</v>
      </c>
      <c r="B4877" s="109" t="s">
        <v>11965</v>
      </c>
      <c r="C4877" s="109" t="s">
        <v>1051</v>
      </c>
      <c r="D4877" s="109" t="s">
        <v>106</v>
      </c>
      <c r="E4877" s="109" t="s">
        <v>7164</v>
      </c>
      <c r="F4877" s="109" t="s">
        <v>95</v>
      </c>
      <c r="G4877" s="109" t="s">
        <v>6013</v>
      </c>
      <c r="H4877" s="107">
        <v>64056</v>
      </c>
      <c r="I4877" s="109">
        <v>2</v>
      </c>
      <c r="J4877" s="108">
        <v>60804</v>
      </c>
      <c r="K4877" s="107" t="str">
        <f>IF(J4877&gt;0,"Untung","Rugi")</f>
        <v>Untung</v>
      </c>
      <c r="L4877" s="107" t="str">
        <f t="array" ref="L4877">_xlfn.IFS(H4877&lt;100000,"Low",AND(H4877&gt;=100000,H4877&lt;250000),"Medium",H4877&gt;=250000,"High")</f>
        <v>Low</v>
      </c>
      <c r="M4877" s="107" t="str">
        <f>IF(H4877&lt;100000,"Low",IF(AND(H4877&gt;=100000,H4877&lt;250000),"Medium","High"))</f>
        <v>Low</v>
      </c>
    </row>
    <row r="4878" spans="1:13" x14ac:dyDescent="0.4">
      <c r="A4878" s="109" t="s">
        <v>6016</v>
      </c>
      <c r="B4878" s="109" t="s">
        <v>11964</v>
      </c>
      <c r="C4878" s="109" t="s">
        <v>1051</v>
      </c>
      <c r="D4878" s="109" t="s">
        <v>106</v>
      </c>
      <c r="E4878" s="109" t="s">
        <v>6214</v>
      </c>
      <c r="F4878" s="109" t="s">
        <v>99</v>
      </c>
      <c r="G4878" s="109" t="s">
        <v>6109</v>
      </c>
      <c r="H4878" s="107">
        <v>271996</v>
      </c>
      <c r="I4878" s="109">
        <v>3</v>
      </c>
      <c r="J4878" s="108">
        <v>117026</v>
      </c>
      <c r="K4878" s="107" t="str">
        <f>IF(J4878&gt;0,"Untung","Rugi")</f>
        <v>Untung</v>
      </c>
      <c r="L4878" s="107" t="str">
        <f t="array" ref="L4878">_xlfn.IFS(H4878&lt;100000,"Low",AND(H4878&gt;=100000,H4878&lt;250000),"Medium",H4878&gt;=250000,"High")</f>
        <v>High</v>
      </c>
      <c r="M4878" s="107" t="str">
        <f>IF(H4878&lt;100000,"Low",IF(AND(H4878&gt;=100000,H4878&lt;250000),"Medium","High"))</f>
        <v>High</v>
      </c>
    </row>
    <row r="4879" spans="1:13" x14ac:dyDescent="0.4">
      <c r="A4879" s="109" t="s">
        <v>6016</v>
      </c>
      <c r="B4879" s="109" t="s">
        <v>11963</v>
      </c>
      <c r="C4879" s="109" t="s">
        <v>1051</v>
      </c>
      <c r="D4879" s="109" t="s">
        <v>106</v>
      </c>
      <c r="E4879" s="109" t="s">
        <v>8150</v>
      </c>
      <c r="F4879" s="109" t="s">
        <v>6021</v>
      </c>
      <c r="G4879" s="109" t="s">
        <v>6031</v>
      </c>
      <c r="H4879" s="107">
        <v>341504</v>
      </c>
      <c r="I4879" s="109">
        <v>3</v>
      </c>
      <c r="J4879" s="108">
        <v>146550</v>
      </c>
      <c r="K4879" s="107" t="str">
        <f>IF(J4879&gt;0,"Untung","Rugi")</f>
        <v>Untung</v>
      </c>
      <c r="L4879" s="107" t="str">
        <f t="array" ref="L4879">_xlfn.IFS(H4879&lt;100000,"Low",AND(H4879&gt;=100000,H4879&lt;250000),"Medium",H4879&gt;=250000,"High")</f>
        <v>High</v>
      </c>
      <c r="M4879" s="107" t="str">
        <f>IF(H4879&lt;100000,"Low",IF(AND(H4879&gt;=100000,H4879&lt;250000),"Medium","High"))</f>
        <v>High</v>
      </c>
    </row>
    <row r="4880" spans="1:13" x14ac:dyDescent="0.4">
      <c r="A4880" s="109" t="s">
        <v>6027</v>
      </c>
      <c r="B4880" s="109" t="s">
        <v>11962</v>
      </c>
      <c r="C4880" s="109" t="s">
        <v>1051</v>
      </c>
      <c r="D4880" s="109" t="s">
        <v>96</v>
      </c>
      <c r="E4880" s="109" t="s">
        <v>9995</v>
      </c>
      <c r="F4880" s="109" t="s">
        <v>95</v>
      </c>
      <c r="G4880" s="109" t="s">
        <v>6062</v>
      </c>
      <c r="H4880" s="107">
        <v>394567</v>
      </c>
      <c r="I4880" s="109">
        <v>3</v>
      </c>
      <c r="J4880" s="108">
        <v>435930</v>
      </c>
      <c r="K4880" s="107" t="str">
        <f>IF(J4880&gt;0,"Untung","Rugi")</f>
        <v>Untung</v>
      </c>
      <c r="L4880" s="107" t="str">
        <f t="array" ref="L4880">_xlfn.IFS(H4880&lt;100000,"Low",AND(H4880&gt;=100000,H4880&lt;250000),"Medium",H4880&gt;=250000,"High")</f>
        <v>High</v>
      </c>
      <c r="M4880" s="107" t="str">
        <f>IF(H4880&lt;100000,"Low",IF(AND(H4880&gt;=100000,H4880&lt;250000),"Medium","High"))</f>
        <v>High</v>
      </c>
    </row>
    <row r="4881" spans="1:13" x14ac:dyDescent="0.4">
      <c r="A4881" s="109" t="s">
        <v>6016</v>
      </c>
      <c r="B4881" s="109" t="s">
        <v>11961</v>
      </c>
      <c r="C4881" s="109" t="s">
        <v>1051</v>
      </c>
      <c r="D4881" s="109" t="s">
        <v>96</v>
      </c>
      <c r="E4881" s="109" t="s">
        <v>7352</v>
      </c>
      <c r="F4881" s="109" t="s">
        <v>95</v>
      </c>
      <c r="G4881" s="109" t="s">
        <v>6036</v>
      </c>
      <c r="H4881" s="107">
        <v>368158</v>
      </c>
      <c r="I4881" s="109">
        <v>1</v>
      </c>
      <c r="J4881" s="108">
        <v>173554</v>
      </c>
      <c r="K4881" s="107" t="str">
        <f>IF(J4881&gt;0,"Untung","Rugi")</f>
        <v>Untung</v>
      </c>
      <c r="L4881" s="107" t="str">
        <f t="array" ref="L4881">_xlfn.IFS(H4881&lt;100000,"Low",AND(H4881&gt;=100000,H4881&lt;250000),"Medium",H4881&gt;=250000,"High")</f>
        <v>High</v>
      </c>
      <c r="M4881" s="107" t="str">
        <f>IF(H4881&lt;100000,"Low",IF(AND(H4881&gt;=100000,H4881&lt;250000),"Medium","High"))</f>
        <v>High</v>
      </c>
    </row>
    <row r="4882" spans="1:13" x14ac:dyDescent="0.4">
      <c r="A4882" s="109" t="s">
        <v>6016</v>
      </c>
      <c r="B4882" s="109" t="s">
        <v>11960</v>
      </c>
      <c r="C4882" s="109" t="s">
        <v>1051</v>
      </c>
      <c r="D4882" s="109" t="s">
        <v>96</v>
      </c>
      <c r="E4882" s="109" t="s">
        <v>9731</v>
      </c>
      <c r="F4882" s="109" t="s">
        <v>95</v>
      </c>
      <c r="G4882" s="109" t="s">
        <v>6052</v>
      </c>
      <c r="H4882" s="107">
        <v>23248</v>
      </c>
      <c r="I4882" s="109">
        <v>8</v>
      </c>
      <c r="J4882" s="108">
        <v>367148</v>
      </c>
      <c r="K4882" s="107" t="str">
        <f>IF(J4882&gt;0,"Untung","Rugi")</f>
        <v>Untung</v>
      </c>
      <c r="L4882" s="107" t="str">
        <f t="array" ref="L4882">_xlfn.IFS(H4882&lt;100000,"Low",AND(H4882&gt;=100000,H4882&lt;250000),"Medium",H4882&gt;=250000,"High")</f>
        <v>Low</v>
      </c>
      <c r="M4882" s="107" t="str">
        <f>IF(H4882&lt;100000,"Low",IF(AND(H4882&gt;=100000,H4882&lt;250000),"Medium","High"))</f>
        <v>Low</v>
      </c>
    </row>
    <row r="4883" spans="1:13" x14ac:dyDescent="0.4">
      <c r="A4883" s="109" t="s">
        <v>6016</v>
      </c>
      <c r="B4883" s="109" t="s">
        <v>11959</v>
      </c>
      <c r="C4883" s="109" t="s">
        <v>100</v>
      </c>
      <c r="D4883" s="109" t="s">
        <v>102</v>
      </c>
      <c r="E4883" s="109" t="s">
        <v>9454</v>
      </c>
      <c r="F4883" s="109" t="s">
        <v>99</v>
      </c>
      <c r="G4883" s="109" t="s">
        <v>6109</v>
      </c>
      <c r="H4883" s="107">
        <v>304485</v>
      </c>
      <c r="I4883" s="109">
        <v>3</v>
      </c>
      <c r="J4883" s="108">
        <v>310630</v>
      </c>
      <c r="K4883" s="107" t="str">
        <f>IF(J4883&gt;0,"Untung","Rugi")</f>
        <v>Untung</v>
      </c>
      <c r="L4883" s="107" t="str">
        <f t="array" ref="L4883">_xlfn.IFS(H4883&lt;100000,"Low",AND(H4883&gt;=100000,H4883&lt;250000),"Medium",H4883&gt;=250000,"High")</f>
        <v>High</v>
      </c>
      <c r="M4883" s="107" t="str">
        <f>IF(H4883&lt;100000,"Low",IF(AND(H4883&gt;=100000,H4883&lt;250000),"Medium","High"))</f>
        <v>High</v>
      </c>
    </row>
    <row r="4884" spans="1:13" x14ac:dyDescent="0.4">
      <c r="A4884" s="109" t="s">
        <v>6016</v>
      </c>
      <c r="B4884" s="109" t="s">
        <v>11958</v>
      </c>
      <c r="C4884" s="109" t="s">
        <v>100</v>
      </c>
      <c r="D4884" s="109" t="s">
        <v>102</v>
      </c>
      <c r="E4884" s="109" t="s">
        <v>6425</v>
      </c>
      <c r="F4884" s="109" t="s">
        <v>95</v>
      </c>
      <c r="G4884" s="109" t="s">
        <v>6013</v>
      </c>
      <c r="H4884" s="107">
        <v>44737</v>
      </c>
      <c r="I4884" s="109">
        <v>1</v>
      </c>
      <c r="J4884" s="108">
        <v>313439</v>
      </c>
      <c r="K4884" s="107" t="str">
        <f>IF(J4884&gt;0,"Untung","Rugi")</f>
        <v>Untung</v>
      </c>
      <c r="L4884" s="107" t="str">
        <f t="array" ref="L4884">_xlfn.IFS(H4884&lt;100000,"Low",AND(H4884&gt;=100000,H4884&lt;250000),"Medium",H4884&gt;=250000,"High")</f>
        <v>Low</v>
      </c>
      <c r="M4884" s="107" t="str">
        <f>IF(H4884&lt;100000,"Low",IF(AND(H4884&gt;=100000,H4884&lt;250000),"Medium","High"))</f>
        <v>Low</v>
      </c>
    </row>
    <row r="4885" spans="1:13" x14ac:dyDescent="0.4">
      <c r="A4885" s="109" t="s">
        <v>6016</v>
      </c>
      <c r="B4885" s="109" t="s">
        <v>11957</v>
      </c>
      <c r="C4885" s="109" t="s">
        <v>1064</v>
      </c>
      <c r="D4885" s="109" t="s">
        <v>106</v>
      </c>
      <c r="E4885" s="109" t="s">
        <v>11956</v>
      </c>
      <c r="F4885" s="109" t="s">
        <v>99</v>
      </c>
      <c r="G4885" s="109" t="s">
        <v>6141</v>
      </c>
      <c r="H4885" s="107">
        <v>71399</v>
      </c>
      <c r="I4885" s="109">
        <v>5</v>
      </c>
      <c r="J4885" s="108">
        <v>54109</v>
      </c>
      <c r="K4885" s="107" t="str">
        <f>IF(J4885&gt;0,"Untung","Rugi")</f>
        <v>Untung</v>
      </c>
      <c r="L4885" s="107" t="str">
        <f t="array" ref="L4885">_xlfn.IFS(H4885&lt;100000,"Low",AND(H4885&gt;=100000,H4885&lt;250000),"Medium",H4885&gt;=250000,"High")</f>
        <v>Low</v>
      </c>
      <c r="M4885" s="107" t="str">
        <f>IF(H4885&lt;100000,"Low",IF(AND(H4885&gt;=100000,H4885&lt;250000),"Medium","High"))</f>
        <v>Low</v>
      </c>
    </row>
    <row r="4886" spans="1:13" x14ac:dyDescent="0.4">
      <c r="A4886" s="109" t="s">
        <v>6027</v>
      </c>
      <c r="B4886" s="109" t="s">
        <v>11955</v>
      </c>
      <c r="C4886" s="109" t="s">
        <v>100</v>
      </c>
      <c r="D4886" s="109" t="s">
        <v>96</v>
      </c>
      <c r="E4886" s="109" t="s">
        <v>7210</v>
      </c>
      <c r="F4886" s="109" t="s">
        <v>99</v>
      </c>
      <c r="G4886" s="109" t="s">
        <v>6049</v>
      </c>
      <c r="H4886" s="107">
        <v>260704</v>
      </c>
      <c r="I4886" s="109">
        <v>3</v>
      </c>
      <c r="J4886" s="108">
        <v>90025</v>
      </c>
      <c r="K4886" s="107" t="str">
        <f>IF(J4886&gt;0,"Untung","Rugi")</f>
        <v>Untung</v>
      </c>
      <c r="L4886" s="107" t="str">
        <f t="array" ref="L4886">_xlfn.IFS(H4886&lt;100000,"Low",AND(H4886&gt;=100000,H4886&lt;250000),"Medium",H4886&gt;=250000,"High")</f>
        <v>High</v>
      </c>
      <c r="M4886" s="107" t="str">
        <f>IF(H4886&lt;100000,"Low",IF(AND(H4886&gt;=100000,H4886&lt;250000),"Medium","High"))</f>
        <v>High</v>
      </c>
    </row>
    <row r="4887" spans="1:13" x14ac:dyDescent="0.4">
      <c r="A4887" s="109" t="s">
        <v>6016</v>
      </c>
      <c r="B4887" s="109" t="s">
        <v>11954</v>
      </c>
      <c r="C4887" s="109" t="s">
        <v>100</v>
      </c>
      <c r="D4887" s="109" t="s">
        <v>96</v>
      </c>
      <c r="E4887" s="109" t="s">
        <v>9837</v>
      </c>
      <c r="F4887" s="109" t="s">
        <v>6021</v>
      </c>
      <c r="G4887" s="109" t="s">
        <v>6031</v>
      </c>
      <c r="H4887" s="107">
        <v>194850</v>
      </c>
      <c r="I4887" s="109">
        <v>2</v>
      </c>
      <c r="J4887" s="108">
        <v>130668</v>
      </c>
      <c r="K4887" s="107" t="str">
        <f>IF(J4887&gt;0,"Untung","Rugi")</f>
        <v>Untung</v>
      </c>
      <c r="L4887" s="107" t="str">
        <f t="array" ref="L4887">_xlfn.IFS(H4887&lt;100000,"Low",AND(H4887&gt;=100000,H4887&lt;250000),"Medium",H4887&gt;=250000,"High")</f>
        <v>Medium</v>
      </c>
      <c r="M4887" s="107" t="str">
        <f>IF(H4887&lt;100000,"Low",IF(AND(H4887&gt;=100000,H4887&lt;250000),"Medium","High"))</f>
        <v>Medium</v>
      </c>
    </row>
    <row r="4888" spans="1:13" x14ac:dyDescent="0.4">
      <c r="A4888" s="109" t="s">
        <v>6016</v>
      </c>
      <c r="B4888" s="109" t="s">
        <v>11953</v>
      </c>
      <c r="C4888" s="109" t="s">
        <v>1051</v>
      </c>
      <c r="D4888" s="109" t="s">
        <v>106</v>
      </c>
      <c r="E4888" s="109" t="s">
        <v>10510</v>
      </c>
      <c r="F4888" s="109" t="s">
        <v>6021</v>
      </c>
      <c r="G4888" s="109" t="s">
        <v>6031</v>
      </c>
      <c r="H4888" s="107">
        <v>246239</v>
      </c>
      <c r="I4888" s="109">
        <v>5</v>
      </c>
      <c r="J4888" s="108">
        <v>91471</v>
      </c>
      <c r="K4888" s="107" t="str">
        <f>IF(J4888&gt;0,"Untung","Rugi")</f>
        <v>Untung</v>
      </c>
      <c r="L4888" s="107" t="str">
        <f t="array" ref="L4888">_xlfn.IFS(H4888&lt;100000,"Low",AND(H4888&gt;=100000,H4888&lt;250000),"Medium",H4888&gt;=250000,"High")</f>
        <v>Medium</v>
      </c>
      <c r="M4888" s="107" t="str">
        <f>IF(H4888&lt;100000,"Low",IF(AND(H4888&gt;=100000,H4888&lt;250000),"Medium","High"))</f>
        <v>Medium</v>
      </c>
    </row>
    <row r="4889" spans="1:13" x14ac:dyDescent="0.4">
      <c r="A4889" s="109" t="s">
        <v>6027</v>
      </c>
      <c r="B4889" s="109" t="s">
        <v>11952</v>
      </c>
      <c r="C4889" s="109" t="s">
        <v>100</v>
      </c>
      <c r="D4889" s="109" t="s">
        <v>102</v>
      </c>
      <c r="E4889" s="109" t="s">
        <v>8197</v>
      </c>
      <c r="F4889" s="109" t="s">
        <v>99</v>
      </c>
      <c r="G4889" s="109" t="s">
        <v>6049</v>
      </c>
      <c r="H4889" s="107">
        <v>438630</v>
      </c>
      <c r="I4889" s="109">
        <v>4</v>
      </c>
      <c r="J4889" s="108">
        <v>-178660</v>
      </c>
      <c r="K4889" s="107" t="str">
        <f>IF(J4889&gt;0,"Untung","Rugi")</f>
        <v>Rugi</v>
      </c>
      <c r="L4889" s="107" t="str">
        <f t="array" ref="L4889">_xlfn.IFS(H4889&lt;100000,"Low",AND(H4889&gt;=100000,H4889&lt;250000),"Medium",H4889&gt;=250000,"High")</f>
        <v>High</v>
      </c>
      <c r="M4889" s="107" t="str">
        <f>IF(H4889&lt;100000,"Low",IF(AND(H4889&gt;=100000,H4889&lt;250000),"Medium","High"))</f>
        <v>High</v>
      </c>
    </row>
    <row r="4890" spans="1:13" x14ac:dyDescent="0.4">
      <c r="A4890" s="109" t="s">
        <v>6046</v>
      </c>
      <c r="B4890" s="109" t="s">
        <v>11951</v>
      </c>
      <c r="C4890" s="109" t="s">
        <v>100</v>
      </c>
      <c r="D4890" s="109" t="s">
        <v>102</v>
      </c>
      <c r="E4890" s="109" t="s">
        <v>6895</v>
      </c>
      <c r="F4890" s="109" t="s">
        <v>6021</v>
      </c>
      <c r="G4890" s="109" t="s">
        <v>6020</v>
      </c>
      <c r="H4890" s="107">
        <v>385869</v>
      </c>
      <c r="I4890" s="109">
        <v>2</v>
      </c>
      <c r="J4890" s="108">
        <v>-181769</v>
      </c>
      <c r="K4890" s="107" t="str">
        <f>IF(J4890&gt;0,"Untung","Rugi")</f>
        <v>Rugi</v>
      </c>
      <c r="L4890" s="107" t="str">
        <f t="array" ref="L4890">_xlfn.IFS(H4890&lt;100000,"Low",AND(H4890&gt;=100000,H4890&lt;250000),"Medium",H4890&gt;=250000,"High")</f>
        <v>High</v>
      </c>
      <c r="M4890" s="107" t="str">
        <f>IF(H4890&lt;100000,"Low",IF(AND(H4890&gt;=100000,H4890&lt;250000),"Medium","High"))</f>
        <v>High</v>
      </c>
    </row>
    <row r="4891" spans="1:13" x14ac:dyDescent="0.4">
      <c r="A4891" s="109" t="s">
        <v>6046</v>
      </c>
      <c r="B4891" s="109" t="s">
        <v>11950</v>
      </c>
      <c r="C4891" s="109" t="s">
        <v>100</v>
      </c>
      <c r="D4891" s="109" t="s">
        <v>102</v>
      </c>
      <c r="E4891" s="109" t="s">
        <v>8384</v>
      </c>
      <c r="F4891" s="109" t="s">
        <v>95</v>
      </c>
      <c r="G4891" s="109" t="s">
        <v>6052</v>
      </c>
      <c r="H4891" s="107">
        <v>412527</v>
      </c>
      <c r="I4891" s="109">
        <v>7</v>
      </c>
      <c r="J4891" s="108">
        <v>88936</v>
      </c>
      <c r="K4891" s="107" t="str">
        <f>IF(J4891&gt;0,"Untung","Rugi")</f>
        <v>Untung</v>
      </c>
      <c r="L4891" s="107" t="str">
        <f t="array" ref="L4891">_xlfn.IFS(H4891&lt;100000,"Low",AND(H4891&gt;=100000,H4891&lt;250000),"Medium",H4891&gt;=250000,"High")</f>
        <v>High</v>
      </c>
      <c r="M4891" s="107" t="str">
        <f>IF(H4891&lt;100000,"Low",IF(AND(H4891&gt;=100000,H4891&lt;250000),"Medium","High"))</f>
        <v>High</v>
      </c>
    </row>
    <row r="4892" spans="1:13" x14ac:dyDescent="0.4">
      <c r="A4892" s="109" t="s">
        <v>6046</v>
      </c>
      <c r="B4892" s="109" t="s">
        <v>11949</v>
      </c>
      <c r="C4892" s="109" t="s">
        <v>1051</v>
      </c>
      <c r="D4892" s="109" t="s">
        <v>96</v>
      </c>
      <c r="E4892" s="109" t="s">
        <v>7219</v>
      </c>
      <c r="F4892" s="109" t="s">
        <v>95</v>
      </c>
      <c r="G4892" s="109" t="s">
        <v>6017</v>
      </c>
      <c r="H4892" s="107">
        <v>77926</v>
      </c>
      <c r="I4892" s="109">
        <v>3</v>
      </c>
      <c r="J4892" s="108">
        <v>220893</v>
      </c>
      <c r="K4892" s="107" t="str">
        <f>IF(J4892&gt;0,"Untung","Rugi")</f>
        <v>Untung</v>
      </c>
      <c r="L4892" s="107" t="str">
        <f t="array" ref="L4892">_xlfn.IFS(H4892&lt;100000,"Low",AND(H4892&gt;=100000,H4892&lt;250000),"Medium",H4892&gt;=250000,"High")</f>
        <v>Low</v>
      </c>
      <c r="M4892" s="107" t="str">
        <f>IF(H4892&lt;100000,"Low",IF(AND(H4892&gt;=100000,H4892&lt;250000),"Medium","High"))</f>
        <v>Low</v>
      </c>
    </row>
    <row r="4893" spans="1:13" x14ac:dyDescent="0.4">
      <c r="A4893" s="109" t="s">
        <v>6027</v>
      </c>
      <c r="B4893" s="109" t="s">
        <v>11946</v>
      </c>
      <c r="C4893" s="109" t="s">
        <v>1051</v>
      </c>
      <c r="D4893" s="109" t="s">
        <v>96</v>
      </c>
      <c r="E4893" s="109" t="s">
        <v>6618</v>
      </c>
      <c r="F4893" s="109" t="s">
        <v>95</v>
      </c>
      <c r="G4893" s="109" t="s">
        <v>6013</v>
      </c>
      <c r="H4893" s="107">
        <v>168590</v>
      </c>
      <c r="I4893" s="109">
        <v>4</v>
      </c>
      <c r="J4893" s="108">
        <v>270742</v>
      </c>
      <c r="K4893" s="107" t="str">
        <f>IF(J4893&gt;0,"Untung","Rugi")</f>
        <v>Untung</v>
      </c>
      <c r="L4893" s="107" t="str">
        <f t="array" ref="L4893">_xlfn.IFS(H4893&lt;100000,"Low",AND(H4893&gt;=100000,H4893&lt;250000),"Medium",H4893&gt;=250000,"High")</f>
        <v>Medium</v>
      </c>
      <c r="M4893" s="107" t="str">
        <f>IF(H4893&lt;100000,"Low",IF(AND(H4893&gt;=100000,H4893&lt;250000),"Medium","High"))</f>
        <v>Medium</v>
      </c>
    </row>
    <row r="4894" spans="1:13" x14ac:dyDescent="0.4">
      <c r="A4894" s="109" t="s">
        <v>6027</v>
      </c>
      <c r="B4894" s="109" t="s">
        <v>11948</v>
      </c>
      <c r="C4894" s="109" t="s">
        <v>1051</v>
      </c>
      <c r="D4894" s="109" t="s">
        <v>96</v>
      </c>
      <c r="E4894" s="109" t="s">
        <v>10407</v>
      </c>
      <c r="F4894" s="109" t="s">
        <v>99</v>
      </c>
      <c r="G4894" s="109" t="s">
        <v>6024</v>
      </c>
      <c r="H4894" s="107">
        <v>103050</v>
      </c>
      <c r="I4894" s="109">
        <v>9</v>
      </c>
      <c r="J4894" s="108">
        <v>-180247</v>
      </c>
      <c r="K4894" s="107" t="str">
        <f>IF(J4894&gt;0,"Untung","Rugi")</f>
        <v>Rugi</v>
      </c>
      <c r="L4894" s="107" t="str">
        <f t="array" ref="L4894">_xlfn.IFS(H4894&lt;100000,"Low",AND(H4894&gt;=100000,H4894&lt;250000),"Medium",H4894&gt;=250000,"High")</f>
        <v>Medium</v>
      </c>
      <c r="M4894" s="107" t="str">
        <f>IF(H4894&lt;100000,"Low",IF(AND(H4894&gt;=100000,H4894&lt;250000),"Medium","High"))</f>
        <v>Medium</v>
      </c>
    </row>
    <row r="4895" spans="1:13" x14ac:dyDescent="0.4">
      <c r="A4895" s="109" t="s">
        <v>6027</v>
      </c>
      <c r="B4895" s="109" t="s">
        <v>11947</v>
      </c>
      <c r="C4895" s="109" t="s">
        <v>1051</v>
      </c>
      <c r="D4895" s="109" t="s">
        <v>96</v>
      </c>
      <c r="E4895" s="109" t="s">
        <v>8638</v>
      </c>
      <c r="F4895" s="109" t="s">
        <v>95</v>
      </c>
      <c r="G4895" s="109" t="s">
        <v>6116</v>
      </c>
      <c r="H4895" s="107">
        <v>84426</v>
      </c>
      <c r="I4895" s="109">
        <v>4</v>
      </c>
      <c r="J4895" s="108">
        <v>269303</v>
      </c>
      <c r="K4895" s="107" t="str">
        <f>IF(J4895&gt;0,"Untung","Rugi")</f>
        <v>Untung</v>
      </c>
      <c r="L4895" s="107" t="str">
        <f t="array" ref="L4895">_xlfn.IFS(H4895&lt;100000,"Low",AND(H4895&gt;=100000,H4895&lt;250000),"Medium",H4895&gt;=250000,"High")</f>
        <v>Low</v>
      </c>
      <c r="M4895" s="107" t="str">
        <f>IF(H4895&lt;100000,"Low",IF(AND(H4895&gt;=100000,H4895&lt;250000),"Medium","High"))</f>
        <v>Low</v>
      </c>
    </row>
    <row r="4896" spans="1:13" x14ac:dyDescent="0.4">
      <c r="A4896" s="109" t="s">
        <v>6027</v>
      </c>
      <c r="B4896" s="109" t="s">
        <v>11946</v>
      </c>
      <c r="C4896" s="109" t="s">
        <v>1051</v>
      </c>
      <c r="D4896" s="109" t="s">
        <v>96</v>
      </c>
      <c r="E4896" s="109" t="s">
        <v>7688</v>
      </c>
      <c r="F4896" s="109" t="s">
        <v>95</v>
      </c>
      <c r="G4896" s="109" t="s">
        <v>6052</v>
      </c>
      <c r="H4896" s="107">
        <v>353584</v>
      </c>
      <c r="I4896" s="109">
        <v>3</v>
      </c>
      <c r="J4896" s="108">
        <v>63727</v>
      </c>
      <c r="K4896" s="107" t="str">
        <f>IF(J4896&gt;0,"Untung","Rugi")</f>
        <v>Untung</v>
      </c>
      <c r="L4896" s="107" t="str">
        <f t="array" ref="L4896">_xlfn.IFS(H4896&lt;100000,"Low",AND(H4896&gt;=100000,H4896&lt;250000),"Medium",H4896&gt;=250000,"High")</f>
        <v>High</v>
      </c>
      <c r="M4896" s="107" t="str">
        <f>IF(H4896&lt;100000,"Low",IF(AND(H4896&gt;=100000,H4896&lt;250000),"Medium","High"))</f>
        <v>High</v>
      </c>
    </row>
    <row r="4897" spans="1:13" x14ac:dyDescent="0.4">
      <c r="A4897" s="109" t="s">
        <v>6027</v>
      </c>
      <c r="B4897" s="109" t="s">
        <v>11946</v>
      </c>
      <c r="C4897" s="109" t="s">
        <v>1051</v>
      </c>
      <c r="D4897" s="109" t="s">
        <v>96</v>
      </c>
      <c r="E4897" s="109" t="s">
        <v>11945</v>
      </c>
      <c r="F4897" s="109" t="s">
        <v>95</v>
      </c>
      <c r="G4897" s="109" t="s">
        <v>6062</v>
      </c>
      <c r="H4897" s="107">
        <v>162839</v>
      </c>
      <c r="I4897" s="109">
        <v>5</v>
      </c>
      <c r="J4897" s="108">
        <v>114155</v>
      </c>
      <c r="K4897" s="107" t="str">
        <f>IF(J4897&gt;0,"Untung","Rugi")</f>
        <v>Untung</v>
      </c>
      <c r="L4897" s="107" t="str">
        <f t="array" ref="L4897">_xlfn.IFS(H4897&lt;100000,"Low",AND(H4897&gt;=100000,H4897&lt;250000),"Medium",H4897&gt;=250000,"High")</f>
        <v>Medium</v>
      </c>
      <c r="M4897" s="107" t="str">
        <f>IF(H4897&lt;100000,"Low",IF(AND(H4897&gt;=100000,H4897&lt;250000),"Medium","High"))</f>
        <v>Medium</v>
      </c>
    </row>
    <row r="4898" spans="1:13" x14ac:dyDescent="0.4">
      <c r="A4898" s="109" t="s">
        <v>6027</v>
      </c>
      <c r="B4898" s="109" t="s">
        <v>11944</v>
      </c>
      <c r="C4898" s="109" t="s">
        <v>1051</v>
      </c>
      <c r="D4898" s="109" t="s">
        <v>106</v>
      </c>
      <c r="E4898" s="109" t="s">
        <v>6828</v>
      </c>
      <c r="F4898" s="109" t="s">
        <v>95</v>
      </c>
      <c r="G4898" s="109" t="s">
        <v>6052</v>
      </c>
      <c r="H4898" s="107">
        <v>35539</v>
      </c>
      <c r="I4898" s="109">
        <v>7</v>
      </c>
      <c r="J4898" s="108">
        <v>271247</v>
      </c>
      <c r="K4898" s="107" t="str">
        <f>IF(J4898&gt;0,"Untung","Rugi")</f>
        <v>Untung</v>
      </c>
      <c r="L4898" s="107" t="str">
        <f t="array" ref="L4898">_xlfn.IFS(H4898&lt;100000,"Low",AND(H4898&gt;=100000,H4898&lt;250000),"Medium",H4898&gt;=250000,"High")</f>
        <v>Low</v>
      </c>
      <c r="M4898" s="107" t="str">
        <f>IF(H4898&lt;100000,"Low",IF(AND(H4898&gt;=100000,H4898&lt;250000),"Medium","High"))</f>
        <v>Low</v>
      </c>
    </row>
    <row r="4899" spans="1:13" x14ac:dyDescent="0.4">
      <c r="A4899" s="109" t="s">
        <v>6016</v>
      </c>
      <c r="B4899" s="109" t="s">
        <v>7707</v>
      </c>
      <c r="C4899" s="109" t="s">
        <v>1064</v>
      </c>
      <c r="D4899" s="109" t="s">
        <v>96</v>
      </c>
      <c r="E4899" s="109" t="s">
        <v>6094</v>
      </c>
      <c r="F4899" s="109" t="s">
        <v>95</v>
      </c>
      <c r="G4899" s="109" t="s">
        <v>6017</v>
      </c>
      <c r="H4899" s="107">
        <v>405884</v>
      </c>
      <c r="I4899" s="109">
        <v>2</v>
      </c>
      <c r="J4899" s="108">
        <v>-118564</v>
      </c>
      <c r="K4899" s="107" t="str">
        <f>IF(J4899&gt;0,"Untung","Rugi")</f>
        <v>Rugi</v>
      </c>
      <c r="L4899" s="107" t="str">
        <f t="array" ref="L4899">_xlfn.IFS(H4899&lt;100000,"Low",AND(H4899&gt;=100000,H4899&lt;250000),"Medium",H4899&gt;=250000,"High")</f>
        <v>High</v>
      </c>
      <c r="M4899" s="107" t="str">
        <f>IF(H4899&lt;100000,"Low",IF(AND(H4899&gt;=100000,H4899&lt;250000),"Medium","High"))</f>
        <v>High</v>
      </c>
    </row>
    <row r="4900" spans="1:13" x14ac:dyDescent="0.4">
      <c r="A4900" s="109" t="s">
        <v>6016</v>
      </c>
      <c r="B4900" s="109" t="s">
        <v>6875</v>
      </c>
      <c r="C4900" s="109" t="s">
        <v>100</v>
      </c>
      <c r="D4900" s="109" t="s">
        <v>102</v>
      </c>
      <c r="E4900" s="109" t="s">
        <v>11943</v>
      </c>
      <c r="F4900" s="109" t="s">
        <v>95</v>
      </c>
      <c r="G4900" s="109" t="s">
        <v>6067</v>
      </c>
      <c r="H4900" s="107">
        <v>293196</v>
      </c>
      <c r="I4900" s="109">
        <v>2</v>
      </c>
      <c r="J4900" s="108">
        <v>-172504</v>
      </c>
      <c r="K4900" s="107" t="str">
        <f>IF(J4900&gt;0,"Untung","Rugi")</f>
        <v>Rugi</v>
      </c>
      <c r="L4900" s="107" t="str">
        <f t="array" ref="L4900">_xlfn.IFS(H4900&lt;100000,"Low",AND(H4900&gt;=100000,H4900&lt;250000),"Medium",H4900&gt;=250000,"High")</f>
        <v>High</v>
      </c>
      <c r="M4900" s="107" t="str">
        <f>IF(H4900&lt;100000,"Low",IF(AND(H4900&gt;=100000,H4900&lt;250000),"Medium","High"))</f>
        <v>High</v>
      </c>
    </row>
    <row r="4901" spans="1:13" x14ac:dyDescent="0.4">
      <c r="A4901" s="109" t="s">
        <v>6016</v>
      </c>
      <c r="B4901" s="109" t="s">
        <v>11942</v>
      </c>
      <c r="C4901" s="109" t="s">
        <v>1051</v>
      </c>
      <c r="D4901" s="109" t="s">
        <v>104</v>
      </c>
      <c r="E4901" s="109" t="s">
        <v>11941</v>
      </c>
      <c r="F4901" s="109" t="s">
        <v>95</v>
      </c>
      <c r="G4901" s="109" t="s">
        <v>6017</v>
      </c>
      <c r="H4901" s="107">
        <v>299061</v>
      </c>
      <c r="I4901" s="109">
        <v>4</v>
      </c>
      <c r="J4901" s="108">
        <v>134375</v>
      </c>
      <c r="K4901" s="107" t="str">
        <f>IF(J4901&gt;0,"Untung","Rugi")</f>
        <v>Untung</v>
      </c>
      <c r="L4901" s="107" t="str">
        <f t="array" ref="L4901">_xlfn.IFS(H4901&lt;100000,"Low",AND(H4901&gt;=100000,H4901&lt;250000),"Medium",H4901&gt;=250000,"High")</f>
        <v>High</v>
      </c>
      <c r="M4901" s="107" t="str">
        <f>IF(H4901&lt;100000,"Low",IF(AND(H4901&gt;=100000,H4901&lt;250000),"Medium","High"))</f>
        <v>High</v>
      </c>
    </row>
    <row r="4902" spans="1:13" x14ac:dyDescent="0.4">
      <c r="A4902" s="109" t="s">
        <v>6081</v>
      </c>
      <c r="B4902" s="109" t="s">
        <v>11940</v>
      </c>
      <c r="C4902" s="109" t="s">
        <v>1051</v>
      </c>
      <c r="D4902" s="109" t="s">
        <v>106</v>
      </c>
      <c r="E4902" s="109" t="s">
        <v>8548</v>
      </c>
      <c r="F4902" s="109" t="s">
        <v>6021</v>
      </c>
      <c r="G4902" s="109" t="s">
        <v>6031</v>
      </c>
      <c r="H4902" s="107">
        <v>35037</v>
      </c>
      <c r="I4902" s="109">
        <v>5</v>
      </c>
      <c r="J4902" s="108">
        <v>146012</v>
      </c>
      <c r="K4902" s="107" t="str">
        <f>IF(J4902&gt;0,"Untung","Rugi")</f>
        <v>Untung</v>
      </c>
      <c r="L4902" s="107" t="str">
        <f t="array" ref="L4902">_xlfn.IFS(H4902&lt;100000,"Low",AND(H4902&gt;=100000,H4902&lt;250000),"Medium",H4902&gt;=250000,"High")</f>
        <v>Low</v>
      </c>
      <c r="M4902" s="107" t="str">
        <f>IF(H4902&lt;100000,"Low",IF(AND(H4902&gt;=100000,H4902&lt;250000),"Medium","High"))</f>
        <v>Low</v>
      </c>
    </row>
    <row r="4903" spans="1:13" x14ac:dyDescent="0.4">
      <c r="A4903" s="109" t="s">
        <v>6027</v>
      </c>
      <c r="B4903" s="109" t="s">
        <v>11939</v>
      </c>
      <c r="C4903" s="109" t="s">
        <v>1051</v>
      </c>
      <c r="D4903" s="109" t="s">
        <v>106</v>
      </c>
      <c r="E4903" s="109" t="s">
        <v>7416</v>
      </c>
      <c r="F4903" s="109" t="s">
        <v>95</v>
      </c>
      <c r="G4903" s="109" t="s">
        <v>6062</v>
      </c>
      <c r="H4903" s="107">
        <v>70123</v>
      </c>
      <c r="I4903" s="109">
        <v>3</v>
      </c>
      <c r="J4903" s="108">
        <v>175773</v>
      </c>
      <c r="K4903" s="107" t="str">
        <f>IF(J4903&gt;0,"Untung","Rugi")</f>
        <v>Untung</v>
      </c>
      <c r="L4903" s="107" t="str">
        <f t="array" ref="L4903">_xlfn.IFS(H4903&lt;100000,"Low",AND(H4903&gt;=100000,H4903&lt;250000),"Medium",H4903&gt;=250000,"High")</f>
        <v>Low</v>
      </c>
      <c r="M4903" s="107" t="str">
        <f>IF(H4903&lt;100000,"Low",IF(AND(H4903&gt;=100000,H4903&lt;250000),"Medium","High"))</f>
        <v>Low</v>
      </c>
    </row>
    <row r="4904" spans="1:13" x14ac:dyDescent="0.4">
      <c r="A4904" s="109" t="s">
        <v>6027</v>
      </c>
      <c r="B4904" s="109" t="s">
        <v>11938</v>
      </c>
      <c r="C4904" s="109" t="s">
        <v>1051</v>
      </c>
      <c r="D4904" s="109" t="s">
        <v>106</v>
      </c>
      <c r="E4904" s="109" t="s">
        <v>8207</v>
      </c>
      <c r="F4904" s="109" t="s">
        <v>99</v>
      </c>
      <c r="G4904" s="109" t="s">
        <v>6141</v>
      </c>
      <c r="H4904" s="107">
        <v>258347</v>
      </c>
      <c r="I4904" s="109">
        <v>9</v>
      </c>
      <c r="J4904" s="108">
        <v>275607</v>
      </c>
      <c r="K4904" s="107" t="str">
        <f>IF(J4904&gt;0,"Untung","Rugi")</f>
        <v>Untung</v>
      </c>
      <c r="L4904" s="107" t="str">
        <f t="array" ref="L4904">_xlfn.IFS(H4904&lt;100000,"Low",AND(H4904&gt;=100000,H4904&lt;250000),"Medium",H4904&gt;=250000,"High")</f>
        <v>High</v>
      </c>
      <c r="M4904" s="107" t="str">
        <f>IF(H4904&lt;100000,"Low",IF(AND(H4904&gt;=100000,H4904&lt;250000),"Medium","High"))</f>
        <v>High</v>
      </c>
    </row>
    <row r="4905" spans="1:13" x14ac:dyDescent="0.4">
      <c r="A4905" s="109" t="s">
        <v>6027</v>
      </c>
      <c r="B4905" s="109" t="s">
        <v>11937</v>
      </c>
      <c r="C4905" s="109" t="s">
        <v>1051</v>
      </c>
      <c r="D4905" s="109" t="s">
        <v>96</v>
      </c>
      <c r="E4905" s="109" t="s">
        <v>10220</v>
      </c>
      <c r="F4905" s="109" t="s">
        <v>95</v>
      </c>
      <c r="G4905" s="109" t="s">
        <v>6017</v>
      </c>
      <c r="H4905" s="107">
        <v>332868</v>
      </c>
      <c r="I4905" s="109">
        <v>5</v>
      </c>
      <c r="J4905" s="108">
        <v>-54829</v>
      </c>
      <c r="K4905" s="107" t="str">
        <f>IF(J4905&gt;0,"Untung","Rugi")</f>
        <v>Rugi</v>
      </c>
      <c r="L4905" s="107" t="str">
        <f t="array" ref="L4905">_xlfn.IFS(H4905&lt;100000,"Low",AND(H4905&gt;=100000,H4905&lt;250000),"Medium",H4905&gt;=250000,"High")</f>
        <v>High</v>
      </c>
      <c r="M4905" s="107" t="str">
        <f>IF(H4905&lt;100000,"Low",IF(AND(H4905&gt;=100000,H4905&lt;250000),"Medium","High"))</f>
        <v>High</v>
      </c>
    </row>
    <row r="4906" spans="1:13" x14ac:dyDescent="0.4">
      <c r="A4906" s="109" t="s">
        <v>6046</v>
      </c>
      <c r="B4906" s="109" t="s">
        <v>11936</v>
      </c>
      <c r="C4906" s="109" t="s">
        <v>1051</v>
      </c>
      <c r="D4906" s="109" t="s">
        <v>96</v>
      </c>
      <c r="E4906" s="109" t="s">
        <v>9804</v>
      </c>
      <c r="F4906" s="109" t="s">
        <v>95</v>
      </c>
      <c r="G4906" s="109" t="s">
        <v>6116</v>
      </c>
      <c r="H4906" s="107">
        <v>125573</v>
      </c>
      <c r="I4906" s="109">
        <v>6</v>
      </c>
      <c r="J4906" s="108">
        <v>388124</v>
      </c>
      <c r="K4906" s="107" t="str">
        <f>IF(J4906&gt;0,"Untung","Rugi")</f>
        <v>Untung</v>
      </c>
      <c r="L4906" s="107" t="str">
        <f t="array" ref="L4906">_xlfn.IFS(H4906&lt;100000,"Low",AND(H4906&gt;=100000,H4906&lt;250000),"Medium",H4906&gt;=250000,"High")</f>
        <v>Medium</v>
      </c>
      <c r="M4906" s="107" t="str">
        <f>IF(H4906&lt;100000,"Low",IF(AND(H4906&gt;=100000,H4906&lt;250000),"Medium","High"))</f>
        <v>Medium</v>
      </c>
    </row>
    <row r="4907" spans="1:13" x14ac:dyDescent="0.4">
      <c r="A4907" s="109" t="s">
        <v>6046</v>
      </c>
      <c r="B4907" s="109" t="s">
        <v>11935</v>
      </c>
      <c r="C4907" s="109" t="s">
        <v>1051</v>
      </c>
      <c r="D4907" s="109" t="s">
        <v>102</v>
      </c>
      <c r="E4907" s="109" t="s">
        <v>6292</v>
      </c>
      <c r="F4907" s="109" t="s">
        <v>95</v>
      </c>
      <c r="G4907" s="109" t="s">
        <v>6052</v>
      </c>
      <c r="H4907" s="107">
        <v>226247</v>
      </c>
      <c r="I4907" s="109">
        <v>9</v>
      </c>
      <c r="J4907" s="108">
        <v>273705</v>
      </c>
      <c r="K4907" s="107" t="str">
        <f>IF(J4907&gt;0,"Untung","Rugi")</f>
        <v>Untung</v>
      </c>
      <c r="L4907" s="107" t="str">
        <f t="array" ref="L4907">_xlfn.IFS(H4907&lt;100000,"Low",AND(H4907&gt;=100000,H4907&lt;250000),"Medium",H4907&gt;=250000,"High")</f>
        <v>Medium</v>
      </c>
      <c r="M4907" s="107" t="str">
        <f>IF(H4907&lt;100000,"Low",IF(AND(H4907&gt;=100000,H4907&lt;250000),"Medium","High"))</f>
        <v>Medium</v>
      </c>
    </row>
    <row r="4908" spans="1:13" x14ac:dyDescent="0.4">
      <c r="A4908" s="109" t="s">
        <v>6016</v>
      </c>
      <c r="B4908" s="109" t="s">
        <v>11934</v>
      </c>
      <c r="C4908" s="109" t="s">
        <v>1051</v>
      </c>
      <c r="D4908" s="109" t="s">
        <v>104</v>
      </c>
      <c r="E4908" s="109" t="s">
        <v>8087</v>
      </c>
      <c r="F4908" s="109" t="s">
        <v>6021</v>
      </c>
      <c r="G4908" s="109" t="s">
        <v>6020</v>
      </c>
      <c r="H4908" s="107">
        <v>246023</v>
      </c>
      <c r="I4908" s="109">
        <v>2</v>
      </c>
      <c r="J4908" s="108">
        <v>-155579</v>
      </c>
      <c r="K4908" s="107" t="str">
        <f>IF(J4908&gt;0,"Untung","Rugi")</f>
        <v>Rugi</v>
      </c>
      <c r="L4908" s="107" t="str">
        <f t="array" ref="L4908">_xlfn.IFS(H4908&lt;100000,"Low",AND(H4908&gt;=100000,H4908&lt;250000),"Medium",H4908&gt;=250000,"High")</f>
        <v>Medium</v>
      </c>
      <c r="M4908" s="107" t="str">
        <f>IF(H4908&lt;100000,"Low",IF(AND(H4908&gt;=100000,H4908&lt;250000),"Medium","High"))</f>
        <v>Medium</v>
      </c>
    </row>
    <row r="4909" spans="1:13" x14ac:dyDescent="0.4">
      <c r="A4909" s="109" t="s">
        <v>6027</v>
      </c>
      <c r="B4909" s="109" t="s">
        <v>11933</v>
      </c>
      <c r="C4909" s="109" t="s">
        <v>1051</v>
      </c>
      <c r="D4909" s="109" t="s">
        <v>104</v>
      </c>
      <c r="E4909" s="109" t="s">
        <v>7447</v>
      </c>
      <c r="F4909" s="109" t="s">
        <v>95</v>
      </c>
      <c r="G4909" s="109" t="s">
        <v>6116</v>
      </c>
      <c r="H4909" s="107">
        <v>402900</v>
      </c>
      <c r="I4909" s="109">
        <v>9</v>
      </c>
      <c r="J4909" s="108">
        <v>341364</v>
      </c>
      <c r="K4909" s="107" t="str">
        <f>IF(J4909&gt;0,"Untung","Rugi")</f>
        <v>Untung</v>
      </c>
      <c r="L4909" s="107" t="str">
        <f t="array" ref="L4909">_xlfn.IFS(H4909&lt;100000,"Low",AND(H4909&gt;=100000,H4909&lt;250000),"Medium",H4909&gt;=250000,"High")</f>
        <v>High</v>
      </c>
      <c r="M4909" s="107" t="str">
        <f>IF(H4909&lt;100000,"Low",IF(AND(H4909&gt;=100000,H4909&lt;250000),"Medium","High"))</f>
        <v>High</v>
      </c>
    </row>
    <row r="4910" spans="1:13" x14ac:dyDescent="0.4">
      <c r="A4910" s="109" t="s">
        <v>6027</v>
      </c>
      <c r="B4910" s="109" t="s">
        <v>11932</v>
      </c>
      <c r="C4910" s="109" t="s">
        <v>1051</v>
      </c>
      <c r="D4910" s="109" t="s">
        <v>106</v>
      </c>
      <c r="E4910" s="109" t="s">
        <v>6521</v>
      </c>
      <c r="F4910" s="109" t="s">
        <v>95</v>
      </c>
      <c r="G4910" s="109" t="s">
        <v>6052</v>
      </c>
      <c r="H4910" s="107">
        <v>396441</v>
      </c>
      <c r="I4910" s="109">
        <v>2</v>
      </c>
      <c r="J4910" s="108">
        <v>86561</v>
      </c>
      <c r="K4910" s="107" t="str">
        <f>IF(J4910&gt;0,"Untung","Rugi")</f>
        <v>Untung</v>
      </c>
      <c r="L4910" s="107" t="str">
        <f t="array" ref="L4910">_xlfn.IFS(H4910&lt;100000,"Low",AND(H4910&gt;=100000,H4910&lt;250000),"Medium",H4910&gt;=250000,"High")</f>
        <v>High</v>
      </c>
      <c r="M4910" s="107" t="str">
        <f>IF(H4910&lt;100000,"Low",IF(AND(H4910&gt;=100000,H4910&lt;250000),"Medium","High"))</f>
        <v>High</v>
      </c>
    </row>
    <row r="4911" spans="1:13" x14ac:dyDescent="0.4">
      <c r="A4911" s="109" t="s">
        <v>6016</v>
      </c>
      <c r="B4911" s="109" t="s">
        <v>11931</v>
      </c>
      <c r="C4911" s="109" t="s">
        <v>1051</v>
      </c>
      <c r="D4911" s="109" t="s">
        <v>106</v>
      </c>
      <c r="E4911" s="109" t="s">
        <v>7005</v>
      </c>
      <c r="F4911" s="109" t="s">
        <v>6021</v>
      </c>
      <c r="G4911" s="109" t="s">
        <v>6020</v>
      </c>
      <c r="H4911" s="107">
        <v>165489</v>
      </c>
      <c r="I4911" s="109">
        <v>3</v>
      </c>
      <c r="J4911" s="108">
        <v>-144886</v>
      </c>
      <c r="K4911" s="107" t="str">
        <f>IF(J4911&gt;0,"Untung","Rugi")</f>
        <v>Rugi</v>
      </c>
      <c r="L4911" s="107" t="str">
        <f t="array" ref="L4911">_xlfn.IFS(H4911&lt;100000,"Low",AND(H4911&gt;=100000,H4911&lt;250000),"Medium",H4911&gt;=250000,"High")</f>
        <v>Medium</v>
      </c>
      <c r="M4911" s="107" t="str">
        <f>IF(H4911&lt;100000,"Low",IF(AND(H4911&gt;=100000,H4911&lt;250000),"Medium","High"))</f>
        <v>Medium</v>
      </c>
    </row>
    <row r="4912" spans="1:13" x14ac:dyDescent="0.4">
      <c r="A4912" s="109" t="s">
        <v>6016</v>
      </c>
      <c r="B4912" s="109" t="s">
        <v>11931</v>
      </c>
      <c r="C4912" s="109" t="s">
        <v>1051</v>
      </c>
      <c r="D4912" s="109" t="s">
        <v>106</v>
      </c>
      <c r="E4912" s="109" t="s">
        <v>7154</v>
      </c>
      <c r="F4912" s="109" t="s">
        <v>99</v>
      </c>
      <c r="G4912" s="109" t="s">
        <v>6024</v>
      </c>
      <c r="H4912" s="107">
        <v>364439</v>
      </c>
      <c r="I4912" s="109">
        <v>3</v>
      </c>
      <c r="J4912" s="108">
        <v>110590</v>
      </c>
      <c r="K4912" s="107" t="str">
        <f>IF(J4912&gt;0,"Untung","Rugi")</f>
        <v>Untung</v>
      </c>
      <c r="L4912" s="107" t="str">
        <f t="array" ref="L4912">_xlfn.IFS(H4912&lt;100000,"Low",AND(H4912&gt;=100000,H4912&lt;250000),"Medium",H4912&gt;=250000,"High")</f>
        <v>High</v>
      </c>
      <c r="M4912" s="107" t="str">
        <f>IF(H4912&lt;100000,"Low",IF(AND(H4912&gt;=100000,H4912&lt;250000),"Medium","High"))</f>
        <v>High</v>
      </c>
    </row>
    <row r="4913" spans="1:13" x14ac:dyDescent="0.4">
      <c r="A4913" s="109" t="s">
        <v>6016</v>
      </c>
      <c r="B4913" s="109" t="s">
        <v>11930</v>
      </c>
      <c r="C4913" s="109" t="s">
        <v>1051</v>
      </c>
      <c r="D4913" s="109" t="s">
        <v>102</v>
      </c>
      <c r="E4913" s="109" t="s">
        <v>6382</v>
      </c>
      <c r="F4913" s="109" t="s">
        <v>6021</v>
      </c>
      <c r="G4913" s="109" t="s">
        <v>6020</v>
      </c>
      <c r="H4913" s="107">
        <v>319042</v>
      </c>
      <c r="I4913" s="109">
        <v>2</v>
      </c>
      <c r="J4913" s="108">
        <v>13170</v>
      </c>
      <c r="K4913" s="107" t="str">
        <f>IF(J4913&gt;0,"Untung","Rugi")</f>
        <v>Untung</v>
      </c>
      <c r="L4913" s="107" t="str">
        <f t="array" ref="L4913">_xlfn.IFS(H4913&lt;100000,"Low",AND(H4913&gt;=100000,H4913&lt;250000),"Medium",H4913&gt;=250000,"High")</f>
        <v>High</v>
      </c>
      <c r="M4913" s="107" t="str">
        <f>IF(H4913&lt;100000,"Low",IF(AND(H4913&gt;=100000,H4913&lt;250000),"Medium","High"))</f>
        <v>High</v>
      </c>
    </row>
    <row r="4914" spans="1:13" x14ac:dyDescent="0.4">
      <c r="A4914" s="109" t="s">
        <v>6046</v>
      </c>
      <c r="B4914" s="109" t="s">
        <v>11929</v>
      </c>
      <c r="C4914" s="109" t="s">
        <v>1051</v>
      </c>
      <c r="D4914" s="109" t="s">
        <v>104</v>
      </c>
      <c r="E4914" s="109" t="s">
        <v>6320</v>
      </c>
      <c r="F4914" s="109" t="s">
        <v>6021</v>
      </c>
      <c r="G4914" s="109" t="s">
        <v>6031</v>
      </c>
      <c r="H4914" s="107">
        <v>118912</v>
      </c>
      <c r="I4914" s="109">
        <v>3</v>
      </c>
      <c r="J4914" s="108">
        <v>91518</v>
      </c>
      <c r="K4914" s="107" t="str">
        <f>IF(J4914&gt;0,"Untung","Rugi")</f>
        <v>Untung</v>
      </c>
      <c r="L4914" s="107" t="str">
        <f t="array" ref="L4914">_xlfn.IFS(H4914&lt;100000,"Low",AND(H4914&gt;=100000,H4914&lt;250000),"Medium",H4914&gt;=250000,"High")</f>
        <v>Medium</v>
      </c>
      <c r="M4914" s="107" t="str">
        <f>IF(H4914&lt;100000,"Low",IF(AND(H4914&gt;=100000,H4914&lt;250000),"Medium","High"))</f>
        <v>Medium</v>
      </c>
    </row>
    <row r="4915" spans="1:13" x14ac:dyDescent="0.4">
      <c r="A4915" s="109" t="s">
        <v>6016</v>
      </c>
      <c r="B4915" s="109" t="s">
        <v>11928</v>
      </c>
      <c r="C4915" s="109" t="s">
        <v>1051</v>
      </c>
      <c r="D4915" s="109" t="s">
        <v>104</v>
      </c>
      <c r="E4915" s="109" t="s">
        <v>6275</v>
      </c>
      <c r="F4915" s="109" t="s">
        <v>99</v>
      </c>
      <c r="G4915" s="109" t="s">
        <v>6049</v>
      </c>
      <c r="H4915" s="107">
        <v>436936</v>
      </c>
      <c r="I4915" s="109">
        <v>7</v>
      </c>
      <c r="J4915" s="108">
        <v>337845</v>
      </c>
      <c r="K4915" s="107" t="str">
        <f>IF(J4915&gt;0,"Untung","Rugi")</f>
        <v>Untung</v>
      </c>
      <c r="L4915" s="107" t="str">
        <f t="array" ref="L4915">_xlfn.IFS(H4915&lt;100000,"Low",AND(H4915&gt;=100000,H4915&lt;250000),"Medium",H4915&gt;=250000,"High")</f>
        <v>High</v>
      </c>
      <c r="M4915" s="107" t="str">
        <f>IF(H4915&lt;100000,"Low",IF(AND(H4915&gt;=100000,H4915&lt;250000),"Medium","High"))</f>
        <v>High</v>
      </c>
    </row>
    <row r="4916" spans="1:13" x14ac:dyDescent="0.4">
      <c r="A4916" s="109" t="s">
        <v>6016</v>
      </c>
      <c r="B4916" s="109" t="s">
        <v>11927</v>
      </c>
      <c r="C4916" s="109" t="s">
        <v>1064</v>
      </c>
      <c r="D4916" s="109" t="s">
        <v>96</v>
      </c>
      <c r="E4916" s="109" t="s">
        <v>6487</v>
      </c>
      <c r="F4916" s="109" t="s">
        <v>95</v>
      </c>
      <c r="G4916" s="109" t="s">
        <v>6062</v>
      </c>
      <c r="H4916" s="107">
        <v>423820</v>
      </c>
      <c r="I4916" s="109">
        <v>5</v>
      </c>
      <c r="J4916" s="108">
        <v>205411</v>
      </c>
      <c r="K4916" s="107" t="str">
        <f>IF(J4916&gt;0,"Untung","Rugi")</f>
        <v>Untung</v>
      </c>
      <c r="L4916" s="107" t="str">
        <f t="array" ref="L4916">_xlfn.IFS(H4916&lt;100000,"Low",AND(H4916&gt;=100000,H4916&lt;250000),"Medium",H4916&gt;=250000,"High")</f>
        <v>High</v>
      </c>
      <c r="M4916" s="107" t="str">
        <f>IF(H4916&lt;100000,"Low",IF(AND(H4916&gt;=100000,H4916&lt;250000),"Medium","High"))</f>
        <v>High</v>
      </c>
    </row>
    <row r="4917" spans="1:13" x14ac:dyDescent="0.4">
      <c r="A4917" s="109" t="s">
        <v>6016</v>
      </c>
      <c r="B4917" s="109" t="s">
        <v>9929</v>
      </c>
      <c r="C4917" s="109" t="s">
        <v>1064</v>
      </c>
      <c r="D4917" s="109" t="s">
        <v>106</v>
      </c>
      <c r="E4917" s="109" t="s">
        <v>11204</v>
      </c>
      <c r="F4917" s="109" t="s">
        <v>6021</v>
      </c>
      <c r="G4917" s="109" t="s">
        <v>6146</v>
      </c>
      <c r="H4917" s="107">
        <v>427022</v>
      </c>
      <c r="I4917" s="109">
        <v>1</v>
      </c>
      <c r="J4917" s="108">
        <v>420714</v>
      </c>
      <c r="K4917" s="107" t="str">
        <f>IF(J4917&gt;0,"Untung","Rugi")</f>
        <v>Untung</v>
      </c>
      <c r="L4917" s="107" t="str">
        <f t="array" ref="L4917">_xlfn.IFS(H4917&lt;100000,"Low",AND(H4917&gt;=100000,H4917&lt;250000),"Medium",H4917&gt;=250000,"High")</f>
        <v>High</v>
      </c>
      <c r="M4917" s="107" t="str">
        <f>IF(H4917&lt;100000,"Low",IF(AND(H4917&gt;=100000,H4917&lt;250000),"Medium","High"))</f>
        <v>High</v>
      </c>
    </row>
    <row r="4918" spans="1:13" x14ac:dyDescent="0.4">
      <c r="A4918" s="109" t="s">
        <v>6016</v>
      </c>
      <c r="B4918" s="109" t="s">
        <v>11926</v>
      </c>
      <c r="C4918" s="109" t="s">
        <v>1064</v>
      </c>
      <c r="D4918" s="109" t="s">
        <v>106</v>
      </c>
      <c r="E4918" s="109" t="s">
        <v>6954</v>
      </c>
      <c r="F4918" s="109" t="s">
        <v>95</v>
      </c>
      <c r="G4918" s="109" t="s">
        <v>6013</v>
      </c>
      <c r="H4918" s="107">
        <v>401462</v>
      </c>
      <c r="I4918" s="109">
        <v>3</v>
      </c>
      <c r="J4918" s="108">
        <v>-53004</v>
      </c>
      <c r="K4918" s="107" t="str">
        <f>IF(J4918&gt;0,"Untung","Rugi")</f>
        <v>Rugi</v>
      </c>
      <c r="L4918" s="107" t="str">
        <f t="array" ref="L4918">_xlfn.IFS(H4918&lt;100000,"Low",AND(H4918&gt;=100000,H4918&lt;250000),"Medium",H4918&gt;=250000,"High")</f>
        <v>High</v>
      </c>
      <c r="M4918" s="107" t="str">
        <f>IF(H4918&lt;100000,"Low",IF(AND(H4918&gt;=100000,H4918&lt;250000),"Medium","High"))</f>
        <v>High</v>
      </c>
    </row>
    <row r="4919" spans="1:13" x14ac:dyDescent="0.4">
      <c r="A4919" s="109" t="s">
        <v>6016</v>
      </c>
      <c r="B4919" s="109" t="s">
        <v>11923</v>
      </c>
      <c r="C4919" s="109" t="s">
        <v>1064</v>
      </c>
      <c r="D4919" s="109" t="s">
        <v>106</v>
      </c>
      <c r="E4919" s="109" t="s">
        <v>8822</v>
      </c>
      <c r="F4919" s="109" t="s">
        <v>95</v>
      </c>
      <c r="G4919" s="109" t="s">
        <v>6067</v>
      </c>
      <c r="H4919" s="107">
        <v>70170</v>
      </c>
      <c r="I4919" s="109">
        <v>3</v>
      </c>
      <c r="J4919" s="108">
        <v>185603</v>
      </c>
      <c r="K4919" s="107" t="str">
        <f>IF(J4919&gt;0,"Untung","Rugi")</f>
        <v>Untung</v>
      </c>
      <c r="L4919" s="107" t="str">
        <f t="array" ref="L4919">_xlfn.IFS(H4919&lt;100000,"Low",AND(H4919&gt;=100000,H4919&lt;250000),"Medium",H4919&gt;=250000,"High")</f>
        <v>Low</v>
      </c>
      <c r="M4919" s="107" t="str">
        <f>IF(H4919&lt;100000,"Low",IF(AND(H4919&gt;=100000,H4919&lt;250000),"Medium","High"))</f>
        <v>Low</v>
      </c>
    </row>
    <row r="4920" spans="1:13" x14ac:dyDescent="0.4">
      <c r="A4920" s="109" t="s">
        <v>6016</v>
      </c>
      <c r="B4920" s="109" t="s">
        <v>11925</v>
      </c>
      <c r="C4920" s="109" t="s">
        <v>1064</v>
      </c>
      <c r="D4920" s="109" t="s">
        <v>106</v>
      </c>
      <c r="E4920" s="109" t="s">
        <v>6874</v>
      </c>
      <c r="F4920" s="109" t="s">
        <v>99</v>
      </c>
      <c r="G4920" s="109" t="s">
        <v>6024</v>
      </c>
      <c r="H4920" s="107">
        <v>79334</v>
      </c>
      <c r="I4920" s="109">
        <v>6</v>
      </c>
      <c r="J4920" s="108">
        <v>212258</v>
      </c>
      <c r="K4920" s="107" t="str">
        <f>IF(J4920&gt;0,"Untung","Rugi")</f>
        <v>Untung</v>
      </c>
      <c r="L4920" s="107" t="str">
        <f t="array" ref="L4920">_xlfn.IFS(H4920&lt;100000,"Low",AND(H4920&gt;=100000,H4920&lt;250000),"Medium",H4920&gt;=250000,"High")</f>
        <v>Low</v>
      </c>
      <c r="M4920" s="107" t="str">
        <f>IF(H4920&lt;100000,"Low",IF(AND(H4920&gt;=100000,H4920&lt;250000),"Medium","High"))</f>
        <v>Low</v>
      </c>
    </row>
    <row r="4921" spans="1:13" x14ac:dyDescent="0.4">
      <c r="A4921" s="109" t="s">
        <v>6016</v>
      </c>
      <c r="B4921" s="109" t="s">
        <v>11924</v>
      </c>
      <c r="C4921" s="109" t="s">
        <v>1064</v>
      </c>
      <c r="D4921" s="109" t="s">
        <v>106</v>
      </c>
      <c r="E4921" s="109" t="s">
        <v>9497</v>
      </c>
      <c r="F4921" s="109" t="s">
        <v>6021</v>
      </c>
      <c r="G4921" s="109" t="s">
        <v>6020</v>
      </c>
      <c r="H4921" s="107">
        <v>370345</v>
      </c>
      <c r="I4921" s="109">
        <v>2</v>
      </c>
      <c r="J4921" s="108">
        <v>-27555</v>
      </c>
      <c r="K4921" s="107" t="str">
        <f>IF(J4921&gt;0,"Untung","Rugi")</f>
        <v>Rugi</v>
      </c>
      <c r="L4921" s="107" t="str">
        <f t="array" ref="L4921">_xlfn.IFS(H4921&lt;100000,"Low",AND(H4921&gt;=100000,H4921&lt;250000),"Medium",H4921&gt;=250000,"High")</f>
        <v>High</v>
      </c>
      <c r="M4921" s="107" t="str">
        <f>IF(H4921&lt;100000,"Low",IF(AND(H4921&gt;=100000,H4921&lt;250000),"Medium","High"))</f>
        <v>High</v>
      </c>
    </row>
    <row r="4922" spans="1:13" x14ac:dyDescent="0.4">
      <c r="A4922" s="109" t="s">
        <v>6016</v>
      </c>
      <c r="B4922" s="109" t="s">
        <v>11923</v>
      </c>
      <c r="C4922" s="109" t="s">
        <v>1051</v>
      </c>
      <c r="D4922" s="109" t="s">
        <v>96</v>
      </c>
      <c r="E4922" s="109" t="s">
        <v>11922</v>
      </c>
      <c r="F4922" s="109" t="s">
        <v>95</v>
      </c>
      <c r="G4922" s="109" t="s">
        <v>6116</v>
      </c>
      <c r="H4922" s="107">
        <v>385738</v>
      </c>
      <c r="I4922" s="109">
        <v>4</v>
      </c>
      <c r="J4922" s="108">
        <v>-23388</v>
      </c>
      <c r="K4922" s="107" t="str">
        <f>IF(J4922&gt;0,"Untung","Rugi")</f>
        <v>Rugi</v>
      </c>
      <c r="L4922" s="107" t="str">
        <f t="array" ref="L4922">_xlfn.IFS(H4922&lt;100000,"Low",AND(H4922&gt;=100000,H4922&lt;250000),"Medium",H4922&gt;=250000,"High")</f>
        <v>High</v>
      </c>
      <c r="M4922" s="107" t="str">
        <f>IF(H4922&lt;100000,"Low",IF(AND(H4922&gt;=100000,H4922&lt;250000),"Medium","High"))</f>
        <v>High</v>
      </c>
    </row>
    <row r="4923" spans="1:13" x14ac:dyDescent="0.4">
      <c r="A4923" s="109" t="s">
        <v>6081</v>
      </c>
      <c r="B4923" s="109" t="s">
        <v>11921</v>
      </c>
      <c r="C4923" s="109" t="s">
        <v>1051</v>
      </c>
      <c r="D4923" s="109" t="s">
        <v>96</v>
      </c>
      <c r="E4923" s="109" t="s">
        <v>7611</v>
      </c>
      <c r="F4923" s="109" t="s">
        <v>95</v>
      </c>
      <c r="G4923" s="109" t="s">
        <v>6052</v>
      </c>
      <c r="H4923" s="107">
        <v>247882</v>
      </c>
      <c r="I4923" s="109">
        <v>2</v>
      </c>
      <c r="J4923" s="108">
        <v>-3079</v>
      </c>
      <c r="K4923" s="107" t="str">
        <f>IF(J4923&gt;0,"Untung","Rugi")</f>
        <v>Rugi</v>
      </c>
      <c r="L4923" s="107" t="str">
        <f t="array" ref="L4923">_xlfn.IFS(H4923&lt;100000,"Low",AND(H4923&gt;=100000,H4923&lt;250000),"Medium",H4923&gt;=250000,"High")</f>
        <v>Medium</v>
      </c>
      <c r="M4923" s="107" t="str">
        <f>IF(H4923&lt;100000,"Low",IF(AND(H4923&gt;=100000,H4923&lt;250000),"Medium","High"))</f>
        <v>Medium</v>
      </c>
    </row>
    <row r="4924" spans="1:13" x14ac:dyDescent="0.4">
      <c r="A4924" s="109" t="s">
        <v>6027</v>
      </c>
      <c r="B4924" s="109" t="s">
        <v>11920</v>
      </c>
      <c r="C4924" s="109" t="s">
        <v>1051</v>
      </c>
      <c r="D4924" s="109" t="s">
        <v>106</v>
      </c>
      <c r="E4924" s="109" t="s">
        <v>10204</v>
      </c>
      <c r="F4924" s="109" t="s">
        <v>99</v>
      </c>
      <c r="G4924" s="109" t="s">
        <v>6049</v>
      </c>
      <c r="H4924" s="107">
        <v>144925</v>
      </c>
      <c r="I4924" s="109">
        <v>5</v>
      </c>
      <c r="J4924" s="108">
        <v>273069</v>
      </c>
      <c r="K4924" s="107" t="str">
        <f>IF(J4924&gt;0,"Untung","Rugi")</f>
        <v>Untung</v>
      </c>
      <c r="L4924" s="107" t="str">
        <f t="array" ref="L4924">_xlfn.IFS(H4924&lt;100000,"Low",AND(H4924&gt;=100000,H4924&lt;250000),"Medium",H4924&gt;=250000,"High")</f>
        <v>Medium</v>
      </c>
      <c r="M4924" s="107" t="str">
        <f>IF(H4924&lt;100000,"Low",IF(AND(H4924&gt;=100000,H4924&lt;250000),"Medium","High"))</f>
        <v>Medium</v>
      </c>
    </row>
    <row r="4925" spans="1:13" x14ac:dyDescent="0.4">
      <c r="A4925" s="109" t="s">
        <v>6027</v>
      </c>
      <c r="B4925" s="109" t="s">
        <v>11919</v>
      </c>
      <c r="C4925" s="109" t="s">
        <v>1051</v>
      </c>
      <c r="D4925" s="109" t="s">
        <v>106</v>
      </c>
      <c r="E4925" s="109" t="s">
        <v>8561</v>
      </c>
      <c r="F4925" s="109" t="s">
        <v>95</v>
      </c>
      <c r="G4925" s="109" t="s">
        <v>6116</v>
      </c>
      <c r="H4925" s="107">
        <v>77832</v>
      </c>
      <c r="I4925" s="109">
        <v>5</v>
      </c>
      <c r="J4925" s="108">
        <v>-117474</v>
      </c>
      <c r="K4925" s="107" t="str">
        <f>IF(J4925&gt;0,"Untung","Rugi")</f>
        <v>Rugi</v>
      </c>
      <c r="L4925" s="107" t="str">
        <f t="array" ref="L4925">_xlfn.IFS(H4925&lt;100000,"Low",AND(H4925&gt;=100000,H4925&lt;250000),"Medium",H4925&gt;=250000,"High")</f>
        <v>Low</v>
      </c>
      <c r="M4925" s="107" t="str">
        <f>IF(H4925&lt;100000,"Low",IF(AND(H4925&gt;=100000,H4925&lt;250000),"Medium","High"))</f>
        <v>Low</v>
      </c>
    </row>
    <row r="4926" spans="1:13" x14ac:dyDescent="0.4">
      <c r="A4926" s="109" t="s">
        <v>6027</v>
      </c>
      <c r="B4926" s="109" t="s">
        <v>10972</v>
      </c>
      <c r="C4926" s="109" t="s">
        <v>1051</v>
      </c>
      <c r="D4926" s="109" t="s">
        <v>106</v>
      </c>
      <c r="E4926" s="109" t="s">
        <v>9631</v>
      </c>
      <c r="F4926" s="109" t="s">
        <v>99</v>
      </c>
      <c r="G4926" s="109" t="s">
        <v>6049</v>
      </c>
      <c r="H4926" s="107">
        <v>349004</v>
      </c>
      <c r="I4926" s="109">
        <v>2</v>
      </c>
      <c r="J4926" s="108">
        <v>-231857</v>
      </c>
      <c r="K4926" s="107" t="str">
        <f>IF(J4926&gt;0,"Untung","Rugi")</f>
        <v>Rugi</v>
      </c>
      <c r="L4926" s="107" t="str">
        <f t="array" ref="L4926">_xlfn.IFS(H4926&lt;100000,"Low",AND(H4926&gt;=100000,H4926&lt;250000),"Medium",H4926&gt;=250000,"High")</f>
        <v>High</v>
      </c>
      <c r="M4926" s="107" t="str">
        <f>IF(H4926&lt;100000,"Low",IF(AND(H4926&gt;=100000,H4926&lt;250000),"Medium","High"))</f>
        <v>High</v>
      </c>
    </row>
    <row r="4927" spans="1:13" x14ac:dyDescent="0.4">
      <c r="A4927" s="109" t="s">
        <v>6027</v>
      </c>
      <c r="B4927" s="109" t="s">
        <v>11918</v>
      </c>
      <c r="C4927" s="109" t="s">
        <v>1064</v>
      </c>
      <c r="D4927" s="109" t="s">
        <v>106</v>
      </c>
      <c r="E4927" s="109" t="s">
        <v>6816</v>
      </c>
      <c r="F4927" s="109" t="s">
        <v>95</v>
      </c>
      <c r="G4927" s="109" t="s">
        <v>6052</v>
      </c>
      <c r="H4927" s="107">
        <v>401839</v>
      </c>
      <c r="I4927" s="109">
        <v>3</v>
      </c>
      <c r="J4927" s="108">
        <v>55970</v>
      </c>
      <c r="K4927" s="107" t="str">
        <f>IF(J4927&gt;0,"Untung","Rugi")</f>
        <v>Untung</v>
      </c>
      <c r="L4927" s="107" t="str">
        <f t="array" ref="L4927">_xlfn.IFS(H4927&lt;100000,"Low",AND(H4927&gt;=100000,H4927&lt;250000),"Medium",H4927&gt;=250000,"High")</f>
        <v>High</v>
      </c>
      <c r="M4927" s="107" t="str">
        <f>IF(H4927&lt;100000,"Low",IF(AND(H4927&gt;=100000,H4927&lt;250000),"Medium","High"))</f>
        <v>High</v>
      </c>
    </row>
    <row r="4928" spans="1:13" x14ac:dyDescent="0.4">
      <c r="A4928" s="109" t="s">
        <v>6016</v>
      </c>
      <c r="B4928" s="109" t="s">
        <v>11917</v>
      </c>
      <c r="C4928" s="109" t="s">
        <v>1051</v>
      </c>
      <c r="D4928" s="109" t="s">
        <v>96</v>
      </c>
      <c r="E4928" s="109" t="s">
        <v>6621</v>
      </c>
      <c r="F4928" s="109" t="s">
        <v>99</v>
      </c>
      <c r="G4928" s="109" t="s">
        <v>6141</v>
      </c>
      <c r="H4928" s="107">
        <v>88346</v>
      </c>
      <c r="I4928" s="109">
        <v>3</v>
      </c>
      <c r="J4928" s="108">
        <v>-53619</v>
      </c>
      <c r="K4928" s="107" t="str">
        <f>IF(J4928&gt;0,"Untung","Rugi")</f>
        <v>Rugi</v>
      </c>
      <c r="L4928" s="107" t="str">
        <f t="array" ref="L4928">_xlfn.IFS(H4928&lt;100000,"Low",AND(H4928&gt;=100000,H4928&lt;250000),"Medium",H4928&gt;=250000,"High")</f>
        <v>Low</v>
      </c>
      <c r="M4928" s="107" t="str">
        <f>IF(H4928&lt;100000,"Low",IF(AND(H4928&gt;=100000,H4928&lt;250000),"Medium","High"))</f>
        <v>Low</v>
      </c>
    </row>
    <row r="4929" spans="1:13" x14ac:dyDescent="0.4">
      <c r="A4929" s="109" t="s">
        <v>6016</v>
      </c>
      <c r="B4929" s="109" t="s">
        <v>11916</v>
      </c>
      <c r="C4929" s="109" t="s">
        <v>1051</v>
      </c>
      <c r="D4929" s="109" t="s">
        <v>96</v>
      </c>
      <c r="E4929" s="109" t="s">
        <v>8542</v>
      </c>
      <c r="F4929" s="109" t="s">
        <v>95</v>
      </c>
      <c r="G4929" s="109" t="s">
        <v>6116</v>
      </c>
      <c r="H4929" s="107">
        <v>84943</v>
      </c>
      <c r="I4929" s="109">
        <v>1</v>
      </c>
      <c r="J4929" s="108">
        <v>365196</v>
      </c>
      <c r="K4929" s="107" t="str">
        <f>IF(J4929&gt;0,"Untung","Rugi")</f>
        <v>Untung</v>
      </c>
      <c r="L4929" s="107" t="str">
        <f t="array" ref="L4929">_xlfn.IFS(H4929&lt;100000,"Low",AND(H4929&gt;=100000,H4929&lt;250000),"Medium",H4929&gt;=250000,"High")</f>
        <v>Low</v>
      </c>
      <c r="M4929" s="107" t="str">
        <f>IF(H4929&lt;100000,"Low",IF(AND(H4929&gt;=100000,H4929&lt;250000),"Medium","High"))</f>
        <v>Low</v>
      </c>
    </row>
    <row r="4930" spans="1:13" x14ac:dyDescent="0.4">
      <c r="A4930" s="109" t="s">
        <v>6016</v>
      </c>
      <c r="B4930" s="109" t="s">
        <v>11915</v>
      </c>
      <c r="C4930" s="109" t="s">
        <v>1064</v>
      </c>
      <c r="D4930" s="109" t="s">
        <v>102</v>
      </c>
      <c r="E4930" s="109" t="s">
        <v>7063</v>
      </c>
      <c r="F4930" s="109" t="s">
        <v>95</v>
      </c>
      <c r="G4930" s="109" t="s">
        <v>6017</v>
      </c>
      <c r="H4930" s="107">
        <v>247745</v>
      </c>
      <c r="I4930" s="109">
        <v>4</v>
      </c>
      <c r="J4930" s="108">
        <v>164027</v>
      </c>
      <c r="K4930" s="107" t="str">
        <f>IF(J4930&gt;0,"Untung","Rugi")</f>
        <v>Untung</v>
      </c>
      <c r="L4930" s="107" t="str">
        <f t="array" ref="L4930">_xlfn.IFS(H4930&lt;100000,"Low",AND(H4930&gt;=100000,H4930&lt;250000),"Medium",H4930&gt;=250000,"High")</f>
        <v>Medium</v>
      </c>
      <c r="M4930" s="107" t="str">
        <f>IF(H4930&lt;100000,"Low",IF(AND(H4930&gt;=100000,H4930&lt;250000),"Medium","High"))</f>
        <v>Medium</v>
      </c>
    </row>
    <row r="4931" spans="1:13" x14ac:dyDescent="0.4">
      <c r="A4931" s="109" t="s">
        <v>6081</v>
      </c>
      <c r="B4931" s="109" t="s">
        <v>11914</v>
      </c>
      <c r="C4931" s="109" t="s">
        <v>1051</v>
      </c>
      <c r="D4931" s="109" t="s">
        <v>104</v>
      </c>
      <c r="E4931" s="109" t="s">
        <v>7574</v>
      </c>
      <c r="F4931" s="109" t="s">
        <v>6021</v>
      </c>
      <c r="G4931" s="109" t="s">
        <v>6031</v>
      </c>
      <c r="H4931" s="107">
        <v>293211</v>
      </c>
      <c r="I4931" s="109">
        <v>4</v>
      </c>
      <c r="J4931" s="108">
        <v>360236</v>
      </c>
      <c r="K4931" s="107" t="str">
        <f>IF(J4931&gt;0,"Untung","Rugi")</f>
        <v>Untung</v>
      </c>
      <c r="L4931" s="107" t="str">
        <f t="array" ref="L4931">_xlfn.IFS(H4931&lt;100000,"Low",AND(H4931&gt;=100000,H4931&lt;250000),"Medium",H4931&gt;=250000,"High")</f>
        <v>High</v>
      </c>
      <c r="M4931" s="107" t="str">
        <f>IF(H4931&lt;100000,"Low",IF(AND(H4931&gt;=100000,H4931&lt;250000),"Medium","High"))</f>
        <v>High</v>
      </c>
    </row>
    <row r="4932" spans="1:13" x14ac:dyDescent="0.4">
      <c r="A4932" s="109" t="s">
        <v>6016</v>
      </c>
      <c r="B4932" s="109" t="s">
        <v>11912</v>
      </c>
      <c r="C4932" s="109" t="s">
        <v>1051</v>
      </c>
      <c r="D4932" s="109" t="s">
        <v>104</v>
      </c>
      <c r="E4932" s="109" t="s">
        <v>11913</v>
      </c>
      <c r="F4932" s="109" t="s">
        <v>95</v>
      </c>
      <c r="G4932" s="109" t="s">
        <v>6017</v>
      </c>
      <c r="H4932" s="107">
        <v>183013</v>
      </c>
      <c r="I4932" s="109">
        <v>3</v>
      </c>
      <c r="J4932" s="108">
        <v>-4032</v>
      </c>
      <c r="K4932" s="107" t="str">
        <f>IF(J4932&gt;0,"Untung","Rugi")</f>
        <v>Rugi</v>
      </c>
      <c r="L4932" s="107" t="str">
        <f t="array" ref="L4932">_xlfn.IFS(H4932&lt;100000,"Low",AND(H4932&gt;=100000,H4932&lt;250000),"Medium",H4932&gt;=250000,"High")</f>
        <v>Medium</v>
      </c>
      <c r="M4932" s="107" t="str">
        <f>IF(H4932&lt;100000,"Low",IF(AND(H4932&gt;=100000,H4932&lt;250000),"Medium","High"))</f>
        <v>Medium</v>
      </c>
    </row>
    <row r="4933" spans="1:13" x14ac:dyDescent="0.4">
      <c r="A4933" s="109" t="s">
        <v>6016</v>
      </c>
      <c r="B4933" s="109" t="s">
        <v>11912</v>
      </c>
      <c r="C4933" s="109" t="s">
        <v>100</v>
      </c>
      <c r="D4933" s="109" t="s">
        <v>102</v>
      </c>
      <c r="E4933" s="109" t="s">
        <v>6777</v>
      </c>
      <c r="F4933" s="109" t="s">
        <v>95</v>
      </c>
      <c r="G4933" s="109" t="s">
        <v>6017</v>
      </c>
      <c r="H4933" s="107">
        <v>446093</v>
      </c>
      <c r="I4933" s="109">
        <v>4</v>
      </c>
      <c r="J4933" s="108">
        <v>-63648</v>
      </c>
      <c r="K4933" s="107" t="str">
        <f>IF(J4933&gt;0,"Untung","Rugi")</f>
        <v>Rugi</v>
      </c>
      <c r="L4933" s="107" t="str">
        <f t="array" ref="L4933">_xlfn.IFS(H4933&lt;100000,"Low",AND(H4933&gt;=100000,H4933&lt;250000),"Medium",H4933&gt;=250000,"High")</f>
        <v>High</v>
      </c>
      <c r="M4933" s="107" t="str">
        <f>IF(H4933&lt;100000,"Low",IF(AND(H4933&gt;=100000,H4933&lt;250000),"Medium","High"))</f>
        <v>High</v>
      </c>
    </row>
    <row r="4934" spans="1:13" x14ac:dyDescent="0.4">
      <c r="A4934" s="109" t="s">
        <v>6027</v>
      </c>
      <c r="B4934" s="109" t="s">
        <v>11911</v>
      </c>
      <c r="C4934" s="109" t="s">
        <v>1064</v>
      </c>
      <c r="D4934" s="109" t="s">
        <v>106</v>
      </c>
      <c r="E4934" s="109" t="s">
        <v>7271</v>
      </c>
      <c r="F4934" s="109" t="s">
        <v>95</v>
      </c>
      <c r="G4934" s="109" t="s">
        <v>6052</v>
      </c>
      <c r="H4934" s="107">
        <v>404284</v>
      </c>
      <c r="I4934" s="109">
        <v>2</v>
      </c>
      <c r="J4934" s="108">
        <v>-185706</v>
      </c>
      <c r="K4934" s="107" t="str">
        <f>IF(J4934&gt;0,"Untung","Rugi")</f>
        <v>Rugi</v>
      </c>
      <c r="L4934" s="107" t="str">
        <f t="array" ref="L4934">_xlfn.IFS(H4934&lt;100000,"Low",AND(H4934&gt;=100000,H4934&lt;250000),"Medium",H4934&gt;=250000,"High")</f>
        <v>High</v>
      </c>
      <c r="M4934" s="107" t="str">
        <f>IF(H4934&lt;100000,"Low",IF(AND(H4934&gt;=100000,H4934&lt;250000),"Medium","High"))</f>
        <v>High</v>
      </c>
    </row>
    <row r="4935" spans="1:13" x14ac:dyDescent="0.4">
      <c r="A4935" s="109" t="s">
        <v>6016</v>
      </c>
      <c r="B4935" s="109" t="s">
        <v>11910</v>
      </c>
      <c r="C4935" s="109" t="s">
        <v>100</v>
      </c>
      <c r="D4935" s="109" t="s">
        <v>102</v>
      </c>
      <c r="E4935" s="109" t="s">
        <v>7946</v>
      </c>
      <c r="F4935" s="109" t="s">
        <v>6021</v>
      </c>
      <c r="G4935" s="109" t="s">
        <v>6020</v>
      </c>
      <c r="H4935" s="107">
        <v>93333</v>
      </c>
      <c r="I4935" s="109">
        <v>7</v>
      </c>
      <c r="J4935" s="108">
        <v>74655</v>
      </c>
      <c r="K4935" s="107" t="str">
        <f>IF(J4935&gt;0,"Untung","Rugi")</f>
        <v>Untung</v>
      </c>
      <c r="L4935" s="107" t="str">
        <f t="array" ref="L4935">_xlfn.IFS(H4935&lt;100000,"Low",AND(H4935&gt;=100000,H4935&lt;250000),"Medium",H4935&gt;=250000,"High")</f>
        <v>Low</v>
      </c>
      <c r="M4935" s="107" t="str">
        <f>IF(H4935&lt;100000,"Low",IF(AND(H4935&gt;=100000,H4935&lt;250000),"Medium","High"))</f>
        <v>Low</v>
      </c>
    </row>
    <row r="4936" spans="1:13" x14ac:dyDescent="0.4">
      <c r="A4936" s="109" t="s">
        <v>6016</v>
      </c>
      <c r="B4936" s="109" t="s">
        <v>11909</v>
      </c>
      <c r="C4936" s="109" t="s">
        <v>100</v>
      </c>
      <c r="D4936" s="109" t="s">
        <v>102</v>
      </c>
      <c r="E4936" s="109" t="s">
        <v>9373</v>
      </c>
      <c r="F4936" s="109" t="s">
        <v>95</v>
      </c>
      <c r="G4936" s="109" t="s">
        <v>6052</v>
      </c>
      <c r="H4936" s="107">
        <v>94196</v>
      </c>
      <c r="I4936" s="109">
        <v>3</v>
      </c>
      <c r="J4936" s="108">
        <v>281600</v>
      </c>
      <c r="K4936" s="107" t="str">
        <f>IF(J4936&gt;0,"Untung","Rugi")</f>
        <v>Untung</v>
      </c>
      <c r="L4936" s="107" t="str">
        <f t="array" ref="L4936">_xlfn.IFS(H4936&lt;100000,"Low",AND(H4936&gt;=100000,H4936&lt;250000),"Medium",H4936&gt;=250000,"High")</f>
        <v>Low</v>
      </c>
      <c r="M4936" s="107" t="str">
        <f>IF(H4936&lt;100000,"Low",IF(AND(H4936&gt;=100000,H4936&lt;250000),"Medium","High"))</f>
        <v>Low</v>
      </c>
    </row>
    <row r="4937" spans="1:13" x14ac:dyDescent="0.4">
      <c r="A4937" s="109" t="s">
        <v>6016</v>
      </c>
      <c r="B4937" s="109" t="s">
        <v>11908</v>
      </c>
      <c r="C4937" s="109" t="s">
        <v>100</v>
      </c>
      <c r="D4937" s="109" t="s">
        <v>96</v>
      </c>
      <c r="E4937" s="109" t="s">
        <v>10280</v>
      </c>
      <c r="F4937" s="109" t="s">
        <v>95</v>
      </c>
      <c r="G4937" s="109" t="s">
        <v>6017</v>
      </c>
      <c r="H4937" s="107">
        <v>12801</v>
      </c>
      <c r="I4937" s="109">
        <v>2</v>
      </c>
      <c r="J4937" s="108">
        <v>-233668</v>
      </c>
      <c r="K4937" s="107" t="str">
        <f>IF(J4937&gt;0,"Untung","Rugi")</f>
        <v>Rugi</v>
      </c>
      <c r="L4937" s="107" t="str">
        <f t="array" ref="L4937">_xlfn.IFS(H4937&lt;100000,"Low",AND(H4937&gt;=100000,H4937&lt;250000),"Medium",H4937&gt;=250000,"High")</f>
        <v>Low</v>
      </c>
      <c r="M4937" s="107" t="str">
        <f>IF(H4937&lt;100000,"Low",IF(AND(H4937&gt;=100000,H4937&lt;250000),"Medium","High"))</f>
        <v>Low</v>
      </c>
    </row>
    <row r="4938" spans="1:13" x14ac:dyDescent="0.4">
      <c r="A4938" s="109" t="s">
        <v>6046</v>
      </c>
      <c r="B4938" s="109" t="s">
        <v>11907</v>
      </c>
      <c r="C4938" s="109" t="s">
        <v>100</v>
      </c>
      <c r="D4938" s="109" t="s">
        <v>96</v>
      </c>
      <c r="E4938" s="109" t="s">
        <v>9989</v>
      </c>
      <c r="F4938" s="109" t="s">
        <v>95</v>
      </c>
      <c r="G4938" s="109" t="s">
        <v>6067</v>
      </c>
      <c r="H4938" s="107">
        <v>238404</v>
      </c>
      <c r="I4938" s="109">
        <v>1</v>
      </c>
      <c r="J4938" s="108">
        <v>-208422</v>
      </c>
      <c r="K4938" s="107" t="str">
        <f>IF(J4938&gt;0,"Untung","Rugi")</f>
        <v>Rugi</v>
      </c>
      <c r="L4938" s="107" t="str">
        <f t="array" ref="L4938">_xlfn.IFS(H4938&lt;100000,"Low",AND(H4938&gt;=100000,H4938&lt;250000),"Medium",H4938&gt;=250000,"High")</f>
        <v>Medium</v>
      </c>
      <c r="M4938" s="107" t="str">
        <f>IF(H4938&lt;100000,"Low",IF(AND(H4938&gt;=100000,H4938&lt;250000),"Medium","High"))</f>
        <v>Medium</v>
      </c>
    </row>
    <row r="4939" spans="1:13" x14ac:dyDescent="0.4">
      <c r="A4939" s="109" t="s">
        <v>6046</v>
      </c>
      <c r="B4939" s="109" t="s">
        <v>11906</v>
      </c>
      <c r="C4939" s="109" t="s">
        <v>1051</v>
      </c>
      <c r="D4939" s="109" t="s">
        <v>96</v>
      </c>
      <c r="E4939" s="109" t="s">
        <v>6273</v>
      </c>
      <c r="F4939" s="109" t="s">
        <v>95</v>
      </c>
      <c r="G4939" s="109" t="s">
        <v>6057</v>
      </c>
      <c r="H4939" s="107">
        <v>96865</v>
      </c>
      <c r="I4939" s="109">
        <v>3</v>
      </c>
      <c r="J4939" s="108">
        <v>49087</v>
      </c>
      <c r="K4939" s="107" t="str">
        <f>IF(J4939&gt;0,"Untung","Rugi")</f>
        <v>Untung</v>
      </c>
      <c r="L4939" s="107" t="str">
        <f t="array" ref="L4939">_xlfn.IFS(H4939&lt;100000,"Low",AND(H4939&gt;=100000,H4939&lt;250000),"Medium",H4939&gt;=250000,"High")</f>
        <v>Low</v>
      </c>
      <c r="M4939" s="107" t="str">
        <f>IF(H4939&lt;100000,"Low",IF(AND(H4939&gt;=100000,H4939&lt;250000),"Medium","High"))</f>
        <v>Low</v>
      </c>
    </row>
    <row r="4940" spans="1:13" x14ac:dyDescent="0.4">
      <c r="A4940" s="109" t="s">
        <v>6016</v>
      </c>
      <c r="B4940" s="109" t="s">
        <v>11905</v>
      </c>
      <c r="C4940" s="109" t="s">
        <v>100</v>
      </c>
      <c r="D4940" s="109" t="s">
        <v>102</v>
      </c>
      <c r="E4940" s="109" t="s">
        <v>9225</v>
      </c>
      <c r="F4940" s="109" t="s">
        <v>95</v>
      </c>
      <c r="G4940" s="109" t="s">
        <v>6116</v>
      </c>
      <c r="H4940" s="107">
        <v>431022</v>
      </c>
      <c r="I4940" s="109">
        <v>3</v>
      </c>
      <c r="J4940" s="108">
        <v>272083</v>
      </c>
      <c r="K4940" s="107" t="str">
        <f>IF(J4940&gt;0,"Untung","Rugi")</f>
        <v>Untung</v>
      </c>
      <c r="L4940" s="107" t="str">
        <f t="array" ref="L4940">_xlfn.IFS(H4940&lt;100000,"Low",AND(H4940&gt;=100000,H4940&lt;250000),"Medium",H4940&gt;=250000,"High")</f>
        <v>High</v>
      </c>
      <c r="M4940" s="107" t="str">
        <f>IF(H4940&lt;100000,"Low",IF(AND(H4940&gt;=100000,H4940&lt;250000),"Medium","High"))</f>
        <v>High</v>
      </c>
    </row>
    <row r="4941" spans="1:13" x14ac:dyDescent="0.4">
      <c r="A4941" s="109" t="s">
        <v>6016</v>
      </c>
      <c r="B4941" s="109" t="s">
        <v>11904</v>
      </c>
      <c r="C4941" s="109" t="s">
        <v>1051</v>
      </c>
      <c r="D4941" s="109" t="s">
        <v>106</v>
      </c>
      <c r="E4941" s="109" t="s">
        <v>9915</v>
      </c>
      <c r="F4941" s="109" t="s">
        <v>95</v>
      </c>
      <c r="G4941" s="109" t="s">
        <v>6013</v>
      </c>
      <c r="H4941" s="107">
        <v>266330</v>
      </c>
      <c r="I4941" s="109">
        <v>4</v>
      </c>
      <c r="J4941" s="108">
        <v>130465</v>
      </c>
      <c r="K4941" s="107" t="str">
        <f>IF(J4941&gt;0,"Untung","Rugi")</f>
        <v>Untung</v>
      </c>
      <c r="L4941" s="107" t="str">
        <f t="array" ref="L4941">_xlfn.IFS(H4941&lt;100000,"Low",AND(H4941&gt;=100000,H4941&lt;250000),"Medium",H4941&gt;=250000,"High")</f>
        <v>High</v>
      </c>
      <c r="M4941" s="107" t="str">
        <f>IF(H4941&lt;100000,"Low",IF(AND(H4941&gt;=100000,H4941&lt;250000),"Medium","High"))</f>
        <v>High</v>
      </c>
    </row>
    <row r="4942" spans="1:13" x14ac:dyDescent="0.4">
      <c r="A4942" s="109" t="s">
        <v>6016</v>
      </c>
      <c r="B4942" s="109" t="s">
        <v>11903</v>
      </c>
      <c r="C4942" s="109" t="s">
        <v>1051</v>
      </c>
      <c r="D4942" s="109" t="s">
        <v>106</v>
      </c>
      <c r="E4942" s="109" t="s">
        <v>9020</v>
      </c>
      <c r="F4942" s="109" t="s">
        <v>99</v>
      </c>
      <c r="G4942" s="109" t="s">
        <v>6049</v>
      </c>
      <c r="H4942" s="107">
        <v>108176</v>
      </c>
      <c r="I4942" s="109">
        <v>5</v>
      </c>
      <c r="J4942" s="108">
        <v>-220503</v>
      </c>
      <c r="K4942" s="107" t="str">
        <f>IF(J4942&gt;0,"Untung","Rugi")</f>
        <v>Rugi</v>
      </c>
      <c r="L4942" s="107" t="str">
        <f t="array" ref="L4942">_xlfn.IFS(H4942&lt;100000,"Low",AND(H4942&gt;=100000,H4942&lt;250000),"Medium",H4942&gt;=250000,"High")</f>
        <v>Medium</v>
      </c>
      <c r="M4942" s="107" t="str">
        <f>IF(H4942&lt;100000,"Low",IF(AND(H4942&gt;=100000,H4942&lt;250000),"Medium","High"))</f>
        <v>Medium</v>
      </c>
    </row>
    <row r="4943" spans="1:13" x14ac:dyDescent="0.4">
      <c r="A4943" s="109" t="s">
        <v>6016</v>
      </c>
      <c r="B4943" s="109" t="s">
        <v>11902</v>
      </c>
      <c r="C4943" s="109" t="s">
        <v>1051</v>
      </c>
      <c r="D4943" s="109" t="s">
        <v>106</v>
      </c>
      <c r="E4943" s="109" t="s">
        <v>9178</v>
      </c>
      <c r="F4943" s="109" t="s">
        <v>6021</v>
      </c>
      <c r="G4943" s="109" t="s">
        <v>6020</v>
      </c>
      <c r="H4943" s="107">
        <v>400160</v>
      </c>
      <c r="I4943" s="109">
        <v>4</v>
      </c>
      <c r="J4943" s="108">
        <v>-117834</v>
      </c>
      <c r="K4943" s="107" t="str">
        <f>IF(J4943&gt;0,"Untung","Rugi")</f>
        <v>Rugi</v>
      </c>
      <c r="L4943" s="107" t="str">
        <f t="array" ref="L4943">_xlfn.IFS(H4943&lt;100000,"Low",AND(H4943&gt;=100000,H4943&lt;250000),"Medium",H4943&gt;=250000,"High")</f>
        <v>High</v>
      </c>
      <c r="M4943" s="107" t="str">
        <f>IF(H4943&lt;100000,"Low",IF(AND(H4943&gt;=100000,H4943&lt;250000),"Medium","High"))</f>
        <v>High</v>
      </c>
    </row>
    <row r="4944" spans="1:13" x14ac:dyDescent="0.4">
      <c r="A4944" s="109" t="s">
        <v>6016</v>
      </c>
      <c r="B4944" s="109" t="s">
        <v>11902</v>
      </c>
      <c r="C4944" s="109" t="s">
        <v>1051</v>
      </c>
      <c r="D4944" s="109" t="s">
        <v>106</v>
      </c>
      <c r="E4944" s="109" t="s">
        <v>6874</v>
      </c>
      <c r="F4944" s="109" t="s">
        <v>99</v>
      </c>
      <c r="G4944" s="109" t="s">
        <v>6024</v>
      </c>
      <c r="H4944" s="107">
        <v>152378</v>
      </c>
      <c r="I4944" s="109">
        <v>3</v>
      </c>
      <c r="J4944" s="108">
        <v>187163</v>
      </c>
      <c r="K4944" s="107" t="str">
        <f>IF(J4944&gt;0,"Untung","Rugi")</f>
        <v>Untung</v>
      </c>
      <c r="L4944" s="107" t="str">
        <f t="array" ref="L4944">_xlfn.IFS(H4944&lt;100000,"Low",AND(H4944&gt;=100000,H4944&lt;250000),"Medium",H4944&gt;=250000,"High")</f>
        <v>Medium</v>
      </c>
      <c r="M4944" s="107" t="str">
        <f>IF(H4944&lt;100000,"Low",IF(AND(H4944&gt;=100000,H4944&lt;250000),"Medium","High"))</f>
        <v>Medium</v>
      </c>
    </row>
    <row r="4945" spans="1:13" x14ac:dyDescent="0.4">
      <c r="A4945" s="109" t="s">
        <v>6016</v>
      </c>
      <c r="B4945" s="109" t="s">
        <v>11901</v>
      </c>
      <c r="C4945" s="109" t="s">
        <v>1051</v>
      </c>
      <c r="D4945" s="109" t="s">
        <v>106</v>
      </c>
      <c r="E4945" s="109" t="s">
        <v>6628</v>
      </c>
      <c r="F4945" s="109" t="s">
        <v>95</v>
      </c>
      <c r="G4945" s="109" t="s">
        <v>6116</v>
      </c>
      <c r="H4945" s="107">
        <v>151072</v>
      </c>
      <c r="I4945" s="109">
        <v>2</v>
      </c>
      <c r="J4945" s="108">
        <v>169855</v>
      </c>
      <c r="K4945" s="107" t="str">
        <f>IF(J4945&gt;0,"Untung","Rugi")</f>
        <v>Untung</v>
      </c>
      <c r="L4945" s="107" t="str">
        <f t="array" ref="L4945">_xlfn.IFS(H4945&lt;100000,"Low",AND(H4945&gt;=100000,H4945&lt;250000),"Medium",H4945&gt;=250000,"High")</f>
        <v>Medium</v>
      </c>
      <c r="M4945" s="107" t="str">
        <f>IF(H4945&lt;100000,"Low",IF(AND(H4945&gt;=100000,H4945&lt;250000),"Medium","High"))</f>
        <v>Medium</v>
      </c>
    </row>
    <row r="4946" spans="1:13" x14ac:dyDescent="0.4">
      <c r="A4946" s="109" t="s">
        <v>6016</v>
      </c>
      <c r="B4946" s="109" t="s">
        <v>11900</v>
      </c>
      <c r="C4946" s="109" t="s">
        <v>1064</v>
      </c>
      <c r="D4946" s="109" t="s">
        <v>96</v>
      </c>
      <c r="E4946" s="109" t="s">
        <v>7994</v>
      </c>
      <c r="F4946" s="109" t="s">
        <v>95</v>
      </c>
      <c r="G4946" s="109" t="s">
        <v>6052</v>
      </c>
      <c r="H4946" s="107">
        <v>18423</v>
      </c>
      <c r="I4946" s="109">
        <v>3</v>
      </c>
      <c r="J4946" s="108">
        <v>303188</v>
      </c>
      <c r="K4946" s="107" t="str">
        <f>IF(J4946&gt;0,"Untung","Rugi")</f>
        <v>Untung</v>
      </c>
      <c r="L4946" s="107" t="str">
        <f t="array" ref="L4946">_xlfn.IFS(H4946&lt;100000,"Low",AND(H4946&gt;=100000,H4946&lt;250000),"Medium",H4946&gt;=250000,"High")</f>
        <v>Low</v>
      </c>
      <c r="M4946" s="107" t="str">
        <f>IF(H4946&lt;100000,"Low",IF(AND(H4946&gt;=100000,H4946&lt;250000),"Medium","High"))</f>
        <v>Low</v>
      </c>
    </row>
    <row r="4947" spans="1:13" x14ac:dyDescent="0.4">
      <c r="A4947" s="109" t="s">
        <v>6016</v>
      </c>
      <c r="B4947" s="109" t="s">
        <v>11899</v>
      </c>
      <c r="C4947" s="109" t="s">
        <v>1051</v>
      </c>
      <c r="D4947" s="109" t="s">
        <v>106</v>
      </c>
      <c r="E4947" s="109" t="s">
        <v>7276</v>
      </c>
      <c r="F4947" s="109" t="s">
        <v>95</v>
      </c>
      <c r="G4947" s="109" t="s">
        <v>6062</v>
      </c>
      <c r="H4947" s="107">
        <v>157111</v>
      </c>
      <c r="I4947" s="109">
        <v>2</v>
      </c>
      <c r="J4947" s="108">
        <v>-124837</v>
      </c>
      <c r="K4947" s="107" t="str">
        <f>IF(J4947&gt;0,"Untung","Rugi")</f>
        <v>Rugi</v>
      </c>
      <c r="L4947" s="107" t="str">
        <f t="array" ref="L4947">_xlfn.IFS(H4947&lt;100000,"Low",AND(H4947&gt;=100000,H4947&lt;250000),"Medium",H4947&gt;=250000,"High")</f>
        <v>Medium</v>
      </c>
      <c r="M4947" s="107" t="str">
        <f>IF(H4947&lt;100000,"Low",IF(AND(H4947&gt;=100000,H4947&lt;250000),"Medium","High"))</f>
        <v>Medium</v>
      </c>
    </row>
    <row r="4948" spans="1:13" x14ac:dyDescent="0.4">
      <c r="A4948" s="109" t="s">
        <v>6081</v>
      </c>
      <c r="B4948" s="109" t="s">
        <v>11898</v>
      </c>
      <c r="C4948" s="109" t="s">
        <v>1051</v>
      </c>
      <c r="D4948" s="109" t="s">
        <v>106</v>
      </c>
      <c r="E4948" s="109" t="s">
        <v>6044</v>
      </c>
      <c r="F4948" s="109" t="s">
        <v>95</v>
      </c>
      <c r="G4948" s="109" t="s">
        <v>6017</v>
      </c>
      <c r="H4948" s="107">
        <v>413206</v>
      </c>
      <c r="I4948" s="109">
        <v>1</v>
      </c>
      <c r="J4948" s="108">
        <v>271950</v>
      </c>
      <c r="K4948" s="107" t="str">
        <f>IF(J4948&gt;0,"Untung","Rugi")</f>
        <v>Untung</v>
      </c>
      <c r="L4948" s="107" t="str">
        <f t="array" ref="L4948">_xlfn.IFS(H4948&lt;100000,"Low",AND(H4948&gt;=100000,H4948&lt;250000),"Medium",H4948&gt;=250000,"High")</f>
        <v>High</v>
      </c>
      <c r="M4948" s="107" t="str">
        <f>IF(H4948&lt;100000,"Low",IF(AND(H4948&gt;=100000,H4948&lt;250000),"Medium","High"))</f>
        <v>High</v>
      </c>
    </row>
    <row r="4949" spans="1:13" x14ac:dyDescent="0.4">
      <c r="A4949" s="109" t="s">
        <v>6081</v>
      </c>
      <c r="B4949" s="109" t="s">
        <v>11897</v>
      </c>
      <c r="C4949" s="109" t="s">
        <v>1051</v>
      </c>
      <c r="D4949" s="109" t="s">
        <v>106</v>
      </c>
      <c r="E4949" s="109" t="s">
        <v>7280</v>
      </c>
      <c r="F4949" s="109" t="s">
        <v>95</v>
      </c>
      <c r="G4949" s="109" t="s">
        <v>6017</v>
      </c>
      <c r="H4949" s="107">
        <v>19494</v>
      </c>
      <c r="I4949" s="109">
        <v>3</v>
      </c>
      <c r="J4949" s="108">
        <v>194811</v>
      </c>
      <c r="K4949" s="107" t="str">
        <f>IF(J4949&gt;0,"Untung","Rugi")</f>
        <v>Untung</v>
      </c>
      <c r="L4949" s="107" t="str">
        <f t="array" ref="L4949">_xlfn.IFS(H4949&lt;100000,"Low",AND(H4949&gt;=100000,H4949&lt;250000),"Medium",H4949&gt;=250000,"High")</f>
        <v>Low</v>
      </c>
      <c r="M4949" s="107" t="str">
        <f>IF(H4949&lt;100000,"Low",IF(AND(H4949&gt;=100000,H4949&lt;250000),"Medium","High"))</f>
        <v>Low</v>
      </c>
    </row>
    <row r="4950" spans="1:13" x14ac:dyDescent="0.4">
      <c r="A4950" s="109" t="s">
        <v>6081</v>
      </c>
      <c r="B4950" s="109" t="s">
        <v>11896</v>
      </c>
      <c r="C4950" s="109" t="s">
        <v>1051</v>
      </c>
      <c r="D4950" s="109" t="s">
        <v>102</v>
      </c>
      <c r="E4950" s="109" t="s">
        <v>6197</v>
      </c>
      <c r="F4950" s="109" t="s">
        <v>95</v>
      </c>
      <c r="G4950" s="109" t="s">
        <v>6017</v>
      </c>
      <c r="H4950" s="107">
        <v>63419</v>
      </c>
      <c r="I4950" s="109">
        <v>6</v>
      </c>
      <c r="J4950" s="108">
        <v>-218936</v>
      </c>
      <c r="K4950" s="107" t="str">
        <f>IF(J4950&gt;0,"Untung","Rugi")</f>
        <v>Rugi</v>
      </c>
      <c r="L4950" s="107" t="str">
        <f t="array" ref="L4950">_xlfn.IFS(H4950&lt;100000,"Low",AND(H4950&gt;=100000,H4950&lt;250000),"Medium",H4950&gt;=250000,"High")</f>
        <v>Low</v>
      </c>
      <c r="M4950" s="107" t="str">
        <f>IF(H4950&lt;100000,"Low",IF(AND(H4950&gt;=100000,H4950&lt;250000),"Medium","High"))</f>
        <v>Low</v>
      </c>
    </row>
    <row r="4951" spans="1:13" x14ac:dyDescent="0.4">
      <c r="A4951" s="109" t="s">
        <v>6027</v>
      </c>
      <c r="B4951" s="109" t="s">
        <v>11895</v>
      </c>
      <c r="C4951" s="109" t="s">
        <v>1051</v>
      </c>
      <c r="D4951" s="109" t="s">
        <v>102</v>
      </c>
      <c r="E4951" s="109" t="s">
        <v>8338</v>
      </c>
      <c r="F4951" s="109" t="s">
        <v>6021</v>
      </c>
      <c r="G4951" s="109" t="s">
        <v>6031</v>
      </c>
      <c r="H4951" s="107">
        <v>134130</v>
      </c>
      <c r="I4951" s="109">
        <v>3</v>
      </c>
      <c r="J4951" s="108">
        <v>-167564</v>
      </c>
      <c r="K4951" s="107" t="str">
        <f>IF(J4951&gt;0,"Untung","Rugi")</f>
        <v>Rugi</v>
      </c>
      <c r="L4951" s="107" t="str">
        <f t="array" ref="L4951">_xlfn.IFS(H4951&lt;100000,"Low",AND(H4951&gt;=100000,H4951&lt;250000),"Medium",H4951&gt;=250000,"High")</f>
        <v>Medium</v>
      </c>
      <c r="M4951" s="107" t="str">
        <f>IF(H4951&lt;100000,"Low",IF(AND(H4951&gt;=100000,H4951&lt;250000),"Medium","High"))</f>
        <v>Medium</v>
      </c>
    </row>
    <row r="4952" spans="1:13" x14ac:dyDescent="0.4">
      <c r="A4952" s="109" t="s">
        <v>6027</v>
      </c>
      <c r="B4952" s="109" t="s">
        <v>11894</v>
      </c>
      <c r="C4952" s="109" t="s">
        <v>1051</v>
      </c>
      <c r="D4952" s="109" t="s">
        <v>104</v>
      </c>
      <c r="E4952" s="109" t="s">
        <v>9166</v>
      </c>
      <c r="F4952" s="109" t="s">
        <v>99</v>
      </c>
      <c r="G4952" s="109" t="s">
        <v>6109</v>
      </c>
      <c r="H4952" s="107">
        <v>302680</v>
      </c>
      <c r="I4952" s="109">
        <v>4</v>
      </c>
      <c r="J4952" s="108">
        <v>66874</v>
      </c>
      <c r="K4952" s="107" t="str">
        <f>IF(J4952&gt;0,"Untung","Rugi")</f>
        <v>Untung</v>
      </c>
      <c r="L4952" s="107" t="str">
        <f t="array" ref="L4952">_xlfn.IFS(H4952&lt;100000,"Low",AND(H4952&gt;=100000,H4952&lt;250000),"Medium",H4952&gt;=250000,"High")</f>
        <v>High</v>
      </c>
      <c r="M4952" s="107" t="str">
        <f>IF(H4952&lt;100000,"Low",IF(AND(H4952&gt;=100000,H4952&lt;250000),"Medium","High"))</f>
        <v>High</v>
      </c>
    </row>
    <row r="4953" spans="1:13" x14ac:dyDescent="0.4">
      <c r="A4953" s="109" t="s">
        <v>6016</v>
      </c>
      <c r="B4953" s="109" t="s">
        <v>11893</v>
      </c>
      <c r="C4953" s="109" t="s">
        <v>100</v>
      </c>
      <c r="D4953" s="109" t="s">
        <v>104</v>
      </c>
      <c r="E4953" s="109" t="s">
        <v>6563</v>
      </c>
      <c r="F4953" s="109" t="s">
        <v>6021</v>
      </c>
      <c r="G4953" s="109" t="s">
        <v>6031</v>
      </c>
      <c r="H4953" s="107">
        <v>66350</v>
      </c>
      <c r="I4953" s="109">
        <v>4</v>
      </c>
      <c r="J4953" s="108">
        <v>197417</v>
      </c>
      <c r="K4953" s="107" t="str">
        <f>IF(J4953&gt;0,"Untung","Rugi")</f>
        <v>Untung</v>
      </c>
      <c r="L4953" s="107" t="str">
        <f t="array" ref="L4953">_xlfn.IFS(H4953&lt;100000,"Low",AND(H4953&gt;=100000,H4953&lt;250000),"Medium",H4953&gt;=250000,"High")</f>
        <v>Low</v>
      </c>
      <c r="M4953" s="107" t="str">
        <f>IF(H4953&lt;100000,"Low",IF(AND(H4953&gt;=100000,H4953&lt;250000),"Medium","High"))</f>
        <v>Low</v>
      </c>
    </row>
    <row r="4954" spans="1:13" x14ac:dyDescent="0.4">
      <c r="A4954" s="109" t="s">
        <v>6016</v>
      </c>
      <c r="B4954" s="109" t="s">
        <v>11892</v>
      </c>
      <c r="C4954" s="109" t="s">
        <v>1064</v>
      </c>
      <c r="D4954" s="109" t="s">
        <v>104</v>
      </c>
      <c r="E4954" s="109" t="s">
        <v>7677</v>
      </c>
      <c r="F4954" s="109" t="s">
        <v>95</v>
      </c>
      <c r="G4954" s="109" t="s">
        <v>6062</v>
      </c>
      <c r="H4954" s="107">
        <v>330666</v>
      </c>
      <c r="I4954" s="109">
        <v>9</v>
      </c>
      <c r="J4954" s="108">
        <v>266675</v>
      </c>
      <c r="K4954" s="107" t="str">
        <f>IF(J4954&gt;0,"Untung","Rugi")</f>
        <v>Untung</v>
      </c>
      <c r="L4954" s="107" t="str">
        <f t="array" ref="L4954">_xlfn.IFS(H4954&lt;100000,"Low",AND(H4954&gt;=100000,H4954&lt;250000),"Medium",H4954&gt;=250000,"High")</f>
        <v>High</v>
      </c>
      <c r="M4954" s="107" t="str">
        <f>IF(H4954&lt;100000,"Low",IF(AND(H4954&gt;=100000,H4954&lt;250000),"Medium","High"))</f>
        <v>High</v>
      </c>
    </row>
    <row r="4955" spans="1:13" x14ac:dyDescent="0.4">
      <c r="A4955" s="109" t="s">
        <v>6046</v>
      </c>
      <c r="B4955" s="109" t="s">
        <v>11891</v>
      </c>
      <c r="C4955" s="109" t="s">
        <v>1064</v>
      </c>
      <c r="D4955" s="109" t="s">
        <v>104</v>
      </c>
      <c r="E4955" s="109" t="s">
        <v>9661</v>
      </c>
      <c r="F4955" s="109" t="s">
        <v>95</v>
      </c>
      <c r="G4955" s="109" t="s">
        <v>6062</v>
      </c>
      <c r="H4955" s="107">
        <v>101024</v>
      </c>
      <c r="I4955" s="109">
        <v>5</v>
      </c>
      <c r="J4955" s="108">
        <v>143512</v>
      </c>
      <c r="K4955" s="107" t="str">
        <f>IF(J4955&gt;0,"Untung","Rugi")</f>
        <v>Untung</v>
      </c>
      <c r="L4955" s="107" t="str">
        <f t="array" ref="L4955">_xlfn.IFS(H4955&lt;100000,"Low",AND(H4955&gt;=100000,H4955&lt;250000),"Medium",H4955&gt;=250000,"High")</f>
        <v>Medium</v>
      </c>
      <c r="M4955" s="107" t="str">
        <f>IF(H4955&lt;100000,"Low",IF(AND(H4955&gt;=100000,H4955&lt;250000),"Medium","High"))</f>
        <v>Medium</v>
      </c>
    </row>
    <row r="4956" spans="1:13" x14ac:dyDescent="0.4">
      <c r="A4956" s="109" t="s">
        <v>6046</v>
      </c>
      <c r="B4956" s="109" t="s">
        <v>11890</v>
      </c>
      <c r="C4956" s="109" t="s">
        <v>100</v>
      </c>
      <c r="D4956" s="109" t="s">
        <v>102</v>
      </c>
      <c r="E4956" s="109" t="s">
        <v>11889</v>
      </c>
      <c r="F4956" s="109" t="s">
        <v>95</v>
      </c>
      <c r="G4956" s="109" t="s">
        <v>6067</v>
      </c>
      <c r="H4956" s="107">
        <v>147944</v>
      </c>
      <c r="I4956" s="109">
        <v>6</v>
      </c>
      <c r="J4956" s="108">
        <v>-334</v>
      </c>
      <c r="K4956" s="107" t="str">
        <f>IF(J4956&gt;0,"Untung","Rugi")</f>
        <v>Rugi</v>
      </c>
      <c r="L4956" s="107" t="str">
        <f t="array" ref="L4956">_xlfn.IFS(H4956&lt;100000,"Low",AND(H4956&gt;=100000,H4956&lt;250000),"Medium",H4956&gt;=250000,"High")</f>
        <v>Medium</v>
      </c>
      <c r="M4956" s="107" t="str">
        <f>IF(H4956&lt;100000,"Low",IF(AND(H4956&gt;=100000,H4956&lt;250000),"Medium","High"))</f>
        <v>Medium</v>
      </c>
    </row>
    <row r="4957" spans="1:13" x14ac:dyDescent="0.4">
      <c r="A4957" s="109" t="s">
        <v>6016</v>
      </c>
      <c r="B4957" s="109" t="s">
        <v>11888</v>
      </c>
      <c r="C4957" s="109" t="s">
        <v>100</v>
      </c>
      <c r="D4957" s="109" t="s">
        <v>102</v>
      </c>
      <c r="E4957" s="109" t="s">
        <v>8892</v>
      </c>
      <c r="F4957" s="109" t="s">
        <v>95</v>
      </c>
      <c r="G4957" s="109" t="s">
        <v>6116</v>
      </c>
      <c r="H4957" s="107">
        <v>276983</v>
      </c>
      <c r="I4957" s="109">
        <v>6</v>
      </c>
      <c r="J4957" s="108">
        <v>4273</v>
      </c>
      <c r="K4957" s="107" t="str">
        <f>IF(J4957&gt;0,"Untung","Rugi")</f>
        <v>Untung</v>
      </c>
      <c r="L4957" s="107" t="str">
        <f t="array" ref="L4957">_xlfn.IFS(H4957&lt;100000,"Low",AND(H4957&gt;=100000,H4957&lt;250000),"Medium",H4957&gt;=250000,"High")</f>
        <v>High</v>
      </c>
      <c r="M4957" s="107" t="str">
        <f>IF(H4957&lt;100000,"Low",IF(AND(H4957&gt;=100000,H4957&lt;250000),"Medium","High"))</f>
        <v>High</v>
      </c>
    </row>
    <row r="4958" spans="1:13" x14ac:dyDescent="0.4">
      <c r="A4958" s="109" t="s">
        <v>6016</v>
      </c>
      <c r="B4958" s="109" t="s">
        <v>11887</v>
      </c>
      <c r="C4958" s="109" t="s">
        <v>1051</v>
      </c>
      <c r="D4958" s="109" t="s">
        <v>106</v>
      </c>
      <c r="E4958" s="109" t="s">
        <v>8228</v>
      </c>
      <c r="F4958" s="109" t="s">
        <v>99</v>
      </c>
      <c r="G4958" s="109" t="s">
        <v>6024</v>
      </c>
      <c r="H4958" s="107">
        <v>394402</v>
      </c>
      <c r="I4958" s="109">
        <v>9</v>
      </c>
      <c r="J4958" s="108">
        <v>7267</v>
      </c>
      <c r="K4958" s="107" t="str">
        <f>IF(J4958&gt;0,"Untung","Rugi")</f>
        <v>Untung</v>
      </c>
      <c r="L4958" s="107" t="str">
        <f t="array" ref="L4958">_xlfn.IFS(H4958&lt;100000,"Low",AND(H4958&gt;=100000,H4958&lt;250000),"Medium",H4958&gt;=250000,"High")</f>
        <v>High</v>
      </c>
      <c r="M4958" s="107" t="str">
        <f>IF(H4958&lt;100000,"Low",IF(AND(H4958&gt;=100000,H4958&lt;250000),"Medium","High"))</f>
        <v>High</v>
      </c>
    </row>
    <row r="4959" spans="1:13" x14ac:dyDescent="0.4">
      <c r="A4959" s="109" t="s">
        <v>6081</v>
      </c>
      <c r="B4959" s="109" t="s">
        <v>11886</v>
      </c>
      <c r="C4959" s="109" t="s">
        <v>1051</v>
      </c>
      <c r="D4959" s="109" t="s">
        <v>106</v>
      </c>
      <c r="E4959" s="109" t="s">
        <v>7183</v>
      </c>
      <c r="F4959" s="109" t="s">
        <v>95</v>
      </c>
      <c r="G4959" s="109" t="s">
        <v>6017</v>
      </c>
      <c r="H4959" s="107">
        <v>372720</v>
      </c>
      <c r="I4959" s="109">
        <v>3</v>
      </c>
      <c r="J4959" s="108">
        <v>180142</v>
      </c>
      <c r="K4959" s="107" t="str">
        <f>IF(J4959&gt;0,"Untung","Rugi")</f>
        <v>Untung</v>
      </c>
      <c r="L4959" s="107" t="str">
        <f t="array" ref="L4959">_xlfn.IFS(H4959&lt;100000,"Low",AND(H4959&gt;=100000,H4959&lt;250000),"Medium",H4959&gt;=250000,"High")</f>
        <v>High</v>
      </c>
      <c r="M4959" s="107" t="str">
        <f>IF(H4959&lt;100000,"Low",IF(AND(H4959&gt;=100000,H4959&lt;250000),"Medium","High"))</f>
        <v>High</v>
      </c>
    </row>
    <row r="4960" spans="1:13" x14ac:dyDescent="0.4">
      <c r="A4960" s="109" t="s">
        <v>6027</v>
      </c>
      <c r="B4960" s="109" t="s">
        <v>11885</v>
      </c>
      <c r="C4960" s="109" t="s">
        <v>1051</v>
      </c>
      <c r="D4960" s="109" t="s">
        <v>96</v>
      </c>
      <c r="E4960" s="109" t="s">
        <v>9493</v>
      </c>
      <c r="F4960" s="109" t="s">
        <v>95</v>
      </c>
      <c r="G4960" s="109" t="s">
        <v>6052</v>
      </c>
      <c r="H4960" s="107">
        <v>29860</v>
      </c>
      <c r="I4960" s="109">
        <v>3</v>
      </c>
      <c r="J4960" s="108">
        <v>33449</v>
      </c>
      <c r="K4960" s="107" t="str">
        <f>IF(J4960&gt;0,"Untung","Rugi")</f>
        <v>Untung</v>
      </c>
      <c r="L4960" s="107" t="str">
        <f t="array" ref="L4960">_xlfn.IFS(H4960&lt;100000,"Low",AND(H4960&gt;=100000,H4960&lt;250000),"Medium",H4960&gt;=250000,"High")</f>
        <v>Low</v>
      </c>
      <c r="M4960" s="107" t="str">
        <f>IF(H4960&lt;100000,"Low",IF(AND(H4960&gt;=100000,H4960&lt;250000),"Medium","High"))</f>
        <v>Low</v>
      </c>
    </row>
    <row r="4961" spans="1:13" x14ac:dyDescent="0.4">
      <c r="A4961" s="109" t="s">
        <v>6016</v>
      </c>
      <c r="B4961" s="109" t="s">
        <v>7557</v>
      </c>
      <c r="C4961" s="109" t="s">
        <v>1051</v>
      </c>
      <c r="D4961" s="109" t="s">
        <v>102</v>
      </c>
      <c r="E4961" s="109" t="s">
        <v>7512</v>
      </c>
      <c r="F4961" s="109" t="s">
        <v>95</v>
      </c>
      <c r="G4961" s="109" t="s">
        <v>6039</v>
      </c>
      <c r="H4961" s="107">
        <v>228712</v>
      </c>
      <c r="I4961" s="109">
        <v>1</v>
      </c>
      <c r="J4961" s="108">
        <v>150292</v>
      </c>
      <c r="K4961" s="107" t="str">
        <f>IF(J4961&gt;0,"Untung","Rugi")</f>
        <v>Untung</v>
      </c>
      <c r="L4961" s="107" t="str">
        <f t="array" ref="L4961">_xlfn.IFS(H4961&lt;100000,"Low",AND(H4961&gt;=100000,H4961&lt;250000),"Medium",H4961&gt;=250000,"High")</f>
        <v>Medium</v>
      </c>
      <c r="M4961" s="107" t="str">
        <f>IF(H4961&lt;100000,"Low",IF(AND(H4961&gt;=100000,H4961&lt;250000),"Medium","High"))</f>
        <v>Medium</v>
      </c>
    </row>
    <row r="4962" spans="1:13" x14ac:dyDescent="0.4">
      <c r="A4962" s="109" t="s">
        <v>6016</v>
      </c>
      <c r="B4962" s="109" t="s">
        <v>11884</v>
      </c>
      <c r="C4962" s="109" t="s">
        <v>1051</v>
      </c>
      <c r="D4962" s="109" t="s">
        <v>102</v>
      </c>
      <c r="E4962" s="109" t="s">
        <v>11883</v>
      </c>
      <c r="F4962" s="109" t="s">
        <v>95</v>
      </c>
      <c r="G4962" s="109" t="s">
        <v>6116</v>
      </c>
      <c r="H4962" s="107">
        <v>240577</v>
      </c>
      <c r="I4962" s="109">
        <v>1</v>
      </c>
      <c r="J4962" s="108">
        <v>58829</v>
      </c>
      <c r="K4962" s="107" t="str">
        <f>IF(J4962&gt;0,"Untung","Rugi")</f>
        <v>Untung</v>
      </c>
      <c r="L4962" s="107" t="str">
        <f t="array" ref="L4962">_xlfn.IFS(H4962&lt;100000,"Low",AND(H4962&gt;=100000,H4962&lt;250000),"Medium",H4962&gt;=250000,"High")</f>
        <v>Medium</v>
      </c>
      <c r="M4962" s="107" t="str">
        <f>IF(H4962&lt;100000,"Low",IF(AND(H4962&gt;=100000,H4962&lt;250000),"Medium","High"))</f>
        <v>Medium</v>
      </c>
    </row>
    <row r="4963" spans="1:13" x14ac:dyDescent="0.4">
      <c r="A4963" s="109" t="s">
        <v>6016</v>
      </c>
      <c r="B4963" s="109" t="s">
        <v>11882</v>
      </c>
      <c r="C4963" s="109" t="s">
        <v>1051</v>
      </c>
      <c r="D4963" s="109" t="s">
        <v>102</v>
      </c>
      <c r="E4963" s="109" t="s">
        <v>8123</v>
      </c>
      <c r="F4963" s="109" t="s">
        <v>95</v>
      </c>
      <c r="G4963" s="109" t="s">
        <v>6057</v>
      </c>
      <c r="H4963" s="107">
        <v>168558</v>
      </c>
      <c r="I4963" s="109">
        <v>3</v>
      </c>
      <c r="J4963" s="108">
        <v>81833</v>
      </c>
      <c r="K4963" s="107" t="str">
        <f>IF(J4963&gt;0,"Untung","Rugi")</f>
        <v>Untung</v>
      </c>
      <c r="L4963" s="107" t="str">
        <f t="array" ref="L4963">_xlfn.IFS(H4963&lt;100000,"Low",AND(H4963&gt;=100000,H4963&lt;250000),"Medium",H4963&gt;=250000,"High")</f>
        <v>Medium</v>
      </c>
      <c r="M4963" s="107" t="str">
        <f>IF(H4963&lt;100000,"Low",IF(AND(H4963&gt;=100000,H4963&lt;250000),"Medium","High"))</f>
        <v>Medium</v>
      </c>
    </row>
    <row r="4964" spans="1:13" x14ac:dyDescent="0.4">
      <c r="A4964" s="109" t="s">
        <v>6016</v>
      </c>
      <c r="B4964" s="109" t="s">
        <v>11880</v>
      </c>
      <c r="C4964" s="109" t="s">
        <v>1051</v>
      </c>
      <c r="D4964" s="109" t="s">
        <v>102</v>
      </c>
      <c r="E4964" s="109" t="s">
        <v>11881</v>
      </c>
      <c r="F4964" s="109" t="s">
        <v>6021</v>
      </c>
      <c r="G4964" s="109" t="s">
        <v>6745</v>
      </c>
      <c r="H4964" s="107">
        <v>38887</v>
      </c>
      <c r="I4964" s="109">
        <v>7</v>
      </c>
      <c r="J4964" s="108">
        <v>329859</v>
      </c>
      <c r="K4964" s="107" t="str">
        <f>IF(J4964&gt;0,"Untung","Rugi")</f>
        <v>Untung</v>
      </c>
      <c r="L4964" s="107" t="str">
        <f t="array" ref="L4964">_xlfn.IFS(H4964&lt;100000,"Low",AND(H4964&gt;=100000,H4964&lt;250000),"Medium",H4964&gt;=250000,"High")</f>
        <v>Low</v>
      </c>
      <c r="M4964" s="107" t="str">
        <f>IF(H4964&lt;100000,"Low",IF(AND(H4964&gt;=100000,H4964&lt;250000),"Medium","High"))</f>
        <v>Low</v>
      </c>
    </row>
    <row r="4965" spans="1:13" x14ac:dyDescent="0.4">
      <c r="A4965" s="109" t="s">
        <v>6016</v>
      </c>
      <c r="B4965" s="109" t="s">
        <v>11880</v>
      </c>
      <c r="C4965" s="109" t="s">
        <v>1051</v>
      </c>
      <c r="D4965" s="109" t="s">
        <v>102</v>
      </c>
      <c r="E4965" s="109" t="s">
        <v>6432</v>
      </c>
      <c r="F4965" s="109" t="s">
        <v>95</v>
      </c>
      <c r="G4965" s="109" t="s">
        <v>6052</v>
      </c>
      <c r="H4965" s="107">
        <v>244605</v>
      </c>
      <c r="I4965" s="109">
        <v>9</v>
      </c>
      <c r="J4965" s="108">
        <v>175460</v>
      </c>
      <c r="K4965" s="107" t="str">
        <f>IF(J4965&gt;0,"Untung","Rugi")</f>
        <v>Untung</v>
      </c>
      <c r="L4965" s="107" t="str">
        <f t="array" ref="L4965">_xlfn.IFS(H4965&lt;100000,"Low",AND(H4965&gt;=100000,H4965&lt;250000),"Medium",H4965&gt;=250000,"High")</f>
        <v>Medium</v>
      </c>
      <c r="M4965" s="107" t="str">
        <f>IF(H4965&lt;100000,"Low",IF(AND(H4965&gt;=100000,H4965&lt;250000),"Medium","High"))</f>
        <v>Medium</v>
      </c>
    </row>
    <row r="4966" spans="1:13" x14ac:dyDescent="0.4">
      <c r="A4966" s="109" t="s">
        <v>6016</v>
      </c>
      <c r="B4966" s="109" t="s">
        <v>11879</v>
      </c>
      <c r="C4966" s="109" t="s">
        <v>100</v>
      </c>
      <c r="D4966" s="109" t="s">
        <v>104</v>
      </c>
      <c r="E4966" s="109" t="s">
        <v>6837</v>
      </c>
      <c r="F4966" s="109" t="s">
        <v>95</v>
      </c>
      <c r="G4966" s="109" t="s">
        <v>6116</v>
      </c>
      <c r="H4966" s="107">
        <v>448828</v>
      </c>
      <c r="I4966" s="109">
        <v>5</v>
      </c>
      <c r="J4966" s="108">
        <v>227023</v>
      </c>
      <c r="K4966" s="107" t="str">
        <f>IF(J4966&gt;0,"Untung","Rugi")</f>
        <v>Untung</v>
      </c>
      <c r="L4966" s="107" t="str">
        <f t="array" ref="L4966">_xlfn.IFS(H4966&lt;100000,"Low",AND(H4966&gt;=100000,H4966&lt;250000),"Medium",H4966&gt;=250000,"High")</f>
        <v>High</v>
      </c>
      <c r="M4966" s="107" t="str">
        <f>IF(H4966&lt;100000,"Low",IF(AND(H4966&gt;=100000,H4966&lt;250000),"Medium","High"))</f>
        <v>High</v>
      </c>
    </row>
    <row r="4967" spans="1:13" x14ac:dyDescent="0.4">
      <c r="A4967" s="109" t="s">
        <v>6016</v>
      </c>
      <c r="B4967" s="109" t="s">
        <v>11877</v>
      </c>
      <c r="C4967" s="109" t="s">
        <v>100</v>
      </c>
      <c r="D4967" s="109" t="s">
        <v>104</v>
      </c>
      <c r="E4967" s="109" t="s">
        <v>7429</v>
      </c>
      <c r="F4967" s="109" t="s">
        <v>6021</v>
      </c>
      <c r="G4967" s="109" t="s">
        <v>6031</v>
      </c>
      <c r="H4967" s="107">
        <v>40422</v>
      </c>
      <c r="I4967" s="109">
        <v>2</v>
      </c>
      <c r="J4967" s="108">
        <v>391099</v>
      </c>
      <c r="K4967" s="107" t="str">
        <f>IF(J4967&gt;0,"Untung","Rugi")</f>
        <v>Untung</v>
      </c>
      <c r="L4967" s="107" t="str">
        <f t="array" ref="L4967">_xlfn.IFS(H4967&lt;100000,"Low",AND(H4967&gt;=100000,H4967&lt;250000),"Medium",H4967&gt;=250000,"High")</f>
        <v>Low</v>
      </c>
      <c r="M4967" s="107" t="str">
        <f>IF(H4967&lt;100000,"Low",IF(AND(H4967&gt;=100000,H4967&lt;250000),"Medium","High"))</f>
        <v>Low</v>
      </c>
    </row>
    <row r="4968" spans="1:13" x14ac:dyDescent="0.4">
      <c r="A4968" s="109" t="s">
        <v>6016</v>
      </c>
      <c r="B4968" s="109" t="s">
        <v>11878</v>
      </c>
      <c r="C4968" s="109" t="s">
        <v>100</v>
      </c>
      <c r="D4968" s="109" t="s">
        <v>104</v>
      </c>
      <c r="E4968" s="109" t="s">
        <v>7335</v>
      </c>
      <c r="F4968" s="109" t="s">
        <v>95</v>
      </c>
      <c r="G4968" s="109" t="s">
        <v>6017</v>
      </c>
      <c r="H4968" s="107">
        <v>163035</v>
      </c>
      <c r="I4968" s="109">
        <v>3</v>
      </c>
      <c r="J4968" s="108">
        <v>341333</v>
      </c>
      <c r="K4968" s="107" t="str">
        <f>IF(J4968&gt;0,"Untung","Rugi")</f>
        <v>Untung</v>
      </c>
      <c r="L4968" s="107" t="str">
        <f t="array" ref="L4968">_xlfn.IFS(H4968&lt;100000,"Low",AND(H4968&gt;=100000,H4968&lt;250000),"Medium",H4968&gt;=250000,"High")</f>
        <v>Medium</v>
      </c>
      <c r="M4968" s="107" t="str">
        <f>IF(H4968&lt;100000,"Low",IF(AND(H4968&gt;=100000,H4968&lt;250000),"Medium","High"))</f>
        <v>Medium</v>
      </c>
    </row>
    <row r="4969" spans="1:13" x14ac:dyDescent="0.4">
      <c r="A4969" s="109" t="s">
        <v>6016</v>
      </c>
      <c r="B4969" s="109" t="s">
        <v>11877</v>
      </c>
      <c r="C4969" s="109" t="s">
        <v>100</v>
      </c>
      <c r="D4969" s="109" t="s">
        <v>104</v>
      </c>
      <c r="E4969" s="109" t="s">
        <v>6044</v>
      </c>
      <c r="F4969" s="109" t="s">
        <v>95</v>
      </c>
      <c r="G4969" s="109" t="s">
        <v>6017</v>
      </c>
      <c r="H4969" s="107">
        <v>376349</v>
      </c>
      <c r="I4969" s="109">
        <v>2</v>
      </c>
      <c r="J4969" s="108">
        <v>160408</v>
      </c>
      <c r="K4969" s="107" t="str">
        <f>IF(J4969&gt;0,"Untung","Rugi")</f>
        <v>Untung</v>
      </c>
      <c r="L4969" s="107" t="str">
        <f t="array" ref="L4969">_xlfn.IFS(H4969&lt;100000,"Low",AND(H4969&gt;=100000,H4969&lt;250000),"Medium",H4969&gt;=250000,"High")</f>
        <v>High</v>
      </c>
      <c r="M4969" s="107" t="str">
        <f>IF(H4969&lt;100000,"Low",IF(AND(H4969&gt;=100000,H4969&lt;250000),"Medium","High"))</f>
        <v>High</v>
      </c>
    </row>
    <row r="4970" spans="1:13" x14ac:dyDescent="0.4">
      <c r="A4970" s="109" t="s">
        <v>6016</v>
      </c>
      <c r="B4970" s="109" t="s">
        <v>11876</v>
      </c>
      <c r="C4970" s="109" t="s">
        <v>1051</v>
      </c>
      <c r="D4970" s="109" t="s">
        <v>102</v>
      </c>
      <c r="E4970" s="109" t="s">
        <v>6050</v>
      </c>
      <c r="F4970" s="109" t="s">
        <v>99</v>
      </c>
      <c r="G4970" s="109" t="s">
        <v>6049</v>
      </c>
      <c r="H4970" s="107">
        <v>434237</v>
      </c>
      <c r="I4970" s="109">
        <v>9</v>
      </c>
      <c r="J4970" s="108">
        <v>-150778</v>
      </c>
      <c r="K4970" s="107" t="str">
        <f>IF(J4970&gt;0,"Untung","Rugi")</f>
        <v>Rugi</v>
      </c>
      <c r="L4970" s="107" t="str">
        <f t="array" ref="L4970">_xlfn.IFS(H4970&lt;100000,"Low",AND(H4970&gt;=100000,H4970&lt;250000),"Medium",H4970&gt;=250000,"High")</f>
        <v>High</v>
      </c>
      <c r="M4970" s="107" t="str">
        <f>IF(H4970&lt;100000,"Low",IF(AND(H4970&gt;=100000,H4970&lt;250000),"Medium","High"))</f>
        <v>High</v>
      </c>
    </row>
    <row r="4971" spans="1:13" x14ac:dyDescent="0.4">
      <c r="A4971" s="109" t="s">
        <v>6081</v>
      </c>
      <c r="B4971" s="109" t="s">
        <v>11875</v>
      </c>
      <c r="C4971" s="109" t="s">
        <v>1051</v>
      </c>
      <c r="D4971" s="109" t="s">
        <v>102</v>
      </c>
      <c r="E4971" s="109" t="s">
        <v>11545</v>
      </c>
      <c r="F4971" s="109" t="s">
        <v>95</v>
      </c>
      <c r="G4971" s="109" t="s">
        <v>6067</v>
      </c>
      <c r="H4971" s="107">
        <v>283102</v>
      </c>
      <c r="I4971" s="109">
        <v>7</v>
      </c>
      <c r="J4971" s="108">
        <v>-216311</v>
      </c>
      <c r="K4971" s="107" t="str">
        <f>IF(J4971&gt;0,"Untung","Rugi")</f>
        <v>Rugi</v>
      </c>
      <c r="L4971" s="107" t="str">
        <f t="array" ref="L4971">_xlfn.IFS(H4971&lt;100000,"Low",AND(H4971&gt;=100000,H4971&lt;250000),"Medium",H4971&gt;=250000,"High")</f>
        <v>High</v>
      </c>
      <c r="M4971" s="107" t="str">
        <f>IF(H4971&lt;100000,"Low",IF(AND(H4971&gt;=100000,H4971&lt;250000),"Medium","High"))</f>
        <v>High</v>
      </c>
    </row>
    <row r="4972" spans="1:13" x14ac:dyDescent="0.4">
      <c r="A4972" s="109" t="s">
        <v>6081</v>
      </c>
      <c r="B4972" s="109" t="s">
        <v>11874</v>
      </c>
      <c r="C4972" s="109" t="s">
        <v>1051</v>
      </c>
      <c r="D4972" s="109" t="s">
        <v>102</v>
      </c>
      <c r="E4972" s="109" t="s">
        <v>11873</v>
      </c>
      <c r="F4972" s="109" t="s">
        <v>6021</v>
      </c>
      <c r="G4972" s="109" t="s">
        <v>6745</v>
      </c>
      <c r="H4972" s="107">
        <v>432559</v>
      </c>
      <c r="I4972" s="109">
        <v>4</v>
      </c>
      <c r="J4972" s="108">
        <v>-13284</v>
      </c>
      <c r="K4972" s="107" t="str">
        <f>IF(J4972&gt;0,"Untung","Rugi")</f>
        <v>Rugi</v>
      </c>
      <c r="L4972" s="107" t="str">
        <f t="array" ref="L4972">_xlfn.IFS(H4972&lt;100000,"Low",AND(H4972&gt;=100000,H4972&lt;250000),"Medium",H4972&gt;=250000,"High")</f>
        <v>High</v>
      </c>
      <c r="M4972" s="107" t="str">
        <f>IF(H4972&lt;100000,"Low",IF(AND(H4972&gt;=100000,H4972&lt;250000),"Medium","High"))</f>
        <v>High</v>
      </c>
    </row>
    <row r="4973" spans="1:13" x14ac:dyDescent="0.4">
      <c r="A4973" s="109" t="s">
        <v>6081</v>
      </c>
      <c r="B4973" s="109" t="s">
        <v>11872</v>
      </c>
      <c r="C4973" s="109" t="s">
        <v>1051</v>
      </c>
      <c r="D4973" s="109" t="s">
        <v>102</v>
      </c>
      <c r="E4973" s="109" t="s">
        <v>6107</v>
      </c>
      <c r="F4973" s="109" t="s">
        <v>95</v>
      </c>
      <c r="G4973" s="109" t="s">
        <v>6013</v>
      </c>
      <c r="H4973" s="107">
        <v>195193</v>
      </c>
      <c r="I4973" s="109">
        <v>2</v>
      </c>
      <c r="J4973" s="108">
        <v>-151681</v>
      </c>
      <c r="K4973" s="107" t="str">
        <f>IF(J4973&gt;0,"Untung","Rugi")</f>
        <v>Rugi</v>
      </c>
      <c r="L4973" s="107" t="str">
        <f t="array" ref="L4973">_xlfn.IFS(H4973&lt;100000,"Low",AND(H4973&gt;=100000,H4973&lt;250000),"Medium",H4973&gt;=250000,"High")</f>
        <v>Medium</v>
      </c>
      <c r="M4973" s="107" t="str">
        <f>IF(H4973&lt;100000,"Low",IF(AND(H4973&gt;=100000,H4973&lt;250000),"Medium","High"))</f>
        <v>Medium</v>
      </c>
    </row>
    <row r="4974" spans="1:13" x14ac:dyDescent="0.4">
      <c r="A4974" s="109" t="s">
        <v>6081</v>
      </c>
      <c r="B4974" s="109" t="s">
        <v>11871</v>
      </c>
      <c r="C4974" s="109" t="s">
        <v>1051</v>
      </c>
      <c r="D4974" s="109" t="s">
        <v>102</v>
      </c>
      <c r="E4974" s="109" t="s">
        <v>10880</v>
      </c>
      <c r="F4974" s="109" t="s">
        <v>6021</v>
      </c>
      <c r="G4974" s="109" t="s">
        <v>6020</v>
      </c>
      <c r="H4974" s="107">
        <v>193444</v>
      </c>
      <c r="I4974" s="109">
        <v>1</v>
      </c>
      <c r="J4974" s="108">
        <v>-20010</v>
      </c>
      <c r="K4974" s="107" t="str">
        <f>IF(J4974&gt;0,"Untung","Rugi")</f>
        <v>Rugi</v>
      </c>
      <c r="L4974" s="107" t="str">
        <f t="array" ref="L4974">_xlfn.IFS(H4974&lt;100000,"Low",AND(H4974&gt;=100000,H4974&lt;250000),"Medium",H4974&gt;=250000,"High")</f>
        <v>Medium</v>
      </c>
      <c r="M4974" s="107" t="str">
        <f>IF(H4974&lt;100000,"Low",IF(AND(H4974&gt;=100000,H4974&lt;250000),"Medium","High"))</f>
        <v>Medium</v>
      </c>
    </row>
    <row r="4975" spans="1:13" x14ac:dyDescent="0.4">
      <c r="A4975" s="109" t="s">
        <v>6081</v>
      </c>
      <c r="B4975" s="109" t="s">
        <v>11870</v>
      </c>
      <c r="C4975" s="109" t="s">
        <v>1051</v>
      </c>
      <c r="D4975" s="109" t="s">
        <v>102</v>
      </c>
      <c r="E4975" s="109" t="s">
        <v>7122</v>
      </c>
      <c r="F4975" s="109" t="s">
        <v>6021</v>
      </c>
      <c r="G4975" s="109" t="s">
        <v>6020</v>
      </c>
      <c r="H4975" s="107">
        <v>201047</v>
      </c>
      <c r="I4975" s="109">
        <v>3</v>
      </c>
      <c r="J4975" s="108">
        <v>98709</v>
      </c>
      <c r="K4975" s="107" t="str">
        <f>IF(J4975&gt;0,"Untung","Rugi")</f>
        <v>Untung</v>
      </c>
      <c r="L4975" s="107" t="str">
        <f t="array" ref="L4975">_xlfn.IFS(H4975&lt;100000,"Low",AND(H4975&gt;=100000,H4975&lt;250000),"Medium",H4975&gt;=250000,"High")</f>
        <v>Medium</v>
      </c>
      <c r="M4975" s="107" t="str">
        <f>IF(H4975&lt;100000,"Low",IF(AND(H4975&gt;=100000,H4975&lt;250000),"Medium","High"))</f>
        <v>Medium</v>
      </c>
    </row>
    <row r="4976" spans="1:13" x14ac:dyDescent="0.4">
      <c r="A4976" s="109" t="s">
        <v>6081</v>
      </c>
      <c r="B4976" s="109" t="s">
        <v>11869</v>
      </c>
      <c r="C4976" s="109" t="s">
        <v>1051</v>
      </c>
      <c r="D4976" s="109" t="s">
        <v>102</v>
      </c>
      <c r="E4976" s="109" t="s">
        <v>10049</v>
      </c>
      <c r="F4976" s="109" t="s">
        <v>95</v>
      </c>
      <c r="G4976" s="109" t="s">
        <v>6017</v>
      </c>
      <c r="H4976" s="107">
        <v>29259</v>
      </c>
      <c r="I4976" s="109">
        <v>9</v>
      </c>
      <c r="J4976" s="108">
        <v>-174949</v>
      </c>
      <c r="K4976" s="107" t="str">
        <f>IF(J4976&gt;0,"Untung","Rugi")</f>
        <v>Rugi</v>
      </c>
      <c r="L4976" s="107" t="str">
        <f t="array" ref="L4976">_xlfn.IFS(H4976&lt;100000,"Low",AND(H4976&gt;=100000,H4976&lt;250000),"Medium",H4976&gt;=250000,"High")</f>
        <v>Low</v>
      </c>
      <c r="M4976" s="107" t="str">
        <f>IF(H4976&lt;100000,"Low",IF(AND(H4976&gt;=100000,H4976&lt;250000),"Medium","High"))</f>
        <v>Low</v>
      </c>
    </row>
    <row r="4977" spans="1:13" x14ac:dyDescent="0.4">
      <c r="A4977" s="109" t="s">
        <v>6081</v>
      </c>
      <c r="B4977" s="109" t="s">
        <v>11868</v>
      </c>
      <c r="C4977" s="109" t="s">
        <v>100</v>
      </c>
      <c r="D4977" s="109" t="s">
        <v>96</v>
      </c>
      <c r="E4977" s="109" t="s">
        <v>8324</v>
      </c>
      <c r="F4977" s="109" t="s">
        <v>99</v>
      </c>
      <c r="G4977" s="109" t="s">
        <v>6024</v>
      </c>
      <c r="H4977" s="107">
        <v>298518</v>
      </c>
      <c r="I4977" s="109">
        <v>8</v>
      </c>
      <c r="J4977" s="108">
        <v>446248</v>
      </c>
      <c r="K4977" s="107" t="str">
        <f>IF(J4977&gt;0,"Untung","Rugi")</f>
        <v>Untung</v>
      </c>
      <c r="L4977" s="107" t="str">
        <f t="array" ref="L4977">_xlfn.IFS(H4977&lt;100000,"Low",AND(H4977&gt;=100000,H4977&lt;250000),"Medium",H4977&gt;=250000,"High")</f>
        <v>High</v>
      </c>
      <c r="M4977" s="107" t="str">
        <f>IF(H4977&lt;100000,"Low",IF(AND(H4977&gt;=100000,H4977&lt;250000),"Medium","High"))</f>
        <v>High</v>
      </c>
    </row>
    <row r="4978" spans="1:13" x14ac:dyDescent="0.4">
      <c r="A4978" s="109" t="s">
        <v>6016</v>
      </c>
      <c r="B4978" s="109" t="s">
        <v>11867</v>
      </c>
      <c r="C4978" s="109" t="s">
        <v>1051</v>
      </c>
      <c r="D4978" s="109" t="s">
        <v>104</v>
      </c>
      <c r="E4978" s="109" t="s">
        <v>9396</v>
      </c>
      <c r="F4978" s="109" t="s">
        <v>6021</v>
      </c>
      <c r="G4978" s="109" t="s">
        <v>6020</v>
      </c>
      <c r="H4978" s="107">
        <v>45123</v>
      </c>
      <c r="I4978" s="109">
        <v>3</v>
      </c>
      <c r="J4978" s="108">
        <v>216578</v>
      </c>
      <c r="K4978" s="107" t="str">
        <f>IF(J4978&gt;0,"Untung","Rugi")</f>
        <v>Untung</v>
      </c>
      <c r="L4978" s="107" t="str">
        <f t="array" ref="L4978">_xlfn.IFS(H4978&lt;100000,"Low",AND(H4978&gt;=100000,H4978&lt;250000),"Medium",H4978&gt;=250000,"High")</f>
        <v>Low</v>
      </c>
      <c r="M4978" s="107" t="str">
        <f>IF(H4978&lt;100000,"Low",IF(AND(H4978&gt;=100000,H4978&lt;250000),"Medium","High"))</f>
        <v>Low</v>
      </c>
    </row>
    <row r="4979" spans="1:13" x14ac:dyDescent="0.4">
      <c r="A4979" s="109" t="s">
        <v>6016</v>
      </c>
      <c r="B4979" s="109" t="s">
        <v>11866</v>
      </c>
      <c r="C4979" s="109" t="s">
        <v>1064</v>
      </c>
      <c r="D4979" s="109" t="s">
        <v>102</v>
      </c>
      <c r="E4979" s="109" t="s">
        <v>8947</v>
      </c>
      <c r="F4979" s="109" t="s">
        <v>95</v>
      </c>
      <c r="G4979" s="109" t="s">
        <v>6013</v>
      </c>
      <c r="H4979" s="107">
        <v>155520</v>
      </c>
      <c r="I4979" s="109">
        <v>7</v>
      </c>
      <c r="J4979" s="108">
        <v>132618</v>
      </c>
      <c r="K4979" s="107" t="str">
        <f>IF(J4979&gt;0,"Untung","Rugi")</f>
        <v>Untung</v>
      </c>
      <c r="L4979" s="107" t="str">
        <f t="array" ref="L4979">_xlfn.IFS(H4979&lt;100000,"Low",AND(H4979&gt;=100000,H4979&lt;250000),"Medium",H4979&gt;=250000,"High")</f>
        <v>Medium</v>
      </c>
      <c r="M4979" s="107" t="str">
        <f>IF(H4979&lt;100000,"Low",IF(AND(H4979&gt;=100000,H4979&lt;250000),"Medium","High"))</f>
        <v>Medium</v>
      </c>
    </row>
    <row r="4980" spans="1:13" x14ac:dyDescent="0.4">
      <c r="A4980" s="109" t="s">
        <v>6016</v>
      </c>
      <c r="B4980" s="109" t="s">
        <v>11865</v>
      </c>
      <c r="C4980" s="109" t="s">
        <v>1064</v>
      </c>
      <c r="D4980" s="109" t="s">
        <v>102</v>
      </c>
      <c r="E4980" s="109" t="s">
        <v>7466</v>
      </c>
      <c r="F4980" s="109" t="s">
        <v>95</v>
      </c>
      <c r="G4980" s="109" t="s">
        <v>6052</v>
      </c>
      <c r="H4980" s="107">
        <v>91062</v>
      </c>
      <c r="I4980" s="109">
        <v>4</v>
      </c>
      <c r="J4980" s="108">
        <v>309322</v>
      </c>
      <c r="K4980" s="107" t="str">
        <f>IF(J4980&gt;0,"Untung","Rugi")</f>
        <v>Untung</v>
      </c>
      <c r="L4980" s="107" t="str">
        <f t="array" ref="L4980">_xlfn.IFS(H4980&lt;100000,"Low",AND(H4980&gt;=100000,H4980&lt;250000),"Medium",H4980&gt;=250000,"High")</f>
        <v>Low</v>
      </c>
      <c r="M4980" s="107" t="str">
        <f>IF(H4980&lt;100000,"Low",IF(AND(H4980&gt;=100000,H4980&lt;250000),"Medium","High"))</f>
        <v>Low</v>
      </c>
    </row>
    <row r="4981" spans="1:13" x14ac:dyDescent="0.4">
      <c r="A4981" s="109" t="s">
        <v>6016</v>
      </c>
      <c r="B4981" s="109" t="s">
        <v>11864</v>
      </c>
      <c r="C4981" s="109" t="s">
        <v>1064</v>
      </c>
      <c r="D4981" s="109" t="s">
        <v>96</v>
      </c>
      <c r="E4981" s="109" t="s">
        <v>11863</v>
      </c>
      <c r="F4981" s="109" t="s">
        <v>95</v>
      </c>
      <c r="G4981" s="109" t="s">
        <v>6057</v>
      </c>
      <c r="H4981" s="107">
        <v>444775</v>
      </c>
      <c r="I4981" s="109">
        <v>5</v>
      </c>
      <c r="J4981" s="108">
        <v>432598</v>
      </c>
      <c r="K4981" s="107" t="str">
        <f>IF(J4981&gt;0,"Untung","Rugi")</f>
        <v>Untung</v>
      </c>
      <c r="L4981" s="107" t="str">
        <f t="array" ref="L4981">_xlfn.IFS(H4981&lt;100000,"Low",AND(H4981&gt;=100000,H4981&lt;250000),"Medium",H4981&gt;=250000,"High")</f>
        <v>High</v>
      </c>
      <c r="M4981" s="107" t="str">
        <f>IF(H4981&lt;100000,"Low",IF(AND(H4981&gt;=100000,H4981&lt;250000),"Medium","High"))</f>
        <v>High</v>
      </c>
    </row>
    <row r="4982" spans="1:13" x14ac:dyDescent="0.4">
      <c r="A4982" s="109" t="s">
        <v>6016</v>
      </c>
      <c r="B4982" s="109" t="s">
        <v>11862</v>
      </c>
      <c r="C4982" s="109" t="s">
        <v>1051</v>
      </c>
      <c r="D4982" s="109" t="s">
        <v>96</v>
      </c>
      <c r="E4982" s="109" t="s">
        <v>7481</v>
      </c>
      <c r="F4982" s="109" t="s">
        <v>95</v>
      </c>
      <c r="G4982" s="109" t="s">
        <v>6052</v>
      </c>
      <c r="H4982" s="107">
        <v>36861</v>
      </c>
      <c r="I4982" s="109">
        <v>2</v>
      </c>
      <c r="J4982" s="108">
        <v>159867</v>
      </c>
      <c r="K4982" s="107" t="str">
        <f>IF(J4982&gt;0,"Untung","Rugi")</f>
        <v>Untung</v>
      </c>
      <c r="L4982" s="107" t="str">
        <f t="array" ref="L4982">_xlfn.IFS(H4982&lt;100000,"Low",AND(H4982&gt;=100000,H4982&lt;250000),"Medium",H4982&gt;=250000,"High")</f>
        <v>Low</v>
      </c>
      <c r="M4982" s="107" t="str">
        <f>IF(H4982&lt;100000,"Low",IF(AND(H4982&gt;=100000,H4982&lt;250000),"Medium","High"))</f>
        <v>Low</v>
      </c>
    </row>
    <row r="4983" spans="1:13" x14ac:dyDescent="0.4">
      <c r="A4983" s="109" t="s">
        <v>6016</v>
      </c>
      <c r="B4983" s="109" t="s">
        <v>11861</v>
      </c>
      <c r="C4983" s="109" t="s">
        <v>100</v>
      </c>
      <c r="D4983" s="109" t="s">
        <v>106</v>
      </c>
      <c r="E4983" s="109" t="s">
        <v>11860</v>
      </c>
      <c r="F4983" s="109" t="s">
        <v>99</v>
      </c>
      <c r="G4983" s="109" t="s">
        <v>6024</v>
      </c>
      <c r="H4983" s="107">
        <v>444089</v>
      </c>
      <c r="I4983" s="109">
        <v>4</v>
      </c>
      <c r="J4983" s="108">
        <v>156133</v>
      </c>
      <c r="K4983" s="107" t="str">
        <f>IF(J4983&gt;0,"Untung","Rugi")</f>
        <v>Untung</v>
      </c>
      <c r="L4983" s="107" t="str">
        <f t="array" ref="L4983">_xlfn.IFS(H4983&lt;100000,"Low",AND(H4983&gt;=100000,H4983&lt;250000),"Medium",H4983&gt;=250000,"High")</f>
        <v>High</v>
      </c>
      <c r="M4983" s="107" t="str">
        <f>IF(H4983&lt;100000,"Low",IF(AND(H4983&gt;=100000,H4983&lt;250000),"Medium","High"))</f>
        <v>High</v>
      </c>
    </row>
    <row r="4984" spans="1:13" x14ac:dyDescent="0.4">
      <c r="A4984" s="109" t="s">
        <v>6016</v>
      </c>
      <c r="B4984" s="109" t="s">
        <v>11859</v>
      </c>
      <c r="C4984" s="109" t="s">
        <v>1051</v>
      </c>
      <c r="D4984" s="109" t="s">
        <v>102</v>
      </c>
      <c r="E4984" s="109" t="s">
        <v>7037</v>
      </c>
      <c r="F4984" s="109" t="s">
        <v>95</v>
      </c>
      <c r="G4984" s="109" t="s">
        <v>6067</v>
      </c>
      <c r="H4984" s="107">
        <v>74938</v>
      </c>
      <c r="I4984" s="109">
        <v>3</v>
      </c>
      <c r="J4984" s="108">
        <v>391956</v>
      </c>
      <c r="K4984" s="107" t="str">
        <f>IF(J4984&gt;0,"Untung","Rugi")</f>
        <v>Untung</v>
      </c>
      <c r="L4984" s="107" t="str">
        <f t="array" ref="L4984">_xlfn.IFS(H4984&lt;100000,"Low",AND(H4984&gt;=100000,H4984&lt;250000),"Medium",H4984&gt;=250000,"High")</f>
        <v>Low</v>
      </c>
      <c r="M4984" s="107" t="str">
        <f>IF(H4984&lt;100000,"Low",IF(AND(H4984&gt;=100000,H4984&lt;250000),"Medium","High"))</f>
        <v>Low</v>
      </c>
    </row>
    <row r="4985" spans="1:13" x14ac:dyDescent="0.4">
      <c r="A4985" s="109" t="s">
        <v>6016</v>
      </c>
      <c r="B4985" s="109" t="s">
        <v>11858</v>
      </c>
      <c r="C4985" s="109" t="s">
        <v>1051</v>
      </c>
      <c r="D4985" s="109" t="s">
        <v>102</v>
      </c>
      <c r="E4985" s="109" t="s">
        <v>6220</v>
      </c>
      <c r="F4985" s="109" t="s">
        <v>95</v>
      </c>
      <c r="G4985" s="109" t="s">
        <v>6017</v>
      </c>
      <c r="H4985" s="107">
        <v>423131</v>
      </c>
      <c r="I4985" s="109">
        <v>5</v>
      </c>
      <c r="J4985" s="108">
        <v>445721</v>
      </c>
      <c r="K4985" s="107" t="str">
        <f>IF(J4985&gt;0,"Untung","Rugi")</f>
        <v>Untung</v>
      </c>
      <c r="L4985" s="107" t="str">
        <f t="array" ref="L4985">_xlfn.IFS(H4985&lt;100000,"Low",AND(H4985&gt;=100000,H4985&lt;250000),"Medium",H4985&gt;=250000,"High")</f>
        <v>High</v>
      </c>
      <c r="M4985" s="107" t="str">
        <f>IF(H4985&lt;100000,"Low",IF(AND(H4985&gt;=100000,H4985&lt;250000),"Medium","High"))</f>
        <v>High</v>
      </c>
    </row>
    <row r="4986" spans="1:13" x14ac:dyDescent="0.4">
      <c r="A4986" s="109" t="s">
        <v>6016</v>
      </c>
      <c r="B4986" s="109" t="s">
        <v>11858</v>
      </c>
      <c r="C4986" s="109" t="s">
        <v>1051</v>
      </c>
      <c r="D4986" s="109" t="s">
        <v>96</v>
      </c>
      <c r="E4986" s="109" t="s">
        <v>11857</v>
      </c>
      <c r="F4986" s="109" t="s">
        <v>6021</v>
      </c>
      <c r="G4986" s="109" t="s">
        <v>6031</v>
      </c>
      <c r="H4986" s="107">
        <v>198288</v>
      </c>
      <c r="I4986" s="109">
        <v>2</v>
      </c>
      <c r="J4986" s="108">
        <v>-16332</v>
      </c>
      <c r="K4986" s="107" t="str">
        <f>IF(J4986&gt;0,"Untung","Rugi")</f>
        <v>Rugi</v>
      </c>
      <c r="L4986" s="107" t="str">
        <f t="array" ref="L4986">_xlfn.IFS(H4986&lt;100000,"Low",AND(H4986&gt;=100000,H4986&lt;250000),"Medium",H4986&gt;=250000,"High")</f>
        <v>Medium</v>
      </c>
      <c r="M4986" s="107" t="str">
        <f>IF(H4986&lt;100000,"Low",IF(AND(H4986&gt;=100000,H4986&lt;250000),"Medium","High"))</f>
        <v>Medium</v>
      </c>
    </row>
    <row r="4987" spans="1:13" x14ac:dyDescent="0.4">
      <c r="A4987" s="109" t="s">
        <v>6016</v>
      </c>
      <c r="B4987" s="109" t="s">
        <v>11856</v>
      </c>
      <c r="C4987" s="109" t="s">
        <v>1051</v>
      </c>
      <c r="D4987" s="109" t="s">
        <v>102</v>
      </c>
      <c r="E4987" s="109" t="s">
        <v>7605</v>
      </c>
      <c r="F4987" s="109" t="s">
        <v>99</v>
      </c>
      <c r="G4987" s="109" t="s">
        <v>6109</v>
      </c>
      <c r="H4987" s="107">
        <v>51005</v>
      </c>
      <c r="I4987" s="109">
        <v>6</v>
      </c>
      <c r="J4987" s="108">
        <v>43854</v>
      </c>
      <c r="K4987" s="107" t="str">
        <f>IF(J4987&gt;0,"Untung","Rugi")</f>
        <v>Untung</v>
      </c>
      <c r="L4987" s="107" t="str">
        <f t="array" ref="L4987">_xlfn.IFS(H4987&lt;100000,"Low",AND(H4987&gt;=100000,H4987&lt;250000),"Medium",H4987&gt;=250000,"High")</f>
        <v>Low</v>
      </c>
      <c r="M4987" s="107" t="str">
        <f>IF(H4987&lt;100000,"Low",IF(AND(H4987&gt;=100000,H4987&lt;250000),"Medium","High"))</f>
        <v>Low</v>
      </c>
    </row>
    <row r="4988" spans="1:13" x14ac:dyDescent="0.4">
      <c r="A4988" s="109" t="s">
        <v>6016</v>
      </c>
      <c r="B4988" s="109" t="s">
        <v>11855</v>
      </c>
      <c r="C4988" s="109" t="s">
        <v>1051</v>
      </c>
      <c r="D4988" s="109" t="s">
        <v>102</v>
      </c>
      <c r="E4988" s="109" t="s">
        <v>9035</v>
      </c>
      <c r="F4988" s="109" t="s">
        <v>95</v>
      </c>
      <c r="G4988" s="109" t="s">
        <v>6036</v>
      </c>
      <c r="H4988" s="107">
        <v>74201</v>
      </c>
      <c r="I4988" s="109">
        <v>8</v>
      </c>
      <c r="J4988" s="108">
        <v>-33099</v>
      </c>
      <c r="K4988" s="107" t="str">
        <f>IF(J4988&gt;0,"Untung","Rugi")</f>
        <v>Rugi</v>
      </c>
      <c r="L4988" s="107" t="str">
        <f t="array" ref="L4988">_xlfn.IFS(H4988&lt;100000,"Low",AND(H4988&gt;=100000,H4988&lt;250000),"Medium",H4988&gt;=250000,"High")</f>
        <v>Low</v>
      </c>
      <c r="M4988" s="107" t="str">
        <f>IF(H4988&lt;100000,"Low",IF(AND(H4988&gt;=100000,H4988&lt;250000),"Medium","High"))</f>
        <v>Low</v>
      </c>
    </row>
    <row r="4989" spans="1:13" x14ac:dyDescent="0.4">
      <c r="A4989" s="109" t="s">
        <v>6016</v>
      </c>
      <c r="B4989" s="109" t="s">
        <v>8562</v>
      </c>
      <c r="C4989" s="109" t="s">
        <v>1051</v>
      </c>
      <c r="D4989" s="109" t="s">
        <v>102</v>
      </c>
      <c r="E4989" s="109" t="s">
        <v>9493</v>
      </c>
      <c r="F4989" s="109" t="s">
        <v>95</v>
      </c>
      <c r="G4989" s="109" t="s">
        <v>6052</v>
      </c>
      <c r="H4989" s="107">
        <v>156134</v>
      </c>
      <c r="I4989" s="109">
        <v>1</v>
      </c>
      <c r="J4989" s="108">
        <v>-193234</v>
      </c>
      <c r="K4989" s="107" t="str">
        <f>IF(J4989&gt;0,"Untung","Rugi")</f>
        <v>Rugi</v>
      </c>
      <c r="L4989" s="107" t="str">
        <f t="array" ref="L4989">_xlfn.IFS(H4989&lt;100000,"Low",AND(H4989&gt;=100000,H4989&lt;250000),"Medium",H4989&gt;=250000,"High")</f>
        <v>Medium</v>
      </c>
      <c r="M4989" s="107" t="str">
        <f>IF(H4989&lt;100000,"Low",IF(AND(H4989&gt;=100000,H4989&lt;250000),"Medium","High"))</f>
        <v>Medium</v>
      </c>
    </row>
    <row r="4990" spans="1:13" x14ac:dyDescent="0.4">
      <c r="A4990" s="109" t="s">
        <v>6016</v>
      </c>
      <c r="B4990" s="109" t="s">
        <v>11854</v>
      </c>
      <c r="C4990" s="109" t="s">
        <v>1051</v>
      </c>
      <c r="D4990" s="109" t="s">
        <v>96</v>
      </c>
      <c r="E4990" s="109" t="s">
        <v>8628</v>
      </c>
      <c r="F4990" s="109" t="s">
        <v>99</v>
      </c>
      <c r="G4990" s="109" t="s">
        <v>6024</v>
      </c>
      <c r="H4990" s="107">
        <v>234259</v>
      </c>
      <c r="I4990" s="109">
        <v>2</v>
      </c>
      <c r="J4990" s="108">
        <v>128328</v>
      </c>
      <c r="K4990" s="107" t="str">
        <f>IF(J4990&gt;0,"Untung","Rugi")</f>
        <v>Untung</v>
      </c>
      <c r="L4990" s="107" t="str">
        <f t="array" ref="L4990">_xlfn.IFS(H4990&lt;100000,"Low",AND(H4990&gt;=100000,H4990&lt;250000),"Medium",H4990&gt;=250000,"High")</f>
        <v>Medium</v>
      </c>
      <c r="M4990" s="107" t="str">
        <f>IF(H4990&lt;100000,"Low",IF(AND(H4990&gt;=100000,H4990&lt;250000),"Medium","High"))</f>
        <v>Medium</v>
      </c>
    </row>
    <row r="4991" spans="1:13" x14ac:dyDescent="0.4">
      <c r="A4991" s="109" t="s">
        <v>6016</v>
      </c>
      <c r="B4991" s="109" t="s">
        <v>11852</v>
      </c>
      <c r="C4991" s="109" t="s">
        <v>1051</v>
      </c>
      <c r="D4991" s="109" t="s">
        <v>96</v>
      </c>
      <c r="E4991" s="109" t="s">
        <v>11853</v>
      </c>
      <c r="F4991" s="109" t="s">
        <v>95</v>
      </c>
      <c r="G4991" s="109" t="s">
        <v>6116</v>
      </c>
      <c r="H4991" s="107">
        <v>132362</v>
      </c>
      <c r="I4991" s="109">
        <v>4</v>
      </c>
      <c r="J4991" s="108">
        <v>392403</v>
      </c>
      <c r="K4991" s="107" t="str">
        <f>IF(J4991&gt;0,"Untung","Rugi")</f>
        <v>Untung</v>
      </c>
      <c r="L4991" s="107" t="str">
        <f t="array" ref="L4991">_xlfn.IFS(H4991&lt;100000,"Low",AND(H4991&gt;=100000,H4991&lt;250000),"Medium",H4991&gt;=250000,"High")</f>
        <v>Medium</v>
      </c>
      <c r="M4991" s="107" t="str">
        <f>IF(H4991&lt;100000,"Low",IF(AND(H4991&gt;=100000,H4991&lt;250000),"Medium","High"))</f>
        <v>Medium</v>
      </c>
    </row>
    <row r="4992" spans="1:13" x14ac:dyDescent="0.4">
      <c r="A4992" s="109" t="s">
        <v>6016</v>
      </c>
      <c r="B4992" s="109" t="s">
        <v>11852</v>
      </c>
      <c r="C4992" s="109" t="s">
        <v>1051</v>
      </c>
      <c r="D4992" s="109" t="s">
        <v>96</v>
      </c>
      <c r="E4992" s="109" t="s">
        <v>8870</v>
      </c>
      <c r="F4992" s="109" t="s">
        <v>95</v>
      </c>
      <c r="G4992" s="109" t="s">
        <v>6013</v>
      </c>
      <c r="H4992" s="107">
        <v>153035</v>
      </c>
      <c r="I4992" s="109">
        <v>4</v>
      </c>
      <c r="J4992" s="108">
        <v>348035</v>
      </c>
      <c r="K4992" s="107" t="str">
        <f>IF(J4992&gt;0,"Untung","Rugi")</f>
        <v>Untung</v>
      </c>
      <c r="L4992" s="107" t="str">
        <f t="array" ref="L4992">_xlfn.IFS(H4992&lt;100000,"Low",AND(H4992&gt;=100000,H4992&lt;250000),"Medium",H4992&gt;=250000,"High")</f>
        <v>Medium</v>
      </c>
      <c r="M4992" s="107" t="str">
        <f>IF(H4992&lt;100000,"Low",IF(AND(H4992&gt;=100000,H4992&lt;250000),"Medium","High"))</f>
        <v>Medium</v>
      </c>
    </row>
    <row r="4993" spans="1:13" x14ac:dyDescent="0.4">
      <c r="A4993" s="109" t="s">
        <v>6016</v>
      </c>
      <c r="B4993" s="109" t="s">
        <v>11851</v>
      </c>
      <c r="C4993" s="109" t="s">
        <v>1064</v>
      </c>
      <c r="D4993" s="109" t="s">
        <v>96</v>
      </c>
      <c r="E4993" s="109" t="s">
        <v>7035</v>
      </c>
      <c r="F4993" s="109" t="s">
        <v>99</v>
      </c>
      <c r="G4993" s="109" t="s">
        <v>6024</v>
      </c>
      <c r="H4993" s="107">
        <v>25070</v>
      </c>
      <c r="I4993" s="109">
        <v>4</v>
      </c>
      <c r="J4993" s="108">
        <v>-46342</v>
      </c>
      <c r="K4993" s="107" t="str">
        <f>IF(J4993&gt;0,"Untung","Rugi")</f>
        <v>Rugi</v>
      </c>
      <c r="L4993" s="107" t="str">
        <f t="array" ref="L4993">_xlfn.IFS(H4993&lt;100000,"Low",AND(H4993&gt;=100000,H4993&lt;250000),"Medium",H4993&gt;=250000,"High")</f>
        <v>Low</v>
      </c>
      <c r="M4993" s="107" t="str">
        <f>IF(H4993&lt;100000,"Low",IF(AND(H4993&gt;=100000,H4993&lt;250000),"Medium","High"))</f>
        <v>Low</v>
      </c>
    </row>
    <row r="4994" spans="1:13" x14ac:dyDescent="0.4">
      <c r="A4994" s="109" t="s">
        <v>6016</v>
      </c>
      <c r="B4994" s="109" t="s">
        <v>11850</v>
      </c>
      <c r="C4994" s="109" t="s">
        <v>1064</v>
      </c>
      <c r="D4994" s="109" t="s">
        <v>96</v>
      </c>
      <c r="E4994" s="109" t="s">
        <v>7046</v>
      </c>
      <c r="F4994" s="109" t="s">
        <v>99</v>
      </c>
      <c r="G4994" s="109" t="s">
        <v>6109</v>
      </c>
      <c r="H4994" s="107">
        <v>134311</v>
      </c>
      <c r="I4994" s="109">
        <v>3</v>
      </c>
      <c r="J4994" s="108">
        <v>-133783</v>
      </c>
      <c r="K4994" s="107" t="str">
        <f>IF(J4994&gt;0,"Untung","Rugi")</f>
        <v>Rugi</v>
      </c>
      <c r="L4994" s="107" t="str">
        <f t="array" ref="L4994">_xlfn.IFS(H4994&lt;100000,"Low",AND(H4994&gt;=100000,H4994&lt;250000),"Medium",H4994&gt;=250000,"High")</f>
        <v>Medium</v>
      </c>
      <c r="M4994" s="107" t="str">
        <f>IF(H4994&lt;100000,"Low",IF(AND(H4994&gt;=100000,H4994&lt;250000),"Medium","High"))</f>
        <v>Medium</v>
      </c>
    </row>
    <row r="4995" spans="1:13" x14ac:dyDescent="0.4">
      <c r="A4995" s="109" t="s">
        <v>6016</v>
      </c>
      <c r="B4995" s="109" t="s">
        <v>11849</v>
      </c>
      <c r="C4995" s="109" t="s">
        <v>1051</v>
      </c>
      <c r="D4995" s="109" t="s">
        <v>102</v>
      </c>
      <c r="E4995" s="109" t="s">
        <v>9913</v>
      </c>
      <c r="F4995" s="109" t="s">
        <v>6021</v>
      </c>
      <c r="G4995" s="109" t="s">
        <v>6020</v>
      </c>
      <c r="H4995" s="107">
        <v>71539</v>
      </c>
      <c r="I4995" s="109">
        <v>3</v>
      </c>
      <c r="J4995" s="108">
        <v>443163</v>
      </c>
      <c r="K4995" s="107" t="str">
        <f>IF(J4995&gt;0,"Untung","Rugi")</f>
        <v>Untung</v>
      </c>
      <c r="L4995" s="107" t="str">
        <f t="array" ref="L4995">_xlfn.IFS(H4995&lt;100000,"Low",AND(H4995&gt;=100000,H4995&lt;250000),"Medium",H4995&gt;=250000,"High")</f>
        <v>Low</v>
      </c>
      <c r="M4995" s="107" t="str">
        <f>IF(H4995&lt;100000,"Low",IF(AND(H4995&gt;=100000,H4995&lt;250000),"Medium","High"))</f>
        <v>Low</v>
      </c>
    </row>
    <row r="4996" spans="1:13" x14ac:dyDescent="0.4">
      <c r="A4996" s="109" t="s">
        <v>6081</v>
      </c>
      <c r="B4996" s="109" t="s">
        <v>11848</v>
      </c>
      <c r="C4996" s="109" t="s">
        <v>100</v>
      </c>
      <c r="D4996" s="109" t="s">
        <v>96</v>
      </c>
      <c r="E4996" s="109" t="s">
        <v>8690</v>
      </c>
      <c r="F4996" s="109" t="s">
        <v>95</v>
      </c>
      <c r="G4996" s="109" t="s">
        <v>6116</v>
      </c>
      <c r="H4996" s="107">
        <v>75673</v>
      </c>
      <c r="I4996" s="109">
        <v>2</v>
      </c>
      <c r="J4996" s="108">
        <v>26164</v>
      </c>
      <c r="K4996" s="107" t="str">
        <f>IF(J4996&gt;0,"Untung","Rugi")</f>
        <v>Untung</v>
      </c>
      <c r="L4996" s="107" t="str">
        <f t="array" ref="L4996">_xlfn.IFS(H4996&lt;100000,"Low",AND(H4996&gt;=100000,H4996&lt;250000),"Medium",H4996&gt;=250000,"High")</f>
        <v>Low</v>
      </c>
      <c r="M4996" s="107" t="str">
        <f>IF(H4996&lt;100000,"Low",IF(AND(H4996&gt;=100000,H4996&lt;250000),"Medium","High"))</f>
        <v>Low</v>
      </c>
    </row>
    <row r="4997" spans="1:13" x14ac:dyDescent="0.4">
      <c r="A4997" s="109" t="s">
        <v>6027</v>
      </c>
      <c r="B4997" s="109" t="s">
        <v>11847</v>
      </c>
      <c r="C4997" s="109" t="s">
        <v>100</v>
      </c>
      <c r="D4997" s="109" t="s">
        <v>96</v>
      </c>
      <c r="E4997" s="109" t="s">
        <v>6826</v>
      </c>
      <c r="F4997" s="109" t="s">
        <v>95</v>
      </c>
      <c r="G4997" s="109" t="s">
        <v>6116</v>
      </c>
      <c r="H4997" s="107">
        <v>117761</v>
      </c>
      <c r="I4997" s="109">
        <v>5</v>
      </c>
      <c r="J4997" s="108">
        <v>-62123</v>
      </c>
      <c r="K4997" s="107" t="str">
        <f>IF(J4997&gt;0,"Untung","Rugi")</f>
        <v>Rugi</v>
      </c>
      <c r="L4997" s="107" t="str">
        <f t="array" ref="L4997">_xlfn.IFS(H4997&lt;100000,"Low",AND(H4997&gt;=100000,H4997&lt;250000),"Medium",H4997&gt;=250000,"High")</f>
        <v>Medium</v>
      </c>
      <c r="M4997" s="107" t="str">
        <f>IF(H4997&lt;100000,"Low",IF(AND(H4997&gt;=100000,H4997&lt;250000),"Medium","High"))</f>
        <v>Medium</v>
      </c>
    </row>
    <row r="4998" spans="1:13" x14ac:dyDescent="0.4">
      <c r="A4998" s="109" t="s">
        <v>6046</v>
      </c>
      <c r="B4998" s="109" t="s">
        <v>11846</v>
      </c>
      <c r="C4998" s="109" t="s">
        <v>1051</v>
      </c>
      <c r="D4998" s="109" t="s">
        <v>102</v>
      </c>
      <c r="E4998" s="109" t="s">
        <v>10571</v>
      </c>
      <c r="F4998" s="109" t="s">
        <v>95</v>
      </c>
      <c r="G4998" s="109" t="s">
        <v>6052</v>
      </c>
      <c r="H4998" s="107">
        <v>302522</v>
      </c>
      <c r="I4998" s="109">
        <v>1</v>
      </c>
      <c r="J4998" s="108">
        <v>47459</v>
      </c>
      <c r="K4998" s="107" t="str">
        <f>IF(J4998&gt;0,"Untung","Rugi")</f>
        <v>Untung</v>
      </c>
      <c r="L4998" s="107" t="str">
        <f t="array" ref="L4998">_xlfn.IFS(H4998&lt;100000,"Low",AND(H4998&gt;=100000,H4998&lt;250000),"Medium",H4998&gt;=250000,"High")</f>
        <v>High</v>
      </c>
      <c r="M4998" s="107" t="str">
        <f>IF(H4998&lt;100000,"Low",IF(AND(H4998&gt;=100000,H4998&lt;250000),"Medium","High"))</f>
        <v>High</v>
      </c>
    </row>
    <row r="4999" spans="1:13" x14ac:dyDescent="0.4">
      <c r="A4999" s="109" t="s">
        <v>6016</v>
      </c>
      <c r="B4999" s="109" t="s">
        <v>11845</v>
      </c>
      <c r="C4999" s="109" t="s">
        <v>1051</v>
      </c>
      <c r="D4999" s="109" t="s">
        <v>102</v>
      </c>
      <c r="E4999" s="109" t="s">
        <v>11844</v>
      </c>
      <c r="F4999" s="109" t="s">
        <v>95</v>
      </c>
      <c r="G4999" s="109" t="s">
        <v>6062</v>
      </c>
      <c r="H4999" s="107">
        <v>425319</v>
      </c>
      <c r="I4999" s="109">
        <v>3</v>
      </c>
      <c r="J4999" s="108">
        <v>357936</v>
      </c>
      <c r="K4999" s="107" t="str">
        <f>IF(J4999&gt;0,"Untung","Rugi")</f>
        <v>Untung</v>
      </c>
      <c r="L4999" s="107" t="str">
        <f t="array" ref="L4999">_xlfn.IFS(H4999&lt;100000,"Low",AND(H4999&gt;=100000,H4999&lt;250000),"Medium",H4999&gt;=250000,"High")</f>
        <v>High</v>
      </c>
      <c r="M4999" s="107" t="str">
        <f>IF(H4999&lt;100000,"Low",IF(AND(H4999&gt;=100000,H4999&lt;250000),"Medium","High"))</f>
        <v>High</v>
      </c>
    </row>
    <row r="5000" spans="1:13" x14ac:dyDescent="0.4">
      <c r="A5000" s="109" t="s">
        <v>6016</v>
      </c>
      <c r="B5000" s="109" t="s">
        <v>11843</v>
      </c>
      <c r="C5000" s="109" t="s">
        <v>1051</v>
      </c>
      <c r="D5000" s="109" t="s">
        <v>106</v>
      </c>
      <c r="E5000" s="109" t="s">
        <v>7631</v>
      </c>
      <c r="F5000" s="109" t="s">
        <v>95</v>
      </c>
      <c r="G5000" s="109" t="s">
        <v>6052</v>
      </c>
      <c r="H5000" s="107">
        <v>228676</v>
      </c>
      <c r="I5000" s="109">
        <v>4</v>
      </c>
      <c r="J5000" s="108">
        <v>99740</v>
      </c>
      <c r="K5000" s="107" t="str">
        <f>IF(J5000&gt;0,"Untung","Rugi")</f>
        <v>Untung</v>
      </c>
      <c r="L5000" s="107" t="str">
        <f t="array" ref="L5000">_xlfn.IFS(H5000&lt;100000,"Low",AND(H5000&gt;=100000,H5000&lt;250000),"Medium",H5000&gt;=250000,"High")</f>
        <v>Medium</v>
      </c>
      <c r="M5000" s="107" t="str">
        <f>IF(H5000&lt;100000,"Low",IF(AND(H5000&gt;=100000,H5000&lt;250000),"Medium","High"))</f>
        <v>Medium</v>
      </c>
    </row>
    <row r="5001" spans="1:13" x14ac:dyDescent="0.4">
      <c r="A5001" s="109" t="s">
        <v>6046</v>
      </c>
      <c r="B5001" s="109" t="s">
        <v>11842</v>
      </c>
      <c r="C5001" s="109" t="s">
        <v>1051</v>
      </c>
      <c r="D5001" s="109" t="s">
        <v>106</v>
      </c>
      <c r="E5001" s="109" t="s">
        <v>11841</v>
      </c>
      <c r="F5001" s="109" t="s">
        <v>99</v>
      </c>
      <c r="G5001" s="109" t="s">
        <v>6024</v>
      </c>
      <c r="H5001" s="107">
        <v>266146</v>
      </c>
      <c r="I5001" s="109">
        <v>3</v>
      </c>
      <c r="J5001" s="108">
        <v>-45831</v>
      </c>
      <c r="K5001" s="107" t="str">
        <f>IF(J5001&gt;0,"Untung","Rugi")</f>
        <v>Rugi</v>
      </c>
      <c r="L5001" s="107" t="str">
        <f t="array" ref="L5001">_xlfn.IFS(H5001&lt;100000,"Low",AND(H5001&gt;=100000,H5001&lt;250000),"Medium",H5001&gt;=250000,"High")</f>
        <v>High</v>
      </c>
      <c r="M5001" s="107" t="str">
        <f>IF(H5001&lt;100000,"Low",IF(AND(H5001&gt;=100000,H5001&lt;250000),"Medium","High"))</f>
        <v>High</v>
      </c>
    </row>
    <row r="5002" spans="1:13" x14ac:dyDescent="0.4">
      <c r="A5002" s="109" t="s">
        <v>6046</v>
      </c>
      <c r="B5002" s="109" t="s">
        <v>11840</v>
      </c>
      <c r="C5002" s="109" t="s">
        <v>1064</v>
      </c>
      <c r="D5002" s="109" t="s">
        <v>106</v>
      </c>
      <c r="E5002" s="109" t="s">
        <v>8650</v>
      </c>
      <c r="F5002" s="109" t="s">
        <v>6021</v>
      </c>
      <c r="G5002" s="109" t="s">
        <v>6020</v>
      </c>
      <c r="H5002" s="107">
        <v>300023</v>
      </c>
      <c r="I5002" s="109">
        <v>2</v>
      </c>
      <c r="J5002" s="108">
        <v>87018</v>
      </c>
      <c r="K5002" s="107" t="str">
        <f>IF(J5002&gt;0,"Untung","Rugi")</f>
        <v>Untung</v>
      </c>
      <c r="L5002" s="107" t="str">
        <f t="array" ref="L5002">_xlfn.IFS(H5002&lt;100000,"Low",AND(H5002&gt;=100000,H5002&lt;250000),"Medium",H5002&gt;=250000,"High")</f>
        <v>High</v>
      </c>
      <c r="M5002" s="107" t="str">
        <f>IF(H5002&lt;100000,"Low",IF(AND(H5002&gt;=100000,H5002&lt;250000),"Medium","High"))</f>
        <v>High</v>
      </c>
    </row>
    <row r="5003" spans="1:13" x14ac:dyDescent="0.4">
      <c r="A5003" s="109" t="s">
        <v>6027</v>
      </c>
      <c r="B5003" s="109" t="s">
        <v>11838</v>
      </c>
      <c r="C5003" s="109" t="s">
        <v>1064</v>
      </c>
      <c r="D5003" s="109" t="s">
        <v>106</v>
      </c>
      <c r="E5003" s="109" t="s">
        <v>8057</v>
      </c>
      <c r="F5003" s="109" t="s">
        <v>99</v>
      </c>
      <c r="G5003" s="109" t="s">
        <v>6109</v>
      </c>
      <c r="H5003" s="107">
        <v>183793</v>
      </c>
      <c r="I5003" s="109">
        <v>3</v>
      </c>
      <c r="J5003" s="108">
        <v>25328</v>
      </c>
      <c r="K5003" s="107" t="str">
        <f>IF(J5003&gt;0,"Untung","Rugi")</f>
        <v>Untung</v>
      </c>
      <c r="L5003" s="107" t="str">
        <f t="array" ref="L5003">_xlfn.IFS(H5003&lt;100000,"Low",AND(H5003&gt;=100000,H5003&lt;250000),"Medium",H5003&gt;=250000,"High")</f>
        <v>Medium</v>
      </c>
      <c r="M5003" s="107" t="str">
        <f>IF(H5003&lt;100000,"Low",IF(AND(H5003&gt;=100000,H5003&lt;250000),"Medium","High"))</f>
        <v>Medium</v>
      </c>
    </row>
    <row r="5004" spans="1:13" x14ac:dyDescent="0.4">
      <c r="A5004" s="109" t="s">
        <v>6027</v>
      </c>
      <c r="B5004" s="109" t="s">
        <v>11839</v>
      </c>
      <c r="C5004" s="109" t="s">
        <v>1064</v>
      </c>
      <c r="D5004" s="109" t="s">
        <v>106</v>
      </c>
      <c r="E5004" s="109" t="s">
        <v>6781</v>
      </c>
      <c r="F5004" s="109" t="s">
        <v>99</v>
      </c>
      <c r="G5004" s="109" t="s">
        <v>6024</v>
      </c>
      <c r="H5004" s="107">
        <v>105109</v>
      </c>
      <c r="I5004" s="109">
        <v>2</v>
      </c>
      <c r="J5004" s="108">
        <v>126882</v>
      </c>
      <c r="K5004" s="107" t="str">
        <f>IF(J5004&gt;0,"Untung","Rugi")</f>
        <v>Untung</v>
      </c>
      <c r="L5004" s="107" t="str">
        <f t="array" ref="L5004">_xlfn.IFS(H5004&lt;100000,"Low",AND(H5004&gt;=100000,H5004&lt;250000),"Medium",H5004&gt;=250000,"High")</f>
        <v>Medium</v>
      </c>
      <c r="M5004" s="107" t="str">
        <f>IF(H5004&lt;100000,"Low",IF(AND(H5004&gt;=100000,H5004&lt;250000),"Medium","High"))</f>
        <v>Medium</v>
      </c>
    </row>
    <row r="5005" spans="1:13" x14ac:dyDescent="0.4">
      <c r="A5005" s="109" t="s">
        <v>6027</v>
      </c>
      <c r="B5005" s="109" t="s">
        <v>11838</v>
      </c>
      <c r="C5005" s="109" t="s">
        <v>100</v>
      </c>
      <c r="D5005" s="109" t="s">
        <v>96</v>
      </c>
      <c r="E5005" s="109" t="s">
        <v>7679</v>
      </c>
      <c r="F5005" s="109" t="s">
        <v>6021</v>
      </c>
      <c r="G5005" s="109" t="s">
        <v>6020</v>
      </c>
      <c r="H5005" s="107">
        <v>71486</v>
      </c>
      <c r="I5005" s="109">
        <v>2</v>
      </c>
      <c r="J5005" s="108">
        <v>129250</v>
      </c>
      <c r="K5005" s="107" t="str">
        <f>IF(J5005&gt;0,"Untung","Rugi")</f>
        <v>Untung</v>
      </c>
      <c r="L5005" s="107" t="str">
        <f t="array" ref="L5005">_xlfn.IFS(H5005&lt;100000,"Low",AND(H5005&gt;=100000,H5005&lt;250000),"Medium",H5005&gt;=250000,"High")</f>
        <v>Low</v>
      </c>
      <c r="M5005" s="107" t="str">
        <f>IF(H5005&lt;100000,"Low",IF(AND(H5005&gt;=100000,H5005&lt;250000),"Medium","High"))</f>
        <v>Low</v>
      </c>
    </row>
    <row r="5006" spans="1:13" x14ac:dyDescent="0.4">
      <c r="A5006" s="109" t="s">
        <v>6027</v>
      </c>
      <c r="B5006" s="109" t="s">
        <v>11837</v>
      </c>
      <c r="C5006" s="109" t="s">
        <v>100</v>
      </c>
      <c r="D5006" s="109" t="s">
        <v>96</v>
      </c>
      <c r="E5006" s="109" t="s">
        <v>11052</v>
      </c>
      <c r="F5006" s="109" t="s">
        <v>6021</v>
      </c>
      <c r="G5006" s="109" t="s">
        <v>6020</v>
      </c>
      <c r="H5006" s="107">
        <v>338660</v>
      </c>
      <c r="I5006" s="109">
        <v>2</v>
      </c>
      <c r="J5006" s="108">
        <v>-84010</v>
      </c>
      <c r="K5006" s="107" t="str">
        <f>IF(J5006&gt;0,"Untung","Rugi")</f>
        <v>Rugi</v>
      </c>
      <c r="L5006" s="107" t="str">
        <f t="array" ref="L5006">_xlfn.IFS(H5006&lt;100000,"Low",AND(H5006&gt;=100000,H5006&lt;250000),"Medium",H5006&gt;=250000,"High")</f>
        <v>High</v>
      </c>
      <c r="M5006" s="107" t="str">
        <f>IF(H5006&lt;100000,"Low",IF(AND(H5006&gt;=100000,H5006&lt;250000),"Medium","High"))</f>
        <v>High</v>
      </c>
    </row>
    <row r="5007" spans="1:13" x14ac:dyDescent="0.4">
      <c r="A5007" s="109" t="s">
        <v>6027</v>
      </c>
      <c r="B5007" s="109" t="s">
        <v>11836</v>
      </c>
      <c r="C5007" s="109" t="s">
        <v>100</v>
      </c>
      <c r="D5007" s="109" t="s">
        <v>96</v>
      </c>
      <c r="E5007" s="109" t="s">
        <v>9346</v>
      </c>
      <c r="F5007" s="109" t="s">
        <v>99</v>
      </c>
      <c r="G5007" s="109" t="s">
        <v>6141</v>
      </c>
      <c r="H5007" s="107">
        <v>317046</v>
      </c>
      <c r="I5007" s="109">
        <v>8</v>
      </c>
      <c r="J5007" s="108">
        <v>69998</v>
      </c>
      <c r="K5007" s="107" t="str">
        <f>IF(J5007&gt;0,"Untung","Rugi")</f>
        <v>Untung</v>
      </c>
      <c r="L5007" s="107" t="str">
        <f t="array" ref="L5007">_xlfn.IFS(H5007&lt;100000,"Low",AND(H5007&gt;=100000,H5007&lt;250000),"Medium",H5007&gt;=250000,"High")</f>
        <v>High</v>
      </c>
      <c r="M5007" s="107" t="str">
        <f>IF(H5007&lt;100000,"Low",IF(AND(H5007&gt;=100000,H5007&lt;250000),"Medium","High"))</f>
        <v>High</v>
      </c>
    </row>
    <row r="5008" spans="1:13" x14ac:dyDescent="0.4">
      <c r="A5008" s="109" t="s">
        <v>6016</v>
      </c>
      <c r="B5008" s="109" t="s">
        <v>11835</v>
      </c>
      <c r="C5008" s="109" t="s">
        <v>1051</v>
      </c>
      <c r="D5008" s="109" t="s">
        <v>106</v>
      </c>
      <c r="E5008" s="109" t="s">
        <v>6165</v>
      </c>
      <c r="F5008" s="109" t="s">
        <v>99</v>
      </c>
      <c r="G5008" s="109" t="s">
        <v>6109</v>
      </c>
      <c r="H5008" s="107">
        <v>387413</v>
      </c>
      <c r="I5008" s="109">
        <v>2</v>
      </c>
      <c r="J5008" s="108">
        <v>75101</v>
      </c>
      <c r="K5008" s="107" t="str">
        <f>IF(J5008&gt;0,"Untung","Rugi")</f>
        <v>Untung</v>
      </c>
      <c r="L5008" s="107" t="str">
        <f t="array" ref="L5008">_xlfn.IFS(H5008&lt;100000,"Low",AND(H5008&gt;=100000,H5008&lt;250000),"Medium",H5008&gt;=250000,"High")</f>
        <v>High</v>
      </c>
      <c r="M5008" s="107" t="str">
        <f>IF(H5008&lt;100000,"Low",IF(AND(H5008&gt;=100000,H5008&lt;250000),"Medium","High"))</f>
        <v>High</v>
      </c>
    </row>
    <row r="5009" spans="1:13" x14ac:dyDescent="0.4">
      <c r="A5009" s="109" t="s">
        <v>6027</v>
      </c>
      <c r="B5009" s="109" t="s">
        <v>11834</v>
      </c>
      <c r="C5009" s="109" t="s">
        <v>1051</v>
      </c>
      <c r="D5009" s="109" t="s">
        <v>96</v>
      </c>
      <c r="E5009" s="109" t="s">
        <v>9454</v>
      </c>
      <c r="F5009" s="109" t="s">
        <v>99</v>
      </c>
      <c r="G5009" s="109" t="s">
        <v>6109</v>
      </c>
      <c r="H5009" s="107">
        <v>367676</v>
      </c>
      <c r="I5009" s="109">
        <v>3</v>
      </c>
      <c r="J5009" s="108">
        <v>23700</v>
      </c>
      <c r="K5009" s="107" t="str">
        <f>IF(J5009&gt;0,"Untung","Rugi")</f>
        <v>Untung</v>
      </c>
      <c r="L5009" s="107" t="str">
        <f t="array" ref="L5009">_xlfn.IFS(H5009&lt;100000,"Low",AND(H5009&gt;=100000,H5009&lt;250000),"Medium",H5009&gt;=250000,"High")</f>
        <v>High</v>
      </c>
      <c r="M5009" s="107" t="str">
        <f>IF(H5009&lt;100000,"Low",IF(AND(H5009&gt;=100000,H5009&lt;250000),"Medium","High"))</f>
        <v>High</v>
      </c>
    </row>
    <row r="5010" spans="1:13" x14ac:dyDescent="0.4">
      <c r="A5010" s="109" t="s">
        <v>6016</v>
      </c>
      <c r="B5010" s="109" t="s">
        <v>11833</v>
      </c>
      <c r="C5010" s="109" t="s">
        <v>1051</v>
      </c>
      <c r="D5010" s="109" t="s">
        <v>106</v>
      </c>
      <c r="E5010" s="109" t="s">
        <v>7339</v>
      </c>
      <c r="F5010" s="109" t="s">
        <v>95</v>
      </c>
      <c r="G5010" s="109" t="s">
        <v>6062</v>
      </c>
      <c r="H5010" s="107">
        <v>387086</v>
      </c>
      <c r="I5010" s="109">
        <v>2</v>
      </c>
      <c r="J5010" s="108">
        <v>401939</v>
      </c>
      <c r="K5010" s="107" t="str">
        <f>IF(J5010&gt;0,"Untung","Rugi")</f>
        <v>Untung</v>
      </c>
      <c r="L5010" s="107" t="str">
        <f t="array" ref="L5010">_xlfn.IFS(H5010&lt;100000,"Low",AND(H5010&gt;=100000,H5010&lt;250000),"Medium",H5010&gt;=250000,"High")</f>
        <v>High</v>
      </c>
      <c r="M5010" s="107" t="str">
        <f>IF(H5010&lt;100000,"Low",IF(AND(H5010&gt;=100000,H5010&lt;250000),"Medium","High"))</f>
        <v>High</v>
      </c>
    </row>
    <row r="5011" spans="1:13" x14ac:dyDescent="0.4">
      <c r="A5011" s="109" t="s">
        <v>6016</v>
      </c>
      <c r="B5011" s="109" t="s">
        <v>11832</v>
      </c>
      <c r="C5011" s="109" t="s">
        <v>1051</v>
      </c>
      <c r="D5011" s="109" t="s">
        <v>106</v>
      </c>
      <c r="E5011" s="109" t="s">
        <v>8999</v>
      </c>
      <c r="F5011" s="109" t="s">
        <v>95</v>
      </c>
      <c r="G5011" s="109" t="s">
        <v>6017</v>
      </c>
      <c r="H5011" s="107">
        <v>259007</v>
      </c>
      <c r="I5011" s="109">
        <v>3</v>
      </c>
      <c r="J5011" s="108">
        <v>302555</v>
      </c>
      <c r="K5011" s="107" t="str">
        <f>IF(J5011&gt;0,"Untung","Rugi")</f>
        <v>Untung</v>
      </c>
      <c r="L5011" s="107" t="str">
        <f t="array" ref="L5011">_xlfn.IFS(H5011&lt;100000,"Low",AND(H5011&gt;=100000,H5011&lt;250000),"Medium",H5011&gt;=250000,"High")</f>
        <v>High</v>
      </c>
      <c r="M5011" s="107" t="str">
        <f>IF(H5011&lt;100000,"Low",IF(AND(H5011&gt;=100000,H5011&lt;250000),"Medium","High"))</f>
        <v>High</v>
      </c>
    </row>
    <row r="5012" spans="1:13" x14ac:dyDescent="0.4">
      <c r="A5012" s="109" t="s">
        <v>6016</v>
      </c>
      <c r="B5012" s="109" t="s">
        <v>11831</v>
      </c>
      <c r="C5012" s="109" t="s">
        <v>1051</v>
      </c>
      <c r="D5012" s="109" t="s">
        <v>106</v>
      </c>
      <c r="E5012" s="109" t="s">
        <v>11830</v>
      </c>
      <c r="F5012" s="109" t="s">
        <v>95</v>
      </c>
      <c r="G5012" s="109" t="s">
        <v>6017</v>
      </c>
      <c r="H5012" s="107">
        <v>372507</v>
      </c>
      <c r="I5012" s="109">
        <v>3</v>
      </c>
      <c r="J5012" s="108">
        <v>242675</v>
      </c>
      <c r="K5012" s="107" t="str">
        <f>IF(J5012&gt;0,"Untung","Rugi")</f>
        <v>Untung</v>
      </c>
      <c r="L5012" s="107" t="str">
        <f t="array" ref="L5012">_xlfn.IFS(H5012&lt;100000,"Low",AND(H5012&gt;=100000,H5012&lt;250000),"Medium",H5012&gt;=250000,"High")</f>
        <v>High</v>
      </c>
      <c r="M5012" s="107" t="str">
        <f>IF(H5012&lt;100000,"Low",IF(AND(H5012&gt;=100000,H5012&lt;250000),"Medium","High"))</f>
        <v>High</v>
      </c>
    </row>
    <row r="5013" spans="1:13" x14ac:dyDescent="0.4">
      <c r="A5013" s="109" t="s">
        <v>6016</v>
      </c>
      <c r="B5013" s="109" t="s">
        <v>11829</v>
      </c>
      <c r="C5013" s="109" t="s">
        <v>1051</v>
      </c>
      <c r="D5013" s="109" t="s">
        <v>106</v>
      </c>
      <c r="E5013" s="109" t="s">
        <v>8825</v>
      </c>
      <c r="F5013" s="109" t="s">
        <v>99</v>
      </c>
      <c r="G5013" s="109" t="s">
        <v>6109</v>
      </c>
      <c r="H5013" s="107">
        <v>290529</v>
      </c>
      <c r="I5013" s="109">
        <v>3</v>
      </c>
      <c r="J5013" s="108">
        <v>197138</v>
      </c>
      <c r="K5013" s="107" t="str">
        <f>IF(J5013&gt;0,"Untung","Rugi")</f>
        <v>Untung</v>
      </c>
      <c r="L5013" s="107" t="str">
        <f t="array" ref="L5013">_xlfn.IFS(H5013&lt;100000,"Low",AND(H5013&gt;=100000,H5013&lt;250000),"Medium",H5013&gt;=250000,"High")</f>
        <v>High</v>
      </c>
      <c r="M5013" s="107" t="str">
        <f>IF(H5013&lt;100000,"Low",IF(AND(H5013&gt;=100000,H5013&lt;250000),"Medium","High"))</f>
        <v>High</v>
      </c>
    </row>
    <row r="5014" spans="1:13" x14ac:dyDescent="0.4">
      <c r="A5014" s="109" t="s">
        <v>6016</v>
      </c>
      <c r="B5014" s="109" t="s">
        <v>11828</v>
      </c>
      <c r="C5014" s="109" t="s">
        <v>1051</v>
      </c>
      <c r="D5014" s="109" t="s">
        <v>106</v>
      </c>
      <c r="E5014" s="109" t="s">
        <v>7065</v>
      </c>
      <c r="F5014" s="109" t="s">
        <v>95</v>
      </c>
      <c r="G5014" s="109" t="s">
        <v>6116</v>
      </c>
      <c r="H5014" s="107">
        <v>18363</v>
      </c>
      <c r="I5014" s="109">
        <v>3</v>
      </c>
      <c r="J5014" s="108">
        <v>-178530</v>
      </c>
      <c r="K5014" s="107" t="str">
        <f>IF(J5014&gt;0,"Untung","Rugi")</f>
        <v>Rugi</v>
      </c>
      <c r="L5014" s="107" t="str">
        <f t="array" ref="L5014">_xlfn.IFS(H5014&lt;100000,"Low",AND(H5014&gt;=100000,H5014&lt;250000),"Medium",H5014&gt;=250000,"High")</f>
        <v>Low</v>
      </c>
      <c r="M5014" s="107" t="str">
        <f>IF(H5014&lt;100000,"Low",IF(AND(H5014&gt;=100000,H5014&lt;250000),"Medium","High"))</f>
        <v>Low</v>
      </c>
    </row>
    <row r="5015" spans="1:13" x14ac:dyDescent="0.4">
      <c r="A5015" s="109" t="s">
        <v>6016</v>
      </c>
      <c r="B5015" s="109" t="s">
        <v>11827</v>
      </c>
      <c r="C5015" s="109" t="s">
        <v>1051</v>
      </c>
      <c r="D5015" s="109" t="s">
        <v>106</v>
      </c>
      <c r="E5015" s="109" t="s">
        <v>7786</v>
      </c>
      <c r="F5015" s="109" t="s">
        <v>95</v>
      </c>
      <c r="G5015" s="109" t="s">
        <v>6116</v>
      </c>
      <c r="H5015" s="107">
        <v>363155</v>
      </c>
      <c r="I5015" s="109">
        <v>3</v>
      </c>
      <c r="J5015" s="108">
        <v>204430</v>
      </c>
      <c r="K5015" s="107" t="str">
        <f>IF(J5015&gt;0,"Untung","Rugi")</f>
        <v>Untung</v>
      </c>
      <c r="L5015" s="107" t="str">
        <f t="array" ref="L5015">_xlfn.IFS(H5015&lt;100000,"Low",AND(H5015&gt;=100000,H5015&lt;250000),"Medium",H5015&gt;=250000,"High")</f>
        <v>High</v>
      </c>
      <c r="M5015" s="107" t="str">
        <f>IF(H5015&lt;100000,"Low",IF(AND(H5015&gt;=100000,H5015&lt;250000),"Medium","High"))</f>
        <v>High</v>
      </c>
    </row>
    <row r="5016" spans="1:13" x14ac:dyDescent="0.4">
      <c r="A5016" s="109" t="s">
        <v>6016</v>
      </c>
      <c r="B5016" s="109" t="s">
        <v>11826</v>
      </c>
      <c r="C5016" s="109" t="s">
        <v>100</v>
      </c>
      <c r="D5016" s="109" t="s">
        <v>106</v>
      </c>
      <c r="E5016" s="109" t="s">
        <v>6998</v>
      </c>
      <c r="F5016" s="109" t="s">
        <v>99</v>
      </c>
      <c r="G5016" s="109" t="s">
        <v>6109</v>
      </c>
      <c r="H5016" s="107">
        <v>46830</v>
      </c>
      <c r="I5016" s="109">
        <v>5</v>
      </c>
      <c r="J5016" s="108">
        <v>-31882</v>
      </c>
      <c r="K5016" s="107" t="str">
        <f>IF(J5016&gt;0,"Untung","Rugi")</f>
        <v>Rugi</v>
      </c>
      <c r="L5016" s="107" t="str">
        <f t="array" ref="L5016">_xlfn.IFS(H5016&lt;100000,"Low",AND(H5016&gt;=100000,H5016&lt;250000),"Medium",H5016&gt;=250000,"High")</f>
        <v>Low</v>
      </c>
      <c r="M5016" s="107" t="str">
        <f>IF(H5016&lt;100000,"Low",IF(AND(H5016&gt;=100000,H5016&lt;250000),"Medium","High"))</f>
        <v>Low</v>
      </c>
    </row>
    <row r="5017" spans="1:13" x14ac:dyDescent="0.4">
      <c r="A5017" s="109" t="s">
        <v>6027</v>
      </c>
      <c r="B5017" s="109" t="s">
        <v>11825</v>
      </c>
      <c r="C5017" s="109" t="s">
        <v>100</v>
      </c>
      <c r="D5017" s="109" t="s">
        <v>106</v>
      </c>
      <c r="E5017" s="109" t="s">
        <v>10878</v>
      </c>
      <c r="F5017" s="109" t="s">
        <v>95</v>
      </c>
      <c r="G5017" s="109" t="s">
        <v>6017</v>
      </c>
      <c r="H5017" s="107">
        <v>69451</v>
      </c>
      <c r="I5017" s="109">
        <v>3</v>
      </c>
      <c r="J5017" s="108">
        <v>-22856</v>
      </c>
      <c r="K5017" s="107" t="str">
        <f>IF(J5017&gt;0,"Untung","Rugi")</f>
        <v>Rugi</v>
      </c>
      <c r="L5017" s="107" t="str">
        <f t="array" ref="L5017">_xlfn.IFS(H5017&lt;100000,"Low",AND(H5017&gt;=100000,H5017&lt;250000),"Medium",H5017&gt;=250000,"High")</f>
        <v>Low</v>
      </c>
      <c r="M5017" s="107" t="str">
        <f>IF(H5017&lt;100000,"Low",IF(AND(H5017&gt;=100000,H5017&lt;250000),"Medium","High"))</f>
        <v>Low</v>
      </c>
    </row>
    <row r="5018" spans="1:13" x14ac:dyDescent="0.4">
      <c r="A5018" s="109" t="s">
        <v>6027</v>
      </c>
      <c r="B5018" s="109" t="s">
        <v>11824</v>
      </c>
      <c r="C5018" s="109" t="s">
        <v>100</v>
      </c>
      <c r="D5018" s="109" t="s">
        <v>106</v>
      </c>
      <c r="E5018" s="109" t="s">
        <v>6183</v>
      </c>
      <c r="F5018" s="109" t="s">
        <v>95</v>
      </c>
      <c r="G5018" s="109" t="s">
        <v>6017</v>
      </c>
      <c r="H5018" s="107">
        <v>75726</v>
      </c>
      <c r="I5018" s="109">
        <v>3</v>
      </c>
      <c r="J5018" s="108">
        <v>-121303</v>
      </c>
      <c r="K5018" s="107" t="str">
        <f>IF(J5018&gt;0,"Untung","Rugi")</f>
        <v>Rugi</v>
      </c>
      <c r="L5018" s="107" t="str">
        <f t="array" ref="L5018">_xlfn.IFS(H5018&lt;100000,"Low",AND(H5018&gt;=100000,H5018&lt;250000),"Medium",H5018&gt;=250000,"High")</f>
        <v>Low</v>
      </c>
      <c r="M5018" s="107" t="str">
        <f>IF(H5018&lt;100000,"Low",IF(AND(H5018&gt;=100000,H5018&lt;250000),"Medium","High"))</f>
        <v>Low</v>
      </c>
    </row>
    <row r="5019" spans="1:13" x14ac:dyDescent="0.4">
      <c r="A5019" s="109" t="s">
        <v>6027</v>
      </c>
      <c r="B5019" s="109" t="s">
        <v>11823</v>
      </c>
      <c r="C5019" s="109" t="s">
        <v>100</v>
      </c>
      <c r="D5019" s="109" t="s">
        <v>96</v>
      </c>
      <c r="E5019" s="109" t="s">
        <v>6854</v>
      </c>
      <c r="F5019" s="109" t="s">
        <v>95</v>
      </c>
      <c r="G5019" s="109" t="s">
        <v>6062</v>
      </c>
      <c r="H5019" s="107">
        <v>413767</v>
      </c>
      <c r="I5019" s="109">
        <v>1</v>
      </c>
      <c r="J5019" s="108">
        <v>-175008</v>
      </c>
      <c r="K5019" s="107" t="str">
        <f>IF(J5019&gt;0,"Untung","Rugi")</f>
        <v>Rugi</v>
      </c>
      <c r="L5019" s="107" t="str">
        <f t="array" ref="L5019">_xlfn.IFS(H5019&lt;100000,"Low",AND(H5019&gt;=100000,H5019&lt;250000),"Medium",H5019&gt;=250000,"High")</f>
        <v>High</v>
      </c>
      <c r="M5019" s="107" t="str">
        <f>IF(H5019&lt;100000,"Low",IF(AND(H5019&gt;=100000,H5019&lt;250000),"Medium","High"))</f>
        <v>High</v>
      </c>
    </row>
    <row r="5020" spans="1:13" x14ac:dyDescent="0.4">
      <c r="A5020" s="109" t="s">
        <v>6046</v>
      </c>
      <c r="B5020" s="109" t="s">
        <v>11822</v>
      </c>
      <c r="C5020" s="109" t="s">
        <v>1051</v>
      </c>
      <c r="D5020" s="109" t="s">
        <v>106</v>
      </c>
      <c r="E5020" s="109" t="s">
        <v>11821</v>
      </c>
      <c r="F5020" s="109" t="s">
        <v>99</v>
      </c>
      <c r="G5020" s="109" t="s">
        <v>6141</v>
      </c>
      <c r="H5020" s="107">
        <v>203166</v>
      </c>
      <c r="I5020" s="109">
        <v>3</v>
      </c>
      <c r="J5020" s="108">
        <v>-122766</v>
      </c>
      <c r="K5020" s="107" t="str">
        <f>IF(J5020&gt;0,"Untung","Rugi")</f>
        <v>Rugi</v>
      </c>
      <c r="L5020" s="107" t="str">
        <f t="array" ref="L5020">_xlfn.IFS(H5020&lt;100000,"Low",AND(H5020&gt;=100000,H5020&lt;250000),"Medium",H5020&gt;=250000,"High")</f>
        <v>Medium</v>
      </c>
      <c r="M5020" s="107" t="str">
        <f>IF(H5020&lt;100000,"Low",IF(AND(H5020&gt;=100000,H5020&lt;250000),"Medium","High"))</f>
        <v>Medium</v>
      </c>
    </row>
    <row r="5021" spans="1:13" x14ac:dyDescent="0.4">
      <c r="A5021" s="109" t="s">
        <v>6016</v>
      </c>
      <c r="B5021" s="109" t="s">
        <v>11820</v>
      </c>
      <c r="C5021" s="109" t="s">
        <v>1051</v>
      </c>
      <c r="D5021" s="109" t="s">
        <v>96</v>
      </c>
      <c r="E5021" s="109" t="s">
        <v>8554</v>
      </c>
      <c r="F5021" s="109" t="s">
        <v>95</v>
      </c>
      <c r="G5021" s="109" t="s">
        <v>6052</v>
      </c>
      <c r="H5021" s="107">
        <v>317839</v>
      </c>
      <c r="I5021" s="109">
        <v>2</v>
      </c>
      <c r="J5021" s="108">
        <v>-35191</v>
      </c>
      <c r="K5021" s="107" t="str">
        <f>IF(J5021&gt;0,"Untung","Rugi")</f>
        <v>Rugi</v>
      </c>
      <c r="L5021" s="107" t="str">
        <f t="array" ref="L5021">_xlfn.IFS(H5021&lt;100000,"Low",AND(H5021&gt;=100000,H5021&lt;250000),"Medium",H5021&gt;=250000,"High")</f>
        <v>High</v>
      </c>
      <c r="M5021" s="107" t="str">
        <f>IF(H5021&lt;100000,"Low",IF(AND(H5021&gt;=100000,H5021&lt;250000),"Medium","High"))</f>
        <v>High</v>
      </c>
    </row>
    <row r="5022" spans="1:13" x14ac:dyDescent="0.4">
      <c r="A5022" s="109" t="s">
        <v>6046</v>
      </c>
      <c r="B5022" s="109" t="s">
        <v>11819</v>
      </c>
      <c r="C5022" s="109" t="s">
        <v>100</v>
      </c>
      <c r="D5022" s="109" t="s">
        <v>102</v>
      </c>
      <c r="E5022" s="109" t="s">
        <v>8987</v>
      </c>
      <c r="F5022" s="109" t="s">
        <v>95</v>
      </c>
      <c r="G5022" s="109" t="s">
        <v>6052</v>
      </c>
      <c r="H5022" s="107">
        <v>19077</v>
      </c>
      <c r="I5022" s="109">
        <v>3</v>
      </c>
      <c r="J5022" s="108">
        <v>252715</v>
      </c>
      <c r="K5022" s="107" t="str">
        <f>IF(J5022&gt;0,"Untung","Rugi")</f>
        <v>Untung</v>
      </c>
      <c r="L5022" s="107" t="str">
        <f t="array" ref="L5022">_xlfn.IFS(H5022&lt;100000,"Low",AND(H5022&gt;=100000,H5022&lt;250000),"Medium",H5022&gt;=250000,"High")</f>
        <v>Low</v>
      </c>
      <c r="M5022" s="107" t="str">
        <f>IF(H5022&lt;100000,"Low",IF(AND(H5022&gt;=100000,H5022&lt;250000),"Medium","High"))</f>
        <v>Low</v>
      </c>
    </row>
    <row r="5023" spans="1:13" x14ac:dyDescent="0.4">
      <c r="A5023" s="109" t="s">
        <v>6016</v>
      </c>
      <c r="B5023" s="109" t="s">
        <v>11818</v>
      </c>
      <c r="C5023" s="109" t="s">
        <v>100</v>
      </c>
      <c r="D5023" s="109" t="s">
        <v>96</v>
      </c>
      <c r="E5023" s="109" t="s">
        <v>6191</v>
      </c>
      <c r="F5023" s="109" t="s">
        <v>99</v>
      </c>
      <c r="G5023" s="109" t="s">
        <v>6024</v>
      </c>
      <c r="H5023" s="107">
        <v>373930</v>
      </c>
      <c r="I5023" s="109">
        <v>2</v>
      </c>
      <c r="J5023" s="108">
        <v>117437</v>
      </c>
      <c r="K5023" s="107" t="str">
        <f>IF(J5023&gt;0,"Untung","Rugi")</f>
        <v>Untung</v>
      </c>
      <c r="L5023" s="107" t="str">
        <f t="array" ref="L5023">_xlfn.IFS(H5023&lt;100000,"Low",AND(H5023&gt;=100000,H5023&lt;250000),"Medium",H5023&gt;=250000,"High")</f>
        <v>High</v>
      </c>
      <c r="M5023" s="107" t="str">
        <f>IF(H5023&lt;100000,"Low",IF(AND(H5023&gt;=100000,H5023&lt;250000),"Medium","High"))</f>
        <v>High</v>
      </c>
    </row>
    <row r="5024" spans="1:13" x14ac:dyDescent="0.4">
      <c r="A5024" s="109" t="s">
        <v>6016</v>
      </c>
      <c r="B5024" s="109" t="s">
        <v>11817</v>
      </c>
      <c r="C5024" s="109" t="s">
        <v>100</v>
      </c>
      <c r="D5024" s="109" t="s">
        <v>96</v>
      </c>
      <c r="E5024" s="109" t="s">
        <v>6022</v>
      </c>
      <c r="F5024" s="109" t="s">
        <v>6021</v>
      </c>
      <c r="G5024" s="109" t="s">
        <v>6020</v>
      </c>
      <c r="H5024" s="107">
        <v>73177</v>
      </c>
      <c r="I5024" s="109">
        <v>2</v>
      </c>
      <c r="J5024" s="108">
        <v>382400</v>
      </c>
      <c r="K5024" s="107" t="str">
        <f>IF(J5024&gt;0,"Untung","Rugi")</f>
        <v>Untung</v>
      </c>
      <c r="L5024" s="107" t="str">
        <f t="array" ref="L5024">_xlfn.IFS(H5024&lt;100000,"Low",AND(H5024&gt;=100000,H5024&lt;250000),"Medium",H5024&gt;=250000,"High")</f>
        <v>Low</v>
      </c>
      <c r="M5024" s="107" t="str">
        <f>IF(H5024&lt;100000,"Low",IF(AND(H5024&gt;=100000,H5024&lt;250000),"Medium","High"))</f>
        <v>Low</v>
      </c>
    </row>
    <row r="5025" spans="1:13" x14ac:dyDescent="0.4">
      <c r="A5025" s="109" t="s">
        <v>6016</v>
      </c>
      <c r="B5025" s="109" t="s">
        <v>11816</v>
      </c>
      <c r="C5025" s="109" t="s">
        <v>100</v>
      </c>
      <c r="D5025" s="109" t="s">
        <v>96</v>
      </c>
      <c r="E5025" s="109" t="s">
        <v>9907</v>
      </c>
      <c r="F5025" s="109" t="s">
        <v>95</v>
      </c>
      <c r="G5025" s="109" t="s">
        <v>6013</v>
      </c>
      <c r="H5025" s="107">
        <v>410615</v>
      </c>
      <c r="I5025" s="109">
        <v>2</v>
      </c>
      <c r="J5025" s="108">
        <v>378455</v>
      </c>
      <c r="K5025" s="107" t="str">
        <f>IF(J5025&gt;0,"Untung","Rugi")</f>
        <v>Untung</v>
      </c>
      <c r="L5025" s="107" t="str">
        <f t="array" ref="L5025">_xlfn.IFS(H5025&lt;100000,"Low",AND(H5025&gt;=100000,H5025&lt;250000),"Medium",H5025&gt;=250000,"High")</f>
        <v>High</v>
      </c>
      <c r="M5025" s="107" t="str">
        <f>IF(H5025&lt;100000,"Low",IF(AND(H5025&gt;=100000,H5025&lt;250000),"Medium","High"))</f>
        <v>High</v>
      </c>
    </row>
    <row r="5026" spans="1:13" x14ac:dyDescent="0.4">
      <c r="A5026" s="109" t="s">
        <v>6016</v>
      </c>
      <c r="B5026" s="109" t="s">
        <v>11815</v>
      </c>
      <c r="C5026" s="109" t="s">
        <v>100</v>
      </c>
      <c r="D5026" s="109" t="s">
        <v>102</v>
      </c>
      <c r="E5026" s="109" t="s">
        <v>7335</v>
      </c>
      <c r="F5026" s="109" t="s">
        <v>95</v>
      </c>
      <c r="G5026" s="109" t="s">
        <v>6017</v>
      </c>
      <c r="H5026" s="107">
        <v>425209</v>
      </c>
      <c r="I5026" s="109">
        <v>7</v>
      </c>
      <c r="J5026" s="108">
        <v>231143</v>
      </c>
      <c r="K5026" s="107" t="str">
        <f>IF(J5026&gt;0,"Untung","Rugi")</f>
        <v>Untung</v>
      </c>
      <c r="L5026" s="107" t="str">
        <f t="array" ref="L5026">_xlfn.IFS(H5026&lt;100000,"Low",AND(H5026&gt;=100000,H5026&lt;250000),"Medium",H5026&gt;=250000,"High")</f>
        <v>High</v>
      </c>
      <c r="M5026" s="107" t="str">
        <f>IF(H5026&lt;100000,"Low",IF(AND(H5026&gt;=100000,H5026&lt;250000),"Medium","High"))</f>
        <v>High</v>
      </c>
    </row>
    <row r="5027" spans="1:13" x14ac:dyDescent="0.4">
      <c r="A5027" s="109" t="s">
        <v>6046</v>
      </c>
      <c r="B5027" s="109" t="s">
        <v>11814</v>
      </c>
      <c r="C5027" s="109" t="s">
        <v>100</v>
      </c>
      <c r="D5027" s="109" t="s">
        <v>102</v>
      </c>
      <c r="E5027" s="109" t="s">
        <v>7698</v>
      </c>
      <c r="F5027" s="109" t="s">
        <v>95</v>
      </c>
      <c r="G5027" s="109" t="s">
        <v>6052</v>
      </c>
      <c r="H5027" s="107">
        <v>447817</v>
      </c>
      <c r="I5027" s="109">
        <v>3</v>
      </c>
      <c r="J5027" s="108">
        <v>23640</v>
      </c>
      <c r="K5027" s="107" t="str">
        <f>IF(J5027&gt;0,"Untung","Rugi")</f>
        <v>Untung</v>
      </c>
      <c r="L5027" s="107" t="str">
        <f t="array" ref="L5027">_xlfn.IFS(H5027&lt;100000,"Low",AND(H5027&gt;=100000,H5027&lt;250000),"Medium",H5027&gt;=250000,"High")</f>
        <v>High</v>
      </c>
      <c r="M5027" s="107" t="str">
        <f>IF(H5027&lt;100000,"Low",IF(AND(H5027&gt;=100000,H5027&lt;250000),"Medium","High"))</f>
        <v>High</v>
      </c>
    </row>
    <row r="5028" spans="1:13" x14ac:dyDescent="0.4">
      <c r="A5028" s="109" t="s">
        <v>6046</v>
      </c>
      <c r="B5028" s="109" t="s">
        <v>11813</v>
      </c>
      <c r="C5028" s="109" t="s">
        <v>1051</v>
      </c>
      <c r="D5028" s="109" t="s">
        <v>104</v>
      </c>
      <c r="E5028" s="109" t="s">
        <v>7889</v>
      </c>
      <c r="F5028" s="109" t="s">
        <v>95</v>
      </c>
      <c r="G5028" s="109" t="s">
        <v>6116</v>
      </c>
      <c r="H5028" s="107">
        <v>209593</v>
      </c>
      <c r="I5028" s="109">
        <v>3</v>
      </c>
      <c r="J5028" s="108">
        <v>349940</v>
      </c>
      <c r="K5028" s="107" t="str">
        <f>IF(J5028&gt;0,"Untung","Rugi")</f>
        <v>Untung</v>
      </c>
      <c r="L5028" s="107" t="str">
        <f t="array" ref="L5028">_xlfn.IFS(H5028&lt;100000,"Low",AND(H5028&gt;=100000,H5028&lt;250000),"Medium",H5028&gt;=250000,"High")</f>
        <v>Medium</v>
      </c>
      <c r="M5028" s="107" t="str">
        <f>IF(H5028&lt;100000,"Low",IF(AND(H5028&gt;=100000,H5028&lt;250000),"Medium","High"))</f>
        <v>Medium</v>
      </c>
    </row>
    <row r="5029" spans="1:13" x14ac:dyDescent="0.4">
      <c r="A5029" s="109" t="s">
        <v>6046</v>
      </c>
      <c r="B5029" s="109" t="s">
        <v>11725</v>
      </c>
      <c r="C5029" s="109" t="s">
        <v>1051</v>
      </c>
      <c r="D5029" s="109" t="s">
        <v>104</v>
      </c>
      <c r="E5029" s="109" t="s">
        <v>11762</v>
      </c>
      <c r="F5029" s="109" t="s">
        <v>95</v>
      </c>
      <c r="G5029" s="109" t="s">
        <v>6052</v>
      </c>
      <c r="H5029" s="107">
        <v>41552</v>
      </c>
      <c r="I5029" s="109">
        <v>7</v>
      </c>
      <c r="J5029" s="108">
        <v>343766</v>
      </c>
      <c r="K5029" s="107" t="str">
        <f>IF(J5029&gt;0,"Untung","Rugi")</f>
        <v>Untung</v>
      </c>
      <c r="L5029" s="107" t="str">
        <f t="array" ref="L5029">_xlfn.IFS(H5029&lt;100000,"Low",AND(H5029&gt;=100000,H5029&lt;250000),"Medium",H5029&gt;=250000,"High")</f>
        <v>Low</v>
      </c>
      <c r="M5029" s="107" t="str">
        <f>IF(H5029&lt;100000,"Low",IF(AND(H5029&gt;=100000,H5029&lt;250000),"Medium","High"))</f>
        <v>Low</v>
      </c>
    </row>
    <row r="5030" spans="1:13" x14ac:dyDescent="0.4">
      <c r="A5030" s="109" t="s">
        <v>6046</v>
      </c>
      <c r="B5030" s="109" t="s">
        <v>11812</v>
      </c>
      <c r="C5030" s="109" t="s">
        <v>1051</v>
      </c>
      <c r="D5030" s="109" t="s">
        <v>104</v>
      </c>
      <c r="E5030" s="109" t="s">
        <v>11557</v>
      </c>
      <c r="F5030" s="109" t="s">
        <v>95</v>
      </c>
      <c r="G5030" s="109" t="s">
        <v>6116</v>
      </c>
      <c r="H5030" s="107">
        <v>422776</v>
      </c>
      <c r="I5030" s="109">
        <v>6</v>
      </c>
      <c r="J5030" s="108">
        <v>101032</v>
      </c>
      <c r="K5030" s="107" t="str">
        <f>IF(J5030&gt;0,"Untung","Rugi")</f>
        <v>Untung</v>
      </c>
      <c r="L5030" s="107" t="str">
        <f t="array" ref="L5030">_xlfn.IFS(H5030&lt;100000,"Low",AND(H5030&gt;=100000,H5030&lt;250000),"Medium",H5030&gt;=250000,"High")</f>
        <v>High</v>
      </c>
      <c r="M5030" s="107" t="str">
        <f>IF(H5030&lt;100000,"Low",IF(AND(H5030&gt;=100000,H5030&lt;250000),"Medium","High"))</f>
        <v>High</v>
      </c>
    </row>
    <row r="5031" spans="1:13" x14ac:dyDescent="0.4">
      <c r="A5031" s="109" t="s">
        <v>6016</v>
      </c>
      <c r="B5031" s="109" t="s">
        <v>11811</v>
      </c>
      <c r="C5031" s="109" t="s">
        <v>1064</v>
      </c>
      <c r="D5031" s="109" t="s">
        <v>102</v>
      </c>
      <c r="E5031" s="109" t="s">
        <v>11602</v>
      </c>
      <c r="F5031" s="109" t="s">
        <v>6021</v>
      </c>
      <c r="G5031" s="109" t="s">
        <v>6020</v>
      </c>
      <c r="H5031" s="107">
        <v>248897</v>
      </c>
      <c r="I5031" s="109">
        <v>8</v>
      </c>
      <c r="J5031" s="108">
        <v>-115385</v>
      </c>
      <c r="K5031" s="107" t="str">
        <f>IF(J5031&gt;0,"Untung","Rugi")</f>
        <v>Rugi</v>
      </c>
      <c r="L5031" s="107" t="str">
        <f t="array" ref="L5031">_xlfn.IFS(H5031&lt;100000,"Low",AND(H5031&gt;=100000,H5031&lt;250000),"Medium",H5031&gt;=250000,"High")</f>
        <v>Medium</v>
      </c>
      <c r="M5031" s="107" t="str">
        <f>IF(H5031&lt;100000,"Low",IF(AND(H5031&gt;=100000,H5031&lt;250000),"Medium","High"))</f>
        <v>Medium</v>
      </c>
    </row>
    <row r="5032" spans="1:13" x14ac:dyDescent="0.4">
      <c r="A5032" s="109" t="s">
        <v>6016</v>
      </c>
      <c r="B5032" s="109" t="s">
        <v>11810</v>
      </c>
      <c r="C5032" s="109" t="s">
        <v>1051</v>
      </c>
      <c r="D5032" s="109" t="s">
        <v>106</v>
      </c>
      <c r="E5032" s="109" t="s">
        <v>7629</v>
      </c>
      <c r="F5032" s="109" t="s">
        <v>6021</v>
      </c>
      <c r="G5032" s="109" t="s">
        <v>6031</v>
      </c>
      <c r="H5032" s="107">
        <v>178196</v>
      </c>
      <c r="I5032" s="109">
        <v>4</v>
      </c>
      <c r="J5032" s="108">
        <v>-53632</v>
      </c>
      <c r="K5032" s="107" t="str">
        <f>IF(J5032&gt;0,"Untung","Rugi")</f>
        <v>Rugi</v>
      </c>
      <c r="L5032" s="107" t="str">
        <f t="array" ref="L5032">_xlfn.IFS(H5032&lt;100000,"Low",AND(H5032&gt;=100000,H5032&lt;250000),"Medium",H5032&gt;=250000,"High")</f>
        <v>Medium</v>
      </c>
      <c r="M5032" s="107" t="str">
        <f>IF(H5032&lt;100000,"Low",IF(AND(H5032&gt;=100000,H5032&lt;250000),"Medium","High"))</f>
        <v>Medium</v>
      </c>
    </row>
    <row r="5033" spans="1:13" x14ac:dyDescent="0.4">
      <c r="A5033" s="109" t="s">
        <v>6016</v>
      </c>
      <c r="B5033" s="109" t="s">
        <v>11809</v>
      </c>
      <c r="C5033" s="109" t="s">
        <v>1051</v>
      </c>
      <c r="D5033" s="109" t="s">
        <v>106</v>
      </c>
      <c r="E5033" s="109" t="s">
        <v>6993</v>
      </c>
      <c r="F5033" s="109" t="s">
        <v>99</v>
      </c>
      <c r="G5033" s="109" t="s">
        <v>6109</v>
      </c>
      <c r="H5033" s="107">
        <v>213768</v>
      </c>
      <c r="I5033" s="109">
        <v>7</v>
      </c>
      <c r="J5033" s="108">
        <v>437226</v>
      </c>
      <c r="K5033" s="107" t="str">
        <f>IF(J5033&gt;0,"Untung","Rugi")</f>
        <v>Untung</v>
      </c>
      <c r="L5033" s="107" t="str">
        <f t="array" ref="L5033">_xlfn.IFS(H5033&lt;100000,"Low",AND(H5033&gt;=100000,H5033&lt;250000),"Medium",H5033&gt;=250000,"High")</f>
        <v>Medium</v>
      </c>
      <c r="M5033" s="107" t="str">
        <f>IF(H5033&lt;100000,"Low",IF(AND(H5033&gt;=100000,H5033&lt;250000),"Medium","High"))</f>
        <v>Medium</v>
      </c>
    </row>
    <row r="5034" spans="1:13" x14ac:dyDescent="0.4">
      <c r="A5034" s="109" t="s">
        <v>6016</v>
      </c>
      <c r="B5034" s="109" t="s">
        <v>11808</v>
      </c>
      <c r="C5034" s="109" t="s">
        <v>1051</v>
      </c>
      <c r="D5034" s="109" t="s">
        <v>106</v>
      </c>
      <c r="E5034" s="109" t="s">
        <v>11331</v>
      </c>
      <c r="F5034" s="109" t="s">
        <v>6021</v>
      </c>
      <c r="G5034" s="109" t="s">
        <v>6031</v>
      </c>
      <c r="H5034" s="107">
        <v>297480</v>
      </c>
      <c r="I5034" s="109">
        <v>6</v>
      </c>
      <c r="J5034" s="108">
        <v>-96816</v>
      </c>
      <c r="K5034" s="107" t="str">
        <f>IF(J5034&gt;0,"Untung","Rugi")</f>
        <v>Rugi</v>
      </c>
      <c r="L5034" s="107" t="str">
        <f t="array" ref="L5034">_xlfn.IFS(H5034&lt;100000,"Low",AND(H5034&gt;=100000,H5034&lt;250000),"Medium",H5034&gt;=250000,"High")</f>
        <v>High</v>
      </c>
      <c r="M5034" s="107" t="str">
        <f>IF(H5034&lt;100000,"Low",IF(AND(H5034&gt;=100000,H5034&lt;250000),"Medium","High"))</f>
        <v>High</v>
      </c>
    </row>
    <row r="5035" spans="1:13" x14ac:dyDescent="0.4">
      <c r="A5035" s="109" t="s">
        <v>6016</v>
      </c>
      <c r="B5035" s="109" t="s">
        <v>10751</v>
      </c>
      <c r="C5035" s="109" t="s">
        <v>1051</v>
      </c>
      <c r="D5035" s="109" t="s">
        <v>106</v>
      </c>
      <c r="E5035" s="109" t="s">
        <v>8575</v>
      </c>
      <c r="F5035" s="109" t="s">
        <v>95</v>
      </c>
      <c r="G5035" s="109" t="s">
        <v>6062</v>
      </c>
      <c r="H5035" s="107">
        <v>335146</v>
      </c>
      <c r="I5035" s="109">
        <v>2</v>
      </c>
      <c r="J5035" s="108">
        <v>-113878</v>
      </c>
      <c r="K5035" s="107" t="str">
        <f>IF(J5035&gt;0,"Untung","Rugi")</f>
        <v>Rugi</v>
      </c>
      <c r="L5035" s="107" t="str">
        <f t="array" ref="L5035">_xlfn.IFS(H5035&lt;100000,"Low",AND(H5035&gt;=100000,H5035&lt;250000),"Medium",H5035&gt;=250000,"High")</f>
        <v>High</v>
      </c>
      <c r="M5035" s="107" t="str">
        <f>IF(H5035&lt;100000,"Low",IF(AND(H5035&gt;=100000,H5035&lt;250000),"Medium","High"))</f>
        <v>High</v>
      </c>
    </row>
    <row r="5036" spans="1:13" x14ac:dyDescent="0.4">
      <c r="A5036" s="109" t="s">
        <v>6016</v>
      </c>
      <c r="B5036" s="109" t="s">
        <v>11807</v>
      </c>
      <c r="C5036" s="109" t="s">
        <v>1051</v>
      </c>
      <c r="D5036" s="109" t="s">
        <v>96</v>
      </c>
      <c r="E5036" s="109" t="s">
        <v>7245</v>
      </c>
      <c r="F5036" s="109" t="s">
        <v>95</v>
      </c>
      <c r="G5036" s="109" t="s">
        <v>6067</v>
      </c>
      <c r="H5036" s="107">
        <v>161549</v>
      </c>
      <c r="I5036" s="109">
        <v>2</v>
      </c>
      <c r="J5036" s="108">
        <v>-179755</v>
      </c>
      <c r="K5036" s="107" t="str">
        <f>IF(J5036&gt;0,"Untung","Rugi")</f>
        <v>Rugi</v>
      </c>
      <c r="L5036" s="107" t="str">
        <f t="array" ref="L5036">_xlfn.IFS(H5036&lt;100000,"Low",AND(H5036&gt;=100000,H5036&lt;250000),"Medium",H5036&gt;=250000,"High")</f>
        <v>Medium</v>
      </c>
      <c r="M5036" s="107" t="str">
        <f>IF(H5036&lt;100000,"Low",IF(AND(H5036&gt;=100000,H5036&lt;250000),"Medium","High"))</f>
        <v>Medium</v>
      </c>
    </row>
    <row r="5037" spans="1:13" x14ac:dyDescent="0.4">
      <c r="A5037" s="109" t="s">
        <v>6016</v>
      </c>
      <c r="B5037" s="109" t="s">
        <v>11806</v>
      </c>
      <c r="C5037" s="109" t="s">
        <v>100</v>
      </c>
      <c r="D5037" s="109" t="s">
        <v>104</v>
      </c>
      <c r="E5037" s="109" t="s">
        <v>7540</v>
      </c>
      <c r="F5037" s="109" t="s">
        <v>99</v>
      </c>
      <c r="G5037" s="109" t="s">
        <v>6024</v>
      </c>
      <c r="H5037" s="107">
        <v>303199</v>
      </c>
      <c r="I5037" s="109">
        <v>5</v>
      </c>
      <c r="J5037" s="108">
        <v>413345</v>
      </c>
      <c r="K5037" s="107" t="str">
        <f>IF(J5037&gt;0,"Untung","Rugi")</f>
        <v>Untung</v>
      </c>
      <c r="L5037" s="107" t="str">
        <f t="array" ref="L5037">_xlfn.IFS(H5037&lt;100000,"Low",AND(H5037&gt;=100000,H5037&lt;250000),"Medium",H5037&gt;=250000,"High")</f>
        <v>High</v>
      </c>
      <c r="M5037" s="107" t="str">
        <f>IF(H5037&lt;100000,"Low",IF(AND(H5037&gt;=100000,H5037&lt;250000),"Medium","High"))</f>
        <v>High</v>
      </c>
    </row>
    <row r="5038" spans="1:13" x14ac:dyDescent="0.4">
      <c r="A5038" s="109" t="s">
        <v>6027</v>
      </c>
      <c r="B5038" s="109" t="s">
        <v>11805</v>
      </c>
      <c r="C5038" s="109" t="s">
        <v>100</v>
      </c>
      <c r="D5038" s="109" t="s">
        <v>104</v>
      </c>
      <c r="E5038" s="109" t="s">
        <v>9469</v>
      </c>
      <c r="F5038" s="109" t="s">
        <v>95</v>
      </c>
      <c r="G5038" s="109" t="s">
        <v>6017</v>
      </c>
      <c r="H5038" s="107">
        <v>275436</v>
      </c>
      <c r="I5038" s="109">
        <v>7</v>
      </c>
      <c r="J5038" s="108">
        <v>276491</v>
      </c>
      <c r="K5038" s="107" t="str">
        <f>IF(J5038&gt;0,"Untung","Rugi")</f>
        <v>Untung</v>
      </c>
      <c r="L5038" s="107" t="str">
        <f t="array" ref="L5038">_xlfn.IFS(H5038&lt;100000,"Low",AND(H5038&gt;=100000,H5038&lt;250000),"Medium",H5038&gt;=250000,"High")</f>
        <v>High</v>
      </c>
      <c r="M5038" s="107" t="str">
        <f>IF(H5038&lt;100000,"Low",IF(AND(H5038&gt;=100000,H5038&lt;250000),"Medium","High"))</f>
        <v>High</v>
      </c>
    </row>
    <row r="5039" spans="1:13" x14ac:dyDescent="0.4">
      <c r="A5039" s="109" t="s">
        <v>6027</v>
      </c>
      <c r="B5039" s="109" t="s">
        <v>11804</v>
      </c>
      <c r="C5039" s="109" t="s">
        <v>100</v>
      </c>
      <c r="D5039" s="109" t="s">
        <v>104</v>
      </c>
      <c r="E5039" s="109" t="s">
        <v>6905</v>
      </c>
      <c r="F5039" s="109" t="s">
        <v>95</v>
      </c>
      <c r="G5039" s="109" t="s">
        <v>6062</v>
      </c>
      <c r="H5039" s="107">
        <v>180254</v>
      </c>
      <c r="I5039" s="109">
        <v>4</v>
      </c>
      <c r="J5039" s="108">
        <v>201162</v>
      </c>
      <c r="K5039" s="107" t="str">
        <f>IF(J5039&gt;0,"Untung","Rugi")</f>
        <v>Untung</v>
      </c>
      <c r="L5039" s="107" t="str">
        <f t="array" ref="L5039">_xlfn.IFS(H5039&lt;100000,"Low",AND(H5039&gt;=100000,H5039&lt;250000),"Medium",H5039&gt;=250000,"High")</f>
        <v>Medium</v>
      </c>
      <c r="M5039" s="107" t="str">
        <f>IF(H5039&lt;100000,"Low",IF(AND(H5039&gt;=100000,H5039&lt;250000),"Medium","High"))</f>
        <v>Medium</v>
      </c>
    </row>
    <row r="5040" spans="1:13" x14ac:dyDescent="0.4">
      <c r="A5040" s="109" t="s">
        <v>6027</v>
      </c>
      <c r="B5040" s="109" t="s">
        <v>11803</v>
      </c>
      <c r="C5040" s="109" t="s">
        <v>100</v>
      </c>
      <c r="D5040" s="109" t="s">
        <v>104</v>
      </c>
      <c r="E5040" s="109" t="s">
        <v>9304</v>
      </c>
      <c r="F5040" s="109" t="s">
        <v>95</v>
      </c>
      <c r="G5040" s="109" t="s">
        <v>6052</v>
      </c>
      <c r="H5040" s="107">
        <v>30582</v>
      </c>
      <c r="I5040" s="109">
        <v>3</v>
      </c>
      <c r="J5040" s="108">
        <v>324210</v>
      </c>
      <c r="K5040" s="107" t="str">
        <f>IF(J5040&gt;0,"Untung","Rugi")</f>
        <v>Untung</v>
      </c>
      <c r="L5040" s="107" t="str">
        <f t="array" ref="L5040">_xlfn.IFS(H5040&lt;100000,"Low",AND(H5040&gt;=100000,H5040&lt;250000),"Medium",H5040&gt;=250000,"High")</f>
        <v>Low</v>
      </c>
      <c r="M5040" s="107" t="str">
        <f>IF(H5040&lt;100000,"Low",IF(AND(H5040&gt;=100000,H5040&lt;250000),"Medium","High"))</f>
        <v>Low</v>
      </c>
    </row>
    <row r="5041" spans="1:13" x14ac:dyDescent="0.4">
      <c r="A5041" s="109" t="s">
        <v>6027</v>
      </c>
      <c r="B5041" s="109" t="s">
        <v>11802</v>
      </c>
      <c r="C5041" s="109" t="s">
        <v>1051</v>
      </c>
      <c r="D5041" s="109" t="s">
        <v>96</v>
      </c>
      <c r="E5041" s="109" t="s">
        <v>9736</v>
      </c>
      <c r="F5041" s="109" t="s">
        <v>95</v>
      </c>
      <c r="G5041" s="109" t="s">
        <v>6067</v>
      </c>
      <c r="H5041" s="107">
        <v>141880</v>
      </c>
      <c r="I5041" s="109">
        <v>3</v>
      </c>
      <c r="J5041" s="108">
        <v>323799</v>
      </c>
      <c r="K5041" s="107" t="str">
        <f>IF(J5041&gt;0,"Untung","Rugi")</f>
        <v>Untung</v>
      </c>
      <c r="L5041" s="107" t="str">
        <f t="array" ref="L5041">_xlfn.IFS(H5041&lt;100000,"Low",AND(H5041&gt;=100000,H5041&lt;250000),"Medium",H5041&gt;=250000,"High")</f>
        <v>Medium</v>
      </c>
      <c r="M5041" s="107" t="str">
        <f>IF(H5041&lt;100000,"Low",IF(AND(H5041&gt;=100000,H5041&lt;250000),"Medium","High"))</f>
        <v>Medium</v>
      </c>
    </row>
    <row r="5042" spans="1:13" x14ac:dyDescent="0.4">
      <c r="A5042" s="109" t="s">
        <v>6016</v>
      </c>
      <c r="B5042" s="109" t="s">
        <v>11801</v>
      </c>
      <c r="C5042" s="109" t="s">
        <v>1051</v>
      </c>
      <c r="D5042" s="109" t="s">
        <v>96</v>
      </c>
      <c r="E5042" s="109" t="s">
        <v>7435</v>
      </c>
      <c r="F5042" s="109" t="s">
        <v>6021</v>
      </c>
      <c r="G5042" s="109" t="s">
        <v>6020</v>
      </c>
      <c r="H5042" s="107">
        <v>203773</v>
      </c>
      <c r="I5042" s="109">
        <v>5</v>
      </c>
      <c r="J5042" s="108">
        <v>299782</v>
      </c>
      <c r="K5042" s="107" t="str">
        <f>IF(J5042&gt;0,"Untung","Rugi")</f>
        <v>Untung</v>
      </c>
      <c r="L5042" s="107" t="str">
        <f t="array" ref="L5042">_xlfn.IFS(H5042&lt;100000,"Low",AND(H5042&gt;=100000,H5042&lt;250000),"Medium",H5042&gt;=250000,"High")</f>
        <v>Medium</v>
      </c>
      <c r="M5042" s="107" t="str">
        <f>IF(H5042&lt;100000,"Low",IF(AND(H5042&gt;=100000,H5042&lt;250000),"Medium","High"))</f>
        <v>Medium</v>
      </c>
    </row>
    <row r="5043" spans="1:13" x14ac:dyDescent="0.4">
      <c r="A5043" s="109" t="s">
        <v>6016</v>
      </c>
      <c r="B5043" s="109" t="s">
        <v>11800</v>
      </c>
      <c r="C5043" s="109" t="s">
        <v>1051</v>
      </c>
      <c r="D5043" s="109" t="s">
        <v>106</v>
      </c>
      <c r="E5043" s="109" t="s">
        <v>11171</v>
      </c>
      <c r="F5043" s="109" t="s">
        <v>95</v>
      </c>
      <c r="G5043" s="109" t="s">
        <v>6036</v>
      </c>
      <c r="H5043" s="107">
        <v>163245</v>
      </c>
      <c r="I5043" s="109">
        <v>3</v>
      </c>
      <c r="J5043" s="108">
        <v>132555</v>
      </c>
      <c r="K5043" s="107" t="str">
        <f>IF(J5043&gt;0,"Untung","Rugi")</f>
        <v>Untung</v>
      </c>
      <c r="L5043" s="107" t="str">
        <f t="array" ref="L5043">_xlfn.IFS(H5043&lt;100000,"Low",AND(H5043&gt;=100000,H5043&lt;250000),"Medium",H5043&gt;=250000,"High")</f>
        <v>Medium</v>
      </c>
      <c r="M5043" s="107" t="str">
        <f>IF(H5043&lt;100000,"Low",IF(AND(H5043&gt;=100000,H5043&lt;250000),"Medium","High"))</f>
        <v>Medium</v>
      </c>
    </row>
    <row r="5044" spans="1:13" x14ac:dyDescent="0.4">
      <c r="A5044" s="109" t="s">
        <v>6016</v>
      </c>
      <c r="B5044" s="109" t="s">
        <v>11799</v>
      </c>
      <c r="C5044" s="109" t="s">
        <v>1051</v>
      </c>
      <c r="D5044" s="109" t="s">
        <v>106</v>
      </c>
      <c r="E5044" s="109" t="s">
        <v>9315</v>
      </c>
      <c r="F5044" s="109" t="s">
        <v>95</v>
      </c>
      <c r="G5044" s="109" t="s">
        <v>6057</v>
      </c>
      <c r="H5044" s="107">
        <v>275021</v>
      </c>
      <c r="I5044" s="109">
        <v>1</v>
      </c>
      <c r="J5044" s="108">
        <v>-623</v>
      </c>
      <c r="K5044" s="107" t="str">
        <f>IF(J5044&gt;0,"Untung","Rugi")</f>
        <v>Rugi</v>
      </c>
      <c r="L5044" s="107" t="str">
        <f t="array" ref="L5044">_xlfn.IFS(H5044&lt;100000,"Low",AND(H5044&gt;=100000,H5044&lt;250000),"Medium",H5044&gt;=250000,"High")</f>
        <v>High</v>
      </c>
      <c r="M5044" s="107" t="str">
        <f>IF(H5044&lt;100000,"Low",IF(AND(H5044&gt;=100000,H5044&lt;250000),"Medium","High"))</f>
        <v>High</v>
      </c>
    </row>
    <row r="5045" spans="1:13" x14ac:dyDescent="0.4">
      <c r="A5045" s="109" t="s">
        <v>6016</v>
      </c>
      <c r="B5045" s="109" t="s">
        <v>11798</v>
      </c>
      <c r="C5045" s="109" t="s">
        <v>1051</v>
      </c>
      <c r="D5045" s="109" t="s">
        <v>106</v>
      </c>
      <c r="E5045" s="109" t="s">
        <v>10515</v>
      </c>
      <c r="F5045" s="109" t="s">
        <v>6021</v>
      </c>
      <c r="G5045" s="109" t="s">
        <v>6020</v>
      </c>
      <c r="H5045" s="107">
        <v>236264</v>
      </c>
      <c r="I5045" s="109">
        <v>3</v>
      </c>
      <c r="J5045" s="108">
        <v>215012</v>
      </c>
      <c r="K5045" s="107" t="str">
        <f>IF(J5045&gt;0,"Untung","Rugi")</f>
        <v>Untung</v>
      </c>
      <c r="L5045" s="107" t="str">
        <f t="array" ref="L5045">_xlfn.IFS(H5045&lt;100000,"Low",AND(H5045&gt;=100000,H5045&lt;250000),"Medium",H5045&gt;=250000,"High")</f>
        <v>Medium</v>
      </c>
      <c r="M5045" s="107" t="str">
        <f>IF(H5045&lt;100000,"Low",IF(AND(H5045&gt;=100000,H5045&lt;250000),"Medium","High"))</f>
        <v>Medium</v>
      </c>
    </row>
    <row r="5046" spans="1:13" x14ac:dyDescent="0.4">
      <c r="A5046" s="109" t="s">
        <v>6016</v>
      </c>
      <c r="B5046" s="109" t="s">
        <v>11797</v>
      </c>
      <c r="C5046" s="109" t="s">
        <v>1051</v>
      </c>
      <c r="D5046" s="109" t="s">
        <v>106</v>
      </c>
      <c r="E5046" s="109" t="s">
        <v>9639</v>
      </c>
      <c r="F5046" s="109" t="s">
        <v>6021</v>
      </c>
      <c r="G5046" s="109" t="s">
        <v>6031</v>
      </c>
      <c r="H5046" s="107">
        <v>249734</v>
      </c>
      <c r="I5046" s="109">
        <v>7</v>
      </c>
      <c r="J5046" s="108">
        <v>89681</v>
      </c>
      <c r="K5046" s="107" t="str">
        <f>IF(J5046&gt;0,"Untung","Rugi")</f>
        <v>Untung</v>
      </c>
      <c r="L5046" s="107" t="str">
        <f t="array" ref="L5046">_xlfn.IFS(H5046&lt;100000,"Low",AND(H5046&gt;=100000,H5046&lt;250000),"Medium",H5046&gt;=250000,"High")</f>
        <v>Medium</v>
      </c>
      <c r="M5046" s="107" t="str">
        <f>IF(H5046&lt;100000,"Low",IF(AND(H5046&gt;=100000,H5046&lt;250000),"Medium","High"))</f>
        <v>Medium</v>
      </c>
    </row>
    <row r="5047" spans="1:13" x14ac:dyDescent="0.4">
      <c r="A5047" s="109" t="s">
        <v>6016</v>
      </c>
      <c r="B5047" s="109" t="s">
        <v>11796</v>
      </c>
      <c r="C5047" s="109" t="s">
        <v>1051</v>
      </c>
      <c r="D5047" s="109" t="s">
        <v>96</v>
      </c>
      <c r="E5047" s="109" t="s">
        <v>8186</v>
      </c>
      <c r="F5047" s="109" t="s">
        <v>95</v>
      </c>
      <c r="G5047" s="109" t="s">
        <v>6116</v>
      </c>
      <c r="H5047" s="107">
        <v>292943</v>
      </c>
      <c r="I5047" s="109">
        <v>3</v>
      </c>
      <c r="J5047" s="108">
        <v>334155</v>
      </c>
      <c r="K5047" s="107" t="str">
        <f>IF(J5047&gt;0,"Untung","Rugi")</f>
        <v>Untung</v>
      </c>
      <c r="L5047" s="107" t="str">
        <f t="array" ref="L5047">_xlfn.IFS(H5047&lt;100000,"Low",AND(H5047&gt;=100000,H5047&lt;250000),"Medium",H5047&gt;=250000,"High")</f>
        <v>High</v>
      </c>
      <c r="M5047" s="107" t="str">
        <f>IF(H5047&lt;100000,"Low",IF(AND(H5047&gt;=100000,H5047&lt;250000),"Medium","High"))</f>
        <v>High</v>
      </c>
    </row>
    <row r="5048" spans="1:13" x14ac:dyDescent="0.4">
      <c r="A5048" s="109" t="s">
        <v>6016</v>
      </c>
      <c r="B5048" s="109" t="s">
        <v>11795</v>
      </c>
      <c r="C5048" s="109" t="s">
        <v>1051</v>
      </c>
      <c r="D5048" s="109" t="s">
        <v>102</v>
      </c>
      <c r="E5048" s="109" t="s">
        <v>6858</v>
      </c>
      <c r="F5048" s="109" t="s">
        <v>95</v>
      </c>
      <c r="G5048" s="109" t="s">
        <v>6062</v>
      </c>
      <c r="H5048" s="107">
        <v>168025</v>
      </c>
      <c r="I5048" s="109">
        <v>2</v>
      </c>
      <c r="J5048" s="108">
        <v>-90027</v>
      </c>
      <c r="K5048" s="107" t="str">
        <f>IF(J5048&gt;0,"Untung","Rugi")</f>
        <v>Rugi</v>
      </c>
      <c r="L5048" s="107" t="str">
        <f t="array" ref="L5048">_xlfn.IFS(H5048&lt;100000,"Low",AND(H5048&gt;=100000,H5048&lt;250000),"Medium",H5048&gt;=250000,"High")</f>
        <v>Medium</v>
      </c>
      <c r="M5048" s="107" t="str">
        <f>IF(H5048&lt;100000,"Low",IF(AND(H5048&gt;=100000,H5048&lt;250000),"Medium","High"))</f>
        <v>Medium</v>
      </c>
    </row>
    <row r="5049" spans="1:13" x14ac:dyDescent="0.4">
      <c r="A5049" s="109" t="s">
        <v>6016</v>
      </c>
      <c r="B5049" s="109" t="s">
        <v>11794</v>
      </c>
      <c r="C5049" s="109" t="s">
        <v>1051</v>
      </c>
      <c r="D5049" s="109" t="s">
        <v>102</v>
      </c>
      <c r="E5049" s="109" t="s">
        <v>7501</v>
      </c>
      <c r="F5049" s="109" t="s">
        <v>95</v>
      </c>
      <c r="G5049" s="109" t="s">
        <v>6116</v>
      </c>
      <c r="H5049" s="107">
        <v>232467</v>
      </c>
      <c r="I5049" s="109">
        <v>2</v>
      </c>
      <c r="J5049" s="108">
        <v>-75260</v>
      </c>
      <c r="K5049" s="107" t="str">
        <f>IF(J5049&gt;0,"Untung","Rugi")</f>
        <v>Rugi</v>
      </c>
      <c r="L5049" s="107" t="str">
        <f t="array" ref="L5049">_xlfn.IFS(H5049&lt;100000,"Low",AND(H5049&gt;=100000,H5049&lt;250000),"Medium",H5049&gt;=250000,"High")</f>
        <v>Medium</v>
      </c>
      <c r="M5049" s="107" t="str">
        <f>IF(H5049&lt;100000,"Low",IF(AND(H5049&gt;=100000,H5049&lt;250000),"Medium","High"))</f>
        <v>Medium</v>
      </c>
    </row>
    <row r="5050" spans="1:13" x14ac:dyDescent="0.4">
      <c r="A5050" s="109" t="s">
        <v>6016</v>
      </c>
      <c r="B5050" s="109" t="s">
        <v>11791</v>
      </c>
      <c r="C5050" s="109" t="s">
        <v>1051</v>
      </c>
      <c r="D5050" s="109" t="s">
        <v>102</v>
      </c>
      <c r="E5050" s="109" t="s">
        <v>9544</v>
      </c>
      <c r="F5050" s="109" t="s">
        <v>95</v>
      </c>
      <c r="G5050" s="109" t="s">
        <v>6057</v>
      </c>
      <c r="H5050" s="107">
        <v>39371</v>
      </c>
      <c r="I5050" s="109">
        <v>1</v>
      </c>
      <c r="J5050" s="108">
        <v>379141</v>
      </c>
      <c r="K5050" s="107" t="str">
        <f>IF(J5050&gt;0,"Untung","Rugi")</f>
        <v>Untung</v>
      </c>
      <c r="L5050" s="107" t="str">
        <f t="array" ref="L5050">_xlfn.IFS(H5050&lt;100000,"Low",AND(H5050&gt;=100000,H5050&lt;250000),"Medium",H5050&gt;=250000,"High")</f>
        <v>Low</v>
      </c>
      <c r="M5050" s="107" t="str">
        <f>IF(H5050&lt;100000,"Low",IF(AND(H5050&gt;=100000,H5050&lt;250000),"Medium","High"))</f>
        <v>Low</v>
      </c>
    </row>
    <row r="5051" spans="1:13" x14ac:dyDescent="0.4">
      <c r="A5051" s="109" t="s">
        <v>6016</v>
      </c>
      <c r="B5051" s="109" t="s">
        <v>11793</v>
      </c>
      <c r="C5051" s="109" t="s">
        <v>1051</v>
      </c>
      <c r="D5051" s="109" t="s">
        <v>102</v>
      </c>
      <c r="E5051" s="109" t="s">
        <v>11537</v>
      </c>
      <c r="F5051" s="109" t="s">
        <v>95</v>
      </c>
      <c r="G5051" s="109" t="s">
        <v>6039</v>
      </c>
      <c r="H5051" s="107">
        <v>260716</v>
      </c>
      <c r="I5051" s="109">
        <v>2</v>
      </c>
      <c r="J5051" s="108">
        <v>253821</v>
      </c>
      <c r="K5051" s="107" t="str">
        <f>IF(J5051&gt;0,"Untung","Rugi")</f>
        <v>Untung</v>
      </c>
      <c r="L5051" s="107" t="str">
        <f t="array" ref="L5051">_xlfn.IFS(H5051&lt;100000,"Low",AND(H5051&gt;=100000,H5051&lt;250000),"Medium",H5051&gt;=250000,"High")</f>
        <v>High</v>
      </c>
      <c r="M5051" s="107" t="str">
        <f>IF(H5051&lt;100000,"Low",IF(AND(H5051&gt;=100000,H5051&lt;250000),"Medium","High"))</f>
        <v>High</v>
      </c>
    </row>
    <row r="5052" spans="1:13" x14ac:dyDescent="0.4">
      <c r="A5052" s="109" t="s">
        <v>6016</v>
      </c>
      <c r="B5052" s="109" t="s">
        <v>11791</v>
      </c>
      <c r="C5052" s="109" t="s">
        <v>1051</v>
      </c>
      <c r="D5052" s="109" t="s">
        <v>102</v>
      </c>
      <c r="E5052" s="109" t="s">
        <v>7197</v>
      </c>
      <c r="F5052" s="109" t="s">
        <v>95</v>
      </c>
      <c r="G5052" s="109" t="s">
        <v>6017</v>
      </c>
      <c r="H5052" s="107">
        <v>347359</v>
      </c>
      <c r="I5052" s="109">
        <v>5</v>
      </c>
      <c r="J5052" s="108">
        <v>-239352</v>
      </c>
      <c r="K5052" s="107" t="str">
        <f>IF(J5052&gt;0,"Untung","Rugi")</f>
        <v>Rugi</v>
      </c>
      <c r="L5052" s="107" t="str">
        <f t="array" ref="L5052">_xlfn.IFS(H5052&lt;100000,"Low",AND(H5052&gt;=100000,H5052&lt;250000),"Medium",H5052&gt;=250000,"High")</f>
        <v>High</v>
      </c>
      <c r="M5052" s="107" t="str">
        <f>IF(H5052&lt;100000,"Low",IF(AND(H5052&gt;=100000,H5052&lt;250000),"Medium","High"))</f>
        <v>High</v>
      </c>
    </row>
    <row r="5053" spans="1:13" x14ac:dyDescent="0.4">
      <c r="A5053" s="109" t="s">
        <v>6016</v>
      </c>
      <c r="B5053" s="109" t="s">
        <v>11792</v>
      </c>
      <c r="C5053" s="109" t="s">
        <v>1051</v>
      </c>
      <c r="D5053" s="109" t="s">
        <v>102</v>
      </c>
      <c r="E5053" s="109" t="s">
        <v>8635</v>
      </c>
      <c r="F5053" s="109" t="s">
        <v>95</v>
      </c>
      <c r="G5053" s="109" t="s">
        <v>6067</v>
      </c>
      <c r="H5053" s="107">
        <v>365642</v>
      </c>
      <c r="I5053" s="109">
        <v>1</v>
      </c>
      <c r="J5053" s="108">
        <v>-227803</v>
      </c>
      <c r="K5053" s="107" t="str">
        <f>IF(J5053&gt;0,"Untung","Rugi")</f>
        <v>Rugi</v>
      </c>
      <c r="L5053" s="107" t="str">
        <f t="array" ref="L5053">_xlfn.IFS(H5053&lt;100000,"Low",AND(H5053&gt;=100000,H5053&lt;250000),"Medium",H5053&gt;=250000,"High")</f>
        <v>High</v>
      </c>
      <c r="M5053" s="107" t="str">
        <f>IF(H5053&lt;100000,"Low",IF(AND(H5053&gt;=100000,H5053&lt;250000),"Medium","High"))</f>
        <v>High</v>
      </c>
    </row>
    <row r="5054" spans="1:13" x14ac:dyDescent="0.4">
      <c r="A5054" s="109" t="s">
        <v>6016</v>
      </c>
      <c r="B5054" s="109" t="s">
        <v>11791</v>
      </c>
      <c r="C5054" s="109" t="s">
        <v>100</v>
      </c>
      <c r="D5054" s="109" t="s">
        <v>102</v>
      </c>
      <c r="E5054" s="109" t="s">
        <v>6261</v>
      </c>
      <c r="F5054" s="109" t="s">
        <v>95</v>
      </c>
      <c r="G5054" s="109" t="s">
        <v>6116</v>
      </c>
      <c r="H5054" s="107">
        <v>179454</v>
      </c>
      <c r="I5054" s="109">
        <v>3</v>
      </c>
      <c r="J5054" s="108">
        <v>-62050</v>
      </c>
      <c r="K5054" s="107" t="str">
        <f>IF(J5054&gt;0,"Untung","Rugi")</f>
        <v>Rugi</v>
      </c>
      <c r="L5054" s="107" t="str">
        <f t="array" ref="L5054">_xlfn.IFS(H5054&lt;100000,"Low",AND(H5054&gt;=100000,H5054&lt;250000),"Medium",H5054&gt;=250000,"High")</f>
        <v>Medium</v>
      </c>
      <c r="M5054" s="107" t="str">
        <f>IF(H5054&lt;100000,"Low",IF(AND(H5054&gt;=100000,H5054&lt;250000),"Medium","High"))</f>
        <v>Medium</v>
      </c>
    </row>
    <row r="5055" spans="1:13" x14ac:dyDescent="0.4">
      <c r="A5055" s="109" t="s">
        <v>6016</v>
      </c>
      <c r="B5055" s="109" t="s">
        <v>11790</v>
      </c>
      <c r="C5055" s="109" t="s">
        <v>1051</v>
      </c>
      <c r="D5055" s="109" t="s">
        <v>102</v>
      </c>
      <c r="E5055" s="109" t="s">
        <v>7978</v>
      </c>
      <c r="F5055" s="109" t="s">
        <v>95</v>
      </c>
      <c r="G5055" s="109" t="s">
        <v>6116</v>
      </c>
      <c r="H5055" s="107">
        <v>145495</v>
      </c>
      <c r="I5055" s="109">
        <v>3</v>
      </c>
      <c r="J5055" s="108">
        <v>-188480</v>
      </c>
      <c r="K5055" s="107" t="str">
        <f>IF(J5055&gt;0,"Untung","Rugi")</f>
        <v>Rugi</v>
      </c>
      <c r="L5055" s="107" t="str">
        <f t="array" ref="L5055">_xlfn.IFS(H5055&lt;100000,"Low",AND(H5055&gt;=100000,H5055&lt;250000),"Medium",H5055&gt;=250000,"High")</f>
        <v>Medium</v>
      </c>
      <c r="M5055" s="107" t="str">
        <f>IF(H5055&lt;100000,"Low",IF(AND(H5055&gt;=100000,H5055&lt;250000),"Medium","High"))</f>
        <v>Medium</v>
      </c>
    </row>
    <row r="5056" spans="1:13" x14ac:dyDescent="0.4">
      <c r="A5056" s="109" t="s">
        <v>6027</v>
      </c>
      <c r="B5056" s="109" t="s">
        <v>10784</v>
      </c>
      <c r="C5056" s="109" t="s">
        <v>1051</v>
      </c>
      <c r="D5056" s="109" t="s">
        <v>96</v>
      </c>
      <c r="E5056" s="109" t="s">
        <v>9225</v>
      </c>
      <c r="F5056" s="109" t="s">
        <v>95</v>
      </c>
      <c r="G5056" s="109" t="s">
        <v>6116</v>
      </c>
      <c r="H5056" s="107">
        <v>435211</v>
      </c>
      <c r="I5056" s="109">
        <v>3</v>
      </c>
      <c r="J5056" s="108">
        <v>-4092</v>
      </c>
      <c r="K5056" s="107" t="str">
        <f>IF(J5056&gt;0,"Untung","Rugi")</f>
        <v>Rugi</v>
      </c>
      <c r="L5056" s="107" t="str">
        <f t="array" ref="L5056">_xlfn.IFS(H5056&lt;100000,"Low",AND(H5056&gt;=100000,H5056&lt;250000),"Medium",H5056&gt;=250000,"High")</f>
        <v>High</v>
      </c>
      <c r="M5056" s="107" t="str">
        <f>IF(H5056&lt;100000,"Low",IF(AND(H5056&gt;=100000,H5056&lt;250000),"Medium","High"))</f>
        <v>High</v>
      </c>
    </row>
    <row r="5057" spans="1:13" x14ac:dyDescent="0.4">
      <c r="A5057" s="109" t="s">
        <v>6081</v>
      </c>
      <c r="B5057" s="109" t="s">
        <v>11789</v>
      </c>
      <c r="C5057" s="109" t="s">
        <v>1051</v>
      </c>
      <c r="D5057" s="109" t="s">
        <v>96</v>
      </c>
      <c r="E5057" s="109" t="s">
        <v>10979</v>
      </c>
      <c r="F5057" s="109" t="s">
        <v>95</v>
      </c>
      <c r="G5057" s="109" t="s">
        <v>6039</v>
      </c>
      <c r="H5057" s="107">
        <v>66672</v>
      </c>
      <c r="I5057" s="109">
        <v>3</v>
      </c>
      <c r="J5057" s="108">
        <v>241011</v>
      </c>
      <c r="K5057" s="107" t="str">
        <f>IF(J5057&gt;0,"Untung","Rugi")</f>
        <v>Untung</v>
      </c>
      <c r="L5057" s="107" t="str">
        <f t="array" ref="L5057">_xlfn.IFS(H5057&lt;100000,"Low",AND(H5057&gt;=100000,H5057&lt;250000),"Medium",H5057&gt;=250000,"High")</f>
        <v>Low</v>
      </c>
      <c r="M5057" s="107" t="str">
        <f>IF(H5057&lt;100000,"Low",IF(AND(H5057&gt;=100000,H5057&lt;250000),"Medium","High"))</f>
        <v>Low</v>
      </c>
    </row>
    <row r="5058" spans="1:13" x14ac:dyDescent="0.4">
      <c r="A5058" s="109" t="s">
        <v>6081</v>
      </c>
      <c r="B5058" s="109" t="s">
        <v>11788</v>
      </c>
      <c r="C5058" s="109" t="s">
        <v>1051</v>
      </c>
      <c r="D5058" s="109" t="s">
        <v>96</v>
      </c>
      <c r="E5058" s="109" t="s">
        <v>6996</v>
      </c>
      <c r="F5058" s="109" t="s">
        <v>95</v>
      </c>
      <c r="G5058" s="109" t="s">
        <v>6062</v>
      </c>
      <c r="H5058" s="107">
        <v>422462</v>
      </c>
      <c r="I5058" s="109">
        <v>5</v>
      </c>
      <c r="J5058" s="108">
        <v>113443</v>
      </c>
      <c r="K5058" s="107" t="str">
        <f>IF(J5058&gt;0,"Untung","Rugi")</f>
        <v>Untung</v>
      </c>
      <c r="L5058" s="107" t="str">
        <f t="array" ref="L5058">_xlfn.IFS(H5058&lt;100000,"Low",AND(H5058&gt;=100000,H5058&lt;250000),"Medium",H5058&gt;=250000,"High")</f>
        <v>High</v>
      </c>
      <c r="M5058" s="107" t="str">
        <f>IF(H5058&lt;100000,"Low",IF(AND(H5058&gt;=100000,H5058&lt;250000),"Medium","High"))</f>
        <v>High</v>
      </c>
    </row>
    <row r="5059" spans="1:13" x14ac:dyDescent="0.4">
      <c r="A5059" s="109" t="s">
        <v>6081</v>
      </c>
      <c r="B5059" s="109" t="s">
        <v>11787</v>
      </c>
      <c r="C5059" s="109" t="s">
        <v>1051</v>
      </c>
      <c r="D5059" s="109" t="s">
        <v>96</v>
      </c>
      <c r="E5059" s="109" t="s">
        <v>7831</v>
      </c>
      <c r="F5059" s="109" t="s">
        <v>95</v>
      </c>
      <c r="G5059" s="109" t="s">
        <v>6017</v>
      </c>
      <c r="H5059" s="107">
        <v>13059</v>
      </c>
      <c r="I5059" s="109">
        <v>5</v>
      </c>
      <c r="J5059" s="108">
        <v>360703</v>
      </c>
      <c r="K5059" s="107" t="str">
        <f>IF(J5059&gt;0,"Untung","Rugi")</f>
        <v>Untung</v>
      </c>
      <c r="L5059" s="107" t="str">
        <f t="array" ref="L5059">_xlfn.IFS(H5059&lt;100000,"Low",AND(H5059&gt;=100000,H5059&lt;250000),"Medium",H5059&gt;=250000,"High")</f>
        <v>Low</v>
      </c>
      <c r="M5059" s="107" t="str">
        <f>IF(H5059&lt;100000,"Low",IF(AND(H5059&gt;=100000,H5059&lt;250000),"Medium","High"))</f>
        <v>Low</v>
      </c>
    </row>
    <row r="5060" spans="1:13" x14ac:dyDescent="0.4">
      <c r="A5060" s="109" t="s">
        <v>6081</v>
      </c>
      <c r="B5060" s="109" t="s">
        <v>11786</v>
      </c>
      <c r="C5060" s="109" t="s">
        <v>1051</v>
      </c>
      <c r="D5060" s="109" t="s">
        <v>106</v>
      </c>
      <c r="E5060" s="109" t="s">
        <v>9292</v>
      </c>
      <c r="F5060" s="109" t="s">
        <v>95</v>
      </c>
      <c r="G5060" s="109" t="s">
        <v>6067</v>
      </c>
      <c r="H5060" s="107">
        <v>446186</v>
      </c>
      <c r="I5060" s="109">
        <v>2</v>
      </c>
      <c r="J5060" s="108">
        <v>255417</v>
      </c>
      <c r="K5060" s="107" t="str">
        <f>IF(J5060&gt;0,"Untung","Rugi")</f>
        <v>Untung</v>
      </c>
      <c r="L5060" s="107" t="str">
        <f t="array" ref="L5060">_xlfn.IFS(H5060&lt;100000,"Low",AND(H5060&gt;=100000,H5060&lt;250000),"Medium",H5060&gt;=250000,"High")</f>
        <v>High</v>
      </c>
      <c r="M5060" s="107" t="str">
        <f>IF(H5060&lt;100000,"Low",IF(AND(H5060&gt;=100000,H5060&lt;250000),"Medium","High"))</f>
        <v>High</v>
      </c>
    </row>
    <row r="5061" spans="1:13" x14ac:dyDescent="0.4">
      <c r="A5061" s="109" t="s">
        <v>6016</v>
      </c>
      <c r="B5061" s="109" t="s">
        <v>11785</v>
      </c>
      <c r="C5061" s="109" t="s">
        <v>100</v>
      </c>
      <c r="D5061" s="109" t="s">
        <v>96</v>
      </c>
      <c r="E5061" s="109" t="s">
        <v>8424</v>
      </c>
      <c r="F5061" s="109" t="s">
        <v>95</v>
      </c>
      <c r="G5061" s="109" t="s">
        <v>6017</v>
      </c>
      <c r="H5061" s="107">
        <v>423224</v>
      </c>
      <c r="I5061" s="109">
        <v>3</v>
      </c>
      <c r="J5061" s="108">
        <v>426742</v>
      </c>
      <c r="K5061" s="107" t="str">
        <f>IF(J5061&gt;0,"Untung","Rugi")</f>
        <v>Untung</v>
      </c>
      <c r="L5061" s="107" t="str">
        <f t="array" ref="L5061">_xlfn.IFS(H5061&lt;100000,"Low",AND(H5061&gt;=100000,H5061&lt;250000),"Medium",H5061&gt;=250000,"High")</f>
        <v>High</v>
      </c>
      <c r="M5061" s="107" t="str">
        <f>IF(H5061&lt;100000,"Low",IF(AND(H5061&gt;=100000,H5061&lt;250000),"Medium","High"))</f>
        <v>High</v>
      </c>
    </row>
    <row r="5062" spans="1:13" x14ac:dyDescent="0.4">
      <c r="A5062" s="109" t="s">
        <v>6027</v>
      </c>
      <c r="B5062" s="109" t="s">
        <v>11784</v>
      </c>
      <c r="C5062" s="109" t="s">
        <v>100</v>
      </c>
      <c r="D5062" s="109" t="s">
        <v>102</v>
      </c>
      <c r="E5062" s="109" t="s">
        <v>7067</v>
      </c>
      <c r="F5062" s="109" t="s">
        <v>95</v>
      </c>
      <c r="G5062" s="109" t="s">
        <v>6062</v>
      </c>
      <c r="H5062" s="107">
        <v>366628</v>
      </c>
      <c r="I5062" s="109">
        <v>5</v>
      </c>
      <c r="J5062" s="108">
        <v>259469</v>
      </c>
      <c r="K5062" s="107" t="str">
        <f>IF(J5062&gt;0,"Untung","Rugi")</f>
        <v>Untung</v>
      </c>
      <c r="L5062" s="107" t="str">
        <f t="array" ref="L5062">_xlfn.IFS(H5062&lt;100000,"Low",AND(H5062&gt;=100000,H5062&lt;250000),"Medium",H5062&gt;=250000,"High")</f>
        <v>High</v>
      </c>
      <c r="M5062" s="107" t="str">
        <f>IF(H5062&lt;100000,"Low",IF(AND(H5062&gt;=100000,H5062&lt;250000),"Medium","High"))</f>
        <v>High</v>
      </c>
    </row>
    <row r="5063" spans="1:13" x14ac:dyDescent="0.4">
      <c r="A5063" s="109" t="s">
        <v>6016</v>
      </c>
      <c r="B5063" s="109" t="s">
        <v>11783</v>
      </c>
      <c r="C5063" s="109" t="s">
        <v>1051</v>
      </c>
      <c r="D5063" s="109" t="s">
        <v>106</v>
      </c>
      <c r="E5063" s="109" t="s">
        <v>6922</v>
      </c>
      <c r="F5063" s="109" t="s">
        <v>99</v>
      </c>
      <c r="G5063" s="109" t="s">
        <v>6109</v>
      </c>
      <c r="H5063" s="107">
        <v>123919</v>
      </c>
      <c r="I5063" s="109">
        <v>7</v>
      </c>
      <c r="J5063" s="108">
        <v>38878</v>
      </c>
      <c r="K5063" s="107" t="str">
        <f>IF(J5063&gt;0,"Untung","Rugi")</f>
        <v>Untung</v>
      </c>
      <c r="L5063" s="107" t="str">
        <f t="array" ref="L5063">_xlfn.IFS(H5063&lt;100000,"Low",AND(H5063&gt;=100000,H5063&lt;250000),"Medium",H5063&gt;=250000,"High")</f>
        <v>Medium</v>
      </c>
      <c r="M5063" s="107" t="str">
        <f>IF(H5063&lt;100000,"Low",IF(AND(H5063&gt;=100000,H5063&lt;250000),"Medium","High"))</f>
        <v>Medium</v>
      </c>
    </row>
    <row r="5064" spans="1:13" x14ac:dyDescent="0.4">
      <c r="A5064" s="109" t="s">
        <v>6081</v>
      </c>
      <c r="B5064" s="109" t="s">
        <v>11782</v>
      </c>
      <c r="C5064" s="109" t="s">
        <v>1064</v>
      </c>
      <c r="D5064" s="109" t="s">
        <v>106</v>
      </c>
      <c r="E5064" s="109" t="s">
        <v>11781</v>
      </c>
      <c r="F5064" s="109" t="s">
        <v>99</v>
      </c>
      <c r="G5064" s="109" t="s">
        <v>6141</v>
      </c>
      <c r="H5064" s="107">
        <v>361340</v>
      </c>
      <c r="I5064" s="109">
        <v>3</v>
      </c>
      <c r="J5064" s="108">
        <v>297170</v>
      </c>
      <c r="K5064" s="107" t="str">
        <f>IF(J5064&gt;0,"Untung","Rugi")</f>
        <v>Untung</v>
      </c>
      <c r="L5064" s="107" t="str">
        <f t="array" ref="L5064">_xlfn.IFS(H5064&lt;100000,"Low",AND(H5064&gt;=100000,H5064&lt;250000),"Medium",H5064&gt;=250000,"High")</f>
        <v>High</v>
      </c>
      <c r="M5064" s="107" t="str">
        <f>IF(H5064&lt;100000,"Low",IF(AND(H5064&gt;=100000,H5064&lt;250000),"Medium","High"))</f>
        <v>High</v>
      </c>
    </row>
    <row r="5065" spans="1:13" x14ac:dyDescent="0.4">
      <c r="A5065" s="109" t="s">
        <v>6016</v>
      </c>
      <c r="B5065" s="109" t="s">
        <v>11780</v>
      </c>
      <c r="C5065" s="109" t="s">
        <v>1064</v>
      </c>
      <c r="D5065" s="109" t="s">
        <v>106</v>
      </c>
      <c r="E5065" s="109" t="s">
        <v>8915</v>
      </c>
      <c r="F5065" s="109" t="s">
        <v>95</v>
      </c>
      <c r="G5065" s="109" t="s">
        <v>6013</v>
      </c>
      <c r="H5065" s="107">
        <v>199509</v>
      </c>
      <c r="I5065" s="109">
        <v>7</v>
      </c>
      <c r="J5065" s="108">
        <v>-68813</v>
      </c>
      <c r="K5065" s="107" t="str">
        <f>IF(J5065&gt;0,"Untung","Rugi")</f>
        <v>Rugi</v>
      </c>
      <c r="L5065" s="107" t="str">
        <f t="array" ref="L5065">_xlfn.IFS(H5065&lt;100000,"Low",AND(H5065&gt;=100000,H5065&lt;250000),"Medium",H5065&gt;=250000,"High")</f>
        <v>Medium</v>
      </c>
      <c r="M5065" s="107" t="str">
        <f>IF(H5065&lt;100000,"Low",IF(AND(H5065&gt;=100000,H5065&lt;250000),"Medium","High"))</f>
        <v>Medium</v>
      </c>
    </row>
    <row r="5066" spans="1:13" x14ac:dyDescent="0.4">
      <c r="A5066" s="109" t="s">
        <v>6027</v>
      </c>
      <c r="B5066" s="109" t="s">
        <v>11779</v>
      </c>
      <c r="C5066" s="109" t="s">
        <v>1064</v>
      </c>
      <c r="D5066" s="109" t="s">
        <v>106</v>
      </c>
      <c r="E5066" s="109" t="s">
        <v>6950</v>
      </c>
      <c r="F5066" s="109" t="s">
        <v>6021</v>
      </c>
      <c r="G5066" s="109" t="s">
        <v>6020</v>
      </c>
      <c r="H5066" s="107">
        <v>299679</v>
      </c>
      <c r="I5066" s="109">
        <v>5</v>
      </c>
      <c r="J5066" s="108">
        <v>318562</v>
      </c>
      <c r="K5066" s="107" t="str">
        <f>IF(J5066&gt;0,"Untung","Rugi")</f>
        <v>Untung</v>
      </c>
      <c r="L5066" s="107" t="str">
        <f t="array" ref="L5066">_xlfn.IFS(H5066&lt;100000,"Low",AND(H5066&gt;=100000,H5066&lt;250000),"Medium",H5066&gt;=250000,"High")</f>
        <v>High</v>
      </c>
      <c r="M5066" s="107" t="str">
        <f>IF(H5066&lt;100000,"Low",IF(AND(H5066&gt;=100000,H5066&lt;250000),"Medium","High"))</f>
        <v>High</v>
      </c>
    </row>
    <row r="5067" spans="1:13" x14ac:dyDescent="0.4">
      <c r="A5067" s="109" t="s">
        <v>6027</v>
      </c>
      <c r="B5067" s="109" t="s">
        <v>11778</v>
      </c>
      <c r="C5067" s="109" t="s">
        <v>1064</v>
      </c>
      <c r="D5067" s="109" t="s">
        <v>106</v>
      </c>
      <c r="E5067" s="109" t="s">
        <v>6144</v>
      </c>
      <c r="F5067" s="109" t="s">
        <v>95</v>
      </c>
      <c r="G5067" s="109" t="s">
        <v>6052</v>
      </c>
      <c r="H5067" s="107">
        <v>39833</v>
      </c>
      <c r="I5067" s="109">
        <v>7</v>
      </c>
      <c r="J5067" s="108">
        <v>367047</v>
      </c>
      <c r="K5067" s="107" t="str">
        <f>IF(J5067&gt;0,"Untung","Rugi")</f>
        <v>Untung</v>
      </c>
      <c r="L5067" s="107" t="str">
        <f t="array" ref="L5067">_xlfn.IFS(H5067&lt;100000,"Low",AND(H5067&gt;=100000,H5067&lt;250000),"Medium",H5067&gt;=250000,"High")</f>
        <v>Low</v>
      </c>
      <c r="M5067" s="107" t="str">
        <f>IF(H5067&lt;100000,"Low",IF(AND(H5067&gt;=100000,H5067&lt;250000),"Medium","High"))</f>
        <v>Low</v>
      </c>
    </row>
    <row r="5068" spans="1:13" x14ac:dyDescent="0.4">
      <c r="A5068" s="109" t="s">
        <v>6027</v>
      </c>
      <c r="B5068" s="109" t="s">
        <v>11778</v>
      </c>
      <c r="C5068" s="109" t="s">
        <v>1051</v>
      </c>
      <c r="D5068" s="109" t="s">
        <v>96</v>
      </c>
      <c r="E5068" s="109" t="s">
        <v>9909</v>
      </c>
      <c r="F5068" s="109" t="s">
        <v>95</v>
      </c>
      <c r="G5068" s="109" t="s">
        <v>6017</v>
      </c>
      <c r="H5068" s="107">
        <v>272670</v>
      </c>
      <c r="I5068" s="109">
        <v>3</v>
      </c>
      <c r="J5068" s="108">
        <v>-38761</v>
      </c>
      <c r="K5068" s="107" t="str">
        <f>IF(J5068&gt;0,"Untung","Rugi")</f>
        <v>Rugi</v>
      </c>
      <c r="L5068" s="107" t="str">
        <f t="array" ref="L5068">_xlfn.IFS(H5068&lt;100000,"Low",AND(H5068&gt;=100000,H5068&lt;250000),"Medium",H5068&gt;=250000,"High")</f>
        <v>High</v>
      </c>
      <c r="M5068" s="107" t="str">
        <f>IF(H5068&lt;100000,"Low",IF(AND(H5068&gt;=100000,H5068&lt;250000),"Medium","High"))</f>
        <v>High</v>
      </c>
    </row>
    <row r="5069" spans="1:13" x14ac:dyDescent="0.4">
      <c r="A5069" s="109" t="s">
        <v>6027</v>
      </c>
      <c r="B5069" s="109" t="s">
        <v>11777</v>
      </c>
      <c r="C5069" s="109" t="s">
        <v>1051</v>
      </c>
      <c r="D5069" s="109" t="s">
        <v>102</v>
      </c>
      <c r="E5069" s="109" t="s">
        <v>7293</v>
      </c>
      <c r="F5069" s="109" t="s">
        <v>95</v>
      </c>
      <c r="G5069" s="109" t="s">
        <v>6052</v>
      </c>
      <c r="H5069" s="107">
        <v>330775</v>
      </c>
      <c r="I5069" s="109">
        <v>5</v>
      </c>
      <c r="J5069" s="108">
        <v>22421</v>
      </c>
      <c r="K5069" s="107" t="str">
        <f>IF(J5069&gt;0,"Untung","Rugi")</f>
        <v>Untung</v>
      </c>
      <c r="L5069" s="107" t="str">
        <f t="array" ref="L5069">_xlfn.IFS(H5069&lt;100000,"Low",AND(H5069&gt;=100000,H5069&lt;250000),"Medium",H5069&gt;=250000,"High")</f>
        <v>High</v>
      </c>
      <c r="M5069" s="107" t="str">
        <f>IF(H5069&lt;100000,"Low",IF(AND(H5069&gt;=100000,H5069&lt;250000),"Medium","High"))</f>
        <v>High</v>
      </c>
    </row>
    <row r="5070" spans="1:13" x14ac:dyDescent="0.4">
      <c r="A5070" s="109" t="s">
        <v>6016</v>
      </c>
      <c r="B5070" s="109" t="s">
        <v>11776</v>
      </c>
      <c r="C5070" s="109" t="s">
        <v>1051</v>
      </c>
      <c r="D5070" s="109" t="s">
        <v>102</v>
      </c>
      <c r="E5070" s="109" t="s">
        <v>8594</v>
      </c>
      <c r="F5070" s="109" t="s">
        <v>95</v>
      </c>
      <c r="G5070" s="109" t="s">
        <v>6052</v>
      </c>
      <c r="H5070" s="107">
        <v>386156</v>
      </c>
      <c r="I5070" s="109">
        <v>6</v>
      </c>
      <c r="J5070" s="108">
        <v>360339</v>
      </c>
      <c r="K5070" s="107" t="str">
        <f>IF(J5070&gt;0,"Untung","Rugi")</f>
        <v>Untung</v>
      </c>
      <c r="L5070" s="107" t="str">
        <f t="array" ref="L5070">_xlfn.IFS(H5070&lt;100000,"Low",AND(H5070&gt;=100000,H5070&lt;250000),"Medium",H5070&gt;=250000,"High")</f>
        <v>High</v>
      </c>
      <c r="M5070" s="107" t="str">
        <f>IF(H5070&lt;100000,"Low",IF(AND(H5070&gt;=100000,H5070&lt;250000),"Medium","High"))</f>
        <v>High</v>
      </c>
    </row>
    <row r="5071" spans="1:13" x14ac:dyDescent="0.4">
      <c r="A5071" s="109" t="s">
        <v>6016</v>
      </c>
      <c r="B5071" s="109" t="s">
        <v>11775</v>
      </c>
      <c r="C5071" s="109" t="s">
        <v>1051</v>
      </c>
      <c r="D5071" s="109" t="s">
        <v>102</v>
      </c>
      <c r="E5071" s="109" t="s">
        <v>8207</v>
      </c>
      <c r="F5071" s="109" t="s">
        <v>99</v>
      </c>
      <c r="G5071" s="109" t="s">
        <v>6141</v>
      </c>
      <c r="H5071" s="107">
        <v>51473</v>
      </c>
      <c r="I5071" s="109">
        <v>2</v>
      </c>
      <c r="J5071" s="108">
        <v>377990</v>
      </c>
      <c r="K5071" s="107" t="str">
        <f>IF(J5071&gt;0,"Untung","Rugi")</f>
        <v>Untung</v>
      </c>
      <c r="L5071" s="107" t="str">
        <f t="array" ref="L5071">_xlfn.IFS(H5071&lt;100000,"Low",AND(H5071&gt;=100000,H5071&lt;250000),"Medium",H5071&gt;=250000,"High")</f>
        <v>Low</v>
      </c>
      <c r="M5071" s="107" t="str">
        <f>IF(H5071&lt;100000,"Low",IF(AND(H5071&gt;=100000,H5071&lt;250000),"Medium","High"))</f>
        <v>Low</v>
      </c>
    </row>
    <row r="5072" spans="1:13" x14ac:dyDescent="0.4">
      <c r="A5072" s="109" t="s">
        <v>6016</v>
      </c>
      <c r="B5072" s="109" t="s">
        <v>11774</v>
      </c>
      <c r="C5072" s="109" t="s">
        <v>1064</v>
      </c>
      <c r="D5072" s="109" t="s">
        <v>96</v>
      </c>
      <c r="E5072" s="109" t="s">
        <v>8382</v>
      </c>
      <c r="F5072" s="109" t="s">
        <v>95</v>
      </c>
      <c r="G5072" s="109" t="s">
        <v>6017</v>
      </c>
      <c r="H5072" s="107">
        <v>398973</v>
      </c>
      <c r="I5072" s="109">
        <v>2</v>
      </c>
      <c r="J5072" s="108">
        <v>366646</v>
      </c>
      <c r="K5072" s="107" t="str">
        <f>IF(J5072&gt;0,"Untung","Rugi")</f>
        <v>Untung</v>
      </c>
      <c r="L5072" s="107" t="str">
        <f t="array" ref="L5072">_xlfn.IFS(H5072&lt;100000,"Low",AND(H5072&gt;=100000,H5072&lt;250000),"Medium",H5072&gt;=250000,"High")</f>
        <v>High</v>
      </c>
      <c r="M5072" s="107" t="str">
        <f>IF(H5072&lt;100000,"Low",IF(AND(H5072&gt;=100000,H5072&lt;250000),"Medium","High"))</f>
        <v>High</v>
      </c>
    </row>
    <row r="5073" spans="1:13" x14ac:dyDescent="0.4">
      <c r="A5073" s="109" t="s">
        <v>6016</v>
      </c>
      <c r="B5073" s="109" t="s">
        <v>11773</v>
      </c>
      <c r="C5073" s="109" t="s">
        <v>1051</v>
      </c>
      <c r="D5073" s="109" t="s">
        <v>96</v>
      </c>
      <c r="E5073" s="109" t="s">
        <v>7293</v>
      </c>
      <c r="F5073" s="109" t="s">
        <v>95</v>
      </c>
      <c r="G5073" s="109" t="s">
        <v>6052</v>
      </c>
      <c r="H5073" s="107">
        <v>232884</v>
      </c>
      <c r="I5073" s="109">
        <v>2</v>
      </c>
      <c r="J5073" s="108">
        <v>98058</v>
      </c>
      <c r="K5073" s="107" t="str">
        <f>IF(J5073&gt;0,"Untung","Rugi")</f>
        <v>Untung</v>
      </c>
      <c r="L5073" s="107" t="str">
        <f t="array" ref="L5073">_xlfn.IFS(H5073&lt;100000,"Low",AND(H5073&gt;=100000,H5073&lt;250000),"Medium",H5073&gt;=250000,"High")</f>
        <v>Medium</v>
      </c>
      <c r="M5073" s="107" t="str">
        <f>IF(H5073&lt;100000,"Low",IF(AND(H5073&gt;=100000,H5073&lt;250000),"Medium","High"))</f>
        <v>Medium</v>
      </c>
    </row>
    <row r="5074" spans="1:13" x14ac:dyDescent="0.4">
      <c r="A5074" s="109" t="s">
        <v>6027</v>
      </c>
      <c r="B5074" s="109" t="s">
        <v>11772</v>
      </c>
      <c r="C5074" s="109" t="s">
        <v>1051</v>
      </c>
      <c r="D5074" s="109" t="s">
        <v>96</v>
      </c>
      <c r="E5074" s="109" t="s">
        <v>7033</v>
      </c>
      <c r="F5074" s="109" t="s">
        <v>99</v>
      </c>
      <c r="G5074" s="109" t="s">
        <v>6049</v>
      </c>
      <c r="H5074" s="107">
        <v>367238</v>
      </c>
      <c r="I5074" s="109">
        <v>5</v>
      </c>
      <c r="J5074" s="108">
        <v>236290</v>
      </c>
      <c r="K5074" s="107" t="str">
        <f>IF(J5074&gt;0,"Untung","Rugi")</f>
        <v>Untung</v>
      </c>
      <c r="L5074" s="107" t="str">
        <f t="array" ref="L5074">_xlfn.IFS(H5074&lt;100000,"Low",AND(H5074&gt;=100000,H5074&lt;250000),"Medium",H5074&gt;=250000,"High")</f>
        <v>High</v>
      </c>
      <c r="M5074" s="107" t="str">
        <f>IF(H5074&lt;100000,"Low",IF(AND(H5074&gt;=100000,H5074&lt;250000),"Medium","High"))</f>
        <v>High</v>
      </c>
    </row>
    <row r="5075" spans="1:13" x14ac:dyDescent="0.4">
      <c r="A5075" s="109" t="s">
        <v>6027</v>
      </c>
      <c r="B5075" s="109" t="s">
        <v>11770</v>
      </c>
      <c r="C5075" s="109" t="s">
        <v>1051</v>
      </c>
      <c r="D5075" s="109" t="s">
        <v>96</v>
      </c>
      <c r="E5075" s="109" t="s">
        <v>6350</v>
      </c>
      <c r="F5075" s="109" t="s">
        <v>99</v>
      </c>
      <c r="G5075" s="109" t="s">
        <v>6024</v>
      </c>
      <c r="H5075" s="107">
        <v>185668</v>
      </c>
      <c r="I5075" s="109">
        <v>1</v>
      </c>
      <c r="J5075" s="108">
        <v>301126</v>
      </c>
      <c r="K5075" s="107" t="str">
        <f>IF(J5075&gt;0,"Untung","Rugi")</f>
        <v>Untung</v>
      </c>
      <c r="L5075" s="107" t="str">
        <f t="array" ref="L5075">_xlfn.IFS(H5075&lt;100000,"Low",AND(H5075&gt;=100000,H5075&lt;250000),"Medium",H5075&gt;=250000,"High")</f>
        <v>Medium</v>
      </c>
      <c r="M5075" s="107" t="str">
        <f>IF(H5075&lt;100000,"Low",IF(AND(H5075&gt;=100000,H5075&lt;250000),"Medium","High"))</f>
        <v>Medium</v>
      </c>
    </row>
    <row r="5076" spans="1:13" x14ac:dyDescent="0.4">
      <c r="A5076" s="109" t="s">
        <v>6027</v>
      </c>
      <c r="B5076" s="109" t="s">
        <v>11771</v>
      </c>
      <c r="C5076" s="109" t="s">
        <v>1051</v>
      </c>
      <c r="D5076" s="109" t="s">
        <v>96</v>
      </c>
      <c r="E5076" s="109" t="s">
        <v>8884</v>
      </c>
      <c r="F5076" s="109" t="s">
        <v>95</v>
      </c>
      <c r="G5076" s="109" t="s">
        <v>6052</v>
      </c>
      <c r="H5076" s="107">
        <v>82413</v>
      </c>
      <c r="I5076" s="109">
        <v>7</v>
      </c>
      <c r="J5076" s="108">
        <v>399540</v>
      </c>
      <c r="K5076" s="107" t="str">
        <f>IF(J5076&gt;0,"Untung","Rugi")</f>
        <v>Untung</v>
      </c>
      <c r="L5076" s="107" t="str">
        <f t="array" ref="L5076">_xlfn.IFS(H5076&lt;100000,"Low",AND(H5076&gt;=100000,H5076&lt;250000),"Medium",H5076&gt;=250000,"High")</f>
        <v>Low</v>
      </c>
      <c r="M5076" s="107" t="str">
        <f>IF(H5076&lt;100000,"Low",IF(AND(H5076&gt;=100000,H5076&lt;250000),"Medium","High"))</f>
        <v>Low</v>
      </c>
    </row>
    <row r="5077" spans="1:13" x14ac:dyDescent="0.4">
      <c r="A5077" s="109" t="s">
        <v>6027</v>
      </c>
      <c r="B5077" s="109" t="s">
        <v>11770</v>
      </c>
      <c r="C5077" s="109" t="s">
        <v>100</v>
      </c>
      <c r="D5077" s="109" t="s">
        <v>104</v>
      </c>
      <c r="E5077" s="109" t="s">
        <v>6214</v>
      </c>
      <c r="F5077" s="109" t="s">
        <v>99</v>
      </c>
      <c r="G5077" s="109" t="s">
        <v>6109</v>
      </c>
      <c r="H5077" s="107">
        <v>300912</v>
      </c>
      <c r="I5077" s="109">
        <v>6</v>
      </c>
      <c r="J5077" s="108">
        <v>330306</v>
      </c>
      <c r="K5077" s="107" t="str">
        <f>IF(J5077&gt;0,"Untung","Rugi")</f>
        <v>Untung</v>
      </c>
      <c r="L5077" s="107" t="str">
        <f t="array" ref="L5077">_xlfn.IFS(H5077&lt;100000,"Low",AND(H5077&gt;=100000,H5077&lt;250000),"Medium",H5077&gt;=250000,"High")</f>
        <v>High</v>
      </c>
      <c r="M5077" s="107" t="str">
        <f>IF(H5077&lt;100000,"Low",IF(AND(H5077&gt;=100000,H5077&lt;250000),"Medium","High"))</f>
        <v>High</v>
      </c>
    </row>
    <row r="5078" spans="1:13" x14ac:dyDescent="0.4">
      <c r="A5078" s="109" t="s">
        <v>6016</v>
      </c>
      <c r="B5078" s="109" t="s">
        <v>11769</v>
      </c>
      <c r="C5078" s="109" t="s">
        <v>1051</v>
      </c>
      <c r="D5078" s="109" t="s">
        <v>96</v>
      </c>
      <c r="E5078" s="109" t="s">
        <v>8458</v>
      </c>
      <c r="F5078" s="109" t="s">
        <v>99</v>
      </c>
      <c r="G5078" s="109" t="s">
        <v>6049</v>
      </c>
      <c r="H5078" s="107">
        <v>366894</v>
      </c>
      <c r="I5078" s="109">
        <v>1</v>
      </c>
      <c r="J5078" s="108">
        <v>-189644</v>
      </c>
      <c r="K5078" s="107" t="str">
        <f>IF(J5078&gt;0,"Untung","Rugi")</f>
        <v>Rugi</v>
      </c>
      <c r="L5078" s="107" t="str">
        <f t="array" ref="L5078">_xlfn.IFS(H5078&lt;100000,"Low",AND(H5078&gt;=100000,H5078&lt;250000),"Medium",H5078&gt;=250000,"High")</f>
        <v>High</v>
      </c>
      <c r="M5078" s="107" t="str">
        <f>IF(H5078&lt;100000,"Low",IF(AND(H5078&gt;=100000,H5078&lt;250000),"Medium","High"))</f>
        <v>High</v>
      </c>
    </row>
    <row r="5079" spans="1:13" x14ac:dyDescent="0.4">
      <c r="A5079" s="109" t="s">
        <v>6046</v>
      </c>
      <c r="B5079" s="109" t="s">
        <v>11768</v>
      </c>
      <c r="C5079" s="109" t="s">
        <v>100</v>
      </c>
      <c r="D5079" s="109" t="s">
        <v>106</v>
      </c>
      <c r="E5079" s="109" t="s">
        <v>7006</v>
      </c>
      <c r="F5079" s="109" t="s">
        <v>95</v>
      </c>
      <c r="G5079" s="109" t="s">
        <v>6013</v>
      </c>
      <c r="H5079" s="107">
        <v>196371</v>
      </c>
      <c r="I5079" s="109">
        <v>3</v>
      </c>
      <c r="J5079" s="108">
        <v>4329</v>
      </c>
      <c r="K5079" s="107" t="str">
        <f>IF(J5079&gt;0,"Untung","Rugi")</f>
        <v>Untung</v>
      </c>
      <c r="L5079" s="107" t="str">
        <f t="array" ref="L5079">_xlfn.IFS(H5079&lt;100000,"Low",AND(H5079&gt;=100000,H5079&lt;250000),"Medium",H5079&gt;=250000,"High")</f>
        <v>Medium</v>
      </c>
      <c r="M5079" s="107" t="str">
        <f>IF(H5079&lt;100000,"Low",IF(AND(H5079&gt;=100000,H5079&lt;250000),"Medium","High"))</f>
        <v>Medium</v>
      </c>
    </row>
    <row r="5080" spans="1:13" x14ac:dyDescent="0.4">
      <c r="A5080" s="109" t="s">
        <v>6046</v>
      </c>
      <c r="B5080" s="109" t="s">
        <v>11767</v>
      </c>
      <c r="C5080" s="109" t="s">
        <v>1051</v>
      </c>
      <c r="D5080" s="109" t="s">
        <v>102</v>
      </c>
      <c r="E5080" s="109" t="s">
        <v>10210</v>
      </c>
      <c r="F5080" s="109" t="s">
        <v>99</v>
      </c>
      <c r="G5080" s="109" t="s">
        <v>6024</v>
      </c>
      <c r="H5080" s="107">
        <v>375814</v>
      </c>
      <c r="I5080" s="109">
        <v>3</v>
      </c>
      <c r="J5080" s="108">
        <v>-19256</v>
      </c>
      <c r="K5080" s="107" t="str">
        <f>IF(J5080&gt;0,"Untung","Rugi")</f>
        <v>Rugi</v>
      </c>
      <c r="L5080" s="107" t="str">
        <f t="array" ref="L5080">_xlfn.IFS(H5080&lt;100000,"Low",AND(H5080&gt;=100000,H5080&lt;250000),"Medium",H5080&gt;=250000,"High")</f>
        <v>High</v>
      </c>
      <c r="M5080" s="107" t="str">
        <f>IF(H5080&lt;100000,"Low",IF(AND(H5080&gt;=100000,H5080&lt;250000),"Medium","High"))</f>
        <v>High</v>
      </c>
    </row>
    <row r="5081" spans="1:13" x14ac:dyDescent="0.4">
      <c r="A5081" s="109" t="s">
        <v>6016</v>
      </c>
      <c r="B5081" s="109" t="s">
        <v>11766</v>
      </c>
      <c r="C5081" s="109" t="s">
        <v>1051</v>
      </c>
      <c r="D5081" s="109" t="s">
        <v>102</v>
      </c>
      <c r="E5081" s="109" t="s">
        <v>7344</v>
      </c>
      <c r="F5081" s="109" t="s">
        <v>99</v>
      </c>
      <c r="G5081" s="109" t="s">
        <v>6141</v>
      </c>
      <c r="H5081" s="107">
        <v>277947</v>
      </c>
      <c r="I5081" s="109">
        <v>3</v>
      </c>
      <c r="J5081" s="108">
        <v>339896</v>
      </c>
      <c r="K5081" s="107" t="str">
        <f>IF(J5081&gt;0,"Untung","Rugi")</f>
        <v>Untung</v>
      </c>
      <c r="L5081" s="107" t="str">
        <f t="array" ref="L5081">_xlfn.IFS(H5081&lt;100000,"Low",AND(H5081&gt;=100000,H5081&lt;250000),"Medium",H5081&gt;=250000,"High")</f>
        <v>High</v>
      </c>
      <c r="M5081" s="107" t="str">
        <f>IF(H5081&lt;100000,"Low",IF(AND(H5081&gt;=100000,H5081&lt;250000),"Medium","High"))</f>
        <v>High</v>
      </c>
    </row>
    <row r="5082" spans="1:13" x14ac:dyDescent="0.4">
      <c r="A5082" s="109" t="s">
        <v>6016</v>
      </c>
      <c r="B5082" s="109" t="s">
        <v>11766</v>
      </c>
      <c r="C5082" s="109" t="s">
        <v>1051</v>
      </c>
      <c r="D5082" s="109" t="s">
        <v>102</v>
      </c>
      <c r="E5082" s="109" t="s">
        <v>7892</v>
      </c>
      <c r="F5082" s="109" t="s">
        <v>6021</v>
      </c>
      <c r="G5082" s="109" t="s">
        <v>6031</v>
      </c>
      <c r="H5082" s="107">
        <v>87086</v>
      </c>
      <c r="I5082" s="109">
        <v>2</v>
      </c>
      <c r="J5082" s="108">
        <v>-80190</v>
      </c>
      <c r="K5082" s="107" t="str">
        <f>IF(J5082&gt;0,"Untung","Rugi")</f>
        <v>Rugi</v>
      </c>
      <c r="L5082" s="107" t="str">
        <f t="array" ref="L5082">_xlfn.IFS(H5082&lt;100000,"Low",AND(H5082&gt;=100000,H5082&lt;250000),"Medium",H5082&gt;=250000,"High")</f>
        <v>Low</v>
      </c>
      <c r="M5082" s="107" t="str">
        <f>IF(H5082&lt;100000,"Low",IF(AND(H5082&gt;=100000,H5082&lt;250000),"Medium","High"))</f>
        <v>Low</v>
      </c>
    </row>
    <row r="5083" spans="1:13" x14ac:dyDescent="0.4">
      <c r="A5083" s="109" t="s">
        <v>6016</v>
      </c>
      <c r="B5083" s="109" t="s">
        <v>11765</v>
      </c>
      <c r="C5083" s="109" t="s">
        <v>1051</v>
      </c>
      <c r="D5083" s="109" t="s">
        <v>96</v>
      </c>
      <c r="E5083" s="109" t="s">
        <v>9463</v>
      </c>
      <c r="F5083" s="109" t="s">
        <v>95</v>
      </c>
      <c r="G5083" s="109" t="s">
        <v>6116</v>
      </c>
      <c r="H5083" s="107">
        <v>112745</v>
      </c>
      <c r="I5083" s="109">
        <v>3</v>
      </c>
      <c r="J5083" s="108">
        <v>-170956</v>
      </c>
      <c r="K5083" s="107" t="str">
        <f>IF(J5083&gt;0,"Untung","Rugi")</f>
        <v>Rugi</v>
      </c>
      <c r="L5083" s="107" t="str">
        <f t="array" ref="L5083">_xlfn.IFS(H5083&lt;100000,"Low",AND(H5083&gt;=100000,H5083&lt;250000),"Medium",H5083&gt;=250000,"High")</f>
        <v>Medium</v>
      </c>
      <c r="M5083" s="107" t="str">
        <f>IF(H5083&lt;100000,"Low",IF(AND(H5083&gt;=100000,H5083&lt;250000),"Medium","High"))</f>
        <v>Medium</v>
      </c>
    </row>
    <row r="5084" spans="1:13" x14ac:dyDescent="0.4">
      <c r="A5084" s="109" t="s">
        <v>6016</v>
      </c>
      <c r="B5084" s="109" t="s">
        <v>11764</v>
      </c>
      <c r="C5084" s="109" t="s">
        <v>1051</v>
      </c>
      <c r="D5084" s="109" t="s">
        <v>96</v>
      </c>
      <c r="E5084" s="109" t="s">
        <v>6254</v>
      </c>
      <c r="F5084" s="109" t="s">
        <v>95</v>
      </c>
      <c r="G5084" s="109" t="s">
        <v>6052</v>
      </c>
      <c r="H5084" s="107">
        <v>48735</v>
      </c>
      <c r="I5084" s="109">
        <v>2</v>
      </c>
      <c r="J5084" s="108">
        <v>125879</v>
      </c>
      <c r="K5084" s="107" t="str">
        <f>IF(J5084&gt;0,"Untung","Rugi")</f>
        <v>Untung</v>
      </c>
      <c r="L5084" s="107" t="str">
        <f t="array" ref="L5084">_xlfn.IFS(H5084&lt;100000,"Low",AND(H5084&gt;=100000,H5084&lt;250000),"Medium",H5084&gt;=250000,"High")</f>
        <v>Low</v>
      </c>
      <c r="M5084" s="107" t="str">
        <f>IF(H5084&lt;100000,"Low",IF(AND(H5084&gt;=100000,H5084&lt;250000),"Medium","High"))</f>
        <v>Low</v>
      </c>
    </row>
    <row r="5085" spans="1:13" x14ac:dyDescent="0.4">
      <c r="A5085" s="109" t="s">
        <v>6016</v>
      </c>
      <c r="B5085" s="109" t="s">
        <v>11764</v>
      </c>
      <c r="C5085" s="109" t="s">
        <v>100</v>
      </c>
      <c r="D5085" s="109" t="s">
        <v>96</v>
      </c>
      <c r="E5085" s="109" t="s">
        <v>6705</v>
      </c>
      <c r="F5085" s="109" t="s">
        <v>95</v>
      </c>
      <c r="G5085" s="109" t="s">
        <v>6036</v>
      </c>
      <c r="H5085" s="107">
        <v>12933</v>
      </c>
      <c r="I5085" s="109">
        <v>2</v>
      </c>
      <c r="J5085" s="108">
        <v>129528</v>
      </c>
      <c r="K5085" s="107" t="str">
        <f>IF(J5085&gt;0,"Untung","Rugi")</f>
        <v>Untung</v>
      </c>
      <c r="L5085" s="107" t="str">
        <f t="array" ref="L5085">_xlfn.IFS(H5085&lt;100000,"Low",AND(H5085&gt;=100000,H5085&lt;250000),"Medium",H5085&gt;=250000,"High")</f>
        <v>Low</v>
      </c>
      <c r="M5085" s="107" t="str">
        <f>IF(H5085&lt;100000,"Low",IF(AND(H5085&gt;=100000,H5085&lt;250000),"Medium","High"))</f>
        <v>Low</v>
      </c>
    </row>
    <row r="5086" spans="1:13" x14ac:dyDescent="0.4">
      <c r="A5086" s="109" t="s">
        <v>6027</v>
      </c>
      <c r="B5086" s="109" t="s">
        <v>11763</v>
      </c>
      <c r="C5086" s="109" t="s">
        <v>100</v>
      </c>
      <c r="D5086" s="109" t="s">
        <v>106</v>
      </c>
      <c r="E5086" s="109" t="s">
        <v>11762</v>
      </c>
      <c r="F5086" s="109" t="s">
        <v>95</v>
      </c>
      <c r="G5086" s="109" t="s">
        <v>6052</v>
      </c>
      <c r="H5086" s="107">
        <v>87205</v>
      </c>
      <c r="I5086" s="109">
        <v>3</v>
      </c>
      <c r="J5086" s="108">
        <v>62406</v>
      </c>
      <c r="K5086" s="107" t="str">
        <f>IF(J5086&gt;0,"Untung","Rugi")</f>
        <v>Untung</v>
      </c>
      <c r="L5086" s="107" t="str">
        <f t="array" ref="L5086">_xlfn.IFS(H5086&lt;100000,"Low",AND(H5086&gt;=100000,H5086&lt;250000),"Medium",H5086&gt;=250000,"High")</f>
        <v>Low</v>
      </c>
      <c r="M5086" s="107" t="str">
        <f>IF(H5086&lt;100000,"Low",IF(AND(H5086&gt;=100000,H5086&lt;250000),"Medium","High"))</f>
        <v>Low</v>
      </c>
    </row>
    <row r="5087" spans="1:13" x14ac:dyDescent="0.4">
      <c r="A5087" s="109" t="s">
        <v>6016</v>
      </c>
      <c r="B5087" s="109" t="s">
        <v>11761</v>
      </c>
      <c r="C5087" s="109" t="s">
        <v>100</v>
      </c>
      <c r="D5087" s="109" t="s">
        <v>96</v>
      </c>
      <c r="E5087" s="109" t="s">
        <v>11760</v>
      </c>
      <c r="F5087" s="109" t="s">
        <v>99</v>
      </c>
      <c r="G5087" s="109" t="s">
        <v>6049</v>
      </c>
      <c r="H5087" s="107">
        <v>63606</v>
      </c>
      <c r="I5087" s="109">
        <v>2</v>
      </c>
      <c r="J5087" s="108">
        <v>313801</v>
      </c>
      <c r="K5087" s="107" t="str">
        <f>IF(J5087&gt;0,"Untung","Rugi")</f>
        <v>Untung</v>
      </c>
      <c r="L5087" s="107" t="str">
        <f t="array" ref="L5087">_xlfn.IFS(H5087&lt;100000,"Low",AND(H5087&gt;=100000,H5087&lt;250000),"Medium",H5087&gt;=250000,"High")</f>
        <v>Low</v>
      </c>
      <c r="M5087" s="107" t="str">
        <f>IF(H5087&lt;100000,"Low",IF(AND(H5087&gt;=100000,H5087&lt;250000),"Medium","High"))</f>
        <v>Low</v>
      </c>
    </row>
    <row r="5088" spans="1:13" x14ac:dyDescent="0.4">
      <c r="A5088" s="109" t="s">
        <v>6027</v>
      </c>
      <c r="B5088" s="109" t="s">
        <v>11759</v>
      </c>
      <c r="C5088" s="109" t="s">
        <v>100</v>
      </c>
      <c r="D5088" s="109" t="s">
        <v>96</v>
      </c>
      <c r="E5088" s="109" t="s">
        <v>8408</v>
      </c>
      <c r="F5088" s="109" t="s">
        <v>6021</v>
      </c>
      <c r="G5088" s="109" t="s">
        <v>6020</v>
      </c>
      <c r="H5088" s="107">
        <v>128461</v>
      </c>
      <c r="I5088" s="109">
        <v>3</v>
      </c>
      <c r="J5088" s="108">
        <v>-199196</v>
      </c>
      <c r="K5088" s="107" t="str">
        <f>IF(J5088&gt;0,"Untung","Rugi")</f>
        <v>Rugi</v>
      </c>
      <c r="L5088" s="107" t="str">
        <f t="array" ref="L5088">_xlfn.IFS(H5088&lt;100000,"Low",AND(H5088&gt;=100000,H5088&lt;250000),"Medium",H5088&gt;=250000,"High")</f>
        <v>Medium</v>
      </c>
      <c r="M5088" s="107" t="str">
        <f>IF(H5088&lt;100000,"Low",IF(AND(H5088&gt;=100000,H5088&lt;250000),"Medium","High"))</f>
        <v>Medium</v>
      </c>
    </row>
    <row r="5089" spans="1:13" x14ac:dyDescent="0.4">
      <c r="A5089" s="109" t="s">
        <v>6027</v>
      </c>
      <c r="B5089" s="109" t="s">
        <v>11758</v>
      </c>
      <c r="C5089" s="109" t="s">
        <v>100</v>
      </c>
      <c r="D5089" s="109" t="s">
        <v>96</v>
      </c>
      <c r="E5089" s="109" t="s">
        <v>10496</v>
      </c>
      <c r="F5089" s="109" t="s">
        <v>95</v>
      </c>
      <c r="G5089" s="109" t="s">
        <v>6052</v>
      </c>
      <c r="H5089" s="107">
        <v>185772</v>
      </c>
      <c r="I5089" s="109">
        <v>2</v>
      </c>
      <c r="J5089" s="108">
        <v>-78037</v>
      </c>
      <c r="K5089" s="107" t="str">
        <f>IF(J5089&gt;0,"Untung","Rugi")</f>
        <v>Rugi</v>
      </c>
      <c r="L5089" s="107" t="str">
        <f t="array" ref="L5089">_xlfn.IFS(H5089&lt;100000,"Low",AND(H5089&gt;=100000,H5089&lt;250000),"Medium",H5089&gt;=250000,"High")</f>
        <v>Medium</v>
      </c>
      <c r="M5089" s="107" t="str">
        <f>IF(H5089&lt;100000,"Low",IF(AND(H5089&gt;=100000,H5089&lt;250000),"Medium","High"))</f>
        <v>Medium</v>
      </c>
    </row>
    <row r="5090" spans="1:13" x14ac:dyDescent="0.4">
      <c r="A5090" s="109" t="s">
        <v>6027</v>
      </c>
      <c r="B5090" s="109" t="s">
        <v>11757</v>
      </c>
      <c r="C5090" s="109" t="s">
        <v>1051</v>
      </c>
      <c r="D5090" s="109" t="s">
        <v>106</v>
      </c>
      <c r="E5090" s="109" t="s">
        <v>7432</v>
      </c>
      <c r="F5090" s="109" t="s">
        <v>95</v>
      </c>
      <c r="G5090" s="109" t="s">
        <v>6013</v>
      </c>
      <c r="H5090" s="107">
        <v>340532</v>
      </c>
      <c r="I5090" s="109">
        <v>8</v>
      </c>
      <c r="J5090" s="108">
        <v>-228204</v>
      </c>
      <c r="K5090" s="107" t="str">
        <f>IF(J5090&gt;0,"Untung","Rugi")</f>
        <v>Rugi</v>
      </c>
      <c r="L5090" s="107" t="str">
        <f t="array" ref="L5090">_xlfn.IFS(H5090&lt;100000,"Low",AND(H5090&gt;=100000,H5090&lt;250000),"Medium",H5090&gt;=250000,"High")</f>
        <v>High</v>
      </c>
      <c r="M5090" s="107" t="str">
        <f>IF(H5090&lt;100000,"Low",IF(AND(H5090&gt;=100000,H5090&lt;250000),"Medium","High"))</f>
        <v>High</v>
      </c>
    </row>
    <row r="5091" spans="1:13" x14ac:dyDescent="0.4">
      <c r="A5091" s="109" t="s">
        <v>6016</v>
      </c>
      <c r="B5091" s="109" t="s">
        <v>11756</v>
      </c>
      <c r="C5091" s="109" t="s">
        <v>1051</v>
      </c>
      <c r="D5091" s="109" t="s">
        <v>96</v>
      </c>
      <c r="E5091" s="109" t="s">
        <v>7418</v>
      </c>
      <c r="F5091" s="109" t="s">
        <v>6021</v>
      </c>
      <c r="G5091" s="109" t="s">
        <v>6031</v>
      </c>
      <c r="H5091" s="107">
        <v>221771</v>
      </c>
      <c r="I5091" s="109">
        <v>3</v>
      </c>
      <c r="J5091" s="108">
        <v>317437</v>
      </c>
      <c r="K5091" s="107" t="str">
        <f>IF(J5091&gt;0,"Untung","Rugi")</f>
        <v>Untung</v>
      </c>
      <c r="L5091" s="107" t="str">
        <f t="array" ref="L5091">_xlfn.IFS(H5091&lt;100000,"Low",AND(H5091&gt;=100000,H5091&lt;250000),"Medium",H5091&gt;=250000,"High")</f>
        <v>Medium</v>
      </c>
      <c r="M5091" s="107" t="str">
        <f>IF(H5091&lt;100000,"Low",IF(AND(H5091&gt;=100000,H5091&lt;250000),"Medium","High"))</f>
        <v>Medium</v>
      </c>
    </row>
    <row r="5092" spans="1:13" x14ac:dyDescent="0.4">
      <c r="A5092" s="109" t="s">
        <v>6027</v>
      </c>
      <c r="B5092" s="109" t="s">
        <v>8478</v>
      </c>
      <c r="C5092" s="109" t="s">
        <v>100</v>
      </c>
      <c r="D5092" s="109" t="s">
        <v>102</v>
      </c>
      <c r="E5092" s="109" t="s">
        <v>11755</v>
      </c>
      <c r="F5092" s="109" t="s">
        <v>95</v>
      </c>
      <c r="G5092" s="109" t="s">
        <v>6057</v>
      </c>
      <c r="H5092" s="107">
        <v>440095</v>
      </c>
      <c r="I5092" s="109">
        <v>4</v>
      </c>
      <c r="J5092" s="108">
        <v>324346</v>
      </c>
      <c r="K5092" s="107" t="str">
        <f>IF(J5092&gt;0,"Untung","Rugi")</f>
        <v>Untung</v>
      </c>
      <c r="L5092" s="107" t="str">
        <f t="array" ref="L5092">_xlfn.IFS(H5092&lt;100000,"Low",AND(H5092&gt;=100000,H5092&lt;250000),"Medium",H5092&gt;=250000,"High")</f>
        <v>High</v>
      </c>
      <c r="M5092" s="107" t="str">
        <f>IF(H5092&lt;100000,"Low",IF(AND(H5092&gt;=100000,H5092&lt;250000),"Medium","High"))</f>
        <v>High</v>
      </c>
    </row>
    <row r="5093" spans="1:13" x14ac:dyDescent="0.4">
      <c r="A5093" s="109" t="s">
        <v>6016</v>
      </c>
      <c r="B5093" s="109" t="s">
        <v>11754</v>
      </c>
      <c r="C5093" s="109" t="s">
        <v>1051</v>
      </c>
      <c r="D5093" s="109" t="s">
        <v>104</v>
      </c>
      <c r="E5093" s="109" t="s">
        <v>7629</v>
      </c>
      <c r="F5093" s="109" t="s">
        <v>6021</v>
      </c>
      <c r="G5093" s="109" t="s">
        <v>6031</v>
      </c>
      <c r="H5093" s="107">
        <v>160391</v>
      </c>
      <c r="I5093" s="109">
        <v>5</v>
      </c>
      <c r="J5093" s="108">
        <v>-186802</v>
      </c>
      <c r="K5093" s="107" t="str">
        <f>IF(J5093&gt;0,"Untung","Rugi")</f>
        <v>Rugi</v>
      </c>
      <c r="L5093" s="107" t="str">
        <f t="array" ref="L5093">_xlfn.IFS(H5093&lt;100000,"Low",AND(H5093&gt;=100000,H5093&lt;250000),"Medium",H5093&gt;=250000,"High")</f>
        <v>Medium</v>
      </c>
      <c r="M5093" s="107" t="str">
        <f>IF(H5093&lt;100000,"Low",IF(AND(H5093&gt;=100000,H5093&lt;250000),"Medium","High"))</f>
        <v>Medium</v>
      </c>
    </row>
    <row r="5094" spans="1:13" x14ac:dyDescent="0.4">
      <c r="A5094" s="109" t="s">
        <v>6016</v>
      </c>
      <c r="B5094" s="109" t="s">
        <v>11753</v>
      </c>
      <c r="C5094" s="109" t="s">
        <v>1051</v>
      </c>
      <c r="D5094" s="109" t="s">
        <v>104</v>
      </c>
      <c r="E5094" s="109" t="s">
        <v>6279</v>
      </c>
      <c r="F5094" s="109" t="s">
        <v>95</v>
      </c>
      <c r="G5094" s="109" t="s">
        <v>6017</v>
      </c>
      <c r="H5094" s="107">
        <v>60052</v>
      </c>
      <c r="I5094" s="109">
        <v>4</v>
      </c>
      <c r="J5094" s="108">
        <v>-77887</v>
      </c>
      <c r="K5094" s="107" t="str">
        <f>IF(J5094&gt;0,"Untung","Rugi")</f>
        <v>Rugi</v>
      </c>
      <c r="L5094" s="107" t="str">
        <f t="array" ref="L5094">_xlfn.IFS(H5094&lt;100000,"Low",AND(H5094&gt;=100000,H5094&lt;250000),"Medium",H5094&gt;=250000,"High")</f>
        <v>Low</v>
      </c>
      <c r="M5094" s="107" t="str">
        <f>IF(H5094&lt;100000,"Low",IF(AND(H5094&gt;=100000,H5094&lt;250000),"Medium","High"))</f>
        <v>Low</v>
      </c>
    </row>
    <row r="5095" spans="1:13" x14ac:dyDescent="0.4">
      <c r="A5095" s="109" t="s">
        <v>6016</v>
      </c>
      <c r="B5095" s="109" t="s">
        <v>11752</v>
      </c>
      <c r="C5095" s="109" t="s">
        <v>1051</v>
      </c>
      <c r="D5095" s="109" t="s">
        <v>104</v>
      </c>
      <c r="E5095" s="109" t="s">
        <v>9615</v>
      </c>
      <c r="F5095" s="109" t="s">
        <v>95</v>
      </c>
      <c r="G5095" s="109" t="s">
        <v>6013</v>
      </c>
      <c r="H5095" s="107">
        <v>422304</v>
      </c>
      <c r="I5095" s="109">
        <v>3</v>
      </c>
      <c r="J5095" s="108">
        <v>-210949</v>
      </c>
      <c r="K5095" s="107" t="str">
        <f>IF(J5095&gt;0,"Untung","Rugi")</f>
        <v>Rugi</v>
      </c>
      <c r="L5095" s="107" t="str">
        <f t="array" ref="L5095">_xlfn.IFS(H5095&lt;100000,"Low",AND(H5095&gt;=100000,H5095&lt;250000),"Medium",H5095&gt;=250000,"High")</f>
        <v>High</v>
      </c>
      <c r="M5095" s="107" t="str">
        <f>IF(H5095&lt;100000,"Low",IF(AND(H5095&gt;=100000,H5095&lt;250000),"Medium","High"))</f>
        <v>High</v>
      </c>
    </row>
    <row r="5096" spans="1:13" x14ac:dyDescent="0.4">
      <c r="A5096" s="109" t="s">
        <v>6046</v>
      </c>
      <c r="B5096" s="109" t="s">
        <v>11751</v>
      </c>
      <c r="C5096" s="109" t="s">
        <v>1064</v>
      </c>
      <c r="D5096" s="109" t="s">
        <v>96</v>
      </c>
      <c r="E5096" s="109" t="s">
        <v>7269</v>
      </c>
      <c r="F5096" s="109" t="s">
        <v>95</v>
      </c>
      <c r="G5096" s="109" t="s">
        <v>6052</v>
      </c>
      <c r="H5096" s="107">
        <v>368410</v>
      </c>
      <c r="I5096" s="109">
        <v>2</v>
      </c>
      <c r="J5096" s="108">
        <v>122749</v>
      </c>
      <c r="K5096" s="107" t="str">
        <f>IF(J5096&gt;0,"Untung","Rugi")</f>
        <v>Untung</v>
      </c>
      <c r="L5096" s="107" t="str">
        <f t="array" ref="L5096">_xlfn.IFS(H5096&lt;100000,"Low",AND(H5096&gt;=100000,H5096&lt;250000),"Medium",H5096&gt;=250000,"High")</f>
        <v>High</v>
      </c>
      <c r="M5096" s="107" t="str">
        <f>IF(H5096&lt;100000,"Low",IF(AND(H5096&gt;=100000,H5096&lt;250000),"Medium","High"))</f>
        <v>High</v>
      </c>
    </row>
    <row r="5097" spans="1:13" x14ac:dyDescent="0.4">
      <c r="A5097" s="109" t="s">
        <v>6027</v>
      </c>
      <c r="B5097" s="109" t="s">
        <v>11750</v>
      </c>
      <c r="C5097" s="109" t="s">
        <v>100</v>
      </c>
      <c r="D5097" s="109" t="s">
        <v>102</v>
      </c>
      <c r="E5097" s="109" t="s">
        <v>8559</v>
      </c>
      <c r="F5097" s="109" t="s">
        <v>99</v>
      </c>
      <c r="G5097" s="109" t="s">
        <v>6109</v>
      </c>
      <c r="H5097" s="107">
        <v>228554</v>
      </c>
      <c r="I5097" s="109">
        <v>2</v>
      </c>
      <c r="J5097" s="108">
        <v>366777</v>
      </c>
      <c r="K5097" s="107" t="str">
        <f>IF(J5097&gt;0,"Untung","Rugi")</f>
        <v>Untung</v>
      </c>
      <c r="L5097" s="107" t="str">
        <f t="array" ref="L5097">_xlfn.IFS(H5097&lt;100000,"Low",AND(H5097&gt;=100000,H5097&lt;250000),"Medium",H5097&gt;=250000,"High")</f>
        <v>Medium</v>
      </c>
      <c r="M5097" s="107" t="str">
        <f>IF(H5097&lt;100000,"Low",IF(AND(H5097&gt;=100000,H5097&lt;250000),"Medium","High"))</f>
        <v>Medium</v>
      </c>
    </row>
    <row r="5098" spans="1:13" x14ac:dyDescent="0.4">
      <c r="A5098" s="109" t="s">
        <v>6027</v>
      </c>
      <c r="B5098" s="109" t="s">
        <v>11749</v>
      </c>
      <c r="C5098" s="109" t="s">
        <v>100</v>
      </c>
      <c r="D5098" s="109" t="s">
        <v>102</v>
      </c>
      <c r="E5098" s="109" t="s">
        <v>8466</v>
      </c>
      <c r="F5098" s="109" t="s">
        <v>99</v>
      </c>
      <c r="G5098" s="109" t="s">
        <v>6024</v>
      </c>
      <c r="H5098" s="107">
        <v>273729</v>
      </c>
      <c r="I5098" s="109">
        <v>2</v>
      </c>
      <c r="J5098" s="108">
        <v>-104946</v>
      </c>
      <c r="K5098" s="107" t="str">
        <f>IF(J5098&gt;0,"Untung","Rugi")</f>
        <v>Rugi</v>
      </c>
      <c r="L5098" s="107" t="str">
        <f t="array" ref="L5098">_xlfn.IFS(H5098&lt;100000,"Low",AND(H5098&gt;=100000,H5098&lt;250000),"Medium",H5098&gt;=250000,"High")</f>
        <v>High</v>
      </c>
      <c r="M5098" s="107" t="str">
        <f>IF(H5098&lt;100000,"Low",IF(AND(H5098&gt;=100000,H5098&lt;250000),"Medium","High"))</f>
        <v>High</v>
      </c>
    </row>
    <row r="5099" spans="1:13" x14ac:dyDescent="0.4">
      <c r="A5099" s="109" t="s">
        <v>6027</v>
      </c>
      <c r="B5099" s="109" t="s">
        <v>11748</v>
      </c>
      <c r="C5099" s="109" t="s">
        <v>1051</v>
      </c>
      <c r="D5099" s="109" t="s">
        <v>106</v>
      </c>
      <c r="E5099" s="109" t="s">
        <v>11747</v>
      </c>
      <c r="F5099" s="109" t="s">
        <v>95</v>
      </c>
      <c r="G5099" s="109" t="s">
        <v>6017</v>
      </c>
      <c r="H5099" s="107">
        <v>307491</v>
      </c>
      <c r="I5099" s="109">
        <v>2</v>
      </c>
      <c r="J5099" s="108">
        <v>-43731</v>
      </c>
      <c r="K5099" s="107" t="str">
        <f>IF(J5099&gt;0,"Untung","Rugi")</f>
        <v>Rugi</v>
      </c>
      <c r="L5099" s="107" t="str">
        <f t="array" ref="L5099">_xlfn.IFS(H5099&lt;100000,"Low",AND(H5099&gt;=100000,H5099&lt;250000),"Medium",H5099&gt;=250000,"High")</f>
        <v>High</v>
      </c>
      <c r="M5099" s="107" t="str">
        <f>IF(H5099&lt;100000,"Low",IF(AND(H5099&gt;=100000,H5099&lt;250000),"Medium","High"))</f>
        <v>High</v>
      </c>
    </row>
    <row r="5100" spans="1:13" x14ac:dyDescent="0.4">
      <c r="A5100" s="109" t="s">
        <v>6016</v>
      </c>
      <c r="B5100" s="109" t="s">
        <v>11746</v>
      </c>
      <c r="C5100" s="109" t="s">
        <v>1051</v>
      </c>
      <c r="D5100" s="109" t="s">
        <v>96</v>
      </c>
      <c r="E5100" s="109" t="s">
        <v>8744</v>
      </c>
      <c r="F5100" s="109" t="s">
        <v>95</v>
      </c>
      <c r="G5100" s="109" t="s">
        <v>6017</v>
      </c>
      <c r="H5100" s="107">
        <v>255554</v>
      </c>
      <c r="I5100" s="109">
        <v>6</v>
      </c>
      <c r="J5100" s="108">
        <v>369109</v>
      </c>
      <c r="K5100" s="107" t="str">
        <f>IF(J5100&gt;0,"Untung","Rugi")</f>
        <v>Untung</v>
      </c>
      <c r="L5100" s="107" t="str">
        <f t="array" ref="L5100">_xlfn.IFS(H5100&lt;100000,"Low",AND(H5100&gt;=100000,H5100&lt;250000),"Medium",H5100&gt;=250000,"High")</f>
        <v>High</v>
      </c>
      <c r="M5100" s="107" t="str">
        <f>IF(H5100&lt;100000,"Low",IF(AND(H5100&gt;=100000,H5100&lt;250000),"Medium","High"))</f>
        <v>High</v>
      </c>
    </row>
    <row r="5101" spans="1:13" x14ac:dyDescent="0.4">
      <c r="A5101" s="109" t="s">
        <v>6016</v>
      </c>
      <c r="B5101" s="109" t="s">
        <v>11745</v>
      </c>
      <c r="C5101" s="109" t="s">
        <v>1051</v>
      </c>
      <c r="D5101" s="109" t="s">
        <v>96</v>
      </c>
      <c r="E5101" s="109" t="s">
        <v>11744</v>
      </c>
      <c r="F5101" s="109" t="s">
        <v>95</v>
      </c>
      <c r="G5101" s="109" t="s">
        <v>6017</v>
      </c>
      <c r="H5101" s="107">
        <v>444054</v>
      </c>
      <c r="I5101" s="109">
        <v>5</v>
      </c>
      <c r="J5101" s="108">
        <v>370606</v>
      </c>
      <c r="K5101" s="107" t="str">
        <f>IF(J5101&gt;0,"Untung","Rugi")</f>
        <v>Untung</v>
      </c>
      <c r="L5101" s="107" t="str">
        <f t="array" ref="L5101">_xlfn.IFS(H5101&lt;100000,"Low",AND(H5101&gt;=100000,H5101&lt;250000),"Medium",H5101&gt;=250000,"High")</f>
        <v>High</v>
      </c>
      <c r="M5101" s="107" t="str">
        <f>IF(H5101&lt;100000,"Low",IF(AND(H5101&gt;=100000,H5101&lt;250000),"Medium","High"))</f>
        <v>High</v>
      </c>
    </row>
    <row r="5102" spans="1:13" x14ac:dyDescent="0.4">
      <c r="A5102" s="109" t="s">
        <v>6046</v>
      </c>
      <c r="B5102" s="109" t="s">
        <v>10750</v>
      </c>
      <c r="C5102" s="109" t="s">
        <v>1064</v>
      </c>
      <c r="D5102" s="109" t="s">
        <v>102</v>
      </c>
      <c r="E5102" s="109" t="s">
        <v>6173</v>
      </c>
      <c r="F5102" s="109" t="s">
        <v>95</v>
      </c>
      <c r="G5102" s="109" t="s">
        <v>6017</v>
      </c>
      <c r="H5102" s="107">
        <v>87703</v>
      </c>
      <c r="I5102" s="109">
        <v>3</v>
      </c>
      <c r="J5102" s="108">
        <v>326028</v>
      </c>
      <c r="K5102" s="107" t="str">
        <f>IF(J5102&gt;0,"Untung","Rugi")</f>
        <v>Untung</v>
      </c>
      <c r="L5102" s="107" t="str">
        <f t="array" ref="L5102">_xlfn.IFS(H5102&lt;100000,"Low",AND(H5102&gt;=100000,H5102&lt;250000),"Medium",H5102&gt;=250000,"High")</f>
        <v>Low</v>
      </c>
      <c r="M5102" s="107" t="str">
        <f>IF(H5102&lt;100000,"Low",IF(AND(H5102&gt;=100000,H5102&lt;250000),"Medium","High"))</f>
        <v>Low</v>
      </c>
    </row>
    <row r="5103" spans="1:13" x14ac:dyDescent="0.4">
      <c r="A5103" s="109" t="s">
        <v>6016</v>
      </c>
      <c r="B5103" s="109" t="s">
        <v>11743</v>
      </c>
      <c r="C5103" s="109" t="s">
        <v>1064</v>
      </c>
      <c r="D5103" s="109" t="s">
        <v>106</v>
      </c>
      <c r="E5103" s="109" t="s">
        <v>6539</v>
      </c>
      <c r="F5103" s="109" t="s">
        <v>6021</v>
      </c>
      <c r="G5103" s="109" t="s">
        <v>6020</v>
      </c>
      <c r="H5103" s="107">
        <v>436518</v>
      </c>
      <c r="I5103" s="109">
        <v>3</v>
      </c>
      <c r="J5103" s="108">
        <v>-149674</v>
      </c>
      <c r="K5103" s="107" t="str">
        <f>IF(J5103&gt;0,"Untung","Rugi")</f>
        <v>Rugi</v>
      </c>
      <c r="L5103" s="107" t="str">
        <f t="array" ref="L5103">_xlfn.IFS(H5103&lt;100000,"Low",AND(H5103&gt;=100000,H5103&lt;250000),"Medium",H5103&gt;=250000,"High")</f>
        <v>High</v>
      </c>
      <c r="M5103" s="107" t="str">
        <f>IF(H5103&lt;100000,"Low",IF(AND(H5103&gt;=100000,H5103&lt;250000),"Medium","High"))</f>
        <v>High</v>
      </c>
    </row>
    <row r="5104" spans="1:13" x14ac:dyDescent="0.4">
      <c r="A5104" s="109" t="s">
        <v>6046</v>
      </c>
      <c r="B5104" s="109" t="s">
        <v>11742</v>
      </c>
      <c r="C5104" s="109" t="s">
        <v>1064</v>
      </c>
      <c r="D5104" s="109" t="s">
        <v>106</v>
      </c>
      <c r="E5104" s="109" t="s">
        <v>7199</v>
      </c>
      <c r="F5104" s="109" t="s">
        <v>95</v>
      </c>
      <c r="G5104" s="109" t="s">
        <v>6052</v>
      </c>
      <c r="H5104" s="107">
        <v>365119</v>
      </c>
      <c r="I5104" s="109">
        <v>2</v>
      </c>
      <c r="J5104" s="108">
        <v>-168834</v>
      </c>
      <c r="K5104" s="107" t="str">
        <f>IF(J5104&gt;0,"Untung","Rugi")</f>
        <v>Rugi</v>
      </c>
      <c r="L5104" s="107" t="str">
        <f t="array" ref="L5104">_xlfn.IFS(H5104&lt;100000,"Low",AND(H5104&gt;=100000,H5104&lt;250000),"Medium",H5104&gt;=250000,"High")</f>
        <v>High</v>
      </c>
      <c r="M5104" s="107" t="str">
        <f>IF(H5104&lt;100000,"Low",IF(AND(H5104&gt;=100000,H5104&lt;250000),"Medium","High"))</f>
        <v>High</v>
      </c>
    </row>
    <row r="5105" spans="1:13" x14ac:dyDescent="0.4">
      <c r="A5105" s="109" t="s">
        <v>6046</v>
      </c>
      <c r="B5105" s="109" t="s">
        <v>11742</v>
      </c>
      <c r="C5105" s="109" t="s">
        <v>1064</v>
      </c>
      <c r="D5105" s="109" t="s">
        <v>106</v>
      </c>
      <c r="E5105" s="109" t="s">
        <v>8448</v>
      </c>
      <c r="F5105" s="109" t="s">
        <v>99</v>
      </c>
      <c r="G5105" s="109" t="s">
        <v>6049</v>
      </c>
      <c r="H5105" s="107">
        <v>368081</v>
      </c>
      <c r="I5105" s="109">
        <v>1</v>
      </c>
      <c r="J5105" s="108">
        <v>7658</v>
      </c>
      <c r="K5105" s="107" t="str">
        <f>IF(J5105&gt;0,"Untung","Rugi")</f>
        <v>Untung</v>
      </c>
      <c r="L5105" s="107" t="str">
        <f t="array" ref="L5105">_xlfn.IFS(H5105&lt;100000,"Low",AND(H5105&gt;=100000,H5105&lt;250000),"Medium",H5105&gt;=250000,"High")</f>
        <v>High</v>
      </c>
      <c r="M5105" s="107" t="str">
        <f>IF(H5105&lt;100000,"Low",IF(AND(H5105&gt;=100000,H5105&lt;250000),"Medium","High"))</f>
        <v>High</v>
      </c>
    </row>
    <row r="5106" spans="1:13" x14ac:dyDescent="0.4">
      <c r="A5106" s="109" t="s">
        <v>6046</v>
      </c>
      <c r="B5106" s="109" t="s">
        <v>11741</v>
      </c>
      <c r="C5106" s="109" t="s">
        <v>1064</v>
      </c>
      <c r="D5106" s="109" t="s">
        <v>106</v>
      </c>
      <c r="E5106" s="109" t="s">
        <v>6683</v>
      </c>
      <c r="F5106" s="109" t="s">
        <v>6021</v>
      </c>
      <c r="G5106" s="109" t="s">
        <v>6031</v>
      </c>
      <c r="H5106" s="107">
        <v>176546</v>
      </c>
      <c r="I5106" s="109">
        <v>4</v>
      </c>
      <c r="J5106" s="108">
        <v>71346</v>
      </c>
      <c r="K5106" s="107" t="str">
        <f>IF(J5106&gt;0,"Untung","Rugi")</f>
        <v>Untung</v>
      </c>
      <c r="L5106" s="107" t="str">
        <f t="array" ref="L5106">_xlfn.IFS(H5106&lt;100000,"Low",AND(H5106&gt;=100000,H5106&lt;250000),"Medium",H5106&gt;=250000,"High")</f>
        <v>Medium</v>
      </c>
      <c r="M5106" s="107" t="str">
        <f>IF(H5106&lt;100000,"Low",IF(AND(H5106&gt;=100000,H5106&lt;250000),"Medium","High"))</f>
        <v>Medium</v>
      </c>
    </row>
    <row r="5107" spans="1:13" x14ac:dyDescent="0.4">
      <c r="A5107" s="109" t="s">
        <v>6046</v>
      </c>
      <c r="B5107" s="109" t="s">
        <v>11740</v>
      </c>
      <c r="C5107" s="109" t="s">
        <v>1064</v>
      </c>
      <c r="D5107" s="109" t="s">
        <v>106</v>
      </c>
      <c r="E5107" s="109" t="s">
        <v>7420</v>
      </c>
      <c r="F5107" s="109" t="s">
        <v>95</v>
      </c>
      <c r="G5107" s="109" t="s">
        <v>6062</v>
      </c>
      <c r="H5107" s="107">
        <v>180464</v>
      </c>
      <c r="I5107" s="109">
        <v>3</v>
      </c>
      <c r="J5107" s="108">
        <v>256951</v>
      </c>
      <c r="K5107" s="107" t="str">
        <f>IF(J5107&gt;0,"Untung","Rugi")</f>
        <v>Untung</v>
      </c>
      <c r="L5107" s="107" t="str">
        <f t="array" ref="L5107">_xlfn.IFS(H5107&lt;100000,"Low",AND(H5107&gt;=100000,H5107&lt;250000),"Medium",H5107&gt;=250000,"High")</f>
        <v>Medium</v>
      </c>
      <c r="M5107" s="107" t="str">
        <f>IF(H5107&lt;100000,"Low",IF(AND(H5107&gt;=100000,H5107&lt;250000),"Medium","High"))</f>
        <v>Medium</v>
      </c>
    </row>
    <row r="5108" spans="1:13" x14ac:dyDescent="0.4">
      <c r="A5108" s="109" t="s">
        <v>6046</v>
      </c>
      <c r="B5108" s="109" t="s">
        <v>11739</v>
      </c>
      <c r="C5108" s="109" t="s">
        <v>100</v>
      </c>
      <c r="D5108" s="109" t="s">
        <v>96</v>
      </c>
      <c r="E5108" s="109" t="s">
        <v>6763</v>
      </c>
      <c r="F5108" s="109" t="s">
        <v>95</v>
      </c>
      <c r="G5108" s="109" t="s">
        <v>6017</v>
      </c>
      <c r="H5108" s="107">
        <v>52348</v>
      </c>
      <c r="I5108" s="109">
        <v>2</v>
      </c>
      <c r="J5108" s="108">
        <v>-165665</v>
      </c>
      <c r="K5108" s="107" t="str">
        <f>IF(J5108&gt;0,"Untung","Rugi")</f>
        <v>Rugi</v>
      </c>
      <c r="L5108" s="107" t="str">
        <f t="array" ref="L5108">_xlfn.IFS(H5108&lt;100000,"Low",AND(H5108&gt;=100000,H5108&lt;250000),"Medium",H5108&gt;=250000,"High")</f>
        <v>Low</v>
      </c>
      <c r="M5108" s="107" t="str">
        <f>IF(H5108&lt;100000,"Low",IF(AND(H5108&gt;=100000,H5108&lt;250000),"Medium","High"))</f>
        <v>Low</v>
      </c>
    </row>
    <row r="5109" spans="1:13" x14ac:dyDescent="0.4">
      <c r="A5109" s="109" t="s">
        <v>6046</v>
      </c>
      <c r="B5109" s="109" t="s">
        <v>11737</v>
      </c>
      <c r="C5109" s="109" t="s">
        <v>100</v>
      </c>
      <c r="D5109" s="109" t="s">
        <v>96</v>
      </c>
      <c r="E5109" s="109" t="s">
        <v>6092</v>
      </c>
      <c r="F5109" s="109" t="s">
        <v>95</v>
      </c>
      <c r="G5109" s="109" t="s">
        <v>6017</v>
      </c>
      <c r="H5109" s="107">
        <v>201468</v>
      </c>
      <c r="I5109" s="109">
        <v>3</v>
      </c>
      <c r="J5109" s="108">
        <v>61859</v>
      </c>
      <c r="K5109" s="107" t="str">
        <f>IF(J5109&gt;0,"Untung","Rugi")</f>
        <v>Untung</v>
      </c>
      <c r="L5109" s="107" t="str">
        <f t="array" ref="L5109">_xlfn.IFS(H5109&lt;100000,"Low",AND(H5109&gt;=100000,H5109&lt;250000),"Medium",H5109&gt;=250000,"High")</f>
        <v>Medium</v>
      </c>
      <c r="M5109" s="107" t="str">
        <f>IF(H5109&lt;100000,"Low",IF(AND(H5109&gt;=100000,H5109&lt;250000),"Medium","High"))</f>
        <v>Medium</v>
      </c>
    </row>
    <row r="5110" spans="1:13" x14ac:dyDescent="0.4">
      <c r="A5110" s="109" t="s">
        <v>6046</v>
      </c>
      <c r="B5110" s="109" t="s">
        <v>11738</v>
      </c>
      <c r="C5110" s="109" t="s">
        <v>100</v>
      </c>
      <c r="D5110" s="109" t="s">
        <v>96</v>
      </c>
      <c r="E5110" s="109" t="s">
        <v>7690</v>
      </c>
      <c r="F5110" s="109" t="s">
        <v>95</v>
      </c>
      <c r="G5110" s="109" t="s">
        <v>6013</v>
      </c>
      <c r="H5110" s="107">
        <v>12311</v>
      </c>
      <c r="I5110" s="109">
        <v>1</v>
      </c>
      <c r="J5110" s="108">
        <v>217879</v>
      </c>
      <c r="K5110" s="107" t="str">
        <f>IF(J5110&gt;0,"Untung","Rugi")</f>
        <v>Untung</v>
      </c>
      <c r="L5110" s="107" t="str">
        <f t="array" ref="L5110">_xlfn.IFS(H5110&lt;100000,"Low",AND(H5110&gt;=100000,H5110&lt;250000),"Medium",H5110&gt;=250000,"High")</f>
        <v>Low</v>
      </c>
      <c r="M5110" s="107" t="str">
        <f>IF(H5110&lt;100000,"Low",IF(AND(H5110&gt;=100000,H5110&lt;250000),"Medium","High"))</f>
        <v>Low</v>
      </c>
    </row>
    <row r="5111" spans="1:13" x14ac:dyDescent="0.4">
      <c r="A5111" s="109" t="s">
        <v>6046</v>
      </c>
      <c r="B5111" s="109" t="s">
        <v>11737</v>
      </c>
      <c r="C5111" s="109" t="s">
        <v>1064</v>
      </c>
      <c r="D5111" s="109" t="s">
        <v>102</v>
      </c>
      <c r="E5111" s="109" t="s">
        <v>11736</v>
      </c>
      <c r="F5111" s="109" t="s">
        <v>6021</v>
      </c>
      <c r="G5111" s="109" t="s">
        <v>6745</v>
      </c>
      <c r="H5111" s="107">
        <v>90596</v>
      </c>
      <c r="I5111" s="109">
        <v>4</v>
      </c>
      <c r="J5111" s="108">
        <v>75845</v>
      </c>
      <c r="K5111" s="107" t="str">
        <f>IF(J5111&gt;0,"Untung","Rugi")</f>
        <v>Untung</v>
      </c>
      <c r="L5111" s="107" t="str">
        <f t="array" ref="L5111">_xlfn.IFS(H5111&lt;100000,"Low",AND(H5111&gt;=100000,H5111&lt;250000),"Medium",H5111&gt;=250000,"High")</f>
        <v>Low</v>
      </c>
      <c r="M5111" s="107" t="str">
        <f>IF(H5111&lt;100000,"Low",IF(AND(H5111&gt;=100000,H5111&lt;250000),"Medium","High"))</f>
        <v>Low</v>
      </c>
    </row>
    <row r="5112" spans="1:13" x14ac:dyDescent="0.4">
      <c r="A5112" s="109" t="s">
        <v>6016</v>
      </c>
      <c r="B5112" s="109" t="s">
        <v>11735</v>
      </c>
      <c r="C5112" s="109" t="s">
        <v>1051</v>
      </c>
      <c r="D5112" s="109" t="s">
        <v>96</v>
      </c>
      <c r="E5112" s="109" t="s">
        <v>6148</v>
      </c>
      <c r="F5112" s="109" t="s">
        <v>99</v>
      </c>
      <c r="G5112" s="109" t="s">
        <v>6024</v>
      </c>
      <c r="H5112" s="107">
        <v>44841</v>
      </c>
      <c r="I5112" s="109">
        <v>4</v>
      </c>
      <c r="J5112" s="108">
        <v>-47429</v>
      </c>
      <c r="K5112" s="107" t="str">
        <f>IF(J5112&gt;0,"Untung","Rugi")</f>
        <v>Rugi</v>
      </c>
      <c r="L5112" s="107" t="str">
        <f t="array" ref="L5112">_xlfn.IFS(H5112&lt;100000,"Low",AND(H5112&gt;=100000,H5112&lt;250000),"Medium",H5112&gt;=250000,"High")</f>
        <v>Low</v>
      </c>
      <c r="M5112" s="107" t="str">
        <f>IF(H5112&lt;100000,"Low",IF(AND(H5112&gt;=100000,H5112&lt;250000),"Medium","High"))</f>
        <v>Low</v>
      </c>
    </row>
    <row r="5113" spans="1:13" x14ac:dyDescent="0.4">
      <c r="A5113" s="109" t="s">
        <v>6081</v>
      </c>
      <c r="B5113" s="109" t="s">
        <v>11734</v>
      </c>
      <c r="C5113" s="109" t="s">
        <v>1051</v>
      </c>
      <c r="D5113" s="109" t="s">
        <v>96</v>
      </c>
      <c r="E5113" s="109" t="s">
        <v>7884</v>
      </c>
      <c r="F5113" s="109" t="s">
        <v>95</v>
      </c>
      <c r="G5113" s="109" t="s">
        <v>6013</v>
      </c>
      <c r="H5113" s="107">
        <v>282832</v>
      </c>
      <c r="I5113" s="109">
        <v>5</v>
      </c>
      <c r="J5113" s="108">
        <v>-71883</v>
      </c>
      <c r="K5113" s="107" t="str">
        <f>IF(J5113&gt;0,"Untung","Rugi")</f>
        <v>Rugi</v>
      </c>
      <c r="L5113" s="107" t="str">
        <f t="array" ref="L5113">_xlfn.IFS(H5113&lt;100000,"Low",AND(H5113&gt;=100000,H5113&lt;250000),"Medium",H5113&gt;=250000,"High")</f>
        <v>High</v>
      </c>
      <c r="M5113" s="107" t="str">
        <f>IF(H5113&lt;100000,"Low",IF(AND(H5113&gt;=100000,H5113&lt;250000),"Medium","High"))</f>
        <v>High</v>
      </c>
    </row>
    <row r="5114" spans="1:13" x14ac:dyDescent="0.4">
      <c r="A5114" s="109" t="s">
        <v>6081</v>
      </c>
      <c r="B5114" s="109" t="s">
        <v>11733</v>
      </c>
      <c r="C5114" s="109" t="s">
        <v>100</v>
      </c>
      <c r="D5114" s="109" t="s">
        <v>96</v>
      </c>
      <c r="E5114" s="109" t="s">
        <v>10470</v>
      </c>
      <c r="F5114" s="109" t="s">
        <v>99</v>
      </c>
      <c r="G5114" s="109" t="s">
        <v>6024</v>
      </c>
      <c r="H5114" s="107">
        <v>28216</v>
      </c>
      <c r="I5114" s="109">
        <v>4</v>
      </c>
      <c r="J5114" s="108">
        <v>251984</v>
      </c>
      <c r="K5114" s="107" t="str">
        <f>IF(J5114&gt;0,"Untung","Rugi")</f>
        <v>Untung</v>
      </c>
      <c r="L5114" s="107" t="str">
        <f t="array" ref="L5114">_xlfn.IFS(H5114&lt;100000,"Low",AND(H5114&gt;=100000,H5114&lt;250000),"Medium",H5114&gt;=250000,"High")</f>
        <v>Low</v>
      </c>
      <c r="M5114" s="107" t="str">
        <f>IF(H5114&lt;100000,"Low",IF(AND(H5114&gt;=100000,H5114&lt;250000),"Medium","High"))</f>
        <v>Low</v>
      </c>
    </row>
    <row r="5115" spans="1:13" x14ac:dyDescent="0.4">
      <c r="A5115" s="109" t="s">
        <v>6081</v>
      </c>
      <c r="B5115" s="109" t="s">
        <v>11732</v>
      </c>
      <c r="C5115" s="109" t="s">
        <v>100</v>
      </c>
      <c r="D5115" s="109" t="s">
        <v>96</v>
      </c>
      <c r="E5115" s="109" t="s">
        <v>8197</v>
      </c>
      <c r="F5115" s="109" t="s">
        <v>99</v>
      </c>
      <c r="G5115" s="109" t="s">
        <v>6049</v>
      </c>
      <c r="H5115" s="107">
        <v>175632</v>
      </c>
      <c r="I5115" s="109">
        <v>7</v>
      </c>
      <c r="J5115" s="108">
        <v>136112</v>
      </c>
      <c r="K5115" s="107" t="str">
        <f>IF(J5115&gt;0,"Untung","Rugi")</f>
        <v>Untung</v>
      </c>
      <c r="L5115" s="107" t="str">
        <f t="array" ref="L5115">_xlfn.IFS(H5115&lt;100000,"Low",AND(H5115&gt;=100000,H5115&lt;250000),"Medium",H5115&gt;=250000,"High")</f>
        <v>Medium</v>
      </c>
      <c r="M5115" s="107" t="str">
        <f>IF(H5115&lt;100000,"Low",IF(AND(H5115&gt;=100000,H5115&lt;250000),"Medium","High"))</f>
        <v>Medium</v>
      </c>
    </row>
    <row r="5116" spans="1:13" x14ac:dyDescent="0.4">
      <c r="A5116" s="109" t="s">
        <v>6081</v>
      </c>
      <c r="B5116" s="109" t="s">
        <v>11731</v>
      </c>
      <c r="C5116" s="109" t="s">
        <v>1064</v>
      </c>
      <c r="D5116" s="109" t="s">
        <v>104</v>
      </c>
      <c r="E5116" s="109" t="s">
        <v>6452</v>
      </c>
      <c r="F5116" s="109" t="s">
        <v>95</v>
      </c>
      <c r="G5116" s="109" t="s">
        <v>6052</v>
      </c>
      <c r="H5116" s="107">
        <v>44970</v>
      </c>
      <c r="I5116" s="109">
        <v>4</v>
      </c>
      <c r="J5116" s="108">
        <v>-80205</v>
      </c>
      <c r="K5116" s="107" t="str">
        <f>IF(J5116&gt;0,"Untung","Rugi")</f>
        <v>Rugi</v>
      </c>
      <c r="L5116" s="107" t="str">
        <f t="array" ref="L5116">_xlfn.IFS(H5116&lt;100000,"Low",AND(H5116&gt;=100000,H5116&lt;250000),"Medium",H5116&gt;=250000,"High")</f>
        <v>Low</v>
      </c>
      <c r="M5116" s="107" t="str">
        <f>IF(H5116&lt;100000,"Low",IF(AND(H5116&gt;=100000,H5116&lt;250000),"Medium","High"))</f>
        <v>Low</v>
      </c>
    </row>
    <row r="5117" spans="1:13" x14ac:dyDescent="0.4">
      <c r="A5117" s="109" t="s">
        <v>6046</v>
      </c>
      <c r="B5117" s="109" t="s">
        <v>11730</v>
      </c>
      <c r="C5117" s="109" t="s">
        <v>100</v>
      </c>
      <c r="D5117" s="109" t="s">
        <v>104</v>
      </c>
      <c r="E5117" s="109" t="s">
        <v>6263</v>
      </c>
      <c r="F5117" s="109" t="s">
        <v>6021</v>
      </c>
      <c r="G5117" s="109" t="s">
        <v>6031</v>
      </c>
      <c r="H5117" s="107">
        <v>188974</v>
      </c>
      <c r="I5117" s="109">
        <v>4</v>
      </c>
      <c r="J5117" s="108">
        <v>294144</v>
      </c>
      <c r="K5117" s="107" t="str">
        <f>IF(J5117&gt;0,"Untung","Rugi")</f>
        <v>Untung</v>
      </c>
      <c r="L5117" s="107" t="str">
        <f t="array" ref="L5117">_xlfn.IFS(H5117&lt;100000,"Low",AND(H5117&gt;=100000,H5117&lt;250000),"Medium",H5117&gt;=250000,"High")</f>
        <v>Medium</v>
      </c>
      <c r="M5117" s="107" t="str">
        <f>IF(H5117&lt;100000,"Low",IF(AND(H5117&gt;=100000,H5117&lt;250000),"Medium","High"))</f>
        <v>Medium</v>
      </c>
    </row>
    <row r="5118" spans="1:13" x14ac:dyDescent="0.4">
      <c r="A5118" s="109" t="s">
        <v>6016</v>
      </c>
      <c r="B5118" s="109" t="s">
        <v>11729</v>
      </c>
      <c r="C5118" s="109" t="s">
        <v>100</v>
      </c>
      <c r="D5118" s="109" t="s">
        <v>104</v>
      </c>
      <c r="E5118" s="109" t="s">
        <v>7835</v>
      </c>
      <c r="F5118" s="109" t="s">
        <v>6021</v>
      </c>
      <c r="G5118" s="109" t="s">
        <v>6031</v>
      </c>
      <c r="H5118" s="107">
        <v>301968</v>
      </c>
      <c r="I5118" s="109">
        <v>5</v>
      </c>
      <c r="J5118" s="108">
        <v>193170</v>
      </c>
      <c r="K5118" s="107" t="str">
        <f>IF(J5118&gt;0,"Untung","Rugi")</f>
        <v>Untung</v>
      </c>
      <c r="L5118" s="107" t="str">
        <f t="array" ref="L5118">_xlfn.IFS(H5118&lt;100000,"Low",AND(H5118&gt;=100000,H5118&lt;250000),"Medium",H5118&gt;=250000,"High")</f>
        <v>High</v>
      </c>
      <c r="M5118" s="107" t="str">
        <f>IF(H5118&lt;100000,"Low",IF(AND(H5118&gt;=100000,H5118&lt;250000),"Medium","High"))</f>
        <v>High</v>
      </c>
    </row>
    <row r="5119" spans="1:13" x14ac:dyDescent="0.4">
      <c r="A5119" s="109" t="s">
        <v>6016</v>
      </c>
      <c r="B5119" s="109" t="s">
        <v>11728</v>
      </c>
      <c r="C5119" s="109" t="s">
        <v>1064</v>
      </c>
      <c r="D5119" s="109" t="s">
        <v>106</v>
      </c>
      <c r="E5119" s="109" t="s">
        <v>7070</v>
      </c>
      <c r="F5119" s="109" t="s">
        <v>99</v>
      </c>
      <c r="G5119" s="109" t="s">
        <v>6109</v>
      </c>
      <c r="H5119" s="107">
        <v>384857</v>
      </c>
      <c r="I5119" s="109">
        <v>6</v>
      </c>
      <c r="J5119" s="108">
        <v>75075</v>
      </c>
      <c r="K5119" s="107" t="str">
        <f>IF(J5119&gt;0,"Untung","Rugi")</f>
        <v>Untung</v>
      </c>
      <c r="L5119" s="107" t="str">
        <f t="array" ref="L5119">_xlfn.IFS(H5119&lt;100000,"Low",AND(H5119&gt;=100000,H5119&lt;250000),"Medium",H5119&gt;=250000,"High")</f>
        <v>High</v>
      </c>
      <c r="M5119" s="107" t="str">
        <f>IF(H5119&lt;100000,"Low",IF(AND(H5119&gt;=100000,H5119&lt;250000),"Medium","High"))</f>
        <v>High</v>
      </c>
    </row>
    <row r="5120" spans="1:13" x14ac:dyDescent="0.4">
      <c r="A5120" s="109" t="s">
        <v>6016</v>
      </c>
      <c r="B5120" s="109" t="s">
        <v>11727</v>
      </c>
      <c r="C5120" s="109" t="s">
        <v>1051</v>
      </c>
      <c r="D5120" s="109" t="s">
        <v>104</v>
      </c>
      <c r="E5120" s="109" t="s">
        <v>7152</v>
      </c>
      <c r="F5120" s="109" t="s">
        <v>95</v>
      </c>
      <c r="G5120" s="109" t="s">
        <v>6017</v>
      </c>
      <c r="H5120" s="107">
        <v>387384</v>
      </c>
      <c r="I5120" s="109">
        <v>4</v>
      </c>
      <c r="J5120" s="108">
        <v>302929</v>
      </c>
      <c r="K5120" s="107" t="str">
        <f>IF(J5120&gt;0,"Untung","Rugi")</f>
        <v>Untung</v>
      </c>
      <c r="L5120" s="107" t="str">
        <f t="array" ref="L5120">_xlfn.IFS(H5120&lt;100000,"Low",AND(H5120&gt;=100000,H5120&lt;250000),"Medium",H5120&gt;=250000,"High")</f>
        <v>High</v>
      </c>
      <c r="M5120" s="107" t="str">
        <f>IF(H5120&lt;100000,"Low",IF(AND(H5120&gt;=100000,H5120&lt;250000),"Medium","High"))</f>
        <v>High</v>
      </c>
    </row>
    <row r="5121" spans="1:13" x14ac:dyDescent="0.4">
      <c r="A5121" s="109" t="s">
        <v>6016</v>
      </c>
      <c r="B5121" s="109" t="s">
        <v>11726</v>
      </c>
      <c r="C5121" s="109" t="s">
        <v>1051</v>
      </c>
      <c r="D5121" s="109" t="s">
        <v>106</v>
      </c>
      <c r="E5121" s="109" t="s">
        <v>6602</v>
      </c>
      <c r="F5121" s="109" t="s">
        <v>6021</v>
      </c>
      <c r="G5121" s="109" t="s">
        <v>6031</v>
      </c>
      <c r="H5121" s="107">
        <v>210131</v>
      </c>
      <c r="I5121" s="109">
        <v>1</v>
      </c>
      <c r="J5121" s="108">
        <v>223888</v>
      </c>
      <c r="K5121" s="107" t="str">
        <f>IF(J5121&gt;0,"Untung","Rugi")</f>
        <v>Untung</v>
      </c>
      <c r="L5121" s="107" t="str">
        <f t="array" ref="L5121">_xlfn.IFS(H5121&lt;100000,"Low",AND(H5121&gt;=100000,H5121&lt;250000),"Medium",H5121&gt;=250000,"High")</f>
        <v>Medium</v>
      </c>
      <c r="M5121" s="107" t="str">
        <f>IF(H5121&lt;100000,"Low",IF(AND(H5121&gt;=100000,H5121&lt;250000),"Medium","High"))</f>
        <v>Medium</v>
      </c>
    </row>
    <row r="5122" spans="1:13" x14ac:dyDescent="0.4">
      <c r="A5122" s="109" t="s">
        <v>6016</v>
      </c>
      <c r="B5122" s="109" t="s">
        <v>11725</v>
      </c>
      <c r="C5122" s="109" t="s">
        <v>1051</v>
      </c>
      <c r="D5122" s="109" t="s">
        <v>106</v>
      </c>
      <c r="E5122" s="109" t="s">
        <v>6552</v>
      </c>
      <c r="F5122" s="109" t="s">
        <v>95</v>
      </c>
      <c r="G5122" s="109" t="s">
        <v>6116</v>
      </c>
      <c r="H5122" s="107">
        <v>318022</v>
      </c>
      <c r="I5122" s="109">
        <v>2</v>
      </c>
      <c r="J5122" s="108">
        <v>377158</v>
      </c>
      <c r="K5122" s="107" t="str">
        <f>IF(J5122&gt;0,"Untung","Rugi")</f>
        <v>Untung</v>
      </c>
      <c r="L5122" s="107" t="str">
        <f t="array" ref="L5122">_xlfn.IFS(H5122&lt;100000,"Low",AND(H5122&gt;=100000,H5122&lt;250000),"Medium",H5122&gt;=250000,"High")</f>
        <v>High</v>
      </c>
      <c r="M5122" s="107" t="str">
        <f>IF(H5122&lt;100000,"Low",IF(AND(H5122&gt;=100000,H5122&lt;250000),"Medium","High"))</f>
        <v>High</v>
      </c>
    </row>
    <row r="5123" spans="1:13" x14ac:dyDescent="0.4">
      <c r="A5123" s="109" t="s">
        <v>6016</v>
      </c>
      <c r="B5123" s="109" t="s">
        <v>11724</v>
      </c>
      <c r="C5123" s="109" t="s">
        <v>100</v>
      </c>
      <c r="D5123" s="109" t="s">
        <v>106</v>
      </c>
      <c r="E5123" s="109" t="s">
        <v>6324</v>
      </c>
      <c r="F5123" s="109" t="s">
        <v>99</v>
      </c>
      <c r="G5123" s="109" t="s">
        <v>6024</v>
      </c>
      <c r="H5123" s="107">
        <v>424992</v>
      </c>
      <c r="I5123" s="109">
        <v>2</v>
      </c>
      <c r="J5123" s="108">
        <v>152161</v>
      </c>
      <c r="K5123" s="107" t="str">
        <f>IF(J5123&gt;0,"Untung","Rugi")</f>
        <v>Untung</v>
      </c>
      <c r="L5123" s="107" t="str">
        <f t="array" ref="L5123">_xlfn.IFS(H5123&lt;100000,"Low",AND(H5123&gt;=100000,H5123&lt;250000),"Medium",H5123&gt;=250000,"High")</f>
        <v>High</v>
      </c>
      <c r="M5123" s="107" t="str">
        <f>IF(H5123&lt;100000,"Low",IF(AND(H5123&gt;=100000,H5123&lt;250000),"Medium","High"))</f>
        <v>High</v>
      </c>
    </row>
    <row r="5124" spans="1:13" x14ac:dyDescent="0.4">
      <c r="A5124" s="109" t="s">
        <v>6016</v>
      </c>
      <c r="B5124" s="109" t="s">
        <v>11723</v>
      </c>
      <c r="C5124" s="109" t="s">
        <v>100</v>
      </c>
      <c r="D5124" s="109" t="s">
        <v>106</v>
      </c>
      <c r="E5124" s="109" t="s">
        <v>6864</v>
      </c>
      <c r="F5124" s="109" t="s">
        <v>95</v>
      </c>
      <c r="G5124" s="109" t="s">
        <v>6017</v>
      </c>
      <c r="H5124" s="107">
        <v>229980</v>
      </c>
      <c r="I5124" s="109">
        <v>3</v>
      </c>
      <c r="J5124" s="108">
        <v>49698</v>
      </c>
      <c r="K5124" s="107" t="str">
        <f>IF(J5124&gt;0,"Untung","Rugi")</f>
        <v>Untung</v>
      </c>
      <c r="L5124" s="107" t="str">
        <f t="array" ref="L5124">_xlfn.IFS(H5124&lt;100000,"Low",AND(H5124&gt;=100000,H5124&lt;250000),"Medium",H5124&gt;=250000,"High")</f>
        <v>Medium</v>
      </c>
      <c r="M5124" s="107" t="str">
        <f>IF(H5124&lt;100000,"Low",IF(AND(H5124&gt;=100000,H5124&lt;250000),"Medium","High"))</f>
        <v>Medium</v>
      </c>
    </row>
    <row r="5125" spans="1:13" x14ac:dyDescent="0.4">
      <c r="A5125" s="109" t="s">
        <v>6016</v>
      </c>
      <c r="B5125" s="109" t="s">
        <v>11722</v>
      </c>
      <c r="C5125" s="109" t="s">
        <v>100</v>
      </c>
      <c r="D5125" s="109" t="s">
        <v>96</v>
      </c>
      <c r="E5125" s="109" t="s">
        <v>9134</v>
      </c>
      <c r="F5125" s="109" t="s">
        <v>95</v>
      </c>
      <c r="G5125" s="109" t="s">
        <v>6116</v>
      </c>
      <c r="H5125" s="107">
        <v>183103</v>
      </c>
      <c r="I5125" s="109">
        <v>3</v>
      </c>
      <c r="J5125" s="108">
        <v>232584</v>
      </c>
      <c r="K5125" s="107" t="str">
        <f>IF(J5125&gt;0,"Untung","Rugi")</f>
        <v>Untung</v>
      </c>
      <c r="L5125" s="107" t="str">
        <f t="array" ref="L5125">_xlfn.IFS(H5125&lt;100000,"Low",AND(H5125&gt;=100000,H5125&lt;250000),"Medium",H5125&gt;=250000,"High")</f>
        <v>Medium</v>
      </c>
      <c r="M5125" s="107" t="str">
        <f>IF(H5125&lt;100000,"Low",IF(AND(H5125&gt;=100000,H5125&lt;250000),"Medium","High"))</f>
        <v>Medium</v>
      </c>
    </row>
    <row r="5126" spans="1:13" x14ac:dyDescent="0.4">
      <c r="A5126" s="109" t="s">
        <v>6016</v>
      </c>
      <c r="B5126" s="109" t="s">
        <v>11721</v>
      </c>
      <c r="C5126" s="109" t="s">
        <v>100</v>
      </c>
      <c r="D5126" s="109" t="s">
        <v>96</v>
      </c>
      <c r="E5126" s="109" t="s">
        <v>11335</v>
      </c>
      <c r="F5126" s="109" t="s">
        <v>95</v>
      </c>
      <c r="G5126" s="109" t="s">
        <v>6039</v>
      </c>
      <c r="H5126" s="107">
        <v>360449</v>
      </c>
      <c r="I5126" s="109">
        <v>3</v>
      </c>
      <c r="J5126" s="108">
        <v>11449</v>
      </c>
      <c r="K5126" s="107" t="str">
        <f>IF(J5126&gt;0,"Untung","Rugi")</f>
        <v>Untung</v>
      </c>
      <c r="L5126" s="107" t="str">
        <f t="array" ref="L5126">_xlfn.IFS(H5126&lt;100000,"Low",AND(H5126&gt;=100000,H5126&lt;250000),"Medium",H5126&gt;=250000,"High")</f>
        <v>High</v>
      </c>
      <c r="M5126" s="107" t="str">
        <f>IF(H5126&lt;100000,"Low",IF(AND(H5126&gt;=100000,H5126&lt;250000),"Medium","High"))</f>
        <v>High</v>
      </c>
    </row>
    <row r="5127" spans="1:13" x14ac:dyDescent="0.4">
      <c r="A5127" s="109" t="s">
        <v>6016</v>
      </c>
      <c r="B5127" s="109" t="s">
        <v>11720</v>
      </c>
      <c r="C5127" s="109" t="s">
        <v>1051</v>
      </c>
      <c r="D5127" s="109" t="s">
        <v>96</v>
      </c>
      <c r="E5127" s="109" t="s">
        <v>8614</v>
      </c>
      <c r="F5127" s="109" t="s">
        <v>95</v>
      </c>
      <c r="G5127" s="109" t="s">
        <v>6067</v>
      </c>
      <c r="H5127" s="107">
        <v>115730</v>
      </c>
      <c r="I5127" s="109">
        <v>9</v>
      </c>
      <c r="J5127" s="108">
        <v>-67645</v>
      </c>
      <c r="K5127" s="107" t="str">
        <f>IF(J5127&gt;0,"Untung","Rugi")</f>
        <v>Rugi</v>
      </c>
      <c r="L5127" s="107" t="str">
        <f t="array" ref="L5127">_xlfn.IFS(H5127&lt;100000,"Low",AND(H5127&gt;=100000,H5127&lt;250000),"Medium",H5127&gt;=250000,"High")</f>
        <v>Medium</v>
      </c>
      <c r="M5127" s="107" t="str">
        <f>IF(H5127&lt;100000,"Low",IF(AND(H5127&gt;=100000,H5127&lt;250000),"Medium","High"))</f>
        <v>Medium</v>
      </c>
    </row>
    <row r="5128" spans="1:13" x14ac:dyDescent="0.4">
      <c r="A5128" s="109" t="s">
        <v>6046</v>
      </c>
      <c r="B5128" s="109" t="s">
        <v>11719</v>
      </c>
      <c r="C5128" s="109" t="s">
        <v>1051</v>
      </c>
      <c r="D5128" s="109" t="s">
        <v>96</v>
      </c>
      <c r="E5128" s="109" t="s">
        <v>8913</v>
      </c>
      <c r="F5128" s="109" t="s">
        <v>95</v>
      </c>
      <c r="G5128" s="109" t="s">
        <v>6052</v>
      </c>
      <c r="H5128" s="107">
        <v>249181</v>
      </c>
      <c r="I5128" s="109">
        <v>8</v>
      </c>
      <c r="J5128" s="108">
        <v>406668</v>
      </c>
      <c r="K5128" s="107" t="str">
        <f>IF(J5128&gt;0,"Untung","Rugi")</f>
        <v>Untung</v>
      </c>
      <c r="L5128" s="107" t="str">
        <f t="array" ref="L5128">_xlfn.IFS(H5128&lt;100000,"Low",AND(H5128&gt;=100000,H5128&lt;250000),"Medium",H5128&gt;=250000,"High")</f>
        <v>Medium</v>
      </c>
      <c r="M5128" s="107" t="str">
        <f>IF(H5128&lt;100000,"Low",IF(AND(H5128&gt;=100000,H5128&lt;250000),"Medium","High"))</f>
        <v>Medium</v>
      </c>
    </row>
    <row r="5129" spans="1:13" x14ac:dyDescent="0.4">
      <c r="A5129" s="109" t="s">
        <v>6046</v>
      </c>
      <c r="B5129" s="109" t="s">
        <v>11718</v>
      </c>
      <c r="C5129" s="109" t="s">
        <v>1051</v>
      </c>
      <c r="D5129" s="109" t="s">
        <v>96</v>
      </c>
      <c r="E5129" s="109" t="s">
        <v>9486</v>
      </c>
      <c r="F5129" s="109" t="s">
        <v>99</v>
      </c>
      <c r="G5129" s="109" t="s">
        <v>6141</v>
      </c>
      <c r="H5129" s="107">
        <v>156759</v>
      </c>
      <c r="I5129" s="109">
        <v>3</v>
      </c>
      <c r="J5129" s="108">
        <v>324641</v>
      </c>
      <c r="K5129" s="107" t="str">
        <f>IF(J5129&gt;0,"Untung","Rugi")</f>
        <v>Untung</v>
      </c>
      <c r="L5129" s="107" t="str">
        <f t="array" ref="L5129">_xlfn.IFS(H5129&lt;100000,"Low",AND(H5129&gt;=100000,H5129&lt;250000),"Medium",H5129&gt;=250000,"High")</f>
        <v>Medium</v>
      </c>
      <c r="M5129" s="107" t="str">
        <f>IF(H5129&lt;100000,"Low",IF(AND(H5129&gt;=100000,H5129&lt;250000),"Medium","High"))</f>
        <v>Medium</v>
      </c>
    </row>
    <row r="5130" spans="1:13" x14ac:dyDescent="0.4">
      <c r="A5130" s="109" t="s">
        <v>6046</v>
      </c>
      <c r="B5130" s="109" t="s">
        <v>11717</v>
      </c>
      <c r="C5130" s="109" t="s">
        <v>1064</v>
      </c>
      <c r="D5130" s="109" t="s">
        <v>96</v>
      </c>
      <c r="E5130" s="109" t="s">
        <v>6084</v>
      </c>
      <c r="F5130" s="109" t="s">
        <v>95</v>
      </c>
      <c r="G5130" s="109" t="s">
        <v>6017</v>
      </c>
      <c r="H5130" s="107">
        <v>71517</v>
      </c>
      <c r="I5130" s="109">
        <v>4</v>
      </c>
      <c r="J5130" s="108">
        <v>296815</v>
      </c>
      <c r="K5130" s="107" t="str">
        <f>IF(J5130&gt;0,"Untung","Rugi")</f>
        <v>Untung</v>
      </c>
      <c r="L5130" s="107" t="str">
        <f t="array" ref="L5130">_xlfn.IFS(H5130&lt;100000,"Low",AND(H5130&gt;=100000,H5130&lt;250000),"Medium",H5130&gt;=250000,"High")</f>
        <v>Low</v>
      </c>
      <c r="M5130" s="107" t="str">
        <f>IF(H5130&lt;100000,"Low",IF(AND(H5130&gt;=100000,H5130&lt;250000),"Medium","High"))</f>
        <v>Low</v>
      </c>
    </row>
    <row r="5131" spans="1:13" x14ac:dyDescent="0.4">
      <c r="A5131" s="109" t="s">
        <v>6016</v>
      </c>
      <c r="B5131" s="109" t="s">
        <v>11716</v>
      </c>
      <c r="C5131" s="109" t="s">
        <v>1051</v>
      </c>
      <c r="D5131" s="109" t="s">
        <v>106</v>
      </c>
      <c r="E5131" s="109" t="s">
        <v>11715</v>
      </c>
      <c r="F5131" s="109" t="s">
        <v>95</v>
      </c>
      <c r="G5131" s="109" t="s">
        <v>6017</v>
      </c>
      <c r="H5131" s="107">
        <v>33075</v>
      </c>
      <c r="I5131" s="109">
        <v>2</v>
      </c>
      <c r="J5131" s="108">
        <v>-147399</v>
      </c>
      <c r="K5131" s="107" t="str">
        <f>IF(J5131&gt;0,"Untung","Rugi")</f>
        <v>Rugi</v>
      </c>
      <c r="L5131" s="107" t="str">
        <f t="array" ref="L5131">_xlfn.IFS(H5131&lt;100000,"Low",AND(H5131&gt;=100000,H5131&lt;250000),"Medium",H5131&gt;=250000,"High")</f>
        <v>Low</v>
      </c>
      <c r="M5131" s="107" t="str">
        <f>IF(H5131&lt;100000,"Low",IF(AND(H5131&gt;=100000,H5131&lt;250000),"Medium","High"))</f>
        <v>Low</v>
      </c>
    </row>
    <row r="5132" spans="1:13" x14ac:dyDescent="0.4">
      <c r="A5132" s="109" t="s">
        <v>6016</v>
      </c>
      <c r="B5132" s="109" t="s">
        <v>11714</v>
      </c>
      <c r="C5132" s="109" t="s">
        <v>1051</v>
      </c>
      <c r="D5132" s="109" t="s">
        <v>106</v>
      </c>
      <c r="E5132" s="109" t="s">
        <v>9117</v>
      </c>
      <c r="F5132" s="109" t="s">
        <v>99</v>
      </c>
      <c r="G5132" s="109" t="s">
        <v>6109</v>
      </c>
      <c r="H5132" s="107">
        <v>237281</v>
      </c>
      <c r="I5132" s="109">
        <v>5</v>
      </c>
      <c r="J5132" s="108">
        <v>112678</v>
      </c>
      <c r="K5132" s="107" t="str">
        <f>IF(J5132&gt;0,"Untung","Rugi")</f>
        <v>Untung</v>
      </c>
      <c r="L5132" s="107" t="str">
        <f t="array" ref="L5132">_xlfn.IFS(H5132&lt;100000,"Low",AND(H5132&gt;=100000,H5132&lt;250000),"Medium",H5132&gt;=250000,"High")</f>
        <v>Medium</v>
      </c>
      <c r="M5132" s="107" t="str">
        <f>IF(H5132&lt;100000,"Low",IF(AND(H5132&gt;=100000,H5132&lt;250000),"Medium","High"))</f>
        <v>Medium</v>
      </c>
    </row>
    <row r="5133" spans="1:13" x14ac:dyDescent="0.4">
      <c r="A5133" s="109" t="s">
        <v>6016</v>
      </c>
      <c r="B5133" s="109" t="s">
        <v>11713</v>
      </c>
      <c r="C5133" s="109" t="s">
        <v>1051</v>
      </c>
      <c r="D5133" s="109" t="s">
        <v>106</v>
      </c>
      <c r="E5133" s="109" t="s">
        <v>6796</v>
      </c>
      <c r="F5133" s="109" t="s">
        <v>95</v>
      </c>
      <c r="G5133" s="109" t="s">
        <v>6017</v>
      </c>
      <c r="H5133" s="107">
        <v>396923</v>
      </c>
      <c r="I5133" s="109">
        <v>6</v>
      </c>
      <c r="J5133" s="108">
        <v>-107870</v>
      </c>
      <c r="K5133" s="107" t="str">
        <f>IF(J5133&gt;0,"Untung","Rugi")</f>
        <v>Rugi</v>
      </c>
      <c r="L5133" s="107" t="str">
        <f t="array" ref="L5133">_xlfn.IFS(H5133&lt;100000,"Low",AND(H5133&gt;=100000,H5133&lt;250000),"Medium",H5133&gt;=250000,"High")</f>
        <v>High</v>
      </c>
      <c r="M5133" s="107" t="str">
        <f>IF(H5133&lt;100000,"Low",IF(AND(H5133&gt;=100000,H5133&lt;250000),"Medium","High"))</f>
        <v>High</v>
      </c>
    </row>
    <row r="5134" spans="1:13" x14ac:dyDescent="0.4">
      <c r="A5134" s="109" t="s">
        <v>6016</v>
      </c>
      <c r="B5134" s="109" t="s">
        <v>11712</v>
      </c>
      <c r="C5134" s="109" t="s">
        <v>1051</v>
      </c>
      <c r="D5134" s="109" t="s">
        <v>104</v>
      </c>
      <c r="E5134" s="109" t="s">
        <v>11123</v>
      </c>
      <c r="F5134" s="109" t="s">
        <v>95</v>
      </c>
      <c r="G5134" s="109" t="s">
        <v>6116</v>
      </c>
      <c r="H5134" s="107">
        <v>144181</v>
      </c>
      <c r="I5134" s="109">
        <v>1</v>
      </c>
      <c r="J5134" s="108">
        <v>406295</v>
      </c>
      <c r="K5134" s="107" t="str">
        <f>IF(J5134&gt;0,"Untung","Rugi")</f>
        <v>Untung</v>
      </c>
      <c r="L5134" s="107" t="str">
        <f t="array" ref="L5134">_xlfn.IFS(H5134&lt;100000,"Low",AND(H5134&gt;=100000,H5134&lt;250000),"Medium",H5134&gt;=250000,"High")</f>
        <v>Medium</v>
      </c>
      <c r="M5134" s="107" t="str">
        <f>IF(H5134&lt;100000,"Low",IF(AND(H5134&gt;=100000,H5134&lt;250000),"Medium","High"))</f>
        <v>Medium</v>
      </c>
    </row>
    <row r="5135" spans="1:13" x14ac:dyDescent="0.4">
      <c r="A5135" s="109" t="s">
        <v>6046</v>
      </c>
      <c r="B5135" s="109" t="s">
        <v>11711</v>
      </c>
      <c r="C5135" s="109" t="s">
        <v>1051</v>
      </c>
      <c r="D5135" s="109" t="s">
        <v>102</v>
      </c>
      <c r="E5135" s="109" t="s">
        <v>9020</v>
      </c>
      <c r="F5135" s="109" t="s">
        <v>99</v>
      </c>
      <c r="G5135" s="109" t="s">
        <v>6049</v>
      </c>
      <c r="H5135" s="107">
        <v>236981</v>
      </c>
      <c r="I5135" s="109">
        <v>1</v>
      </c>
      <c r="J5135" s="108">
        <v>266017</v>
      </c>
      <c r="K5135" s="107" t="str">
        <f>IF(J5135&gt;0,"Untung","Rugi")</f>
        <v>Untung</v>
      </c>
      <c r="L5135" s="107" t="str">
        <f t="array" ref="L5135">_xlfn.IFS(H5135&lt;100000,"Low",AND(H5135&gt;=100000,H5135&lt;250000),"Medium",H5135&gt;=250000,"High")</f>
        <v>Medium</v>
      </c>
      <c r="M5135" s="107" t="str">
        <f>IF(H5135&lt;100000,"Low",IF(AND(H5135&gt;=100000,H5135&lt;250000),"Medium","High"))</f>
        <v>Medium</v>
      </c>
    </row>
    <row r="5136" spans="1:13" x14ac:dyDescent="0.4">
      <c r="A5136" s="109" t="s">
        <v>6016</v>
      </c>
      <c r="B5136" s="109" t="s">
        <v>11710</v>
      </c>
      <c r="C5136" s="109" t="s">
        <v>100</v>
      </c>
      <c r="D5136" s="109" t="s">
        <v>106</v>
      </c>
      <c r="E5136" s="109" t="s">
        <v>9807</v>
      </c>
      <c r="F5136" s="109" t="s">
        <v>95</v>
      </c>
      <c r="G5136" s="109" t="s">
        <v>6039</v>
      </c>
      <c r="H5136" s="107">
        <v>414616</v>
      </c>
      <c r="I5136" s="109">
        <v>8</v>
      </c>
      <c r="J5136" s="108">
        <v>408564</v>
      </c>
      <c r="K5136" s="107" t="str">
        <f>IF(J5136&gt;0,"Untung","Rugi")</f>
        <v>Untung</v>
      </c>
      <c r="L5136" s="107" t="str">
        <f t="array" ref="L5136">_xlfn.IFS(H5136&lt;100000,"Low",AND(H5136&gt;=100000,H5136&lt;250000),"Medium",H5136&gt;=250000,"High")</f>
        <v>High</v>
      </c>
      <c r="M5136" s="107" t="str">
        <f>IF(H5136&lt;100000,"Low",IF(AND(H5136&gt;=100000,H5136&lt;250000),"Medium","High"))</f>
        <v>High</v>
      </c>
    </row>
    <row r="5137" spans="1:13" x14ac:dyDescent="0.4">
      <c r="A5137" s="109" t="s">
        <v>6016</v>
      </c>
      <c r="B5137" s="109" t="s">
        <v>11709</v>
      </c>
      <c r="C5137" s="109" t="s">
        <v>1051</v>
      </c>
      <c r="D5137" s="109" t="s">
        <v>106</v>
      </c>
      <c r="E5137" s="109" t="s">
        <v>9480</v>
      </c>
      <c r="F5137" s="109" t="s">
        <v>95</v>
      </c>
      <c r="G5137" s="109" t="s">
        <v>6017</v>
      </c>
      <c r="H5137" s="107">
        <v>411968</v>
      </c>
      <c r="I5137" s="109">
        <v>2</v>
      </c>
      <c r="J5137" s="108">
        <v>-153596</v>
      </c>
      <c r="K5137" s="107" t="str">
        <f>IF(J5137&gt;0,"Untung","Rugi")</f>
        <v>Rugi</v>
      </c>
      <c r="L5137" s="107" t="str">
        <f t="array" ref="L5137">_xlfn.IFS(H5137&lt;100000,"Low",AND(H5137&gt;=100000,H5137&lt;250000),"Medium",H5137&gt;=250000,"High")</f>
        <v>High</v>
      </c>
      <c r="M5137" s="107" t="str">
        <f>IF(H5137&lt;100000,"Low",IF(AND(H5137&gt;=100000,H5137&lt;250000),"Medium","High"))</f>
        <v>High</v>
      </c>
    </row>
    <row r="5138" spans="1:13" x14ac:dyDescent="0.4">
      <c r="A5138" s="109" t="s">
        <v>6016</v>
      </c>
      <c r="B5138" s="109" t="s">
        <v>11708</v>
      </c>
      <c r="C5138" s="109" t="s">
        <v>1051</v>
      </c>
      <c r="D5138" s="109" t="s">
        <v>102</v>
      </c>
      <c r="E5138" s="109" t="s">
        <v>6185</v>
      </c>
      <c r="F5138" s="109" t="s">
        <v>99</v>
      </c>
      <c r="G5138" s="109" t="s">
        <v>6024</v>
      </c>
      <c r="H5138" s="107">
        <v>52502</v>
      </c>
      <c r="I5138" s="109">
        <v>1</v>
      </c>
      <c r="J5138" s="108">
        <v>367912</v>
      </c>
      <c r="K5138" s="107" t="str">
        <f>IF(J5138&gt;0,"Untung","Rugi")</f>
        <v>Untung</v>
      </c>
      <c r="L5138" s="107" t="str">
        <f t="array" ref="L5138">_xlfn.IFS(H5138&lt;100000,"Low",AND(H5138&gt;=100000,H5138&lt;250000),"Medium",H5138&gt;=250000,"High")</f>
        <v>Low</v>
      </c>
      <c r="M5138" s="107" t="str">
        <f>IF(H5138&lt;100000,"Low",IF(AND(H5138&gt;=100000,H5138&lt;250000),"Medium","High"))</f>
        <v>Low</v>
      </c>
    </row>
    <row r="5139" spans="1:13" x14ac:dyDescent="0.4">
      <c r="A5139" s="109" t="s">
        <v>6016</v>
      </c>
      <c r="B5139" s="109" t="s">
        <v>11707</v>
      </c>
      <c r="C5139" s="109" t="s">
        <v>1051</v>
      </c>
      <c r="D5139" s="109" t="s">
        <v>102</v>
      </c>
      <c r="E5139" s="109" t="s">
        <v>11706</v>
      </c>
      <c r="F5139" s="109" t="s">
        <v>6021</v>
      </c>
      <c r="G5139" s="109" t="s">
        <v>6020</v>
      </c>
      <c r="H5139" s="107">
        <v>12061</v>
      </c>
      <c r="I5139" s="109">
        <v>8</v>
      </c>
      <c r="J5139" s="108">
        <v>232903</v>
      </c>
      <c r="K5139" s="107" t="str">
        <f>IF(J5139&gt;0,"Untung","Rugi")</f>
        <v>Untung</v>
      </c>
      <c r="L5139" s="107" t="str">
        <f t="array" ref="L5139">_xlfn.IFS(H5139&lt;100000,"Low",AND(H5139&gt;=100000,H5139&lt;250000),"Medium",H5139&gt;=250000,"High")</f>
        <v>Low</v>
      </c>
      <c r="M5139" s="107" t="str">
        <f>IF(H5139&lt;100000,"Low",IF(AND(H5139&gt;=100000,H5139&lt;250000),"Medium","High"))</f>
        <v>Low</v>
      </c>
    </row>
    <row r="5140" spans="1:13" x14ac:dyDescent="0.4">
      <c r="A5140" s="109" t="s">
        <v>6016</v>
      </c>
      <c r="B5140" s="109" t="s">
        <v>11705</v>
      </c>
      <c r="C5140" s="109" t="s">
        <v>100</v>
      </c>
      <c r="D5140" s="109" t="s">
        <v>96</v>
      </c>
      <c r="E5140" s="109" t="s">
        <v>7056</v>
      </c>
      <c r="F5140" s="109" t="s">
        <v>95</v>
      </c>
      <c r="G5140" s="109" t="s">
        <v>6067</v>
      </c>
      <c r="H5140" s="107">
        <v>123029</v>
      </c>
      <c r="I5140" s="109">
        <v>2</v>
      </c>
      <c r="J5140" s="108">
        <v>-32751</v>
      </c>
      <c r="K5140" s="107" t="str">
        <f>IF(J5140&gt;0,"Untung","Rugi")</f>
        <v>Rugi</v>
      </c>
      <c r="L5140" s="107" t="str">
        <f t="array" ref="L5140">_xlfn.IFS(H5140&lt;100000,"Low",AND(H5140&gt;=100000,H5140&lt;250000),"Medium",H5140&gt;=250000,"High")</f>
        <v>Medium</v>
      </c>
      <c r="M5140" s="107" t="str">
        <f>IF(H5140&lt;100000,"Low",IF(AND(H5140&gt;=100000,H5140&lt;250000),"Medium","High"))</f>
        <v>Medium</v>
      </c>
    </row>
    <row r="5141" spans="1:13" x14ac:dyDescent="0.4">
      <c r="A5141" s="109" t="s">
        <v>6046</v>
      </c>
      <c r="B5141" s="109" t="s">
        <v>11704</v>
      </c>
      <c r="C5141" s="109" t="s">
        <v>100</v>
      </c>
      <c r="D5141" s="109" t="s">
        <v>96</v>
      </c>
      <c r="E5141" s="109" t="s">
        <v>7941</v>
      </c>
      <c r="F5141" s="109" t="s">
        <v>95</v>
      </c>
      <c r="G5141" s="109" t="s">
        <v>6039</v>
      </c>
      <c r="H5141" s="107">
        <v>252669</v>
      </c>
      <c r="I5141" s="109">
        <v>3</v>
      </c>
      <c r="J5141" s="108">
        <v>-235890</v>
      </c>
      <c r="K5141" s="107" t="str">
        <f>IF(J5141&gt;0,"Untung","Rugi")</f>
        <v>Rugi</v>
      </c>
      <c r="L5141" s="107" t="str">
        <f t="array" ref="L5141">_xlfn.IFS(H5141&lt;100000,"Low",AND(H5141&gt;=100000,H5141&lt;250000),"Medium",H5141&gt;=250000,"High")</f>
        <v>High</v>
      </c>
      <c r="M5141" s="107" t="str">
        <f>IF(H5141&lt;100000,"Low",IF(AND(H5141&gt;=100000,H5141&lt;250000),"Medium","High"))</f>
        <v>High</v>
      </c>
    </row>
    <row r="5142" spans="1:13" x14ac:dyDescent="0.4">
      <c r="A5142" s="109" t="s">
        <v>6046</v>
      </c>
      <c r="B5142" s="109" t="s">
        <v>11703</v>
      </c>
      <c r="C5142" s="109" t="s">
        <v>100</v>
      </c>
      <c r="D5142" s="109" t="s">
        <v>104</v>
      </c>
      <c r="E5142" s="109" t="s">
        <v>11328</v>
      </c>
      <c r="F5142" s="109" t="s">
        <v>99</v>
      </c>
      <c r="G5142" s="109" t="s">
        <v>6049</v>
      </c>
      <c r="H5142" s="107">
        <v>326415</v>
      </c>
      <c r="I5142" s="109">
        <v>10</v>
      </c>
      <c r="J5142" s="108">
        <v>-68311</v>
      </c>
      <c r="K5142" s="107" t="str">
        <f>IF(J5142&gt;0,"Untung","Rugi")</f>
        <v>Rugi</v>
      </c>
      <c r="L5142" s="107" t="str">
        <f t="array" ref="L5142">_xlfn.IFS(H5142&lt;100000,"Low",AND(H5142&gt;=100000,H5142&lt;250000),"Medium",H5142&gt;=250000,"High")</f>
        <v>High</v>
      </c>
      <c r="M5142" s="107" t="str">
        <f>IF(H5142&lt;100000,"Low",IF(AND(H5142&gt;=100000,H5142&lt;250000),"Medium","High"))</f>
        <v>High</v>
      </c>
    </row>
    <row r="5143" spans="1:13" x14ac:dyDescent="0.4">
      <c r="A5143" s="109" t="s">
        <v>6016</v>
      </c>
      <c r="B5143" s="109" t="s">
        <v>11702</v>
      </c>
      <c r="C5143" s="109" t="s">
        <v>100</v>
      </c>
      <c r="D5143" s="109" t="s">
        <v>104</v>
      </c>
      <c r="E5143" s="109" t="s">
        <v>6849</v>
      </c>
      <c r="F5143" s="109" t="s">
        <v>6021</v>
      </c>
      <c r="G5143" s="109" t="s">
        <v>6031</v>
      </c>
      <c r="H5143" s="107">
        <v>90223</v>
      </c>
      <c r="I5143" s="109">
        <v>6</v>
      </c>
      <c r="J5143" s="108">
        <v>-183261</v>
      </c>
      <c r="K5143" s="107" t="str">
        <f>IF(J5143&gt;0,"Untung","Rugi")</f>
        <v>Rugi</v>
      </c>
      <c r="L5143" s="107" t="str">
        <f t="array" ref="L5143">_xlfn.IFS(H5143&lt;100000,"Low",AND(H5143&gt;=100000,H5143&lt;250000),"Medium",H5143&gt;=250000,"High")</f>
        <v>Low</v>
      </c>
      <c r="M5143" s="107" t="str">
        <f>IF(H5143&lt;100000,"Low",IF(AND(H5143&gt;=100000,H5143&lt;250000),"Medium","High"))</f>
        <v>Low</v>
      </c>
    </row>
    <row r="5144" spans="1:13" x14ac:dyDescent="0.4">
      <c r="A5144" s="109" t="s">
        <v>6016</v>
      </c>
      <c r="B5144" s="109" t="s">
        <v>11701</v>
      </c>
      <c r="C5144" s="109" t="s">
        <v>100</v>
      </c>
      <c r="D5144" s="109" t="s">
        <v>104</v>
      </c>
      <c r="E5144" s="109" t="s">
        <v>8370</v>
      </c>
      <c r="F5144" s="109" t="s">
        <v>95</v>
      </c>
      <c r="G5144" s="109" t="s">
        <v>6039</v>
      </c>
      <c r="H5144" s="107">
        <v>17185</v>
      </c>
      <c r="I5144" s="109">
        <v>6</v>
      </c>
      <c r="J5144" s="108">
        <v>124499</v>
      </c>
      <c r="K5144" s="107" t="str">
        <f>IF(J5144&gt;0,"Untung","Rugi")</f>
        <v>Untung</v>
      </c>
      <c r="L5144" s="107" t="str">
        <f t="array" ref="L5144">_xlfn.IFS(H5144&lt;100000,"Low",AND(H5144&gt;=100000,H5144&lt;250000),"Medium",H5144&gt;=250000,"High")</f>
        <v>Low</v>
      </c>
      <c r="M5144" s="107" t="str">
        <f>IF(H5144&lt;100000,"Low",IF(AND(H5144&gt;=100000,H5144&lt;250000),"Medium","High"))</f>
        <v>Low</v>
      </c>
    </row>
    <row r="5145" spans="1:13" x14ac:dyDescent="0.4">
      <c r="A5145" s="109" t="s">
        <v>6016</v>
      </c>
      <c r="B5145" s="109" t="s">
        <v>11700</v>
      </c>
      <c r="C5145" s="109" t="s">
        <v>1051</v>
      </c>
      <c r="D5145" s="109" t="s">
        <v>106</v>
      </c>
      <c r="E5145" s="109" t="s">
        <v>9160</v>
      </c>
      <c r="F5145" s="109" t="s">
        <v>99</v>
      </c>
      <c r="G5145" s="109" t="s">
        <v>6109</v>
      </c>
      <c r="H5145" s="107">
        <v>286498</v>
      </c>
      <c r="I5145" s="109">
        <v>2</v>
      </c>
      <c r="J5145" s="108">
        <v>106030</v>
      </c>
      <c r="K5145" s="107" t="str">
        <f>IF(J5145&gt;0,"Untung","Rugi")</f>
        <v>Untung</v>
      </c>
      <c r="L5145" s="107" t="str">
        <f t="array" ref="L5145">_xlfn.IFS(H5145&lt;100000,"Low",AND(H5145&gt;=100000,H5145&lt;250000),"Medium",H5145&gt;=250000,"High")</f>
        <v>High</v>
      </c>
      <c r="M5145" s="107" t="str">
        <f>IF(H5145&lt;100000,"Low",IF(AND(H5145&gt;=100000,H5145&lt;250000),"Medium","High"))</f>
        <v>High</v>
      </c>
    </row>
    <row r="5146" spans="1:13" x14ac:dyDescent="0.4">
      <c r="A5146" s="109" t="s">
        <v>6016</v>
      </c>
      <c r="B5146" s="109" t="s">
        <v>11699</v>
      </c>
      <c r="C5146" s="109" t="s">
        <v>1064</v>
      </c>
      <c r="D5146" s="109" t="s">
        <v>106</v>
      </c>
      <c r="E5146" s="109" t="s">
        <v>6872</v>
      </c>
      <c r="F5146" s="109" t="s">
        <v>99</v>
      </c>
      <c r="G5146" s="109" t="s">
        <v>6024</v>
      </c>
      <c r="H5146" s="107">
        <v>62715</v>
      </c>
      <c r="I5146" s="109">
        <v>2</v>
      </c>
      <c r="J5146" s="108">
        <v>206417</v>
      </c>
      <c r="K5146" s="107" t="str">
        <f>IF(J5146&gt;0,"Untung","Rugi")</f>
        <v>Untung</v>
      </c>
      <c r="L5146" s="107" t="str">
        <f t="array" ref="L5146">_xlfn.IFS(H5146&lt;100000,"Low",AND(H5146&gt;=100000,H5146&lt;250000),"Medium",H5146&gt;=250000,"High")</f>
        <v>Low</v>
      </c>
      <c r="M5146" s="107" t="str">
        <f>IF(H5146&lt;100000,"Low",IF(AND(H5146&gt;=100000,H5146&lt;250000),"Medium","High"))</f>
        <v>Low</v>
      </c>
    </row>
    <row r="5147" spans="1:13" x14ac:dyDescent="0.4">
      <c r="A5147" s="109" t="s">
        <v>6046</v>
      </c>
      <c r="B5147" s="109" t="s">
        <v>11698</v>
      </c>
      <c r="C5147" s="109" t="s">
        <v>100</v>
      </c>
      <c r="D5147" s="109" t="s">
        <v>102</v>
      </c>
      <c r="E5147" s="109" t="s">
        <v>8026</v>
      </c>
      <c r="F5147" s="109" t="s">
        <v>99</v>
      </c>
      <c r="G5147" s="109" t="s">
        <v>6024</v>
      </c>
      <c r="H5147" s="107">
        <v>336746</v>
      </c>
      <c r="I5147" s="109">
        <v>5</v>
      </c>
      <c r="J5147" s="108">
        <v>441225</v>
      </c>
      <c r="K5147" s="107" t="str">
        <f>IF(J5147&gt;0,"Untung","Rugi")</f>
        <v>Untung</v>
      </c>
      <c r="L5147" s="107" t="str">
        <f t="array" ref="L5147">_xlfn.IFS(H5147&lt;100000,"Low",AND(H5147&gt;=100000,H5147&lt;250000),"Medium",H5147&gt;=250000,"High")</f>
        <v>High</v>
      </c>
      <c r="M5147" s="107" t="str">
        <f>IF(H5147&lt;100000,"Low",IF(AND(H5147&gt;=100000,H5147&lt;250000),"Medium","High"))</f>
        <v>High</v>
      </c>
    </row>
    <row r="5148" spans="1:13" x14ac:dyDescent="0.4">
      <c r="A5148" s="109" t="s">
        <v>6016</v>
      </c>
      <c r="B5148" s="109" t="s">
        <v>11697</v>
      </c>
      <c r="C5148" s="109" t="s">
        <v>100</v>
      </c>
      <c r="D5148" s="109" t="s">
        <v>102</v>
      </c>
      <c r="E5148" s="109" t="s">
        <v>6201</v>
      </c>
      <c r="F5148" s="109" t="s">
        <v>95</v>
      </c>
      <c r="G5148" s="109" t="s">
        <v>6116</v>
      </c>
      <c r="H5148" s="107">
        <v>172596</v>
      </c>
      <c r="I5148" s="109">
        <v>3</v>
      </c>
      <c r="J5148" s="108">
        <v>296155</v>
      </c>
      <c r="K5148" s="107" t="str">
        <f>IF(J5148&gt;0,"Untung","Rugi")</f>
        <v>Untung</v>
      </c>
      <c r="L5148" s="107" t="str">
        <f t="array" ref="L5148">_xlfn.IFS(H5148&lt;100000,"Low",AND(H5148&gt;=100000,H5148&lt;250000),"Medium",H5148&gt;=250000,"High")</f>
        <v>Medium</v>
      </c>
      <c r="M5148" s="107" t="str">
        <f>IF(H5148&lt;100000,"Low",IF(AND(H5148&gt;=100000,H5148&lt;250000),"Medium","High"))</f>
        <v>Medium</v>
      </c>
    </row>
    <row r="5149" spans="1:13" x14ac:dyDescent="0.4">
      <c r="A5149" s="109" t="s">
        <v>6016</v>
      </c>
      <c r="B5149" s="109" t="s">
        <v>11696</v>
      </c>
      <c r="C5149" s="109" t="s">
        <v>100</v>
      </c>
      <c r="D5149" s="109" t="s">
        <v>102</v>
      </c>
      <c r="E5149" s="109" t="s">
        <v>6941</v>
      </c>
      <c r="F5149" s="109" t="s">
        <v>6021</v>
      </c>
      <c r="G5149" s="109" t="s">
        <v>6020</v>
      </c>
      <c r="H5149" s="107">
        <v>416507</v>
      </c>
      <c r="I5149" s="109">
        <v>2</v>
      </c>
      <c r="J5149" s="108">
        <v>80816</v>
      </c>
      <c r="K5149" s="107" t="str">
        <f>IF(J5149&gt;0,"Untung","Rugi")</f>
        <v>Untung</v>
      </c>
      <c r="L5149" s="107" t="str">
        <f t="array" ref="L5149">_xlfn.IFS(H5149&lt;100000,"Low",AND(H5149&gt;=100000,H5149&lt;250000),"Medium",H5149&gt;=250000,"High")</f>
        <v>High</v>
      </c>
      <c r="M5149" s="107" t="str">
        <f>IF(H5149&lt;100000,"Low",IF(AND(H5149&gt;=100000,H5149&lt;250000),"Medium","High"))</f>
        <v>High</v>
      </c>
    </row>
    <row r="5150" spans="1:13" x14ac:dyDescent="0.4">
      <c r="A5150" s="109" t="s">
        <v>6016</v>
      </c>
      <c r="B5150" s="109" t="s">
        <v>11695</v>
      </c>
      <c r="C5150" s="109" t="s">
        <v>1051</v>
      </c>
      <c r="D5150" s="109" t="s">
        <v>106</v>
      </c>
      <c r="E5150" s="109" t="s">
        <v>8546</v>
      </c>
      <c r="F5150" s="109" t="s">
        <v>99</v>
      </c>
      <c r="G5150" s="109" t="s">
        <v>6109</v>
      </c>
      <c r="H5150" s="107">
        <v>335960</v>
      </c>
      <c r="I5150" s="109">
        <v>3</v>
      </c>
      <c r="J5150" s="108">
        <v>204398</v>
      </c>
      <c r="K5150" s="107" t="str">
        <f>IF(J5150&gt;0,"Untung","Rugi")</f>
        <v>Untung</v>
      </c>
      <c r="L5150" s="107" t="str">
        <f t="array" ref="L5150">_xlfn.IFS(H5150&lt;100000,"Low",AND(H5150&gt;=100000,H5150&lt;250000),"Medium",H5150&gt;=250000,"High")</f>
        <v>High</v>
      </c>
      <c r="M5150" s="107" t="str">
        <f>IF(H5150&lt;100000,"Low",IF(AND(H5150&gt;=100000,H5150&lt;250000),"Medium","High"))</f>
        <v>High</v>
      </c>
    </row>
    <row r="5151" spans="1:13" x14ac:dyDescent="0.4">
      <c r="A5151" s="109" t="s">
        <v>6046</v>
      </c>
      <c r="B5151" s="109" t="s">
        <v>11694</v>
      </c>
      <c r="C5151" s="109" t="s">
        <v>1051</v>
      </c>
      <c r="D5151" s="109" t="s">
        <v>106</v>
      </c>
      <c r="E5151" s="109" t="s">
        <v>6607</v>
      </c>
      <c r="F5151" s="109" t="s">
        <v>95</v>
      </c>
      <c r="G5151" s="109" t="s">
        <v>6062</v>
      </c>
      <c r="H5151" s="107">
        <v>442396</v>
      </c>
      <c r="I5151" s="109">
        <v>5</v>
      </c>
      <c r="J5151" s="108">
        <v>153864</v>
      </c>
      <c r="K5151" s="107" t="str">
        <f>IF(J5151&gt;0,"Untung","Rugi")</f>
        <v>Untung</v>
      </c>
      <c r="L5151" s="107" t="str">
        <f t="array" ref="L5151">_xlfn.IFS(H5151&lt;100000,"Low",AND(H5151&gt;=100000,H5151&lt;250000),"Medium",H5151&gt;=250000,"High")</f>
        <v>High</v>
      </c>
      <c r="M5151" s="107" t="str">
        <f>IF(H5151&lt;100000,"Low",IF(AND(H5151&gt;=100000,H5151&lt;250000),"Medium","High"))</f>
        <v>High</v>
      </c>
    </row>
    <row r="5152" spans="1:13" x14ac:dyDescent="0.4">
      <c r="A5152" s="109" t="s">
        <v>6046</v>
      </c>
      <c r="B5152" s="109" t="s">
        <v>11693</v>
      </c>
      <c r="C5152" s="109" t="s">
        <v>1051</v>
      </c>
      <c r="D5152" s="109" t="s">
        <v>106</v>
      </c>
      <c r="E5152" s="109" t="s">
        <v>6682</v>
      </c>
      <c r="F5152" s="109" t="s">
        <v>95</v>
      </c>
      <c r="G5152" s="109" t="s">
        <v>6052</v>
      </c>
      <c r="H5152" s="107">
        <v>151735</v>
      </c>
      <c r="I5152" s="109">
        <v>6</v>
      </c>
      <c r="J5152" s="108">
        <v>301456</v>
      </c>
      <c r="K5152" s="107" t="str">
        <f>IF(J5152&gt;0,"Untung","Rugi")</f>
        <v>Untung</v>
      </c>
      <c r="L5152" s="107" t="str">
        <f t="array" ref="L5152">_xlfn.IFS(H5152&lt;100000,"Low",AND(H5152&gt;=100000,H5152&lt;250000),"Medium",H5152&gt;=250000,"High")</f>
        <v>Medium</v>
      </c>
      <c r="M5152" s="107" t="str">
        <f>IF(H5152&lt;100000,"Low",IF(AND(H5152&gt;=100000,H5152&lt;250000),"Medium","High"))</f>
        <v>Medium</v>
      </c>
    </row>
    <row r="5153" spans="1:13" x14ac:dyDescent="0.4">
      <c r="A5153" s="109" t="s">
        <v>6046</v>
      </c>
      <c r="B5153" s="109" t="s">
        <v>11692</v>
      </c>
      <c r="C5153" s="109" t="s">
        <v>1064</v>
      </c>
      <c r="D5153" s="109" t="s">
        <v>104</v>
      </c>
      <c r="E5153" s="109" t="s">
        <v>6570</v>
      </c>
      <c r="F5153" s="109" t="s">
        <v>95</v>
      </c>
      <c r="G5153" s="109" t="s">
        <v>6039</v>
      </c>
      <c r="H5153" s="107">
        <v>219883</v>
      </c>
      <c r="I5153" s="109">
        <v>4</v>
      </c>
      <c r="J5153" s="108">
        <v>436271</v>
      </c>
      <c r="K5153" s="107" t="str">
        <f>IF(J5153&gt;0,"Untung","Rugi")</f>
        <v>Untung</v>
      </c>
      <c r="L5153" s="107" t="str">
        <f t="array" ref="L5153">_xlfn.IFS(H5153&lt;100000,"Low",AND(H5153&gt;=100000,H5153&lt;250000),"Medium",H5153&gt;=250000,"High")</f>
        <v>Medium</v>
      </c>
      <c r="M5153" s="107" t="str">
        <f>IF(H5153&lt;100000,"Low",IF(AND(H5153&gt;=100000,H5153&lt;250000),"Medium","High"))</f>
        <v>Medium</v>
      </c>
    </row>
    <row r="5154" spans="1:13" x14ac:dyDescent="0.4">
      <c r="A5154" s="109" t="s">
        <v>6016</v>
      </c>
      <c r="B5154" s="109" t="s">
        <v>11691</v>
      </c>
      <c r="C5154" s="109" t="s">
        <v>1064</v>
      </c>
      <c r="D5154" s="109" t="s">
        <v>104</v>
      </c>
      <c r="E5154" s="109" t="s">
        <v>8043</v>
      </c>
      <c r="F5154" s="109" t="s">
        <v>95</v>
      </c>
      <c r="G5154" s="109" t="s">
        <v>6036</v>
      </c>
      <c r="H5154" s="107">
        <v>195864</v>
      </c>
      <c r="I5154" s="109">
        <v>2</v>
      </c>
      <c r="J5154" s="108">
        <v>-113360</v>
      </c>
      <c r="K5154" s="107" t="str">
        <f>IF(J5154&gt;0,"Untung","Rugi")</f>
        <v>Rugi</v>
      </c>
      <c r="L5154" s="107" t="str">
        <f t="array" ref="L5154">_xlfn.IFS(H5154&lt;100000,"Low",AND(H5154&gt;=100000,H5154&lt;250000),"Medium",H5154&gt;=250000,"High")</f>
        <v>Medium</v>
      </c>
      <c r="M5154" s="107" t="str">
        <f>IF(H5154&lt;100000,"Low",IF(AND(H5154&gt;=100000,H5154&lt;250000),"Medium","High"))</f>
        <v>Medium</v>
      </c>
    </row>
    <row r="5155" spans="1:13" x14ac:dyDescent="0.4">
      <c r="A5155" s="109" t="s">
        <v>6016</v>
      </c>
      <c r="B5155" s="109" t="s">
        <v>11690</v>
      </c>
      <c r="C5155" s="109" t="s">
        <v>100</v>
      </c>
      <c r="D5155" s="109" t="s">
        <v>96</v>
      </c>
      <c r="E5155" s="109" t="s">
        <v>7683</v>
      </c>
      <c r="F5155" s="109" t="s">
        <v>99</v>
      </c>
      <c r="G5155" s="109" t="s">
        <v>6024</v>
      </c>
      <c r="H5155" s="107">
        <v>245267</v>
      </c>
      <c r="I5155" s="109">
        <v>2</v>
      </c>
      <c r="J5155" s="108">
        <v>423282</v>
      </c>
      <c r="K5155" s="107" t="str">
        <f>IF(J5155&gt;0,"Untung","Rugi")</f>
        <v>Untung</v>
      </c>
      <c r="L5155" s="107" t="str">
        <f t="array" ref="L5155">_xlfn.IFS(H5155&lt;100000,"Low",AND(H5155&gt;=100000,H5155&lt;250000),"Medium",H5155&gt;=250000,"High")</f>
        <v>Medium</v>
      </c>
      <c r="M5155" s="107" t="str">
        <f>IF(H5155&lt;100000,"Low",IF(AND(H5155&gt;=100000,H5155&lt;250000),"Medium","High"))</f>
        <v>Medium</v>
      </c>
    </row>
    <row r="5156" spans="1:13" x14ac:dyDescent="0.4">
      <c r="A5156" s="109" t="s">
        <v>6016</v>
      </c>
      <c r="B5156" s="109" t="s">
        <v>11689</v>
      </c>
      <c r="C5156" s="109" t="s">
        <v>100</v>
      </c>
      <c r="D5156" s="109" t="s">
        <v>96</v>
      </c>
      <c r="E5156" s="109" t="s">
        <v>7382</v>
      </c>
      <c r="F5156" s="109" t="s">
        <v>95</v>
      </c>
      <c r="G5156" s="109" t="s">
        <v>6067</v>
      </c>
      <c r="H5156" s="107">
        <v>119824</v>
      </c>
      <c r="I5156" s="109">
        <v>4</v>
      </c>
      <c r="J5156" s="108">
        <v>-79720</v>
      </c>
      <c r="K5156" s="107" t="str">
        <f>IF(J5156&gt;0,"Untung","Rugi")</f>
        <v>Rugi</v>
      </c>
      <c r="L5156" s="107" t="str">
        <f t="array" ref="L5156">_xlfn.IFS(H5156&lt;100000,"Low",AND(H5156&gt;=100000,H5156&lt;250000),"Medium",H5156&gt;=250000,"High")</f>
        <v>Medium</v>
      </c>
      <c r="M5156" s="107" t="str">
        <f>IF(H5156&lt;100000,"Low",IF(AND(H5156&gt;=100000,H5156&lt;250000),"Medium","High"))</f>
        <v>Medium</v>
      </c>
    </row>
    <row r="5157" spans="1:13" x14ac:dyDescent="0.4">
      <c r="A5157" s="109" t="s">
        <v>6016</v>
      </c>
      <c r="B5157" s="109" t="s">
        <v>11688</v>
      </c>
      <c r="C5157" s="109" t="s">
        <v>1051</v>
      </c>
      <c r="D5157" s="109" t="s">
        <v>104</v>
      </c>
      <c r="E5157" s="109" t="s">
        <v>7990</v>
      </c>
      <c r="F5157" s="109" t="s">
        <v>99</v>
      </c>
      <c r="G5157" s="109" t="s">
        <v>6109</v>
      </c>
      <c r="H5157" s="107">
        <v>189891</v>
      </c>
      <c r="I5157" s="109">
        <v>9</v>
      </c>
      <c r="J5157" s="108">
        <v>134515</v>
      </c>
      <c r="K5157" s="107" t="str">
        <f>IF(J5157&gt;0,"Untung","Rugi")</f>
        <v>Untung</v>
      </c>
      <c r="L5157" s="107" t="str">
        <f t="array" ref="L5157">_xlfn.IFS(H5157&lt;100000,"Low",AND(H5157&gt;=100000,H5157&lt;250000),"Medium",H5157&gt;=250000,"High")</f>
        <v>Medium</v>
      </c>
      <c r="M5157" s="107" t="str">
        <f>IF(H5157&lt;100000,"Low",IF(AND(H5157&gt;=100000,H5157&lt;250000),"Medium","High"))</f>
        <v>Medium</v>
      </c>
    </row>
    <row r="5158" spans="1:13" x14ac:dyDescent="0.4">
      <c r="A5158" s="109" t="s">
        <v>6016</v>
      </c>
      <c r="B5158" s="109" t="s">
        <v>11687</v>
      </c>
      <c r="C5158" s="109" t="s">
        <v>1064</v>
      </c>
      <c r="D5158" s="109" t="s">
        <v>104</v>
      </c>
      <c r="E5158" s="109" t="s">
        <v>6372</v>
      </c>
      <c r="F5158" s="109" t="s">
        <v>99</v>
      </c>
      <c r="G5158" s="109" t="s">
        <v>6024</v>
      </c>
      <c r="H5158" s="107">
        <v>152203</v>
      </c>
      <c r="I5158" s="109">
        <v>2</v>
      </c>
      <c r="J5158" s="108">
        <v>284736</v>
      </c>
      <c r="K5158" s="107" t="str">
        <f>IF(J5158&gt;0,"Untung","Rugi")</f>
        <v>Untung</v>
      </c>
      <c r="L5158" s="107" t="str">
        <f t="array" ref="L5158">_xlfn.IFS(H5158&lt;100000,"Low",AND(H5158&gt;=100000,H5158&lt;250000),"Medium",H5158&gt;=250000,"High")</f>
        <v>Medium</v>
      </c>
      <c r="M5158" s="107" t="str">
        <f>IF(H5158&lt;100000,"Low",IF(AND(H5158&gt;=100000,H5158&lt;250000),"Medium","High"))</f>
        <v>Medium</v>
      </c>
    </row>
    <row r="5159" spans="1:13" x14ac:dyDescent="0.4">
      <c r="A5159" s="109" t="s">
        <v>6046</v>
      </c>
      <c r="B5159" s="109" t="s">
        <v>11686</v>
      </c>
      <c r="C5159" s="109" t="s">
        <v>1064</v>
      </c>
      <c r="D5159" s="109" t="s">
        <v>104</v>
      </c>
      <c r="E5159" s="109" t="s">
        <v>6128</v>
      </c>
      <c r="F5159" s="109" t="s">
        <v>99</v>
      </c>
      <c r="G5159" s="109" t="s">
        <v>6024</v>
      </c>
      <c r="H5159" s="107">
        <v>418188</v>
      </c>
      <c r="I5159" s="109">
        <v>1</v>
      </c>
      <c r="J5159" s="108">
        <v>149309</v>
      </c>
      <c r="K5159" s="107" t="str">
        <f>IF(J5159&gt;0,"Untung","Rugi")</f>
        <v>Untung</v>
      </c>
      <c r="L5159" s="107" t="str">
        <f t="array" ref="L5159">_xlfn.IFS(H5159&lt;100000,"Low",AND(H5159&gt;=100000,H5159&lt;250000),"Medium",H5159&gt;=250000,"High")</f>
        <v>High</v>
      </c>
      <c r="M5159" s="107" t="str">
        <f>IF(H5159&lt;100000,"Low",IF(AND(H5159&gt;=100000,H5159&lt;250000),"Medium","High"))</f>
        <v>High</v>
      </c>
    </row>
    <row r="5160" spans="1:13" x14ac:dyDescent="0.4">
      <c r="A5160" s="109" t="s">
        <v>6046</v>
      </c>
      <c r="B5160" s="109" t="s">
        <v>11685</v>
      </c>
      <c r="C5160" s="109" t="s">
        <v>1064</v>
      </c>
      <c r="D5160" s="109" t="s">
        <v>104</v>
      </c>
      <c r="E5160" s="109" t="s">
        <v>6569</v>
      </c>
      <c r="F5160" s="109" t="s">
        <v>95</v>
      </c>
      <c r="G5160" s="109" t="s">
        <v>6017</v>
      </c>
      <c r="H5160" s="107">
        <v>139713</v>
      </c>
      <c r="I5160" s="109">
        <v>4</v>
      </c>
      <c r="J5160" s="108">
        <v>-152290</v>
      </c>
      <c r="K5160" s="107" t="str">
        <f>IF(J5160&gt;0,"Untung","Rugi")</f>
        <v>Rugi</v>
      </c>
      <c r="L5160" s="107" t="str">
        <f t="array" ref="L5160">_xlfn.IFS(H5160&lt;100000,"Low",AND(H5160&gt;=100000,H5160&lt;250000),"Medium",H5160&gt;=250000,"High")</f>
        <v>Medium</v>
      </c>
      <c r="M5160" s="107" t="str">
        <f>IF(H5160&lt;100000,"Low",IF(AND(H5160&gt;=100000,H5160&lt;250000),"Medium","High"))</f>
        <v>Medium</v>
      </c>
    </row>
    <row r="5161" spans="1:13" x14ac:dyDescent="0.4">
      <c r="A5161" s="109" t="s">
        <v>6046</v>
      </c>
      <c r="B5161" s="109" t="s">
        <v>11685</v>
      </c>
      <c r="C5161" s="109" t="s">
        <v>1064</v>
      </c>
      <c r="D5161" s="109" t="s">
        <v>104</v>
      </c>
      <c r="E5161" s="109" t="s">
        <v>6388</v>
      </c>
      <c r="F5161" s="109" t="s">
        <v>95</v>
      </c>
      <c r="G5161" s="109" t="s">
        <v>6052</v>
      </c>
      <c r="H5161" s="107">
        <v>424037</v>
      </c>
      <c r="I5161" s="109">
        <v>3</v>
      </c>
      <c r="J5161" s="108">
        <v>107576</v>
      </c>
      <c r="K5161" s="107" t="str">
        <f>IF(J5161&gt;0,"Untung","Rugi")</f>
        <v>Untung</v>
      </c>
      <c r="L5161" s="107" t="str">
        <f t="array" ref="L5161">_xlfn.IFS(H5161&lt;100000,"Low",AND(H5161&gt;=100000,H5161&lt;250000),"Medium",H5161&gt;=250000,"High")</f>
        <v>High</v>
      </c>
      <c r="M5161" s="107" t="str">
        <f>IF(H5161&lt;100000,"Low",IF(AND(H5161&gt;=100000,H5161&lt;250000),"Medium","High"))</f>
        <v>High</v>
      </c>
    </row>
    <row r="5162" spans="1:13" x14ac:dyDescent="0.4">
      <c r="A5162" s="109" t="s">
        <v>6046</v>
      </c>
      <c r="B5162" s="109" t="s">
        <v>11685</v>
      </c>
      <c r="C5162" s="109" t="s">
        <v>1064</v>
      </c>
      <c r="D5162" s="109" t="s">
        <v>104</v>
      </c>
      <c r="E5162" s="109" t="s">
        <v>6203</v>
      </c>
      <c r="F5162" s="109" t="s">
        <v>99</v>
      </c>
      <c r="G5162" s="109" t="s">
        <v>6049</v>
      </c>
      <c r="H5162" s="107">
        <v>247893</v>
      </c>
      <c r="I5162" s="109">
        <v>7</v>
      </c>
      <c r="J5162" s="108">
        <v>160738</v>
      </c>
      <c r="K5162" s="107" t="str">
        <f>IF(J5162&gt;0,"Untung","Rugi")</f>
        <v>Untung</v>
      </c>
      <c r="L5162" s="107" t="str">
        <f t="array" ref="L5162">_xlfn.IFS(H5162&lt;100000,"Low",AND(H5162&gt;=100000,H5162&lt;250000),"Medium",H5162&gt;=250000,"High")</f>
        <v>Medium</v>
      </c>
      <c r="M5162" s="107" t="str">
        <f>IF(H5162&lt;100000,"Low",IF(AND(H5162&gt;=100000,H5162&lt;250000),"Medium","High"))</f>
        <v>Medium</v>
      </c>
    </row>
    <row r="5163" spans="1:13" x14ac:dyDescent="0.4">
      <c r="A5163" s="109" t="s">
        <v>6046</v>
      </c>
      <c r="B5163" s="109" t="s">
        <v>11552</v>
      </c>
      <c r="C5163" s="109" t="s">
        <v>1064</v>
      </c>
      <c r="D5163" s="109" t="s">
        <v>104</v>
      </c>
      <c r="E5163" s="109" t="s">
        <v>6500</v>
      </c>
      <c r="F5163" s="109" t="s">
        <v>95</v>
      </c>
      <c r="G5163" s="109" t="s">
        <v>6052</v>
      </c>
      <c r="H5163" s="107">
        <v>31125</v>
      </c>
      <c r="I5163" s="109">
        <v>4</v>
      </c>
      <c r="J5163" s="108">
        <v>212652</v>
      </c>
      <c r="K5163" s="107" t="str">
        <f>IF(J5163&gt;0,"Untung","Rugi")</f>
        <v>Untung</v>
      </c>
      <c r="L5163" s="107" t="str">
        <f t="array" ref="L5163">_xlfn.IFS(H5163&lt;100000,"Low",AND(H5163&gt;=100000,H5163&lt;250000),"Medium",H5163&gt;=250000,"High")</f>
        <v>Low</v>
      </c>
      <c r="M5163" s="107" t="str">
        <f>IF(H5163&lt;100000,"Low",IF(AND(H5163&gt;=100000,H5163&lt;250000),"Medium","High"))</f>
        <v>Low</v>
      </c>
    </row>
    <row r="5164" spans="1:13" x14ac:dyDescent="0.4">
      <c r="A5164" s="109" t="s">
        <v>6046</v>
      </c>
      <c r="B5164" s="109" t="s">
        <v>11684</v>
      </c>
      <c r="C5164" s="109" t="s">
        <v>1064</v>
      </c>
      <c r="D5164" s="109" t="s">
        <v>104</v>
      </c>
      <c r="E5164" s="109" t="s">
        <v>6723</v>
      </c>
      <c r="F5164" s="109" t="s">
        <v>99</v>
      </c>
      <c r="G5164" s="109" t="s">
        <v>6024</v>
      </c>
      <c r="H5164" s="107">
        <v>282966</v>
      </c>
      <c r="I5164" s="109">
        <v>2</v>
      </c>
      <c r="J5164" s="108">
        <v>-16001</v>
      </c>
      <c r="K5164" s="107" t="str">
        <f>IF(J5164&gt;0,"Untung","Rugi")</f>
        <v>Rugi</v>
      </c>
      <c r="L5164" s="107" t="str">
        <f t="array" ref="L5164">_xlfn.IFS(H5164&lt;100000,"Low",AND(H5164&gt;=100000,H5164&lt;250000),"Medium",H5164&gt;=250000,"High")</f>
        <v>High</v>
      </c>
      <c r="M5164" s="107" t="str">
        <f>IF(H5164&lt;100000,"Low",IF(AND(H5164&gt;=100000,H5164&lt;250000),"Medium","High"))</f>
        <v>High</v>
      </c>
    </row>
    <row r="5165" spans="1:13" x14ac:dyDescent="0.4">
      <c r="A5165" s="109" t="s">
        <v>6046</v>
      </c>
      <c r="B5165" s="109" t="s">
        <v>11683</v>
      </c>
      <c r="C5165" s="109" t="s">
        <v>1051</v>
      </c>
      <c r="D5165" s="109" t="s">
        <v>106</v>
      </c>
      <c r="E5165" s="109" t="s">
        <v>8315</v>
      </c>
      <c r="F5165" s="109" t="s">
        <v>95</v>
      </c>
      <c r="G5165" s="109" t="s">
        <v>6017</v>
      </c>
      <c r="H5165" s="107">
        <v>419430</v>
      </c>
      <c r="I5165" s="109">
        <v>2</v>
      </c>
      <c r="J5165" s="108">
        <v>432201</v>
      </c>
      <c r="K5165" s="107" t="str">
        <f>IF(J5165&gt;0,"Untung","Rugi")</f>
        <v>Untung</v>
      </c>
      <c r="L5165" s="107" t="str">
        <f t="array" ref="L5165">_xlfn.IFS(H5165&lt;100000,"Low",AND(H5165&gt;=100000,H5165&lt;250000),"Medium",H5165&gt;=250000,"High")</f>
        <v>High</v>
      </c>
      <c r="M5165" s="107" t="str">
        <f>IF(H5165&lt;100000,"Low",IF(AND(H5165&gt;=100000,H5165&lt;250000),"Medium","High"))</f>
        <v>High</v>
      </c>
    </row>
    <row r="5166" spans="1:13" x14ac:dyDescent="0.4">
      <c r="A5166" s="109" t="s">
        <v>6027</v>
      </c>
      <c r="B5166" s="109" t="s">
        <v>6174</v>
      </c>
      <c r="C5166" s="109" t="s">
        <v>1051</v>
      </c>
      <c r="D5166" s="109" t="s">
        <v>96</v>
      </c>
      <c r="E5166" s="109" t="s">
        <v>11682</v>
      </c>
      <c r="F5166" s="109" t="s">
        <v>95</v>
      </c>
      <c r="G5166" s="109" t="s">
        <v>6062</v>
      </c>
      <c r="H5166" s="107">
        <v>332481</v>
      </c>
      <c r="I5166" s="109">
        <v>5</v>
      </c>
      <c r="J5166" s="108">
        <v>-109172</v>
      </c>
      <c r="K5166" s="107" t="str">
        <f>IF(J5166&gt;0,"Untung","Rugi")</f>
        <v>Rugi</v>
      </c>
      <c r="L5166" s="107" t="str">
        <f t="array" ref="L5166">_xlfn.IFS(H5166&lt;100000,"Low",AND(H5166&gt;=100000,H5166&lt;250000),"Medium",H5166&gt;=250000,"High")</f>
        <v>High</v>
      </c>
      <c r="M5166" s="107" t="str">
        <f>IF(H5166&lt;100000,"Low",IF(AND(H5166&gt;=100000,H5166&lt;250000),"Medium","High"))</f>
        <v>High</v>
      </c>
    </row>
    <row r="5167" spans="1:13" x14ac:dyDescent="0.4">
      <c r="A5167" s="109" t="s">
        <v>6016</v>
      </c>
      <c r="B5167" s="109" t="s">
        <v>11681</v>
      </c>
      <c r="C5167" s="109" t="s">
        <v>1051</v>
      </c>
      <c r="D5167" s="109" t="s">
        <v>96</v>
      </c>
      <c r="E5167" s="109" t="s">
        <v>8118</v>
      </c>
      <c r="F5167" s="109" t="s">
        <v>99</v>
      </c>
      <c r="G5167" s="109" t="s">
        <v>6024</v>
      </c>
      <c r="H5167" s="107">
        <v>432360</v>
      </c>
      <c r="I5167" s="109">
        <v>6</v>
      </c>
      <c r="J5167" s="108">
        <v>160770</v>
      </c>
      <c r="K5167" s="107" t="str">
        <f>IF(J5167&gt;0,"Untung","Rugi")</f>
        <v>Untung</v>
      </c>
      <c r="L5167" s="107" t="str">
        <f t="array" ref="L5167">_xlfn.IFS(H5167&lt;100000,"Low",AND(H5167&gt;=100000,H5167&lt;250000),"Medium",H5167&gt;=250000,"High")</f>
        <v>High</v>
      </c>
      <c r="M5167" s="107" t="str">
        <f>IF(H5167&lt;100000,"Low",IF(AND(H5167&gt;=100000,H5167&lt;250000),"Medium","High"))</f>
        <v>High</v>
      </c>
    </row>
    <row r="5168" spans="1:13" x14ac:dyDescent="0.4">
      <c r="A5168" s="109" t="s">
        <v>6016</v>
      </c>
      <c r="B5168" s="109" t="s">
        <v>11681</v>
      </c>
      <c r="C5168" s="109" t="s">
        <v>100</v>
      </c>
      <c r="D5168" s="109" t="s">
        <v>102</v>
      </c>
      <c r="E5168" s="109" t="s">
        <v>6456</v>
      </c>
      <c r="F5168" s="109" t="s">
        <v>95</v>
      </c>
      <c r="G5168" s="109" t="s">
        <v>6062</v>
      </c>
      <c r="H5168" s="107">
        <v>263768</v>
      </c>
      <c r="I5168" s="109">
        <v>2</v>
      </c>
      <c r="J5168" s="108">
        <v>339835</v>
      </c>
      <c r="K5168" s="107" t="str">
        <f>IF(J5168&gt;0,"Untung","Rugi")</f>
        <v>Untung</v>
      </c>
      <c r="L5168" s="107" t="str">
        <f t="array" ref="L5168">_xlfn.IFS(H5168&lt;100000,"Low",AND(H5168&gt;=100000,H5168&lt;250000),"Medium",H5168&gt;=250000,"High")</f>
        <v>High</v>
      </c>
      <c r="M5168" s="107" t="str">
        <f>IF(H5168&lt;100000,"Low",IF(AND(H5168&gt;=100000,H5168&lt;250000),"Medium","High"))</f>
        <v>High</v>
      </c>
    </row>
    <row r="5169" spans="1:13" x14ac:dyDescent="0.4">
      <c r="A5169" s="109" t="s">
        <v>6016</v>
      </c>
      <c r="B5169" s="109" t="s">
        <v>11680</v>
      </c>
      <c r="C5169" s="109" t="s">
        <v>1051</v>
      </c>
      <c r="D5169" s="109" t="s">
        <v>96</v>
      </c>
      <c r="E5169" s="109" t="s">
        <v>7265</v>
      </c>
      <c r="F5169" s="109" t="s">
        <v>95</v>
      </c>
      <c r="G5169" s="109" t="s">
        <v>6017</v>
      </c>
      <c r="H5169" s="107">
        <v>232960</v>
      </c>
      <c r="I5169" s="109">
        <v>3</v>
      </c>
      <c r="J5169" s="108">
        <v>326531</v>
      </c>
      <c r="K5169" s="107" t="str">
        <f>IF(J5169&gt;0,"Untung","Rugi")</f>
        <v>Untung</v>
      </c>
      <c r="L5169" s="107" t="str">
        <f t="array" ref="L5169">_xlfn.IFS(H5169&lt;100000,"Low",AND(H5169&gt;=100000,H5169&lt;250000),"Medium",H5169&gt;=250000,"High")</f>
        <v>Medium</v>
      </c>
      <c r="M5169" s="107" t="str">
        <f>IF(H5169&lt;100000,"Low",IF(AND(H5169&gt;=100000,H5169&lt;250000),"Medium","High"))</f>
        <v>Medium</v>
      </c>
    </row>
    <row r="5170" spans="1:13" x14ac:dyDescent="0.4">
      <c r="A5170" s="109" t="s">
        <v>6027</v>
      </c>
      <c r="B5170" s="109" t="s">
        <v>11679</v>
      </c>
      <c r="C5170" s="109" t="s">
        <v>1051</v>
      </c>
      <c r="D5170" s="109" t="s">
        <v>106</v>
      </c>
      <c r="E5170" s="109" t="s">
        <v>10043</v>
      </c>
      <c r="F5170" s="109" t="s">
        <v>6021</v>
      </c>
      <c r="G5170" s="109" t="s">
        <v>6020</v>
      </c>
      <c r="H5170" s="107">
        <v>69268</v>
      </c>
      <c r="I5170" s="109">
        <v>2</v>
      </c>
      <c r="J5170" s="108">
        <v>195329</v>
      </c>
      <c r="K5170" s="107" t="str">
        <f>IF(J5170&gt;0,"Untung","Rugi")</f>
        <v>Untung</v>
      </c>
      <c r="L5170" s="107" t="str">
        <f t="array" ref="L5170">_xlfn.IFS(H5170&lt;100000,"Low",AND(H5170&gt;=100000,H5170&lt;250000),"Medium",H5170&gt;=250000,"High")</f>
        <v>Low</v>
      </c>
      <c r="M5170" s="107" t="str">
        <f>IF(H5170&lt;100000,"Low",IF(AND(H5170&gt;=100000,H5170&lt;250000),"Medium","High"))</f>
        <v>Low</v>
      </c>
    </row>
    <row r="5171" spans="1:13" x14ac:dyDescent="0.4">
      <c r="A5171" s="109" t="s">
        <v>6016</v>
      </c>
      <c r="B5171" s="109" t="s">
        <v>10692</v>
      </c>
      <c r="C5171" s="109" t="s">
        <v>1051</v>
      </c>
      <c r="D5171" s="109" t="s">
        <v>102</v>
      </c>
      <c r="E5171" s="109" t="s">
        <v>6418</v>
      </c>
      <c r="F5171" s="109" t="s">
        <v>95</v>
      </c>
      <c r="G5171" s="109" t="s">
        <v>6052</v>
      </c>
      <c r="H5171" s="107">
        <v>270357</v>
      </c>
      <c r="I5171" s="109">
        <v>2</v>
      </c>
      <c r="J5171" s="108">
        <v>428253</v>
      </c>
      <c r="K5171" s="107" t="str">
        <f>IF(J5171&gt;0,"Untung","Rugi")</f>
        <v>Untung</v>
      </c>
      <c r="L5171" s="107" t="str">
        <f t="array" ref="L5171">_xlfn.IFS(H5171&lt;100000,"Low",AND(H5171&gt;=100000,H5171&lt;250000),"Medium",H5171&gt;=250000,"High")</f>
        <v>High</v>
      </c>
      <c r="M5171" s="107" t="str">
        <f>IF(H5171&lt;100000,"Low",IF(AND(H5171&gt;=100000,H5171&lt;250000),"Medium","High"))</f>
        <v>High</v>
      </c>
    </row>
    <row r="5172" spans="1:13" x14ac:dyDescent="0.4">
      <c r="A5172" s="109" t="s">
        <v>6027</v>
      </c>
      <c r="B5172" s="109" t="s">
        <v>11678</v>
      </c>
      <c r="C5172" s="109" t="s">
        <v>1051</v>
      </c>
      <c r="D5172" s="109" t="s">
        <v>102</v>
      </c>
      <c r="E5172" s="109" t="s">
        <v>8410</v>
      </c>
      <c r="F5172" s="109" t="s">
        <v>99</v>
      </c>
      <c r="G5172" s="109" t="s">
        <v>6024</v>
      </c>
      <c r="H5172" s="107">
        <v>237523</v>
      </c>
      <c r="I5172" s="109">
        <v>1</v>
      </c>
      <c r="J5172" s="108">
        <v>-216598</v>
      </c>
      <c r="K5172" s="107" t="str">
        <f>IF(J5172&gt;0,"Untung","Rugi")</f>
        <v>Rugi</v>
      </c>
      <c r="L5172" s="107" t="str">
        <f t="array" ref="L5172">_xlfn.IFS(H5172&lt;100000,"Low",AND(H5172&gt;=100000,H5172&lt;250000),"Medium",H5172&gt;=250000,"High")</f>
        <v>Medium</v>
      </c>
      <c r="M5172" s="107" t="str">
        <f>IF(H5172&lt;100000,"Low",IF(AND(H5172&gt;=100000,H5172&lt;250000),"Medium","High"))</f>
        <v>Medium</v>
      </c>
    </row>
    <row r="5173" spans="1:13" x14ac:dyDescent="0.4">
      <c r="A5173" s="109" t="s">
        <v>6016</v>
      </c>
      <c r="B5173" s="109" t="s">
        <v>11677</v>
      </c>
      <c r="C5173" s="109" t="s">
        <v>1051</v>
      </c>
      <c r="D5173" s="109" t="s">
        <v>102</v>
      </c>
      <c r="E5173" s="109" t="s">
        <v>10102</v>
      </c>
      <c r="F5173" s="109" t="s">
        <v>95</v>
      </c>
      <c r="G5173" s="109" t="s">
        <v>6052</v>
      </c>
      <c r="H5173" s="107">
        <v>256896</v>
      </c>
      <c r="I5173" s="109">
        <v>5</v>
      </c>
      <c r="J5173" s="108">
        <v>36740</v>
      </c>
      <c r="K5173" s="107" t="str">
        <f>IF(J5173&gt;0,"Untung","Rugi")</f>
        <v>Untung</v>
      </c>
      <c r="L5173" s="107" t="str">
        <f t="array" ref="L5173">_xlfn.IFS(H5173&lt;100000,"Low",AND(H5173&gt;=100000,H5173&lt;250000),"Medium",H5173&gt;=250000,"High")</f>
        <v>High</v>
      </c>
      <c r="M5173" s="107" t="str">
        <f>IF(H5173&lt;100000,"Low",IF(AND(H5173&gt;=100000,H5173&lt;250000),"Medium","High"))</f>
        <v>High</v>
      </c>
    </row>
    <row r="5174" spans="1:13" x14ac:dyDescent="0.4">
      <c r="A5174" s="109" t="s">
        <v>6016</v>
      </c>
      <c r="B5174" s="109" t="s">
        <v>11676</v>
      </c>
      <c r="C5174" s="109" t="s">
        <v>1051</v>
      </c>
      <c r="D5174" s="109" t="s">
        <v>102</v>
      </c>
      <c r="E5174" s="109" t="s">
        <v>10139</v>
      </c>
      <c r="F5174" s="109" t="s">
        <v>95</v>
      </c>
      <c r="G5174" s="109" t="s">
        <v>6036</v>
      </c>
      <c r="H5174" s="107">
        <v>115585</v>
      </c>
      <c r="I5174" s="109">
        <v>4</v>
      </c>
      <c r="J5174" s="108">
        <v>89324</v>
      </c>
      <c r="K5174" s="107" t="str">
        <f>IF(J5174&gt;0,"Untung","Rugi")</f>
        <v>Untung</v>
      </c>
      <c r="L5174" s="107" t="str">
        <f t="array" ref="L5174">_xlfn.IFS(H5174&lt;100000,"Low",AND(H5174&gt;=100000,H5174&lt;250000),"Medium",H5174&gt;=250000,"High")</f>
        <v>Medium</v>
      </c>
      <c r="M5174" s="107" t="str">
        <f>IF(H5174&lt;100000,"Low",IF(AND(H5174&gt;=100000,H5174&lt;250000),"Medium","High"))</f>
        <v>Medium</v>
      </c>
    </row>
    <row r="5175" spans="1:13" x14ac:dyDescent="0.4">
      <c r="A5175" s="109" t="s">
        <v>6016</v>
      </c>
      <c r="B5175" s="109" t="s">
        <v>11675</v>
      </c>
      <c r="C5175" s="109" t="s">
        <v>1051</v>
      </c>
      <c r="D5175" s="109" t="s">
        <v>102</v>
      </c>
      <c r="E5175" s="109" t="s">
        <v>7035</v>
      </c>
      <c r="F5175" s="109" t="s">
        <v>99</v>
      </c>
      <c r="G5175" s="109" t="s">
        <v>6024</v>
      </c>
      <c r="H5175" s="107">
        <v>438659</v>
      </c>
      <c r="I5175" s="109">
        <v>4</v>
      </c>
      <c r="J5175" s="108">
        <v>-9829</v>
      </c>
      <c r="K5175" s="107" t="str">
        <f>IF(J5175&gt;0,"Untung","Rugi")</f>
        <v>Rugi</v>
      </c>
      <c r="L5175" s="107" t="str">
        <f t="array" ref="L5175">_xlfn.IFS(H5175&lt;100000,"Low",AND(H5175&gt;=100000,H5175&lt;250000),"Medium",H5175&gt;=250000,"High")</f>
        <v>High</v>
      </c>
      <c r="M5175" s="107" t="str">
        <f>IF(H5175&lt;100000,"Low",IF(AND(H5175&gt;=100000,H5175&lt;250000),"Medium","High"))</f>
        <v>High</v>
      </c>
    </row>
    <row r="5176" spans="1:13" x14ac:dyDescent="0.4">
      <c r="A5176" s="109" t="s">
        <v>6016</v>
      </c>
      <c r="B5176" s="109" t="s">
        <v>11674</v>
      </c>
      <c r="C5176" s="109" t="s">
        <v>1051</v>
      </c>
      <c r="D5176" s="109" t="s">
        <v>102</v>
      </c>
      <c r="E5176" s="109" t="s">
        <v>7490</v>
      </c>
      <c r="F5176" s="109" t="s">
        <v>95</v>
      </c>
      <c r="G5176" s="109" t="s">
        <v>6017</v>
      </c>
      <c r="H5176" s="107">
        <v>165225</v>
      </c>
      <c r="I5176" s="109">
        <v>3</v>
      </c>
      <c r="J5176" s="108">
        <v>6158</v>
      </c>
      <c r="K5176" s="107" t="str">
        <f>IF(J5176&gt;0,"Untung","Rugi")</f>
        <v>Untung</v>
      </c>
      <c r="L5176" s="107" t="str">
        <f t="array" ref="L5176">_xlfn.IFS(H5176&lt;100000,"Low",AND(H5176&gt;=100000,H5176&lt;250000),"Medium",H5176&gt;=250000,"High")</f>
        <v>Medium</v>
      </c>
      <c r="M5176" s="107" t="str">
        <f>IF(H5176&lt;100000,"Low",IF(AND(H5176&gt;=100000,H5176&lt;250000),"Medium","High"))</f>
        <v>Medium</v>
      </c>
    </row>
    <row r="5177" spans="1:13" x14ac:dyDescent="0.4">
      <c r="A5177" s="109" t="s">
        <v>6016</v>
      </c>
      <c r="B5177" s="109" t="s">
        <v>11674</v>
      </c>
      <c r="C5177" s="109" t="s">
        <v>1051</v>
      </c>
      <c r="D5177" s="109" t="s">
        <v>102</v>
      </c>
      <c r="E5177" s="109" t="s">
        <v>6811</v>
      </c>
      <c r="F5177" s="109" t="s">
        <v>95</v>
      </c>
      <c r="G5177" s="109" t="s">
        <v>6017</v>
      </c>
      <c r="H5177" s="107">
        <v>341582</v>
      </c>
      <c r="I5177" s="109">
        <v>1</v>
      </c>
      <c r="J5177" s="108">
        <v>172233</v>
      </c>
      <c r="K5177" s="107" t="str">
        <f>IF(J5177&gt;0,"Untung","Rugi")</f>
        <v>Untung</v>
      </c>
      <c r="L5177" s="107" t="str">
        <f t="array" ref="L5177">_xlfn.IFS(H5177&lt;100000,"Low",AND(H5177&gt;=100000,H5177&lt;250000),"Medium",H5177&gt;=250000,"High")</f>
        <v>High</v>
      </c>
      <c r="M5177" s="107" t="str">
        <f>IF(H5177&lt;100000,"Low",IF(AND(H5177&gt;=100000,H5177&lt;250000),"Medium","High"))</f>
        <v>High</v>
      </c>
    </row>
    <row r="5178" spans="1:13" x14ac:dyDescent="0.4">
      <c r="A5178" s="109" t="s">
        <v>6016</v>
      </c>
      <c r="B5178" s="109" t="s">
        <v>11673</v>
      </c>
      <c r="C5178" s="109" t="s">
        <v>100</v>
      </c>
      <c r="D5178" s="109" t="s">
        <v>96</v>
      </c>
      <c r="E5178" s="109" t="s">
        <v>6759</v>
      </c>
      <c r="F5178" s="109" t="s">
        <v>95</v>
      </c>
      <c r="G5178" s="109" t="s">
        <v>6052</v>
      </c>
      <c r="H5178" s="107">
        <v>406032</v>
      </c>
      <c r="I5178" s="109">
        <v>4</v>
      </c>
      <c r="J5178" s="108">
        <v>-21547</v>
      </c>
      <c r="K5178" s="107" t="str">
        <f>IF(J5178&gt;0,"Untung","Rugi")</f>
        <v>Rugi</v>
      </c>
      <c r="L5178" s="107" t="str">
        <f t="array" ref="L5178">_xlfn.IFS(H5178&lt;100000,"Low",AND(H5178&gt;=100000,H5178&lt;250000),"Medium",H5178&gt;=250000,"High")</f>
        <v>High</v>
      </c>
      <c r="M5178" s="107" t="str">
        <f>IF(H5178&lt;100000,"Low",IF(AND(H5178&gt;=100000,H5178&lt;250000),"Medium","High"))</f>
        <v>High</v>
      </c>
    </row>
    <row r="5179" spans="1:13" x14ac:dyDescent="0.4">
      <c r="A5179" s="109" t="s">
        <v>6016</v>
      </c>
      <c r="B5179" s="109" t="s">
        <v>11672</v>
      </c>
      <c r="C5179" s="109" t="s">
        <v>100</v>
      </c>
      <c r="D5179" s="109" t="s">
        <v>96</v>
      </c>
      <c r="E5179" s="109" t="s">
        <v>7744</v>
      </c>
      <c r="F5179" s="109" t="s">
        <v>95</v>
      </c>
      <c r="G5179" s="109" t="s">
        <v>6017</v>
      </c>
      <c r="H5179" s="107">
        <v>192835</v>
      </c>
      <c r="I5179" s="109">
        <v>7</v>
      </c>
      <c r="J5179" s="108">
        <v>90717</v>
      </c>
      <c r="K5179" s="107" t="str">
        <f>IF(J5179&gt;0,"Untung","Rugi")</f>
        <v>Untung</v>
      </c>
      <c r="L5179" s="107" t="str">
        <f t="array" ref="L5179">_xlfn.IFS(H5179&lt;100000,"Low",AND(H5179&gt;=100000,H5179&lt;250000),"Medium",H5179&gt;=250000,"High")</f>
        <v>Medium</v>
      </c>
      <c r="M5179" s="107" t="str">
        <f>IF(H5179&lt;100000,"Low",IF(AND(H5179&gt;=100000,H5179&lt;250000),"Medium","High"))</f>
        <v>Medium</v>
      </c>
    </row>
    <row r="5180" spans="1:13" x14ac:dyDescent="0.4">
      <c r="A5180" s="109" t="s">
        <v>6016</v>
      </c>
      <c r="B5180" s="109" t="s">
        <v>11671</v>
      </c>
      <c r="C5180" s="109" t="s">
        <v>1051</v>
      </c>
      <c r="D5180" s="109" t="s">
        <v>102</v>
      </c>
      <c r="E5180" s="109" t="s">
        <v>6772</v>
      </c>
      <c r="F5180" s="109" t="s">
        <v>95</v>
      </c>
      <c r="G5180" s="109" t="s">
        <v>6116</v>
      </c>
      <c r="H5180" s="107">
        <v>217709</v>
      </c>
      <c r="I5180" s="109">
        <v>5</v>
      </c>
      <c r="J5180" s="108">
        <v>108857</v>
      </c>
      <c r="K5180" s="107" t="str">
        <f>IF(J5180&gt;0,"Untung","Rugi")</f>
        <v>Untung</v>
      </c>
      <c r="L5180" s="107" t="str">
        <f t="array" ref="L5180">_xlfn.IFS(H5180&lt;100000,"Low",AND(H5180&gt;=100000,H5180&lt;250000),"Medium",H5180&gt;=250000,"High")</f>
        <v>Medium</v>
      </c>
      <c r="M5180" s="107" t="str">
        <f>IF(H5180&lt;100000,"Low",IF(AND(H5180&gt;=100000,H5180&lt;250000),"Medium","High"))</f>
        <v>Medium</v>
      </c>
    </row>
    <row r="5181" spans="1:13" x14ac:dyDescent="0.4">
      <c r="A5181" s="109" t="s">
        <v>6027</v>
      </c>
      <c r="B5181" s="109" t="s">
        <v>11670</v>
      </c>
      <c r="C5181" s="109" t="s">
        <v>1051</v>
      </c>
      <c r="D5181" s="109" t="s">
        <v>102</v>
      </c>
      <c r="E5181" s="109" t="s">
        <v>7056</v>
      </c>
      <c r="F5181" s="109" t="s">
        <v>95</v>
      </c>
      <c r="G5181" s="109" t="s">
        <v>6067</v>
      </c>
      <c r="H5181" s="107">
        <v>230581</v>
      </c>
      <c r="I5181" s="109">
        <v>6</v>
      </c>
      <c r="J5181" s="108">
        <v>-248533</v>
      </c>
      <c r="K5181" s="107" t="str">
        <f>IF(J5181&gt;0,"Untung","Rugi")</f>
        <v>Rugi</v>
      </c>
      <c r="L5181" s="107" t="str">
        <f t="array" ref="L5181">_xlfn.IFS(H5181&lt;100000,"Low",AND(H5181&gt;=100000,H5181&lt;250000),"Medium",H5181&gt;=250000,"High")</f>
        <v>Medium</v>
      </c>
      <c r="M5181" s="107" t="str">
        <f>IF(H5181&lt;100000,"Low",IF(AND(H5181&gt;=100000,H5181&lt;250000),"Medium","High"))</f>
        <v>Medium</v>
      </c>
    </row>
    <row r="5182" spans="1:13" x14ac:dyDescent="0.4">
      <c r="A5182" s="109" t="s">
        <v>6027</v>
      </c>
      <c r="B5182" s="109" t="s">
        <v>11670</v>
      </c>
      <c r="C5182" s="109" t="s">
        <v>1051</v>
      </c>
      <c r="D5182" s="109" t="s">
        <v>102</v>
      </c>
      <c r="E5182" s="109" t="s">
        <v>7620</v>
      </c>
      <c r="F5182" s="109" t="s">
        <v>6021</v>
      </c>
      <c r="G5182" s="109" t="s">
        <v>6031</v>
      </c>
      <c r="H5182" s="107">
        <v>442678</v>
      </c>
      <c r="I5182" s="109">
        <v>2</v>
      </c>
      <c r="J5182" s="108">
        <v>85581</v>
      </c>
      <c r="K5182" s="107" t="str">
        <f>IF(J5182&gt;0,"Untung","Rugi")</f>
        <v>Untung</v>
      </c>
      <c r="L5182" s="107" t="str">
        <f t="array" ref="L5182">_xlfn.IFS(H5182&lt;100000,"Low",AND(H5182&gt;=100000,H5182&lt;250000),"Medium",H5182&gt;=250000,"High")</f>
        <v>High</v>
      </c>
      <c r="M5182" s="107" t="str">
        <f>IF(H5182&lt;100000,"Low",IF(AND(H5182&gt;=100000,H5182&lt;250000),"Medium","High"))</f>
        <v>High</v>
      </c>
    </row>
    <row r="5183" spans="1:13" x14ac:dyDescent="0.4">
      <c r="A5183" s="109" t="s">
        <v>6027</v>
      </c>
      <c r="B5183" s="109" t="s">
        <v>11670</v>
      </c>
      <c r="C5183" s="109" t="s">
        <v>1051</v>
      </c>
      <c r="D5183" s="109" t="s">
        <v>102</v>
      </c>
      <c r="E5183" s="109" t="s">
        <v>6769</v>
      </c>
      <c r="F5183" s="109" t="s">
        <v>6021</v>
      </c>
      <c r="G5183" s="109" t="s">
        <v>6031</v>
      </c>
      <c r="H5183" s="107">
        <v>119664</v>
      </c>
      <c r="I5183" s="109">
        <v>5</v>
      </c>
      <c r="J5183" s="108">
        <v>140718</v>
      </c>
      <c r="K5183" s="107" t="str">
        <f>IF(J5183&gt;0,"Untung","Rugi")</f>
        <v>Untung</v>
      </c>
      <c r="L5183" s="107" t="str">
        <f t="array" ref="L5183">_xlfn.IFS(H5183&lt;100000,"Low",AND(H5183&gt;=100000,H5183&lt;250000),"Medium",H5183&gt;=250000,"High")</f>
        <v>Medium</v>
      </c>
      <c r="M5183" s="107" t="str">
        <f>IF(H5183&lt;100000,"Low",IF(AND(H5183&gt;=100000,H5183&lt;250000),"Medium","High"))</f>
        <v>Medium</v>
      </c>
    </row>
    <row r="5184" spans="1:13" x14ac:dyDescent="0.4">
      <c r="A5184" s="109" t="s">
        <v>6027</v>
      </c>
      <c r="B5184" s="109" t="s">
        <v>11669</v>
      </c>
      <c r="C5184" s="109" t="s">
        <v>100</v>
      </c>
      <c r="D5184" s="109" t="s">
        <v>106</v>
      </c>
      <c r="E5184" s="109" t="s">
        <v>7056</v>
      </c>
      <c r="F5184" s="109" t="s">
        <v>95</v>
      </c>
      <c r="G5184" s="109" t="s">
        <v>6067</v>
      </c>
      <c r="H5184" s="107">
        <v>346193</v>
      </c>
      <c r="I5184" s="109">
        <v>1</v>
      </c>
      <c r="J5184" s="108">
        <v>399227</v>
      </c>
      <c r="K5184" s="107" t="str">
        <f>IF(J5184&gt;0,"Untung","Rugi")</f>
        <v>Untung</v>
      </c>
      <c r="L5184" s="107" t="str">
        <f t="array" ref="L5184">_xlfn.IFS(H5184&lt;100000,"Low",AND(H5184&gt;=100000,H5184&lt;250000),"Medium",H5184&gt;=250000,"High")</f>
        <v>High</v>
      </c>
      <c r="M5184" s="107" t="str">
        <f>IF(H5184&lt;100000,"Low",IF(AND(H5184&gt;=100000,H5184&lt;250000),"Medium","High"))</f>
        <v>High</v>
      </c>
    </row>
    <row r="5185" spans="1:13" x14ac:dyDescent="0.4">
      <c r="A5185" s="109" t="s">
        <v>6016</v>
      </c>
      <c r="B5185" s="109" t="s">
        <v>11668</v>
      </c>
      <c r="C5185" s="109" t="s">
        <v>100</v>
      </c>
      <c r="D5185" s="109" t="s">
        <v>106</v>
      </c>
      <c r="E5185" s="109" t="s">
        <v>6937</v>
      </c>
      <c r="F5185" s="109" t="s">
        <v>6021</v>
      </c>
      <c r="G5185" s="109" t="s">
        <v>6020</v>
      </c>
      <c r="H5185" s="107">
        <v>448703</v>
      </c>
      <c r="I5185" s="109">
        <v>5</v>
      </c>
      <c r="J5185" s="108">
        <v>143711</v>
      </c>
      <c r="K5185" s="107" t="str">
        <f>IF(J5185&gt;0,"Untung","Rugi")</f>
        <v>Untung</v>
      </c>
      <c r="L5185" s="107" t="str">
        <f t="array" ref="L5185">_xlfn.IFS(H5185&lt;100000,"Low",AND(H5185&gt;=100000,H5185&lt;250000),"Medium",H5185&gt;=250000,"High")</f>
        <v>High</v>
      </c>
      <c r="M5185" s="107" t="str">
        <f>IF(H5185&lt;100000,"Low",IF(AND(H5185&gt;=100000,H5185&lt;250000),"Medium","High"))</f>
        <v>High</v>
      </c>
    </row>
    <row r="5186" spans="1:13" x14ac:dyDescent="0.4">
      <c r="A5186" s="109" t="s">
        <v>6016</v>
      </c>
      <c r="B5186" s="109" t="s">
        <v>11667</v>
      </c>
      <c r="C5186" s="109" t="s">
        <v>1051</v>
      </c>
      <c r="D5186" s="109" t="s">
        <v>102</v>
      </c>
      <c r="E5186" s="109" t="s">
        <v>7350</v>
      </c>
      <c r="F5186" s="109" t="s">
        <v>6021</v>
      </c>
      <c r="G5186" s="109" t="s">
        <v>6031</v>
      </c>
      <c r="H5186" s="107">
        <v>347945</v>
      </c>
      <c r="I5186" s="109">
        <v>1</v>
      </c>
      <c r="J5186" s="108">
        <v>-73018</v>
      </c>
      <c r="K5186" s="107" t="str">
        <f>IF(J5186&gt;0,"Untung","Rugi")</f>
        <v>Rugi</v>
      </c>
      <c r="L5186" s="107" t="str">
        <f t="array" ref="L5186">_xlfn.IFS(H5186&lt;100000,"Low",AND(H5186&gt;=100000,H5186&lt;250000),"Medium",H5186&gt;=250000,"High")</f>
        <v>High</v>
      </c>
      <c r="M5186" s="107" t="str">
        <f>IF(H5186&lt;100000,"Low",IF(AND(H5186&gt;=100000,H5186&lt;250000),"Medium","High"))</f>
        <v>High</v>
      </c>
    </row>
    <row r="5187" spans="1:13" x14ac:dyDescent="0.4">
      <c r="A5187" s="109" t="s">
        <v>6027</v>
      </c>
      <c r="B5187" s="109" t="s">
        <v>11666</v>
      </c>
      <c r="C5187" s="109" t="s">
        <v>1051</v>
      </c>
      <c r="D5187" s="109" t="s">
        <v>96</v>
      </c>
      <c r="E5187" s="109" t="s">
        <v>6252</v>
      </c>
      <c r="F5187" s="109" t="s">
        <v>95</v>
      </c>
      <c r="G5187" s="109" t="s">
        <v>6116</v>
      </c>
      <c r="H5187" s="107">
        <v>210980</v>
      </c>
      <c r="I5187" s="109">
        <v>4</v>
      </c>
      <c r="J5187" s="108">
        <v>93516</v>
      </c>
      <c r="K5187" s="107" t="str">
        <f>IF(J5187&gt;0,"Untung","Rugi")</f>
        <v>Untung</v>
      </c>
      <c r="L5187" s="107" t="str">
        <f t="array" ref="L5187">_xlfn.IFS(H5187&lt;100000,"Low",AND(H5187&gt;=100000,H5187&lt;250000),"Medium",H5187&gt;=250000,"High")</f>
        <v>Medium</v>
      </c>
      <c r="M5187" s="107" t="str">
        <f>IF(H5187&lt;100000,"Low",IF(AND(H5187&gt;=100000,H5187&lt;250000),"Medium","High"))</f>
        <v>Medium</v>
      </c>
    </row>
    <row r="5188" spans="1:13" x14ac:dyDescent="0.4">
      <c r="A5188" s="109" t="s">
        <v>6027</v>
      </c>
      <c r="B5188" s="109" t="s">
        <v>11665</v>
      </c>
      <c r="C5188" s="109" t="s">
        <v>1051</v>
      </c>
      <c r="D5188" s="109" t="s">
        <v>96</v>
      </c>
      <c r="E5188" s="109" t="s">
        <v>9004</v>
      </c>
      <c r="F5188" s="109" t="s">
        <v>95</v>
      </c>
      <c r="G5188" s="109" t="s">
        <v>6052</v>
      </c>
      <c r="H5188" s="107">
        <v>176067</v>
      </c>
      <c r="I5188" s="109">
        <v>3</v>
      </c>
      <c r="J5188" s="108">
        <v>270277</v>
      </c>
      <c r="K5188" s="107" t="str">
        <f>IF(J5188&gt;0,"Untung","Rugi")</f>
        <v>Untung</v>
      </c>
      <c r="L5188" s="107" t="str">
        <f t="array" ref="L5188">_xlfn.IFS(H5188&lt;100000,"Low",AND(H5188&gt;=100000,H5188&lt;250000),"Medium",H5188&gt;=250000,"High")</f>
        <v>Medium</v>
      </c>
      <c r="M5188" s="107" t="str">
        <f>IF(H5188&lt;100000,"Low",IF(AND(H5188&gt;=100000,H5188&lt;250000),"Medium","High"))</f>
        <v>Medium</v>
      </c>
    </row>
    <row r="5189" spans="1:13" x14ac:dyDescent="0.4">
      <c r="A5189" s="109" t="s">
        <v>6027</v>
      </c>
      <c r="B5189" s="109" t="s">
        <v>11664</v>
      </c>
      <c r="C5189" s="109" t="s">
        <v>1051</v>
      </c>
      <c r="D5189" s="109" t="s">
        <v>96</v>
      </c>
      <c r="E5189" s="109" t="s">
        <v>9599</v>
      </c>
      <c r="F5189" s="109" t="s">
        <v>95</v>
      </c>
      <c r="G5189" s="109" t="s">
        <v>6052</v>
      </c>
      <c r="H5189" s="107">
        <v>184359</v>
      </c>
      <c r="I5189" s="109">
        <v>2</v>
      </c>
      <c r="J5189" s="108">
        <v>97718</v>
      </c>
      <c r="K5189" s="107" t="str">
        <f>IF(J5189&gt;0,"Untung","Rugi")</f>
        <v>Untung</v>
      </c>
      <c r="L5189" s="107" t="str">
        <f t="array" ref="L5189">_xlfn.IFS(H5189&lt;100000,"Low",AND(H5189&gt;=100000,H5189&lt;250000),"Medium",H5189&gt;=250000,"High")</f>
        <v>Medium</v>
      </c>
      <c r="M5189" s="107" t="str">
        <f>IF(H5189&lt;100000,"Low",IF(AND(H5189&gt;=100000,H5189&lt;250000),"Medium","High"))</f>
        <v>Medium</v>
      </c>
    </row>
    <row r="5190" spans="1:13" x14ac:dyDescent="0.4">
      <c r="A5190" s="109" t="s">
        <v>6027</v>
      </c>
      <c r="B5190" s="109" t="s">
        <v>11663</v>
      </c>
      <c r="C5190" s="109" t="s">
        <v>100</v>
      </c>
      <c r="D5190" s="109" t="s">
        <v>106</v>
      </c>
      <c r="E5190" s="109" t="s">
        <v>7102</v>
      </c>
      <c r="F5190" s="109" t="s">
        <v>95</v>
      </c>
      <c r="G5190" s="109" t="s">
        <v>6052</v>
      </c>
      <c r="H5190" s="107">
        <v>276512</v>
      </c>
      <c r="I5190" s="109">
        <v>3</v>
      </c>
      <c r="J5190" s="108">
        <v>-136326</v>
      </c>
      <c r="K5190" s="107" t="str">
        <f>IF(J5190&gt;0,"Untung","Rugi")</f>
        <v>Rugi</v>
      </c>
      <c r="L5190" s="107" t="str">
        <f t="array" ref="L5190">_xlfn.IFS(H5190&lt;100000,"Low",AND(H5190&gt;=100000,H5190&lt;250000),"Medium",H5190&gt;=250000,"High")</f>
        <v>High</v>
      </c>
      <c r="M5190" s="107" t="str">
        <f>IF(H5190&lt;100000,"Low",IF(AND(H5190&gt;=100000,H5190&lt;250000),"Medium","High"))</f>
        <v>High</v>
      </c>
    </row>
    <row r="5191" spans="1:13" x14ac:dyDescent="0.4">
      <c r="A5191" s="109" t="s">
        <v>6016</v>
      </c>
      <c r="B5191" s="109" t="s">
        <v>11547</v>
      </c>
      <c r="C5191" s="109" t="s">
        <v>100</v>
      </c>
      <c r="D5191" s="109" t="s">
        <v>106</v>
      </c>
      <c r="E5191" s="109" t="s">
        <v>8315</v>
      </c>
      <c r="F5191" s="109" t="s">
        <v>95</v>
      </c>
      <c r="G5191" s="109" t="s">
        <v>6017</v>
      </c>
      <c r="H5191" s="107">
        <v>432003</v>
      </c>
      <c r="I5191" s="109">
        <v>5</v>
      </c>
      <c r="J5191" s="108">
        <v>-96831</v>
      </c>
      <c r="K5191" s="107" t="str">
        <f>IF(J5191&gt;0,"Untung","Rugi")</f>
        <v>Rugi</v>
      </c>
      <c r="L5191" s="107" t="str">
        <f t="array" ref="L5191">_xlfn.IFS(H5191&lt;100000,"Low",AND(H5191&gt;=100000,H5191&lt;250000),"Medium",H5191&gt;=250000,"High")</f>
        <v>High</v>
      </c>
      <c r="M5191" s="107" t="str">
        <f>IF(H5191&lt;100000,"Low",IF(AND(H5191&gt;=100000,H5191&lt;250000),"Medium","High"))</f>
        <v>High</v>
      </c>
    </row>
    <row r="5192" spans="1:13" x14ac:dyDescent="0.4">
      <c r="A5192" s="109" t="s">
        <v>6016</v>
      </c>
      <c r="B5192" s="109" t="s">
        <v>11662</v>
      </c>
      <c r="C5192" s="109" t="s">
        <v>1051</v>
      </c>
      <c r="D5192" s="109" t="s">
        <v>106</v>
      </c>
      <c r="E5192" s="109" t="s">
        <v>8932</v>
      </c>
      <c r="F5192" s="109" t="s">
        <v>95</v>
      </c>
      <c r="G5192" s="109" t="s">
        <v>6017</v>
      </c>
      <c r="H5192" s="107">
        <v>182134</v>
      </c>
      <c r="I5192" s="109">
        <v>9</v>
      </c>
      <c r="J5192" s="108">
        <v>-119263</v>
      </c>
      <c r="K5192" s="107" t="str">
        <f>IF(J5192&gt;0,"Untung","Rugi")</f>
        <v>Rugi</v>
      </c>
      <c r="L5192" s="107" t="str">
        <f t="array" ref="L5192">_xlfn.IFS(H5192&lt;100000,"Low",AND(H5192&gt;=100000,H5192&lt;250000),"Medium",H5192&gt;=250000,"High")</f>
        <v>Medium</v>
      </c>
      <c r="M5192" s="107" t="str">
        <f>IF(H5192&lt;100000,"Low",IF(AND(H5192&gt;=100000,H5192&lt;250000),"Medium","High"))</f>
        <v>Medium</v>
      </c>
    </row>
    <row r="5193" spans="1:13" x14ac:dyDescent="0.4">
      <c r="A5193" s="109" t="s">
        <v>6016</v>
      </c>
      <c r="B5193" s="109" t="s">
        <v>11661</v>
      </c>
      <c r="C5193" s="109" t="s">
        <v>100</v>
      </c>
      <c r="D5193" s="109" t="s">
        <v>106</v>
      </c>
      <c r="E5193" s="109" t="s">
        <v>8711</v>
      </c>
      <c r="F5193" s="109" t="s">
        <v>95</v>
      </c>
      <c r="G5193" s="109" t="s">
        <v>6017</v>
      </c>
      <c r="H5193" s="107">
        <v>117056</v>
      </c>
      <c r="I5193" s="109">
        <v>4</v>
      </c>
      <c r="J5193" s="108">
        <v>305700</v>
      </c>
      <c r="K5193" s="107" t="str">
        <f>IF(J5193&gt;0,"Untung","Rugi")</f>
        <v>Untung</v>
      </c>
      <c r="L5193" s="107" t="str">
        <f t="array" ref="L5193">_xlfn.IFS(H5193&lt;100000,"Low",AND(H5193&gt;=100000,H5193&lt;250000),"Medium",H5193&gt;=250000,"High")</f>
        <v>Medium</v>
      </c>
      <c r="M5193" s="107" t="str">
        <f>IF(H5193&lt;100000,"Low",IF(AND(H5193&gt;=100000,H5193&lt;250000),"Medium","High"))</f>
        <v>Medium</v>
      </c>
    </row>
    <row r="5194" spans="1:13" x14ac:dyDescent="0.4">
      <c r="A5194" s="109" t="s">
        <v>6016</v>
      </c>
      <c r="B5194" s="109" t="s">
        <v>11660</v>
      </c>
      <c r="C5194" s="109" t="s">
        <v>100</v>
      </c>
      <c r="D5194" s="109" t="s">
        <v>106</v>
      </c>
      <c r="E5194" s="109" t="s">
        <v>9537</v>
      </c>
      <c r="F5194" s="109" t="s">
        <v>6021</v>
      </c>
      <c r="G5194" s="109" t="s">
        <v>6020</v>
      </c>
      <c r="H5194" s="107">
        <v>45285</v>
      </c>
      <c r="I5194" s="109">
        <v>2</v>
      </c>
      <c r="J5194" s="108">
        <v>278296</v>
      </c>
      <c r="K5194" s="107" t="str">
        <f>IF(J5194&gt;0,"Untung","Rugi")</f>
        <v>Untung</v>
      </c>
      <c r="L5194" s="107" t="str">
        <f t="array" ref="L5194">_xlfn.IFS(H5194&lt;100000,"Low",AND(H5194&gt;=100000,H5194&lt;250000),"Medium",H5194&gt;=250000,"High")</f>
        <v>Low</v>
      </c>
      <c r="M5194" s="107" t="str">
        <f>IF(H5194&lt;100000,"Low",IF(AND(H5194&gt;=100000,H5194&lt;250000),"Medium","High"))</f>
        <v>Low</v>
      </c>
    </row>
    <row r="5195" spans="1:13" x14ac:dyDescent="0.4">
      <c r="A5195" s="109" t="s">
        <v>6016</v>
      </c>
      <c r="B5195" s="109" t="s">
        <v>11659</v>
      </c>
      <c r="C5195" s="109" t="s">
        <v>100</v>
      </c>
      <c r="D5195" s="109" t="s">
        <v>104</v>
      </c>
      <c r="E5195" s="109" t="s">
        <v>7022</v>
      </c>
      <c r="F5195" s="109" t="s">
        <v>95</v>
      </c>
      <c r="G5195" s="109" t="s">
        <v>6052</v>
      </c>
      <c r="H5195" s="107">
        <v>290124</v>
      </c>
      <c r="I5195" s="109">
        <v>8</v>
      </c>
      <c r="J5195" s="108">
        <v>108709</v>
      </c>
      <c r="K5195" s="107" t="str">
        <f>IF(J5195&gt;0,"Untung","Rugi")</f>
        <v>Untung</v>
      </c>
      <c r="L5195" s="107" t="str">
        <f t="array" ref="L5195">_xlfn.IFS(H5195&lt;100000,"Low",AND(H5195&gt;=100000,H5195&lt;250000),"Medium",H5195&gt;=250000,"High")</f>
        <v>High</v>
      </c>
      <c r="M5195" s="107" t="str">
        <f>IF(H5195&lt;100000,"Low",IF(AND(H5195&gt;=100000,H5195&lt;250000),"Medium","High"))</f>
        <v>High</v>
      </c>
    </row>
    <row r="5196" spans="1:13" x14ac:dyDescent="0.4">
      <c r="A5196" s="109" t="s">
        <v>6046</v>
      </c>
      <c r="B5196" s="109" t="s">
        <v>11658</v>
      </c>
      <c r="C5196" s="109" t="s">
        <v>100</v>
      </c>
      <c r="D5196" s="109" t="s">
        <v>96</v>
      </c>
      <c r="E5196" s="109" t="s">
        <v>9166</v>
      </c>
      <c r="F5196" s="109" t="s">
        <v>99</v>
      </c>
      <c r="G5196" s="109" t="s">
        <v>6109</v>
      </c>
      <c r="H5196" s="107">
        <v>322748</v>
      </c>
      <c r="I5196" s="109">
        <v>6</v>
      </c>
      <c r="J5196" s="108">
        <v>-81810</v>
      </c>
      <c r="K5196" s="107" t="str">
        <f>IF(J5196&gt;0,"Untung","Rugi")</f>
        <v>Rugi</v>
      </c>
      <c r="L5196" s="107" t="str">
        <f t="array" ref="L5196">_xlfn.IFS(H5196&lt;100000,"Low",AND(H5196&gt;=100000,H5196&lt;250000),"Medium",H5196&gt;=250000,"High")</f>
        <v>High</v>
      </c>
      <c r="M5196" s="107" t="str">
        <f>IF(H5196&lt;100000,"Low",IF(AND(H5196&gt;=100000,H5196&lt;250000),"Medium","High"))</f>
        <v>High</v>
      </c>
    </row>
    <row r="5197" spans="1:13" x14ac:dyDescent="0.4">
      <c r="A5197" s="109" t="s">
        <v>6016</v>
      </c>
      <c r="B5197" s="109" t="s">
        <v>11657</v>
      </c>
      <c r="C5197" s="109" t="s">
        <v>1051</v>
      </c>
      <c r="D5197" s="109" t="s">
        <v>96</v>
      </c>
      <c r="E5197" s="109" t="s">
        <v>7917</v>
      </c>
      <c r="F5197" s="109" t="s">
        <v>95</v>
      </c>
      <c r="G5197" s="109" t="s">
        <v>6052</v>
      </c>
      <c r="H5197" s="107">
        <v>120496</v>
      </c>
      <c r="I5197" s="109">
        <v>5</v>
      </c>
      <c r="J5197" s="108">
        <v>198698</v>
      </c>
      <c r="K5197" s="107" t="str">
        <f>IF(J5197&gt;0,"Untung","Rugi")</f>
        <v>Untung</v>
      </c>
      <c r="L5197" s="107" t="str">
        <f t="array" ref="L5197">_xlfn.IFS(H5197&lt;100000,"Low",AND(H5197&gt;=100000,H5197&lt;250000),"Medium",H5197&gt;=250000,"High")</f>
        <v>Medium</v>
      </c>
      <c r="M5197" s="107" t="str">
        <f>IF(H5197&lt;100000,"Low",IF(AND(H5197&gt;=100000,H5197&lt;250000),"Medium","High"))</f>
        <v>Medium</v>
      </c>
    </row>
    <row r="5198" spans="1:13" x14ac:dyDescent="0.4">
      <c r="A5198" s="109" t="s">
        <v>6016</v>
      </c>
      <c r="B5198" s="109" t="s">
        <v>11656</v>
      </c>
      <c r="C5198" s="109" t="s">
        <v>1051</v>
      </c>
      <c r="D5198" s="109" t="s">
        <v>96</v>
      </c>
      <c r="E5198" s="109" t="s">
        <v>10380</v>
      </c>
      <c r="F5198" s="109" t="s">
        <v>6021</v>
      </c>
      <c r="G5198" s="109" t="s">
        <v>6031</v>
      </c>
      <c r="H5198" s="107">
        <v>307819</v>
      </c>
      <c r="I5198" s="109">
        <v>1</v>
      </c>
      <c r="J5198" s="108">
        <v>-141843</v>
      </c>
      <c r="K5198" s="107" t="str">
        <f>IF(J5198&gt;0,"Untung","Rugi")</f>
        <v>Rugi</v>
      </c>
      <c r="L5198" s="107" t="str">
        <f t="array" ref="L5198">_xlfn.IFS(H5198&lt;100000,"Low",AND(H5198&gt;=100000,H5198&lt;250000),"Medium",H5198&gt;=250000,"High")</f>
        <v>High</v>
      </c>
      <c r="M5198" s="107" t="str">
        <f>IF(H5198&lt;100000,"Low",IF(AND(H5198&gt;=100000,H5198&lt;250000),"Medium","High"))</f>
        <v>High</v>
      </c>
    </row>
    <row r="5199" spans="1:13" x14ac:dyDescent="0.4">
      <c r="A5199" s="109" t="s">
        <v>6016</v>
      </c>
      <c r="B5199" s="109" t="s">
        <v>11654</v>
      </c>
      <c r="C5199" s="109" t="s">
        <v>1051</v>
      </c>
      <c r="D5199" s="109" t="s">
        <v>96</v>
      </c>
      <c r="E5199" s="109" t="s">
        <v>7299</v>
      </c>
      <c r="F5199" s="109" t="s">
        <v>95</v>
      </c>
      <c r="G5199" s="109" t="s">
        <v>6116</v>
      </c>
      <c r="H5199" s="107">
        <v>132674</v>
      </c>
      <c r="I5199" s="109">
        <v>2</v>
      </c>
      <c r="J5199" s="108">
        <v>81918</v>
      </c>
      <c r="K5199" s="107" t="str">
        <f>IF(J5199&gt;0,"Untung","Rugi")</f>
        <v>Untung</v>
      </c>
      <c r="L5199" s="107" t="str">
        <f t="array" ref="L5199">_xlfn.IFS(H5199&lt;100000,"Low",AND(H5199&gt;=100000,H5199&lt;250000),"Medium",H5199&gt;=250000,"High")</f>
        <v>Medium</v>
      </c>
      <c r="M5199" s="107" t="str">
        <f>IF(H5199&lt;100000,"Low",IF(AND(H5199&gt;=100000,H5199&lt;250000),"Medium","High"))</f>
        <v>Medium</v>
      </c>
    </row>
    <row r="5200" spans="1:13" x14ac:dyDescent="0.4">
      <c r="A5200" s="109" t="s">
        <v>6016</v>
      </c>
      <c r="B5200" s="109" t="s">
        <v>11655</v>
      </c>
      <c r="C5200" s="109" t="s">
        <v>1051</v>
      </c>
      <c r="D5200" s="109" t="s">
        <v>96</v>
      </c>
      <c r="E5200" s="109" t="s">
        <v>7341</v>
      </c>
      <c r="F5200" s="109" t="s">
        <v>95</v>
      </c>
      <c r="G5200" s="109" t="s">
        <v>6062</v>
      </c>
      <c r="H5200" s="107">
        <v>398491</v>
      </c>
      <c r="I5200" s="109">
        <v>2</v>
      </c>
      <c r="J5200" s="108">
        <v>-49274</v>
      </c>
      <c r="K5200" s="107" t="str">
        <f>IF(J5200&gt;0,"Untung","Rugi")</f>
        <v>Rugi</v>
      </c>
      <c r="L5200" s="107" t="str">
        <f t="array" ref="L5200">_xlfn.IFS(H5200&lt;100000,"Low",AND(H5200&gt;=100000,H5200&lt;250000),"Medium",H5200&gt;=250000,"High")</f>
        <v>High</v>
      </c>
      <c r="M5200" s="107" t="str">
        <f>IF(H5200&lt;100000,"Low",IF(AND(H5200&gt;=100000,H5200&lt;250000),"Medium","High"))</f>
        <v>High</v>
      </c>
    </row>
    <row r="5201" spans="1:13" x14ac:dyDescent="0.4">
      <c r="A5201" s="109" t="s">
        <v>6016</v>
      </c>
      <c r="B5201" s="109" t="s">
        <v>11654</v>
      </c>
      <c r="C5201" s="109" t="s">
        <v>100</v>
      </c>
      <c r="D5201" s="109" t="s">
        <v>104</v>
      </c>
      <c r="E5201" s="109" t="s">
        <v>10606</v>
      </c>
      <c r="F5201" s="109" t="s">
        <v>99</v>
      </c>
      <c r="G5201" s="109" t="s">
        <v>6141</v>
      </c>
      <c r="H5201" s="107">
        <v>329592</v>
      </c>
      <c r="I5201" s="109">
        <v>8</v>
      </c>
      <c r="J5201" s="108">
        <v>-81752</v>
      </c>
      <c r="K5201" s="107" t="str">
        <f>IF(J5201&gt;0,"Untung","Rugi")</f>
        <v>Rugi</v>
      </c>
      <c r="L5201" s="107" t="str">
        <f t="array" ref="L5201">_xlfn.IFS(H5201&lt;100000,"Low",AND(H5201&gt;=100000,H5201&lt;250000),"Medium",H5201&gt;=250000,"High")</f>
        <v>High</v>
      </c>
      <c r="M5201" s="107" t="str">
        <f>IF(H5201&lt;100000,"Low",IF(AND(H5201&gt;=100000,H5201&lt;250000),"Medium","High"))</f>
        <v>High</v>
      </c>
    </row>
    <row r="5202" spans="1:13" x14ac:dyDescent="0.4">
      <c r="A5202" s="109" t="s">
        <v>6016</v>
      </c>
      <c r="B5202" s="109" t="s">
        <v>11653</v>
      </c>
      <c r="C5202" s="109" t="s">
        <v>100</v>
      </c>
      <c r="D5202" s="109" t="s">
        <v>106</v>
      </c>
      <c r="E5202" s="109" t="s">
        <v>8638</v>
      </c>
      <c r="F5202" s="109" t="s">
        <v>95</v>
      </c>
      <c r="G5202" s="109" t="s">
        <v>6116</v>
      </c>
      <c r="H5202" s="107">
        <v>16078</v>
      </c>
      <c r="I5202" s="109">
        <v>5</v>
      </c>
      <c r="J5202" s="108">
        <v>-13796</v>
      </c>
      <c r="K5202" s="107" t="str">
        <f>IF(J5202&gt;0,"Untung","Rugi")</f>
        <v>Rugi</v>
      </c>
      <c r="L5202" s="107" t="str">
        <f t="array" ref="L5202">_xlfn.IFS(H5202&lt;100000,"Low",AND(H5202&gt;=100000,H5202&lt;250000),"Medium",H5202&gt;=250000,"High")</f>
        <v>Low</v>
      </c>
      <c r="M5202" s="107" t="str">
        <f>IF(H5202&lt;100000,"Low",IF(AND(H5202&gt;=100000,H5202&lt;250000),"Medium","High"))</f>
        <v>Low</v>
      </c>
    </row>
    <row r="5203" spans="1:13" x14ac:dyDescent="0.4">
      <c r="A5203" s="109" t="s">
        <v>6046</v>
      </c>
      <c r="B5203" s="109" t="s">
        <v>11652</v>
      </c>
      <c r="C5203" s="109" t="s">
        <v>1051</v>
      </c>
      <c r="D5203" s="109" t="s">
        <v>106</v>
      </c>
      <c r="E5203" s="109" t="s">
        <v>10746</v>
      </c>
      <c r="F5203" s="109" t="s">
        <v>99</v>
      </c>
      <c r="G5203" s="109" t="s">
        <v>6024</v>
      </c>
      <c r="H5203" s="107">
        <v>420402</v>
      </c>
      <c r="I5203" s="109">
        <v>6</v>
      </c>
      <c r="J5203" s="108">
        <v>-117858</v>
      </c>
      <c r="K5203" s="107" t="str">
        <f>IF(J5203&gt;0,"Untung","Rugi")</f>
        <v>Rugi</v>
      </c>
      <c r="L5203" s="107" t="str">
        <f t="array" ref="L5203">_xlfn.IFS(H5203&lt;100000,"Low",AND(H5203&gt;=100000,H5203&lt;250000),"Medium",H5203&gt;=250000,"High")</f>
        <v>High</v>
      </c>
      <c r="M5203" s="107" t="str">
        <f>IF(H5203&lt;100000,"Low",IF(AND(H5203&gt;=100000,H5203&lt;250000),"Medium","High"))</f>
        <v>High</v>
      </c>
    </row>
    <row r="5204" spans="1:13" x14ac:dyDescent="0.4">
      <c r="A5204" s="109" t="s">
        <v>6016</v>
      </c>
      <c r="B5204" s="109" t="s">
        <v>11651</v>
      </c>
      <c r="C5204" s="109" t="s">
        <v>1051</v>
      </c>
      <c r="D5204" s="109" t="s">
        <v>106</v>
      </c>
      <c r="E5204" s="109" t="s">
        <v>6441</v>
      </c>
      <c r="F5204" s="109" t="s">
        <v>95</v>
      </c>
      <c r="G5204" s="109" t="s">
        <v>6013</v>
      </c>
      <c r="H5204" s="107">
        <v>41321</v>
      </c>
      <c r="I5204" s="109">
        <v>2</v>
      </c>
      <c r="J5204" s="108">
        <v>350086</v>
      </c>
      <c r="K5204" s="107" t="str">
        <f>IF(J5204&gt;0,"Untung","Rugi")</f>
        <v>Untung</v>
      </c>
      <c r="L5204" s="107" t="str">
        <f t="array" ref="L5204">_xlfn.IFS(H5204&lt;100000,"Low",AND(H5204&gt;=100000,H5204&lt;250000),"Medium",H5204&gt;=250000,"High")</f>
        <v>Low</v>
      </c>
      <c r="M5204" s="107" t="str">
        <f>IF(H5204&lt;100000,"Low",IF(AND(H5204&gt;=100000,H5204&lt;250000),"Medium","High"))</f>
        <v>Low</v>
      </c>
    </row>
    <row r="5205" spans="1:13" x14ac:dyDescent="0.4">
      <c r="A5205" s="109" t="s">
        <v>6016</v>
      </c>
      <c r="B5205" s="109" t="s">
        <v>11650</v>
      </c>
      <c r="C5205" s="109" t="s">
        <v>100</v>
      </c>
      <c r="D5205" s="109" t="s">
        <v>96</v>
      </c>
      <c r="E5205" s="109" t="s">
        <v>6839</v>
      </c>
      <c r="F5205" s="109" t="s">
        <v>95</v>
      </c>
      <c r="G5205" s="109" t="s">
        <v>6013</v>
      </c>
      <c r="H5205" s="107">
        <v>223874</v>
      </c>
      <c r="I5205" s="109">
        <v>4</v>
      </c>
      <c r="J5205" s="108">
        <v>383418</v>
      </c>
      <c r="K5205" s="107" t="str">
        <f>IF(J5205&gt;0,"Untung","Rugi")</f>
        <v>Untung</v>
      </c>
      <c r="L5205" s="107" t="str">
        <f t="array" ref="L5205">_xlfn.IFS(H5205&lt;100000,"Low",AND(H5205&gt;=100000,H5205&lt;250000),"Medium",H5205&gt;=250000,"High")</f>
        <v>Medium</v>
      </c>
      <c r="M5205" s="107" t="str">
        <f>IF(H5205&lt;100000,"Low",IF(AND(H5205&gt;=100000,H5205&lt;250000),"Medium","High"))</f>
        <v>Medium</v>
      </c>
    </row>
    <row r="5206" spans="1:13" x14ac:dyDescent="0.4">
      <c r="A5206" s="109" t="s">
        <v>6027</v>
      </c>
      <c r="B5206" s="109" t="s">
        <v>11649</v>
      </c>
      <c r="C5206" s="109" t="s">
        <v>1051</v>
      </c>
      <c r="D5206" s="109" t="s">
        <v>106</v>
      </c>
      <c r="E5206" s="109" t="s">
        <v>8277</v>
      </c>
      <c r="F5206" s="109" t="s">
        <v>6021</v>
      </c>
      <c r="G5206" s="109" t="s">
        <v>6020</v>
      </c>
      <c r="H5206" s="107">
        <v>246138</v>
      </c>
      <c r="I5206" s="109">
        <v>1</v>
      </c>
      <c r="J5206" s="108">
        <v>163894</v>
      </c>
      <c r="K5206" s="107" t="str">
        <f>IF(J5206&gt;0,"Untung","Rugi")</f>
        <v>Untung</v>
      </c>
      <c r="L5206" s="107" t="str">
        <f t="array" ref="L5206">_xlfn.IFS(H5206&lt;100000,"Low",AND(H5206&gt;=100000,H5206&lt;250000),"Medium",H5206&gt;=250000,"High")</f>
        <v>Medium</v>
      </c>
      <c r="M5206" s="107" t="str">
        <f>IF(H5206&lt;100000,"Low",IF(AND(H5206&gt;=100000,H5206&lt;250000),"Medium","High"))</f>
        <v>Medium</v>
      </c>
    </row>
    <row r="5207" spans="1:13" x14ac:dyDescent="0.4">
      <c r="A5207" s="109" t="s">
        <v>6016</v>
      </c>
      <c r="B5207" s="109" t="s">
        <v>11648</v>
      </c>
      <c r="C5207" s="109" t="s">
        <v>1051</v>
      </c>
      <c r="D5207" s="109" t="s">
        <v>96</v>
      </c>
      <c r="E5207" s="109" t="s">
        <v>8755</v>
      </c>
      <c r="F5207" s="109" t="s">
        <v>6021</v>
      </c>
      <c r="G5207" s="109" t="s">
        <v>6020</v>
      </c>
      <c r="H5207" s="107">
        <v>277771</v>
      </c>
      <c r="I5207" s="109">
        <v>3</v>
      </c>
      <c r="J5207" s="108">
        <v>123002</v>
      </c>
      <c r="K5207" s="107" t="str">
        <f>IF(J5207&gt;0,"Untung","Rugi")</f>
        <v>Untung</v>
      </c>
      <c r="L5207" s="107" t="str">
        <f t="array" ref="L5207">_xlfn.IFS(H5207&lt;100000,"Low",AND(H5207&gt;=100000,H5207&lt;250000),"Medium",H5207&gt;=250000,"High")</f>
        <v>High</v>
      </c>
      <c r="M5207" s="107" t="str">
        <f>IF(H5207&lt;100000,"Low",IF(AND(H5207&gt;=100000,H5207&lt;250000),"Medium","High"))</f>
        <v>High</v>
      </c>
    </row>
    <row r="5208" spans="1:13" x14ac:dyDescent="0.4">
      <c r="A5208" s="109" t="s">
        <v>6016</v>
      </c>
      <c r="B5208" s="109" t="s">
        <v>11647</v>
      </c>
      <c r="C5208" s="109" t="s">
        <v>1051</v>
      </c>
      <c r="D5208" s="109" t="s">
        <v>96</v>
      </c>
      <c r="E5208" s="109" t="s">
        <v>9755</v>
      </c>
      <c r="F5208" s="109" t="s">
        <v>95</v>
      </c>
      <c r="G5208" s="109" t="s">
        <v>6039</v>
      </c>
      <c r="H5208" s="107">
        <v>76447</v>
      </c>
      <c r="I5208" s="109">
        <v>4</v>
      </c>
      <c r="J5208" s="108">
        <v>380989</v>
      </c>
      <c r="K5208" s="107" t="str">
        <f>IF(J5208&gt;0,"Untung","Rugi")</f>
        <v>Untung</v>
      </c>
      <c r="L5208" s="107" t="str">
        <f t="array" ref="L5208">_xlfn.IFS(H5208&lt;100000,"Low",AND(H5208&gt;=100000,H5208&lt;250000),"Medium",H5208&gt;=250000,"High")</f>
        <v>Low</v>
      </c>
      <c r="M5208" s="107" t="str">
        <f>IF(H5208&lt;100000,"Low",IF(AND(H5208&gt;=100000,H5208&lt;250000),"Medium","High"))</f>
        <v>Low</v>
      </c>
    </row>
    <row r="5209" spans="1:13" x14ac:dyDescent="0.4">
      <c r="A5209" s="109" t="s">
        <v>6016</v>
      </c>
      <c r="B5209" s="109" t="s">
        <v>11647</v>
      </c>
      <c r="C5209" s="109" t="s">
        <v>1051</v>
      </c>
      <c r="D5209" s="109" t="s">
        <v>96</v>
      </c>
      <c r="E5209" s="109" t="s">
        <v>8247</v>
      </c>
      <c r="F5209" s="109" t="s">
        <v>95</v>
      </c>
      <c r="G5209" s="109" t="s">
        <v>6116</v>
      </c>
      <c r="H5209" s="107">
        <v>47805</v>
      </c>
      <c r="I5209" s="109">
        <v>1</v>
      </c>
      <c r="J5209" s="108">
        <v>209512</v>
      </c>
      <c r="K5209" s="107" t="str">
        <f>IF(J5209&gt;0,"Untung","Rugi")</f>
        <v>Untung</v>
      </c>
      <c r="L5209" s="107" t="str">
        <f t="array" ref="L5209">_xlfn.IFS(H5209&lt;100000,"Low",AND(H5209&gt;=100000,H5209&lt;250000),"Medium",H5209&gt;=250000,"High")</f>
        <v>Low</v>
      </c>
      <c r="M5209" s="107" t="str">
        <f>IF(H5209&lt;100000,"Low",IF(AND(H5209&gt;=100000,H5209&lt;250000),"Medium","High"))</f>
        <v>Low</v>
      </c>
    </row>
    <row r="5210" spans="1:13" x14ac:dyDescent="0.4">
      <c r="A5210" s="109" t="s">
        <v>6016</v>
      </c>
      <c r="B5210" s="109" t="s">
        <v>11646</v>
      </c>
      <c r="C5210" s="109" t="s">
        <v>100</v>
      </c>
      <c r="D5210" s="109" t="s">
        <v>102</v>
      </c>
      <c r="E5210" s="109" t="s">
        <v>6801</v>
      </c>
      <c r="F5210" s="109" t="s">
        <v>95</v>
      </c>
      <c r="G5210" s="109" t="s">
        <v>6017</v>
      </c>
      <c r="H5210" s="107">
        <v>350291</v>
      </c>
      <c r="I5210" s="109">
        <v>3</v>
      </c>
      <c r="J5210" s="108">
        <v>223044</v>
      </c>
      <c r="K5210" s="107" t="str">
        <f>IF(J5210&gt;0,"Untung","Rugi")</f>
        <v>Untung</v>
      </c>
      <c r="L5210" s="107" t="str">
        <f t="array" ref="L5210">_xlfn.IFS(H5210&lt;100000,"Low",AND(H5210&gt;=100000,H5210&lt;250000),"Medium",H5210&gt;=250000,"High")</f>
        <v>High</v>
      </c>
      <c r="M5210" s="107" t="str">
        <f>IF(H5210&lt;100000,"Low",IF(AND(H5210&gt;=100000,H5210&lt;250000),"Medium","High"))</f>
        <v>High</v>
      </c>
    </row>
    <row r="5211" spans="1:13" x14ac:dyDescent="0.4">
      <c r="A5211" s="109" t="s">
        <v>6046</v>
      </c>
      <c r="B5211" s="109" t="s">
        <v>11645</v>
      </c>
      <c r="C5211" s="109" t="s">
        <v>100</v>
      </c>
      <c r="D5211" s="109" t="s">
        <v>106</v>
      </c>
      <c r="E5211" s="109" t="s">
        <v>7715</v>
      </c>
      <c r="F5211" s="109" t="s">
        <v>99</v>
      </c>
      <c r="G5211" s="109" t="s">
        <v>6024</v>
      </c>
      <c r="H5211" s="107">
        <v>311670</v>
      </c>
      <c r="I5211" s="109">
        <v>2</v>
      </c>
      <c r="J5211" s="108">
        <v>334879</v>
      </c>
      <c r="K5211" s="107" t="str">
        <f>IF(J5211&gt;0,"Untung","Rugi")</f>
        <v>Untung</v>
      </c>
      <c r="L5211" s="107" t="str">
        <f t="array" ref="L5211">_xlfn.IFS(H5211&lt;100000,"Low",AND(H5211&gt;=100000,H5211&lt;250000),"Medium",H5211&gt;=250000,"High")</f>
        <v>High</v>
      </c>
      <c r="M5211" s="107" t="str">
        <f>IF(H5211&lt;100000,"Low",IF(AND(H5211&gt;=100000,H5211&lt;250000),"Medium","High"))</f>
        <v>High</v>
      </c>
    </row>
    <row r="5212" spans="1:13" x14ac:dyDescent="0.4">
      <c r="A5212" s="109" t="s">
        <v>6016</v>
      </c>
      <c r="B5212" s="109" t="s">
        <v>11644</v>
      </c>
      <c r="C5212" s="109" t="s">
        <v>100</v>
      </c>
      <c r="D5212" s="109" t="s">
        <v>106</v>
      </c>
      <c r="E5212" s="109" t="s">
        <v>6294</v>
      </c>
      <c r="F5212" s="109" t="s">
        <v>99</v>
      </c>
      <c r="G5212" s="109" t="s">
        <v>6024</v>
      </c>
      <c r="H5212" s="107">
        <v>64539</v>
      </c>
      <c r="I5212" s="109">
        <v>3</v>
      </c>
      <c r="J5212" s="108">
        <v>191632</v>
      </c>
      <c r="K5212" s="107" t="str">
        <f>IF(J5212&gt;0,"Untung","Rugi")</f>
        <v>Untung</v>
      </c>
      <c r="L5212" s="107" t="str">
        <f t="array" ref="L5212">_xlfn.IFS(H5212&lt;100000,"Low",AND(H5212&gt;=100000,H5212&lt;250000),"Medium",H5212&gt;=250000,"High")</f>
        <v>Low</v>
      </c>
      <c r="M5212" s="107" t="str">
        <f>IF(H5212&lt;100000,"Low",IF(AND(H5212&gt;=100000,H5212&lt;250000),"Medium","High"))</f>
        <v>Low</v>
      </c>
    </row>
    <row r="5213" spans="1:13" x14ac:dyDescent="0.4">
      <c r="A5213" s="109" t="s">
        <v>6016</v>
      </c>
      <c r="B5213" s="109" t="s">
        <v>11644</v>
      </c>
      <c r="C5213" s="109" t="s">
        <v>100</v>
      </c>
      <c r="D5213" s="109" t="s">
        <v>106</v>
      </c>
      <c r="E5213" s="109" t="s">
        <v>7519</v>
      </c>
      <c r="F5213" s="109" t="s">
        <v>95</v>
      </c>
      <c r="G5213" s="109" t="s">
        <v>6017</v>
      </c>
      <c r="H5213" s="107">
        <v>397579</v>
      </c>
      <c r="I5213" s="109">
        <v>3</v>
      </c>
      <c r="J5213" s="108">
        <v>-131111</v>
      </c>
      <c r="K5213" s="107" t="str">
        <f>IF(J5213&gt;0,"Untung","Rugi")</f>
        <v>Rugi</v>
      </c>
      <c r="L5213" s="107" t="str">
        <f t="array" ref="L5213">_xlfn.IFS(H5213&lt;100000,"Low",AND(H5213&gt;=100000,H5213&lt;250000),"Medium",H5213&gt;=250000,"High")</f>
        <v>High</v>
      </c>
      <c r="M5213" s="107" t="str">
        <f>IF(H5213&lt;100000,"Low",IF(AND(H5213&gt;=100000,H5213&lt;250000),"Medium","High"))</f>
        <v>High</v>
      </c>
    </row>
    <row r="5214" spans="1:13" x14ac:dyDescent="0.4">
      <c r="A5214" s="109" t="s">
        <v>6016</v>
      </c>
      <c r="B5214" s="109" t="s">
        <v>6341</v>
      </c>
      <c r="C5214" s="109" t="s">
        <v>100</v>
      </c>
      <c r="D5214" s="109" t="s">
        <v>106</v>
      </c>
      <c r="E5214" s="109" t="s">
        <v>7607</v>
      </c>
      <c r="F5214" s="109" t="s">
        <v>99</v>
      </c>
      <c r="G5214" s="109" t="s">
        <v>6049</v>
      </c>
      <c r="H5214" s="107">
        <v>398010</v>
      </c>
      <c r="I5214" s="109">
        <v>7</v>
      </c>
      <c r="J5214" s="108">
        <v>-217516</v>
      </c>
      <c r="K5214" s="107" t="str">
        <f>IF(J5214&gt;0,"Untung","Rugi")</f>
        <v>Rugi</v>
      </c>
      <c r="L5214" s="107" t="str">
        <f t="array" ref="L5214">_xlfn.IFS(H5214&lt;100000,"Low",AND(H5214&gt;=100000,H5214&lt;250000),"Medium",H5214&gt;=250000,"High")</f>
        <v>High</v>
      </c>
      <c r="M5214" s="107" t="str">
        <f>IF(H5214&lt;100000,"Low",IF(AND(H5214&gt;=100000,H5214&lt;250000),"Medium","High"))</f>
        <v>High</v>
      </c>
    </row>
    <row r="5215" spans="1:13" x14ac:dyDescent="0.4">
      <c r="A5215" s="109" t="s">
        <v>6016</v>
      </c>
      <c r="B5215" s="109" t="s">
        <v>6341</v>
      </c>
      <c r="C5215" s="109" t="s">
        <v>100</v>
      </c>
      <c r="D5215" s="109" t="s">
        <v>106</v>
      </c>
      <c r="E5215" s="109" t="s">
        <v>7011</v>
      </c>
      <c r="F5215" s="109" t="s">
        <v>95</v>
      </c>
      <c r="G5215" s="109" t="s">
        <v>6017</v>
      </c>
      <c r="H5215" s="107">
        <v>180817</v>
      </c>
      <c r="I5215" s="109">
        <v>2</v>
      </c>
      <c r="J5215" s="108">
        <v>-136928</v>
      </c>
      <c r="K5215" s="107" t="str">
        <f>IF(J5215&gt;0,"Untung","Rugi")</f>
        <v>Rugi</v>
      </c>
      <c r="L5215" s="107" t="str">
        <f t="array" ref="L5215">_xlfn.IFS(H5215&lt;100000,"Low",AND(H5215&gt;=100000,H5215&lt;250000),"Medium",H5215&gt;=250000,"High")</f>
        <v>Medium</v>
      </c>
      <c r="M5215" s="107" t="str">
        <f>IF(H5215&lt;100000,"Low",IF(AND(H5215&gt;=100000,H5215&lt;250000),"Medium","High"))</f>
        <v>Medium</v>
      </c>
    </row>
    <row r="5216" spans="1:13" x14ac:dyDescent="0.4">
      <c r="A5216" s="109" t="s">
        <v>6016</v>
      </c>
      <c r="B5216" s="109" t="s">
        <v>6341</v>
      </c>
      <c r="C5216" s="109" t="s">
        <v>100</v>
      </c>
      <c r="D5216" s="109" t="s">
        <v>96</v>
      </c>
      <c r="E5216" s="109" t="s">
        <v>10380</v>
      </c>
      <c r="F5216" s="109" t="s">
        <v>6021</v>
      </c>
      <c r="G5216" s="109" t="s">
        <v>6031</v>
      </c>
      <c r="H5216" s="107">
        <v>404080</v>
      </c>
      <c r="I5216" s="109">
        <v>6</v>
      </c>
      <c r="J5216" s="108">
        <v>-221756</v>
      </c>
      <c r="K5216" s="107" t="str">
        <f>IF(J5216&gt;0,"Untung","Rugi")</f>
        <v>Rugi</v>
      </c>
      <c r="L5216" s="107" t="str">
        <f t="array" ref="L5216">_xlfn.IFS(H5216&lt;100000,"Low",AND(H5216&gt;=100000,H5216&lt;250000),"Medium",H5216&gt;=250000,"High")</f>
        <v>High</v>
      </c>
      <c r="M5216" s="107" t="str">
        <f>IF(H5216&lt;100000,"Low",IF(AND(H5216&gt;=100000,H5216&lt;250000),"Medium","High"))</f>
        <v>High</v>
      </c>
    </row>
    <row r="5217" spans="1:13" x14ac:dyDescent="0.4">
      <c r="A5217" s="109" t="s">
        <v>6016</v>
      </c>
      <c r="B5217" s="109" t="s">
        <v>11643</v>
      </c>
      <c r="C5217" s="109" t="s">
        <v>100</v>
      </c>
      <c r="D5217" s="109" t="s">
        <v>96</v>
      </c>
      <c r="E5217" s="109" t="s">
        <v>11642</v>
      </c>
      <c r="F5217" s="109" t="s">
        <v>95</v>
      </c>
      <c r="G5217" s="109" t="s">
        <v>6062</v>
      </c>
      <c r="H5217" s="107">
        <v>391611</v>
      </c>
      <c r="I5217" s="109">
        <v>3</v>
      </c>
      <c r="J5217" s="108">
        <v>-216545</v>
      </c>
      <c r="K5217" s="107" t="str">
        <f>IF(J5217&gt;0,"Untung","Rugi")</f>
        <v>Rugi</v>
      </c>
      <c r="L5217" s="107" t="str">
        <f t="array" ref="L5217">_xlfn.IFS(H5217&lt;100000,"Low",AND(H5217&gt;=100000,H5217&lt;250000),"Medium",H5217&gt;=250000,"High")</f>
        <v>High</v>
      </c>
      <c r="M5217" s="107" t="str">
        <f>IF(H5217&lt;100000,"Low",IF(AND(H5217&gt;=100000,H5217&lt;250000),"Medium","High"))</f>
        <v>High</v>
      </c>
    </row>
    <row r="5218" spans="1:13" x14ac:dyDescent="0.4">
      <c r="A5218" s="109" t="s">
        <v>6016</v>
      </c>
      <c r="B5218" s="109" t="s">
        <v>11641</v>
      </c>
      <c r="C5218" s="109" t="s">
        <v>100</v>
      </c>
      <c r="D5218" s="109" t="s">
        <v>102</v>
      </c>
      <c r="E5218" s="109" t="s">
        <v>6068</v>
      </c>
      <c r="F5218" s="109" t="s">
        <v>95</v>
      </c>
      <c r="G5218" s="109" t="s">
        <v>6067</v>
      </c>
      <c r="H5218" s="107">
        <v>419263</v>
      </c>
      <c r="I5218" s="109">
        <v>7</v>
      </c>
      <c r="J5218" s="108">
        <v>-200662</v>
      </c>
      <c r="K5218" s="107" t="str">
        <f>IF(J5218&gt;0,"Untung","Rugi")</f>
        <v>Rugi</v>
      </c>
      <c r="L5218" s="107" t="str">
        <f t="array" ref="L5218">_xlfn.IFS(H5218&lt;100000,"Low",AND(H5218&gt;=100000,H5218&lt;250000),"Medium",H5218&gt;=250000,"High")</f>
        <v>High</v>
      </c>
      <c r="M5218" s="107" t="str">
        <f>IF(H5218&lt;100000,"Low",IF(AND(H5218&gt;=100000,H5218&lt;250000),"Medium","High"))</f>
        <v>High</v>
      </c>
    </row>
    <row r="5219" spans="1:13" x14ac:dyDescent="0.4">
      <c r="A5219" s="109" t="s">
        <v>6046</v>
      </c>
      <c r="B5219" s="109" t="s">
        <v>11640</v>
      </c>
      <c r="C5219" s="109" t="s">
        <v>100</v>
      </c>
      <c r="D5219" s="109" t="s">
        <v>102</v>
      </c>
      <c r="E5219" s="109" t="s">
        <v>7449</v>
      </c>
      <c r="F5219" s="109" t="s">
        <v>95</v>
      </c>
      <c r="G5219" s="109" t="s">
        <v>6116</v>
      </c>
      <c r="H5219" s="107">
        <v>230884</v>
      </c>
      <c r="I5219" s="109">
        <v>4</v>
      </c>
      <c r="J5219" s="108">
        <v>39161</v>
      </c>
      <c r="K5219" s="107" t="str">
        <f>IF(J5219&gt;0,"Untung","Rugi")</f>
        <v>Untung</v>
      </c>
      <c r="L5219" s="107" t="str">
        <f t="array" ref="L5219">_xlfn.IFS(H5219&lt;100000,"Low",AND(H5219&gt;=100000,H5219&lt;250000),"Medium",H5219&gt;=250000,"High")</f>
        <v>Medium</v>
      </c>
      <c r="M5219" s="107" t="str">
        <f>IF(H5219&lt;100000,"Low",IF(AND(H5219&gt;=100000,H5219&lt;250000),"Medium","High"))</f>
        <v>Medium</v>
      </c>
    </row>
    <row r="5220" spans="1:13" x14ac:dyDescent="0.4">
      <c r="A5220" s="109" t="s">
        <v>6046</v>
      </c>
      <c r="B5220" s="109" t="s">
        <v>11639</v>
      </c>
      <c r="C5220" s="109" t="s">
        <v>1051</v>
      </c>
      <c r="D5220" s="109" t="s">
        <v>96</v>
      </c>
      <c r="E5220" s="109" t="s">
        <v>6550</v>
      </c>
      <c r="F5220" s="109" t="s">
        <v>95</v>
      </c>
      <c r="G5220" s="109" t="s">
        <v>6017</v>
      </c>
      <c r="H5220" s="107">
        <v>216838</v>
      </c>
      <c r="I5220" s="109">
        <v>3</v>
      </c>
      <c r="J5220" s="108">
        <v>70651</v>
      </c>
      <c r="K5220" s="107" t="str">
        <f>IF(J5220&gt;0,"Untung","Rugi")</f>
        <v>Untung</v>
      </c>
      <c r="L5220" s="107" t="str">
        <f t="array" ref="L5220">_xlfn.IFS(H5220&lt;100000,"Low",AND(H5220&gt;=100000,H5220&lt;250000),"Medium",H5220&gt;=250000,"High")</f>
        <v>Medium</v>
      </c>
      <c r="M5220" s="107" t="str">
        <f>IF(H5220&lt;100000,"Low",IF(AND(H5220&gt;=100000,H5220&lt;250000),"Medium","High"))</f>
        <v>Medium</v>
      </c>
    </row>
    <row r="5221" spans="1:13" x14ac:dyDescent="0.4">
      <c r="A5221" s="109" t="s">
        <v>6016</v>
      </c>
      <c r="B5221" s="109" t="s">
        <v>11638</v>
      </c>
      <c r="C5221" s="109" t="s">
        <v>1051</v>
      </c>
      <c r="D5221" s="109" t="s">
        <v>96</v>
      </c>
      <c r="E5221" s="109" t="s">
        <v>10758</v>
      </c>
      <c r="F5221" s="109" t="s">
        <v>6021</v>
      </c>
      <c r="G5221" s="109" t="s">
        <v>6745</v>
      </c>
      <c r="H5221" s="107">
        <v>359589</v>
      </c>
      <c r="I5221" s="109">
        <v>6</v>
      </c>
      <c r="J5221" s="108">
        <v>141623</v>
      </c>
      <c r="K5221" s="107" t="str">
        <f>IF(J5221&gt;0,"Untung","Rugi")</f>
        <v>Untung</v>
      </c>
      <c r="L5221" s="107" t="str">
        <f t="array" ref="L5221">_xlfn.IFS(H5221&lt;100000,"Low",AND(H5221&gt;=100000,H5221&lt;250000),"Medium",H5221&gt;=250000,"High")</f>
        <v>High</v>
      </c>
      <c r="M5221" s="107" t="str">
        <f>IF(H5221&lt;100000,"Low",IF(AND(H5221&gt;=100000,H5221&lt;250000),"Medium","High"))</f>
        <v>High</v>
      </c>
    </row>
    <row r="5222" spans="1:13" x14ac:dyDescent="0.4">
      <c r="A5222" s="109" t="s">
        <v>6016</v>
      </c>
      <c r="B5222" s="109" t="s">
        <v>11637</v>
      </c>
      <c r="C5222" s="109" t="s">
        <v>100</v>
      </c>
      <c r="D5222" s="109" t="s">
        <v>106</v>
      </c>
      <c r="E5222" s="109" t="s">
        <v>6928</v>
      </c>
      <c r="F5222" s="109" t="s">
        <v>95</v>
      </c>
      <c r="G5222" s="109" t="s">
        <v>6017</v>
      </c>
      <c r="H5222" s="107">
        <v>331705</v>
      </c>
      <c r="I5222" s="109">
        <v>5</v>
      </c>
      <c r="J5222" s="108">
        <v>-176458</v>
      </c>
      <c r="K5222" s="107" t="str">
        <f>IF(J5222&gt;0,"Untung","Rugi")</f>
        <v>Rugi</v>
      </c>
      <c r="L5222" s="107" t="str">
        <f t="array" ref="L5222">_xlfn.IFS(H5222&lt;100000,"Low",AND(H5222&gt;=100000,H5222&lt;250000),"Medium",H5222&gt;=250000,"High")</f>
        <v>High</v>
      </c>
      <c r="M5222" s="107" t="str">
        <f>IF(H5222&lt;100000,"Low",IF(AND(H5222&gt;=100000,H5222&lt;250000),"Medium","High"))</f>
        <v>High</v>
      </c>
    </row>
    <row r="5223" spans="1:13" x14ac:dyDescent="0.4">
      <c r="A5223" s="109" t="s">
        <v>6027</v>
      </c>
      <c r="B5223" s="109" t="s">
        <v>11636</v>
      </c>
      <c r="C5223" s="109" t="s">
        <v>100</v>
      </c>
      <c r="D5223" s="109" t="s">
        <v>106</v>
      </c>
      <c r="E5223" s="109" t="s">
        <v>10370</v>
      </c>
      <c r="F5223" s="109" t="s">
        <v>95</v>
      </c>
      <c r="G5223" s="109" t="s">
        <v>6057</v>
      </c>
      <c r="H5223" s="107">
        <v>30525</v>
      </c>
      <c r="I5223" s="109">
        <v>8</v>
      </c>
      <c r="J5223" s="108">
        <v>303170</v>
      </c>
      <c r="K5223" s="107" t="str">
        <f>IF(J5223&gt;0,"Untung","Rugi")</f>
        <v>Untung</v>
      </c>
      <c r="L5223" s="107" t="str">
        <f t="array" ref="L5223">_xlfn.IFS(H5223&lt;100000,"Low",AND(H5223&gt;=100000,H5223&lt;250000),"Medium",H5223&gt;=250000,"High")</f>
        <v>Low</v>
      </c>
      <c r="M5223" s="107" t="str">
        <f>IF(H5223&lt;100000,"Low",IF(AND(H5223&gt;=100000,H5223&lt;250000),"Medium","High"))</f>
        <v>Low</v>
      </c>
    </row>
    <row r="5224" spans="1:13" x14ac:dyDescent="0.4">
      <c r="A5224" s="109" t="s">
        <v>6027</v>
      </c>
      <c r="B5224" s="109" t="s">
        <v>11635</v>
      </c>
      <c r="C5224" s="109" t="s">
        <v>100</v>
      </c>
      <c r="D5224" s="109" t="s">
        <v>106</v>
      </c>
      <c r="E5224" s="109" t="s">
        <v>9107</v>
      </c>
      <c r="F5224" s="109" t="s">
        <v>95</v>
      </c>
      <c r="G5224" s="109" t="s">
        <v>6017</v>
      </c>
      <c r="H5224" s="107">
        <v>196349</v>
      </c>
      <c r="I5224" s="109">
        <v>2</v>
      </c>
      <c r="J5224" s="108">
        <v>380762</v>
      </c>
      <c r="K5224" s="107" t="str">
        <f>IF(J5224&gt;0,"Untung","Rugi")</f>
        <v>Untung</v>
      </c>
      <c r="L5224" s="107" t="str">
        <f t="array" ref="L5224">_xlfn.IFS(H5224&lt;100000,"Low",AND(H5224&gt;=100000,H5224&lt;250000),"Medium",H5224&gt;=250000,"High")</f>
        <v>Medium</v>
      </c>
      <c r="M5224" s="107" t="str">
        <f>IF(H5224&lt;100000,"Low",IF(AND(H5224&gt;=100000,H5224&lt;250000),"Medium","High"))</f>
        <v>Medium</v>
      </c>
    </row>
    <row r="5225" spans="1:13" x14ac:dyDescent="0.4">
      <c r="A5225" s="109" t="s">
        <v>6027</v>
      </c>
      <c r="B5225" s="109" t="s">
        <v>11634</v>
      </c>
      <c r="C5225" s="109" t="s">
        <v>1051</v>
      </c>
      <c r="D5225" s="109" t="s">
        <v>102</v>
      </c>
      <c r="E5225" s="109" t="s">
        <v>6600</v>
      </c>
      <c r="F5225" s="109" t="s">
        <v>6021</v>
      </c>
      <c r="G5225" s="109" t="s">
        <v>6020</v>
      </c>
      <c r="H5225" s="107">
        <v>349094</v>
      </c>
      <c r="I5225" s="109">
        <v>3</v>
      </c>
      <c r="J5225" s="108">
        <v>275319</v>
      </c>
      <c r="K5225" s="107" t="str">
        <f>IF(J5225&gt;0,"Untung","Rugi")</f>
        <v>Untung</v>
      </c>
      <c r="L5225" s="107" t="str">
        <f t="array" ref="L5225">_xlfn.IFS(H5225&lt;100000,"Low",AND(H5225&gt;=100000,H5225&lt;250000),"Medium",H5225&gt;=250000,"High")</f>
        <v>High</v>
      </c>
      <c r="M5225" s="107" t="str">
        <f>IF(H5225&lt;100000,"Low",IF(AND(H5225&gt;=100000,H5225&lt;250000),"Medium","High"))</f>
        <v>High</v>
      </c>
    </row>
    <row r="5226" spans="1:13" x14ac:dyDescent="0.4">
      <c r="A5226" s="109" t="s">
        <v>6016</v>
      </c>
      <c r="B5226" s="109" t="s">
        <v>11633</v>
      </c>
      <c r="C5226" s="109" t="s">
        <v>1051</v>
      </c>
      <c r="D5226" s="109" t="s">
        <v>102</v>
      </c>
      <c r="E5226" s="109" t="s">
        <v>11156</v>
      </c>
      <c r="F5226" s="109" t="s">
        <v>6021</v>
      </c>
      <c r="G5226" s="109" t="s">
        <v>6020</v>
      </c>
      <c r="H5226" s="107">
        <v>442520</v>
      </c>
      <c r="I5226" s="109">
        <v>14</v>
      </c>
      <c r="J5226" s="108">
        <v>156155</v>
      </c>
      <c r="K5226" s="107" t="str">
        <f>IF(J5226&gt;0,"Untung","Rugi")</f>
        <v>Untung</v>
      </c>
      <c r="L5226" s="107" t="str">
        <f t="array" ref="L5226">_xlfn.IFS(H5226&lt;100000,"Low",AND(H5226&gt;=100000,H5226&lt;250000),"Medium",H5226&gt;=250000,"High")</f>
        <v>High</v>
      </c>
      <c r="M5226" s="107" t="str">
        <f>IF(H5226&lt;100000,"Low",IF(AND(H5226&gt;=100000,H5226&lt;250000),"Medium","High"))</f>
        <v>High</v>
      </c>
    </row>
    <row r="5227" spans="1:13" x14ac:dyDescent="0.4">
      <c r="A5227" s="109" t="s">
        <v>6016</v>
      </c>
      <c r="B5227" s="109" t="s">
        <v>11632</v>
      </c>
      <c r="C5227" s="109" t="s">
        <v>1051</v>
      </c>
      <c r="D5227" s="109" t="s">
        <v>104</v>
      </c>
      <c r="E5227" s="109" t="s">
        <v>10061</v>
      </c>
      <c r="F5227" s="109" t="s">
        <v>95</v>
      </c>
      <c r="G5227" s="109" t="s">
        <v>6052</v>
      </c>
      <c r="H5227" s="107">
        <v>150113</v>
      </c>
      <c r="I5227" s="109">
        <v>9</v>
      </c>
      <c r="J5227" s="108">
        <v>-181011</v>
      </c>
      <c r="K5227" s="107" t="str">
        <f>IF(J5227&gt;0,"Untung","Rugi")</f>
        <v>Rugi</v>
      </c>
      <c r="L5227" s="107" t="str">
        <f t="array" ref="L5227">_xlfn.IFS(H5227&lt;100000,"Low",AND(H5227&gt;=100000,H5227&lt;250000),"Medium",H5227&gt;=250000,"High")</f>
        <v>Medium</v>
      </c>
      <c r="M5227" s="107" t="str">
        <f>IF(H5227&lt;100000,"Low",IF(AND(H5227&gt;=100000,H5227&lt;250000),"Medium","High"))</f>
        <v>Medium</v>
      </c>
    </row>
    <row r="5228" spans="1:13" x14ac:dyDescent="0.4">
      <c r="A5228" s="109" t="s">
        <v>6016</v>
      </c>
      <c r="B5228" s="109" t="s">
        <v>11631</v>
      </c>
      <c r="C5228" s="109" t="s">
        <v>100</v>
      </c>
      <c r="D5228" s="109" t="s">
        <v>96</v>
      </c>
      <c r="E5228" s="109" t="s">
        <v>8032</v>
      </c>
      <c r="F5228" s="109" t="s">
        <v>6021</v>
      </c>
      <c r="G5228" s="109" t="s">
        <v>6020</v>
      </c>
      <c r="H5228" s="107">
        <v>379420</v>
      </c>
      <c r="I5228" s="109">
        <v>3</v>
      </c>
      <c r="J5228" s="108">
        <v>-233878</v>
      </c>
      <c r="K5228" s="107" t="str">
        <f>IF(J5228&gt;0,"Untung","Rugi")</f>
        <v>Rugi</v>
      </c>
      <c r="L5228" s="107" t="str">
        <f t="array" ref="L5228">_xlfn.IFS(H5228&lt;100000,"Low",AND(H5228&gt;=100000,H5228&lt;250000),"Medium",H5228&gt;=250000,"High")</f>
        <v>High</v>
      </c>
      <c r="M5228" s="107" t="str">
        <f>IF(H5228&lt;100000,"Low",IF(AND(H5228&gt;=100000,H5228&lt;250000),"Medium","High"))</f>
        <v>High</v>
      </c>
    </row>
    <row r="5229" spans="1:13" x14ac:dyDescent="0.4">
      <c r="A5229" s="109" t="s">
        <v>6027</v>
      </c>
      <c r="B5229" s="109" t="s">
        <v>11630</v>
      </c>
      <c r="C5229" s="109" t="s">
        <v>100</v>
      </c>
      <c r="D5229" s="109" t="s">
        <v>96</v>
      </c>
      <c r="E5229" s="109" t="s">
        <v>6516</v>
      </c>
      <c r="F5229" s="109" t="s">
        <v>6021</v>
      </c>
      <c r="G5229" s="109" t="s">
        <v>6031</v>
      </c>
      <c r="H5229" s="107">
        <v>195600</v>
      </c>
      <c r="I5229" s="109">
        <v>3</v>
      </c>
      <c r="J5229" s="108">
        <v>-119472</v>
      </c>
      <c r="K5229" s="107" t="str">
        <f>IF(J5229&gt;0,"Untung","Rugi")</f>
        <v>Rugi</v>
      </c>
      <c r="L5229" s="107" t="str">
        <f t="array" ref="L5229">_xlfn.IFS(H5229&lt;100000,"Low",AND(H5229&gt;=100000,H5229&lt;250000),"Medium",H5229&gt;=250000,"High")</f>
        <v>Medium</v>
      </c>
      <c r="M5229" s="107" t="str">
        <f>IF(H5229&lt;100000,"Low",IF(AND(H5229&gt;=100000,H5229&lt;250000),"Medium","High"))</f>
        <v>Medium</v>
      </c>
    </row>
    <row r="5230" spans="1:13" x14ac:dyDescent="0.4">
      <c r="A5230" s="109" t="s">
        <v>6027</v>
      </c>
      <c r="B5230" s="109" t="s">
        <v>11629</v>
      </c>
      <c r="C5230" s="109" t="s">
        <v>100</v>
      </c>
      <c r="D5230" s="109" t="s">
        <v>96</v>
      </c>
      <c r="E5230" s="109" t="s">
        <v>6432</v>
      </c>
      <c r="F5230" s="109" t="s">
        <v>95</v>
      </c>
      <c r="G5230" s="109" t="s">
        <v>6052</v>
      </c>
      <c r="H5230" s="107">
        <v>351337</v>
      </c>
      <c r="I5230" s="109">
        <v>3</v>
      </c>
      <c r="J5230" s="108">
        <v>132345</v>
      </c>
      <c r="K5230" s="107" t="str">
        <f>IF(J5230&gt;0,"Untung","Rugi")</f>
        <v>Untung</v>
      </c>
      <c r="L5230" s="107" t="str">
        <f t="array" ref="L5230">_xlfn.IFS(H5230&lt;100000,"Low",AND(H5230&gt;=100000,H5230&lt;250000),"Medium",H5230&gt;=250000,"High")</f>
        <v>High</v>
      </c>
      <c r="M5230" s="107" t="str">
        <f>IF(H5230&lt;100000,"Low",IF(AND(H5230&gt;=100000,H5230&lt;250000),"Medium","High"))</f>
        <v>High</v>
      </c>
    </row>
    <row r="5231" spans="1:13" x14ac:dyDescent="0.4">
      <c r="A5231" s="109" t="s">
        <v>6027</v>
      </c>
      <c r="B5231" s="109" t="s">
        <v>6483</v>
      </c>
      <c r="C5231" s="109" t="s">
        <v>100</v>
      </c>
      <c r="D5231" s="109" t="s">
        <v>102</v>
      </c>
      <c r="E5231" s="109" t="s">
        <v>7129</v>
      </c>
      <c r="F5231" s="109" t="s">
        <v>95</v>
      </c>
      <c r="G5231" s="109" t="s">
        <v>6039</v>
      </c>
      <c r="H5231" s="107">
        <v>215028</v>
      </c>
      <c r="I5231" s="109">
        <v>6</v>
      </c>
      <c r="J5231" s="108">
        <v>373945</v>
      </c>
      <c r="K5231" s="107" t="str">
        <f>IF(J5231&gt;0,"Untung","Rugi")</f>
        <v>Untung</v>
      </c>
      <c r="L5231" s="107" t="str">
        <f t="array" ref="L5231">_xlfn.IFS(H5231&lt;100000,"Low",AND(H5231&gt;=100000,H5231&lt;250000),"Medium",H5231&gt;=250000,"High")</f>
        <v>Medium</v>
      </c>
      <c r="M5231" s="107" t="str">
        <f>IF(H5231&lt;100000,"Low",IF(AND(H5231&gt;=100000,H5231&lt;250000),"Medium","High"))</f>
        <v>Medium</v>
      </c>
    </row>
    <row r="5232" spans="1:13" x14ac:dyDescent="0.4">
      <c r="A5232" s="109" t="s">
        <v>6016</v>
      </c>
      <c r="B5232" s="109" t="s">
        <v>11628</v>
      </c>
      <c r="C5232" s="109" t="s">
        <v>100</v>
      </c>
      <c r="D5232" s="109" t="s">
        <v>102</v>
      </c>
      <c r="E5232" s="109" t="s">
        <v>6589</v>
      </c>
      <c r="F5232" s="109" t="s">
        <v>95</v>
      </c>
      <c r="G5232" s="109" t="s">
        <v>6039</v>
      </c>
      <c r="H5232" s="107">
        <v>44846</v>
      </c>
      <c r="I5232" s="109">
        <v>2</v>
      </c>
      <c r="J5232" s="108">
        <v>321797</v>
      </c>
      <c r="K5232" s="107" t="str">
        <f>IF(J5232&gt;0,"Untung","Rugi")</f>
        <v>Untung</v>
      </c>
      <c r="L5232" s="107" t="str">
        <f t="array" ref="L5232">_xlfn.IFS(H5232&lt;100000,"Low",AND(H5232&gt;=100000,H5232&lt;250000),"Medium",H5232&gt;=250000,"High")</f>
        <v>Low</v>
      </c>
      <c r="M5232" s="107" t="str">
        <f>IF(H5232&lt;100000,"Low",IF(AND(H5232&gt;=100000,H5232&lt;250000),"Medium","High"))</f>
        <v>Low</v>
      </c>
    </row>
    <row r="5233" spans="1:13" x14ac:dyDescent="0.4">
      <c r="A5233" s="109" t="s">
        <v>6016</v>
      </c>
      <c r="B5233" s="109" t="s">
        <v>11627</v>
      </c>
      <c r="C5233" s="109" t="s">
        <v>100</v>
      </c>
      <c r="D5233" s="109" t="s">
        <v>102</v>
      </c>
      <c r="E5233" s="109" t="s">
        <v>6342</v>
      </c>
      <c r="F5233" s="109" t="s">
        <v>95</v>
      </c>
      <c r="G5233" s="109" t="s">
        <v>6052</v>
      </c>
      <c r="H5233" s="107">
        <v>133786</v>
      </c>
      <c r="I5233" s="109">
        <v>7</v>
      </c>
      <c r="J5233" s="108">
        <v>-75375</v>
      </c>
      <c r="K5233" s="107" t="str">
        <f>IF(J5233&gt;0,"Untung","Rugi")</f>
        <v>Rugi</v>
      </c>
      <c r="L5233" s="107" t="str">
        <f t="array" ref="L5233">_xlfn.IFS(H5233&lt;100000,"Low",AND(H5233&gt;=100000,H5233&lt;250000),"Medium",H5233&gt;=250000,"High")</f>
        <v>Medium</v>
      </c>
      <c r="M5233" s="107" t="str">
        <f>IF(H5233&lt;100000,"Low",IF(AND(H5233&gt;=100000,H5233&lt;250000),"Medium","High"))</f>
        <v>Medium</v>
      </c>
    </row>
    <row r="5234" spans="1:13" x14ac:dyDescent="0.4">
      <c r="A5234" s="109" t="s">
        <v>6016</v>
      </c>
      <c r="B5234" s="109" t="s">
        <v>11626</v>
      </c>
      <c r="C5234" s="109" t="s">
        <v>100</v>
      </c>
      <c r="D5234" s="109" t="s">
        <v>102</v>
      </c>
      <c r="E5234" s="109" t="s">
        <v>9337</v>
      </c>
      <c r="F5234" s="109" t="s">
        <v>99</v>
      </c>
      <c r="G5234" s="109" t="s">
        <v>6141</v>
      </c>
      <c r="H5234" s="107">
        <v>265058</v>
      </c>
      <c r="I5234" s="109">
        <v>6</v>
      </c>
      <c r="J5234" s="108">
        <v>-6523</v>
      </c>
      <c r="K5234" s="107" t="str">
        <f>IF(J5234&gt;0,"Untung","Rugi")</f>
        <v>Rugi</v>
      </c>
      <c r="L5234" s="107" t="str">
        <f t="array" ref="L5234">_xlfn.IFS(H5234&lt;100000,"Low",AND(H5234&gt;=100000,H5234&lt;250000),"Medium",H5234&gt;=250000,"High")</f>
        <v>High</v>
      </c>
      <c r="M5234" s="107" t="str">
        <f>IF(H5234&lt;100000,"Low",IF(AND(H5234&gt;=100000,H5234&lt;250000),"Medium","High"))</f>
        <v>High</v>
      </c>
    </row>
    <row r="5235" spans="1:13" x14ac:dyDescent="0.4">
      <c r="A5235" s="109" t="s">
        <v>6016</v>
      </c>
      <c r="B5235" s="109" t="s">
        <v>11625</v>
      </c>
      <c r="C5235" s="109" t="s">
        <v>100</v>
      </c>
      <c r="D5235" s="109" t="s">
        <v>96</v>
      </c>
      <c r="E5235" s="109" t="s">
        <v>11624</v>
      </c>
      <c r="F5235" s="109" t="s">
        <v>95</v>
      </c>
      <c r="G5235" s="109" t="s">
        <v>6017</v>
      </c>
      <c r="H5235" s="107">
        <v>306193</v>
      </c>
      <c r="I5235" s="109">
        <v>7</v>
      </c>
      <c r="J5235" s="108">
        <v>189947</v>
      </c>
      <c r="K5235" s="107" t="str">
        <f>IF(J5235&gt;0,"Untung","Rugi")</f>
        <v>Untung</v>
      </c>
      <c r="L5235" s="107" t="str">
        <f t="array" ref="L5235">_xlfn.IFS(H5235&lt;100000,"Low",AND(H5235&gt;=100000,H5235&lt;250000),"Medium",H5235&gt;=250000,"High")</f>
        <v>High</v>
      </c>
      <c r="M5235" s="107" t="str">
        <f>IF(H5235&lt;100000,"Low",IF(AND(H5235&gt;=100000,H5235&lt;250000),"Medium","High"))</f>
        <v>High</v>
      </c>
    </row>
    <row r="5236" spans="1:13" x14ac:dyDescent="0.4">
      <c r="A5236" s="109" t="s">
        <v>6027</v>
      </c>
      <c r="B5236" s="109" t="s">
        <v>11623</v>
      </c>
      <c r="C5236" s="109" t="s">
        <v>100</v>
      </c>
      <c r="D5236" s="109" t="s">
        <v>96</v>
      </c>
      <c r="E5236" s="109" t="s">
        <v>8324</v>
      </c>
      <c r="F5236" s="109" t="s">
        <v>99</v>
      </c>
      <c r="G5236" s="109" t="s">
        <v>6024</v>
      </c>
      <c r="H5236" s="107">
        <v>20867</v>
      </c>
      <c r="I5236" s="109">
        <v>5</v>
      </c>
      <c r="J5236" s="108">
        <v>-156190</v>
      </c>
      <c r="K5236" s="107" t="str">
        <f>IF(J5236&gt;0,"Untung","Rugi")</f>
        <v>Rugi</v>
      </c>
      <c r="L5236" s="107" t="str">
        <f t="array" ref="L5236">_xlfn.IFS(H5236&lt;100000,"Low",AND(H5236&gt;=100000,H5236&lt;250000),"Medium",H5236&gt;=250000,"High")</f>
        <v>Low</v>
      </c>
      <c r="M5236" s="107" t="str">
        <f>IF(H5236&lt;100000,"Low",IF(AND(H5236&gt;=100000,H5236&lt;250000),"Medium","High"))</f>
        <v>Low</v>
      </c>
    </row>
    <row r="5237" spans="1:13" x14ac:dyDescent="0.4">
      <c r="A5237" s="109" t="s">
        <v>6081</v>
      </c>
      <c r="B5237" s="109" t="s">
        <v>11622</v>
      </c>
      <c r="C5237" s="109" t="s">
        <v>100</v>
      </c>
      <c r="D5237" s="109" t="s">
        <v>96</v>
      </c>
      <c r="E5237" s="109" t="s">
        <v>6074</v>
      </c>
      <c r="F5237" s="109" t="s">
        <v>95</v>
      </c>
      <c r="G5237" s="109" t="s">
        <v>6013</v>
      </c>
      <c r="H5237" s="107">
        <v>285819</v>
      </c>
      <c r="I5237" s="109">
        <v>12</v>
      </c>
      <c r="J5237" s="108">
        <v>-41715</v>
      </c>
      <c r="K5237" s="107" t="str">
        <f>IF(J5237&gt;0,"Untung","Rugi")</f>
        <v>Rugi</v>
      </c>
      <c r="L5237" s="107" t="str">
        <f t="array" ref="L5237">_xlfn.IFS(H5237&lt;100000,"Low",AND(H5237&gt;=100000,H5237&lt;250000),"Medium",H5237&gt;=250000,"High")</f>
        <v>High</v>
      </c>
      <c r="M5237" s="107" t="str">
        <f>IF(H5237&lt;100000,"Low",IF(AND(H5237&gt;=100000,H5237&lt;250000),"Medium","High"))</f>
        <v>High</v>
      </c>
    </row>
    <row r="5238" spans="1:13" x14ac:dyDescent="0.4">
      <c r="A5238" s="109" t="s">
        <v>6016</v>
      </c>
      <c r="B5238" s="109" t="s">
        <v>11621</v>
      </c>
      <c r="C5238" s="109" t="s">
        <v>100</v>
      </c>
      <c r="D5238" s="109" t="s">
        <v>102</v>
      </c>
      <c r="E5238" s="109" t="s">
        <v>6592</v>
      </c>
      <c r="F5238" s="109" t="s">
        <v>95</v>
      </c>
      <c r="G5238" s="109" t="s">
        <v>6052</v>
      </c>
      <c r="H5238" s="107">
        <v>289969</v>
      </c>
      <c r="I5238" s="109">
        <v>3</v>
      </c>
      <c r="J5238" s="108">
        <v>414802</v>
      </c>
      <c r="K5238" s="107" t="str">
        <f>IF(J5238&gt;0,"Untung","Rugi")</f>
        <v>Untung</v>
      </c>
      <c r="L5238" s="107" t="str">
        <f t="array" ref="L5238">_xlfn.IFS(H5238&lt;100000,"Low",AND(H5238&gt;=100000,H5238&lt;250000),"Medium",H5238&gt;=250000,"High")</f>
        <v>High</v>
      </c>
      <c r="M5238" s="107" t="str">
        <f>IF(H5238&lt;100000,"Low",IF(AND(H5238&gt;=100000,H5238&lt;250000),"Medium","High"))</f>
        <v>High</v>
      </c>
    </row>
    <row r="5239" spans="1:13" x14ac:dyDescent="0.4">
      <c r="A5239" s="109" t="s">
        <v>6016</v>
      </c>
      <c r="B5239" s="109" t="s">
        <v>11620</v>
      </c>
      <c r="C5239" s="109" t="s">
        <v>1051</v>
      </c>
      <c r="D5239" s="109" t="s">
        <v>96</v>
      </c>
      <c r="E5239" s="109" t="s">
        <v>7137</v>
      </c>
      <c r="F5239" s="109" t="s">
        <v>99</v>
      </c>
      <c r="G5239" s="109" t="s">
        <v>6141</v>
      </c>
      <c r="H5239" s="107">
        <v>300378</v>
      </c>
      <c r="I5239" s="109">
        <v>5</v>
      </c>
      <c r="J5239" s="108">
        <v>102639</v>
      </c>
      <c r="K5239" s="107" t="str">
        <f>IF(J5239&gt;0,"Untung","Rugi")</f>
        <v>Untung</v>
      </c>
      <c r="L5239" s="107" t="str">
        <f t="array" ref="L5239">_xlfn.IFS(H5239&lt;100000,"Low",AND(H5239&gt;=100000,H5239&lt;250000),"Medium",H5239&gt;=250000,"High")</f>
        <v>High</v>
      </c>
      <c r="M5239" s="107" t="str">
        <f>IF(H5239&lt;100000,"Low",IF(AND(H5239&gt;=100000,H5239&lt;250000),"Medium","High"))</f>
        <v>High</v>
      </c>
    </row>
    <row r="5240" spans="1:13" x14ac:dyDescent="0.4">
      <c r="A5240" s="109" t="s">
        <v>6016</v>
      </c>
      <c r="B5240" s="109" t="s">
        <v>11619</v>
      </c>
      <c r="C5240" s="109" t="s">
        <v>1051</v>
      </c>
      <c r="D5240" s="109" t="s">
        <v>96</v>
      </c>
      <c r="E5240" s="109" t="s">
        <v>9888</v>
      </c>
      <c r="F5240" s="109" t="s">
        <v>6021</v>
      </c>
      <c r="G5240" s="109" t="s">
        <v>6031</v>
      </c>
      <c r="H5240" s="107">
        <v>20982</v>
      </c>
      <c r="I5240" s="109">
        <v>2</v>
      </c>
      <c r="J5240" s="108">
        <v>-173017</v>
      </c>
      <c r="K5240" s="107" t="str">
        <f>IF(J5240&gt;0,"Untung","Rugi")</f>
        <v>Rugi</v>
      </c>
      <c r="L5240" s="107" t="str">
        <f t="array" ref="L5240">_xlfn.IFS(H5240&lt;100000,"Low",AND(H5240&gt;=100000,H5240&lt;250000),"Medium",H5240&gt;=250000,"High")</f>
        <v>Low</v>
      </c>
      <c r="M5240" s="107" t="str">
        <f>IF(H5240&lt;100000,"Low",IF(AND(H5240&gt;=100000,H5240&lt;250000),"Medium","High"))</f>
        <v>Low</v>
      </c>
    </row>
    <row r="5241" spans="1:13" x14ac:dyDescent="0.4">
      <c r="A5241" s="109" t="s">
        <v>6046</v>
      </c>
      <c r="B5241" s="109" t="s">
        <v>11618</v>
      </c>
      <c r="C5241" s="109" t="s">
        <v>1051</v>
      </c>
      <c r="D5241" s="109" t="s">
        <v>96</v>
      </c>
      <c r="E5241" s="109" t="s">
        <v>7790</v>
      </c>
      <c r="F5241" s="109" t="s">
        <v>6021</v>
      </c>
      <c r="G5241" s="109" t="s">
        <v>6031</v>
      </c>
      <c r="H5241" s="107">
        <v>169024</v>
      </c>
      <c r="I5241" s="109">
        <v>2</v>
      </c>
      <c r="J5241" s="108">
        <v>148917</v>
      </c>
      <c r="K5241" s="107" t="str">
        <f>IF(J5241&gt;0,"Untung","Rugi")</f>
        <v>Untung</v>
      </c>
      <c r="L5241" s="107" t="str">
        <f t="array" ref="L5241">_xlfn.IFS(H5241&lt;100000,"Low",AND(H5241&gt;=100000,H5241&lt;250000),"Medium",H5241&gt;=250000,"High")</f>
        <v>Medium</v>
      </c>
      <c r="M5241" s="107" t="str">
        <f>IF(H5241&lt;100000,"Low",IF(AND(H5241&gt;=100000,H5241&lt;250000),"Medium","High"))</f>
        <v>Medium</v>
      </c>
    </row>
    <row r="5242" spans="1:13" x14ac:dyDescent="0.4">
      <c r="A5242" s="109" t="s">
        <v>6046</v>
      </c>
      <c r="B5242" s="109" t="s">
        <v>11617</v>
      </c>
      <c r="C5242" s="109" t="s">
        <v>100</v>
      </c>
      <c r="D5242" s="109" t="s">
        <v>102</v>
      </c>
      <c r="E5242" s="109" t="s">
        <v>6793</v>
      </c>
      <c r="F5242" s="109" t="s">
        <v>95</v>
      </c>
      <c r="G5242" s="109" t="s">
        <v>6052</v>
      </c>
      <c r="H5242" s="107">
        <v>233587</v>
      </c>
      <c r="I5242" s="109">
        <v>4</v>
      </c>
      <c r="J5242" s="108">
        <v>-42368</v>
      </c>
      <c r="K5242" s="107" t="str">
        <f>IF(J5242&gt;0,"Untung","Rugi")</f>
        <v>Rugi</v>
      </c>
      <c r="L5242" s="107" t="str">
        <f t="array" ref="L5242">_xlfn.IFS(H5242&lt;100000,"Low",AND(H5242&gt;=100000,H5242&lt;250000),"Medium",H5242&gt;=250000,"High")</f>
        <v>Medium</v>
      </c>
      <c r="M5242" s="107" t="str">
        <f>IF(H5242&lt;100000,"Low",IF(AND(H5242&gt;=100000,H5242&lt;250000),"Medium","High"))</f>
        <v>Medium</v>
      </c>
    </row>
    <row r="5243" spans="1:13" x14ac:dyDescent="0.4">
      <c r="A5243" s="109" t="s">
        <v>6016</v>
      </c>
      <c r="B5243" s="109" t="s">
        <v>11616</v>
      </c>
      <c r="C5243" s="109" t="s">
        <v>100</v>
      </c>
      <c r="D5243" s="109" t="s">
        <v>102</v>
      </c>
      <c r="E5243" s="109" t="s">
        <v>6236</v>
      </c>
      <c r="F5243" s="109" t="s">
        <v>95</v>
      </c>
      <c r="G5243" s="109" t="s">
        <v>6052</v>
      </c>
      <c r="H5243" s="107">
        <v>333824</v>
      </c>
      <c r="I5243" s="109">
        <v>1</v>
      </c>
      <c r="J5243" s="108">
        <v>58874</v>
      </c>
      <c r="K5243" s="107" t="str">
        <f>IF(J5243&gt;0,"Untung","Rugi")</f>
        <v>Untung</v>
      </c>
      <c r="L5243" s="107" t="str">
        <f t="array" ref="L5243">_xlfn.IFS(H5243&lt;100000,"Low",AND(H5243&gt;=100000,H5243&lt;250000),"Medium",H5243&gt;=250000,"High")</f>
        <v>High</v>
      </c>
      <c r="M5243" s="107" t="str">
        <f>IF(H5243&lt;100000,"Low",IF(AND(H5243&gt;=100000,H5243&lt;250000),"Medium","High"))</f>
        <v>High</v>
      </c>
    </row>
    <row r="5244" spans="1:13" x14ac:dyDescent="0.4">
      <c r="A5244" s="109" t="s">
        <v>6016</v>
      </c>
      <c r="B5244" s="109" t="s">
        <v>11615</v>
      </c>
      <c r="C5244" s="109" t="s">
        <v>1051</v>
      </c>
      <c r="D5244" s="109" t="s">
        <v>96</v>
      </c>
      <c r="E5244" s="109" t="s">
        <v>11614</v>
      </c>
      <c r="F5244" s="109" t="s">
        <v>6021</v>
      </c>
      <c r="G5244" s="109" t="s">
        <v>6020</v>
      </c>
      <c r="H5244" s="107">
        <v>426653</v>
      </c>
      <c r="I5244" s="109">
        <v>5</v>
      </c>
      <c r="J5244" s="108">
        <v>347330</v>
      </c>
      <c r="K5244" s="107" t="str">
        <f>IF(J5244&gt;0,"Untung","Rugi")</f>
        <v>Untung</v>
      </c>
      <c r="L5244" s="107" t="str">
        <f t="array" ref="L5244">_xlfn.IFS(H5244&lt;100000,"Low",AND(H5244&gt;=100000,H5244&lt;250000),"Medium",H5244&gt;=250000,"High")</f>
        <v>High</v>
      </c>
      <c r="M5244" s="107" t="str">
        <f>IF(H5244&lt;100000,"Low",IF(AND(H5244&gt;=100000,H5244&lt;250000),"Medium","High"))</f>
        <v>High</v>
      </c>
    </row>
    <row r="5245" spans="1:13" x14ac:dyDescent="0.4">
      <c r="A5245" s="109" t="s">
        <v>6016</v>
      </c>
      <c r="B5245" s="109" t="s">
        <v>11613</v>
      </c>
      <c r="C5245" s="109" t="s">
        <v>1051</v>
      </c>
      <c r="D5245" s="109" t="s">
        <v>96</v>
      </c>
      <c r="E5245" s="109" t="s">
        <v>6034</v>
      </c>
      <c r="F5245" s="109" t="s">
        <v>6021</v>
      </c>
      <c r="G5245" s="109" t="s">
        <v>6031</v>
      </c>
      <c r="H5245" s="107">
        <v>394182</v>
      </c>
      <c r="I5245" s="109">
        <v>1</v>
      </c>
      <c r="J5245" s="108">
        <v>-145997</v>
      </c>
      <c r="K5245" s="107" t="str">
        <f>IF(J5245&gt;0,"Untung","Rugi")</f>
        <v>Rugi</v>
      </c>
      <c r="L5245" s="107" t="str">
        <f t="array" ref="L5245">_xlfn.IFS(H5245&lt;100000,"Low",AND(H5245&gt;=100000,H5245&lt;250000),"Medium",H5245&gt;=250000,"High")</f>
        <v>High</v>
      </c>
      <c r="M5245" s="107" t="str">
        <f>IF(H5245&lt;100000,"Low",IF(AND(H5245&gt;=100000,H5245&lt;250000),"Medium","High"))</f>
        <v>High</v>
      </c>
    </row>
    <row r="5246" spans="1:13" x14ac:dyDescent="0.4">
      <c r="A5246" s="109" t="s">
        <v>6016</v>
      </c>
      <c r="B5246" s="109" t="s">
        <v>11612</v>
      </c>
      <c r="C5246" s="109" t="s">
        <v>1051</v>
      </c>
      <c r="D5246" s="109" t="s">
        <v>96</v>
      </c>
      <c r="E5246" s="109" t="s">
        <v>7139</v>
      </c>
      <c r="F5246" s="109" t="s">
        <v>95</v>
      </c>
      <c r="G5246" s="109" t="s">
        <v>6057</v>
      </c>
      <c r="H5246" s="107">
        <v>111446</v>
      </c>
      <c r="I5246" s="109">
        <v>3</v>
      </c>
      <c r="J5246" s="108">
        <v>83907</v>
      </c>
      <c r="K5246" s="107" t="str">
        <f>IF(J5246&gt;0,"Untung","Rugi")</f>
        <v>Untung</v>
      </c>
      <c r="L5246" s="107" t="str">
        <f t="array" ref="L5246">_xlfn.IFS(H5246&lt;100000,"Low",AND(H5246&gt;=100000,H5246&lt;250000),"Medium",H5246&gt;=250000,"High")</f>
        <v>Medium</v>
      </c>
      <c r="M5246" s="107" t="str">
        <f>IF(H5246&lt;100000,"Low",IF(AND(H5246&gt;=100000,H5246&lt;250000),"Medium","High"))</f>
        <v>Medium</v>
      </c>
    </row>
    <row r="5247" spans="1:13" x14ac:dyDescent="0.4">
      <c r="A5247" s="109" t="s">
        <v>6016</v>
      </c>
      <c r="B5247" s="109" t="s">
        <v>11611</v>
      </c>
      <c r="C5247" s="109" t="s">
        <v>100</v>
      </c>
      <c r="D5247" s="109" t="s">
        <v>96</v>
      </c>
      <c r="E5247" s="109" t="s">
        <v>9932</v>
      </c>
      <c r="F5247" s="109" t="s">
        <v>95</v>
      </c>
      <c r="G5247" s="109" t="s">
        <v>6017</v>
      </c>
      <c r="H5247" s="107">
        <v>432545</v>
      </c>
      <c r="I5247" s="109">
        <v>4</v>
      </c>
      <c r="J5247" s="108">
        <v>-195797</v>
      </c>
      <c r="K5247" s="107" t="str">
        <f>IF(J5247&gt;0,"Untung","Rugi")</f>
        <v>Rugi</v>
      </c>
      <c r="L5247" s="107" t="str">
        <f t="array" ref="L5247">_xlfn.IFS(H5247&lt;100000,"Low",AND(H5247&gt;=100000,H5247&lt;250000),"Medium",H5247&gt;=250000,"High")</f>
        <v>High</v>
      </c>
      <c r="M5247" s="107" t="str">
        <f>IF(H5247&lt;100000,"Low",IF(AND(H5247&gt;=100000,H5247&lt;250000),"Medium","High"))</f>
        <v>High</v>
      </c>
    </row>
    <row r="5248" spans="1:13" x14ac:dyDescent="0.4">
      <c r="A5248" s="109" t="s">
        <v>6016</v>
      </c>
      <c r="B5248" s="109" t="s">
        <v>11610</v>
      </c>
      <c r="C5248" s="109" t="s">
        <v>100</v>
      </c>
      <c r="D5248" s="109" t="s">
        <v>96</v>
      </c>
      <c r="E5248" s="109" t="s">
        <v>7566</v>
      </c>
      <c r="F5248" s="109" t="s">
        <v>95</v>
      </c>
      <c r="G5248" s="109" t="s">
        <v>6052</v>
      </c>
      <c r="H5248" s="107">
        <v>57648</v>
      </c>
      <c r="I5248" s="109">
        <v>1</v>
      </c>
      <c r="J5248" s="108">
        <v>410962</v>
      </c>
      <c r="K5248" s="107" t="str">
        <f>IF(J5248&gt;0,"Untung","Rugi")</f>
        <v>Untung</v>
      </c>
      <c r="L5248" s="107" t="str">
        <f t="array" ref="L5248">_xlfn.IFS(H5248&lt;100000,"Low",AND(H5248&gt;=100000,H5248&lt;250000),"Medium",H5248&gt;=250000,"High")</f>
        <v>Low</v>
      </c>
      <c r="M5248" s="107" t="str">
        <f>IF(H5248&lt;100000,"Low",IF(AND(H5248&gt;=100000,H5248&lt;250000),"Medium","High"))</f>
        <v>Low</v>
      </c>
    </row>
    <row r="5249" spans="1:13" x14ac:dyDescent="0.4">
      <c r="A5249" s="109" t="s">
        <v>6016</v>
      </c>
      <c r="B5249" s="109" t="s">
        <v>11610</v>
      </c>
      <c r="C5249" s="109" t="s">
        <v>100</v>
      </c>
      <c r="D5249" s="109" t="s">
        <v>96</v>
      </c>
      <c r="E5249" s="109" t="s">
        <v>6286</v>
      </c>
      <c r="F5249" s="109" t="s">
        <v>95</v>
      </c>
      <c r="G5249" s="109" t="s">
        <v>6052</v>
      </c>
      <c r="H5249" s="107">
        <v>395529</v>
      </c>
      <c r="I5249" s="109">
        <v>3</v>
      </c>
      <c r="J5249" s="108">
        <v>179117</v>
      </c>
      <c r="K5249" s="107" t="str">
        <f>IF(J5249&gt;0,"Untung","Rugi")</f>
        <v>Untung</v>
      </c>
      <c r="L5249" s="107" t="str">
        <f t="array" ref="L5249">_xlfn.IFS(H5249&lt;100000,"Low",AND(H5249&gt;=100000,H5249&lt;250000),"Medium",H5249&gt;=250000,"High")</f>
        <v>High</v>
      </c>
      <c r="M5249" s="107" t="str">
        <f>IF(H5249&lt;100000,"Low",IF(AND(H5249&gt;=100000,H5249&lt;250000),"Medium","High"))</f>
        <v>High</v>
      </c>
    </row>
    <row r="5250" spans="1:13" x14ac:dyDescent="0.4">
      <c r="A5250" s="109" t="s">
        <v>6016</v>
      </c>
      <c r="B5250" s="109" t="s">
        <v>11609</v>
      </c>
      <c r="C5250" s="109" t="s">
        <v>100</v>
      </c>
      <c r="D5250" s="109" t="s">
        <v>96</v>
      </c>
      <c r="E5250" s="109" t="s">
        <v>6552</v>
      </c>
      <c r="F5250" s="109" t="s">
        <v>95</v>
      </c>
      <c r="G5250" s="109" t="s">
        <v>6116</v>
      </c>
      <c r="H5250" s="107">
        <v>425545</v>
      </c>
      <c r="I5250" s="109">
        <v>1</v>
      </c>
      <c r="J5250" s="108">
        <v>-130733</v>
      </c>
      <c r="K5250" s="107" t="str">
        <f>IF(J5250&gt;0,"Untung","Rugi")</f>
        <v>Rugi</v>
      </c>
      <c r="L5250" s="107" t="str">
        <f t="array" ref="L5250">_xlfn.IFS(H5250&lt;100000,"Low",AND(H5250&gt;=100000,H5250&lt;250000),"Medium",H5250&gt;=250000,"High")</f>
        <v>High</v>
      </c>
      <c r="M5250" s="107" t="str">
        <f>IF(H5250&lt;100000,"Low",IF(AND(H5250&gt;=100000,H5250&lt;250000),"Medium","High"))</f>
        <v>High</v>
      </c>
    </row>
    <row r="5251" spans="1:13" x14ac:dyDescent="0.4">
      <c r="A5251" s="109" t="s">
        <v>6016</v>
      </c>
      <c r="B5251" s="109" t="s">
        <v>6702</v>
      </c>
      <c r="C5251" s="109" t="s">
        <v>1051</v>
      </c>
      <c r="D5251" s="109" t="s">
        <v>96</v>
      </c>
      <c r="E5251" s="109" t="s">
        <v>7328</v>
      </c>
      <c r="F5251" s="109" t="s">
        <v>95</v>
      </c>
      <c r="G5251" s="109" t="s">
        <v>6052</v>
      </c>
      <c r="H5251" s="107">
        <v>296065</v>
      </c>
      <c r="I5251" s="109">
        <v>7</v>
      </c>
      <c r="J5251" s="108">
        <v>444011</v>
      </c>
      <c r="K5251" s="107" t="str">
        <f>IF(J5251&gt;0,"Untung","Rugi")</f>
        <v>Untung</v>
      </c>
      <c r="L5251" s="107" t="str">
        <f t="array" ref="L5251">_xlfn.IFS(H5251&lt;100000,"Low",AND(H5251&gt;=100000,H5251&lt;250000),"Medium",H5251&gt;=250000,"High")</f>
        <v>High</v>
      </c>
      <c r="M5251" s="107" t="str">
        <f>IF(H5251&lt;100000,"Low",IF(AND(H5251&gt;=100000,H5251&lt;250000),"Medium","High"))</f>
        <v>High</v>
      </c>
    </row>
    <row r="5252" spans="1:13" x14ac:dyDescent="0.4">
      <c r="A5252" s="109" t="s">
        <v>6016</v>
      </c>
      <c r="B5252" s="109" t="s">
        <v>11608</v>
      </c>
      <c r="C5252" s="109" t="s">
        <v>1051</v>
      </c>
      <c r="D5252" s="109" t="s">
        <v>96</v>
      </c>
      <c r="E5252" s="109" t="s">
        <v>9065</v>
      </c>
      <c r="F5252" s="109" t="s">
        <v>6021</v>
      </c>
      <c r="G5252" s="109" t="s">
        <v>6031</v>
      </c>
      <c r="H5252" s="107">
        <v>366577</v>
      </c>
      <c r="I5252" s="109">
        <v>3</v>
      </c>
      <c r="J5252" s="108">
        <v>189555</v>
      </c>
      <c r="K5252" s="107" t="str">
        <f>IF(J5252&gt;0,"Untung","Rugi")</f>
        <v>Untung</v>
      </c>
      <c r="L5252" s="107" t="str">
        <f t="array" ref="L5252">_xlfn.IFS(H5252&lt;100000,"Low",AND(H5252&gt;=100000,H5252&lt;250000),"Medium",H5252&gt;=250000,"High")</f>
        <v>High</v>
      </c>
      <c r="M5252" s="107" t="str">
        <f>IF(H5252&lt;100000,"Low",IF(AND(H5252&gt;=100000,H5252&lt;250000),"Medium","High"))</f>
        <v>High</v>
      </c>
    </row>
    <row r="5253" spans="1:13" x14ac:dyDescent="0.4">
      <c r="A5253" s="109" t="s">
        <v>6016</v>
      </c>
      <c r="B5253" s="109" t="s">
        <v>11607</v>
      </c>
      <c r="C5253" s="109" t="s">
        <v>1051</v>
      </c>
      <c r="D5253" s="109" t="s">
        <v>106</v>
      </c>
      <c r="E5253" s="109" t="s">
        <v>7869</v>
      </c>
      <c r="F5253" s="109" t="s">
        <v>6021</v>
      </c>
      <c r="G5253" s="109" t="s">
        <v>6020</v>
      </c>
      <c r="H5253" s="107">
        <v>276528</v>
      </c>
      <c r="I5253" s="109">
        <v>5</v>
      </c>
      <c r="J5253" s="108">
        <v>-38341</v>
      </c>
      <c r="K5253" s="107" t="str">
        <f>IF(J5253&gt;0,"Untung","Rugi")</f>
        <v>Rugi</v>
      </c>
      <c r="L5253" s="107" t="str">
        <f t="array" ref="L5253">_xlfn.IFS(H5253&lt;100000,"Low",AND(H5253&gt;=100000,H5253&lt;250000),"Medium",H5253&gt;=250000,"High")</f>
        <v>High</v>
      </c>
      <c r="M5253" s="107" t="str">
        <f>IF(H5253&lt;100000,"Low",IF(AND(H5253&gt;=100000,H5253&lt;250000),"Medium","High"))</f>
        <v>High</v>
      </c>
    </row>
    <row r="5254" spans="1:13" x14ac:dyDescent="0.4">
      <c r="A5254" s="109" t="s">
        <v>6046</v>
      </c>
      <c r="B5254" s="109" t="s">
        <v>11606</v>
      </c>
      <c r="C5254" s="109" t="s">
        <v>1051</v>
      </c>
      <c r="D5254" s="109" t="s">
        <v>106</v>
      </c>
      <c r="E5254" s="109" t="s">
        <v>7784</v>
      </c>
      <c r="F5254" s="109" t="s">
        <v>95</v>
      </c>
      <c r="G5254" s="109" t="s">
        <v>6013</v>
      </c>
      <c r="H5254" s="107">
        <v>171872</v>
      </c>
      <c r="I5254" s="109">
        <v>6</v>
      </c>
      <c r="J5254" s="108">
        <v>428537</v>
      </c>
      <c r="K5254" s="107" t="str">
        <f>IF(J5254&gt;0,"Untung","Rugi")</f>
        <v>Untung</v>
      </c>
      <c r="L5254" s="107" t="str">
        <f t="array" ref="L5254">_xlfn.IFS(H5254&lt;100000,"Low",AND(H5254&gt;=100000,H5254&lt;250000),"Medium",H5254&gt;=250000,"High")</f>
        <v>Medium</v>
      </c>
      <c r="M5254" s="107" t="str">
        <f>IF(H5254&lt;100000,"Low",IF(AND(H5254&gt;=100000,H5254&lt;250000),"Medium","High"))</f>
        <v>Medium</v>
      </c>
    </row>
    <row r="5255" spans="1:13" x14ac:dyDescent="0.4">
      <c r="A5255" s="109" t="s">
        <v>6016</v>
      </c>
      <c r="B5255" s="109" t="s">
        <v>11605</v>
      </c>
      <c r="C5255" s="109" t="s">
        <v>1051</v>
      </c>
      <c r="D5255" s="109" t="s">
        <v>106</v>
      </c>
      <c r="E5255" s="109" t="s">
        <v>8564</v>
      </c>
      <c r="F5255" s="109" t="s">
        <v>95</v>
      </c>
      <c r="G5255" s="109" t="s">
        <v>6017</v>
      </c>
      <c r="H5255" s="107">
        <v>274547</v>
      </c>
      <c r="I5255" s="109">
        <v>4</v>
      </c>
      <c r="J5255" s="108">
        <v>10219</v>
      </c>
      <c r="K5255" s="107" t="str">
        <f>IF(J5255&gt;0,"Untung","Rugi")</f>
        <v>Untung</v>
      </c>
      <c r="L5255" s="107" t="str">
        <f t="array" ref="L5255">_xlfn.IFS(H5255&lt;100000,"Low",AND(H5255&gt;=100000,H5255&lt;250000),"Medium",H5255&gt;=250000,"High")</f>
        <v>High</v>
      </c>
      <c r="M5255" s="107" t="str">
        <f>IF(H5255&lt;100000,"Low",IF(AND(H5255&gt;=100000,H5255&lt;250000),"Medium","High"))</f>
        <v>High</v>
      </c>
    </row>
    <row r="5256" spans="1:13" x14ac:dyDescent="0.4">
      <c r="A5256" s="109" t="s">
        <v>6016</v>
      </c>
      <c r="B5256" s="109" t="s">
        <v>11605</v>
      </c>
      <c r="C5256" s="109" t="s">
        <v>1051</v>
      </c>
      <c r="D5256" s="109" t="s">
        <v>106</v>
      </c>
      <c r="E5256" s="109" t="s">
        <v>8074</v>
      </c>
      <c r="F5256" s="109" t="s">
        <v>6021</v>
      </c>
      <c r="G5256" s="109" t="s">
        <v>6020</v>
      </c>
      <c r="H5256" s="107">
        <v>162358</v>
      </c>
      <c r="I5256" s="109">
        <v>2</v>
      </c>
      <c r="J5256" s="108">
        <v>365465</v>
      </c>
      <c r="K5256" s="107" t="str">
        <f>IF(J5256&gt;0,"Untung","Rugi")</f>
        <v>Untung</v>
      </c>
      <c r="L5256" s="107" t="str">
        <f t="array" ref="L5256">_xlfn.IFS(H5256&lt;100000,"Low",AND(H5256&gt;=100000,H5256&lt;250000),"Medium",H5256&gt;=250000,"High")</f>
        <v>Medium</v>
      </c>
      <c r="M5256" s="107" t="str">
        <f>IF(H5256&lt;100000,"Low",IF(AND(H5256&gt;=100000,H5256&lt;250000),"Medium","High"))</f>
        <v>Medium</v>
      </c>
    </row>
    <row r="5257" spans="1:13" x14ac:dyDescent="0.4">
      <c r="A5257" s="109" t="s">
        <v>6016</v>
      </c>
      <c r="B5257" s="109" t="s">
        <v>6447</v>
      </c>
      <c r="C5257" s="109" t="s">
        <v>100</v>
      </c>
      <c r="D5257" s="109" t="s">
        <v>106</v>
      </c>
      <c r="E5257" s="109" t="s">
        <v>8441</v>
      </c>
      <c r="F5257" s="109" t="s">
        <v>95</v>
      </c>
      <c r="G5257" s="109" t="s">
        <v>6052</v>
      </c>
      <c r="H5257" s="107">
        <v>339242</v>
      </c>
      <c r="I5257" s="109">
        <v>2</v>
      </c>
      <c r="J5257" s="108">
        <v>-189179</v>
      </c>
      <c r="K5257" s="107" t="str">
        <f>IF(J5257&gt;0,"Untung","Rugi")</f>
        <v>Rugi</v>
      </c>
      <c r="L5257" s="107" t="str">
        <f t="array" ref="L5257">_xlfn.IFS(H5257&lt;100000,"Low",AND(H5257&gt;=100000,H5257&lt;250000),"Medium",H5257&gt;=250000,"High")</f>
        <v>High</v>
      </c>
      <c r="M5257" s="107" t="str">
        <f>IF(H5257&lt;100000,"Low",IF(AND(H5257&gt;=100000,H5257&lt;250000),"Medium","High"))</f>
        <v>High</v>
      </c>
    </row>
    <row r="5258" spans="1:13" x14ac:dyDescent="0.4">
      <c r="A5258" s="109" t="s">
        <v>6027</v>
      </c>
      <c r="B5258" s="109" t="s">
        <v>7194</v>
      </c>
      <c r="C5258" s="109" t="s">
        <v>1051</v>
      </c>
      <c r="D5258" s="109" t="s">
        <v>106</v>
      </c>
      <c r="E5258" s="109" t="s">
        <v>7801</v>
      </c>
      <c r="F5258" s="109" t="s">
        <v>95</v>
      </c>
      <c r="G5258" s="109" t="s">
        <v>6017</v>
      </c>
      <c r="H5258" s="107">
        <v>275730</v>
      </c>
      <c r="I5258" s="109">
        <v>7</v>
      </c>
      <c r="J5258" s="108">
        <v>319629</v>
      </c>
      <c r="K5258" s="107" t="str">
        <f>IF(J5258&gt;0,"Untung","Rugi")</f>
        <v>Untung</v>
      </c>
      <c r="L5258" s="107" t="str">
        <f t="array" ref="L5258">_xlfn.IFS(H5258&lt;100000,"Low",AND(H5258&gt;=100000,H5258&lt;250000),"Medium",H5258&gt;=250000,"High")</f>
        <v>High</v>
      </c>
      <c r="M5258" s="107" t="str">
        <f>IF(H5258&lt;100000,"Low",IF(AND(H5258&gt;=100000,H5258&lt;250000),"Medium","High"))</f>
        <v>High</v>
      </c>
    </row>
    <row r="5259" spans="1:13" x14ac:dyDescent="0.4">
      <c r="A5259" s="109" t="s">
        <v>6046</v>
      </c>
      <c r="B5259" s="109" t="s">
        <v>11604</v>
      </c>
      <c r="C5259" s="109" t="s">
        <v>1051</v>
      </c>
      <c r="D5259" s="109" t="s">
        <v>106</v>
      </c>
      <c r="E5259" s="109" t="s">
        <v>6623</v>
      </c>
      <c r="F5259" s="109" t="s">
        <v>6021</v>
      </c>
      <c r="G5259" s="109" t="s">
        <v>6020</v>
      </c>
      <c r="H5259" s="107">
        <v>236148</v>
      </c>
      <c r="I5259" s="109">
        <v>2</v>
      </c>
      <c r="J5259" s="108">
        <v>422753</v>
      </c>
      <c r="K5259" s="107" t="str">
        <f>IF(J5259&gt;0,"Untung","Rugi")</f>
        <v>Untung</v>
      </c>
      <c r="L5259" s="107" t="str">
        <f t="array" ref="L5259">_xlfn.IFS(H5259&lt;100000,"Low",AND(H5259&gt;=100000,H5259&lt;250000),"Medium",H5259&gt;=250000,"High")</f>
        <v>Medium</v>
      </c>
      <c r="M5259" s="107" t="str">
        <f>IF(H5259&lt;100000,"Low",IF(AND(H5259&gt;=100000,H5259&lt;250000),"Medium","High"))</f>
        <v>Medium</v>
      </c>
    </row>
    <row r="5260" spans="1:13" x14ac:dyDescent="0.4">
      <c r="A5260" s="109" t="s">
        <v>6046</v>
      </c>
      <c r="B5260" s="109" t="s">
        <v>11603</v>
      </c>
      <c r="C5260" s="109" t="s">
        <v>1051</v>
      </c>
      <c r="D5260" s="109" t="s">
        <v>102</v>
      </c>
      <c r="E5260" s="109" t="s">
        <v>11602</v>
      </c>
      <c r="F5260" s="109" t="s">
        <v>6021</v>
      </c>
      <c r="G5260" s="109" t="s">
        <v>6020</v>
      </c>
      <c r="H5260" s="107">
        <v>96230</v>
      </c>
      <c r="I5260" s="109">
        <v>3</v>
      </c>
      <c r="J5260" s="108">
        <v>436289</v>
      </c>
      <c r="K5260" s="107" t="str">
        <f>IF(J5260&gt;0,"Untung","Rugi")</f>
        <v>Untung</v>
      </c>
      <c r="L5260" s="107" t="str">
        <f t="array" ref="L5260">_xlfn.IFS(H5260&lt;100000,"Low",AND(H5260&gt;=100000,H5260&lt;250000),"Medium",H5260&gt;=250000,"High")</f>
        <v>Low</v>
      </c>
      <c r="M5260" s="107" t="str">
        <f>IF(H5260&lt;100000,"Low",IF(AND(H5260&gt;=100000,H5260&lt;250000),"Medium","High"))</f>
        <v>Low</v>
      </c>
    </row>
    <row r="5261" spans="1:13" x14ac:dyDescent="0.4">
      <c r="A5261" s="109" t="s">
        <v>6027</v>
      </c>
      <c r="B5261" s="109" t="s">
        <v>6687</v>
      </c>
      <c r="C5261" s="109" t="s">
        <v>1051</v>
      </c>
      <c r="D5261" s="109" t="s">
        <v>102</v>
      </c>
      <c r="E5261" s="109" t="s">
        <v>10589</v>
      </c>
      <c r="F5261" s="109" t="s">
        <v>6021</v>
      </c>
      <c r="G5261" s="109" t="s">
        <v>6031</v>
      </c>
      <c r="H5261" s="107">
        <v>139964</v>
      </c>
      <c r="I5261" s="109">
        <v>2</v>
      </c>
      <c r="J5261" s="108">
        <v>174002</v>
      </c>
      <c r="K5261" s="107" t="str">
        <f>IF(J5261&gt;0,"Untung","Rugi")</f>
        <v>Untung</v>
      </c>
      <c r="L5261" s="107" t="str">
        <f t="array" ref="L5261">_xlfn.IFS(H5261&lt;100000,"Low",AND(H5261&gt;=100000,H5261&lt;250000),"Medium",H5261&gt;=250000,"High")</f>
        <v>Medium</v>
      </c>
      <c r="M5261" s="107" t="str">
        <f>IF(H5261&lt;100000,"Low",IF(AND(H5261&gt;=100000,H5261&lt;250000),"Medium","High"))</f>
        <v>Medium</v>
      </c>
    </row>
    <row r="5262" spans="1:13" x14ac:dyDescent="0.4">
      <c r="A5262" s="109" t="s">
        <v>6027</v>
      </c>
      <c r="B5262" s="109" t="s">
        <v>6687</v>
      </c>
      <c r="C5262" s="109" t="s">
        <v>100</v>
      </c>
      <c r="D5262" s="109" t="s">
        <v>104</v>
      </c>
      <c r="E5262" s="109" t="s">
        <v>6344</v>
      </c>
      <c r="F5262" s="109" t="s">
        <v>95</v>
      </c>
      <c r="G5262" s="109" t="s">
        <v>6017</v>
      </c>
      <c r="H5262" s="107">
        <v>11018</v>
      </c>
      <c r="I5262" s="109">
        <v>5</v>
      </c>
      <c r="J5262" s="108">
        <v>308136</v>
      </c>
      <c r="K5262" s="107" t="str">
        <f>IF(J5262&gt;0,"Untung","Rugi")</f>
        <v>Untung</v>
      </c>
      <c r="L5262" s="107" t="str">
        <f t="array" ref="L5262">_xlfn.IFS(H5262&lt;100000,"Low",AND(H5262&gt;=100000,H5262&lt;250000),"Medium",H5262&gt;=250000,"High")</f>
        <v>Low</v>
      </c>
      <c r="M5262" s="107" t="str">
        <f>IF(H5262&lt;100000,"Low",IF(AND(H5262&gt;=100000,H5262&lt;250000),"Medium","High"))</f>
        <v>Low</v>
      </c>
    </row>
    <row r="5263" spans="1:13" x14ac:dyDescent="0.4">
      <c r="A5263" s="109" t="s">
        <v>6027</v>
      </c>
      <c r="B5263" s="109" t="s">
        <v>11601</v>
      </c>
      <c r="C5263" s="109" t="s">
        <v>1051</v>
      </c>
      <c r="D5263" s="109" t="s">
        <v>102</v>
      </c>
      <c r="E5263" s="109" t="s">
        <v>6555</v>
      </c>
      <c r="F5263" s="109" t="s">
        <v>95</v>
      </c>
      <c r="G5263" s="109" t="s">
        <v>6062</v>
      </c>
      <c r="H5263" s="107">
        <v>185128</v>
      </c>
      <c r="I5263" s="109">
        <v>2</v>
      </c>
      <c r="J5263" s="108">
        <v>434932</v>
      </c>
      <c r="K5263" s="107" t="str">
        <f>IF(J5263&gt;0,"Untung","Rugi")</f>
        <v>Untung</v>
      </c>
      <c r="L5263" s="107" t="str">
        <f t="array" ref="L5263">_xlfn.IFS(H5263&lt;100000,"Low",AND(H5263&gt;=100000,H5263&lt;250000),"Medium",H5263&gt;=250000,"High")</f>
        <v>Medium</v>
      </c>
      <c r="M5263" s="107" t="str">
        <f>IF(H5263&lt;100000,"Low",IF(AND(H5263&gt;=100000,H5263&lt;250000),"Medium","High"))</f>
        <v>Medium</v>
      </c>
    </row>
    <row r="5264" spans="1:13" x14ac:dyDescent="0.4">
      <c r="A5264" s="109" t="s">
        <v>6016</v>
      </c>
      <c r="B5264" s="109" t="s">
        <v>11600</v>
      </c>
      <c r="C5264" s="109" t="s">
        <v>1051</v>
      </c>
      <c r="D5264" s="109" t="s">
        <v>96</v>
      </c>
      <c r="E5264" s="109" t="s">
        <v>11599</v>
      </c>
      <c r="F5264" s="109" t="s">
        <v>99</v>
      </c>
      <c r="G5264" s="109" t="s">
        <v>6024</v>
      </c>
      <c r="H5264" s="107">
        <v>289066</v>
      </c>
      <c r="I5264" s="109">
        <v>6</v>
      </c>
      <c r="J5264" s="108">
        <v>-18563</v>
      </c>
      <c r="K5264" s="107" t="str">
        <f>IF(J5264&gt;0,"Untung","Rugi")</f>
        <v>Rugi</v>
      </c>
      <c r="L5264" s="107" t="str">
        <f t="array" ref="L5264">_xlfn.IFS(H5264&lt;100000,"Low",AND(H5264&gt;=100000,H5264&lt;250000),"Medium",H5264&gt;=250000,"High")</f>
        <v>High</v>
      </c>
      <c r="M5264" s="107" t="str">
        <f>IF(H5264&lt;100000,"Low",IF(AND(H5264&gt;=100000,H5264&lt;250000),"Medium","High"))</f>
        <v>High</v>
      </c>
    </row>
    <row r="5265" spans="1:13" x14ac:dyDescent="0.4">
      <c r="A5265" s="109" t="s">
        <v>6046</v>
      </c>
      <c r="B5265" s="109" t="s">
        <v>11598</v>
      </c>
      <c r="C5265" s="109" t="s">
        <v>1064</v>
      </c>
      <c r="D5265" s="109" t="s">
        <v>96</v>
      </c>
      <c r="E5265" s="109" t="s">
        <v>7284</v>
      </c>
      <c r="F5265" s="109" t="s">
        <v>99</v>
      </c>
      <c r="G5265" s="109" t="s">
        <v>6141</v>
      </c>
      <c r="H5265" s="107">
        <v>352176</v>
      </c>
      <c r="I5265" s="109">
        <v>5</v>
      </c>
      <c r="J5265" s="108">
        <v>354688</v>
      </c>
      <c r="K5265" s="107" t="str">
        <f>IF(J5265&gt;0,"Untung","Rugi")</f>
        <v>Untung</v>
      </c>
      <c r="L5265" s="107" t="str">
        <f t="array" ref="L5265">_xlfn.IFS(H5265&lt;100000,"Low",AND(H5265&gt;=100000,H5265&lt;250000),"Medium",H5265&gt;=250000,"High")</f>
        <v>High</v>
      </c>
      <c r="M5265" s="107" t="str">
        <f>IF(H5265&lt;100000,"Low",IF(AND(H5265&gt;=100000,H5265&lt;250000),"Medium","High"))</f>
        <v>High</v>
      </c>
    </row>
    <row r="5266" spans="1:13" x14ac:dyDescent="0.4">
      <c r="A5266" s="109" t="s">
        <v>6081</v>
      </c>
      <c r="B5266" s="109" t="s">
        <v>6291</v>
      </c>
      <c r="C5266" s="109" t="s">
        <v>1064</v>
      </c>
      <c r="D5266" s="109" t="s">
        <v>96</v>
      </c>
      <c r="E5266" s="109" t="s">
        <v>8696</v>
      </c>
      <c r="F5266" s="109" t="s">
        <v>95</v>
      </c>
      <c r="G5266" s="109" t="s">
        <v>6116</v>
      </c>
      <c r="H5266" s="107">
        <v>292265</v>
      </c>
      <c r="I5266" s="109">
        <v>3</v>
      </c>
      <c r="J5266" s="108">
        <v>-15001</v>
      </c>
      <c r="K5266" s="107" t="str">
        <f>IF(J5266&gt;0,"Untung","Rugi")</f>
        <v>Rugi</v>
      </c>
      <c r="L5266" s="107" t="str">
        <f t="array" ref="L5266">_xlfn.IFS(H5266&lt;100000,"Low",AND(H5266&gt;=100000,H5266&lt;250000),"Medium",H5266&gt;=250000,"High")</f>
        <v>High</v>
      </c>
      <c r="M5266" s="107" t="str">
        <f>IF(H5266&lt;100000,"Low",IF(AND(H5266&gt;=100000,H5266&lt;250000),"Medium","High"))</f>
        <v>High</v>
      </c>
    </row>
    <row r="5267" spans="1:13" x14ac:dyDescent="0.4">
      <c r="A5267" s="109" t="s">
        <v>6046</v>
      </c>
      <c r="B5267" s="109" t="s">
        <v>11597</v>
      </c>
      <c r="C5267" s="109" t="s">
        <v>1051</v>
      </c>
      <c r="D5267" s="109" t="s">
        <v>104</v>
      </c>
      <c r="E5267" s="109" t="s">
        <v>11596</v>
      </c>
      <c r="F5267" s="109" t="s">
        <v>99</v>
      </c>
      <c r="G5267" s="109" t="s">
        <v>6024</v>
      </c>
      <c r="H5267" s="107">
        <v>95244</v>
      </c>
      <c r="I5267" s="109">
        <v>2</v>
      </c>
      <c r="J5267" s="108">
        <v>352437</v>
      </c>
      <c r="K5267" s="107" t="str">
        <f>IF(J5267&gt;0,"Untung","Rugi")</f>
        <v>Untung</v>
      </c>
      <c r="L5267" s="107" t="str">
        <f t="array" ref="L5267">_xlfn.IFS(H5267&lt;100000,"Low",AND(H5267&gt;=100000,H5267&lt;250000),"Medium",H5267&gt;=250000,"High")</f>
        <v>Low</v>
      </c>
      <c r="M5267" s="107" t="str">
        <f>IF(H5267&lt;100000,"Low",IF(AND(H5267&gt;=100000,H5267&lt;250000),"Medium","High"))</f>
        <v>Low</v>
      </c>
    </row>
    <row r="5268" spans="1:13" x14ac:dyDescent="0.4">
      <c r="A5268" s="109" t="s">
        <v>6046</v>
      </c>
      <c r="B5268" s="109" t="s">
        <v>11595</v>
      </c>
      <c r="C5268" s="109" t="s">
        <v>1064</v>
      </c>
      <c r="D5268" s="109" t="s">
        <v>102</v>
      </c>
      <c r="E5268" s="109" t="s">
        <v>8915</v>
      </c>
      <c r="F5268" s="109" t="s">
        <v>95</v>
      </c>
      <c r="G5268" s="109" t="s">
        <v>6013</v>
      </c>
      <c r="H5268" s="107">
        <v>407007</v>
      </c>
      <c r="I5268" s="109">
        <v>2</v>
      </c>
      <c r="J5268" s="108">
        <v>-235218</v>
      </c>
      <c r="K5268" s="107" t="str">
        <f>IF(J5268&gt;0,"Untung","Rugi")</f>
        <v>Rugi</v>
      </c>
      <c r="L5268" s="107" t="str">
        <f t="array" ref="L5268">_xlfn.IFS(H5268&lt;100000,"Low",AND(H5268&gt;=100000,H5268&lt;250000),"Medium",H5268&gt;=250000,"High")</f>
        <v>High</v>
      </c>
      <c r="M5268" s="107" t="str">
        <f>IF(H5268&lt;100000,"Low",IF(AND(H5268&gt;=100000,H5268&lt;250000),"Medium","High"))</f>
        <v>High</v>
      </c>
    </row>
    <row r="5269" spans="1:13" x14ac:dyDescent="0.4">
      <c r="A5269" s="109" t="s">
        <v>6016</v>
      </c>
      <c r="B5269" s="109" t="s">
        <v>6711</v>
      </c>
      <c r="C5269" s="109" t="s">
        <v>1064</v>
      </c>
      <c r="D5269" s="109" t="s">
        <v>102</v>
      </c>
      <c r="E5269" s="109" t="s">
        <v>6044</v>
      </c>
      <c r="F5269" s="109" t="s">
        <v>95</v>
      </c>
      <c r="G5269" s="109" t="s">
        <v>6017</v>
      </c>
      <c r="H5269" s="107">
        <v>115431</v>
      </c>
      <c r="I5269" s="109">
        <v>1</v>
      </c>
      <c r="J5269" s="108">
        <v>102878</v>
      </c>
      <c r="K5269" s="107" t="str">
        <f>IF(J5269&gt;0,"Untung","Rugi")</f>
        <v>Untung</v>
      </c>
      <c r="L5269" s="107" t="str">
        <f t="array" ref="L5269">_xlfn.IFS(H5269&lt;100000,"Low",AND(H5269&gt;=100000,H5269&lt;250000),"Medium",H5269&gt;=250000,"High")</f>
        <v>Medium</v>
      </c>
      <c r="M5269" s="107" t="str">
        <f>IF(H5269&lt;100000,"Low",IF(AND(H5269&gt;=100000,H5269&lt;250000),"Medium","High"))</f>
        <v>Medium</v>
      </c>
    </row>
    <row r="5270" spans="1:13" x14ac:dyDescent="0.4">
      <c r="A5270" s="109" t="s">
        <v>6016</v>
      </c>
      <c r="B5270" s="109" t="s">
        <v>11594</v>
      </c>
      <c r="C5270" s="109" t="s">
        <v>1064</v>
      </c>
      <c r="D5270" s="109" t="s">
        <v>102</v>
      </c>
      <c r="E5270" s="109" t="s">
        <v>7963</v>
      </c>
      <c r="F5270" s="109" t="s">
        <v>95</v>
      </c>
      <c r="G5270" s="109" t="s">
        <v>6052</v>
      </c>
      <c r="H5270" s="107">
        <v>123440</v>
      </c>
      <c r="I5270" s="109">
        <v>4</v>
      </c>
      <c r="J5270" s="108">
        <v>215735</v>
      </c>
      <c r="K5270" s="107" t="str">
        <f>IF(J5270&gt;0,"Untung","Rugi")</f>
        <v>Untung</v>
      </c>
      <c r="L5270" s="107" t="str">
        <f t="array" ref="L5270">_xlfn.IFS(H5270&lt;100000,"Low",AND(H5270&gt;=100000,H5270&lt;250000),"Medium",H5270&gt;=250000,"High")</f>
        <v>Medium</v>
      </c>
      <c r="M5270" s="107" t="str">
        <f>IF(H5270&lt;100000,"Low",IF(AND(H5270&gt;=100000,H5270&lt;250000),"Medium","High"))</f>
        <v>Medium</v>
      </c>
    </row>
    <row r="5271" spans="1:13" x14ac:dyDescent="0.4">
      <c r="A5271" s="109" t="s">
        <v>6016</v>
      </c>
      <c r="B5271" s="109" t="s">
        <v>11594</v>
      </c>
      <c r="C5271" s="109" t="s">
        <v>1051</v>
      </c>
      <c r="D5271" s="109" t="s">
        <v>96</v>
      </c>
      <c r="E5271" s="109" t="s">
        <v>7533</v>
      </c>
      <c r="F5271" s="109" t="s">
        <v>95</v>
      </c>
      <c r="G5271" s="109" t="s">
        <v>6062</v>
      </c>
      <c r="H5271" s="107">
        <v>130565</v>
      </c>
      <c r="I5271" s="109">
        <v>4</v>
      </c>
      <c r="J5271" s="108">
        <v>8537</v>
      </c>
      <c r="K5271" s="107" t="str">
        <f>IF(J5271&gt;0,"Untung","Rugi")</f>
        <v>Untung</v>
      </c>
      <c r="L5271" s="107" t="str">
        <f t="array" ref="L5271">_xlfn.IFS(H5271&lt;100000,"Low",AND(H5271&gt;=100000,H5271&lt;250000),"Medium",H5271&gt;=250000,"High")</f>
        <v>Medium</v>
      </c>
      <c r="M5271" s="107" t="str">
        <f>IF(H5271&lt;100000,"Low",IF(AND(H5271&gt;=100000,H5271&lt;250000),"Medium","High"))</f>
        <v>Medium</v>
      </c>
    </row>
    <row r="5272" spans="1:13" x14ac:dyDescent="0.4">
      <c r="A5272" s="109" t="s">
        <v>6016</v>
      </c>
      <c r="B5272" s="109" t="s">
        <v>11593</v>
      </c>
      <c r="C5272" s="109" t="s">
        <v>1064</v>
      </c>
      <c r="D5272" s="109" t="s">
        <v>96</v>
      </c>
      <c r="E5272" s="109" t="s">
        <v>9458</v>
      </c>
      <c r="F5272" s="109" t="s">
        <v>95</v>
      </c>
      <c r="G5272" s="109" t="s">
        <v>6013</v>
      </c>
      <c r="H5272" s="107">
        <v>361929</v>
      </c>
      <c r="I5272" s="109">
        <v>5</v>
      </c>
      <c r="J5272" s="108">
        <v>-96148</v>
      </c>
      <c r="K5272" s="107" t="str">
        <f>IF(J5272&gt;0,"Untung","Rugi")</f>
        <v>Rugi</v>
      </c>
      <c r="L5272" s="107" t="str">
        <f t="array" ref="L5272">_xlfn.IFS(H5272&lt;100000,"Low",AND(H5272&gt;=100000,H5272&lt;250000),"Medium",H5272&gt;=250000,"High")</f>
        <v>High</v>
      </c>
      <c r="M5272" s="107" t="str">
        <f>IF(H5272&lt;100000,"Low",IF(AND(H5272&gt;=100000,H5272&lt;250000),"Medium","High"))</f>
        <v>High</v>
      </c>
    </row>
    <row r="5273" spans="1:13" x14ac:dyDescent="0.4">
      <c r="A5273" s="109" t="s">
        <v>6016</v>
      </c>
      <c r="B5273" s="109" t="s">
        <v>11592</v>
      </c>
      <c r="C5273" s="109" t="s">
        <v>1064</v>
      </c>
      <c r="D5273" s="109" t="s">
        <v>96</v>
      </c>
      <c r="E5273" s="109" t="s">
        <v>7711</v>
      </c>
      <c r="F5273" s="109" t="s">
        <v>6021</v>
      </c>
      <c r="G5273" s="109" t="s">
        <v>6031</v>
      </c>
      <c r="H5273" s="107">
        <v>360613</v>
      </c>
      <c r="I5273" s="109">
        <v>3</v>
      </c>
      <c r="J5273" s="108">
        <v>332051</v>
      </c>
      <c r="K5273" s="107" t="str">
        <f>IF(J5273&gt;0,"Untung","Rugi")</f>
        <v>Untung</v>
      </c>
      <c r="L5273" s="107" t="str">
        <f t="array" ref="L5273">_xlfn.IFS(H5273&lt;100000,"Low",AND(H5273&gt;=100000,H5273&lt;250000),"Medium",H5273&gt;=250000,"High")</f>
        <v>High</v>
      </c>
      <c r="M5273" s="107" t="str">
        <f>IF(H5273&lt;100000,"Low",IF(AND(H5273&gt;=100000,H5273&lt;250000),"Medium","High"))</f>
        <v>High</v>
      </c>
    </row>
    <row r="5274" spans="1:13" x14ac:dyDescent="0.4">
      <c r="A5274" s="109" t="s">
        <v>6016</v>
      </c>
      <c r="B5274" s="109" t="s">
        <v>11591</v>
      </c>
      <c r="C5274" s="109" t="s">
        <v>100</v>
      </c>
      <c r="D5274" s="109" t="s">
        <v>104</v>
      </c>
      <c r="E5274" s="109" t="s">
        <v>11208</v>
      </c>
      <c r="F5274" s="109" t="s">
        <v>99</v>
      </c>
      <c r="G5274" s="109" t="s">
        <v>6024</v>
      </c>
      <c r="H5274" s="107">
        <v>428073</v>
      </c>
      <c r="I5274" s="109">
        <v>2</v>
      </c>
      <c r="J5274" s="108">
        <v>-226573</v>
      </c>
      <c r="K5274" s="107" t="str">
        <f>IF(J5274&gt;0,"Untung","Rugi")</f>
        <v>Rugi</v>
      </c>
      <c r="L5274" s="107" t="str">
        <f t="array" ref="L5274">_xlfn.IFS(H5274&lt;100000,"Low",AND(H5274&gt;=100000,H5274&lt;250000),"Medium",H5274&gt;=250000,"High")</f>
        <v>High</v>
      </c>
      <c r="M5274" s="107" t="str">
        <f>IF(H5274&lt;100000,"Low",IF(AND(H5274&gt;=100000,H5274&lt;250000),"Medium","High"))</f>
        <v>High</v>
      </c>
    </row>
    <row r="5275" spans="1:13" x14ac:dyDescent="0.4">
      <c r="A5275" s="109" t="s">
        <v>6046</v>
      </c>
      <c r="B5275" s="109" t="s">
        <v>11590</v>
      </c>
      <c r="C5275" s="109" t="s">
        <v>100</v>
      </c>
      <c r="D5275" s="109" t="s">
        <v>104</v>
      </c>
      <c r="E5275" s="109" t="s">
        <v>7643</v>
      </c>
      <c r="F5275" s="109" t="s">
        <v>95</v>
      </c>
      <c r="G5275" s="109" t="s">
        <v>6052</v>
      </c>
      <c r="H5275" s="107">
        <v>15081</v>
      </c>
      <c r="I5275" s="109">
        <v>5</v>
      </c>
      <c r="J5275" s="108">
        <v>-139757</v>
      </c>
      <c r="K5275" s="107" t="str">
        <f>IF(J5275&gt;0,"Untung","Rugi")</f>
        <v>Rugi</v>
      </c>
      <c r="L5275" s="107" t="str">
        <f t="array" ref="L5275">_xlfn.IFS(H5275&lt;100000,"Low",AND(H5275&gt;=100000,H5275&lt;250000),"Medium",H5275&gt;=250000,"High")</f>
        <v>Low</v>
      </c>
      <c r="M5275" s="107" t="str">
        <f>IF(H5275&lt;100000,"Low",IF(AND(H5275&gt;=100000,H5275&lt;250000),"Medium","High"))</f>
        <v>Low</v>
      </c>
    </row>
    <row r="5276" spans="1:13" x14ac:dyDescent="0.4">
      <c r="A5276" s="109" t="s">
        <v>6046</v>
      </c>
      <c r="B5276" s="109" t="s">
        <v>11590</v>
      </c>
      <c r="C5276" s="109" t="s">
        <v>100</v>
      </c>
      <c r="D5276" s="109" t="s">
        <v>104</v>
      </c>
      <c r="E5276" s="109" t="s">
        <v>7781</v>
      </c>
      <c r="F5276" s="109" t="s">
        <v>99</v>
      </c>
      <c r="G5276" s="109" t="s">
        <v>6024</v>
      </c>
      <c r="H5276" s="107">
        <v>248059</v>
      </c>
      <c r="I5276" s="109">
        <v>3</v>
      </c>
      <c r="J5276" s="108">
        <v>384325</v>
      </c>
      <c r="K5276" s="107" t="str">
        <f>IF(J5276&gt;0,"Untung","Rugi")</f>
        <v>Untung</v>
      </c>
      <c r="L5276" s="107" t="str">
        <f t="array" ref="L5276">_xlfn.IFS(H5276&lt;100000,"Low",AND(H5276&gt;=100000,H5276&lt;250000),"Medium",H5276&gt;=250000,"High")</f>
        <v>Medium</v>
      </c>
      <c r="M5276" s="107" t="str">
        <f>IF(H5276&lt;100000,"Low",IF(AND(H5276&gt;=100000,H5276&lt;250000),"Medium","High"))</f>
        <v>Medium</v>
      </c>
    </row>
    <row r="5277" spans="1:13" x14ac:dyDescent="0.4">
      <c r="A5277" s="109" t="s">
        <v>6046</v>
      </c>
      <c r="B5277" s="109" t="s">
        <v>11589</v>
      </c>
      <c r="C5277" s="109" t="s">
        <v>1051</v>
      </c>
      <c r="D5277" s="109" t="s">
        <v>102</v>
      </c>
      <c r="E5277" s="109" t="s">
        <v>10839</v>
      </c>
      <c r="F5277" s="109" t="s">
        <v>95</v>
      </c>
      <c r="G5277" s="109" t="s">
        <v>6052</v>
      </c>
      <c r="H5277" s="107">
        <v>61257</v>
      </c>
      <c r="I5277" s="109">
        <v>2</v>
      </c>
      <c r="J5277" s="108">
        <v>145927</v>
      </c>
      <c r="K5277" s="107" t="str">
        <f>IF(J5277&gt;0,"Untung","Rugi")</f>
        <v>Untung</v>
      </c>
      <c r="L5277" s="107" t="str">
        <f t="array" ref="L5277">_xlfn.IFS(H5277&lt;100000,"Low",AND(H5277&gt;=100000,H5277&lt;250000),"Medium",H5277&gt;=250000,"High")</f>
        <v>Low</v>
      </c>
      <c r="M5277" s="107" t="str">
        <f>IF(H5277&lt;100000,"Low",IF(AND(H5277&gt;=100000,H5277&lt;250000),"Medium","High"))</f>
        <v>Low</v>
      </c>
    </row>
    <row r="5278" spans="1:13" x14ac:dyDescent="0.4">
      <c r="A5278" s="109" t="s">
        <v>6016</v>
      </c>
      <c r="B5278" s="109" t="s">
        <v>7218</v>
      </c>
      <c r="C5278" s="109" t="s">
        <v>1051</v>
      </c>
      <c r="D5278" s="109" t="s">
        <v>104</v>
      </c>
      <c r="E5278" s="109" t="s">
        <v>8109</v>
      </c>
      <c r="F5278" s="109" t="s">
        <v>95</v>
      </c>
      <c r="G5278" s="109" t="s">
        <v>6062</v>
      </c>
      <c r="H5278" s="107">
        <v>238352</v>
      </c>
      <c r="I5278" s="109">
        <v>1</v>
      </c>
      <c r="J5278" s="108">
        <v>54178</v>
      </c>
      <c r="K5278" s="107" t="str">
        <f>IF(J5278&gt;0,"Untung","Rugi")</f>
        <v>Untung</v>
      </c>
      <c r="L5278" s="107" t="str">
        <f t="array" ref="L5278">_xlfn.IFS(H5278&lt;100000,"Low",AND(H5278&gt;=100000,H5278&lt;250000),"Medium",H5278&gt;=250000,"High")</f>
        <v>Medium</v>
      </c>
      <c r="M5278" s="107" t="str">
        <f>IF(H5278&lt;100000,"Low",IF(AND(H5278&gt;=100000,H5278&lt;250000),"Medium","High"))</f>
        <v>Medium</v>
      </c>
    </row>
    <row r="5279" spans="1:13" x14ac:dyDescent="0.4">
      <c r="A5279" s="109" t="s">
        <v>6027</v>
      </c>
      <c r="B5279" s="109" t="s">
        <v>6645</v>
      </c>
      <c r="C5279" s="109" t="s">
        <v>1051</v>
      </c>
      <c r="D5279" s="109" t="s">
        <v>96</v>
      </c>
      <c r="E5279" s="109" t="s">
        <v>8362</v>
      </c>
      <c r="F5279" s="109" t="s">
        <v>95</v>
      </c>
      <c r="G5279" s="109" t="s">
        <v>6017</v>
      </c>
      <c r="H5279" s="107">
        <v>242942</v>
      </c>
      <c r="I5279" s="109">
        <v>2</v>
      </c>
      <c r="J5279" s="108">
        <v>-14578</v>
      </c>
      <c r="K5279" s="107" t="str">
        <f>IF(J5279&gt;0,"Untung","Rugi")</f>
        <v>Rugi</v>
      </c>
      <c r="L5279" s="107" t="str">
        <f t="array" ref="L5279">_xlfn.IFS(H5279&lt;100000,"Low",AND(H5279&gt;=100000,H5279&lt;250000),"Medium",H5279&gt;=250000,"High")</f>
        <v>Medium</v>
      </c>
      <c r="M5279" s="107" t="str">
        <f>IF(H5279&lt;100000,"Low",IF(AND(H5279&gt;=100000,H5279&lt;250000),"Medium","High"))</f>
        <v>Medium</v>
      </c>
    </row>
    <row r="5280" spans="1:13" x14ac:dyDescent="0.4">
      <c r="A5280" s="109" t="s">
        <v>6016</v>
      </c>
      <c r="B5280" s="109" t="s">
        <v>11588</v>
      </c>
      <c r="C5280" s="109" t="s">
        <v>1051</v>
      </c>
      <c r="D5280" s="109" t="s">
        <v>102</v>
      </c>
      <c r="E5280" s="109" t="s">
        <v>8548</v>
      </c>
      <c r="F5280" s="109" t="s">
        <v>6021</v>
      </c>
      <c r="G5280" s="109" t="s">
        <v>6031</v>
      </c>
      <c r="H5280" s="107">
        <v>435268</v>
      </c>
      <c r="I5280" s="109">
        <v>1</v>
      </c>
      <c r="J5280" s="108">
        <v>205799</v>
      </c>
      <c r="K5280" s="107" t="str">
        <f>IF(J5280&gt;0,"Untung","Rugi")</f>
        <v>Untung</v>
      </c>
      <c r="L5280" s="107" t="str">
        <f t="array" ref="L5280">_xlfn.IFS(H5280&lt;100000,"Low",AND(H5280&gt;=100000,H5280&lt;250000),"Medium",H5280&gt;=250000,"High")</f>
        <v>High</v>
      </c>
      <c r="M5280" s="107" t="str">
        <f>IF(H5280&lt;100000,"Low",IF(AND(H5280&gt;=100000,H5280&lt;250000),"Medium","High"))</f>
        <v>High</v>
      </c>
    </row>
    <row r="5281" spans="1:13" x14ac:dyDescent="0.4">
      <c r="A5281" s="109" t="s">
        <v>6016</v>
      </c>
      <c r="B5281" s="109" t="s">
        <v>11587</v>
      </c>
      <c r="C5281" s="109" t="s">
        <v>1051</v>
      </c>
      <c r="D5281" s="109" t="s">
        <v>102</v>
      </c>
      <c r="E5281" s="109" t="s">
        <v>11227</v>
      </c>
      <c r="F5281" s="109" t="s">
        <v>95</v>
      </c>
      <c r="G5281" s="109" t="s">
        <v>6052</v>
      </c>
      <c r="H5281" s="107">
        <v>217568</v>
      </c>
      <c r="I5281" s="109">
        <v>13</v>
      </c>
      <c r="J5281" s="108">
        <v>70727</v>
      </c>
      <c r="K5281" s="107" t="str">
        <f>IF(J5281&gt;0,"Untung","Rugi")</f>
        <v>Untung</v>
      </c>
      <c r="L5281" s="107" t="str">
        <f t="array" ref="L5281">_xlfn.IFS(H5281&lt;100000,"Low",AND(H5281&gt;=100000,H5281&lt;250000),"Medium",H5281&gt;=250000,"High")</f>
        <v>Medium</v>
      </c>
      <c r="M5281" s="107" t="str">
        <f>IF(H5281&lt;100000,"Low",IF(AND(H5281&gt;=100000,H5281&lt;250000),"Medium","High"))</f>
        <v>Medium</v>
      </c>
    </row>
    <row r="5282" spans="1:13" x14ac:dyDescent="0.4">
      <c r="A5282" s="109" t="s">
        <v>6016</v>
      </c>
      <c r="B5282" s="109" t="s">
        <v>11587</v>
      </c>
      <c r="C5282" s="109" t="s">
        <v>1051</v>
      </c>
      <c r="D5282" s="109" t="s">
        <v>102</v>
      </c>
      <c r="E5282" s="109" t="s">
        <v>6870</v>
      </c>
      <c r="F5282" s="109" t="s">
        <v>95</v>
      </c>
      <c r="G5282" s="109" t="s">
        <v>6062</v>
      </c>
      <c r="H5282" s="107">
        <v>150556</v>
      </c>
      <c r="I5282" s="109">
        <v>3</v>
      </c>
      <c r="J5282" s="108">
        <v>-19178</v>
      </c>
      <c r="K5282" s="107" t="str">
        <f>IF(J5282&gt;0,"Untung","Rugi")</f>
        <v>Rugi</v>
      </c>
      <c r="L5282" s="107" t="str">
        <f t="array" ref="L5282">_xlfn.IFS(H5282&lt;100000,"Low",AND(H5282&gt;=100000,H5282&lt;250000),"Medium",H5282&gt;=250000,"High")</f>
        <v>Medium</v>
      </c>
      <c r="M5282" s="107" t="str">
        <f>IF(H5282&lt;100000,"Low",IF(AND(H5282&gt;=100000,H5282&lt;250000),"Medium","High"))</f>
        <v>Medium</v>
      </c>
    </row>
    <row r="5283" spans="1:13" x14ac:dyDescent="0.4">
      <c r="A5283" s="109" t="s">
        <v>6016</v>
      </c>
      <c r="B5283" s="109" t="s">
        <v>11586</v>
      </c>
      <c r="C5283" s="109" t="s">
        <v>1064</v>
      </c>
      <c r="D5283" s="109" t="s">
        <v>106</v>
      </c>
      <c r="E5283" s="109" t="s">
        <v>11585</v>
      </c>
      <c r="F5283" s="109" t="s">
        <v>95</v>
      </c>
      <c r="G5283" s="109" t="s">
        <v>6067</v>
      </c>
      <c r="H5283" s="107">
        <v>291138</v>
      </c>
      <c r="I5283" s="109">
        <v>1</v>
      </c>
      <c r="J5283" s="108">
        <v>412478</v>
      </c>
      <c r="K5283" s="107" t="str">
        <f>IF(J5283&gt;0,"Untung","Rugi")</f>
        <v>Untung</v>
      </c>
      <c r="L5283" s="107" t="str">
        <f t="array" ref="L5283">_xlfn.IFS(H5283&lt;100000,"Low",AND(H5283&gt;=100000,H5283&lt;250000),"Medium",H5283&gt;=250000,"High")</f>
        <v>High</v>
      </c>
      <c r="M5283" s="107" t="str">
        <f>IF(H5283&lt;100000,"Low",IF(AND(H5283&gt;=100000,H5283&lt;250000),"Medium","High"))</f>
        <v>High</v>
      </c>
    </row>
    <row r="5284" spans="1:13" x14ac:dyDescent="0.4">
      <c r="A5284" s="109" t="s">
        <v>6016</v>
      </c>
      <c r="B5284" s="109" t="s">
        <v>11584</v>
      </c>
      <c r="C5284" s="109" t="s">
        <v>100</v>
      </c>
      <c r="D5284" s="109" t="s">
        <v>102</v>
      </c>
      <c r="E5284" s="109" t="s">
        <v>6586</v>
      </c>
      <c r="F5284" s="109" t="s">
        <v>6021</v>
      </c>
      <c r="G5284" s="109" t="s">
        <v>6020</v>
      </c>
      <c r="H5284" s="107">
        <v>58459</v>
      </c>
      <c r="I5284" s="109">
        <v>6</v>
      </c>
      <c r="J5284" s="108">
        <v>-90520</v>
      </c>
      <c r="K5284" s="107" t="str">
        <f>IF(J5284&gt;0,"Untung","Rugi")</f>
        <v>Rugi</v>
      </c>
      <c r="L5284" s="107" t="str">
        <f t="array" ref="L5284">_xlfn.IFS(H5284&lt;100000,"Low",AND(H5284&gt;=100000,H5284&lt;250000),"Medium",H5284&gt;=250000,"High")</f>
        <v>Low</v>
      </c>
      <c r="M5284" s="107" t="str">
        <f>IF(H5284&lt;100000,"Low",IF(AND(H5284&gt;=100000,H5284&lt;250000),"Medium","High"))</f>
        <v>Low</v>
      </c>
    </row>
    <row r="5285" spans="1:13" x14ac:dyDescent="0.4">
      <c r="A5285" s="109" t="s">
        <v>6016</v>
      </c>
      <c r="B5285" s="109" t="s">
        <v>11583</v>
      </c>
      <c r="C5285" s="109" t="s">
        <v>100</v>
      </c>
      <c r="D5285" s="109" t="s">
        <v>102</v>
      </c>
      <c r="E5285" s="109" t="s">
        <v>9167</v>
      </c>
      <c r="F5285" s="109" t="s">
        <v>6021</v>
      </c>
      <c r="G5285" s="109" t="s">
        <v>6031</v>
      </c>
      <c r="H5285" s="107">
        <v>136284</v>
      </c>
      <c r="I5285" s="109">
        <v>5</v>
      </c>
      <c r="J5285" s="108">
        <v>164396</v>
      </c>
      <c r="K5285" s="107" t="str">
        <f>IF(J5285&gt;0,"Untung","Rugi")</f>
        <v>Untung</v>
      </c>
      <c r="L5285" s="107" t="str">
        <f t="array" ref="L5285">_xlfn.IFS(H5285&lt;100000,"Low",AND(H5285&gt;=100000,H5285&lt;250000),"Medium",H5285&gt;=250000,"High")</f>
        <v>Medium</v>
      </c>
      <c r="M5285" s="107" t="str">
        <f>IF(H5285&lt;100000,"Low",IF(AND(H5285&gt;=100000,H5285&lt;250000),"Medium","High"))</f>
        <v>Medium</v>
      </c>
    </row>
    <row r="5286" spans="1:13" x14ac:dyDescent="0.4">
      <c r="A5286" s="109" t="s">
        <v>6016</v>
      </c>
      <c r="B5286" s="109" t="s">
        <v>11582</v>
      </c>
      <c r="C5286" s="109" t="s">
        <v>1064</v>
      </c>
      <c r="D5286" s="109" t="s">
        <v>106</v>
      </c>
      <c r="E5286" s="109" t="s">
        <v>6439</v>
      </c>
      <c r="F5286" s="109" t="s">
        <v>95</v>
      </c>
      <c r="G5286" s="109" t="s">
        <v>6036</v>
      </c>
      <c r="H5286" s="107">
        <v>228135</v>
      </c>
      <c r="I5286" s="109">
        <v>3</v>
      </c>
      <c r="J5286" s="108">
        <v>23255</v>
      </c>
      <c r="K5286" s="107" t="str">
        <f>IF(J5286&gt;0,"Untung","Rugi")</f>
        <v>Untung</v>
      </c>
      <c r="L5286" s="107" t="str">
        <f t="array" ref="L5286">_xlfn.IFS(H5286&lt;100000,"Low",AND(H5286&gt;=100000,H5286&lt;250000),"Medium",H5286&gt;=250000,"High")</f>
        <v>Medium</v>
      </c>
      <c r="M5286" s="107" t="str">
        <f>IF(H5286&lt;100000,"Low",IF(AND(H5286&gt;=100000,H5286&lt;250000),"Medium","High"))</f>
        <v>Medium</v>
      </c>
    </row>
    <row r="5287" spans="1:13" x14ac:dyDescent="0.4">
      <c r="A5287" s="109" t="s">
        <v>6016</v>
      </c>
      <c r="B5287" s="109" t="s">
        <v>11581</v>
      </c>
      <c r="C5287" s="109" t="s">
        <v>1064</v>
      </c>
      <c r="D5287" s="109" t="s">
        <v>106</v>
      </c>
      <c r="E5287" s="109" t="s">
        <v>7485</v>
      </c>
      <c r="F5287" s="109" t="s">
        <v>6021</v>
      </c>
      <c r="G5287" s="109" t="s">
        <v>6031</v>
      </c>
      <c r="H5287" s="107">
        <v>387072</v>
      </c>
      <c r="I5287" s="109">
        <v>5</v>
      </c>
      <c r="J5287" s="108">
        <v>153313</v>
      </c>
      <c r="K5287" s="107" t="str">
        <f>IF(J5287&gt;0,"Untung","Rugi")</f>
        <v>Untung</v>
      </c>
      <c r="L5287" s="107" t="str">
        <f t="array" ref="L5287">_xlfn.IFS(H5287&lt;100000,"Low",AND(H5287&gt;=100000,H5287&lt;250000),"Medium",H5287&gt;=250000,"High")</f>
        <v>High</v>
      </c>
      <c r="M5287" s="107" t="str">
        <f>IF(H5287&lt;100000,"Low",IF(AND(H5287&gt;=100000,H5287&lt;250000),"Medium","High"))</f>
        <v>High</v>
      </c>
    </row>
    <row r="5288" spans="1:13" x14ac:dyDescent="0.4">
      <c r="A5288" s="109" t="s">
        <v>6016</v>
      </c>
      <c r="B5288" s="109" t="s">
        <v>11580</v>
      </c>
      <c r="C5288" s="109" t="s">
        <v>1064</v>
      </c>
      <c r="D5288" s="109" t="s">
        <v>106</v>
      </c>
      <c r="E5288" s="109" t="s">
        <v>7358</v>
      </c>
      <c r="F5288" s="109" t="s">
        <v>95</v>
      </c>
      <c r="G5288" s="109" t="s">
        <v>6052</v>
      </c>
      <c r="H5288" s="107">
        <v>71065</v>
      </c>
      <c r="I5288" s="109">
        <v>2</v>
      </c>
      <c r="J5288" s="108">
        <v>359477</v>
      </c>
      <c r="K5288" s="107" t="str">
        <f>IF(J5288&gt;0,"Untung","Rugi")</f>
        <v>Untung</v>
      </c>
      <c r="L5288" s="107" t="str">
        <f t="array" ref="L5288">_xlfn.IFS(H5288&lt;100000,"Low",AND(H5288&gt;=100000,H5288&lt;250000),"Medium",H5288&gt;=250000,"High")</f>
        <v>Low</v>
      </c>
      <c r="M5288" s="107" t="str">
        <f>IF(H5288&lt;100000,"Low",IF(AND(H5288&gt;=100000,H5288&lt;250000),"Medium","High"))</f>
        <v>Low</v>
      </c>
    </row>
    <row r="5289" spans="1:13" x14ac:dyDescent="0.4">
      <c r="A5289" s="109" t="s">
        <v>6016</v>
      </c>
      <c r="B5289" s="109" t="s">
        <v>11579</v>
      </c>
      <c r="C5289" s="109" t="s">
        <v>1064</v>
      </c>
      <c r="D5289" s="109" t="s">
        <v>106</v>
      </c>
      <c r="E5289" s="109" t="s">
        <v>6712</v>
      </c>
      <c r="F5289" s="109" t="s">
        <v>99</v>
      </c>
      <c r="G5289" s="109" t="s">
        <v>6024</v>
      </c>
      <c r="H5289" s="107">
        <v>94455</v>
      </c>
      <c r="I5289" s="109">
        <v>2</v>
      </c>
      <c r="J5289" s="108">
        <v>370346</v>
      </c>
      <c r="K5289" s="107" t="str">
        <f>IF(J5289&gt;0,"Untung","Rugi")</f>
        <v>Untung</v>
      </c>
      <c r="L5289" s="107" t="str">
        <f t="array" ref="L5289">_xlfn.IFS(H5289&lt;100000,"Low",AND(H5289&gt;=100000,H5289&lt;250000),"Medium",H5289&gt;=250000,"High")</f>
        <v>Low</v>
      </c>
      <c r="M5289" s="107" t="str">
        <f>IF(H5289&lt;100000,"Low",IF(AND(H5289&gt;=100000,H5289&lt;250000),"Medium","High"))</f>
        <v>Low</v>
      </c>
    </row>
    <row r="5290" spans="1:13" x14ac:dyDescent="0.4">
      <c r="A5290" s="109" t="s">
        <v>6016</v>
      </c>
      <c r="B5290" s="109" t="s">
        <v>11579</v>
      </c>
      <c r="C5290" s="109" t="s">
        <v>1064</v>
      </c>
      <c r="D5290" s="109" t="s">
        <v>96</v>
      </c>
      <c r="E5290" s="109" t="s">
        <v>10189</v>
      </c>
      <c r="F5290" s="109" t="s">
        <v>95</v>
      </c>
      <c r="G5290" s="109" t="s">
        <v>6036</v>
      </c>
      <c r="H5290" s="107">
        <v>133159</v>
      </c>
      <c r="I5290" s="109">
        <v>5</v>
      </c>
      <c r="J5290" s="108">
        <v>256131</v>
      </c>
      <c r="K5290" s="107" t="str">
        <f>IF(J5290&gt;0,"Untung","Rugi")</f>
        <v>Untung</v>
      </c>
      <c r="L5290" s="107" t="str">
        <f t="array" ref="L5290">_xlfn.IFS(H5290&lt;100000,"Low",AND(H5290&gt;=100000,H5290&lt;250000),"Medium",H5290&gt;=250000,"High")</f>
        <v>Medium</v>
      </c>
      <c r="M5290" s="107" t="str">
        <f>IF(H5290&lt;100000,"Low",IF(AND(H5290&gt;=100000,H5290&lt;250000),"Medium","High"))</f>
        <v>Medium</v>
      </c>
    </row>
    <row r="5291" spans="1:13" x14ac:dyDescent="0.4">
      <c r="A5291" s="109" t="s">
        <v>6016</v>
      </c>
      <c r="B5291" s="109" t="s">
        <v>11578</v>
      </c>
      <c r="C5291" s="109" t="s">
        <v>100</v>
      </c>
      <c r="D5291" s="109" t="s">
        <v>106</v>
      </c>
      <c r="E5291" s="109" t="s">
        <v>11577</v>
      </c>
      <c r="F5291" s="109" t="s">
        <v>95</v>
      </c>
      <c r="G5291" s="109" t="s">
        <v>6017</v>
      </c>
      <c r="H5291" s="107">
        <v>286630</v>
      </c>
      <c r="I5291" s="109">
        <v>6</v>
      </c>
      <c r="J5291" s="108">
        <v>115373</v>
      </c>
      <c r="K5291" s="107" t="str">
        <f>IF(J5291&gt;0,"Untung","Rugi")</f>
        <v>Untung</v>
      </c>
      <c r="L5291" s="107" t="str">
        <f t="array" ref="L5291">_xlfn.IFS(H5291&lt;100000,"Low",AND(H5291&gt;=100000,H5291&lt;250000),"Medium",H5291&gt;=250000,"High")</f>
        <v>High</v>
      </c>
      <c r="M5291" s="107" t="str">
        <f>IF(H5291&lt;100000,"Low",IF(AND(H5291&gt;=100000,H5291&lt;250000),"Medium","High"))</f>
        <v>High</v>
      </c>
    </row>
    <row r="5292" spans="1:13" x14ac:dyDescent="0.4">
      <c r="A5292" s="109" t="s">
        <v>6016</v>
      </c>
      <c r="B5292" s="109" t="s">
        <v>11576</v>
      </c>
      <c r="C5292" s="109" t="s">
        <v>100</v>
      </c>
      <c r="D5292" s="109" t="s">
        <v>102</v>
      </c>
      <c r="E5292" s="109" t="s">
        <v>8542</v>
      </c>
      <c r="F5292" s="109" t="s">
        <v>95</v>
      </c>
      <c r="G5292" s="109" t="s">
        <v>6116</v>
      </c>
      <c r="H5292" s="107">
        <v>65531</v>
      </c>
      <c r="I5292" s="109">
        <v>1</v>
      </c>
      <c r="J5292" s="108">
        <v>37902</v>
      </c>
      <c r="K5292" s="107" t="str">
        <f>IF(J5292&gt;0,"Untung","Rugi")</f>
        <v>Untung</v>
      </c>
      <c r="L5292" s="107" t="str">
        <f t="array" ref="L5292">_xlfn.IFS(H5292&lt;100000,"Low",AND(H5292&gt;=100000,H5292&lt;250000),"Medium",H5292&gt;=250000,"High")</f>
        <v>Low</v>
      </c>
      <c r="M5292" s="107" t="str">
        <f>IF(H5292&lt;100000,"Low",IF(AND(H5292&gt;=100000,H5292&lt;250000),"Medium","High"))</f>
        <v>Low</v>
      </c>
    </row>
    <row r="5293" spans="1:13" x14ac:dyDescent="0.4">
      <c r="A5293" s="109" t="s">
        <v>6016</v>
      </c>
      <c r="B5293" s="109" t="s">
        <v>11575</v>
      </c>
      <c r="C5293" s="109" t="s">
        <v>100</v>
      </c>
      <c r="D5293" s="109" t="s">
        <v>102</v>
      </c>
      <c r="E5293" s="109" t="s">
        <v>8023</v>
      </c>
      <c r="F5293" s="109" t="s">
        <v>95</v>
      </c>
      <c r="G5293" s="109" t="s">
        <v>6062</v>
      </c>
      <c r="H5293" s="107">
        <v>239764</v>
      </c>
      <c r="I5293" s="109">
        <v>2</v>
      </c>
      <c r="J5293" s="108">
        <v>-31857</v>
      </c>
      <c r="K5293" s="107" t="str">
        <f>IF(J5293&gt;0,"Untung","Rugi")</f>
        <v>Rugi</v>
      </c>
      <c r="L5293" s="107" t="str">
        <f t="array" ref="L5293">_xlfn.IFS(H5293&lt;100000,"Low",AND(H5293&gt;=100000,H5293&lt;250000),"Medium",H5293&gt;=250000,"High")</f>
        <v>Medium</v>
      </c>
      <c r="M5293" s="107" t="str">
        <f>IF(H5293&lt;100000,"Low",IF(AND(H5293&gt;=100000,H5293&lt;250000),"Medium","High"))</f>
        <v>Medium</v>
      </c>
    </row>
    <row r="5294" spans="1:13" x14ac:dyDescent="0.4">
      <c r="A5294" s="109" t="s">
        <v>6016</v>
      </c>
      <c r="B5294" s="109" t="s">
        <v>11574</v>
      </c>
      <c r="C5294" s="109" t="s">
        <v>1051</v>
      </c>
      <c r="D5294" s="109" t="s">
        <v>96</v>
      </c>
      <c r="E5294" s="109" t="s">
        <v>11573</v>
      </c>
      <c r="F5294" s="109" t="s">
        <v>95</v>
      </c>
      <c r="G5294" s="109" t="s">
        <v>6057</v>
      </c>
      <c r="H5294" s="107">
        <v>55091</v>
      </c>
      <c r="I5294" s="109">
        <v>5</v>
      </c>
      <c r="J5294" s="108">
        <v>-74101</v>
      </c>
      <c r="K5294" s="107" t="str">
        <f>IF(J5294&gt;0,"Untung","Rugi")</f>
        <v>Rugi</v>
      </c>
      <c r="L5294" s="107" t="str">
        <f t="array" ref="L5294">_xlfn.IFS(H5294&lt;100000,"Low",AND(H5294&gt;=100000,H5294&lt;250000),"Medium",H5294&gt;=250000,"High")</f>
        <v>Low</v>
      </c>
      <c r="M5294" s="107" t="str">
        <f>IF(H5294&lt;100000,"Low",IF(AND(H5294&gt;=100000,H5294&lt;250000),"Medium","High"))</f>
        <v>Low</v>
      </c>
    </row>
    <row r="5295" spans="1:13" x14ac:dyDescent="0.4">
      <c r="A5295" s="109" t="s">
        <v>6016</v>
      </c>
      <c r="B5295" s="109" t="s">
        <v>11572</v>
      </c>
      <c r="C5295" s="109" t="s">
        <v>1051</v>
      </c>
      <c r="D5295" s="109" t="s">
        <v>96</v>
      </c>
      <c r="E5295" s="109" t="s">
        <v>11510</v>
      </c>
      <c r="F5295" s="109" t="s">
        <v>99</v>
      </c>
      <c r="G5295" s="109" t="s">
        <v>6024</v>
      </c>
      <c r="H5295" s="107">
        <v>422098</v>
      </c>
      <c r="I5295" s="109">
        <v>2</v>
      </c>
      <c r="J5295" s="108">
        <v>40280</v>
      </c>
      <c r="K5295" s="107" t="str">
        <f>IF(J5295&gt;0,"Untung","Rugi")</f>
        <v>Untung</v>
      </c>
      <c r="L5295" s="107" t="str">
        <f t="array" ref="L5295">_xlfn.IFS(H5295&lt;100000,"Low",AND(H5295&gt;=100000,H5295&lt;250000),"Medium",H5295&gt;=250000,"High")</f>
        <v>High</v>
      </c>
      <c r="M5295" s="107" t="str">
        <f>IF(H5295&lt;100000,"Low",IF(AND(H5295&gt;=100000,H5295&lt;250000),"Medium","High"))</f>
        <v>High</v>
      </c>
    </row>
    <row r="5296" spans="1:13" x14ac:dyDescent="0.4">
      <c r="A5296" s="109" t="s">
        <v>6016</v>
      </c>
      <c r="B5296" s="109" t="s">
        <v>11571</v>
      </c>
      <c r="C5296" s="109" t="s">
        <v>1051</v>
      </c>
      <c r="D5296" s="109" t="s">
        <v>96</v>
      </c>
      <c r="E5296" s="109" t="s">
        <v>7201</v>
      </c>
      <c r="F5296" s="109" t="s">
        <v>95</v>
      </c>
      <c r="G5296" s="109" t="s">
        <v>6052</v>
      </c>
      <c r="H5296" s="107">
        <v>355252</v>
      </c>
      <c r="I5296" s="109">
        <v>6</v>
      </c>
      <c r="J5296" s="108">
        <v>183229</v>
      </c>
      <c r="K5296" s="107" t="str">
        <f>IF(J5296&gt;0,"Untung","Rugi")</f>
        <v>Untung</v>
      </c>
      <c r="L5296" s="107" t="str">
        <f t="array" ref="L5296">_xlfn.IFS(H5296&lt;100000,"Low",AND(H5296&gt;=100000,H5296&lt;250000),"Medium",H5296&gt;=250000,"High")</f>
        <v>High</v>
      </c>
      <c r="M5296" s="107" t="str">
        <f>IF(H5296&lt;100000,"Low",IF(AND(H5296&gt;=100000,H5296&lt;250000),"Medium","High"))</f>
        <v>High</v>
      </c>
    </row>
    <row r="5297" spans="1:13" x14ac:dyDescent="0.4">
      <c r="A5297" s="109" t="s">
        <v>6027</v>
      </c>
      <c r="B5297" s="109" t="s">
        <v>10688</v>
      </c>
      <c r="C5297" s="109" t="s">
        <v>1051</v>
      </c>
      <c r="D5297" s="109" t="s">
        <v>96</v>
      </c>
      <c r="E5297" s="109" t="s">
        <v>10300</v>
      </c>
      <c r="F5297" s="109" t="s">
        <v>99</v>
      </c>
      <c r="G5297" s="109" t="s">
        <v>6049</v>
      </c>
      <c r="H5297" s="107">
        <v>447750</v>
      </c>
      <c r="I5297" s="109">
        <v>8</v>
      </c>
      <c r="J5297" s="108">
        <v>173113</v>
      </c>
      <c r="K5297" s="107" t="str">
        <f>IF(J5297&gt;0,"Untung","Rugi")</f>
        <v>Untung</v>
      </c>
      <c r="L5297" s="107" t="str">
        <f t="array" ref="L5297">_xlfn.IFS(H5297&lt;100000,"Low",AND(H5297&gt;=100000,H5297&lt;250000),"Medium",H5297&gt;=250000,"High")</f>
        <v>High</v>
      </c>
      <c r="M5297" s="107" t="str">
        <f>IF(H5297&lt;100000,"Low",IF(AND(H5297&gt;=100000,H5297&lt;250000),"Medium","High"))</f>
        <v>High</v>
      </c>
    </row>
    <row r="5298" spans="1:13" x14ac:dyDescent="0.4">
      <c r="A5298" s="109" t="s">
        <v>6027</v>
      </c>
      <c r="B5298" s="109" t="s">
        <v>10688</v>
      </c>
      <c r="C5298" s="109" t="s">
        <v>100</v>
      </c>
      <c r="D5298" s="109" t="s">
        <v>104</v>
      </c>
      <c r="E5298" s="109" t="s">
        <v>8688</v>
      </c>
      <c r="F5298" s="109" t="s">
        <v>95</v>
      </c>
      <c r="G5298" s="109" t="s">
        <v>6116</v>
      </c>
      <c r="H5298" s="107">
        <v>244574</v>
      </c>
      <c r="I5298" s="109">
        <v>1</v>
      </c>
      <c r="J5298" s="108">
        <v>-176443</v>
      </c>
      <c r="K5298" s="107" t="str">
        <f>IF(J5298&gt;0,"Untung","Rugi")</f>
        <v>Rugi</v>
      </c>
      <c r="L5298" s="107" t="str">
        <f t="array" ref="L5298">_xlfn.IFS(H5298&lt;100000,"Low",AND(H5298&gt;=100000,H5298&lt;250000),"Medium",H5298&gt;=250000,"High")</f>
        <v>Medium</v>
      </c>
      <c r="M5298" s="107" t="str">
        <f>IF(H5298&lt;100000,"Low",IF(AND(H5298&gt;=100000,H5298&lt;250000),"Medium","High"))</f>
        <v>Medium</v>
      </c>
    </row>
    <row r="5299" spans="1:13" x14ac:dyDescent="0.4">
      <c r="A5299" s="109" t="s">
        <v>6016</v>
      </c>
      <c r="B5299" s="109" t="s">
        <v>11570</v>
      </c>
      <c r="C5299" s="109" t="s">
        <v>1051</v>
      </c>
      <c r="D5299" s="109" t="s">
        <v>96</v>
      </c>
      <c r="E5299" s="109" t="s">
        <v>6324</v>
      </c>
      <c r="F5299" s="109" t="s">
        <v>99</v>
      </c>
      <c r="G5299" s="109" t="s">
        <v>6024</v>
      </c>
      <c r="H5299" s="107">
        <v>130344</v>
      </c>
      <c r="I5299" s="109">
        <v>3</v>
      </c>
      <c r="J5299" s="108">
        <v>-141148</v>
      </c>
      <c r="K5299" s="107" t="str">
        <f>IF(J5299&gt;0,"Untung","Rugi")</f>
        <v>Rugi</v>
      </c>
      <c r="L5299" s="107" t="str">
        <f t="array" ref="L5299">_xlfn.IFS(H5299&lt;100000,"Low",AND(H5299&gt;=100000,H5299&lt;250000),"Medium",H5299&gt;=250000,"High")</f>
        <v>Medium</v>
      </c>
      <c r="M5299" s="107" t="str">
        <f>IF(H5299&lt;100000,"Low",IF(AND(H5299&gt;=100000,H5299&lt;250000),"Medium","High"))</f>
        <v>Medium</v>
      </c>
    </row>
    <row r="5300" spans="1:13" x14ac:dyDescent="0.4">
      <c r="A5300" s="109" t="s">
        <v>6016</v>
      </c>
      <c r="B5300" s="109" t="s">
        <v>10679</v>
      </c>
      <c r="C5300" s="109" t="s">
        <v>1051</v>
      </c>
      <c r="D5300" s="109" t="s">
        <v>96</v>
      </c>
      <c r="E5300" s="109" t="s">
        <v>7102</v>
      </c>
      <c r="F5300" s="109" t="s">
        <v>95</v>
      </c>
      <c r="G5300" s="109" t="s">
        <v>6052</v>
      </c>
      <c r="H5300" s="107">
        <v>267845</v>
      </c>
      <c r="I5300" s="109">
        <v>10</v>
      </c>
      <c r="J5300" s="108">
        <v>170993</v>
      </c>
      <c r="K5300" s="107" t="str">
        <f>IF(J5300&gt;0,"Untung","Rugi")</f>
        <v>Untung</v>
      </c>
      <c r="L5300" s="107" t="str">
        <f t="array" ref="L5300">_xlfn.IFS(H5300&lt;100000,"Low",AND(H5300&gt;=100000,H5300&lt;250000),"Medium",H5300&gt;=250000,"High")</f>
        <v>High</v>
      </c>
      <c r="M5300" s="107" t="str">
        <f>IF(H5300&lt;100000,"Low",IF(AND(H5300&gt;=100000,H5300&lt;250000),"Medium","High"))</f>
        <v>High</v>
      </c>
    </row>
    <row r="5301" spans="1:13" x14ac:dyDescent="0.4">
      <c r="A5301" s="109" t="s">
        <v>6046</v>
      </c>
      <c r="B5301" s="109" t="s">
        <v>11567</v>
      </c>
      <c r="C5301" s="109" t="s">
        <v>1051</v>
      </c>
      <c r="D5301" s="109" t="s">
        <v>96</v>
      </c>
      <c r="E5301" s="109" t="s">
        <v>7838</v>
      </c>
      <c r="F5301" s="109" t="s">
        <v>95</v>
      </c>
      <c r="G5301" s="109" t="s">
        <v>6017</v>
      </c>
      <c r="H5301" s="107">
        <v>426180</v>
      </c>
      <c r="I5301" s="109">
        <v>4</v>
      </c>
      <c r="J5301" s="108">
        <v>-248306</v>
      </c>
      <c r="K5301" s="107" t="str">
        <f>IF(J5301&gt;0,"Untung","Rugi")</f>
        <v>Rugi</v>
      </c>
      <c r="L5301" s="107" t="str">
        <f t="array" ref="L5301">_xlfn.IFS(H5301&lt;100000,"Low",AND(H5301&gt;=100000,H5301&lt;250000),"Medium",H5301&gt;=250000,"High")</f>
        <v>High</v>
      </c>
      <c r="M5301" s="107" t="str">
        <f>IF(H5301&lt;100000,"Low",IF(AND(H5301&gt;=100000,H5301&lt;250000),"Medium","High"))</f>
        <v>High</v>
      </c>
    </row>
    <row r="5302" spans="1:13" x14ac:dyDescent="0.4">
      <c r="A5302" s="109" t="s">
        <v>6046</v>
      </c>
      <c r="B5302" s="109" t="s">
        <v>11569</v>
      </c>
      <c r="C5302" s="109" t="s">
        <v>1051</v>
      </c>
      <c r="D5302" s="109" t="s">
        <v>96</v>
      </c>
      <c r="E5302" s="109" t="s">
        <v>8635</v>
      </c>
      <c r="F5302" s="109" t="s">
        <v>95</v>
      </c>
      <c r="G5302" s="109" t="s">
        <v>6067</v>
      </c>
      <c r="H5302" s="107">
        <v>60828</v>
      </c>
      <c r="I5302" s="109">
        <v>5</v>
      </c>
      <c r="J5302" s="108">
        <v>170458</v>
      </c>
      <c r="K5302" s="107" t="str">
        <f>IF(J5302&gt;0,"Untung","Rugi")</f>
        <v>Untung</v>
      </c>
      <c r="L5302" s="107" t="str">
        <f t="array" ref="L5302">_xlfn.IFS(H5302&lt;100000,"Low",AND(H5302&gt;=100000,H5302&lt;250000),"Medium",H5302&gt;=250000,"High")</f>
        <v>Low</v>
      </c>
      <c r="M5302" s="107" t="str">
        <f>IF(H5302&lt;100000,"Low",IF(AND(H5302&gt;=100000,H5302&lt;250000),"Medium","High"))</f>
        <v>Low</v>
      </c>
    </row>
    <row r="5303" spans="1:13" x14ac:dyDescent="0.4">
      <c r="A5303" s="109" t="s">
        <v>6046</v>
      </c>
      <c r="B5303" s="109" t="s">
        <v>11568</v>
      </c>
      <c r="C5303" s="109" t="s">
        <v>1051</v>
      </c>
      <c r="D5303" s="109" t="s">
        <v>96</v>
      </c>
      <c r="E5303" s="109" t="s">
        <v>8389</v>
      </c>
      <c r="F5303" s="109" t="s">
        <v>99</v>
      </c>
      <c r="G5303" s="109" t="s">
        <v>6141</v>
      </c>
      <c r="H5303" s="107">
        <v>178411</v>
      </c>
      <c r="I5303" s="109">
        <v>5</v>
      </c>
      <c r="J5303" s="108">
        <v>-178576</v>
      </c>
      <c r="K5303" s="107" t="str">
        <f>IF(J5303&gt;0,"Untung","Rugi")</f>
        <v>Rugi</v>
      </c>
      <c r="L5303" s="107" t="str">
        <f t="array" ref="L5303">_xlfn.IFS(H5303&lt;100000,"Low",AND(H5303&gt;=100000,H5303&lt;250000),"Medium",H5303&gt;=250000,"High")</f>
        <v>Medium</v>
      </c>
      <c r="M5303" s="107" t="str">
        <f>IF(H5303&lt;100000,"Low",IF(AND(H5303&gt;=100000,H5303&lt;250000),"Medium","High"))</f>
        <v>Medium</v>
      </c>
    </row>
    <row r="5304" spans="1:13" x14ac:dyDescent="0.4">
      <c r="A5304" s="109" t="s">
        <v>6046</v>
      </c>
      <c r="B5304" s="109" t="s">
        <v>11567</v>
      </c>
      <c r="C5304" s="109" t="s">
        <v>1051</v>
      </c>
      <c r="D5304" s="109" t="s">
        <v>106</v>
      </c>
      <c r="E5304" s="109" t="s">
        <v>11566</v>
      </c>
      <c r="F5304" s="109" t="s">
        <v>95</v>
      </c>
      <c r="G5304" s="109" t="s">
        <v>6017</v>
      </c>
      <c r="H5304" s="107">
        <v>378901</v>
      </c>
      <c r="I5304" s="109">
        <v>3</v>
      </c>
      <c r="J5304" s="108">
        <v>314368</v>
      </c>
      <c r="K5304" s="107" t="str">
        <f>IF(J5304&gt;0,"Untung","Rugi")</f>
        <v>Untung</v>
      </c>
      <c r="L5304" s="107" t="str">
        <f t="array" ref="L5304">_xlfn.IFS(H5304&lt;100000,"Low",AND(H5304&gt;=100000,H5304&lt;250000),"Medium",H5304&gt;=250000,"High")</f>
        <v>High</v>
      </c>
      <c r="M5304" s="107" t="str">
        <f>IF(H5304&lt;100000,"Low",IF(AND(H5304&gt;=100000,H5304&lt;250000),"Medium","High"))</f>
        <v>High</v>
      </c>
    </row>
    <row r="5305" spans="1:13" x14ac:dyDescent="0.4">
      <c r="A5305" s="109" t="s">
        <v>6027</v>
      </c>
      <c r="B5305" s="109" t="s">
        <v>11565</v>
      </c>
      <c r="C5305" s="109" t="s">
        <v>1051</v>
      </c>
      <c r="D5305" s="109" t="s">
        <v>96</v>
      </c>
      <c r="E5305" s="109" t="s">
        <v>11564</v>
      </c>
      <c r="F5305" s="109" t="s">
        <v>99</v>
      </c>
      <c r="G5305" s="109" t="s">
        <v>6109</v>
      </c>
      <c r="H5305" s="107">
        <v>74518</v>
      </c>
      <c r="I5305" s="109">
        <v>3</v>
      </c>
      <c r="J5305" s="108">
        <v>205635</v>
      </c>
      <c r="K5305" s="107" t="str">
        <f>IF(J5305&gt;0,"Untung","Rugi")</f>
        <v>Untung</v>
      </c>
      <c r="L5305" s="107" t="str">
        <f t="array" ref="L5305">_xlfn.IFS(H5305&lt;100000,"Low",AND(H5305&gt;=100000,H5305&lt;250000),"Medium",H5305&gt;=250000,"High")</f>
        <v>Low</v>
      </c>
      <c r="M5305" s="107" t="str">
        <f>IF(H5305&lt;100000,"Low",IF(AND(H5305&gt;=100000,H5305&lt;250000),"Medium","High"))</f>
        <v>Low</v>
      </c>
    </row>
    <row r="5306" spans="1:13" x14ac:dyDescent="0.4">
      <c r="A5306" s="109" t="s">
        <v>6016</v>
      </c>
      <c r="B5306" s="109" t="s">
        <v>9443</v>
      </c>
      <c r="C5306" s="109" t="s">
        <v>1064</v>
      </c>
      <c r="D5306" s="109" t="s">
        <v>96</v>
      </c>
      <c r="E5306" s="109" t="s">
        <v>7605</v>
      </c>
      <c r="F5306" s="109" t="s">
        <v>99</v>
      </c>
      <c r="G5306" s="109" t="s">
        <v>6109</v>
      </c>
      <c r="H5306" s="107">
        <v>410616</v>
      </c>
      <c r="I5306" s="109">
        <v>3</v>
      </c>
      <c r="J5306" s="108">
        <v>-173004</v>
      </c>
      <c r="K5306" s="107" t="str">
        <f>IF(J5306&gt;0,"Untung","Rugi")</f>
        <v>Rugi</v>
      </c>
      <c r="L5306" s="107" t="str">
        <f t="array" ref="L5306">_xlfn.IFS(H5306&lt;100000,"Low",AND(H5306&gt;=100000,H5306&lt;250000),"Medium",H5306&gt;=250000,"High")</f>
        <v>High</v>
      </c>
      <c r="M5306" s="107" t="str">
        <f>IF(H5306&lt;100000,"Low",IF(AND(H5306&gt;=100000,H5306&lt;250000),"Medium","High"))</f>
        <v>High</v>
      </c>
    </row>
    <row r="5307" spans="1:13" x14ac:dyDescent="0.4">
      <c r="A5307" s="109" t="s">
        <v>6046</v>
      </c>
      <c r="B5307" s="109" t="s">
        <v>11563</v>
      </c>
      <c r="C5307" s="109" t="s">
        <v>1064</v>
      </c>
      <c r="D5307" s="109" t="s">
        <v>96</v>
      </c>
      <c r="E5307" s="109" t="s">
        <v>8564</v>
      </c>
      <c r="F5307" s="109" t="s">
        <v>95</v>
      </c>
      <c r="G5307" s="109" t="s">
        <v>6017</v>
      </c>
      <c r="H5307" s="107">
        <v>332218</v>
      </c>
      <c r="I5307" s="109">
        <v>3</v>
      </c>
      <c r="J5307" s="108">
        <v>337045</v>
      </c>
      <c r="K5307" s="107" t="str">
        <f>IF(J5307&gt;0,"Untung","Rugi")</f>
        <v>Untung</v>
      </c>
      <c r="L5307" s="107" t="str">
        <f t="array" ref="L5307">_xlfn.IFS(H5307&lt;100000,"Low",AND(H5307&gt;=100000,H5307&lt;250000),"Medium",H5307&gt;=250000,"High")</f>
        <v>High</v>
      </c>
      <c r="M5307" s="107" t="str">
        <f>IF(H5307&lt;100000,"Low",IF(AND(H5307&gt;=100000,H5307&lt;250000),"Medium","High"))</f>
        <v>High</v>
      </c>
    </row>
    <row r="5308" spans="1:13" x14ac:dyDescent="0.4">
      <c r="A5308" s="109" t="s">
        <v>6046</v>
      </c>
      <c r="B5308" s="109" t="s">
        <v>11562</v>
      </c>
      <c r="C5308" s="109" t="s">
        <v>1051</v>
      </c>
      <c r="D5308" s="109" t="s">
        <v>102</v>
      </c>
      <c r="E5308" s="109" t="s">
        <v>7043</v>
      </c>
      <c r="F5308" s="109" t="s">
        <v>95</v>
      </c>
      <c r="G5308" s="109" t="s">
        <v>6013</v>
      </c>
      <c r="H5308" s="107">
        <v>309487</v>
      </c>
      <c r="I5308" s="109">
        <v>5</v>
      </c>
      <c r="J5308" s="108">
        <v>213883</v>
      </c>
      <c r="K5308" s="107" t="str">
        <f>IF(J5308&gt;0,"Untung","Rugi")</f>
        <v>Untung</v>
      </c>
      <c r="L5308" s="107" t="str">
        <f t="array" ref="L5308">_xlfn.IFS(H5308&lt;100000,"Low",AND(H5308&gt;=100000,H5308&lt;250000),"Medium",H5308&gt;=250000,"High")</f>
        <v>High</v>
      </c>
      <c r="M5308" s="107" t="str">
        <f>IF(H5308&lt;100000,"Low",IF(AND(H5308&gt;=100000,H5308&lt;250000),"Medium","High"))</f>
        <v>High</v>
      </c>
    </row>
    <row r="5309" spans="1:13" x14ac:dyDescent="0.4">
      <c r="A5309" s="109" t="s">
        <v>6016</v>
      </c>
      <c r="B5309" s="109" t="s">
        <v>11561</v>
      </c>
      <c r="C5309" s="109" t="s">
        <v>1051</v>
      </c>
      <c r="D5309" s="109" t="s">
        <v>96</v>
      </c>
      <c r="E5309" s="109" t="s">
        <v>7236</v>
      </c>
      <c r="F5309" s="109" t="s">
        <v>99</v>
      </c>
      <c r="G5309" s="109" t="s">
        <v>6024</v>
      </c>
      <c r="H5309" s="107">
        <v>51807</v>
      </c>
      <c r="I5309" s="109">
        <v>5</v>
      </c>
      <c r="J5309" s="108">
        <v>369138</v>
      </c>
      <c r="K5309" s="107" t="str">
        <f>IF(J5309&gt;0,"Untung","Rugi")</f>
        <v>Untung</v>
      </c>
      <c r="L5309" s="107" t="str">
        <f t="array" ref="L5309">_xlfn.IFS(H5309&lt;100000,"Low",AND(H5309&gt;=100000,H5309&lt;250000),"Medium",H5309&gt;=250000,"High")</f>
        <v>Low</v>
      </c>
      <c r="M5309" s="107" t="str">
        <f>IF(H5309&lt;100000,"Low",IF(AND(H5309&gt;=100000,H5309&lt;250000),"Medium","High"))</f>
        <v>Low</v>
      </c>
    </row>
    <row r="5310" spans="1:13" x14ac:dyDescent="0.4">
      <c r="A5310" s="109" t="s">
        <v>6016</v>
      </c>
      <c r="B5310" s="109" t="s">
        <v>11560</v>
      </c>
      <c r="C5310" s="109" t="s">
        <v>1051</v>
      </c>
      <c r="D5310" s="109" t="s">
        <v>96</v>
      </c>
      <c r="E5310" s="109" t="s">
        <v>6772</v>
      </c>
      <c r="F5310" s="109" t="s">
        <v>95</v>
      </c>
      <c r="G5310" s="109" t="s">
        <v>6116</v>
      </c>
      <c r="H5310" s="107">
        <v>60563</v>
      </c>
      <c r="I5310" s="109">
        <v>2</v>
      </c>
      <c r="J5310" s="108">
        <v>430561</v>
      </c>
      <c r="K5310" s="107" t="str">
        <f>IF(J5310&gt;0,"Untung","Rugi")</f>
        <v>Untung</v>
      </c>
      <c r="L5310" s="107" t="str">
        <f t="array" ref="L5310">_xlfn.IFS(H5310&lt;100000,"Low",AND(H5310&gt;=100000,H5310&lt;250000),"Medium",H5310&gt;=250000,"High")</f>
        <v>Low</v>
      </c>
      <c r="M5310" s="107" t="str">
        <f>IF(H5310&lt;100000,"Low",IF(AND(H5310&gt;=100000,H5310&lt;250000),"Medium","High"))</f>
        <v>Low</v>
      </c>
    </row>
    <row r="5311" spans="1:13" x14ac:dyDescent="0.4">
      <c r="A5311" s="109" t="s">
        <v>6016</v>
      </c>
      <c r="B5311" s="109" t="s">
        <v>11559</v>
      </c>
      <c r="C5311" s="109" t="s">
        <v>1051</v>
      </c>
      <c r="D5311" s="109" t="s">
        <v>96</v>
      </c>
      <c r="E5311" s="109" t="s">
        <v>7727</v>
      </c>
      <c r="F5311" s="109" t="s">
        <v>99</v>
      </c>
      <c r="G5311" s="109" t="s">
        <v>6141</v>
      </c>
      <c r="H5311" s="107">
        <v>435657</v>
      </c>
      <c r="I5311" s="109">
        <v>7</v>
      </c>
      <c r="J5311" s="108">
        <v>-31320</v>
      </c>
      <c r="K5311" s="107" t="str">
        <f>IF(J5311&gt;0,"Untung","Rugi")</f>
        <v>Rugi</v>
      </c>
      <c r="L5311" s="107" t="str">
        <f t="array" ref="L5311">_xlfn.IFS(H5311&lt;100000,"Low",AND(H5311&gt;=100000,H5311&lt;250000),"Medium",H5311&gt;=250000,"High")</f>
        <v>High</v>
      </c>
      <c r="M5311" s="107" t="str">
        <f>IF(H5311&lt;100000,"Low",IF(AND(H5311&gt;=100000,H5311&lt;250000),"Medium","High"))</f>
        <v>High</v>
      </c>
    </row>
    <row r="5312" spans="1:13" x14ac:dyDescent="0.4">
      <c r="A5312" s="109" t="s">
        <v>6016</v>
      </c>
      <c r="B5312" s="109" t="s">
        <v>11558</v>
      </c>
      <c r="C5312" s="109" t="s">
        <v>100</v>
      </c>
      <c r="D5312" s="109" t="s">
        <v>106</v>
      </c>
      <c r="E5312" s="109" t="s">
        <v>11557</v>
      </c>
      <c r="F5312" s="109" t="s">
        <v>95</v>
      </c>
      <c r="G5312" s="109" t="s">
        <v>6116</v>
      </c>
      <c r="H5312" s="107">
        <v>248514</v>
      </c>
      <c r="I5312" s="109">
        <v>2</v>
      </c>
      <c r="J5312" s="108">
        <v>56820</v>
      </c>
      <c r="K5312" s="107" t="str">
        <f>IF(J5312&gt;0,"Untung","Rugi")</f>
        <v>Untung</v>
      </c>
      <c r="L5312" s="107" t="str">
        <f t="array" ref="L5312">_xlfn.IFS(H5312&lt;100000,"Low",AND(H5312&gt;=100000,H5312&lt;250000),"Medium",H5312&gt;=250000,"High")</f>
        <v>Medium</v>
      </c>
      <c r="M5312" s="107" t="str">
        <f>IF(H5312&lt;100000,"Low",IF(AND(H5312&gt;=100000,H5312&lt;250000),"Medium","High"))</f>
        <v>Medium</v>
      </c>
    </row>
    <row r="5313" spans="1:13" x14ac:dyDescent="0.4">
      <c r="A5313" s="109" t="s">
        <v>6081</v>
      </c>
      <c r="B5313" s="109" t="s">
        <v>11556</v>
      </c>
      <c r="C5313" s="109" t="s">
        <v>1064</v>
      </c>
      <c r="D5313" s="109" t="s">
        <v>106</v>
      </c>
      <c r="E5313" s="109" t="s">
        <v>11335</v>
      </c>
      <c r="F5313" s="109" t="s">
        <v>95</v>
      </c>
      <c r="G5313" s="109" t="s">
        <v>6039</v>
      </c>
      <c r="H5313" s="107">
        <v>88224</v>
      </c>
      <c r="I5313" s="109">
        <v>3</v>
      </c>
      <c r="J5313" s="108">
        <v>-161604</v>
      </c>
      <c r="K5313" s="107" t="str">
        <f>IF(J5313&gt;0,"Untung","Rugi")</f>
        <v>Rugi</v>
      </c>
      <c r="L5313" s="107" t="str">
        <f t="array" ref="L5313">_xlfn.IFS(H5313&lt;100000,"Low",AND(H5313&gt;=100000,H5313&lt;250000),"Medium",H5313&gt;=250000,"High")</f>
        <v>Low</v>
      </c>
      <c r="M5313" s="107" t="str">
        <f>IF(H5313&lt;100000,"Low",IF(AND(H5313&gt;=100000,H5313&lt;250000),"Medium","High"))</f>
        <v>Low</v>
      </c>
    </row>
    <row r="5314" spans="1:13" x14ac:dyDescent="0.4">
      <c r="A5314" s="109" t="s">
        <v>6046</v>
      </c>
      <c r="B5314" s="109" t="s">
        <v>11555</v>
      </c>
      <c r="C5314" s="109" t="s">
        <v>1064</v>
      </c>
      <c r="D5314" s="109" t="s">
        <v>106</v>
      </c>
      <c r="E5314" s="109" t="s">
        <v>11554</v>
      </c>
      <c r="F5314" s="109" t="s">
        <v>95</v>
      </c>
      <c r="G5314" s="109" t="s">
        <v>6116</v>
      </c>
      <c r="H5314" s="107">
        <v>263652</v>
      </c>
      <c r="I5314" s="109">
        <v>5</v>
      </c>
      <c r="J5314" s="108">
        <v>-183648</v>
      </c>
      <c r="K5314" s="107" t="str">
        <f>IF(J5314&gt;0,"Untung","Rugi")</f>
        <v>Rugi</v>
      </c>
      <c r="L5314" s="107" t="str">
        <f t="array" ref="L5314">_xlfn.IFS(H5314&lt;100000,"Low",AND(H5314&gt;=100000,H5314&lt;250000),"Medium",H5314&gt;=250000,"High")</f>
        <v>High</v>
      </c>
      <c r="M5314" s="107" t="str">
        <f>IF(H5314&lt;100000,"Low",IF(AND(H5314&gt;=100000,H5314&lt;250000),"Medium","High"))</f>
        <v>High</v>
      </c>
    </row>
    <row r="5315" spans="1:13" x14ac:dyDescent="0.4">
      <c r="A5315" s="109" t="s">
        <v>6046</v>
      </c>
      <c r="B5315" s="109" t="s">
        <v>11553</v>
      </c>
      <c r="C5315" s="109" t="s">
        <v>1064</v>
      </c>
      <c r="D5315" s="109" t="s">
        <v>106</v>
      </c>
      <c r="E5315" s="109" t="s">
        <v>9932</v>
      </c>
      <c r="F5315" s="109" t="s">
        <v>95</v>
      </c>
      <c r="G5315" s="109" t="s">
        <v>6017</v>
      </c>
      <c r="H5315" s="107">
        <v>318476</v>
      </c>
      <c r="I5315" s="109">
        <v>3</v>
      </c>
      <c r="J5315" s="108">
        <v>-34726</v>
      </c>
      <c r="K5315" s="107" t="str">
        <f>IF(J5315&gt;0,"Untung","Rugi")</f>
        <v>Rugi</v>
      </c>
      <c r="L5315" s="107" t="str">
        <f t="array" ref="L5315">_xlfn.IFS(H5315&lt;100000,"Low",AND(H5315&gt;=100000,H5315&lt;250000),"Medium",H5315&gt;=250000,"High")</f>
        <v>High</v>
      </c>
      <c r="M5315" s="107" t="str">
        <f>IF(H5315&lt;100000,"Low",IF(AND(H5315&gt;=100000,H5315&lt;250000),"Medium","High"))</f>
        <v>High</v>
      </c>
    </row>
    <row r="5316" spans="1:13" x14ac:dyDescent="0.4">
      <c r="A5316" s="109" t="s">
        <v>6046</v>
      </c>
      <c r="B5316" s="109" t="s">
        <v>11552</v>
      </c>
      <c r="C5316" s="109" t="s">
        <v>1051</v>
      </c>
      <c r="D5316" s="109" t="s">
        <v>102</v>
      </c>
      <c r="E5316" s="109" t="s">
        <v>7625</v>
      </c>
      <c r="F5316" s="109" t="s">
        <v>95</v>
      </c>
      <c r="G5316" s="109" t="s">
        <v>6052</v>
      </c>
      <c r="H5316" s="107">
        <v>436798</v>
      </c>
      <c r="I5316" s="109">
        <v>3</v>
      </c>
      <c r="J5316" s="108">
        <v>125279</v>
      </c>
      <c r="K5316" s="107" t="str">
        <f>IF(J5316&gt;0,"Untung","Rugi")</f>
        <v>Untung</v>
      </c>
      <c r="L5316" s="107" t="str">
        <f t="array" ref="L5316">_xlfn.IFS(H5316&lt;100000,"Low",AND(H5316&gt;=100000,H5316&lt;250000),"Medium",H5316&gt;=250000,"High")</f>
        <v>High</v>
      </c>
      <c r="M5316" s="107" t="str">
        <f>IF(H5316&lt;100000,"Low",IF(AND(H5316&gt;=100000,H5316&lt;250000),"Medium","High"))</f>
        <v>High</v>
      </c>
    </row>
    <row r="5317" spans="1:13" x14ac:dyDescent="0.4">
      <c r="A5317" s="109" t="s">
        <v>6016</v>
      </c>
      <c r="B5317" s="109" t="s">
        <v>11551</v>
      </c>
      <c r="C5317" s="109" t="s">
        <v>100</v>
      </c>
      <c r="D5317" s="109" t="s">
        <v>104</v>
      </c>
      <c r="E5317" s="109" t="s">
        <v>6803</v>
      </c>
      <c r="F5317" s="109" t="s">
        <v>95</v>
      </c>
      <c r="G5317" s="109" t="s">
        <v>6052</v>
      </c>
      <c r="H5317" s="107">
        <v>153666</v>
      </c>
      <c r="I5317" s="109">
        <v>1</v>
      </c>
      <c r="J5317" s="108">
        <v>-217755</v>
      </c>
      <c r="K5317" s="107" t="str">
        <f>IF(J5317&gt;0,"Untung","Rugi")</f>
        <v>Rugi</v>
      </c>
      <c r="L5317" s="107" t="str">
        <f t="array" ref="L5317">_xlfn.IFS(H5317&lt;100000,"Low",AND(H5317&gt;=100000,H5317&lt;250000),"Medium",H5317&gt;=250000,"High")</f>
        <v>Medium</v>
      </c>
      <c r="M5317" s="107" t="str">
        <f>IF(H5317&lt;100000,"Low",IF(AND(H5317&gt;=100000,H5317&lt;250000),"Medium","High"))</f>
        <v>Medium</v>
      </c>
    </row>
    <row r="5318" spans="1:13" x14ac:dyDescent="0.4">
      <c r="A5318" s="109" t="s">
        <v>6016</v>
      </c>
      <c r="B5318" s="109" t="s">
        <v>11550</v>
      </c>
      <c r="C5318" s="109" t="s">
        <v>100</v>
      </c>
      <c r="D5318" s="109" t="s">
        <v>96</v>
      </c>
      <c r="E5318" s="109" t="s">
        <v>8139</v>
      </c>
      <c r="F5318" s="109" t="s">
        <v>6021</v>
      </c>
      <c r="G5318" s="109" t="s">
        <v>6020</v>
      </c>
      <c r="H5318" s="107">
        <v>298431</v>
      </c>
      <c r="I5318" s="109">
        <v>1</v>
      </c>
      <c r="J5318" s="108">
        <v>-186097</v>
      </c>
      <c r="K5318" s="107" t="str">
        <f>IF(J5318&gt;0,"Untung","Rugi")</f>
        <v>Rugi</v>
      </c>
      <c r="L5318" s="107" t="str">
        <f t="array" ref="L5318">_xlfn.IFS(H5318&lt;100000,"Low",AND(H5318&gt;=100000,H5318&lt;250000),"Medium",H5318&gt;=250000,"High")</f>
        <v>High</v>
      </c>
      <c r="M5318" s="107" t="str">
        <f>IF(H5318&lt;100000,"Low",IF(AND(H5318&gt;=100000,H5318&lt;250000),"Medium","High"))</f>
        <v>High</v>
      </c>
    </row>
    <row r="5319" spans="1:13" x14ac:dyDescent="0.4">
      <c r="A5319" s="109" t="s">
        <v>6016</v>
      </c>
      <c r="B5319" s="109" t="s">
        <v>11549</v>
      </c>
      <c r="C5319" s="109" t="s">
        <v>100</v>
      </c>
      <c r="D5319" s="109" t="s">
        <v>96</v>
      </c>
      <c r="E5319" s="109" t="s">
        <v>6086</v>
      </c>
      <c r="F5319" s="109" t="s">
        <v>6021</v>
      </c>
      <c r="G5319" s="109" t="s">
        <v>6031</v>
      </c>
      <c r="H5319" s="107">
        <v>237980</v>
      </c>
      <c r="I5319" s="109">
        <v>2</v>
      </c>
      <c r="J5319" s="108">
        <v>338093</v>
      </c>
      <c r="K5319" s="107" t="str">
        <f>IF(J5319&gt;0,"Untung","Rugi")</f>
        <v>Untung</v>
      </c>
      <c r="L5319" s="107" t="str">
        <f t="array" ref="L5319">_xlfn.IFS(H5319&lt;100000,"Low",AND(H5319&gt;=100000,H5319&lt;250000),"Medium",H5319&gt;=250000,"High")</f>
        <v>Medium</v>
      </c>
      <c r="M5319" s="107" t="str">
        <f>IF(H5319&lt;100000,"Low",IF(AND(H5319&gt;=100000,H5319&lt;250000),"Medium","High"))</f>
        <v>Medium</v>
      </c>
    </row>
    <row r="5320" spans="1:13" x14ac:dyDescent="0.4">
      <c r="A5320" s="109" t="s">
        <v>6016</v>
      </c>
      <c r="B5320" s="109" t="s">
        <v>11548</v>
      </c>
      <c r="C5320" s="109" t="s">
        <v>100</v>
      </c>
      <c r="D5320" s="109" t="s">
        <v>96</v>
      </c>
      <c r="E5320" s="109" t="s">
        <v>10510</v>
      </c>
      <c r="F5320" s="109" t="s">
        <v>6021</v>
      </c>
      <c r="G5320" s="109" t="s">
        <v>6031</v>
      </c>
      <c r="H5320" s="107">
        <v>56526</v>
      </c>
      <c r="I5320" s="109">
        <v>4</v>
      </c>
      <c r="J5320" s="108">
        <v>43452</v>
      </c>
      <c r="K5320" s="107" t="str">
        <f>IF(J5320&gt;0,"Untung","Rugi")</f>
        <v>Untung</v>
      </c>
      <c r="L5320" s="107" t="str">
        <f t="array" ref="L5320">_xlfn.IFS(H5320&lt;100000,"Low",AND(H5320&gt;=100000,H5320&lt;250000),"Medium",H5320&gt;=250000,"High")</f>
        <v>Low</v>
      </c>
      <c r="M5320" s="107" t="str">
        <f>IF(H5320&lt;100000,"Low",IF(AND(H5320&gt;=100000,H5320&lt;250000),"Medium","High"))</f>
        <v>Low</v>
      </c>
    </row>
    <row r="5321" spans="1:13" x14ac:dyDescent="0.4">
      <c r="A5321" s="109" t="s">
        <v>6016</v>
      </c>
      <c r="B5321" s="109" t="s">
        <v>11547</v>
      </c>
      <c r="C5321" s="109" t="s">
        <v>100</v>
      </c>
      <c r="D5321" s="109" t="s">
        <v>96</v>
      </c>
      <c r="E5321" s="109" t="s">
        <v>8688</v>
      </c>
      <c r="F5321" s="109" t="s">
        <v>95</v>
      </c>
      <c r="G5321" s="109" t="s">
        <v>6116</v>
      </c>
      <c r="H5321" s="107">
        <v>349101</v>
      </c>
      <c r="I5321" s="109">
        <v>2</v>
      </c>
      <c r="J5321" s="108">
        <v>348895</v>
      </c>
      <c r="K5321" s="107" t="str">
        <f>IF(J5321&gt;0,"Untung","Rugi")</f>
        <v>Untung</v>
      </c>
      <c r="L5321" s="107" t="str">
        <f t="array" ref="L5321">_xlfn.IFS(H5321&lt;100000,"Low",AND(H5321&gt;=100000,H5321&lt;250000),"Medium",H5321&gt;=250000,"High")</f>
        <v>High</v>
      </c>
      <c r="M5321" s="107" t="str">
        <f>IF(H5321&lt;100000,"Low",IF(AND(H5321&gt;=100000,H5321&lt;250000),"Medium","High"))</f>
        <v>High</v>
      </c>
    </row>
    <row r="5322" spans="1:13" x14ac:dyDescent="0.4">
      <c r="A5322" s="109" t="s">
        <v>6016</v>
      </c>
      <c r="B5322" s="109" t="s">
        <v>11547</v>
      </c>
      <c r="C5322" s="109" t="s">
        <v>1051</v>
      </c>
      <c r="D5322" s="109" t="s">
        <v>104</v>
      </c>
      <c r="E5322" s="109" t="s">
        <v>11344</v>
      </c>
      <c r="F5322" s="109" t="s">
        <v>99</v>
      </c>
      <c r="G5322" s="109" t="s">
        <v>6109</v>
      </c>
      <c r="H5322" s="107">
        <v>199190</v>
      </c>
      <c r="I5322" s="109">
        <v>4</v>
      </c>
      <c r="J5322" s="108">
        <v>-35905</v>
      </c>
      <c r="K5322" s="107" t="str">
        <f>IF(J5322&gt;0,"Untung","Rugi")</f>
        <v>Rugi</v>
      </c>
      <c r="L5322" s="107" t="str">
        <f t="array" ref="L5322">_xlfn.IFS(H5322&lt;100000,"Low",AND(H5322&gt;=100000,H5322&lt;250000),"Medium",H5322&gt;=250000,"High")</f>
        <v>Medium</v>
      </c>
      <c r="M5322" s="107" t="str">
        <f>IF(H5322&lt;100000,"Low",IF(AND(H5322&gt;=100000,H5322&lt;250000),"Medium","High"))</f>
        <v>Medium</v>
      </c>
    </row>
    <row r="5323" spans="1:13" x14ac:dyDescent="0.4">
      <c r="A5323" s="109" t="s">
        <v>6016</v>
      </c>
      <c r="B5323" s="109" t="s">
        <v>11546</v>
      </c>
      <c r="C5323" s="109" t="s">
        <v>1051</v>
      </c>
      <c r="D5323" s="109" t="s">
        <v>104</v>
      </c>
      <c r="E5323" s="109" t="s">
        <v>11545</v>
      </c>
      <c r="F5323" s="109" t="s">
        <v>95</v>
      </c>
      <c r="G5323" s="109" t="s">
        <v>6067</v>
      </c>
      <c r="H5323" s="107">
        <v>178845</v>
      </c>
      <c r="I5323" s="109">
        <v>3</v>
      </c>
      <c r="J5323" s="108">
        <v>134934</v>
      </c>
      <c r="K5323" s="107" t="str">
        <f>IF(J5323&gt;0,"Untung","Rugi")</f>
        <v>Untung</v>
      </c>
      <c r="L5323" s="107" t="str">
        <f t="array" ref="L5323">_xlfn.IFS(H5323&lt;100000,"Low",AND(H5323&gt;=100000,H5323&lt;250000),"Medium",H5323&gt;=250000,"High")</f>
        <v>Medium</v>
      </c>
      <c r="M5323" s="107" t="str">
        <f>IF(H5323&lt;100000,"Low",IF(AND(H5323&gt;=100000,H5323&lt;250000),"Medium","High"))</f>
        <v>Medium</v>
      </c>
    </row>
    <row r="5324" spans="1:13" x14ac:dyDescent="0.4">
      <c r="A5324" s="109" t="s">
        <v>6016</v>
      </c>
      <c r="B5324" s="109" t="s">
        <v>11544</v>
      </c>
      <c r="C5324" s="109" t="s">
        <v>1064</v>
      </c>
      <c r="D5324" s="109" t="s">
        <v>106</v>
      </c>
      <c r="E5324" s="109" t="s">
        <v>9493</v>
      </c>
      <c r="F5324" s="109" t="s">
        <v>95</v>
      </c>
      <c r="G5324" s="109" t="s">
        <v>6052</v>
      </c>
      <c r="H5324" s="107">
        <v>369821</v>
      </c>
      <c r="I5324" s="109">
        <v>4</v>
      </c>
      <c r="J5324" s="108">
        <v>107417</v>
      </c>
      <c r="K5324" s="107" t="str">
        <f>IF(J5324&gt;0,"Untung","Rugi")</f>
        <v>Untung</v>
      </c>
      <c r="L5324" s="107" t="str">
        <f t="array" ref="L5324">_xlfn.IFS(H5324&lt;100000,"Low",AND(H5324&gt;=100000,H5324&lt;250000),"Medium",H5324&gt;=250000,"High")</f>
        <v>High</v>
      </c>
      <c r="M5324" s="107" t="str">
        <f>IF(H5324&lt;100000,"Low",IF(AND(H5324&gt;=100000,H5324&lt;250000),"Medium","High"))</f>
        <v>High</v>
      </c>
    </row>
    <row r="5325" spans="1:13" x14ac:dyDescent="0.4">
      <c r="A5325" s="109" t="s">
        <v>6016</v>
      </c>
      <c r="B5325" s="109" t="s">
        <v>11543</v>
      </c>
      <c r="C5325" s="109" t="s">
        <v>100</v>
      </c>
      <c r="D5325" s="109" t="s">
        <v>104</v>
      </c>
      <c r="E5325" s="109" t="s">
        <v>9652</v>
      </c>
      <c r="F5325" s="109" t="s">
        <v>6021</v>
      </c>
      <c r="G5325" s="109" t="s">
        <v>6020</v>
      </c>
      <c r="H5325" s="107">
        <v>86773</v>
      </c>
      <c r="I5325" s="109">
        <v>3</v>
      </c>
      <c r="J5325" s="108">
        <v>182942</v>
      </c>
      <c r="K5325" s="107" t="str">
        <f>IF(J5325&gt;0,"Untung","Rugi")</f>
        <v>Untung</v>
      </c>
      <c r="L5325" s="107" t="str">
        <f t="array" ref="L5325">_xlfn.IFS(H5325&lt;100000,"Low",AND(H5325&gt;=100000,H5325&lt;250000),"Medium",H5325&gt;=250000,"High")</f>
        <v>Low</v>
      </c>
      <c r="M5325" s="107" t="str">
        <f>IF(H5325&lt;100000,"Low",IF(AND(H5325&gt;=100000,H5325&lt;250000),"Medium","High"))</f>
        <v>Low</v>
      </c>
    </row>
    <row r="5326" spans="1:13" x14ac:dyDescent="0.4">
      <c r="A5326" s="109" t="s">
        <v>6027</v>
      </c>
      <c r="B5326" s="109" t="s">
        <v>11542</v>
      </c>
      <c r="C5326" s="109" t="s">
        <v>100</v>
      </c>
      <c r="D5326" s="109" t="s">
        <v>104</v>
      </c>
      <c r="E5326" s="109" t="s">
        <v>10979</v>
      </c>
      <c r="F5326" s="109" t="s">
        <v>95</v>
      </c>
      <c r="G5326" s="109" t="s">
        <v>6039</v>
      </c>
      <c r="H5326" s="107">
        <v>434363</v>
      </c>
      <c r="I5326" s="109">
        <v>3</v>
      </c>
      <c r="J5326" s="108">
        <v>407339</v>
      </c>
      <c r="K5326" s="107" t="str">
        <f>IF(J5326&gt;0,"Untung","Rugi")</f>
        <v>Untung</v>
      </c>
      <c r="L5326" s="107" t="str">
        <f t="array" ref="L5326">_xlfn.IFS(H5326&lt;100000,"Low",AND(H5326&gt;=100000,H5326&lt;250000),"Medium",H5326&gt;=250000,"High")</f>
        <v>High</v>
      </c>
      <c r="M5326" s="107" t="str">
        <f>IF(H5326&lt;100000,"Low",IF(AND(H5326&gt;=100000,H5326&lt;250000),"Medium","High"))</f>
        <v>High</v>
      </c>
    </row>
    <row r="5327" spans="1:13" x14ac:dyDescent="0.4">
      <c r="A5327" s="109" t="s">
        <v>6027</v>
      </c>
      <c r="B5327" s="109" t="s">
        <v>11541</v>
      </c>
      <c r="C5327" s="109" t="s">
        <v>100</v>
      </c>
      <c r="D5327" s="109" t="s">
        <v>104</v>
      </c>
      <c r="E5327" s="109" t="s">
        <v>6881</v>
      </c>
      <c r="F5327" s="109" t="s">
        <v>95</v>
      </c>
      <c r="G5327" s="109" t="s">
        <v>6013</v>
      </c>
      <c r="H5327" s="107">
        <v>108655</v>
      </c>
      <c r="I5327" s="109">
        <v>3</v>
      </c>
      <c r="J5327" s="108">
        <v>-138891</v>
      </c>
      <c r="K5327" s="107" t="str">
        <f>IF(J5327&gt;0,"Untung","Rugi")</f>
        <v>Rugi</v>
      </c>
      <c r="L5327" s="107" t="str">
        <f t="array" ref="L5327">_xlfn.IFS(H5327&lt;100000,"Low",AND(H5327&gt;=100000,H5327&lt;250000),"Medium",H5327&gt;=250000,"High")</f>
        <v>Medium</v>
      </c>
      <c r="M5327" s="107" t="str">
        <f>IF(H5327&lt;100000,"Low",IF(AND(H5327&gt;=100000,H5327&lt;250000),"Medium","High"))</f>
        <v>Medium</v>
      </c>
    </row>
    <row r="5328" spans="1:13" x14ac:dyDescent="0.4">
      <c r="A5328" s="109" t="s">
        <v>6027</v>
      </c>
      <c r="B5328" s="109" t="s">
        <v>11541</v>
      </c>
      <c r="C5328" s="109" t="s">
        <v>100</v>
      </c>
      <c r="D5328" s="109" t="s">
        <v>104</v>
      </c>
      <c r="E5328" s="109" t="s">
        <v>8546</v>
      </c>
      <c r="F5328" s="109" t="s">
        <v>99</v>
      </c>
      <c r="G5328" s="109" t="s">
        <v>6109</v>
      </c>
      <c r="H5328" s="107">
        <v>39864</v>
      </c>
      <c r="I5328" s="109">
        <v>3</v>
      </c>
      <c r="J5328" s="108">
        <v>210473</v>
      </c>
      <c r="K5328" s="107" t="str">
        <f>IF(J5328&gt;0,"Untung","Rugi")</f>
        <v>Untung</v>
      </c>
      <c r="L5328" s="107" t="str">
        <f t="array" ref="L5328">_xlfn.IFS(H5328&lt;100000,"Low",AND(H5328&gt;=100000,H5328&lt;250000),"Medium",H5328&gt;=250000,"High")</f>
        <v>Low</v>
      </c>
      <c r="M5328" s="107" t="str">
        <f>IF(H5328&lt;100000,"Low",IF(AND(H5328&gt;=100000,H5328&lt;250000),"Medium","High"))</f>
        <v>Low</v>
      </c>
    </row>
    <row r="5329" spans="1:13" x14ac:dyDescent="0.4">
      <c r="A5329" s="109" t="s">
        <v>6027</v>
      </c>
      <c r="B5329" s="109" t="s">
        <v>11540</v>
      </c>
      <c r="C5329" s="109" t="s">
        <v>1051</v>
      </c>
      <c r="D5329" s="109" t="s">
        <v>106</v>
      </c>
      <c r="E5329" s="109" t="s">
        <v>6648</v>
      </c>
      <c r="F5329" s="109" t="s">
        <v>95</v>
      </c>
      <c r="G5329" s="109" t="s">
        <v>6116</v>
      </c>
      <c r="H5329" s="107">
        <v>187292</v>
      </c>
      <c r="I5329" s="109">
        <v>2</v>
      </c>
      <c r="J5329" s="108">
        <v>291994</v>
      </c>
      <c r="K5329" s="107" t="str">
        <f>IF(J5329&gt;0,"Untung","Rugi")</f>
        <v>Untung</v>
      </c>
      <c r="L5329" s="107" t="str">
        <f t="array" ref="L5329">_xlfn.IFS(H5329&lt;100000,"Low",AND(H5329&gt;=100000,H5329&lt;250000),"Medium",H5329&gt;=250000,"High")</f>
        <v>Medium</v>
      </c>
      <c r="M5329" s="107" t="str">
        <f>IF(H5329&lt;100000,"Low",IF(AND(H5329&gt;=100000,H5329&lt;250000),"Medium","High"))</f>
        <v>Medium</v>
      </c>
    </row>
    <row r="5330" spans="1:13" x14ac:dyDescent="0.4">
      <c r="A5330" s="109" t="s">
        <v>6046</v>
      </c>
      <c r="B5330" s="109" t="s">
        <v>11539</v>
      </c>
      <c r="C5330" s="109" t="s">
        <v>1064</v>
      </c>
      <c r="D5330" s="109" t="s">
        <v>96</v>
      </c>
      <c r="E5330" s="109" t="s">
        <v>8965</v>
      </c>
      <c r="F5330" s="109" t="s">
        <v>95</v>
      </c>
      <c r="G5330" s="109" t="s">
        <v>6036</v>
      </c>
      <c r="H5330" s="107">
        <v>216357</v>
      </c>
      <c r="I5330" s="109">
        <v>2</v>
      </c>
      <c r="J5330" s="108">
        <v>56451</v>
      </c>
      <c r="K5330" s="107" t="str">
        <f>IF(J5330&gt;0,"Untung","Rugi")</f>
        <v>Untung</v>
      </c>
      <c r="L5330" s="107" t="str">
        <f t="array" ref="L5330">_xlfn.IFS(H5330&lt;100000,"Low",AND(H5330&gt;=100000,H5330&lt;250000),"Medium",H5330&gt;=250000,"High")</f>
        <v>Medium</v>
      </c>
      <c r="M5330" s="107" t="str">
        <f>IF(H5330&lt;100000,"Low",IF(AND(H5330&gt;=100000,H5330&lt;250000),"Medium","High"))</f>
        <v>Medium</v>
      </c>
    </row>
    <row r="5331" spans="1:13" x14ac:dyDescent="0.4">
      <c r="A5331" s="109" t="s">
        <v>6081</v>
      </c>
      <c r="B5331" s="109" t="s">
        <v>11538</v>
      </c>
      <c r="C5331" s="109" t="s">
        <v>1064</v>
      </c>
      <c r="D5331" s="109" t="s">
        <v>96</v>
      </c>
      <c r="E5331" s="109" t="s">
        <v>11537</v>
      </c>
      <c r="F5331" s="109" t="s">
        <v>95</v>
      </c>
      <c r="G5331" s="109" t="s">
        <v>6039</v>
      </c>
      <c r="H5331" s="107">
        <v>437621</v>
      </c>
      <c r="I5331" s="109">
        <v>4</v>
      </c>
      <c r="J5331" s="108">
        <v>-86177</v>
      </c>
      <c r="K5331" s="107" t="str">
        <f>IF(J5331&gt;0,"Untung","Rugi")</f>
        <v>Rugi</v>
      </c>
      <c r="L5331" s="107" t="str">
        <f t="array" ref="L5331">_xlfn.IFS(H5331&lt;100000,"Low",AND(H5331&gt;=100000,H5331&lt;250000),"Medium",H5331&gt;=250000,"High")</f>
        <v>High</v>
      </c>
      <c r="M5331" s="107" t="str">
        <f>IF(H5331&lt;100000,"Low",IF(AND(H5331&gt;=100000,H5331&lt;250000),"Medium","High"))</f>
        <v>High</v>
      </c>
    </row>
    <row r="5332" spans="1:13" x14ac:dyDescent="0.4">
      <c r="A5332" s="109" t="s">
        <v>6081</v>
      </c>
      <c r="B5332" s="109" t="s">
        <v>11536</v>
      </c>
      <c r="C5332" s="109" t="s">
        <v>1064</v>
      </c>
      <c r="D5332" s="109" t="s">
        <v>96</v>
      </c>
      <c r="E5332" s="109" t="s">
        <v>10680</v>
      </c>
      <c r="F5332" s="109" t="s">
        <v>99</v>
      </c>
      <c r="G5332" s="109" t="s">
        <v>6141</v>
      </c>
      <c r="H5332" s="107">
        <v>71964</v>
      </c>
      <c r="I5332" s="109">
        <v>4</v>
      </c>
      <c r="J5332" s="108">
        <v>-25454</v>
      </c>
      <c r="K5332" s="107" t="str">
        <f>IF(J5332&gt;0,"Untung","Rugi")</f>
        <v>Rugi</v>
      </c>
      <c r="L5332" s="107" t="str">
        <f t="array" ref="L5332">_xlfn.IFS(H5332&lt;100000,"Low",AND(H5332&gt;=100000,H5332&lt;250000),"Medium",H5332&gt;=250000,"High")</f>
        <v>Low</v>
      </c>
      <c r="M5332" s="107" t="str">
        <f>IF(H5332&lt;100000,"Low",IF(AND(H5332&gt;=100000,H5332&lt;250000),"Medium","High"))</f>
        <v>Low</v>
      </c>
    </row>
    <row r="5333" spans="1:13" x14ac:dyDescent="0.4">
      <c r="A5333" s="109" t="s">
        <v>6081</v>
      </c>
      <c r="B5333" s="109" t="s">
        <v>11536</v>
      </c>
      <c r="C5333" s="109" t="s">
        <v>100</v>
      </c>
      <c r="D5333" s="109" t="s">
        <v>102</v>
      </c>
      <c r="E5333" s="109" t="s">
        <v>6911</v>
      </c>
      <c r="F5333" s="109" t="s">
        <v>95</v>
      </c>
      <c r="G5333" s="109" t="s">
        <v>6052</v>
      </c>
      <c r="H5333" s="107">
        <v>200676</v>
      </c>
      <c r="I5333" s="109">
        <v>4</v>
      </c>
      <c r="J5333" s="108">
        <v>15121</v>
      </c>
      <c r="K5333" s="107" t="str">
        <f>IF(J5333&gt;0,"Untung","Rugi")</f>
        <v>Untung</v>
      </c>
      <c r="L5333" s="107" t="str">
        <f t="array" ref="L5333">_xlfn.IFS(H5333&lt;100000,"Low",AND(H5333&gt;=100000,H5333&lt;250000),"Medium",H5333&gt;=250000,"High")</f>
        <v>Medium</v>
      </c>
      <c r="M5333" s="107" t="str">
        <f>IF(H5333&lt;100000,"Low",IF(AND(H5333&gt;=100000,H5333&lt;250000),"Medium","High"))</f>
        <v>Medium</v>
      </c>
    </row>
    <row r="5334" spans="1:13" x14ac:dyDescent="0.4">
      <c r="A5334" s="109" t="s">
        <v>6016</v>
      </c>
      <c r="B5334" s="109" t="s">
        <v>11535</v>
      </c>
      <c r="C5334" s="109" t="s">
        <v>1051</v>
      </c>
      <c r="D5334" s="109" t="s">
        <v>102</v>
      </c>
      <c r="E5334" s="109" t="s">
        <v>6263</v>
      </c>
      <c r="F5334" s="109" t="s">
        <v>6021</v>
      </c>
      <c r="G5334" s="109" t="s">
        <v>6031</v>
      </c>
      <c r="H5334" s="107">
        <v>406638</v>
      </c>
      <c r="I5334" s="109">
        <v>2</v>
      </c>
      <c r="J5334" s="108">
        <v>207089</v>
      </c>
      <c r="K5334" s="107" t="str">
        <f>IF(J5334&gt;0,"Untung","Rugi")</f>
        <v>Untung</v>
      </c>
      <c r="L5334" s="107" t="str">
        <f t="array" ref="L5334">_xlfn.IFS(H5334&lt;100000,"Low",AND(H5334&gt;=100000,H5334&lt;250000),"Medium",H5334&gt;=250000,"High")</f>
        <v>High</v>
      </c>
      <c r="M5334" s="107" t="str">
        <f>IF(H5334&lt;100000,"Low",IF(AND(H5334&gt;=100000,H5334&lt;250000),"Medium","High"))</f>
        <v>High</v>
      </c>
    </row>
    <row r="5335" spans="1:13" x14ac:dyDescent="0.4">
      <c r="A5335" s="109" t="s">
        <v>6016</v>
      </c>
      <c r="B5335" s="109" t="s">
        <v>11534</v>
      </c>
      <c r="C5335" s="109" t="s">
        <v>1051</v>
      </c>
      <c r="D5335" s="109" t="s">
        <v>102</v>
      </c>
      <c r="E5335" s="109" t="s">
        <v>11131</v>
      </c>
      <c r="F5335" s="109" t="s">
        <v>95</v>
      </c>
      <c r="G5335" s="109" t="s">
        <v>6062</v>
      </c>
      <c r="H5335" s="107">
        <v>317234</v>
      </c>
      <c r="I5335" s="109">
        <v>2</v>
      </c>
      <c r="J5335" s="108">
        <v>-123823</v>
      </c>
      <c r="K5335" s="107" t="str">
        <f>IF(J5335&gt;0,"Untung","Rugi")</f>
        <v>Rugi</v>
      </c>
      <c r="L5335" s="107" t="str">
        <f t="array" ref="L5335">_xlfn.IFS(H5335&lt;100000,"Low",AND(H5335&gt;=100000,H5335&lt;250000),"Medium",H5335&gt;=250000,"High")</f>
        <v>High</v>
      </c>
      <c r="M5335" s="107" t="str">
        <f>IF(H5335&lt;100000,"Low",IF(AND(H5335&gt;=100000,H5335&lt;250000),"Medium","High"))</f>
        <v>High</v>
      </c>
    </row>
    <row r="5336" spans="1:13" x14ac:dyDescent="0.4">
      <c r="A5336" s="109" t="s">
        <v>6027</v>
      </c>
      <c r="B5336" s="109" t="s">
        <v>11533</v>
      </c>
      <c r="C5336" s="109" t="s">
        <v>1051</v>
      </c>
      <c r="D5336" s="109" t="s">
        <v>102</v>
      </c>
      <c r="E5336" s="109" t="s">
        <v>10490</v>
      </c>
      <c r="F5336" s="109" t="s">
        <v>95</v>
      </c>
      <c r="G5336" s="109" t="s">
        <v>6039</v>
      </c>
      <c r="H5336" s="107">
        <v>207511</v>
      </c>
      <c r="I5336" s="109">
        <v>3</v>
      </c>
      <c r="J5336" s="108">
        <v>19324</v>
      </c>
      <c r="K5336" s="107" t="str">
        <f>IF(J5336&gt;0,"Untung","Rugi")</f>
        <v>Untung</v>
      </c>
      <c r="L5336" s="107" t="str">
        <f t="array" ref="L5336">_xlfn.IFS(H5336&lt;100000,"Low",AND(H5336&gt;=100000,H5336&lt;250000),"Medium",H5336&gt;=250000,"High")</f>
        <v>Medium</v>
      </c>
      <c r="M5336" s="107" t="str">
        <f>IF(H5336&lt;100000,"Low",IF(AND(H5336&gt;=100000,H5336&lt;250000),"Medium","High"))</f>
        <v>Medium</v>
      </c>
    </row>
    <row r="5337" spans="1:13" x14ac:dyDescent="0.4">
      <c r="A5337" s="109" t="s">
        <v>6027</v>
      </c>
      <c r="B5337" s="109" t="s">
        <v>11532</v>
      </c>
      <c r="C5337" s="109" t="s">
        <v>1051</v>
      </c>
      <c r="D5337" s="109" t="s">
        <v>102</v>
      </c>
      <c r="E5337" s="109" t="s">
        <v>7672</v>
      </c>
      <c r="F5337" s="109" t="s">
        <v>6021</v>
      </c>
      <c r="G5337" s="109" t="s">
        <v>6031</v>
      </c>
      <c r="H5337" s="107">
        <v>111039</v>
      </c>
      <c r="I5337" s="109">
        <v>2</v>
      </c>
      <c r="J5337" s="108">
        <v>-100261</v>
      </c>
      <c r="K5337" s="107" t="str">
        <f>IF(J5337&gt;0,"Untung","Rugi")</f>
        <v>Rugi</v>
      </c>
      <c r="L5337" s="107" t="str">
        <f t="array" ref="L5337">_xlfn.IFS(H5337&lt;100000,"Low",AND(H5337&gt;=100000,H5337&lt;250000),"Medium",H5337&gt;=250000,"High")</f>
        <v>Medium</v>
      </c>
      <c r="M5337" s="107" t="str">
        <f>IF(H5337&lt;100000,"Low",IF(AND(H5337&gt;=100000,H5337&lt;250000),"Medium","High"))</f>
        <v>Medium</v>
      </c>
    </row>
    <row r="5338" spans="1:13" x14ac:dyDescent="0.4">
      <c r="A5338" s="109" t="s">
        <v>6027</v>
      </c>
      <c r="B5338" s="109" t="s">
        <v>11531</v>
      </c>
      <c r="C5338" s="109" t="s">
        <v>1051</v>
      </c>
      <c r="D5338" s="109" t="s">
        <v>102</v>
      </c>
      <c r="E5338" s="109" t="s">
        <v>10662</v>
      </c>
      <c r="F5338" s="109" t="s">
        <v>99</v>
      </c>
      <c r="G5338" s="109" t="s">
        <v>6109</v>
      </c>
      <c r="H5338" s="107">
        <v>171327</v>
      </c>
      <c r="I5338" s="109">
        <v>6</v>
      </c>
      <c r="J5338" s="108">
        <v>-217614</v>
      </c>
      <c r="K5338" s="107" t="str">
        <f>IF(J5338&gt;0,"Untung","Rugi")</f>
        <v>Rugi</v>
      </c>
      <c r="L5338" s="107" t="str">
        <f t="array" ref="L5338">_xlfn.IFS(H5338&lt;100000,"Low",AND(H5338&gt;=100000,H5338&lt;250000),"Medium",H5338&gt;=250000,"High")</f>
        <v>Medium</v>
      </c>
      <c r="M5338" s="107" t="str">
        <f>IF(H5338&lt;100000,"Low",IF(AND(H5338&gt;=100000,H5338&lt;250000),"Medium","High"))</f>
        <v>Medium</v>
      </c>
    </row>
    <row r="5339" spans="1:13" x14ac:dyDescent="0.4">
      <c r="A5339" s="109" t="s">
        <v>6027</v>
      </c>
      <c r="B5339" s="109" t="s">
        <v>11530</v>
      </c>
      <c r="C5339" s="109" t="s">
        <v>1051</v>
      </c>
      <c r="D5339" s="109" t="s">
        <v>102</v>
      </c>
      <c r="E5339" s="109" t="s">
        <v>8737</v>
      </c>
      <c r="F5339" s="109" t="s">
        <v>95</v>
      </c>
      <c r="G5339" s="109" t="s">
        <v>6017</v>
      </c>
      <c r="H5339" s="107">
        <v>21447</v>
      </c>
      <c r="I5339" s="109">
        <v>2</v>
      </c>
      <c r="J5339" s="108">
        <v>88128</v>
      </c>
      <c r="K5339" s="107" t="str">
        <f>IF(J5339&gt;0,"Untung","Rugi")</f>
        <v>Untung</v>
      </c>
      <c r="L5339" s="107" t="str">
        <f t="array" ref="L5339">_xlfn.IFS(H5339&lt;100000,"Low",AND(H5339&gt;=100000,H5339&lt;250000),"Medium",H5339&gt;=250000,"High")</f>
        <v>Low</v>
      </c>
      <c r="M5339" s="107" t="str">
        <f>IF(H5339&lt;100000,"Low",IF(AND(H5339&gt;=100000,H5339&lt;250000),"Medium","High"))</f>
        <v>Low</v>
      </c>
    </row>
    <row r="5340" spans="1:13" x14ac:dyDescent="0.4">
      <c r="A5340" s="109" t="s">
        <v>6027</v>
      </c>
      <c r="B5340" s="109" t="s">
        <v>11529</v>
      </c>
      <c r="C5340" s="109" t="s">
        <v>100</v>
      </c>
      <c r="D5340" s="109" t="s">
        <v>102</v>
      </c>
      <c r="E5340" s="109" t="s">
        <v>6404</v>
      </c>
      <c r="F5340" s="109" t="s">
        <v>99</v>
      </c>
      <c r="G5340" s="109" t="s">
        <v>6024</v>
      </c>
      <c r="H5340" s="107">
        <v>256761</v>
      </c>
      <c r="I5340" s="109">
        <v>1</v>
      </c>
      <c r="J5340" s="108">
        <v>-92378</v>
      </c>
      <c r="K5340" s="107" t="str">
        <f>IF(J5340&gt;0,"Untung","Rugi")</f>
        <v>Rugi</v>
      </c>
      <c r="L5340" s="107" t="str">
        <f t="array" ref="L5340">_xlfn.IFS(H5340&lt;100000,"Low",AND(H5340&gt;=100000,H5340&lt;250000),"Medium",H5340&gt;=250000,"High")</f>
        <v>High</v>
      </c>
      <c r="M5340" s="107" t="str">
        <f>IF(H5340&lt;100000,"Low",IF(AND(H5340&gt;=100000,H5340&lt;250000),"Medium","High"))</f>
        <v>High</v>
      </c>
    </row>
    <row r="5341" spans="1:13" x14ac:dyDescent="0.4">
      <c r="A5341" s="109" t="s">
        <v>6016</v>
      </c>
      <c r="B5341" s="109" t="s">
        <v>11528</v>
      </c>
      <c r="C5341" s="109" t="s">
        <v>100</v>
      </c>
      <c r="D5341" s="109" t="s">
        <v>102</v>
      </c>
      <c r="E5341" s="109" t="s">
        <v>8947</v>
      </c>
      <c r="F5341" s="109" t="s">
        <v>95</v>
      </c>
      <c r="G5341" s="109" t="s">
        <v>6013</v>
      </c>
      <c r="H5341" s="107">
        <v>271882</v>
      </c>
      <c r="I5341" s="109">
        <v>3</v>
      </c>
      <c r="J5341" s="108">
        <v>76349</v>
      </c>
      <c r="K5341" s="107" t="str">
        <f>IF(J5341&gt;0,"Untung","Rugi")</f>
        <v>Untung</v>
      </c>
      <c r="L5341" s="107" t="str">
        <f t="array" ref="L5341">_xlfn.IFS(H5341&lt;100000,"Low",AND(H5341&gt;=100000,H5341&lt;250000),"Medium",H5341&gt;=250000,"High")</f>
        <v>High</v>
      </c>
      <c r="M5341" s="107" t="str">
        <f>IF(H5341&lt;100000,"Low",IF(AND(H5341&gt;=100000,H5341&lt;250000),"Medium","High"))</f>
        <v>High</v>
      </c>
    </row>
    <row r="5342" spans="1:13" x14ac:dyDescent="0.4">
      <c r="A5342" s="109" t="s">
        <v>6016</v>
      </c>
      <c r="B5342" s="109" t="s">
        <v>11527</v>
      </c>
      <c r="C5342" s="109" t="s">
        <v>100</v>
      </c>
      <c r="D5342" s="109" t="s">
        <v>102</v>
      </c>
      <c r="E5342" s="109" t="s">
        <v>7912</v>
      </c>
      <c r="F5342" s="109" t="s">
        <v>95</v>
      </c>
      <c r="G5342" s="109" t="s">
        <v>6067</v>
      </c>
      <c r="H5342" s="107">
        <v>384303</v>
      </c>
      <c r="I5342" s="109">
        <v>3</v>
      </c>
      <c r="J5342" s="108">
        <v>257884</v>
      </c>
      <c r="K5342" s="107" t="str">
        <f>IF(J5342&gt;0,"Untung","Rugi")</f>
        <v>Untung</v>
      </c>
      <c r="L5342" s="107" t="str">
        <f t="array" ref="L5342">_xlfn.IFS(H5342&lt;100000,"Low",AND(H5342&gt;=100000,H5342&lt;250000),"Medium",H5342&gt;=250000,"High")</f>
        <v>High</v>
      </c>
      <c r="M5342" s="107" t="str">
        <f>IF(H5342&lt;100000,"Low",IF(AND(H5342&gt;=100000,H5342&lt;250000),"Medium","High"))</f>
        <v>High</v>
      </c>
    </row>
    <row r="5343" spans="1:13" x14ac:dyDescent="0.4">
      <c r="A5343" s="109" t="s">
        <v>6016</v>
      </c>
      <c r="B5343" s="109" t="s">
        <v>11526</v>
      </c>
      <c r="C5343" s="109" t="s">
        <v>100</v>
      </c>
      <c r="D5343" s="109" t="s">
        <v>102</v>
      </c>
      <c r="E5343" s="109" t="s">
        <v>6895</v>
      </c>
      <c r="F5343" s="109" t="s">
        <v>6021</v>
      </c>
      <c r="G5343" s="109" t="s">
        <v>6020</v>
      </c>
      <c r="H5343" s="107">
        <v>294110</v>
      </c>
      <c r="I5343" s="109">
        <v>4</v>
      </c>
      <c r="J5343" s="108">
        <v>-245607</v>
      </c>
      <c r="K5343" s="107" t="str">
        <f>IF(J5343&gt;0,"Untung","Rugi")</f>
        <v>Rugi</v>
      </c>
      <c r="L5343" s="107" t="str">
        <f t="array" ref="L5343">_xlfn.IFS(H5343&lt;100000,"Low",AND(H5343&gt;=100000,H5343&lt;250000),"Medium",H5343&gt;=250000,"High")</f>
        <v>High</v>
      </c>
      <c r="M5343" s="107" t="str">
        <f>IF(H5343&lt;100000,"Low",IF(AND(H5343&gt;=100000,H5343&lt;250000),"Medium","High"))</f>
        <v>High</v>
      </c>
    </row>
    <row r="5344" spans="1:13" x14ac:dyDescent="0.4">
      <c r="A5344" s="109" t="s">
        <v>6016</v>
      </c>
      <c r="B5344" s="109" t="s">
        <v>11525</v>
      </c>
      <c r="C5344" s="109" t="s">
        <v>1051</v>
      </c>
      <c r="D5344" s="109" t="s">
        <v>96</v>
      </c>
      <c r="E5344" s="109" t="s">
        <v>6339</v>
      </c>
      <c r="F5344" s="109" t="s">
        <v>95</v>
      </c>
      <c r="G5344" s="109" t="s">
        <v>6017</v>
      </c>
      <c r="H5344" s="107">
        <v>427576</v>
      </c>
      <c r="I5344" s="109">
        <v>2</v>
      </c>
      <c r="J5344" s="108">
        <v>326043</v>
      </c>
      <c r="K5344" s="107" t="str">
        <f>IF(J5344&gt;0,"Untung","Rugi")</f>
        <v>Untung</v>
      </c>
      <c r="L5344" s="107" t="str">
        <f t="array" ref="L5344">_xlfn.IFS(H5344&lt;100000,"Low",AND(H5344&gt;=100000,H5344&lt;250000),"Medium",H5344&gt;=250000,"High")</f>
        <v>High</v>
      </c>
      <c r="M5344" s="107" t="str">
        <f>IF(H5344&lt;100000,"Low",IF(AND(H5344&gt;=100000,H5344&lt;250000),"Medium","High"))</f>
        <v>High</v>
      </c>
    </row>
    <row r="5345" spans="1:13" x14ac:dyDescent="0.4">
      <c r="A5345" s="109" t="s">
        <v>6081</v>
      </c>
      <c r="B5345" s="109" t="s">
        <v>11524</v>
      </c>
      <c r="C5345" s="109" t="s">
        <v>1051</v>
      </c>
      <c r="D5345" s="109" t="s">
        <v>104</v>
      </c>
      <c r="E5345" s="109" t="s">
        <v>11523</v>
      </c>
      <c r="F5345" s="109" t="s">
        <v>95</v>
      </c>
      <c r="G5345" s="109" t="s">
        <v>6067</v>
      </c>
      <c r="H5345" s="107">
        <v>327045</v>
      </c>
      <c r="I5345" s="109">
        <v>4</v>
      </c>
      <c r="J5345" s="108">
        <v>295391</v>
      </c>
      <c r="K5345" s="107" t="str">
        <f>IF(J5345&gt;0,"Untung","Rugi")</f>
        <v>Untung</v>
      </c>
      <c r="L5345" s="107" t="str">
        <f t="array" ref="L5345">_xlfn.IFS(H5345&lt;100000,"Low",AND(H5345&gt;=100000,H5345&lt;250000),"Medium",H5345&gt;=250000,"High")</f>
        <v>High</v>
      </c>
      <c r="M5345" s="107" t="str">
        <f>IF(H5345&lt;100000,"Low",IF(AND(H5345&gt;=100000,H5345&lt;250000),"Medium","High"))</f>
        <v>High</v>
      </c>
    </row>
    <row r="5346" spans="1:13" x14ac:dyDescent="0.4">
      <c r="A5346" s="109" t="s">
        <v>6016</v>
      </c>
      <c r="B5346" s="109" t="s">
        <v>11522</v>
      </c>
      <c r="C5346" s="109" t="s">
        <v>1051</v>
      </c>
      <c r="D5346" s="109" t="s">
        <v>96</v>
      </c>
      <c r="E5346" s="109" t="s">
        <v>11521</v>
      </c>
      <c r="F5346" s="109" t="s">
        <v>99</v>
      </c>
      <c r="G5346" s="109" t="s">
        <v>6024</v>
      </c>
      <c r="H5346" s="107">
        <v>126708</v>
      </c>
      <c r="I5346" s="109">
        <v>5</v>
      </c>
      <c r="J5346" s="108">
        <v>123042</v>
      </c>
      <c r="K5346" s="107" t="str">
        <f>IF(J5346&gt;0,"Untung","Rugi")</f>
        <v>Untung</v>
      </c>
      <c r="L5346" s="107" t="str">
        <f t="array" ref="L5346">_xlfn.IFS(H5346&lt;100000,"Low",AND(H5346&gt;=100000,H5346&lt;250000),"Medium",H5346&gt;=250000,"High")</f>
        <v>Medium</v>
      </c>
      <c r="M5346" s="107" t="str">
        <f>IF(H5346&lt;100000,"Low",IF(AND(H5346&gt;=100000,H5346&lt;250000),"Medium","High"))</f>
        <v>Medium</v>
      </c>
    </row>
    <row r="5347" spans="1:13" x14ac:dyDescent="0.4">
      <c r="A5347" s="109" t="s">
        <v>6016</v>
      </c>
      <c r="B5347" s="109" t="s">
        <v>11520</v>
      </c>
      <c r="C5347" s="109" t="s">
        <v>1051</v>
      </c>
      <c r="D5347" s="109" t="s">
        <v>106</v>
      </c>
      <c r="E5347" s="109" t="s">
        <v>9502</v>
      </c>
      <c r="F5347" s="109" t="s">
        <v>95</v>
      </c>
      <c r="G5347" s="109" t="s">
        <v>6017</v>
      </c>
      <c r="H5347" s="107">
        <v>268099</v>
      </c>
      <c r="I5347" s="109">
        <v>2</v>
      </c>
      <c r="J5347" s="108">
        <v>-131185</v>
      </c>
      <c r="K5347" s="107" t="str">
        <f>IF(J5347&gt;0,"Untung","Rugi")</f>
        <v>Rugi</v>
      </c>
      <c r="L5347" s="107" t="str">
        <f t="array" ref="L5347">_xlfn.IFS(H5347&lt;100000,"Low",AND(H5347&gt;=100000,H5347&lt;250000),"Medium",H5347&gt;=250000,"High")</f>
        <v>High</v>
      </c>
      <c r="M5347" s="107" t="str">
        <f>IF(H5347&lt;100000,"Low",IF(AND(H5347&gt;=100000,H5347&lt;250000),"Medium","High"))</f>
        <v>High</v>
      </c>
    </row>
    <row r="5348" spans="1:13" x14ac:dyDescent="0.4">
      <c r="A5348" s="109" t="s">
        <v>6016</v>
      </c>
      <c r="B5348" s="109" t="s">
        <v>11519</v>
      </c>
      <c r="C5348" s="109" t="s">
        <v>1051</v>
      </c>
      <c r="D5348" s="109" t="s">
        <v>106</v>
      </c>
      <c r="E5348" s="109" t="s">
        <v>7857</v>
      </c>
      <c r="F5348" s="109" t="s">
        <v>6021</v>
      </c>
      <c r="G5348" s="109" t="s">
        <v>6020</v>
      </c>
      <c r="H5348" s="107">
        <v>43580</v>
      </c>
      <c r="I5348" s="109">
        <v>2</v>
      </c>
      <c r="J5348" s="108">
        <v>294967</v>
      </c>
      <c r="K5348" s="107" t="str">
        <f>IF(J5348&gt;0,"Untung","Rugi")</f>
        <v>Untung</v>
      </c>
      <c r="L5348" s="107" t="str">
        <f t="array" ref="L5348">_xlfn.IFS(H5348&lt;100000,"Low",AND(H5348&gt;=100000,H5348&lt;250000),"Medium",H5348&gt;=250000,"High")</f>
        <v>Low</v>
      </c>
      <c r="M5348" s="107" t="str">
        <f>IF(H5348&lt;100000,"Low",IF(AND(H5348&gt;=100000,H5348&lt;250000),"Medium","High"))</f>
        <v>Low</v>
      </c>
    </row>
    <row r="5349" spans="1:13" x14ac:dyDescent="0.4">
      <c r="A5349" s="109" t="s">
        <v>6016</v>
      </c>
      <c r="B5349" s="109" t="s">
        <v>11518</v>
      </c>
      <c r="C5349" s="109" t="s">
        <v>1051</v>
      </c>
      <c r="D5349" s="109" t="s">
        <v>96</v>
      </c>
      <c r="E5349" s="109" t="s">
        <v>6670</v>
      </c>
      <c r="F5349" s="109" t="s">
        <v>95</v>
      </c>
      <c r="G5349" s="109" t="s">
        <v>6017</v>
      </c>
      <c r="H5349" s="107">
        <v>384808</v>
      </c>
      <c r="I5349" s="109">
        <v>4</v>
      </c>
      <c r="J5349" s="108">
        <v>-191071</v>
      </c>
      <c r="K5349" s="107" t="str">
        <f>IF(J5349&gt;0,"Untung","Rugi")</f>
        <v>Rugi</v>
      </c>
      <c r="L5349" s="107" t="str">
        <f t="array" ref="L5349">_xlfn.IFS(H5349&lt;100000,"Low",AND(H5349&gt;=100000,H5349&lt;250000),"Medium",H5349&gt;=250000,"High")</f>
        <v>High</v>
      </c>
      <c r="M5349" s="107" t="str">
        <f>IF(H5349&lt;100000,"Low",IF(AND(H5349&gt;=100000,H5349&lt;250000),"Medium","High"))</f>
        <v>High</v>
      </c>
    </row>
    <row r="5350" spans="1:13" x14ac:dyDescent="0.4">
      <c r="A5350" s="109" t="s">
        <v>6016</v>
      </c>
      <c r="B5350" s="109" t="s">
        <v>11517</v>
      </c>
      <c r="C5350" s="109" t="s">
        <v>1051</v>
      </c>
      <c r="D5350" s="109" t="s">
        <v>96</v>
      </c>
      <c r="E5350" s="109" t="s">
        <v>8354</v>
      </c>
      <c r="F5350" s="109" t="s">
        <v>95</v>
      </c>
      <c r="G5350" s="109" t="s">
        <v>6017</v>
      </c>
      <c r="H5350" s="107">
        <v>290342</v>
      </c>
      <c r="I5350" s="109">
        <v>3</v>
      </c>
      <c r="J5350" s="108">
        <v>178101</v>
      </c>
      <c r="K5350" s="107" t="str">
        <f>IF(J5350&gt;0,"Untung","Rugi")</f>
        <v>Untung</v>
      </c>
      <c r="L5350" s="107" t="str">
        <f t="array" ref="L5350">_xlfn.IFS(H5350&lt;100000,"Low",AND(H5350&gt;=100000,H5350&lt;250000),"Medium",H5350&gt;=250000,"High")</f>
        <v>High</v>
      </c>
      <c r="M5350" s="107" t="str">
        <f>IF(H5350&lt;100000,"Low",IF(AND(H5350&gt;=100000,H5350&lt;250000),"Medium","High"))</f>
        <v>High</v>
      </c>
    </row>
    <row r="5351" spans="1:13" x14ac:dyDescent="0.4">
      <c r="A5351" s="109" t="s">
        <v>6016</v>
      </c>
      <c r="B5351" s="109" t="s">
        <v>11516</v>
      </c>
      <c r="C5351" s="109" t="s">
        <v>1051</v>
      </c>
      <c r="D5351" s="109" t="s">
        <v>102</v>
      </c>
      <c r="E5351" s="109" t="s">
        <v>8670</v>
      </c>
      <c r="F5351" s="109" t="s">
        <v>6021</v>
      </c>
      <c r="G5351" s="109" t="s">
        <v>6020</v>
      </c>
      <c r="H5351" s="107">
        <v>342562</v>
      </c>
      <c r="I5351" s="109">
        <v>3</v>
      </c>
      <c r="J5351" s="108">
        <v>-205078</v>
      </c>
      <c r="K5351" s="107" t="str">
        <f>IF(J5351&gt;0,"Untung","Rugi")</f>
        <v>Rugi</v>
      </c>
      <c r="L5351" s="107" t="str">
        <f t="array" ref="L5351">_xlfn.IFS(H5351&lt;100000,"Low",AND(H5351&gt;=100000,H5351&lt;250000),"Medium",H5351&gt;=250000,"High")</f>
        <v>High</v>
      </c>
      <c r="M5351" s="107" t="str">
        <f>IF(H5351&lt;100000,"Low",IF(AND(H5351&gt;=100000,H5351&lt;250000),"Medium","High"))</f>
        <v>High</v>
      </c>
    </row>
    <row r="5352" spans="1:13" x14ac:dyDescent="0.4">
      <c r="A5352" s="109" t="s">
        <v>6046</v>
      </c>
      <c r="B5352" s="109" t="s">
        <v>11515</v>
      </c>
      <c r="C5352" s="109" t="s">
        <v>1051</v>
      </c>
      <c r="D5352" s="109" t="s">
        <v>102</v>
      </c>
      <c r="E5352" s="109" t="s">
        <v>9127</v>
      </c>
      <c r="F5352" s="109" t="s">
        <v>95</v>
      </c>
      <c r="G5352" s="109" t="s">
        <v>6013</v>
      </c>
      <c r="H5352" s="107">
        <v>367124</v>
      </c>
      <c r="I5352" s="109">
        <v>2</v>
      </c>
      <c r="J5352" s="108">
        <v>-92301</v>
      </c>
      <c r="K5352" s="107" t="str">
        <f>IF(J5352&gt;0,"Untung","Rugi")</f>
        <v>Rugi</v>
      </c>
      <c r="L5352" s="107" t="str">
        <f t="array" ref="L5352">_xlfn.IFS(H5352&lt;100000,"Low",AND(H5352&gt;=100000,H5352&lt;250000),"Medium",H5352&gt;=250000,"High")</f>
        <v>High</v>
      </c>
      <c r="M5352" s="107" t="str">
        <f>IF(H5352&lt;100000,"Low",IF(AND(H5352&gt;=100000,H5352&lt;250000),"Medium","High"))</f>
        <v>High</v>
      </c>
    </row>
    <row r="5353" spans="1:13" x14ac:dyDescent="0.4">
      <c r="A5353" s="109" t="s">
        <v>6046</v>
      </c>
      <c r="B5353" s="109" t="s">
        <v>11514</v>
      </c>
      <c r="C5353" s="109" t="s">
        <v>1051</v>
      </c>
      <c r="D5353" s="109" t="s">
        <v>102</v>
      </c>
      <c r="E5353" s="109" t="s">
        <v>11052</v>
      </c>
      <c r="F5353" s="109" t="s">
        <v>6021</v>
      </c>
      <c r="G5353" s="109" t="s">
        <v>6020</v>
      </c>
      <c r="H5353" s="107">
        <v>369706</v>
      </c>
      <c r="I5353" s="109">
        <v>3</v>
      </c>
      <c r="J5353" s="108">
        <v>-17913</v>
      </c>
      <c r="K5353" s="107" t="str">
        <f>IF(J5353&gt;0,"Untung","Rugi")</f>
        <v>Rugi</v>
      </c>
      <c r="L5353" s="107" t="str">
        <f t="array" ref="L5353">_xlfn.IFS(H5353&lt;100000,"Low",AND(H5353&gt;=100000,H5353&lt;250000),"Medium",H5353&gt;=250000,"High")</f>
        <v>High</v>
      </c>
      <c r="M5353" s="107" t="str">
        <f>IF(H5353&lt;100000,"Low",IF(AND(H5353&gt;=100000,H5353&lt;250000),"Medium","High"))</f>
        <v>High</v>
      </c>
    </row>
    <row r="5354" spans="1:13" x14ac:dyDescent="0.4">
      <c r="A5354" s="109" t="s">
        <v>6046</v>
      </c>
      <c r="B5354" s="109" t="s">
        <v>11513</v>
      </c>
      <c r="C5354" s="109" t="s">
        <v>100</v>
      </c>
      <c r="D5354" s="109" t="s">
        <v>104</v>
      </c>
      <c r="E5354" s="109" t="s">
        <v>8603</v>
      </c>
      <c r="F5354" s="109" t="s">
        <v>6021</v>
      </c>
      <c r="G5354" s="109" t="s">
        <v>6031</v>
      </c>
      <c r="H5354" s="107">
        <v>66207</v>
      </c>
      <c r="I5354" s="109">
        <v>4</v>
      </c>
      <c r="J5354" s="108">
        <v>25131</v>
      </c>
      <c r="K5354" s="107" t="str">
        <f>IF(J5354&gt;0,"Untung","Rugi")</f>
        <v>Untung</v>
      </c>
      <c r="L5354" s="107" t="str">
        <f t="array" ref="L5354">_xlfn.IFS(H5354&lt;100000,"Low",AND(H5354&gt;=100000,H5354&lt;250000),"Medium",H5354&gt;=250000,"High")</f>
        <v>Low</v>
      </c>
      <c r="M5354" s="107" t="str">
        <f>IF(H5354&lt;100000,"Low",IF(AND(H5354&gt;=100000,H5354&lt;250000),"Medium","High"))</f>
        <v>Low</v>
      </c>
    </row>
    <row r="5355" spans="1:13" x14ac:dyDescent="0.4">
      <c r="A5355" s="109" t="s">
        <v>6027</v>
      </c>
      <c r="B5355" s="109" t="s">
        <v>11512</v>
      </c>
      <c r="C5355" s="109" t="s">
        <v>100</v>
      </c>
      <c r="D5355" s="109" t="s">
        <v>102</v>
      </c>
      <c r="E5355" s="109" t="s">
        <v>6807</v>
      </c>
      <c r="F5355" s="109" t="s">
        <v>99</v>
      </c>
      <c r="G5355" s="109" t="s">
        <v>6109</v>
      </c>
      <c r="H5355" s="107">
        <v>210396</v>
      </c>
      <c r="I5355" s="109">
        <v>10</v>
      </c>
      <c r="J5355" s="108">
        <v>190946</v>
      </c>
      <c r="K5355" s="107" t="str">
        <f>IF(J5355&gt;0,"Untung","Rugi")</f>
        <v>Untung</v>
      </c>
      <c r="L5355" s="107" t="str">
        <f t="array" ref="L5355">_xlfn.IFS(H5355&lt;100000,"Low",AND(H5355&gt;=100000,H5355&lt;250000),"Medium",H5355&gt;=250000,"High")</f>
        <v>Medium</v>
      </c>
      <c r="M5355" s="107" t="str">
        <f>IF(H5355&lt;100000,"Low",IF(AND(H5355&gt;=100000,H5355&lt;250000),"Medium","High"))</f>
        <v>Medium</v>
      </c>
    </row>
    <row r="5356" spans="1:13" x14ac:dyDescent="0.4">
      <c r="A5356" s="109" t="s">
        <v>6016</v>
      </c>
      <c r="B5356" s="109" t="s">
        <v>11511</v>
      </c>
      <c r="C5356" s="109" t="s">
        <v>100</v>
      </c>
      <c r="D5356" s="109" t="s">
        <v>102</v>
      </c>
      <c r="E5356" s="109" t="s">
        <v>11510</v>
      </c>
      <c r="F5356" s="109" t="s">
        <v>99</v>
      </c>
      <c r="G5356" s="109" t="s">
        <v>6024</v>
      </c>
      <c r="H5356" s="107">
        <v>410494</v>
      </c>
      <c r="I5356" s="109">
        <v>2</v>
      </c>
      <c r="J5356" s="108">
        <v>-64455</v>
      </c>
      <c r="K5356" s="107" t="str">
        <f>IF(J5356&gt;0,"Untung","Rugi")</f>
        <v>Rugi</v>
      </c>
      <c r="L5356" s="107" t="str">
        <f t="array" ref="L5356">_xlfn.IFS(H5356&lt;100000,"Low",AND(H5356&gt;=100000,H5356&lt;250000),"Medium",H5356&gt;=250000,"High")</f>
        <v>High</v>
      </c>
      <c r="M5356" s="107" t="str">
        <f>IF(H5356&lt;100000,"Low",IF(AND(H5356&gt;=100000,H5356&lt;250000),"Medium","High"))</f>
        <v>High</v>
      </c>
    </row>
    <row r="5357" spans="1:13" x14ac:dyDescent="0.4">
      <c r="A5357" s="109" t="s">
        <v>6016</v>
      </c>
      <c r="B5357" s="109" t="s">
        <v>11509</v>
      </c>
      <c r="C5357" s="109" t="s">
        <v>100</v>
      </c>
      <c r="D5357" s="109" t="s">
        <v>102</v>
      </c>
      <c r="E5357" s="109" t="s">
        <v>9283</v>
      </c>
      <c r="F5357" s="109" t="s">
        <v>95</v>
      </c>
      <c r="G5357" s="109" t="s">
        <v>6062</v>
      </c>
      <c r="H5357" s="107">
        <v>150020</v>
      </c>
      <c r="I5357" s="109">
        <v>3</v>
      </c>
      <c r="J5357" s="108">
        <v>238609</v>
      </c>
      <c r="K5357" s="107" t="str">
        <f>IF(J5357&gt;0,"Untung","Rugi")</f>
        <v>Untung</v>
      </c>
      <c r="L5357" s="107" t="str">
        <f t="array" ref="L5357">_xlfn.IFS(H5357&lt;100000,"Low",AND(H5357&gt;=100000,H5357&lt;250000),"Medium",H5357&gt;=250000,"High")</f>
        <v>Medium</v>
      </c>
      <c r="M5357" s="107" t="str">
        <f>IF(H5357&lt;100000,"Low",IF(AND(H5357&gt;=100000,H5357&lt;250000),"Medium","High"))</f>
        <v>Medium</v>
      </c>
    </row>
    <row r="5358" spans="1:13" x14ac:dyDescent="0.4">
      <c r="A5358" s="109" t="s">
        <v>6016</v>
      </c>
      <c r="B5358" s="109" t="s">
        <v>11508</v>
      </c>
      <c r="C5358" s="109" t="s">
        <v>100</v>
      </c>
      <c r="D5358" s="109" t="s">
        <v>102</v>
      </c>
      <c r="E5358" s="109" t="s">
        <v>11507</v>
      </c>
      <c r="F5358" s="109" t="s">
        <v>95</v>
      </c>
      <c r="G5358" s="109" t="s">
        <v>6017</v>
      </c>
      <c r="H5358" s="107">
        <v>50762</v>
      </c>
      <c r="I5358" s="109">
        <v>5</v>
      </c>
      <c r="J5358" s="108">
        <v>421546</v>
      </c>
      <c r="K5358" s="107" t="str">
        <f>IF(J5358&gt;0,"Untung","Rugi")</f>
        <v>Untung</v>
      </c>
      <c r="L5358" s="107" t="str">
        <f t="array" ref="L5358">_xlfn.IFS(H5358&lt;100000,"Low",AND(H5358&gt;=100000,H5358&lt;250000),"Medium",H5358&gt;=250000,"High")</f>
        <v>Low</v>
      </c>
      <c r="M5358" s="107" t="str">
        <f>IF(H5358&lt;100000,"Low",IF(AND(H5358&gt;=100000,H5358&lt;250000),"Medium","High"))</f>
        <v>Low</v>
      </c>
    </row>
    <row r="5359" spans="1:13" x14ac:dyDescent="0.4">
      <c r="A5359" s="109" t="s">
        <v>6016</v>
      </c>
      <c r="B5359" s="109" t="s">
        <v>11506</v>
      </c>
      <c r="C5359" s="109" t="s">
        <v>100</v>
      </c>
      <c r="D5359" s="109" t="s">
        <v>102</v>
      </c>
      <c r="E5359" s="109" t="s">
        <v>11505</v>
      </c>
      <c r="F5359" s="109" t="s">
        <v>6021</v>
      </c>
      <c r="G5359" s="109" t="s">
        <v>6031</v>
      </c>
      <c r="H5359" s="107">
        <v>39131</v>
      </c>
      <c r="I5359" s="109">
        <v>4</v>
      </c>
      <c r="J5359" s="108">
        <v>-158035</v>
      </c>
      <c r="K5359" s="107" t="str">
        <f>IF(J5359&gt;0,"Untung","Rugi")</f>
        <v>Rugi</v>
      </c>
      <c r="L5359" s="107" t="str">
        <f t="array" ref="L5359">_xlfn.IFS(H5359&lt;100000,"Low",AND(H5359&gt;=100000,H5359&lt;250000),"Medium",H5359&gt;=250000,"High")</f>
        <v>Low</v>
      </c>
      <c r="M5359" s="107" t="str">
        <f>IF(H5359&lt;100000,"Low",IF(AND(H5359&gt;=100000,H5359&lt;250000),"Medium","High"))</f>
        <v>Low</v>
      </c>
    </row>
    <row r="5360" spans="1:13" x14ac:dyDescent="0.4">
      <c r="A5360" s="109" t="s">
        <v>6016</v>
      </c>
      <c r="B5360" s="109" t="s">
        <v>11504</v>
      </c>
      <c r="C5360" s="109" t="s">
        <v>1051</v>
      </c>
      <c r="D5360" s="109" t="s">
        <v>96</v>
      </c>
      <c r="E5360" s="109" t="s">
        <v>10061</v>
      </c>
      <c r="F5360" s="109" t="s">
        <v>95</v>
      </c>
      <c r="G5360" s="109" t="s">
        <v>6052</v>
      </c>
      <c r="H5360" s="107">
        <v>283528</v>
      </c>
      <c r="I5360" s="109">
        <v>6</v>
      </c>
      <c r="J5360" s="108">
        <v>413915</v>
      </c>
      <c r="K5360" s="107" t="str">
        <f>IF(J5360&gt;0,"Untung","Rugi")</f>
        <v>Untung</v>
      </c>
      <c r="L5360" s="107" t="str">
        <f t="array" ref="L5360">_xlfn.IFS(H5360&lt;100000,"Low",AND(H5360&gt;=100000,H5360&lt;250000),"Medium",H5360&gt;=250000,"High")</f>
        <v>High</v>
      </c>
      <c r="M5360" s="107" t="str">
        <f>IF(H5360&lt;100000,"Low",IF(AND(H5360&gt;=100000,H5360&lt;250000),"Medium","High"))</f>
        <v>High</v>
      </c>
    </row>
    <row r="5361" spans="1:13" x14ac:dyDescent="0.4">
      <c r="A5361" s="109" t="s">
        <v>6046</v>
      </c>
      <c r="B5361" s="109" t="s">
        <v>9368</v>
      </c>
      <c r="C5361" s="109" t="s">
        <v>1051</v>
      </c>
      <c r="D5361" s="109" t="s">
        <v>96</v>
      </c>
      <c r="E5361" s="109" t="s">
        <v>7422</v>
      </c>
      <c r="F5361" s="109" t="s">
        <v>95</v>
      </c>
      <c r="G5361" s="109" t="s">
        <v>6013</v>
      </c>
      <c r="H5361" s="107">
        <v>302274</v>
      </c>
      <c r="I5361" s="109">
        <v>4</v>
      </c>
      <c r="J5361" s="108">
        <v>187678</v>
      </c>
      <c r="K5361" s="107" t="str">
        <f>IF(J5361&gt;0,"Untung","Rugi")</f>
        <v>Untung</v>
      </c>
      <c r="L5361" s="107" t="str">
        <f t="array" ref="L5361">_xlfn.IFS(H5361&lt;100000,"Low",AND(H5361&gt;=100000,H5361&lt;250000),"Medium",H5361&gt;=250000,"High")</f>
        <v>High</v>
      </c>
      <c r="M5361" s="107" t="str">
        <f>IF(H5361&lt;100000,"Low",IF(AND(H5361&gt;=100000,H5361&lt;250000),"Medium","High"))</f>
        <v>High</v>
      </c>
    </row>
    <row r="5362" spans="1:13" x14ac:dyDescent="0.4">
      <c r="A5362" s="109" t="s">
        <v>6046</v>
      </c>
      <c r="B5362" s="109" t="s">
        <v>11503</v>
      </c>
      <c r="C5362" s="109" t="s">
        <v>1064</v>
      </c>
      <c r="D5362" s="109" t="s">
        <v>96</v>
      </c>
      <c r="E5362" s="109" t="s">
        <v>9114</v>
      </c>
      <c r="F5362" s="109" t="s">
        <v>95</v>
      </c>
      <c r="G5362" s="109" t="s">
        <v>6017</v>
      </c>
      <c r="H5362" s="107">
        <v>156430</v>
      </c>
      <c r="I5362" s="109">
        <v>12</v>
      </c>
      <c r="J5362" s="108">
        <v>-92241</v>
      </c>
      <c r="K5362" s="107" t="str">
        <f>IF(J5362&gt;0,"Untung","Rugi")</f>
        <v>Rugi</v>
      </c>
      <c r="L5362" s="107" t="str">
        <f t="array" ref="L5362">_xlfn.IFS(H5362&lt;100000,"Low",AND(H5362&gt;=100000,H5362&lt;250000),"Medium",H5362&gt;=250000,"High")</f>
        <v>Medium</v>
      </c>
      <c r="M5362" s="107" t="str">
        <f>IF(H5362&lt;100000,"Low",IF(AND(H5362&gt;=100000,H5362&lt;250000),"Medium","High"))</f>
        <v>Medium</v>
      </c>
    </row>
    <row r="5363" spans="1:13" x14ac:dyDescent="0.4">
      <c r="A5363" s="109" t="s">
        <v>6046</v>
      </c>
      <c r="B5363" s="109" t="s">
        <v>11502</v>
      </c>
      <c r="C5363" s="109" t="s">
        <v>1064</v>
      </c>
      <c r="D5363" s="109" t="s">
        <v>96</v>
      </c>
      <c r="E5363" s="109" t="s">
        <v>8708</v>
      </c>
      <c r="F5363" s="109" t="s">
        <v>95</v>
      </c>
      <c r="G5363" s="109" t="s">
        <v>6057</v>
      </c>
      <c r="H5363" s="107">
        <v>242309</v>
      </c>
      <c r="I5363" s="109">
        <v>1</v>
      </c>
      <c r="J5363" s="108">
        <v>-177206</v>
      </c>
      <c r="K5363" s="107" t="str">
        <f>IF(J5363&gt;0,"Untung","Rugi")</f>
        <v>Rugi</v>
      </c>
      <c r="L5363" s="107" t="str">
        <f t="array" ref="L5363">_xlfn.IFS(H5363&lt;100000,"Low",AND(H5363&gt;=100000,H5363&lt;250000),"Medium",H5363&gt;=250000,"High")</f>
        <v>Medium</v>
      </c>
      <c r="M5363" s="107" t="str">
        <f>IF(H5363&lt;100000,"Low",IF(AND(H5363&gt;=100000,H5363&lt;250000),"Medium","High"))</f>
        <v>Medium</v>
      </c>
    </row>
    <row r="5364" spans="1:13" x14ac:dyDescent="0.4">
      <c r="A5364" s="109" t="s">
        <v>6016</v>
      </c>
      <c r="B5364" s="109" t="s">
        <v>11501</v>
      </c>
      <c r="C5364" s="109" t="s">
        <v>1064</v>
      </c>
      <c r="D5364" s="109" t="s">
        <v>102</v>
      </c>
      <c r="E5364" s="109" t="s">
        <v>11500</v>
      </c>
      <c r="F5364" s="109" t="s">
        <v>95</v>
      </c>
      <c r="G5364" s="109" t="s">
        <v>6017</v>
      </c>
      <c r="H5364" s="107">
        <v>314937</v>
      </c>
      <c r="I5364" s="109">
        <v>2</v>
      </c>
      <c r="J5364" s="108">
        <v>-2720</v>
      </c>
      <c r="K5364" s="107" t="str">
        <f>IF(J5364&gt;0,"Untung","Rugi")</f>
        <v>Rugi</v>
      </c>
      <c r="L5364" s="107" t="str">
        <f t="array" ref="L5364">_xlfn.IFS(H5364&lt;100000,"Low",AND(H5364&gt;=100000,H5364&lt;250000),"Medium",H5364&gt;=250000,"High")</f>
        <v>High</v>
      </c>
      <c r="M5364" s="107" t="str">
        <f>IF(H5364&lt;100000,"Low",IF(AND(H5364&gt;=100000,H5364&lt;250000),"Medium","High"))</f>
        <v>High</v>
      </c>
    </row>
    <row r="5365" spans="1:13" x14ac:dyDescent="0.4">
      <c r="A5365" s="109" t="s">
        <v>6046</v>
      </c>
      <c r="B5365" s="109" t="s">
        <v>11499</v>
      </c>
      <c r="C5365" s="109" t="s">
        <v>100</v>
      </c>
      <c r="D5365" s="109" t="s">
        <v>104</v>
      </c>
      <c r="E5365" s="109" t="s">
        <v>10463</v>
      </c>
      <c r="F5365" s="109" t="s">
        <v>6021</v>
      </c>
      <c r="G5365" s="109" t="s">
        <v>6020</v>
      </c>
      <c r="H5365" s="107">
        <v>316058</v>
      </c>
      <c r="I5365" s="109">
        <v>5</v>
      </c>
      <c r="J5365" s="108">
        <v>80719</v>
      </c>
      <c r="K5365" s="107" t="str">
        <f>IF(J5365&gt;0,"Untung","Rugi")</f>
        <v>Untung</v>
      </c>
      <c r="L5365" s="107" t="str">
        <f t="array" ref="L5365">_xlfn.IFS(H5365&lt;100000,"Low",AND(H5365&gt;=100000,H5365&lt;250000),"Medium",H5365&gt;=250000,"High")</f>
        <v>High</v>
      </c>
      <c r="M5365" s="107" t="str">
        <f>IF(H5365&lt;100000,"Low",IF(AND(H5365&gt;=100000,H5365&lt;250000),"Medium","High"))</f>
        <v>High</v>
      </c>
    </row>
    <row r="5366" spans="1:13" x14ac:dyDescent="0.4">
      <c r="A5366" s="109" t="s">
        <v>6016</v>
      </c>
      <c r="B5366" s="109" t="s">
        <v>10532</v>
      </c>
      <c r="C5366" s="109" t="s">
        <v>100</v>
      </c>
      <c r="D5366" s="109" t="s">
        <v>106</v>
      </c>
      <c r="E5366" s="109" t="s">
        <v>11498</v>
      </c>
      <c r="F5366" s="109" t="s">
        <v>95</v>
      </c>
      <c r="G5366" s="109" t="s">
        <v>6017</v>
      </c>
      <c r="H5366" s="107">
        <v>230215</v>
      </c>
      <c r="I5366" s="109">
        <v>3</v>
      </c>
      <c r="J5366" s="108">
        <v>406270</v>
      </c>
      <c r="K5366" s="107" t="str">
        <f>IF(J5366&gt;0,"Untung","Rugi")</f>
        <v>Untung</v>
      </c>
      <c r="L5366" s="107" t="str">
        <f t="array" ref="L5366">_xlfn.IFS(H5366&lt;100000,"Low",AND(H5366&gt;=100000,H5366&lt;250000),"Medium",H5366&gt;=250000,"High")</f>
        <v>Medium</v>
      </c>
      <c r="M5366" s="107" t="str">
        <f>IF(H5366&lt;100000,"Low",IF(AND(H5366&gt;=100000,H5366&lt;250000),"Medium","High"))</f>
        <v>Medium</v>
      </c>
    </row>
    <row r="5367" spans="1:13" x14ac:dyDescent="0.4">
      <c r="A5367" s="109" t="s">
        <v>6016</v>
      </c>
      <c r="B5367" s="109" t="s">
        <v>11497</v>
      </c>
      <c r="C5367" s="109" t="s">
        <v>1051</v>
      </c>
      <c r="D5367" s="109" t="s">
        <v>106</v>
      </c>
      <c r="E5367" s="109" t="s">
        <v>8670</v>
      </c>
      <c r="F5367" s="109" t="s">
        <v>6021</v>
      </c>
      <c r="G5367" s="109" t="s">
        <v>6020</v>
      </c>
      <c r="H5367" s="107">
        <v>125558</v>
      </c>
      <c r="I5367" s="109">
        <v>4</v>
      </c>
      <c r="J5367" s="108">
        <v>361959</v>
      </c>
      <c r="K5367" s="107" t="str">
        <f>IF(J5367&gt;0,"Untung","Rugi")</f>
        <v>Untung</v>
      </c>
      <c r="L5367" s="107" t="str">
        <f t="array" ref="L5367">_xlfn.IFS(H5367&lt;100000,"Low",AND(H5367&gt;=100000,H5367&lt;250000),"Medium",H5367&gt;=250000,"High")</f>
        <v>Medium</v>
      </c>
      <c r="M5367" s="107" t="str">
        <f>IF(H5367&lt;100000,"Low",IF(AND(H5367&gt;=100000,H5367&lt;250000),"Medium","High"))</f>
        <v>Medium</v>
      </c>
    </row>
    <row r="5368" spans="1:13" x14ac:dyDescent="0.4">
      <c r="A5368" s="109" t="s">
        <v>6016</v>
      </c>
      <c r="B5368" s="109" t="s">
        <v>11496</v>
      </c>
      <c r="C5368" s="109" t="s">
        <v>1051</v>
      </c>
      <c r="D5368" s="109" t="s">
        <v>104</v>
      </c>
      <c r="E5368" s="109" t="s">
        <v>6496</v>
      </c>
      <c r="F5368" s="109" t="s">
        <v>6021</v>
      </c>
      <c r="G5368" s="109" t="s">
        <v>6031</v>
      </c>
      <c r="H5368" s="107">
        <v>268780</v>
      </c>
      <c r="I5368" s="109">
        <v>6</v>
      </c>
      <c r="J5368" s="108">
        <v>106274</v>
      </c>
      <c r="K5368" s="107" t="str">
        <f>IF(J5368&gt;0,"Untung","Rugi")</f>
        <v>Untung</v>
      </c>
      <c r="L5368" s="107" t="str">
        <f t="array" ref="L5368">_xlfn.IFS(H5368&lt;100000,"Low",AND(H5368&gt;=100000,H5368&lt;250000),"Medium",H5368&gt;=250000,"High")</f>
        <v>High</v>
      </c>
      <c r="M5368" s="107" t="str">
        <f>IF(H5368&lt;100000,"Low",IF(AND(H5368&gt;=100000,H5368&lt;250000),"Medium","High"))</f>
        <v>High</v>
      </c>
    </row>
    <row r="5369" spans="1:13" x14ac:dyDescent="0.4">
      <c r="A5369" s="109" t="s">
        <v>6046</v>
      </c>
      <c r="B5369" s="109" t="s">
        <v>11494</v>
      </c>
      <c r="C5369" s="109" t="s">
        <v>1051</v>
      </c>
      <c r="D5369" s="109" t="s">
        <v>104</v>
      </c>
      <c r="E5369" s="109" t="s">
        <v>7835</v>
      </c>
      <c r="F5369" s="109" t="s">
        <v>6021</v>
      </c>
      <c r="G5369" s="109" t="s">
        <v>6031</v>
      </c>
      <c r="H5369" s="107">
        <v>202063</v>
      </c>
      <c r="I5369" s="109">
        <v>3</v>
      </c>
      <c r="J5369" s="108">
        <v>26753</v>
      </c>
      <c r="K5369" s="107" t="str">
        <f>IF(J5369&gt;0,"Untung","Rugi")</f>
        <v>Untung</v>
      </c>
      <c r="L5369" s="107" t="str">
        <f t="array" ref="L5369">_xlfn.IFS(H5369&lt;100000,"Low",AND(H5369&gt;=100000,H5369&lt;250000),"Medium",H5369&gt;=250000,"High")</f>
        <v>Medium</v>
      </c>
      <c r="M5369" s="107" t="str">
        <f>IF(H5369&lt;100000,"Low",IF(AND(H5369&gt;=100000,H5369&lt;250000),"Medium","High"))</f>
        <v>Medium</v>
      </c>
    </row>
    <row r="5370" spans="1:13" x14ac:dyDescent="0.4">
      <c r="A5370" s="109" t="s">
        <v>6046</v>
      </c>
      <c r="B5370" s="109" t="s">
        <v>11494</v>
      </c>
      <c r="C5370" s="109" t="s">
        <v>1051</v>
      </c>
      <c r="D5370" s="109" t="s">
        <v>104</v>
      </c>
      <c r="E5370" s="109" t="s">
        <v>9253</v>
      </c>
      <c r="F5370" s="109" t="s">
        <v>6021</v>
      </c>
      <c r="G5370" s="109" t="s">
        <v>6031</v>
      </c>
      <c r="H5370" s="107">
        <v>140689</v>
      </c>
      <c r="I5370" s="109">
        <v>3</v>
      </c>
      <c r="J5370" s="108">
        <v>359078</v>
      </c>
      <c r="K5370" s="107" t="str">
        <f>IF(J5370&gt;0,"Untung","Rugi")</f>
        <v>Untung</v>
      </c>
      <c r="L5370" s="107" t="str">
        <f t="array" ref="L5370">_xlfn.IFS(H5370&lt;100000,"Low",AND(H5370&gt;=100000,H5370&lt;250000),"Medium",H5370&gt;=250000,"High")</f>
        <v>Medium</v>
      </c>
      <c r="M5370" s="107" t="str">
        <f>IF(H5370&lt;100000,"Low",IF(AND(H5370&gt;=100000,H5370&lt;250000),"Medium","High"))</f>
        <v>Medium</v>
      </c>
    </row>
    <row r="5371" spans="1:13" x14ac:dyDescent="0.4">
      <c r="A5371" s="109" t="s">
        <v>6046</v>
      </c>
      <c r="B5371" s="109" t="s">
        <v>11493</v>
      </c>
      <c r="C5371" s="109" t="s">
        <v>1051</v>
      </c>
      <c r="D5371" s="109" t="s">
        <v>104</v>
      </c>
      <c r="E5371" s="109" t="s">
        <v>6809</v>
      </c>
      <c r="F5371" s="109" t="s">
        <v>95</v>
      </c>
      <c r="G5371" s="109" t="s">
        <v>6017</v>
      </c>
      <c r="H5371" s="107">
        <v>45703</v>
      </c>
      <c r="I5371" s="109">
        <v>3</v>
      </c>
      <c r="J5371" s="108">
        <v>319169</v>
      </c>
      <c r="K5371" s="107" t="str">
        <f>IF(J5371&gt;0,"Untung","Rugi")</f>
        <v>Untung</v>
      </c>
      <c r="L5371" s="107" t="str">
        <f t="array" ref="L5371">_xlfn.IFS(H5371&lt;100000,"Low",AND(H5371&gt;=100000,H5371&lt;250000),"Medium",H5371&gt;=250000,"High")</f>
        <v>Low</v>
      </c>
      <c r="M5371" s="107" t="str">
        <f>IF(H5371&lt;100000,"Low",IF(AND(H5371&gt;=100000,H5371&lt;250000),"Medium","High"))</f>
        <v>Low</v>
      </c>
    </row>
    <row r="5372" spans="1:13" x14ac:dyDescent="0.4">
      <c r="A5372" s="109" t="s">
        <v>6046</v>
      </c>
      <c r="B5372" s="109" t="s">
        <v>11495</v>
      </c>
      <c r="C5372" s="109" t="s">
        <v>1051</v>
      </c>
      <c r="D5372" s="109" t="s">
        <v>104</v>
      </c>
      <c r="E5372" s="109" t="s">
        <v>8261</v>
      </c>
      <c r="F5372" s="109" t="s">
        <v>95</v>
      </c>
      <c r="G5372" s="109" t="s">
        <v>6052</v>
      </c>
      <c r="H5372" s="107">
        <v>366942</v>
      </c>
      <c r="I5372" s="109">
        <v>3</v>
      </c>
      <c r="J5372" s="108">
        <v>240866</v>
      </c>
      <c r="K5372" s="107" t="str">
        <f>IF(J5372&gt;0,"Untung","Rugi")</f>
        <v>Untung</v>
      </c>
      <c r="L5372" s="107" t="str">
        <f t="array" ref="L5372">_xlfn.IFS(H5372&lt;100000,"Low",AND(H5372&gt;=100000,H5372&lt;250000),"Medium",H5372&gt;=250000,"High")</f>
        <v>High</v>
      </c>
      <c r="M5372" s="107" t="str">
        <f>IF(H5372&lt;100000,"Low",IF(AND(H5372&gt;=100000,H5372&lt;250000),"Medium","High"))</f>
        <v>High</v>
      </c>
    </row>
    <row r="5373" spans="1:13" x14ac:dyDescent="0.4">
      <c r="A5373" s="109" t="s">
        <v>6046</v>
      </c>
      <c r="B5373" s="109" t="s">
        <v>11494</v>
      </c>
      <c r="C5373" s="109" t="s">
        <v>1051</v>
      </c>
      <c r="D5373" s="109" t="s">
        <v>104</v>
      </c>
      <c r="E5373" s="109" t="s">
        <v>10678</v>
      </c>
      <c r="F5373" s="109" t="s">
        <v>95</v>
      </c>
      <c r="G5373" s="109" t="s">
        <v>6052</v>
      </c>
      <c r="H5373" s="107">
        <v>216087</v>
      </c>
      <c r="I5373" s="109">
        <v>3</v>
      </c>
      <c r="J5373" s="108">
        <v>-49580</v>
      </c>
      <c r="K5373" s="107" t="str">
        <f>IF(J5373&gt;0,"Untung","Rugi")</f>
        <v>Rugi</v>
      </c>
      <c r="L5373" s="107" t="str">
        <f t="array" ref="L5373">_xlfn.IFS(H5373&lt;100000,"Low",AND(H5373&gt;=100000,H5373&lt;250000),"Medium",H5373&gt;=250000,"High")</f>
        <v>Medium</v>
      </c>
      <c r="M5373" s="107" t="str">
        <f>IF(H5373&lt;100000,"Low",IF(AND(H5373&gt;=100000,H5373&lt;250000),"Medium","High"))</f>
        <v>Medium</v>
      </c>
    </row>
    <row r="5374" spans="1:13" x14ac:dyDescent="0.4">
      <c r="A5374" s="109" t="s">
        <v>6046</v>
      </c>
      <c r="B5374" s="109" t="s">
        <v>11494</v>
      </c>
      <c r="C5374" s="109" t="s">
        <v>1051</v>
      </c>
      <c r="D5374" s="109" t="s">
        <v>104</v>
      </c>
      <c r="E5374" s="109" t="s">
        <v>7969</v>
      </c>
      <c r="F5374" s="109" t="s">
        <v>95</v>
      </c>
      <c r="G5374" s="109" t="s">
        <v>6017</v>
      </c>
      <c r="H5374" s="107">
        <v>342574</v>
      </c>
      <c r="I5374" s="109">
        <v>2</v>
      </c>
      <c r="J5374" s="108">
        <v>53745</v>
      </c>
      <c r="K5374" s="107" t="str">
        <f>IF(J5374&gt;0,"Untung","Rugi")</f>
        <v>Untung</v>
      </c>
      <c r="L5374" s="107" t="str">
        <f t="array" ref="L5374">_xlfn.IFS(H5374&lt;100000,"Low",AND(H5374&gt;=100000,H5374&lt;250000),"Medium",H5374&gt;=250000,"High")</f>
        <v>High</v>
      </c>
      <c r="M5374" s="107" t="str">
        <f>IF(H5374&lt;100000,"Low",IF(AND(H5374&gt;=100000,H5374&lt;250000),"Medium","High"))</f>
        <v>High</v>
      </c>
    </row>
    <row r="5375" spans="1:13" x14ac:dyDescent="0.4">
      <c r="A5375" s="109" t="s">
        <v>6046</v>
      </c>
      <c r="B5375" s="109" t="s">
        <v>11493</v>
      </c>
      <c r="C5375" s="109" t="s">
        <v>1051</v>
      </c>
      <c r="D5375" s="109" t="s">
        <v>106</v>
      </c>
      <c r="E5375" s="109" t="s">
        <v>6828</v>
      </c>
      <c r="F5375" s="109" t="s">
        <v>95</v>
      </c>
      <c r="G5375" s="109" t="s">
        <v>6052</v>
      </c>
      <c r="H5375" s="107">
        <v>65665</v>
      </c>
      <c r="I5375" s="109">
        <v>3</v>
      </c>
      <c r="J5375" s="108">
        <v>-25401</v>
      </c>
      <c r="K5375" s="107" t="str">
        <f>IF(J5375&gt;0,"Untung","Rugi")</f>
        <v>Rugi</v>
      </c>
      <c r="L5375" s="107" t="str">
        <f t="array" ref="L5375">_xlfn.IFS(H5375&lt;100000,"Low",AND(H5375&gt;=100000,H5375&lt;250000),"Medium",H5375&gt;=250000,"High")</f>
        <v>Low</v>
      </c>
      <c r="M5375" s="107" t="str">
        <f>IF(H5375&lt;100000,"Low",IF(AND(H5375&gt;=100000,H5375&lt;250000),"Medium","High"))</f>
        <v>Low</v>
      </c>
    </row>
    <row r="5376" spans="1:13" x14ac:dyDescent="0.4">
      <c r="A5376" s="109" t="s">
        <v>6016</v>
      </c>
      <c r="B5376" s="109" t="s">
        <v>11492</v>
      </c>
      <c r="C5376" s="109" t="s">
        <v>1051</v>
      </c>
      <c r="D5376" s="109" t="s">
        <v>106</v>
      </c>
      <c r="E5376" s="109" t="s">
        <v>7251</v>
      </c>
      <c r="F5376" s="109" t="s">
        <v>99</v>
      </c>
      <c r="G5376" s="109" t="s">
        <v>6109</v>
      </c>
      <c r="H5376" s="107">
        <v>47511</v>
      </c>
      <c r="I5376" s="109">
        <v>2</v>
      </c>
      <c r="J5376" s="108">
        <v>84603</v>
      </c>
      <c r="K5376" s="107" t="str">
        <f>IF(J5376&gt;0,"Untung","Rugi")</f>
        <v>Untung</v>
      </c>
      <c r="L5376" s="107" t="str">
        <f t="array" ref="L5376">_xlfn.IFS(H5376&lt;100000,"Low",AND(H5376&gt;=100000,H5376&lt;250000),"Medium",H5376&gt;=250000,"High")</f>
        <v>Low</v>
      </c>
      <c r="M5376" s="107" t="str">
        <f>IF(H5376&lt;100000,"Low",IF(AND(H5376&gt;=100000,H5376&lt;250000),"Medium","High"))</f>
        <v>Low</v>
      </c>
    </row>
    <row r="5377" spans="1:13" x14ac:dyDescent="0.4">
      <c r="A5377" s="109" t="s">
        <v>6016</v>
      </c>
      <c r="B5377" s="109" t="s">
        <v>11491</v>
      </c>
      <c r="C5377" s="109" t="s">
        <v>1051</v>
      </c>
      <c r="D5377" s="109" t="s">
        <v>106</v>
      </c>
      <c r="E5377" s="109" t="s">
        <v>8913</v>
      </c>
      <c r="F5377" s="109" t="s">
        <v>95</v>
      </c>
      <c r="G5377" s="109" t="s">
        <v>6052</v>
      </c>
      <c r="H5377" s="107">
        <v>202344</v>
      </c>
      <c r="I5377" s="109">
        <v>2</v>
      </c>
      <c r="J5377" s="108">
        <v>277924</v>
      </c>
      <c r="K5377" s="107" t="str">
        <f>IF(J5377&gt;0,"Untung","Rugi")</f>
        <v>Untung</v>
      </c>
      <c r="L5377" s="107" t="str">
        <f t="array" ref="L5377">_xlfn.IFS(H5377&lt;100000,"Low",AND(H5377&gt;=100000,H5377&lt;250000),"Medium",H5377&gt;=250000,"High")</f>
        <v>Medium</v>
      </c>
      <c r="M5377" s="107" t="str">
        <f>IF(H5377&lt;100000,"Low",IF(AND(H5377&gt;=100000,H5377&lt;250000),"Medium","High"))</f>
        <v>Medium</v>
      </c>
    </row>
    <row r="5378" spans="1:13" x14ac:dyDescent="0.4">
      <c r="A5378" s="109" t="s">
        <v>6016</v>
      </c>
      <c r="B5378" s="109" t="s">
        <v>11490</v>
      </c>
      <c r="C5378" s="109" t="s">
        <v>1051</v>
      </c>
      <c r="D5378" s="109" t="s">
        <v>106</v>
      </c>
      <c r="E5378" s="109" t="s">
        <v>8349</v>
      </c>
      <c r="F5378" s="109" t="s">
        <v>95</v>
      </c>
      <c r="G5378" s="109" t="s">
        <v>6036</v>
      </c>
      <c r="H5378" s="107">
        <v>410786</v>
      </c>
      <c r="I5378" s="109">
        <v>3</v>
      </c>
      <c r="J5378" s="108">
        <v>275532</v>
      </c>
      <c r="K5378" s="107" t="str">
        <f>IF(J5378&gt;0,"Untung","Rugi")</f>
        <v>Untung</v>
      </c>
      <c r="L5378" s="107" t="str">
        <f t="array" ref="L5378">_xlfn.IFS(H5378&lt;100000,"Low",AND(H5378&gt;=100000,H5378&lt;250000),"Medium",H5378&gt;=250000,"High")</f>
        <v>High</v>
      </c>
      <c r="M5378" s="107" t="str">
        <f>IF(H5378&lt;100000,"Low",IF(AND(H5378&gt;=100000,H5378&lt;250000),"Medium","High"))</f>
        <v>High</v>
      </c>
    </row>
    <row r="5379" spans="1:13" x14ac:dyDescent="0.4">
      <c r="A5379" s="109" t="s">
        <v>6016</v>
      </c>
      <c r="B5379" s="109" t="s">
        <v>11490</v>
      </c>
      <c r="C5379" s="109" t="s">
        <v>100</v>
      </c>
      <c r="D5379" s="109" t="s">
        <v>96</v>
      </c>
      <c r="E5379" s="109" t="s">
        <v>7126</v>
      </c>
      <c r="F5379" s="109" t="s">
        <v>99</v>
      </c>
      <c r="G5379" s="109" t="s">
        <v>6049</v>
      </c>
      <c r="H5379" s="107">
        <v>105303</v>
      </c>
      <c r="I5379" s="109">
        <v>6</v>
      </c>
      <c r="J5379" s="108">
        <v>9677</v>
      </c>
      <c r="K5379" s="107" t="str">
        <f>IF(J5379&gt;0,"Untung","Rugi")</f>
        <v>Untung</v>
      </c>
      <c r="L5379" s="107" t="str">
        <f t="array" ref="L5379">_xlfn.IFS(H5379&lt;100000,"Low",AND(H5379&gt;=100000,H5379&lt;250000),"Medium",H5379&gt;=250000,"High")</f>
        <v>Medium</v>
      </c>
      <c r="M5379" s="107" t="str">
        <f>IF(H5379&lt;100000,"Low",IF(AND(H5379&gt;=100000,H5379&lt;250000),"Medium","High"))</f>
        <v>Medium</v>
      </c>
    </row>
    <row r="5380" spans="1:13" x14ac:dyDescent="0.4">
      <c r="A5380" s="109" t="s">
        <v>6016</v>
      </c>
      <c r="B5380" s="109" t="s">
        <v>11489</v>
      </c>
      <c r="C5380" s="109" t="s">
        <v>100</v>
      </c>
      <c r="D5380" s="109" t="s">
        <v>96</v>
      </c>
      <c r="E5380" s="109" t="s">
        <v>9043</v>
      </c>
      <c r="F5380" s="109" t="s">
        <v>95</v>
      </c>
      <c r="G5380" s="109" t="s">
        <v>6052</v>
      </c>
      <c r="H5380" s="107">
        <v>405462</v>
      </c>
      <c r="I5380" s="109">
        <v>6</v>
      </c>
      <c r="J5380" s="108">
        <v>30460</v>
      </c>
      <c r="K5380" s="107" t="str">
        <f>IF(J5380&gt;0,"Untung","Rugi")</f>
        <v>Untung</v>
      </c>
      <c r="L5380" s="107" t="str">
        <f t="array" ref="L5380">_xlfn.IFS(H5380&lt;100000,"Low",AND(H5380&gt;=100000,H5380&lt;250000),"Medium",H5380&gt;=250000,"High")</f>
        <v>High</v>
      </c>
      <c r="M5380" s="107" t="str">
        <f>IF(H5380&lt;100000,"Low",IF(AND(H5380&gt;=100000,H5380&lt;250000),"Medium","High"))</f>
        <v>High</v>
      </c>
    </row>
    <row r="5381" spans="1:13" x14ac:dyDescent="0.4">
      <c r="A5381" s="109" t="s">
        <v>6016</v>
      </c>
      <c r="B5381" s="109" t="s">
        <v>11488</v>
      </c>
      <c r="C5381" s="109" t="s">
        <v>1064</v>
      </c>
      <c r="D5381" s="109" t="s">
        <v>102</v>
      </c>
      <c r="E5381" s="109" t="s">
        <v>6171</v>
      </c>
      <c r="F5381" s="109" t="s">
        <v>95</v>
      </c>
      <c r="G5381" s="109" t="s">
        <v>6116</v>
      </c>
      <c r="H5381" s="107">
        <v>381434</v>
      </c>
      <c r="I5381" s="109">
        <v>5</v>
      </c>
      <c r="J5381" s="108">
        <v>-151716</v>
      </c>
      <c r="K5381" s="107" t="str">
        <f>IF(J5381&gt;0,"Untung","Rugi")</f>
        <v>Rugi</v>
      </c>
      <c r="L5381" s="107" t="str">
        <f t="array" ref="L5381">_xlfn.IFS(H5381&lt;100000,"Low",AND(H5381&gt;=100000,H5381&lt;250000),"Medium",H5381&gt;=250000,"High")</f>
        <v>High</v>
      </c>
      <c r="M5381" s="107" t="str">
        <f>IF(H5381&lt;100000,"Low",IF(AND(H5381&gt;=100000,H5381&lt;250000),"Medium","High"))</f>
        <v>High</v>
      </c>
    </row>
    <row r="5382" spans="1:13" x14ac:dyDescent="0.4">
      <c r="A5382" s="109" t="s">
        <v>6016</v>
      </c>
      <c r="B5382" s="109" t="s">
        <v>11487</v>
      </c>
      <c r="C5382" s="109" t="s">
        <v>1051</v>
      </c>
      <c r="D5382" s="109" t="s">
        <v>96</v>
      </c>
      <c r="E5382" s="109" t="s">
        <v>6281</v>
      </c>
      <c r="F5382" s="109" t="s">
        <v>99</v>
      </c>
      <c r="G5382" s="109" t="s">
        <v>6024</v>
      </c>
      <c r="H5382" s="107">
        <v>219804</v>
      </c>
      <c r="I5382" s="109">
        <v>2</v>
      </c>
      <c r="J5382" s="108">
        <v>265371</v>
      </c>
      <c r="K5382" s="107" t="str">
        <f>IF(J5382&gt;0,"Untung","Rugi")</f>
        <v>Untung</v>
      </c>
      <c r="L5382" s="107" t="str">
        <f t="array" ref="L5382">_xlfn.IFS(H5382&lt;100000,"Low",AND(H5382&gt;=100000,H5382&lt;250000),"Medium",H5382&gt;=250000,"High")</f>
        <v>Medium</v>
      </c>
      <c r="M5382" s="107" t="str">
        <f>IF(H5382&lt;100000,"Low",IF(AND(H5382&gt;=100000,H5382&lt;250000),"Medium","High"))</f>
        <v>Medium</v>
      </c>
    </row>
    <row r="5383" spans="1:13" x14ac:dyDescent="0.4">
      <c r="A5383" s="109" t="s">
        <v>6046</v>
      </c>
      <c r="B5383" s="109" t="s">
        <v>11486</v>
      </c>
      <c r="C5383" s="109" t="s">
        <v>1051</v>
      </c>
      <c r="D5383" s="109" t="s">
        <v>96</v>
      </c>
      <c r="E5383" s="109" t="s">
        <v>7936</v>
      </c>
      <c r="F5383" s="109" t="s">
        <v>6021</v>
      </c>
      <c r="G5383" s="109" t="s">
        <v>6020</v>
      </c>
      <c r="H5383" s="107">
        <v>274068</v>
      </c>
      <c r="I5383" s="109">
        <v>4</v>
      </c>
      <c r="J5383" s="108">
        <v>-113242</v>
      </c>
      <c r="K5383" s="107" t="str">
        <f>IF(J5383&gt;0,"Untung","Rugi")</f>
        <v>Rugi</v>
      </c>
      <c r="L5383" s="107" t="str">
        <f t="array" ref="L5383">_xlfn.IFS(H5383&lt;100000,"Low",AND(H5383&gt;=100000,H5383&lt;250000),"Medium",H5383&gt;=250000,"High")</f>
        <v>High</v>
      </c>
      <c r="M5383" s="107" t="str">
        <f>IF(H5383&lt;100000,"Low",IF(AND(H5383&gt;=100000,H5383&lt;250000),"Medium","High"))</f>
        <v>High</v>
      </c>
    </row>
    <row r="5384" spans="1:13" x14ac:dyDescent="0.4">
      <c r="A5384" s="109" t="s">
        <v>6046</v>
      </c>
      <c r="B5384" s="109" t="s">
        <v>11485</v>
      </c>
      <c r="C5384" s="109" t="s">
        <v>1051</v>
      </c>
      <c r="D5384" s="109" t="s">
        <v>96</v>
      </c>
      <c r="E5384" s="109" t="s">
        <v>7422</v>
      </c>
      <c r="F5384" s="109" t="s">
        <v>95</v>
      </c>
      <c r="G5384" s="109" t="s">
        <v>6013</v>
      </c>
      <c r="H5384" s="107">
        <v>155536</v>
      </c>
      <c r="I5384" s="109">
        <v>3</v>
      </c>
      <c r="J5384" s="108">
        <v>387357</v>
      </c>
      <c r="K5384" s="107" t="str">
        <f>IF(J5384&gt;0,"Untung","Rugi")</f>
        <v>Untung</v>
      </c>
      <c r="L5384" s="107" t="str">
        <f t="array" ref="L5384">_xlfn.IFS(H5384&lt;100000,"Low",AND(H5384&gt;=100000,H5384&lt;250000),"Medium",H5384&gt;=250000,"High")</f>
        <v>Medium</v>
      </c>
      <c r="M5384" s="107" t="str">
        <f>IF(H5384&lt;100000,"Low",IF(AND(H5384&gt;=100000,H5384&lt;250000),"Medium","High"))</f>
        <v>Medium</v>
      </c>
    </row>
    <row r="5385" spans="1:13" x14ac:dyDescent="0.4">
      <c r="A5385" s="109" t="s">
        <v>6046</v>
      </c>
      <c r="B5385" s="109" t="s">
        <v>11484</v>
      </c>
      <c r="C5385" s="109" t="s">
        <v>1051</v>
      </c>
      <c r="D5385" s="109" t="s">
        <v>96</v>
      </c>
      <c r="E5385" s="109" t="s">
        <v>8489</v>
      </c>
      <c r="F5385" s="109" t="s">
        <v>6021</v>
      </c>
      <c r="G5385" s="109" t="s">
        <v>6031</v>
      </c>
      <c r="H5385" s="107">
        <v>124199</v>
      </c>
      <c r="I5385" s="109">
        <v>7</v>
      </c>
      <c r="J5385" s="108">
        <v>372216</v>
      </c>
      <c r="K5385" s="107" t="str">
        <f>IF(J5385&gt;0,"Untung","Rugi")</f>
        <v>Untung</v>
      </c>
      <c r="L5385" s="107" t="str">
        <f t="array" ref="L5385">_xlfn.IFS(H5385&lt;100000,"Low",AND(H5385&gt;=100000,H5385&lt;250000),"Medium",H5385&gt;=250000,"High")</f>
        <v>Medium</v>
      </c>
      <c r="M5385" s="107" t="str">
        <f>IF(H5385&lt;100000,"Low",IF(AND(H5385&gt;=100000,H5385&lt;250000),"Medium","High"))</f>
        <v>Medium</v>
      </c>
    </row>
    <row r="5386" spans="1:13" x14ac:dyDescent="0.4">
      <c r="A5386" s="109" t="s">
        <v>6046</v>
      </c>
      <c r="B5386" s="109" t="s">
        <v>11483</v>
      </c>
      <c r="C5386" s="109" t="s">
        <v>100</v>
      </c>
      <c r="D5386" s="109" t="s">
        <v>106</v>
      </c>
      <c r="E5386" s="109" t="s">
        <v>6456</v>
      </c>
      <c r="F5386" s="109" t="s">
        <v>95</v>
      </c>
      <c r="G5386" s="109" t="s">
        <v>6062</v>
      </c>
      <c r="H5386" s="107">
        <v>108474</v>
      </c>
      <c r="I5386" s="109">
        <v>1</v>
      </c>
      <c r="J5386" s="108">
        <v>-211022</v>
      </c>
      <c r="K5386" s="107" t="str">
        <f>IF(J5386&gt;0,"Untung","Rugi")</f>
        <v>Rugi</v>
      </c>
      <c r="L5386" s="107" t="str">
        <f t="array" ref="L5386">_xlfn.IFS(H5386&lt;100000,"Low",AND(H5386&gt;=100000,H5386&lt;250000),"Medium",H5386&gt;=250000,"High")</f>
        <v>Medium</v>
      </c>
      <c r="M5386" s="107" t="str">
        <f>IF(H5386&lt;100000,"Low",IF(AND(H5386&gt;=100000,H5386&lt;250000),"Medium","High"))</f>
        <v>Medium</v>
      </c>
    </row>
    <row r="5387" spans="1:13" x14ac:dyDescent="0.4">
      <c r="A5387" s="109" t="s">
        <v>6016</v>
      </c>
      <c r="B5387" s="109" t="s">
        <v>11482</v>
      </c>
      <c r="C5387" s="109" t="s">
        <v>100</v>
      </c>
      <c r="D5387" s="109" t="s">
        <v>106</v>
      </c>
      <c r="E5387" s="109" t="s">
        <v>8622</v>
      </c>
      <c r="F5387" s="109" t="s">
        <v>95</v>
      </c>
      <c r="G5387" s="109" t="s">
        <v>6036</v>
      </c>
      <c r="H5387" s="107">
        <v>412638</v>
      </c>
      <c r="I5387" s="109">
        <v>6</v>
      </c>
      <c r="J5387" s="108">
        <v>-224926</v>
      </c>
      <c r="K5387" s="107" t="str">
        <f>IF(J5387&gt;0,"Untung","Rugi")</f>
        <v>Rugi</v>
      </c>
      <c r="L5387" s="107" t="str">
        <f t="array" ref="L5387">_xlfn.IFS(H5387&lt;100000,"Low",AND(H5387&gt;=100000,H5387&lt;250000),"Medium",H5387&gt;=250000,"High")</f>
        <v>High</v>
      </c>
      <c r="M5387" s="107" t="str">
        <f>IF(H5387&lt;100000,"Low",IF(AND(H5387&gt;=100000,H5387&lt;250000),"Medium","High"))</f>
        <v>High</v>
      </c>
    </row>
    <row r="5388" spans="1:13" x14ac:dyDescent="0.4">
      <c r="A5388" s="109" t="s">
        <v>6016</v>
      </c>
      <c r="B5388" s="109" t="s">
        <v>11481</v>
      </c>
      <c r="C5388" s="109" t="s">
        <v>100</v>
      </c>
      <c r="D5388" s="109" t="s">
        <v>106</v>
      </c>
      <c r="E5388" s="109" t="s">
        <v>6773</v>
      </c>
      <c r="F5388" s="109" t="s">
        <v>6021</v>
      </c>
      <c r="G5388" s="109" t="s">
        <v>6031</v>
      </c>
      <c r="H5388" s="107">
        <v>149953</v>
      </c>
      <c r="I5388" s="109">
        <v>3</v>
      </c>
      <c r="J5388" s="108">
        <v>52686</v>
      </c>
      <c r="K5388" s="107" t="str">
        <f>IF(J5388&gt;0,"Untung","Rugi")</f>
        <v>Untung</v>
      </c>
      <c r="L5388" s="107" t="str">
        <f t="array" ref="L5388">_xlfn.IFS(H5388&lt;100000,"Low",AND(H5388&gt;=100000,H5388&lt;250000),"Medium",H5388&gt;=250000,"High")</f>
        <v>Medium</v>
      </c>
      <c r="M5388" s="107" t="str">
        <f>IF(H5388&lt;100000,"Low",IF(AND(H5388&gt;=100000,H5388&lt;250000),"Medium","High"))</f>
        <v>Medium</v>
      </c>
    </row>
    <row r="5389" spans="1:13" x14ac:dyDescent="0.4">
      <c r="A5389" s="109" t="s">
        <v>6016</v>
      </c>
      <c r="B5389" s="109" t="s">
        <v>11480</v>
      </c>
      <c r="C5389" s="109" t="s">
        <v>100</v>
      </c>
      <c r="D5389" s="109" t="s">
        <v>106</v>
      </c>
      <c r="E5389" s="109" t="s">
        <v>8005</v>
      </c>
      <c r="F5389" s="109" t="s">
        <v>95</v>
      </c>
      <c r="G5389" s="109" t="s">
        <v>6017</v>
      </c>
      <c r="H5389" s="107">
        <v>257294</v>
      </c>
      <c r="I5389" s="109">
        <v>7</v>
      </c>
      <c r="J5389" s="108">
        <v>15787</v>
      </c>
      <c r="K5389" s="107" t="str">
        <f>IF(J5389&gt;0,"Untung","Rugi")</f>
        <v>Untung</v>
      </c>
      <c r="L5389" s="107" t="str">
        <f t="array" ref="L5389">_xlfn.IFS(H5389&lt;100000,"Low",AND(H5389&gt;=100000,H5389&lt;250000),"Medium",H5389&gt;=250000,"High")</f>
        <v>High</v>
      </c>
      <c r="M5389" s="107" t="str">
        <f>IF(H5389&lt;100000,"Low",IF(AND(H5389&gt;=100000,H5389&lt;250000),"Medium","High"))</f>
        <v>High</v>
      </c>
    </row>
    <row r="5390" spans="1:13" x14ac:dyDescent="0.4">
      <c r="A5390" s="109" t="s">
        <v>6016</v>
      </c>
      <c r="B5390" s="109" t="s">
        <v>11479</v>
      </c>
      <c r="C5390" s="109" t="s">
        <v>100</v>
      </c>
      <c r="D5390" s="109" t="s">
        <v>106</v>
      </c>
      <c r="E5390" s="109" t="s">
        <v>9486</v>
      </c>
      <c r="F5390" s="109" t="s">
        <v>99</v>
      </c>
      <c r="G5390" s="109" t="s">
        <v>6141</v>
      </c>
      <c r="H5390" s="107">
        <v>188501</v>
      </c>
      <c r="I5390" s="109">
        <v>1</v>
      </c>
      <c r="J5390" s="108">
        <v>-121508</v>
      </c>
      <c r="K5390" s="107" t="str">
        <f>IF(J5390&gt;0,"Untung","Rugi")</f>
        <v>Rugi</v>
      </c>
      <c r="L5390" s="107" t="str">
        <f t="array" ref="L5390">_xlfn.IFS(H5390&lt;100000,"Low",AND(H5390&gt;=100000,H5390&lt;250000),"Medium",H5390&gt;=250000,"High")</f>
        <v>Medium</v>
      </c>
      <c r="M5390" s="107" t="str">
        <f>IF(H5390&lt;100000,"Low",IF(AND(H5390&gt;=100000,H5390&lt;250000),"Medium","High"))</f>
        <v>Medium</v>
      </c>
    </row>
    <row r="5391" spans="1:13" x14ac:dyDescent="0.4">
      <c r="A5391" s="109" t="s">
        <v>6016</v>
      </c>
      <c r="B5391" s="109" t="s">
        <v>11478</v>
      </c>
      <c r="C5391" s="109" t="s">
        <v>100</v>
      </c>
      <c r="D5391" s="109" t="s">
        <v>104</v>
      </c>
      <c r="E5391" s="109" t="s">
        <v>10191</v>
      </c>
      <c r="F5391" s="109" t="s">
        <v>99</v>
      </c>
      <c r="G5391" s="109" t="s">
        <v>6024</v>
      </c>
      <c r="H5391" s="107">
        <v>213796</v>
      </c>
      <c r="I5391" s="109">
        <v>2</v>
      </c>
      <c r="J5391" s="108">
        <v>-115652</v>
      </c>
      <c r="K5391" s="107" t="str">
        <f>IF(J5391&gt;0,"Untung","Rugi")</f>
        <v>Rugi</v>
      </c>
      <c r="L5391" s="107" t="str">
        <f t="array" ref="L5391">_xlfn.IFS(H5391&lt;100000,"Low",AND(H5391&gt;=100000,H5391&lt;250000),"Medium",H5391&gt;=250000,"High")</f>
        <v>Medium</v>
      </c>
      <c r="M5391" s="107" t="str">
        <f>IF(H5391&lt;100000,"Low",IF(AND(H5391&gt;=100000,H5391&lt;250000),"Medium","High"))</f>
        <v>Medium</v>
      </c>
    </row>
    <row r="5392" spans="1:13" x14ac:dyDescent="0.4">
      <c r="A5392" s="109" t="s">
        <v>6027</v>
      </c>
      <c r="B5392" s="109" t="s">
        <v>11477</v>
      </c>
      <c r="C5392" s="109" t="s">
        <v>100</v>
      </c>
      <c r="D5392" s="109" t="s">
        <v>104</v>
      </c>
      <c r="E5392" s="109" t="s">
        <v>8611</v>
      </c>
      <c r="F5392" s="109" t="s">
        <v>99</v>
      </c>
      <c r="G5392" s="109" t="s">
        <v>6024</v>
      </c>
      <c r="H5392" s="107">
        <v>11187</v>
      </c>
      <c r="I5392" s="109">
        <v>2</v>
      </c>
      <c r="J5392" s="108">
        <v>-72454</v>
      </c>
      <c r="K5392" s="107" t="str">
        <f>IF(J5392&gt;0,"Untung","Rugi")</f>
        <v>Rugi</v>
      </c>
      <c r="L5392" s="107" t="str">
        <f t="array" ref="L5392">_xlfn.IFS(H5392&lt;100000,"Low",AND(H5392&gt;=100000,H5392&lt;250000),"Medium",H5392&gt;=250000,"High")</f>
        <v>Low</v>
      </c>
      <c r="M5392" s="107" t="str">
        <f>IF(H5392&lt;100000,"Low",IF(AND(H5392&gt;=100000,H5392&lt;250000),"Medium","High"))</f>
        <v>Low</v>
      </c>
    </row>
    <row r="5393" spans="1:13" x14ac:dyDescent="0.4">
      <c r="A5393" s="109" t="s">
        <v>6016</v>
      </c>
      <c r="B5393" s="109" t="s">
        <v>11476</v>
      </c>
      <c r="C5393" s="109" t="s">
        <v>100</v>
      </c>
      <c r="D5393" s="109" t="s">
        <v>104</v>
      </c>
      <c r="E5393" s="109" t="s">
        <v>8575</v>
      </c>
      <c r="F5393" s="109" t="s">
        <v>95</v>
      </c>
      <c r="G5393" s="109" t="s">
        <v>6062</v>
      </c>
      <c r="H5393" s="107">
        <v>325016</v>
      </c>
      <c r="I5393" s="109">
        <v>2</v>
      </c>
      <c r="J5393" s="108">
        <v>333081</v>
      </c>
      <c r="K5393" s="107" t="str">
        <f>IF(J5393&gt;0,"Untung","Rugi")</f>
        <v>Untung</v>
      </c>
      <c r="L5393" s="107" t="str">
        <f t="array" ref="L5393">_xlfn.IFS(H5393&lt;100000,"Low",AND(H5393&gt;=100000,H5393&lt;250000),"Medium",H5393&gt;=250000,"High")</f>
        <v>High</v>
      </c>
      <c r="M5393" s="107" t="str">
        <f>IF(H5393&lt;100000,"Low",IF(AND(H5393&gt;=100000,H5393&lt;250000),"Medium","High"))</f>
        <v>High</v>
      </c>
    </row>
    <row r="5394" spans="1:13" x14ac:dyDescent="0.4">
      <c r="A5394" s="109" t="s">
        <v>6016</v>
      </c>
      <c r="B5394" s="109" t="s">
        <v>11475</v>
      </c>
      <c r="C5394" s="109" t="s">
        <v>1051</v>
      </c>
      <c r="D5394" s="109" t="s">
        <v>96</v>
      </c>
      <c r="E5394" s="109" t="s">
        <v>11474</v>
      </c>
      <c r="F5394" s="109" t="s">
        <v>95</v>
      </c>
      <c r="G5394" s="109" t="s">
        <v>6017</v>
      </c>
      <c r="H5394" s="107">
        <v>320457</v>
      </c>
      <c r="I5394" s="109">
        <v>1</v>
      </c>
      <c r="J5394" s="108">
        <v>73344</v>
      </c>
      <c r="K5394" s="107" t="str">
        <f>IF(J5394&gt;0,"Untung","Rugi")</f>
        <v>Untung</v>
      </c>
      <c r="L5394" s="107" t="str">
        <f t="array" ref="L5394">_xlfn.IFS(H5394&lt;100000,"Low",AND(H5394&gt;=100000,H5394&lt;250000),"Medium",H5394&gt;=250000,"High")</f>
        <v>High</v>
      </c>
      <c r="M5394" s="107" t="str">
        <f>IF(H5394&lt;100000,"Low",IF(AND(H5394&gt;=100000,H5394&lt;250000),"Medium","High"))</f>
        <v>High</v>
      </c>
    </row>
    <row r="5395" spans="1:13" x14ac:dyDescent="0.4">
      <c r="A5395" s="109" t="s">
        <v>6016</v>
      </c>
      <c r="B5395" s="109" t="s">
        <v>11473</v>
      </c>
      <c r="C5395" s="109" t="s">
        <v>1051</v>
      </c>
      <c r="D5395" s="109" t="s">
        <v>96</v>
      </c>
      <c r="E5395" s="109" t="s">
        <v>6243</v>
      </c>
      <c r="F5395" s="109" t="s">
        <v>95</v>
      </c>
      <c r="G5395" s="109" t="s">
        <v>6116</v>
      </c>
      <c r="H5395" s="107">
        <v>260685</v>
      </c>
      <c r="I5395" s="109">
        <v>5</v>
      </c>
      <c r="J5395" s="108">
        <v>32990</v>
      </c>
      <c r="K5395" s="107" t="str">
        <f>IF(J5395&gt;0,"Untung","Rugi")</f>
        <v>Untung</v>
      </c>
      <c r="L5395" s="107" t="str">
        <f t="array" ref="L5395">_xlfn.IFS(H5395&lt;100000,"Low",AND(H5395&gt;=100000,H5395&lt;250000),"Medium",H5395&gt;=250000,"High")</f>
        <v>High</v>
      </c>
      <c r="M5395" s="107" t="str">
        <f>IF(H5395&lt;100000,"Low",IF(AND(H5395&gt;=100000,H5395&lt;250000),"Medium","High"))</f>
        <v>High</v>
      </c>
    </row>
    <row r="5396" spans="1:13" x14ac:dyDescent="0.4">
      <c r="A5396" s="109" t="s">
        <v>6016</v>
      </c>
      <c r="B5396" s="109" t="s">
        <v>11472</v>
      </c>
      <c r="C5396" s="109" t="s">
        <v>1051</v>
      </c>
      <c r="D5396" s="109" t="s">
        <v>96</v>
      </c>
      <c r="E5396" s="109" t="s">
        <v>7225</v>
      </c>
      <c r="F5396" s="109" t="s">
        <v>95</v>
      </c>
      <c r="G5396" s="109" t="s">
        <v>6039</v>
      </c>
      <c r="H5396" s="107">
        <v>347880</v>
      </c>
      <c r="I5396" s="109">
        <v>3</v>
      </c>
      <c r="J5396" s="108">
        <v>-19349</v>
      </c>
      <c r="K5396" s="107" t="str">
        <f>IF(J5396&gt;0,"Untung","Rugi")</f>
        <v>Rugi</v>
      </c>
      <c r="L5396" s="107" t="str">
        <f t="array" ref="L5396">_xlfn.IFS(H5396&lt;100000,"Low",AND(H5396&gt;=100000,H5396&lt;250000),"Medium",H5396&gt;=250000,"High")</f>
        <v>High</v>
      </c>
      <c r="M5396" s="107" t="str">
        <f>IF(H5396&lt;100000,"Low",IF(AND(H5396&gt;=100000,H5396&lt;250000),"Medium","High"))</f>
        <v>High</v>
      </c>
    </row>
    <row r="5397" spans="1:13" x14ac:dyDescent="0.4">
      <c r="A5397" s="109" t="s">
        <v>6016</v>
      </c>
      <c r="B5397" s="109" t="s">
        <v>11471</v>
      </c>
      <c r="C5397" s="109" t="s">
        <v>100</v>
      </c>
      <c r="D5397" s="109" t="s">
        <v>104</v>
      </c>
      <c r="E5397" s="109" t="s">
        <v>6099</v>
      </c>
      <c r="F5397" s="109" t="s">
        <v>95</v>
      </c>
      <c r="G5397" s="109" t="s">
        <v>6052</v>
      </c>
      <c r="H5397" s="107">
        <v>94429</v>
      </c>
      <c r="I5397" s="109">
        <v>1</v>
      </c>
      <c r="J5397" s="108">
        <v>-240407</v>
      </c>
      <c r="K5397" s="107" t="str">
        <f>IF(J5397&gt;0,"Untung","Rugi")</f>
        <v>Rugi</v>
      </c>
      <c r="L5397" s="107" t="str">
        <f t="array" ref="L5397">_xlfn.IFS(H5397&lt;100000,"Low",AND(H5397&gt;=100000,H5397&lt;250000),"Medium",H5397&gt;=250000,"High")</f>
        <v>Low</v>
      </c>
      <c r="M5397" s="107" t="str">
        <f>IF(H5397&lt;100000,"Low",IF(AND(H5397&gt;=100000,H5397&lt;250000),"Medium","High"))</f>
        <v>Low</v>
      </c>
    </row>
    <row r="5398" spans="1:13" x14ac:dyDescent="0.4">
      <c r="A5398" s="109" t="s">
        <v>6027</v>
      </c>
      <c r="B5398" s="109" t="s">
        <v>11469</v>
      </c>
      <c r="C5398" s="109" t="s">
        <v>100</v>
      </c>
      <c r="D5398" s="109" t="s">
        <v>104</v>
      </c>
      <c r="E5398" s="109" t="s">
        <v>7950</v>
      </c>
      <c r="F5398" s="109" t="s">
        <v>6021</v>
      </c>
      <c r="G5398" s="109" t="s">
        <v>6146</v>
      </c>
      <c r="H5398" s="107">
        <v>378646</v>
      </c>
      <c r="I5398" s="109">
        <v>5</v>
      </c>
      <c r="J5398" s="108">
        <v>82608</v>
      </c>
      <c r="K5398" s="107" t="str">
        <f>IF(J5398&gt;0,"Untung","Rugi")</f>
        <v>Untung</v>
      </c>
      <c r="L5398" s="107" t="str">
        <f t="array" ref="L5398">_xlfn.IFS(H5398&lt;100000,"Low",AND(H5398&gt;=100000,H5398&lt;250000),"Medium",H5398&gt;=250000,"High")</f>
        <v>High</v>
      </c>
      <c r="M5398" s="107" t="str">
        <f>IF(H5398&lt;100000,"Low",IF(AND(H5398&gt;=100000,H5398&lt;250000),"Medium","High"))</f>
        <v>High</v>
      </c>
    </row>
    <row r="5399" spans="1:13" x14ac:dyDescent="0.4">
      <c r="A5399" s="109" t="s">
        <v>6027</v>
      </c>
      <c r="B5399" s="109" t="s">
        <v>11470</v>
      </c>
      <c r="C5399" s="109" t="s">
        <v>100</v>
      </c>
      <c r="D5399" s="109" t="s">
        <v>104</v>
      </c>
      <c r="E5399" s="109" t="s">
        <v>7498</v>
      </c>
      <c r="F5399" s="109" t="s">
        <v>95</v>
      </c>
      <c r="G5399" s="109" t="s">
        <v>6052</v>
      </c>
      <c r="H5399" s="107">
        <v>126615</v>
      </c>
      <c r="I5399" s="109">
        <v>4</v>
      </c>
      <c r="J5399" s="108">
        <v>219560</v>
      </c>
      <c r="K5399" s="107" t="str">
        <f>IF(J5399&gt;0,"Untung","Rugi")</f>
        <v>Untung</v>
      </c>
      <c r="L5399" s="107" t="str">
        <f t="array" ref="L5399">_xlfn.IFS(H5399&lt;100000,"Low",AND(H5399&gt;=100000,H5399&lt;250000),"Medium",H5399&gt;=250000,"High")</f>
        <v>Medium</v>
      </c>
      <c r="M5399" s="107" t="str">
        <f>IF(H5399&lt;100000,"Low",IF(AND(H5399&gt;=100000,H5399&lt;250000),"Medium","High"))</f>
        <v>Medium</v>
      </c>
    </row>
    <row r="5400" spans="1:13" x14ac:dyDescent="0.4">
      <c r="A5400" s="109" t="s">
        <v>6027</v>
      </c>
      <c r="B5400" s="109" t="s">
        <v>11469</v>
      </c>
      <c r="C5400" s="109" t="s">
        <v>1064</v>
      </c>
      <c r="D5400" s="109" t="s">
        <v>106</v>
      </c>
      <c r="E5400" s="109" t="s">
        <v>11468</v>
      </c>
      <c r="F5400" s="109" t="s">
        <v>95</v>
      </c>
      <c r="G5400" s="109" t="s">
        <v>6062</v>
      </c>
      <c r="H5400" s="107">
        <v>242630</v>
      </c>
      <c r="I5400" s="109">
        <v>4</v>
      </c>
      <c r="J5400" s="108">
        <v>1065</v>
      </c>
      <c r="K5400" s="107" t="str">
        <f>IF(J5400&gt;0,"Untung","Rugi")</f>
        <v>Untung</v>
      </c>
      <c r="L5400" s="107" t="str">
        <f t="array" ref="L5400">_xlfn.IFS(H5400&lt;100000,"Low",AND(H5400&gt;=100000,H5400&lt;250000),"Medium",H5400&gt;=250000,"High")</f>
        <v>Medium</v>
      </c>
      <c r="M5400" s="107" t="str">
        <f>IF(H5400&lt;100000,"Low",IF(AND(H5400&gt;=100000,H5400&lt;250000),"Medium","High"))</f>
        <v>Medium</v>
      </c>
    </row>
    <row r="5401" spans="1:13" x14ac:dyDescent="0.4">
      <c r="A5401" s="109" t="s">
        <v>6081</v>
      </c>
      <c r="B5401" s="109" t="s">
        <v>11467</v>
      </c>
      <c r="C5401" s="109" t="s">
        <v>1064</v>
      </c>
      <c r="D5401" s="109" t="s">
        <v>106</v>
      </c>
      <c r="E5401" s="109" t="s">
        <v>8019</v>
      </c>
      <c r="F5401" s="109" t="s">
        <v>6021</v>
      </c>
      <c r="G5401" s="109" t="s">
        <v>6745</v>
      </c>
      <c r="H5401" s="107">
        <v>368834</v>
      </c>
      <c r="I5401" s="109">
        <v>2</v>
      </c>
      <c r="J5401" s="108">
        <v>241675</v>
      </c>
      <c r="K5401" s="107" t="str">
        <f>IF(J5401&gt;0,"Untung","Rugi")</f>
        <v>Untung</v>
      </c>
      <c r="L5401" s="107" t="str">
        <f t="array" ref="L5401">_xlfn.IFS(H5401&lt;100000,"Low",AND(H5401&gt;=100000,H5401&lt;250000),"Medium",H5401&gt;=250000,"High")</f>
        <v>High</v>
      </c>
      <c r="M5401" s="107" t="str">
        <f>IF(H5401&lt;100000,"Low",IF(AND(H5401&gt;=100000,H5401&lt;250000),"Medium","High"))</f>
        <v>High</v>
      </c>
    </row>
    <row r="5402" spans="1:13" x14ac:dyDescent="0.4">
      <c r="A5402" s="109" t="s">
        <v>6081</v>
      </c>
      <c r="B5402" s="109" t="s">
        <v>11466</v>
      </c>
      <c r="C5402" s="109" t="s">
        <v>1064</v>
      </c>
      <c r="D5402" s="109" t="s">
        <v>106</v>
      </c>
      <c r="E5402" s="109" t="s">
        <v>7176</v>
      </c>
      <c r="F5402" s="109" t="s">
        <v>95</v>
      </c>
      <c r="G5402" s="109" t="s">
        <v>6062</v>
      </c>
      <c r="H5402" s="107">
        <v>393637</v>
      </c>
      <c r="I5402" s="109">
        <v>5</v>
      </c>
      <c r="J5402" s="108">
        <v>-235772</v>
      </c>
      <c r="K5402" s="107" t="str">
        <f>IF(J5402&gt;0,"Untung","Rugi")</f>
        <v>Rugi</v>
      </c>
      <c r="L5402" s="107" t="str">
        <f t="array" ref="L5402">_xlfn.IFS(H5402&lt;100000,"Low",AND(H5402&gt;=100000,H5402&lt;250000),"Medium",H5402&gt;=250000,"High")</f>
        <v>High</v>
      </c>
      <c r="M5402" s="107" t="str">
        <f>IF(H5402&lt;100000,"Low",IF(AND(H5402&gt;=100000,H5402&lt;250000),"Medium","High"))</f>
        <v>High</v>
      </c>
    </row>
    <row r="5403" spans="1:13" x14ac:dyDescent="0.4">
      <c r="A5403" s="109" t="s">
        <v>6081</v>
      </c>
      <c r="B5403" s="109" t="s">
        <v>11465</v>
      </c>
      <c r="C5403" s="109" t="s">
        <v>1064</v>
      </c>
      <c r="D5403" s="109" t="s">
        <v>106</v>
      </c>
      <c r="E5403" s="109" t="s">
        <v>10334</v>
      </c>
      <c r="F5403" s="109" t="s">
        <v>99</v>
      </c>
      <c r="G5403" s="109" t="s">
        <v>6109</v>
      </c>
      <c r="H5403" s="107">
        <v>277574</v>
      </c>
      <c r="I5403" s="109">
        <v>1</v>
      </c>
      <c r="J5403" s="108">
        <v>146857</v>
      </c>
      <c r="K5403" s="107" t="str">
        <f>IF(J5403&gt;0,"Untung","Rugi")</f>
        <v>Untung</v>
      </c>
      <c r="L5403" s="107" t="str">
        <f t="array" ref="L5403">_xlfn.IFS(H5403&lt;100000,"Low",AND(H5403&gt;=100000,H5403&lt;250000),"Medium",H5403&gt;=250000,"High")</f>
        <v>High</v>
      </c>
      <c r="M5403" s="107" t="str">
        <f>IF(H5403&lt;100000,"Low",IF(AND(H5403&gt;=100000,H5403&lt;250000),"Medium","High"))</f>
        <v>High</v>
      </c>
    </row>
    <row r="5404" spans="1:13" x14ac:dyDescent="0.4">
      <c r="A5404" s="109" t="s">
        <v>6081</v>
      </c>
      <c r="B5404" s="109" t="s">
        <v>11465</v>
      </c>
      <c r="C5404" s="109" t="s">
        <v>1064</v>
      </c>
      <c r="D5404" s="109" t="s">
        <v>106</v>
      </c>
      <c r="E5404" s="109" t="s">
        <v>7950</v>
      </c>
      <c r="F5404" s="109" t="s">
        <v>6021</v>
      </c>
      <c r="G5404" s="109" t="s">
        <v>6146</v>
      </c>
      <c r="H5404" s="107">
        <v>253306</v>
      </c>
      <c r="I5404" s="109">
        <v>2</v>
      </c>
      <c r="J5404" s="108">
        <v>419295</v>
      </c>
      <c r="K5404" s="107" t="str">
        <f>IF(J5404&gt;0,"Untung","Rugi")</f>
        <v>Untung</v>
      </c>
      <c r="L5404" s="107" t="str">
        <f t="array" ref="L5404">_xlfn.IFS(H5404&lt;100000,"Low",AND(H5404&gt;=100000,H5404&lt;250000),"Medium",H5404&gt;=250000,"High")</f>
        <v>High</v>
      </c>
      <c r="M5404" s="107" t="str">
        <f>IF(H5404&lt;100000,"Low",IF(AND(H5404&gt;=100000,H5404&lt;250000),"Medium","High"))</f>
        <v>High</v>
      </c>
    </row>
    <row r="5405" spans="1:13" x14ac:dyDescent="0.4">
      <c r="A5405" s="109" t="s">
        <v>6081</v>
      </c>
      <c r="B5405" s="109" t="s">
        <v>11464</v>
      </c>
      <c r="C5405" s="109" t="s">
        <v>1064</v>
      </c>
      <c r="D5405" s="109" t="s">
        <v>106</v>
      </c>
      <c r="E5405" s="109" t="s">
        <v>7506</v>
      </c>
      <c r="F5405" s="109" t="s">
        <v>95</v>
      </c>
      <c r="G5405" s="109" t="s">
        <v>6017</v>
      </c>
      <c r="H5405" s="107">
        <v>379974</v>
      </c>
      <c r="I5405" s="109">
        <v>3</v>
      </c>
      <c r="J5405" s="108">
        <v>239242</v>
      </c>
      <c r="K5405" s="107" t="str">
        <f>IF(J5405&gt;0,"Untung","Rugi")</f>
        <v>Untung</v>
      </c>
      <c r="L5405" s="107" t="str">
        <f t="array" ref="L5405">_xlfn.IFS(H5405&lt;100000,"Low",AND(H5405&gt;=100000,H5405&lt;250000),"Medium",H5405&gt;=250000,"High")</f>
        <v>High</v>
      </c>
      <c r="M5405" s="107" t="str">
        <f>IF(H5405&lt;100000,"Low",IF(AND(H5405&gt;=100000,H5405&lt;250000),"Medium","High"))</f>
        <v>High</v>
      </c>
    </row>
    <row r="5406" spans="1:13" x14ac:dyDescent="0.4">
      <c r="A5406" s="109" t="s">
        <v>6081</v>
      </c>
      <c r="B5406" s="109" t="s">
        <v>11463</v>
      </c>
      <c r="C5406" s="109" t="s">
        <v>1064</v>
      </c>
      <c r="D5406" s="109" t="s">
        <v>106</v>
      </c>
      <c r="E5406" s="109" t="s">
        <v>11052</v>
      </c>
      <c r="F5406" s="109" t="s">
        <v>6021</v>
      </c>
      <c r="G5406" s="109" t="s">
        <v>6020</v>
      </c>
      <c r="H5406" s="107">
        <v>402902</v>
      </c>
      <c r="I5406" s="109">
        <v>1</v>
      </c>
      <c r="J5406" s="108">
        <v>158668</v>
      </c>
      <c r="K5406" s="107" t="str">
        <f>IF(J5406&gt;0,"Untung","Rugi")</f>
        <v>Untung</v>
      </c>
      <c r="L5406" s="107" t="str">
        <f t="array" ref="L5406">_xlfn.IFS(H5406&lt;100000,"Low",AND(H5406&gt;=100000,H5406&lt;250000),"Medium",H5406&gt;=250000,"High")</f>
        <v>High</v>
      </c>
      <c r="M5406" s="107" t="str">
        <f>IF(H5406&lt;100000,"Low",IF(AND(H5406&gt;=100000,H5406&lt;250000),"Medium","High"))</f>
        <v>High</v>
      </c>
    </row>
    <row r="5407" spans="1:13" x14ac:dyDescent="0.4">
      <c r="A5407" s="109" t="s">
        <v>6081</v>
      </c>
      <c r="B5407" s="109" t="s">
        <v>11462</v>
      </c>
      <c r="C5407" s="109" t="s">
        <v>100</v>
      </c>
      <c r="D5407" s="109" t="s">
        <v>102</v>
      </c>
      <c r="E5407" s="109" t="s">
        <v>8382</v>
      </c>
      <c r="F5407" s="109" t="s">
        <v>95</v>
      </c>
      <c r="G5407" s="109" t="s">
        <v>6017</v>
      </c>
      <c r="H5407" s="107">
        <v>201021</v>
      </c>
      <c r="I5407" s="109">
        <v>3</v>
      </c>
      <c r="J5407" s="108">
        <v>392413</v>
      </c>
      <c r="K5407" s="107" t="str">
        <f>IF(J5407&gt;0,"Untung","Rugi")</f>
        <v>Untung</v>
      </c>
      <c r="L5407" s="107" t="str">
        <f t="array" ref="L5407">_xlfn.IFS(H5407&lt;100000,"Low",AND(H5407&gt;=100000,H5407&lt;250000),"Medium",H5407&gt;=250000,"High")</f>
        <v>Medium</v>
      </c>
      <c r="M5407" s="107" t="str">
        <f>IF(H5407&lt;100000,"Low",IF(AND(H5407&gt;=100000,H5407&lt;250000),"Medium","High"))</f>
        <v>Medium</v>
      </c>
    </row>
    <row r="5408" spans="1:13" x14ac:dyDescent="0.4">
      <c r="A5408" s="109" t="s">
        <v>6016</v>
      </c>
      <c r="B5408" s="109" t="s">
        <v>11461</v>
      </c>
      <c r="C5408" s="109" t="s">
        <v>100</v>
      </c>
      <c r="D5408" s="109" t="s">
        <v>102</v>
      </c>
      <c r="E5408" s="109" t="s">
        <v>8867</v>
      </c>
      <c r="F5408" s="109" t="s">
        <v>95</v>
      </c>
      <c r="G5408" s="109" t="s">
        <v>6052</v>
      </c>
      <c r="H5408" s="107">
        <v>304842</v>
      </c>
      <c r="I5408" s="109">
        <v>4</v>
      </c>
      <c r="J5408" s="108">
        <v>-158497</v>
      </c>
      <c r="K5408" s="107" t="str">
        <f>IF(J5408&gt;0,"Untung","Rugi")</f>
        <v>Rugi</v>
      </c>
      <c r="L5408" s="107" t="str">
        <f t="array" ref="L5408">_xlfn.IFS(H5408&lt;100000,"Low",AND(H5408&gt;=100000,H5408&lt;250000),"Medium",H5408&gt;=250000,"High")</f>
        <v>High</v>
      </c>
      <c r="M5408" s="107" t="str">
        <f>IF(H5408&lt;100000,"Low",IF(AND(H5408&gt;=100000,H5408&lt;250000),"Medium","High"))</f>
        <v>High</v>
      </c>
    </row>
    <row r="5409" spans="1:13" x14ac:dyDescent="0.4">
      <c r="A5409" s="109" t="s">
        <v>6016</v>
      </c>
      <c r="B5409" s="109" t="s">
        <v>11460</v>
      </c>
      <c r="C5409" s="109" t="s">
        <v>100</v>
      </c>
      <c r="D5409" s="109" t="s">
        <v>102</v>
      </c>
      <c r="E5409" s="109" t="s">
        <v>10545</v>
      </c>
      <c r="F5409" s="109" t="s">
        <v>95</v>
      </c>
      <c r="G5409" s="109" t="s">
        <v>6017</v>
      </c>
      <c r="H5409" s="107">
        <v>371496</v>
      </c>
      <c r="I5409" s="109">
        <v>3</v>
      </c>
      <c r="J5409" s="108">
        <v>84497</v>
      </c>
      <c r="K5409" s="107" t="str">
        <f>IF(J5409&gt;0,"Untung","Rugi")</f>
        <v>Untung</v>
      </c>
      <c r="L5409" s="107" t="str">
        <f t="array" ref="L5409">_xlfn.IFS(H5409&lt;100000,"Low",AND(H5409&gt;=100000,H5409&lt;250000),"Medium",H5409&gt;=250000,"High")</f>
        <v>High</v>
      </c>
      <c r="M5409" s="107" t="str">
        <f>IF(H5409&lt;100000,"Low",IF(AND(H5409&gt;=100000,H5409&lt;250000),"Medium","High"))</f>
        <v>High</v>
      </c>
    </row>
    <row r="5410" spans="1:13" x14ac:dyDescent="0.4">
      <c r="A5410" s="109" t="s">
        <v>6016</v>
      </c>
      <c r="B5410" s="109" t="s">
        <v>11459</v>
      </c>
      <c r="C5410" s="109" t="s">
        <v>100</v>
      </c>
      <c r="D5410" s="109" t="s">
        <v>102</v>
      </c>
      <c r="E5410" s="109" t="s">
        <v>7187</v>
      </c>
      <c r="F5410" s="109" t="s">
        <v>6021</v>
      </c>
      <c r="G5410" s="109" t="s">
        <v>6020</v>
      </c>
      <c r="H5410" s="107">
        <v>422139</v>
      </c>
      <c r="I5410" s="109">
        <v>1</v>
      </c>
      <c r="J5410" s="108">
        <v>150565</v>
      </c>
      <c r="K5410" s="107" t="str">
        <f>IF(J5410&gt;0,"Untung","Rugi")</f>
        <v>Untung</v>
      </c>
      <c r="L5410" s="107" t="str">
        <f t="array" ref="L5410">_xlfn.IFS(H5410&lt;100000,"Low",AND(H5410&gt;=100000,H5410&lt;250000),"Medium",H5410&gt;=250000,"High")</f>
        <v>High</v>
      </c>
      <c r="M5410" s="107" t="str">
        <f>IF(H5410&lt;100000,"Low",IF(AND(H5410&gt;=100000,H5410&lt;250000),"Medium","High"))</f>
        <v>High</v>
      </c>
    </row>
    <row r="5411" spans="1:13" x14ac:dyDescent="0.4">
      <c r="A5411" s="109" t="s">
        <v>6016</v>
      </c>
      <c r="B5411" s="109" t="s">
        <v>11459</v>
      </c>
      <c r="C5411" s="109" t="s">
        <v>100</v>
      </c>
      <c r="D5411" s="109" t="s">
        <v>102</v>
      </c>
      <c r="E5411" s="109" t="s">
        <v>8616</v>
      </c>
      <c r="F5411" s="109" t="s">
        <v>6021</v>
      </c>
      <c r="G5411" s="109" t="s">
        <v>6020</v>
      </c>
      <c r="H5411" s="107">
        <v>300135</v>
      </c>
      <c r="I5411" s="109">
        <v>2</v>
      </c>
      <c r="J5411" s="108">
        <v>-154064</v>
      </c>
      <c r="K5411" s="107" t="str">
        <f>IF(J5411&gt;0,"Untung","Rugi")</f>
        <v>Rugi</v>
      </c>
      <c r="L5411" s="107" t="str">
        <f t="array" ref="L5411">_xlfn.IFS(H5411&lt;100000,"Low",AND(H5411&gt;=100000,H5411&lt;250000),"Medium",H5411&gt;=250000,"High")</f>
        <v>High</v>
      </c>
      <c r="M5411" s="107" t="str">
        <f>IF(H5411&lt;100000,"Low",IF(AND(H5411&gt;=100000,H5411&lt;250000),"Medium","High"))</f>
        <v>High</v>
      </c>
    </row>
    <row r="5412" spans="1:13" x14ac:dyDescent="0.4">
      <c r="A5412" s="109" t="s">
        <v>6016</v>
      </c>
      <c r="B5412" s="109" t="s">
        <v>11458</v>
      </c>
      <c r="C5412" s="109" t="s">
        <v>1051</v>
      </c>
      <c r="D5412" s="109" t="s">
        <v>96</v>
      </c>
      <c r="E5412" s="109" t="s">
        <v>6128</v>
      </c>
      <c r="F5412" s="109" t="s">
        <v>99</v>
      </c>
      <c r="G5412" s="109" t="s">
        <v>6024</v>
      </c>
      <c r="H5412" s="107">
        <v>411281</v>
      </c>
      <c r="I5412" s="109">
        <v>6</v>
      </c>
      <c r="J5412" s="108">
        <v>-139186</v>
      </c>
      <c r="K5412" s="107" t="str">
        <f>IF(J5412&gt;0,"Untung","Rugi")</f>
        <v>Rugi</v>
      </c>
      <c r="L5412" s="107" t="str">
        <f t="array" ref="L5412">_xlfn.IFS(H5412&lt;100000,"Low",AND(H5412&gt;=100000,H5412&lt;250000),"Medium",H5412&gt;=250000,"High")</f>
        <v>High</v>
      </c>
      <c r="M5412" s="107" t="str">
        <f>IF(H5412&lt;100000,"Low",IF(AND(H5412&gt;=100000,H5412&lt;250000),"Medium","High"))</f>
        <v>High</v>
      </c>
    </row>
    <row r="5413" spans="1:13" x14ac:dyDescent="0.4">
      <c r="A5413" s="109" t="s">
        <v>6016</v>
      </c>
      <c r="B5413" s="109" t="s">
        <v>11457</v>
      </c>
      <c r="C5413" s="109" t="s">
        <v>1051</v>
      </c>
      <c r="D5413" s="109" t="s">
        <v>96</v>
      </c>
      <c r="E5413" s="109" t="s">
        <v>8007</v>
      </c>
      <c r="F5413" s="109" t="s">
        <v>95</v>
      </c>
      <c r="G5413" s="109" t="s">
        <v>6013</v>
      </c>
      <c r="H5413" s="107">
        <v>23486</v>
      </c>
      <c r="I5413" s="109">
        <v>3</v>
      </c>
      <c r="J5413" s="108">
        <v>-170443</v>
      </c>
      <c r="K5413" s="107" t="str">
        <f>IF(J5413&gt;0,"Untung","Rugi")</f>
        <v>Rugi</v>
      </c>
      <c r="L5413" s="107" t="str">
        <f t="array" ref="L5413">_xlfn.IFS(H5413&lt;100000,"Low",AND(H5413&gt;=100000,H5413&lt;250000),"Medium",H5413&gt;=250000,"High")</f>
        <v>Low</v>
      </c>
      <c r="M5413" s="107" t="str">
        <f>IF(H5413&lt;100000,"Low",IF(AND(H5413&gt;=100000,H5413&lt;250000),"Medium","High"))</f>
        <v>Low</v>
      </c>
    </row>
    <row r="5414" spans="1:13" x14ac:dyDescent="0.4">
      <c r="A5414" s="109" t="s">
        <v>6016</v>
      </c>
      <c r="B5414" s="109" t="s">
        <v>11456</v>
      </c>
      <c r="C5414" s="109" t="s">
        <v>1051</v>
      </c>
      <c r="D5414" s="109" t="s">
        <v>96</v>
      </c>
      <c r="E5414" s="109" t="s">
        <v>7178</v>
      </c>
      <c r="F5414" s="109" t="s">
        <v>95</v>
      </c>
      <c r="G5414" s="109" t="s">
        <v>6062</v>
      </c>
      <c r="H5414" s="107">
        <v>341380</v>
      </c>
      <c r="I5414" s="109">
        <v>2</v>
      </c>
      <c r="J5414" s="108">
        <v>-164526</v>
      </c>
      <c r="K5414" s="107" t="str">
        <f>IF(J5414&gt;0,"Untung","Rugi")</f>
        <v>Rugi</v>
      </c>
      <c r="L5414" s="107" t="str">
        <f t="array" ref="L5414">_xlfn.IFS(H5414&lt;100000,"Low",AND(H5414&gt;=100000,H5414&lt;250000),"Medium",H5414&gt;=250000,"High")</f>
        <v>High</v>
      </c>
      <c r="M5414" s="107" t="str">
        <f>IF(H5414&lt;100000,"Low",IF(AND(H5414&gt;=100000,H5414&lt;250000),"Medium","High"))</f>
        <v>High</v>
      </c>
    </row>
    <row r="5415" spans="1:13" x14ac:dyDescent="0.4">
      <c r="A5415" s="109" t="s">
        <v>6027</v>
      </c>
      <c r="B5415" s="109" t="s">
        <v>11455</v>
      </c>
      <c r="C5415" s="109" t="s">
        <v>1051</v>
      </c>
      <c r="D5415" s="109" t="s">
        <v>96</v>
      </c>
      <c r="E5415" s="109" t="s">
        <v>6333</v>
      </c>
      <c r="F5415" s="109" t="s">
        <v>99</v>
      </c>
      <c r="G5415" s="109" t="s">
        <v>6109</v>
      </c>
      <c r="H5415" s="107">
        <v>305330</v>
      </c>
      <c r="I5415" s="109">
        <v>5</v>
      </c>
      <c r="J5415" s="108">
        <v>390494</v>
      </c>
      <c r="K5415" s="107" t="str">
        <f>IF(J5415&gt;0,"Untung","Rugi")</f>
        <v>Untung</v>
      </c>
      <c r="L5415" s="107" t="str">
        <f t="array" ref="L5415">_xlfn.IFS(H5415&lt;100000,"Low",AND(H5415&gt;=100000,H5415&lt;250000),"Medium",H5415&gt;=250000,"High")</f>
        <v>High</v>
      </c>
      <c r="M5415" s="107" t="str">
        <f>IF(H5415&lt;100000,"Low",IF(AND(H5415&gt;=100000,H5415&lt;250000),"Medium","High"))</f>
        <v>High</v>
      </c>
    </row>
    <row r="5416" spans="1:13" x14ac:dyDescent="0.4">
      <c r="A5416" s="109" t="s">
        <v>6027</v>
      </c>
      <c r="B5416" s="109" t="s">
        <v>11455</v>
      </c>
      <c r="C5416" s="109" t="s">
        <v>1051</v>
      </c>
      <c r="D5416" s="109" t="s">
        <v>96</v>
      </c>
      <c r="E5416" s="109" t="s">
        <v>8052</v>
      </c>
      <c r="F5416" s="109" t="s">
        <v>95</v>
      </c>
      <c r="G5416" s="109" t="s">
        <v>6017</v>
      </c>
      <c r="H5416" s="107">
        <v>294756</v>
      </c>
      <c r="I5416" s="109">
        <v>9</v>
      </c>
      <c r="J5416" s="108">
        <v>-70974</v>
      </c>
      <c r="K5416" s="107" t="str">
        <f>IF(J5416&gt;0,"Untung","Rugi")</f>
        <v>Rugi</v>
      </c>
      <c r="L5416" s="107" t="str">
        <f t="array" ref="L5416">_xlfn.IFS(H5416&lt;100000,"Low",AND(H5416&gt;=100000,H5416&lt;250000),"Medium",H5416&gt;=250000,"High")</f>
        <v>High</v>
      </c>
      <c r="M5416" s="107" t="str">
        <f>IF(H5416&lt;100000,"Low",IF(AND(H5416&gt;=100000,H5416&lt;250000),"Medium","High"))</f>
        <v>High</v>
      </c>
    </row>
    <row r="5417" spans="1:13" x14ac:dyDescent="0.4">
      <c r="A5417" s="109" t="s">
        <v>6027</v>
      </c>
      <c r="B5417" s="109" t="s">
        <v>11454</v>
      </c>
      <c r="C5417" s="109" t="s">
        <v>1064</v>
      </c>
      <c r="D5417" s="109" t="s">
        <v>102</v>
      </c>
      <c r="E5417" s="109" t="s">
        <v>7882</v>
      </c>
      <c r="F5417" s="109" t="s">
        <v>99</v>
      </c>
      <c r="G5417" s="109" t="s">
        <v>6024</v>
      </c>
      <c r="H5417" s="107">
        <v>363026</v>
      </c>
      <c r="I5417" s="109">
        <v>1</v>
      </c>
      <c r="J5417" s="108">
        <v>-56969</v>
      </c>
      <c r="K5417" s="107" t="str">
        <f>IF(J5417&gt;0,"Untung","Rugi")</f>
        <v>Rugi</v>
      </c>
      <c r="L5417" s="107" t="str">
        <f t="array" ref="L5417">_xlfn.IFS(H5417&lt;100000,"Low",AND(H5417&gt;=100000,H5417&lt;250000),"Medium",H5417&gt;=250000,"High")</f>
        <v>High</v>
      </c>
      <c r="M5417" s="107" t="str">
        <f>IF(H5417&lt;100000,"Low",IF(AND(H5417&gt;=100000,H5417&lt;250000),"Medium","High"))</f>
        <v>High</v>
      </c>
    </row>
    <row r="5418" spans="1:13" x14ac:dyDescent="0.4">
      <c r="A5418" s="109" t="s">
        <v>6016</v>
      </c>
      <c r="B5418" s="109" t="s">
        <v>11453</v>
      </c>
      <c r="C5418" s="109" t="s">
        <v>1064</v>
      </c>
      <c r="D5418" s="109" t="s">
        <v>102</v>
      </c>
      <c r="E5418" s="109" t="s">
        <v>6124</v>
      </c>
      <c r="F5418" s="109" t="s">
        <v>95</v>
      </c>
      <c r="G5418" s="109" t="s">
        <v>6062</v>
      </c>
      <c r="H5418" s="107">
        <v>421657</v>
      </c>
      <c r="I5418" s="109">
        <v>5</v>
      </c>
      <c r="J5418" s="108">
        <v>202445</v>
      </c>
      <c r="K5418" s="107" t="str">
        <f>IF(J5418&gt;0,"Untung","Rugi")</f>
        <v>Untung</v>
      </c>
      <c r="L5418" s="107" t="str">
        <f t="array" ref="L5418">_xlfn.IFS(H5418&lt;100000,"Low",AND(H5418&gt;=100000,H5418&lt;250000),"Medium",H5418&gt;=250000,"High")</f>
        <v>High</v>
      </c>
      <c r="M5418" s="107" t="str">
        <f>IF(H5418&lt;100000,"Low",IF(AND(H5418&gt;=100000,H5418&lt;250000),"Medium","High"))</f>
        <v>High</v>
      </c>
    </row>
    <row r="5419" spans="1:13" x14ac:dyDescent="0.4">
      <c r="A5419" s="109" t="s">
        <v>6016</v>
      </c>
      <c r="B5419" s="109" t="s">
        <v>11452</v>
      </c>
      <c r="C5419" s="109" t="s">
        <v>1051</v>
      </c>
      <c r="D5419" s="109" t="s">
        <v>96</v>
      </c>
      <c r="E5419" s="109" t="s">
        <v>8611</v>
      </c>
      <c r="F5419" s="109" t="s">
        <v>99</v>
      </c>
      <c r="G5419" s="109" t="s">
        <v>6024</v>
      </c>
      <c r="H5419" s="107">
        <v>276908</v>
      </c>
      <c r="I5419" s="109">
        <v>2</v>
      </c>
      <c r="J5419" s="108">
        <v>129864</v>
      </c>
      <c r="K5419" s="107" t="str">
        <f>IF(J5419&gt;0,"Untung","Rugi")</f>
        <v>Untung</v>
      </c>
      <c r="L5419" s="107" t="str">
        <f t="array" ref="L5419">_xlfn.IFS(H5419&lt;100000,"Low",AND(H5419&gt;=100000,H5419&lt;250000),"Medium",H5419&gt;=250000,"High")</f>
        <v>High</v>
      </c>
      <c r="M5419" s="107" t="str">
        <f>IF(H5419&lt;100000,"Low",IF(AND(H5419&gt;=100000,H5419&lt;250000),"Medium","High"))</f>
        <v>High</v>
      </c>
    </row>
    <row r="5420" spans="1:13" x14ac:dyDescent="0.4">
      <c r="A5420" s="109" t="s">
        <v>6027</v>
      </c>
      <c r="B5420" s="109" t="s">
        <v>11451</v>
      </c>
      <c r="C5420" s="109" t="s">
        <v>1064</v>
      </c>
      <c r="D5420" s="109" t="s">
        <v>102</v>
      </c>
      <c r="E5420" s="109" t="s">
        <v>8279</v>
      </c>
      <c r="F5420" s="109" t="s">
        <v>95</v>
      </c>
      <c r="G5420" s="109" t="s">
        <v>6116</v>
      </c>
      <c r="H5420" s="107">
        <v>365179</v>
      </c>
      <c r="I5420" s="109">
        <v>4</v>
      </c>
      <c r="J5420" s="108">
        <v>131593</v>
      </c>
      <c r="K5420" s="107" t="str">
        <f>IF(J5420&gt;0,"Untung","Rugi")</f>
        <v>Untung</v>
      </c>
      <c r="L5420" s="107" t="str">
        <f t="array" ref="L5420">_xlfn.IFS(H5420&lt;100000,"Low",AND(H5420&gt;=100000,H5420&lt;250000),"Medium",H5420&gt;=250000,"High")</f>
        <v>High</v>
      </c>
      <c r="M5420" s="107" t="str">
        <f>IF(H5420&lt;100000,"Low",IF(AND(H5420&gt;=100000,H5420&lt;250000),"Medium","High"))</f>
        <v>High</v>
      </c>
    </row>
    <row r="5421" spans="1:13" x14ac:dyDescent="0.4">
      <c r="A5421" s="109" t="s">
        <v>6016</v>
      </c>
      <c r="B5421" s="109" t="s">
        <v>11448</v>
      </c>
      <c r="C5421" s="109" t="s">
        <v>1064</v>
      </c>
      <c r="D5421" s="109" t="s">
        <v>102</v>
      </c>
      <c r="E5421" s="109" t="s">
        <v>11450</v>
      </c>
      <c r="F5421" s="109" t="s">
        <v>6021</v>
      </c>
      <c r="G5421" s="109" t="s">
        <v>6020</v>
      </c>
      <c r="H5421" s="107">
        <v>33636</v>
      </c>
      <c r="I5421" s="109">
        <v>3</v>
      </c>
      <c r="J5421" s="108">
        <v>32305</v>
      </c>
      <c r="K5421" s="107" t="str">
        <f>IF(J5421&gt;0,"Untung","Rugi")</f>
        <v>Untung</v>
      </c>
      <c r="L5421" s="107" t="str">
        <f t="array" ref="L5421">_xlfn.IFS(H5421&lt;100000,"Low",AND(H5421&gt;=100000,H5421&lt;250000),"Medium",H5421&gt;=250000,"High")</f>
        <v>Low</v>
      </c>
      <c r="M5421" s="107" t="str">
        <f>IF(H5421&lt;100000,"Low",IF(AND(H5421&gt;=100000,H5421&lt;250000),"Medium","High"))</f>
        <v>Low</v>
      </c>
    </row>
    <row r="5422" spans="1:13" x14ac:dyDescent="0.4">
      <c r="A5422" s="109" t="s">
        <v>6016</v>
      </c>
      <c r="B5422" s="109" t="s">
        <v>11449</v>
      </c>
      <c r="C5422" s="109" t="s">
        <v>1064</v>
      </c>
      <c r="D5422" s="109" t="s">
        <v>102</v>
      </c>
      <c r="E5422" s="109" t="s">
        <v>7092</v>
      </c>
      <c r="F5422" s="109" t="s">
        <v>95</v>
      </c>
      <c r="G5422" s="109" t="s">
        <v>6116</v>
      </c>
      <c r="H5422" s="107">
        <v>334606</v>
      </c>
      <c r="I5422" s="109">
        <v>3</v>
      </c>
      <c r="J5422" s="108">
        <v>-11082</v>
      </c>
      <c r="K5422" s="107" t="str">
        <f>IF(J5422&gt;0,"Untung","Rugi")</f>
        <v>Rugi</v>
      </c>
      <c r="L5422" s="107" t="str">
        <f t="array" ref="L5422">_xlfn.IFS(H5422&lt;100000,"Low",AND(H5422&gt;=100000,H5422&lt;250000),"Medium",H5422&gt;=250000,"High")</f>
        <v>High</v>
      </c>
      <c r="M5422" s="107" t="str">
        <f>IF(H5422&lt;100000,"Low",IF(AND(H5422&gt;=100000,H5422&lt;250000),"Medium","High"))</f>
        <v>High</v>
      </c>
    </row>
    <row r="5423" spans="1:13" x14ac:dyDescent="0.4">
      <c r="A5423" s="109" t="s">
        <v>6016</v>
      </c>
      <c r="B5423" s="109" t="s">
        <v>11448</v>
      </c>
      <c r="C5423" s="109" t="s">
        <v>1051</v>
      </c>
      <c r="D5423" s="109" t="s">
        <v>96</v>
      </c>
      <c r="E5423" s="109" t="s">
        <v>6897</v>
      </c>
      <c r="F5423" s="109" t="s">
        <v>95</v>
      </c>
      <c r="G5423" s="109" t="s">
        <v>6057</v>
      </c>
      <c r="H5423" s="107">
        <v>104078</v>
      </c>
      <c r="I5423" s="109">
        <v>5</v>
      </c>
      <c r="J5423" s="108">
        <v>410977</v>
      </c>
      <c r="K5423" s="107" t="str">
        <f>IF(J5423&gt;0,"Untung","Rugi")</f>
        <v>Untung</v>
      </c>
      <c r="L5423" s="107" t="str">
        <f t="array" ref="L5423">_xlfn.IFS(H5423&lt;100000,"Low",AND(H5423&gt;=100000,H5423&lt;250000),"Medium",H5423&gt;=250000,"High")</f>
        <v>Medium</v>
      </c>
      <c r="M5423" s="107" t="str">
        <f>IF(H5423&lt;100000,"Low",IF(AND(H5423&gt;=100000,H5423&lt;250000),"Medium","High"))</f>
        <v>Medium</v>
      </c>
    </row>
    <row r="5424" spans="1:13" x14ac:dyDescent="0.4">
      <c r="A5424" s="109" t="s">
        <v>6046</v>
      </c>
      <c r="B5424" s="109" t="s">
        <v>11447</v>
      </c>
      <c r="C5424" s="109" t="s">
        <v>1064</v>
      </c>
      <c r="D5424" s="109" t="s">
        <v>96</v>
      </c>
      <c r="E5424" s="109" t="s">
        <v>7224</v>
      </c>
      <c r="F5424" s="109" t="s">
        <v>95</v>
      </c>
      <c r="G5424" s="109" t="s">
        <v>6052</v>
      </c>
      <c r="H5424" s="107">
        <v>371683</v>
      </c>
      <c r="I5424" s="109">
        <v>2</v>
      </c>
      <c r="J5424" s="108">
        <v>-189032</v>
      </c>
      <c r="K5424" s="107" t="str">
        <f>IF(J5424&gt;0,"Untung","Rugi")</f>
        <v>Rugi</v>
      </c>
      <c r="L5424" s="107" t="str">
        <f t="array" ref="L5424">_xlfn.IFS(H5424&lt;100000,"Low",AND(H5424&gt;=100000,H5424&lt;250000),"Medium",H5424&gt;=250000,"High")</f>
        <v>High</v>
      </c>
      <c r="M5424" s="107" t="str">
        <f>IF(H5424&lt;100000,"Low",IF(AND(H5424&gt;=100000,H5424&lt;250000),"Medium","High"))</f>
        <v>High</v>
      </c>
    </row>
    <row r="5425" spans="1:13" x14ac:dyDescent="0.4">
      <c r="A5425" s="109" t="s">
        <v>6016</v>
      </c>
      <c r="B5425" s="109" t="s">
        <v>11446</v>
      </c>
      <c r="C5425" s="109" t="s">
        <v>1051</v>
      </c>
      <c r="D5425" s="109" t="s">
        <v>96</v>
      </c>
      <c r="E5425" s="109" t="s">
        <v>6648</v>
      </c>
      <c r="F5425" s="109" t="s">
        <v>95</v>
      </c>
      <c r="G5425" s="109" t="s">
        <v>6116</v>
      </c>
      <c r="H5425" s="107">
        <v>16687</v>
      </c>
      <c r="I5425" s="109">
        <v>3</v>
      </c>
      <c r="J5425" s="108">
        <v>281507</v>
      </c>
      <c r="K5425" s="107" t="str">
        <f>IF(J5425&gt;0,"Untung","Rugi")</f>
        <v>Untung</v>
      </c>
      <c r="L5425" s="107" t="str">
        <f t="array" ref="L5425">_xlfn.IFS(H5425&lt;100000,"Low",AND(H5425&gt;=100000,H5425&lt;250000),"Medium",H5425&gt;=250000,"High")</f>
        <v>Low</v>
      </c>
      <c r="M5425" s="107" t="str">
        <f>IF(H5425&lt;100000,"Low",IF(AND(H5425&gt;=100000,H5425&lt;250000),"Medium","High"))</f>
        <v>Low</v>
      </c>
    </row>
    <row r="5426" spans="1:13" x14ac:dyDescent="0.4">
      <c r="A5426" s="109" t="s">
        <v>6027</v>
      </c>
      <c r="B5426" s="109" t="s">
        <v>11445</v>
      </c>
      <c r="C5426" s="109" t="s">
        <v>1051</v>
      </c>
      <c r="D5426" s="109" t="s">
        <v>96</v>
      </c>
      <c r="E5426" s="109" t="s">
        <v>8156</v>
      </c>
      <c r="F5426" s="109" t="s">
        <v>95</v>
      </c>
      <c r="G5426" s="109" t="s">
        <v>6116</v>
      </c>
      <c r="H5426" s="107">
        <v>143140</v>
      </c>
      <c r="I5426" s="109">
        <v>2</v>
      </c>
      <c r="J5426" s="108">
        <v>278603</v>
      </c>
      <c r="K5426" s="107" t="str">
        <f>IF(J5426&gt;0,"Untung","Rugi")</f>
        <v>Untung</v>
      </c>
      <c r="L5426" s="107" t="str">
        <f t="array" ref="L5426">_xlfn.IFS(H5426&lt;100000,"Low",AND(H5426&gt;=100000,H5426&lt;250000),"Medium",H5426&gt;=250000,"High")</f>
        <v>Medium</v>
      </c>
      <c r="M5426" s="107" t="str">
        <f>IF(H5426&lt;100000,"Low",IF(AND(H5426&gt;=100000,H5426&lt;250000),"Medium","High"))</f>
        <v>Medium</v>
      </c>
    </row>
    <row r="5427" spans="1:13" x14ac:dyDescent="0.4">
      <c r="A5427" s="109" t="s">
        <v>6027</v>
      </c>
      <c r="B5427" s="109" t="s">
        <v>11444</v>
      </c>
      <c r="C5427" s="109" t="s">
        <v>100</v>
      </c>
      <c r="D5427" s="109" t="s">
        <v>102</v>
      </c>
      <c r="E5427" s="109" t="s">
        <v>8413</v>
      </c>
      <c r="F5427" s="109" t="s">
        <v>99</v>
      </c>
      <c r="G5427" s="109" t="s">
        <v>6109</v>
      </c>
      <c r="H5427" s="107">
        <v>376476</v>
      </c>
      <c r="I5427" s="109">
        <v>2</v>
      </c>
      <c r="J5427" s="108">
        <v>246556</v>
      </c>
      <c r="K5427" s="107" t="str">
        <f>IF(J5427&gt;0,"Untung","Rugi")</f>
        <v>Untung</v>
      </c>
      <c r="L5427" s="107" t="str">
        <f t="array" ref="L5427">_xlfn.IFS(H5427&lt;100000,"Low",AND(H5427&gt;=100000,H5427&lt;250000),"Medium",H5427&gt;=250000,"High")</f>
        <v>High</v>
      </c>
      <c r="M5427" s="107" t="str">
        <f>IF(H5427&lt;100000,"Low",IF(AND(H5427&gt;=100000,H5427&lt;250000),"Medium","High"))</f>
        <v>High</v>
      </c>
    </row>
    <row r="5428" spans="1:13" x14ac:dyDescent="0.4">
      <c r="A5428" s="109" t="s">
        <v>6027</v>
      </c>
      <c r="B5428" s="109" t="s">
        <v>11442</v>
      </c>
      <c r="C5428" s="109" t="s">
        <v>100</v>
      </c>
      <c r="D5428" s="109" t="s">
        <v>102</v>
      </c>
      <c r="E5428" s="109" t="s">
        <v>11443</v>
      </c>
      <c r="F5428" s="109" t="s">
        <v>95</v>
      </c>
      <c r="G5428" s="109" t="s">
        <v>6052</v>
      </c>
      <c r="H5428" s="107">
        <v>38714</v>
      </c>
      <c r="I5428" s="109">
        <v>1</v>
      </c>
      <c r="J5428" s="108">
        <v>398837</v>
      </c>
      <c r="K5428" s="107" t="str">
        <f>IF(J5428&gt;0,"Untung","Rugi")</f>
        <v>Untung</v>
      </c>
      <c r="L5428" s="107" t="str">
        <f t="array" ref="L5428">_xlfn.IFS(H5428&lt;100000,"Low",AND(H5428&gt;=100000,H5428&lt;250000),"Medium",H5428&gt;=250000,"High")</f>
        <v>Low</v>
      </c>
      <c r="M5428" s="107" t="str">
        <f>IF(H5428&lt;100000,"Low",IF(AND(H5428&gt;=100000,H5428&lt;250000),"Medium","High"))</f>
        <v>Low</v>
      </c>
    </row>
    <row r="5429" spans="1:13" x14ac:dyDescent="0.4">
      <c r="A5429" s="109" t="s">
        <v>6027</v>
      </c>
      <c r="B5429" s="109" t="s">
        <v>11442</v>
      </c>
      <c r="C5429" s="109" t="s">
        <v>1051</v>
      </c>
      <c r="D5429" s="109" t="s">
        <v>102</v>
      </c>
      <c r="E5429" s="109" t="s">
        <v>6500</v>
      </c>
      <c r="F5429" s="109" t="s">
        <v>95</v>
      </c>
      <c r="G5429" s="109" t="s">
        <v>6052</v>
      </c>
      <c r="H5429" s="107">
        <v>177405</v>
      </c>
      <c r="I5429" s="109">
        <v>7</v>
      </c>
      <c r="J5429" s="108">
        <v>129855</v>
      </c>
      <c r="K5429" s="107" t="str">
        <f>IF(J5429&gt;0,"Untung","Rugi")</f>
        <v>Untung</v>
      </c>
      <c r="L5429" s="107" t="str">
        <f t="array" ref="L5429">_xlfn.IFS(H5429&lt;100000,"Low",AND(H5429&gt;=100000,H5429&lt;250000),"Medium",H5429&gt;=250000,"High")</f>
        <v>Medium</v>
      </c>
      <c r="M5429" s="107" t="str">
        <f>IF(H5429&lt;100000,"Low",IF(AND(H5429&gt;=100000,H5429&lt;250000),"Medium","High"))</f>
        <v>Medium</v>
      </c>
    </row>
    <row r="5430" spans="1:13" x14ac:dyDescent="0.4">
      <c r="A5430" s="109" t="s">
        <v>6016</v>
      </c>
      <c r="B5430" s="109" t="s">
        <v>11441</v>
      </c>
      <c r="C5430" s="109" t="s">
        <v>100</v>
      </c>
      <c r="D5430" s="109" t="s">
        <v>102</v>
      </c>
      <c r="E5430" s="109" t="s">
        <v>10051</v>
      </c>
      <c r="F5430" s="109" t="s">
        <v>6021</v>
      </c>
      <c r="G5430" s="109" t="s">
        <v>6020</v>
      </c>
      <c r="H5430" s="107">
        <v>237536</v>
      </c>
      <c r="I5430" s="109">
        <v>2</v>
      </c>
      <c r="J5430" s="108">
        <v>112194</v>
      </c>
      <c r="K5430" s="107" t="str">
        <f>IF(J5430&gt;0,"Untung","Rugi")</f>
        <v>Untung</v>
      </c>
      <c r="L5430" s="107" t="str">
        <f t="array" ref="L5430">_xlfn.IFS(H5430&lt;100000,"Low",AND(H5430&gt;=100000,H5430&lt;250000),"Medium",H5430&gt;=250000,"High")</f>
        <v>Medium</v>
      </c>
      <c r="M5430" s="107" t="str">
        <f>IF(H5430&lt;100000,"Low",IF(AND(H5430&gt;=100000,H5430&lt;250000),"Medium","High"))</f>
        <v>Medium</v>
      </c>
    </row>
    <row r="5431" spans="1:13" x14ac:dyDescent="0.4">
      <c r="A5431" s="109" t="s">
        <v>6081</v>
      </c>
      <c r="B5431" s="109" t="s">
        <v>11440</v>
      </c>
      <c r="C5431" s="109" t="s">
        <v>100</v>
      </c>
      <c r="D5431" s="109" t="s">
        <v>102</v>
      </c>
      <c r="E5431" s="109" t="s">
        <v>6410</v>
      </c>
      <c r="F5431" s="109" t="s">
        <v>6021</v>
      </c>
      <c r="G5431" s="109" t="s">
        <v>6020</v>
      </c>
      <c r="H5431" s="107">
        <v>154599</v>
      </c>
      <c r="I5431" s="109">
        <v>3</v>
      </c>
      <c r="J5431" s="108">
        <v>253709</v>
      </c>
      <c r="K5431" s="107" t="str">
        <f>IF(J5431&gt;0,"Untung","Rugi")</f>
        <v>Untung</v>
      </c>
      <c r="L5431" s="107" t="str">
        <f t="array" ref="L5431">_xlfn.IFS(H5431&lt;100000,"Low",AND(H5431&gt;=100000,H5431&lt;250000),"Medium",H5431&gt;=250000,"High")</f>
        <v>Medium</v>
      </c>
      <c r="M5431" s="107" t="str">
        <f>IF(H5431&lt;100000,"Low",IF(AND(H5431&gt;=100000,H5431&lt;250000),"Medium","High"))</f>
        <v>Medium</v>
      </c>
    </row>
    <row r="5432" spans="1:13" x14ac:dyDescent="0.4">
      <c r="A5432" s="109" t="s">
        <v>6081</v>
      </c>
      <c r="B5432" s="109" t="s">
        <v>11439</v>
      </c>
      <c r="C5432" s="109" t="s">
        <v>1051</v>
      </c>
      <c r="D5432" s="109" t="s">
        <v>102</v>
      </c>
      <c r="E5432" s="109" t="s">
        <v>6132</v>
      </c>
      <c r="F5432" s="109" t="s">
        <v>95</v>
      </c>
      <c r="G5432" s="109" t="s">
        <v>6052</v>
      </c>
      <c r="H5432" s="107">
        <v>326806</v>
      </c>
      <c r="I5432" s="109">
        <v>2</v>
      </c>
      <c r="J5432" s="108">
        <v>-94482</v>
      </c>
      <c r="K5432" s="107" t="str">
        <f>IF(J5432&gt;0,"Untung","Rugi")</f>
        <v>Rugi</v>
      </c>
      <c r="L5432" s="107" t="str">
        <f t="array" ref="L5432">_xlfn.IFS(H5432&lt;100000,"Low",AND(H5432&gt;=100000,H5432&lt;250000),"Medium",H5432&gt;=250000,"High")</f>
        <v>High</v>
      </c>
      <c r="M5432" s="107" t="str">
        <f>IF(H5432&lt;100000,"Low",IF(AND(H5432&gt;=100000,H5432&lt;250000),"Medium","High"))</f>
        <v>High</v>
      </c>
    </row>
    <row r="5433" spans="1:13" x14ac:dyDescent="0.4">
      <c r="A5433" s="109" t="s">
        <v>6016</v>
      </c>
      <c r="B5433" s="109" t="s">
        <v>11438</v>
      </c>
      <c r="C5433" s="109" t="s">
        <v>1051</v>
      </c>
      <c r="D5433" s="109" t="s">
        <v>102</v>
      </c>
      <c r="E5433" s="109" t="s">
        <v>9991</v>
      </c>
      <c r="F5433" s="109" t="s">
        <v>95</v>
      </c>
      <c r="G5433" s="109" t="s">
        <v>6036</v>
      </c>
      <c r="H5433" s="107">
        <v>384819</v>
      </c>
      <c r="I5433" s="109">
        <v>3</v>
      </c>
      <c r="J5433" s="108">
        <v>257682</v>
      </c>
      <c r="K5433" s="107" t="str">
        <f>IF(J5433&gt;0,"Untung","Rugi")</f>
        <v>Untung</v>
      </c>
      <c r="L5433" s="107" t="str">
        <f t="array" ref="L5433">_xlfn.IFS(H5433&lt;100000,"Low",AND(H5433&gt;=100000,H5433&lt;250000),"Medium",H5433&gt;=250000,"High")</f>
        <v>High</v>
      </c>
      <c r="M5433" s="107" t="str">
        <f>IF(H5433&lt;100000,"Low",IF(AND(H5433&gt;=100000,H5433&lt;250000),"Medium","High"))</f>
        <v>High</v>
      </c>
    </row>
    <row r="5434" spans="1:13" x14ac:dyDescent="0.4">
      <c r="A5434" s="109" t="s">
        <v>6016</v>
      </c>
      <c r="B5434" s="109" t="s">
        <v>11437</v>
      </c>
      <c r="C5434" s="109" t="s">
        <v>1051</v>
      </c>
      <c r="D5434" s="109" t="s">
        <v>102</v>
      </c>
      <c r="E5434" s="109" t="s">
        <v>6870</v>
      </c>
      <c r="F5434" s="109" t="s">
        <v>95</v>
      </c>
      <c r="G5434" s="109" t="s">
        <v>6062</v>
      </c>
      <c r="H5434" s="107">
        <v>215771</v>
      </c>
      <c r="I5434" s="109">
        <v>3</v>
      </c>
      <c r="J5434" s="108">
        <v>-7014</v>
      </c>
      <c r="K5434" s="107" t="str">
        <f>IF(J5434&gt;0,"Untung","Rugi")</f>
        <v>Rugi</v>
      </c>
      <c r="L5434" s="107" t="str">
        <f t="array" ref="L5434">_xlfn.IFS(H5434&lt;100000,"Low",AND(H5434&gt;=100000,H5434&lt;250000),"Medium",H5434&gt;=250000,"High")</f>
        <v>Medium</v>
      </c>
      <c r="M5434" s="107" t="str">
        <f>IF(H5434&lt;100000,"Low",IF(AND(H5434&gt;=100000,H5434&lt;250000),"Medium","High"))</f>
        <v>Medium</v>
      </c>
    </row>
    <row r="5435" spans="1:13" x14ac:dyDescent="0.4">
      <c r="A5435" s="109" t="s">
        <v>6016</v>
      </c>
      <c r="B5435" s="109" t="s">
        <v>11436</v>
      </c>
      <c r="C5435" s="109" t="s">
        <v>1051</v>
      </c>
      <c r="D5435" s="109" t="s">
        <v>102</v>
      </c>
      <c r="E5435" s="109" t="s">
        <v>7915</v>
      </c>
      <c r="F5435" s="109" t="s">
        <v>95</v>
      </c>
      <c r="G5435" s="109" t="s">
        <v>6062</v>
      </c>
      <c r="H5435" s="107">
        <v>310279</v>
      </c>
      <c r="I5435" s="109">
        <v>2</v>
      </c>
      <c r="J5435" s="108">
        <v>358547</v>
      </c>
      <c r="K5435" s="107" t="str">
        <f>IF(J5435&gt;0,"Untung","Rugi")</f>
        <v>Untung</v>
      </c>
      <c r="L5435" s="107" t="str">
        <f t="array" ref="L5435">_xlfn.IFS(H5435&lt;100000,"Low",AND(H5435&gt;=100000,H5435&lt;250000),"Medium",H5435&gt;=250000,"High")</f>
        <v>High</v>
      </c>
      <c r="M5435" s="107" t="str">
        <f>IF(H5435&lt;100000,"Low",IF(AND(H5435&gt;=100000,H5435&lt;250000),"Medium","High"))</f>
        <v>High</v>
      </c>
    </row>
    <row r="5436" spans="1:13" x14ac:dyDescent="0.4">
      <c r="A5436" s="109" t="s">
        <v>6081</v>
      </c>
      <c r="B5436" s="109" t="s">
        <v>11435</v>
      </c>
      <c r="C5436" s="109" t="s">
        <v>1051</v>
      </c>
      <c r="D5436" s="109" t="s">
        <v>102</v>
      </c>
      <c r="E5436" s="109" t="s">
        <v>11434</v>
      </c>
      <c r="F5436" s="109" t="s">
        <v>95</v>
      </c>
      <c r="G5436" s="109" t="s">
        <v>6067</v>
      </c>
      <c r="H5436" s="107">
        <v>446446</v>
      </c>
      <c r="I5436" s="109">
        <v>5</v>
      </c>
      <c r="J5436" s="108">
        <v>335095</v>
      </c>
      <c r="K5436" s="107" t="str">
        <f>IF(J5436&gt;0,"Untung","Rugi")</f>
        <v>Untung</v>
      </c>
      <c r="L5436" s="107" t="str">
        <f t="array" ref="L5436">_xlfn.IFS(H5436&lt;100000,"Low",AND(H5436&gt;=100000,H5436&lt;250000),"Medium",H5436&gt;=250000,"High")</f>
        <v>High</v>
      </c>
      <c r="M5436" s="107" t="str">
        <f>IF(H5436&lt;100000,"Low",IF(AND(H5436&gt;=100000,H5436&lt;250000),"Medium","High"))</f>
        <v>High</v>
      </c>
    </row>
    <row r="5437" spans="1:13" x14ac:dyDescent="0.4">
      <c r="A5437" s="109" t="s">
        <v>6081</v>
      </c>
      <c r="B5437" s="109" t="s">
        <v>11433</v>
      </c>
      <c r="C5437" s="109" t="s">
        <v>1051</v>
      </c>
      <c r="D5437" s="109" t="s">
        <v>102</v>
      </c>
      <c r="E5437" s="109" t="s">
        <v>7704</v>
      </c>
      <c r="F5437" s="109" t="s">
        <v>6021</v>
      </c>
      <c r="G5437" s="109" t="s">
        <v>6031</v>
      </c>
      <c r="H5437" s="107">
        <v>65812</v>
      </c>
      <c r="I5437" s="109">
        <v>3</v>
      </c>
      <c r="J5437" s="108">
        <v>217874</v>
      </c>
      <c r="K5437" s="107" t="str">
        <f>IF(J5437&gt;0,"Untung","Rugi")</f>
        <v>Untung</v>
      </c>
      <c r="L5437" s="107" t="str">
        <f t="array" ref="L5437">_xlfn.IFS(H5437&lt;100000,"Low",AND(H5437&gt;=100000,H5437&lt;250000),"Medium",H5437&gt;=250000,"High")</f>
        <v>Low</v>
      </c>
      <c r="M5437" s="107" t="str">
        <f>IF(H5437&lt;100000,"Low",IF(AND(H5437&gt;=100000,H5437&lt;250000),"Medium","High"))</f>
        <v>Low</v>
      </c>
    </row>
    <row r="5438" spans="1:13" x14ac:dyDescent="0.4">
      <c r="A5438" s="109" t="s">
        <v>6081</v>
      </c>
      <c r="B5438" s="109" t="s">
        <v>11432</v>
      </c>
      <c r="C5438" s="109" t="s">
        <v>100</v>
      </c>
      <c r="D5438" s="109" t="s">
        <v>106</v>
      </c>
      <c r="E5438" s="109" t="s">
        <v>10617</v>
      </c>
      <c r="F5438" s="109" t="s">
        <v>95</v>
      </c>
      <c r="G5438" s="109" t="s">
        <v>6116</v>
      </c>
      <c r="H5438" s="107">
        <v>295906</v>
      </c>
      <c r="I5438" s="109">
        <v>1</v>
      </c>
      <c r="J5438" s="108">
        <v>-18311</v>
      </c>
      <c r="K5438" s="107" t="str">
        <f>IF(J5438&gt;0,"Untung","Rugi")</f>
        <v>Rugi</v>
      </c>
      <c r="L5438" s="107" t="str">
        <f t="array" ref="L5438">_xlfn.IFS(H5438&lt;100000,"Low",AND(H5438&gt;=100000,H5438&lt;250000),"Medium",H5438&gt;=250000,"High")</f>
        <v>High</v>
      </c>
      <c r="M5438" s="107" t="str">
        <f>IF(H5438&lt;100000,"Low",IF(AND(H5438&gt;=100000,H5438&lt;250000),"Medium","High"))</f>
        <v>High</v>
      </c>
    </row>
    <row r="5439" spans="1:13" x14ac:dyDescent="0.4">
      <c r="A5439" s="109" t="s">
        <v>6027</v>
      </c>
      <c r="B5439" s="109" t="s">
        <v>11431</v>
      </c>
      <c r="C5439" s="109" t="s">
        <v>100</v>
      </c>
      <c r="D5439" s="109" t="s">
        <v>106</v>
      </c>
      <c r="E5439" s="109" t="s">
        <v>7411</v>
      </c>
      <c r="F5439" s="109" t="s">
        <v>95</v>
      </c>
      <c r="G5439" s="109" t="s">
        <v>6017</v>
      </c>
      <c r="H5439" s="107">
        <v>147013</v>
      </c>
      <c r="I5439" s="109">
        <v>5</v>
      </c>
      <c r="J5439" s="108">
        <v>74009</v>
      </c>
      <c r="K5439" s="107" t="str">
        <f>IF(J5439&gt;0,"Untung","Rugi")</f>
        <v>Untung</v>
      </c>
      <c r="L5439" s="107" t="str">
        <f t="array" ref="L5439">_xlfn.IFS(H5439&lt;100000,"Low",AND(H5439&gt;=100000,H5439&lt;250000),"Medium",H5439&gt;=250000,"High")</f>
        <v>Medium</v>
      </c>
      <c r="M5439" s="107" t="str">
        <f>IF(H5439&lt;100000,"Low",IF(AND(H5439&gt;=100000,H5439&lt;250000),"Medium","High"))</f>
        <v>Medium</v>
      </c>
    </row>
    <row r="5440" spans="1:13" x14ac:dyDescent="0.4">
      <c r="A5440" s="109" t="s">
        <v>6027</v>
      </c>
      <c r="B5440" s="109" t="s">
        <v>11430</v>
      </c>
      <c r="C5440" s="109" t="s">
        <v>100</v>
      </c>
      <c r="D5440" s="109" t="s">
        <v>102</v>
      </c>
      <c r="E5440" s="109" t="s">
        <v>11429</v>
      </c>
      <c r="F5440" s="109" t="s">
        <v>95</v>
      </c>
      <c r="G5440" s="109" t="s">
        <v>6052</v>
      </c>
      <c r="H5440" s="107">
        <v>27451</v>
      </c>
      <c r="I5440" s="109">
        <v>6</v>
      </c>
      <c r="J5440" s="108">
        <v>300215</v>
      </c>
      <c r="K5440" s="107" t="str">
        <f>IF(J5440&gt;0,"Untung","Rugi")</f>
        <v>Untung</v>
      </c>
      <c r="L5440" s="107" t="str">
        <f t="array" ref="L5440">_xlfn.IFS(H5440&lt;100000,"Low",AND(H5440&gt;=100000,H5440&lt;250000),"Medium",H5440&gt;=250000,"High")</f>
        <v>Low</v>
      </c>
      <c r="M5440" s="107" t="str">
        <f>IF(H5440&lt;100000,"Low",IF(AND(H5440&gt;=100000,H5440&lt;250000),"Medium","High"))</f>
        <v>Low</v>
      </c>
    </row>
    <row r="5441" spans="1:13" x14ac:dyDescent="0.4">
      <c r="A5441" s="109" t="s">
        <v>6016</v>
      </c>
      <c r="B5441" s="109" t="s">
        <v>11428</v>
      </c>
      <c r="C5441" s="109" t="s">
        <v>100</v>
      </c>
      <c r="D5441" s="109" t="s">
        <v>104</v>
      </c>
      <c r="E5441" s="109" t="s">
        <v>6872</v>
      </c>
      <c r="F5441" s="109" t="s">
        <v>99</v>
      </c>
      <c r="G5441" s="109" t="s">
        <v>6024</v>
      </c>
      <c r="H5441" s="107">
        <v>102888</v>
      </c>
      <c r="I5441" s="109">
        <v>2</v>
      </c>
      <c r="J5441" s="108">
        <v>267467</v>
      </c>
      <c r="K5441" s="107" t="str">
        <f>IF(J5441&gt;0,"Untung","Rugi")</f>
        <v>Untung</v>
      </c>
      <c r="L5441" s="107" t="str">
        <f t="array" ref="L5441">_xlfn.IFS(H5441&lt;100000,"Low",AND(H5441&gt;=100000,H5441&lt;250000),"Medium",H5441&gt;=250000,"High")</f>
        <v>Medium</v>
      </c>
      <c r="M5441" s="107" t="str">
        <f>IF(H5441&lt;100000,"Low",IF(AND(H5441&gt;=100000,H5441&lt;250000),"Medium","High"))</f>
        <v>Medium</v>
      </c>
    </row>
    <row r="5442" spans="1:13" x14ac:dyDescent="0.4">
      <c r="A5442" s="109" t="s">
        <v>6016</v>
      </c>
      <c r="B5442" s="109" t="s">
        <v>11427</v>
      </c>
      <c r="C5442" s="109" t="s">
        <v>100</v>
      </c>
      <c r="D5442" s="109" t="s">
        <v>104</v>
      </c>
      <c r="E5442" s="109" t="s">
        <v>8413</v>
      </c>
      <c r="F5442" s="109" t="s">
        <v>99</v>
      </c>
      <c r="G5442" s="109" t="s">
        <v>6109</v>
      </c>
      <c r="H5442" s="107">
        <v>187146</v>
      </c>
      <c r="I5442" s="109">
        <v>1</v>
      </c>
      <c r="J5442" s="108">
        <v>112074</v>
      </c>
      <c r="K5442" s="107" t="str">
        <f>IF(J5442&gt;0,"Untung","Rugi")</f>
        <v>Untung</v>
      </c>
      <c r="L5442" s="107" t="str">
        <f t="array" ref="L5442">_xlfn.IFS(H5442&lt;100000,"Low",AND(H5442&gt;=100000,H5442&lt;250000),"Medium",H5442&gt;=250000,"High")</f>
        <v>Medium</v>
      </c>
      <c r="M5442" s="107" t="str">
        <f>IF(H5442&lt;100000,"Low",IF(AND(H5442&gt;=100000,H5442&lt;250000),"Medium","High"))</f>
        <v>Medium</v>
      </c>
    </row>
    <row r="5443" spans="1:13" x14ac:dyDescent="0.4">
      <c r="A5443" s="109" t="s">
        <v>6016</v>
      </c>
      <c r="B5443" s="109" t="s">
        <v>11426</v>
      </c>
      <c r="C5443" s="109" t="s">
        <v>1051</v>
      </c>
      <c r="D5443" s="109" t="s">
        <v>102</v>
      </c>
      <c r="E5443" s="109" t="s">
        <v>7984</v>
      </c>
      <c r="F5443" s="109" t="s">
        <v>95</v>
      </c>
      <c r="G5443" s="109" t="s">
        <v>6062</v>
      </c>
      <c r="H5443" s="107">
        <v>145305</v>
      </c>
      <c r="I5443" s="109">
        <v>5</v>
      </c>
      <c r="J5443" s="108">
        <v>-229640</v>
      </c>
      <c r="K5443" s="107" t="str">
        <f>IF(J5443&gt;0,"Untung","Rugi")</f>
        <v>Rugi</v>
      </c>
      <c r="L5443" s="107" t="str">
        <f t="array" ref="L5443">_xlfn.IFS(H5443&lt;100000,"Low",AND(H5443&gt;=100000,H5443&lt;250000),"Medium",H5443&gt;=250000,"High")</f>
        <v>Medium</v>
      </c>
      <c r="M5443" s="107" t="str">
        <f>IF(H5443&lt;100000,"Low",IF(AND(H5443&gt;=100000,H5443&lt;250000),"Medium","High"))</f>
        <v>Medium</v>
      </c>
    </row>
    <row r="5444" spans="1:13" x14ac:dyDescent="0.4">
      <c r="A5444" s="109" t="s">
        <v>6016</v>
      </c>
      <c r="B5444" s="109" t="s">
        <v>11425</v>
      </c>
      <c r="C5444" s="109" t="s">
        <v>1051</v>
      </c>
      <c r="D5444" s="109" t="s">
        <v>96</v>
      </c>
      <c r="E5444" s="109" t="s">
        <v>7690</v>
      </c>
      <c r="F5444" s="109" t="s">
        <v>95</v>
      </c>
      <c r="G5444" s="109" t="s">
        <v>6013</v>
      </c>
      <c r="H5444" s="107">
        <v>134509</v>
      </c>
      <c r="I5444" s="109">
        <v>2</v>
      </c>
      <c r="J5444" s="108">
        <v>53997</v>
      </c>
      <c r="K5444" s="107" t="str">
        <f>IF(J5444&gt;0,"Untung","Rugi")</f>
        <v>Untung</v>
      </c>
      <c r="L5444" s="107" t="str">
        <f t="array" ref="L5444">_xlfn.IFS(H5444&lt;100000,"Low",AND(H5444&gt;=100000,H5444&lt;250000),"Medium",H5444&gt;=250000,"High")</f>
        <v>Medium</v>
      </c>
      <c r="M5444" s="107" t="str">
        <f>IF(H5444&lt;100000,"Low",IF(AND(H5444&gt;=100000,H5444&lt;250000),"Medium","High"))</f>
        <v>Medium</v>
      </c>
    </row>
    <row r="5445" spans="1:13" x14ac:dyDescent="0.4">
      <c r="A5445" s="109" t="s">
        <v>6016</v>
      </c>
      <c r="B5445" s="109" t="s">
        <v>11424</v>
      </c>
      <c r="C5445" s="109" t="s">
        <v>1051</v>
      </c>
      <c r="D5445" s="109" t="s">
        <v>104</v>
      </c>
      <c r="E5445" s="109" t="s">
        <v>6849</v>
      </c>
      <c r="F5445" s="109" t="s">
        <v>6021</v>
      </c>
      <c r="G5445" s="109" t="s">
        <v>6031</v>
      </c>
      <c r="H5445" s="107">
        <v>239356</v>
      </c>
      <c r="I5445" s="109">
        <v>2</v>
      </c>
      <c r="J5445" s="108">
        <v>-39491</v>
      </c>
      <c r="K5445" s="107" t="str">
        <f>IF(J5445&gt;0,"Untung","Rugi")</f>
        <v>Rugi</v>
      </c>
      <c r="L5445" s="107" t="str">
        <f t="array" ref="L5445">_xlfn.IFS(H5445&lt;100000,"Low",AND(H5445&gt;=100000,H5445&lt;250000),"Medium",H5445&gt;=250000,"High")</f>
        <v>Medium</v>
      </c>
      <c r="M5445" s="107" t="str">
        <f>IF(H5445&lt;100000,"Low",IF(AND(H5445&gt;=100000,H5445&lt;250000),"Medium","High"))</f>
        <v>Medium</v>
      </c>
    </row>
    <row r="5446" spans="1:13" x14ac:dyDescent="0.4">
      <c r="A5446" s="109" t="s">
        <v>6016</v>
      </c>
      <c r="B5446" s="109" t="s">
        <v>11423</v>
      </c>
      <c r="C5446" s="109" t="s">
        <v>1051</v>
      </c>
      <c r="D5446" s="109" t="s">
        <v>102</v>
      </c>
      <c r="E5446" s="109" t="s">
        <v>6699</v>
      </c>
      <c r="F5446" s="109" t="s">
        <v>6021</v>
      </c>
      <c r="G5446" s="109" t="s">
        <v>6031</v>
      </c>
      <c r="H5446" s="107">
        <v>271920</v>
      </c>
      <c r="I5446" s="109">
        <v>3</v>
      </c>
      <c r="J5446" s="108">
        <v>180446</v>
      </c>
      <c r="K5446" s="107" t="str">
        <f>IF(J5446&gt;0,"Untung","Rugi")</f>
        <v>Untung</v>
      </c>
      <c r="L5446" s="107" t="str">
        <f t="array" ref="L5446">_xlfn.IFS(H5446&lt;100000,"Low",AND(H5446&gt;=100000,H5446&lt;250000),"Medium",H5446&gt;=250000,"High")</f>
        <v>High</v>
      </c>
      <c r="M5446" s="107" t="str">
        <f>IF(H5446&lt;100000,"Low",IF(AND(H5446&gt;=100000,H5446&lt;250000),"Medium","High"))</f>
        <v>High</v>
      </c>
    </row>
    <row r="5447" spans="1:13" x14ac:dyDescent="0.4">
      <c r="A5447" s="109" t="s">
        <v>6046</v>
      </c>
      <c r="B5447" s="109" t="s">
        <v>11422</v>
      </c>
      <c r="C5447" s="109" t="s">
        <v>100</v>
      </c>
      <c r="D5447" s="109" t="s">
        <v>96</v>
      </c>
      <c r="E5447" s="109" t="s">
        <v>9338</v>
      </c>
      <c r="F5447" s="109" t="s">
        <v>6021</v>
      </c>
      <c r="G5447" s="109" t="s">
        <v>6031</v>
      </c>
      <c r="H5447" s="107">
        <v>447624</v>
      </c>
      <c r="I5447" s="109">
        <v>2</v>
      </c>
      <c r="J5447" s="108">
        <v>119961</v>
      </c>
      <c r="K5447" s="107" t="str">
        <f>IF(J5447&gt;0,"Untung","Rugi")</f>
        <v>Untung</v>
      </c>
      <c r="L5447" s="107" t="str">
        <f t="array" ref="L5447">_xlfn.IFS(H5447&lt;100000,"Low",AND(H5447&gt;=100000,H5447&lt;250000),"Medium",H5447&gt;=250000,"High")</f>
        <v>High</v>
      </c>
      <c r="M5447" s="107" t="str">
        <f>IF(H5447&lt;100000,"Low",IF(AND(H5447&gt;=100000,H5447&lt;250000),"Medium","High"))</f>
        <v>High</v>
      </c>
    </row>
    <row r="5448" spans="1:13" x14ac:dyDescent="0.4">
      <c r="A5448" s="109" t="s">
        <v>6016</v>
      </c>
      <c r="B5448" s="109" t="s">
        <v>11421</v>
      </c>
      <c r="C5448" s="109" t="s">
        <v>100</v>
      </c>
      <c r="D5448" s="109" t="s">
        <v>96</v>
      </c>
      <c r="E5448" s="109" t="s">
        <v>11420</v>
      </c>
      <c r="F5448" s="109" t="s">
        <v>6021</v>
      </c>
      <c r="G5448" s="109" t="s">
        <v>6031</v>
      </c>
      <c r="H5448" s="107">
        <v>158829</v>
      </c>
      <c r="I5448" s="109">
        <v>9</v>
      </c>
      <c r="J5448" s="108">
        <v>159064</v>
      </c>
      <c r="K5448" s="107" t="str">
        <f>IF(J5448&gt;0,"Untung","Rugi")</f>
        <v>Untung</v>
      </c>
      <c r="L5448" s="107" t="str">
        <f t="array" ref="L5448">_xlfn.IFS(H5448&lt;100000,"Low",AND(H5448&gt;=100000,H5448&lt;250000),"Medium",H5448&gt;=250000,"High")</f>
        <v>Medium</v>
      </c>
      <c r="M5448" s="107" t="str">
        <f>IF(H5448&lt;100000,"Low",IF(AND(H5448&gt;=100000,H5448&lt;250000),"Medium","High"))</f>
        <v>Medium</v>
      </c>
    </row>
    <row r="5449" spans="1:13" x14ac:dyDescent="0.4">
      <c r="A5449" s="109" t="s">
        <v>6016</v>
      </c>
      <c r="B5449" s="109" t="s">
        <v>11419</v>
      </c>
      <c r="C5449" s="109" t="s">
        <v>1051</v>
      </c>
      <c r="D5449" s="109" t="s">
        <v>102</v>
      </c>
      <c r="E5449" s="109" t="s">
        <v>10795</v>
      </c>
      <c r="F5449" s="109" t="s">
        <v>95</v>
      </c>
      <c r="G5449" s="109" t="s">
        <v>6116</v>
      </c>
      <c r="H5449" s="107">
        <v>267877</v>
      </c>
      <c r="I5449" s="109">
        <v>2</v>
      </c>
      <c r="J5449" s="108">
        <v>415100</v>
      </c>
      <c r="K5449" s="107" t="str">
        <f>IF(J5449&gt;0,"Untung","Rugi")</f>
        <v>Untung</v>
      </c>
      <c r="L5449" s="107" t="str">
        <f t="array" ref="L5449">_xlfn.IFS(H5449&lt;100000,"Low",AND(H5449&gt;=100000,H5449&lt;250000),"Medium",H5449&gt;=250000,"High")</f>
        <v>High</v>
      </c>
      <c r="M5449" s="107" t="str">
        <f>IF(H5449&lt;100000,"Low",IF(AND(H5449&gt;=100000,H5449&lt;250000),"Medium","High"))</f>
        <v>High</v>
      </c>
    </row>
    <row r="5450" spans="1:13" x14ac:dyDescent="0.4">
      <c r="A5450" s="109" t="s">
        <v>6016</v>
      </c>
      <c r="B5450" s="109" t="s">
        <v>11418</v>
      </c>
      <c r="C5450" s="109" t="s">
        <v>100</v>
      </c>
      <c r="D5450" s="109" t="s">
        <v>102</v>
      </c>
      <c r="E5450" s="109" t="s">
        <v>6854</v>
      </c>
      <c r="F5450" s="109" t="s">
        <v>95</v>
      </c>
      <c r="G5450" s="109" t="s">
        <v>6062</v>
      </c>
      <c r="H5450" s="107">
        <v>83554</v>
      </c>
      <c r="I5450" s="109">
        <v>5</v>
      </c>
      <c r="J5450" s="108">
        <v>-96684</v>
      </c>
      <c r="K5450" s="107" t="str">
        <f>IF(J5450&gt;0,"Untung","Rugi")</f>
        <v>Rugi</v>
      </c>
      <c r="L5450" s="107" t="str">
        <f t="array" ref="L5450">_xlfn.IFS(H5450&lt;100000,"Low",AND(H5450&gt;=100000,H5450&lt;250000),"Medium",H5450&gt;=250000,"High")</f>
        <v>Low</v>
      </c>
      <c r="M5450" s="107" t="str">
        <f>IF(H5450&lt;100000,"Low",IF(AND(H5450&gt;=100000,H5450&lt;250000),"Medium","High"))</f>
        <v>Low</v>
      </c>
    </row>
    <row r="5451" spans="1:13" x14ac:dyDescent="0.4">
      <c r="A5451" s="109" t="s">
        <v>6016</v>
      </c>
      <c r="B5451" s="109" t="s">
        <v>11417</v>
      </c>
      <c r="C5451" s="109" t="s">
        <v>100</v>
      </c>
      <c r="D5451" s="109" t="s">
        <v>102</v>
      </c>
      <c r="E5451" s="109" t="s">
        <v>10057</v>
      </c>
      <c r="F5451" s="109" t="s">
        <v>95</v>
      </c>
      <c r="G5451" s="109" t="s">
        <v>6013</v>
      </c>
      <c r="H5451" s="107">
        <v>324077</v>
      </c>
      <c r="I5451" s="109">
        <v>5</v>
      </c>
      <c r="J5451" s="108">
        <v>-4980</v>
      </c>
      <c r="K5451" s="107" t="str">
        <f>IF(J5451&gt;0,"Untung","Rugi")</f>
        <v>Rugi</v>
      </c>
      <c r="L5451" s="107" t="str">
        <f t="array" ref="L5451">_xlfn.IFS(H5451&lt;100000,"Low",AND(H5451&gt;=100000,H5451&lt;250000),"Medium",H5451&gt;=250000,"High")</f>
        <v>High</v>
      </c>
      <c r="M5451" s="107" t="str">
        <f>IF(H5451&lt;100000,"Low",IF(AND(H5451&gt;=100000,H5451&lt;250000),"Medium","High"))</f>
        <v>High</v>
      </c>
    </row>
    <row r="5452" spans="1:13" x14ac:dyDescent="0.4">
      <c r="A5452" s="109" t="s">
        <v>6016</v>
      </c>
      <c r="B5452" s="109" t="s">
        <v>11416</v>
      </c>
      <c r="C5452" s="109" t="s">
        <v>100</v>
      </c>
      <c r="D5452" s="109" t="s">
        <v>102</v>
      </c>
      <c r="E5452" s="109" t="s">
        <v>11182</v>
      </c>
      <c r="F5452" s="109" t="s">
        <v>95</v>
      </c>
      <c r="G5452" s="109" t="s">
        <v>6062</v>
      </c>
      <c r="H5452" s="107">
        <v>101827</v>
      </c>
      <c r="I5452" s="109">
        <v>6</v>
      </c>
      <c r="J5452" s="108">
        <v>168034</v>
      </c>
      <c r="K5452" s="107" t="str">
        <f>IF(J5452&gt;0,"Untung","Rugi")</f>
        <v>Untung</v>
      </c>
      <c r="L5452" s="107" t="str">
        <f t="array" ref="L5452">_xlfn.IFS(H5452&lt;100000,"Low",AND(H5452&gt;=100000,H5452&lt;250000),"Medium",H5452&gt;=250000,"High")</f>
        <v>Medium</v>
      </c>
      <c r="M5452" s="107" t="str">
        <f>IF(H5452&lt;100000,"Low",IF(AND(H5452&gt;=100000,H5452&lt;250000),"Medium","High"))</f>
        <v>Medium</v>
      </c>
    </row>
    <row r="5453" spans="1:13" x14ac:dyDescent="0.4">
      <c r="A5453" s="109" t="s">
        <v>6016</v>
      </c>
      <c r="B5453" s="109" t="s">
        <v>11415</v>
      </c>
      <c r="C5453" s="109" t="s">
        <v>100</v>
      </c>
      <c r="D5453" s="109" t="s">
        <v>104</v>
      </c>
      <c r="E5453" s="109" t="s">
        <v>11208</v>
      </c>
      <c r="F5453" s="109" t="s">
        <v>99</v>
      </c>
      <c r="G5453" s="109" t="s">
        <v>6024</v>
      </c>
      <c r="H5453" s="107">
        <v>94305</v>
      </c>
      <c r="I5453" s="109">
        <v>2</v>
      </c>
      <c r="J5453" s="108">
        <v>-23080</v>
      </c>
      <c r="K5453" s="107" t="str">
        <f>IF(J5453&gt;0,"Untung","Rugi")</f>
        <v>Rugi</v>
      </c>
      <c r="L5453" s="107" t="str">
        <f t="array" ref="L5453">_xlfn.IFS(H5453&lt;100000,"Low",AND(H5453&gt;=100000,H5453&lt;250000),"Medium",H5453&gt;=250000,"High")</f>
        <v>Low</v>
      </c>
      <c r="M5453" s="107" t="str">
        <f>IF(H5453&lt;100000,"Low",IF(AND(H5453&gt;=100000,H5453&lt;250000),"Medium","High"))</f>
        <v>Low</v>
      </c>
    </row>
    <row r="5454" spans="1:13" x14ac:dyDescent="0.4">
      <c r="A5454" s="109" t="s">
        <v>6016</v>
      </c>
      <c r="B5454" s="109" t="s">
        <v>11414</v>
      </c>
      <c r="C5454" s="109" t="s">
        <v>1051</v>
      </c>
      <c r="D5454" s="109" t="s">
        <v>96</v>
      </c>
      <c r="E5454" s="109" t="s">
        <v>9463</v>
      </c>
      <c r="F5454" s="109" t="s">
        <v>95</v>
      </c>
      <c r="G5454" s="109" t="s">
        <v>6116</v>
      </c>
      <c r="H5454" s="107">
        <v>284609</v>
      </c>
      <c r="I5454" s="109">
        <v>4</v>
      </c>
      <c r="J5454" s="108">
        <v>238272</v>
      </c>
      <c r="K5454" s="107" t="str">
        <f>IF(J5454&gt;0,"Untung","Rugi")</f>
        <v>Untung</v>
      </c>
      <c r="L5454" s="107" t="str">
        <f t="array" ref="L5454">_xlfn.IFS(H5454&lt;100000,"Low",AND(H5454&gt;=100000,H5454&lt;250000),"Medium",H5454&gt;=250000,"High")</f>
        <v>High</v>
      </c>
      <c r="M5454" s="107" t="str">
        <f>IF(H5454&lt;100000,"Low",IF(AND(H5454&gt;=100000,H5454&lt;250000),"Medium","High"))</f>
        <v>High</v>
      </c>
    </row>
    <row r="5455" spans="1:13" x14ac:dyDescent="0.4">
      <c r="A5455" s="109" t="s">
        <v>6046</v>
      </c>
      <c r="B5455" s="109" t="s">
        <v>11413</v>
      </c>
      <c r="C5455" s="109" t="s">
        <v>100</v>
      </c>
      <c r="D5455" s="109" t="s">
        <v>106</v>
      </c>
      <c r="E5455" s="109" t="s">
        <v>7755</v>
      </c>
      <c r="F5455" s="109" t="s">
        <v>6021</v>
      </c>
      <c r="G5455" s="109" t="s">
        <v>6031</v>
      </c>
      <c r="H5455" s="107">
        <v>276758</v>
      </c>
      <c r="I5455" s="109">
        <v>5</v>
      </c>
      <c r="J5455" s="108">
        <v>297477</v>
      </c>
      <c r="K5455" s="107" t="str">
        <f>IF(J5455&gt;0,"Untung","Rugi")</f>
        <v>Untung</v>
      </c>
      <c r="L5455" s="107" t="str">
        <f t="array" ref="L5455">_xlfn.IFS(H5455&lt;100000,"Low",AND(H5455&gt;=100000,H5455&lt;250000),"Medium",H5455&gt;=250000,"High")</f>
        <v>High</v>
      </c>
      <c r="M5455" s="107" t="str">
        <f>IF(H5455&lt;100000,"Low",IF(AND(H5455&gt;=100000,H5455&lt;250000),"Medium","High"))</f>
        <v>High</v>
      </c>
    </row>
    <row r="5456" spans="1:13" x14ac:dyDescent="0.4">
      <c r="A5456" s="109" t="s">
        <v>6016</v>
      </c>
      <c r="B5456" s="109" t="s">
        <v>11411</v>
      </c>
      <c r="C5456" s="109" t="s">
        <v>100</v>
      </c>
      <c r="D5456" s="109" t="s">
        <v>106</v>
      </c>
      <c r="E5456" s="109" t="s">
        <v>6890</v>
      </c>
      <c r="F5456" s="109" t="s">
        <v>95</v>
      </c>
      <c r="G5456" s="109" t="s">
        <v>6062</v>
      </c>
      <c r="H5456" s="107">
        <v>418252</v>
      </c>
      <c r="I5456" s="109">
        <v>1</v>
      </c>
      <c r="J5456" s="108">
        <v>164414</v>
      </c>
      <c r="K5456" s="107" t="str">
        <f>IF(J5456&gt;0,"Untung","Rugi")</f>
        <v>Untung</v>
      </c>
      <c r="L5456" s="107" t="str">
        <f t="array" ref="L5456">_xlfn.IFS(H5456&lt;100000,"Low",AND(H5456&gt;=100000,H5456&lt;250000),"Medium",H5456&gt;=250000,"High")</f>
        <v>High</v>
      </c>
      <c r="M5456" s="107" t="str">
        <f>IF(H5456&lt;100000,"Low",IF(AND(H5456&gt;=100000,H5456&lt;250000),"Medium","High"))</f>
        <v>High</v>
      </c>
    </row>
    <row r="5457" spans="1:13" x14ac:dyDescent="0.4">
      <c r="A5457" s="109" t="s">
        <v>6016</v>
      </c>
      <c r="B5457" s="109" t="s">
        <v>11411</v>
      </c>
      <c r="C5457" s="109" t="s">
        <v>100</v>
      </c>
      <c r="D5457" s="109" t="s">
        <v>106</v>
      </c>
      <c r="E5457" s="109" t="s">
        <v>6328</v>
      </c>
      <c r="F5457" s="109" t="s">
        <v>99</v>
      </c>
      <c r="G5457" s="109" t="s">
        <v>6109</v>
      </c>
      <c r="H5457" s="107">
        <v>66429</v>
      </c>
      <c r="I5457" s="109">
        <v>2</v>
      </c>
      <c r="J5457" s="108">
        <v>-24839</v>
      </c>
      <c r="K5457" s="107" t="str">
        <f>IF(J5457&gt;0,"Untung","Rugi")</f>
        <v>Rugi</v>
      </c>
      <c r="L5457" s="107" t="str">
        <f t="array" ref="L5457">_xlfn.IFS(H5457&lt;100000,"Low",AND(H5457&gt;=100000,H5457&lt;250000),"Medium",H5457&gt;=250000,"High")</f>
        <v>Low</v>
      </c>
      <c r="M5457" s="107" t="str">
        <f>IF(H5457&lt;100000,"Low",IF(AND(H5457&gt;=100000,H5457&lt;250000),"Medium","High"))</f>
        <v>Low</v>
      </c>
    </row>
    <row r="5458" spans="1:13" x14ac:dyDescent="0.4">
      <c r="A5458" s="109" t="s">
        <v>6016</v>
      </c>
      <c r="B5458" s="109" t="s">
        <v>11411</v>
      </c>
      <c r="C5458" s="109" t="s">
        <v>100</v>
      </c>
      <c r="D5458" s="109" t="s">
        <v>106</v>
      </c>
      <c r="E5458" s="109" t="s">
        <v>11412</v>
      </c>
      <c r="F5458" s="109" t="s">
        <v>99</v>
      </c>
      <c r="G5458" s="109" t="s">
        <v>6024</v>
      </c>
      <c r="H5458" s="107">
        <v>165175</v>
      </c>
      <c r="I5458" s="109">
        <v>11</v>
      </c>
      <c r="J5458" s="108">
        <v>-187144</v>
      </c>
      <c r="K5458" s="107" t="str">
        <f>IF(J5458&gt;0,"Untung","Rugi")</f>
        <v>Rugi</v>
      </c>
      <c r="L5458" s="107" t="str">
        <f t="array" ref="L5458">_xlfn.IFS(H5458&lt;100000,"Low",AND(H5458&gt;=100000,H5458&lt;250000),"Medium",H5458&gt;=250000,"High")</f>
        <v>Medium</v>
      </c>
      <c r="M5458" s="107" t="str">
        <f>IF(H5458&lt;100000,"Low",IF(AND(H5458&gt;=100000,H5458&lt;250000),"Medium","High"))</f>
        <v>Medium</v>
      </c>
    </row>
    <row r="5459" spans="1:13" x14ac:dyDescent="0.4">
      <c r="A5459" s="109" t="s">
        <v>6016</v>
      </c>
      <c r="B5459" s="109" t="s">
        <v>11411</v>
      </c>
      <c r="C5459" s="109" t="s">
        <v>100</v>
      </c>
      <c r="D5459" s="109" t="s">
        <v>96</v>
      </c>
      <c r="E5459" s="109" t="s">
        <v>9878</v>
      </c>
      <c r="F5459" s="109" t="s">
        <v>6021</v>
      </c>
      <c r="G5459" s="109" t="s">
        <v>6031</v>
      </c>
      <c r="H5459" s="107">
        <v>250735</v>
      </c>
      <c r="I5459" s="109">
        <v>4</v>
      </c>
      <c r="J5459" s="108">
        <v>162617</v>
      </c>
      <c r="K5459" s="107" t="str">
        <f>IF(J5459&gt;0,"Untung","Rugi")</f>
        <v>Untung</v>
      </c>
      <c r="L5459" s="107" t="str">
        <f t="array" ref="L5459">_xlfn.IFS(H5459&lt;100000,"Low",AND(H5459&gt;=100000,H5459&lt;250000),"Medium",H5459&gt;=250000,"High")</f>
        <v>High</v>
      </c>
      <c r="M5459" s="107" t="str">
        <f>IF(H5459&lt;100000,"Low",IF(AND(H5459&gt;=100000,H5459&lt;250000),"Medium","High"))</f>
        <v>High</v>
      </c>
    </row>
    <row r="5460" spans="1:13" x14ac:dyDescent="0.4">
      <c r="A5460" s="109" t="s">
        <v>6027</v>
      </c>
      <c r="B5460" s="109" t="s">
        <v>11410</v>
      </c>
      <c r="C5460" s="109" t="s">
        <v>100</v>
      </c>
      <c r="D5460" s="109" t="s">
        <v>96</v>
      </c>
      <c r="E5460" s="109" t="s">
        <v>6769</v>
      </c>
      <c r="F5460" s="109" t="s">
        <v>6021</v>
      </c>
      <c r="G5460" s="109" t="s">
        <v>6031</v>
      </c>
      <c r="H5460" s="107">
        <v>95733</v>
      </c>
      <c r="I5460" s="109">
        <v>2</v>
      </c>
      <c r="J5460" s="108">
        <v>66344</v>
      </c>
      <c r="K5460" s="107" t="str">
        <f>IF(J5460&gt;0,"Untung","Rugi")</f>
        <v>Untung</v>
      </c>
      <c r="L5460" s="107" t="str">
        <f t="array" ref="L5460">_xlfn.IFS(H5460&lt;100000,"Low",AND(H5460&gt;=100000,H5460&lt;250000),"Medium",H5460&gt;=250000,"High")</f>
        <v>Low</v>
      </c>
      <c r="M5460" s="107" t="str">
        <f>IF(H5460&lt;100000,"Low",IF(AND(H5460&gt;=100000,H5460&lt;250000),"Medium","High"))</f>
        <v>Low</v>
      </c>
    </row>
    <row r="5461" spans="1:13" x14ac:dyDescent="0.4">
      <c r="A5461" s="109" t="s">
        <v>6027</v>
      </c>
      <c r="B5461" s="109" t="s">
        <v>11409</v>
      </c>
      <c r="C5461" s="109" t="s">
        <v>1064</v>
      </c>
      <c r="D5461" s="109" t="s">
        <v>96</v>
      </c>
      <c r="E5461" s="109" t="s">
        <v>6324</v>
      </c>
      <c r="F5461" s="109" t="s">
        <v>99</v>
      </c>
      <c r="G5461" s="109" t="s">
        <v>6024</v>
      </c>
      <c r="H5461" s="107">
        <v>67253</v>
      </c>
      <c r="I5461" s="109">
        <v>2</v>
      </c>
      <c r="J5461" s="108">
        <v>-85853</v>
      </c>
      <c r="K5461" s="107" t="str">
        <f>IF(J5461&gt;0,"Untung","Rugi")</f>
        <v>Rugi</v>
      </c>
      <c r="L5461" s="107" t="str">
        <f t="array" ref="L5461">_xlfn.IFS(H5461&lt;100000,"Low",AND(H5461&gt;=100000,H5461&lt;250000),"Medium",H5461&gt;=250000,"High")</f>
        <v>Low</v>
      </c>
      <c r="M5461" s="107" t="str">
        <f>IF(H5461&lt;100000,"Low",IF(AND(H5461&gt;=100000,H5461&lt;250000),"Medium","High"))</f>
        <v>Low</v>
      </c>
    </row>
    <row r="5462" spans="1:13" x14ac:dyDescent="0.4">
      <c r="A5462" s="109" t="s">
        <v>6027</v>
      </c>
      <c r="B5462" s="109" t="s">
        <v>11408</v>
      </c>
      <c r="C5462" s="109" t="s">
        <v>1064</v>
      </c>
      <c r="D5462" s="109" t="s">
        <v>96</v>
      </c>
      <c r="E5462" s="109" t="s">
        <v>8071</v>
      </c>
      <c r="F5462" s="109" t="s">
        <v>99</v>
      </c>
      <c r="G5462" s="109" t="s">
        <v>6049</v>
      </c>
      <c r="H5462" s="107">
        <v>128329</v>
      </c>
      <c r="I5462" s="109">
        <v>9</v>
      </c>
      <c r="J5462" s="108">
        <v>155257</v>
      </c>
      <c r="K5462" s="107" t="str">
        <f>IF(J5462&gt;0,"Untung","Rugi")</f>
        <v>Untung</v>
      </c>
      <c r="L5462" s="107" t="str">
        <f t="array" ref="L5462">_xlfn.IFS(H5462&lt;100000,"Low",AND(H5462&gt;=100000,H5462&lt;250000),"Medium",H5462&gt;=250000,"High")</f>
        <v>Medium</v>
      </c>
      <c r="M5462" s="107" t="str">
        <f>IF(H5462&lt;100000,"Low",IF(AND(H5462&gt;=100000,H5462&lt;250000),"Medium","High"))</f>
        <v>Medium</v>
      </c>
    </row>
    <row r="5463" spans="1:13" x14ac:dyDescent="0.4">
      <c r="A5463" s="109" t="s">
        <v>6027</v>
      </c>
      <c r="B5463" s="109" t="s">
        <v>11407</v>
      </c>
      <c r="C5463" s="109" t="s">
        <v>100</v>
      </c>
      <c r="D5463" s="109" t="s">
        <v>104</v>
      </c>
      <c r="E5463" s="109" t="s">
        <v>9755</v>
      </c>
      <c r="F5463" s="109" t="s">
        <v>95</v>
      </c>
      <c r="G5463" s="109" t="s">
        <v>6039</v>
      </c>
      <c r="H5463" s="107">
        <v>102673</v>
      </c>
      <c r="I5463" s="109">
        <v>6</v>
      </c>
      <c r="J5463" s="108">
        <v>329528</v>
      </c>
      <c r="K5463" s="107" t="str">
        <f>IF(J5463&gt;0,"Untung","Rugi")</f>
        <v>Untung</v>
      </c>
      <c r="L5463" s="107" t="str">
        <f t="array" ref="L5463">_xlfn.IFS(H5463&lt;100000,"Low",AND(H5463&gt;=100000,H5463&lt;250000),"Medium",H5463&gt;=250000,"High")</f>
        <v>Medium</v>
      </c>
      <c r="M5463" s="107" t="str">
        <f>IF(H5463&lt;100000,"Low",IF(AND(H5463&gt;=100000,H5463&lt;250000),"Medium","High"))</f>
        <v>Medium</v>
      </c>
    </row>
    <row r="5464" spans="1:13" x14ac:dyDescent="0.4">
      <c r="A5464" s="109" t="s">
        <v>6016</v>
      </c>
      <c r="B5464" s="109" t="s">
        <v>11406</v>
      </c>
      <c r="C5464" s="109" t="s">
        <v>100</v>
      </c>
      <c r="D5464" s="109" t="s">
        <v>104</v>
      </c>
      <c r="E5464" s="109" t="s">
        <v>7241</v>
      </c>
      <c r="F5464" s="109" t="s">
        <v>99</v>
      </c>
      <c r="G5464" s="109" t="s">
        <v>6109</v>
      </c>
      <c r="H5464" s="107">
        <v>250247</v>
      </c>
      <c r="I5464" s="109">
        <v>3</v>
      </c>
      <c r="J5464" s="108">
        <v>76672</v>
      </c>
      <c r="K5464" s="107" t="str">
        <f>IF(J5464&gt;0,"Untung","Rugi")</f>
        <v>Untung</v>
      </c>
      <c r="L5464" s="107" t="str">
        <f t="array" ref="L5464">_xlfn.IFS(H5464&lt;100000,"Low",AND(H5464&gt;=100000,H5464&lt;250000),"Medium",H5464&gt;=250000,"High")</f>
        <v>High</v>
      </c>
      <c r="M5464" s="107" t="str">
        <f>IF(H5464&lt;100000,"Low",IF(AND(H5464&gt;=100000,H5464&lt;250000),"Medium","High"))</f>
        <v>High</v>
      </c>
    </row>
    <row r="5465" spans="1:13" x14ac:dyDescent="0.4">
      <c r="A5465" s="109" t="s">
        <v>6016</v>
      </c>
      <c r="B5465" s="109" t="s">
        <v>11405</v>
      </c>
      <c r="C5465" s="109" t="s">
        <v>1064</v>
      </c>
      <c r="D5465" s="109" t="s">
        <v>102</v>
      </c>
      <c r="E5465" s="109" t="s">
        <v>7766</v>
      </c>
      <c r="F5465" s="109" t="s">
        <v>99</v>
      </c>
      <c r="G5465" s="109" t="s">
        <v>6049</v>
      </c>
      <c r="H5465" s="107">
        <v>126633</v>
      </c>
      <c r="I5465" s="109">
        <v>9</v>
      </c>
      <c r="J5465" s="108">
        <v>-183094</v>
      </c>
      <c r="K5465" s="107" t="str">
        <f>IF(J5465&gt;0,"Untung","Rugi")</f>
        <v>Rugi</v>
      </c>
      <c r="L5465" s="107" t="str">
        <f t="array" ref="L5465">_xlfn.IFS(H5465&lt;100000,"Low",AND(H5465&gt;=100000,H5465&lt;250000),"Medium",H5465&gt;=250000,"High")</f>
        <v>Medium</v>
      </c>
      <c r="M5465" s="107" t="str">
        <f>IF(H5465&lt;100000,"Low",IF(AND(H5465&gt;=100000,H5465&lt;250000),"Medium","High"))</f>
        <v>Medium</v>
      </c>
    </row>
    <row r="5466" spans="1:13" x14ac:dyDescent="0.4">
      <c r="A5466" s="109" t="s">
        <v>6027</v>
      </c>
      <c r="B5466" s="109" t="s">
        <v>11404</v>
      </c>
      <c r="C5466" s="109" t="s">
        <v>1051</v>
      </c>
      <c r="D5466" s="109" t="s">
        <v>104</v>
      </c>
      <c r="E5466" s="109" t="s">
        <v>10987</v>
      </c>
      <c r="F5466" s="109" t="s">
        <v>6021</v>
      </c>
      <c r="G5466" s="109" t="s">
        <v>6031</v>
      </c>
      <c r="H5466" s="107">
        <v>393917</v>
      </c>
      <c r="I5466" s="109">
        <v>3</v>
      </c>
      <c r="J5466" s="108">
        <v>278379</v>
      </c>
      <c r="K5466" s="107" t="str">
        <f>IF(J5466&gt;0,"Untung","Rugi")</f>
        <v>Untung</v>
      </c>
      <c r="L5466" s="107" t="str">
        <f t="array" ref="L5466">_xlfn.IFS(H5466&lt;100000,"Low",AND(H5466&gt;=100000,H5466&lt;250000),"Medium",H5466&gt;=250000,"High")</f>
        <v>High</v>
      </c>
      <c r="M5466" s="107" t="str">
        <f>IF(H5466&lt;100000,"Low",IF(AND(H5466&gt;=100000,H5466&lt;250000),"Medium","High"))</f>
        <v>High</v>
      </c>
    </row>
    <row r="5467" spans="1:13" x14ac:dyDescent="0.4">
      <c r="A5467" s="109" t="s">
        <v>6016</v>
      </c>
      <c r="B5467" s="109" t="s">
        <v>11403</v>
      </c>
      <c r="C5467" s="109" t="s">
        <v>1051</v>
      </c>
      <c r="D5467" s="109" t="s">
        <v>104</v>
      </c>
      <c r="E5467" s="109" t="s">
        <v>6703</v>
      </c>
      <c r="F5467" s="109" t="s">
        <v>99</v>
      </c>
      <c r="G5467" s="109" t="s">
        <v>6049</v>
      </c>
      <c r="H5467" s="107">
        <v>71416</v>
      </c>
      <c r="I5467" s="109">
        <v>6</v>
      </c>
      <c r="J5467" s="108">
        <v>61866</v>
      </c>
      <c r="K5467" s="107" t="str">
        <f>IF(J5467&gt;0,"Untung","Rugi")</f>
        <v>Untung</v>
      </c>
      <c r="L5467" s="107" t="str">
        <f t="array" ref="L5467">_xlfn.IFS(H5467&lt;100000,"Low",AND(H5467&gt;=100000,H5467&lt;250000),"Medium",H5467&gt;=250000,"High")</f>
        <v>Low</v>
      </c>
      <c r="M5467" s="107" t="str">
        <f>IF(H5467&lt;100000,"Low",IF(AND(H5467&gt;=100000,H5467&lt;250000),"Medium","High"))</f>
        <v>Low</v>
      </c>
    </row>
    <row r="5468" spans="1:13" x14ac:dyDescent="0.4">
      <c r="A5468" s="109" t="s">
        <v>6016</v>
      </c>
      <c r="B5468" s="109" t="s">
        <v>11402</v>
      </c>
      <c r="C5468" s="109" t="s">
        <v>1051</v>
      </c>
      <c r="D5468" s="109" t="s">
        <v>104</v>
      </c>
      <c r="E5468" s="109" t="s">
        <v>7580</v>
      </c>
      <c r="F5468" s="109" t="s">
        <v>95</v>
      </c>
      <c r="G5468" s="109" t="s">
        <v>6052</v>
      </c>
      <c r="H5468" s="107">
        <v>280152</v>
      </c>
      <c r="I5468" s="109">
        <v>2</v>
      </c>
      <c r="J5468" s="108">
        <v>-96333</v>
      </c>
      <c r="K5468" s="107" t="str">
        <f>IF(J5468&gt;0,"Untung","Rugi")</f>
        <v>Rugi</v>
      </c>
      <c r="L5468" s="107" t="str">
        <f t="array" ref="L5468">_xlfn.IFS(H5468&lt;100000,"Low",AND(H5468&gt;=100000,H5468&lt;250000),"Medium",H5468&gt;=250000,"High")</f>
        <v>High</v>
      </c>
      <c r="M5468" s="107" t="str">
        <f>IF(H5468&lt;100000,"Low",IF(AND(H5468&gt;=100000,H5468&lt;250000),"Medium","High"))</f>
        <v>High</v>
      </c>
    </row>
    <row r="5469" spans="1:13" x14ac:dyDescent="0.4">
      <c r="A5469" s="109" t="s">
        <v>6016</v>
      </c>
      <c r="B5469" s="109" t="s">
        <v>11401</v>
      </c>
      <c r="C5469" s="109" t="s">
        <v>1064</v>
      </c>
      <c r="D5469" s="109" t="s">
        <v>102</v>
      </c>
      <c r="E5469" s="109" t="s">
        <v>11400</v>
      </c>
      <c r="F5469" s="109" t="s">
        <v>95</v>
      </c>
      <c r="G5469" s="109" t="s">
        <v>6052</v>
      </c>
      <c r="H5469" s="107">
        <v>123414</v>
      </c>
      <c r="I5469" s="109">
        <v>7</v>
      </c>
      <c r="J5469" s="108">
        <v>-952</v>
      </c>
      <c r="K5469" s="107" t="str">
        <f>IF(J5469&gt;0,"Untung","Rugi")</f>
        <v>Rugi</v>
      </c>
      <c r="L5469" s="107" t="str">
        <f t="array" ref="L5469">_xlfn.IFS(H5469&lt;100000,"Low",AND(H5469&gt;=100000,H5469&lt;250000),"Medium",H5469&gt;=250000,"High")</f>
        <v>Medium</v>
      </c>
      <c r="M5469" s="107" t="str">
        <f>IF(H5469&lt;100000,"Low",IF(AND(H5469&gt;=100000,H5469&lt;250000),"Medium","High"))</f>
        <v>Medium</v>
      </c>
    </row>
    <row r="5470" spans="1:13" x14ac:dyDescent="0.4">
      <c r="A5470" s="109" t="s">
        <v>6027</v>
      </c>
      <c r="B5470" s="109" t="s">
        <v>11399</v>
      </c>
      <c r="C5470" s="109" t="s">
        <v>1064</v>
      </c>
      <c r="D5470" s="109" t="s">
        <v>106</v>
      </c>
      <c r="E5470" s="109" t="s">
        <v>7443</v>
      </c>
      <c r="F5470" s="109" t="s">
        <v>95</v>
      </c>
      <c r="G5470" s="109" t="s">
        <v>6052</v>
      </c>
      <c r="H5470" s="107">
        <v>302242</v>
      </c>
      <c r="I5470" s="109">
        <v>5</v>
      </c>
      <c r="J5470" s="108">
        <v>-238793</v>
      </c>
      <c r="K5470" s="107" t="str">
        <f>IF(J5470&gt;0,"Untung","Rugi")</f>
        <v>Rugi</v>
      </c>
      <c r="L5470" s="107" t="str">
        <f t="array" ref="L5470">_xlfn.IFS(H5470&lt;100000,"Low",AND(H5470&gt;=100000,H5470&lt;250000),"Medium",H5470&gt;=250000,"High")</f>
        <v>High</v>
      </c>
      <c r="M5470" s="107" t="str">
        <f>IF(H5470&lt;100000,"Low",IF(AND(H5470&gt;=100000,H5470&lt;250000),"Medium","High"))</f>
        <v>High</v>
      </c>
    </row>
    <row r="5471" spans="1:13" x14ac:dyDescent="0.4">
      <c r="A5471" s="109" t="s">
        <v>6046</v>
      </c>
      <c r="B5471" s="109" t="s">
        <v>11398</v>
      </c>
      <c r="C5471" s="109" t="s">
        <v>1064</v>
      </c>
      <c r="D5471" s="109" t="s">
        <v>96</v>
      </c>
      <c r="E5471" s="109" t="s">
        <v>8403</v>
      </c>
      <c r="F5471" s="109" t="s">
        <v>95</v>
      </c>
      <c r="G5471" s="109" t="s">
        <v>6052</v>
      </c>
      <c r="H5471" s="107">
        <v>284768</v>
      </c>
      <c r="I5471" s="109">
        <v>5</v>
      </c>
      <c r="J5471" s="108">
        <v>-59743</v>
      </c>
      <c r="K5471" s="107" t="str">
        <f>IF(J5471&gt;0,"Untung","Rugi")</f>
        <v>Rugi</v>
      </c>
      <c r="L5471" s="107" t="str">
        <f t="array" ref="L5471">_xlfn.IFS(H5471&lt;100000,"Low",AND(H5471&gt;=100000,H5471&lt;250000),"Medium",H5471&gt;=250000,"High")</f>
        <v>High</v>
      </c>
      <c r="M5471" s="107" t="str">
        <f>IF(H5471&lt;100000,"Low",IF(AND(H5471&gt;=100000,H5471&lt;250000),"Medium","High"))</f>
        <v>High</v>
      </c>
    </row>
    <row r="5472" spans="1:13" x14ac:dyDescent="0.4">
      <c r="A5472" s="109" t="s">
        <v>6016</v>
      </c>
      <c r="B5472" s="109" t="s">
        <v>11397</v>
      </c>
      <c r="C5472" s="109" t="s">
        <v>1064</v>
      </c>
      <c r="D5472" s="109" t="s">
        <v>96</v>
      </c>
      <c r="E5472" s="109" t="s">
        <v>8759</v>
      </c>
      <c r="F5472" s="109" t="s">
        <v>6021</v>
      </c>
      <c r="G5472" s="109" t="s">
        <v>6031</v>
      </c>
      <c r="H5472" s="107">
        <v>121583</v>
      </c>
      <c r="I5472" s="109">
        <v>3</v>
      </c>
      <c r="J5472" s="108">
        <v>324394</v>
      </c>
      <c r="K5472" s="107" t="str">
        <f>IF(J5472&gt;0,"Untung","Rugi")</f>
        <v>Untung</v>
      </c>
      <c r="L5472" s="107" t="str">
        <f t="array" ref="L5472">_xlfn.IFS(H5472&lt;100000,"Low",AND(H5472&gt;=100000,H5472&lt;250000),"Medium",H5472&gt;=250000,"High")</f>
        <v>Medium</v>
      </c>
      <c r="M5472" s="107" t="str">
        <f>IF(H5472&lt;100000,"Low",IF(AND(H5472&gt;=100000,H5472&lt;250000),"Medium","High"))</f>
        <v>Medium</v>
      </c>
    </row>
    <row r="5473" spans="1:13" x14ac:dyDescent="0.4">
      <c r="A5473" s="109" t="s">
        <v>6016</v>
      </c>
      <c r="B5473" s="109" t="s">
        <v>11396</v>
      </c>
      <c r="C5473" s="109" t="s">
        <v>100</v>
      </c>
      <c r="D5473" s="109" t="s">
        <v>106</v>
      </c>
      <c r="E5473" s="109" t="s">
        <v>6920</v>
      </c>
      <c r="F5473" s="109" t="s">
        <v>99</v>
      </c>
      <c r="G5473" s="109" t="s">
        <v>6024</v>
      </c>
      <c r="H5473" s="107">
        <v>122088</v>
      </c>
      <c r="I5473" s="109">
        <v>3</v>
      </c>
      <c r="J5473" s="108">
        <v>104481</v>
      </c>
      <c r="K5473" s="107" t="str">
        <f>IF(J5473&gt;0,"Untung","Rugi")</f>
        <v>Untung</v>
      </c>
      <c r="L5473" s="107" t="str">
        <f t="array" ref="L5473">_xlfn.IFS(H5473&lt;100000,"Low",AND(H5473&gt;=100000,H5473&lt;250000),"Medium",H5473&gt;=250000,"High")</f>
        <v>Medium</v>
      </c>
      <c r="M5473" s="107" t="str">
        <f>IF(H5473&lt;100000,"Low",IF(AND(H5473&gt;=100000,H5473&lt;250000),"Medium","High"))</f>
        <v>Medium</v>
      </c>
    </row>
    <row r="5474" spans="1:13" x14ac:dyDescent="0.4">
      <c r="A5474" s="109" t="s">
        <v>6016</v>
      </c>
      <c r="B5474" s="109" t="s">
        <v>11395</v>
      </c>
      <c r="C5474" s="109" t="s">
        <v>1051</v>
      </c>
      <c r="D5474" s="109" t="s">
        <v>96</v>
      </c>
      <c r="E5474" s="109" t="s">
        <v>9117</v>
      </c>
      <c r="F5474" s="109" t="s">
        <v>99</v>
      </c>
      <c r="G5474" s="109" t="s">
        <v>6109</v>
      </c>
      <c r="H5474" s="107">
        <v>402549</v>
      </c>
      <c r="I5474" s="109">
        <v>6</v>
      </c>
      <c r="J5474" s="108">
        <v>368317</v>
      </c>
      <c r="K5474" s="107" t="str">
        <f>IF(J5474&gt;0,"Untung","Rugi")</f>
        <v>Untung</v>
      </c>
      <c r="L5474" s="107" t="str">
        <f t="array" ref="L5474">_xlfn.IFS(H5474&lt;100000,"Low",AND(H5474&gt;=100000,H5474&lt;250000),"Medium",H5474&gt;=250000,"High")</f>
        <v>High</v>
      </c>
      <c r="M5474" s="107" t="str">
        <f>IF(H5474&lt;100000,"Low",IF(AND(H5474&gt;=100000,H5474&lt;250000),"Medium","High"))</f>
        <v>High</v>
      </c>
    </row>
    <row r="5475" spans="1:13" x14ac:dyDescent="0.4">
      <c r="A5475" s="109" t="s">
        <v>6016</v>
      </c>
      <c r="B5475" s="109" t="s">
        <v>11394</v>
      </c>
      <c r="C5475" s="109" t="s">
        <v>1051</v>
      </c>
      <c r="D5475" s="109" t="s">
        <v>96</v>
      </c>
      <c r="E5475" s="109" t="s">
        <v>11393</v>
      </c>
      <c r="F5475" s="109" t="s">
        <v>99</v>
      </c>
      <c r="G5475" s="109" t="s">
        <v>6109</v>
      </c>
      <c r="H5475" s="107">
        <v>422712</v>
      </c>
      <c r="I5475" s="109">
        <v>3</v>
      </c>
      <c r="J5475" s="108">
        <v>211934</v>
      </c>
      <c r="K5475" s="107" t="str">
        <f>IF(J5475&gt;0,"Untung","Rugi")</f>
        <v>Untung</v>
      </c>
      <c r="L5475" s="107" t="str">
        <f t="array" ref="L5475">_xlfn.IFS(H5475&lt;100000,"Low",AND(H5475&gt;=100000,H5475&lt;250000),"Medium",H5475&gt;=250000,"High")</f>
        <v>High</v>
      </c>
      <c r="M5475" s="107" t="str">
        <f>IF(H5475&lt;100000,"Low",IF(AND(H5475&gt;=100000,H5475&lt;250000),"Medium","High"))</f>
        <v>High</v>
      </c>
    </row>
    <row r="5476" spans="1:13" x14ac:dyDescent="0.4">
      <c r="A5476" s="109" t="s">
        <v>6016</v>
      </c>
      <c r="B5476" s="109" t="s">
        <v>11392</v>
      </c>
      <c r="C5476" s="109" t="s">
        <v>1064</v>
      </c>
      <c r="D5476" s="109" t="s">
        <v>102</v>
      </c>
      <c r="E5476" s="109" t="s">
        <v>9607</v>
      </c>
      <c r="F5476" s="109" t="s">
        <v>95</v>
      </c>
      <c r="G5476" s="109" t="s">
        <v>6017</v>
      </c>
      <c r="H5476" s="107">
        <v>169568</v>
      </c>
      <c r="I5476" s="109">
        <v>9</v>
      </c>
      <c r="J5476" s="108">
        <v>178293</v>
      </c>
      <c r="K5476" s="107" t="str">
        <f>IF(J5476&gt;0,"Untung","Rugi")</f>
        <v>Untung</v>
      </c>
      <c r="L5476" s="107" t="str">
        <f t="array" ref="L5476">_xlfn.IFS(H5476&lt;100000,"Low",AND(H5476&gt;=100000,H5476&lt;250000),"Medium",H5476&gt;=250000,"High")</f>
        <v>Medium</v>
      </c>
      <c r="M5476" s="107" t="str">
        <f>IF(H5476&lt;100000,"Low",IF(AND(H5476&gt;=100000,H5476&lt;250000),"Medium","High"))</f>
        <v>Medium</v>
      </c>
    </row>
    <row r="5477" spans="1:13" x14ac:dyDescent="0.4">
      <c r="A5477" s="109" t="s">
        <v>6016</v>
      </c>
      <c r="B5477" s="109" t="s">
        <v>11391</v>
      </c>
      <c r="C5477" s="109" t="s">
        <v>1064</v>
      </c>
      <c r="D5477" s="109" t="s">
        <v>102</v>
      </c>
      <c r="E5477" s="109" t="s">
        <v>7533</v>
      </c>
      <c r="F5477" s="109" t="s">
        <v>95</v>
      </c>
      <c r="G5477" s="109" t="s">
        <v>6062</v>
      </c>
      <c r="H5477" s="107">
        <v>355568</v>
      </c>
      <c r="I5477" s="109">
        <v>4</v>
      </c>
      <c r="J5477" s="108">
        <v>222333</v>
      </c>
      <c r="K5477" s="107" t="str">
        <f>IF(J5477&gt;0,"Untung","Rugi")</f>
        <v>Untung</v>
      </c>
      <c r="L5477" s="107" t="str">
        <f t="array" ref="L5477">_xlfn.IFS(H5477&lt;100000,"Low",AND(H5477&gt;=100000,H5477&lt;250000),"Medium",H5477&gt;=250000,"High")</f>
        <v>High</v>
      </c>
      <c r="M5477" s="107" t="str">
        <f>IF(H5477&lt;100000,"Low",IF(AND(H5477&gt;=100000,H5477&lt;250000),"Medium","High"))</f>
        <v>High</v>
      </c>
    </row>
    <row r="5478" spans="1:13" x14ac:dyDescent="0.4">
      <c r="A5478" s="109" t="s">
        <v>6046</v>
      </c>
      <c r="B5478" s="109" t="s">
        <v>11390</v>
      </c>
      <c r="C5478" s="109" t="s">
        <v>1064</v>
      </c>
      <c r="D5478" s="109" t="s">
        <v>104</v>
      </c>
      <c r="E5478" s="109" t="s">
        <v>9181</v>
      </c>
      <c r="F5478" s="109" t="s">
        <v>99</v>
      </c>
      <c r="G5478" s="109" t="s">
        <v>6024</v>
      </c>
      <c r="H5478" s="107">
        <v>439111</v>
      </c>
      <c r="I5478" s="109">
        <v>4</v>
      </c>
      <c r="J5478" s="108">
        <v>358888</v>
      </c>
      <c r="K5478" s="107" t="str">
        <f>IF(J5478&gt;0,"Untung","Rugi")</f>
        <v>Untung</v>
      </c>
      <c r="L5478" s="107" t="str">
        <f t="array" ref="L5478">_xlfn.IFS(H5478&lt;100000,"Low",AND(H5478&gt;=100000,H5478&lt;250000),"Medium",H5478&gt;=250000,"High")</f>
        <v>High</v>
      </c>
      <c r="M5478" s="107" t="str">
        <f>IF(H5478&lt;100000,"Low",IF(AND(H5478&gt;=100000,H5478&lt;250000),"Medium","High"))</f>
        <v>High</v>
      </c>
    </row>
    <row r="5479" spans="1:13" x14ac:dyDescent="0.4">
      <c r="A5479" s="109" t="s">
        <v>6027</v>
      </c>
      <c r="B5479" s="109" t="s">
        <v>11389</v>
      </c>
      <c r="C5479" s="109" t="s">
        <v>100</v>
      </c>
      <c r="D5479" s="109" t="s">
        <v>104</v>
      </c>
      <c r="E5479" s="109" t="s">
        <v>11388</v>
      </c>
      <c r="F5479" s="109" t="s">
        <v>95</v>
      </c>
      <c r="G5479" s="109" t="s">
        <v>6067</v>
      </c>
      <c r="H5479" s="107">
        <v>414549</v>
      </c>
      <c r="I5479" s="109">
        <v>3</v>
      </c>
      <c r="J5479" s="108">
        <v>-118722</v>
      </c>
      <c r="K5479" s="107" t="str">
        <f>IF(J5479&gt;0,"Untung","Rugi")</f>
        <v>Rugi</v>
      </c>
      <c r="L5479" s="107" t="str">
        <f t="array" ref="L5479">_xlfn.IFS(H5479&lt;100000,"Low",AND(H5479&gt;=100000,H5479&lt;250000),"Medium",H5479&gt;=250000,"High")</f>
        <v>High</v>
      </c>
      <c r="M5479" s="107" t="str">
        <f>IF(H5479&lt;100000,"Low",IF(AND(H5479&gt;=100000,H5479&lt;250000),"Medium","High"))</f>
        <v>High</v>
      </c>
    </row>
    <row r="5480" spans="1:13" x14ac:dyDescent="0.4">
      <c r="A5480" s="109" t="s">
        <v>6027</v>
      </c>
      <c r="B5480" s="109" t="s">
        <v>11387</v>
      </c>
      <c r="C5480" s="109" t="s">
        <v>1064</v>
      </c>
      <c r="D5480" s="109" t="s">
        <v>96</v>
      </c>
      <c r="E5480" s="109" t="s">
        <v>7611</v>
      </c>
      <c r="F5480" s="109" t="s">
        <v>95</v>
      </c>
      <c r="G5480" s="109" t="s">
        <v>6052</v>
      </c>
      <c r="H5480" s="107">
        <v>213675</v>
      </c>
      <c r="I5480" s="109">
        <v>5</v>
      </c>
      <c r="J5480" s="108">
        <v>383333</v>
      </c>
      <c r="K5480" s="107" t="str">
        <f>IF(J5480&gt;0,"Untung","Rugi")</f>
        <v>Untung</v>
      </c>
      <c r="L5480" s="107" t="str">
        <f t="array" ref="L5480">_xlfn.IFS(H5480&lt;100000,"Low",AND(H5480&gt;=100000,H5480&lt;250000),"Medium",H5480&gt;=250000,"High")</f>
        <v>Medium</v>
      </c>
      <c r="M5480" s="107" t="str">
        <f>IF(H5480&lt;100000,"Low",IF(AND(H5480&gt;=100000,H5480&lt;250000),"Medium","High"))</f>
        <v>Medium</v>
      </c>
    </row>
    <row r="5481" spans="1:13" x14ac:dyDescent="0.4">
      <c r="A5481" s="109" t="s">
        <v>6046</v>
      </c>
      <c r="B5481" s="109" t="s">
        <v>11386</v>
      </c>
      <c r="C5481" s="109" t="s">
        <v>100</v>
      </c>
      <c r="D5481" s="109" t="s">
        <v>102</v>
      </c>
      <c r="E5481" s="109" t="s">
        <v>6185</v>
      </c>
      <c r="F5481" s="109" t="s">
        <v>99</v>
      </c>
      <c r="G5481" s="109" t="s">
        <v>6024</v>
      </c>
      <c r="H5481" s="107">
        <v>59288</v>
      </c>
      <c r="I5481" s="109">
        <v>5</v>
      </c>
      <c r="J5481" s="108">
        <v>58956</v>
      </c>
      <c r="K5481" s="107" t="str">
        <f>IF(J5481&gt;0,"Untung","Rugi")</f>
        <v>Untung</v>
      </c>
      <c r="L5481" s="107" t="str">
        <f t="array" ref="L5481">_xlfn.IFS(H5481&lt;100000,"Low",AND(H5481&gt;=100000,H5481&lt;250000),"Medium",H5481&gt;=250000,"High")</f>
        <v>Low</v>
      </c>
      <c r="M5481" s="107" t="str">
        <f>IF(H5481&lt;100000,"Low",IF(AND(H5481&gt;=100000,H5481&lt;250000),"Medium","High"))</f>
        <v>Low</v>
      </c>
    </row>
    <row r="5482" spans="1:13" x14ac:dyDescent="0.4">
      <c r="A5482" s="109" t="s">
        <v>6016</v>
      </c>
      <c r="B5482" s="109" t="s">
        <v>11385</v>
      </c>
      <c r="C5482" s="109" t="s">
        <v>100</v>
      </c>
      <c r="D5482" s="109" t="s">
        <v>104</v>
      </c>
      <c r="E5482" s="109" t="s">
        <v>6567</v>
      </c>
      <c r="F5482" s="109" t="s">
        <v>99</v>
      </c>
      <c r="G5482" s="109" t="s">
        <v>6024</v>
      </c>
      <c r="H5482" s="107">
        <v>392683</v>
      </c>
      <c r="I5482" s="109">
        <v>14</v>
      </c>
      <c r="J5482" s="108">
        <v>-120479</v>
      </c>
      <c r="K5482" s="107" t="str">
        <f>IF(J5482&gt;0,"Untung","Rugi")</f>
        <v>Rugi</v>
      </c>
      <c r="L5482" s="107" t="str">
        <f t="array" ref="L5482">_xlfn.IFS(H5482&lt;100000,"Low",AND(H5482&gt;=100000,H5482&lt;250000),"Medium",H5482&gt;=250000,"High")</f>
        <v>High</v>
      </c>
      <c r="M5482" s="107" t="str">
        <f>IF(H5482&lt;100000,"Low",IF(AND(H5482&gt;=100000,H5482&lt;250000),"Medium","High"))</f>
        <v>High</v>
      </c>
    </row>
    <row r="5483" spans="1:13" x14ac:dyDescent="0.4">
      <c r="A5483" s="109" t="s">
        <v>6016</v>
      </c>
      <c r="B5483" s="109" t="s">
        <v>11384</v>
      </c>
      <c r="C5483" s="109" t="s">
        <v>1051</v>
      </c>
      <c r="D5483" s="109" t="s">
        <v>96</v>
      </c>
      <c r="E5483" s="109" t="s">
        <v>8733</v>
      </c>
      <c r="F5483" s="109" t="s">
        <v>95</v>
      </c>
      <c r="G5483" s="109" t="s">
        <v>6017</v>
      </c>
      <c r="H5483" s="107">
        <v>448823</v>
      </c>
      <c r="I5483" s="109">
        <v>3</v>
      </c>
      <c r="J5483" s="108">
        <v>113649</v>
      </c>
      <c r="K5483" s="107" t="str">
        <f>IF(J5483&gt;0,"Untung","Rugi")</f>
        <v>Untung</v>
      </c>
      <c r="L5483" s="107" t="str">
        <f t="array" ref="L5483">_xlfn.IFS(H5483&lt;100000,"Low",AND(H5483&gt;=100000,H5483&lt;250000),"Medium",H5483&gt;=250000,"High")</f>
        <v>High</v>
      </c>
      <c r="M5483" s="107" t="str">
        <f>IF(H5483&lt;100000,"Low",IF(AND(H5483&gt;=100000,H5483&lt;250000),"Medium","High"))</f>
        <v>High</v>
      </c>
    </row>
    <row r="5484" spans="1:13" x14ac:dyDescent="0.4">
      <c r="A5484" s="109" t="s">
        <v>6016</v>
      </c>
      <c r="B5484" s="109" t="s">
        <v>11383</v>
      </c>
      <c r="C5484" s="109" t="s">
        <v>100</v>
      </c>
      <c r="D5484" s="109" t="s">
        <v>96</v>
      </c>
      <c r="E5484" s="109" t="s">
        <v>6248</v>
      </c>
      <c r="F5484" s="109" t="s">
        <v>95</v>
      </c>
      <c r="G5484" s="109" t="s">
        <v>6017</v>
      </c>
      <c r="H5484" s="107">
        <v>426925</v>
      </c>
      <c r="I5484" s="109">
        <v>5</v>
      </c>
      <c r="J5484" s="108">
        <v>322498</v>
      </c>
      <c r="K5484" s="107" t="str">
        <f>IF(J5484&gt;0,"Untung","Rugi")</f>
        <v>Untung</v>
      </c>
      <c r="L5484" s="107" t="str">
        <f t="array" ref="L5484">_xlfn.IFS(H5484&lt;100000,"Low",AND(H5484&gt;=100000,H5484&lt;250000),"Medium",H5484&gt;=250000,"High")</f>
        <v>High</v>
      </c>
      <c r="M5484" s="107" t="str">
        <f>IF(H5484&lt;100000,"Low",IF(AND(H5484&gt;=100000,H5484&lt;250000),"Medium","High"))</f>
        <v>High</v>
      </c>
    </row>
    <row r="5485" spans="1:13" x14ac:dyDescent="0.4">
      <c r="A5485" s="109" t="s">
        <v>6027</v>
      </c>
      <c r="B5485" s="109" t="s">
        <v>11381</v>
      </c>
      <c r="C5485" s="109" t="s">
        <v>100</v>
      </c>
      <c r="D5485" s="109" t="s">
        <v>96</v>
      </c>
      <c r="E5485" s="109" t="s">
        <v>8837</v>
      </c>
      <c r="F5485" s="109" t="s">
        <v>95</v>
      </c>
      <c r="G5485" s="109" t="s">
        <v>6067</v>
      </c>
      <c r="H5485" s="107">
        <v>71413</v>
      </c>
      <c r="I5485" s="109">
        <v>5</v>
      </c>
      <c r="J5485" s="108">
        <v>300014</v>
      </c>
      <c r="K5485" s="107" t="str">
        <f>IF(J5485&gt;0,"Untung","Rugi")</f>
        <v>Untung</v>
      </c>
      <c r="L5485" s="107" t="str">
        <f t="array" ref="L5485">_xlfn.IFS(H5485&lt;100000,"Low",AND(H5485&gt;=100000,H5485&lt;250000),"Medium",H5485&gt;=250000,"High")</f>
        <v>Low</v>
      </c>
      <c r="M5485" s="107" t="str">
        <f>IF(H5485&lt;100000,"Low",IF(AND(H5485&gt;=100000,H5485&lt;250000),"Medium","High"))</f>
        <v>Low</v>
      </c>
    </row>
    <row r="5486" spans="1:13" x14ac:dyDescent="0.4">
      <c r="A5486" s="109" t="s">
        <v>6027</v>
      </c>
      <c r="B5486" s="109" t="s">
        <v>11381</v>
      </c>
      <c r="C5486" s="109" t="s">
        <v>100</v>
      </c>
      <c r="D5486" s="109" t="s">
        <v>96</v>
      </c>
      <c r="E5486" s="109" t="s">
        <v>9134</v>
      </c>
      <c r="F5486" s="109" t="s">
        <v>95</v>
      </c>
      <c r="G5486" s="109" t="s">
        <v>6116</v>
      </c>
      <c r="H5486" s="107">
        <v>106564</v>
      </c>
      <c r="I5486" s="109">
        <v>2</v>
      </c>
      <c r="J5486" s="108">
        <v>164327</v>
      </c>
      <c r="K5486" s="107" t="str">
        <f>IF(J5486&gt;0,"Untung","Rugi")</f>
        <v>Untung</v>
      </c>
      <c r="L5486" s="107" t="str">
        <f t="array" ref="L5486">_xlfn.IFS(H5486&lt;100000,"Low",AND(H5486&gt;=100000,H5486&lt;250000),"Medium",H5486&gt;=250000,"High")</f>
        <v>Medium</v>
      </c>
      <c r="M5486" s="107" t="str">
        <f>IF(H5486&lt;100000,"Low",IF(AND(H5486&gt;=100000,H5486&lt;250000),"Medium","High"))</f>
        <v>Medium</v>
      </c>
    </row>
    <row r="5487" spans="1:13" x14ac:dyDescent="0.4">
      <c r="A5487" s="109" t="s">
        <v>6027</v>
      </c>
      <c r="B5487" s="109" t="s">
        <v>11382</v>
      </c>
      <c r="C5487" s="109" t="s">
        <v>100</v>
      </c>
      <c r="D5487" s="109" t="s">
        <v>96</v>
      </c>
      <c r="E5487" s="109" t="s">
        <v>6813</v>
      </c>
      <c r="F5487" s="109" t="s">
        <v>99</v>
      </c>
      <c r="G5487" s="109" t="s">
        <v>6141</v>
      </c>
      <c r="H5487" s="107">
        <v>130928</v>
      </c>
      <c r="I5487" s="109">
        <v>5</v>
      </c>
      <c r="J5487" s="108">
        <v>142512</v>
      </c>
      <c r="K5487" s="107" t="str">
        <f>IF(J5487&gt;0,"Untung","Rugi")</f>
        <v>Untung</v>
      </c>
      <c r="L5487" s="107" t="str">
        <f t="array" ref="L5487">_xlfn.IFS(H5487&lt;100000,"Low",AND(H5487&gt;=100000,H5487&lt;250000),"Medium",H5487&gt;=250000,"High")</f>
        <v>Medium</v>
      </c>
      <c r="M5487" s="107" t="str">
        <f>IF(H5487&lt;100000,"Low",IF(AND(H5487&gt;=100000,H5487&lt;250000),"Medium","High"))</f>
        <v>Medium</v>
      </c>
    </row>
    <row r="5488" spans="1:13" x14ac:dyDescent="0.4">
      <c r="A5488" s="109" t="s">
        <v>6027</v>
      </c>
      <c r="B5488" s="109" t="s">
        <v>11381</v>
      </c>
      <c r="C5488" s="109" t="s">
        <v>100</v>
      </c>
      <c r="D5488" s="109" t="s">
        <v>102</v>
      </c>
      <c r="E5488" s="109" t="s">
        <v>8382</v>
      </c>
      <c r="F5488" s="109" t="s">
        <v>95</v>
      </c>
      <c r="G5488" s="109" t="s">
        <v>6017</v>
      </c>
      <c r="H5488" s="107">
        <v>59982</v>
      </c>
      <c r="I5488" s="109">
        <v>1</v>
      </c>
      <c r="J5488" s="108">
        <v>302733</v>
      </c>
      <c r="K5488" s="107" t="str">
        <f>IF(J5488&gt;0,"Untung","Rugi")</f>
        <v>Untung</v>
      </c>
      <c r="L5488" s="107" t="str">
        <f t="array" ref="L5488">_xlfn.IFS(H5488&lt;100000,"Low",AND(H5488&gt;=100000,H5488&lt;250000),"Medium",H5488&gt;=250000,"High")</f>
        <v>Low</v>
      </c>
      <c r="M5488" s="107" t="str">
        <f>IF(H5488&lt;100000,"Low",IF(AND(H5488&gt;=100000,H5488&lt;250000),"Medium","High"))</f>
        <v>Low</v>
      </c>
    </row>
    <row r="5489" spans="1:13" x14ac:dyDescent="0.4">
      <c r="A5489" s="109" t="s">
        <v>6016</v>
      </c>
      <c r="B5489" s="109" t="s">
        <v>11380</v>
      </c>
      <c r="C5489" s="109" t="s">
        <v>100</v>
      </c>
      <c r="D5489" s="109" t="s">
        <v>96</v>
      </c>
      <c r="E5489" s="109" t="s">
        <v>9794</v>
      </c>
      <c r="F5489" s="109" t="s">
        <v>95</v>
      </c>
      <c r="G5489" s="109" t="s">
        <v>6062</v>
      </c>
      <c r="H5489" s="107">
        <v>240643</v>
      </c>
      <c r="I5489" s="109">
        <v>1</v>
      </c>
      <c r="J5489" s="108">
        <v>-64356</v>
      </c>
      <c r="K5489" s="107" t="str">
        <f>IF(J5489&gt;0,"Untung","Rugi")</f>
        <v>Rugi</v>
      </c>
      <c r="L5489" s="107" t="str">
        <f t="array" ref="L5489">_xlfn.IFS(H5489&lt;100000,"Low",AND(H5489&gt;=100000,H5489&lt;250000),"Medium",H5489&gt;=250000,"High")</f>
        <v>Medium</v>
      </c>
      <c r="M5489" s="107" t="str">
        <f>IF(H5489&lt;100000,"Low",IF(AND(H5489&gt;=100000,H5489&lt;250000),"Medium","High"))</f>
        <v>Medium</v>
      </c>
    </row>
    <row r="5490" spans="1:13" x14ac:dyDescent="0.4">
      <c r="A5490" s="109" t="s">
        <v>6016</v>
      </c>
      <c r="B5490" s="109" t="s">
        <v>11379</v>
      </c>
      <c r="C5490" s="109" t="s">
        <v>1064</v>
      </c>
      <c r="D5490" s="109" t="s">
        <v>96</v>
      </c>
      <c r="E5490" s="109" t="s">
        <v>6286</v>
      </c>
      <c r="F5490" s="109" t="s">
        <v>95</v>
      </c>
      <c r="G5490" s="109" t="s">
        <v>6052</v>
      </c>
      <c r="H5490" s="107">
        <v>71915</v>
      </c>
      <c r="I5490" s="109">
        <v>4</v>
      </c>
      <c r="J5490" s="108">
        <v>285530</v>
      </c>
      <c r="K5490" s="107" t="str">
        <f>IF(J5490&gt;0,"Untung","Rugi")</f>
        <v>Untung</v>
      </c>
      <c r="L5490" s="107" t="str">
        <f t="array" ref="L5490">_xlfn.IFS(H5490&lt;100000,"Low",AND(H5490&gt;=100000,H5490&lt;250000),"Medium",H5490&gt;=250000,"High")</f>
        <v>Low</v>
      </c>
      <c r="M5490" s="107" t="str">
        <f>IF(H5490&lt;100000,"Low",IF(AND(H5490&gt;=100000,H5490&lt;250000),"Medium","High"))</f>
        <v>Low</v>
      </c>
    </row>
    <row r="5491" spans="1:13" x14ac:dyDescent="0.4">
      <c r="A5491" s="109" t="s">
        <v>6046</v>
      </c>
      <c r="B5491" s="109" t="s">
        <v>11378</v>
      </c>
      <c r="C5491" s="109" t="s">
        <v>1064</v>
      </c>
      <c r="D5491" s="109" t="s">
        <v>96</v>
      </c>
      <c r="E5491" s="109" t="s">
        <v>7677</v>
      </c>
      <c r="F5491" s="109" t="s">
        <v>95</v>
      </c>
      <c r="G5491" s="109" t="s">
        <v>6062</v>
      </c>
      <c r="H5491" s="107">
        <v>428473</v>
      </c>
      <c r="I5491" s="109">
        <v>4</v>
      </c>
      <c r="J5491" s="108">
        <v>366204</v>
      </c>
      <c r="K5491" s="107" t="str">
        <f>IF(J5491&gt;0,"Untung","Rugi")</f>
        <v>Untung</v>
      </c>
      <c r="L5491" s="107" t="str">
        <f t="array" ref="L5491">_xlfn.IFS(H5491&lt;100000,"Low",AND(H5491&gt;=100000,H5491&lt;250000),"Medium",H5491&gt;=250000,"High")</f>
        <v>High</v>
      </c>
      <c r="M5491" s="107" t="str">
        <f>IF(H5491&lt;100000,"Low",IF(AND(H5491&gt;=100000,H5491&lt;250000),"Medium","High"))</f>
        <v>High</v>
      </c>
    </row>
    <row r="5492" spans="1:13" x14ac:dyDescent="0.4">
      <c r="A5492" s="109" t="s">
        <v>6046</v>
      </c>
      <c r="B5492" s="109" t="s">
        <v>11378</v>
      </c>
      <c r="C5492" s="109" t="s">
        <v>1064</v>
      </c>
      <c r="D5492" s="109" t="s">
        <v>96</v>
      </c>
      <c r="E5492" s="109" t="s">
        <v>10545</v>
      </c>
      <c r="F5492" s="109" t="s">
        <v>95</v>
      </c>
      <c r="G5492" s="109" t="s">
        <v>6017</v>
      </c>
      <c r="H5492" s="107">
        <v>226829</v>
      </c>
      <c r="I5492" s="109">
        <v>2</v>
      </c>
      <c r="J5492" s="108">
        <v>-184954</v>
      </c>
      <c r="K5492" s="107" t="str">
        <f>IF(J5492&gt;0,"Untung","Rugi")</f>
        <v>Rugi</v>
      </c>
      <c r="L5492" s="107" t="str">
        <f t="array" ref="L5492">_xlfn.IFS(H5492&lt;100000,"Low",AND(H5492&gt;=100000,H5492&lt;250000),"Medium",H5492&gt;=250000,"High")</f>
        <v>Medium</v>
      </c>
      <c r="M5492" s="107" t="str">
        <f>IF(H5492&lt;100000,"Low",IF(AND(H5492&gt;=100000,H5492&lt;250000),"Medium","High"))</f>
        <v>Medium</v>
      </c>
    </row>
    <row r="5493" spans="1:13" x14ac:dyDescent="0.4">
      <c r="A5493" s="109" t="s">
        <v>6046</v>
      </c>
      <c r="B5493" s="109" t="s">
        <v>11377</v>
      </c>
      <c r="C5493" s="109" t="s">
        <v>1064</v>
      </c>
      <c r="D5493" s="109" t="s">
        <v>96</v>
      </c>
      <c r="E5493" s="109" t="s">
        <v>8856</v>
      </c>
      <c r="F5493" s="109" t="s">
        <v>6021</v>
      </c>
      <c r="G5493" s="109" t="s">
        <v>6031</v>
      </c>
      <c r="H5493" s="107">
        <v>226438</v>
      </c>
      <c r="I5493" s="109">
        <v>3</v>
      </c>
      <c r="J5493" s="108">
        <v>-230311</v>
      </c>
      <c r="K5493" s="107" t="str">
        <f>IF(J5493&gt;0,"Untung","Rugi")</f>
        <v>Rugi</v>
      </c>
      <c r="L5493" s="107" t="str">
        <f t="array" ref="L5493">_xlfn.IFS(H5493&lt;100000,"Low",AND(H5493&gt;=100000,H5493&lt;250000),"Medium",H5493&gt;=250000,"High")</f>
        <v>Medium</v>
      </c>
      <c r="M5493" s="107" t="str">
        <f>IF(H5493&lt;100000,"Low",IF(AND(H5493&gt;=100000,H5493&lt;250000),"Medium","High"))</f>
        <v>Medium</v>
      </c>
    </row>
    <row r="5494" spans="1:13" x14ac:dyDescent="0.4">
      <c r="A5494" s="109" t="s">
        <v>6046</v>
      </c>
      <c r="B5494" s="109" t="s">
        <v>11376</v>
      </c>
      <c r="C5494" s="109" t="s">
        <v>1064</v>
      </c>
      <c r="D5494" s="109" t="s">
        <v>96</v>
      </c>
      <c r="E5494" s="109" t="s">
        <v>7766</v>
      </c>
      <c r="F5494" s="109" t="s">
        <v>99</v>
      </c>
      <c r="G5494" s="109" t="s">
        <v>6049</v>
      </c>
      <c r="H5494" s="107">
        <v>176868</v>
      </c>
      <c r="I5494" s="109">
        <v>5</v>
      </c>
      <c r="J5494" s="108">
        <v>-179045</v>
      </c>
      <c r="K5494" s="107" t="str">
        <f>IF(J5494&gt;0,"Untung","Rugi")</f>
        <v>Rugi</v>
      </c>
      <c r="L5494" s="107" t="str">
        <f t="array" ref="L5494">_xlfn.IFS(H5494&lt;100000,"Low",AND(H5494&gt;=100000,H5494&lt;250000),"Medium",H5494&gt;=250000,"High")</f>
        <v>Medium</v>
      </c>
      <c r="M5494" s="107" t="str">
        <f>IF(H5494&lt;100000,"Low",IF(AND(H5494&gt;=100000,H5494&lt;250000),"Medium","High"))</f>
        <v>Medium</v>
      </c>
    </row>
    <row r="5495" spans="1:13" x14ac:dyDescent="0.4">
      <c r="A5495" s="109" t="s">
        <v>6046</v>
      </c>
      <c r="B5495" s="109" t="s">
        <v>11375</v>
      </c>
      <c r="C5495" s="109" t="s">
        <v>1064</v>
      </c>
      <c r="D5495" s="109" t="s">
        <v>96</v>
      </c>
      <c r="E5495" s="109" t="s">
        <v>10641</v>
      </c>
      <c r="F5495" s="109" t="s">
        <v>95</v>
      </c>
      <c r="G5495" s="109" t="s">
        <v>6039</v>
      </c>
      <c r="H5495" s="107">
        <v>429991</v>
      </c>
      <c r="I5495" s="109">
        <v>4</v>
      </c>
      <c r="J5495" s="108">
        <v>-83149</v>
      </c>
      <c r="K5495" s="107" t="str">
        <f>IF(J5495&gt;0,"Untung","Rugi")</f>
        <v>Rugi</v>
      </c>
      <c r="L5495" s="107" t="str">
        <f t="array" ref="L5495">_xlfn.IFS(H5495&lt;100000,"Low",AND(H5495&gt;=100000,H5495&lt;250000),"Medium",H5495&gt;=250000,"High")</f>
        <v>High</v>
      </c>
      <c r="M5495" s="107" t="str">
        <f>IF(H5495&lt;100000,"Low",IF(AND(H5495&gt;=100000,H5495&lt;250000),"Medium","High"))</f>
        <v>High</v>
      </c>
    </row>
    <row r="5496" spans="1:13" x14ac:dyDescent="0.4">
      <c r="A5496" s="109" t="s">
        <v>6046</v>
      </c>
      <c r="B5496" s="109" t="s">
        <v>11374</v>
      </c>
      <c r="C5496" s="109" t="s">
        <v>1064</v>
      </c>
      <c r="D5496" s="109" t="s">
        <v>96</v>
      </c>
      <c r="E5496" s="109" t="s">
        <v>11373</v>
      </c>
      <c r="F5496" s="109" t="s">
        <v>6021</v>
      </c>
      <c r="G5496" s="109" t="s">
        <v>6020</v>
      </c>
      <c r="H5496" s="107">
        <v>258220</v>
      </c>
      <c r="I5496" s="109">
        <v>3</v>
      </c>
      <c r="J5496" s="108">
        <v>264718</v>
      </c>
      <c r="K5496" s="107" t="str">
        <f>IF(J5496&gt;0,"Untung","Rugi")</f>
        <v>Untung</v>
      </c>
      <c r="L5496" s="107" t="str">
        <f t="array" ref="L5496">_xlfn.IFS(H5496&lt;100000,"Low",AND(H5496&gt;=100000,H5496&lt;250000),"Medium",H5496&gt;=250000,"High")</f>
        <v>High</v>
      </c>
      <c r="M5496" s="107" t="str">
        <f>IF(H5496&lt;100000,"Low",IF(AND(H5496&gt;=100000,H5496&lt;250000),"Medium","High"))</f>
        <v>High</v>
      </c>
    </row>
    <row r="5497" spans="1:13" x14ac:dyDescent="0.4">
      <c r="A5497" s="109" t="s">
        <v>6046</v>
      </c>
      <c r="B5497" s="109" t="s">
        <v>11372</v>
      </c>
      <c r="C5497" s="109" t="s">
        <v>1064</v>
      </c>
      <c r="D5497" s="109" t="s">
        <v>96</v>
      </c>
      <c r="E5497" s="109" t="s">
        <v>6079</v>
      </c>
      <c r="F5497" s="109" t="s">
        <v>99</v>
      </c>
      <c r="G5497" s="109" t="s">
        <v>6024</v>
      </c>
      <c r="H5497" s="107">
        <v>249852</v>
      </c>
      <c r="I5497" s="109">
        <v>2</v>
      </c>
      <c r="J5497" s="108">
        <v>5734</v>
      </c>
      <c r="K5497" s="107" t="str">
        <f>IF(J5497&gt;0,"Untung","Rugi")</f>
        <v>Untung</v>
      </c>
      <c r="L5497" s="107" t="str">
        <f t="array" ref="L5497">_xlfn.IFS(H5497&lt;100000,"Low",AND(H5497&gt;=100000,H5497&lt;250000),"Medium",H5497&gt;=250000,"High")</f>
        <v>Medium</v>
      </c>
      <c r="M5497" s="107" t="str">
        <f>IF(H5497&lt;100000,"Low",IF(AND(H5497&gt;=100000,H5497&lt;250000),"Medium","High"))</f>
        <v>Medium</v>
      </c>
    </row>
    <row r="5498" spans="1:13" x14ac:dyDescent="0.4">
      <c r="A5498" s="109" t="s">
        <v>6016</v>
      </c>
      <c r="B5498" s="109" t="s">
        <v>11371</v>
      </c>
      <c r="C5498" s="109" t="s">
        <v>1064</v>
      </c>
      <c r="D5498" s="109" t="s">
        <v>96</v>
      </c>
      <c r="E5498" s="109" t="s">
        <v>6741</v>
      </c>
      <c r="F5498" s="109" t="s">
        <v>95</v>
      </c>
      <c r="G5498" s="109" t="s">
        <v>6116</v>
      </c>
      <c r="H5498" s="107">
        <v>95255</v>
      </c>
      <c r="I5498" s="109">
        <v>9</v>
      </c>
      <c r="J5498" s="108">
        <v>164783</v>
      </c>
      <c r="K5498" s="107" t="str">
        <f>IF(J5498&gt;0,"Untung","Rugi")</f>
        <v>Untung</v>
      </c>
      <c r="L5498" s="107" t="str">
        <f t="array" ref="L5498">_xlfn.IFS(H5498&lt;100000,"Low",AND(H5498&gt;=100000,H5498&lt;250000),"Medium",H5498&gt;=250000,"High")</f>
        <v>Low</v>
      </c>
      <c r="M5498" s="107" t="str">
        <f>IF(H5498&lt;100000,"Low",IF(AND(H5498&gt;=100000,H5498&lt;250000),"Medium","High"))</f>
        <v>Low</v>
      </c>
    </row>
    <row r="5499" spans="1:13" x14ac:dyDescent="0.4">
      <c r="A5499" s="109" t="s">
        <v>6016</v>
      </c>
      <c r="B5499" s="109" t="s">
        <v>11370</v>
      </c>
      <c r="C5499" s="109" t="s">
        <v>100</v>
      </c>
      <c r="D5499" s="109" t="s">
        <v>102</v>
      </c>
      <c r="E5499" s="109" t="s">
        <v>6512</v>
      </c>
      <c r="F5499" s="109" t="s">
        <v>95</v>
      </c>
      <c r="G5499" s="109" t="s">
        <v>6062</v>
      </c>
      <c r="H5499" s="107">
        <v>389537</v>
      </c>
      <c r="I5499" s="109">
        <v>2</v>
      </c>
      <c r="J5499" s="108">
        <v>413150</v>
      </c>
      <c r="K5499" s="107" t="str">
        <f>IF(J5499&gt;0,"Untung","Rugi")</f>
        <v>Untung</v>
      </c>
      <c r="L5499" s="107" t="str">
        <f t="array" ref="L5499">_xlfn.IFS(H5499&lt;100000,"Low",AND(H5499&gt;=100000,H5499&lt;250000),"Medium",H5499&gt;=250000,"High")</f>
        <v>High</v>
      </c>
      <c r="M5499" s="107" t="str">
        <f>IF(H5499&lt;100000,"Low",IF(AND(H5499&gt;=100000,H5499&lt;250000),"Medium","High"))</f>
        <v>High</v>
      </c>
    </row>
    <row r="5500" spans="1:13" x14ac:dyDescent="0.4">
      <c r="A5500" s="109" t="s">
        <v>6081</v>
      </c>
      <c r="B5500" s="109" t="s">
        <v>11369</v>
      </c>
      <c r="C5500" s="109" t="s">
        <v>100</v>
      </c>
      <c r="D5500" s="109" t="s">
        <v>102</v>
      </c>
      <c r="E5500" s="109" t="s">
        <v>6364</v>
      </c>
      <c r="F5500" s="109" t="s">
        <v>95</v>
      </c>
      <c r="G5500" s="109" t="s">
        <v>6052</v>
      </c>
      <c r="H5500" s="107">
        <v>357442</v>
      </c>
      <c r="I5500" s="109">
        <v>7</v>
      </c>
      <c r="J5500" s="108">
        <v>57170</v>
      </c>
      <c r="K5500" s="107" t="str">
        <f>IF(J5500&gt;0,"Untung","Rugi")</f>
        <v>Untung</v>
      </c>
      <c r="L5500" s="107" t="str">
        <f t="array" ref="L5500">_xlfn.IFS(H5500&lt;100000,"Low",AND(H5500&gt;=100000,H5500&lt;250000),"Medium",H5500&gt;=250000,"High")</f>
        <v>High</v>
      </c>
      <c r="M5500" s="107" t="str">
        <f>IF(H5500&lt;100000,"Low",IF(AND(H5500&gt;=100000,H5500&lt;250000),"Medium","High"))</f>
        <v>High</v>
      </c>
    </row>
    <row r="5501" spans="1:13" x14ac:dyDescent="0.4">
      <c r="A5501" s="109" t="s">
        <v>6081</v>
      </c>
      <c r="B5501" s="109" t="s">
        <v>11367</v>
      </c>
      <c r="C5501" s="109" t="s">
        <v>100</v>
      </c>
      <c r="D5501" s="109" t="s">
        <v>102</v>
      </c>
      <c r="E5501" s="109" t="s">
        <v>10024</v>
      </c>
      <c r="F5501" s="109" t="s">
        <v>95</v>
      </c>
      <c r="G5501" s="109" t="s">
        <v>6116</v>
      </c>
      <c r="H5501" s="107">
        <v>231368</v>
      </c>
      <c r="I5501" s="109">
        <v>1</v>
      </c>
      <c r="J5501" s="108">
        <v>41743</v>
      </c>
      <c r="K5501" s="107" t="str">
        <f>IF(J5501&gt;0,"Untung","Rugi")</f>
        <v>Untung</v>
      </c>
      <c r="L5501" s="107" t="str">
        <f t="array" ref="L5501">_xlfn.IFS(H5501&lt;100000,"Low",AND(H5501&gt;=100000,H5501&lt;250000),"Medium",H5501&gt;=250000,"High")</f>
        <v>Medium</v>
      </c>
      <c r="M5501" s="107" t="str">
        <f>IF(H5501&lt;100000,"Low",IF(AND(H5501&gt;=100000,H5501&lt;250000),"Medium","High"))</f>
        <v>Medium</v>
      </c>
    </row>
    <row r="5502" spans="1:13" x14ac:dyDescent="0.4">
      <c r="A5502" s="109" t="s">
        <v>6081</v>
      </c>
      <c r="B5502" s="109" t="s">
        <v>11368</v>
      </c>
      <c r="C5502" s="109" t="s">
        <v>100</v>
      </c>
      <c r="D5502" s="109" t="s">
        <v>102</v>
      </c>
      <c r="E5502" s="109" t="s">
        <v>6405</v>
      </c>
      <c r="F5502" s="109" t="s">
        <v>95</v>
      </c>
      <c r="G5502" s="109" t="s">
        <v>6116</v>
      </c>
      <c r="H5502" s="107">
        <v>127810</v>
      </c>
      <c r="I5502" s="109">
        <v>2</v>
      </c>
      <c r="J5502" s="108">
        <v>-74472</v>
      </c>
      <c r="K5502" s="107" t="str">
        <f>IF(J5502&gt;0,"Untung","Rugi")</f>
        <v>Rugi</v>
      </c>
      <c r="L5502" s="107" t="str">
        <f t="array" ref="L5502">_xlfn.IFS(H5502&lt;100000,"Low",AND(H5502&gt;=100000,H5502&lt;250000),"Medium",H5502&gt;=250000,"High")</f>
        <v>Medium</v>
      </c>
      <c r="M5502" s="107" t="str">
        <f>IF(H5502&lt;100000,"Low",IF(AND(H5502&gt;=100000,H5502&lt;250000),"Medium","High"))</f>
        <v>Medium</v>
      </c>
    </row>
    <row r="5503" spans="1:13" x14ac:dyDescent="0.4">
      <c r="A5503" s="109" t="s">
        <v>6081</v>
      </c>
      <c r="B5503" s="109" t="s">
        <v>11367</v>
      </c>
      <c r="C5503" s="109" t="s">
        <v>1051</v>
      </c>
      <c r="D5503" s="109" t="s">
        <v>96</v>
      </c>
      <c r="E5503" s="109" t="s">
        <v>10303</v>
      </c>
      <c r="F5503" s="109" t="s">
        <v>95</v>
      </c>
      <c r="G5503" s="109" t="s">
        <v>6039</v>
      </c>
      <c r="H5503" s="107">
        <v>126134</v>
      </c>
      <c r="I5503" s="109">
        <v>2</v>
      </c>
      <c r="J5503" s="108">
        <v>392322</v>
      </c>
      <c r="K5503" s="107" t="str">
        <f>IF(J5503&gt;0,"Untung","Rugi")</f>
        <v>Untung</v>
      </c>
      <c r="L5503" s="107" t="str">
        <f t="array" ref="L5503">_xlfn.IFS(H5503&lt;100000,"Low",AND(H5503&gt;=100000,H5503&lt;250000),"Medium",H5503&gt;=250000,"High")</f>
        <v>Medium</v>
      </c>
      <c r="M5503" s="107" t="str">
        <f>IF(H5503&lt;100000,"Low",IF(AND(H5503&gt;=100000,H5503&lt;250000),"Medium","High"))</f>
        <v>Medium</v>
      </c>
    </row>
    <row r="5504" spans="1:13" x14ac:dyDescent="0.4">
      <c r="A5504" s="109" t="s">
        <v>6016</v>
      </c>
      <c r="B5504" s="109" t="s">
        <v>11366</v>
      </c>
      <c r="C5504" s="109" t="s">
        <v>1051</v>
      </c>
      <c r="D5504" s="109" t="s">
        <v>96</v>
      </c>
      <c r="E5504" s="109" t="s">
        <v>6330</v>
      </c>
      <c r="F5504" s="109" t="s">
        <v>95</v>
      </c>
      <c r="G5504" s="109" t="s">
        <v>6052</v>
      </c>
      <c r="H5504" s="107">
        <v>159249</v>
      </c>
      <c r="I5504" s="109">
        <v>14</v>
      </c>
      <c r="J5504" s="108">
        <v>312505</v>
      </c>
      <c r="K5504" s="107" t="str">
        <f>IF(J5504&gt;0,"Untung","Rugi")</f>
        <v>Untung</v>
      </c>
      <c r="L5504" s="107" t="str">
        <f t="array" ref="L5504">_xlfn.IFS(H5504&lt;100000,"Low",AND(H5504&gt;=100000,H5504&lt;250000),"Medium",H5504&gt;=250000,"High")</f>
        <v>Medium</v>
      </c>
      <c r="M5504" s="107" t="str">
        <f>IF(H5504&lt;100000,"Low",IF(AND(H5504&gt;=100000,H5504&lt;250000),"Medium","High"))</f>
        <v>Medium</v>
      </c>
    </row>
    <row r="5505" spans="1:13" x14ac:dyDescent="0.4">
      <c r="A5505" s="109" t="s">
        <v>6016</v>
      </c>
      <c r="B5505" s="109" t="s">
        <v>11366</v>
      </c>
      <c r="C5505" s="109" t="s">
        <v>1051</v>
      </c>
      <c r="D5505" s="109" t="s">
        <v>96</v>
      </c>
      <c r="E5505" s="109" t="s">
        <v>7488</v>
      </c>
      <c r="F5505" s="109" t="s">
        <v>6021</v>
      </c>
      <c r="G5505" s="109" t="s">
        <v>6031</v>
      </c>
      <c r="H5505" s="107">
        <v>35819</v>
      </c>
      <c r="I5505" s="109">
        <v>3</v>
      </c>
      <c r="J5505" s="108">
        <v>286022</v>
      </c>
      <c r="K5505" s="107" t="str">
        <f>IF(J5505&gt;0,"Untung","Rugi")</f>
        <v>Untung</v>
      </c>
      <c r="L5505" s="107" t="str">
        <f t="array" ref="L5505">_xlfn.IFS(H5505&lt;100000,"Low",AND(H5505&gt;=100000,H5505&lt;250000),"Medium",H5505&gt;=250000,"High")</f>
        <v>Low</v>
      </c>
      <c r="M5505" s="107" t="str">
        <f>IF(H5505&lt;100000,"Low",IF(AND(H5505&gt;=100000,H5505&lt;250000),"Medium","High"))</f>
        <v>Low</v>
      </c>
    </row>
    <row r="5506" spans="1:13" x14ac:dyDescent="0.4">
      <c r="A5506" s="109" t="s">
        <v>6016</v>
      </c>
      <c r="B5506" s="109" t="s">
        <v>11365</v>
      </c>
      <c r="C5506" s="109" t="s">
        <v>1051</v>
      </c>
      <c r="D5506" s="109" t="s">
        <v>96</v>
      </c>
      <c r="E5506" s="109" t="s">
        <v>7781</v>
      </c>
      <c r="F5506" s="109" t="s">
        <v>99</v>
      </c>
      <c r="G5506" s="109" t="s">
        <v>6024</v>
      </c>
      <c r="H5506" s="107">
        <v>288784</v>
      </c>
      <c r="I5506" s="109">
        <v>4</v>
      </c>
      <c r="J5506" s="108">
        <v>231674</v>
      </c>
      <c r="K5506" s="107" t="str">
        <f>IF(J5506&gt;0,"Untung","Rugi")</f>
        <v>Untung</v>
      </c>
      <c r="L5506" s="107" t="str">
        <f t="array" ref="L5506">_xlfn.IFS(H5506&lt;100000,"Low",AND(H5506&gt;=100000,H5506&lt;250000),"Medium",H5506&gt;=250000,"High")</f>
        <v>High</v>
      </c>
      <c r="M5506" s="107" t="str">
        <f>IF(H5506&lt;100000,"Low",IF(AND(H5506&gt;=100000,H5506&lt;250000),"Medium","High"))</f>
        <v>High</v>
      </c>
    </row>
    <row r="5507" spans="1:13" x14ac:dyDescent="0.4">
      <c r="A5507" s="109" t="s">
        <v>6027</v>
      </c>
      <c r="B5507" s="109" t="s">
        <v>11364</v>
      </c>
      <c r="C5507" s="109" t="s">
        <v>1051</v>
      </c>
      <c r="D5507" s="109" t="s">
        <v>96</v>
      </c>
      <c r="E5507" s="109" t="s">
        <v>10341</v>
      </c>
      <c r="F5507" s="109" t="s">
        <v>6021</v>
      </c>
      <c r="G5507" s="109" t="s">
        <v>6020</v>
      </c>
      <c r="H5507" s="107">
        <v>221444</v>
      </c>
      <c r="I5507" s="109">
        <v>3</v>
      </c>
      <c r="J5507" s="108">
        <v>103731</v>
      </c>
      <c r="K5507" s="107" t="str">
        <f>IF(J5507&gt;0,"Untung","Rugi")</f>
        <v>Untung</v>
      </c>
      <c r="L5507" s="107" t="str">
        <f t="array" ref="L5507">_xlfn.IFS(H5507&lt;100000,"Low",AND(H5507&gt;=100000,H5507&lt;250000),"Medium",H5507&gt;=250000,"High")</f>
        <v>Medium</v>
      </c>
      <c r="M5507" s="107" t="str">
        <f>IF(H5507&lt;100000,"Low",IF(AND(H5507&gt;=100000,H5507&lt;250000),"Medium","High"))</f>
        <v>Medium</v>
      </c>
    </row>
    <row r="5508" spans="1:13" x14ac:dyDescent="0.4">
      <c r="A5508" s="109" t="s">
        <v>6027</v>
      </c>
      <c r="B5508" s="109" t="s">
        <v>11363</v>
      </c>
      <c r="C5508" s="109" t="s">
        <v>100</v>
      </c>
      <c r="D5508" s="109" t="s">
        <v>106</v>
      </c>
      <c r="E5508" s="109" t="s">
        <v>6752</v>
      </c>
      <c r="F5508" s="109" t="s">
        <v>95</v>
      </c>
      <c r="G5508" s="109" t="s">
        <v>6067</v>
      </c>
      <c r="H5508" s="107">
        <v>323128</v>
      </c>
      <c r="I5508" s="109">
        <v>2</v>
      </c>
      <c r="J5508" s="108">
        <v>-76522</v>
      </c>
      <c r="K5508" s="107" t="str">
        <f>IF(J5508&gt;0,"Untung","Rugi")</f>
        <v>Rugi</v>
      </c>
      <c r="L5508" s="107" t="str">
        <f t="array" ref="L5508">_xlfn.IFS(H5508&lt;100000,"Low",AND(H5508&gt;=100000,H5508&lt;250000),"Medium",H5508&gt;=250000,"High")</f>
        <v>High</v>
      </c>
      <c r="M5508" s="107" t="str">
        <f>IF(H5508&lt;100000,"Low",IF(AND(H5508&gt;=100000,H5508&lt;250000),"Medium","High"))</f>
        <v>High</v>
      </c>
    </row>
    <row r="5509" spans="1:13" x14ac:dyDescent="0.4">
      <c r="A5509" s="109" t="s">
        <v>6016</v>
      </c>
      <c r="B5509" s="109" t="s">
        <v>11362</v>
      </c>
      <c r="C5509" s="109" t="s">
        <v>100</v>
      </c>
      <c r="D5509" s="109" t="s">
        <v>106</v>
      </c>
      <c r="E5509" s="109" t="s">
        <v>10693</v>
      </c>
      <c r="F5509" s="109" t="s">
        <v>95</v>
      </c>
      <c r="G5509" s="109" t="s">
        <v>6017</v>
      </c>
      <c r="H5509" s="107">
        <v>159214</v>
      </c>
      <c r="I5509" s="109">
        <v>2</v>
      </c>
      <c r="J5509" s="108">
        <v>348855</v>
      </c>
      <c r="K5509" s="107" t="str">
        <f>IF(J5509&gt;0,"Untung","Rugi")</f>
        <v>Untung</v>
      </c>
      <c r="L5509" s="107" t="str">
        <f t="array" ref="L5509">_xlfn.IFS(H5509&lt;100000,"Low",AND(H5509&gt;=100000,H5509&lt;250000),"Medium",H5509&gt;=250000,"High")</f>
        <v>Medium</v>
      </c>
      <c r="M5509" s="107" t="str">
        <f>IF(H5509&lt;100000,"Low",IF(AND(H5509&gt;=100000,H5509&lt;250000),"Medium","High"))</f>
        <v>Medium</v>
      </c>
    </row>
    <row r="5510" spans="1:13" x14ac:dyDescent="0.4">
      <c r="A5510" s="109" t="s">
        <v>6016</v>
      </c>
      <c r="B5510" s="109" t="s">
        <v>11361</v>
      </c>
      <c r="C5510" s="109" t="s">
        <v>1051</v>
      </c>
      <c r="D5510" s="109" t="s">
        <v>96</v>
      </c>
      <c r="E5510" s="109" t="s">
        <v>6597</v>
      </c>
      <c r="F5510" s="109" t="s">
        <v>95</v>
      </c>
      <c r="G5510" s="109" t="s">
        <v>6017</v>
      </c>
      <c r="H5510" s="107">
        <v>442676</v>
      </c>
      <c r="I5510" s="109">
        <v>2</v>
      </c>
      <c r="J5510" s="108">
        <v>-168570</v>
      </c>
      <c r="K5510" s="107" t="str">
        <f>IF(J5510&gt;0,"Untung","Rugi")</f>
        <v>Rugi</v>
      </c>
      <c r="L5510" s="107" t="str">
        <f t="array" ref="L5510">_xlfn.IFS(H5510&lt;100000,"Low",AND(H5510&gt;=100000,H5510&lt;250000),"Medium",H5510&gt;=250000,"High")</f>
        <v>High</v>
      </c>
      <c r="M5510" s="107" t="str">
        <f>IF(H5510&lt;100000,"Low",IF(AND(H5510&gt;=100000,H5510&lt;250000),"Medium","High"))</f>
        <v>High</v>
      </c>
    </row>
    <row r="5511" spans="1:13" x14ac:dyDescent="0.4">
      <c r="A5511" s="109" t="s">
        <v>6016</v>
      </c>
      <c r="B5511" s="109" t="s">
        <v>11360</v>
      </c>
      <c r="C5511" s="109" t="s">
        <v>100</v>
      </c>
      <c r="D5511" s="109" t="s">
        <v>96</v>
      </c>
      <c r="E5511" s="109" t="s">
        <v>7794</v>
      </c>
      <c r="F5511" s="109" t="s">
        <v>6021</v>
      </c>
      <c r="G5511" s="109" t="s">
        <v>6020</v>
      </c>
      <c r="H5511" s="107">
        <v>441637</v>
      </c>
      <c r="I5511" s="109">
        <v>6</v>
      </c>
      <c r="J5511" s="108">
        <v>350648</v>
      </c>
      <c r="K5511" s="107" t="str">
        <f>IF(J5511&gt;0,"Untung","Rugi")</f>
        <v>Untung</v>
      </c>
      <c r="L5511" s="107" t="str">
        <f t="array" ref="L5511">_xlfn.IFS(H5511&lt;100000,"Low",AND(H5511&gt;=100000,H5511&lt;250000),"Medium",H5511&gt;=250000,"High")</f>
        <v>High</v>
      </c>
      <c r="M5511" s="107" t="str">
        <f>IF(H5511&lt;100000,"Low",IF(AND(H5511&gt;=100000,H5511&lt;250000),"Medium","High"))</f>
        <v>High</v>
      </c>
    </row>
    <row r="5512" spans="1:13" x14ac:dyDescent="0.4">
      <c r="A5512" s="109" t="s">
        <v>6016</v>
      </c>
      <c r="B5512" s="109" t="s">
        <v>11359</v>
      </c>
      <c r="C5512" s="109" t="s">
        <v>100</v>
      </c>
      <c r="D5512" s="109" t="s">
        <v>96</v>
      </c>
      <c r="E5512" s="109" t="s">
        <v>9763</v>
      </c>
      <c r="F5512" s="109" t="s">
        <v>6021</v>
      </c>
      <c r="G5512" s="109" t="s">
        <v>6031</v>
      </c>
      <c r="H5512" s="107">
        <v>262911</v>
      </c>
      <c r="I5512" s="109">
        <v>4</v>
      </c>
      <c r="J5512" s="108">
        <v>368730</v>
      </c>
      <c r="K5512" s="107" t="str">
        <f>IF(J5512&gt;0,"Untung","Rugi")</f>
        <v>Untung</v>
      </c>
      <c r="L5512" s="107" t="str">
        <f t="array" ref="L5512">_xlfn.IFS(H5512&lt;100000,"Low",AND(H5512&gt;=100000,H5512&lt;250000),"Medium",H5512&gt;=250000,"High")</f>
        <v>High</v>
      </c>
      <c r="M5512" s="107" t="str">
        <f>IF(H5512&lt;100000,"Low",IF(AND(H5512&gt;=100000,H5512&lt;250000),"Medium","High"))</f>
        <v>High</v>
      </c>
    </row>
    <row r="5513" spans="1:13" x14ac:dyDescent="0.4">
      <c r="A5513" s="109" t="s">
        <v>6016</v>
      </c>
      <c r="B5513" s="109" t="s">
        <v>11358</v>
      </c>
      <c r="C5513" s="109" t="s">
        <v>1051</v>
      </c>
      <c r="D5513" s="109" t="s">
        <v>106</v>
      </c>
      <c r="E5513" s="109" t="s">
        <v>7500</v>
      </c>
      <c r="F5513" s="109" t="s">
        <v>99</v>
      </c>
      <c r="G5513" s="109" t="s">
        <v>6024</v>
      </c>
      <c r="H5513" s="107">
        <v>132174</v>
      </c>
      <c r="I5513" s="109">
        <v>3</v>
      </c>
      <c r="J5513" s="108">
        <v>407142</v>
      </c>
      <c r="K5513" s="107" t="str">
        <f>IF(J5513&gt;0,"Untung","Rugi")</f>
        <v>Untung</v>
      </c>
      <c r="L5513" s="107" t="str">
        <f t="array" ref="L5513">_xlfn.IFS(H5513&lt;100000,"Low",AND(H5513&gt;=100000,H5513&lt;250000),"Medium",H5513&gt;=250000,"High")</f>
        <v>Medium</v>
      </c>
      <c r="M5513" s="107" t="str">
        <f>IF(H5513&lt;100000,"Low",IF(AND(H5513&gt;=100000,H5513&lt;250000),"Medium","High"))</f>
        <v>Medium</v>
      </c>
    </row>
    <row r="5514" spans="1:13" x14ac:dyDescent="0.4">
      <c r="A5514" s="109" t="s">
        <v>6016</v>
      </c>
      <c r="B5514" s="109" t="s">
        <v>11357</v>
      </c>
      <c r="C5514" s="109" t="s">
        <v>1064</v>
      </c>
      <c r="D5514" s="109" t="s">
        <v>106</v>
      </c>
      <c r="E5514" s="109" t="s">
        <v>6688</v>
      </c>
      <c r="F5514" s="109" t="s">
        <v>95</v>
      </c>
      <c r="G5514" s="109" t="s">
        <v>6057</v>
      </c>
      <c r="H5514" s="107">
        <v>362430</v>
      </c>
      <c r="I5514" s="109">
        <v>7</v>
      </c>
      <c r="J5514" s="108">
        <v>346396</v>
      </c>
      <c r="K5514" s="107" t="str">
        <f>IF(J5514&gt;0,"Untung","Rugi")</f>
        <v>Untung</v>
      </c>
      <c r="L5514" s="107" t="str">
        <f t="array" ref="L5514">_xlfn.IFS(H5514&lt;100000,"Low",AND(H5514&gt;=100000,H5514&lt;250000),"Medium",H5514&gt;=250000,"High")</f>
        <v>High</v>
      </c>
      <c r="M5514" s="107" t="str">
        <f>IF(H5514&lt;100000,"Low",IF(AND(H5514&gt;=100000,H5514&lt;250000),"Medium","High"))</f>
        <v>High</v>
      </c>
    </row>
    <row r="5515" spans="1:13" x14ac:dyDescent="0.4">
      <c r="A5515" s="109" t="s">
        <v>6016</v>
      </c>
      <c r="B5515" s="109" t="s">
        <v>11356</v>
      </c>
      <c r="C5515" s="109" t="s">
        <v>1064</v>
      </c>
      <c r="D5515" s="109" t="s">
        <v>106</v>
      </c>
      <c r="E5515" s="109" t="s">
        <v>6407</v>
      </c>
      <c r="F5515" s="109" t="s">
        <v>95</v>
      </c>
      <c r="G5515" s="109" t="s">
        <v>6017</v>
      </c>
      <c r="H5515" s="107">
        <v>104607</v>
      </c>
      <c r="I5515" s="109">
        <v>2</v>
      </c>
      <c r="J5515" s="108">
        <v>289452</v>
      </c>
      <c r="K5515" s="107" t="str">
        <f>IF(J5515&gt;0,"Untung","Rugi")</f>
        <v>Untung</v>
      </c>
      <c r="L5515" s="107" t="str">
        <f t="array" ref="L5515">_xlfn.IFS(H5515&lt;100000,"Low",AND(H5515&gt;=100000,H5515&lt;250000),"Medium",H5515&gt;=250000,"High")</f>
        <v>Medium</v>
      </c>
      <c r="M5515" s="107" t="str">
        <f>IF(H5515&lt;100000,"Low",IF(AND(H5515&gt;=100000,H5515&lt;250000),"Medium","High"))</f>
        <v>Medium</v>
      </c>
    </row>
    <row r="5516" spans="1:13" x14ac:dyDescent="0.4">
      <c r="A5516" s="109" t="s">
        <v>6016</v>
      </c>
      <c r="B5516" s="109" t="s">
        <v>11355</v>
      </c>
      <c r="C5516" s="109" t="s">
        <v>1051</v>
      </c>
      <c r="D5516" s="109" t="s">
        <v>106</v>
      </c>
      <c r="E5516" s="109" t="s">
        <v>6911</v>
      </c>
      <c r="F5516" s="109" t="s">
        <v>95</v>
      </c>
      <c r="G5516" s="109" t="s">
        <v>6052</v>
      </c>
      <c r="H5516" s="107">
        <v>431487</v>
      </c>
      <c r="I5516" s="109">
        <v>1</v>
      </c>
      <c r="J5516" s="108">
        <v>239064</v>
      </c>
      <c r="K5516" s="107" t="str">
        <f>IF(J5516&gt;0,"Untung","Rugi")</f>
        <v>Untung</v>
      </c>
      <c r="L5516" s="107" t="str">
        <f t="array" ref="L5516">_xlfn.IFS(H5516&lt;100000,"Low",AND(H5516&gt;=100000,H5516&lt;250000),"Medium",H5516&gt;=250000,"High")</f>
        <v>High</v>
      </c>
      <c r="M5516" s="107" t="str">
        <f>IF(H5516&lt;100000,"Low",IF(AND(H5516&gt;=100000,H5516&lt;250000),"Medium","High"))</f>
        <v>High</v>
      </c>
    </row>
    <row r="5517" spans="1:13" x14ac:dyDescent="0.4">
      <c r="A5517" s="109" t="s">
        <v>6016</v>
      </c>
      <c r="B5517" s="109" t="s">
        <v>11354</v>
      </c>
      <c r="C5517" s="109" t="s">
        <v>1051</v>
      </c>
      <c r="D5517" s="109" t="s">
        <v>106</v>
      </c>
      <c r="E5517" s="109" t="s">
        <v>9142</v>
      </c>
      <c r="F5517" s="109" t="s">
        <v>95</v>
      </c>
      <c r="G5517" s="109" t="s">
        <v>6017</v>
      </c>
      <c r="H5517" s="107">
        <v>87480</v>
      </c>
      <c r="I5517" s="109">
        <v>1</v>
      </c>
      <c r="J5517" s="108">
        <v>393834</v>
      </c>
      <c r="K5517" s="107" t="str">
        <f>IF(J5517&gt;0,"Untung","Rugi")</f>
        <v>Untung</v>
      </c>
      <c r="L5517" s="107" t="str">
        <f t="array" ref="L5517">_xlfn.IFS(H5517&lt;100000,"Low",AND(H5517&gt;=100000,H5517&lt;250000),"Medium",H5517&gt;=250000,"High")</f>
        <v>Low</v>
      </c>
      <c r="M5517" s="107" t="str">
        <f>IF(H5517&lt;100000,"Low",IF(AND(H5517&gt;=100000,H5517&lt;250000),"Medium","High"))</f>
        <v>Low</v>
      </c>
    </row>
    <row r="5518" spans="1:13" x14ac:dyDescent="0.4">
      <c r="A5518" s="109" t="s">
        <v>6016</v>
      </c>
      <c r="B5518" s="109" t="s">
        <v>11353</v>
      </c>
      <c r="C5518" s="109" t="s">
        <v>1051</v>
      </c>
      <c r="D5518" s="109" t="s">
        <v>104</v>
      </c>
      <c r="E5518" s="109" t="s">
        <v>11352</v>
      </c>
      <c r="F5518" s="109" t="s">
        <v>95</v>
      </c>
      <c r="G5518" s="109" t="s">
        <v>6017</v>
      </c>
      <c r="H5518" s="107">
        <v>91584</v>
      </c>
      <c r="I5518" s="109">
        <v>3</v>
      </c>
      <c r="J5518" s="108">
        <v>187192</v>
      </c>
      <c r="K5518" s="107" t="str">
        <f>IF(J5518&gt;0,"Untung","Rugi")</f>
        <v>Untung</v>
      </c>
      <c r="L5518" s="107" t="str">
        <f t="array" ref="L5518">_xlfn.IFS(H5518&lt;100000,"Low",AND(H5518&gt;=100000,H5518&lt;250000),"Medium",H5518&gt;=250000,"High")</f>
        <v>Low</v>
      </c>
      <c r="M5518" s="107" t="str">
        <f>IF(H5518&lt;100000,"Low",IF(AND(H5518&gt;=100000,H5518&lt;250000),"Medium","High"))</f>
        <v>Low</v>
      </c>
    </row>
    <row r="5519" spans="1:13" x14ac:dyDescent="0.4">
      <c r="A5519" s="109" t="s">
        <v>6016</v>
      </c>
      <c r="B5519" s="109" t="s">
        <v>11351</v>
      </c>
      <c r="C5519" s="109" t="s">
        <v>1051</v>
      </c>
      <c r="D5519" s="109" t="s">
        <v>104</v>
      </c>
      <c r="E5519" s="109" t="s">
        <v>7043</v>
      </c>
      <c r="F5519" s="109" t="s">
        <v>95</v>
      </c>
      <c r="G5519" s="109" t="s">
        <v>6013</v>
      </c>
      <c r="H5519" s="107">
        <v>206523</v>
      </c>
      <c r="I5519" s="109">
        <v>5</v>
      </c>
      <c r="J5519" s="108">
        <v>-4770</v>
      </c>
      <c r="K5519" s="107" t="str">
        <f>IF(J5519&gt;0,"Untung","Rugi")</f>
        <v>Rugi</v>
      </c>
      <c r="L5519" s="107" t="str">
        <f t="array" ref="L5519">_xlfn.IFS(H5519&lt;100000,"Low",AND(H5519&gt;=100000,H5519&lt;250000),"Medium",H5519&gt;=250000,"High")</f>
        <v>Medium</v>
      </c>
      <c r="M5519" s="107" t="str">
        <f>IF(H5519&lt;100000,"Low",IF(AND(H5519&gt;=100000,H5519&lt;250000),"Medium","High"))</f>
        <v>Medium</v>
      </c>
    </row>
    <row r="5520" spans="1:13" x14ac:dyDescent="0.4">
      <c r="A5520" s="109" t="s">
        <v>6016</v>
      </c>
      <c r="B5520" s="109" t="s">
        <v>11350</v>
      </c>
      <c r="C5520" s="109" t="s">
        <v>1051</v>
      </c>
      <c r="D5520" s="109" t="s">
        <v>96</v>
      </c>
      <c r="E5520" s="109" t="s">
        <v>7895</v>
      </c>
      <c r="F5520" s="109" t="s">
        <v>95</v>
      </c>
      <c r="G5520" s="109" t="s">
        <v>6052</v>
      </c>
      <c r="H5520" s="107">
        <v>407300</v>
      </c>
      <c r="I5520" s="109">
        <v>3</v>
      </c>
      <c r="J5520" s="108">
        <v>-10935</v>
      </c>
      <c r="K5520" s="107" t="str">
        <f>IF(J5520&gt;0,"Untung","Rugi")</f>
        <v>Rugi</v>
      </c>
      <c r="L5520" s="107" t="str">
        <f t="array" ref="L5520">_xlfn.IFS(H5520&lt;100000,"Low",AND(H5520&gt;=100000,H5520&lt;250000),"Medium",H5520&gt;=250000,"High")</f>
        <v>High</v>
      </c>
      <c r="M5520" s="107" t="str">
        <f>IF(H5520&lt;100000,"Low",IF(AND(H5520&gt;=100000,H5520&lt;250000),"Medium","High"))</f>
        <v>High</v>
      </c>
    </row>
    <row r="5521" spans="1:13" x14ac:dyDescent="0.4">
      <c r="A5521" s="109" t="s">
        <v>6081</v>
      </c>
      <c r="B5521" s="109" t="s">
        <v>11349</v>
      </c>
      <c r="C5521" s="109" t="s">
        <v>1051</v>
      </c>
      <c r="D5521" s="109" t="s">
        <v>104</v>
      </c>
      <c r="E5521" s="109" t="s">
        <v>7134</v>
      </c>
      <c r="F5521" s="109" t="s">
        <v>95</v>
      </c>
      <c r="G5521" s="109" t="s">
        <v>6057</v>
      </c>
      <c r="H5521" s="107">
        <v>58665</v>
      </c>
      <c r="I5521" s="109">
        <v>5</v>
      </c>
      <c r="J5521" s="108">
        <v>-205452</v>
      </c>
      <c r="K5521" s="107" t="str">
        <f>IF(J5521&gt;0,"Untung","Rugi")</f>
        <v>Rugi</v>
      </c>
      <c r="L5521" s="107" t="str">
        <f t="array" ref="L5521">_xlfn.IFS(H5521&lt;100000,"Low",AND(H5521&gt;=100000,H5521&lt;250000),"Medium",H5521&gt;=250000,"High")</f>
        <v>Low</v>
      </c>
      <c r="M5521" s="107" t="str">
        <f>IF(H5521&lt;100000,"Low",IF(AND(H5521&gt;=100000,H5521&lt;250000),"Medium","High"))</f>
        <v>Low</v>
      </c>
    </row>
    <row r="5522" spans="1:13" x14ac:dyDescent="0.4">
      <c r="A5522" s="109" t="s">
        <v>6081</v>
      </c>
      <c r="B5522" s="109" t="s">
        <v>11348</v>
      </c>
      <c r="C5522" s="109" t="s">
        <v>1051</v>
      </c>
      <c r="D5522" s="109" t="s">
        <v>104</v>
      </c>
      <c r="E5522" s="109" t="s">
        <v>9924</v>
      </c>
      <c r="F5522" s="109" t="s">
        <v>99</v>
      </c>
      <c r="G5522" s="109" t="s">
        <v>6024</v>
      </c>
      <c r="H5522" s="107">
        <v>224631</v>
      </c>
      <c r="I5522" s="109">
        <v>6</v>
      </c>
      <c r="J5522" s="108">
        <v>342327</v>
      </c>
      <c r="K5522" s="107" t="str">
        <f>IF(J5522&gt;0,"Untung","Rugi")</f>
        <v>Untung</v>
      </c>
      <c r="L5522" s="107" t="str">
        <f t="array" ref="L5522">_xlfn.IFS(H5522&lt;100000,"Low",AND(H5522&gt;=100000,H5522&lt;250000),"Medium",H5522&gt;=250000,"High")</f>
        <v>Medium</v>
      </c>
      <c r="M5522" s="107" t="str">
        <f>IF(H5522&lt;100000,"Low",IF(AND(H5522&gt;=100000,H5522&lt;250000),"Medium","High"))</f>
        <v>Medium</v>
      </c>
    </row>
    <row r="5523" spans="1:13" x14ac:dyDescent="0.4">
      <c r="A5523" s="109" t="s">
        <v>6081</v>
      </c>
      <c r="B5523" s="109" t="s">
        <v>11347</v>
      </c>
      <c r="C5523" s="109" t="s">
        <v>1051</v>
      </c>
      <c r="D5523" s="109" t="s">
        <v>104</v>
      </c>
      <c r="E5523" s="109" t="s">
        <v>11346</v>
      </c>
      <c r="F5523" s="109" t="s">
        <v>95</v>
      </c>
      <c r="G5523" s="109" t="s">
        <v>6067</v>
      </c>
      <c r="H5523" s="107">
        <v>274997</v>
      </c>
      <c r="I5523" s="109">
        <v>7</v>
      </c>
      <c r="J5523" s="108">
        <v>165308</v>
      </c>
      <c r="K5523" s="107" t="str">
        <f>IF(J5523&gt;0,"Untung","Rugi")</f>
        <v>Untung</v>
      </c>
      <c r="L5523" s="107" t="str">
        <f t="array" ref="L5523">_xlfn.IFS(H5523&lt;100000,"Low",AND(H5523&gt;=100000,H5523&lt;250000),"Medium",H5523&gt;=250000,"High")</f>
        <v>High</v>
      </c>
      <c r="M5523" s="107" t="str">
        <f>IF(H5523&lt;100000,"Low",IF(AND(H5523&gt;=100000,H5523&lt;250000),"Medium","High"))</f>
        <v>High</v>
      </c>
    </row>
    <row r="5524" spans="1:13" x14ac:dyDescent="0.4">
      <c r="A5524" s="109" t="s">
        <v>6081</v>
      </c>
      <c r="B5524" s="109" t="s">
        <v>11345</v>
      </c>
      <c r="C5524" s="109" t="s">
        <v>1064</v>
      </c>
      <c r="D5524" s="109" t="s">
        <v>106</v>
      </c>
      <c r="E5524" s="109" t="s">
        <v>11344</v>
      </c>
      <c r="F5524" s="109" t="s">
        <v>99</v>
      </c>
      <c r="G5524" s="109" t="s">
        <v>6109</v>
      </c>
      <c r="H5524" s="107">
        <v>96769</v>
      </c>
      <c r="I5524" s="109">
        <v>3</v>
      </c>
      <c r="J5524" s="108">
        <v>-196574</v>
      </c>
      <c r="K5524" s="107" t="str">
        <f>IF(J5524&gt;0,"Untung","Rugi")</f>
        <v>Rugi</v>
      </c>
      <c r="L5524" s="107" t="str">
        <f t="array" ref="L5524">_xlfn.IFS(H5524&lt;100000,"Low",AND(H5524&gt;=100000,H5524&lt;250000),"Medium",H5524&gt;=250000,"High")</f>
        <v>Low</v>
      </c>
      <c r="M5524" s="107" t="str">
        <f>IF(H5524&lt;100000,"Low",IF(AND(H5524&gt;=100000,H5524&lt;250000),"Medium","High"))</f>
        <v>Low</v>
      </c>
    </row>
    <row r="5525" spans="1:13" x14ac:dyDescent="0.4">
      <c r="A5525" s="109" t="s">
        <v>6016</v>
      </c>
      <c r="B5525" s="109" t="s">
        <v>11343</v>
      </c>
      <c r="C5525" s="109" t="s">
        <v>100</v>
      </c>
      <c r="D5525" s="109" t="s">
        <v>102</v>
      </c>
      <c r="E5525" s="109" t="s">
        <v>6890</v>
      </c>
      <c r="F5525" s="109" t="s">
        <v>95</v>
      </c>
      <c r="G5525" s="109" t="s">
        <v>6062</v>
      </c>
      <c r="H5525" s="107">
        <v>111675</v>
      </c>
      <c r="I5525" s="109">
        <v>9</v>
      </c>
      <c r="J5525" s="108">
        <v>62679</v>
      </c>
      <c r="K5525" s="107" t="str">
        <f>IF(J5525&gt;0,"Untung","Rugi")</f>
        <v>Untung</v>
      </c>
      <c r="L5525" s="107" t="str">
        <f t="array" ref="L5525">_xlfn.IFS(H5525&lt;100000,"Low",AND(H5525&gt;=100000,H5525&lt;250000),"Medium",H5525&gt;=250000,"High")</f>
        <v>Medium</v>
      </c>
      <c r="M5525" s="107" t="str">
        <f>IF(H5525&lt;100000,"Low",IF(AND(H5525&gt;=100000,H5525&lt;250000),"Medium","High"))</f>
        <v>Medium</v>
      </c>
    </row>
    <row r="5526" spans="1:13" x14ac:dyDescent="0.4">
      <c r="A5526" s="109" t="s">
        <v>6016</v>
      </c>
      <c r="B5526" s="109" t="s">
        <v>11341</v>
      </c>
      <c r="C5526" s="109" t="s">
        <v>100</v>
      </c>
      <c r="D5526" s="109" t="s">
        <v>102</v>
      </c>
      <c r="E5526" s="109" t="s">
        <v>8571</v>
      </c>
      <c r="F5526" s="109" t="s">
        <v>95</v>
      </c>
      <c r="G5526" s="109" t="s">
        <v>6017</v>
      </c>
      <c r="H5526" s="107">
        <v>145655</v>
      </c>
      <c r="I5526" s="109">
        <v>5</v>
      </c>
      <c r="J5526" s="108">
        <v>127566</v>
      </c>
      <c r="K5526" s="107" t="str">
        <f>IF(J5526&gt;0,"Untung","Rugi")</f>
        <v>Untung</v>
      </c>
      <c r="L5526" s="107" t="str">
        <f t="array" ref="L5526">_xlfn.IFS(H5526&lt;100000,"Low",AND(H5526&gt;=100000,H5526&lt;250000),"Medium",H5526&gt;=250000,"High")</f>
        <v>Medium</v>
      </c>
      <c r="M5526" s="107" t="str">
        <f>IF(H5526&lt;100000,"Low",IF(AND(H5526&gt;=100000,H5526&lt;250000),"Medium","High"))</f>
        <v>Medium</v>
      </c>
    </row>
    <row r="5527" spans="1:13" x14ac:dyDescent="0.4">
      <c r="A5527" s="109" t="s">
        <v>6016</v>
      </c>
      <c r="B5527" s="109" t="s">
        <v>11342</v>
      </c>
      <c r="C5527" s="109" t="s">
        <v>100</v>
      </c>
      <c r="D5527" s="109" t="s">
        <v>102</v>
      </c>
      <c r="E5527" s="109" t="s">
        <v>6478</v>
      </c>
      <c r="F5527" s="109" t="s">
        <v>6021</v>
      </c>
      <c r="G5527" s="109" t="s">
        <v>6020</v>
      </c>
      <c r="H5527" s="107">
        <v>375368</v>
      </c>
      <c r="I5527" s="109">
        <v>1</v>
      </c>
      <c r="J5527" s="108">
        <v>63970</v>
      </c>
      <c r="K5527" s="107" t="str">
        <f>IF(J5527&gt;0,"Untung","Rugi")</f>
        <v>Untung</v>
      </c>
      <c r="L5527" s="107" t="str">
        <f t="array" ref="L5527">_xlfn.IFS(H5527&lt;100000,"Low",AND(H5527&gt;=100000,H5527&lt;250000),"Medium",H5527&gt;=250000,"High")</f>
        <v>High</v>
      </c>
      <c r="M5527" s="107" t="str">
        <f>IF(H5527&lt;100000,"Low",IF(AND(H5527&gt;=100000,H5527&lt;250000),"Medium","High"))</f>
        <v>High</v>
      </c>
    </row>
    <row r="5528" spans="1:13" x14ac:dyDescent="0.4">
      <c r="A5528" s="109" t="s">
        <v>6016</v>
      </c>
      <c r="B5528" s="109" t="s">
        <v>11341</v>
      </c>
      <c r="C5528" s="109" t="s">
        <v>100</v>
      </c>
      <c r="D5528" s="109" t="s">
        <v>102</v>
      </c>
      <c r="E5528" s="109" t="s">
        <v>8052</v>
      </c>
      <c r="F5528" s="109" t="s">
        <v>95</v>
      </c>
      <c r="G5528" s="109" t="s">
        <v>6017</v>
      </c>
      <c r="H5528" s="107">
        <v>197228</v>
      </c>
      <c r="I5528" s="109">
        <v>5</v>
      </c>
      <c r="J5528" s="108">
        <v>8181</v>
      </c>
      <c r="K5528" s="107" t="str">
        <f>IF(J5528&gt;0,"Untung","Rugi")</f>
        <v>Untung</v>
      </c>
      <c r="L5528" s="107" t="str">
        <f t="array" ref="L5528">_xlfn.IFS(H5528&lt;100000,"Low",AND(H5528&gt;=100000,H5528&lt;250000),"Medium",H5528&gt;=250000,"High")</f>
        <v>Medium</v>
      </c>
      <c r="M5528" s="107" t="str">
        <f>IF(H5528&lt;100000,"Low",IF(AND(H5528&gt;=100000,H5528&lt;250000),"Medium","High"))</f>
        <v>Medium</v>
      </c>
    </row>
    <row r="5529" spans="1:13" x14ac:dyDescent="0.4">
      <c r="A5529" s="109" t="s">
        <v>6016</v>
      </c>
      <c r="B5529" s="109" t="s">
        <v>11340</v>
      </c>
      <c r="C5529" s="109" t="s">
        <v>100</v>
      </c>
      <c r="D5529" s="109" t="s">
        <v>102</v>
      </c>
      <c r="E5529" s="109" t="s">
        <v>9962</v>
      </c>
      <c r="F5529" s="109" t="s">
        <v>99</v>
      </c>
      <c r="G5529" s="109" t="s">
        <v>6109</v>
      </c>
      <c r="H5529" s="107">
        <v>345419</v>
      </c>
      <c r="I5529" s="109">
        <v>3</v>
      </c>
      <c r="J5529" s="108">
        <v>-84536</v>
      </c>
      <c r="K5529" s="107" t="str">
        <f>IF(J5529&gt;0,"Untung","Rugi")</f>
        <v>Rugi</v>
      </c>
      <c r="L5529" s="107" t="str">
        <f t="array" ref="L5529">_xlfn.IFS(H5529&lt;100000,"Low",AND(H5529&gt;=100000,H5529&lt;250000),"Medium",H5529&gt;=250000,"High")</f>
        <v>High</v>
      </c>
      <c r="M5529" s="107" t="str">
        <f>IF(H5529&lt;100000,"Low",IF(AND(H5529&gt;=100000,H5529&lt;250000),"Medium","High"))</f>
        <v>High</v>
      </c>
    </row>
    <row r="5530" spans="1:13" x14ac:dyDescent="0.4">
      <c r="A5530" s="109" t="s">
        <v>6016</v>
      </c>
      <c r="B5530" s="109" t="s">
        <v>11339</v>
      </c>
      <c r="C5530" s="109" t="s">
        <v>1051</v>
      </c>
      <c r="D5530" s="109" t="s">
        <v>96</v>
      </c>
      <c r="E5530" s="109" t="s">
        <v>6130</v>
      </c>
      <c r="F5530" s="109" t="s">
        <v>99</v>
      </c>
      <c r="G5530" s="109" t="s">
        <v>6049</v>
      </c>
      <c r="H5530" s="107">
        <v>446975</v>
      </c>
      <c r="I5530" s="109">
        <v>2</v>
      </c>
      <c r="J5530" s="108">
        <v>75052</v>
      </c>
      <c r="K5530" s="107" t="str">
        <f>IF(J5530&gt;0,"Untung","Rugi")</f>
        <v>Untung</v>
      </c>
      <c r="L5530" s="107" t="str">
        <f t="array" ref="L5530">_xlfn.IFS(H5530&lt;100000,"Low",AND(H5530&gt;=100000,H5530&lt;250000),"Medium",H5530&gt;=250000,"High")</f>
        <v>High</v>
      </c>
      <c r="M5530" s="107" t="str">
        <f>IF(H5530&lt;100000,"Low",IF(AND(H5530&gt;=100000,H5530&lt;250000),"Medium","High"))</f>
        <v>High</v>
      </c>
    </row>
    <row r="5531" spans="1:13" x14ac:dyDescent="0.4">
      <c r="A5531" s="109" t="s">
        <v>6027</v>
      </c>
      <c r="B5531" s="109" t="s">
        <v>11338</v>
      </c>
      <c r="C5531" s="109" t="s">
        <v>1064</v>
      </c>
      <c r="D5531" s="109" t="s">
        <v>106</v>
      </c>
      <c r="E5531" s="109" t="s">
        <v>9304</v>
      </c>
      <c r="F5531" s="109" t="s">
        <v>95</v>
      </c>
      <c r="G5531" s="109" t="s">
        <v>6052</v>
      </c>
      <c r="H5531" s="107">
        <v>229042</v>
      </c>
      <c r="I5531" s="109">
        <v>9</v>
      </c>
      <c r="J5531" s="108">
        <v>187874</v>
      </c>
      <c r="K5531" s="107" t="str">
        <f>IF(J5531&gt;0,"Untung","Rugi")</f>
        <v>Untung</v>
      </c>
      <c r="L5531" s="107" t="str">
        <f t="array" ref="L5531">_xlfn.IFS(H5531&lt;100000,"Low",AND(H5531&gt;=100000,H5531&lt;250000),"Medium",H5531&gt;=250000,"High")</f>
        <v>Medium</v>
      </c>
      <c r="M5531" s="107" t="str">
        <f>IF(H5531&lt;100000,"Low",IF(AND(H5531&gt;=100000,H5531&lt;250000),"Medium","High"))</f>
        <v>Medium</v>
      </c>
    </row>
    <row r="5532" spans="1:13" x14ac:dyDescent="0.4">
      <c r="A5532" s="109" t="s">
        <v>6016</v>
      </c>
      <c r="B5532" s="109" t="s">
        <v>11337</v>
      </c>
      <c r="C5532" s="109" t="s">
        <v>1064</v>
      </c>
      <c r="D5532" s="109" t="s">
        <v>106</v>
      </c>
      <c r="E5532" s="109" t="s">
        <v>7269</v>
      </c>
      <c r="F5532" s="109" t="s">
        <v>95</v>
      </c>
      <c r="G5532" s="109" t="s">
        <v>6052</v>
      </c>
      <c r="H5532" s="107">
        <v>425847</v>
      </c>
      <c r="I5532" s="109">
        <v>1</v>
      </c>
      <c r="J5532" s="108">
        <v>-62951</v>
      </c>
      <c r="K5532" s="107" t="str">
        <f>IF(J5532&gt;0,"Untung","Rugi")</f>
        <v>Rugi</v>
      </c>
      <c r="L5532" s="107" t="str">
        <f t="array" ref="L5532">_xlfn.IFS(H5532&lt;100000,"Low",AND(H5532&gt;=100000,H5532&lt;250000),"Medium",H5532&gt;=250000,"High")</f>
        <v>High</v>
      </c>
      <c r="M5532" s="107" t="str">
        <f>IF(H5532&lt;100000,"Low",IF(AND(H5532&gt;=100000,H5532&lt;250000),"Medium","High"))</f>
        <v>High</v>
      </c>
    </row>
    <row r="5533" spans="1:13" x14ac:dyDescent="0.4">
      <c r="A5533" s="109" t="s">
        <v>6016</v>
      </c>
      <c r="B5533" s="109" t="s">
        <v>11336</v>
      </c>
      <c r="C5533" s="109" t="s">
        <v>1051</v>
      </c>
      <c r="D5533" s="109" t="s">
        <v>106</v>
      </c>
      <c r="E5533" s="109" t="s">
        <v>11335</v>
      </c>
      <c r="F5533" s="109" t="s">
        <v>95</v>
      </c>
      <c r="G5533" s="109" t="s">
        <v>6039</v>
      </c>
      <c r="H5533" s="107">
        <v>326733</v>
      </c>
      <c r="I5533" s="109">
        <v>1</v>
      </c>
      <c r="J5533" s="108">
        <v>426533</v>
      </c>
      <c r="K5533" s="107" t="str">
        <f>IF(J5533&gt;0,"Untung","Rugi")</f>
        <v>Untung</v>
      </c>
      <c r="L5533" s="107" t="str">
        <f t="array" ref="L5533">_xlfn.IFS(H5533&lt;100000,"Low",AND(H5533&gt;=100000,H5533&lt;250000),"Medium",H5533&gt;=250000,"High")</f>
        <v>High</v>
      </c>
      <c r="M5533" s="107" t="str">
        <f>IF(H5533&lt;100000,"Low",IF(AND(H5533&gt;=100000,H5533&lt;250000),"Medium","High"))</f>
        <v>High</v>
      </c>
    </row>
    <row r="5534" spans="1:13" x14ac:dyDescent="0.4">
      <c r="A5534" s="109" t="s">
        <v>6081</v>
      </c>
      <c r="B5534" s="109" t="s">
        <v>11334</v>
      </c>
      <c r="C5534" s="109" t="s">
        <v>1051</v>
      </c>
      <c r="D5534" s="109" t="s">
        <v>96</v>
      </c>
      <c r="E5534" s="109" t="s">
        <v>9932</v>
      </c>
      <c r="F5534" s="109" t="s">
        <v>95</v>
      </c>
      <c r="G5534" s="109" t="s">
        <v>6017</v>
      </c>
      <c r="H5534" s="107">
        <v>220034</v>
      </c>
      <c r="I5534" s="109">
        <v>6</v>
      </c>
      <c r="J5534" s="108">
        <v>121368</v>
      </c>
      <c r="K5534" s="107" t="str">
        <f>IF(J5534&gt;0,"Untung","Rugi")</f>
        <v>Untung</v>
      </c>
      <c r="L5534" s="107" t="str">
        <f t="array" ref="L5534">_xlfn.IFS(H5534&lt;100000,"Low",AND(H5534&gt;=100000,H5534&lt;250000),"Medium",H5534&gt;=250000,"High")</f>
        <v>Medium</v>
      </c>
      <c r="M5534" s="107" t="str">
        <f>IF(H5534&lt;100000,"Low",IF(AND(H5534&gt;=100000,H5534&lt;250000),"Medium","High"))</f>
        <v>Medium</v>
      </c>
    </row>
    <row r="5535" spans="1:13" x14ac:dyDescent="0.4">
      <c r="A5535" s="109" t="s">
        <v>6016</v>
      </c>
      <c r="B5535" s="109" t="s">
        <v>11333</v>
      </c>
      <c r="C5535" s="109" t="s">
        <v>1064</v>
      </c>
      <c r="D5535" s="109" t="s">
        <v>102</v>
      </c>
      <c r="E5535" s="109" t="s">
        <v>10160</v>
      </c>
      <c r="F5535" s="109" t="s">
        <v>95</v>
      </c>
      <c r="G5535" s="109" t="s">
        <v>6067</v>
      </c>
      <c r="H5535" s="107">
        <v>140516</v>
      </c>
      <c r="I5535" s="109">
        <v>3</v>
      </c>
      <c r="J5535" s="108">
        <v>-22252</v>
      </c>
      <c r="K5535" s="107" t="str">
        <f>IF(J5535&gt;0,"Untung","Rugi")</f>
        <v>Rugi</v>
      </c>
      <c r="L5535" s="107" t="str">
        <f t="array" ref="L5535">_xlfn.IFS(H5535&lt;100000,"Low",AND(H5535&gt;=100000,H5535&lt;250000),"Medium",H5535&gt;=250000,"High")</f>
        <v>Medium</v>
      </c>
      <c r="M5535" s="107" t="str">
        <f>IF(H5535&lt;100000,"Low",IF(AND(H5535&gt;=100000,H5535&lt;250000),"Medium","High"))</f>
        <v>Medium</v>
      </c>
    </row>
    <row r="5536" spans="1:13" x14ac:dyDescent="0.4">
      <c r="A5536" s="109" t="s">
        <v>6046</v>
      </c>
      <c r="B5536" s="109" t="s">
        <v>11332</v>
      </c>
      <c r="C5536" s="109" t="s">
        <v>1064</v>
      </c>
      <c r="D5536" s="109" t="s">
        <v>102</v>
      </c>
      <c r="E5536" s="109" t="s">
        <v>11331</v>
      </c>
      <c r="F5536" s="109" t="s">
        <v>6021</v>
      </c>
      <c r="G5536" s="109" t="s">
        <v>6031</v>
      </c>
      <c r="H5536" s="107">
        <v>236268</v>
      </c>
      <c r="I5536" s="109">
        <v>5</v>
      </c>
      <c r="J5536" s="108">
        <v>8950</v>
      </c>
      <c r="K5536" s="107" t="str">
        <f>IF(J5536&gt;0,"Untung","Rugi")</f>
        <v>Untung</v>
      </c>
      <c r="L5536" s="107" t="str">
        <f t="array" ref="L5536">_xlfn.IFS(H5536&lt;100000,"Low",AND(H5536&gt;=100000,H5536&lt;250000),"Medium",H5536&gt;=250000,"High")</f>
        <v>Medium</v>
      </c>
      <c r="M5536" s="107" t="str">
        <f>IF(H5536&lt;100000,"Low",IF(AND(H5536&gt;=100000,H5536&lt;250000),"Medium","High"))</f>
        <v>Medium</v>
      </c>
    </row>
    <row r="5537" spans="1:13" x14ac:dyDescent="0.4">
      <c r="A5537" s="109" t="s">
        <v>6046</v>
      </c>
      <c r="B5537" s="109" t="s">
        <v>11330</v>
      </c>
      <c r="C5537" s="109" t="s">
        <v>1051</v>
      </c>
      <c r="D5537" s="109" t="s">
        <v>102</v>
      </c>
      <c r="E5537" s="109" t="s">
        <v>7178</v>
      </c>
      <c r="F5537" s="109" t="s">
        <v>95</v>
      </c>
      <c r="G5537" s="109" t="s">
        <v>6062</v>
      </c>
      <c r="H5537" s="107">
        <v>208115</v>
      </c>
      <c r="I5537" s="109">
        <v>1</v>
      </c>
      <c r="J5537" s="108">
        <v>441300</v>
      </c>
      <c r="K5537" s="107" t="str">
        <f>IF(J5537&gt;0,"Untung","Rugi")</f>
        <v>Untung</v>
      </c>
      <c r="L5537" s="107" t="str">
        <f t="array" ref="L5537">_xlfn.IFS(H5537&lt;100000,"Low",AND(H5537&gt;=100000,H5537&lt;250000),"Medium",H5537&gt;=250000,"High")</f>
        <v>Medium</v>
      </c>
      <c r="M5537" s="107" t="str">
        <f>IF(H5537&lt;100000,"Low",IF(AND(H5537&gt;=100000,H5537&lt;250000),"Medium","High"))</f>
        <v>Medium</v>
      </c>
    </row>
    <row r="5538" spans="1:13" x14ac:dyDescent="0.4">
      <c r="A5538" s="109" t="s">
        <v>6016</v>
      </c>
      <c r="B5538" s="109" t="s">
        <v>11329</v>
      </c>
      <c r="C5538" s="109" t="s">
        <v>1051</v>
      </c>
      <c r="D5538" s="109" t="s">
        <v>102</v>
      </c>
      <c r="E5538" s="109" t="s">
        <v>11328</v>
      </c>
      <c r="F5538" s="109" t="s">
        <v>99</v>
      </c>
      <c r="G5538" s="109" t="s">
        <v>6049</v>
      </c>
      <c r="H5538" s="107">
        <v>114349</v>
      </c>
      <c r="I5538" s="109">
        <v>1</v>
      </c>
      <c r="J5538" s="108">
        <v>432945</v>
      </c>
      <c r="K5538" s="107" t="str">
        <f>IF(J5538&gt;0,"Untung","Rugi")</f>
        <v>Untung</v>
      </c>
      <c r="L5538" s="107" t="str">
        <f t="array" ref="L5538">_xlfn.IFS(H5538&lt;100000,"Low",AND(H5538&gt;=100000,H5538&lt;250000),"Medium",H5538&gt;=250000,"High")</f>
        <v>Medium</v>
      </c>
      <c r="M5538" s="107" t="str">
        <f>IF(H5538&lt;100000,"Low",IF(AND(H5538&gt;=100000,H5538&lt;250000),"Medium","High"))</f>
        <v>Medium</v>
      </c>
    </row>
    <row r="5539" spans="1:13" x14ac:dyDescent="0.4">
      <c r="A5539" s="109" t="s">
        <v>6016</v>
      </c>
      <c r="B5539" s="109" t="s">
        <v>11327</v>
      </c>
      <c r="C5539" s="109" t="s">
        <v>1051</v>
      </c>
      <c r="D5539" s="109" t="s">
        <v>102</v>
      </c>
      <c r="E5539" s="109" t="s">
        <v>6849</v>
      </c>
      <c r="F5539" s="109" t="s">
        <v>6021</v>
      </c>
      <c r="G5539" s="109" t="s">
        <v>6031</v>
      </c>
      <c r="H5539" s="107">
        <v>72824</v>
      </c>
      <c r="I5539" s="109">
        <v>1</v>
      </c>
      <c r="J5539" s="108">
        <v>436622</v>
      </c>
      <c r="K5539" s="107" t="str">
        <f>IF(J5539&gt;0,"Untung","Rugi")</f>
        <v>Untung</v>
      </c>
      <c r="L5539" s="107" t="str">
        <f t="array" ref="L5539">_xlfn.IFS(H5539&lt;100000,"Low",AND(H5539&gt;=100000,H5539&lt;250000),"Medium",H5539&gt;=250000,"High")</f>
        <v>Low</v>
      </c>
      <c r="M5539" s="107" t="str">
        <f>IF(H5539&lt;100000,"Low",IF(AND(H5539&gt;=100000,H5539&lt;250000),"Medium","High"))</f>
        <v>Low</v>
      </c>
    </row>
    <row r="5540" spans="1:13" x14ac:dyDescent="0.4">
      <c r="A5540" s="109" t="s">
        <v>6016</v>
      </c>
      <c r="B5540" s="109" t="s">
        <v>11326</v>
      </c>
      <c r="C5540" s="109" t="s">
        <v>1051</v>
      </c>
      <c r="D5540" s="109" t="s">
        <v>102</v>
      </c>
      <c r="E5540" s="109" t="s">
        <v>9954</v>
      </c>
      <c r="F5540" s="109" t="s">
        <v>95</v>
      </c>
      <c r="G5540" s="109" t="s">
        <v>6036</v>
      </c>
      <c r="H5540" s="107">
        <v>37274</v>
      </c>
      <c r="I5540" s="109">
        <v>3</v>
      </c>
      <c r="J5540" s="108">
        <v>125023</v>
      </c>
      <c r="K5540" s="107" t="str">
        <f>IF(J5540&gt;0,"Untung","Rugi")</f>
        <v>Untung</v>
      </c>
      <c r="L5540" s="107" t="str">
        <f t="array" ref="L5540">_xlfn.IFS(H5540&lt;100000,"Low",AND(H5540&gt;=100000,H5540&lt;250000),"Medium",H5540&gt;=250000,"High")</f>
        <v>Low</v>
      </c>
      <c r="M5540" s="107" t="str">
        <f>IF(H5540&lt;100000,"Low",IF(AND(H5540&gt;=100000,H5540&lt;250000),"Medium","High"))</f>
        <v>Low</v>
      </c>
    </row>
    <row r="5541" spans="1:13" x14ac:dyDescent="0.4">
      <c r="A5541" s="109" t="s">
        <v>6016</v>
      </c>
      <c r="B5541" s="109" t="s">
        <v>11325</v>
      </c>
      <c r="C5541" s="109" t="s">
        <v>100</v>
      </c>
      <c r="D5541" s="109" t="s">
        <v>102</v>
      </c>
      <c r="E5541" s="109" t="s">
        <v>8368</v>
      </c>
      <c r="F5541" s="109" t="s">
        <v>95</v>
      </c>
      <c r="G5541" s="109" t="s">
        <v>6052</v>
      </c>
      <c r="H5541" s="107">
        <v>283163</v>
      </c>
      <c r="I5541" s="109">
        <v>3</v>
      </c>
      <c r="J5541" s="108">
        <v>134529</v>
      </c>
      <c r="K5541" s="107" t="str">
        <f>IF(J5541&gt;0,"Untung","Rugi")</f>
        <v>Untung</v>
      </c>
      <c r="L5541" s="107" t="str">
        <f t="array" ref="L5541">_xlfn.IFS(H5541&lt;100000,"Low",AND(H5541&gt;=100000,H5541&lt;250000),"Medium",H5541&gt;=250000,"High")</f>
        <v>High</v>
      </c>
      <c r="M5541" s="107" t="str">
        <f>IF(H5541&lt;100000,"Low",IF(AND(H5541&gt;=100000,H5541&lt;250000),"Medium","High"))</f>
        <v>High</v>
      </c>
    </row>
    <row r="5542" spans="1:13" x14ac:dyDescent="0.4">
      <c r="A5542" s="109" t="s">
        <v>6027</v>
      </c>
      <c r="B5542" s="109" t="s">
        <v>11324</v>
      </c>
      <c r="C5542" s="109" t="s">
        <v>1051</v>
      </c>
      <c r="D5542" s="109" t="s">
        <v>102</v>
      </c>
      <c r="E5542" s="109" t="s">
        <v>8912</v>
      </c>
      <c r="F5542" s="109" t="s">
        <v>99</v>
      </c>
      <c r="G5542" s="109" t="s">
        <v>6024</v>
      </c>
      <c r="H5542" s="107">
        <v>437004</v>
      </c>
      <c r="I5542" s="109">
        <v>3</v>
      </c>
      <c r="J5542" s="108">
        <v>-236674</v>
      </c>
      <c r="K5542" s="107" t="str">
        <f>IF(J5542&gt;0,"Untung","Rugi")</f>
        <v>Rugi</v>
      </c>
      <c r="L5542" s="107" t="str">
        <f t="array" ref="L5542">_xlfn.IFS(H5542&lt;100000,"Low",AND(H5542&gt;=100000,H5542&lt;250000),"Medium",H5542&gt;=250000,"High")</f>
        <v>High</v>
      </c>
      <c r="M5542" s="107" t="str">
        <f>IF(H5542&lt;100000,"Low",IF(AND(H5542&gt;=100000,H5542&lt;250000),"Medium","High"))</f>
        <v>High</v>
      </c>
    </row>
    <row r="5543" spans="1:13" x14ac:dyDescent="0.4">
      <c r="A5543" s="109" t="s">
        <v>6016</v>
      </c>
      <c r="B5543" s="109" t="s">
        <v>11323</v>
      </c>
      <c r="C5543" s="109" t="s">
        <v>1051</v>
      </c>
      <c r="D5543" s="109" t="s">
        <v>102</v>
      </c>
      <c r="E5543" s="109" t="s">
        <v>6439</v>
      </c>
      <c r="F5543" s="109" t="s">
        <v>95</v>
      </c>
      <c r="G5543" s="109" t="s">
        <v>6036</v>
      </c>
      <c r="H5543" s="107">
        <v>430005</v>
      </c>
      <c r="I5543" s="109">
        <v>3</v>
      </c>
      <c r="J5543" s="108">
        <v>-63899</v>
      </c>
      <c r="K5543" s="107" t="str">
        <f>IF(J5543&gt;0,"Untung","Rugi")</f>
        <v>Rugi</v>
      </c>
      <c r="L5543" s="107" t="str">
        <f t="array" ref="L5543">_xlfn.IFS(H5543&lt;100000,"Low",AND(H5543&gt;=100000,H5543&lt;250000),"Medium",H5543&gt;=250000,"High")</f>
        <v>High</v>
      </c>
      <c r="M5543" s="107" t="str">
        <f>IF(H5543&lt;100000,"Low",IF(AND(H5543&gt;=100000,H5543&lt;250000),"Medium","High"))</f>
        <v>High</v>
      </c>
    </row>
    <row r="5544" spans="1:13" x14ac:dyDescent="0.4">
      <c r="A5544" s="109" t="s">
        <v>6016</v>
      </c>
      <c r="B5544" s="109" t="s">
        <v>11322</v>
      </c>
      <c r="C5544" s="109" t="s">
        <v>1051</v>
      </c>
      <c r="D5544" s="109" t="s">
        <v>102</v>
      </c>
      <c r="E5544" s="109" t="s">
        <v>8559</v>
      </c>
      <c r="F5544" s="109" t="s">
        <v>99</v>
      </c>
      <c r="G5544" s="109" t="s">
        <v>6109</v>
      </c>
      <c r="H5544" s="107">
        <v>147234</v>
      </c>
      <c r="I5544" s="109">
        <v>2</v>
      </c>
      <c r="J5544" s="108">
        <v>-103556</v>
      </c>
      <c r="K5544" s="107" t="str">
        <f>IF(J5544&gt;0,"Untung","Rugi")</f>
        <v>Rugi</v>
      </c>
      <c r="L5544" s="107" t="str">
        <f t="array" ref="L5544">_xlfn.IFS(H5544&lt;100000,"Low",AND(H5544&gt;=100000,H5544&lt;250000),"Medium",H5544&gt;=250000,"High")</f>
        <v>Medium</v>
      </c>
      <c r="M5544" s="107" t="str">
        <f>IF(H5544&lt;100000,"Low",IF(AND(H5544&gt;=100000,H5544&lt;250000),"Medium","High"))</f>
        <v>Medium</v>
      </c>
    </row>
    <row r="5545" spans="1:13" x14ac:dyDescent="0.4">
      <c r="A5545" s="109" t="s">
        <v>6016</v>
      </c>
      <c r="B5545" s="109" t="s">
        <v>11322</v>
      </c>
      <c r="C5545" s="109" t="s">
        <v>1051</v>
      </c>
      <c r="D5545" s="109" t="s">
        <v>102</v>
      </c>
      <c r="E5545" s="109" t="s">
        <v>11321</v>
      </c>
      <c r="F5545" s="109" t="s">
        <v>6021</v>
      </c>
      <c r="G5545" s="109" t="s">
        <v>6146</v>
      </c>
      <c r="H5545" s="107">
        <v>284569</v>
      </c>
      <c r="I5545" s="109">
        <v>7</v>
      </c>
      <c r="J5545" s="108">
        <v>-161234</v>
      </c>
      <c r="K5545" s="107" t="str">
        <f>IF(J5545&gt;0,"Untung","Rugi")</f>
        <v>Rugi</v>
      </c>
      <c r="L5545" s="107" t="str">
        <f t="array" ref="L5545">_xlfn.IFS(H5545&lt;100000,"Low",AND(H5545&gt;=100000,H5545&lt;250000),"Medium",H5545&gt;=250000,"High")</f>
        <v>High</v>
      </c>
      <c r="M5545" s="107" t="str">
        <f>IF(H5545&lt;100000,"Low",IF(AND(H5545&gt;=100000,H5545&lt;250000),"Medium","High"))</f>
        <v>High</v>
      </c>
    </row>
    <row r="5546" spans="1:13" x14ac:dyDescent="0.4">
      <c r="A5546" s="109" t="s">
        <v>6016</v>
      </c>
      <c r="B5546" s="109" t="s">
        <v>11320</v>
      </c>
      <c r="C5546" s="109" t="s">
        <v>1051</v>
      </c>
      <c r="D5546" s="109" t="s">
        <v>102</v>
      </c>
      <c r="E5546" s="109" t="s">
        <v>8342</v>
      </c>
      <c r="F5546" s="109" t="s">
        <v>95</v>
      </c>
      <c r="G5546" s="109" t="s">
        <v>6017</v>
      </c>
      <c r="H5546" s="107">
        <v>304138</v>
      </c>
      <c r="I5546" s="109">
        <v>3</v>
      </c>
      <c r="J5546" s="108">
        <v>46187</v>
      </c>
      <c r="K5546" s="107" t="str">
        <f>IF(J5546&gt;0,"Untung","Rugi")</f>
        <v>Untung</v>
      </c>
      <c r="L5546" s="107" t="str">
        <f t="array" ref="L5546">_xlfn.IFS(H5546&lt;100000,"Low",AND(H5546&gt;=100000,H5546&lt;250000),"Medium",H5546&gt;=250000,"High")</f>
        <v>High</v>
      </c>
      <c r="M5546" s="107" t="str">
        <f>IF(H5546&lt;100000,"Low",IF(AND(H5546&gt;=100000,H5546&lt;250000),"Medium","High"))</f>
        <v>High</v>
      </c>
    </row>
    <row r="5547" spans="1:13" x14ac:dyDescent="0.4">
      <c r="A5547" s="109" t="s">
        <v>6016</v>
      </c>
      <c r="B5547" s="109" t="s">
        <v>11319</v>
      </c>
      <c r="C5547" s="109" t="s">
        <v>1051</v>
      </c>
      <c r="D5547" s="109" t="s">
        <v>106</v>
      </c>
      <c r="E5547" s="109" t="s">
        <v>8600</v>
      </c>
      <c r="F5547" s="109" t="s">
        <v>6021</v>
      </c>
      <c r="G5547" s="109" t="s">
        <v>6020</v>
      </c>
      <c r="H5547" s="107">
        <v>438391</v>
      </c>
      <c r="I5547" s="109">
        <v>1</v>
      </c>
      <c r="J5547" s="108">
        <v>36834</v>
      </c>
      <c r="K5547" s="107" t="str">
        <f>IF(J5547&gt;0,"Untung","Rugi")</f>
        <v>Untung</v>
      </c>
      <c r="L5547" s="107" t="str">
        <f t="array" ref="L5547">_xlfn.IFS(H5547&lt;100000,"Low",AND(H5547&gt;=100000,H5547&lt;250000),"Medium",H5547&gt;=250000,"High")</f>
        <v>High</v>
      </c>
      <c r="M5547" s="107" t="str">
        <f>IF(H5547&lt;100000,"Low",IF(AND(H5547&gt;=100000,H5547&lt;250000),"Medium","High"))</f>
        <v>High</v>
      </c>
    </row>
    <row r="5548" spans="1:13" x14ac:dyDescent="0.4">
      <c r="A5548" s="109" t="s">
        <v>6081</v>
      </c>
      <c r="B5548" s="109" t="s">
        <v>11318</v>
      </c>
      <c r="C5548" s="109" t="s">
        <v>1064</v>
      </c>
      <c r="D5548" s="109" t="s">
        <v>102</v>
      </c>
      <c r="E5548" s="109" t="s">
        <v>11317</v>
      </c>
      <c r="F5548" s="109" t="s">
        <v>6021</v>
      </c>
      <c r="G5548" s="109" t="s">
        <v>6020</v>
      </c>
      <c r="H5548" s="107">
        <v>37037</v>
      </c>
      <c r="I5548" s="109">
        <v>3</v>
      </c>
      <c r="J5548" s="108">
        <v>48942</v>
      </c>
      <c r="K5548" s="107" t="str">
        <f>IF(J5548&gt;0,"Untung","Rugi")</f>
        <v>Untung</v>
      </c>
      <c r="L5548" s="107" t="str">
        <f t="array" ref="L5548">_xlfn.IFS(H5548&lt;100000,"Low",AND(H5548&gt;=100000,H5548&lt;250000),"Medium",H5548&gt;=250000,"High")</f>
        <v>Low</v>
      </c>
      <c r="M5548" s="107" t="str">
        <f>IF(H5548&lt;100000,"Low",IF(AND(H5548&gt;=100000,H5548&lt;250000),"Medium","High"))</f>
        <v>Low</v>
      </c>
    </row>
    <row r="5549" spans="1:13" x14ac:dyDescent="0.4">
      <c r="A5549" s="109" t="s">
        <v>6016</v>
      </c>
      <c r="B5549" s="109" t="s">
        <v>11316</v>
      </c>
      <c r="C5549" s="109" t="s">
        <v>1051</v>
      </c>
      <c r="D5549" s="109" t="s">
        <v>104</v>
      </c>
      <c r="E5549" s="109" t="s">
        <v>8803</v>
      </c>
      <c r="F5549" s="109" t="s">
        <v>95</v>
      </c>
      <c r="G5549" s="109" t="s">
        <v>6116</v>
      </c>
      <c r="H5549" s="107">
        <v>34907</v>
      </c>
      <c r="I5549" s="109">
        <v>5</v>
      </c>
      <c r="J5549" s="108">
        <v>323779</v>
      </c>
      <c r="K5549" s="107" t="str">
        <f>IF(J5549&gt;0,"Untung","Rugi")</f>
        <v>Untung</v>
      </c>
      <c r="L5549" s="107" t="str">
        <f t="array" ref="L5549">_xlfn.IFS(H5549&lt;100000,"Low",AND(H5549&gt;=100000,H5549&lt;250000),"Medium",H5549&gt;=250000,"High")</f>
        <v>Low</v>
      </c>
      <c r="M5549" s="107" t="str">
        <f>IF(H5549&lt;100000,"Low",IF(AND(H5549&gt;=100000,H5549&lt;250000),"Medium","High"))</f>
        <v>Low</v>
      </c>
    </row>
    <row r="5550" spans="1:13" x14ac:dyDescent="0.4">
      <c r="A5550" s="109" t="s">
        <v>6016</v>
      </c>
      <c r="B5550" s="109" t="s">
        <v>11315</v>
      </c>
      <c r="C5550" s="109" t="s">
        <v>100</v>
      </c>
      <c r="D5550" s="109" t="s">
        <v>106</v>
      </c>
      <c r="E5550" s="109" t="s">
        <v>9338</v>
      </c>
      <c r="F5550" s="109" t="s">
        <v>6021</v>
      </c>
      <c r="G5550" s="109" t="s">
        <v>6031</v>
      </c>
      <c r="H5550" s="107">
        <v>171385</v>
      </c>
      <c r="I5550" s="109">
        <v>5</v>
      </c>
      <c r="J5550" s="108">
        <v>446333</v>
      </c>
      <c r="K5550" s="107" t="str">
        <f>IF(J5550&gt;0,"Untung","Rugi")</f>
        <v>Untung</v>
      </c>
      <c r="L5550" s="107" t="str">
        <f t="array" ref="L5550">_xlfn.IFS(H5550&lt;100000,"Low",AND(H5550&gt;=100000,H5550&lt;250000),"Medium",H5550&gt;=250000,"High")</f>
        <v>Medium</v>
      </c>
      <c r="M5550" s="107" t="str">
        <f>IF(H5550&lt;100000,"Low",IF(AND(H5550&gt;=100000,H5550&lt;250000),"Medium","High"))</f>
        <v>Medium</v>
      </c>
    </row>
    <row r="5551" spans="1:13" x14ac:dyDescent="0.4">
      <c r="A5551" s="109" t="s">
        <v>6027</v>
      </c>
      <c r="B5551" s="109" t="s">
        <v>11314</v>
      </c>
      <c r="C5551" s="109" t="s">
        <v>100</v>
      </c>
      <c r="D5551" s="109" t="s">
        <v>106</v>
      </c>
      <c r="E5551" s="109" t="s">
        <v>11313</v>
      </c>
      <c r="F5551" s="109" t="s">
        <v>6021</v>
      </c>
      <c r="G5551" s="109" t="s">
        <v>6020</v>
      </c>
      <c r="H5551" s="107">
        <v>151049</v>
      </c>
      <c r="I5551" s="109">
        <v>3</v>
      </c>
      <c r="J5551" s="108">
        <v>-1492</v>
      </c>
      <c r="K5551" s="107" t="str">
        <f>IF(J5551&gt;0,"Untung","Rugi")</f>
        <v>Rugi</v>
      </c>
      <c r="L5551" s="107" t="str">
        <f t="array" ref="L5551">_xlfn.IFS(H5551&lt;100000,"Low",AND(H5551&gt;=100000,H5551&lt;250000),"Medium",H5551&gt;=250000,"High")</f>
        <v>Medium</v>
      </c>
      <c r="M5551" s="107" t="str">
        <f>IF(H5551&lt;100000,"Low",IF(AND(H5551&gt;=100000,H5551&lt;250000),"Medium","High"))</f>
        <v>Medium</v>
      </c>
    </row>
    <row r="5552" spans="1:13" x14ac:dyDescent="0.4">
      <c r="A5552" s="109" t="s">
        <v>6027</v>
      </c>
      <c r="B5552" s="109" t="s">
        <v>11312</v>
      </c>
      <c r="C5552" s="109" t="s">
        <v>100</v>
      </c>
      <c r="D5552" s="109" t="s">
        <v>106</v>
      </c>
      <c r="E5552" s="109" t="s">
        <v>7549</v>
      </c>
      <c r="F5552" s="109" t="s">
        <v>95</v>
      </c>
      <c r="G5552" s="109" t="s">
        <v>6067</v>
      </c>
      <c r="H5552" s="107">
        <v>358317</v>
      </c>
      <c r="I5552" s="109">
        <v>7</v>
      </c>
      <c r="J5552" s="108">
        <v>7843</v>
      </c>
      <c r="K5552" s="107" t="str">
        <f>IF(J5552&gt;0,"Untung","Rugi")</f>
        <v>Untung</v>
      </c>
      <c r="L5552" s="107" t="str">
        <f t="array" ref="L5552">_xlfn.IFS(H5552&lt;100000,"Low",AND(H5552&gt;=100000,H5552&lt;250000),"Medium",H5552&gt;=250000,"High")</f>
        <v>High</v>
      </c>
      <c r="M5552" s="107" t="str">
        <f>IF(H5552&lt;100000,"Low",IF(AND(H5552&gt;=100000,H5552&lt;250000),"Medium","High"))</f>
        <v>High</v>
      </c>
    </row>
    <row r="5553" spans="1:13" x14ac:dyDescent="0.4">
      <c r="A5553" s="109" t="s">
        <v>6027</v>
      </c>
      <c r="B5553" s="109" t="s">
        <v>11311</v>
      </c>
      <c r="C5553" s="109" t="s">
        <v>100</v>
      </c>
      <c r="D5553" s="109" t="s">
        <v>106</v>
      </c>
      <c r="E5553" s="109" t="s">
        <v>9605</v>
      </c>
      <c r="F5553" s="109" t="s">
        <v>95</v>
      </c>
      <c r="G5553" s="109" t="s">
        <v>6013</v>
      </c>
      <c r="H5553" s="107">
        <v>221173</v>
      </c>
      <c r="I5553" s="109">
        <v>3</v>
      </c>
      <c r="J5553" s="108">
        <v>219755</v>
      </c>
      <c r="K5553" s="107" t="str">
        <f>IF(J5553&gt;0,"Untung","Rugi")</f>
        <v>Untung</v>
      </c>
      <c r="L5553" s="107" t="str">
        <f t="array" ref="L5553">_xlfn.IFS(H5553&lt;100000,"Low",AND(H5553&gt;=100000,H5553&lt;250000),"Medium",H5553&gt;=250000,"High")</f>
        <v>Medium</v>
      </c>
      <c r="M5553" s="107" t="str">
        <f>IF(H5553&lt;100000,"Low",IF(AND(H5553&gt;=100000,H5553&lt;250000),"Medium","High"))</f>
        <v>Medium</v>
      </c>
    </row>
    <row r="5554" spans="1:13" x14ac:dyDescent="0.4">
      <c r="A5554" s="109" t="s">
        <v>6027</v>
      </c>
      <c r="B5554" s="109" t="s">
        <v>11310</v>
      </c>
      <c r="C5554" s="109" t="s">
        <v>1051</v>
      </c>
      <c r="D5554" s="109" t="s">
        <v>106</v>
      </c>
      <c r="E5554" s="109" t="s">
        <v>7074</v>
      </c>
      <c r="F5554" s="109" t="s">
        <v>95</v>
      </c>
      <c r="G5554" s="109" t="s">
        <v>6116</v>
      </c>
      <c r="H5554" s="107">
        <v>44293</v>
      </c>
      <c r="I5554" s="109">
        <v>5</v>
      </c>
      <c r="J5554" s="108">
        <v>208338</v>
      </c>
      <c r="K5554" s="107" t="str">
        <f>IF(J5554&gt;0,"Untung","Rugi")</f>
        <v>Untung</v>
      </c>
      <c r="L5554" s="107" t="str">
        <f t="array" ref="L5554">_xlfn.IFS(H5554&lt;100000,"Low",AND(H5554&gt;=100000,H5554&lt;250000),"Medium",H5554&gt;=250000,"High")</f>
        <v>Low</v>
      </c>
      <c r="M5554" s="107" t="str">
        <f>IF(H5554&lt;100000,"Low",IF(AND(H5554&gt;=100000,H5554&lt;250000),"Medium","High"))</f>
        <v>Low</v>
      </c>
    </row>
    <row r="5555" spans="1:13" x14ac:dyDescent="0.4">
      <c r="A5555" s="109" t="s">
        <v>6027</v>
      </c>
      <c r="B5555" s="109" t="s">
        <v>11162</v>
      </c>
      <c r="C5555" s="109" t="s">
        <v>100</v>
      </c>
      <c r="D5555" s="109" t="s">
        <v>96</v>
      </c>
      <c r="E5555" s="109" t="s">
        <v>10967</v>
      </c>
      <c r="F5555" s="109" t="s">
        <v>95</v>
      </c>
      <c r="G5555" s="109" t="s">
        <v>6057</v>
      </c>
      <c r="H5555" s="107">
        <v>81668</v>
      </c>
      <c r="I5555" s="109">
        <v>5</v>
      </c>
      <c r="J5555" s="108">
        <v>364736</v>
      </c>
      <c r="K5555" s="107" t="str">
        <f>IF(J5555&gt;0,"Untung","Rugi")</f>
        <v>Untung</v>
      </c>
      <c r="L5555" s="107" t="str">
        <f t="array" ref="L5555">_xlfn.IFS(H5555&lt;100000,"Low",AND(H5555&gt;=100000,H5555&lt;250000),"Medium",H5555&gt;=250000,"High")</f>
        <v>Low</v>
      </c>
      <c r="M5555" s="107" t="str">
        <f>IF(H5555&lt;100000,"Low",IF(AND(H5555&gt;=100000,H5555&lt;250000),"Medium","High"))</f>
        <v>Low</v>
      </c>
    </row>
    <row r="5556" spans="1:13" x14ac:dyDescent="0.4">
      <c r="A5556" s="109" t="s">
        <v>6046</v>
      </c>
      <c r="B5556" s="109" t="s">
        <v>11309</v>
      </c>
      <c r="C5556" s="109" t="s">
        <v>100</v>
      </c>
      <c r="D5556" s="109" t="s">
        <v>96</v>
      </c>
      <c r="E5556" s="109" t="s">
        <v>6785</v>
      </c>
      <c r="F5556" s="109" t="s">
        <v>6021</v>
      </c>
      <c r="G5556" s="109" t="s">
        <v>6031</v>
      </c>
      <c r="H5556" s="107">
        <v>367060</v>
      </c>
      <c r="I5556" s="109">
        <v>3</v>
      </c>
      <c r="J5556" s="108">
        <v>204876</v>
      </c>
      <c r="K5556" s="107" t="str">
        <f>IF(J5556&gt;0,"Untung","Rugi")</f>
        <v>Untung</v>
      </c>
      <c r="L5556" s="107" t="str">
        <f t="array" ref="L5556">_xlfn.IFS(H5556&lt;100000,"Low",AND(H5556&gt;=100000,H5556&lt;250000),"Medium",H5556&gt;=250000,"High")</f>
        <v>High</v>
      </c>
      <c r="M5556" s="107" t="str">
        <f>IF(H5556&lt;100000,"Low",IF(AND(H5556&gt;=100000,H5556&lt;250000),"Medium","High"))</f>
        <v>High</v>
      </c>
    </row>
    <row r="5557" spans="1:13" x14ac:dyDescent="0.4">
      <c r="A5557" s="109" t="s">
        <v>6046</v>
      </c>
      <c r="B5557" s="109" t="s">
        <v>11308</v>
      </c>
      <c r="C5557" s="109" t="s">
        <v>100</v>
      </c>
      <c r="D5557" s="109" t="s">
        <v>96</v>
      </c>
      <c r="E5557" s="109" t="s">
        <v>9167</v>
      </c>
      <c r="F5557" s="109" t="s">
        <v>6021</v>
      </c>
      <c r="G5557" s="109" t="s">
        <v>6031</v>
      </c>
      <c r="H5557" s="107">
        <v>377697</v>
      </c>
      <c r="I5557" s="109">
        <v>4</v>
      </c>
      <c r="J5557" s="108">
        <v>364426</v>
      </c>
      <c r="K5557" s="107" t="str">
        <f>IF(J5557&gt;0,"Untung","Rugi")</f>
        <v>Untung</v>
      </c>
      <c r="L5557" s="107" t="str">
        <f t="array" ref="L5557">_xlfn.IFS(H5557&lt;100000,"Low",AND(H5557&gt;=100000,H5557&lt;250000),"Medium",H5557&gt;=250000,"High")</f>
        <v>High</v>
      </c>
      <c r="M5557" s="107" t="str">
        <f>IF(H5557&lt;100000,"Low",IF(AND(H5557&gt;=100000,H5557&lt;250000),"Medium","High"))</f>
        <v>High</v>
      </c>
    </row>
    <row r="5558" spans="1:13" x14ac:dyDescent="0.4">
      <c r="A5558" s="109" t="s">
        <v>6046</v>
      </c>
      <c r="B5558" s="109" t="s">
        <v>11307</v>
      </c>
      <c r="C5558" s="109" t="s">
        <v>100</v>
      </c>
      <c r="D5558" s="109" t="s">
        <v>96</v>
      </c>
      <c r="E5558" s="109" t="s">
        <v>8744</v>
      </c>
      <c r="F5558" s="109" t="s">
        <v>95</v>
      </c>
      <c r="G5558" s="109" t="s">
        <v>6017</v>
      </c>
      <c r="H5558" s="107">
        <v>383513</v>
      </c>
      <c r="I5558" s="109">
        <v>2</v>
      </c>
      <c r="J5558" s="108">
        <v>-12234</v>
      </c>
      <c r="K5558" s="107" t="str">
        <f>IF(J5558&gt;0,"Untung","Rugi")</f>
        <v>Rugi</v>
      </c>
      <c r="L5558" s="107" t="str">
        <f t="array" ref="L5558">_xlfn.IFS(H5558&lt;100000,"Low",AND(H5558&gt;=100000,H5558&lt;250000),"Medium",H5558&gt;=250000,"High")</f>
        <v>High</v>
      </c>
      <c r="M5558" s="107" t="str">
        <f>IF(H5558&lt;100000,"Low",IF(AND(H5558&gt;=100000,H5558&lt;250000),"Medium","High"))</f>
        <v>High</v>
      </c>
    </row>
    <row r="5559" spans="1:13" x14ac:dyDescent="0.4">
      <c r="A5559" s="109" t="s">
        <v>6016</v>
      </c>
      <c r="B5559" s="109" t="s">
        <v>11306</v>
      </c>
      <c r="C5559" s="109" t="s">
        <v>100</v>
      </c>
      <c r="D5559" s="109" t="s">
        <v>106</v>
      </c>
      <c r="E5559" s="109" t="s">
        <v>6506</v>
      </c>
      <c r="F5559" s="109" t="s">
        <v>95</v>
      </c>
      <c r="G5559" s="109" t="s">
        <v>6116</v>
      </c>
      <c r="H5559" s="107">
        <v>144344</v>
      </c>
      <c r="I5559" s="109">
        <v>3</v>
      </c>
      <c r="J5559" s="108">
        <v>-7924</v>
      </c>
      <c r="K5559" s="107" t="str">
        <f>IF(J5559&gt;0,"Untung","Rugi")</f>
        <v>Rugi</v>
      </c>
      <c r="L5559" s="107" t="str">
        <f t="array" ref="L5559">_xlfn.IFS(H5559&lt;100000,"Low",AND(H5559&gt;=100000,H5559&lt;250000),"Medium",H5559&gt;=250000,"High")</f>
        <v>Medium</v>
      </c>
      <c r="M5559" s="107" t="str">
        <f>IF(H5559&lt;100000,"Low",IF(AND(H5559&gt;=100000,H5559&lt;250000),"Medium","High"))</f>
        <v>Medium</v>
      </c>
    </row>
    <row r="5560" spans="1:13" x14ac:dyDescent="0.4">
      <c r="A5560" s="109" t="s">
        <v>6016</v>
      </c>
      <c r="B5560" s="109" t="s">
        <v>11305</v>
      </c>
      <c r="C5560" s="109" t="s">
        <v>100</v>
      </c>
      <c r="D5560" s="109" t="s">
        <v>102</v>
      </c>
      <c r="E5560" s="109" t="s">
        <v>6326</v>
      </c>
      <c r="F5560" s="109" t="s">
        <v>6021</v>
      </c>
      <c r="G5560" s="109" t="s">
        <v>6031</v>
      </c>
      <c r="H5560" s="107">
        <v>399008</v>
      </c>
      <c r="I5560" s="109">
        <v>9</v>
      </c>
      <c r="J5560" s="108">
        <v>35618</v>
      </c>
      <c r="K5560" s="107" t="str">
        <f>IF(J5560&gt;0,"Untung","Rugi")</f>
        <v>Untung</v>
      </c>
      <c r="L5560" s="107" t="str">
        <f t="array" ref="L5560">_xlfn.IFS(H5560&lt;100000,"Low",AND(H5560&gt;=100000,H5560&lt;250000),"Medium",H5560&gt;=250000,"High")</f>
        <v>High</v>
      </c>
      <c r="M5560" s="107" t="str">
        <f>IF(H5560&lt;100000,"Low",IF(AND(H5560&gt;=100000,H5560&lt;250000),"Medium","High"))</f>
        <v>High</v>
      </c>
    </row>
    <row r="5561" spans="1:13" x14ac:dyDescent="0.4">
      <c r="A5561" s="109" t="s">
        <v>6046</v>
      </c>
      <c r="B5561" s="109" t="s">
        <v>11300</v>
      </c>
      <c r="C5561" s="109" t="s">
        <v>100</v>
      </c>
      <c r="D5561" s="109" t="s">
        <v>106</v>
      </c>
      <c r="E5561" s="109" t="s">
        <v>10726</v>
      </c>
      <c r="F5561" s="109" t="s">
        <v>6021</v>
      </c>
      <c r="G5561" s="109" t="s">
        <v>6020</v>
      </c>
      <c r="H5561" s="107">
        <v>61194</v>
      </c>
      <c r="I5561" s="109">
        <v>7</v>
      </c>
      <c r="J5561" s="108">
        <v>401842</v>
      </c>
      <c r="K5561" s="107" t="str">
        <f>IF(J5561&gt;0,"Untung","Rugi")</f>
        <v>Untung</v>
      </c>
      <c r="L5561" s="107" t="str">
        <f t="array" ref="L5561">_xlfn.IFS(H5561&lt;100000,"Low",AND(H5561&gt;=100000,H5561&lt;250000),"Medium",H5561&gt;=250000,"High")</f>
        <v>Low</v>
      </c>
      <c r="M5561" s="107" t="str">
        <f>IF(H5561&lt;100000,"Low",IF(AND(H5561&gt;=100000,H5561&lt;250000),"Medium","High"))</f>
        <v>Low</v>
      </c>
    </row>
    <row r="5562" spans="1:13" x14ac:dyDescent="0.4">
      <c r="A5562" s="109" t="s">
        <v>6016</v>
      </c>
      <c r="B5562" s="109" t="s">
        <v>11199</v>
      </c>
      <c r="C5562" s="109" t="s">
        <v>1051</v>
      </c>
      <c r="D5562" s="109" t="s">
        <v>106</v>
      </c>
      <c r="E5562" s="109" t="s">
        <v>7704</v>
      </c>
      <c r="F5562" s="109" t="s">
        <v>6021</v>
      </c>
      <c r="G5562" s="109" t="s">
        <v>6031</v>
      </c>
      <c r="H5562" s="107">
        <v>60260</v>
      </c>
      <c r="I5562" s="109">
        <v>3</v>
      </c>
      <c r="J5562" s="108">
        <v>236890</v>
      </c>
      <c r="K5562" s="107" t="str">
        <f>IF(J5562&gt;0,"Untung","Rugi")</f>
        <v>Untung</v>
      </c>
      <c r="L5562" s="107" t="str">
        <f t="array" ref="L5562">_xlfn.IFS(H5562&lt;100000,"Low",AND(H5562&gt;=100000,H5562&lt;250000),"Medium",H5562&gt;=250000,"High")</f>
        <v>Low</v>
      </c>
      <c r="M5562" s="107" t="str">
        <f>IF(H5562&lt;100000,"Low",IF(AND(H5562&gt;=100000,H5562&lt;250000),"Medium","High"))</f>
        <v>Low</v>
      </c>
    </row>
    <row r="5563" spans="1:13" x14ac:dyDescent="0.4">
      <c r="A5563" s="109" t="s">
        <v>6016</v>
      </c>
      <c r="B5563" s="109" t="s">
        <v>11304</v>
      </c>
      <c r="C5563" s="109" t="s">
        <v>1051</v>
      </c>
      <c r="D5563" s="109" t="s">
        <v>106</v>
      </c>
      <c r="E5563" s="109" t="s">
        <v>10608</v>
      </c>
      <c r="F5563" s="109" t="s">
        <v>95</v>
      </c>
      <c r="G5563" s="109" t="s">
        <v>6013</v>
      </c>
      <c r="H5563" s="107">
        <v>91454</v>
      </c>
      <c r="I5563" s="109">
        <v>3</v>
      </c>
      <c r="J5563" s="108">
        <v>-184144</v>
      </c>
      <c r="K5563" s="107" t="str">
        <f>IF(J5563&gt;0,"Untung","Rugi")</f>
        <v>Rugi</v>
      </c>
      <c r="L5563" s="107" t="str">
        <f t="array" ref="L5563">_xlfn.IFS(H5563&lt;100000,"Low",AND(H5563&gt;=100000,H5563&lt;250000),"Medium",H5563&gt;=250000,"High")</f>
        <v>Low</v>
      </c>
      <c r="M5563" s="107" t="str">
        <f>IF(H5563&lt;100000,"Low",IF(AND(H5563&gt;=100000,H5563&lt;250000),"Medium","High"))</f>
        <v>Low</v>
      </c>
    </row>
    <row r="5564" spans="1:13" x14ac:dyDescent="0.4">
      <c r="A5564" s="109" t="s">
        <v>6016</v>
      </c>
      <c r="B5564" s="109" t="s">
        <v>11303</v>
      </c>
      <c r="C5564" s="109" t="s">
        <v>1051</v>
      </c>
      <c r="D5564" s="109" t="s">
        <v>106</v>
      </c>
      <c r="E5564" s="109" t="s">
        <v>6751</v>
      </c>
      <c r="F5564" s="109" t="s">
        <v>95</v>
      </c>
      <c r="G5564" s="109" t="s">
        <v>6039</v>
      </c>
      <c r="H5564" s="107">
        <v>317004</v>
      </c>
      <c r="I5564" s="109">
        <v>2</v>
      </c>
      <c r="J5564" s="108">
        <v>-168464</v>
      </c>
      <c r="K5564" s="107" t="str">
        <f>IF(J5564&gt;0,"Untung","Rugi")</f>
        <v>Rugi</v>
      </c>
      <c r="L5564" s="107" t="str">
        <f t="array" ref="L5564">_xlfn.IFS(H5564&lt;100000,"Low",AND(H5564&gt;=100000,H5564&lt;250000),"Medium",H5564&gt;=250000,"High")</f>
        <v>High</v>
      </c>
      <c r="M5564" s="107" t="str">
        <f>IF(H5564&lt;100000,"Low",IF(AND(H5564&gt;=100000,H5564&lt;250000),"Medium","High"))</f>
        <v>High</v>
      </c>
    </row>
    <row r="5565" spans="1:13" x14ac:dyDescent="0.4">
      <c r="A5565" s="109" t="s">
        <v>6016</v>
      </c>
      <c r="B5565" s="109" t="s">
        <v>11303</v>
      </c>
      <c r="C5565" s="109" t="s">
        <v>1051</v>
      </c>
      <c r="D5565" s="109" t="s">
        <v>106</v>
      </c>
      <c r="E5565" s="109" t="s">
        <v>10306</v>
      </c>
      <c r="F5565" s="109" t="s">
        <v>99</v>
      </c>
      <c r="G5565" s="109" t="s">
        <v>6141</v>
      </c>
      <c r="H5565" s="107">
        <v>295240</v>
      </c>
      <c r="I5565" s="109">
        <v>4</v>
      </c>
      <c r="J5565" s="108">
        <v>382177</v>
      </c>
      <c r="K5565" s="107" t="str">
        <f>IF(J5565&gt;0,"Untung","Rugi")</f>
        <v>Untung</v>
      </c>
      <c r="L5565" s="107" t="str">
        <f t="array" ref="L5565">_xlfn.IFS(H5565&lt;100000,"Low",AND(H5565&gt;=100000,H5565&lt;250000),"Medium",H5565&gt;=250000,"High")</f>
        <v>High</v>
      </c>
      <c r="M5565" s="107" t="str">
        <f>IF(H5565&lt;100000,"Low",IF(AND(H5565&gt;=100000,H5565&lt;250000),"Medium","High"))</f>
        <v>High</v>
      </c>
    </row>
    <row r="5566" spans="1:13" x14ac:dyDescent="0.4">
      <c r="A5566" s="109" t="s">
        <v>6016</v>
      </c>
      <c r="B5566" s="109" t="s">
        <v>11303</v>
      </c>
      <c r="C5566" s="109" t="s">
        <v>1051</v>
      </c>
      <c r="D5566" s="109" t="s">
        <v>106</v>
      </c>
      <c r="E5566" s="109" t="s">
        <v>8306</v>
      </c>
      <c r="F5566" s="109" t="s">
        <v>95</v>
      </c>
      <c r="G5566" s="109" t="s">
        <v>6017</v>
      </c>
      <c r="H5566" s="107">
        <v>390846</v>
      </c>
      <c r="I5566" s="109">
        <v>4</v>
      </c>
      <c r="J5566" s="108">
        <v>-91314</v>
      </c>
      <c r="K5566" s="107" t="str">
        <f>IF(J5566&gt;0,"Untung","Rugi")</f>
        <v>Rugi</v>
      </c>
      <c r="L5566" s="107" t="str">
        <f t="array" ref="L5566">_xlfn.IFS(H5566&lt;100000,"Low",AND(H5566&gt;=100000,H5566&lt;250000),"Medium",H5566&gt;=250000,"High")</f>
        <v>High</v>
      </c>
      <c r="M5566" s="107" t="str">
        <f>IF(H5566&lt;100000,"Low",IF(AND(H5566&gt;=100000,H5566&lt;250000),"Medium","High"))</f>
        <v>High</v>
      </c>
    </row>
    <row r="5567" spans="1:13" x14ac:dyDescent="0.4">
      <c r="A5567" s="109" t="s">
        <v>6016</v>
      </c>
      <c r="B5567" s="109" t="s">
        <v>11302</v>
      </c>
      <c r="C5567" s="109" t="s">
        <v>100</v>
      </c>
      <c r="D5567" s="109" t="s">
        <v>102</v>
      </c>
      <c r="E5567" s="109" t="s">
        <v>9941</v>
      </c>
      <c r="F5567" s="109" t="s">
        <v>99</v>
      </c>
      <c r="G5567" s="109" t="s">
        <v>6141</v>
      </c>
      <c r="H5567" s="107">
        <v>14602</v>
      </c>
      <c r="I5567" s="109">
        <v>9</v>
      </c>
      <c r="J5567" s="108">
        <v>-26705</v>
      </c>
      <c r="K5567" s="107" t="str">
        <f>IF(J5567&gt;0,"Untung","Rugi")</f>
        <v>Rugi</v>
      </c>
      <c r="L5567" s="107" t="str">
        <f t="array" ref="L5567">_xlfn.IFS(H5567&lt;100000,"Low",AND(H5567&gt;=100000,H5567&lt;250000),"Medium",H5567&gt;=250000,"High")</f>
        <v>Low</v>
      </c>
      <c r="M5567" s="107" t="str">
        <f>IF(H5567&lt;100000,"Low",IF(AND(H5567&gt;=100000,H5567&lt;250000),"Medium","High"))</f>
        <v>Low</v>
      </c>
    </row>
    <row r="5568" spans="1:13" x14ac:dyDescent="0.4">
      <c r="A5568" s="109" t="s">
        <v>6046</v>
      </c>
      <c r="B5568" s="109" t="s">
        <v>11301</v>
      </c>
      <c r="C5568" s="109" t="s">
        <v>100</v>
      </c>
      <c r="D5568" s="109" t="s">
        <v>102</v>
      </c>
      <c r="E5568" s="109" t="s">
        <v>6119</v>
      </c>
      <c r="F5568" s="109" t="s">
        <v>95</v>
      </c>
      <c r="G5568" s="109" t="s">
        <v>6036</v>
      </c>
      <c r="H5568" s="107">
        <v>214793</v>
      </c>
      <c r="I5568" s="109">
        <v>3</v>
      </c>
      <c r="J5568" s="108">
        <v>-154527</v>
      </c>
      <c r="K5568" s="107" t="str">
        <f>IF(J5568&gt;0,"Untung","Rugi")</f>
        <v>Rugi</v>
      </c>
      <c r="L5568" s="107" t="str">
        <f t="array" ref="L5568">_xlfn.IFS(H5568&lt;100000,"Low",AND(H5568&gt;=100000,H5568&lt;250000),"Medium",H5568&gt;=250000,"High")</f>
        <v>Medium</v>
      </c>
      <c r="M5568" s="107" t="str">
        <f>IF(H5568&lt;100000,"Low",IF(AND(H5568&gt;=100000,H5568&lt;250000),"Medium","High"))</f>
        <v>Medium</v>
      </c>
    </row>
    <row r="5569" spans="1:13" x14ac:dyDescent="0.4">
      <c r="A5569" s="109" t="s">
        <v>6046</v>
      </c>
      <c r="B5569" s="109" t="s">
        <v>11301</v>
      </c>
      <c r="C5569" s="109" t="s">
        <v>100</v>
      </c>
      <c r="D5569" s="109" t="s">
        <v>102</v>
      </c>
      <c r="E5569" s="109" t="s">
        <v>7616</v>
      </c>
      <c r="F5569" s="109" t="s">
        <v>99</v>
      </c>
      <c r="G5569" s="109" t="s">
        <v>6024</v>
      </c>
      <c r="H5569" s="107">
        <v>429864</v>
      </c>
      <c r="I5569" s="109">
        <v>2</v>
      </c>
      <c r="J5569" s="108">
        <v>225540</v>
      </c>
      <c r="K5569" s="107" t="str">
        <f>IF(J5569&gt;0,"Untung","Rugi")</f>
        <v>Untung</v>
      </c>
      <c r="L5569" s="107" t="str">
        <f t="array" ref="L5569">_xlfn.IFS(H5569&lt;100000,"Low",AND(H5569&gt;=100000,H5569&lt;250000),"Medium",H5569&gt;=250000,"High")</f>
        <v>High</v>
      </c>
      <c r="M5569" s="107" t="str">
        <f>IF(H5569&lt;100000,"Low",IF(AND(H5569&gt;=100000,H5569&lt;250000),"Medium","High"))</f>
        <v>High</v>
      </c>
    </row>
    <row r="5570" spans="1:13" x14ac:dyDescent="0.4">
      <c r="A5570" s="109" t="s">
        <v>6046</v>
      </c>
      <c r="B5570" s="109" t="s">
        <v>11300</v>
      </c>
      <c r="C5570" s="109" t="s">
        <v>1051</v>
      </c>
      <c r="D5570" s="109" t="s">
        <v>102</v>
      </c>
      <c r="E5570" s="109" t="s">
        <v>9043</v>
      </c>
      <c r="F5570" s="109" t="s">
        <v>95</v>
      </c>
      <c r="G5570" s="109" t="s">
        <v>6052</v>
      </c>
      <c r="H5570" s="107">
        <v>194702</v>
      </c>
      <c r="I5570" s="109">
        <v>3</v>
      </c>
      <c r="J5570" s="108">
        <v>-149474</v>
      </c>
      <c r="K5570" s="107" t="str">
        <f>IF(J5570&gt;0,"Untung","Rugi")</f>
        <v>Rugi</v>
      </c>
      <c r="L5570" s="107" t="str">
        <f t="array" ref="L5570">_xlfn.IFS(H5570&lt;100000,"Low",AND(H5570&gt;=100000,H5570&lt;250000),"Medium",H5570&gt;=250000,"High")</f>
        <v>Medium</v>
      </c>
      <c r="M5570" s="107" t="str">
        <f>IF(H5570&lt;100000,"Low",IF(AND(H5570&gt;=100000,H5570&lt;250000),"Medium","High"))</f>
        <v>Medium</v>
      </c>
    </row>
    <row r="5571" spans="1:13" x14ac:dyDescent="0.4">
      <c r="A5571" s="109" t="s">
        <v>6016</v>
      </c>
      <c r="B5571" s="109" t="s">
        <v>11299</v>
      </c>
      <c r="C5571" s="109" t="s">
        <v>1051</v>
      </c>
      <c r="D5571" s="109" t="s">
        <v>96</v>
      </c>
      <c r="E5571" s="109" t="s">
        <v>11298</v>
      </c>
      <c r="F5571" s="109" t="s">
        <v>95</v>
      </c>
      <c r="G5571" s="109" t="s">
        <v>6017</v>
      </c>
      <c r="H5571" s="107">
        <v>425725</v>
      </c>
      <c r="I5571" s="109">
        <v>2</v>
      </c>
      <c r="J5571" s="108">
        <v>238256</v>
      </c>
      <c r="K5571" s="107" t="str">
        <f>IF(J5571&gt;0,"Untung","Rugi")</f>
        <v>Untung</v>
      </c>
      <c r="L5571" s="107" t="str">
        <f t="array" ref="L5571">_xlfn.IFS(H5571&lt;100000,"Low",AND(H5571&gt;=100000,H5571&lt;250000),"Medium",H5571&gt;=250000,"High")</f>
        <v>High</v>
      </c>
      <c r="M5571" s="107" t="str">
        <f>IF(H5571&lt;100000,"Low",IF(AND(H5571&gt;=100000,H5571&lt;250000),"Medium","High"))</f>
        <v>High</v>
      </c>
    </row>
    <row r="5572" spans="1:13" x14ac:dyDescent="0.4">
      <c r="A5572" s="109" t="s">
        <v>6016</v>
      </c>
      <c r="B5572" s="109" t="s">
        <v>11177</v>
      </c>
      <c r="C5572" s="109" t="s">
        <v>1051</v>
      </c>
      <c r="D5572" s="109" t="s">
        <v>96</v>
      </c>
      <c r="E5572" s="109" t="s">
        <v>11297</v>
      </c>
      <c r="F5572" s="109" t="s">
        <v>99</v>
      </c>
      <c r="G5572" s="109" t="s">
        <v>6024</v>
      </c>
      <c r="H5572" s="107">
        <v>266640</v>
      </c>
      <c r="I5572" s="109">
        <v>2</v>
      </c>
      <c r="J5572" s="108">
        <v>348958</v>
      </c>
      <c r="K5572" s="107" t="str">
        <f>IF(J5572&gt;0,"Untung","Rugi")</f>
        <v>Untung</v>
      </c>
      <c r="L5572" s="107" t="str">
        <f t="array" ref="L5572">_xlfn.IFS(H5572&lt;100000,"Low",AND(H5572&gt;=100000,H5572&lt;250000),"Medium",H5572&gt;=250000,"High")</f>
        <v>High</v>
      </c>
      <c r="M5572" s="107" t="str">
        <f>IF(H5572&lt;100000,"Low",IF(AND(H5572&gt;=100000,H5572&lt;250000),"Medium","High"))</f>
        <v>High</v>
      </c>
    </row>
    <row r="5573" spans="1:13" x14ac:dyDescent="0.4">
      <c r="A5573" s="109" t="s">
        <v>6016</v>
      </c>
      <c r="B5573" s="109" t="s">
        <v>11296</v>
      </c>
      <c r="C5573" s="109" t="s">
        <v>1051</v>
      </c>
      <c r="D5573" s="109" t="s">
        <v>96</v>
      </c>
      <c r="E5573" s="109" t="s">
        <v>6163</v>
      </c>
      <c r="F5573" s="109" t="s">
        <v>95</v>
      </c>
      <c r="G5573" s="109" t="s">
        <v>6052</v>
      </c>
      <c r="H5573" s="107">
        <v>397398</v>
      </c>
      <c r="I5573" s="109">
        <v>3</v>
      </c>
      <c r="J5573" s="108">
        <v>324702</v>
      </c>
      <c r="K5573" s="107" t="str">
        <f>IF(J5573&gt;0,"Untung","Rugi")</f>
        <v>Untung</v>
      </c>
      <c r="L5573" s="107" t="str">
        <f t="array" ref="L5573">_xlfn.IFS(H5573&lt;100000,"Low",AND(H5573&gt;=100000,H5573&lt;250000),"Medium",H5573&gt;=250000,"High")</f>
        <v>High</v>
      </c>
      <c r="M5573" s="107" t="str">
        <f>IF(H5573&lt;100000,"Low",IF(AND(H5573&gt;=100000,H5573&lt;250000),"Medium","High"))</f>
        <v>High</v>
      </c>
    </row>
    <row r="5574" spans="1:13" x14ac:dyDescent="0.4">
      <c r="A5574" s="109" t="s">
        <v>6016</v>
      </c>
      <c r="B5574" s="109" t="s">
        <v>11295</v>
      </c>
      <c r="C5574" s="109" t="s">
        <v>100</v>
      </c>
      <c r="D5574" s="109" t="s">
        <v>96</v>
      </c>
      <c r="E5574" s="109" t="s">
        <v>6565</v>
      </c>
      <c r="F5574" s="109" t="s">
        <v>95</v>
      </c>
      <c r="G5574" s="109" t="s">
        <v>6017</v>
      </c>
      <c r="H5574" s="107">
        <v>325000</v>
      </c>
      <c r="I5574" s="109">
        <v>2</v>
      </c>
      <c r="J5574" s="108">
        <v>266439</v>
      </c>
      <c r="K5574" s="107" t="str">
        <f>IF(J5574&gt;0,"Untung","Rugi")</f>
        <v>Untung</v>
      </c>
      <c r="L5574" s="107" t="str">
        <f t="array" ref="L5574">_xlfn.IFS(H5574&lt;100000,"Low",AND(H5574&gt;=100000,H5574&lt;250000),"Medium",H5574&gt;=250000,"High")</f>
        <v>High</v>
      </c>
      <c r="M5574" s="107" t="str">
        <f>IF(H5574&lt;100000,"Low",IF(AND(H5574&gt;=100000,H5574&lt;250000),"Medium","High"))</f>
        <v>High</v>
      </c>
    </row>
    <row r="5575" spans="1:13" x14ac:dyDescent="0.4">
      <c r="A5575" s="109" t="s">
        <v>6046</v>
      </c>
      <c r="B5575" s="109" t="s">
        <v>11293</v>
      </c>
      <c r="C5575" s="109" t="s">
        <v>100</v>
      </c>
      <c r="D5575" s="109" t="s">
        <v>96</v>
      </c>
      <c r="E5575" s="109" t="s">
        <v>8912</v>
      </c>
      <c r="F5575" s="109" t="s">
        <v>99</v>
      </c>
      <c r="G5575" s="109" t="s">
        <v>6024</v>
      </c>
      <c r="H5575" s="107">
        <v>407895</v>
      </c>
      <c r="I5575" s="109">
        <v>1</v>
      </c>
      <c r="J5575" s="108">
        <v>408172</v>
      </c>
      <c r="K5575" s="107" t="str">
        <f>IF(J5575&gt;0,"Untung","Rugi")</f>
        <v>Untung</v>
      </c>
      <c r="L5575" s="107" t="str">
        <f t="array" ref="L5575">_xlfn.IFS(H5575&lt;100000,"Low",AND(H5575&gt;=100000,H5575&lt;250000),"Medium",H5575&gt;=250000,"High")</f>
        <v>High</v>
      </c>
      <c r="M5575" s="107" t="str">
        <f>IF(H5575&lt;100000,"Low",IF(AND(H5575&gt;=100000,H5575&lt;250000),"Medium","High"))</f>
        <v>High</v>
      </c>
    </row>
    <row r="5576" spans="1:13" x14ac:dyDescent="0.4">
      <c r="A5576" s="109" t="s">
        <v>6046</v>
      </c>
      <c r="B5576" s="109" t="s">
        <v>11294</v>
      </c>
      <c r="C5576" s="109" t="s">
        <v>100</v>
      </c>
      <c r="D5576" s="109" t="s">
        <v>96</v>
      </c>
      <c r="E5576" s="109" t="s">
        <v>6746</v>
      </c>
      <c r="F5576" s="109" t="s">
        <v>6021</v>
      </c>
      <c r="G5576" s="109" t="s">
        <v>6745</v>
      </c>
      <c r="H5576" s="107">
        <v>121990</v>
      </c>
      <c r="I5576" s="109">
        <v>2</v>
      </c>
      <c r="J5576" s="108">
        <v>-38481</v>
      </c>
      <c r="K5576" s="107" t="str">
        <f>IF(J5576&gt;0,"Untung","Rugi")</f>
        <v>Rugi</v>
      </c>
      <c r="L5576" s="107" t="str">
        <f t="array" ref="L5576">_xlfn.IFS(H5576&lt;100000,"Low",AND(H5576&gt;=100000,H5576&lt;250000),"Medium",H5576&gt;=250000,"High")</f>
        <v>Medium</v>
      </c>
      <c r="M5576" s="107" t="str">
        <f>IF(H5576&lt;100000,"Low",IF(AND(H5576&gt;=100000,H5576&lt;250000),"Medium","High"))</f>
        <v>Medium</v>
      </c>
    </row>
    <row r="5577" spans="1:13" x14ac:dyDescent="0.4">
      <c r="A5577" s="109" t="s">
        <v>6046</v>
      </c>
      <c r="B5577" s="109" t="s">
        <v>11293</v>
      </c>
      <c r="C5577" s="109" t="s">
        <v>100</v>
      </c>
      <c r="D5577" s="109" t="s">
        <v>96</v>
      </c>
      <c r="E5577" s="109" t="s">
        <v>9239</v>
      </c>
      <c r="F5577" s="109" t="s">
        <v>95</v>
      </c>
      <c r="G5577" s="109" t="s">
        <v>6017</v>
      </c>
      <c r="H5577" s="107">
        <v>362191</v>
      </c>
      <c r="I5577" s="109">
        <v>4</v>
      </c>
      <c r="J5577" s="108">
        <v>384661</v>
      </c>
      <c r="K5577" s="107" t="str">
        <f>IF(J5577&gt;0,"Untung","Rugi")</f>
        <v>Untung</v>
      </c>
      <c r="L5577" s="107" t="str">
        <f t="array" ref="L5577">_xlfn.IFS(H5577&lt;100000,"Low",AND(H5577&gt;=100000,H5577&lt;250000),"Medium",H5577&gt;=250000,"High")</f>
        <v>High</v>
      </c>
      <c r="M5577" s="107" t="str">
        <f>IF(H5577&lt;100000,"Low",IF(AND(H5577&gt;=100000,H5577&lt;250000),"Medium","High"))</f>
        <v>High</v>
      </c>
    </row>
    <row r="5578" spans="1:13" x14ac:dyDescent="0.4">
      <c r="A5578" s="109" t="s">
        <v>6046</v>
      </c>
      <c r="B5578" s="109" t="s">
        <v>11292</v>
      </c>
      <c r="C5578" s="109" t="s">
        <v>100</v>
      </c>
      <c r="D5578" s="109" t="s">
        <v>96</v>
      </c>
      <c r="E5578" s="109" t="s">
        <v>6060</v>
      </c>
      <c r="F5578" s="109" t="s">
        <v>95</v>
      </c>
      <c r="G5578" s="109" t="s">
        <v>6017</v>
      </c>
      <c r="H5578" s="107">
        <v>371021</v>
      </c>
      <c r="I5578" s="109">
        <v>3</v>
      </c>
      <c r="J5578" s="108">
        <v>-70304</v>
      </c>
      <c r="K5578" s="107" t="str">
        <f>IF(J5578&gt;0,"Untung","Rugi")</f>
        <v>Rugi</v>
      </c>
      <c r="L5578" s="107" t="str">
        <f t="array" ref="L5578">_xlfn.IFS(H5578&lt;100000,"Low",AND(H5578&gt;=100000,H5578&lt;250000),"Medium",H5578&gt;=250000,"High")</f>
        <v>High</v>
      </c>
      <c r="M5578" s="107" t="str">
        <f>IF(H5578&lt;100000,"Low",IF(AND(H5578&gt;=100000,H5578&lt;250000),"Medium","High"))</f>
        <v>High</v>
      </c>
    </row>
    <row r="5579" spans="1:13" x14ac:dyDescent="0.4">
      <c r="A5579" s="109" t="s">
        <v>6046</v>
      </c>
      <c r="B5579" s="109" t="s">
        <v>11291</v>
      </c>
      <c r="C5579" s="109" t="s">
        <v>100</v>
      </c>
      <c r="D5579" s="109" t="s">
        <v>96</v>
      </c>
      <c r="E5579" s="109" t="s">
        <v>6525</v>
      </c>
      <c r="F5579" s="109" t="s">
        <v>95</v>
      </c>
      <c r="G5579" s="109" t="s">
        <v>6116</v>
      </c>
      <c r="H5579" s="107">
        <v>426133</v>
      </c>
      <c r="I5579" s="109">
        <v>7</v>
      </c>
      <c r="J5579" s="108">
        <v>246551</v>
      </c>
      <c r="K5579" s="107" t="str">
        <f>IF(J5579&gt;0,"Untung","Rugi")</f>
        <v>Untung</v>
      </c>
      <c r="L5579" s="107" t="str">
        <f t="array" ref="L5579">_xlfn.IFS(H5579&lt;100000,"Low",AND(H5579&gt;=100000,H5579&lt;250000),"Medium",H5579&gt;=250000,"High")</f>
        <v>High</v>
      </c>
      <c r="M5579" s="107" t="str">
        <f>IF(H5579&lt;100000,"Low",IF(AND(H5579&gt;=100000,H5579&lt;250000),"Medium","High"))</f>
        <v>High</v>
      </c>
    </row>
    <row r="5580" spans="1:13" x14ac:dyDescent="0.4">
      <c r="A5580" s="109" t="s">
        <v>6046</v>
      </c>
      <c r="B5580" s="109" t="s">
        <v>11290</v>
      </c>
      <c r="C5580" s="109" t="s">
        <v>1051</v>
      </c>
      <c r="D5580" s="109" t="s">
        <v>104</v>
      </c>
      <c r="E5580" s="109" t="s">
        <v>9138</v>
      </c>
      <c r="F5580" s="109" t="s">
        <v>6021</v>
      </c>
      <c r="G5580" s="109" t="s">
        <v>6020</v>
      </c>
      <c r="H5580" s="107">
        <v>232785</v>
      </c>
      <c r="I5580" s="109">
        <v>2</v>
      </c>
      <c r="J5580" s="108">
        <v>-6731</v>
      </c>
      <c r="K5580" s="107" t="str">
        <f>IF(J5580&gt;0,"Untung","Rugi")</f>
        <v>Rugi</v>
      </c>
      <c r="L5580" s="107" t="str">
        <f t="array" ref="L5580">_xlfn.IFS(H5580&lt;100000,"Low",AND(H5580&gt;=100000,H5580&lt;250000),"Medium",H5580&gt;=250000,"High")</f>
        <v>Medium</v>
      </c>
      <c r="M5580" s="107" t="str">
        <f>IF(H5580&lt;100000,"Low",IF(AND(H5580&gt;=100000,H5580&lt;250000),"Medium","High"))</f>
        <v>Medium</v>
      </c>
    </row>
    <row r="5581" spans="1:13" x14ac:dyDescent="0.4">
      <c r="A5581" s="109" t="s">
        <v>6016</v>
      </c>
      <c r="B5581" s="109" t="s">
        <v>11289</v>
      </c>
      <c r="C5581" s="109" t="s">
        <v>1051</v>
      </c>
      <c r="D5581" s="109" t="s">
        <v>104</v>
      </c>
      <c r="E5581" s="109" t="s">
        <v>7409</v>
      </c>
      <c r="F5581" s="109" t="s">
        <v>6021</v>
      </c>
      <c r="G5581" s="109" t="s">
        <v>6031</v>
      </c>
      <c r="H5581" s="107">
        <v>84476</v>
      </c>
      <c r="I5581" s="109">
        <v>3</v>
      </c>
      <c r="J5581" s="108">
        <v>-42498</v>
      </c>
      <c r="K5581" s="107" t="str">
        <f>IF(J5581&gt;0,"Untung","Rugi")</f>
        <v>Rugi</v>
      </c>
      <c r="L5581" s="107" t="str">
        <f t="array" ref="L5581">_xlfn.IFS(H5581&lt;100000,"Low",AND(H5581&gt;=100000,H5581&lt;250000),"Medium",H5581&gt;=250000,"High")</f>
        <v>Low</v>
      </c>
      <c r="M5581" s="107" t="str">
        <f>IF(H5581&lt;100000,"Low",IF(AND(H5581&gt;=100000,H5581&lt;250000),"Medium","High"))</f>
        <v>Low</v>
      </c>
    </row>
    <row r="5582" spans="1:13" x14ac:dyDescent="0.4">
      <c r="A5582" s="109" t="s">
        <v>6016</v>
      </c>
      <c r="B5582" s="109" t="s">
        <v>11288</v>
      </c>
      <c r="C5582" s="109" t="s">
        <v>1051</v>
      </c>
      <c r="D5582" s="109" t="s">
        <v>104</v>
      </c>
      <c r="E5582" s="109" t="s">
        <v>9763</v>
      </c>
      <c r="F5582" s="109" t="s">
        <v>6021</v>
      </c>
      <c r="G5582" s="109" t="s">
        <v>6031</v>
      </c>
      <c r="H5582" s="107">
        <v>392797</v>
      </c>
      <c r="I5582" s="109">
        <v>3</v>
      </c>
      <c r="J5582" s="108">
        <v>138906</v>
      </c>
      <c r="K5582" s="107" t="str">
        <f>IF(J5582&gt;0,"Untung","Rugi")</f>
        <v>Untung</v>
      </c>
      <c r="L5582" s="107" t="str">
        <f t="array" ref="L5582">_xlfn.IFS(H5582&lt;100000,"Low",AND(H5582&gt;=100000,H5582&lt;250000),"Medium",H5582&gt;=250000,"High")</f>
        <v>High</v>
      </c>
      <c r="M5582" s="107" t="str">
        <f>IF(H5582&lt;100000,"Low",IF(AND(H5582&gt;=100000,H5582&lt;250000),"Medium","High"))</f>
        <v>High</v>
      </c>
    </row>
    <row r="5583" spans="1:13" x14ac:dyDescent="0.4">
      <c r="A5583" s="109" t="s">
        <v>6016</v>
      </c>
      <c r="B5583" s="109" t="s">
        <v>11288</v>
      </c>
      <c r="C5583" s="109" t="s">
        <v>1051</v>
      </c>
      <c r="D5583" s="109" t="s">
        <v>106</v>
      </c>
      <c r="E5583" s="109" t="s">
        <v>7295</v>
      </c>
      <c r="F5583" s="109" t="s">
        <v>99</v>
      </c>
      <c r="G5583" s="109" t="s">
        <v>6049</v>
      </c>
      <c r="H5583" s="107">
        <v>103579</v>
      </c>
      <c r="I5583" s="109">
        <v>3</v>
      </c>
      <c r="J5583" s="108">
        <v>-231840</v>
      </c>
      <c r="K5583" s="107" t="str">
        <f>IF(J5583&gt;0,"Untung","Rugi")</f>
        <v>Rugi</v>
      </c>
      <c r="L5583" s="107" t="str">
        <f t="array" ref="L5583">_xlfn.IFS(H5583&lt;100000,"Low",AND(H5583&gt;=100000,H5583&lt;250000),"Medium",H5583&gt;=250000,"High")</f>
        <v>Medium</v>
      </c>
      <c r="M5583" s="107" t="str">
        <f>IF(H5583&lt;100000,"Low",IF(AND(H5583&gt;=100000,H5583&lt;250000),"Medium","High"))</f>
        <v>Medium</v>
      </c>
    </row>
    <row r="5584" spans="1:13" x14ac:dyDescent="0.4">
      <c r="A5584" s="109" t="s">
        <v>6016</v>
      </c>
      <c r="B5584" s="109" t="s">
        <v>11287</v>
      </c>
      <c r="C5584" s="109" t="s">
        <v>1051</v>
      </c>
      <c r="D5584" s="109" t="s">
        <v>96</v>
      </c>
      <c r="E5584" s="109" t="s">
        <v>7585</v>
      </c>
      <c r="F5584" s="109" t="s">
        <v>95</v>
      </c>
      <c r="G5584" s="109" t="s">
        <v>6039</v>
      </c>
      <c r="H5584" s="107">
        <v>153174</v>
      </c>
      <c r="I5584" s="109">
        <v>3</v>
      </c>
      <c r="J5584" s="108">
        <v>364802</v>
      </c>
      <c r="K5584" s="107" t="str">
        <f>IF(J5584&gt;0,"Untung","Rugi")</f>
        <v>Untung</v>
      </c>
      <c r="L5584" s="107" t="str">
        <f t="array" ref="L5584">_xlfn.IFS(H5584&lt;100000,"Low",AND(H5584&gt;=100000,H5584&lt;250000),"Medium",H5584&gt;=250000,"High")</f>
        <v>Medium</v>
      </c>
      <c r="M5584" s="107" t="str">
        <f>IF(H5584&lt;100000,"Low",IF(AND(H5584&gt;=100000,H5584&lt;250000),"Medium","High"))</f>
        <v>Medium</v>
      </c>
    </row>
    <row r="5585" spans="1:13" x14ac:dyDescent="0.4">
      <c r="A5585" s="109" t="s">
        <v>6016</v>
      </c>
      <c r="B5585" s="109" t="s">
        <v>11286</v>
      </c>
      <c r="C5585" s="109" t="s">
        <v>1051</v>
      </c>
      <c r="D5585" s="109" t="s">
        <v>96</v>
      </c>
      <c r="E5585" s="109" t="s">
        <v>6047</v>
      </c>
      <c r="F5585" s="109" t="s">
        <v>95</v>
      </c>
      <c r="G5585" s="109" t="s">
        <v>6039</v>
      </c>
      <c r="H5585" s="107">
        <v>186797</v>
      </c>
      <c r="I5585" s="109">
        <v>5</v>
      </c>
      <c r="J5585" s="108">
        <v>428270</v>
      </c>
      <c r="K5585" s="107" t="str">
        <f>IF(J5585&gt;0,"Untung","Rugi")</f>
        <v>Untung</v>
      </c>
      <c r="L5585" s="107" t="str">
        <f t="array" ref="L5585">_xlfn.IFS(H5585&lt;100000,"Low",AND(H5585&gt;=100000,H5585&lt;250000),"Medium",H5585&gt;=250000,"High")</f>
        <v>Medium</v>
      </c>
      <c r="M5585" s="107" t="str">
        <f>IF(H5585&lt;100000,"Low",IF(AND(H5585&gt;=100000,H5585&lt;250000),"Medium","High"))</f>
        <v>Medium</v>
      </c>
    </row>
    <row r="5586" spans="1:13" x14ac:dyDescent="0.4">
      <c r="A5586" s="109" t="s">
        <v>6016</v>
      </c>
      <c r="B5586" s="109" t="s">
        <v>11285</v>
      </c>
      <c r="C5586" s="109" t="s">
        <v>1051</v>
      </c>
      <c r="D5586" s="109" t="s">
        <v>104</v>
      </c>
      <c r="E5586" s="109" t="s">
        <v>6993</v>
      </c>
      <c r="F5586" s="109" t="s">
        <v>99</v>
      </c>
      <c r="G5586" s="109" t="s">
        <v>6109</v>
      </c>
      <c r="H5586" s="107">
        <v>321411</v>
      </c>
      <c r="I5586" s="109">
        <v>4</v>
      </c>
      <c r="J5586" s="108">
        <v>27536</v>
      </c>
      <c r="K5586" s="107" t="str">
        <f>IF(J5586&gt;0,"Untung","Rugi")</f>
        <v>Untung</v>
      </c>
      <c r="L5586" s="107" t="str">
        <f t="array" ref="L5586">_xlfn.IFS(H5586&lt;100000,"Low",AND(H5586&gt;=100000,H5586&lt;250000),"Medium",H5586&gt;=250000,"High")</f>
        <v>High</v>
      </c>
      <c r="M5586" s="107" t="str">
        <f>IF(H5586&lt;100000,"Low",IF(AND(H5586&gt;=100000,H5586&lt;250000),"Medium","High"))</f>
        <v>High</v>
      </c>
    </row>
    <row r="5587" spans="1:13" x14ac:dyDescent="0.4">
      <c r="A5587" s="109" t="s">
        <v>6016</v>
      </c>
      <c r="B5587" s="109" t="s">
        <v>11284</v>
      </c>
      <c r="C5587" s="109" t="s">
        <v>1051</v>
      </c>
      <c r="D5587" s="109" t="s">
        <v>104</v>
      </c>
      <c r="E5587" s="109" t="s">
        <v>7276</v>
      </c>
      <c r="F5587" s="109" t="s">
        <v>95</v>
      </c>
      <c r="G5587" s="109" t="s">
        <v>6062</v>
      </c>
      <c r="H5587" s="107">
        <v>396660</v>
      </c>
      <c r="I5587" s="109">
        <v>2</v>
      </c>
      <c r="J5587" s="108">
        <v>423148</v>
      </c>
      <c r="K5587" s="107" t="str">
        <f>IF(J5587&gt;0,"Untung","Rugi")</f>
        <v>Untung</v>
      </c>
      <c r="L5587" s="107" t="str">
        <f t="array" ref="L5587">_xlfn.IFS(H5587&lt;100000,"Low",AND(H5587&gt;=100000,H5587&lt;250000),"Medium",H5587&gt;=250000,"High")</f>
        <v>High</v>
      </c>
      <c r="M5587" s="107" t="str">
        <f>IF(H5587&lt;100000,"Low",IF(AND(H5587&gt;=100000,H5587&lt;250000),"Medium","High"))</f>
        <v>High</v>
      </c>
    </row>
    <row r="5588" spans="1:13" x14ac:dyDescent="0.4">
      <c r="A5588" s="109" t="s">
        <v>6027</v>
      </c>
      <c r="B5588" s="109" t="s">
        <v>11283</v>
      </c>
      <c r="C5588" s="109" t="s">
        <v>1051</v>
      </c>
      <c r="D5588" s="109" t="s">
        <v>106</v>
      </c>
      <c r="E5588" s="109" t="s">
        <v>8175</v>
      </c>
      <c r="F5588" s="109" t="s">
        <v>95</v>
      </c>
      <c r="G5588" s="109" t="s">
        <v>6013</v>
      </c>
      <c r="H5588" s="107">
        <v>256493</v>
      </c>
      <c r="I5588" s="109">
        <v>4</v>
      </c>
      <c r="J5588" s="108">
        <v>107978</v>
      </c>
      <c r="K5588" s="107" t="str">
        <f>IF(J5588&gt;0,"Untung","Rugi")</f>
        <v>Untung</v>
      </c>
      <c r="L5588" s="107" t="str">
        <f t="array" ref="L5588">_xlfn.IFS(H5588&lt;100000,"Low",AND(H5588&gt;=100000,H5588&lt;250000),"Medium",H5588&gt;=250000,"High")</f>
        <v>High</v>
      </c>
      <c r="M5588" s="107" t="str">
        <f>IF(H5588&lt;100000,"Low",IF(AND(H5588&gt;=100000,H5588&lt;250000),"Medium","High"))</f>
        <v>High</v>
      </c>
    </row>
    <row r="5589" spans="1:13" x14ac:dyDescent="0.4">
      <c r="A5589" s="109" t="s">
        <v>6016</v>
      </c>
      <c r="B5589" s="109" t="s">
        <v>11282</v>
      </c>
      <c r="C5589" s="109" t="s">
        <v>1051</v>
      </c>
      <c r="D5589" s="109" t="s">
        <v>106</v>
      </c>
      <c r="E5589" s="109" t="s">
        <v>6679</v>
      </c>
      <c r="F5589" s="109" t="s">
        <v>6021</v>
      </c>
      <c r="G5589" s="109" t="s">
        <v>6146</v>
      </c>
      <c r="H5589" s="107">
        <v>171219</v>
      </c>
      <c r="I5589" s="109">
        <v>5</v>
      </c>
      <c r="J5589" s="108">
        <v>205099</v>
      </c>
      <c r="K5589" s="107" t="str">
        <f>IF(J5589&gt;0,"Untung","Rugi")</f>
        <v>Untung</v>
      </c>
      <c r="L5589" s="107" t="str">
        <f t="array" ref="L5589">_xlfn.IFS(H5589&lt;100000,"Low",AND(H5589&gt;=100000,H5589&lt;250000),"Medium",H5589&gt;=250000,"High")</f>
        <v>Medium</v>
      </c>
      <c r="M5589" s="107" t="str">
        <f>IF(H5589&lt;100000,"Low",IF(AND(H5589&gt;=100000,H5589&lt;250000),"Medium","High"))</f>
        <v>Medium</v>
      </c>
    </row>
    <row r="5590" spans="1:13" x14ac:dyDescent="0.4">
      <c r="A5590" s="109" t="s">
        <v>6016</v>
      </c>
      <c r="B5590" s="109" t="s">
        <v>11282</v>
      </c>
      <c r="C5590" s="109" t="s">
        <v>1051</v>
      </c>
      <c r="D5590" s="109" t="s">
        <v>104</v>
      </c>
      <c r="E5590" s="109" t="s">
        <v>8118</v>
      </c>
      <c r="F5590" s="109" t="s">
        <v>99</v>
      </c>
      <c r="G5590" s="109" t="s">
        <v>6024</v>
      </c>
      <c r="H5590" s="107">
        <v>27762</v>
      </c>
      <c r="I5590" s="109">
        <v>3</v>
      </c>
      <c r="J5590" s="108">
        <v>-135230</v>
      </c>
      <c r="K5590" s="107" t="str">
        <f>IF(J5590&gt;0,"Untung","Rugi")</f>
        <v>Rugi</v>
      </c>
      <c r="L5590" s="107" t="str">
        <f t="array" ref="L5590">_xlfn.IFS(H5590&lt;100000,"Low",AND(H5590&gt;=100000,H5590&lt;250000),"Medium",H5590&gt;=250000,"High")</f>
        <v>Low</v>
      </c>
      <c r="M5590" s="107" t="str">
        <f>IF(H5590&lt;100000,"Low",IF(AND(H5590&gt;=100000,H5590&lt;250000),"Medium","High"))</f>
        <v>Low</v>
      </c>
    </row>
    <row r="5591" spans="1:13" x14ac:dyDescent="0.4">
      <c r="A5591" s="109" t="s">
        <v>6016</v>
      </c>
      <c r="B5591" s="109" t="s">
        <v>11281</v>
      </c>
      <c r="C5591" s="109" t="s">
        <v>1051</v>
      </c>
      <c r="D5591" s="109" t="s">
        <v>104</v>
      </c>
      <c r="E5591" s="109" t="s">
        <v>10758</v>
      </c>
      <c r="F5591" s="109" t="s">
        <v>6021</v>
      </c>
      <c r="G5591" s="109" t="s">
        <v>6745</v>
      </c>
      <c r="H5591" s="107">
        <v>280659</v>
      </c>
      <c r="I5591" s="109">
        <v>3</v>
      </c>
      <c r="J5591" s="108">
        <v>333349</v>
      </c>
      <c r="K5591" s="107" t="str">
        <f>IF(J5591&gt;0,"Untung","Rugi")</f>
        <v>Untung</v>
      </c>
      <c r="L5591" s="107" t="str">
        <f t="array" ref="L5591">_xlfn.IFS(H5591&lt;100000,"Low",AND(H5591&gt;=100000,H5591&lt;250000),"Medium",H5591&gt;=250000,"High")</f>
        <v>High</v>
      </c>
      <c r="M5591" s="107" t="str">
        <f>IF(H5591&lt;100000,"Low",IF(AND(H5591&gt;=100000,H5591&lt;250000),"Medium","High"))</f>
        <v>High</v>
      </c>
    </row>
    <row r="5592" spans="1:13" x14ac:dyDescent="0.4">
      <c r="A5592" s="109" t="s">
        <v>6046</v>
      </c>
      <c r="B5592" s="109" t="s">
        <v>11280</v>
      </c>
      <c r="C5592" s="109" t="s">
        <v>1064</v>
      </c>
      <c r="D5592" s="109" t="s">
        <v>96</v>
      </c>
      <c r="E5592" s="109" t="s">
        <v>6787</v>
      </c>
      <c r="F5592" s="109" t="s">
        <v>95</v>
      </c>
      <c r="G5592" s="109" t="s">
        <v>6116</v>
      </c>
      <c r="H5592" s="107">
        <v>236851</v>
      </c>
      <c r="I5592" s="109">
        <v>4</v>
      </c>
      <c r="J5592" s="108">
        <v>105646</v>
      </c>
      <c r="K5592" s="107" t="str">
        <f>IF(J5592&gt;0,"Untung","Rugi")</f>
        <v>Untung</v>
      </c>
      <c r="L5592" s="107" t="str">
        <f t="array" ref="L5592">_xlfn.IFS(H5592&lt;100000,"Low",AND(H5592&gt;=100000,H5592&lt;250000),"Medium",H5592&gt;=250000,"High")</f>
        <v>Medium</v>
      </c>
      <c r="M5592" s="107" t="str">
        <f>IF(H5592&lt;100000,"Low",IF(AND(H5592&gt;=100000,H5592&lt;250000),"Medium","High"))</f>
        <v>Medium</v>
      </c>
    </row>
    <row r="5593" spans="1:13" x14ac:dyDescent="0.4">
      <c r="A5593" s="109" t="s">
        <v>6081</v>
      </c>
      <c r="B5593" s="109" t="s">
        <v>11279</v>
      </c>
      <c r="C5593" s="109" t="s">
        <v>1064</v>
      </c>
      <c r="D5593" s="109" t="s">
        <v>96</v>
      </c>
      <c r="E5593" s="109" t="s">
        <v>7994</v>
      </c>
      <c r="F5593" s="109" t="s">
        <v>95</v>
      </c>
      <c r="G5593" s="109" t="s">
        <v>6052</v>
      </c>
      <c r="H5593" s="107">
        <v>191397</v>
      </c>
      <c r="I5593" s="109">
        <v>1</v>
      </c>
      <c r="J5593" s="108">
        <v>38636</v>
      </c>
      <c r="K5593" s="107" t="str">
        <f>IF(J5593&gt;0,"Untung","Rugi")</f>
        <v>Untung</v>
      </c>
      <c r="L5593" s="107" t="str">
        <f t="array" ref="L5593">_xlfn.IFS(H5593&lt;100000,"Low",AND(H5593&gt;=100000,H5593&lt;250000),"Medium",H5593&gt;=250000,"High")</f>
        <v>Medium</v>
      </c>
      <c r="M5593" s="107" t="str">
        <f>IF(H5593&lt;100000,"Low",IF(AND(H5593&gt;=100000,H5593&lt;250000),"Medium","High"))</f>
        <v>Medium</v>
      </c>
    </row>
    <row r="5594" spans="1:13" x14ac:dyDescent="0.4">
      <c r="A5594" s="109" t="s">
        <v>6081</v>
      </c>
      <c r="B5594" s="109" t="s">
        <v>11278</v>
      </c>
      <c r="C5594" s="109" t="s">
        <v>1051</v>
      </c>
      <c r="D5594" s="109" t="s">
        <v>96</v>
      </c>
      <c r="E5594" s="109" t="s">
        <v>7058</v>
      </c>
      <c r="F5594" s="109" t="s">
        <v>95</v>
      </c>
      <c r="G5594" s="109" t="s">
        <v>6013</v>
      </c>
      <c r="H5594" s="107">
        <v>416689</v>
      </c>
      <c r="I5594" s="109">
        <v>3</v>
      </c>
      <c r="J5594" s="108">
        <v>66233</v>
      </c>
      <c r="K5594" s="107" t="str">
        <f>IF(J5594&gt;0,"Untung","Rugi")</f>
        <v>Untung</v>
      </c>
      <c r="L5594" s="107" t="str">
        <f t="array" ref="L5594">_xlfn.IFS(H5594&lt;100000,"Low",AND(H5594&gt;=100000,H5594&lt;250000),"Medium",H5594&gt;=250000,"High")</f>
        <v>High</v>
      </c>
      <c r="M5594" s="107" t="str">
        <f>IF(H5594&lt;100000,"Low",IF(AND(H5594&gt;=100000,H5594&lt;250000),"Medium","High"))</f>
        <v>High</v>
      </c>
    </row>
    <row r="5595" spans="1:13" x14ac:dyDescent="0.4">
      <c r="A5595" s="109" t="s">
        <v>6046</v>
      </c>
      <c r="B5595" s="109" t="s">
        <v>11277</v>
      </c>
      <c r="C5595" s="109" t="s">
        <v>1051</v>
      </c>
      <c r="D5595" s="109" t="s">
        <v>96</v>
      </c>
      <c r="E5595" s="109" t="s">
        <v>6567</v>
      </c>
      <c r="F5595" s="109" t="s">
        <v>99</v>
      </c>
      <c r="G5595" s="109" t="s">
        <v>6024</v>
      </c>
      <c r="H5595" s="107">
        <v>35909</v>
      </c>
      <c r="I5595" s="109">
        <v>4</v>
      </c>
      <c r="J5595" s="108">
        <v>310873</v>
      </c>
      <c r="K5595" s="107" t="str">
        <f>IF(J5595&gt;0,"Untung","Rugi")</f>
        <v>Untung</v>
      </c>
      <c r="L5595" s="107" t="str">
        <f t="array" ref="L5595">_xlfn.IFS(H5595&lt;100000,"Low",AND(H5595&gt;=100000,H5595&lt;250000),"Medium",H5595&gt;=250000,"High")</f>
        <v>Low</v>
      </c>
      <c r="M5595" s="107" t="str">
        <f>IF(H5595&lt;100000,"Low",IF(AND(H5595&gt;=100000,H5595&lt;250000),"Medium","High"))</f>
        <v>Low</v>
      </c>
    </row>
    <row r="5596" spans="1:13" x14ac:dyDescent="0.4">
      <c r="A5596" s="109" t="s">
        <v>6046</v>
      </c>
      <c r="B5596" s="109" t="s">
        <v>8955</v>
      </c>
      <c r="C5596" s="109" t="s">
        <v>100</v>
      </c>
      <c r="D5596" s="109" t="s">
        <v>102</v>
      </c>
      <c r="E5596" s="109" t="s">
        <v>6606</v>
      </c>
      <c r="F5596" s="109" t="s">
        <v>99</v>
      </c>
      <c r="G5596" s="109" t="s">
        <v>6109</v>
      </c>
      <c r="H5596" s="107">
        <v>171917</v>
      </c>
      <c r="I5596" s="109">
        <v>10</v>
      </c>
      <c r="J5596" s="108">
        <v>-110256</v>
      </c>
      <c r="K5596" s="107" t="str">
        <f>IF(J5596&gt;0,"Untung","Rugi")</f>
        <v>Rugi</v>
      </c>
      <c r="L5596" s="107" t="str">
        <f t="array" ref="L5596">_xlfn.IFS(H5596&lt;100000,"Low",AND(H5596&gt;=100000,H5596&lt;250000),"Medium",H5596&gt;=250000,"High")</f>
        <v>Medium</v>
      </c>
      <c r="M5596" s="107" t="str">
        <f>IF(H5596&lt;100000,"Low",IF(AND(H5596&gt;=100000,H5596&lt;250000),"Medium","High"))</f>
        <v>Medium</v>
      </c>
    </row>
    <row r="5597" spans="1:13" x14ac:dyDescent="0.4">
      <c r="A5597" s="109" t="s">
        <v>6046</v>
      </c>
      <c r="B5597" s="109" t="s">
        <v>11276</v>
      </c>
      <c r="C5597" s="109" t="s">
        <v>1051</v>
      </c>
      <c r="D5597" s="109" t="s">
        <v>96</v>
      </c>
      <c r="E5597" s="109" t="s">
        <v>7451</v>
      </c>
      <c r="F5597" s="109" t="s">
        <v>6021</v>
      </c>
      <c r="G5597" s="109" t="s">
        <v>6020</v>
      </c>
      <c r="H5597" s="107">
        <v>395199</v>
      </c>
      <c r="I5597" s="109">
        <v>3</v>
      </c>
      <c r="J5597" s="108">
        <v>315006</v>
      </c>
      <c r="K5597" s="107" t="str">
        <f>IF(J5597&gt;0,"Untung","Rugi")</f>
        <v>Untung</v>
      </c>
      <c r="L5597" s="107" t="str">
        <f t="array" ref="L5597">_xlfn.IFS(H5597&lt;100000,"Low",AND(H5597&gt;=100000,H5597&lt;250000),"Medium",H5597&gt;=250000,"High")</f>
        <v>High</v>
      </c>
      <c r="M5597" s="107" t="str">
        <f>IF(H5597&lt;100000,"Low",IF(AND(H5597&gt;=100000,H5597&lt;250000),"Medium","High"))</f>
        <v>High</v>
      </c>
    </row>
    <row r="5598" spans="1:13" x14ac:dyDescent="0.4">
      <c r="A5598" s="109" t="s">
        <v>6016</v>
      </c>
      <c r="B5598" s="109" t="s">
        <v>11275</v>
      </c>
      <c r="C5598" s="109" t="s">
        <v>1064</v>
      </c>
      <c r="D5598" s="109" t="s">
        <v>106</v>
      </c>
      <c r="E5598" s="109" t="s">
        <v>7807</v>
      </c>
      <c r="F5598" s="109" t="s">
        <v>95</v>
      </c>
      <c r="G5598" s="109" t="s">
        <v>6039</v>
      </c>
      <c r="H5598" s="107">
        <v>233218</v>
      </c>
      <c r="I5598" s="109">
        <v>6</v>
      </c>
      <c r="J5598" s="108">
        <v>-121170</v>
      </c>
      <c r="K5598" s="107" t="str">
        <f>IF(J5598&gt;0,"Untung","Rugi")</f>
        <v>Rugi</v>
      </c>
      <c r="L5598" s="107" t="str">
        <f t="array" ref="L5598">_xlfn.IFS(H5598&lt;100000,"Low",AND(H5598&gt;=100000,H5598&lt;250000),"Medium",H5598&gt;=250000,"High")</f>
        <v>Medium</v>
      </c>
      <c r="M5598" s="107" t="str">
        <f>IF(H5598&lt;100000,"Low",IF(AND(H5598&gt;=100000,H5598&lt;250000),"Medium","High"))</f>
        <v>Medium</v>
      </c>
    </row>
    <row r="5599" spans="1:13" x14ac:dyDescent="0.4">
      <c r="A5599" s="109" t="s">
        <v>6016</v>
      </c>
      <c r="B5599" s="109" t="s">
        <v>11274</v>
      </c>
      <c r="C5599" s="109" t="s">
        <v>100</v>
      </c>
      <c r="D5599" s="109" t="s">
        <v>106</v>
      </c>
      <c r="E5599" s="109" t="s">
        <v>6218</v>
      </c>
      <c r="F5599" s="109" t="s">
        <v>6021</v>
      </c>
      <c r="G5599" s="109" t="s">
        <v>6031</v>
      </c>
      <c r="H5599" s="107">
        <v>332633</v>
      </c>
      <c r="I5599" s="109">
        <v>6</v>
      </c>
      <c r="J5599" s="108">
        <v>-138003</v>
      </c>
      <c r="K5599" s="107" t="str">
        <f>IF(J5599&gt;0,"Untung","Rugi")</f>
        <v>Rugi</v>
      </c>
      <c r="L5599" s="107" t="str">
        <f t="array" ref="L5599">_xlfn.IFS(H5599&lt;100000,"Low",AND(H5599&gt;=100000,H5599&lt;250000),"Medium",H5599&gt;=250000,"High")</f>
        <v>High</v>
      </c>
      <c r="M5599" s="107" t="str">
        <f>IF(H5599&lt;100000,"Low",IF(AND(H5599&gt;=100000,H5599&lt;250000),"Medium","High"))</f>
        <v>High</v>
      </c>
    </row>
    <row r="5600" spans="1:13" x14ac:dyDescent="0.4">
      <c r="A5600" s="109" t="s">
        <v>6027</v>
      </c>
      <c r="B5600" s="109" t="s">
        <v>11273</v>
      </c>
      <c r="C5600" s="109" t="s">
        <v>1051</v>
      </c>
      <c r="D5600" s="109" t="s">
        <v>102</v>
      </c>
      <c r="E5600" s="109" t="s">
        <v>7662</v>
      </c>
      <c r="F5600" s="109" t="s">
        <v>95</v>
      </c>
      <c r="G5600" s="109" t="s">
        <v>6017</v>
      </c>
      <c r="H5600" s="107">
        <v>45265</v>
      </c>
      <c r="I5600" s="109">
        <v>4</v>
      </c>
      <c r="J5600" s="108">
        <v>330946</v>
      </c>
      <c r="K5600" s="107" t="str">
        <f>IF(J5600&gt;0,"Untung","Rugi")</f>
        <v>Untung</v>
      </c>
      <c r="L5600" s="107" t="str">
        <f t="array" ref="L5600">_xlfn.IFS(H5600&lt;100000,"Low",AND(H5600&gt;=100000,H5600&lt;250000),"Medium",H5600&gt;=250000,"High")</f>
        <v>Low</v>
      </c>
      <c r="M5600" s="107" t="str">
        <f>IF(H5600&lt;100000,"Low",IF(AND(H5600&gt;=100000,H5600&lt;250000),"Medium","High"))</f>
        <v>Low</v>
      </c>
    </row>
    <row r="5601" spans="1:13" x14ac:dyDescent="0.4">
      <c r="A5601" s="109" t="s">
        <v>6016</v>
      </c>
      <c r="B5601" s="109" t="s">
        <v>11272</v>
      </c>
      <c r="C5601" s="109" t="s">
        <v>100</v>
      </c>
      <c r="D5601" s="109" t="s">
        <v>96</v>
      </c>
      <c r="E5601" s="109" t="s">
        <v>6169</v>
      </c>
      <c r="F5601" s="109" t="s">
        <v>99</v>
      </c>
      <c r="G5601" s="109" t="s">
        <v>6024</v>
      </c>
      <c r="H5601" s="107">
        <v>423005</v>
      </c>
      <c r="I5601" s="109">
        <v>3</v>
      </c>
      <c r="J5601" s="108">
        <v>-44036</v>
      </c>
      <c r="K5601" s="107" t="str">
        <f>IF(J5601&gt;0,"Untung","Rugi")</f>
        <v>Rugi</v>
      </c>
      <c r="L5601" s="107" t="str">
        <f t="array" ref="L5601">_xlfn.IFS(H5601&lt;100000,"Low",AND(H5601&gt;=100000,H5601&lt;250000),"Medium",H5601&gt;=250000,"High")</f>
        <v>High</v>
      </c>
      <c r="M5601" s="107" t="str">
        <f>IF(H5601&lt;100000,"Low",IF(AND(H5601&gt;=100000,H5601&lt;250000),"Medium","High"))</f>
        <v>High</v>
      </c>
    </row>
    <row r="5602" spans="1:13" x14ac:dyDescent="0.4">
      <c r="A5602" s="109" t="s">
        <v>6016</v>
      </c>
      <c r="B5602" s="109" t="s">
        <v>11271</v>
      </c>
      <c r="C5602" s="109" t="s">
        <v>100</v>
      </c>
      <c r="D5602" s="109" t="s">
        <v>96</v>
      </c>
      <c r="E5602" s="109" t="s">
        <v>10085</v>
      </c>
      <c r="F5602" s="109" t="s">
        <v>95</v>
      </c>
      <c r="G5602" s="109" t="s">
        <v>6013</v>
      </c>
      <c r="H5602" s="107">
        <v>90909</v>
      </c>
      <c r="I5602" s="109">
        <v>4</v>
      </c>
      <c r="J5602" s="108">
        <v>-180480</v>
      </c>
      <c r="K5602" s="107" t="str">
        <f>IF(J5602&gt;0,"Untung","Rugi")</f>
        <v>Rugi</v>
      </c>
      <c r="L5602" s="107" t="str">
        <f t="array" ref="L5602">_xlfn.IFS(H5602&lt;100000,"Low",AND(H5602&gt;=100000,H5602&lt;250000),"Medium",H5602&gt;=250000,"High")</f>
        <v>Low</v>
      </c>
      <c r="M5602" s="107" t="str">
        <f>IF(H5602&lt;100000,"Low",IF(AND(H5602&gt;=100000,H5602&lt;250000),"Medium","High"))</f>
        <v>Low</v>
      </c>
    </row>
    <row r="5603" spans="1:13" x14ac:dyDescent="0.4">
      <c r="A5603" s="109" t="s">
        <v>6016</v>
      </c>
      <c r="B5603" s="109" t="s">
        <v>11271</v>
      </c>
      <c r="C5603" s="109" t="s">
        <v>100</v>
      </c>
      <c r="D5603" s="109" t="s">
        <v>106</v>
      </c>
      <c r="E5603" s="109" t="s">
        <v>9319</v>
      </c>
      <c r="F5603" s="109" t="s">
        <v>6021</v>
      </c>
      <c r="G5603" s="109" t="s">
        <v>6146</v>
      </c>
      <c r="H5603" s="107">
        <v>278194</v>
      </c>
      <c r="I5603" s="109">
        <v>1</v>
      </c>
      <c r="J5603" s="108">
        <v>-148459</v>
      </c>
      <c r="K5603" s="107" t="str">
        <f>IF(J5603&gt;0,"Untung","Rugi")</f>
        <v>Rugi</v>
      </c>
      <c r="L5603" s="107" t="str">
        <f t="array" ref="L5603">_xlfn.IFS(H5603&lt;100000,"Low",AND(H5603&gt;=100000,H5603&lt;250000),"Medium",H5603&gt;=250000,"High")</f>
        <v>High</v>
      </c>
      <c r="M5603" s="107" t="str">
        <f>IF(H5603&lt;100000,"Low",IF(AND(H5603&gt;=100000,H5603&lt;250000),"Medium","High"))</f>
        <v>High</v>
      </c>
    </row>
    <row r="5604" spans="1:13" x14ac:dyDescent="0.4">
      <c r="A5604" s="109" t="s">
        <v>6016</v>
      </c>
      <c r="B5604" s="109" t="s">
        <v>11270</v>
      </c>
      <c r="C5604" s="109" t="s">
        <v>1051</v>
      </c>
      <c r="D5604" s="109" t="s">
        <v>106</v>
      </c>
      <c r="E5604" s="109" t="s">
        <v>11269</v>
      </c>
      <c r="F5604" s="109" t="s">
        <v>95</v>
      </c>
      <c r="G5604" s="109" t="s">
        <v>6116</v>
      </c>
      <c r="H5604" s="107">
        <v>32459</v>
      </c>
      <c r="I5604" s="109">
        <v>2</v>
      </c>
      <c r="J5604" s="108">
        <v>-148248</v>
      </c>
      <c r="K5604" s="107" t="str">
        <f>IF(J5604&gt;0,"Untung","Rugi")</f>
        <v>Rugi</v>
      </c>
      <c r="L5604" s="107" t="str">
        <f t="array" ref="L5604">_xlfn.IFS(H5604&lt;100000,"Low",AND(H5604&gt;=100000,H5604&lt;250000),"Medium",H5604&gt;=250000,"High")</f>
        <v>Low</v>
      </c>
      <c r="M5604" s="107" t="str">
        <f>IF(H5604&lt;100000,"Low",IF(AND(H5604&gt;=100000,H5604&lt;250000),"Medium","High"))</f>
        <v>Low</v>
      </c>
    </row>
    <row r="5605" spans="1:13" x14ac:dyDescent="0.4">
      <c r="A5605" s="109" t="s">
        <v>6016</v>
      </c>
      <c r="B5605" s="109" t="s">
        <v>11268</v>
      </c>
      <c r="C5605" s="109" t="s">
        <v>1051</v>
      </c>
      <c r="D5605" s="109" t="s">
        <v>96</v>
      </c>
      <c r="E5605" s="109" t="s">
        <v>7241</v>
      </c>
      <c r="F5605" s="109" t="s">
        <v>99</v>
      </c>
      <c r="G5605" s="109" t="s">
        <v>6109</v>
      </c>
      <c r="H5605" s="107">
        <v>11606</v>
      </c>
      <c r="I5605" s="109">
        <v>7</v>
      </c>
      <c r="J5605" s="108">
        <v>150895</v>
      </c>
      <c r="K5605" s="107" t="str">
        <f>IF(J5605&gt;0,"Untung","Rugi")</f>
        <v>Untung</v>
      </c>
      <c r="L5605" s="107" t="str">
        <f t="array" ref="L5605">_xlfn.IFS(H5605&lt;100000,"Low",AND(H5605&gt;=100000,H5605&lt;250000),"Medium",H5605&gt;=250000,"High")</f>
        <v>Low</v>
      </c>
      <c r="M5605" s="107" t="str">
        <f>IF(H5605&lt;100000,"Low",IF(AND(H5605&gt;=100000,H5605&lt;250000),"Medium","High"))</f>
        <v>Low</v>
      </c>
    </row>
    <row r="5606" spans="1:13" x14ac:dyDescent="0.4">
      <c r="A5606" s="109" t="s">
        <v>6016</v>
      </c>
      <c r="B5606" s="109" t="s">
        <v>11267</v>
      </c>
      <c r="C5606" s="109" t="s">
        <v>1051</v>
      </c>
      <c r="D5606" s="109" t="s">
        <v>96</v>
      </c>
      <c r="E5606" s="109" t="s">
        <v>6531</v>
      </c>
      <c r="F5606" s="109" t="s">
        <v>95</v>
      </c>
      <c r="G5606" s="109" t="s">
        <v>6052</v>
      </c>
      <c r="H5606" s="107">
        <v>331510</v>
      </c>
      <c r="I5606" s="109">
        <v>1</v>
      </c>
      <c r="J5606" s="108">
        <v>-131156</v>
      </c>
      <c r="K5606" s="107" t="str">
        <f>IF(J5606&gt;0,"Untung","Rugi")</f>
        <v>Rugi</v>
      </c>
      <c r="L5606" s="107" t="str">
        <f t="array" ref="L5606">_xlfn.IFS(H5606&lt;100000,"Low",AND(H5606&gt;=100000,H5606&lt;250000),"Medium",H5606&gt;=250000,"High")</f>
        <v>High</v>
      </c>
      <c r="M5606" s="107" t="str">
        <f>IF(H5606&lt;100000,"Low",IF(AND(H5606&gt;=100000,H5606&lt;250000),"Medium","High"))</f>
        <v>High</v>
      </c>
    </row>
    <row r="5607" spans="1:13" x14ac:dyDescent="0.4">
      <c r="A5607" s="109" t="s">
        <v>6016</v>
      </c>
      <c r="B5607" s="109" t="s">
        <v>11266</v>
      </c>
      <c r="C5607" s="109" t="s">
        <v>1051</v>
      </c>
      <c r="D5607" s="109" t="s">
        <v>102</v>
      </c>
      <c r="E5607" s="109" t="s">
        <v>6559</v>
      </c>
      <c r="F5607" s="109" t="s">
        <v>95</v>
      </c>
      <c r="G5607" s="109" t="s">
        <v>6052</v>
      </c>
      <c r="H5607" s="107">
        <v>355708</v>
      </c>
      <c r="I5607" s="109">
        <v>3</v>
      </c>
      <c r="J5607" s="108">
        <v>276928</v>
      </c>
      <c r="K5607" s="107" t="str">
        <f>IF(J5607&gt;0,"Untung","Rugi")</f>
        <v>Untung</v>
      </c>
      <c r="L5607" s="107" t="str">
        <f t="array" ref="L5607">_xlfn.IFS(H5607&lt;100000,"Low",AND(H5607&gt;=100000,H5607&lt;250000),"Medium",H5607&gt;=250000,"High")</f>
        <v>High</v>
      </c>
      <c r="M5607" s="107" t="str">
        <f>IF(H5607&lt;100000,"Low",IF(AND(H5607&gt;=100000,H5607&lt;250000),"Medium","High"))</f>
        <v>High</v>
      </c>
    </row>
    <row r="5608" spans="1:13" x14ac:dyDescent="0.4">
      <c r="A5608" s="109" t="s">
        <v>6016</v>
      </c>
      <c r="B5608" s="109" t="s">
        <v>11265</v>
      </c>
      <c r="C5608" s="109" t="s">
        <v>1051</v>
      </c>
      <c r="D5608" s="109" t="s">
        <v>96</v>
      </c>
      <c r="E5608" s="109" t="s">
        <v>6183</v>
      </c>
      <c r="F5608" s="109" t="s">
        <v>95</v>
      </c>
      <c r="G5608" s="109" t="s">
        <v>6017</v>
      </c>
      <c r="H5608" s="107">
        <v>379920</v>
      </c>
      <c r="I5608" s="109">
        <v>1</v>
      </c>
      <c r="J5608" s="108">
        <v>48222</v>
      </c>
      <c r="K5608" s="107" t="str">
        <f>IF(J5608&gt;0,"Untung","Rugi")</f>
        <v>Untung</v>
      </c>
      <c r="L5608" s="107" t="str">
        <f t="array" ref="L5608">_xlfn.IFS(H5608&lt;100000,"Low",AND(H5608&gt;=100000,H5608&lt;250000),"Medium",H5608&gt;=250000,"High")</f>
        <v>High</v>
      </c>
      <c r="M5608" s="107" t="str">
        <f>IF(H5608&lt;100000,"Low",IF(AND(H5608&gt;=100000,H5608&lt;250000),"Medium","High"))</f>
        <v>High</v>
      </c>
    </row>
    <row r="5609" spans="1:13" x14ac:dyDescent="0.4">
      <c r="A5609" s="109" t="s">
        <v>6016</v>
      </c>
      <c r="B5609" s="109" t="s">
        <v>11264</v>
      </c>
      <c r="C5609" s="109" t="s">
        <v>1051</v>
      </c>
      <c r="D5609" s="109" t="s">
        <v>96</v>
      </c>
      <c r="E5609" s="109" t="s">
        <v>6967</v>
      </c>
      <c r="F5609" s="109" t="s">
        <v>95</v>
      </c>
      <c r="G5609" s="109" t="s">
        <v>6062</v>
      </c>
      <c r="H5609" s="107">
        <v>173002</v>
      </c>
      <c r="I5609" s="109">
        <v>3</v>
      </c>
      <c r="J5609" s="108">
        <v>-139770</v>
      </c>
      <c r="K5609" s="107" t="str">
        <f>IF(J5609&gt;0,"Untung","Rugi")</f>
        <v>Rugi</v>
      </c>
      <c r="L5609" s="107" t="str">
        <f t="array" ref="L5609">_xlfn.IFS(H5609&lt;100000,"Low",AND(H5609&gt;=100000,H5609&lt;250000),"Medium",H5609&gt;=250000,"High")</f>
        <v>Medium</v>
      </c>
      <c r="M5609" s="107" t="str">
        <f>IF(H5609&lt;100000,"Low",IF(AND(H5609&gt;=100000,H5609&lt;250000),"Medium","High"))</f>
        <v>Medium</v>
      </c>
    </row>
    <row r="5610" spans="1:13" x14ac:dyDescent="0.4">
      <c r="A5610" s="109" t="s">
        <v>6016</v>
      </c>
      <c r="B5610" s="109" t="s">
        <v>11263</v>
      </c>
      <c r="C5610" s="109" t="s">
        <v>1051</v>
      </c>
      <c r="D5610" s="109" t="s">
        <v>96</v>
      </c>
      <c r="E5610" s="109" t="s">
        <v>11262</v>
      </c>
      <c r="F5610" s="109" t="s">
        <v>6021</v>
      </c>
      <c r="G5610" s="109" t="s">
        <v>6745</v>
      </c>
      <c r="H5610" s="107">
        <v>338797</v>
      </c>
      <c r="I5610" s="109">
        <v>3</v>
      </c>
      <c r="J5610" s="108">
        <v>412888</v>
      </c>
      <c r="K5610" s="107" t="str">
        <f>IF(J5610&gt;0,"Untung","Rugi")</f>
        <v>Untung</v>
      </c>
      <c r="L5610" s="107" t="str">
        <f t="array" ref="L5610">_xlfn.IFS(H5610&lt;100000,"Low",AND(H5610&gt;=100000,H5610&lt;250000),"Medium",H5610&gt;=250000,"High")</f>
        <v>High</v>
      </c>
      <c r="M5610" s="107" t="str">
        <f>IF(H5610&lt;100000,"Low",IF(AND(H5610&gt;=100000,H5610&lt;250000),"Medium","High"))</f>
        <v>High</v>
      </c>
    </row>
    <row r="5611" spans="1:13" x14ac:dyDescent="0.4">
      <c r="A5611" s="109" t="s">
        <v>6016</v>
      </c>
      <c r="B5611" s="109" t="s">
        <v>11261</v>
      </c>
      <c r="C5611" s="109" t="s">
        <v>1051</v>
      </c>
      <c r="D5611" s="109" t="s">
        <v>96</v>
      </c>
      <c r="E5611" s="109" t="s">
        <v>7984</v>
      </c>
      <c r="F5611" s="109" t="s">
        <v>95</v>
      </c>
      <c r="G5611" s="109" t="s">
        <v>6062</v>
      </c>
      <c r="H5611" s="107">
        <v>134635</v>
      </c>
      <c r="I5611" s="109">
        <v>1</v>
      </c>
      <c r="J5611" s="108">
        <v>93787</v>
      </c>
      <c r="K5611" s="107" t="str">
        <f>IF(J5611&gt;0,"Untung","Rugi")</f>
        <v>Untung</v>
      </c>
      <c r="L5611" s="107" t="str">
        <f t="array" ref="L5611">_xlfn.IFS(H5611&lt;100000,"Low",AND(H5611&gt;=100000,H5611&lt;250000),"Medium",H5611&gt;=250000,"High")</f>
        <v>Medium</v>
      </c>
      <c r="M5611" s="107" t="str">
        <f>IF(H5611&lt;100000,"Low",IF(AND(H5611&gt;=100000,H5611&lt;250000),"Medium","High"))</f>
        <v>Medium</v>
      </c>
    </row>
    <row r="5612" spans="1:13" x14ac:dyDescent="0.4">
      <c r="A5612" s="109" t="s">
        <v>6027</v>
      </c>
      <c r="B5612" s="109" t="s">
        <v>11260</v>
      </c>
      <c r="C5612" s="109" t="s">
        <v>1051</v>
      </c>
      <c r="D5612" s="109" t="s">
        <v>96</v>
      </c>
      <c r="E5612" s="109" t="s">
        <v>7636</v>
      </c>
      <c r="F5612" s="109" t="s">
        <v>95</v>
      </c>
      <c r="G5612" s="109" t="s">
        <v>6067</v>
      </c>
      <c r="H5612" s="107">
        <v>315759</v>
      </c>
      <c r="I5612" s="109">
        <v>4</v>
      </c>
      <c r="J5612" s="108">
        <v>404401</v>
      </c>
      <c r="K5612" s="107" t="str">
        <f>IF(J5612&gt;0,"Untung","Rugi")</f>
        <v>Untung</v>
      </c>
      <c r="L5612" s="107" t="str">
        <f t="array" ref="L5612">_xlfn.IFS(H5612&lt;100000,"Low",AND(H5612&gt;=100000,H5612&lt;250000),"Medium",H5612&gt;=250000,"High")</f>
        <v>High</v>
      </c>
      <c r="M5612" s="107" t="str">
        <f>IF(H5612&lt;100000,"Low",IF(AND(H5612&gt;=100000,H5612&lt;250000),"Medium","High"))</f>
        <v>High</v>
      </c>
    </row>
    <row r="5613" spans="1:13" x14ac:dyDescent="0.4">
      <c r="A5613" s="109" t="s">
        <v>6027</v>
      </c>
      <c r="B5613" s="109" t="s">
        <v>11259</v>
      </c>
      <c r="C5613" s="109" t="s">
        <v>1051</v>
      </c>
      <c r="D5613" s="109" t="s">
        <v>96</v>
      </c>
      <c r="E5613" s="109" t="s">
        <v>10871</v>
      </c>
      <c r="F5613" s="109" t="s">
        <v>95</v>
      </c>
      <c r="G5613" s="109" t="s">
        <v>6017</v>
      </c>
      <c r="H5613" s="107">
        <v>437983</v>
      </c>
      <c r="I5613" s="109">
        <v>4</v>
      </c>
      <c r="J5613" s="108">
        <v>369584</v>
      </c>
      <c r="K5613" s="107" t="str">
        <f>IF(J5613&gt;0,"Untung","Rugi")</f>
        <v>Untung</v>
      </c>
      <c r="L5613" s="107" t="str">
        <f t="array" ref="L5613">_xlfn.IFS(H5613&lt;100000,"Low",AND(H5613&gt;=100000,H5613&lt;250000),"Medium",H5613&gt;=250000,"High")</f>
        <v>High</v>
      </c>
      <c r="M5613" s="107" t="str">
        <f>IF(H5613&lt;100000,"Low",IF(AND(H5613&gt;=100000,H5613&lt;250000),"Medium","High"))</f>
        <v>High</v>
      </c>
    </row>
    <row r="5614" spans="1:13" x14ac:dyDescent="0.4">
      <c r="A5614" s="109" t="s">
        <v>6027</v>
      </c>
      <c r="B5614" s="109" t="s">
        <v>11258</v>
      </c>
      <c r="C5614" s="109" t="s">
        <v>1051</v>
      </c>
      <c r="D5614" s="109" t="s">
        <v>96</v>
      </c>
      <c r="E5614" s="109" t="s">
        <v>7003</v>
      </c>
      <c r="F5614" s="109" t="s">
        <v>95</v>
      </c>
      <c r="G5614" s="109" t="s">
        <v>6036</v>
      </c>
      <c r="H5614" s="107">
        <v>194942</v>
      </c>
      <c r="I5614" s="109">
        <v>6</v>
      </c>
      <c r="J5614" s="108">
        <v>6030</v>
      </c>
      <c r="K5614" s="107" t="str">
        <f>IF(J5614&gt;0,"Untung","Rugi")</f>
        <v>Untung</v>
      </c>
      <c r="L5614" s="107" t="str">
        <f t="array" ref="L5614">_xlfn.IFS(H5614&lt;100000,"Low",AND(H5614&gt;=100000,H5614&lt;250000),"Medium",H5614&gt;=250000,"High")</f>
        <v>Medium</v>
      </c>
      <c r="M5614" s="107" t="str">
        <f>IF(H5614&lt;100000,"Low",IF(AND(H5614&gt;=100000,H5614&lt;250000),"Medium","High"))</f>
        <v>Medium</v>
      </c>
    </row>
    <row r="5615" spans="1:13" x14ac:dyDescent="0.4">
      <c r="A5615" s="109" t="s">
        <v>6016</v>
      </c>
      <c r="B5615" s="109" t="s">
        <v>11257</v>
      </c>
      <c r="C5615" s="109" t="s">
        <v>1051</v>
      </c>
      <c r="D5615" s="109" t="s">
        <v>96</v>
      </c>
      <c r="E5615" s="109" t="s">
        <v>7102</v>
      </c>
      <c r="F5615" s="109" t="s">
        <v>95</v>
      </c>
      <c r="G5615" s="109" t="s">
        <v>6052</v>
      </c>
      <c r="H5615" s="107">
        <v>61857</v>
      </c>
      <c r="I5615" s="109">
        <v>7</v>
      </c>
      <c r="J5615" s="108">
        <v>-39679</v>
      </c>
      <c r="K5615" s="107" t="str">
        <f>IF(J5615&gt;0,"Untung","Rugi")</f>
        <v>Rugi</v>
      </c>
      <c r="L5615" s="107" t="str">
        <f t="array" ref="L5615">_xlfn.IFS(H5615&lt;100000,"Low",AND(H5615&gt;=100000,H5615&lt;250000),"Medium",H5615&gt;=250000,"High")</f>
        <v>Low</v>
      </c>
      <c r="M5615" s="107" t="str">
        <f>IF(H5615&lt;100000,"Low",IF(AND(H5615&gt;=100000,H5615&lt;250000),"Medium","High"))</f>
        <v>Low</v>
      </c>
    </row>
    <row r="5616" spans="1:13" x14ac:dyDescent="0.4">
      <c r="A5616" s="109" t="s">
        <v>6016</v>
      </c>
      <c r="B5616" s="109" t="s">
        <v>11256</v>
      </c>
      <c r="C5616" s="109" t="s">
        <v>1051</v>
      </c>
      <c r="D5616" s="109" t="s">
        <v>96</v>
      </c>
      <c r="E5616" s="109" t="s">
        <v>10508</v>
      </c>
      <c r="F5616" s="109" t="s">
        <v>95</v>
      </c>
      <c r="G5616" s="109" t="s">
        <v>6062</v>
      </c>
      <c r="H5616" s="107">
        <v>22538</v>
      </c>
      <c r="I5616" s="109">
        <v>7</v>
      </c>
      <c r="J5616" s="108">
        <v>195982</v>
      </c>
      <c r="K5616" s="107" t="str">
        <f>IF(J5616&gt;0,"Untung","Rugi")</f>
        <v>Untung</v>
      </c>
      <c r="L5616" s="107" t="str">
        <f t="array" ref="L5616">_xlfn.IFS(H5616&lt;100000,"Low",AND(H5616&gt;=100000,H5616&lt;250000),"Medium",H5616&gt;=250000,"High")</f>
        <v>Low</v>
      </c>
      <c r="M5616" s="107" t="str">
        <f>IF(H5616&lt;100000,"Low",IF(AND(H5616&gt;=100000,H5616&lt;250000),"Medium","High"))</f>
        <v>Low</v>
      </c>
    </row>
    <row r="5617" spans="1:13" x14ac:dyDescent="0.4">
      <c r="A5617" s="109" t="s">
        <v>6016</v>
      </c>
      <c r="B5617" s="109" t="s">
        <v>11256</v>
      </c>
      <c r="C5617" s="109" t="s">
        <v>100</v>
      </c>
      <c r="D5617" s="109" t="s">
        <v>104</v>
      </c>
      <c r="E5617" s="109" t="s">
        <v>8611</v>
      </c>
      <c r="F5617" s="109" t="s">
        <v>99</v>
      </c>
      <c r="G5617" s="109" t="s">
        <v>6024</v>
      </c>
      <c r="H5617" s="107">
        <v>85189</v>
      </c>
      <c r="I5617" s="109">
        <v>5</v>
      </c>
      <c r="J5617" s="108">
        <v>194768</v>
      </c>
      <c r="K5617" s="107" t="str">
        <f>IF(J5617&gt;0,"Untung","Rugi")</f>
        <v>Untung</v>
      </c>
      <c r="L5617" s="107" t="str">
        <f t="array" ref="L5617">_xlfn.IFS(H5617&lt;100000,"Low",AND(H5617&gt;=100000,H5617&lt;250000),"Medium",H5617&gt;=250000,"High")</f>
        <v>Low</v>
      </c>
      <c r="M5617" s="107" t="str">
        <f>IF(H5617&lt;100000,"Low",IF(AND(H5617&gt;=100000,H5617&lt;250000),"Medium","High"))</f>
        <v>Low</v>
      </c>
    </row>
    <row r="5618" spans="1:13" x14ac:dyDescent="0.4">
      <c r="A5618" s="109" t="s">
        <v>6027</v>
      </c>
      <c r="B5618" s="109" t="s">
        <v>11255</v>
      </c>
      <c r="C5618" s="109" t="s">
        <v>100</v>
      </c>
      <c r="D5618" s="109" t="s">
        <v>104</v>
      </c>
      <c r="E5618" s="109" t="s">
        <v>6977</v>
      </c>
      <c r="F5618" s="109" t="s">
        <v>95</v>
      </c>
      <c r="G5618" s="109" t="s">
        <v>6052</v>
      </c>
      <c r="H5618" s="107">
        <v>102429</v>
      </c>
      <c r="I5618" s="109">
        <v>3</v>
      </c>
      <c r="J5618" s="108">
        <v>-1435</v>
      </c>
      <c r="K5618" s="107" t="str">
        <f>IF(J5618&gt;0,"Untung","Rugi")</f>
        <v>Rugi</v>
      </c>
      <c r="L5618" s="107" t="str">
        <f t="array" ref="L5618">_xlfn.IFS(H5618&lt;100000,"Low",AND(H5618&gt;=100000,H5618&lt;250000),"Medium",H5618&gt;=250000,"High")</f>
        <v>Medium</v>
      </c>
      <c r="M5618" s="107" t="str">
        <f>IF(H5618&lt;100000,"Low",IF(AND(H5618&gt;=100000,H5618&lt;250000),"Medium","High"))</f>
        <v>Medium</v>
      </c>
    </row>
    <row r="5619" spans="1:13" x14ac:dyDescent="0.4">
      <c r="A5619" s="109" t="s">
        <v>6027</v>
      </c>
      <c r="B5619" s="109" t="s">
        <v>11254</v>
      </c>
      <c r="C5619" s="109" t="s">
        <v>1051</v>
      </c>
      <c r="D5619" s="109" t="s">
        <v>96</v>
      </c>
      <c r="E5619" s="109" t="s">
        <v>8527</v>
      </c>
      <c r="F5619" s="109" t="s">
        <v>95</v>
      </c>
      <c r="G5619" s="109" t="s">
        <v>6057</v>
      </c>
      <c r="H5619" s="107">
        <v>75710</v>
      </c>
      <c r="I5619" s="109">
        <v>7</v>
      </c>
      <c r="J5619" s="108">
        <v>123231</v>
      </c>
      <c r="K5619" s="107" t="str">
        <f>IF(J5619&gt;0,"Untung","Rugi")</f>
        <v>Untung</v>
      </c>
      <c r="L5619" s="107" t="str">
        <f t="array" ref="L5619">_xlfn.IFS(H5619&lt;100000,"Low",AND(H5619&gt;=100000,H5619&lt;250000),"Medium",H5619&gt;=250000,"High")</f>
        <v>Low</v>
      </c>
      <c r="M5619" s="107" t="str">
        <f>IF(H5619&lt;100000,"Low",IF(AND(H5619&gt;=100000,H5619&lt;250000),"Medium","High"))</f>
        <v>Low</v>
      </c>
    </row>
    <row r="5620" spans="1:13" x14ac:dyDescent="0.4">
      <c r="A5620" s="109" t="s">
        <v>6046</v>
      </c>
      <c r="B5620" s="109" t="s">
        <v>11253</v>
      </c>
      <c r="C5620" s="109" t="s">
        <v>1051</v>
      </c>
      <c r="D5620" s="109" t="s">
        <v>96</v>
      </c>
      <c r="E5620" s="109" t="s">
        <v>6240</v>
      </c>
      <c r="F5620" s="109" t="s">
        <v>99</v>
      </c>
      <c r="G5620" s="109" t="s">
        <v>6109</v>
      </c>
      <c r="H5620" s="107">
        <v>319565</v>
      </c>
      <c r="I5620" s="109">
        <v>1</v>
      </c>
      <c r="J5620" s="108">
        <v>119307</v>
      </c>
      <c r="K5620" s="107" t="str">
        <f>IF(J5620&gt;0,"Untung","Rugi")</f>
        <v>Untung</v>
      </c>
      <c r="L5620" s="107" t="str">
        <f t="array" ref="L5620">_xlfn.IFS(H5620&lt;100000,"Low",AND(H5620&gt;=100000,H5620&lt;250000),"Medium",H5620&gt;=250000,"High")</f>
        <v>High</v>
      </c>
      <c r="M5620" s="107" t="str">
        <f>IF(H5620&lt;100000,"Low",IF(AND(H5620&gt;=100000,H5620&lt;250000),"Medium","High"))</f>
        <v>High</v>
      </c>
    </row>
    <row r="5621" spans="1:13" x14ac:dyDescent="0.4">
      <c r="A5621" s="109" t="s">
        <v>6046</v>
      </c>
      <c r="B5621" s="109" t="s">
        <v>11252</v>
      </c>
      <c r="C5621" s="109" t="s">
        <v>1051</v>
      </c>
      <c r="D5621" s="109" t="s">
        <v>96</v>
      </c>
      <c r="E5621" s="109" t="s">
        <v>7141</v>
      </c>
      <c r="F5621" s="109" t="s">
        <v>95</v>
      </c>
      <c r="G5621" s="109" t="s">
        <v>6013</v>
      </c>
      <c r="H5621" s="107">
        <v>352767</v>
      </c>
      <c r="I5621" s="109">
        <v>2</v>
      </c>
      <c r="J5621" s="108">
        <v>211486</v>
      </c>
      <c r="K5621" s="107" t="str">
        <f>IF(J5621&gt;0,"Untung","Rugi")</f>
        <v>Untung</v>
      </c>
      <c r="L5621" s="107" t="str">
        <f t="array" ref="L5621">_xlfn.IFS(H5621&lt;100000,"Low",AND(H5621&gt;=100000,H5621&lt;250000),"Medium",H5621&gt;=250000,"High")</f>
        <v>High</v>
      </c>
      <c r="M5621" s="107" t="str">
        <f>IF(H5621&lt;100000,"Low",IF(AND(H5621&gt;=100000,H5621&lt;250000),"Medium","High"))</f>
        <v>High</v>
      </c>
    </row>
    <row r="5622" spans="1:13" x14ac:dyDescent="0.4">
      <c r="A5622" s="109" t="s">
        <v>6046</v>
      </c>
      <c r="B5622" s="109" t="s">
        <v>11251</v>
      </c>
      <c r="C5622" s="109" t="s">
        <v>1051</v>
      </c>
      <c r="D5622" s="109" t="s">
        <v>96</v>
      </c>
      <c r="E5622" s="109" t="s">
        <v>7366</v>
      </c>
      <c r="F5622" s="109" t="s">
        <v>99</v>
      </c>
      <c r="G5622" s="109" t="s">
        <v>6024</v>
      </c>
      <c r="H5622" s="107">
        <v>117136</v>
      </c>
      <c r="I5622" s="109">
        <v>1</v>
      </c>
      <c r="J5622" s="108">
        <v>-220331</v>
      </c>
      <c r="K5622" s="107" t="str">
        <f>IF(J5622&gt;0,"Untung","Rugi")</f>
        <v>Rugi</v>
      </c>
      <c r="L5622" s="107" t="str">
        <f t="array" ref="L5622">_xlfn.IFS(H5622&lt;100000,"Low",AND(H5622&gt;=100000,H5622&lt;250000),"Medium",H5622&gt;=250000,"High")</f>
        <v>Medium</v>
      </c>
      <c r="M5622" s="107" t="str">
        <f>IF(H5622&lt;100000,"Low",IF(AND(H5622&gt;=100000,H5622&lt;250000),"Medium","High"))</f>
        <v>Medium</v>
      </c>
    </row>
    <row r="5623" spans="1:13" x14ac:dyDescent="0.4">
      <c r="A5623" s="109" t="s">
        <v>6046</v>
      </c>
      <c r="B5623" s="109" t="s">
        <v>11251</v>
      </c>
      <c r="C5623" s="109" t="s">
        <v>1051</v>
      </c>
      <c r="D5623" s="109" t="s">
        <v>96</v>
      </c>
      <c r="E5623" s="109" t="s">
        <v>7466</v>
      </c>
      <c r="F5623" s="109" t="s">
        <v>95</v>
      </c>
      <c r="G5623" s="109" t="s">
        <v>6052</v>
      </c>
      <c r="H5623" s="107">
        <v>89818</v>
      </c>
      <c r="I5623" s="109">
        <v>2</v>
      </c>
      <c r="J5623" s="108">
        <v>175918</v>
      </c>
      <c r="K5623" s="107" t="str">
        <f>IF(J5623&gt;0,"Untung","Rugi")</f>
        <v>Untung</v>
      </c>
      <c r="L5623" s="107" t="str">
        <f t="array" ref="L5623">_xlfn.IFS(H5623&lt;100000,"Low",AND(H5623&gt;=100000,H5623&lt;250000),"Medium",H5623&gt;=250000,"High")</f>
        <v>Low</v>
      </c>
      <c r="M5623" s="107" t="str">
        <f>IF(H5623&lt;100000,"Low",IF(AND(H5623&gt;=100000,H5623&lt;250000),"Medium","High"))</f>
        <v>Low</v>
      </c>
    </row>
    <row r="5624" spans="1:13" x14ac:dyDescent="0.4">
      <c r="A5624" s="109" t="s">
        <v>6046</v>
      </c>
      <c r="B5624" s="109" t="s">
        <v>11250</v>
      </c>
      <c r="C5624" s="109" t="s">
        <v>1051</v>
      </c>
      <c r="D5624" s="109" t="s">
        <v>102</v>
      </c>
      <c r="E5624" s="109" t="s">
        <v>6261</v>
      </c>
      <c r="F5624" s="109" t="s">
        <v>95</v>
      </c>
      <c r="G5624" s="109" t="s">
        <v>6116</v>
      </c>
      <c r="H5624" s="107">
        <v>343062</v>
      </c>
      <c r="I5624" s="109">
        <v>9</v>
      </c>
      <c r="J5624" s="108">
        <v>302163</v>
      </c>
      <c r="K5624" s="107" t="str">
        <f>IF(J5624&gt;0,"Untung","Rugi")</f>
        <v>Untung</v>
      </c>
      <c r="L5624" s="107" t="str">
        <f t="array" ref="L5624">_xlfn.IFS(H5624&lt;100000,"Low",AND(H5624&gt;=100000,H5624&lt;250000),"Medium",H5624&gt;=250000,"High")</f>
        <v>High</v>
      </c>
      <c r="M5624" s="107" t="str">
        <f>IF(H5624&lt;100000,"Low",IF(AND(H5624&gt;=100000,H5624&lt;250000),"Medium","High"))</f>
        <v>High</v>
      </c>
    </row>
    <row r="5625" spans="1:13" x14ac:dyDescent="0.4">
      <c r="A5625" s="109" t="s">
        <v>6027</v>
      </c>
      <c r="B5625" s="109" t="s">
        <v>11248</v>
      </c>
      <c r="C5625" s="109" t="s">
        <v>1051</v>
      </c>
      <c r="D5625" s="109" t="s">
        <v>102</v>
      </c>
      <c r="E5625" s="109" t="s">
        <v>11249</v>
      </c>
      <c r="F5625" s="109" t="s">
        <v>99</v>
      </c>
      <c r="G5625" s="109" t="s">
        <v>6024</v>
      </c>
      <c r="H5625" s="107">
        <v>295159</v>
      </c>
      <c r="I5625" s="109">
        <v>4</v>
      </c>
      <c r="J5625" s="108">
        <v>-141617</v>
      </c>
      <c r="K5625" s="107" t="str">
        <f>IF(J5625&gt;0,"Untung","Rugi")</f>
        <v>Rugi</v>
      </c>
      <c r="L5625" s="107" t="str">
        <f t="array" ref="L5625">_xlfn.IFS(H5625&lt;100000,"Low",AND(H5625&gt;=100000,H5625&lt;250000),"Medium",H5625&gt;=250000,"High")</f>
        <v>High</v>
      </c>
      <c r="M5625" s="107" t="str">
        <f>IF(H5625&lt;100000,"Low",IF(AND(H5625&gt;=100000,H5625&lt;250000),"Medium","High"))</f>
        <v>High</v>
      </c>
    </row>
    <row r="5626" spans="1:13" x14ac:dyDescent="0.4">
      <c r="A5626" s="109" t="s">
        <v>6027</v>
      </c>
      <c r="B5626" s="109" t="s">
        <v>11248</v>
      </c>
      <c r="C5626" s="109" t="s">
        <v>1051</v>
      </c>
      <c r="D5626" s="109" t="s">
        <v>102</v>
      </c>
      <c r="E5626" s="109" t="s">
        <v>10854</v>
      </c>
      <c r="F5626" s="109" t="s">
        <v>95</v>
      </c>
      <c r="G5626" s="109" t="s">
        <v>6039</v>
      </c>
      <c r="H5626" s="107">
        <v>80162</v>
      </c>
      <c r="I5626" s="109">
        <v>3</v>
      </c>
      <c r="J5626" s="108">
        <v>96175</v>
      </c>
      <c r="K5626" s="107" t="str">
        <f>IF(J5626&gt;0,"Untung","Rugi")</f>
        <v>Untung</v>
      </c>
      <c r="L5626" s="107" t="str">
        <f t="array" ref="L5626">_xlfn.IFS(H5626&lt;100000,"Low",AND(H5626&gt;=100000,H5626&lt;250000),"Medium",H5626&gt;=250000,"High")</f>
        <v>Low</v>
      </c>
      <c r="M5626" s="107" t="str">
        <f>IF(H5626&lt;100000,"Low",IF(AND(H5626&gt;=100000,H5626&lt;250000),"Medium","High"))</f>
        <v>Low</v>
      </c>
    </row>
    <row r="5627" spans="1:13" x14ac:dyDescent="0.4">
      <c r="A5627" s="109" t="s">
        <v>6027</v>
      </c>
      <c r="B5627" s="109" t="s">
        <v>11247</v>
      </c>
      <c r="C5627" s="109" t="s">
        <v>1051</v>
      </c>
      <c r="D5627" s="109" t="s">
        <v>102</v>
      </c>
      <c r="E5627" s="109" t="s">
        <v>10167</v>
      </c>
      <c r="F5627" s="109" t="s">
        <v>95</v>
      </c>
      <c r="G5627" s="109" t="s">
        <v>6017</v>
      </c>
      <c r="H5627" s="107">
        <v>159927</v>
      </c>
      <c r="I5627" s="109">
        <v>2</v>
      </c>
      <c r="J5627" s="108">
        <v>154352</v>
      </c>
      <c r="K5627" s="107" t="str">
        <f>IF(J5627&gt;0,"Untung","Rugi")</f>
        <v>Untung</v>
      </c>
      <c r="L5627" s="107" t="str">
        <f t="array" ref="L5627">_xlfn.IFS(H5627&lt;100000,"Low",AND(H5627&gt;=100000,H5627&lt;250000),"Medium",H5627&gt;=250000,"High")</f>
        <v>Medium</v>
      </c>
      <c r="M5627" s="107" t="str">
        <f>IF(H5627&lt;100000,"Low",IF(AND(H5627&gt;=100000,H5627&lt;250000),"Medium","High"))</f>
        <v>Medium</v>
      </c>
    </row>
    <row r="5628" spans="1:13" x14ac:dyDescent="0.4">
      <c r="A5628" s="109" t="s">
        <v>6027</v>
      </c>
      <c r="B5628" s="109" t="s">
        <v>11247</v>
      </c>
      <c r="C5628" s="109" t="s">
        <v>1051</v>
      </c>
      <c r="D5628" s="109" t="s">
        <v>106</v>
      </c>
      <c r="E5628" s="109" t="s">
        <v>10515</v>
      </c>
      <c r="F5628" s="109" t="s">
        <v>6021</v>
      </c>
      <c r="G5628" s="109" t="s">
        <v>6020</v>
      </c>
      <c r="H5628" s="107">
        <v>55877</v>
      </c>
      <c r="I5628" s="109">
        <v>4</v>
      </c>
      <c r="J5628" s="108">
        <v>400495</v>
      </c>
      <c r="K5628" s="107" t="str">
        <f>IF(J5628&gt;0,"Untung","Rugi")</f>
        <v>Untung</v>
      </c>
      <c r="L5628" s="107" t="str">
        <f t="array" ref="L5628">_xlfn.IFS(H5628&lt;100000,"Low",AND(H5628&gt;=100000,H5628&lt;250000),"Medium",H5628&gt;=250000,"High")</f>
        <v>Low</v>
      </c>
      <c r="M5628" s="107" t="str">
        <f>IF(H5628&lt;100000,"Low",IF(AND(H5628&gt;=100000,H5628&lt;250000),"Medium","High"))</f>
        <v>Low</v>
      </c>
    </row>
    <row r="5629" spans="1:13" x14ac:dyDescent="0.4">
      <c r="A5629" s="109" t="s">
        <v>6046</v>
      </c>
      <c r="B5629" s="109" t="s">
        <v>11246</v>
      </c>
      <c r="C5629" s="109" t="s">
        <v>1051</v>
      </c>
      <c r="D5629" s="109" t="s">
        <v>106</v>
      </c>
      <c r="E5629" s="109" t="s">
        <v>8300</v>
      </c>
      <c r="F5629" s="109" t="s">
        <v>95</v>
      </c>
      <c r="G5629" s="109" t="s">
        <v>6017</v>
      </c>
      <c r="H5629" s="107">
        <v>108852</v>
      </c>
      <c r="I5629" s="109">
        <v>2</v>
      </c>
      <c r="J5629" s="108">
        <v>170153</v>
      </c>
      <c r="K5629" s="107" t="str">
        <f>IF(J5629&gt;0,"Untung","Rugi")</f>
        <v>Untung</v>
      </c>
      <c r="L5629" s="107" t="str">
        <f t="array" ref="L5629">_xlfn.IFS(H5629&lt;100000,"Low",AND(H5629&gt;=100000,H5629&lt;250000),"Medium",H5629&gt;=250000,"High")</f>
        <v>Medium</v>
      </c>
      <c r="M5629" s="107" t="str">
        <f>IF(H5629&lt;100000,"Low",IF(AND(H5629&gt;=100000,H5629&lt;250000),"Medium","High"))</f>
        <v>Medium</v>
      </c>
    </row>
    <row r="5630" spans="1:13" x14ac:dyDescent="0.4">
      <c r="A5630" s="109" t="s">
        <v>6046</v>
      </c>
      <c r="B5630" s="109" t="s">
        <v>11245</v>
      </c>
      <c r="C5630" s="109" t="s">
        <v>1051</v>
      </c>
      <c r="D5630" s="109" t="s">
        <v>96</v>
      </c>
      <c r="E5630" s="109" t="s">
        <v>8344</v>
      </c>
      <c r="F5630" s="109" t="s">
        <v>6021</v>
      </c>
      <c r="G5630" s="109" t="s">
        <v>6020</v>
      </c>
      <c r="H5630" s="107">
        <v>439276</v>
      </c>
      <c r="I5630" s="109">
        <v>2</v>
      </c>
      <c r="J5630" s="108">
        <v>49746</v>
      </c>
      <c r="K5630" s="107" t="str">
        <f>IF(J5630&gt;0,"Untung","Rugi")</f>
        <v>Untung</v>
      </c>
      <c r="L5630" s="107" t="str">
        <f t="array" ref="L5630">_xlfn.IFS(H5630&lt;100000,"Low",AND(H5630&gt;=100000,H5630&lt;250000),"Medium",H5630&gt;=250000,"High")</f>
        <v>High</v>
      </c>
      <c r="M5630" s="107" t="str">
        <f>IF(H5630&lt;100000,"Low",IF(AND(H5630&gt;=100000,H5630&lt;250000),"Medium","High"))</f>
        <v>High</v>
      </c>
    </row>
    <row r="5631" spans="1:13" x14ac:dyDescent="0.4">
      <c r="A5631" s="109" t="s">
        <v>6046</v>
      </c>
      <c r="B5631" s="109" t="s">
        <v>11244</v>
      </c>
      <c r="C5631" s="109" t="s">
        <v>1064</v>
      </c>
      <c r="D5631" s="109" t="s">
        <v>102</v>
      </c>
      <c r="E5631" s="109" t="s">
        <v>6487</v>
      </c>
      <c r="F5631" s="109" t="s">
        <v>95</v>
      </c>
      <c r="G5631" s="109" t="s">
        <v>6062</v>
      </c>
      <c r="H5631" s="107">
        <v>176701</v>
      </c>
      <c r="I5631" s="109">
        <v>3</v>
      </c>
      <c r="J5631" s="108">
        <v>185443</v>
      </c>
      <c r="K5631" s="107" t="str">
        <f>IF(J5631&gt;0,"Untung","Rugi")</f>
        <v>Untung</v>
      </c>
      <c r="L5631" s="107" t="str">
        <f t="array" ref="L5631">_xlfn.IFS(H5631&lt;100000,"Low",AND(H5631&gt;=100000,H5631&lt;250000),"Medium",H5631&gt;=250000,"High")</f>
        <v>Medium</v>
      </c>
      <c r="M5631" s="107" t="str">
        <f>IF(H5631&lt;100000,"Low",IF(AND(H5631&gt;=100000,H5631&lt;250000),"Medium","High"))</f>
        <v>Medium</v>
      </c>
    </row>
    <row r="5632" spans="1:13" x14ac:dyDescent="0.4">
      <c r="A5632" s="109" t="s">
        <v>6016</v>
      </c>
      <c r="B5632" s="109" t="s">
        <v>11243</v>
      </c>
      <c r="C5632" s="109" t="s">
        <v>100</v>
      </c>
      <c r="D5632" s="109" t="s">
        <v>106</v>
      </c>
      <c r="E5632" s="109" t="s">
        <v>9061</v>
      </c>
      <c r="F5632" s="109" t="s">
        <v>95</v>
      </c>
      <c r="G5632" s="109" t="s">
        <v>6116</v>
      </c>
      <c r="H5632" s="107">
        <v>101472</v>
      </c>
      <c r="I5632" s="109">
        <v>4</v>
      </c>
      <c r="J5632" s="108">
        <v>-57444</v>
      </c>
      <c r="K5632" s="107" t="str">
        <f>IF(J5632&gt;0,"Untung","Rugi")</f>
        <v>Rugi</v>
      </c>
      <c r="L5632" s="107" t="str">
        <f t="array" ref="L5632">_xlfn.IFS(H5632&lt;100000,"Low",AND(H5632&gt;=100000,H5632&lt;250000),"Medium",H5632&gt;=250000,"High")</f>
        <v>Medium</v>
      </c>
      <c r="M5632" s="107" t="str">
        <f>IF(H5632&lt;100000,"Low",IF(AND(H5632&gt;=100000,H5632&lt;250000),"Medium","High"))</f>
        <v>Medium</v>
      </c>
    </row>
    <row r="5633" spans="1:13" x14ac:dyDescent="0.4">
      <c r="A5633" s="109" t="s">
        <v>6016</v>
      </c>
      <c r="B5633" s="109" t="s">
        <v>11242</v>
      </c>
      <c r="C5633" s="109" t="s">
        <v>100</v>
      </c>
      <c r="D5633" s="109" t="s">
        <v>106</v>
      </c>
      <c r="E5633" s="109" t="s">
        <v>10504</v>
      </c>
      <c r="F5633" s="109" t="s">
        <v>99</v>
      </c>
      <c r="G5633" s="109" t="s">
        <v>6141</v>
      </c>
      <c r="H5633" s="107">
        <v>262598</v>
      </c>
      <c r="I5633" s="109">
        <v>3</v>
      </c>
      <c r="J5633" s="108">
        <v>5135</v>
      </c>
      <c r="K5633" s="107" t="str">
        <f>IF(J5633&gt;0,"Untung","Rugi")</f>
        <v>Untung</v>
      </c>
      <c r="L5633" s="107" t="str">
        <f t="array" ref="L5633">_xlfn.IFS(H5633&lt;100000,"Low",AND(H5633&gt;=100000,H5633&lt;250000),"Medium",H5633&gt;=250000,"High")</f>
        <v>High</v>
      </c>
      <c r="M5633" s="107" t="str">
        <f>IF(H5633&lt;100000,"Low",IF(AND(H5633&gt;=100000,H5633&lt;250000),"Medium","High"))</f>
        <v>High</v>
      </c>
    </row>
    <row r="5634" spans="1:13" x14ac:dyDescent="0.4">
      <c r="A5634" s="109" t="s">
        <v>6016</v>
      </c>
      <c r="B5634" s="109" t="s">
        <v>11241</v>
      </c>
      <c r="C5634" s="109" t="s">
        <v>1051</v>
      </c>
      <c r="D5634" s="109" t="s">
        <v>104</v>
      </c>
      <c r="E5634" s="109" t="s">
        <v>6044</v>
      </c>
      <c r="F5634" s="109" t="s">
        <v>95</v>
      </c>
      <c r="G5634" s="109" t="s">
        <v>6017</v>
      </c>
      <c r="H5634" s="107">
        <v>108795</v>
      </c>
      <c r="I5634" s="109">
        <v>3</v>
      </c>
      <c r="J5634" s="108">
        <v>110613</v>
      </c>
      <c r="K5634" s="107" t="str">
        <f>IF(J5634&gt;0,"Untung","Rugi")</f>
        <v>Untung</v>
      </c>
      <c r="L5634" s="107" t="str">
        <f t="array" ref="L5634">_xlfn.IFS(H5634&lt;100000,"Low",AND(H5634&gt;=100000,H5634&lt;250000),"Medium",H5634&gt;=250000,"High")</f>
        <v>Medium</v>
      </c>
      <c r="M5634" s="107" t="str">
        <f>IF(H5634&lt;100000,"Low",IF(AND(H5634&gt;=100000,H5634&lt;250000),"Medium","High"))</f>
        <v>Medium</v>
      </c>
    </row>
    <row r="5635" spans="1:13" x14ac:dyDescent="0.4">
      <c r="A5635" s="109" t="s">
        <v>6027</v>
      </c>
      <c r="B5635" s="109" t="s">
        <v>11240</v>
      </c>
      <c r="C5635" s="109" t="s">
        <v>1051</v>
      </c>
      <c r="D5635" s="109" t="s">
        <v>104</v>
      </c>
      <c r="E5635" s="109" t="s">
        <v>9885</v>
      </c>
      <c r="F5635" s="109" t="s">
        <v>95</v>
      </c>
      <c r="G5635" s="109" t="s">
        <v>6013</v>
      </c>
      <c r="H5635" s="107">
        <v>132590</v>
      </c>
      <c r="I5635" s="109">
        <v>2</v>
      </c>
      <c r="J5635" s="108">
        <v>4138</v>
      </c>
      <c r="K5635" s="107" t="str">
        <f>IF(J5635&gt;0,"Untung","Rugi")</f>
        <v>Untung</v>
      </c>
      <c r="L5635" s="107" t="str">
        <f t="array" ref="L5635">_xlfn.IFS(H5635&lt;100000,"Low",AND(H5635&gt;=100000,H5635&lt;250000),"Medium",H5635&gt;=250000,"High")</f>
        <v>Medium</v>
      </c>
      <c r="M5635" s="107" t="str">
        <f>IF(H5635&lt;100000,"Low",IF(AND(H5635&gt;=100000,H5635&lt;250000),"Medium","High"))</f>
        <v>Medium</v>
      </c>
    </row>
    <row r="5636" spans="1:13" x14ac:dyDescent="0.4">
      <c r="A5636" s="109" t="s">
        <v>6027</v>
      </c>
      <c r="B5636" s="109" t="s">
        <v>11240</v>
      </c>
      <c r="C5636" s="109" t="s">
        <v>1051</v>
      </c>
      <c r="D5636" s="109" t="s">
        <v>104</v>
      </c>
      <c r="E5636" s="109" t="s">
        <v>6290</v>
      </c>
      <c r="F5636" s="109" t="s">
        <v>95</v>
      </c>
      <c r="G5636" s="109" t="s">
        <v>6062</v>
      </c>
      <c r="H5636" s="107">
        <v>155550</v>
      </c>
      <c r="I5636" s="109">
        <v>2</v>
      </c>
      <c r="J5636" s="108">
        <v>384620</v>
      </c>
      <c r="K5636" s="107" t="str">
        <f>IF(J5636&gt;0,"Untung","Rugi")</f>
        <v>Untung</v>
      </c>
      <c r="L5636" s="107" t="str">
        <f t="array" ref="L5636">_xlfn.IFS(H5636&lt;100000,"Low",AND(H5636&gt;=100000,H5636&lt;250000),"Medium",H5636&gt;=250000,"High")</f>
        <v>Medium</v>
      </c>
      <c r="M5636" s="107" t="str">
        <f>IF(H5636&lt;100000,"Low",IF(AND(H5636&gt;=100000,H5636&lt;250000),"Medium","High"))</f>
        <v>Medium</v>
      </c>
    </row>
    <row r="5637" spans="1:13" x14ac:dyDescent="0.4">
      <c r="A5637" s="109" t="s">
        <v>6027</v>
      </c>
      <c r="B5637" s="109" t="s">
        <v>11239</v>
      </c>
      <c r="C5637" s="109" t="s">
        <v>100</v>
      </c>
      <c r="D5637" s="109" t="s">
        <v>104</v>
      </c>
      <c r="E5637" s="109" t="s">
        <v>7154</v>
      </c>
      <c r="F5637" s="109" t="s">
        <v>99</v>
      </c>
      <c r="G5637" s="109" t="s">
        <v>6024</v>
      </c>
      <c r="H5637" s="107">
        <v>275596</v>
      </c>
      <c r="I5637" s="109">
        <v>4</v>
      </c>
      <c r="J5637" s="108">
        <v>-54189</v>
      </c>
      <c r="K5637" s="107" t="str">
        <f>IF(J5637&gt;0,"Untung","Rugi")</f>
        <v>Rugi</v>
      </c>
      <c r="L5637" s="107" t="str">
        <f t="array" ref="L5637">_xlfn.IFS(H5637&lt;100000,"Low",AND(H5637&gt;=100000,H5637&lt;250000),"Medium",H5637&gt;=250000,"High")</f>
        <v>High</v>
      </c>
      <c r="M5637" s="107" t="str">
        <f>IF(H5637&lt;100000,"Low",IF(AND(H5637&gt;=100000,H5637&lt;250000),"Medium","High"))</f>
        <v>High</v>
      </c>
    </row>
    <row r="5638" spans="1:13" x14ac:dyDescent="0.4">
      <c r="A5638" s="109" t="s">
        <v>6016</v>
      </c>
      <c r="B5638" s="109" t="s">
        <v>11238</v>
      </c>
      <c r="C5638" s="109" t="s">
        <v>100</v>
      </c>
      <c r="D5638" s="109" t="s">
        <v>96</v>
      </c>
      <c r="E5638" s="109" t="s">
        <v>6824</v>
      </c>
      <c r="F5638" s="109" t="s">
        <v>95</v>
      </c>
      <c r="G5638" s="109" t="s">
        <v>6017</v>
      </c>
      <c r="H5638" s="107">
        <v>368732</v>
      </c>
      <c r="I5638" s="109">
        <v>4</v>
      </c>
      <c r="J5638" s="108">
        <v>-47245</v>
      </c>
      <c r="K5638" s="107" t="str">
        <f>IF(J5638&gt;0,"Untung","Rugi")</f>
        <v>Rugi</v>
      </c>
      <c r="L5638" s="107" t="str">
        <f t="array" ref="L5638">_xlfn.IFS(H5638&lt;100000,"Low",AND(H5638&gt;=100000,H5638&lt;250000),"Medium",H5638&gt;=250000,"High")</f>
        <v>High</v>
      </c>
      <c r="M5638" s="107" t="str">
        <f>IF(H5638&lt;100000,"Low",IF(AND(H5638&gt;=100000,H5638&lt;250000),"Medium","High"))</f>
        <v>High</v>
      </c>
    </row>
    <row r="5639" spans="1:13" x14ac:dyDescent="0.4">
      <c r="A5639" s="109" t="s">
        <v>6016</v>
      </c>
      <c r="B5639" s="109" t="s">
        <v>11237</v>
      </c>
      <c r="C5639" s="109" t="s">
        <v>100</v>
      </c>
      <c r="D5639" s="109" t="s">
        <v>96</v>
      </c>
      <c r="E5639" s="109" t="s">
        <v>6025</v>
      </c>
      <c r="F5639" s="109" t="s">
        <v>99</v>
      </c>
      <c r="G5639" s="109" t="s">
        <v>6024</v>
      </c>
      <c r="H5639" s="107">
        <v>64301</v>
      </c>
      <c r="I5639" s="109">
        <v>2</v>
      </c>
      <c r="J5639" s="108">
        <v>-78441</v>
      </c>
      <c r="K5639" s="107" t="str">
        <f>IF(J5639&gt;0,"Untung","Rugi")</f>
        <v>Rugi</v>
      </c>
      <c r="L5639" s="107" t="str">
        <f t="array" ref="L5639">_xlfn.IFS(H5639&lt;100000,"Low",AND(H5639&gt;=100000,H5639&lt;250000),"Medium",H5639&gt;=250000,"High")</f>
        <v>Low</v>
      </c>
      <c r="M5639" s="107" t="str">
        <f>IF(H5639&lt;100000,"Low",IF(AND(H5639&gt;=100000,H5639&lt;250000),"Medium","High"))</f>
        <v>Low</v>
      </c>
    </row>
    <row r="5640" spans="1:13" x14ac:dyDescent="0.4">
      <c r="A5640" s="109" t="s">
        <v>6016</v>
      </c>
      <c r="B5640" s="109" t="s">
        <v>11236</v>
      </c>
      <c r="C5640" s="109" t="s">
        <v>100</v>
      </c>
      <c r="D5640" s="109" t="s">
        <v>96</v>
      </c>
      <c r="E5640" s="109" t="s">
        <v>8670</v>
      </c>
      <c r="F5640" s="109" t="s">
        <v>6021</v>
      </c>
      <c r="G5640" s="109" t="s">
        <v>6020</v>
      </c>
      <c r="H5640" s="107">
        <v>347037</v>
      </c>
      <c r="I5640" s="109">
        <v>3</v>
      </c>
      <c r="J5640" s="108">
        <v>216171</v>
      </c>
      <c r="K5640" s="107" t="str">
        <f>IF(J5640&gt;0,"Untung","Rugi")</f>
        <v>Untung</v>
      </c>
      <c r="L5640" s="107" t="str">
        <f t="array" ref="L5640">_xlfn.IFS(H5640&lt;100000,"Low",AND(H5640&gt;=100000,H5640&lt;250000),"Medium",H5640&gt;=250000,"High")</f>
        <v>High</v>
      </c>
      <c r="M5640" s="107" t="str">
        <f>IF(H5640&lt;100000,"Low",IF(AND(H5640&gt;=100000,H5640&lt;250000),"Medium","High"))</f>
        <v>High</v>
      </c>
    </row>
    <row r="5641" spans="1:13" x14ac:dyDescent="0.4">
      <c r="A5641" s="109" t="s">
        <v>6016</v>
      </c>
      <c r="B5641" s="109" t="s">
        <v>11235</v>
      </c>
      <c r="C5641" s="109" t="s">
        <v>1064</v>
      </c>
      <c r="D5641" s="109" t="s">
        <v>102</v>
      </c>
      <c r="E5641" s="109" t="s">
        <v>7335</v>
      </c>
      <c r="F5641" s="109" t="s">
        <v>95</v>
      </c>
      <c r="G5641" s="109" t="s">
        <v>6017</v>
      </c>
      <c r="H5641" s="107">
        <v>34976</v>
      </c>
      <c r="I5641" s="109">
        <v>3</v>
      </c>
      <c r="J5641" s="108">
        <v>-238131</v>
      </c>
      <c r="K5641" s="107" t="str">
        <f>IF(J5641&gt;0,"Untung","Rugi")</f>
        <v>Rugi</v>
      </c>
      <c r="L5641" s="107" t="str">
        <f t="array" ref="L5641">_xlfn.IFS(H5641&lt;100000,"Low",AND(H5641&gt;=100000,H5641&lt;250000),"Medium",H5641&gt;=250000,"High")</f>
        <v>Low</v>
      </c>
      <c r="M5641" s="107" t="str">
        <f>IF(H5641&lt;100000,"Low",IF(AND(H5641&gt;=100000,H5641&lt;250000),"Medium","High"))</f>
        <v>Low</v>
      </c>
    </row>
    <row r="5642" spans="1:13" x14ac:dyDescent="0.4">
      <c r="A5642" s="109" t="s">
        <v>6046</v>
      </c>
      <c r="B5642" s="109" t="s">
        <v>9066</v>
      </c>
      <c r="C5642" s="109" t="s">
        <v>1051</v>
      </c>
      <c r="D5642" s="109" t="s">
        <v>104</v>
      </c>
      <c r="E5642" s="109" t="s">
        <v>6683</v>
      </c>
      <c r="F5642" s="109" t="s">
        <v>6021</v>
      </c>
      <c r="G5642" s="109" t="s">
        <v>6031</v>
      </c>
      <c r="H5642" s="107">
        <v>278458</v>
      </c>
      <c r="I5642" s="109">
        <v>1</v>
      </c>
      <c r="J5642" s="108">
        <v>-92810</v>
      </c>
      <c r="K5642" s="107" t="str">
        <f>IF(J5642&gt;0,"Untung","Rugi")</f>
        <v>Rugi</v>
      </c>
      <c r="L5642" s="107" t="str">
        <f t="array" ref="L5642">_xlfn.IFS(H5642&lt;100000,"Low",AND(H5642&gt;=100000,H5642&lt;250000),"Medium",H5642&gt;=250000,"High")</f>
        <v>High</v>
      </c>
      <c r="M5642" s="107" t="str">
        <f>IF(H5642&lt;100000,"Low",IF(AND(H5642&gt;=100000,H5642&lt;250000),"Medium","High"))</f>
        <v>High</v>
      </c>
    </row>
    <row r="5643" spans="1:13" x14ac:dyDescent="0.4">
      <c r="A5643" s="109" t="s">
        <v>6046</v>
      </c>
      <c r="B5643" s="109" t="s">
        <v>11234</v>
      </c>
      <c r="C5643" s="109" t="s">
        <v>1051</v>
      </c>
      <c r="D5643" s="109" t="s">
        <v>102</v>
      </c>
      <c r="E5643" s="109" t="s">
        <v>9311</v>
      </c>
      <c r="F5643" s="109" t="s">
        <v>6021</v>
      </c>
      <c r="G5643" s="109" t="s">
        <v>6020</v>
      </c>
      <c r="H5643" s="107">
        <v>152782</v>
      </c>
      <c r="I5643" s="109">
        <v>4</v>
      </c>
      <c r="J5643" s="108">
        <v>-126140</v>
      </c>
      <c r="K5643" s="107" t="str">
        <f>IF(J5643&gt;0,"Untung","Rugi")</f>
        <v>Rugi</v>
      </c>
      <c r="L5643" s="107" t="str">
        <f t="array" ref="L5643">_xlfn.IFS(H5643&lt;100000,"Low",AND(H5643&gt;=100000,H5643&lt;250000),"Medium",H5643&gt;=250000,"High")</f>
        <v>Medium</v>
      </c>
      <c r="M5643" s="107" t="str">
        <f>IF(H5643&lt;100000,"Low",IF(AND(H5643&gt;=100000,H5643&lt;250000),"Medium","High"))</f>
        <v>Medium</v>
      </c>
    </row>
    <row r="5644" spans="1:13" x14ac:dyDescent="0.4">
      <c r="A5644" s="109" t="s">
        <v>6081</v>
      </c>
      <c r="B5644" s="109" t="s">
        <v>11168</v>
      </c>
      <c r="C5644" s="109" t="s">
        <v>1051</v>
      </c>
      <c r="D5644" s="109" t="s">
        <v>102</v>
      </c>
      <c r="E5644" s="109" t="s">
        <v>9202</v>
      </c>
      <c r="F5644" s="109" t="s">
        <v>95</v>
      </c>
      <c r="G5644" s="109" t="s">
        <v>6052</v>
      </c>
      <c r="H5644" s="107">
        <v>197971</v>
      </c>
      <c r="I5644" s="109">
        <v>3</v>
      </c>
      <c r="J5644" s="108">
        <v>-152369</v>
      </c>
      <c r="K5644" s="107" t="str">
        <f>IF(J5644&gt;0,"Untung","Rugi")</f>
        <v>Rugi</v>
      </c>
      <c r="L5644" s="107" t="str">
        <f t="array" ref="L5644">_xlfn.IFS(H5644&lt;100000,"Low",AND(H5644&gt;=100000,H5644&lt;250000),"Medium",H5644&gt;=250000,"High")</f>
        <v>Medium</v>
      </c>
      <c r="M5644" s="107" t="str">
        <f>IF(H5644&lt;100000,"Low",IF(AND(H5644&gt;=100000,H5644&lt;250000),"Medium","High"))</f>
        <v>Medium</v>
      </c>
    </row>
    <row r="5645" spans="1:13" x14ac:dyDescent="0.4">
      <c r="A5645" s="109" t="s">
        <v>6081</v>
      </c>
      <c r="B5645" s="109" t="s">
        <v>11231</v>
      </c>
      <c r="C5645" s="109" t="s">
        <v>1051</v>
      </c>
      <c r="D5645" s="109" t="s">
        <v>102</v>
      </c>
      <c r="E5645" s="109" t="s">
        <v>9599</v>
      </c>
      <c r="F5645" s="109" t="s">
        <v>95</v>
      </c>
      <c r="G5645" s="109" t="s">
        <v>6052</v>
      </c>
      <c r="H5645" s="107">
        <v>276579</v>
      </c>
      <c r="I5645" s="109">
        <v>4</v>
      </c>
      <c r="J5645" s="108">
        <v>349102</v>
      </c>
      <c r="K5645" s="107" t="str">
        <f>IF(J5645&gt;0,"Untung","Rugi")</f>
        <v>Untung</v>
      </c>
      <c r="L5645" s="107" t="str">
        <f t="array" ref="L5645">_xlfn.IFS(H5645&lt;100000,"Low",AND(H5645&gt;=100000,H5645&lt;250000),"Medium",H5645&gt;=250000,"High")</f>
        <v>High</v>
      </c>
      <c r="M5645" s="107" t="str">
        <f>IF(H5645&lt;100000,"Low",IF(AND(H5645&gt;=100000,H5645&lt;250000),"Medium","High"))</f>
        <v>High</v>
      </c>
    </row>
    <row r="5646" spans="1:13" x14ac:dyDescent="0.4">
      <c r="A5646" s="109" t="s">
        <v>6081</v>
      </c>
      <c r="B5646" s="109" t="s">
        <v>11232</v>
      </c>
      <c r="C5646" s="109" t="s">
        <v>1051</v>
      </c>
      <c r="D5646" s="109" t="s">
        <v>102</v>
      </c>
      <c r="E5646" s="109" t="s">
        <v>11233</v>
      </c>
      <c r="F5646" s="109" t="s">
        <v>95</v>
      </c>
      <c r="G5646" s="109" t="s">
        <v>6039</v>
      </c>
      <c r="H5646" s="107">
        <v>73008</v>
      </c>
      <c r="I5646" s="109">
        <v>9</v>
      </c>
      <c r="J5646" s="108">
        <v>66376</v>
      </c>
      <c r="K5646" s="107" t="str">
        <f>IF(J5646&gt;0,"Untung","Rugi")</f>
        <v>Untung</v>
      </c>
      <c r="L5646" s="107" t="str">
        <f t="array" ref="L5646">_xlfn.IFS(H5646&lt;100000,"Low",AND(H5646&gt;=100000,H5646&lt;250000),"Medium",H5646&gt;=250000,"High")</f>
        <v>Low</v>
      </c>
      <c r="M5646" s="107" t="str">
        <f>IF(H5646&lt;100000,"Low",IF(AND(H5646&gt;=100000,H5646&lt;250000),"Medium","High"))</f>
        <v>Low</v>
      </c>
    </row>
    <row r="5647" spans="1:13" x14ac:dyDescent="0.4">
      <c r="A5647" s="109" t="s">
        <v>6081</v>
      </c>
      <c r="B5647" s="109" t="s">
        <v>11232</v>
      </c>
      <c r="C5647" s="109" t="s">
        <v>1051</v>
      </c>
      <c r="D5647" s="109" t="s">
        <v>102</v>
      </c>
      <c r="E5647" s="109" t="s">
        <v>8794</v>
      </c>
      <c r="F5647" s="109" t="s">
        <v>95</v>
      </c>
      <c r="G5647" s="109" t="s">
        <v>6039</v>
      </c>
      <c r="H5647" s="107">
        <v>73010</v>
      </c>
      <c r="I5647" s="109">
        <v>4</v>
      </c>
      <c r="J5647" s="108">
        <v>423292</v>
      </c>
      <c r="K5647" s="107" t="str">
        <f>IF(J5647&gt;0,"Untung","Rugi")</f>
        <v>Untung</v>
      </c>
      <c r="L5647" s="107" t="str">
        <f t="array" ref="L5647">_xlfn.IFS(H5647&lt;100000,"Low",AND(H5647&gt;=100000,H5647&lt;250000),"Medium",H5647&gt;=250000,"High")</f>
        <v>Low</v>
      </c>
      <c r="M5647" s="107" t="str">
        <f>IF(H5647&lt;100000,"Low",IF(AND(H5647&gt;=100000,H5647&lt;250000),"Medium","High"))</f>
        <v>Low</v>
      </c>
    </row>
    <row r="5648" spans="1:13" x14ac:dyDescent="0.4">
      <c r="A5648" s="109" t="s">
        <v>6081</v>
      </c>
      <c r="B5648" s="109" t="s">
        <v>11231</v>
      </c>
      <c r="C5648" s="109" t="s">
        <v>100</v>
      </c>
      <c r="D5648" s="109" t="s">
        <v>96</v>
      </c>
      <c r="E5648" s="109" t="s">
        <v>6439</v>
      </c>
      <c r="F5648" s="109" t="s">
        <v>95</v>
      </c>
      <c r="G5648" s="109" t="s">
        <v>6036</v>
      </c>
      <c r="H5648" s="107">
        <v>155230</v>
      </c>
      <c r="I5648" s="109">
        <v>2</v>
      </c>
      <c r="J5648" s="108">
        <v>38524</v>
      </c>
      <c r="K5648" s="107" t="str">
        <f>IF(J5648&gt;0,"Untung","Rugi")</f>
        <v>Untung</v>
      </c>
      <c r="L5648" s="107" t="str">
        <f t="array" ref="L5648">_xlfn.IFS(H5648&lt;100000,"Low",AND(H5648&gt;=100000,H5648&lt;250000),"Medium",H5648&gt;=250000,"High")</f>
        <v>Medium</v>
      </c>
      <c r="M5648" s="107" t="str">
        <f>IF(H5648&lt;100000,"Low",IF(AND(H5648&gt;=100000,H5648&lt;250000),"Medium","High"))</f>
        <v>Medium</v>
      </c>
    </row>
    <row r="5649" spans="1:13" x14ac:dyDescent="0.4">
      <c r="A5649" s="109" t="s">
        <v>6016</v>
      </c>
      <c r="B5649" s="109" t="s">
        <v>11230</v>
      </c>
      <c r="C5649" s="109" t="s">
        <v>100</v>
      </c>
      <c r="D5649" s="109" t="s">
        <v>96</v>
      </c>
      <c r="E5649" s="109" t="s">
        <v>11229</v>
      </c>
      <c r="F5649" s="109" t="s">
        <v>95</v>
      </c>
      <c r="G5649" s="109" t="s">
        <v>6013</v>
      </c>
      <c r="H5649" s="107">
        <v>118847</v>
      </c>
      <c r="I5649" s="109">
        <v>1</v>
      </c>
      <c r="J5649" s="108">
        <v>401130</v>
      </c>
      <c r="K5649" s="107" t="str">
        <f>IF(J5649&gt;0,"Untung","Rugi")</f>
        <v>Untung</v>
      </c>
      <c r="L5649" s="107" t="str">
        <f t="array" ref="L5649">_xlfn.IFS(H5649&lt;100000,"Low",AND(H5649&gt;=100000,H5649&lt;250000),"Medium",H5649&gt;=250000,"High")</f>
        <v>Medium</v>
      </c>
      <c r="M5649" s="107" t="str">
        <f>IF(H5649&lt;100000,"Low",IF(AND(H5649&gt;=100000,H5649&lt;250000),"Medium","High"))</f>
        <v>Medium</v>
      </c>
    </row>
    <row r="5650" spans="1:13" x14ac:dyDescent="0.4">
      <c r="A5650" s="109" t="s">
        <v>6016</v>
      </c>
      <c r="B5650" s="109" t="s">
        <v>11228</v>
      </c>
      <c r="C5650" s="109" t="s">
        <v>100</v>
      </c>
      <c r="D5650" s="109" t="s">
        <v>96</v>
      </c>
      <c r="E5650" s="109" t="s">
        <v>8197</v>
      </c>
      <c r="F5650" s="109" t="s">
        <v>99</v>
      </c>
      <c r="G5650" s="109" t="s">
        <v>6049</v>
      </c>
      <c r="H5650" s="107">
        <v>331063</v>
      </c>
      <c r="I5650" s="109">
        <v>5</v>
      </c>
      <c r="J5650" s="108">
        <v>199756</v>
      </c>
      <c r="K5650" s="107" t="str">
        <f>IF(J5650&gt;0,"Untung","Rugi")</f>
        <v>Untung</v>
      </c>
      <c r="L5650" s="107" t="str">
        <f t="array" ref="L5650">_xlfn.IFS(H5650&lt;100000,"Low",AND(H5650&gt;=100000,H5650&lt;250000),"Medium",H5650&gt;=250000,"High")</f>
        <v>High</v>
      </c>
      <c r="M5650" s="107" t="str">
        <f>IF(H5650&lt;100000,"Low",IF(AND(H5650&gt;=100000,H5650&lt;250000),"Medium","High"))</f>
        <v>High</v>
      </c>
    </row>
    <row r="5651" spans="1:13" x14ac:dyDescent="0.4">
      <c r="A5651" s="109" t="s">
        <v>6016</v>
      </c>
      <c r="B5651" s="109" t="s">
        <v>10316</v>
      </c>
      <c r="C5651" s="109" t="s">
        <v>100</v>
      </c>
      <c r="D5651" s="109" t="s">
        <v>96</v>
      </c>
      <c r="E5651" s="109" t="s">
        <v>11227</v>
      </c>
      <c r="F5651" s="109" t="s">
        <v>95</v>
      </c>
      <c r="G5651" s="109" t="s">
        <v>6052</v>
      </c>
      <c r="H5651" s="107">
        <v>234793</v>
      </c>
      <c r="I5651" s="109">
        <v>4</v>
      </c>
      <c r="J5651" s="108">
        <v>25765</v>
      </c>
      <c r="K5651" s="107" t="str">
        <f>IF(J5651&gt;0,"Untung","Rugi")</f>
        <v>Untung</v>
      </c>
      <c r="L5651" s="107" t="str">
        <f t="array" ref="L5651">_xlfn.IFS(H5651&lt;100000,"Low",AND(H5651&gt;=100000,H5651&lt;250000),"Medium",H5651&gt;=250000,"High")</f>
        <v>Medium</v>
      </c>
      <c r="M5651" s="107" t="str">
        <f>IF(H5651&lt;100000,"Low",IF(AND(H5651&gt;=100000,H5651&lt;250000),"Medium","High"))</f>
        <v>Medium</v>
      </c>
    </row>
    <row r="5652" spans="1:13" x14ac:dyDescent="0.4">
      <c r="A5652" s="109" t="s">
        <v>6016</v>
      </c>
      <c r="B5652" s="109" t="s">
        <v>11226</v>
      </c>
      <c r="C5652" s="109" t="s">
        <v>1051</v>
      </c>
      <c r="D5652" s="109" t="s">
        <v>102</v>
      </c>
      <c r="E5652" s="109" t="s">
        <v>9605</v>
      </c>
      <c r="F5652" s="109" t="s">
        <v>95</v>
      </c>
      <c r="G5652" s="109" t="s">
        <v>6013</v>
      </c>
      <c r="H5652" s="107">
        <v>132100</v>
      </c>
      <c r="I5652" s="109">
        <v>3</v>
      </c>
      <c r="J5652" s="108">
        <v>204216</v>
      </c>
      <c r="K5652" s="107" t="str">
        <f>IF(J5652&gt;0,"Untung","Rugi")</f>
        <v>Untung</v>
      </c>
      <c r="L5652" s="107" t="str">
        <f t="array" ref="L5652">_xlfn.IFS(H5652&lt;100000,"Low",AND(H5652&gt;=100000,H5652&lt;250000),"Medium",H5652&gt;=250000,"High")</f>
        <v>Medium</v>
      </c>
      <c r="M5652" s="107" t="str">
        <f>IF(H5652&lt;100000,"Low",IF(AND(H5652&gt;=100000,H5652&lt;250000),"Medium","High"))</f>
        <v>Medium</v>
      </c>
    </row>
    <row r="5653" spans="1:13" x14ac:dyDescent="0.4">
      <c r="A5653" s="109" t="s">
        <v>6081</v>
      </c>
      <c r="B5653" s="109" t="s">
        <v>11225</v>
      </c>
      <c r="C5653" s="109" t="s">
        <v>1064</v>
      </c>
      <c r="D5653" s="109" t="s">
        <v>102</v>
      </c>
      <c r="E5653" s="109" t="s">
        <v>7394</v>
      </c>
      <c r="F5653" s="109" t="s">
        <v>95</v>
      </c>
      <c r="G5653" s="109" t="s">
        <v>6017</v>
      </c>
      <c r="H5653" s="107">
        <v>172404</v>
      </c>
      <c r="I5653" s="109">
        <v>4</v>
      </c>
      <c r="J5653" s="108">
        <v>433742</v>
      </c>
      <c r="K5653" s="107" t="str">
        <f>IF(J5653&gt;0,"Untung","Rugi")</f>
        <v>Untung</v>
      </c>
      <c r="L5653" s="107" t="str">
        <f t="array" ref="L5653">_xlfn.IFS(H5653&lt;100000,"Low",AND(H5653&gt;=100000,H5653&lt;250000),"Medium",H5653&gt;=250000,"High")</f>
        <v>Medium</v>
      </c>
      <c r="M5653" s="107" t="str">
        <f>IF(H5653&lt;100000,"Low",IF(AND(H5653&gt;=100000,H5653&lt;250000),"Medium","High"))</f>
        <v>Medium</v>
      </c>
    </row>
    <row r="5654" spans="1:13" x14ac:dyDescent="0.4">
      <c r="A5654" s="109" t="s">
        <v>6027</v>
      </c>
      <c r="B5654" s="109" t="s">
        <v>11224</v>
      </c>
      <c r="C5654" s="109" t="s">
        <v>1064</v>
      </c>
      <c r="D5654" s="109" t="s">
        <v>102</v>
      </c>
      <c r="E5654" s="109" t="s">
        <v>6214</v>
      </c>
      <c r="F5654" s="109" t="s">
        <v>99</v>
      </c>
      <c r="G5654" s="109" t="s">
        <v>6109</v>
      </c>
      <c r="H5654" s="107">
        <v>97232</v>
      </c>
      <c r="I5654" s="109">
        <v>1</v>
      </c>
      <c r="J5654" s="108">
        <v>162335</v>
      </c>
      <c r="K5654" s="107" t="str">
        <f>IF(J5654&gt;0,"Untung","Rugi")</f>
        <v>Untung</v>
      </c>
      <c r="L5654" s="107" t="str">
        <f t="array" ref="L5654">_xlfn.IFS(H5654&lt;100000,"Low",AND(H5654&gt;=100000,H5654&lt;250000),"Medium",H5654&gt;=250000,"High")</f>
        <v>Low</v>
      </c>
      <c r="M5654" s="107" t="str">
        <f>IF(H5654&lt;100000,"Low",IF(AND(H5654&gt;=100000,H5654&lt;250000),"Medium","High"))</f>
        <v>Low</v>
      </c>
    </row>
    <row r="5655" spans="1:13" x14ac:dyDescent="0.4">
      <c r="A5655" s="109" t="s">
        <v>6027</v>
      </c>
      <c r="B5655" s="109" t="s">
        <v>11223</v>
      </c>
      <c r="C5655" s="109" t="s">
        <v>1064</v>
      </c>
      <c r="D5655" s="109" t="s">
        <v>102</v>
      </c>
      <c r="E5655" s="109" t="s">
        <v>8320</v>
      </c>
      <c r="F5655" s="109" t="s">
        <v>99</v>
      </c>
      <c r="G5655" s="109" t="s">
        <v>6109</v>
      </c>
      <c r="H5655" s="107">
        <v>303578</v>
      </c>
      <c r="I5655" s="109">
        <v>2</v>
      </c>
      <c r="J5655" s="108">
        <v>103429</v>
      </c>
      <c r="K5655" s="107" t="str">
        <f>IF(J5655&gt;0,"Untung","Rugi")</f>
        <v>Untung</v>
      </c>
      <c r="L5655" s="107" t="str">
        <f t="array" ref="L5655">_xlfn.IFS(H5655&lt;100000,"Low",AND(H5655&gt;=100000,H5655&lt;250000),"Medium",H5655&gt;=250000,"High")</f>
        <v>High</v>
      </c>
      <c r="M5655" s="107" t="str">
        <f>IF(H5655&lt;100000,"Low",IF(AND(H5655&gt;=100000,H5655&lt;250000),"Medium","High"))</f>
        <v>High</v>
      </c>
    </row>
    <row r="5656" spans="1:13" x14ac:dyDescent="0.4">
      <c r="A5656" s="109" t="s">
        <v>6027</v>
      </c>
      <c r="B5656" s="109" t="s">
        <v>11222</v>
      </c>
      <c r="C5656" s="109" t="s">
        <v>1064</v>
      </c>
      <c r="D5656" s="109" t="s">
        <v>102</v>
      </c>
      <c r="E5656" s="109" t="s">
        <v>7282</v>
      </c>
      <c r="F5656" s="109" t="s">
        <v>95</v>
      </c>
      <c r="G5656" s="109" t="s">
        <v>6062</v>
      </c>
      <c r="H5656" s="107">
        <v>10238</v>
      </c>
      <c r="I5656" s="109">
        <v>2</v>
      </c>
      <c r="J5656" s="108">
        <v>-193025</v>
      </c>
      <c r="K5656" s="107" t="str">
        <f>IF(J5656&gt;0,"Untung","Rugi")</f>
        <v>Rugi</v>
      </c>
      <c r="L5656" s="107" t="str">
        <f t="array" ref="L5656">_xlfn.IFS(H5656&lt;100000,"Low",AND(H5656&gt;=100000,H5656&lt;250000),"Medium",H5656&gt;=250000,"High")</f>
        <v>Low</v>
      </c>
      <c r="M5656" s="107" t="str">
        <f>IF(H5656&lt;100000,"Low",IF(AND(H5656&gt;=100000,H5656&lt;250000),"Medium","High"))</f>
        <v>Low</v>
      </c>
    </row>
    <row r="5657" spans="1:13" x14ac:dyDescent="0.4">
      <c r="A5657" s="109" t="s">
        <v>6027</v>
      </c>
      <c r="B5657" s="109" t="s">
        <v>11222</v>
      </c>
      <c r="C5657" s="109" t="s">
        <v>1051</v>
      </c>
      <c r="D5657" s="109" t="s">
        <v>106</v>
      </c>
      <c r="E5657" s="109" t="s">
        <v>8772</v>
      </c>
      <c r="F5657" s="109" t="s">
        <v>99</v>
      </c>
      <c r="G5657" s="109" t="s">
        <v>6049</v>
      </c>
      <c r="H5657" s="107">
        <v>61124</v>
      </c>
      <c r="I5657" s="109">
        <v>2</v>
      </c>
      <c r="J5657" s="108">
        <v>152722</v>
      </c>
      <c r="K5657" s="107" t="str">
        <f>IF(J5657&gt;0,"Untung","Rugi")</f>
        <v>Untung</v>
      </c>
      <c r="L5657" s="107" t="str">
        <f t="array" ref="L5657">_xlfn.IFS(H5657&lt;100000,"Low",AND(H5657&gt;=100000,H5657&lt;250000),"Medium",H5657&gt;=250000,"High")</f>
        <v>Low</v>
      </c>
      <c r="M5657" s="107" t="str">
        <f>IF(H5657&lt;100000,"Low",IF(AND(H5657&gt;=100000,H5657&lt;250000),"Medium","High"))</f>
        <v>Low</v>
      </c>
    </row>
    <row r="5658" spans="1:13" x14ac:dyDescent="0.4">
      <c r="A5658" s="109" t="s">
        <v>6016</v>
      </c>
      <c r="B5658" s="109" t="s">
        <v>11221</v>
      </c>
      <c r="C5658" s="109" t="s">
        <v>1051</v>
      </c>
      <c r="D5658" s="109" t="s">
        <v>106</v>
      </c>
      <c r="E5658" s="109" t="s">
        <v>6400</v>
      </c>
      <c r="F5658" s="109" t="s">
        <v>99</v>
      </c>
      <c r="G5658" s="109" t="s">
        <v>6109</v>
      </c>
      <c r="H5658" s="107">
        <v>376094</v>
      </c>
      <c r="I5658" s="109">
        <v>1</v>
      </c>
      <c r="J5658" s="108">
        <v>56996</v>
      </c>
      <c r="K5658" s="107" t="str">
        <f>IF(J5658&gt;0,"Untung","Rugi")</f>
        <v>Untung</v>
      </c>
      <c r="L5658" s="107" t="str">
        <f t="array" ref="L5658">_xlfn.IFS(H5658&lt;100000,"Low",AND(H5658&gt;=100000,H5658&lt;250000),"Medium",H5658&gt;=250000,"High")</f>
        <v>High</v>
      </c>
      <c r="M5658" s="107" t="str">
        <f>IF(H5658&lt;100000,"Low",IF(AND(H5658&gt;=100000,H5658&lt;250000),"Medium","High"))</f>
        <v>High</v>
      </c>
    </row>
    <row r="5659" spans="1:13" x14ac:dyDescent="0.4">
      <c r="A5659" s="109" t="s">
        <v>6016</v>
      </c>
      <c r="B5659" s="109" t="s">
        <v>10213</v>
      </c>
      <c r="C5659" s="109" t="s">
        <v>1051</v>
      </c>
      <c r="D5659" s="109" t="s">
        <v>96</v>
      </c>
      <c r="E5659" s="109" t="s">
        <v>7488</v>
      </c>
      <c r="F5659" s="109" t="s">
        <v>6021</v>
      </c>
      <c r="G5659" s="109" t="s">
        <v>6031</v>
      </c>
      <c r="H5659" s="107">
        <v>343649</v>
      </c>
      <c r="I5659" s="109">
        <v>4</v>
      </c>
      <c r="J5659" s="108">
        <v>-242696</v>
      </c>
      <c r="K5659" s="107" t="str">
        <f>IF(J5659&gt;0,"Untung","Rugi")</f>
        <v>Rugi</v>
      </c>
      <c r="L5659" s="107" t="str">
        <f t="array" ref="L5659">_xlfn.IFS(H5659&lt;100000,"Low",AND(H5659&gt;=100000,H5659&lt;250000),"Medium",H5659&gt;=250000,"High")</f>
        <v>High</v>
      </c>
      <c r="M5659" s="107" t="str">
        <f>IF(H5659&lt;100000,"Low",IF(AND(H5659&gt;=100000,H5659&lt;250000),"Medium","High"))</f>
        <v>High</v>
      </c>
    </row>
    <row r="5660" spans="1:13" x14ac:dyDescent="0.4">
      <c r="A5660" s="109" t="s">
        <v>6016</v>
      </c>
      <c r="B5660" s="109" t="s">
        <v>11220</v>
      </c>
      <c r="C5660" s="109" t="s">
        <v>1051</v>
      </c>
      <c r="D5660" s="109" t="s">
        <v>104</v>
      </c>
      <c r="E5660" s="109" t="s">
        <v>10979</v>
      </c>
      <c r="F5660" s="109" t="s">
        <v>95</v>
      </c>
      <c r="G5660" s="109" t="s">
        <v>6039</v>
      </c>
      <c r="H5660" s="107">
        <v>197286</v>
      </c>
      <c r="I5660" s="109">
        <v>3</v>
      </c>
      <c r="J5660" s="108">
        <v>-101552</v>
      </c>
      <c r="K5660" s="107" t="str">
        <f>IF(J5660&gt;0,"Untung","Rugi")</f>
        <v>Rugi</v>
      </c>
      <c r="L5660" s="107" t="str">
        <f t="array" ref="L5660">_xlfn.IFS(H5660&lt;100000,"Low",AND(H5660&gt;=100000,H5660&lt;250000),"Medium",H5660&gt;=250000,"High")</f>
        <v>Medium</v>
      </c>
      <c r="M5660" s="107" t="str">
        <f>IF(H5660&lt;100000,"Low",IF(AND(H5660&gt;=100000,H5660&lt;250000),"Medium","High"))</f>
        <v>Medium</v>
      </c>
    </row>
    <row r="5661" spans="1:13" x14ac:dyDescent="0.4">
      <c r="A5661" s="109" t="s">
        <v>6016</v>
      </c>
      <c r="B5661" s="109" t="s">
        <v>11219</v>
      </c>
      <c r="C5661" s="109" t="s">
        <v>1051</v>
      </c>
      <c r="D5661" s="109" t="s">
        <v>104</v>
      </c>
      <c r="E5661" s="109" t="s">
        <v>6240</v>
      </c>
      <c r="F5661" s="109" t="s">
        <v>99</v>
      </c>
      <c r="G5661" s="109" t="s">
        <v>6109</v>
      </c>
      <c r="H5661" s="107">
        <v>200792</v>
      </c>
      <c r="I5661" s="109">
        <v>5</v>
      </c>
      <c r="J5661" s="108">
        <v>-45928</v>
      </c>
      <c r="K5661" s="107" t="str">
        <f>IF(J5661&gt;0,"Untung","Rugi")</f>
        <v>Rugi</v>
      </c>
      <c r="L5661" s="107" t="str">
        <f t="array" ref="L5661">_xlfn.IFS(H5661&lt;100000,"Low",AND(H5661&gt;=100000,H5661&lt;250000),"Medium",H5661&gt;=250000,"High")</f>
        <v>Medium</v>
      </c>
      <c r="M5661" s="107" t="str">
        <f>IF(H5661&lt;100000,"Low",IF(AND(H5661&gt;=100000,H5661&lt;250000),"Medium","High"))</f>
        <v>Medium</v>
      </c>
    </row>
    <row r="5662" spans="1:13" x14ac:dyDescent="0.4">
      <c r="A5662" s="109" t="s">
        <v>6016</v>
      </c>
      <c r="B5662" s="109" t="s">
        <v>11219</v>
      </c>
      <c r="C5662" s="109" t="s">
        <v>1051</v>
      </c>
      <c r="D5662" s="109" t="s">
        <v>104</v>
      </c>
      <c r="E5662" s="109" t="s">
        <v>7089</v>
      </c>
      <c r="F5662" s="109" t="s">
        <v>95</v>
      </c>
      <c r="G5662" s="109" t="s">
        <v>6052</v>
      </c>
      <c r="H5662" s="107">
        <v>411215</v>
      </c>
      <c r="I5662" s="109">
        <v>5</v>
      </c>
      <c r="J5662" s="108">
        <v>-38493</v>
      </c>
      <c r="K5662" s="107" t="str">
        <f>IF(J5662&gt;0,"Untung","Rugi")</f>
        <v>Rugi</v>
      </c>
      <c r="L5662" s="107" t="str">
        <f t="array" ref="L5662">_xlfn.IFS(H5662&lt;100000,"Low",AND(H5662&gt;=100000,H5662&lt;250000),"Medium",H5662&gt;=250000,"High")</f>
        <v>High</v>
      </c>
      <c r="M5662" s="107" t="str">
        <f>IF(H5662&lt;100000,"Low",IF(AND(H5662&gt;=100000,H5662&lt;250000),"Medium","High"))</f>
        <v>High</v>
      </c>
    </row>
    <row r="5663" spans="1:13" x14ac:dyDescent="0.4">
      <c r="A5663" s="109" t="s">
        <v>6016</v>
      </c>
      <c r="B5663" s="109" t="s">
        <v>11218</v>
      </c>
      <c r="C5663" s="109" t="s">
        <v>1051</v>
      </c>
      <c r="D5663" s="109" t="s">
        <v>104</v>
      </c>
      <c r="E5663" s="109" t="s">
        <v>7625</v>
      </c>
      <c r="F5663" s="109" t="s">
        <v>95</v>
      </c>
      <c r="G5663" s="109" t="s">
        <v>6052</v>
      </c>
      <c r="H5663" s="107">
        <v>443030</v>
      </c>
      <c r="I5663" s="109">
        <v>3</v>
      </c>
      <c r="J5663" s="108">
        <v>-48107</v>
      </c>
      <c r="K5663" s="107" t="str">
        <f>IF(J5663&gt;0,"Untung","Rugi")</f>
        <v>Rugi</v>
      </c>
      <c r="L5663" s="107" t="str">
        <f t="array" ref="L5663">_xlfn.IFS(H5663&lt;100000,"Low",AND(H5663&gt;=100000,H5663&lt;250000),"Medium",H5663&gt;=250000,"High")</f>
        <v>High</v>
      </c>
      <c r="M5663" s="107" t="str">
        <f>IF(H5663&lt;100000,"Low",IF(AND(H5663&gt;=100000,H5663&lt;250000),"Medium","High"))</f>
        <v>High</v>
      </c>
    </row>
    <row r="5664" spans="1:13" x14ac:dyDescent="0.4">
      <c r="A5664" s="109" t="s">
        <v>6016</v>
      </c>
      <c r="B5664" s="109" t="s">
        <v>11218</v>
      </c>
      <c r="C5664" s="109" t="s">
        <v>1051</v>
      </c>
      <c r="D5664" s="109" t="s">
        <v>104</v>
      </c>
      <c r="E5664" s="109" t="s">
        <v>10875</v>
      </c>
      <c r="F5664" s="109" t="s">
        <v>6021</v>
      </c>
      <c r="G5664" s="109" t="s">
        <v>6031</v>
      </c>
      <c r="H5664" s="107">
        <v>228328</v>
      </c>
      <c r="I5664" s="109">
        <v>5</v>
      </c>
      <c r="J5664" s="108">
        <v>-148478</v>
      </c>
      <c r="K5664" s="107" t="str">
        <f>IF(J5664&gt;0,"Untung","Rugi")</f>
        <v>Rugi</v>
      </c>
      <c r="L5664" s="107" t="str">
        <f t="array" ref="L5664">_xlfn.IFS(H5664&lt;100000,"Low",AND(H5664&gt;=100000,H5664&lt;250000),"Medium",H5664&gt;=250000,"High")</f>
        <v>Medium</v>
      </c>
      <c r="M5664" s="107" t="str">
        <f>IF(H5664&lt;100000,"Low",IF(AND(H5664&gt;=100000,H5664&lt;250000),"Medium","High"))</f>
        <v>Medium</v>
      </c>
    </row>
    <row r="5665" spans="1:13" x14ac:dyDescent="0.4">
      <c r="A5665" s="109" t="s">
        <v>6016</v>
      </c>
      <c r="B5665" s="109" t="s">
        <v>11217</v>
      </c>
      <c r="C5665" s="109" t="s">
        <v>1051</v>
      </c>
      <c r="D5665" s="109" t="s">
        <v>96</v>
      </c>
      <c r="E5665" s="109" t="s">
        <v>7578</v>
      </c>
      <c r="F5665" s="109" t="s">
        <v>6021</v>
      </c>
      <c r="G5665" s="109" t="s">
        <v>6020</v>
      </c>
      <c r="H5665" s="107">
        <v>407315</v>
      </c>
      <c r="I5665" s="109">
        <v>4</v>
      </c>
      <c r="J5665" s="108">
        <v>28347</v>
      </c>
      <c r="K5665" s="107" t="str">
        <f>IF(J5665&gt;0,"Untung","Rugi")</f>
        <v>Untung</v>
      </c>
      <c r="L5665" s="107" t="str">
        <f t="array" ref="L5665">_xlfn.IFS(H5665&lt;100000,"Low",AND(H5665&gt;=100000,H5665&lt;250000),"Medium",H5665&gt;=250000,"High")</f>
        <v>High</v>
      </c>
      <c r="M5665" s="107" t="str">
        <f>IF(H5665&lt;100000,"Low",IF(AND(H5665&gt;=100000,H5665&lt;250000),"Medium","High"))</f>
        <v>High</v>
      </c>
    </row>
    <row r="5666" spans="1:13" x14ac:dyDescent="0.4">
      <c r="A5666" s="109" t="s">
        <v>6016</v>
      </c>
      <c r="B5666" s="109" t="s">
        <v>11216</v>
      </c>
      <c r="C5666" s="109" t="s">
        <v>1051</v>
      </c>
      <c r="D5666" s="109" t="s">
        <v>96</v>
      </c>
      <c r="E5666" s="109" t="s">
        <v>6818</v>
      </c>
      <c r="F5666" s="109" t="s">
        <v>95</v>
      </c>
      <c r="G5666" s="109" t="s">
        <v>6116</v>
      </c>
      <c r="H5666" s="107">
        <v>54864</v>
      </c>
      <c r="I5666" s="109">
        <v>5</v>
      </c>
      <c r="J5666" s="108">
        <v>151609</v>
      </c>
      <c r="K5666" s="107" t="str">
        <f>IF(J5666&gt;0,"Untung","Rugi")</f>
        <v>Untung</v>
      </c>
      <c r="L5666" s="107" t="str">
        <f t="array" ref="L5666">_xlfn.IFS(H5666&lt;100000,"Low",AND(H5666&gt;=100000,H5666&lt;250000),"Medium",H5666&gt;=250000,"High")</f>
        <v>Low</v>
      </c>
      <c r="M5666" s="107" t="str">
        <f>IF(H5666&lt;100000,"Low",IF(AND(H5666&gt;=100000,H5666&lt;250000),"Medium","High"))</f>
        <v>Low</v>
      </c>
    </row>
    <row r="5667" spans="1:13" x14ac:dyDescent="0.4">
      <c r="A5667" s="109" t="s">
        <v>6016</v>
      </c>
      <c r="B5667" s="109" t="s">
        <v>11215</v>
      </c>
      <c r="C5667" s="109" t="s">
        <v>1064</v>
      </c>
      <c r="D5667" s="109" t="s">
        <v>104</v>
      </c>
      <c r="E5667" s="109" t="s">
        <v>7741</v>
      </c>
      <c r="F5667" s="109" t="s">
        <v>95</v>
      </c>
      <c r="G5667" s="109" t="s">
        <v>6017</v>
      </c>
      <c r="H5667" s="107">
        <v>274800</v>
      </c>
      <c r="I5667" s="109">
        <v>5</v>
      </c>
      <c r="J5667" s="108">
        <v>-216036</v>
      </c>
      <c r="K5667" s="107" t="str">
        <f>IF(J5667&gt;0,"Untung","Rugi")</f>
        <v>Rugi</v>
      </c>
      <c r="L5667" s="107" t="str">
        <f t="array" ref="L5667">_xlfn.IFS(H5667&lt;100000,"Low",AND(H5667&gt;=100000,H5667&lt;250000),"Medium",H5667&gt;=250000,"High")</f>
        <v>High</v>
      </c>
      <c r="M5667" s="107" t="str">
        <f>IF(H5667&lt;100000,"Low",IF(AND(H5667&gt;=100000,H5667&lt;250000),"Medium","High"))</f>
        <v>High</v>
      </c>
    </row>
    <row r="5668" spans="1:13" x14ac:dyDescent="0.4">
      <c r="A5668" s="109" t="s">
        <v>6027</v>
      </c>
      <c r="B5668" s="109" t="s">
        <v>11214</v>
      </c>
      <c r="C5668" s="109" t="s">
        <v>1064</v>
      </c>
      <c r="D5668" s="109" t="s">
        <v>104</v>
      </c>
      <c r="E5668" s="109" t="s">
        <v>11213</v>
      </c>
      <c r="F5668" s="109" t="s">
        <v>99</v>
      </c>
      <c r="G5668" s="109" t="s">
        <v>6024</v>
      </c>
      <c r="H5668" s="107">
        <v>20979</v>
      </c>
      <c r="I5668" s="109">
        <v>2</v>
      </c>
      <c r="J5668" s="108">
        <v>69120</v>
      </c>
      <c r="K5668" s="107" t="str">
        <f>IF(J5668&gt;0,"Untung","Rugi")</f>
        <v>Untung</v>
      </c>
      <c r="L5668" s="107" t="str">
        <f t="array" ref="L5668">_xlfn.IFS(H5668&lt;100000,"Low",AND(H5668&gt;=100000,H5668&lt;250000),"Medium",H5668&gt;=250000,"High")</f>
        <v>Low</v>
      </c>
      <c r="M5668" s="107" t="str">
        <f>IF(H5668&lt;100000,"Low",IF(AND(H5668&gt;=100000,H5668&lt;250000),"Medium","High"))</f>
        <v>Low</v>
      </c>
    </row>
    <row r="5669" spans="1:13" x14ac:dyDescent="0.4">
      <c r="A5669" s="109" t="s">
        <v>6027</v>
      </c>
      <c r="B5669" s="109" t="s">
        <v>11212</v>
      </c>
      <c r="C5669" s="109" t="s">
        <v>1051</v>
      </c>
      <c r="D5669" s="109" t="s">
        <v>96</v>
      </c>
      <c r="E5669" s="109" t="s">
        <v>9157</v>
      </c>
      <c r="F5669" s="109" t="s">
        <v>6021</v>
      </c>
      <c r="G5669" s="109" t="s">
        <v>6020</v>
      </c>
      <c r="H5669" s="107">
        <v>41441</v>
      </c>
      <c r="I5669" s="109">
        <v>4</v>
      </c>
      <c r="J5669" s="108">
        <v>-20886</v>
      </c>
      <c r="K5669" s="107" t="str">
        <f>IF(J5669&gt;0,"Untung","Rugi")</f>
        <v>Rugi</v>
      </c>
      <c r="L5669" s="107" t="str">
        <f t="array" ref="L5669">_xlfn.IFS(H5669&lt;100000,"Low",AND(H5669&gt;=100000,H5669&lt;250000),"Medium",H5669&gt;=250000,"High")</f>
        <v>Low</v>
      </c>
      <c r="M5669" s="107" t="str">
        <f>IF(H5669&lt;100000,"Low",IF(AND(H5669&gt;=100000,H5669&lt;250000),"Medium","High"))</f>
        <v>Low</v>
      </c>
    </row>
    <row r="5670" spans="1:13" x14ac:dyDescent="0.4">
      <c r="A5670" s="109" t="s">
        <v>6016</v>
      </c>
      <c r="B5670" s="109" t="s">
        <v>11211</v>
      </c>
      <c r="C5670" s="109" t="s">
        <v>1051</v>
      </c>
      <c r="D5670" s="109" t="s">
        <v>96</v>
      </c>
      <c r="E5670" s="109" t="s">
        <v>6728</v>
      </c>
      <c r="F5670" s="109" t="s">
        <v>95</v>
      </c>
      <c r="G5670" s="109" t="s">
        <v>6116</v>
      </c>
      <c r="H5670" s="107">
        <v>82245</v>
      </c>
      <c r="I5670" s="109">
        <v>5</v>
      </c>
      <c r="J5670" s="108">
        <v>138805</v>
      </c>
      <c r="K5670" s="107" t="str">
        <f>IF(J5670&gt;0,"Untung","Rugi")</f>
        <v>Untung</v>
      </c>
      <c r="L5670" s="107" t="str">
        <f t="array" ref="L5670">_xlfn.IFS(H5670&lt;100000,"Low",AND(H5670&gt;=100000,H5670&lt;250000),"Medium",H5670&gt;=250000,"High")</f>
        <v>Low</v>
      </c>
      <c r="M5670" s="107" t="str">
        <f>IF(H5670&lt;100000,"Low",IF(AND(H5670&gt;=100000,H5670&lt;250000),"Medium","High"))</f>
        <v>Low</v>
      </c>
    </row>
    <row r="5671" spans="1:13" x14ac:dyDescent="0.4">
      <c r="A5671" s="109" t="s">
        <v>6016</v>
      </c>
      <c r="B5671" s="109" t="s">
        <v>11209</v>
      </c>
      <c r="C5671" s="109" t="s">
        <v>1051</v>
      </c>
      <c r="D5671" s="109" t="s">
        <v>96</v>
      </c>
      <c r="E5671" s="109" t="s">
        <v>7938</v>
      </c>
      <c r="F5671" s="109" t="s">
        <v>99</v>
      </c>
      <c r="G5671" s="109" t="s">
        <v>6024</v>
      </c>
      <c r="H5671" s="107">
        <v>361439</v>
      </c>
      <c r="I5671" s="109">
        <v>4</v>
      </c>
      <c r="J5671" s="108">
        <v>-69308</v>
      </c>
      <c r="K5671" s="107" t="str">
        <f>IF(J5671&gt;0,"Untung","Rugi")</f>
        <v>Rugi</v>
      </c>
      <c r="L5671" s="107" t="str">
        <f t="array" ref="L5671">_xlfn.IFS(H5671&lt;100000,"Low",AND(H5671&gt;=100000,H5671&lt;250000),"Medium",H5671&gt;=250000,"High")</f>
        <v>High</v>
      </c>
      <c r="M5671" s="107" t="str">
        <f>IF(H5671&lt;100000,"Low",IF(AND(H5671&gt;=100000,H5671&lt;250000),"Medium","High"))</f>
        <v>High</v>
      </c>
    </row>
    <row r="5672" spans="1:13" x14ac:dyDescent="0.4">
      <c r="A5672" s="109" t="s">
        <v>6016</v>
      </c>
      <c r="B5672" s="109" t="s">
        <v>11210</v>
      </c>
      <c r="C5672" s="109" t="s">
        <v>1051</v>
      </c>
      <c r="D5672" s="109" t="s">
        <v>96</v>
      </c>
      <c r="E5672" s="109" t="s">
        <v>10326</v>
      </c>
      <c r="F5672" s="109" t="s">
        <v>99</v>
      </c>
      <c r="G5672" s="109" t="s">
        <v>6109</v>
      </c>
      <c r="H5672" s="107">
        <v>21911</v>
      </c>
      <c r="I5672" s="109">
        <v>2</v>
      </c>
      <c r="J5672" s="108">
        <v>-202967</v>
      </c>
      <c r="K5672" s="107" t="str">
        <f>IF(J5672&gt;0,"Untung","Rugi")</f>
        <v>Rugi</v>
      </c>
      <c r="L5672" s="107" t="str">
        <f t="array" ref="L5672">_xlfn.IFS(H5672&lt;100000,"Low",AND(H5672&gt;=100000,H5672&lt;250000),"Medium",H5672&gt;=250000,"High")</f>
        <v>Low</v>
      </c>
      <c r="M5672" s="107" t="str">
        <f>IF(H5672&lt;100000,"Low",IF(AND(H5672&gt;=100000,H5672&lt;250000),"Medium","High"))</f>
        <v>Low</v>
      </c>
    </row>
    <row r="5673" spans="1:13" x14ac:dyDescent="0.4">
      <c r="A5673" s="109" t="s">
        <v>6016</v>
      </c>
      <c r="B5673" s="109" t="s">
        <v>11209</v>
      </c>
      <c r="C5673" s="109" t="s">
        <v>1051</v>
      </c>
      <c r="D5673" s="109" t="s">
        <v>96</v>
      </c>
      <c r="E5673" s="109" t="s">
        <v>11208</v>
      </c>
      <c r="F5673" s="109" t="s">
        <v>99</v>
      </c>
      <c r="G5673" s="109" t="s">
        <v>6024</v>
      </c>
      <c r="H5673" s="107">
        <v>356735</v>
      </c>
      <c r="I5673" s="109">
        <v>3</v>
      </c>
      <c r="J5673" s="108">
        <v>335272</v>
      </c>
      <c r="K5673" s="107" t="str">
        <f>IF(J5673&gt;0,"Untung","Rugi")</f>
        <v>Untung</v>
      </c>
      <c r="L5673" s="107" t="str">
        <f t="array" ref="L5673">_xlfn.IFS(H5673&lt;100000,"Low",AND(H5673&gt;=100000,H5673&lt;250000),"Medium",H5673&gt;=250000,"High")</f>
        <v>High</v>
      </c>
      <c r="M5673" s="107" t="str">
        <f>IF(H5673&lt;100000,"Low",IF(AND(H5673&gt;=100000,H5673&lt;250000),"Medium","High"))</f>
        <v>High</v>
      </c>
    </row>
    <row r="5674" spans="1:13" x14ac:dyDescent="0.4">
      <c r="A5674" s="109" t="s">
        <v>6016</v>
      </c>
      <c r="B5674" s="109" t="s">
        <v>11207</v>
      </c>
      <c r="C5674" s="109" t="s">
        <v>1064</v>
      </c>
      <c r="D5674" s="109" t="s">
        <v>106</v>
      </c>
      <c r="E5674" s="109" t="s">
        <v>7398</v>
      </c>
      <c r="F5674" s="109" t="s">
        <v>95</v>
      </c>
      <c r="G5674" s="109" t="s">
        <v>6013</v>
      </c>
      <c r="H5674" s="107">
        <v>215594</v>
      </c>
      <c r="I5674" s="109">
        <v>2</v>
      </c>
      <c r="J5674" s="108">
        <v>-93174</v>
      </c>
      <c r="K5674" s="107" t="str">
        <f>IF(J5674&gt;0,"Untung","Rugi")</f>
        <v>Rugi</v>
      </c>
      <c r="L5674" s="107" t="str">
        <f t="array" ref="L5674">_xlfn.IFS(H5674&lt;100000,"Low",AND(H5674&gt;=100000,H5674&lt;250000),"Medium",H5674&gt;=250000,"High")</f>
        <v>Medium</v>
      </c>
      <c r="M5674" s="107" t="str">
        <f>IF(H5674&lt;100000,"Low",IF(AND(H5674&gt;=100000,H5674&lt;250000),"Medium","High"))</f>
        <v>Medium</v>
      </c>
    </row>
    <row r="5675" spans="1:13" x14ac:dyDescent="0.4">
      <c r="A5675" s="109" t="s">
        <v>6016</v>
      </c>
      <c r="B5675" s="109" t="s">
        <v>11206</v>
      </c>
      <c r="C5675" s="109" t="s">
        <v>1064</v>
      </c>
      <c r="D5675" s="109" t="s">
        <v>106</v>
      </c>
      <c r="E5675" s="109" t="s">
        <v>6243</v>
      </c>
      <c r="F5675" s="109" t="s">
        <v>95</v>
      </c>
      <c r="G5675" s="109" t="s">
        <v>6116</v>
      </c>
      <c r="H5675" s="107">
        <v>123079</v>
      </c>
      <c r="I5675" s="109">
        <v>3</v>
      </c>
      <c r="J5675" s="108">
        <v>-224444</v>
      </c>
      <c r="K5675" s="107" t="str">
        <f>IF(J5675&gt;0,"Untung","Rugi")</f>
        <v>Rugi</v>
      </c>
      <c r="L5675" s="107" t="str">
        <f t="array" ref="L5675">_xlfn.IFS(H5675&lt;100000,"Low",AND(H5675&gt;=100000,H5675&lt;250000),"Medium",H5675&gt;=250000,"High")</f>
        <v>Medium</v>
      </c>
      <c r="M5675" s="107" t="str">
        <f>IF(H5675&lt;100000,"Low",IF(AND(H5675&gt;=100000,H5675&lt;250000),"Medium","High"))</f>
        <v>Medium</v>
      </c>
    </row>
    <row r="5676" spans="1:13" x14ac:dyDescent="0.4">
      <c r="A5676" s="109" t="s">
        <v>6016</v>
      </c>
      <c r="B5676" s="109" t="s">
        <v>11205</v>
      </c>
      <c r="C5676" s="109" t="s">
        <v>1064</v>
      </c>
      <c r="D5676" s="109" t="s">
        <v>106</v>
      </c>
      <c r="E5676" s="109" t="s">
        <v>11204</v>
      </c>
      <c r="F5676" s="109" t="s">
        <v>6021</v>
      </c>
      <c r="G5676" s="109" t="s">
        <v>6146</v>
      </c>
      <c r="H5676" s="107">
        <v>227797</v>
      </c>
      <c r="I5676" s="109">
        <v>1</v>
      </c>
      <c r="J5676" s="108">
        <v>-73686</v>
      </c>
      <c r="K5676" s="107" t="str">
        <f>IF(J5676&gt;0,"Untung","Rugi")</f>
        <v>Rugi</v>
      </c>
      <c r="L5676" s="107" t="str">
        <f t="array" ref="L5676">_xlfn.IFS(H5676&lt;100000,"Low",AND(H5676&gt;=100000,H5676&lt;250000),"Medium",H5676&gt;=250000,"High")</f>
        <v>Medium</v>
      </c>
      <c r="M5676" s="107" t="str">
        <f>IF(H5676&lt;100000,"Low",IF(AND(H5676&gt;=100000,H5676&lt;250000),"Medium","High"))</f>
        <v>Medium</v>
      </c>
    </row>
    <row r="5677" spans="1:13" x14ac:dyDescent="0.4">
      <c r="A5677" s="109" t="s">
        <v>6016</v>
      </c>
      <c r="B5677" s="109" t="s">
        <v>11203</v>
      </c>
      <c r="C5677" s="109" t="s">
        <v>1064</v>
      </c>
      <c r="D5677" s="109" t="s">
        <v>106</v>
      </c>
      <c r="E5677" s="109" t="s">
        <v>6254</v>
      </c>
      <c r="F5677" s="109" t="s">
        <v>95</v>
      </c>
      <c r="G5677" s="109" t="s">
        <v>6052</v>
      </c>
      <c r="H5677" s="107">
        <v>86751</v>
      </c>
      <c r="I5677" s="109">
        <v>3</v>
      </c>
      <c r="J5677" s="108">
        <v>417785</v>
      </c>
      <c r="K5677" s="107" t="str">
        <f>IF(J5677&gt;0,"Untung","Rugi")</f>
        <v>Untung</v>
      </c>
      <c r="L5677" s="107" t="str">
        <f t="array" ref="L5677">_xlfn.IFS(H5677&lt;100000,"Low",AND(H5677&gt;=100000,H5677&lt;250000),"Medium",H5677&gt;=250000,"High")</f>
        <v>Low</v>
      </c>
      <c r="M5677" s="107" t="str">
        <f>IF(H5677&lt;100000,"Low",IF(AND(H5677&gt;=100000,H5677&lt;250000),"Medium","High"))</f>
        <v>Low</v>
      </c>
    </row>
    <row r="5678" spans="1:13" x14ac:dyDescent="0.4">
      <c r="A5678" s="109" t="s">
        <v>6016</v>
      </c>
      <c r="B5678" s="109" t="s">
        <v>11203</v>
      </c>
      <c r="C5678" s="109" t="s">
        <v>1064</v>
      </c>
      <c r="D5678" s="109" t="s">
        <v>106</v>
      </c>
      <c r="E5678" s="109" t="s">
        <v>8091</v>
      </c>
      <c r="F5678" s="109" t="s">
        <v>99</v>
      </c>
      <c r="G5678" s="109" t="s">
        <v>6024</v>
      </c>
      <c r="H5678" s="107">
        <v>347607</v>
      </c>
      <c r="I5678" s="109">
        <v>3</v>
      </c>
      <c r="J5678" s="108">
        <v>-3064</v>
      </c>
      <c r="K5678" s="107" t="str">
        <f>IF(J5678&gt;0,"Untung","Rugi")</f>
        <v>Rugi</v>
      </c>
      <c r="L5678" s="107" t="str">
        <f t="array" ref="L5678">_xlfn.IFS(H5678&lt;100000,"Low",AND(H5678&gt;=100000,H5678&lt;250000),"Medium",H5678&gt;=250000,"High")</f>
        <v>High</v>
      </c>
      <c r="M5678" s="107" t="str">
        <f>IF(H5678&lt;100000,"Low",IF(AND(H5678&gt;=100000,H5678&lt;250000),"Medium","High"))</f>
        <v>High</v>
      </c>
    </row>
    <row r="5679" spans="1:13" x14ac:dyDescent="0.4">
      <c r="A5679" s="109" t="s">
        <v>6016</v>
      </c>
      <c r="B5679" s="109" t="s">
        <v>11202</v>
      </c>
      <c r="C5679" s="109" t="s">
        <v>1064</v>
      </c>
      <c r="D5679" s="109" t="s">
        <v>104</v>
      </c>
      <c r="E5679" s="109" t="s">
        <v>7407</v>
      </c>
      <c r="F5679" s="109" t="s">
        <v>95</v>
      </c>
      <c r="G5679" s="109" t="s">
        <v>6052</v>
      </c>
      <c r="H5679" s="107">
        <v>139718</v>
      </c>
      <c r="I5679" s="109">
        <v>2</v>
      </c>
      <c r="J5679" s="108">
        <v>426620</v>
      </c>
      <c r="K5679" s="107" t="str">
        <f>IF(J5679&gt;0,"Untung","Rugi")</f>
        <v>Untung</v>
      </c>
      <c r="L5679" s="107" t="str">
        <f t="array" ref="L5679">_xlfn.IFS(H5679&lt;100000,"Low",AND(H5679&gt;=100000,H5679&lt;250000),"Medium",H5679&gt;=250000,"High")</f>
        <v>Medium</v>
      </c>
      <c r="M5679" s="107" t="str">
        <f>IF(H5679&lt;100000,"Low",IF(AND(H5679&gt;=100000,H5679&lt;250000),"Medium","High"))</f>
        <v>Medium</v>
      </c>
    </row>
    <row r="5680" spans="1:13" x14ac:dyDescent="0.4">
      <c r="A5680" s="109" t="s">
        <v>6016</v>
      </c>
      <c r="B5680" s="109" t="s">
        <v>11201</v>
      </c>
      <c r="C5680" s="109" t="s">
        <v>100</v>
      </c>
      <c r="D5680" s="109" t="s">
        <v>106</v>
      </c>
      <c r="E5680" s="109" t="s">
        <v>7814</v>
      </c>
      <c r="F5680" s="109" t="s">
        <v>95</v>
      </c>
      <c r="G5680" s="109" t="s">
        <v>6116</v>
      </c>
      <c r="H5680" s="107">
        <v>261354</v>
      </c>
      <c r="I5680" s="109">
        <v>7</v>
      </c>
      <c r="J5680" s="108">
        <v>190945</v>
      </c>
      <c r="K5680" s="107" t="str">
        <f>IF(J5680&gt;0,"Untung","Rugi")</f>
        <v>Untung</v>
      </c>
      <c r="L5680" s="107" t="str">
        <f t="array" ref="L5680">_xlfn.IFS(H5680&lt;100000,"Low",AND(H5680&gt;=100000,H5680&lt;250000),"Medium",H5680&gt;=250000,"High")</f>
        <v>High</v>
      </c>
      <c r="M5680" s="107" t="str">
        <f>IF(H5680&lt;100000,"Low",IF(AND(H5680&gt;=100000,H5680&lt;250000),"Medium","High"))</f>
        <v>High</v>
      </c>
    </row>
    <row r="5681" spans="1:13" x14ac:dyDescent="0.4">
      <c r="A5681" s="109" t="s">
        <v>6016</v>
      </c>
      <c r="B5681" s="109" t="s">
        <v>11200</v>
      </c>
      <c r="C5681" s="109" t="s">
        <v>100</v>
      </c>
      <c r="D5681" s="109" t="s">
        <v>106</v>
      </c>
      <c r="E5681" s="109" t="s">
        <v>10164</v>
      </c>
      <c r="F5681" s="109" t="s">
        <v>95</v>
      </c>
      <c r="G5681" s="109" t="s">
        <v>6036</v>
      </c>
      <c r="H5681" s="107">
        <v>447741</v>
      </c>
      <c r="I5681" s="109">
        <v>3</v>
      </c>
      <c r="J5681" s="108">
        <v>-134553</v>
      </c>
      <c r="K5681" s="107" t="str">
        <f>IF(J5681&gt;0,"Untung","Rugi")</f>
        <v>Rugi</v>
      </c>
      <c r="L5681" s="107" t="str">
        <f t="array" ref="L5681">_xlfn.IFS(H5681&lt;100000,"Low",AND(H5681&gt;=100000,H5681&lt;250000),"Medium",H5681&gt;=250000,"High")</f>
        <v>High</v>
      </c>
      <c r="M5681" s="107" t="str">
        <f>IF(H5681&lt;100000,"Low",IF(AND(H5681&gt;=100000,H5681&lt;250000),"Medium","High"))</f>
        <v>High</v>
      </c>
    </row>
    <row r="5682" spans="1:13" x14ac:dyDescent="0.4">
      <c r="A5682" s="109" t="s">
        <v>6016</v>
      </c>
      <c r="B5682" s="109" t="s">
        <v>11199</v>
      </c>
      <c r="C5682" s="109" t="s">
        <v>100</v>
      </c>
      <c r="D5682" s="109" t="s">
        <v>106</v>
      </c>
      <c r="E5682" s="109" t="s">
        <v>7917</v>
      </c>
      <c r="F5682" s="109" t="s">
        <v>95</v>
      </c>
      <c r="G5682" s="109" t="s">
        <v>6052</v>
      </c>
      <c r="H5682" s="107">
        <v>176803</v>
      </c>
      <c r="I5682" s="109">
        <v>1</v>
      </c>
      <c r="J5682" s="108">
        <v>259757</v>
      </c>
      <c r="K5682" s="107" t="str">
        <f>IF(J5682&gt;0,"Untung","Rugi")</f>
        <v>Untung</v>
      </c>
      <c r="L5682" s="107" t="str">
        <f t="array" ref="L5682">_xlfn.IFS(H5682&lt;100000,"Low",AND(H5682&gt;=100000,H5682&lt;250000),"Medium",H5682&gt;=250000,"High")</f>
        <v>Medium</v>
      </c>
      <c r="M5682" s="107" t="str">
        <f>IF(H5682&lt;100000,"Low",IF(AND(H5682&gt;=100000,H5682&lt;250000),"Medium","High"))</f>
        <v>Medium</v>
      </c>
    </row>
    <row r="5683" spans="1:13" x14ac:dyDescent="0.4">
      <c r="A5683" s="109" t="s">
        <v>6016</v>
      </c>
      <c r="B5683" s="109" t="s">
        <v>11198</v>
      </c>
      <c r="C5683" s="109" t="s">
        <v>100</v>
      </c>
      <c r="D5683" s="109" t="s">
        <v>106</v>
      </c>
      <c r="E5683" s="109" t="s">
        <v>6372</v>
      </c>
      <c r="F5683" s="109" t="s">
        <v>99</v>
      </c>
      <c r="G5683" s="109" t="s">
        <v>6024</v>
      </c>
      <c r="H5683" s="107">
        <v>26731</v>
      </c>
      <c r="I5683" s="109">
        <v>5</v>
      </c>
      <c r="J5683" s="108">
        <v>229785</v>
      </c>
      <c r="K5683" s="107" t="str">
        <f>IF(J5683&gt;0,"Untung","Rugi")</f>
        <v>Untung</v>
      </c>
      <c r="L5683" s="107" t="str">
        <f t="array" ref="L5683">_xlfn.IFS(H5683&lt;100000,"Low",AND(H5683&gt;=100000,H5683&lt;250000),"Medium",H5683&gt;=250000,"High")</f>
        <v>Low</v>
      </c>
      <c r="M5683" s="107" t="str">
        <f>IF(H5683&lt;100000,"Low",IF(AND(H5683&gt;=100000,H5683&lt;250000),"Medium","High"))</f>
        <v>Low</v>
      </c>
    </row>
    <row r="5684" spans="1:13" x14ac:dyDescent="0.4">
      <c r="A5684" s="109" t="s">
        <v>6016</v>
      </c>
      <c r="B5684" s="109" t="s">
        <v>11197</v>
      </c>
      <c r="C5684" s="109" t="s">
        <v>1051</v>
      </c>
      <c r="D5684" s="109" t="s">
        <v>96</v>
      </c>
      <c r="E5684" s="109" t="s">
        <v>7284</v>
      </c>
      <c r="F5684" s="109" t="s">
        <v>99</v>
      </c>
      <c r="G5684" s="109" t="s">
        <v>6141</v>
      </c>
      <c r="H5684" s="107">
        <v>188618</v>
      </c>
      <c r="I5684" s="109">
        <v>2</v>
      </c>
      <c r="J5684" s="108">
        <v>86437</v>
      </c>
      <c r="K5684" s="107" t="str">
        <f>IF(J5684&gt;0,"Untung","Rugi")</f>
        <v>Untung</v>
      </c>
      <c r="L5684" s="107" t="str">
        <f t="array" ref="L5684">_xlfn.IFS(H5684&lt;100000,"Low",AND(H5684&gt;=100000,H5684&lt;250000),"Medium",H5684&gt;=250000,"High")</f>
        <v>Medium</v>
      </c>
      <c r="M5684" s="107" t="str">
        <f>IF(H5684&lt;100000,"Low",IF(AND(H5684&gt;=100000,H5684&lt;250000),"Medium","High"))</f>
        <v>Medium</v>
      </c>
    </row>
    <row r="5685" spans="1:13" x14ac:dyDescent="0.4">
      <c r="A5685" s="109" t="s">
        <v>6027</v>
      </c>
      <c r="B5685" s="109" t="s">
        <v>11196</v>
      </c>
      <c r="C5685" s="109" t="s">
        <v>1051</v>
      </c>
      <c r="D5685" s="109" t="s">
        <v>104</v>
      </c>
      <c r="E5685" s="109" t="s">
        <v>7766</v>
      </c>
      <c r="F5685" s="109" t="s">
        <v>99</v>
      </c>
      <c r="G5685" s="109" t="s">
        <v>6049</v>
      </c>
      <c r="H5685" s="107">
        <v>251340</v>
      </c>
      <c r="I5685" s="109">
        <v>2</v>
      </c>
      <c r="J5685" s="108">
        <v>100737</v>
      </c>
      <c r="K5685" s="107" t="str">
        <f>IF(J5685&gt;0,"Untung","Rugi")</f>
        <v>Untung</v>
      </c>
      <c r="L5685" s="107" t="str">
        <f t="array" ref="L5685">_xlfn.IFS(H5685&lt;100000,"Low",AND(H5685&gt;=100000,H5685&lt;250000),"Medium",H5685&gt;=250000,"High")</f>
        <v>High</v>
      </c>
      <c r="M5685" s="107" t="str">
        <f>IF(H5685&lt;100000,"Low",IF(AND(H5685&gt;=100000,H5685&lt;250000),"Medium","High"))</f>
        <v>High</v>
      </c>
    </row>
    <row r="5686" spans="1:13" x14ac:dyDescent="0.4">
      <c r="A5686" s="109" t="s">
        <v>6016</v>
      </c>
      <c r="B5686" s="109" t="s">
        <v>11195</v>
      </c>
      <c r="C5686" s="109" t="s">
        <v>1064</v>
      </c>
      <c r="D5686" s="109" t="s">
        <v>102</v>
      </c>
      <c r="E5686" s="109" t="s">
        <v>6322</v>
      </c>
      <c r="F5686" s="109" t="s">
        <v>95</v>
      </c>
      <c r="G5686" s="109" t="s">
        <v>6017</v>
      </c>
      <c r="H5686" s="107">
        <v>107539</v>
      </c>
      <c r="I5686" s="109">
        <v>2</v>
      </c>
      <c r="J5686" s="108">
        <v>432377</v>
      </c>
      <c r="K5686" s="107" t="str">
        <f>IF(J5686&gt;0,"Untung","Rugi")</f>
        <v>Untung</v>
      </c>
      <c r="L5686" s="107" t="str">
        <f t="array" ref="L5686">_xlfn.IFS(H5686&lt;100000,"Low",AND(H5686&gt;=100000,H5686&lt;250000),"Medium",H5686&gt;=250000,"High")</f>
        <v>Medium</v>
      </c>
      <c r="M5686" s="107" t="str">
        <f>IF(H5686&lt;100000,"Low",IF(AND(H5686&gt;=100000,H5686&lt;250000),"Medium","High"))</f>
        <v>Medium</v>
      </c>
    </row>
    <row r="5687" spans="1:13" x14ac:dyDescent="0.4">
      <c r="A5687" s="109" t="s">
        <v>6027</v>
      </c>
      <c r="B5687" s="109" t="s">
        <v>11194</v>
      </c>
      <c r="C5687" s="109" t="s">
        <v>1051</v>
      </c>
      <c r="D5687" s="109" t="s">
        <v>104</v>
      </c>
      <c r="E5687" s="109" t="s">
        <v>8875</v>
      </c>
      <c r="F5687" s="109" t="s">
        <v>95</v>
      </c>
      <c r="G5687" s="109" t="s">
        <v>6017</v>
      </c>
      <c r="H5687" s="107">
        <v>83140</v>
      </c>
      <c r="I5687" s="109">
        <v>2</v>
      </c>
      <c r="J5687" s="108">
        <v>276462</v>
      </c>
      <c r="K5687" s="107" t="str">
        <f>IF(J5687&gt;0,"Untung","Rugi")</f>
        <v>Untung</v>
      </c>
      <c r="L5687" s="107" t="str">
        <f t="array" ref="L5687">_xlfn.IFS(H5687&lt;100000,"Low",AND(H5687&gt;=100000,H5687&lt;250000),"Medium",H5687&gt;=250000,"High")</f>
        <v>Low</v>
      </c>
      <c r="M5687" s="107" t="str">
        <f>IF(H5687&lt;100000,"Low",IF(AND(H5687&gt;=100000,H5687&lt;250000),"Medium","High"))</f>
        <v>Low</v>
      </c>
    </row>
    <row r="5688" spans="1:13" x14ac:dyDescent="0.4">
      <c r="A5688" s="109" t="s">
        <v>6027</v>
      </c>
      <c r="B5688" s="109" t="s">
        <v>11193</v>
      </c>
      <c r="C5688" s="109" t="s">
        <v>1051</v>
      </c>
      <c r="D5688" s="109" t="s">
        <v>104</v>
      </c>
      <c r="E5688" s="109" t="s">
        <v>7183</v>
      </c>
      <c r="F5688" s="109" t="s">
        <v>95</v>
      </c>
      <c r="G5688" s="109" t="s">
        <v>6017</v>
      </c>
      <c r="H5688" s="107">
        <v>26467</v>
      </c>
      <c r="I5688" s="109">
        <v>3</v>
      </c>
      <c r="J5688" s="108">
        <v>-124265</v>
      </c>
      <c r="K5688" s="107" t="str">
        <f>IF(J5688&gt;0,"Untung","Rugi")</f>
        <v>Rugi</v>
      </c>
      <c r="L5688" s="107" t="str">
        <f t="array" ref="L5688">_xlfn.IFS(H5688&lt;100000,"Low",AND(H5688&gt;=100000,H5688&lt;250000),"Medium",H5688&gt;=250000,"High")</f>
        <v>Low</v>
      </c>
      <c r="M5688" s="107" t="str">
        <f>IF(H5688&lt;100000,"Low",IF(AND(H5688&gt;=100000,H5688&lt;250000),"Medium","High"))</f>
        <v>Low</v>
      </c>
    </row>
    <row r="5689" spans="1:13" x14ac:dyDescent="0.4">
      <c r="A5689" s="109" t="s">
        <v>6027</v>
      </c>
      <c r="B5689" s="109" t="s">
        <v>11192</v>
      </c>
      <c r="C5689" s="109" t="s">
        <v>1051</v>
      </c>
      <c r="D5689" s="109" t="s">
        <v>104</v>
      </c>
      <c r="E5689" s="109" t="s">
        <v>9283</v>
      </c>
      <c r="F5689" s="109" t="s">
        <v>95</v>
      </c>
      <c r="G5689" s="109" t="s">
        <v>6062</v>
      </c>
      <c r="H5689" s="107">
        <v>12594</v>
      </c>
      <c r="I5689" s="109">
        <v>2</v>
      </c>
      <c r="J5689" s="108">
        <v>42799</v>
      </c>
      <c r="K5689" s="107" t="str">
        <f>IF(J5689&gt;0,"Untung","Rugi")</f>
        <v>Untung</v>
      </c>
      <c r="L5689" s="107" t="str">
        <f t="array" ref="L5689">_xlfn.IFS(H5689&lt;100000,"Low",AND(H5689&gt;=100000,H5689&lt;250000),"Medium",H5689&gt;=250000,"High")</f>
        <v>Low</v>
      </c>
      <c r="M5689" s="107" t="str">
        <f>IF(H5689&lt;100000,"Low",IF(AND(H5689&gt;=100000,H5689&lt;250000),"Medium","High"))</f>
        <v>Low</v>
      </c>
    </row>
    <row r="5690" spans="1:13" x14ac:dyDescent="0.4">
      <c r="A5690" s="109" t="s">
        <v>6027</v>
      </c>
      <c r="B5690" s="109" t="s">
        <v>11191</v>
      </c>
      <c r="C5690" s="109" t="s">
        <v>100</v>
      </c>
      <c r="D5690" s="109" t="s">
        <v>102</v>
      </c>
      <c r="E5690" s="109" t="s">
        <v>6425</v>
      </c>
      <c r="F5690" s="109" t="s">
        <v>95</v>
      </c>
      <c r="G5690" s="109" t="s">
        <v>6013</v>
      </c>
      <c r="H5690" s="107">
        <v>120318</v>
      </c>
      <c r="I5690" s="109">
        <v>3</v>
      </c>
      <c r="J5690" s="108">
        <v>-29776</v>
      </c>
      <c r="K5690" s="107" t="str">
        <f>IF(J5690&gt;0,"Untung","Rugi")</f>
        <v>Rugi</v>
      </c>
      <c r="L5690" s="107" t="str">
        <f t="array" ref="L5690">_xlfn.IFS(H5690&lt;100000,"Low",AND(H5690&gt;=100000,H5690&lt;250000),"Medium",H5690&gt;=250000,"High")</f>
        <v>Medium</v>
      </c>
      <c r="M5690" s="107" t="str">
        <f>IF(H5690&lt;100000,"Low",IF(AND(H5690&gt;=100000,H5690&lt;250000),"Medium","High"))</f>
        <v>Medium</v>
      </c>
    </row>
    <row r="5691" spans="1:13" x14ac:dyDescent="0.4">
      <c r="A5691" s="109" t="s">
        <v>6027</v>
      </c>
      <c r="B5691" s="109" t="s">
        <v>11190</v>
      </c>
      <c r="C5691" s="109" t="s">
        <v>100</v>
      </c>
      <c r="D5691" s="109" t="s">
        <v>102</v>
      </c>
      <c r="E5691" s="109" t="s">
        <v>10625</v>
      </c>
      <c r="F5691" s="109" t="s">
        <v>95</v>
      </c>
      <c r="G5691" s="109" t="s">
        <v>6062</v>
      </c>
      <c r="H5691" s="107">
        <v>104946</v>
      </c>
      <c r="I5691" s="109">
        <v>2</v>
      </c>
      <c r="J5691" s="108">
        <v>378380</v>
      </c>
      <c r="K5691" s="107" t="str">
        <f>IF(J5691&gt;0,"Untung","Rugi")</f>
        <v>Untung</v>
      </c>
      <c r="L5691" s="107" t="str">
        <f t="array" ref="L5691">_xlfn.IFS(H5691&lt;100000,"Low",AND(H5691&gt;=100000,H5691&lt;250000),"Medium",H5691&gt;=250000,"High")</f>
        <v>Medium</v>
      </c>
      <c r="M5691" s="107" t="str">
        <f>IF(H5691&lt;100000,"Low",IF(AND(H5691&gt;=100000,H5691&lt;250000),"Medium","High"))</f>
        <v>Medium</v>
      </c>
    </row>
    <row r="5692" spans="1:13" x14ac:dyDescent="0.4">
      <c r="A5692" s="109" t="s">
        <v>6027</v>
      </c>
      <c r="B5692" s="109" t="s">
        <v>11189</v>
      </c>
      <c r="C5692" s="109" t="s">
        <v>100</v>
      </c>
      <c r="D5692" s="109" t="s">
        <v>102</v>
      </c>
      <c r="E5692" s="109" t="s">
        <v>7401</v>
      </c>
      <c r="F5692" s="109" t="s">
        <v>99</v>
      </c>
      <c r="G5692" s="109" t="s">
        <v>6109</v>
      </c>
      <c r="H5692" s="107">
        <v>51548</v>
      </c>
      <c r="I5692" s="109">
        <v>5</v>
      </c>
      <c r="J5692" s="108">
        <v>447941</v>
      </c>
      <c r="K5692" s="107" t="str">
        <f>IF(J5692&gt;0,"Untung","Rugi")</f>
        <v>Untung</v>
      </c>
      <c r="L5692" s="107" t="str">
        <f t="array" ref="L5692">_xlfn.IFS(H5692&lt;100000,"Low",AND(H5692&gt;=100000,H5692&lt;250000),"Medium",H5692&gt;=250000,"High")</f>
        <v>Low</v>
      </c>
      <c r="M5692" s="107" t="str">
        <f>IF(H5692&lt;100000,"Low",IF(AND(H5692&gt;=100000,H5692&lt;250000),"Medium","High"))</f>
        <v>Low</v>
      </c>
    </row>
    <row r="5693" spans="1:13" x14ac:dyDescent="0.4">
      <c r="A5693" s="109" t="s">
        <v>6027</v>
      </c>
      <c r="B5693" s="109" t="s">
        <v>11188</v>
      </c>
      <c r="C5693" s="109" t="s">
        <v>100</v>
      </c>
      <c r="D5693" s="109" t="s">
        <v>102</v>
      </c>
      <c r="E5693" s="109" t="s">
        <v>7677</v>
      </c>
      <c r="F5693" s="109" t="s">
        <v>95</v>
      </c>
      <c r="G5693" s="109" t="s">
        <v>6062</v>
      </c>
      <c r="H5693" s="107">
        <v>133800</v>
      </c>
      <c r="I5693" s="109">
        <v>1</v>
      </c>
      <c r="J5693" s="108">
        <v>226068</v>
      </c>
      <c r="K5693" s="107" t="str">
        <f>IF(J5693&gt;0,"Untung","Rugi")</f>
        <v>Untung</v>
      </c>
      <c r="L5693" s="107" t="str">
        <f t="array" ref="L5693">_xlfn.IFS(H5693&lt;100000,"Low",AND(H5693&gt;=100000,H5693&lt;250000),"Medium",H5693&gt;=250000,"High")</f>
        <v>Medium</v>
      </c>
      <c r="M5693" s="107" t="str">
        <f>IF(H5693&lt;100000,"Low",IF(AND(H5693&gt;=100000,H5693&lt;250000),"Medium","High"))</f>
        <v>Medium</v>
      </c>
    </row>
    <row r="5694" spans="1:13" x14ac:dyDescent="0.4">
      <c r="A5694" s="109" t="s">
        <v>6016</v>
      </c>
      <c r="B5694" s="109" t="s">
        <v>11187</v>
      </c>
      <c r="C5694" s="109" t="s">
        <v>100</v>
      </c>
      <c r="D5694" s="109" t="s">
        <v>102</v>
      </c>
      <c r="E5694" s="109" t="s">
        <v>6053</v>
      </c>
      <c r="F5694" s="109" t="s">
        <v>95</v>
      </c>
      <c r="G5694" s="109" t="s">
        <v>6052</v>
      </c>
      <c r="H5694" s="107">
        <v>429394</v>
      </c>
      <c r="I5694" s="109">
        <v>6</v>
      </c>
      <c r="J5694" s="108">
        <v>263059</v>
      </c>
      <c r="K5694" s="107" t="str">
        <f>IF(J5694&gt;0,"Untung","Rugi")</f>
        <v>Untung</v>
      </c>
      <c r="L5694" s="107" t="str">
        <f t="array" ref="L5694">_xlfn.IFS(H5694&lt;100000,"Low",AND(H5694&gt;=100000,H5694&lt;250000),"Medium",H5694&gt;=250000,"High")</f>
        <v>High</v>
      </c>
      <c r="M5694" s="107" t="str">
        <f>IF(H5694&lt;100000,"Low",IF(AND(H5694&gt;=100000,H5694&lt;250000),"Medium","High"))</f>
        <v>High</v>
      </c>
    </row>
    <row r="5695" spans="1:13" x14ac:dyDescent="0.4">
      <c r="A5695" s="109" t="s">
        <v>6016</v>
      </c>
      <c r="B5695" s="109" t="s">
        <v>11187</v>
      </c>
      <c r="C5695" s="109" t="s">
        <v>1064</v>
      </c>
      <c r="D5695" s="109" t="s">
        <v>96</v>
      </c>
      <c r="E5695" s="109" t="s">
        <v>10206</v>
      </c>
      <c r="F5695" s="109" t="s">
        <v>99</v>
      </c>
      <c r="G5695" s="109" t="s">
        <v>6109</v>
      </c>
      <c r="H5695" s="107">
        <v>45910</v>
      </c>
      <c r="I5695" s="109">
        <v>4</v>
      </c>
      <c r="J5695" s="108">
        <v>297927</v>
      </c>
      <c r="K5695" s="107" t="str">
        <f>IF(J5695&gt;0,"Untung","Rugi")</f>
        <v>Untung</v>
      </c>
      <c r="L5695" s="107" t="str">
        <f t="array" ref="L5695">_xlfn.IFS(H5695&lt;100000,"Low",AND(H5695&gt;=100000,H5695&lt;250000),"Medium",H5695&gt;=250000,"High")</f>
        <v>Low</v>
      </c>
      <c r="M5695" s="107" t="str">
        <f>IF(H5695&lt;100000,"Low",IF(AND(H5695&gt;=100000,H5695&lt;250000),"Medium","High"))</f>
        <v>Low</v>
      </c>
    </row>
    <row r="5696" spans="1:13" x14ac:dyDescent="0.4">
      <c r="A5696" s="109" t="s">
        <v>6016</v>
      </c>
      <c r="B5696" s="109" t="s">
        <v>11186</v>
      </c>
      <c r="C5696" s="109" t="s">
        <v>100</v>
      </c>
      <c r="D5696" s="109" t="s">
        <v>96</v>
      </c>
      <c r="E5696" s="109" t="s">
        <v>10300</v>
      </c>
      <c r="F5696" s="109" t="s">
        <v>99</v>
      </c>
      <c r="G5696" s="109" t="s">
        <v>6049</v>
      </c>
      <c r="H5696" s="107">
        <v>157215</v>
      </c>
      <c r="I5696" s="109">
        <v>7</v>
      </c>
      <c r="J5696" s="108">
        <v>376549</v>
      </c>
      <c r="K5696" s="107" t="str">
        <f>IF(J5696&gt;0,"Untung","Rugi")</f>
        <v>Untung</v>
      </c>
      <c r="L5696" s="107" t="str">
        <f t="array" ref="L5696">_xlfn.IFS(H5696&lt;100000,"Low",AND(H5696&gt;=100000,H5696&lt;250000),"Medium",H5696&gt;=250000,"High")</f>
        <v>Medium</v>
      </c>
      <c r="M5696" s="107" t="str">
        <f>IF(H5696&lt;100000,"Low",IF(AND(H5696&gt;=100000,H5696&lt;250000),"Medium","High"))</f>
        <v>Medium</v>
      </c>
    </row>
    <row r="5697" spans="1:13" x14ac:dyDescent="0.4">
      <c r="A5697" s="109" t="s">
        <v>6081</v>
      </c>
      <c r="B5697" s="109" t="s">
        <v>11185</v>
      </c>
      <c r="C5697" s="109" t="s">
        <v>1051</v>
      </c>
      <c r="D5697" s="109" t="s">
        <v>106</v>
      </c>
      <c r="E5697" s="109" t="s">
        <v>10769</v>
      </c>
      <c r="F5697" s="109" t="s">
        <v>99</v>
      </c>
      <c r="G5697" s="109" t="s">
        <v>6024</v>
      </c>
      <c r="H5697" s="107">
        <v>217545</v>
      </c>
      <c r="I5697" s="109">
        <v>3</v>
      </c>
      <c r="J5697" s="108">
        <v>-47301</v>
      </c>
      <c r="K5697" s="107" t="str">
        <f>IF(J5697&gt;0,"Untung","Rugi")</f>
        <v>Rugi</v>
      </c>
      <c r="L5697" s="107" t="str">
        <f t="array" ref="L5697">_xlfn.IFS(H5697&lt;100000,"Low",AND(H5697&gt;=100000,H5697&lt;250000),"Medium",H5697&gt;=250000,"High")</f>
        <v>Medium</v>
      </c>
      <c r="M5697" s="107" t="str">
        <f>IF(H5697&lt;100000,"Low",IF(AND(H5697&gt;=100000,H5697&lt;250000),"Medium","High"))</f>
        <v>Medium</v>
      </c>
    </row>
    <row r="5698" spans="1:13" x14ac:dyDescent="0.4">
      <c r="A5698" s="109" t="s">
        <v>6016</v>
      </c>
      <c r="B5698" s="109" t="s">
        <v>10151</v>
      </c>
      <c r="C5698" s="109" t="s">
        <v>1064</v>
      </c>
      <c r="D5698" s="109" t="s">
        <v>104</v>
      </c>
      <c r="E5698" s="109" t="s">
        <v>7166</v>
      </c>
      <c r="F5698" s="109" t="s">
        <v>95</v>
      </c>
      <c r="G5698" s="109" t="s">
        <v>6116</v>
      </c>
      <c r="H5698" s="107">
        <v>149464</v>
      </c>
      <c r="I5698" s="109">
        <v>1</v>
      </c>
      <c r="J5698" s="108">
        <v>208726</v>
      </c>
      <c r="K5698" s="107" t="str">
        <f>IF(J5698&gt;0,"Untung","Rugi")</f>
        <v>Untung</v>
      </c>
      <c r="L5698" s="107" t="str">
        <f t="array" ref="L5698">_xlfn.IFS(H5698&lt;100000,"Low",AND(H5698&gt;=100000,H5698&lt;250000),"Medium",H5698&gt;=250000,"High")</f>
        <v>Medium</v>
      </c>
      <c r="M5698" s="107" t="str">
        <f>IF(H5698&lt;100000,"Low",IF(AND(H5698&gt;=100000,H5698&lt;250000),"Medium","High"))</f>
        <v>Medium</v>
      </c>
    </row>
    <row r="5699" spans="1:13" x14ac:dyDescent="0.4">
      <c r="A5699" s="109" t="s">
        <v>6016</v>
      </c>
      <c r="B5699" s="109" t="s">
        <v>11184</v>
      </c>
      <c r="C5699" s="109" t="s">
        <v>1064</v>
      </c>
      <c r="D5699" s="109" t="s">
        <v>104</v>
      </c>
      <c r="E5699" s="109" t="s">
        <v>6852</v>
      </c>
      <c r="F5699" s="109" t="s">
        <v>95</v>
      </c>
      <c r="G5699" s="109" t="s">
        <v>6052</v>
      </c>
      <c r="H5699" s="107">
        <v>316002</v>
      </c>
      <c r="I5699" s="109">
        <v>7</v>
      </c>
      <c r="J5699" s="108">
        <v>305484</v>
      </c>
      <c r="K5699" s="107" t="str">
        <f>IF(J5699&gt;0,"Untung","Rugi")</f>
        <v>Untung</v>
      </c>
      <c r="L5699" s="107" t="str">
        <f t="array" ref="L5699">_xlfn.IFS(H5699&lt;100000,"Low",AND(H5699&gt;=100000,H5699&lt;250000),"Medium",H5699&gt;=250000,"High")</f>
        <v>High</v>
      </c>
      <c r="M5699" s="107" t="str">
        <f>IF(H5699&lt;100000,"Low",IF(AND(H5699&gt;=100000,H5699&lt;250000),"Medium","High"))</f>
        <v>High</v>
      </c>
    </row>
    <row r="5700" spans="1:13" x14ac:dyDescent="0.4">
      <c r="A5700" s="109" t="s">
        <v>6081</v>
      </c>
      <c r="B5700" s="109" t="s">
        <v>11183</v>
      </c>
      <c r="C5700" s="109" t="s">
        <v>1064</v>
      </c>
      <c r="D5700" s="109" t="s">
        <v>102</v>
      </c>
      <c r="E5700" s="109" t="s">
        <v>11182</v>
      </c>
      <c r="F5700" s="109" t="s">
        <v>95</v>
      </c>
      <c r="G5700" s="109" t="s">
        <v>6062</v>
      </c>
      <c r="H5700" s="107">
        <v>350878</v>
      </c>
      <c r="I5700" s="109">
        <v>3</v>
      </c>
      <c r="J5700" s="108">
        <v>287583</v>
      </c>
      <c r="K5700" s="107" t="str">
        <f>IF(J5700&gt;0,"Untung","Rugi")</f>
        <v>Untung</v>
      </c>
      <c r="L5700" s="107" t="str">
        <f t="array" ref="L5700">_xlfn.IFS(H5700&lt;100000,"Low",AND(H5700&gt;=100000,H5700&lt;250000),"Medium",H5700&gt;=250000,"High")</f>
        <v>High</v>
      </c>
      <c r="M5700" s="107" t="str">
        <f>IF(H5700&lt;100000,"Low",IF(AND(H5700&gt;=100000,H5700&lt;250000),"Medium","High"))</f>
        <v>High</v>
      </c>
    </row>
    <row r="5701" spans="1:13" x14ac:dyDescent="0.4">
      <c r="A5701" s="109" t="s">
        <v>6046</v>
      </c>
      <c r="B5701" s="109" t="s">
        <v>11181</v>
      </c>
      <c r="C5701" s="109" t="s">
        <v>1064</v>
      </c>
      <c r="D5701" s="109" t="s">
        <v>102</v>
      </c>
      <c r="E5701" s="109" t="s">
        <v>9360</v>
      </c>
      <c r="F5701" s="109" t="s">
        <v>95</v>
      </c>
      <c r="G5701" s="109" t="s">
        <v>6052</v>
      </c>
      <c r="H5701" s="107">
        <v>106138</v>
      </c>
      <c r="I5701" s="109">
        <v>7</v>
      </c>
      <c r="J5701" s="108">
        <v>212998</v>
      </c>
      <c r="K5701" s="107" t="str">
        <f>IF(J5701&gt;0,"Untung","Rugi")</f>
        <v>Untung</v>
      </c>
      <c r="L5701" s="107" t="str">
        <f t="array" ref="L5701">_xlfn.IFS(H5701&lt;100000,"Low",AND(H5701&gt;=100000,H5701&lt;250000),"Medium",H5701&gt;=250000,"High")</f>
        <v>Medium</v>
      </c>
      <c r="M5701" s="107" t="str">
        <f>IF(H5701&lt;100000,"Low",IF(AND(H5701&gt;=100000,H5701&lt;250000),"Medium","High"))</f>
        <v>Medium</v>
      </c>
    </row>
    <row r="5702" spans="1:13" x14ac:dyDescent="0.4">
      <c r="A5702" s="109" t="s">
        <v>6016</v>
      </c>
      <c r="B5702" s="109" t="s">
        <v>11180</v>
      </c>
      <c r="C5702" s="109" t="s">
        <v>1064</v>
      </c>
      <c r="D5702" s="109" t="s">
        <v>102</v>
      </c>
      <c r="E5702" s="109" t="s">
        <v>9932</v>
      </c>
      <c r="F5702" s="109" t="s">
        <v>95</v>
      </c>
      <c r="G5702" s="109" t="s">
        <v>6017</v>
      </c>
      <c r="H5702" s="107">
        <v>340182</v>
      </c>
      <c r="I5702" s="109">
        <v>3</v>
      </c>
      <c r="J5702" s="108">
        <v>-7142</v>
      </c>
      <c r="K5702" s="107" t="str">
        <f>IF(J5702&gt;0,"Untung","Rugi")</f>
        <v>Rugi</v>
      </c>
      <c r="L5702" s="107" t="str">
        <f t="array" ref="L5702">_xlfn.IFS(H5702&lt;100000,"Low",AND(H5702&gt;=100000,H5702&lt;250000),"Medium",H5702&gt;=250000,"High")</f>
        <v>High</v>
      </c>
      <c r="M5702" s="107" t="str">
        <f>IF(H5702&lt;100000,"Low",IF(AND(H5702&gt;=100000,H5702&lt;250000),"Medium","High"))</f>
        <v>High</v>
      </c>
    </row>
    <row r="5703" spans="1:13" x14ac:dyDescent="0.4">
      <c r="A5703" s="109" t="s">
        <v>6016</v>
      </c>
      <c r="B5703" s="109" t="s">
        <v>11179</v>
      </c>
      <c r="C5703" s="109" t="s">
        <v>1064</v>
      </c>
      <c r="D5703" s="109" t="s">
        <v>102</v>
      </c>
      <c r="E5703" s="109" t="s">
        <v>6441</v>
      </c>
      <c r="F5703" s="109" t="s">
        <v>95</v>
      </c>
      <c r="G5703" s="109" t="s">
        <v>6013</v>
      </c>
      <c r="H5703" s="107">
        <v>189148</v>
      </c>
      <c r="I5703" s="109">
        <v>6</v>
      </c>
      <c r="J5703" s="108">
        <v>95993</v>
      </c>
      <c r="K5703" s="107" t="str">
        <f>IF(J5703&gt;0,"Untung","Rugi")</f>
        <v>Untung</v>
      </c>
      <c r="L5703" s="107" t="str">
        <f t="array" ref="L5703">_xlfn.IFS(H5703&lt;100000,"Low",AND(H5703&gt;=100000,H5703&lt;250000),"Medium",H5703&gt;=250000,"High")</f>
        <v>Medium</v>
      </c>
      <c r="M5703" s="107" t="str">
        <f>IF(H5703&lt;100000,"Low",IF(AND(H5703&gt;=100000,H5703&lt;250000),"Medium","High"))</f>
        <v>Medium</v>
      </c>
    </row>
    <row r="5704" spans="1:13" x14ac:dyDescent="0.4">
      <c r="A5704" s="109" t="s">
        <v>6016</v>
      </c>
      <c r="B5704" s="109" t="s">
        <v>11178</v>
      </c>
      <c r="C5704" s="109" t="s">
        <v>1051</v>
      </c>
      <c r="D5704" s="109" t="s">
        <v>102</v>
      </c>
      <c r="E5704" s="109" t="s">
        <v>9938</v>
      </c>
      <c r="F5704" s="109" t="s">
        <v>95</v>
      </c>
      <c r="G5704" s="109" t="s">
        <v>6017</v>
      </c>
      <c r="H5704" s="107">
        <v>332090</v>
      </c>
      <c r="I5704" s="109">
        <v>4</v>
      </c>
      <c r="J5704" s="108">
        <v>55741</v>
      </c>
      <c r="K5704" s="107" t="str">
        <f>IF(J5704&gt;0,"Untung","Rugi")</f>
        <v>Untung</v>
      </c>
      <c r="L5704" s="107" t="str">
        <f t="array" ref="L5704">_xlfn.IFS(H5704&lt;100000,"Low",AND(H5704&gt;=100000,H5704&lt;250000),"Medium",H5704&gt;=250000,"High")</f>
        <v>High</v>
      </c>
      <c r="M5704" s="107" t="str">
        <f>IF(H5704&lt;100000,"Low",IF(AND(H5704&gt;=100000,H5704&lt;250000),"Medium","High"))</f>
        <v>High</v>
      </c>
    </row>
    <row r="5705" spans="1:13" x14ac:dyDescent="0.4">
      <c r="A5705" s="109" t="s">
        <v>6016</v>
      </c>
      <c r="B5705" s="109" t="s">
        <v>11177</v>
      </c>
      <c r="C5705" s="109" t="s">
        <v>100</v>
      </c>
      <c r="D5705" s="109" t="s">
        <v>96</v>
      </c>
      <c r="E5705" s="109" t="s">
        <v>10206</v>
      </c>
      <c r="F5705" s="109" t="s">
        <v>99</v>
      </c>
      <c r="G5705" s="109" t="s">
        <v>6109</v>
      </c>
      <c r="H5705" s="107">
        <v>250496</v>
      </c>
      <c r="I5705" s="109">
        <v>2</v>
      </c>
      <c r="J5705" s="108">
        <v>47379</v>
      </c>
      <c r="K5705" s="107" t="str">
        <f>IF(J5705&gt;0,"Untung","Rugi")</f>
        <v>Untung</v>
      </c>
      <c r="L5705" s="107" t="str">
        <f t="array" ref="L5705">_xlfn.IFS(H5705&lt;100000,"Low",AND(H5705&gt;=100000,H5705&lt;250000),"Medium",H5705&gt;=250000,"High")</f>
        <v>High</v>
      </c>
      <c r="M5705" s="107" t="str">
        <f>IF(H5705&lt;100000,"Low",IF(AND(H5705&gt;=100000,H5705&lt;250000),"Medium","High"))</f>
        <v>High</v>
      </c>
    </row>
    <row r="5706" spans="1:13" x14ac:dyDescent="0.4">
      <c r="A5706" s="109" t="s">
        <v>6016</v>
      </c>
      <c r="B5706" s="109" t="s">
        <v>11176</v>
      </c>
      <c r="C5706" s="109" t="s">
        <v>100</v>
      </c>
      <c r="D5706" s="109" t="s">
        <v>96</v>
      </c>
      <c r="E5706" s="109" t="s">
        <v>6355</v>
      </c>
      <c r="F5706" s="109" t="s">
        <v>95</v>
      </c>
      <c r="G5706" s="109" t="s">
        <v>6017</v>
      </c>
      <c r="H5706" s="107">
        <v>221534</v>
      </c>
      <c r="I5706" s="109">
        <v>9</v>
      </c>
      <c r="J5706" s="108">
        <v>119372</v>
      </c>
      <c r="K5706" s="107" t="str">
        <f>IF(J5706&gt;0,"Untung","Rugi")</f>
        <v>Untung</v>
      </c>
      <c r="L5706" s="107" t="str">
        <f t="array" ref="L5706">_xlfn.IFS(H5706&lt;100000,"Low",AND(H5706&gt;=100000,H5706&lt;250000),"Medium",H5706&gt;=250000,"High")</f>
        <v>Medium</v>
      </c>
      <c r="M5706" s="107" t="str">
        <f>IF(H5706&lt;100000,"Low",IF(AND(H5706&gt;=100000,H5706&lt;250000),"Medium","High"))</f>
        <v>Medium</v>
      </c>
    </row>
    <row r="5707" spans="1:13" x14ac:dyDescent="0.4">
      <c r="A5707" s="109" t="s">
        <v>6016</v>
      </c>
      <c r="B5707" s="109" t="s">
        <v>11175</v>
      </c>
      <c r="C5707" s="109" t="s">
        <v>100</v>
      </c>
      <c r="D5707" s="109" t="s">
        <v>96</v>
      </c>
      <c r="E5707" s="109" t="s">
        <v>8413</v>
      </c>
      <c r="F5707" s="109" t="s">
        <v>99</v>
      </c>
      <c r="G5707" s="109" t="s">
        <v>6109</v>
      </c>
      <c r="H5707" s="107">
        <v>383768</v>
      </c>
      <c r="I5707" s="109">
        <v>9</v>
      </c>
      <c r="J5707" s="108">
        <v>141917</v>
      </c>
      <c r="K5707" s="107" t="str">
        <f>IF(J5707&gt;0,"Untung","Rugi")</f>
        <v>Untung</v>
      </c>
      <c r="L5707" s="107" t="str">
        <f t="array" ref="L5707">_xlfn.IFS(H5707&lt;100000,"Low",AND(H5707&gt;=100000,H5707&lt;250000),"Medium",H5707&gt;=250000,"High")</f>
        <v>High</v>
      </c>
      <c r="M5707" s="107" t="str">
        <f>IF(H5707&lt;100000,"Low",IF(AND(H5707&gt;=100000,H5707&lt;250000),"Medium","High"))</f>
        <v>High</v>
      </c>
    </row>
    <row r="5708" spans="1:13" x14ac:dyDescent="0.4">
      <c r="A5708" s="109" t="s">
        <v>6016</v>
      </c>
      <c r="B5708" s="109" t="s">
        <v>11174</v>
      </c>
      <c r="C5708" s="109" t="s">
        <v>100</v>
      </c>
      <c r="D5708" s="109" t="s">
        <v>96</v>
      </c>
      <c r="E5708" s="109" t="s">
        <v>11173</v>
      </c>
      <c r="F5708" s="109" t="s">
        <v>99</v>
      </c>
      <c r="G5708" s="109" t="s">
        <v>6024</v>
      </c>
      <c r="H5708" s="107">
        <v>37213</v>
      </c>
      <c r="I5708" s="109">
        <v>2</v>
      </c>
      <c r="J5708" s="108">
        <v>-228835</v>
      </c>
      <c r="K5708" s="107" t="str">
        <f>IF(J5708&gt;0,"Untung","Rugi")</f>
        <v>Rugi</v>
      </c>
      <c r="L5708" s="107" t="str">
        <f t="array" ref="L5708">_xlfn.IFS(H5708&lt;100000,"Low",AND(H5708&gt;=100000,H5708&lt;250000),"Medium",H5708&gt;=250000,"High")</f>
        <v>Low</v>
      </c>
      <c r="M5708" s="107" t="str">
        <f>IF(H5708&lt;100000,"Low",IF(AND(H5708&gt;=100000,H5708&lt;250000),"Medium","High"))</f>
        <v>Low</v>
      </c>
    </row>
    <row r="5709" spans="1:13" x14ac:dyDescent="0.4">
      <c r="A5709" s="109" t="s">
        <v>6027</v>
      </c>
      <c r="B5709" s="109" t="s">
        <v>11172</v>
      </c>
      <c r="C5709" s="109" t="s">
        <v>100</v>
      </c>
      <c r="D5709" s="109" t="s">
        <v>96</v>
      </c>
      <c r="E5709" s="109" t="s">
        <v>11171</v>
      </c>
      <c r="F5709" s="109" t="s">
        <v>95</v>
      </c>
      <c r="G5709" s="109" t="s">
        <v>6036</v>
      </c>
      <c r="H5709" s="107">
        <v>149738</v>
      </c>
      <c r="I5709" s="109">
        <v>3</v>
      </c>
      <c r="J5709" s="108">
        <v>104820</v>
      </c>
      <c r="K5709" s="107" t="str">
        <f>IF(J5709&gt;0,"Untung","Rugi")</f>
        <v>Untung</v>
      </c>
      <c r="L5709" s="107" t="str">
        <f t="array" ref="L5709">_xlfn.IFS(H5709&lt;100000,"Low",AND(H5709&gt;=100000,H5709&lt;250000),"Medium",H5709&gt;=250000,"High")</f>
        <v>Medium</v>
      </c>
      <c r="M5709" s="107" t="str">
        <f>IF(H5709&lt;100000,"Low",IF(AND(H5709&gt;=100000,H5709&lt;250000),"Medium","High"))</f>
        <v>Medium</v>
      </c>
    </row>
    <row r="5710" spans="1:13" x14ac:dyDescent="0.4">
      <c r="A5710" s="109" t="s">
        <v>6027</v>
      </c>
      <c r="B5710" s="109" t="s">
        <v>11170</v>
      </c>
      <c r="C5710" s="109" t="s">
        <v>1051</v>
      </c>
      <c r="D5710" s="109" t="s">
        <v>96</v>
      </c>
      <c r="E5710" s="109" t="s">
        <v>11169</v>
      </c>
      <c r="F5710" s="109" t="s">
        <v>95</v>
      </c>
      <c r="G5710" s="109" t="s">
        <v>6052</v>
      </c>
      <c r="H5710" s="107">
        <v>191841</v>
      </c>
      <c r="I5710" s="109">
        <v>3</v>
      </c>
      <c r="J5710" s="108">
        <v>-136391</v>
      </c>
      <c r="K5710" s="107" t="str">
        <f>IF(J5710&gt;0,"Untung","Rugi")</f>
        <v>Rugi</v>
      </c>
      <c r="L5710" s="107" t="str">
        <f t="array" ref="L5710">_xlfn.IFS(H5710&lt;100000,"Low",AND(H5710&gt;=100000,H5710&lt;250000),"Medium",H5710&gt;=250000,"High")</f>
        <v>Medium</v>
      </c>
      <c r="M5710" s="107" t="str">
        <f>IF(H5710&lt;100000,"Low",IF(AND(H5710&gt;=100000,H5710&lt;250000),"Medium","High"))</f>
        <v>Medium</v>
      </c>
    </row>
    <row r="5711" spans="1:13" x14ac:dyDescent="0.4">
      <c r="A5711" s="109" t="s">
        <v>6081</v>
      </c>
      <c r="B5711" s="109" t="s">
        <v>11168</v>
      </c>
      <c r="C5711" s="109" t="s">
        <v>1051</v>
      </c>
      <c r="D5711" s="109" t="s">
        <v>96</v>
      </c>
      <c r="E5711" s="109" t="s">
        <v>10510</v>
      </c>
      <c r="F5711" s="109" t="s">
        <v>6021</v>
      </c>
      <c r="G5711" s="109" t="s">
        <v>6031</v>
      </c>
      <c r="H5711" s="107">
        <v>42685</v>
      </c>
      <c r="I5711" s="109">
        <v>3</v>
      </c>
      <c r="J5711" s="108">
        <v>-21010</v>
      </c>
      <c r="K5711" s="107" t="str">
        <f>IF(J5711&gt;0,"Untung","Rugi")</f>
        <v>Rugi</v>
      </c>
      <c r="L5711" s="107" t="str">
        <f t="array" ref="L5711">_xlfn.IFS(H5711&lt;100000,"Low",AND(H5711&gt;=100000,H5711&lt;250000),"Medium",H5711&gt;=250000,"High")</f>
        <v>Low</v>
      </c>
      <c r="M5711" s="107" t="str">
        <f>IF(H5711&lt;100000,"Low",IF(AND(H5711&gt;=100000,H5711&lt;250000),"Medium","High"))</f>
        <v>Low</v>
      </c>
    </row>
    <row r="5712" spans="1:13" x14ac:dyDescent="0.4">
      <c r="A5712" s="109" t="s">
        <v>6081</v>
      </c>
      <c r="B5712" s="109" t="s">
        <v>11167</v>
      </c>
      <c r="C5712" s="109" t="s">
        <v>100</v>
      </c>
      <c r="D5712" s="109" t="s">
        <v>102</v>
      </c>
      <c r="E5712" s="109" t="s">
        <v>6552</v>
      </c>
      <c r="F5712" s="109" t="s">
        <v>95</v>
      </c>
      <c r="G5712" s="109" t="s">
        <v>6116</v>
      </c>
      <c r="H5712" s="107">
        <v>205865</v>
      </c>
      <c r="I5712" s="109">
        <v>1</v>
      </c>
      <c r="J5712" s="108">
        <v>-218224</v>
      </c>
      <c r="K5712" s="107" t="str">
        <f>IF(J5712&gt;0,"Untung","Rugi")</f>
        <v>Rugi</v>
      </c>
      <c r="L5712" s="107" t="str">
        <f t="array" ref="L5712">_xlfn.IFS(H5712&lt;100000,"Low",AND(H5712&gt;=100000,H5712&lt;250000),"Medium",H5712&gt;=250000,"High")</f>
        <v>Medium</v>
      </c>
      <c r="M5712" s="107" t="str">
        <f>IF(H5712&lt;100000,"Low",IF(AND(H5712&gt;=100000,H5712&lt;250000),"Medium","High"))</f>
        <v>Medium</v>
      </c>
    </row>
    <row r="5713" spans="1:13" x14ac:dyDescent="0.4">
      <c r="A5713" s="109" t="s">
        <v>6046</v>
      </c>
      <c r="B5713" s="109" t="s">
        <v>11166</v>
      </c>
      <c r="C5713" s="109" t="s">
        <v>1051</v>
      </c>
      <c r="D5713" s="109" t="s">
        <v>104</v>
      </c>
      <c r="E5713" s="109" t="s">
        <v>10144</v>
      </c>
      <c r="F5713" s="109" t="s">
        <v>95</v>
      </c>
      <c r="G5713" s="109" t="s">
        <v>6017</v>
      </c>
      <c r="H5713" s="107">
        <v>37089</v>
      </c>
      <c r="I5713" s="109">
        <v>2</v>
      </c>
      <c r="J5713" s="108">
        <v>-95796</v>
      </c>
      <c r="K5713" s="107" t="str">
        <f>IF(J5713&gt;0,"Untung","Rugi")</f>
        <v>Rugi</v>
      </c>
      <c r="L5713" s="107" t="str">
        <f t="array" ref="L5713">_xlfn.IFS(H5713&lt;100000,"Low",AND(H5713&gt;=100000,H5713&lt;250000),"Medium",H5713&gt;=250000,"High")</f>
        <v>Low</v>
      </c>
      <c r="M5713" s="107" t="str">
        <f>IF(H5713&lt;100000,"Low",IF(AND(H5713&gt;=100000,H5713&lt;250000),"Medium","High"))</f>
        <v>Low</v>
      </c>
    </row>
    <row r="5714" spans="1:13" x14ac:dyDescent="0.4">
      <c r="A5714" s="109" t="s">
        <v>6016</v>
      </c>
      <c r="B5714" s="109" t="s">
        <v>11165</v>
      </c>
      <c r="C5714" s="109" t="s">
        <v>1051</v>
      </c>
      <c r="D5714" s="109" t="s">
        <v>102</v>
      </c>
      <c r="E5714" s="109" t="s">
        <v>9392</v>
      </c>
      <c r="F5714" s="109" t="s">
        <v>95</v>
      </c>
      <c r="G5714" s="109" t="s">
        <v>6052</v>
      </c>
      <c r="H5714" s="107">
        <v>435608</v>
      </c>
      <c r="I5714" s="109">
        <v>2</v>
      </c>
      <c r="J5714" s="108">
        <v>-246870</v>
      </c>
      <c r="K5714" s="107" t="str">
        <f>IF(J5714&gt;0,"Untung","Rugi")</f>
        <v>Rugi</v>
      </c>
      <c r="L5714" s="107" t="str">
        <f t="array" ref="L5714">_xlfn.IFS(H5714&lt;100000,"Low",AND(H5714&gt;=100000,H5714&lt;250000),"Medium",H5714&gt;=250000,"High")</f>
        <v>High</v>
      </c>
      <c r="M5714" s="107" t="str">
        <f>IF(H5714&lt;100000,"Low",IF(AND(H5714&gt;=100000,H5714&lt;250000),"Medium","High"))</f>
        <v>High</v>
      </c>
    </row>
    <row r="5715" spans="1:13" x14ac:dyDescent="0.4">
      <c r="A5715" s="109" t="s">
        <v>6046</v>
      </c>
      <c r="B5715" s="109" t="s">
        <v>11164</v>
      </c>
      <c r="C5715" s="109" t="s">
        <v>1051</v>
      </c>
      <c r="D5715" s="109" t="s">
        <v>106</v>
      </c>
      <c r="E5715" s="109" t="s">
        <v>10878</v>
      </c>
      <c r="F5715" s="109" t="s">
        <v>95</v>
      </c>
      <c r="G5715" s="109" t="s">
        <v>6017</v>
      </c>
      <c r="H5715" s="107">
        <v>206713</v>
      </c>
      <c r="I5715" s="109">
        <v>1</v>
      </c>
      <c r="J5715" s="108">
        <v>287116</v>
      </c>
      <c r="K5715" s="107" t="str">
        <f>IF(J5715&gt;0,"Untung","Rugi")</f>
        <v>Untung</v>
      </c>
      <c r="L5715" s="107" t="str">
        <f t="array" ref="L5715">_xlfn.IFS(H5715&lt;100000,"Low",AND(H5715&gt;=100000,H5715&lt;250000),"Medium",H5715&gt;=250000,"High")</f>
        <v>Medium</v>
      </c>
      <c r="M5715" s="107" t="str">
        <f>IF(H5715&lt;100000,"Low",IF(AND(H5715&gt;=100000,H5715&lt;250000),"Medium","High"))</f>
        <v>Medium</v>
      </c>
    </row>
    <row r="5716" spans="1:13" x14ac:dyDescent="0.4">
      <c r="A5716" s="109" t="s">
        <v>6016</v>
      </c>
      <c r="B5716" s="109" t="s">
        <v>11163</v>
      </c>
      <c r="C5716" s="109" t="s">
        <v>1051</v>
      </c>
      <c r="D5716" s="109" t="s">
        <v>106</v>
      </c>
      <c r="E5716" s="109" t="s">
        <v>6171</v>
      </c>
      <c r="F5716" s="109" t="s">
        <v>95</v>
      </c>
      <c r="G5716" s="109" t="s">
        <v>6116</v>
      </c>
      <c r="H5716" s="107">
        <v>437984</v>
      </c>
      <c r="I5716" s="109">
        <v>2</v>
      </c>
      <c r="J5716" s="108">
        <v>138465</v>
      </c>
      <c r="K5716" s="107" t="str">
        <f>IF(J5716&gt;0,"Untung","Rugi")</f>
        <v>Untung</v>
      </c>
      <c r="L5716" s="107" t="str">
        <f t="array" ref="L5716">_xlfn.IFS(H5716&lt;100000,"Low",AND(H5716&gt;=100000,H5716&lt;250000),"Medium",H5716&gt;=250000,"High")</f>
        <v>High</v>
      </c>
      <c r="M5716" s="107" t="str">
        <f>IF(H5716&lt;100000,"Low",IF(AND(H5716&gt;=100000,H5716&lt;250000),"Medium","High"))</f>
        <v>High</v>
      </c>
    </row>
    <row r="5717" spans="1:13" x14ac:dyDescent="0.4">
      <c r="A5717" s="109" t="s">
        <v>6016</v>
      </c>
      <c r="B5717" s="109" t="s">
        <v>11162</v>
      </c>
      <c r="C5717" s="109" t="s">
        <v>1051</v>
      </c>
      <c r="D5717" s="109" t="s">
        <v>106</v>
      </c>
      <c r="E5717" s="109" t="s">
        <v>7601</v>
      </c>
      <c r="F5717" s="109" t="s">
        <v>6021</v>
      </c>
      <c r="G5717" s="109" t="s">
        <v>6031</v>
      </c>
      <c r="H5717" s="107">
        <v>170488</v>
      </c>
      <c r="I5717" s="109">
        <v>3</v>
      </c>
      <c r="J5717" s="108">
        <v>-92425</v>
      </c>
      <c r="K5717" s="107" t="str">
        <f>IF(J5717&gt;0,"Untung","Rugi")</f>
        <v>Rugi</v>
      </c>
      <c r="L5717" s="107" t="str">
        <f t="array" ref="L5717">_xlfn.IFS(H5717&lt;100000,"Low",AND(H5717&gt;=100000,H5717&lt;250000),"Medium",H5717&gt;=250000,"High")</f>
        <v>Medium</v>
      </c>
      <c r="M5717" s="107" t="str">
        <f>IF(H5717&lt;100000,"Low",IF(AND(H5717&gt;=100000,H5717&lt;250000),"Medium","High"))</f>
        <v>Medium</v>
      </c>
    </row>
    <row r="5718" spans="1:13" x14ac:dyDescent="0.4">
      <c r="A5718" s="109" t="s">
        <v>6016</v>
      </c>
      <c r="B5718" s="109" t="s">
        <v>9073</v>
      </c>
      <c r="C5718" s="109" t="s">
        <v>1051</v>
      </c>
      <c r="D5718" s="109" t="s">
        <v>104</v>
      </c>
      <c r="E5718" s="109" t="s">
        <v>10135</v>
      </c>
      <c r="F5718" s="109" t="s">
        <v>95</v>
      </c>
      <c r="G5718" s="109" t="s">
        <v>6052</v>
      </c>
      <c r="H5718" s="107">
        <v>127212</v>
      </c>
      <c r="I5718" s="109">
        <v>1</v>
      </c>
      <c r="J5718" s="108">
        <v>-235502</v>
      </c>
      <c r="K5718" s="107" t="str">
        <f>IF(J5718&gt;0,"Untung","Rugi")</f>
        <v>Rugi</v>
      </c>
      <c r="L5718" s="107" t="str">
        <f t="array" ref="L5718">_xlfn.IFS(H5718&lt;100000,"Low",AND(H5718&gt;=100000,H5718&lt;250000),"Medium",H5718&gt;=250000,"High")</f>
        <v>Medium</v>
      </c>
      <c r="M5718" s="107" t="str">
        <f>IF(H5718&lt;100000,"Low",IF(AND(H5718&gt;=100000,H5718&lt;250000),"Medium","High"))</f>
        <v>Medium</v>
      </c>
    </row>
    <row r="5719" spans="1:13" x14ac:dyDescent="0.4">
      <c r="A5719" s="109" t="s">
        <v>6016</v>
      </c>
      <c r="B5719" s="109" t="s">
        <v>11161</v>
      </c>
      <c r="C5719" s="109" t="s">
        <v>100</v>
      </c>
      <c r="D5719" s="109" t="s">
        <v>96</v>
      </c>
      <c r="E5719" s="109" t="s">
        <v>6582</v>
      </c>
      <c r="F5719" s="109" t="s">
        <v>95</v>
      </c>
      <c r="G5719" s="109" t="s">
        <v>6116</v>
      </c>
      <c r="H5719" s="107">
        <v>248196</v>
      </c>
      <c r="I5719" s="109">
        <v>3</v>
      </c>
      <c r="J5719" s="108">
        <v>169268</v>
      </c>
      <c r="K5719" s="107" t="str">
        <f>IF(J5719&gt;0,"Untung","Rugi")</f>
        <v>Untung</v>
      </c>
      <c r="L5719" s="107" t="str">
        <f t="array" ref="L5719">_xlfn.IFS(H5719&lt;100000,"Low",AND(H5719&gt;=100000,H5719&lt;250000),"Medium",H5719&gt;=250000,"High")</f>
        <v>Medium</v>
      </c>
      <c r="M5719" s="107" t="str">
        <f>IF(H5719&lt;100000,"Low",IF(AND(H5719&gt;=100000,H5719&lt;250000),"Medium","High"))</f>
        <v>Medium</v>
      </c>
    </row>
    <row r="5720" spans="1:13" x14ac:dyDescent="0.4">
      <c r="A5720" s="109" t="s">
        <v>6016</v>
      </c>
      <c r="B5720" s="109" t="s">
        <v>11160</v>
      </c>
      <c r="C5720" s="109" t="s">
        <v>1064</v>
      </c>
      <c r="D5720" s="109" t="s">
        <v>96</v>
      </c>
      <c r="E5720" s="109" t="s">
        <v>7585</v>
      </c>
      <c r="F5720" s="109" t="s">
        <v>95</v>
      </c>
      <c r="G5720" s="109" t="s">
        <v>6039</v>
      </c>
      <c r="H5720" s="107">
        <v>344726</v>
      </c>
      <c r="I5720" s="109">
        <v>3</v>
      </c>
      <c r="J5720" s="108">
        <v>-107693</v>
      </c>
      <c r="K5720" s="107" t="str">
        <f>IF(J5720&gt;0,"Untung","Rugi")</f>
        <v>Rugi</v>
      </c>
      <c r="L5720" s="107" t="str">
        <f t="array" ref="L5720">_xlfn.IFS(H5720&lt;100000,"Low",AND(H5720&gt;=100000,H5720&lt;250000),"Medium",H5720&gt;=250000,"High")</f>
        <v>High</v>
      </c>
      <c r="M5720" s="107" t="str">
        <f>IF(H5720&lt;100000,"Low",IF(AND(H5720&gt;=100000,H5720&lt;250000),"Medium","High"))</f>
        <v>High</v>
      </c>
    </row>
    <row r="5721" spans="1:13" x14ac:dyDescent="0.4">
      <c r="A5721" s="109" t="s">
        <v>6016</v>
      </c>
      <c r="B5721" s="109" t="s">
        <v>11159</v>
      </c>
      <c r="C5721" s="109" t="s">
        <v>1064</v>
      </c>
      <c r="D5721" s="109" t="s">
        <v>96</v>
      </c>
      <c r="E5721" s="109" t="s">
        <v>8128</v>
      </c>
      <c r="F5721" s="109" t="s">
        <v>95</v>
      </c>
      <c r="G5721" s="109" t="s">
        <v>6017</v>
      </c>
      <c r="H5721" s="107">
        <v>278148</v>
      </c>
      <c r="I5721" s="109">
        <v>5</v>
      </c>
      <c r="J5721" s="108">
        <v>424642</v>
      </c>
      <c r="K5721" s="107" t="str">
        <f>IF(J5721&gt;0,"Untung","Rugi")</f>
        <v>Untung</v>
      </c>
      <c r="L5721" s="107" t="str">
        <f t="array" ref="L5721">_xlfn.IFS(H5721&lt;100000,"Low",AND(H5721&gt;=100000,H5721&lt;250000),"Medium",H5721&gt;=250000,"High")</f>
        <v>High</v>
      </c>
      <c r="M5721" s="107" t="str">
        <f>IF(H5721&lt;100000,"Low",IF(AND(H5721&gt;=100000,H5721&lt;250000),"Medium","High"))</f>
        <v>High</v>
      </c>
    </row>
    <row r="5722" spans="1:13" x14ac:dyDescent="0.4">
      <c r="A5722" s="109" t="s">
        <v>6016</v>
      </c>
      <c r="B5722" s="109" t="s">
        <v>11158</v>
      </c>
      <c r="C5722" s="109" t="s">
        <v>1051</v>
      </c>
      <c r="D5722" s="109" t="s">
        <v>106</v>
      </c>
      <c r="E5722" s="109" t="s">
        <v>6781</v>
      </c>
      <c r="F5722" s="109" t="s">
        <v>99</v>
      </c>
      <c r="G5722" s="109" t="s">
        <v>6024</v>
      </c>
      <c r="H5722" s="107">
        <v>273342</v>
      </c>
      <c r="I5722" s="109">
        <v>4</v>
      </c>
      <c r="J5722" s="108">
        <v>385589</v>
      </c>
      <c r="K5722" s="107" t="str">
        <f>IF(J5722&gt;0,"Untung","Rugi")</f>
        <v>Untung</v>
      </c>
      <c r="L5722" s="107" t="str">
        <f t="array" ref="L5722">_xlfn.IFS(H5722&lt;100000,"Low",AND(H5722&gt;=100000,H5722&lt;250000),"Medium",H5722&gt;=250000,"High")</f>
        <v>High</v>
      </c>
      <c r="M5722" s="107" t="str">
        <f>IF(H5722&lt;100000,"Low",IF(AND(H5722&gt;=100000,H5722&lt;250000),"Medium","High"))</f>
        <v>High</v>
      </c>
    </row>
    <row r="5723" spans="1:13" x14ac:dyDescent="0.4">
      <c r="A5723" s="109" t="s">
        <v>6016</v>
      </c>
      <c r="B5723" s="109" t="s">
        <v>11157</v>
      </c>
      <c r="C5723" s="109" t="s">
        <v>1051</v>
      </c>
      <c r="D5723" s="109" t="s">
        <v>106</v>
      </c>
      <c r="E5723" s="109" t="s">
        <v>11156</v>
      </c>
      <c r="F5723" s="109" t="s">
        <v>6021</v>
      </c>
      <c r="G5723" s="109" t="s">
        <v>6020</v>
      </c>
      <c r="H5723" s="107">
        <v>127069</v>
      </c>
      <c r="I5723" s="109">
        <v>4</v>
      </c>
      <c r="J5723" s="108">
        <v>177029</v>
      </c>
      <c r="K5723" s="107" t="str">
        <f>IF(J5723&gt;0,"Untung","Rugi")</f>
        <v>Untung</v>
      </c>
      <c r="L5723" s="107" t="str">
        <f t="array" ref="L5723">_xlfn.IFS(H5723&lt;100000,"Low",AND(H5723&gt;=100000,H5723&lt;250000),"Medium",H5723&gt;=250000,"High")</f>
        <v>Medium</v>
      </c>
      <c r="M5723" s="107" t="str">
        <f>IF(H5723&lt;100000,"Low",IF(AND(H5723&gt;=100000,H5723&lt;250000),"Medium","High"))</f>
        <v>Medium</v>
      </c>
    </row>
    <row r="5724" spans="1:13" x14ac:dyDescent="0.4">
      <c r="A5724" s="109" t="s">
        <v>6016</v>
      </c>
      <c r="B5724" s="109" t="s">
        <v>11155</v>
      </c>
      <c r="C5724" s="109" t="s">
        <v>100</v>
      </c>
      <c r="D5724" s="109" t="s">
        <v>96</v>
      </c>
      <c r="E5724" s="109" t="s">
        <v>8750</v>
      </c>
      <c r="F5724" s="109" t="s">
        <v>95</v>
      </c>
      <c r="G5724" s="109" t="s">
        <v>6067</v>
      </c>
      <c r="H5724" s="107">
        <v>52111</v>
      </c>
      <c r="I5724" s="109">
        <v>1</v>
      </c>
      <c r="J5724" s="108">
        <v>74424</v>
      </c>
      <c r="K5724" s="107" t="str">
        <f>IF(J5724&gt;0,"Untung","Rugi")</f>
        <v>Untung</v>
      </c>
      <c r="L5724" s="107" t="str">
        <f t="array" ref="L5724">_xlfn.IFS(H5724&lt;100000,"Low",AND(H5724&gt;=100000,H5724&lt;250000),"Medium",H5724&gt;=250000,"High")</f>
        <v>Low</v>
      </c>
      <c r="M5724" s="107" t="str">
        <f>IF(H5724&lt;100000,"Low",IF(AND(H5724&gt;=100000,H5724&lt;250000),"Medium","High"))</f>
        <v>Low</v>
      </c>
    </row>
    <row r="5725" spans="1:13" x14ac:dyDescent="0.4">
      <c r="A5725" s="109" t="s">
        <v>6016</v>
      </c>
      <c r="B5725" s="109" t="s">
        <v>11154</v>
      </c>
      <c r="C5725" s="109" t="s">
        <v>1064</v>
      </c>
      <c r="D5725" s="109" t="s">
        <v>96</v>
      </c>
      <c r="E5725" s="109" t="s">
        <v>10571</v>
      </c>
      <c r="F5725" s="109" t="s">
        <v>95</v>
      </c>
      <c r="G5725" s="109" t="s">
        <v>6052</v>
      </c>
      <c r="H5725" s="107">
        <v>149746</v>
      </c>
      <c r="I5725" s="109">
        <v>9</v>
      </c>
      <c r="J5725" s="108">
        <v>272323</v>
      </c>
      <c r="K5725" s="107" t="str">
        <f>IF(J5725&gt;0,"Untung","Rugi")</f>
        <v>Untung</v>
      </c>
      <c r="L5725" s="107" t="str">
        <f t="array" ref="L5725">_xlfn.IFS(H5725&lt;100000,"Low",AND(H5725&gt;=100000,H5725&lt;250000),"Medium",H5725&gt;=250000,"High")</f>
        <v>Medium</v>
      </c>
      <c r="M5725" s="107" t="str">
        <f>IF(H5725&lt;100000,"Low",IF(AND(H5725&gt;=100000,H5725&lt;250000),"Medium","High"))</f>
        <v>Medium</v>
      </c>
    </row>
    <row r="5726" spans="1:13" x14ac:dyDescent="0.4">
      <c r="A5726" s="109" t="s">
        <v>6016</v>
      </c>
      <c r="B5726" s="109" t="s">
        <v>11153</v>
      </c>
      <c r="C5726" s="109" t="s">
        <v>100</v>
      </c>
      <c r="D5726" s="109" t="s">
        <v>102</v>
      </c>
      <c r="E5726" s="109" t="s">
        <v>6028</v>
      </c>
      <c r="F5726" s="109" t="s">
        <v>99</v>
      </c>
      <c r="G5726" s="109" t="s">
        <v>6024</v>
      </c>
      <c r="H5726" s="107">
        <v>148452</v>
      </c>
      <c r="I5726" s="109">
        <v>3</v>
      </c>
      <c r="J5726" s="108">
        <v>104090</v>
      </c>
      <c r="K5726" s="107" t="str">
        <f>IF(J5726&gt;0,"Untung","Rugi")</f>
        <v>Untung</v>
      </c>
      <c r="L5726" s="107" t="str">
        <f t="array" ref="L5726">_xlfn.IFS(H5726&lt;100000,"Low",AND(H5726&gt;=100000,H5726&lt;250000),"Medium",H5726&gt;=250000,"High")</f>
        <v>Medium</v>
      </c>
      <c r="M5726" s="107" t="str">
        <f>IF(H5726&lt;100000,"Low",IF(AND(H5726&gt;=100000,H5726&lt;250000),"Medium","High"))</f>
        <v>Medium</v>
      </c>
    </row>
    <row r="5727" spans="1:13" x14ac:dyDescent="0.4">
      <c r="A5727" s="109" t="s">
        <v>6016</v>
      </c>
      <c r="B5727" s="109" t="s">
        <v>11152</v>
      </c>
      <c r="C5727" s="109" t="s">
        <v>1064</v>
      </c>
      <c r="D5727" s="109" t="s">
        <v>96</v>
      </c>
      <c r="E5727" s="109" t="s">
        <v>6809</v>
      </c>
      <c r="F5727" s="109" t="s">
        <v>95</v>
      </c>
      <c r="G5727" s="109" t="s">
        <v>6017</v>
      </c>
      <c r="H5727" s="107">
        <v>155862</v>
      </c>
      <c r="I5727" s="109">
        <v>3</v>
      </c>
      <c r="J5727" s="108">
        <v>-176098</v>
      </c>
      <c r="K5727" s="107" t="str">
        <f>IF(J5727&gt;0,"Untung","Rugi")</f>
        <v>Rugi</v>
      </c>
      <c r="L5727" s="107" t="str">
        <f t="array" ref="L5727">_xlfn.IFS(H5727&lt;100000,"Low",AND(H5727&gt;=100000,H5727&lt;250000),"Medium",H5727&gt;=250000,"High")</f>
        <v>Medium</v>
      </c>
      <c r="M5727" s="107" t="str">
        <f>IF(H5727&lt;100000,"Low",IF(AND(H5727&gt;=100000,H5727&lt;250000),"Medium","High"))</f>
        <v>Medium</v>
      </c>
    </row>
    <row r="5728" spans="1:13" x14ac:dyDescent="0.4">
      <c r="A5728" s="109" t="s">
        <v>6081</v>
      </c>
      <c r="B5728" s="109" t="s">
        <v>11151</v>
      </c>
      <c r="C5728" s="109" t="s">
        <v>1064</v>
      </c>
      <c r="D5728" s="109" t="s">
        <v>96</v>
      </c>
      <c r="E5728" s="109" t="s">
        <v>9383</v>
      </c>
      <c r="F5728" s="109" t="s">
        <v>95</v>
      </c>
      <c r="G5728" s="109" t="s">
        <v>6017</v>
      </c>
      <c r="H5728" s="107">
        <v>36442</v>
      </c>
      <c r="I5728" s="109">
        <v>4</v>
      </c>
      <c r="J5728" s="108">
        <v>447746</v>
      </c>
      <c r="K5728" s="107" t="str">
        <f>IF(J5728&gt;0,"Untung","Rugi")</f>
        <v>Untung</v>
      </c>
      <c r="L5728" s="107" t="str">
        <f t="array" ref="L5728">_xlfn.IFS(H5728&lt;100000,"Low",AND(H5728&gt;=100000,H5728&lt;250000),"Medium",H5728&gt;=250000,"High")</f>
        <v>Low</v>
      </c>
      <c r="M5728" s="107" t="str">
        <f>IF(H5728&lt;100000,"Low",IF(AND(H5728&gt;=100000,H5728&lt;250000),"Medium","High"))</f>
        <v>Low</v>
      </c>
    </row>
    <row r="5729" spans="1:13" x14ac:dyDescent="0.4">
      <c r="A5729" s="109" t="s">
        <v>6081</v>
      </c>
      <c r="B5729" s="109" t="s">
        <v>11150</v>
      </c>
      <c r="C5729" s="109" t="s">
        <v>1064</v>
      </c>
      <c r="D5729" s="109" t="s">
        <v>96</v>
      </c>
      <c r="E5729" s="109" t="s">
        <v>8052</v>
      </c>
      <c r="F5729" s="109" t="s">
        <v>95</v>
      </c>
      <c r="G5729" s="109" t="s">
        <v>6017</v>
      </c>
      <c r="H5729" s="107">
        <v>430858</v>
      </c>
      <c r="I5729" s="109">
        <v>5</v>
      </c>
      <c r="J5729" s="108">
        <v>15767</v>
      </c>
      <c r="K5729" s="107" t="str">
        <f>IF(J5729&gt;0,"Untung","Rugi")</f>
        <v>Untung</v>
      </c>
      <c r="L5729" s="107" t="str">
        <f t="array" ref="L5729">_xlfn.IFS(H5729&lt;100000,"Low",AND(H5729&gt;=100000,H5729&lt;250000),"Medium",H5729&gt;=250000,"High")</f>
        <v>High</v>
      </c>
      <c r="M5729" s="107" t="str">
        <f>IF(H5729&lt;100000,"Low",IF(AND(H5729&gt;=100000,H5729&lt;250000),"Medium","High"))</f>
        <v>High</v>
      </c>
    </row>
    <row r="5730" spans="1:13" x14ac:dyDescent="0.4">
      <c r="A5730" s="109" t="s">
        <v>6081</v>
      </c>
      <c r="B5730" s="109" t="s">
        <v>11149</v>
      </c>
      <c r="C5730" s="109" t="s">
        <v>1064</v>
      </c>
      <c r="D5730" s="109" t="s">
        <v>96</v>
      </c>
      <c r="E5730" s="109" t="s">
        <v>6177</v>
      </c>
      <c r="F5730" s="109" t="s">
        <v>95</v>
      </c>
      <c r="G5730" s="109" t="s">
        <v>6039</v>
      </c>
      <c r="H5730" s="107">
        <v>268777</v>
      </c>
      <c r="I5730" s="109">
        <v>4</v>
      </c>
      <c r="J5730" s="108">
        <v>403599</v>
      </c>
      <c r="K5730" s="107" t="str">
        <f>IF(J5730&gt;0,"Untung","Rugi")</f>
        <v>Untung</v>
      </c>
      <c r="L5730" s="107" t="str">
        <f t="array" ref="L5730">_xlfn.IFS(H5730&lt;100000,"Low",AND(H5730&gt;=100000,H5730&lt;250000),"Medium",H5730&gt;=250000,"High")</f>
        <v>High</v>
      </c>
      <c r="M5730" s="107" t="str">
        <f>IF(H5730&lt;100000,"Low",IF(AND(H5730&gt;=100000,H5730&lt;250000),"Medium","High"))</f>
        <v>High</v>
      </c>
    </row>
    <row r="5731" spans="1:13" x14ac:dyDescent="0.4">
      <c r="A5731" s="109" t="s">
        <v>6081</v>
      </c>
      <c r="B5731" s="109" t="s">
        <v>11148</v>
      </c>
      <c r="C5731" s="109" t="s">
        <v>1064</v>
      </c>
      <c r="D5731" s="109" t="s">
        <v>96</v>
      </c>
      <c r="E5731" s="109" t="s">
        <v>9837</v>
      </c>
      <c r="F5731" s="109" t="s">
        <v>6021</v>
      </c>
      <c r="G5731" s="109" t="s">
        <v>6031</v>
      </c>
      <c r="H5731" s="107">
        <v>76699</v>
      </c>
      <c r="I5731" s="109">
        <v>1</v>
      </c>
      <c r="J5731" s="108">
        <v>143121</v>
      </c>
      <c r="K5731" s="107" t="str">
        <f>IF(J5731&gt;0,"Untung","Rugi")</f>
        <v>Untung</v>
      </c>
      <c r="L5731" s="107" t="str">
        <f t="array" ref="L5731">_xlfn.IFS(H5731&lt;100000,"Low",AND(H5731&gt;=100000,H5731&lt;250000),"Medium",H5731&gt;=250000,"High")</f>
        <v>Low</v>
      </c>
      <c r="M5731" s="107" t="str">
        <f>IF(H5731&lt;100000,"Low",IF(AND(H5731&gt;=100000,H5731&lt;250000),"Medium","High"))</f>
        <v>Low</v>
      </c>
    </row>
    <row r="5732" spans="1:13" x14ac:dyDescent="0.4">
      <c r="A5732" s="109" t="s">
        <v>6081</v>
      </c>
      <c r="B5732" s="109" t="s">
        <v>11147</v>
      </c>
      <c r="C5732" s="109" t="s">
        <v>100</v>
      </c>
      <c r="D5732" s="109" t="s">
        <v>96</v>
      </c>
      <c r="E5732" s="109" t="s">
        <v>6852</v>
      </c>
      <c r="F5732" s="109" t="s">
        <v>95</v>
      </c>
      <c r="G5732" s="109" t="s">
        <v>6052</v>
      </c>
      <c r="H5732" s="107">
        <v>324265</v>
      </c>
      <c r="I5732" s="109">
        <v>2</v>
      </c>
      <c r="J5732" s="108">
        <v>154379</v>
      </c>
      <c r="K5732" s="107" t="str">
        <f>IF(J5732&gt;0,"Untung","Rugi")</f>
        <v>Untung</v>
      </c>
      <c r="L5732" s="107" t="str">
        <f t="array" ref="L5732">_xlfn.IFS(H5732&lt;100000,"Low",AND(H5732&gt;=100000,H5732&lt;250000),"Medium",H5732&gt;=250000,"High")</f>
        <v>High</v>
      </c>
      <c r="M5732" s="107" t="str">
        <f>IF(H5732&lt;100000,"Low",IF(AND(H5732&gt;=100000,H5732&lt;250000),"Medium","High"))</f>
        <v>High</v>
      </c>
    </row>
    <row r="5733" spans="1:13" x14ac:dyDescent="0.4">
      <c r="A5733" s="109" t="s">
        <v>6016</v>
      </c>
      <c r="B5733" s="109" t="s">
        <v>11145</v>
      </c>
      <c r="C5733" s="109" t="s">
        <v>100</v>
      </c>
      <c r="D5733" s="109" t="s">
        <v>96</v>
      </c>
      <c r="E5733" s="109" t="s">
        <v>11146</v>
      </c>
      <c r="F5733" s="109" t="s">
        <v>95</v>
      </c>
      <c r="G5733" s="109" t="s">
        <v>6013</v>
      </c>
      <c r="H5733" s="107">
        <v>414626</v>
      </c>
      <c r="I5733" s="109">
        <v>3</v>
      </c>
      <c r="J5733" s="108">
        <v>84350</v>
      </c>
      <c r="K5733" s="107" t="str">
        <f>IF(J5733&gt;0,"Untung","Rugi")</f>
        <v>Untung</v>
      </c>
      <c r="L5733" s="107" t="str">
        <f t="array" ref="L5733">_xlfn.IFS(H5733&lt;100000,"Low",AND(H5733&gt;=100000,H5733&lt;250000),"Medium",H5733&gt;=250000,"High")</f>
        <v>High</v>
      </c>
      <c r="M5733" s="107" t="str">
        <f>IF(H5733&lt;100000,"Low",IF(AND(H5733&gt;=100000,H5733&lt;250000),"Medium","High"))</f>
        <v>High</v>
      </c>
    </row>
    <row r="5734" spans="1:13" x14ac:dyDescent="0.4">
      <c r="A5734" s="109" t="s">
        <v>6016</v>
      </c>
      <c r="B5734" s="109" t="s">
        <v>11145</v>
      </c>
      <c r="C5734" s="109" t="s">
        <v>100</v>
      </c>
      <c r="D5734" s="109" t="s">
        <v>96</v>
      </c>
      <c r="E5734" s="109" t="s">
        <v>7675</v>
      </c>
      <c r="F5734" s="109" t="s">
        <v>99</v>
      </c>
      <c r="G5734" s="109" t="s">
        <v>6024</v>
      </c>
      <c r="H5734" s="107">
        <v>244480</v>
      </c>
      <c r="I5734" s="109">
        <v>3</v>
      </c>
      <c r="J5734" s="108">
        <v>-165582</v>
      </c>
      <c r="K5734" s="107" t="str">
        <f>IF(J5734&gt;0,"Untung","Rugi")</f>
        <v>Rugi</v>
      </c>
      <c r="L5734" s="107" t="str">
        <f t="array" ref="L5734">_xlfn.IFS(H5734&lt;100000,"Low",AND(H5734&gt;=100000,H5734&lt;250000),"Medium",H5734&gt;=250000,"High")</f>
        <v>Medium</v>
      </c>
      <c r="M5734" s="107" t="str">
        <f>IF(H5734&lt;100000,"Low",IF(AND(H5734&gt;=100000,H5734&lt;250000),"Medium","High"))</f>
        <v>Medium</v>
      </c>
    </row>
    <row r="5735" spans="1:13" x14ac:dyDescent="0.4">
      <c r="A5735" s="109" t="s">
        <v>6016</v>
      </c>
      <c r="B5735" s="109" t="s">
        <v>11144</v>
      </c>
      <c r="C5735" s="109" t="s">
        <v>100</v>
      </c>
      <c r="D5735" s="109" t="s">
        <v>96</v>
      </c>
      <c r="E5735" s="109" t="s">
        <v>9822</v>
      </c>
      <c r="F5735" s="109" t="s">
        <v>95</v>
      </c>
      <c r="G5735" s="109" t="s">
        <v>6052</v>
      </c>
      <c r="H5735" s="107">
        <v>140900</v>
      </c>
      <c r="I5735" s="109">
        <v>3</v>
      </c>
      <c r="J5735" s="108">
        <v>307251</v>
      </c>
      <c r="K5735" s="107" t="str">
        <f>IF(J5735&gt;0,"Untung","Rugi")</f>
        <v>Untung</v>
      </c>
      <c r="L5735" s="107" t="str">
        <f t="array" ref="L5735">_xlfn.IFS(H5735&lt;100000,"Low",AND(H5735&gt;=100000,H5735&lt;250000),"Medium",H5735&gt;=250000,"High")</f>
        <v>Medium</v>
      </c>
      <c r="M5735" s="107" t="str">
        <f>IF(H5735&lt;100000,"Low",IF(AND(H5735&gt;=100000,H5735&lt;250000),"Medium","High"))</f>
        <v>Medium</v>
      </c>
    </row>
    <row r="5736" spans="1:13" x14ac:dyDescent="0.4">
      <c r="A5736" s="109" t="s">
        <v>6016</v>
      </c>
      <c r="B5736" s="109" t="s">
        <v>11143</v>
      </c>
      <c r="C5736" s="109" t="s">
        <v>1064</v>
      </c>
      <c r="D5736" s="109" t="s">
        <v>96</v>
      </c>
      <c r="E5736" s="109" t="s">
        <v>8485</v>
      </c>
      <c r="F5736" s="109" t="s">
        <v>95</v>
      </c>
      <c r="G5736" s="109" t="s">
        <v>6116</v>
      </c>
      <c r="H5736" s="107">
        <v>151886</v>
      </c>
      <c r="I5736" s="109">
        <v>3</v>
      </c>
      <c r="J5736" s="108">
        <v>228688</v>
      </c>
      <c r="K5736" s="107" t="str">
        <f>IF(J5736&gt;0,"Untung","Rugi")</f>
        <v>Untung</v>
      </c>
      <c r="L5736" s="107" t="str">
        <f t="array" ref="L5736">_xlfn.IFS(H5736&lt;100000,"Low",AND(H5736&gt;=100000,H5736&lt;250000),"Medium",H5736&gt;=250000,"High")</f>
        <v>Medium</v>
      </c>
      <c r="M5736" s="107" t="str">
        <f>IF(H5736&lt;100000,"Low",IF(AND(H5736&gt;=100000,H5736&lt;250000),"Medium","High"))</f>
        <v>Medium</v>
      </c>
    </row>
    <row r="5737" spans="1:13" x14ac:dyDescent="0.4">
      <c r="A5737" s="109" t="s">
        <v>6016</v>
      </c>
      <c r="B5737" s="109" t="s">
        <v>11142</v>
      </c>
      <c r="C5737" s="109" t="s">
        <v>100</v>
      </c>
      <c r="D5737" s="109" t="s">
        <v>104</v>
      </c>
      <c r="E5737" s="109" t="s">
        <v>7255</v>
      </c>
      <c r="F5737" s="109" t="s">
        <v>95</v>
      </c>
      <c r="G5737" s="109" t="s">
        <v>6036</v>
      </c>
      <c r="H5737" s="107">
        <v>432032</v>
      </c>
      <c r="I5737" s="109">
        <v>3</v>
      </c>
      <c r="J5737" s="108">
        <v>376499</v>
      </c>
      <c r="K5737" s="107" t="str">
        <f>IF(J5737&gt;0,"Untung","Rugi")</f>
        <v>Untung</v>
      </c>
      <c r="L5737" s="107" t="str">
        <f t="array" ref="L5737">_xlfn.IFS(H5737&lt;100000,"Low",AND(H5737&gt;=100000,H5737&lt;250000),"Medium",H5737&gt;=250000,"High")</f>
        <v>High</v>
      </c>
      <c r="M5737" s="107" t="str">
        <f>IF(H5737&lt;100000,"Low",IF(AND(H5737&gt;=100000,H5737&lt;250000),"Medium","High"))</f>
        <v>High</v>
      </c>
    </row>
    <row r="5738" spans="1:13" x14ac:dyDescent="0.4">
      <c r="A5738" s="109" t="s">
        <v>6027</v>
      </c>
      <c r="B5738" s="109" t="s">
        <v>11141</v>
      </c>
      <c r="C5738" s="109" t="s">
        <v>1051</v>
      </c>
      <c r="D5738" s="109" t="s">
        <v>102</v>
      </c>
      <c r="E5738" s="109" t="s">
        <v>8682</v>
      </c>
      <c r="F5738" s="109" t="s">
        <v>95</v>
      </c>
      <c r="G5738" s="109" t="s">
        <v>6116</v>
      </c>
      <c r="H5738" s="107">
        <v>334484</v>
      </c>
      <c r="I5738" s="109">
        <v>5</v>
      </c>
      <c r="J5738" s="108">
        <v>-120967</v>
      </c>
      <c r="K5738" s="107" t="str">
        <f>IF(J5738&gt;0,"Untung","Rugi")</f>
        <v>Rugi</v>
      </c>
      <c r="L5738" s="107" t="str">
        <f t="array" ref="L5738">_xlfn.IFS(H5738&lt;100000,"Low",AND(H5738&gt;=100000,H5738&lt;250000),"Medium",H5738&gt;=250000,"High")</f>
        <v>High</v>
      </c>
      <c r="M5738" s="107" t="str">
        <f>IF(H5738&lt;100000,"Low",IF(AND(H5738&gt;=100000,H5738&lt;250000),"Medium","High"))</f>
        <v>High</v>
      </c>
    </row>
    <row r="5739" spans="1:13" x14ac:dyDescent="0.4">
      <c r="A5739" s="109" t="s">
        <v>6016</v>
      </c>
      <c r="B5739" s="109" t="s">
        <v>11140</v>
      </c>
      <c r="C5739" s="109" t="s">
        <v>1051</v>
      </c>
      <c r="D5739" s="109" t="s">
        <v>102</v>
      </c>
      <c r="E5739" s="109" t="s">
        <v>7045</v>
      </c>
      <c r="F5739" s="109" t="s">
        <v>95</v>
      </c>
      <c r="G5739" s="109" t="s">
        <v>6039</v>
      </c>
      <c r="H5739" s="107">
        <v>428034</v>
      </c>
      <c r="I5739" s="109">
        <v>7</v>
      </c>
      <c r="J5739" s="108">
        <v>-26465</v>
      </c>
      <c r="K5739" s="107" t="str">
        <f>IF(J5739&gt;0,"Untung","Rugi")</f>
        <v>Rugi</v>
      </c>
      <c r="L5739" s="107" t="str">
        <f t="array" ref="L5739">_xlfn.IFS(H5739&lt;100000,"Low",AND(H5739&gt;=100000,H5739&lt;250000),"Medium",H5739&gt;=250000,"High")</f>
        <v>High</v>
      </c>
      <c r="M5739" s="107" t="str">
        <f>IF(H5739&lt;100000,"Low",IF(AND(H5739&gt;=100000,H5739&lt;250000),"Medium","High"))</f>
        <v>High</v>
      </c>
    </row>
    <row r="5740" spans="1:13" x14ac:dyDescent="0.4">
      <c r="A5740" s="109" t="s">
        <v>6016</v>
      </c>
      <c r="B5740" s="109" t="s">
        <v>11140</v>
      </c>
      <c r="C5740" s="109" t="s">
        <v>1051</v>
      </c>
      <c r="D5740" s="109" t="s">
        <v>102</v>
      </c>
      <c r="E5740" s="109" t="s">
        <v>8474</v>
      </c>
      <c r="F5740" s="109" t="s">
        <v>99</v>
      </c>
      <c r="G5740" s="109" t="s">
        <v>6109</v>
      </c>
      <c r="H5740" s="107">
        <v>335056</v>
      </c>
      <c r="I5740" s="109">
        <v>2</v>
      </c>
      <c r="J5740" s="108">
        <v>304481</v>
      </c>
      <c r="K5740" s="107" t="str">
        <f>IF(J5740&gt;0,"Untung","Rugi")</f>
        <v>Untung</v>
      </c>
      <c r="L5740" s="107" t="str">
        <f t="array" ref="L5740">_xlfn.IFS(H5740&lt;100000,"Low",AND(H5740&gt;=100000,H5740&lt;250000),"Medium",H5740&gt;=250000,"High")</f>
        <v>High</v>
      </c>
      <c r="M5740" s="107" t="str">
        <f>IF(H5740&lt;100000,"Low",IF(AND(H5740&gt;=100000,H5740&lt;250000),"Medium","High"))</f>
        <v>High</v>
      </c>
    </row>
    <row r="5741" spans="1:13" x14ac:dyDescent="0.4">
      <c r="A5741" s="109" t="s">
        <v>6016</v>
      </c>
      <c r="B5741" s="109" t="s">
        <v>11139</v>
      </c>
      <c r="C5741" s="109" t="s">
        <v>1051</v>
      </c>
      <c r="D5741" s="109" t="s">
        <v>102</v>
      </c>
      <c r="E5741" s="109" t="s">
        <v>8854</v>
      </c>
      <c r="F5741" s="109" t="s">
        <v>95</v>
      </c>
      <c r="G5741" s="109" t="s">
        <v>6116</v>
      </c>
      <c r="H5741" s="107">
        <v>380330</v>
      </c>
      <c r="I5741" s="109">
        <v>4</v>
      </c>
      <c r="J5741" s="108">
        <v>107316</v>
      </c>
      <c r="K5741" s="107" t="str">
        <f>IF(J5741&gt;0,"Untung","Rugi")</f>
        <v>Untung</v>
      </c>
      <c r="L5741" s="107" t="str">
        <f t="array" ref="L5741">_xlfn.IFS(H5741&lt;100000,"Low",AND(H5741&gt;=100000,H5741&lt;250000),"Medium",H5741&gt;=250000,"High")</f>
        <v>High</v>
      </c>
      <c r="M5741" s="107" t="str">
        <f>IF(H5741&lt;100000,"Low",IF(AND(H5741&gt;=100000,H5741&lt;250000),"Medium","High"))</f>
        <v>High</v>
      </c>
    </row>
    <row r="5742" spans="1:13" x14ac:dyDescent="0.4">
      <c r="A5742" s="109" t="s">
        <v>6016</v>
      </c>
      <c r="B5742" s="109" t="s">
        <v>11138</v>
      </c>
      <c r="C5742" s="109" t="s">
        <v>1051</v>
      </c>
      <c r="D5742" s="109" t="s">
        <v>102</v>
      </c>
      <c r="E5742" s="109" t="s">
        <v>6471</v>
      </c>
      <c r="F5742" s="109" t="s">
        <v>99</v>
      </c>
      <c r="G5742" s="109" t="s">
        <v>6141</v>
      </c>
      <c r="H5742" s="107">
        <v>94646</v>
      </c>
      <c r="I5742" s="109">
        <v>6</v>
      </c>
      <c r="J5742" s="108">
        <v>326739</v>
      </c>
      <c r="K5742" s="107" t="str">
        <f>IF(J5742&gt;0,"Untung","Rugi")</f>
        <v>Untung</v>
      </c>
      <c r="L5742" s="107" t="str">
        <f t="array" ref="L5742">_xlfn.IFS(H5742&lt;100000,"Low",AND(H5742&gt;=100000,H5742&lt;250000),"Medium",H5742&gt;=250000,"High")</f>
        <v>Low</v>
      </c>
      <c r="M5742" s="107" t="str">
        <f>IF(H5742&lt;100000,"Low",IF(AND(H5742&gt;=100000,H5742&lt;250000),"Medium","High"))</f>
        <v>Low</v>
      </c>
    </row>
    <row r="5743" spans="1:13" x14ac:dyDescent="0.4">
      <c r="A5743" s="109" t="s">
        <v>6016</v>
      </c>
      <c r="B5743" s="109" t="s">
        <v>11138</v>
      </c>
      <c r="C5743" s="109" t="s">
        <v>1051</v>
      </c>
      <c r="D5743" s="109" t="s">
        <v>102</v>
      </c>
      <c r="E5743" s="109" t="s">
        <v>6621</v>
      </c>
      <c r="F5743" s="109" t="s">
        <v>99</v>
      </c>
      <c r="G5743" s="109" t="s">
        <v>6141</v>
      </c>
      <c r="H5743" s="107">
        <v>19738</v>
      </c>
      <c r="I5743" s="109">
        <v>5</v>
      </c>
      <c r="J5743" s="108">
        <v>15830</v>
      </c>
      <c r="K5743" s="107" t="str">
        <f>IF(J5743&gt;0,"Untung","Rugi")</f>
        <v>Untung</v>
      </c>
      <c r="L5743" s="107" t="str">
        <f t="array" ref="L5743">_xlfn.IFS(H5743&lt;100000,"Low",AND(H5743&gt;=100000,H5743&lt;250000),"Medium",H5743&gt;=250000,"High")</f>
        <v>Low</v>
      </c>
      <c r="M5743" s="107" t="str">
        <f>IF(H5743&lt;100000,"Low",IF(AND(H5743&gt;=100000,H5743&lt;250000),"Medium","High"))</f>
        <v>Low</v>
      </c>
    </row>
    <row r="5744" spans="1:13" x14ac:dyDescent="0.4">
      <c r="A5744" s="109" t="s">
        <v>6016</v>
      </c>
      <c r="B5744" s="109" t="s">
        <v>11137</v>
      </c>
      <c r="C5744" s="109" t="s">
        <v>1051</v>
      </c>
      <c r="D5744" s="109" t="s">
        <v>102</v>
      </c>
      <c r="E5744" s="109" t="s">
        <v>9311</v>
      </c>
      <c r="F5744" s="109" t="s">
        <v>6021</v>
      </c>
      <c r="G5744" s="109" t="s">
        <v>6020</v>
      </c>
      <c r="H5744" s="107">
        <v>117093</v>
      </c>
      <c r="I5744" s="109">
        <v>3</v>
      </c>
      <c r="J5744" s="108">
        <v>258547</v>
      </c>
      <c r="K5744" s="107" t="str">
        <f>IF(J5744&gt;0,"Untung","Rugi")</f>
        <v>Untung</v>
      </c>
      <c r="L5744" s="107" t="str">
        <f t="array" ref="L5744">_xlfn.IFS(H5744&lt;100000,"Low",AND(H5744&gt;=100000,H5744&lt;250000),"Medium",H5744&gt;=250000,"High")</f>
        <v>Medium</v>
      </c>
      <c r="M5744" s="107" t="str">
        <f>IF(H5744&lt;100000,"Low",IF(AND(H5744&gt;=100000,H5744&lt;250000),"Medium","High"))</f>
        <v>Medium</v>
      </c>
    </row>
    <row r="5745" spans="1:13" x14ac:dyDescent="0.4">
      <c r="A5745" s="109" t="s">
        <v>6016</v>
      </c>
      <c r="B5745" s="109" t="s">
        <v>11136</v>
      </c>
      <c r="C5745" s="109" t="s">
        <v>1051</v>
      </c>
      <c r="D5745" s="109" t="s">
        <v>102</v>
      </c>
      <c r="E5745" s="109" t="s">
        <v>6849</v>
      </c>
      <c r="F5745" s="109" t="s">
        <v>6021</v>
      </c>
      <c r="G5745" s="109" t="s">
        <v>6031</v>
      </c>
      <c r="H5745" s="107">
        <v>395581</v>
      </c>
      <c r="I5745" s="109">
        <v>2</v>
      </c>
      <c r="J5745" s="108">
        <v>-201866</v>
      </c>
      <c r="K5745" s="107" t="str">
        <f>IF(J5745&gt;0,"Untung","Rugi")</f>
        <v>Rugi</v>
      </c>
      <c r="L5745" s="107" t="str">
        <f t="array" ref="L5745">_xlfn.IFS(H5745&lt;100000,"Low",AND(H5745&gt;=100000,H5745&lt;250000),"Medium",H5745&gt;=250000,"High")</f>
        <v>High</v>
      </c>
      <c r="M5745" s="107" t="str">
        <f>IF(H5745&lt;100000,"Low",IF(AND(H5745&gt;=100000,H5745&lt;250000),"Medium","High"))</f>
        <v>High</v>
      </c>
    </row>
    <row r="5746" spans="1:13" x14ac:dyDescent="0.4">
      <c r="A5746" s="109" t="s">
        <v>6016</v>
      </c>
      <c r="B5746" s="109" t="s">
        <v>11135</v>
      </c>
      <c r="C5746" s="109" t="s">
        <v>1051</v>
      </c>
      <c r="D5746" s="109" t="s">
        <v>102</v>
      </c>
      <c r="E5746" s="109" t="s">
        <v>9909</v>
      </c>
      <c r="F5746" s="109" t="s">
        <v>95</v>
      </c>
      <c r="G5746" s="109" t="s">
        <v>6017</v>
      </c>
      <c r="H5746" s="107">
        <v>279728</v>
      </c>
      <c r="I5746" s="109">
        <v>2</v>
      </c>
      <c r="J5746" s="108">
        <v>-12632</v>
      </c>
      <c r="K5746" s="107" t="str">
        <f>IF(J5746&gt;0,"Untung","Rugi")</f>
        <v>Rugi</v>
      </c>
      <c r="L5746" s="107" t="str">
        <f t="array" ref="L5746">_xlfn.IFS(H5746&lt;100000,"Low",AND(H5746&gt;=100000,H5746&lt;250000),"Medium",H5746&gt;=250000,"High")</f>
        <v>High</v>
      </c>
      <c r="M5746" s="107" t="str">
        <f>IF(H5746&lt;100000,"Low",IF(AND(H5746&gt;=100000,H5746&lt;250000),"Medium","High"))</f>
        <v>High</v>
      </c>
    </row>
    <row r="5747" spans="1:13" x14ac:dyDescent="0.4">
      <c r="A5747" s="109" t="s">
        <v>6016</v>
      </c>
      <c r="B5747" s="109" t="s">
        <v>11134</v>
      </c>
      <c r="C5747" s="109" t="s">
        <v>1051</v>
      </c>
      <c r="D5747" s="109" t="s">
        <v>102</v>
      </c>
      <c r="E5747" s="109" t="s">
        <v>6271</v>
      </c>
      <c r="F5747" s="109" t="s">
        <v>6021</v>
      </c>
      <c r="G5747" s="109" t="s">
        <v>6020</v>
      </c>
      <c r="H5747" s="107">
        <v>191438</v>
      </c>
      <c r="I5747" s="109">
        <v>4</v>
      </c>
      <c r="J5747" s="108">
        <v>251620</v>
      </c>
      <c r="K5747" s="107" t="str">
        <f>IF(J5747&gt;0,"Untung","Rugi")</f>
        <v>Untung</v>
      </c>
      <c r="L5747" s="107" t="str">
        <f t="array" ref="L5747">_xlfn.IFS(H5747&lt;100000,"Low",AND(H5747&gt;=100000,H5747&lt;250000),"Medium",H5747&gt;=250000,"High")</f>
        <v>Medium</v>
      </c>
      <c r="M5747" s="107" t="str">
        <f>IF(H5747&lt;100000,"Low",IF(AND(H5747&gt;=100000,H5747&lt;250000),"Medium","High"))</f>
        <v>Medium</v>
      </c>
    </row>
    <row r="5748" spans="1:13" x14ac:dyDescent="0.4">
      <c r="A5748" s="109" t="s">
        <v>6016</v>
      </c>
      <c r="B5748" s="109" t="s">
        <v>11133</v>
      </c>
      <c r="C5748" s="109" t="s">
        <v>100</v>
      </c>
      <c r="D5748" s="109" t="s">
        <v>102</v>
      </c>
      <c r="E5748" s="109" t="s">
        <v>8071</v>
      </c>
      <c r="F5748" s="109" t="s">
        <v>99</v>
      </c>
      <c r="G5748" s="109" t="s">
        <v>6049</v>
      </c>
      <c r="H5748" s="107">
        <v>73455</v>
      </c>
      <c r="I5748" s="109">
        <v>2</v>
      </c>
      <c r="J5748" s="108">
        <v>-150372</v>
      </c>
      <c r="K5748" s="107" t="str">
        <f>IF(J5748&gt;0,"Untung","Rugi")</f>
        <v>Rugi</v>
      </c>
      <c r="L5748" s="107" t="str">
        <f t="array" ref="L5748">_xlfn.IFS(H5748&lt;100000,"Low",AND(H5748&gt;=100000,H5748&lt;250000),"Medium",H5748&gt;=250000,"High")</f>
        <v>Low</v>
      </c>
      <c r="M5748" s="107" t="str">
        <f>IF(H5748&lt;100000,"Low",IF(AND(H5748&gt;=100000,H5748&lt;250000),"Medium","High"))</f>
        <v>Low</v>
      </c>
    </row>
    <row r="5749" spans="1:13" x14ac:dyDescent="0.4">
      <c r="A5749" s="109" t="s">
        <v>6027</v>
      </c>
      <c r="B5749" s="109" t="s">
        <v>11132</v>
      </c>
      <c r="C5749" s="109" t="s">
        <v>1051</v>
      </c>
      <c r="D5749" s="109" t="s">
        <v>104</v>
      </c>
      <c r="E5749" s="109" t="s">
        <v>11131</v>
      </c>
      <c r="F5749" s="109" t="s">
        <v>95</v>
      </c>
      <c r="G5749" s="109" t="s">
        <v>6062</v>
      </c>
      <c r="H5749" s="107">
        <v>141733</v>
      </c>
      <c r="I5749" s="109">
        <v>7</v>
      </c>
      <c r="J5749" s="108">
        <v>-87600</v>
      </c>
      <c r="K5749" s="107" t="str">
        <f>IF(J5749&gt;0,"Untung","Rugi")</f>
        <v>Rugi</v>
      </c>
      <c r="L5749" s="107" t="str">
        <f t="array" ref="L5749">_xlfn.IFS(H5749&lt;100000,"Low",AND(H5749&gt;=100000,H5749&lt;250000),"Medium",H5749&gt;=250000,"High")</f>
        <v>Medium</v>
      </c>
      <c r="M5749" s="107" t="str">
        <f>IF(H5749&lt;100000,"Low",IF(AND(H5749&gt;=100000,H5749&lt;250000),"Medium","High"))</f>
        <v>Medium</v>
      </c>
    </row>
    <row r="5750" spans="1:13" x14ac:dyDescent="0.4">
      <c r="A5750" s="109" t="s">
        <v>6027</v>
      </c>
      <c r="B5750" s="109" t="s">
        <v>11130</v>
      </c>
      <c r="C5750" s="109" t="s">
        <v>100</v>
      </c>
      <c r="D5750" s="109" t="s">
        <v>96</v>
      </c>
      <c r="E5750" s="109" t="s">
        <v>11129</v>
      </c>
      <c r="F5750" s="109" t="s">
        <v>6021</v>
      </c>
      <c r="G5750" s="109" t="s">
        <v>6031</v>
      </c>
      <c r="H5750" s="107">
        <v>182856</v>
      </c>
      <c r="I5750" s="109">
        <v>10</v>
      </c>
      <c r="J5750" s="108">
        <v>174630</v>
      </c>
      <c r="K5750" s="107" t="str">
        <f>IF(J5750&gt;0,"Untung","Rugi")</f>
        <v>Untung</v>
      </c>
      <c r="L5750" s="107" t="str">
        <f t="array" ref="L5750">_xlfn.IFS(H5750&lt;100000,"Low",AND(H5750&gt;=100000,H5750&lt;250000),"Medium",H5750&gt;=250000,"High")</f>
        <v>Medium</v>
      </c>
      <c r="M5750" s="107" t="str">
        <f>IF(H5750&lt;100000,"Low",IF(AND(H5750&gt;=100000,H5750&lt;250000),"Medium","High"))</f>
        <v>Medium</v>
      </c>
    </row>
    <row r="5751" spans="1:13" x14ac:dyDescent="0.4">
      <c r="A5751" s="109" t="s">
        <v>6016</v>
      </c>
      <c r="B5751" s="109" t="s">
        <v>11128</v>
      </c>
      <c r="C5751" s="109" t="s">
        <v>100</v>
      </c>
      <c r="D5751" s="109" t="s">
        <v>104</v>
      </c>
      <c r="E5751" s="109" t="s">
        <v>7126</v>
      </c>
      <c r="F5751" s="109" t="s">
        <v>99</v>
      </c>
      <c r="G5751" s="109" t="s">
        <v>6049</v>
      </c>
      <c r="H5751" s="107">
        <v>258142</v>
      </c>
      <c r="I5751" s="109">
        <v>8</v>
      </c>
      <c r="J5751" s="108">
        <v>447345</v>
      </c>
      <c r="K5751" s="107" t="str">
        <f>IF(J5751&gt;0,"Untung","Rugi")</f>
        <v>Untung</v>
      </c>
      <c r="L5751" s="107" t="str">
        <f t="array" ref="L5751">_xlfn.IFS(H5751&lt;100000,"Low",AND(H5751&gt;=100000,H5751&lt;250000),"Medium",H5751&gt;=250000,"High")</f>
        <v>High</v>
      </c>
      <c r="M5751" s="107" t="str">
        <f>IF(H5751&lt;100000,"Low",IF(AND(H5751&gt;=100000,H5751&lt;250000),"Medium","High"))</f>
        <v>High</v>
      </c>
    </row>
    <row r="5752" spans="1:13" x14ac:dyDescent="0.4">
      <c r="A5752" s="109" t="s">
        <v>6016</v>
      </c>
      <c r="B5752" s="109" t="s">
        <v>11127</v>
      </c>
      <c r="C5752" s="109" t="s">
        <v>100</v>
      </c>
      <c r="D5752" s="109" t="s">
        <v>104</v>
      </c>
      <c r="E5752" s="109" t="s">
        <v>10324</v>
      </c>
      <c r="F5752" s="109" t="s">
        <v>95</v>
      </c>
      <c r="G5752" s="109" t="s">
        <v>6039</v>
      </c>
      <c r="H5752" s="107">
        <v>271369</v>
      </c>
      <c r="I5752" s="109">
        <v>1</v>
      </c>
      <c r="J5752" s="108">
        <v>-58015</v>
      </c>
      <c r="K5752" s="107" t="str">
        <f>IF(J5752&gt;0,"Untung","Rugi")</f>
        <v>Rugi</v>
      </c>
      <c r="L5752" s="107" t="str">
        <f t="array" ref="L5752">_xlfn.IFS(H5752&lt;100000,"Low",AND(H5752&gt;=100000,H5752&lt;250000),"Medium",H5752&gt;=250000,"High")</f>
        <v>High</v>
      </c>
      <c r="M5752" s="107" t="str">
        <f>IF(H5752&lt;100000,"Low",IF(AND(H5752&gt;=100000,H5752&lt;250000),"Medium","High"))</f>
        <v>High</v>
      </c>
    </row>
    <row r="5753" spans="1:13" x14ac:dyDescent="0.4">
      <c r="A5753" s="109" t="s">
        <v>6016</v>
      </c>
      <c r="B5753" s="109" t="s">
        <v>11126</v>
      </c>
      <c r="C5753" s="109" t="s">
        <v>100</v>
      </c>
      <c r="D5753" s="109" t="s">
        <v>104</v>
      </c>
      <c r="E5753" s="109" t="s">
        <v>7866</v>
      </c>
      <c r="F5753" s="109" t="s">
        <v>99</v>
      </c>
      <c r="G5753" s="109" t="s">
        <v>6024</v>
      </c>
      <c r="H5753" s="107">
        <v>428136</v>
      </c>
      <c r="I5753" s="109">
        <v>4</v>
      </c>
      <c r="J5753" s="108">
        <v>15761</v>
      </c>
      <c r="K5753" s="107" t="str">
        <f>IF(J5753&gt;0,"Untung","Rugi")</f>
        <v>Untung</v>
      </c>
      <c r="L5753" s="107" t="str">
        <f t="array" ref="L5753">_xlfn.IFS(H5753&lt;100000,"Low",AND(H5753&gt;=100000,H5753&lt;250000),"Medium",H5753&gt;=250000,"High")</f>
        <v>High</v>
      </c>
      <c r="M5753" s="107" t="str">
        <f>IF(H5753&lt;100000,"Low",IF(AND(H5753&gt;=100000,H5753&lt;250000),"Medium","High"))</f>
        <v>High</v>
      </c>
    </row>
    <row r="5754" spans="1:13" x14ac:dyDescent="0.4">
      <c r="A5754" s="109" t="s">
        <v>6016</v>
      </c>
      <c r="B5754" s="109" t="s">
        <v>11125</v>
      </c>
      <c r="C5754" s="109" t="s">
        <v>1051</v>
      </c>
      <c r="D5754" s="109" t="s">
        <v>102</v>
      </c>
      <c r="E5754" s="109" t="s">
        <v>9579</v>
      </c>
      <c r="F5754" s="109" t="s">
        <v>99</v>
      </c>
      <c r="G5754" s="109" t="s">
        <v>6141</v>
      </c>
      <c r="H5754" s="107">
        <v>76215</v>
      </c>
      <c r="I5754" s="109">
        <v>3</v>
      </c>
      <c r="J5754" s="108">
        <v>272927</v>
      </c>
      <c r="K5754" s="107" t="str">
        <f>IF(J5754&gt;0,"Untung","Rugi")</f>
        <v>Untung</v>
      </c>
      <c r="L5754" s="107" t="str">
        <f t="array" ref="L5754">_xlfn.IFS(H5754&lt;100000,"Low",AND(H5754&gt;=100000,H5754&lt;250000),"Medium",H5754&gt;=250000,"High")</f>
        <v>Low</v>
      </c>
      <c r="M5754" s="107" t="str">
        <f>IF(H5754&lt;100000,"Low",IF(AND(H5754&gt;=100000,H5754&lt;250000),"Medium","High"))</f>
        <v>Low</v>
      </c>
    </row>
    <row r="5755" spans="1:13" x14ac:dyDescent="0.4">
      <c r="A5755" s="109" t="s">
        <v>6046</v>
      </c>
      <c r="B5755" s="109" t="s">
        <v>11121</v>
      </c>
      <c r="C5755" s="109" t="s">
        <v>1051</v>
      </c>
      <c r="D5755" s="109" t="s">
        <v>102</v>
      </c>
      <c r="E5755" s="109" t="s">
        <v>8005</v>
      </c>
      <c r="F5755" s="109" t="s">
        <v>95</v>
      </c>
      <c r="G5755" s="109" t="s">
        <v>6017</v>
      </c>
      <c r="H5755" s="107">
        <v>241745</v>
      </c>
      <c r="I5755" s="109">
        <v>3</v>
      </c>
      <c r="J5755" s="108">
        <v>340931</v>
      </c>
      <c r="K5755" s="107" t="str">
        <f>IF(J5755&gt;0,"Untung","Rugi")</f>
        <v>Untung</v>
      </c>
      <c r="L5755" s="107" t="str">
        <f t="array" ref="L5755">_xlfn.IFS(H5755&lt;100000,"Low",AND(H5755&gt;=100000,H5755&lt;250000),"Medium",H5755&gt;=250000,"High")</f>
        <v>Medium</v>
      </c>
      <c r="M5755" s="107" t="str">
        <f>IF(H5755&lt;100000,"Low",IF(AND(H5755&gt;=100000,H5755&lt;250000),"Medium","High"))</f>
        <v>Medium</v>
      </c>
    </row>
    <row r="5756" spans="1:13" x14ac:dyDescent="0.4">
      <c r="A5756" s="109" t="s">
        <v>6046</v>
      </c>
      <c r="B5756" s="109" t="s">
        <v>11124</v>
      </c>
      <c r="C5756" s="109" t="s">
        <v>1051</v>
      </c>
      <c r="D5756" s="109" t="s">
        <v>102</v>
      </c>
      <c r="E5756" s="109" t="s">
        <v>9052</v>
      </c>
      <c r="F5756" s="109" t="s">
        <v>6021</v>
      </c>
      <c r="G5756" s="109" t="s">
        <v>6020</v>
      </c>
      <c r="H5756" s="107">
        <v>226893</v>
      </c>
      <c r="I5756" s="109">
        <v>2</v>
      </c>
      <c r="J5756" s="108">
        <v>366507</v>
      </c>
      <c r="K5756" s="107" t="str">
        <f>IF(J5756&gt;0,"Untung","Rugi")</f>
        <v>Untung</v>
      </c>
      <c r="L5756" s="107" t="str">
        <f t="array" ref="L5756">_xlfn.IFS(H5756&lt;100000,"Low",AND(H5756&gt;=100000,H5756&lt;250000),"Medium",H5756&gt;=250000,"High")</f>
        <v>Medium</v>
      </c>
      <c r="M5756" s="107" t="str">
        <f>IF(H5756&lt;100000,"Low",IF(AND(H5756&gt;=100000,H5756&lt;250000),"Medium","High"))</f>
        <v>Medium</v>
      </c>
    </row>
    <row r="5757" spans="1:13" x14ac:dyDescent="0.4">
      <c r="A5757" s="109" t="s">
        <v>6046</v>
      </c>
      <c r="B5757" s="109" t="s">
        <v>11122</v>
      </c>
      <c r="C5757" s="109" t="s">
        <v>1051</v>
      </c>
      <c r="D5757" s="109" t="s">
        <v>102</v>
      </c>
      <c r="E5757" s="109" t="s">
        <v>11123</v>
      </c>
      <c r="F5757" s="109" t="s">
        <v>95</v>
      </c>
      <c r="G5757" s="109" t="s">
        <v>6116</v>
      </c>
      <c r="H5757" s="107">
        <v>438101</v>
      </c>
      <c r="I5757" s="109">
        <v>3</v>
      </c>
      <c r="J5757" s="108">
        <v>395442</v>
      </c>
      <c r="K5757" s="107" t="str">
        <f>IF(J5757&gt;0,"Untung","Rugi")</f>
        <v>Untung</v>
      </c>
      <c r="L5757" s="107" t="str">
        <f t="array" ref="L5757">_xlfn.IFS(H5757&lt;100000,"Low",AND(H5757&gt;=100000,H5757&lt;250000),"Medium",H5757&gt;=250000,"High")</f>
        <v>High</v>
      </c>
      <c r="M5757" s="107" t="str">
        <f>IF(H5757&lt;100000,"Low",IF(AND(H5757&gt;=100000,H5757&lt;250000),"Medium","High"))</f>
        <v>High</v>
      </c>
    </row>
    <row r="5758" spans="1:13" x14ac:dyDescent="0.4">
      <c r="A5758" s="109" t="s">
        <v>6046</v>
      </c>
      <c r="B5758" s="109" t="s">
        <v>11122</v>
      </c>
      <c r="C5758" s="109" t="s">
        <v>1051</v>
      </c>
      <c r="D5758" s="109" t="s">
        <v>102</v>
      </c>
      <c r="E5758" s="109" t="s">
        <v>7620</v>
      </c>
      <c r="F5758" s="109" t="s">
        <v>6021</v>
      </c>
      <c r="G5758" s="109" t="s">
        <v>6031</v>
      </c>
      <c r="H5758" s="107">
        <v>340422</v>
      </c>
      <c r="I5758" s="109">
        <v>3</v>
      </c>
      <c r="J5758" s="108">
        <v>-31898</v>
      </c>
      <c r="K5758" s="107" t="str">
        <f>IF(J5758&gt;0,"Untung","Rugi")</f>
        <v>Rugi</v>
      </c>
      <c r="L5758" s="107" t="str">
        <f t="array" ref="L5758">_xlfn.IFS(H5758&lt;100000,"Low",AND(H5758&gt;=100000,H5758&lt;250000),"Medium",H5758&gt;=250000,"High")</f>
        <v>High</v>
      </c>
      <c r="M5758" s="107" t="str">
        <f>IF(H5758&lt;100000,"Low",IF(AND(H5758&gt;=100000,H5758&lt;250000),"Medium","High"))</f>
        <v>High</v>
      </c>
    </row>
    <row r="5759" spans="1:13" x14ac:dyDescent="0.4">
      <c r="A5759" s="109" t="s">
        <v>6046</v>
      </c>
      <c r="B5759" s="109" t="s">
        <v>11121</v>
      </c>
      <c r="C5759" s="109" t="s">
        <v>1051</v>
      </c>
      <c r="D5759" s="109" t="s">
        <v>102</v>
      </c>
      <c r="E5759" s="109" t="s">
        <v>6849</v>
      </c>
      <c r="F5759" s="109" t="s">
        <v>6021</v>
      </c>
      <c r="G5759" s="109" t="s">
        <v>6031</v>
      </c>
      <c r="H5759" s="107">
        <v>304574</v>
      </c>
      <c r="I5759" s="109">
        <v>2</v>
      </c>
      <c r="J5759" s="108">
        <v>233040</v>
      </c>
      <c r="K5759" s="107" t="str">
        <f>IF(J5759&gt;0,"Untung","Rugi")</f>
        <v>Untung</v>
      </c>
      <c r="L5759" s="107" t="str">
        <f t="array" ref="L5759">_xlfn.IFS(H5759&lt;100000,"Low",AND(H5759&gt;=100000,H5759&lt;250000),"Medium",H5759&gt;=250000,"High")</f>
        <v>High</v>
      </c>
      <c r="M5759" s="107" t="str">
        <f>IF(H5759&lt;100000,"Low",IF(AND(H5759&gt;=100000,H5759&lt;250000),"Medium","High"))</f>
        <v>High</v>
      </c>
    </row>
    <row r="5760" spans="1:13" x14ac:dyDescent="0.4">
      <c r="A5760" s="109" t="s">
        <v>6046</v>
      </c>
      <c r="B5760" s="109" t="s">
        <v>11120</v>
      </c>
      <c r="C5760" s="109" t="s">
        <v>1064</v>
      </c>
      <c r="D5760" s="109" t="s">
        <v>96</v>
      </c>
      <c r="E5760" s="109" t="s">
        <v>11119</v>
      </c>
      <c r="F5760" s="109" t="s">
        <v>99</v>
      </c>
      <c r="G5760" s="109" t="s">
        <v>6024</v>
      </c>
      <c r="H5760" s="107">
        <v>237725</v>
      </c>
      <c r="I5760" s="109">
        <v>5</v>
      </c>
      <c r="J5760" s="108">
        <v>284821</v>
      </c>
      <c r="K5760" s="107" t="str">
        <f>IF(J5760&gt;0,"Untung","Rugi")</f>
        <v>Untung</v>
      </c>
      <c r="L5760" s="107" t="str">
        <f t="array" ref="L5760">_xlfn.IFS(H5760&lt;100000,"Low",AND(H5760&gt;=100000,H5760&lt;250000),"Medium",H5760&gt;=250000,"High")</f>
        <v>Medium</v>
      </c>
      <c r="M5760" s="107" t="str">
        <f>IF(H5760&lt;100000,"Low",IF(AND(H5760&gt;=100000,H5760&lt;250000),"Medium","High"))</f>
        <v>Medium</v>
      </c>
    </row>
    <row r="5761" spans="1:13" x14ac:dyDescent="0.4">
      <c r="A5761" s="109" t="s">
        <v>6081</v>
      </c>
      <c r="B5761" s="109" t="s">
        <v>11078</v>
      </c>
      <c r="C5761" s="109" t="s">
        <v>1064</v>
      </c>
      <c r="D5761" s="109" t="s">
        <v>96</v>
      </c>
      <c r="E5761" s="109" t="s">
        <v>7380</v>
      </c>
      <c r="F5761" s="109" t="s">
        <v>6021</v>
      </c>
      <c r="G5761" s="109" t="s">
        <v>6020</v>
      </c>
      <c r="H5761" s="107">
        <v>294872</v>
      </c>
      <c r="I5761" s="109">
        <v>3</v>
      </c>
      <c r="J5761" s="108">
        <v>150331</v>
      </c>
      <c r="K5761" s="107" t="str">
        <f>IF(J5761&gt;0,"Untung","Rugi")</f>
        <v>Untung</v>
      </c>
      <c r="L5761" s="107" t="str">
        <f t="array" ref="L5761">_xlfn.IFS(H5761&lt;100000,"Low",AND(H5761&gt;=100000,H5761&lt;250000),"Medium",H5761&gt;=250000,"High")</f>
        <v>High</v>
      </c>
      <c r="M5761" s="107" t="str">
        <f>IF(H5761&lt;100000,"Low",IF(AND(H5761&gt;=100000,H5761&lt;250000),"Medium","High"))</f>
        <v>High</v>
      </c>
    </row>
    <row r="5762" spans="1:13" x14ac:dyDescent="0.4">
      <c r="A5762" s="109" t="s">
        <v>6081</v>
      </c>
      <c r="B5762" s="109" t="s">
        <v>11078</v>
      </c>
      <c r="C5762" s="109" t="s">
        <v>1051</v>
      </c>
      <c r="D5762" s="109" t="s">
        <v>106</v>
      </c>
      <c r="E5762" s="109" t="s">
        <v>8895</v>
      </c>
      <c r="F5762" s="109" t="s">
        <v>6021</v>
      </c>
      <c r="G5762" s="109" t="s">
        <v>6020</v>
      </c>
      <c r="H5762" s="107">
        <v>317143</v>
      </c>
      <c r="I5762" s="109">
        <v>1</v>
      </c>
      <c r="J5762" s="108">
        <v>261494</v>
      </c>
      <c r="K5762" s="107" t="str">
        <f>IF(J5762&gt;0,"Untung","Rugi")</f>
        <v>Untung</v>
      </c>
      <c r="L5762" s="107" t="str">
        <f t="array" ref="L5762">_xlfn.IFS(H5762&lt;100000,"Low",AND(H5762&gt;=100000,H5762&lt;250000),"Medium",H5762&gt;=250000,"High")</f>
        <v>High</v>
      </c>
      <c r="M5762" s="107" t="str">
        <f>IF(H5762&lt;100000,"Low",IF(AND(H5762&gt;=100000,H5762&lt;250000),"Medium","High"))</f>
        <v>High</v>
      </c>
    </row>
    <row r="5763" spans="1:13" x14ac:dyDescent="0.4">
      <c r="A5763" s="109" t="s">
        <v>6016</v>
      </c>
      <c r="B5763" s="109" t="s">
        <v>11118</v>
      </c>
      <c r="C5763" s="109" t="s">
        <v>1051</v>
      </c>
      <c r="D5763" s="109" t="s">
        <v>106</v>
      </c>
      <c r="E5763" s="109" t="s">
        <v>7512</v>
      </c>
      <c r="F5763" s="109" t="s">
        <v>95</v>
      </c>
      <c r="G5763" s="109" t="s">
        <v>6039</v>
      </c>
      <c r="H5763" s="107">
        <v>130202</v>
      </c>
      <c r="I5763" s="109">
        <v>4</v>
      </c>
      <c r="J5763" s="108">
        <v>99126</v>
      </c>
      <c r="K5763" s="107" t="str">
        <f>IF(J5763&gt;0,"Untung","Rugi")</f>
        <v>Untung</v>
      </c>
      <c r="L5763" s="107" t="str">
        <f t="array" ref="L5763">_xlfn.IFS(H5763&lt;100000,"Low",AND(H5763&gt;=100000,H5763&lt;250000),"Medium",H5763&gt;=250000,"High")</f>
        <v>Medium</v>
      </c>
      <c r="M5763" s="107" t="str">
        <f>IF(H5763&lt;100000,"Low",IF(AND(H5763&gt;=100000,H5763&lt;250000),"Medium","High"))</f>
        <v>Medium</v>
      </c>
    </row>
    <row r="5764" spans="1:13" x14ac:dyDescent="0.4">
      <c r="A5764" s="109" t="s">
        <v>6016</v>
      </c>
      <c r="B5764" s="109" t="s">
        <v>11118</v>
      </c>
      <c r="C5764" s="109" t="s">
        <v>1051</v>
      </c>
      <c r="D5764" s="109" t="s">
        <v>96</v>
      </c>
      <c r="E5764" s="109" t="s">
        <v>8769</v>
      </c>
      <c r="F5764" s="109" t="s">
        <v>6021</v>
      </c>
      <c r="G5764" s="109" t="s">
        <v>6031</v>
      </c>
      <c r="H5764" s="107">
        <v>214809</v>
      </c>
      <c r="I5764" s="109">
        <v>12</v>
      </c>
      <c r="J5764" s="108">
        <v>-200086</v>
      </c>
      <c r="K5764" s="107" t="str">
        <f>IF(J5764&gt;0,"Untung","Rugi")</f>
        <v>Rugi</v>
      </c>
      <c r="L5764" s="107" t="str">
        <f t="array" ref="L5764">_xlfn.IFS(H5764&lt;100000,"Low",AND(H5764&gt;=100000,H5764&lt;250000),"Medium",H5764&gt;=250000,"High")</f>
        <v>Medium</v>
      </c>
      <c r="M5764" s="107" t="str">
        <f>IF(H5764&lt;100000,"Low",IF(AND(H5764&gt;=100000,H5764&lt;250000),"Medium","High"))</f>
        <v>Medium</v>
      </c>
    </row>
    <row r="5765" spans="1:13" x14ac:dyDescent="0.4">
      <c r="A5765" s="109" t="s">
        <v>6027</v>
      </c>
      <c r="B5765" s="109" t="s">
        <v>11117</v>
      </c>
      <c r="C5765" s="109" t="s">
        <v>1051</v>
      </c>
      <c r="D5765" s="109" t="s">
        <v>96</v>
      </c>
      <c r="E5765" s="109" t="s">
        <v>9794</v>
      </c>
      <c r="F5765" s="109" t="s">
        <v>95</v>
      </c>
      <c r="G5765" s="109" t="s">
        <v>6062</v>
      </c>
      <c r="H5765" s="107">
        <v>292390</v>
      </c>
      <c r="I5765" s="109">
        <v>2</v>
      </c>
      <c r="J5765" s="108">
        <v>446539</v>
      </c>
      <c r="K5765" s="107" t="str">
        <f>IF(J5765&gt;0,"Untung","Rugi")</f>
        <v>Untung</v>
      </c>
      <c r="L5765" s="107" t="str">
        <f t="array" ref="L5765">_xlfn.IFS(H5765&lt;100000,"Low",AND(H5765&gt;=100000,H5765&lt;250000),"Medium",H5765&gt;=250000,"High")</f>
        <v>High</v>
      </c>
      <c r="M5765" s="107" t="str">
        <f>IF(H5765&lt;100000,"Low",IF(AND(H5765&gt;=100000,H5765&lt;250000),"Medium","High"))</f>
        <v>High</v>
      </c>
    </row>
    <row r="5766" spans="1:13" x14ac:dyDescent="0.4">
      <c r="A5766" s="109" t="s">
        <v>6027</v>
      </c>
      <c r="B5766" s="109" t="s">
        <v>11117</v>
      </c>
      <c r="C5766" s="109" t="s">
        <v>1051</v>
      </c>
      <c r="D5766" s="109" t="s">
        <v>96</v>
      </c>
      <c r="E5766" s="109" t="s">
        <v>7679</v>
      </c>
      <c r="F5766" s="109" t="s">
        <v>6021</v>
      </c>
      <c r="G5766" s="109" t="s">
        <v>6020</v>
      </c>
      <c r="H5766" s="107">
        <v>268111</v>
      </c>
      <c r="I5766" s="109">
        <v>4</v>
      </c>
      <c r="J5766" s="108">
        <v>141989</v>
      </c>
      <c r="K5766" s="107" t="str">
        <f>IF(J5766&gt;0,"Untung","Rugi")</f>
        <v>Untung</v>
      </c>
      <c r="L5766" s="107" t="str">
        <f t="array" ref="L5766">_xlfn.IFS(H5766&lt;100000,"Low",AND(H5766&gt;=100000,H5766&lt;250000),"Medium",H5766&gt;=250000,"High")</f>
        <v>High</v>
      </c>
      <c r="M5766" s="107" t="str">
        <f>IF(H5766&lt;100000,"Low",IF(AND(H5766&gt;=100000,H5766&lt;250000),"Medium","High"))</f>
        <v>High</v>
      </c>
    </row>
    <row r="5767" spans="1:13" x14ac:dyDescent="0.4">
      <c r="A5767" s="109" t="s">
        <v>6016</v>
      </c>
      <c r="B5767" s="109" t="s">
        <v>11116</v>
      </c>
      <c r="C5767" s="109" t="s">
        <v>100</v>
      </c>
      <c r="D5767" s="109" t="s">
        <v>96</v>
      </c>
      <c r="E5767" s="109" t="s">
        <v>9817</v>
      </c>
      <c r="F5767" s="109" t="s">
        <v>99</v>
      </c>
      <c r="G5767" s="109" t="s">
        <v>6024</v>
      </c>
      <c r="H5767" s="107">
        <v>216495</v>
      </c>
      <c r="I5767" s="109">
        <v>1</v>
      </c>
      <c r="J5767" s="108">
        <v>393304</v>
      </c>
      <c r="K5767" s="107" t="str">
        <f>IF(J5767&gt;0,"Untung","Rugi")</f>
        <v>Untung</v>
      </c>
      <c r="L5767" s="107" t="str">
        <f t="array" ref="L5767">_xlfn.IFS(H5767&lt;100000,"Low",AND(H5767&gt;=100000,H5767&lt;250000),"Medium",H5767&gt;=250000,"High")</f>
        <v>Medium</v>
      </c>
      <c r="M5767" s="107" t="str">
        <f>IF(H5767&lt;100000,"Low",IF(AND(H5767&gt;=100000,H5767&lt;250000),"Medium","High"))</f>
        <v>Medium</v>
      </c>
    </row>
    <row r="5768" spans="1:13" x14ac:dyDescent="0.4">
      <c r="A5768" s="109" t="s">
        <v>6016</v>
      </c>
      <c r="B5768" s="109" t="s">
        <v>11113</v>
      </c>
      <c r="C5768" s="109" t="s">
        <v>100</v>
      </c>
      <c r="D5768" s="109" t="s">
        <v>96</v>
      </c>
      <c r="E5768" s="109" t="s">
        <v>11115</v>
      </c>
      <c r="F5768" s="109" t="s">
        <v>6021</v>
      </c>
      <c r="G5768" s="109" t="s">
        <v>6031</v>
      </c>
      <c r="H5768" s="107">
        <v>78109</v>
      </c>
      <c r="I5768" s="109">
        <v>5</v>
      </c>
      <c r="J5768" s="108">
        <v>398345</v>
      </c>
      <c r="K5768" s="107" t="str">
        <f>IF(J5768&gt;0,"Untung","Rugi")</f>
        <v>Untung</v>
      </c>
      <c r="L5768" s="107" t="str">
        <f t="array" ref="L5768">_xlfn.IFS(H5768&lt;100000,"Low",AND(H5768&gt;=100000,H5768&lt;250000),"Medium",H5768&gt;=250000,"High")</f>
        <v>Low</v>
      </c>
      <c r="M5768" s="107" t="str">
        <f>IF(H5768&lt;100000,"Low",IF(AND(H5768&gt;=100000,H5768&lt;250000),"Medium","High"))</f>
        <v>Low</v>
      </c>
    </row>
    <row r="5769" spans="1:13" x14ac:dyDescent="0.4">
      <c r="A5769" s="109" t="s">
        <v>6016</v>
      </c>
      <c r="B5769" s="109" t="s">
        <v>11114</v>
      </c>
      <c r="C5769" s="109" t="s">
        <v>100</v>
      </c>
      <c r="D5769" s="109" t="s">
        <v>96</v>
      </c>
      <c r="E5769" s="109" t="s">
        <v>6098</v>
      </c>
      <c r="F5769" s="109" t="s">
        <v>95</v>
      </c>
      <c r="G5769" s="109" t="s">
        <v>6017</v>
      </c>
      <c r="H5769" s="107">
        <v>298199</v>
      </c>
      <c r="I5769" s="109">
        <v>4</v>
      </c>
      <c r="J5769" s="108">
        <v>163661</v>
      </c>
      <c r="K5769" s="107" t="str">
        <f>IF(J5769&gt;0,"Untung","Rugi")</f>
        <v>Untung</v>
      </c>
      <c r="L5769" s="107" t="str">
        <f t="array" ref="L5769">_xlfn.IFS(H5769&lt;100000,"Low",AND(H5769&gt;=100000,H5769&lt;250000),"Medium",H5769&gt;=250000,"High")</f>
        <v>High</v>
      </c>
      <c r="M5769" s="107" t="str">
        <f>IF(H5769&lt;100000,"Low",IF(AND(H5769&gt;=100000,H5769&lt;250000),"Medium","High"))</f>
        <v>High</v>
      </c>
    </row>
    <row r="5770" spans="1:13" x14ac:dyDescent="0.4">
      <c r="A5770" s="109" t="s">
        <v>6016</v>
      </c>
      <c r="B5770" s="109" t="s">
        <v>11113</v>
      </c>
      <c r="C5770" s="109" t="s">
        <v>100</v>
      </c>
      <c r="D5770" s="109" t="s">
        <v>96</v>
      </c>
      <c r="E5770" s="109" t="s">
        <v>7978</v>
      </c>
      <c r="F5770" s="109" t="s">
        <v>95</v>
      </c>
      <c r="G5770" s="109" t="s">
        <v>6116</v>
      </c>
      <c r="H5770" s="107">
        <v>77164</v>
      </c>
      <c r="I5770" s="109">
        <v>4</v>
      </c>
      <c r="J5770" s="108">
        <v>420769</v>
      </c>
      <c r="K5770" s="107" t="str">
        <f>IF(J5770&gt;0,"Untung","Rugi")</f>
        <v>Untung</v>
      </c>
      <c r="L5770" s="107" t="str">
        <f t="array" ref="L5770">_xlfn.IFS(H5770&lt;100000,"Low",AND(H5770&gt;=100000,H5770&lt;250000),"Medium",H5770&gt;=250000,"High")</f>
        <v>Low</v>
      </c>
      <c r="M5770" s="107" t="str">
        <f>IF(H5770&lt;100000,"Low",IF(AND(H5770&gt;=100000,H5770&lt;250000),"Medium","High"))</f>
        <v>Low</v>
      </c>
    </row>
    <row r="5771" spans="1:13" x14ac:dyDescent="0.4">
      <c r="A5771" s="109" t="s">
        <v>6016</v>
      </c>
      <c r="B5771" s="109" t="s">
        <v>11112</v>
      </c>
      <c r="C5771" s="109" t="s">
        <v>1064</v>
      </c>
      <c r="D5771" s="109" t="s">
        <v>106</v>
      </c>
      <c r="E5771" s="109" t="s">
        <v>7306</v>
      </c>
      <c r="F5771" s="109" t="s">
        <v>95</v>
      </c>
      <c r="G5771" s="109" t="s">
        <v>6052</v>
      </c>
      <c r="H5771" s="107">
        <v>378485</v>
      </c>
      <c r="I5771" s="109">
        <v>5</v>
      </c>
      <c r="J5771" s="108">
        <v>-134613</v>
      </c>
      <c r="K5771" s="107" t="str">
        <f>IF(J5771&gt;0,"Untung","Rugi")</f>
        <v>Rugi</v>
      </c>
      <c r="L5771" s="107" t="str">
        <f t="array" ref="L5771">_xlfn.IFS(H5771&lt;100000,"Low",AND(H5771&gt;=100000,H5771&lt;250000),"Medium",H5771&gt;=250000,"High")</f>
        <v>High</v>
      </c>
      <c r="M5771" s="107" t="str">
        <f>IF(H5771&lt;100000,"Low",IF(AND(H5771&gt;=100000,H5771&lt;250000),"Medium","High"))</f>
        <v>High</v>
      </c>
    </row>
    <row r="5772" spans="1:13" x14ac:dyDescent="0.4">
      <c r="A5772" s="109" t="s">
        <v>6027</v>
      </c>
      <c r="B5772" s="109" t="s">
        <v>11111</v>
      </c>
      <c r="C5772" s="109" t="s">
        <v>100</v>
      </c>
      <c r="D5772" s="109" t="s">
        <v>104</v>
      </c>
      <c r="E5772" s="109" t="s">
        <v>6578</v>
      </c>
      <c r="F5772" s="109" t="s">
        <v>95</v>
      </c>
      <c r="G5772" s="109" t="s">
        <v>6067</v>
      </c>
      <c r="H5772" s="107">
        <v>302825</v>
      </c>
      <c r="I5772" s="109">
        <v>4</v>
      </c>
      <c r="J5772" s="108">
        <v>368430</v>
      </c>
      <c r="K5772" s="107" t="str">
        <f>IF(J5772&gt;0,"Untung","Rugi")</f>
        <v>Untung</v>
      </c>
      <c r="L5772" s="107" t="str">
        <f t="array" ref="L5772">_xlfn.IFS(H5772&lt;100000,"Low",AND(H5772&gt;=100000,H5772&lt;250000),"Medium",H5772&gt;=250000,"High")</f>
        <v>High</v>
      </c>
      <c r="M5772" s="107" t="str">
        <f>IF(H5772&lt;100000,"Low",IF(AND(H5772&gt;=100000,H5772&lt;250000),"Medium","High"))</f>
        <v>High</v>
      </c>
    </row>
    <row r="5773" spans="1:13" x14ac:dyDescent="0.4">
      <c r="A5773" s="109" t="s">
        <v>6081</v>
      </c>
      <c r="B5773" s="109" t="s">
        <v>11110</v>
      </c>
      <c r="C5773" s="109" t="s">
        <v>100</v>
      </c>
      <c r="D5773" s="109" t="s">
        <v>104</v>
      </c>
      <c r="E5773" s="109" t="s">
        <v>8293</v>
      </c>
      <c r="F5773" s="109" t="s">
        <v>6021</v>
      </c>
      <c r="G5773" s="109" t="s">
        <v>6031</v>
      </c>
      <c r="H5773" s="107">
        <v>196289</v>
      </c>
      <c r="I5773" s="109">
        <v>3</v>
      </c>
      <c r="J5773" s="108">
        <v>-26381</v>
      </c>
      <c r="K5773" s="107" t="str">
        <f>IF(J5773&gt;0,"Untung","Rugi")</f>
        <v>Rugi</v>
      </c>
      <c r="L5773" s="107" t="str">
        <f t="array" ref="L5773">_xlfn.IFS(H5773&lt;100000,"Low",AND(H5773&gt;=100000,H5773&lt;250000),"Medium",H5773&gt;=250000,"High")</f>
        <v>Medium</v>
      </c>
      <c r="M5773" s="107" t="str">
        <f>IF(H5773&lt;100000,"Low",IF(AND(H5773&gt;=100000,H5773&lt;250000),"Medium","High"))</f>
        <v>Medium</v>
      </c>
    </row>
    <row r="5774" spans="1:13" x14ac:dyDescent="0.4">
      <c r="A5774" s="109" t="s">
        <v>6081</v>
      </c>
      <c r="B5774" s="109" t="s">
        <v>11109</v>
      </c>
      <c r="C5774" s="109" t="s">
        <v>100</v>
      </c>
      <c r="D5774" s="109" t="s">
        <v>104</v>
      </c>
      <c r="E5774" s="109" t="s">
        <v>11108</v>
      </c>
      <c r="F5774" s="109" t="s">
        <v>95</v>
      </c>
      <c r="G5774" s="109" t="s">
        <v>6013</v>
      </c>
      <c r="H5774" s="107">
        <v>227520</v>
      </c>
      <c r="I5774" s="109">
        <v>2</v>
      </c>
      <c r="J5774" s="108">
        <v>-99053</v>
      </c>
      <c r="K5774" s="107" t="str">
        <f>IF(J5774&gt;0,"Untung","Rugi")</f>
        <v>Rugi</v>
      </c>
      <c r="L5774" s="107" t="str">
        <f t="array" ref="L5774">_xlfn.IFS(H5774&lt;100000,"Low",AND(H5774&gt;=100000,H5774&lt;250000),"Medium",H5774&gt;=250000,"High")</f>
        <v>Medium</v>
      </c>
      <c r="M5774" s="107" t="str">
        <f>IF(H5774&lt;100000,"Low",IF(AND(H5774&gt;=100000,H5774&lt;250000),"Medium","High"))</f>
        <v>Medium</v>
      </c>
    </row>
    <row r="5775" spans="1:13" x14ac:dyDescent="0.4">
      <c r="A5775" s="109" t="s">
        <v>6081</v>
      </c>
      <c r="B5775" s="109" t="s">
        <v>11107</v>
      </c>
      <c r="C5775" s="109" t="s">
        <v>100</v>
      </c>
      <c r="D5775" s="109" t="s">
        <v>104</v>
      </c>
      <c r="E5775" s="109" t="s">
        <v>6053</v>
      </c>
      <c r="F5775" s="109" t="s">
        <v>95</v>
      </c>
      <c r="G5775" s="109" t="s">
        <v>6052</v>
      </c>
      <c r="H5775" s="107">
        <v>152803</v>
      </c>
      <c r="I5775" s="109">
        <v>6</v>
      </c>
      <c r="J5775" s="108">
        <v>242451</v>
      </c>
      <c r="K5775" s="107" t="str">
        <f>IF(J5775&gt;0,"Untung","Rugi")</f>
        <v>Untung</v>
      </c>
      <c r="L5775" s="107" t="str">
        <f t="array" ref="L5775">_xlfn.IFS(H5775&lt;100000,"Low",AND(H5775&gt;=100000,H5775&lt;250000),"Medium",H5775&gt;=250000,"High")</f>
        <v>Medium</v>
      </c>
      <c r="M5775" s="107" t="str">
        <f>IF(H5775&lt;100000,"Low",IF(AND(H5775&gt;=100000,H5775&lt;250000),"Medium","High"))</f>
        <v>Medium</v>
      </c>
    </row>
    <row r="5776" spans="1:13" x14ac:dyDescent="0.4">
      <c r="A5776" s="109" t="s">
        <v>6081</v>
      </c>
      <c r="B5776" s="109" t="s">
        <v>11106</v>
      </c>
      <c r="C5776" s="109" t="s">
        <v>1064</v>
      </c>
      <c r="D5776" s="109" t="s">
        <v>106</v>
      </c>
      <c r="E5776" s="109" t="s">
        <v>7107</v>
      </c>
      <c r="F5776" s="109" t="s">
        <v>95</v>
      </c>
      <c r="G5776" s="109" t="s">
        <v>6017</v>
      </c>
      <c r="H5776" s="107">
        <v>135276</v>
      </c>
      <c r="I5776" s="109">
        <v>4</v>
      </c>
      <c r="J5776" s="108">
        <v>61767</v>
      </c>
      <c r="K5776" s="107" t="str">
        <f>IF(J5776&gt;0,"Untung","Rugi")</f>
        <v>Untung</v>
      </c>
      <c r="L5776" s="107" t="str">
        <f t="array" ref="L5776">_xlfn.IFS(H5776&lt;100000,"Low",AND(H5776&gt;=100000,H5776&lt;250000),"Medium",H5776&gt;=250000,"High")</f>
        <v>Medium</v>
      </c>
      <c r="M5776" s="107" t="str">
        <f>IF(H5776&lt;100000,"Low",IF(AND(H5776&gt;=100000,H5776&lt;250000),"Medium","High"))</f>
        <v>Medium</v>
      </c>
    </row>
    <row r="5777" spans="1:13" x14ac:dyDescent="0.4">
      <c r="A5777" s="109" t="s">
        <v>6016</v>
      </c>
      <c r="B5777" s="109" t="s">
        <v>11105</v>
      </c>
      <c r="C5777" s="109" t="s">
        <v>100</v>
      </c>
      <c r="D5777" s="109" t="s">
        <v>102</v>
      </c>
      <c r="E5777" s="109" t="s">
        <v>9790</v>
      </c>
      <c r="F5777" s="109" t="s">
        <v>95</v>
      </c>
      <c r="G5777" s="109" t="s">
        <v>6062</v>
      </c>
      <c r="H5777" s="107">
        <v>226349</v>
      </c>
      <c r="I5777" s="109">
        <v>5</v>
      </c>
      <c r="J5777" s="108">
        <v>121230</v>
      </c>
      <c r="K5777" s="107" t="str">
        <f>IF(J5777&gt;0,"Untung","Rugi")</f>
        <v>Untung</v>
      </c>
      <c r="L5777" s="107" t="str">
        <f t="array" ref="L5777">_xlfn.IFS(H5777&lt;100000,"Low",AND(H5777&gt;=100000,H5777&lt;250000),"Medium",H5777&gt;=250000,"High")</f>
        <v>Medium</v>
      </c>
      <c r="M5777" s="107" t="str">
        <f>IF(H5777&lt;100000,"Low",IF(AND(H5777&gt;=100000,H5777&lt;250000),"Medium","High"))</f>
        <v>Medium</v>
      </c>
    </row>
    <row r="5778" spans="1:13" x14ac:dyDescent="0.4">
      <c r="A5778" s="109" t="s">
        <v>6046</v>
      </c>
      <c r="B5778" s="109" t="s">
        <v>11104</v>
      </c>
      <c r="C5778" s="109" t="s">
        <v>100</v>
      </c>
      <c r="D5778" s="109" t="s">
        <v>102</v>
      </c>
      <c r="E5778" s="109" t="s">
        <v>10240</v>
      </c>
      <c r="F5778" s="109" t="s">
        <v>99</v>
      </c>
      <c r="G5778" s="109" t="s">
        <v>6024</v>
      </c>
      <c r="H5778" s="107">
        <v>361152</v>
      </c>
      <c r="I5778" s="109">
        <v>2</v>
      </c>
      <c r="J5778" s="108">
        <v>213430</v>
      </c>
      <c r="K5778" s="107" t="str">
        <f>IF(J5778&gt;0,"Untung","Rugi")</f>
        <v>Untung</v>
      </c>
      <c r="L5778" s="107" t="str">
        <f t="array" ref="L5778">_xlfn.IFS(H5778&lt;100000,"Low",AND(H5778&gt;=100000,H5778&lt;250000),"Medium",H5778&gt;=250000,"High")</f>
        <v>High</v>
      </c>
      <c r="M5778" s="107" t="str">
        <f>IF(H5778&lt;100000,"Low",IF(AND(H5778&gt;=100000,H5778&lt;250000),"Medium","High"))</f>
        <v>High</v>
      </c>
    </row>
    <row r="5779" spans="1:13" x14ac:dyDescent="0.4">
      <c r="A5779" s="109" t="s">
        <v>6027</v>
      </c>
      <c r="B5779" s="109" t="s">
        <v>11103</v>
      </c>
      <c r="C5779" s="109" t="s">
        <v>100</v>
      </c>
      <c r="D5779" s="109" t="s">
        <v>102</v>
      </c>
      <c r="E5779" s="109" t="s">
        <v>10238</v>
      </c>
      <c r="F5779" s="109" t="s">
        <v>99</v>
      </c>
      <c r="G5779" s="109" t="s">
        <v>6141</v>
      </c>
      <c r="H5779" s="107">
        <v>125020</v>
      </c>
      <c r="I5779" s="109">
        <v>4</v>
      </c>
      <c r="J5779" s="108">
        <v>-85367</v>
      </c>
      <c r="K5779" s="107" t="str">
        <f>IF(J5779&gt;0,"Untung","Rugi")</f>
        <v>Rugi</v>
      </c>
      <c r="L5779" s="107" t="str">
        <f t="array" ref="L5779">_xlfn.IFS(H5779&lt;100000,"Low",AND(H5779&gt;=100000,H5779&lt;250000),"Medium",H5779&gt;=250000,"High")</f>
        <v>Medium</v>
      </c>
      <c r="M5779" s="107" t="str">
        <f>IF(H5779&lt;100000,"Low",IF(AND(H5779&gt;=100000,H5779&lt;250000),"Medium","High"))</f>
        <v>Medium</v>
      </c>
    </row>
    <row r="5780" spans="1:13" x14ac:dyDescent="0.4">
      <c r="A5780" s="109" t="s">
        <v>6027</v>
      </c>
      <c r="B5780" s="109" t="s">
        <v>11102</v>
      </c>
      <c r="C5780" s="109" t="s">
        <v>100</v>
      </c>
      <c r="D5780" s="109" t="s">
        <v>96</v>
      </c>
      <c r="E5780" s="109" t="s">
        <v>7849</v>
      </c>
      <c r="F5780" s="109" t="s">
        <v>95</v>
      </c>
      <c r="G5780" s="109" t="s">
        <v>6116</v>
      </c>
      <c r="H5780" s="107">
        <v>68875</v>
      </c>
      <c r="I5780" s="109">
        <v>5</v>
      </c>
      <c r="J5780" s="108">
        <v>368715</v>
      </c>
      <c r="K5780" s="107" t="str">
        <f>IF(J5780&gt;0,"Untung","Rugi")</f>
        <v>Untung</v>
      </c>
      <c r="L5780" s="107" t="str">
        <f t="array" ref="L5780">_xlfn.IFS(H5780&lt;100000,"Low",AND(H5780&gt;=100000,H5780&lt;250000),"Medium",H5780&gt;=250000,"High")</f>
        <v>Low</v>
      </c>
      <c r="M5780" s="107" t="str">
        <f>IF(H5780&lt;100000,"Low",IF(AND(H5780&gt;=100000,H5780&lt;250000),"Medium","High"))</f>
        <v>Low</v>
      </c>
    </row>
    <row r="5781" spans="1:13" x14ac:dyDescent="0.4">
      <c r="A5781" s="109" t="s">
        <v>6027</v>
      </c>
      <c r="B5781" s="109" t="s">
        <v>11101</v>
      </c>
      <c r="C5781" s="109" t="s">
        <v>100</v>
      </c>
      <c r="D5781" s="109" t="s">
        <v>96</v>
      </c>
      <c r="E5781" s="109" t="s">
        <v>7043</v>
      </c>
      <c r="F5781" s="109" t="s">
        <v>95</v>
      </c>
      <c r="G5781" s="109" t="s">
        <v>6013</v>
      </c>
      <c r="H5781" s="107">
        <v>397304</v>
      </c>
      <c r="I5781" s="109">
        <v>5</v>
      </c>
      <c r="J5781" s="108">
        <v>20355</v>
      </c>
      <c r="K5781" s="107" t="str">
        <f>IF(J5781&gt;0,"Untung","Rugi")</f>
        <v>Untung</v>
      </c>
      <c r="L5781" s="107" t="str">
        <f t="array" ref="L5781">_xlfn.IFS(H5781&lt;100000,"Low",AND(H5781&gt;=100000,H5781&lt;250000),"Medium",H5781&gt;=250000,"High")</f>
        <v>High</v>
      </c>
      <c r="M5781" s="107" t="str">
        <f>IF(H5781&lt;100000,"Low",IF(AND(H5781&gt;=100000,H5781&lt;250000),"Medium","High"))</f>
        <v>High</v>
      </c>
    </row>
    <row r="5782" spans="1:13" x14ac:dyDescent="0.4">
      <c r="A5782" s="109" t="s">
        <v>6027</v>
      </c>
      <c r="B5782" s="109" t="s">
        <v>11099</v>
      </c>
      <c r="C5782" s="109" t="s">
        <v>100</v>
      </c>
      <c r="D5782" s="109" t="s">
        <v>96</v>
      </c>
      <c r="E5782" s="109" t="s">
        <v>6498</v>
      </c>
      <c r="F5782" s="109" t="s">
        <v>95</v>
      </c>
      <c r="G5782" s="109" t="s">
        <v>6067</v>
      </c>
      <c r="H5782" s="107">
        <v>158388</v>
      </c>
      <c r="I5782" s="109">
        <v>4</v>
      </c>
      <c r="J5782" s="108">
        <v>265851</v>
      </c>
      <c r="K5782" s="107" t="str">
        <f>IF(J5782&gt;0,"Untung","Rugi")</f>
        <v>Untung</v>
      </c>
      <c r="L5782" s="107" t="str">
        <f t="array" ref="L5782">_xlfn.IFS(H5782&lt;100000,"Low",AND(H5782&gt;=100000,H5782&lt;250000),"Medium",H5782&gt;=250000,"High")</f>
        <v>Medium</v>
      </c>
      <c r="M5782" s="107" t="str">
        <f>IF(H5782&lt;100000,"Low",IF(AND(H5782&gt;=100000,H5782&lt;250000),"Medium","High"))</f>
        <v>Medium</v>
      </c>
    </row>
    <row r="5783" spans="1:13" x14ac:dyDescent="0.4">
      <c r="A5783" s="109" t="s">
        <v>6027</v>
      </c>
      <c r="B5783" s="109" t="s">
        <v>11100</v>
      </c>
      <c r="C5783" s="109" t="s">
        <v>100</v>
      </c>
      <c r="D5783" s="109" t="s">
        <v>96</v>
      </c>
      <c r="E5783" s="109" t="s">
        <v>6110</v>
      </c>
      <c r="F5783" s="109" t="s">
        <v>99</v>
      </c>
      <c r="G5783" s="109" t="s">
        <v>6109</v>
      </c>
      <c r="H5783" s="107">
        <v>348865</v>
      </c>
      <c r="I5783" s="109">
        <v>3</v>
      </c>
      <c r="J5783" s="108">
        <v>-159358</v>
      </c>
      <c r="K5783" s="107" t="str">
        <f>IF(J5783&gt;0,"Untung","Rugi")</f>
        <v>Rugi</v>
      </c>
      <c r="L5783" s="107" t="str">
        <f t="array" ref="L5783">_xlfn.IFS(H5783&lt;100000,"Low",AND(H5783&gt;=100000,H5783&lt;250000),"Medium",H5783&gt;=250000,"High")</f>
        <v>High</v>
      </c>
      <c r="M5783" s="107" t="str">
        <f>IF(H5783&lt;100000,"Low",IF(AND(H5783&gt;=100000,H5783&lt;250000),"Medium","High"))</f>
        <v>High</v>
      </c>
    </row>
    <row r="5784" spans="1:13" x14ac:dyDescent="0.4">
      <c r="A5784" s="109" t="s">
        <v>6027</v>
      </c>
      <c r="B5784" s="109" t="s">
        <v>11099</v>
      </c>
      <c r="C5784" s="109" t="s">
        <v>100</v>
      </c>
      <c r="D5784" s="109" t="s">
        <v>96</v>
      </c>
      <c r="E5784" s="109" t="s">
        <v>9479</v>
      </c>
      <c r="F5784" s="109" t="s">
        <v>99</v>
      </c>
      <c r="G5784" s="109" t="s">
        <v>6024</v>
      </c>
      <c r="H5784" s="107">
        <v>63926</v>
      </c>
      <c r="I5784" s="109">
        <v>4</v>
      </c>
      <c r="J5784" s="108">
        <v>331883</v>
      </c>
      <c r="K5784" s="107" t="str">
        <f>IF(J5784&gt;0,"Untung","Rugi")</f>
        <v>Untung</v>
      </c>
      <c r="L5784" s="107" t="str">
        <f t="array" ref="L5784">_xlfn.IFS(H5784&lt;100000,"Low",AND(H5784&gt;=100000,H5784&lt;250000),"Medium",H5784&gt;=250000,"High")</f>
        <v>Low</v>
      </c>
      <c r="M5784" s="107" t="str">
        <f>IF(H5784&lt;100000,"Low",IF(AND(H5784&gt;=100000,H5784&lt;250000),"Medium","High"))</f>
        <v>Low</v>
      </c>
    </row>
    <row r="5785" spans="1:13" x14ac:dyDescent="0.4">
      <c r="A5785" s="109" t="s">
        <v>6027</v>
      </c>
      <c r="B5785" s="109" t="s">
        <v>11098</v>
      </c>
      <c r="C5785" s="109" t="s">
        <v>1064</v>
      </c>
      <c r="D5785" s="109" t="s">
        <v>96</v>
      </c>
      <c r="E5785" s="109" t="s">
        <v>10948</v>
      </c>
      <c r="F5785" s="109" t="s">
        <v>6021</v>
      </c>
      <c r="G5785" s="109" t="s">
        <v>6020</v>
      </c>
      <c r="H5785" s="107">
        <v>362403</v>
      </c>
      <c r="I5785" s="109">
        <v>9</v>
      </c>
      <c r="J5785" s="108">
        <v>76243</v>
      </c>
      <c r="K5785" s="107" t="str">
        <f>IF(J5785&gt;0,"Untung","Rugi")</f>
        <v>Untung</v>
      </c>
      <c r="L5785" s="107" t="str">
        <f t="array" ref="L5785">_xlfn.IFS(H5785&lt;100000,"Low",AND(H5785&gt;=100000,H5785&lt;250000),"Medium",H5785&gt;=250000,"High")</f>
        <v>High</v>
      </c>
      <c r="M5785" s="107" t="str">
        <f>IF(H5785&lt;100000,"Low",IF(AND(H5785&gt;=100000,H5785&lt;250000),"Medium","High"))</f>
        <v>High</v>
      </c>
    </row>
    <row r="5786" spans="1:13" x14ac:dyDescent="0.4">
      <c r="A5786" s="109" t="s">
        <v>6027</v>
      </c>
      <c r="B5786" s="109" t="s">
        <v>11097</v>
      </c>
      <c r="C5786" s="109" t="s">
        <v>1064</v>
      </c>
      <c r="D5786" s="109" t="s">
        <v>96</v>
      </c>
      <c r="E5786" s="109" t="s">
        <v>7690</v>
      </c>
      <c r="F5786" s="109" t="s">
        <v>95</v>
      </c>
      <c r="G5786" s="109" t="s">
        <v>6013</v>
      </c>
      <c r="H5786" s="107">
        <v>260434</v>
      </c>
      <c r="I5786" s="109">
        <v>2</v>
      </c>
      <c r="J5786" s="108">
        <v>401134</v>
      </c>
      <c r="K5786" s="107" t="str">
        <f>IF(J5786&gt;0,"Untung","Rugi")</f>
        <v>Untung</v>
      </c>
      <c r="L5786" s="107" t="str">
        <f t="array" ref="L5786">_xlfn.IFS(H5786&lt;100000,"Low",AND(H5786&gt;=100000,H5786&lt;250000),"Medium",H5786&gt;=250000,"High")</f>
        <v>High</v>
      </c>
      <c r="M5786" s="107" t="str">
        <f>IF(H5786&lt;100000,"Low",IF(AND(H5786&gt;=100000,H5786&lt;250000),"Medium","High"))</f>
        <v>High</v>
      </c>
    </row>
    <row r="5787" spans="1:13" x14ac:dyDescent="0.4">
      <c r="A5787" s="109" t="s">
        <v>6027</v>
      </c>
      <c r="B5787" s="109" t="s">
        <v>11096</v>
      </c>
      <c r="C5787" s="109" t="s">
        <v>1064</v>
      </c>
      <c r="D5787" s="109" t="s">
        <v>96</v>
      </c>
      <c r="E5787" s="109" t="s">
        <v>7356</v>
      </c>
      <c r="F5787" s="109" t="s">
        <v>95</v>
      </c>
      <c r="G5787" s="109" t="s">
        <v>6017</v>
      </c>
      <c r="H5787" s="107">
        <v>269131</v>
      </c>
      <c r="I5787" s="109">
        <v>4</v>
      </c>
      <c r="J5787" s="108">
        <v>105368</v>
      </c>
      <c r="K5787" s="107" t="str">
        <f>IF(J5787&gt;0,"Untung","Rugi")</f>
        <v>Untung</v>
      </c>
      <c r="L5787" s="107" t="str">
        <f t="array" ref="L5787">_xlfn.IFS(H5787&lt;100000,"Low",AND(H5787&gt;=100000,H5787&lt;250000),"Medium",H5787&gt;=250000,"High")</f>
        <v>High</v>
      </c>
      <c r="M5787" s="107" t="str">
        <f>IF(H5787&lt;100000,"Low",IF(AND(H5787&gt;=100000,H5787&lt;250000),"Medium","High"))</f>
        <v>High</v>
      </c>
    </row>
    <row r="5788" spans="1:13" x14ac:dyDescent="0.4">
      <c r="A5788" s="109" t="s">
        <v>6027</v>
      </c>
      <c r="B5788" s="109" t="s">
        <v>11095</v>
      </c>
      <c r="C5788" s="109" t="s">
        <v>100</v>
      </c>
      <c r="D5788" s="109" t="s">
        <v>96</v>
      </c>
      <c r="E5788" s="109" t="s">
        <v>10018</v>
      </c>
      <c r="F5788" s="109" t="s">
        <v>95</v>
      </c>
      <c r="G5788" s="109" t="s">
        <v>6036</v>
      </c>
      <c r="H5788" s="107">
        <v>230112</v>
      </c>
      <c r="I5788" s="109">
        <v>3</v>
      </c>
      <c r="J5788" s="108">
        <v>-127777</v>
      </c>
      <c r="K5788" s="107" t="str">
        <f>IF(J5788&gt;0,"Untung","Rugi")</f>
        <v>Rugi</v>
      </c>
      <c r="L5788" s="107" t="str">
        <f t="array" ref="L5788">_xlfn.IFS(H5788&lt;100000,"Low",AND(H5788&gt;=100000,H5788&lt;250000),"Medium",H5788&gt;=250000,"High")</f>
        <v>Medium</v>
      </c>
      <c r="M5788" s="107" t="str">
        <f>IF(H5788&lt;100000,"Low",IF(AND(H5788&gt;=100000,H5788&lt;250000),"Medium","High"))</f>
        <v>Medium</v>
      </c>
    </row>
    <row r="5789" spans="1:13" x14ac:dyDescent="0.4">
      <c r="A5789" s="109" t="s">
        <v>6016</v>
      </c>
      <c r="B5789" s="109" t="s">
        <v>11094</v>
      </c>
      <c r="C5789" s="109" t="s">
        <v>100</v>
      </c>
      <c r="D5789" s="109" t="s">
        <v>96</v>
      </c>
      <c r="E5789" s="109" t="s">
        <v>7651</v>
      </c>
      <c r="F5789" s="109" t="s">
        <v>95</v>
      </c>
      <c r="G5789" s="109" t="s">
        <v>6116</v>
      </c>
      <c r="H5789" s="107">
        <v>174912</v>
      </c>
      <c r="I5789" s="109">
        <v>6</v>
      </c>
      <c r="J5789" s="108">
        <v>34654</v>
      </c>
      <c r="K5789" s="107" t="str">
        <f>IF(J5789&gt;0,"Untung","Rugi")</f>
        <v>Untung</v>
      </c>
      <c r="L5789" s="107" t="str">
        <f t="array" ref="L5789">_xlfn.IFS(H5789&lt;100000,"Low",AND(H5789&gt;=100000,H5789&lt;250000),"Medium",H5789&gt;=250000,"High")</f>
        <v>Medium</v>
      </c>
      <c r="M5789" s="107" t="str">
        <f>IF(H5789&lt;100000,"Low",IF(AND(H5789&gt;=100000,H5789&lt;250000),"Medium","High"))</f>
        <v>Medium</v>
      </c>
    </row>
    <row r="5790" spans="1:13" x14ac:dyDescent="0.4">
      <c r="A5790" s="109" t="s">
        <v>6016</v>
      </c>
      <c r="B5790" s="109" t="s">
        <v>11093</v>
      </c>
      <c r="C5790" s="109" t="s">
        <v>100</v>
      </c>
      <c r="D5790" s="109" t="s">
        <v>96</v>
      </c>
      <c r="E5790" s="109" t="s">
        <v>7869</v>
      </c>
      <c r="F5790" s="109" t="s">
        <v>6021</v>
      </c>
      <c r="G5790" s="109" t="s">
        <v>6020</v>
      </c>
      <c r="H5790" s="107">
        <v>271599</v>
      </c>
      <c r="I5790" s="109">
        <v>3</v>
      </c>
      <c r="J5790" s="108">
        <v>291875</v>
      </c>
      <c r="K5790" s="107" t="str">
        <f>IF(J5790&gt;0,"Untung","Rugi")</f>
        <v>Untung</v>
      </c>
      <c r="L5790" s="107" t="str">
        <f t="array" ref="L5790">_xlfn.IFS(H5790&lt;100000,"Low",AND(H5790&gt;=100000,H5790&lt;250000),"Medium",H5790&gt;=250000,"High")</f>
        <v>High</v>
      </c>
      <c r="M5790" s="107" t="str">
        <f>IF(H5790&lt;100000,"Low",IF(AND(H5790&gt;=100000,H5790&lt;250000),"Medium","High"))</f>
        <v>High</v>
      </c>
    </row>
    <row r="5791" spans="1:13" x14ac:dyDescent="0.4">
      <c r="A5791" s="109" t="s">
        <v>6016</v>
      </c>
      <c r="B5791" s="109" t="s">
        <v>11092</v>
      </c>
      <c r="C5791" s="109" t="s">
        <v>1064</v>
      </c>
      <c r="D5791" s="109" t="s">
        <v>102</v>
      </c>
      <c r="E5791" s="109" t="s">
        <v>8382</v>
      </c>
      <c r="F5791" s="109" t="s">
        <v>95</v>
      </c>
      <c r="G5791" s="109" t="s">
        <v>6017</v>
      </c>
      <c r="H5791" s="107">
        <v>251711</v>
      </c>
      <c r="I5791" s="109">
        <v>2</v>
      </c>
      <c r="J5791" s="108">
        <v>197110</v>
      </c>
      <c r="K5791" s="107" t="str">
        <f>IF(J5791&gt;0,"Untung","Rugi")</f>
        <v>Untung</v>
      </c>
      <c r="L5791" s="107" t="str">
        <f t="array" ref="L5791">_xlfn.IFS(H5791&lt;100000,"Low",AND(H5791&gt;=100000,H5791&lt;250000),"Medium",H5791&gt;=250000,"High")</f>
        <v>High</v>
      </c>
      <c r="M5791" s="107" t="str">
        <f>IF(H5791&lt;100000,"Low",IF(AND(H5791&gt;=100000,H5791&lt;250000),"Medium","High"))</f>
        <v>High</v>
      </c>
    </row>
    <row r="5792" spans="1:13" x14ac:dyDescent="0.4">
      <c r="A5792" s="109" t="s">
        <v>6046</v>
      </c>
      <c r="B5792" s="109" t="s">
        <v>11091</v>
      </c>
      <c r="C5792" s="109" t="s">
        <v>1051</v>
      </c>
      <c r="D5792" s="109" t="s">
        <v>96</v>
      </c>
      <c r="E5792" s="109" t="s">
        <v>7394</v>
      </c>
      <c r="F5792" s="109" t="s">
        <v>95</v>
      </c>
      <c r="G5792" s="109" t="s">
        <v>6017</v>
      </c>
      <c r="H5792" s="107">
        <v>423693</v>
      </c>
      <c r="I5792" s="109">
        <v>1</v>
      </c>
      <c r="J5792" s="108">
        <v>-90926</v>
      </c>
      <c r="K5792" s="107" t="str">
        <f>IF(J5792&gt;0,"Untung","Rugi")</f>
        <v>Rugi</v>
      </c>
      <c r="L5792" s="107" t="str">
        <f t="array" ref="L5792">_xlfn.IFS(H5792&lt;100000,"Low",AND(H5792&gt;=100000,H5792&lt;250000),"Medium",H5792&gt;=250000,"High")</f>
        <v>High</v>
      </c>
      <c r="M5792" s="107" t="str">
        <f>IF(H5792&lt;100000,"Low",IF(AND(H5792&gt;=100000,H5792&lt;250000),"Medium","High"))</f>
        <v>High</v>
      </c>
    </row>
    <row r="5793" spans="1:13" x14ac:dyDescent="0.4">
      <c r="A5793" s="109" t="s">
        <v>6046</v>
      </c>
      <c r="B5793" s="109" t="s">
        <v>11090</v>
      </c>
      <c r="C5793" s="109" t="s">
        <v>1051</v>
      </c>
      <c r="D5793" s="109" t="s">
        <v>96</v>
      </c>
      <c r="E5793" s="109" t="s">
        <v>7829</v>
      </c>
      <c r="F5793" s="109" t="s">
        <v>95</v>
      </c>
      <c r="G5793" s="109" t="s">
        <v>6052</v>
      </c>
      <c r="H5793" s="107">
        <v>214072</v>
      </c>
      <c r="I5793" s="109">
        <v>2</v>
      </c>
      <c r="J5793" s="108">
        <v>409459</v>
      </c>
      <c r="K5793" s="107" t="str">
        <f>IF(J5793&gt;0,"Untung","Rugi")</f>
        <v>Untung</v>
      </c>
      <c r="L5793" s="107" t="str">
        <f t="array" ref="L5793">_xlfn.IFS(H5793&lt;100000,"Low",AND(H5793&gt;=100000,H5793&lt;250000),"Medium",H5793&gt;=250000,"High")</f>
        <v>Medium</v>
      </c>
      <c r="M5793" s="107" t="str">
        <f>IF(H5793&lt;100000,"Low",IF(AND(H5793&gt;=100000,H5793&lt;250000),"Medium","High"))</f>
        <v>Medium</v>
      </c>
    </row>
    <row r="5794" spans="1:13" x14ac:dyDescent="0.4">
      <c r="A5794" s="109" t="s">
        <v>6046</v>
      </c>
      <c r="B5794" s="109" t="s">
        <v>11088</v>
      </c>
      <c r="C5794" s="109" t="s">
        <v>1051</v>
      </c>
      <c r="D5794" s="109" t="s">
        <v>96</v>
      </c>
      <c r="E5794" s="109" t="s">
        <v>11089</v>
      </c>
      <c r="F5794" s="109" t="s">
        <v>95</v>
      </c>
      <c r="G5794" s="109" t="s">
        <v>6017</v>
      </c>
      <c r="H5794" s="107">
        <v>340579</v>
      </c>
      <c r="I5794" s="109">
        <v>4</v>
      </c>
      <c r="J5794" s="108">
        <v>-135208</v>
      </c>
      <c r="K5794" s="107" t="str">
        <f>IF(J5794&gt;0,"Untung","Rugi")</f>
        <v>Rugi</v>
      </c>
      <c r="L5794" s="107" t="str">
        <f t="array" ref="L5794">_xlfn.IFS(H5794&lt;100000,"Low",AND(H5794&gt;=100000,H5794&lt;250000),"Medium",H5794&gt;=250000,"High")</f>
        <v>High</v>
      </c>
      <c r="M5794" s="107" t="str">
        <f>IF(H5794&lt;100000,"Low",IF(AND(H5794&gt;=100000,H5794&lt;250000),"Medium","High"))</f>
        <v>High</v>
      </c>
    </row>
    <row r="5795" spans="1:13" x14ac:dyDescent="0.4">
      <c r="A5795" s="109" t="s">
        <v>6046</v>
      </c>
      <c r="B5795" s="109" t="s">
        <v>11088</v>
      </c>
      <c r="C5795" s="109" t="s">
        <v>1051</v>
      </c>
      <c r="D5795" s="109" t="s">
        <v>96</v>
      </c>
      <c r="E5795" s="109" t="s">
        <v>11087</v>
      </c>
      <c r="F5795" s="109" t="s">
        <v>99</v>
      </c>
      <c r="G5795" s="109" t="s">
        <v>6024</v>
      </c>
      <c r="H5795" s="107">
        <v>371450</v>
      </c>
      <c r="I5795" s="109">
        <v>3</v>
      </c>
      <c r="J5795" s="108">
        <v>449971</v>
      </c>
      <c r="K5795" s="107" t="str">
        <f>IF(J5795&gt;0,"Untung","Rugi")</f>
        <v>Untung</v>
      </c>
      <c r="L5795" s="107" t="str">
        <f t="array" ref="L5795">_xlfn.IFS(H5795&lt;100000,"Low",AND(H5795&gt;=100000,H5795&lt;250000),"Medium",H5795&gt;=250000,"High")</f>
        <v>High</v>
      </c>
      <c r="M5795" s="107" t="str">
        <f>IF(H5795&lt;100000,"Low",IF(AND(H5795&gt;=100000,H5795&lt;250000),"Medium","High"))</f>
        <v>High</v>
      </c>
    </row>
    <row r="5796" spans="1:13" x14ac:dyDescent="0.4">
      <c r="A5796" s="109" t="s">
        <v>6046</v>
      </c>
      <c r="B5796" s="109" t="s">
        <v>11086</v>
      </c>
      <c r="C5796" s="109" t="s">
        <v>1051</v>
      </c>
      <c r="D5796" s="109" t="s">
        <v>102</v>
      </c>
      <c r="E5796" s="109" t="s">
        <v>6398</v>
      </c>
      <c r="F5796" s="109" t="s">
        <v>99</v>
      </c>
      <c r="G5796" s="109" t="s">
        <v>6141</v>
      </c>
      <c r="H5796" s="107">
        <v>99580</v>
      </c>
      <c r="I5796" s="109">
        <v>1</v>
      </c>
      <c r="J5796" s="108">
        <v>-112624</v>
      </c>
      <c r="K5796" s="107" t="str">
        <f>IF(J5796&gt;0,"Untung","Rugi")</f>
        <v>Rugi</v>
      </c>
      <c r="L5796" s="107" t="str">
        <f t="array" ref="L5796">_xlfn.IFS(H5796&lt;100000,"Low",AND(H5796&gt;=100000,H5796&lt;250000),"Medium",H5796&gt;=250000,"High")</f>
        <v>Low</v>
      </c>
      <c r="M5796" s="107" t="str">
        <f>IF(H5796&lt;100000,"Low",IF(AND(H5796&gt;=100000,H5796&lt;250000),"Medium","High"))</f>
        <v>Low</v>
      </c>
    </row>
    <row r="5797" spans="1:13" x14ac:dyDescent="0.4">
      <c r="A5797" s="109" t="s">
        <v>6016</v>
      </c>
      <c r="B5797" s="109" t="s">
        <v>11085</v>
      </c>
      <c r="C5797" s="109" t="s">
        <v>1064</v>
      </c>
      <c r="D5797" s="109" t="s">
        <v>102</v>
      </c>
      <c r="E5797" s="109" t="s">
        <v>9334</v>
      </c>
      <c r="F5797" s="109" t="s">
        <v>95</v>
      </c>
      <c r="G5797" s="109" t="s">
        <v>6013</v>
      </c>
      <c r="H5797" s="107">
        <v>228726</v>
      </c>
      <c r="I5797" s="109">
        <v>2</v>
      </c>
      <c r="J5797" s="108">
        <v>-80843</v>
      </c>
      <c r="K5797" s="107" t="str">
        <f>IF(J5797&gt;0,"Untung","Rugi")</f>
        <v>Rugi</v>
      </c>
      <c r="L5797" s="107" t="str">
        <f t="array" ref="L5797">_xlfn.IFS(H5797&lt;100000,"Low",AND(H5797&gt;=100000,H5797&lt;250000),"Medium",H5797&gt;=250000,"High")</f>
        <v>Medium</v>
      </c>
      <c r="M5797" s="107" t="str">
        <f>IF(H5797&lt;100000,"Low",IF(AND(H5797&gt;=100000,H5797&lt;250000),"Medium","High"))</f>
        <v>Medium</v>
      </c>
    </row>
    <row r="5798" spans="1:13" x14ac:dyDescent="0.4">
      <c r="A5798" s="109" t="s">
        <v>6016</v>
      </c>
      <c r="B5798" s="109" t="s">
        <v>11084</v>
      </c>
      <c r="C5798" s="109" t="s">
        <v>1051</v>
      </c>
      <c r="D5798" s="109" t="s">
        <v>104</v>
      </c>
      <c r="E5798" s="109" t="s">
        <v>11083</v>
      </c>
      <c r="F5798" s="109" t="s">
        <v>95</v>
      </c>
      <c r="G5798" s="109" t="s">
        <v>6116</v>
      </c>
      <c r="H5798" s="107">
        <v>272064</v>
      </c>
      <c r="I5798" s="109">
        <v>5</v>
      </c>
      <c r="J5798" s="108">
        <v>20321</v>
      </c>
      <c r="K5798" s="107" t="str">
        <f>IF(J5798&gt;0,"Untung","Rugi")</f>
        <v>Untung</v>
      </c>
      <c r="L5798" s="107" t="str">
        <f t="array" ref="L5798">_xlfn.IFS(H5798&lt;100000,"Low",AND(H5798&gt;=100000,H5798&lt;250000),"Medium",H5798&gt;=250000,"High")</f>
        <v>High</v>
      </c>
      <c r="M5798" s="107" t="str">
        <f>IF(H5798&lt;100000,"Low",IF(AND(H5798&gt;=100000,H5798&lt;250000),"Medium","High"))</f>
        <v>High</v>
      </c>
    </row>
    <row r="5799" spans="1:13" x14ac:dyDescent="0.4">
      <c r="A5799" s="109" t="s">
        <v>6016</v>
      </c>
      <c r="B5799" s="109" t="s">
        <v>11082</v>
      </c>
      <c r="C5799" s="109" t="s">
        <v>100</v>
      </c>
      <c r="D5799" s="109" t="s">
        <v>106</v>
      </c>
      <c r="E5799" s="109" t="s">
        <v>8638</v>
      </c>
      <c r="F5799" s="109" t="s">
        <v>95</v>
      </c>
      <c r="G5799" s="109" t="s">
        <v>6116</v>
      </c>
      <c r="H5799" s="107">
        <v>199284</v>
      </c>
      <c r="I5799" s="109">
        <v>2</v>
      </c>
      <c r="J5799" s="108">
        <v>320819</v>
      </c>
      <c r="K5799" s="107" t="str">
        <f>IF(J5799&gt;0,"Untung","Rugi")</f>
        <v>Untung</v>
      </c>
      <c r="L5799" s="107" t="str">
        <f t="array" ref="L5799">_xlfn.IFS(H5799&lt;100000,"Low",AND(H5799&gt;=100000,H5799&lt;250000),"Medium",H5799&gt;=250000,"High")</f>
        <v>Medium</v>
      </c>
      <c r="M5799" s="107" t="str">
        <f>IF(H5799&lt;100000,"Low",IF(AND(H5799&gt;=100000,H5799&lt;250000),"Medium","High"))</f>
        <v>Medium</v>
      </c>
    </row>
    <row r="5800" spans="1:13" x14ac:dyDescent="0.4">
      <c r="A5800" s="109" t="s">
        <v>6016</v>
      </c>
      <c r="B5800" s="109" t="s">
        <v>11081</v>
      </c>
      <c r="C5800" s="109" t="s">
        <v>100</v>
      </c>
      <c r="D5800" s="109" t="s">
        <v>106</v>
      </c>
      <c r="E5800" s="109" t="s">
        <v>6876</v>
      </c>
      <c r="F5800" s="109" t="s">
        <v>95</v>
      </c>
      <c r="G5800" s="109" t="s">
        <v>6017</v>
      </c>
      <c r="H5800" s="107">
        <v>442906</v>
      </c>
      <c r="I5800" s="109">
        <v>2</v>
      </c>
      <c r="J5800" s="108">
        <v>-91341</v>
      </c>
      <c r="K5800" s="107" t="str">
        <f>IF(J5800&gt;0,"Untung","Rugi")</f>
        <v>Rugi</v>
      </c>
      <c r="L5800" s="107" t="str">
        <f t="array" ref="L5800">_xlfn.IFS(H5800&lt;100000,"Low",AND(H5800&gt;=100000,H5800&lt;250000),"Medium",H5800&gt;=250000,"High")</f>
        <v>High</v>
      </c>
      <c r="M5800" s="107" t="str">
        <f>IF(H5800&lt;100000,"Low",IF(AND(H5800&gt;=100000,H5800&lt;250000),"Medium","High"))</f>
        <v>High</v>
      </c>
    </row>
    <row r="5801" spans="1:13" x14ac:dyDescent="0.4">
      <c r="A5801" s="109" t="s">
        <v>6016</v>
      </c>
      <c r="B5801" s="109" t="s">
        <v>11080</v>
      </c>
      <c r="C5801" s="109" t="s">
        <v>1051</v>
      </c>
      <c r="D5801" s="109" t="s">
        <v>96</v>
      </c>
      <c r="E5801" s="109" t="s">
        <v>7812</v>
      </c>
      <c r="F5801" s="109" t="s">
        <v>6021</v>
      </c>
      <c r="G5801" s="109" t="s">
        <v>6020</v>
      </c>
      <c r="H5801" s="107">
        <v>210497</v>
      </c>
      <c r="I5801" s="109">
        <v>10</v>
      </c>
      <c r="J5801" s="108">
        <v>-99882</v>
      </c>
      <c r="K5801" s="107" t="str">
        <f>IF(J5801&gt;0,"Untung","Rugi")</f>
        <v>Rugi</v>
      </c>
      <c r="L5801" s="107" t="str">
        <f t="array" ref="L5801">_xlfn.IFS(H5801&lt;100000,"Low",AND(H5801&gt;=100000,H5801&lt;250000),"Medium",H5801&gt;=250000,"High")</f>
        <v>Medium</v>
      </c>
      <c r="M5801" s="107" t="str">
        <f>IF(H5801&lt;100000,"Low",IF(AND(H5801&gt;=100000,H5801&lt;250000),"Medium","High"))</f>
        <v>Medium</v>
      </c>
    </row>
    <row r="5802" spans="1:13" x14ac:dyDescent="0.4">
      <c r="A5802" s="109" t="s">
        <v>6046</v>
      </c>
      <c r="B5802" s="109" t="s">
        <v>8853</v>
      </c>
      <c r="C5802" s="109" t="s">
        <v>1064</v>
      </c>
      <c r="D5802" s="109" t="s">
        <v>106</v>
      </c>
      <c r="E5802" s="109" t="s">
        <v>6050</v>
      </c>
      <c r="F5802" s="109" t="s">
        <v>99</v>
      </c>
      <c r="G5802" s="109" t="s">
        <v>6049</v>
      </c>
      <c r="H5802" s="107">
        <v>318221</v>
      </c>
      <c r="I5802" s="109">
        <v>5</v>
      </c>
      <c r="J5802" s="108">
        <v>275336</v>
      </c>
      <c r="K5802" s="107" t="str">
        <f>IF(J5802&gt;0,"Untung","Rugi")</f>
        <v>Untung</v>
      </c>
      <c r="L5802" s="107" t="str">
        <f t="array" ref="L5802">_xlfn.IFS(H5802&lt;100000,"Low",AND(H5802&gt;=100000,H5802&lt;250000),"Medium",H5802&gt;=250000,"High")</f>
        <v>High</v>
      </c>
      <c r="M5802" s="107" t="str">
        <f>IF(H5802&lt;100000,"Low",IF(AND(H5802&gt;=100000,H5802&lt;250000),"Medium","High"))</f>
        <v>High</v>
      </c>
    </row>
    <row r="5803" spans="1:13" x14ac:dyDescent="0.4">
      <c r="A5803" s="109" t="s">
        <v>6016</v>
      </c>
      <c r="B5803" s="109" t="s">
        <v>11079</v>
      </c>
      <c r="C5803" s="109" t="s">
        <v>1064</v>
      </c>
      <c r="D5803" s="109" t="s">
        <v>106</v>
      </c>
      <c r="E5803" s="109" t="s">
        <v>7498</v>
      </c>
      <c r="F5803" s="109" t="s">
        <v>95</v>
      </c>
      <c r="G5803" s="109" t="s">
        <v>6052</v>
      </c>
      <c r="H5803" s="107">
        <v>269595</v>
      </c>
      <c r="I5803" s="109">
        <v>2</v>
      </c>
      <c r="J5803" s="108">
        <v>122575</v>
      </c>
      <c r="K5803" s="107" t="str">
        <f>IF(J5803&gt;0,"Untung","Rugi")</f>
        <v>Untung</v>
      </c>
      <c r="L5803" s="107" t="str">
        <f t="array" ref="L5803">_xlfn.IFS(H5803&lt;100000,"Low",AND(H5803&gt;=100000,H5803&lt;250000),"Medium",H5803&gt;=250000,"High")</f>
        <v>High</v>
      </c>
      <c r="M5803" s="107" t="str">
        <f>IF(H5803&lt;100000,"Low",IF(AND(H5803&gt;=100000,H5803&lt;250000),"Medium","High"))</f>
        <v>High</v>
      </c>
    </row>
    <row r="5804" spans="1:13" x14ac:dyDescent="0.4">
      <c r="A5804" s="109" t="s">
        <v>6016</v>
      </c>
      <c r="B5804" s="109" t="s">
        <v>11078</v>
      </c>
      <c r="C5804" s="109" t="s">
        <v>1064</v>
      </c>
      <c r="D5804" s="109" t="s">
        <v>106</v>
      </c>
      <c r="E5804" s="109" t="s">
        <v>7070</v>
      </c>
      <c r="F5804" s="109" t="s">
        <v>99</v>
      </c>
      <c r="G5804" s="109" t="s">
        <v>6109</v>
      </c>
      <c r="H5804" s="107">
        <v>118197</v>
      </c>
      <c r="I5804" s="109">
        <v>2</v>
      </c>
      <c r="J5804" s="108">
        <v>-237926</v>
      </c>
      <c r="K5804" s="107" t="str">
        <f>IF(J5804&gt;0,"Untung","Rugi")</f>
        <v>Rugi</v>
      </c>
      <c r="L5804" s="107" t="str">
        <f t="array" ref="L5804">_xlfn.IFS(H5804&lt;100000,"Low",AND(H5804&gt;=100000,H5804&lt;250000),"Medium",H5804&gt;=250000,"High")</f>
        <v>Medium</v>
      </c>
      <c r="M5804" s="107" t="str">
        <f>IF(H5804&lt;100000,"Low",IF(AND(H5804&gt;=100000,H5804&lt;250000),"Medium","High"))</f>
        <v>Medium</v>
      </c>
    </row>
    <row r="5805" spans="1:13" x14ac:dyDescent="0.4">
      <c r="A5805" s="109" t="s">
        <v>6016</v>
      </c>
      <c r="B5805" s="109" t="s">
        <v>11077</v>
      </c>
      <c r="C5805" s="109" t="s">
        <v>1064</v>
      </c>
      <c r="D5805" s="109" t="s">
        <v>106</v>
      </c>
      <c r="E5805" s="109" t="s">
        <v>10594</v>
      </c>
      <c r="F5805" s="109" t="s">
        <v>95</v>
      </c>
      <c r="G5805" s="109" t="s">
        <v>6116</v>
      </c>
      <c r="H5805" s="107">
        <v>292032</v>
      </c>
      <c r="I5805" s="109">
        <v>2</v>
      </c>
      <c r="J5805" s="108">
        <v>-148867</v>
      </c>
      <c r="K5805" s="107" t="str">
        <f>IF(J5805&gt;0,"Untung","Rugi")</f>
        <v>Rugi</v>
      </c>
      <c r="L5805" s="107" t="str">
        <f t="array" ref="L5805">_xlfn.IFS(H5805&lt;100000,"Low",AND(H5805&gt;=100000,H5805&lt;250000),"Medium",H5805&gt;=250000,"High")</f>
        <v>High</v>
      </c>
      <c r="M5805" s="107" t="str">
        <f>IF(H5805&lt;100000,"Low",IF(AND(H5805&gt;=100000,H5805&lt;250000),"Medium","High"))</f>
        <v>High</v>
      </c>
    </row>
    <row r="5806" spans="1:13" x14ac:dyDescent="0.4">
      <c r="A5806" s="109" t="s">
        <v>6016</v>
      </c>
      <c r="B5806" s="109" t="s">
        <v>11076</v>
      </c>
      <c r="C5806" s="109" t="s">
        <v>1051</v>
      </c>
      <c r="D5806" s="109" t="s">
        <v>102</v>
      </c>
      <c r="E5806" s="109" t="s">
        <v>6565</v>
      </c>
      <c r="F5806" s="109" t="s">
        <v>95</v>
      </c>
      <c r="G5806" s="109" t="s">
        <v>6017</v>
      </c>
      <c r="H5806" s="107">
        <v>86309</v>
      </c>
      <c r="I5806" s="109">
        <v>2</v>
      </c>
      <c r="J5806" s="108">
        <v>107140</v>
      </c>
      <c r="K5806" s="107" t="str">
        <f>IF(J5806&gt;0,"Untung","Rugi")</f>
        <v>Untung</v>
      </c>
      <c r="L5806" s="107" t="str">
        <f t="array" ref="L5806">_xlfn.IFS(H5806&lt;100000,"Low",AND(H5806&gt;=100000,H5806&lt;250000),"Medium",H5806&gt;=250000,"High")</f>
        <v>Low</v>
      </c>
      <c r="M5806" s="107" t="str">
        <f>IF(H5806&lt;100000,"Low",IF(AND(H5806&gt;=100000,H5806&lt;250000),"Medium","High"))</f>
        <v>Low</v>
      </c>
    </row>
    <row r="5807" spans="1:13" x14ac:dyDescent="0.4">
      <c r="A5807" s="109" t="s">
        <v>6016</v>
      </c>
      <c r="B5807" s="109" t="s">
        <v>8866</v>
      </c>
      <c r="C5807" s="109" t="s">
        <v>1051</v>
      </c>
      <c r="D5807" s="109" t="s">
        <v>102</v>
      </c>
      <c r="E5807" s="109" t="s">
        <v>11075</v>
      </c>
      <c r="F5807" s="109" t="s">
        <v>95</v>
      </c>
      <c r="G5807" s="109" t="s">
        <v>6017</v>
      </c>
      <c r="H5807" s="107">
        <v>224247</v>
      </c>
      <c r="I5807" s="109">
        <v>6</v>
      </c>
      <c r="J5807" s="108">
        <v>303413</v>
      </c>
      <c r="K5807" s="107" t="str">
        <f>IF(J5807&gt;0,"Untung","Rugi")</f>
        <v>Untung</v>
      </c>
      <c r="L5807" s="107" t="str">
        <f t="array" ref="L5807">_xlfn.IFS(H5807&lt;100000,"Low",AND(H5807&gt;=100000,H5807&lt;250000),"Medium",H5807&gt;=250000,"High")</f>
        <v>Medium</v>
      </c>
      <c r="M5807" s="107" t="str">
        <f>IF(H5807&lt;100000,"Low",IF(AND(H5807&gt;=100000,H5807&lt;250000),"Medium","High"))</f>
        <v>Medium</v>
      </c>
    </row>
    <row r="5808" spans="1:13" x14ac:dyDescent="0.4">
      <c r="A5808" s="109" t="s">
        <v>6027</v>
      </c>
      <c r="B5808" s="109" t="s">
        <v>11074</v>
      </c>
      <c r="C5808" s="109" t="s">
        <v>1051</v>
      </c>
      <c r="D5808" s="109" t="s">
        <v>104</v>
      </c>
      <c r="E5808" s="109" t="s">
        <v>6350</v>
      </c>
      <c r="F5808" s="109" t="s">
        <v>99</v>
      </c>
      <c r="G5808" s="109" t="s">
        <v>6024</v>
      </c>
      <c r="H5808" s="107">
        <v>368020</v>
      </c>
      <c r="I5808" s="109">
        <v>6</v>
      </c>
      <c r="J5808" s="108">
        <v>-157212</v>
      </c>
      <c r="K5808" s="107" t="str">
        <f>IF(J5808&gt;0,"Untung","Rugi")</f>
        <v>Rugi</v>
      </c>
      <c r="L5808" s="107" t="str">
        <f t="array" ref="L5808">_xlfn.IFS(H5808&lt;100000,"Low",AND(H5808&gt;=100000,H5808&lt;250000),"Medium",H5808&gt;=250000,"High")</f>
        <v>High</v>
      </c>
      <c r="M5808" s="107" t="str">
        <f>IF(H5808&lt;100000,"Low",IF(AND(H5808&gt;=100000,H5808&lt;250000),"Medium","High"))</f>
        <v>High</v>
      </c>
    </row>
    <row r="5809" spans="1:13" x14ac:dyDescent="0.4">
      <c r="A5809" s="109" t="s">
        <v>6016</v>
      </c>
      <c r="B5809" s="109" t="s">
        <v>11073</v>
      </c>
      <c r="C5809" s="109" t="s">
        <v>1051</v>
      </c>
      <c r="D5809" s="109" t="s">
        <v>104</v>
      </c>
      <c r="E5809" s="109" t="s">
        <v>8594</v>
      </c>
      <c r="F5809" s="109" t="s">
        <v>95</v>
      </c>
      <c r="G5809" s="109" t="s">
        <v>6052</v>
      </c>
      <c r="H5809" s="107">
        <v>367118</v>
      </c>
      <c r="I5809" s="109">
        <v>2</v>
      </c>
      <c r="J5809" s="108">
        <v>446874</v>
      </c>
      <c r="K5809" s="107" t="str">
        <f>IF(J5809&gt;0,"Untung","Rugi")</f>
        <v>Untung</v>
      </c>
      <c r="L5809" s="107" t="str">
        <f t="array" ref="L5809">_xlfn.IFS(H5809&lt;100000,"Low",AND(H5809&gt;=100000,H5809&lt;250000),"Medium",H5809&gt;=250000,"High")</f>
        <v>High</v>
      </c>
      <c r="M5809" s="107" t="str">
        <f>IF(H5809&lt;100000,"Low",IF(AND(H5809&gt;=100000,H5809&lt;250000),"Medium","High"))</f>
        <v>High</v>
      </c>
    </row>
    <row r="5810" spans="1:13" x14ac:dyDescent="0.4">
      <c r="A5810" s="109" t="s">
        <v>6016</v>
      </c>
      <c r="B5810" s="109" t="s">
        <v>11072</v>
      </c>
      <c r="C5810" s="109" t="s">
        <v>1051</v>
      </c>
      <c r="D5810" s="109" t="s">
        <v>104</v>
      </c>
      <c r="E5810" s="109" t="s">
        <v>6628</v>
      </c>
      <c r="F5810" s="109" t="s">
        <v>95</v>
      </c>
      <c r="G5810" s="109" t="s">
        <v>6116</v>
      </c>
      <c r="H5810" s="107">
        <v>207621</v>
      </c>
      <c r="I5810" s="109">
        <v>4</v>
      </c>
      <c r="J5810" s="108">
        <v>-248743</v>
      </c>
      <c r="K5810" s="107" t="str">
        <f>IF(J5810&gt;0,"Untung","Rugi")</f>
        <v>Rugi</v>
      </c>
      <c r="L5810" s="107" t="str">
        <f t="array" ref="L5810">_xlfn.IFS(H5810&lt;100000,"Low",AND(H5810&gt;=100000,H5810&lt;250000),"Medium",H5810&gt;=250000,"High")</f>
        <v>Medium</v>
      </c>
      <c r="M5810" s="107" t="str">
        <f>IF(H5810&lt;100000,"Low",IF(AND(H5810&gt;=100000,H5810&lt;250000),"Medium","High"))</f>
        <v>Medium</v>
      </c>
    </row>
    <row r="5811" spans="1:13" x14ac:dyDescent="0.4">
      <c r="A5811" s="109" t="s">
        <v>6016</v>
      </c>
      <c r="B5811" s="109" t="s">
        <v>11071</v>
      </c>
      <c r="C5811" s="109" t="s">
        <v>1051</v>
      </c>
      <c r="D5811" s="109" t="s">
        <v>104</v>
      </c>
      <c r="E5811" s="109" t="s">
        <v>8382</v>
      </c>
      <c r="F5811" s="109" t="s">
        <v>95</v>
      </c>
      <c r="G5811" s="109" t="s">
        <v>6017</v>
      </c>
      <c r="H5811" s="107">
        <v>25221</v>
      </c>
      <c r="I5811" s="109">
        <v>6</v>
      </c>
      <c r="J5811" s="108">
        <v>270607</v>
      </c>
      <c r="K5811" s="107" t="str">
        <f>IF(J5811&gt;0,"Untung","Rugi")</f>
        <v>Untung</v>
      </c>
      <c r="L5811" s="107" t="str">
        <f t="array" ref="L5811">_xlfn.IFS(H5811&lt;100000,"Low",AND(H5811&gt;=100000,H5811&lt;250000),"Medium",H5811&gt;=250000,"High")</f>
        <v>Low</v>
      </c>
      <c r="M5811" s="107" t="str">
        <f>IF(H5811&lt;100000,"Low",IF(AND(H5811&gt;=100000,H5811&lt;250000),"Medium","High"))</f>
        <v>Low</v>
      </c>
    </row>
    <row r="5812" spans="1:13" x14ac:dyDescent="0.4">
      <c r="A5812" s="109" t="s">
        <v>6016</v>
      </c>
      <c r="B5812" s="109" t="s">
        <v>11070</v>
      </c>
      <c r="C5812" s="109" t="s">
        <v>1051</v>
      </c>
      <c r="D5812" s="109" t="s">
        <v>104</v>
      </c>
      <c r="E5812" s="109" t="s">
        <v>7694</v>
      </c>
      <c r="F5812" s="109" t="s">
        <v>95</v>
      </c>
      <c r="G5812" s="109" t="s">
        <v>6052</v>
      </c>
      <c r="H5812" s="107">
        <v>405443</v>
      </c>
      <c r="I5812" s="109">
        <v>1</v>
      </c>
      <c r="J5812" s="108">
        <v>194360</v>
      </c>
      <c r="K5812" s="107" t="str">
        <f>IF(J5812&gt;0,"Untung","Rugi")</f>
        <v>Untung</v>
      </c>
      <c r="L5812" s="107" t="str">
        <f t="array" ref="L5812">_xlfn.IFS(H5812&lt;100000,"Low",AND(H5812&gt;=100000,H5812&lt;250000),"Medium",H5812&gt;=250000,"High")</f>
        <v>High</v>
      </c>
      <c r="M5812" s="107" t="str">
        <f>IF(H5812&lt;100000,"Low",IF(AND(H5812&gt;=100000,H5812&lt;250000),"Medium","High"))</f>
        <v>High</v>
      </c>
    </row>
    <row r="5813" spans="1:13" x14ac:dyDescent="0.4">
      <c r="A5813" s="109" t="s">
        <v>6016</v>
      </c>
      <c r="B5813" s="109" t="s">
        <v>11069</v>
      </c>
      <c r="C5813" s="109" t="s">
        <v>1051</v>
      </c>
      <c r="D5813" s="109" t="s">
        <v>104</v>
      </c>
      <c r="E5813" s="109" t="s">
        <v>9745</v>
      </c>
      <c r="F5813" s="109" t="s">
        <v>99</v>
      </c>
      <c r="G5813" s="109" t="s">
        <v>6141</v>
      </c>
      <c r="H5813" s="107">
        <v>377980</v>
      </c>
      <c r="I5813" s="109">
        <v>5</v>
      </c>
      <c r="J5813" s="108">
        <v>264594</v>
      </c>
      <c r="K5813" s="107" t="str">
        <f>IF(J5813&gt;0,"Untung","Rugi")</f>
        <v>Untung</v>
      </c>
      <c r="L5813" s="107" t="str">
        <f t="array" ref="L5813">_xlfn.IFS(H5813&lt;100000,"Low",AND(H5813&gt;=100000,H5813&lt;250000),"Medium",H5813&gt;=250000,"High")</f>
        <v>High</v>
      </c>
      <c r="M5813" s="107" t="str">
        <f>IF(H5813&lt;100000,"Low",IF(AND(H5813&gt;=100000,H5813&lt;250000),"Medium","High"))</f>
        <v>High</v>
      </c>
    </row>
    <row r="5814" spans="1:13" x14ac:dyDescent="0.4">
      <c r="A5814" s="109" t="s">
        <v>6016</v>
      </c>
      <c r="B5814" s="109" t="s">
        <v>11068</v>
      </c>
      <c r="C5814" s="109" t="s">
        <v>1051</v>
      </c>
      <c r="D5814" s="109" t="s">
        <v>96</v>
      </c>
      <c r="E5814" s="109" t="s">
        <v>6409</v>
      </c>
      <c r="F5814" s="109" t="s">
        <v>95</v>
      </c>
      <c r="G5814" s="109" t="s">
        <v>6052</v>
      </c>
      <c r="H5814" s="107">
        <v>238392</v>
      </c>
      <c r="I5814" s="109">
        <v>7</v>
      </c>
      <c r="J5814" s="108">
        <v>412652</v>
      </c>
      <c r="K5814" s="107" t="str">
        <f>IF(J5814&gt;0,"Untung","Rugi")</f>
        <v>Untung</v>
      </c>
      <c r="L5814" s="107" t="str">
        <f t="array" ref="L5814">_xlfn.IFS(H5814&lt;100000,"Low",AND(H5814&gt;=100000,H5814&lt;250000),"Medium",H5814&gt;=250000,"High")</f>
        <v>Medium</v>
      </c>
      <c r="M5814" s="107" t="str">
        <f>IF(H5814&lt;100000,"Low",IF(AND(H5814&gt;=100000,H5814&lt;250000),"Medium","High"))</f>
        <v>Medium</v>
      </c>
    </row>
    <row r="5815" spans="1:13" x14ac:dyDescent="0.4">
      <c r="A5815" s="109" t="s">
        <v>6016</v>
      </c>
      <c r="B5815" s="109" t="s">
        <v>11067</v>
      </c>
      <c r="C5815" s="109" t="s">
        <v>1051</v>
      </c>
      <c r="D5815" s="109" t="s">
        <v>96</v>
      </c>
      <c r="E5815" s="109" t="s">
        <v>7679</v>
      </c>
      <c r="F5815" s="109" t="s">
        <v>6021</v>
      </c>
      <c r="G5815" s="109" t="s">
        <v>6020</v>
      </c>
      <c r="H5815" s="107">
        <v>48381</v>
      </c>
      <c r="I5815" s="109">
        <v>7</v>
      </c>
      <c r="J5815" s="108">
        <v>-61524</v>
      </c>
      <c r="K5815" s="107" t="str">
        <f>IF(J5815&gt;0,"Untung","Rugi")</f>
        <v>Rugi</v>
      </c>
      <c r="L5815" s="107" t="str">
        <f t="array" ref="L5815">_xlfn.IFS(H5815&lt;100000,"Low",AND(H5815&gt;=100000,H5815&lt;250000),"Medium",H5815&gt;=250000,"High")</f>
        <v>Low</v>
      </c>
      <c r="M5815" s="107" t="str">
        <f>IF(H5815&lt;100000,"Low",IF(AND(H5815&gt;=100000,H5815&lt;250000),"Medium","High"))</f>
        <v>Low</v>
      </c>
    </row>
    <row r="5816" spans="1:13" x14ac:dyDescent="0.4">
      <c r="A5816" s="109" t="s">
        <v>6016</v>
      </c>
      <c r="B5816" s="109" t="s">
        <v>11067</v>
      </c>
      <c r="C5816" s="109" t="s">
        <v>1051</v>
      </c>
      <c r="D5816" s="109" t="s">
        <v>96</v>
      </c>
      <c r="E5816" s="109" t="s">
        <v>6391</v>
      </c>
      <c r="F5816" s="109" t="s">
        <v>99</v>
      </c>
      <c r="G5816" s="109" t="s">
        <v>6109</v>
      </c>
      <c r="H5816" s="107">
        <v>68471</v>
      </c>
      <c r="I5816" s="109">
        <v>3</v>
      </c>
      <c r="J5816" s="108">
        <v>110491</v>
      </c>
      <c r="K5816" s="107" t="str">
        <f>IF(J5816&gt;0,"Untung","Rugi")</f>
        <v>Untung</v>
      </c>
      <c r="L5816" s="107" t="str">
        <f t="array" ref="L5816">_xlfn.IFS(H5816&lt;100000,"Low",AND(H5816&gt;=100000,H5816&lt;250000),"Medium",H5816&gt;=250000,"High")</f>
        <v>Low</v>
      </c>
      <c r="M5816" s="107" t="str">
        <f>IF(H5816&lt;100000,"Low",IF(AND(H5816&gt;=100000,H5816&lt;250000),"Medium","High"))</f>
        <v>Low</v>
      </c>
    </row>
    <row r="5817" spans="1:13" x14ac:dyDescent="0.4">
      <c r="A5817" s="109" t="s">
        <v>6016</v>
      </c>
      <c r="B5817" s="109" t="s">
        <v>11066</v>
      </c>
      <c r="C5817" s="109" t="s">
        <v>100</v>
      </c>
      <c r="D5817" s="109" t="s">
        <v>102</v>
      </c>
      <c r="E5817" s="109" t="s">
        <v>8037</v>
      </c>
      <c r="F5817" s="109" t="s">
        <v>95</v>
      </c>
      <c r="G5817" s="109" t="s">
        <v>6116</v>
      </c>
      <c r="H5817" s="107">
        <v>298445</v>
      </c>
      <c r="I5817" s="109">
        <v>5</v>
      </c>
      <c r="J5817" s="108">
        <v>-64412</v>
      </c>
      <c r="K5817" s="107" t="str">
        <f>IF(J5817&gt;0,"Untung","Rugi")</f>
        <v>Rugi</v>
      </c>
      <c r="L5817" s="107" t="str">
        <f t="array" ref="L5817">_xlfn.IFS(H5817&lt;100000,"Low",AND(H5817&gt;=100000,H5817&lt;250000),"Medium",H5817&gt;=250000,"High")</f>
        <v>High</v>
      </c>
      <c r="M5817" s="107" t="str">
        <f>IF(H5817&lt;100000,"Low",IF(AND(H5817&gt;=100000,H5817&lt;250000),"Medium","High"))</f>
        <v>High</v>
      </c>
    </row>
    <row r="5818" spans="1:13" x14ac:dyDescent="0.4">
      <c r="A5818" s="109" t="s">
        <v>6081</v>
      </c>
      <c r="B5818" s="109" t="s">
        <v>11065</v>
      </c>
      <c r="C5818" s="109" t="s">
        <v>100</v>
      </c>
      <c r="D5818" s="109" t="s">
        <v>102</v>
      </c>
      <c r="E5818" s="109" t="s">
        <v>9098</v>
      </c>
      <c r="F5818" s="109" t="s">
        <v>95</v>
      </c>
      <c r="G5818" s="109" t="s">
        <v>6036</v>
      </c>
      <c r="H5818" s="107">
        <v>430329</v>
      </c>
      <c r="I5818" s="109">
        <v>2</v>
      </c>
      <c r="J5818" s="108">
        <v>15156</v>
      </c>
      <c r="K5818" s="107" t="str">
        <f>IF(J5818&gt;0,"Untung","Rugi")</f>
        <v>Untung</v>
      </c>
      <c r="L5818" s="107" t="str">
        <f t="array" ref="L5818">_xlfn.IFS(H5818&lt;100000,"Low",AND(H5818&gt;=100000,H5818&lt;250000),"Medium",H5818&gt;=250000,"High")</f>
        <v>High</v>
      </c>
      <c r="M5818" s="107" t="str">
        <f>IF(H5818&lt;100000,"Low",IF(AND(H5818&gt;=100000,H5818&lt;250000),"Medium","High"))</f>
        <v>High</v>
      </c>
    </row>
    <row r="5819" spans="1:13" x14ac:dyDescent="0.4">
      <c r="A5819" s="109" t="s">
        <v>6081</v>
      </c>
      <c r="B5819" s="109" t="s">
        <v>11064</v>
      </c>
      <c r="C5819" s="109" t="s">
        <v>100</v>
      </c>
      <c r="D5819" s="109" t="s">
        <v>102</v>
      </c>
      <c r="E5819" s="109" t="s">
        <v>6737</v>
      </c>
      <c r="F5819" s="109" t="s">
        <v>99</v>
      </c>
      <c r="G5819" s="109" t="s">
        <v>6109</v>
      </c>
      <c r="H5819" s="107">
        <v>287632</v>
      </c>
      <c r="I5819" s="109">
        <v>5</v>
      </c>
      <c r="J5819" s="108">
        <v>366911</v>
      </c>
      <c r="K5819" s="107" t="str">
        <f>IF(J5819&gt;0,"Untung","Rugi")</f>
        <v>Untung</v>
      </c>
      <c r="L5819" s="107" t="str">
        <f t="array" ref="L5819">_xlfn.IFS(H5819&lt;100000,"Low",AND(H5819&gt;=100000,H5819&lt;250000),"Medium",H5819&gt;=250000,"High")</f>
        <v>High</v>
      </c>
      <c r="M5819" s="107" t="str">
        <f>IF(H5819&lt;100000,"Low",IF(AND(H5819&gt;=100000,H5819&lt;250000),"Medium","High"))</f>
        <v>High</v>
      </c>
    </row>
    <row r="5820" spans="1:13" x14ac:dyDescent="0.4">
      <c r="A5820" s="109" t="s">
        <v>6081</v>
      </c>
      <c r="B5820" s="109" t="s">
        <v>11064</v>
      </c>
      <c r="C5820" s="109" t="s">
        <v>100</v>
      </c>
      <c r="D5820" s="109" t="s">
        <v>102</v>
      </c>
      <c r="E5820" s="109" t="s">
        <v>9405</v>
      </c>
      <c r="F5820" s="109" t="s">
        <v>95</v>
      </c>
      <c r="G5820" s="109" t="s">
        <v>6013</v>
      </c>
      <c r="H5820" s="107">
        <v>406207</v>
      </c>
      <c r="I5820" s="109">
        <v>4</v>
      </c>
      <c r="J5820" s="108">
        <v>83864</v>
      </c>
      <c r="K5820" s="107" t="str">
        <f>IF(J5820&gt;0,"Untung","Rugi")</f>
        <v>Untung</v>
      </c>
      <c r="L5820" s="107" t="str">
        <f t="array" ref="L5820">_xlfn.IFS(H5820&lt;100000,"Low",AND(H5820&gt;=100000,H5820&lt;250000),"Medium",H5820&gt;=250000,"High")</f>
        <v>High</v>
      </c>
      <c r="M5820" s="107" t="str">
        <f>IF(H5820&lt;100000,"Low",IF(AND(H5820&gt;=100000,H5820&lt;250000),"Medium","High"))</f>
        <v>High</v>
      </c>
    </row>
    <row r="5821" spans="1:13" x14ac:dyDescent="0.4">
      <c r="A5821" s="109" t="s">
        <v>6081</v>
      </c>
      <c r="B5821" s="109" t="s">
        <v>11063</v>
      </c>
      <c r="C5821" s="109" t="s">
        <v>100</v>
      </c>
      <c r="D5821" s="109" t="s">
        <v>102</v>
      </c>
      <c r="E5821" s="109" t="s">
        <v>6642</v>
      </c>
      <c r="F5821" s="109" t="s">
        <v>99</v>
      </c>
      <c r="G5821" s="109" t="s">
        <v>6049</v>
      </c>
      <c r="H5821" s="107">
        <v>256178</v>
      </c>
      <c r="I5821" s="109">
        <v>3</v>
      </c>
      <c r="J5821" s="108">
        <v>120859</v>
      </c>
      <c r="K5821" s="107" t="str">
        <f>IF(J5821&gt;0,"Untung","Rugi")</f>
        <v>Untung</v>
      </c>
      <c r="L5821" s="107" t="str">
        <f t="array" ref="L5821">_xlfn.IFS(H5821&lt;100000,"Low",AND(H5821&gt;=100000,H5821&lt;250000),"Medium",H5821&gt;=250000,"High")</f>
        <v>High</v>
      </c>
      <c r="M5821" s="107" t="str">
        <f>IF(H5821&lt;100000,"Low",IF(AND(H5821&gt;=100000,H5821&lt;250000),"Medium","High"))</f>
        <v>High</v>
      </c>
    </row>
    <row r="5822" spans="1:13" x14ac:dyDescent="0.4">
      <c r="A5822" s="109" t="s">
        <v>6081</v>
      </c>
      <c r="B5822" s="109" t="s">
        <v>11062</v>
      </c>
      <c r="C5822" s="109" t="s">
        <v>100</v>
      </c>
      <c r="D5822" s="109" t="s">
        <v>96</v>
      </c>
      <c r="E5822" s="109" t="s">
        <v>10326</v>
      </c>
      <c r="F5822" s="109" t="s">
        <v>99</v>
      </c>
      <c r="G5822" s="109" t="s">
        <v>6109</v>
      </c>
      <c r="H5822" s="107">
        <v>381178</v>
      </c>
      <c r="I5822" s="109">
        <v>3</v>
      </c>
      <c r="J5822" s="108">
        <v>-156430</v>
      </c>
      <c r="K5822" s="107" t="str">
        <f>IF(J5822&gt;0,"Untung","Rugi")</f>
        <v>Rugi</v>
      </c>
      <c r="L5822" s="107" t="str">
        <f t="array" ref="L5822">_xlfn.IFS(H5822&lt;100000,"Low",AND(H5822&gt;=100000,H5822&lt;250000),"Medium",H5822&gt;=250000,"High")</f>
        <v>High</v>
      </c>
      <c r="M5822" s="107" t="str">
        <f>IF(H5822&lt;100000,"Low",IF(AND(H5822&gt;=100000,H5822&lt;250000),"Medium","High"))</f>
        <v>High</v>
      </c>
    </row>
    <row r="5823" spans="1:13" x14ac:dyDescent="0.4">
      <c r="A5823" s="109" t="s">
        <v>6016</v>
      </c>
      <c r="B5823" s="109" t="s">
        <v>11061</v>
      </c>
      <c r="C5823" s="109" t="s">
        <v>100</v>
      </c>
      <c r="D5823" s="109" t="s">
        <v>96</v>
      </c>
      <c r="E5823" s="109" t="s">
        <v>9094</v>
      </c>
      <c r="F5823" s="109" t="s">
        <v>95</v>
      </c>
      <c r="G5823" s="109" t="s">
        <v>6017</v>
      </c>
      <c r="H5823" s="107">
        <v>60110</v>
      </c>
      <c r="I5823" s="109">
        <v>4</v>
      </c>
      <c r="J5823" s="108">
        <v>-55352</v>
      </c>
      <c r="K5823" s="107" t="str">
        <f>IF(J5823&gt;0,"Untung","Rugi")</f>
        <v>Rugi</v>
      </c>
      <c r="L5823" s="107" t="str">
        <f t="array" ref="L5823">_xlfn.IFS(H5823&lt;100000,"Low",AND(H5823&gt;=100000,H5823&lt;250000),"Medium",H5823&gt;=250000,"High")</f>
        <v>Low</v>
      </c>
      <c r="M5823" s="107" t="str">
        <f>IF(H5823&lt;100000,"Low",IF(AND(H5823&gt;=100000,H5823&lt;250000),"Medium","High"))</f>
        <v>Low</v>
      </c>
    </row>
    <row r="5824" spans="1:13" x14ac:dyDescent="0.4">
      <c r="A5824" s="109" t="s">
        <v>6016</v>
      </c>
      <c r="B5824" s="109" t="s">
        <v>11060</v>
      </c>
      <c r="C5824" s="109" t="s">
        <v>100</v>
      </c>
      <c r="D5824" s="109" t="s">
        <v>96</v>
      </c>
      <c r="E5824" s="109" t="s">
        <v>7886</v>
      </c>
      <c r="F5824" s="109" t="s">
        <v>95</v>
      </c>
      <c r="G5824" s="109" t="s">
        <v>6017</v>
      </c>
      <c r="H5824" s="107">
        <v>265721</v>
      </c>
      <c r="I5824" s="109">
        <v>4</v>
      </c>
      <c r="J5824" s="108">
        <v>-7581</v>
      </c>
      <c r="K5824" s="107" t="str">
        <f>IF(J5824&gt;0,"Untung","Rugi")</f>
        <v>Rugi</v>
      </c>
      <c r="L5824" s="107" t="str">
        <f t="array" ref="L5824">_xlfn.IFS(H5824&lt;100000,"Low",AND(H5824&gt;=100000,H5824&lt;250000),"Medium",H5824&gt;=250000,"High")</f>
        <v>High</v>
      </c>
      <c r="M5824" s="107" t="str">
        <f>IF(H5824&lt;100000,"Low",IF(AND(H5824&gt;=100000,H5824&lt;250000),"Medium","High"))</f>
        <v>High</v>
      </c>
    </row>
    <row r="5825" spans="1:13" x14ac:dyDescent="0.4">
      <c r="A5825" s="109" t="s">
        <v>6016</v>
      </c>
      <c r="B5825" s="109" t="s">
        <v>11059</v>
      </c>
      <c r="C5825" s="109" t="s">
        <v>100</v>
      </c>
      <c r="D5825" s="109" t="s">
        <v>96</v>
      </c>
      <c r="E5825" s="109" t="s">
        <v>11058</v>
      </c>
      <c r="F5825" s="109" t="s">
        <v>99</v>
      </c>
      <c r="G5825" s="109" t="s">
        <v>6024</v>
      </c>
      <c r="H5825" s="107">
        <v>423646</v>
      </c>
      <c r="I5825" s="109">
        <v>3</v>
      </c>
      <c r="J5825" s="108">
        <v>225871</v>
      </c>
      <c r="K5825" s="107" t="str">
        <f>IF(J5825&gt;0,"Untung","Rugi")</f>
        <v>Untung</v>
      </c>
      <c r="L5825" s="107" t="str">
        <f t="array" ref="L5825">_xlfn.IFS(H5825&lt;100000,"Low",AND(H5825&gt;=100000,H5825&lt;250000),"Medium",H5825&gt;=250000,"High")</f>
        <v>High</v>
      </c>
      <c r="M5825" s="107" t="str">
        <f>IF(H5825&lt;100000,"Low",IF(AND(H5825&gt;=100000,H5825&lt;250000),"Medium","High"))</f>
        <v>High</v>
      </c>
    </row>
    <row r="5826" spans="1:13" x14ac:dyDescent="0.4">
      <c r="A5826" s="109" t="s">
        <v>6016</v>
      </c>
      <c r="B5826" s="109" t="s">
        <v>11057</v>
      </c>
      <c r="C5826" s="109" t="s">
        <v>100</v>
      </c>
      <c r="D5826" s="109" t="s">
        <v>96</v>
      </c>
      <c r="E5826" s="109" t="s">
        <v>7611</v>
      </c>
      <c r="F5826" s="109" t="s">
        <v>95</v>
      </c>
      <c r="G5826" s="109" t="s">
        <v>6052</v>
      </c>
      <c r="H5826" s="107">
        <v>443582</v>
      </c>
      <c r="I5826" s="109">
        <v>2</v>
      </c>
      <c r="J5826" s="108">
        <v>418489</v>
      </c>
      <c r="K5826" s="107" t="str">
        <f>IF(J5826&gt;0,"Untung","Rugi")</f>
        <v>Untung</v>
      </c>
      <c r="L5826" s="107" t="str">
        <f t="array" ref="L5826">_xlfn.IFS(H5826&lt;100000,"Low",AND(H5826&gt;=100000,H5826&lt;250000),"Medium",H5826&gt;=250000,"High")</f>
        <v>High</v>
      </c>
      <c r="M5826" s="107" t="str">
        <f>IF(H5826&lt;100000,"Low",IF(AND(H5826&gt;=100000,H5826&lt;250000),"Medium","High"))</f>
        <v>High</v>
      </c>
    </row>
    <row r="5827" spans="1:13" x14ac:dyDescent="0.4">
      <c r="A5827" s="109" t="s">
        <v>6016</v>
      </c>
      <c r="B5827" s="109" t="s">
        <v>11056</v>
      </c>
      <c r="C5827" s="109" t="s">
        <v>1051</v>
      </c>
      <c r="D5827" s="109" t="s">
        <v>104</v>
      </c>
      <c r="E5827" s="109" t="s">
        <v>7895</v>
      </c>
      <c r="F5827" s="109" t="s">
        <v>95</v>
      </c>
      <c r="G5827" s="109" t="s">
        <v>6052</v>
      </c>
      <c r="H5827" s="107">
        <v>64807</v>
      </c>
      <c r="I5827" s="109">
        <v>1</v>
      </c>
      <c r="J5827" s="108">
        <v>-148846</v>
      </c>
      <c r="K5827" s="107" t="str">
        <f>IF(J5827&gt;0,"Untung","Rugi")</f>
        <v>Rugi</v>
      </c>
      <c r="L5827" s="107" t="str">
        <f t="array" ref="L5827">_xlfn.IFS(H5827&lt;100000,"Low",AND(H5827&gt;=100000,H5827&lt;250000),"Medium",H5827&gt;=250000,"High")</f>
        <v>Low</v>
      </c>
      <c r="M5827" s="107" t="str">
        <f>IF(H5827&lt;100000,"Low",IF(AND(H5827&gt;=100000,H5827&lt;250000),"Medium","High"))</f>
        <v>Low</v>
      </c>
    </row>
    <row r="5828" spans="1:13" x14ac:dyDescent="0.4">
      <c r="A5828" s="109" t="s">
        <v>6016</v>
      </c>
      <c r="B5828" s="109" t="s">
        <v>11055</v>
      </c>
      <c r="C5828" s="109" t="s">
        <v>1051</v>
      </c>
      <c r="D5828" s="109" t="s">
        <v>96</v>
      </c>
      <c r="E5828" s="109" t="s">
        <v>7614</v>
      </c>
      <c r="F5828" s="109" t="s">
        <v>99</v>
      </c>
      <c r="G5828" s="109" t="s">
        <v>6024</v>
      </c>
      <c r="H5828" s="107">
        <v>114519</v>
      </c>
      <c r="I5828" s="109">
        <v>4</v>
      </c>
      <c r="J5828" s="108">
        <v>22975</v>
      </c>
      <c r="K5828" s="107" t="str">
        <f>IF(J5828&gt;0,"Untung","Rugi")</f>
        <v>Untung</v>
      </c>
      <c r="L5828" s="107" t="str">
        <f t="array" ref="L5828">_xlfn.IFS(H5828&lt;100000,"Low",AND(H5828&gt;=100000,H5828&lt;250000),"Medium",H5828&gt;=250000,"High")</f>
        <v>Medium</v>
      </c>
      <c r="M5828" s="107" t="str">
        <f>IF(H5828&lt;100000,"Low",IF(AND(H5828&gt;=100000,H5828&lt;250000),"Medium","High"))</f>
        <v>Medium</v>
      </c>
    </row>
    <row r="5829" spans="1:13" x14ac:dyDescent="0.4">
      <c r="A5829" s="109" t="s">
        <v>6016</v>
      </c>
      <c r="B5829" s="109" t="s">
        <v>11054</v>
      </c>
      <c r="C5829" s="109" t="s">
        <v>1051</v>
      </c>
      <c r="D5829" s="109" t="s">
        <v>102</v>
      </c>
      <c r="E5829" s="109" t="s">
        <v>8470</v>
      </c>
      <c r="F5829" s="109" t="s">
        <v>99</v>
      </c>
      <c r="G5829" s="109" t="s">
        <v>6109</v>
      </c>
      <c r="H5829" s="107">
        <v>296928</v>
      </c>
      <c r="I5829" s="109">
        <v>2</v>
      </c>
      <c r="J5829" s="108">
        <v>-170019</v>
      </c>
      <c r="K5829" s="107" t="str">
        <f>IF(J5829&gt;0,"Untung","Rugi")</f>
        <v>Rugi</v>
      </c>
      <c r="L5829" s="107" t="str">
        <f t="array" ref="L5829">_xlfn.IFS(H5829&lt;100000,"Low",AND(H5829&gt;=100000,H5829&lt;250000),"Medium",H5829&gt;=250000,"High")</f>
        <v>High</v>
      </c>
      <c r="M5829" s="107" t="str">
        <f>IF(H5829&lt;100000,"Low",IF(AND(H5829&gt;=100000,H5829&lt;250000),"Medium","High"))</f>
        <v>High</v>
      </c>
    </row>
    <row r="5830" spans="1:13" x14ac:dyDescent="0.4">
      <c r="A5830" s="109" t="s">
        <v>6016</v>
      </c>
      <c r="B5830" s="109" t="s">
        <v>11053</v>
      </c>
      <c r="C5830" s="109" t="s">
        <v>100</v>
      </c>
      <c r="D5830" s="109" t="s">
        <v>102</v>
      </c>
      <c r="E5830" s="109" t="s">
        <v>11052</v>
      </c>
      <c r="F5830" s="109" t="s">
        <v>6021</v>
      </c>
      <c r="G5830" s="109" t="s">
        <v>6020</v>
      </c>
      <c r="H5830" s="107">
        <v>297342</v>
      </c>
      <c r="I5830" s="109">
        <v>3</v>
      </c>
      <c r="J5830" s="108">
        <v>-233723</v>
      </c>
      <c r="K5830" s="107" t="str">
        <f>IF(J5830&gt;0,"Untung","Rugi")</f>
        <v>Rugi</v>
      </c>
      <c r="L5830" s="107" t="str">
        <f t="array" ref="L5830">_xlfn.IFS(H5830&lt;100000,"Low",AND(H5830&gt;=100000,H5830&lt;250000),"Medium",H5830&gt;=250000,"High")</f>
        <v>High</v>
      </c>
      <c r="M5830" s="107" t="str">
        <f>IF(H5830&lt;100000,"Low",IF(AND(H5830&gt;=100000,H5830&lt;250000),"Medium","High"))</f>
        <v>High</v>
      </c>
    </row>
    <row r="5831" spans="1:13" x14ac:dyDescent="0.4">
      <c r="A5831" s="109" t="s">
        <v>6016</v>
      </c>
      <c r="B5831" s="109" t="s">
        <v>11051</v>
      </c>
      <c r="C5831" s="109" t="s">
        <v>100</v>
      </c>
      <c r="D5831" s="109" t="s">
        <v>104</v>
      </c>
      <c r="E5831" s="109" t="s">
        <v>10769</v>
      </c>
      <c r="F5831" s="109" t="s">
        <v>99</v>
      </c>
      <c r="G5831" s="109" t="s">
        <v>6024</v>
      </c>
      <c r="H5831" s="107">
        <v>66591</v>
      </c>
      <c r="I5831" s="109">
        <v>3</v>
      </c>
      <c r="J5831" s="108">
        <v>434343</v>
      </c>
      <c r="K5831" s="107" t="str">
        <f>IF(J5831&gt;0,"Untung","Rugi")</f>
        <v>Untung</v>
      </c>
      <c r="L5831" s="107" t="str">
        <f t="array" ref="L5831">_xlfn.IFS(H5831&lt;100000,"Low",AND(H5831&gt;=100000,H5831&lt;250000),"Medium",H5831&gt;=250000,"High")</f>
        <v>Low</v>
      </c>
      <c r="M5831" s="107" t="str">
        <f>IF(H5831&lt;100000,"Low",IF(AND(H5831&gt;=100000,H5831&lt;250000),"Medium","High"))</f>
        <v>Low</v>
      </c>
    </row>
    <row r="5832" spans="1:13" x14ac:dyDescent="0.4">
      <c r="A5832" s="109" t="s">
        <v>6046</v>
      </c>
      <c r="B5832" s="109" t="s">
        <v>11050</v>
      </c>
      <c r="C5832" s="109" t="s">
        <v>1051</v>
      </c>
      <c r="D5832" s="109" t="s">
        <v>96</v>
      </c>
      <c r="E5832" s="109" t="s">
        <v>11049</v>
      </c>
      <c r="F5832" s="109" t="s">
        <v>95</v>
      </c>
      <c r="G5832" s="109" t="s">
        <v>6017</v>
      </c>
      <c r="H5832" s="107">
        <v>16480</v>
      </c>
      <c r="I5832" s="109">
        <v>3</v>
      </c>
      <c r="J5832" s="108">
        <v>105708</v>
      </c>
      <c r="K5832" s="107" t="str">
        <f>IF(J5832&gt;0,"Untung","Rugi")</f>
        <v>Untung</v>
      </c>
      <c r="L5832" s="107" t="str">
        <f t="array" ref="L5832">_xlfn.IFS(H5832&lt;100000,"Low",AND(H5832&gt;=100000,H5832&lt;250000),"Medium",H5832&gt;=250000,"High")</f>
        <v>Low</v>
      </c>
      <c r="M5832" s="107" t="str">
        <f>IF(H5832&lt;100000,"Low",IF(AND(H5832&gt;=100000,H5832&lt;250000),"Medium","High"))</f>
        <v>Low</v>
      </c>
    </row>
    <row r="5833" spans="1:13" x14ac:dyDescent="0.4">
      <c r="A5833" s="109" t="s">
        <v>6016</v>
      </c>
      <c r="B5833" s="109" t="s">
        <v>11048</v>
      </c>
      <c r="C5833" s="109" t="s">
        <v>1051</v>
      </c>
      <c r="D5833" s="109" t="s">
        <v>96</v>
      </c>
      <c r="E5833" s="109" t="s">
        <v>10703</v>
      </c>
      <c r="F5833" s="109" t="s">
        <v>95</v>
      </c>
      <c r="G5833" s="109" t="s">
        <v>6116</v>
      </c>
      <c r="H5833" s="107">
        <v>122927</v>
      </c>
      <c r="I5833" s="109">
        <v>3</v>
      </c>
      <c r="J5833" s="108">
        <v>214616</v>
      </c>
      <c r="K5833" s="107" t="str">
        <f>IF(J5833&gt;0,"Untung","Rugi")</f>
        <v>Untung</v>
      </c>
      <c r="L5833" s="107" t="str">
        <f t="array" ref="L5833">_xlfn.IFS(H5833&lt;100000,"Low",AND(H5833&gt;=100000,H5833&lt;250000),"Medium",H5833&gt;=250000,"High")</f>
        <v>Medium</v>
      </c>
      <c r="M5833" s="107" t="str">
        <f>IF(H5833&lt;100000,"Low",IF(AND(H5833&gt;=100000,H5833&lt;250000),"Medium","High"))</f>
        <v>Medium</v>
      </c>
    </row>
    <row r="5834" spans="1:13" x14ac:dyDescent="0.4">
      <c r="A5834" s="109" t="s">
        <v>6016</v>
      </c>
      <c r="B5834" s="109" t="s">
        <v>11047</v>
      </c>
      <c r="C5834" s="109" t="s">
        <v>1051</v>
      </c>
      <c r="D5834" s="109" t="s">
        <v>96</v>
      </c>
      <c r="E5834" s="109" t="s">
        <v>8847</v>
      </c>
      <c r="F5834" s="109" t="s">
        <v>6021</v>
      </c>
      <c r="G5834" s="109" t="s">
        <v>6745</v>
      </c>
      <c r="H5834" s="107">
        <v>248365</v>
      </c>
      <c r="I5834" s="109">
        <v>6</v>
      </c>
      <c r="J5834" s="108">
        <v>292027</v>
      </c>
      <c r="K5834" s="107" t="str">
        <f>IF(J5834&gt;0,"Untung","Rugi")</f>
        <v>Untung</v>
      </c>
      <c r="L5834" s="107" t="str">
        <f t="array" ref="L5834">_xlfn.IFS(H5834&lt;100000,"Low",AND(H5834&gt;=100000,H5834&lt;250000),"Medium",H5834&gt;=250000,"High")</f>
        <v>Medium</v>
      </c>
      <c r="M5834" s="107" t="str">
        <f>IF(H5834&lt;100000,"Low",IF(AND(H5834&gt;=100000,H5834&lt;250000),"Medium","High"))</f>
        <v>Medium</v>
      </c>
    </row>
    <row r="5835" spans="1:13" x14ac:dyDescent="0.4">
      <c r="A5835" s="109" t="s">
        <v>6016</v>
      </c>
      <c r="B5835" s="109" t="s">
        <v>11046</v>
      </c>
      <c r="C5835" s="109" t="s">
        <v>1051</v>
      </c>
      <c r="D5835" s="109" t="s">
        <v>96</v>
      </c>
      <c r="E5835" s="109" t="s">
        <v>8605</v>
      </c>
      <c r="F5835" s="109" t="s">
        <v>95</v>
      </c>
      <c r="G5835" s="109" t="s">
        <v>6067</v>
      </c>
      <c r="H5835" s="107">
        <v>103314</v>
      </c>
      <c r="I5835" s="109">
        <v>3</v>
      </c>
      <c r="J5835" s="108">
        <v>-44865</v>
      </c>
      <c r="K5835" s="107" t="str">
        <f>IF(J5835&gt;0,"Untung","Rugi")</f>
        <v>Rugi</v>
      </c>
      <c r="L5835" s="107" t="str">
        <f t="array" ref="L5835">_xlfn.IFS(H5835&lt;100000,"Low",AND(H5835&gt;=100000,H5835&lt;250000),"Medium",H5835&gt;=250000,"High")</f>
        <v>Medium</v>
      </c>
      <c r="M5835" s="107" t="str">
        <f>IF(H5835&lt;100000,"Low",IF(AND(H5835&gt;=100000,H5835&lt;250000),"Medium","High"))</f>
        <v>Medium</v>
      </c>
    </row>
    <row r="5836" spans="1:13" x14ac:dyDescent="0.4">
      <c r="A5836" s="109" t="s">
        <v>6016</v>
      </c>
      <c r="B5836" s="109" t="s">
        <v>11045</v>
      </c>
      <c r="C5836" s="109" t="s">
        <v>1051</v>
      </c>
      <c r="D5836" s="109" t="s">
        <v>96</v>
      </c>
      <c r="E5836" s="109" t="s">
        <v>8274</v>
      </c>
      <c r="F5836" s="109" t="s">
        <v>6021</v>
      </c>
      <c r="G5836" s="109" t="s">
        <v>6020</v>
      </c>
      <c r="H5836" s="107">
        <v>430033</v>
      </c>
      <c r="I5836" s="109">
        <v>3</v>
      </c>
      <c r="J5836" s="108">
        <v>90418</v>
      </c>
      <c r="K5836" s="107" t="str">
        <f>IF(J5836&gt;0,"Untung","Rugi")</f>
        <v>Untung</v>
      </c>
      <c r="L5836" s="107" t="str">
        <f t="array" ref="L5836">_xlfn.IFS(H5836&lt;100000,"Low",AND(H5836&gt;=100000,H5836&lt;250000),"Medium",H5836&gt;=250000,"High")</f>
        <v>High</v>
      </c>
      <c r="M5836" s="107" t="str">
        <f>IF(H5836&lt;100000,"Low",IF(AND(H5836&gt;=100000,H5836&lt;250000),"Medium","High"))</f>
        <v>High</v>
      </c>
    </row>
    <row r="5837" spans="1:13" x14ac:dyDescent="0.4">
      <c r="A5837" s="109" t="s">
        <v>6016</v>
      </c>
      <c r="B5837" s="109" t="s">
        <v>11044</v>
      </c>
      <c r="C5837" s="109" t="s">
        <v>1064</v>
      </c>
      <c r="D5837" s="109" t="s">
        <v>96</v>
      </c>
      <c r="E5837" s="109" t="s">
        <v>11043</v>
      </c>
      <c r="F5837" s="109" t="s">
        <v>95</v>
      </c>
      <c r="G5837" s="109" t="s">
        <v>6017</v>
      </c>
      <c r="H5837" s="107">
        <v>427088</v>
      </c>
      <c r="I5837" s="109">
        <v>5</v>
      </c>
      <c r="J5837" s="108">
        <v>-180653</v>
      </c>
      <c r="K5837" s="107" t="str">
        <f>IF(J5837&gt;0,"Untung","Rugi")</f>
        <v>Rugi</v>
      </c>
      <c r="L5837" s="107" t="str">
        <f t="array" ref="L5837">_xlfn.IFS(H5837&lt;100000,"Low",AND(H5837&gt;=100000,H5837&lt;250000),"Medium",H5837&gt;=250000,"High")</f>
        <v>High</v>
      </c>
      <c r="M5837" s="107" t="str">
        <f>IF(H5837&lt;100000,"Low",IF(AND(H5837&gt;=100000,H5837&lt;250000),"Medium","High"))</f>
        <v>High</v>
      </c>
    </row>
    <row r="5838" spans="1:13" x14ac:dyDescent="0.4">
      <c r="A5838" s="109" t="s">
        <v>6046</v>
      </c>
      <c r="B5838" s="109" t="s">
        <v>11042</v>
      </c>
      <c r="C5838" s="109" t="s">
        <v>1064</v>
      </c>
      <c r="D5838" s="109" t="s">
        <v>96</v>
      </c>
      <c r="E5838" s="109" t="s">
        <v>9237</v>
      </c>
      <c r="F5838" s="109" t="s">
        <v>6021</v>
      </c>
      <c r="G5838" s="109" t="s">
        <v>6020</v>
      </c>
      <c r="H5838" s="107">
        <v>414159</v>
      </c>
      <c r="I5838" s="109">
        <v>8</v>
      </c>
      <c r="J5838" s="108">
        <v>83174</v>
      </c>
      <c r="K5838" s="107" t="str">
        <f>IF(J5838&gt;0,"Untung","Rugi")</f>
        <v>Untung</v>
      </c>
      <c r="L5838" s="107" t="str">
        <f t="array" ref="L5838">_xlfn.IFS(H5838&lt;100000,"Low",AND(H5838&gt;=100000,H5838&lt;250000),"Medium",H5838&gt;=250000,"High")</f>
        <v>High</v>
      </c>
      <c r="M5838" s="107" t="str">
        <f>IF(H5838&lt;100000,"Low",IF(AND(H5838&gt;=100000,H5838&lt;250000),"Medium","High"))</f>
        <v>High</v>
      </c>
    </row>
    <row r="5839" spans="1:13" x14ac:dyDescent="0.4">
      <c r="A5839" s="109" t="s">
        <v>6046</v>
      </c>
      <c r="B5839" s="109" t="s">
        <v>11041</v>
      </c>
      <c r="C5839" s="109" t="s">
        <v>100</v>
      </c>
      <c r="D5839" s="109" t="s">
        <v>96</v>
      </c>
      <c r="E5839" s="109" t="s">
        <v>6025</v>
      </c>
      <c r="F5839" s="109" t="s">
        <v>99</v>
      </c>
      <c r="G5839" s="109" t="s">
        <v>6024</v>
      </c>
      <c r="H5839" s="107">
        <v>427641</v>
      </c>
      <c r="I5839" s="109">
        <v>2</v>
      </c>
      <c r="J5839" s="108">
        <v>-160001</v>
      </c>
      <c r="K5839" s="107" t="str">
        <f>IF(J5839&gt;0,"Untung","Rugi")</f>
        <v>Rugi</v>
      </c>
      <c r="L5839" s="107" t="str">
        <f t="array" ref="L5839">_xlfn.IFS(H5839&lt;100000,"Low",AND(H5839&gt;=100000,H5839&lt;250000),"Medium",H5839&gt;=250000,"High")</f>
        <v>High</v>
      </c>
      <c r="M5839" s="107" t="str">
        <f>IF(H5839&lt;100000,"Low",IF(AND(H5839&gt;=100000,H5839&lt;250000),"Medium","High"))</f>
        <v>High</v>
      </c>
    </row>
    <row r="5840" spans="1:13" x14ac:dyDescent="0.4">
      <c r="A5840" s="109" t="s">
        <v>6016</v>
      </c>
      <c r="B5840" s="109" t="s">
        <v>11040</v>
      </c>
      <c r="C5840" s="109" t="s">
        <v>100</v>
      </c>
      <c r="D5840" s="109" t="s">
        <v>96</v>
      </c>
      <c r="E5840" s="109" t="s">
        <v>7553</v>
      </c>
      <c r="F5840" s="109" t="s">
        <v>99</v>
      </c>
      <c r="G5840" s="109" t="s">
        <v>6024</v>
      </c>
      <c r="H5840" s="107">
        <v>129465</v>
      </c>
      <c r="I5840" s="109">
        <v>7</v>
      </c>
      <c r="J5840" s="108">
        <v>120714</v>
      </c>
      <c r="K5840" s="107" t="str">
        <f>IF(J5840&gt;0,"Untung","Rugi")</f>
        <v>Untung</v>
      </c>
      <c r="L5840" s="107" t="str">
        <f t="array" ref="L5840">_xlfn.IFS(H5840&lt;100000,"Low",AND(H5840&gt;=100000,H5840&lt;250000),"Medium",H5840&gt;=250000,"High")</f>
        <v>Medium</v>
      </c>
      <c r="M5840" s="107" t="str">
        <f>IF(H5840&lt;100000,"Low",IF(AND(H5840&gt;=100000,H5840&lt;250000),"Medium","High"))</f>
        <v>Medium</v>
      </c>
    </row>
    <row r="5841" spans="1:13" x14ac:dyDescent="0.4">
      <c r="A5841" s="109" t="s">
        <v>6016</v>
      </c>
      <c r="B5841" s="109" t="s">
        <v>11040</v>
      </c>
      <c r="C5841" s="109" t="s">
        <v>100</v>
      </c>
      <c r="D5841" s="109" t="s">
        <v>96</v>
      </c>
      <c r="E5841" s="109" t="s">
        <v>9014</v>
      </c>
      <c r="F5841" s="109" t="s">
        <v>95</v>
      </c>
      <c r="G5841" s="109" t="s">
        <v>6017</v>
      </c>
      <c r="H5841" s="107">
        <v>395483</v>
      </c>
      <c r="I5841" s="109">
        <v>3</v>
      </c>
      <c r="J5841" s="108">
        <v>376006</v>
      </c>
      <c r="K5841" s="107" t="str">
        <f>IF(J5841&gt;0,"Untung","Rugi")</f>
        <v>Untung</v>
      </c>
      <c r="L5841" s="107" t="str">
        <f t="array" ref="L5841">_xlfn.IFS(H5841&lt;100000,"Low",AND(H5841&gt;=100000,H5841&lt;250000),"Medium",H5841&gt;=250000,"High")</f>
        <v>High</v>
      </c>
      <c r="M5841" s="107" t="str">
        <f>IF(H5841&lt;100000,"Low",IF(AND(H5841&gt;=100000,H5841&lt;250000),"Medium","High"))</f>
        <v>High</v>
      </c>
    </row>
    <row r="5842" spans="1:13" x14ac:dyDescent="0.4">
      <c r="A5842" s="109" t="s">
        <v>6016</v>
      </c>
      <c r="B5842" s="109" t="s">
        <v>11040</v>
      </c>
      <c r="C5842" s="109" t="s">
        <v>100</v>
      </c>
      <c r="D5842" s="109" t="s">
        <v>96</v>
      </c>
      <c r="E5842" s="109" t="s">
        <v>10359</v>
      </c>
      <c r="F5842" s="109" t="s">
        <v>95</v>
      </c>
      <c r="G5842" s="109" t="s">
        <v>6017</v>
      </c>
      <c r="H5842" s="107">
        <v>318431</v>
      </c>
      <c r="I5842" s="109">
        <v>1</v>
      </c>
      <c r="J5842" s="108">
        <v>-61749</v>
      </c>
      <c r="K5842" s="107" t="str">
        <f>IF(J5842&gt;0,"Untung","Rugi")</f>
        <v>Rugi</v>
      </c>
      <c r="L5842" s="107" t="str">
        <f t="array" ref="L5842">_xlfn.IFS(H5842&lt;100000,"Low",AND(H5842&gt;=100000,H5842&lt;250000),"Medium",H5842&gt;=250000,"High")</f>
        <v>High</v>
      </c>
      <c r="M5842" s="107" t="str">
        <f>IF(H5842&lt;100000,"Low",IF(AND(H5842&gt;=100000,H5842&lt;250000),"Medium","High"))</f>
        <v>High</v>
      </c>
    </row>
    <row r="5843" spans="1:13" x14ac:dyDescent="0.4">
      <c r="A5843" s="109" t="s">
        <v>6016</v>
      </c>
      <c r="B5843" s="109" t="s">
        <v>11039</v>
      </c>
      <c r="C5843" s="109" t="s">
        <v>1051</v>
      </c>
      <c r="D5843" s="109" t="s">
        <v>102</v>
      </c>
      <c r="E5843" s="109" t="s">
        <v>6547</v>
      </c>
      <c r="F5843" s="109" t="s">
        <v>95</v>
      </c>
      <c r="G5843" s="109" t="s">
        <v>6013</v>
      </c>
      <c r="H5843" s="107">
        <v>403412</v>
      </c>
      <c r="I5843" s="109">
        <v>5</v>
      </c>
      <c r="J5843" s="108">
        <v>359186</v>
      </c>
      <c r="K5843" s="107" t="str">
        <f>IF(J5843&gt;0,"Untung","Rugi")</f>
        <v>Untung</v>
      </c>
      <c r="L5843" s="107" t="str">
        <f t="array" ref="L5843">_xlfn.IFS(H5843&lt;100000,"Low",AND(H5843&gt;=100000,H5843&lt;250000),"Medium",H5843&gt;=250000,"High")</f>
        <v>High</v>
      </c>
      <c r="M5843" s="107" t="str">
        <f>IF(H5843&lt;100000,"Low",IF(AND(H5843&gt;=100000,H5843&lt;250000),"Medium","High"))</f>
        <v>High</v>
      </c>
    </row>
    <row r="5844" spans="1:13" x14ac:dyDescent="0.4">
      <c r="A5844" s="109" t="s">
        <v>6027</v>
      </c>
      <c r="B5844" s="109" t="s">
        <v>11038</v>
      </c>
      <c r="C5844" s="109" t="s">
        <v>1051</v>
      </c>
      <c r="D5844" s="109" t="s">
        <v>104</v>
      </c>
      <c r="E5844" s="109" t="s">
        <v>6881</v>
      </c>
      <c r="F5844" s="109" t="s">
        <v>95</v>
      </c>
      <c r="G5844" s="109" t="s">
        <v>6013</v>
      </c>
      <c r="H5844" s="107">
        <v>286720</v>
      </c>
      <c r="I5844" s="109">
        <v>2</v>
      </c>
      <c r="J5844" s="108">
        <v>37888</v>
      </c>
      <c r="K5844" s="107" t="str">
        <f>IF(J5844&gt;0,"Untung","Rugi")</f>
        <v>Untung</v>
      </c>
      <c r="L5844" s="107" t="str">
        <f t="array" ref="L5844">_xlfn.IFS(H5844&lt;100000,"Low",AND(H5844&gt;=100000,H5844&lt;250000),"Medium",H5844&gt;=250000,"High")</f>
        <v>High</v>
      </c>
      <c r="M5844" s="107" t="str">
        <f>IF(H5844&lt;100000,"Low",IF(AND(H5844&gt;=100000,H5844&lt;250000),"Medium","High"))</f>
        <v>High</v>
      </c>
    </row>
    <row r="5845" spans="1:13" x14ac:dyDescent="0.4">
      <c r="A5845" s="109" t="s">
        <v>6081</v>
      </c>
      <c r="B5845" s="109" t="s">
        <v>11037</v>
      </c>
      <c r="C5845" s="109" t="s">
        <v>1051</v>
      </c>
      <c r="D5845" s="109" t="s">
        <v>104</v>
      </c>
      <c r="E5845" s="109" t="s">
        <v>9888</v>
      </c>
      <c r="F5845" s="109" t="s">
        <v>6021</v>
      </c>
      <c r="G5845" s="109" t="s">
        <v>6031</v>
      </c>
      <c r="H5845" s="107">
        <v>366415</v>
      </c>
      <c r="I5845" s="109">
        <v>2</v>
      </c>
      <c r="J5845" s="108">
        <v>-144891</v>
      </c>
      <c r="K5845" s="107" t="str">
        <f>IF(J5845&gt;0,"Untung","Rugi")</f>
        <v>Rugi</v>
      </c>
      <c r="L5845" s="107" t="str">
        <f t="array" ref="L5845">_xlfn.IFS(H5845&lt;100000,"Low",AND(H5845&gt;=100000,H5845&lt;250000),"Medium",H5845&gt;=250000,"High")</f>
        <v>High</v>
      </c>
      <c r="M5845" s="107" t="str">
        <f>IF(H5845&lt;100000,"Low",IF(AND(H5845&gt;=100000,H5845&lt;250000),"Medium","High"))</f>
        <v>High</v>
      </c>
    </row>
    <row r="5846" spans="1:13" x14ac:dyDescent="0.4">
      <c r="A5846" s="109" t="s">
        <v>6081</v>
      </c>
      <c r="B5846" s="109" t="s">
        <v>11036</v>
      </c>
      <c r="C5846" s="109" t="s">
        <v>1051</v>
      </c>
      <c r="D5846" s="109" t="s">
        <v>106</v>
      </c>
      <c r="E5846" s="109" t="s">
        <v>8614</v>
      </c>
      <c r="F5846" s="109" t="s">
        <v>95</v>
      </c>
      <c r="G5846" s="109" t="s">
        <v>6067</v>
      </c>
      <c r="H5846" s="107">
        <v>435417</v>
      </c>
      <c r="I5846" s="109">
        <v>3</v>
      </c>
      <c r="J5846" s="108">
        <v>359217</v>
      </c>
      <c r="K5846" s="107" t="str">
        <f>IF(J5846&gt;0,"Untung","Rugi")</f>
        <v>Untung</v>
      </c>
      <c r="L5846" s="107" t="str">
        <f t="array" ref="L5846">_xlfn.IFS(H5846&lt;100000,"Low",AND(H5846&gt;=100000,H5846&lt;250000),"Medium",H5846&gt;=250000,"High")</f>
        <v>High</v>
      </c>
      <c r="M5846" s="107" t="str">
        <f>IF(H5846&lt;100000,"Low",IF(AND(H5846&gt;=100000,H5846&lt;250000),"Medium","High"))</f>
        <v>High</v>
      </c>
    </row>
    <row r="5847" spans="1:13" x14ac:dyDescent="0.4">
      <c r="A5847" s="109" t="s">
        <v>6016</v>
      </c>
      <c r="B5847" s="109" t="s">
        <v>11035</v>
      </c>
      <c r="C5847" s="109" t="s">
        <v>1051</v>
      </c>
      <c r="D5847" s="109" t="s">
        <v>102</v>
      </c>
      <c r="E5847" s="109" t="s">
        <v>8915</v>
      </c>
      <c r="F5847" s="109" t="s">
        <v>95</v>
      </c>
      <c r="G5847" s="109" t="s">
        <v>6013</v>
      </c>
      <c r="H5847" s="107">
        <v>99832</v>
      </c>
      <c r="I5847" s="109">
        <v>8</v>
      </c>
      <c r="J5847" s="108">
        <v>39214</v>
      </c>
      <c r="K5847" s="107" t="str">
        <f>IF(J5847&gt;0,"Untung","Rugi")</f>
        <v>Untung</v>
      </c>
      <c r="L5847" s="107" t="str">
        <f t="array" ref="L5847">_xlfn.IFS(H5847&lt;100000,"Low",AND(H5847&gt;=100000,H5847&lt;250000),"Medium",H5847&gt;=250000,"High")</f>
        <v>Low</v>
      </c>
      <c r="M5847" s="107" t="str">
        <f>IF(H5847&lt;100000,"Low",IF(AND(H5847&gt;=100000,H5847&lt;250000),"Medium","High"))</f>
        <v>Low</v>
      </c>
    </row>
    <row r="5848" spans="1:13" x14ac:dyDescent="0.4">
      <c r="A5848" s="109" t="s">
        <v>6027</v>
      </c>
      <c r="B5848" s="109" t="s">
        <v>11034</v>
      </c>
      <c r="C5848" s="109" t="s">
        <v>1051</v>
      </c>
      <c r="D5848" s="109" t="s">
        <v>102</v>
      </c>
      <c r="E5848" s="109" t="s">
        <v>6044</v>
      </c>
      <c r="F5848" s="109" t="s">
        <v>95</v>
      </c>
      <c r="G5848" s="109" t="s">
        <v>6017</v>
      </c>
      <c r="H5848" s="107">
        <v>283845</v>
      </c>
      <c r="I5848" s="109">
        <v>2</v>
      </c>
      <c r="J5848" s="108">
        <v>187975</v>
      </c>
      <c r="K5848" s="107" t="str">
        <f>IF(J5848&gt;0,"Untung","Rugi")</f>
        <v>Untung</v>
      </c>
      <c r="L5848" s="107" t="str">
        <f t="array" ref="L5848">_xlfn.IFS(H5848&lt;100000,"Low",AND(H5848&gt;=100000,H5848&lt;250000),"Medium",H5848&gt;=250000,"High")</f>
        <v>High</v>
      </c>
      <c r="M5848" s="107" t="str">
        <f>IF(H5848&lt;100000,"Low",IF(AND(H5848&gt;=100000,H5848&lt;250000),"Medium","High"))</f>
        <v>High</v>
      </c>
    </row>
    <row r="5849" spans="1:13" x14ac:dyDescent="0.4">
      <c r="A5849" s="109" t="s">
        <v>6027</v>
      </c>
      <c r="B5849" s="109" t="s">
        <v>11033</v>
      </c>
      <c r="C5849" s="109" t="s">
        <v>100</v>
      </c>
      <c r="D5849" s="109" t="s">
        <v>96</v>
      </c>
      <c r="E5849" s="109" t="s">
        <v>11032</v>
      </c>
      <c r="F5849" s="109" t="s">
        <v>95</v>
      </c>
      <c r="G5849" s="109" t="s">
        <v>6057</v>
      </c>
      <c r="H5849" s="107">
        <v>297228</v>
      </c>
      <c r="I5849" s="109">
        <v>5</v>
      </c>
      <c r="J5849" s="108">
        <v>-51245</v>
      </c>
      <c r="K5849" s="107" t="str">
        <f>IF(J5849&gt;0,"Untung","Rugi")</f>
        <v>Rugi</v>
      </c>
      <c r="L5849" s="107" t="str">
        <f t="array" ref="L5849">_xlfn.IFS(H5849&lt;100000,"Low",AND(H5849&gt;=100000,H5849&lt;250000),"Medium",H5849&gt;=250000,"High")</f>
        <v>High</v>
      </c>
      <c r="M5849" s="107" t="str">
        <f>IF(H5849&lt;100000,"Low",IF(AND(H5849&gt;=100000,H5849&lt;250000),"Medium","High"))</f>
        <v>High</v>
      </c>
    </row>
    <row r="5850" spans="1:13" x14ac:dyDescent="0.4">
      <c r="A5850" s="109" t="s">
        <v>6016</v>
      </c>
      <c r="B5850" s="109" t="s">
        <v>11031</v>
      </c>
      <c r="C5850" s="109" t="s">
        <v>100</v>
      </c>
      <c r="D5850" s="109" t="s">
        <v>96</v>
      </c>
      <c r="E5850" s="109" t="s">
        <v>8902</v>
      </c>
      <c r="F5850" s="109" t="s">
        <v>6021</v>
      </c>
      <c r="G5850" s="109" t="s">
        <v>6020</v>
      </c>
      <c r="H5850" s="107">
        <v>10222</v>
      </c>
      <c r="I5850" s="109">
        <v>5</v>
      </c>
      <c r="J5850" s="108">
        <v>184072</v>
      </c>
      <c r="K5850" s="107" t="str">
        <f>IF(J5850&gt;0,"Untung","Rugi")</f>
        <v>Untung</v>
      </c>
      <c r="L5850" s="107" t="str">
        <f t="array" ref="L5850">_xlfn.IFS(H5850&lt;100000,"Low",AND(H5850&gt;=100000,H5850&lt;250000),"Medium",H5850&gt;=250000,"High")</f>
        <v>Low</v>
      </c>
      <c r="M5850" s="107" t="str">
        <f>IF(H5850&lt;100000,"Low",IF(AND(H5850&gt;=100000,H5850&lt;250000),"Medium","High"))</f>
        <v>Low</v>
      </c>
    </row>
    <row r="5851" spans="1:13" x14ac:dyDescent="0.4">
      <c r="A5851" s="109" t="s">
        <v>6016</v>
      </c>
      <c r="B5851" s="109" t="s">
        <v>11030</v>
      </c>
      <c r="C5851" s="109" t="s">
        <v>1051</v>
      </c>
      <c r="D5851" s="109" t="s">
        <v>104</v>
      </c>
      <c r="E5851" s="109" t="s">
        <v>8050</v>
      </c>
      <c r="F5851" s="109" t="s">
        <v>95</v>
      </c>
      <c r="G5851" s="109" t="s">
        <v>6062</v>
      </c>
      <c r="H5851" s="107">
        <v>10105</v>
      </c>
      <c r="I5851" s="109">
        <v>2</v>
      </c>
      <c r="J5851" s="108">
        <v>-226261</v>
      </c>
      <c r="K5851" s="107" t="str">
        <f>IF(J5851&gt;0,"Untung","Rugi")</f>
        <v>Rugi</v>
      </c>
      <c r="L5851" s="107" t="str">
        <f t="array" ref="L5851">_xlfn.IFS(H5851&lt;100000,"Low",AND(H5851&gt;=100000,H5851&lt;250000),"Medium",H5851&gt;=250000,"High")</f>
        <v>Low</v>
      </c>
      <c r="M5851" s="107" t="str">
        <f>IF(H5851&lt;100000,"Low",IF(AND(H5851&gt;=100000,H5851&lt;250000),"Medium","High"))</f>
        <v>Low</v>
      </c>
    </row>
    <row r="5852" spans="1:13" x14ac:dyDescent="0.4">
      <c r="A5852" s="109" t="s">
        <v>6046</v>
      </c>
      <c r="B5852" s="109" t="s">
        <v>11029</v>
      </c>
      <c r="C5852" s="109" t="s">
        <v>1051</v>
      </c>
      <c r="D5852" s="109" t="s">
        <v>96</v>
      </c>
      <c r="E5852" s="109" t="s">
        <v>7178</v>
      </c>
      <c r="F5852" s="109" t="s">
        <v>95</v>
      </c>
      <c r="G5852" s="109" t="s">
        <v>6062</v>
      </c>
      <c r="H5852" s="107">
        <v>91624</v>
      </c>
      <c r="I5852" s="109">
        <v>3</v>
      </c>
      <c r="J5852" s="108">
        <v>79252</v>
      </c>
      <c r="K5852" s="107" t="str">
        <f>IF(J5852&gt;0,"Untung","Rugi")</f>
        <v>Untung</v>
      </c>
      <c r="L5852" s="107" t="str">
        <f t="array" ref="L5852">_xlfn.IFS(H5852&lt;100000,"Low",AND(H5852&gt;=100000,H5852&lt;250000),"Medium",H5852&gt;=250000,"High")</f>
        <v>Low</v>
      </c>
      <c r="M5852" s="107" t="str">
        <f>IF(H5852&lt;100000,"Low",IF(AND(H5852&gt;=100000,H5852&lt;250000),"Medium","High"))</f>
        <v>Low</v>
      </c>
    </row>
    <row r="5853" spans="1:13" x14ac:dyDescent="0.4">
      <c r="A5853" s="109" t="s">
        <v>6046</v>
      </c>
      <c r="B5853" s="109" t="s">
        <v>11028</v>
      </c>
      <c r="C5853" s="109" t="s">
        <v>1051</v>
      </c>
      <c r="D5853" s="109" t="s">
        <v>104</v>
      </c>
      <c r="E5853" s="109" t="s">
        <v>6188</v>
      </c>
      <c r="F5853" s="109" t="s">
        <v>99</v>
      </c>
      <c r="G5853" s="109" t="s">
        <v>6109</v>
      </c>
      <c r="H5853" s="107">
        <v>218265</v>
      </c>
      <c r="I5853" s="109">
        <v>1</v>
      </c>
      <c r="J5853" s="108">
        <v>425975</v>
      </c>
      <c r="K5853" s="107" t="str">
        <f>IF(J5853&gt;0,"Untung","Rugi")</f>
        <v>Untung</v>
      </c>
      <c r="L5853" s="107" t="str">
        <f t="array" ref="L5853">_xlfn.IFS(H5853&lt;100000,"Low",AND(H5853&gt;=100000,H5853&lt;250000),"Medium",H5853&gt;=250000,"High")</f>
        <v>Medium</v>
      </c>
      <c r="M5853" s="107" t="str">
        <f>IF(H5853&lt;100000,"Low",IF(AND(H5853&gt;=100000,H5853&lt;250000),"Medium","High"))</f>
        <v>Medium</v>
      </c>
    </row>
    <row r="5854" spans="1:13" x14ac:dyDescent="0.4">
      <c r="A5854" s="109" t="s">
        <v>6081</v>
      </c>
      <c r="B5854" s="109" t="s">
        <v>11027</v>
      </c>
      <c r="C5854" s="109" t="s">
        <v>100</v>
      </c>
      <c r="D5854" s="109" t="s">
        <v>102</v>
      </c>
      <c r="E5854" s="109" t="s">
        <v>9479</v>
      </c>
      <c r="F5854" s="109" t="s">
        <v>99</v>
      </c>
      <c r="G5854" s="109" t="s">
        <v>6024</v>
      </c>
      <c r="H5854" s="107">
        <v>327354</v>
      </c>
      <c r="I5854" s="109">
        <v>4</v>
      </c>
      <c r="J5854" s="108">
        <v>232664</v>
      </c>
      <c r="K5854" s="107" t="str">
        <f>IF(J5854&gt;0,"Untung","Rugi")</f>
        <v>Untung</v>
      </c>
      <c r="L5854" s="107" t="str">
        <f t="array" ref="L5854">_xlfn.IFS(H5854&lt;100000,"Low",AND(H5854&gt;=100000,H5854&lt;250000),"Medium",H5854&gt;=250000,"High")</f>
        <v>High</v>
      </c>
      <c r="M5854" s="107" t="str">
        <f>IF(H5854&lt;100000,"Low",IF(AND(H5854&gt;=100000,H5854&lt;250000),"Medium","High"))</f>
        <v>High</v>
      </c>
    </row>
    <row r="5855" spans="1:13" x14ac:dyDescent="0.4">
      <c r="A5855" s="109" t="s">
        <v>6016</v>
      </c>
      <c r="B5855" s="109" t="s">
        <v>11026</v>
      </c>
      <c r="C5855" s="109" t="s">
        <v>1051</v>
      </c>
      <c r="D5855" s="109" t="s">
        <v>102</v>
      </c>
      <c r="E5855" s="109" t="s">
        <v>7576</v>
      </c>
      <c r="F5855" s="109" t="s">
        <v>95</v>
      </c>
      <c r="G5855" s="109" t="s">
        <v>6036</v>
      </c>
      <c r="H5855" s="107">
        <v>76337</v>
      </c>
      <c r="I5855" s="109">
        <v>5</v>
      </c>
      <c r="J5855" s="108">
        <v>-176728</v>
      </c>
      <c r="K5855" s="107" t="str">
        <f>IF(J5855&gt;0,"Untung","Rugi")</f>
        <v>Rugi</v>
      </c>
      <c r="L5855" s="107" t="str">
        <f t="array" ref="L5855">_xlfn.IFS(H5855&lt;100000,"Low",AND(H5855&gt;=100000,H5855&lt;250000),"Medium",H5855&gt;=250000,"High")</f>
        <v>Low</v>
      </c>
      <c r="M5855" s="107" t="str">
        <f>IF(H5855&lt;100000,"Low",IF(AND(H5855&gt;=100000,H5855&lt;250000),"Medium","High"))</f>
        <v>Low</v>
      </c>
    </row>
    <row r="5856" spans="1:13" x14ac:dyDescent="0.4">
      <c r="A5856" s="109" t="s">
        <v>6046</v>
      </c>
      <c r="B5856" s="109" t="s">
        <v>11025</v>
      </c>
      <c r="C5856" s="109" t="s">
        <v>1064</v>
      </c>
      <c r="D5856" s="109" t="s">
        <v>96</v>
      </c>
      <c r="E5856" s="109" t="s">
        <v>10191</v>
      </c>
      <c r="F5856" s="109" t="s">
        <v>99</v>
      </c>
      <c r="G5856" s="109" t="s">
        <v>6024</v>
      </c>
      <c r="H5856" s="107">
        <v>260747</v>
      </c>
      <c r="I5856" s="109">
        <v>3</v>
      </c>
      <c r="J5856" s="108">
        <v>-170175</v>
      </c>
      <c r="K5856" s="107" t="str">
        <f>IF(J5856&gt;0,"Untung","Rugi")</f>
        <v>Rugi</v>
      </c>
      <c r="L5856" s="107" t="str">
        <f t="array" ref="L5856">_xlfn.IFS(H5856&lt;100000,"Low",AND(H5856&gt;=100000,H5856&lt;250000),"Medium",H5856&gt;=250000,"High")</f>
        <v>High</v>
      </c>
      <c r="M5856" s="107" t="str">
        <f>IF(H5856&lt;100000,"Low",IF(AND(H5856&gt;=100000,H5856&lt;250000),"Medium","High"))</f>
        <v>High</v>
      </c>
    </row>
    <row r="5857" spans="1:13" x14ac:dyDescent="0.4">
      <c r="A5857" s="109" t="s">
        <v>6016</v>
      </c>
      <c r="B5857" s="109" t="s">
        <v>11024</v>
      </c>
      <c r="C5857" s="109" t="s">
        <v>1051</v>
      </c>
      <c r="D5857" s="109" t="s">
        <v>106</v>
      </c>
      <c r="E5857" s="109" t="s">
        <v>7141</v>
      </c>
      <c r="F5857" s="109" t="s">
        <v>95</v>
      </c>
      <c r="G5857" s="109" t="s">
        <v>6013</v>
      </c>
      <c r="H5857" s="107">
        <v>306812</v>
      </c>
      <c r="I5857" s="109">
        <v>2</v>
      </c>
      <c r="J5857" s="108">
        <v>-87535</v>
      </c>
      <c r="K5857" s="107" t="str">
        <f>IF(J5857&gt;0,"Untung","Rugi")</f>
        <v>Rugi</v>
      </c>
      <c r="L5857" s="107" t="str">
        <f t="array" ref="L5857">_xlfn.IFS(H5857&lt;100000,"Low",AND(H5857&gt;=100000,H5857&lt;250000),"Medium",H5857&gt;=250000,"High")</f>
        <v>High</v>
      </c>
      <c r="M5857" s="107" t="str">
        <f>IF(H5857&lt;100000,"Low",IF(AND(H5857&gt;=100000,H5857&lt;250000),"Medium","High"))</f>
        <v>High</v>
      </c>
    </row>
    <row r="5858" spans="1:13" x14ac:dyDescent="0.4">
      <c r="A5858" s="109" t="s">
        <v>6016</v>
      </c>
      <c r="B5858" s="109" t="s">
        <v>11023</v>
      </c>
      <c r="C5858" s="109" t="s">
        <v>1051</v>
      </c>
      <c r="D5858" s="109" t="s">
        <v>106</v>
      </c>
      <c r="E5858" s="109" t="s">
        <v>9510</v>
      </c>
      <c r="F5858" s="109" t="s">
        <v>95</v>
      </c>
      <c r="G5858" s="109" t="s">
        <v>6052</v>
      </c>
      <c r="H5858" s="107">
        <v>341825</v>
      </c>
      <c r="I5858" s="109">
        <v>4</v>
      </c>
      <c r="J5858" s="108">
        <v>-12615</v>
      </c>
      <c r="K5858" s="107" t="str">
        <f>IF(J5858&gt;0,"Untung","Rugi")</f>
        <v>Rugi</v>
      </c>
      <c r="L5858" s="107" t="str">
        <f t="array" ref="L5858">_xlfn.IFS(H5858&lt;100000,"Low",AND(H5858&gt;=100000,H5858&lt;250000),"Medium",H5858&gt;=250000,"High")</f>
        <v>High</v>
      </c>
      <c r="M5858" s="107" t="str">
        <f>IF(H5858&lt;100000,"Low",IF(AND(H5858&gt;=100000,H5858&lt;250000),"Medium","High"))</f>
        <v>High</v>
      </c>
    </row>
    <row r="5859" spans="1:13" x14ac:dyDescent="0.4">
      <c r="A5859" s="109" t="s">
        <v>6016</v>
      </c>
      <c r="B5859" s="109" t="s">
        <v>7663</v>
      </c>
      <c r="C5859" s="109" t="s">
        <v>1051</v>
      </c>
      <c r="D5859" s="109" t="s">
        <v>104</v>
      </c>
      <c r="E5859" s="109" t="s">
        <v>9825</v>
      </c>
      <c r="F5859" s="109" t="s">
        <v>99</v>
      </c>
      <c r="G5859" s="109" t="s">
        <v>6024</v>
      </c>
      <c r="H5859" s="107">
        <v>22799</v>
      </c>
      <c r="I5859" s="109">
        <v>3</v>
      </c>
      <c r="J5859" s="108">
        <v>294599</v>
      </c>
      <c r="K5859" s="107" t="str">
        <f>IF(J5859&gt;0,"Untung","Rugi")</f>
        <v>Untung</v>
      </c>
      <c r="L5859" s="107" t="str">
        <f t="array" ref="L5859">_xlfn.IFS(H5859&lt;100000,"Low",AND(H5859&gt;=100000,H5859&lt;250000),"Medium",H5859&gt;=250000,"High")</f>
        <v>Low</v>
      </c>
      <c r="M5859" s="107" t="str">
        <f>IF(H5859&lt;100000,"Low",IF(AND(H5859&gt;=100000,H5859&lt;250000),"Medium","High"))</f>
        <v>Low</v>
      </c>
    </row>
    <row r="5860" spans="1:13" x14ac:dyDescent="0.4">
      <c r="A5860" s="109" t="s">
        <v>6016</v>
      </c>
      <c r="B5860" s="109" t="s">
        <v>11022</v>
      </c>
      <c r="C5860" s="109" t="s">
        <v>1051</v>
      </c>
      <c r="D5860" s="109" t="s">
        <v>104</v>
      </c>
      <c r="E5860" s="109" t="s">
        <v>8161</v>
      </c>
      <c r="F5860" s="109" t="s">
        <v>95</v>
      </c>
      <c r="G5860" s="109" t="s">
        <v>6052</v>
      </c>
      <c r="H5860" s="107">
        <v>138755</v>
      </c>
      <c r="I5860" s="109">
        <v>6</v>
      </c>
      <c r="J5860" s="108">
        <v>388149</v>
      </c>
      <c r="K5860" s="107" t="str">
        <f>IF(J5860&gt;0,"Untung","Rugi")</f>
        <v>Untung</v>
      </c>
      <c r="L5860" s="107" t="str">
        <f t="array" ref="L5860">_xlfn.IFS(H5860&lt;100000,"Low",AND(H5860&gt;=100000,H5860&lt;250000),"Medium",H5860&gt;=250000,"High")</f>
        <v>Medium</v>
      </c>
      <c r="M5860" s="107" t="str">
        <f>IF(H5860&lt;100000,"Low",IF(AND(H5860&gt;=100000,H5860&lt;250000),"Medium","High"))</f>
        <v>Medium</v>
      </c>
    </row>
    <row r="5861" spans="1:13" x14ac:dyDescent="0.4">
      <c r="A5861" s="109" t="s">
        <v>6016</v>
      </c>
      <c r="B5861" s="109" t="s">
        <v>11021</v>
      </c>
      <c r="C5861" s="109" t="s">
        <v>1051</v>
      </c>
      <c r="D5861" s="109" t="s">
        <v>104</v>
      </c>
      <c r="E5861" s="109" t="s">
        <v>7257</v>
      </c>
      <c r="F5861" s="109" t="s">
        <v>95</v>
      </c>
      <c r="G5861" s="109" t="s">
        <v>6116</v>
      </c>
      <c r="H5861" s="107">
        <v>222574</v>
      </c>
      <c r="I5861" s="109">
        <v>4</v>
      </c>
      <c r="J5861" s="108">
        <v>84977</v>
      </c>
      <c r="K5861" s="107" t="str">
        <f>IF(J5861&gt;0,"Untung","Rugi")</f>
        <v>Untung</v>
      </c>
      <c r="L5861" s="107" t="str">
        <f t="array" ref="L5861">_xlfn.IFS(H5861&lt;100000,"Low",AND(H5861&gt;=100000,H5861&lt;250000),"Medium",H5861&gt;=250000,"High")</f>
        <v>Medium</v>
      </c>
      <c r="M5861" s="107" t="str">
        <f>IF(H5861&lt;100000,"Low",IF(AND(H5861&gt;=100000,H5861&lt;250000),"Medium","High"))</f>
        <v>Medium</v>
      </c>
    </row>
    <row r="5862" spans="1:13" x14ac:dyDescent="0.4">
      <c r="A5862" s="109" t="s">
        <v>6016</v>
      </c>
      <c r="B5862" s="109" t="s">
        <v>11021</v>
      </c>
      <c r="C5862" s="109" t="s">
        <v>1051</v>
      </c>
      <c r="D5862" s="109" t="s">
        <v>104</v>
      </c>
      <c r="E5862" s="109" t="s">
        <v>8060</v>
      </c>
      <c r="F5862" s="109" t="s">
        <v>95</v>
      </c>
      <c r="G5862" s="109" t="s">
        <v>6062</v>
      </c>
      <c r="H5862" s="107">
        <v>277318</v>
      </c>
      <c r="I5862" s="109">
        <v>3</v>
      </c>
      <c r="J5862" s="108">
        <v>188063</v>
      </c>
      <c r="K5862" s="107" t="str">
        <f>IF(J5862&gt;0,"Untung","Rugi")</f>
        <v>Untung</v>
      </c>
      <c r="L5862" s="107" t="str">
        <f t="array" ref="L5862">_xlfn.IFS(H5862&lt;100000,"Low",AND(H5862&gt;=100000,H5862&lt;250000),"Medium",H5862&gt;=250000,"High")</f>
        <v>High</v>
      </c>
      <c r="M5862" s="107" t="str">
        <f>IF(H5862&lt;100000,"Low",IF(AND(H5862&gt;=100000,H5862&lt;250000),"Medium","High"))</f>
        <v>High</v>
      </c>
    </row>
    <row r="5863" spans="1:13" x14ac:dyDescent="0.4">
      <c r="A5863" s="109" t="s">
        <v>6016</v>
      </c>
      <c r="B5863" s="109" t="s">
        <v>11020</v>
      </c>
      <c r="C5863" s="109" t="s">
        <v>100</v>
      </c>
      <c r="D5863" s="109" t="s">
        <v>96</v>
      </c>
      <c r="E5863" s="109" t="s">
        <v>6895</v>
      </c>
      <c r="F5863" s="109" t="s">
        <v>6021</v>
      </c>
      <c r="G5863" s="109" t="s">
        <v>6020</v>
      </c>
      <c r="H5863" s="107">
        <v>121036</v>
      </c>
      <c r="I5863" s="109">
        <v>3</v>
      </c>
      <c r="J5863" s="108">
        <v>288154</v>
      </c>
      <c r="K5863" s="107" t="str">
        <f>IF(J5863&gt;0,"Untung","Rugi")</f>
        <v>Untung</v>
      </c>
      <c r="L5863" s="107" t="str">
        <f t="array" ref="L5863">_xlfn.IFS(H5863&lt;100000,"Low",AND(H5863&gt;=100000,H5863&lt;250000),"Medium",H5863&gt;=250000,"High")</f>
        <v>Medium</v>
      </c>
      <c r="M5863" s="107" t="str">
        <f>IF(H5863&lt;100000,"Low",IF(AND(H5863&gt;=100000,H5863&lt;250000),"Medium","High"))</f>
        <v>Medium</v>
      </c>
    </row>
    <row r="5864" spans="1:13" x14ac:dyDescent="0.4">
      <c r="A5864" s="109" t="s">
        <v>6016</v>
      </c>
      <c r="B5864" s="109" t="s">
        <v>11019</v>
      </c>
      <c r="C5864" s="109" t="s">
        <v>100</v>
      </c>
      <c r="D5864" s="109" t="s">
        <v>96</v>
      </c>
      <c r="E5864" s="109" t="s">
        <v>11018</v>
      </c>
      <c r="F5864" s="109" t="s">
        <v>6021</v>
      </c>
      <c r="G5864" s="109" t="s">
        <v>6745</v>
      </c>
      <c r="H5864" s="107">
        <v>343284</v>
      </c>
      <c r="I5864" s="109">
        <v>3</v>
      </c>
      <c r="J5864" s="108">
        <v>-202009</v>
      </c>
      <c r="K5864" s="107" t="str">
        <f>IF(J5864&gt;0,"Untung","Rugi")</f>
        <v>Rugi</v>
      </c>
      <c r="L5864" s="107" t="str">
        <f t="array" ref="L5864">_xlfn.IFS(H5864&lt;100000,"Low",AND(H5864&gt;=100000,H5864&lt;250000),"Medium",H5864&gt;=250000,"High")</f>
        <v>High</v>
      </c>
      <c r="M5864" s="107" t="str">
        <f>IF(H5864&lt;100000,"Low",IF(AND(H5864&gt;=100000,H5864&lt;250000),"Medium","High"))</f>
        <v>High</v>
      </c>
    </row>
    <row r="5865" spans="1:13" x14ac:dyDescent="0.4">
      <c r="A5865" s="109" t="s">
        <v>6016</v>
      </c>
      <c r="B5865" s="109" t="s">
        <v>11017</v>
      </c>
      <c r="C5865" s="109" t="s">
        <v>100</v>
      </c>
      <c r="D5865" s="109" t="s">
        <v>104</v>
      </c>
      <c r="E5865" s="109" t="s">
        <v>7215</v>
      </c>
      <c r="F5865" s="109" t="s">
        <v>99</v>
      </c>
      <c r="G5865" s="109" t="s">
        <v>6109</v>
      </c>
      <c r="H5865" s="107">
        <v>88503</v>
      </c>
      <c r="I5865" s="109">
        <v>3</v>
      </c>
      <c r="J5865" s="108">
        <v>-202137</v>
      </c>
      <c r="K5865" s="107" t="str">
        <f>IF(J5865&gt;0,"Untung","Rugi")</f>
        <v>Rugi</v>
      </c>
      <c r="L5865" s="107" t="str">
        <f t="array" ref="L5865">_xlfn.IFS(H5865&lt;100000,"Low",AND(H5865&gt;=100000,H5865&lt;250000),"Medium",H5865&gt;=250000,"High")</f>
        <v>Low</v>
      </c>
      <c r="M5865" s="107" t="str">
        <f>IF(H5865&lt;100000,"Low",IF(AND(H5865&gt;=100000,H5865&lt;250000),"Medium","High"))</f>
        <v>Low</v>
      </c>
    </row>
    <row r="5866" spans="1:13" x14ac:dyDescent="0.4">
      <c r="A5866" s="109" t="s">
        <v>6027</v>
      </c>
      <c r="B5866" s="109" t="s">
        <v>11016</v>
      </c>
      <c r="C5866" s="109" t="s">
        <v>100</v>
      </c>
      <c r="D5866" s="109" t="s">
        <v>104</v>
      </c>
      <c r="E5866" s="109" t="s">
        <v>6322</v>
      </c>
      <c r="F5866" s="109" t="s">
        <v>95</v>
      </c>
      <c r="G5866" s="109" t="s">
        <v>6017</v>
      </c>
      <c r="H5866" s="107">
        <v>132338</v>
      </c>
      <c r="I5866" s="109">
        <v>7</v>
      </c>
      <c r="J5866" s="108">
        <v>-133156</v>
      </c>
      <c r="K5866" s="107" t="str">
        <f>IF(J5866&gt;0,"Untung","Rugi")</f>
        <v>Rugi</v>
      </c>
      <c r="L5866" s="107" t="str">
        <f t="array" ref="L5866">_xlfn.IFS(H5866&lt;100000,"Low",AND(H5866&gt;=100000,H5866&lt;250000),"Medium",H5866&gt;=250000,"High")</f>
        <v>Medium</v>
      </c>
      <c r="M5866" s="107" t="str">
        <f>IF(H5866&lt;100000,"Low",IF(AND(H5866&gt;=100000,H5866&lt;250000),"Medium","High"))</f>
        <v>Medium</v>
      </c>
    </row>
    <row r="5867" spans="1:13" x14ac:dyDescent="0.4">
      <c r="A5867" s="109" t="s">
        <v>6027</v>
      </c>
      <c r="B5867" s="109" t="s">
        <v>11015</v>
      </c>
      <c r="C5867" s="109" t="s">
        <v>100</v>
      </c>
      <c r="D5867" s="109" t="s">
        <v>96</v>
      </c>
      <c r="E5867" s="109" t="s">
        <v>6617</v>
      </c>
      <c r="F5867" s="109" t="s">
        <v>99</v>
      </c>
      <c r="G5867" s="109" t="s">
        <v>6024</v>
      </c>
      <c r="H5867" s="107">
        <v>253957</v>
      </c>
      <c r="I5867" s="109">
        <v>3</v>
      </c>
      <c r="J5867" s="108">
        <v>396764</v>
      </c>
      <c r="K5867" s="107" t="str">
        <f>IF(J5867&gt;0,"Untung","Rugi")</f>
        <v>Untung</v>
      </c>
      <c r="L5867" s="107" t="str">
        <f t="array" ref="L5867">_xlfn.IFS(H5867&lt;100000,"Low",AND(H5867&gt;=100000,H5867&lt;250000),"Medium",H5867&gt;=250000,"High")</f>
        <v>High</v>
      </c>
      <c r="M5867" s="107" t="str">
        <f>IF(H5867&lt;100000,"Low",IF(AND(H5867&gt;=100000,H5867&lt;250000),"Medium","High"))</f>
        <v>High</v>
      </c>
    </row>
    <row r="5868" spans="1:13" x14ac:dyDescent="0.4">
      <c r="A5868" s="109" t="s">
        <v>6016</v>
      </c>
      <c r="B5868" s="109" t="s">
        <v>11014</v>
      </c>
      <c r="C5868" s="109" t="s">
        <v>100</v>
      </c>
      <c r="D5868" s="109" t="s">
        <v>104</v>
      </c>
      <c r="E5868" s="109" t="s">
        <v>8596</v>
      </c>
      <c r="F5868" s="109" t="s">
        <v>95</v>
      </c>
      <c r="G5868" s="109" t="s">
        <v>6052</v>
      </c>
      <c r="H5868" s="107">
        <v>98575</v>
      </c>
      <c r="I5868" s="109">
        <v>9</v>
      </c>
      <c r="J5868" s="108">
        <v>394345</v>
      </c>
      <c r="K5868" s="107" t="str">
        <f>IF(J5868&gt;0,"Untung","Rugi")</f>
        <v>Untung</v>
      </c>
      <c r="L5868" s="107" t="str">
        <f t="array" ref="L5868">_xlfn.IFS(H5868&lt;100000,"Low",AND(H5868&gt;=100000,H5868&lt;250000),"Medium",H5868&gt;=250000,"High")</f>
        <v>Low</v>
      </c>
      <c r="M5868" s="107" t="str">
        <f>IF(H5868&lt;100000,"Low",IF(AND(H5868&gt;=100000,H5868&lt;250000),"Medium","High"))</f>
        <v>Low</v>
      </c>
    </row>
    <row r="5869" spans="1:13" x14ac:dyDescent="0.4">
      <c r="A5869" s="109" t="s">
        <v>6016</v>
      </c>
      <c r="B5869" s="109" t="s">
        <v>11013</v>
      </c>
      <c r="C5869" s="109" t="s">
        <v>100</v>
      </c>
      <c r="D5869" s="109" t="s">
        <v>104</v>
      </c>
      <c r="E5869" s="109" t="s">
        <v>6482</v>
      </c>
      <c r="F5869" s="109" t="s">
        <v>95</v>
      </c>
      <c r="G5869" s="109" t="s">
        <v>6052</v>
      </c>
      <c r="H5869" s="107">
        <v>325699</v>
      </c>
      <c r="I5869" s="109">
        <v>5</v>
      </c>
      <c r="J5869" s="108">
        <v>231698</v>
      </c>
      <c r="K5869" s="107" t="str">
        <f>IF(J5869&gt;0,"Untung","Rugi")</f>
        <v>Untung</v>
      </c>
      <c r="L5869" s="107" t="str">
        <f t="array" ref="L5869">_xlfn.IFS(H5869&lt;100000,"Low",AND(H5869&gt;=100000,H5869&lt;250000),"Medium",H5869&gt;=250000,"High")</f>
        <v>High</v>
      </c>
      <c r="M5869" s="107" t="str">
        <f>IF(H5869&lt;100000,"Low",IF(AND(H5869&gt;=100000,H5869&lt;250000),"Medium","High"))</f>
        <v>High</v>
      </c>
    </row>
    <row r="5870" spans="1:13" x14ac:dyDescent="0.4">
      <c r="A5870" s="109" t="s">
        <v>6016</v>
      </c>
      <c r="B5870" s="109" t="s">
        <v>11012</v>
      </c>
      <c r="C5870" s="109" t="s">
        <v>1051</v>
      </c>
      <c r="D5870" s="109" t="s">
        <v>106</v>
      </c>
      <c r="E5870" s="109" t="s">
        <v>10096</v>
      </c>
      <c r="F5870" s="109" t="s">
        <v>95</v>
      </c>
      <c r="G5870" s="109" t="s">
        <v>6017</v>
      </c>
      <c r="H5870" s="107">
        <v>359567</v>
      </c>
      <c r="I5870" s="109">
        <v>7</v>
      </c>
      <c r="J5870" s="108">
        <v>246898</v>
      </c>
      <c r="K5870" s="107" t="str">
        <f>IF(J5870&gt;0,"Untung","Rugi")</f>
        <v>Untung</v>
      </c>
      <c r="L5870" s="107" t="str">
        <f t="array" ref="L5870">_xlfn.IFS(H5870&lt;100000,"Low",AND(H5870&gt;=100000,H5870&lt;250000),"Medium",H5870&gt;=250000,"High")</f>
        <v>High</v>
      </c>
      <c r="M5870" s="107" t="str">
        <f>IF(H5870&lt;100000,"Low",IF(AND(H5870&gt;=100000,H5870&lt;250000),"Medium","High"))</f>
        <v>High</v>
      </c>
    </row>
    <row r="5871" spans="1:13" x14ac:dyDescent="0.4">
      <c r="A5871" s="109" t="s">
        <v>6046</v>
      </c>
      <c r="B5871" s="109" t="s">
        <v>11011</v>
      </c>
      <c r="C5871" s="109" t="s">
        <v>1051</v>
      </c>
      <c r="D5871" s="109" t="s">
        <v>106</v>
      </c>
      <c r="E5871" s="109" t="s">
        <v>6357</v>
      </c>
      <c r="F5871" s="109" t="s">
        <v>95</v>
      </c>
      <c r="G5871" s="109" t="s">
        <v>6062</v>
      </c>
      <c r="H5871" s="107">
        <v>81159</v>
      </c>
      <c r="I5871" s="109">
        <v>5</v>
      </c>
      <c r="J5871" s="108">
        <v>301401</v>
      </c>
      <c r="K5871" s="107" t="str">
        <f>IF(J5871&gt;0,"Untung","Rugi")</f>
        <v>Untung</v>
      </c>
      <c r="L5871" s="107" t="str">
        <f t="array" ref="L5871">_xlfn.IFS(H5871&lt;100000,"Low",AND(H5871&gt;=100000,H5871&lt;250000),"Medium",H5871&gt;=250000,"High")</f>
        <v>Low</v>
      </c>
      <c r="M5871" s="107" t="str">
        <f>IF(H5871&lt;100000,"Low",IF(AND(H5871&gt;=100000,H5871&lt;250000),"Medium","High"))</f>
        <v>Low</v>
      </c>
    </row>
    <row r="5872" spans="1:13" x14ac:dyDescent="0.4">
      <c r="A5872" s="109" t="s">
        <v>6016</v>
      </c>
      <c r="B5872" s="109" t="s">
        <v>11010</v>
      </c>
      <c r="C5872" s="109" t="s">
        <v>1051</v>
      </c>
      <c r="D5872" s="109" t="s">
        <v>106</v>
      </c>
      <c r="E5872" s="109" t="s">
        <v>9885</v>
      </c>
      <c r="F5872" s="109" t="s">
        <v>95</v>
      </c>
      <c r="G5872" s="109" t="s">
        <v>6013</v>
      </c>
      <c r="H5872" s="107">
        <v>152483</v>
      </c>
      <c r="I5872" s="109">
        <v>5</v>
      </c>
      <c r="J5872" s="108">
        <v>-120176</v>
      </c>
      <c r="K5872" s="107" t="str">
        <f>IF(J5872&gt;0,"Untung","Rugi")</f>
        <v>Rugi</v>
      </c>
      <c r="L5872" s="107" t="str">
        <f t="array" ref="L5872">_xlfn.IFS(H5872&lt;100000,"Low",AND(H5872&gt;=100000,H5872&lt;250000),"Medium",H5872&gt;=250000,"High")</f>
        <v>Medium</v>
      </c>
      <c r="M5872" s="107" t="str">
        <f>IF(H5872&lt;100000,"Low",IF(AND(H5872&gt;=100000,H5872&lt;250000),"Medium","High"))</f>
        <v>Medium</v>
      </c>
    </row>
    <row r="5873" spans="1:13" x14ac:dyDescent="0.4">
      <c r="A5873" s="109" t="s">
        <v>6016</v>
      </c>
      <c r="B5873" s="109" t="s">
        <v>8817</v>
      </c>
      <c r="C5873" s="109" t="s">
        <v>1064</v>
      </c>
      <c r="D5873" s="109" t="s">
        <v>102</v>
      </c>
      <c r="E5873" s="109" t="s">
        <v>8219</v>
      </c>
      <c r="F5873" s="109" t="s">
        <v>95</v>
      </c>
      <c r="G5873" s="109" t="s">
        <v>6017</v>
      </c>
      <c r="H5873" s="107">
        <v>335347</v>
      </c>
      <c r="I5873" s="109">
        <v>3</v>
      </c>
      <c r="J5873" s="108">
        <v>383638</v>
      </c>
      <c r="K5873" s="107" t="str">
        <f>IF(J5873&gt;0,"Untung","Rugi")</f>
        <v>Untung</v>
      </c>
      <c r="L5873" s="107" t="str">
        <f t="array" ref="L5873">_xlfn.IFS(H5873&lt;100000,"Low",AND(H5873&gt;=100000,H5873&lt;250000),"Medium",H5873&gt;=250000,"High")</f>
        <v>High</v>
      </c>
      <c r="M5873" s="107" t="str">
        <f>IF(H5873&lt;100000,"Low",IF(AND(H5873&gt;=100000,H5873&lt;250000),"Medium","High"))</f>
        <v>High</v>
      </c>
    </row>
    <row r="5874" spans="1:13" x14ac:dyDescent="0.4">
      <c r="A5874" s="109" t="s">
        <v>6027</v>
      </c>
      <c r="B5874" s="109" t="s">
        <v>11009</v>
      </c>
      <c r="C5874" s="109" t="s">
        <v>1064</v>
      </c>
      <c r="D5874" s="109" t="s">
        <v>102</v>
      </c>
      <c r="E5874" s="109" t="s">
        <v>6318</v>
      </c>
      <c r="F5874" s="109" t="s">
        <v>99</v>
      </c>
      <c r="G5874" s="109" t="s">
        <v>6024</v>
      </c>
      <c r="H5874" s="107">
        <v>416707</v>
      </c>
      <c r="I5874" s="109">
        <v>4</v>
      </c>
      <c r="J5874" s="108">
        <v>379832</v>
      </c>
      <c r="K5874" s="107" t="str">
        <f>IF(J5874&gt;0,"Untung","Rugi")</f>
        <v>Untung</v>
      </c>
      <c r="L5874" s="107" t="str">
        <f t="array" ref="L5874">_xlfn.IFS(H5874&lt;100000,"Low",AND(H5874&gt;=100000,H5874&lt;250000),"Medium",H5874&gt;=250000,"High")</f>
        <v>High</v>
      </c>
      <c r="M5874" s="107" t="str">
        <f>IF(H5874&lt;100000,"Low",IF(AND(H5874&gt;=100000,H5874&lt;250000),"Medium","High"))</f>
        <v>High</v>
      </c>
    </row>
    <row r="5875" spans="1:13" x14ac:dyDescent="0.4">
      <c r="A5875" s="109" t="s">
        <v>6027</v>
      </c>
      <c r="B5875" s="109" t="s">
        <v>11008</v>
      </c>
      <c r="C5875" s="109" t="s">
        <v>1064</v>
      </c>
      <c r="D5875" s="109" t="s">
        <v>102</v>
      </c>
      <c r="E5875" s="109" t="s">
        <v>6828</v>
      </c>
      <c r="F5875" s="109" t="s">
        <v>95</v>
      </c>
      <c r="G5875" s="109" t="s">
        <v>6052</v>
      </c>
      <c r="H5875" s="107">
        <v>270615</v>
      </c>
      <c r="I5875" s="109">
        <v>7</v>
      </c>
      <c r="J5875" s="108">
        <v>55104</v>
      </c>
      <c r="K5875" s="107" t="str">
        <f>IF(J5875&gt;0,"Untung","Rugi")</f>
        <v>Untung</v>
      </c>
      <c r="L5875" s="107" t="str">
        <f t="array" ref="L5875">_xlfn.IFS(H5875&lt;100000,"Low",AND(H5875&gt;=100000,H5875&lt;250000),"Medium",H5875&gt;=250000,"High")</f>
        <v>High</v>
      </c>
      <c r="M5875" s="107" t="str">
        <f>IF(H5875&lt;100000,"Low",IF(AND(H5875&gt;=100000,H5875&lt;250000),"Medium","High"))</f>
        <v>High</v>
      </c>
    </row>
    <row r="5876" spans="1:13" x14ac:dyDescent="0.4">
      <c r="A5876" s="109" t="s">
        <v>6027</v>
      </c>
      <c r="B5876" s="109" t="s">
        <v>11008</v>
      </c>
      <c r="C5876" s="109" t="s">
        <v>1051</v>
      </c>
      <c r="D5876" s="109" t="s">
        <v>106</v>
      </c>
      <c r="E5876" s="109" t="s">
        <v>8347</v>
      </c>
      <c r="F5876" s="109" t="s">
        <v>95</v>
      </c>
      <c r="G5876" s="109" t="s">
        <v>6052</v>
      </c>
      <c r="H5876" s="107">
        <v>293346</v>
      </c>
      <c r="I5876" s="109">
        <v>1</v>
      </c>
      <c r="J5876" s="108">
        <v>18979</v>
      </c>
      <c r="K5876" s="107" t="str">
        <f>IF(J5876&gt;0,"Untung","Rugi")</f>
        <v>Untung</v>
      </c>
      <c r="L5876" s="107" t="str">
        <f t="array" ref="L5876">_xlfn.IFS(H5876&lt;100000,"Low",AND(H5876&gt;=100000,H5876&lt;250000),"Medium",H5876&gt;=250000,"High")</f>
        <v>High</v>
      </c>
      <c r="M5876" s="107" t="str">
        <f>IF(H5876&lt;100000,"Low",IF(AND(H5876&gt;=100000,H5876&lt;250000),"Medium","High"))</f>
        <v>High</v>
      </c>
    </row>
    <row r="5877" spans="1:13" x14ac:dyDescent="0.4">
      <c r="A5877" s="109" t="s">
        <v>6046</v>
      </c>
      <c r="B5877" s="109" t="s">
        <v>11007</v>
      </c>
      <c r="C5877" s="109" t="s">
        <v>1051</v>
      </c>
      <c r="D5877" s="109" t="s">
        <v>106</v>
      </c>
      <c r="E5877" s="109" t="s">
        <v>8711</v>
      </c>
      <c r="F5877" s="109" t="s">
        <v>95</v>
      </c>
      <c r="G5877" s="109" t="s">
        <v>6017</v>
      </c>
      <c r="H5877" s="107">
        <v>328980</v>
      </c>
      <c r="I5877" s="109">
        <v>8</v>
      </c>
      <c r="J5877" s="108">
        <v>196821</v>
      </c>
      <c r="K5877" s="107" t="str">
        <f>IF(J5877&gt;0,"Untung","Rugi")</f>
        <v>Untung</v>
      </c>
      <c r="L5877" s="107" t="str">
        <f t="array" ref="L5877">_xlfn.IFS(H5877&lt;100000,"Low",AND(H5877&gt;=100000,H5877&lt;250000),"Medium",H5877&gt;=250000,"High")</f>
        <v>High</v>
      </c>
      <c r="M5877" s="107" t="str">
        <f>IF(H5877&lt;100000,"Low",IF(AND(H5877&gt;=100000,H5877&lt;250000),"Medium","High"))</f>
        <v>High</v>
      </c>
    </row>
    <row r="5878" spans="1:13" x14ac:dyDescent="0.4">
      <c r="A5878" s="109" t="s">
        <v>6046</v>
      </c>
      <c r="B5878" s="109" t="s">
        <v>11006</v>
      </c>
      <c r="C5878" s="109" t="s">
        <v>1064</v>
      </c>
      <c r="D5878" s="109" t="s">
        <v>102</v>
      </c>
      <c r="E5878" s="109" t="s">
        <v>9815</v>
      </c>
      <c r="F5878" s="109" t="s">
        <v>95</v>
      </c>
      <c r="G5878" s="109" t="s">
        <v>6067</v>
      </c>
      <c r="H5878" s="107">
        <v>118922</v>
      </c>
      <c r="I5878" s="109">
        <v>2</v>
      </c>
      <c r="J5878" s="108">
        <v>-14354</v>
      </c>
      <c r="K5878" s="107" t="str">
        <f>IF(J5878&gt;0,"Untung","Rugi")</f>
        <v>Rugi</v>
      </c>
      <c r="L5878" s="107" t="str">
        <f t="array" ref="L5878">_xlfn.IFS(H5878&lt;100000,"Low",AND(H5878&gt;=100000,H5878&lt;250000),"Medium",H5878&gt;=250000,"High")</f>
        <v>Medium</v>
      </c>
      <c r="M5878" s="107" t="str">
        <f>IF(H5878&lt;100000,"Low",IF(AND(H5878&gt;=100000,H5878&lt;250000),"Medium","High"))</f>
        <v>Medium</v>
      </c>
    </row>
    <row r="5879" spans="1:13" x14ac:dyDescent="0.4">
      <c r="A5879" s="109" t="s">
        <v>6016</v>
      </c>
      <c r="B5879" s="109" t="s">
        <v>11005</v>
      </c>
      <c r="C5879" s="109" t="s">
        <v>1064</v>
      </c>
      <c r="D5879" s="109" t="s">
        <v>102</v>
      </c>
      <c r="E5879" s="109" t="s">
        <v>6277</v>
      </c>
      <c r="F5879" s="109" t="s">
        <v>95</v>
      </c>
      <c r="G5879" s="109" t="s">
        <v>6017</v>
      </c>
      <c r="H5879" s="107">
        <v>395845</v>
      </c>
      <c r="I5879" s="109">
        <v>5</v>
      </c>
      <c r="J5879" s="108">
        <v>316775</v>
      </c>
      <c r="K5879" s="107" t="str">
        <f>IF(J5879&gt;0,"Untung","Rugi")</f>
        <v>Untung</v>
      </c>
      <c r="L5879" s="107" t="str">
        <f t="array" ref="L5879">_xlfn.IFS(H5879&lt;100000,"Low",AND(H5879&gt;=100000,H5879&lt;250000),"Medium",H5879&gt;=250000,"High")</f>
        <v>High</v>
      </c>
      <c r="M5879" s="107" t="str">
        <f>IF(H5879&lt;100000,"Low",IF(AND(H5879&gt;=100000,H5879&lt;250000),"Medium","High"))</f>
        <v>High</v>
      </c>
    </row>
    <row r="5880" spans="1:13" x14ac:dyDescent="0.4">
      <c r="A5880" s="109" t="s">
        <v>6016</v>
      </c>
      <c r="B5880" s="109" t="s">
        <v>11004</v>
      </c>
      <c r="C5880" s="109" t="s">
        <v>1051</v>
      </c>
      <c r="D5880" s="109" t="s">
        <v>102</v>
      </c>
      <c r="E5880" s="109" t="s">
        <v>6211</v>
      </c>
      <c r="F5880" s="109" t="s">
        <v>6021</v>
      </c>
      <c r="G5880" s="109" t="s">
        <v>6031</v>
      </c>
      <c r="H5880" s="107">
        <v>50347</v>
      </c>
      <c r="I5880" s="109">
        <v>2</v>
      </c>
      <c r="J5880" s="108">
        <v>-120856</v>
      </c>
      <c r="K5880" s="107" t="str">
        <f>IF(J5880&gt;0,"Untung","Rugi")</f>
        <v>Rugi</v>
      </c>
      <c r="L5880" s="107" t="str">
        <f t="array" ref="L5880">_xlfn.IFS(H5880&lt;100000,"Low",AND(H5880&gt;=100000,H5880&lt;250000),"Medium",H5880&gt;=250000,"High")</f>
        <v>Low</v>
      </c>
      <c r="M5880" s="107" t="str">
        <f>IF(H5880&lt;100000,"Low",IF(AND(H5880&gt;=100000,H5880&lt;250000),"Medium","High"))</f>
        <v>Low</v>
      </c>
    </row>
    <row r="5881" spans="1:13" x14ac:dyDescent="0.4">
      <c r="A5881" s="109" t="s">
        <v>6016</v>
      </c>
      <c r="B5881" s="109" t="s">
        <v>10928</v>
      </c>
      <c r="C5881" s="109" t="s">
        <v>1064</v>
      </c>
      <c r="D5881" s="109" t="s">
        <v>102</v>
      </c>
      <c r="E5881" s="109" t="s">
        <v>8803</v>
      </c>
      <c r="F5881" s="109" t="s">
        <v>95</v>
      </c>
      <c r="G5881" s="109" t="s">
        <v>6116</v>
      </c>
      <c r="H5881" s="107">
        <v>211198</v>
      </c>
      <c r="I5881" s="109">
        <v>4</v>
      </c>
      <c r="J5881" s="108">
        <v>-244700</v>
      </c>
      <c r="K5881" s="107" t="str">
        <f>IF(J5881&gt;0,"Untung","Rugi")</f>
        <v>Rugi</v>
      </c>
      <c r="L5881" s="107" t="str">
        <f t="array" ref="L5881">_xlfn.IFS(H5881&lt;100000,"Low",AND(H5881&gt;=100000,H5881&lt;250000),"Medium",H5881&gt;=250000,"High")</f>
        <v>Medium</v>
      </c>
      <c r="M5881" s="107" t="str">
        <f>IF(H5881&lt;100000,"Low",IF(AND(H5881&gt;=100000,H5881&lt;250000),"Medium","High"))</f>
        <v>Medium</v>
      </c>
    </row>
    <row r="5882" spans="1:13" x14ac:dyDescent="0.4">
      <c r="A5882" s="109" t="s">
        <v>6016</v>
      </c>
      <c r="B5882" s="109" t="s">
        <v>11003</v>
      </c>
      <c r="C5882" s="109" t="s">
        <v>1064</v>
      </c>
      <c r="D5882" s="109" t="s">
        <v>102</v>
      </c>
      <c r="E5882" s="109" t="s">
        <v>11002</v>
      </c>
      <c r="F5882" s="109" t="s">
        <v>95</v>
      </c>
      <c r="G5882" s="109" t="s">
        <v>6062</v>
      </c>
      <c r="H5882" s="107">
        <v>188565</v>
      </c>
      <c r="I5882" s="109">
        <v>3</v>
      </c>
      <c r="J5882" s="108">
        <v>-110538</v>
      </c>
      <c r="K5882" s="107" t="str">
        <f>IF(J5882&gt;0,"Untung","Rugi")</f>
        <v>Rugi</v>
      </c>
      <c r="L5882" s="107" t="str">
        <f t="array" ref="L5882">_xlfn.IFS(H5882&lt;100000,"Low",AND(H5882&gt;=100000,H5882&lt;250000),"Medium",H5882&gt;=250000,"High")</f>
        <v>Medium</v>
      </c>
      <c r="M5882" s="107" t="str">
        <f>IF(H5882&lt;100000,"Low",IF(AND(H5882&gt;=100000,H5882&lt;250000),"Medium","High"))</f>
        <v>Medium</v>
      </c>
    </row>
    <row r="5883" spans="1:13" x14ac:dyDescent="0.4">
      <c r="A5883" s="109" t="s">
        <v>6016</v>
      </c>
      <c r="B5883" s="109" t="s">
        <v>11001</v>
      </c>
      <c r="C5883" s="109" t="s">
        <v>1051</v>
      </c>
      <c r="D5883" s="109" t="s">
        <v>96</v>
      </c>
      <c r="E5883" s="109" t="s">
        <v>8259</v>
      </c>
      <c r="F5883" s="109" t="s">
        <v>6021</v>
      </c>
      <c r="G5883" s="109" t="s">
        <v>6146</v>
      </c>
      <c r="H5883" s="107">
        <v>53761</v>
      </c>
      <c r="I5883" s="109">
        <v>5</v>
      </c>
      <c r="J5883" s="108">
        <v>-136443</v>
      </c>
      <c r="K5883" s="107" t="str">
        <f>IF(J5883&gt;0,"Untung","Rugi")</f>
        <v>Rugi</v>
      </c>
      <c r="L5883" s="107" t="str">
        <f t="array" ref="L5883">_xlfn.IFS(H5883&lt;100000,"Low",AND(H5883&gt;=100000,H5883&lt;250000),"Medium",H5883&gt;=250000,"High")</f>
        <v>Low</v>
      </c>
      <c r="M5883" s="107" t="str">
        <f>IF(H5883&lt;100000,"Low",IF(AND(H5883&gt;=100000,H5883&lt;250000),"Medium","High"))</f>
        <v>Low</v>
      </c>
    </row>
    <row r="5884" spans="1:13" x14ac:dyDescent="0.4">
      <c r="A5884" s="109" t="s">
        <v>6027</v>
      </c>
      <c r="B5884" s="109" t="s">
        <v>11000</v>
      </c>
      <c r="C5884" s="109" t="s">
        <v>1051</v>
      </c>
      <c r="D5884" s="109" t="s">
        <v>96</v>
      </c>
      <c r="E5884" s="109" t="s">
        <v>10999</v>
      </c>
      <c r="F5884" s="109" t="s">
        <v>95</v>
      </c>
      <c r="G5884" s="109" t="s">
        <v>6017</v>
      </c>
      <c r="H5884" s="107">
        <v>193063</v>
      </c>
      <c r="I5884" s="109">
        <v>3</v>
      </c>
      <c r="J5884" s="108">
        <v>145226</v>
      </c>
      <c r="K5884" s="107" t="str">
        <f>IF(J5884&gt;0,"Untung","Rugi")</f>
        <v>Untung</v>
      </c>
      <c r="L5884" s="107" t="str">
        <f t="array" ref="L5884">_xlfn.IFS(H5884&lt;100000,"Low",AND(H5884&gt;=100000,H5884&lt;250000),"Medium",H5884&gt;=250000,"High")</f>
        <v>Medium</v>
      </c>
      <c r="M5884" s="107" t="str">
        <f>IF(H5884&lt;100000,"Low",IF(AND(H5884&gt;=100000,H5884&lt;250000),"Medium","High"))</f>
        <v>Medium</v>
      </c>
    </row>
    <row r="5885" spans="1:13" x14ac:dyDescent="0.4">
      <c r="A5885" s="109" t="s">
        <v>6027</v>
      </c>
      <c r="B5885" s="109" t="s">
        <v>10998</v>
      </c>
      <c r="C5885" s="109" t="s">
        <v>1051</v>
      </c>
      <c r="D5885" s="109" t="s">
        <v>96</v>
      </c>
      <c r="E5885" s="109" t="s">
        <v>7831</v>
      </c>
      <c r="F5885" s="109" t="s">
        <v>95</v>
      </c>
      <c r="G5885" s="109" t="s">
        <v>6017</v>
      </c>
      <c r="H5885" s="107">
        <v>323685</v>
      </c>
      <c r="I5885" s="109">
        <v>3</v>
      </c>
      <c r="J5885" s="108">
        <v>48280</v>
      </c>
      <c r="K5885" s="107" t="str">
        <f>IF(J5885&gt;0,"Untung","Rugi")</f>
        <v>Untung</v>
      </c>
      <c r="L5885" s="107" t="str">
        <f t="array" ref="L5885">_xlfn.IFS(H5885&lt;100000,"Low",AND(H5885&gt;=100000,H5885&lt;250000),"Medium",H5885&gt;=250000,"High")</f>
        <v>High</v>
      </c>
      <c r="M5885" s="107" t="str">
        <f>IF(H5885&lt;100000,"Low",IF(AND(H5885&gt;=100000,H5885&lt;250000),"Medium","High"))</f>
        <v>High</v>
      </c>
    </row>
    <row r="5886" spans="1:13" x14ac:dyDescent="0.4">
      <c r="A5886" s="109" t="s">
        <v>6027</v>
      </c>
      <c r="B5886" s="109" t="s">
        <v>10997</v>
      </c>
      <c r="C5886" s="109" t="s">
        <v>1051</v>
      </c>
      <c r="D5886" s="109" t="s">
        <v>102</v>
      </c>
      <c r="E5886" s="109" t="s">
        <v>6589</v>
      </c>
      <c r="F5886" s="109" t="s">
        <v>95</v>
      </c>
      <c r="G5886" s="109" t="s">
        <v>6039</v>
      </c>
      <c r="H5886" s="107">
        <v>352642</v>
      </c>
      <c r="I5886" s="109">
        <v>6</v>
      </c>
      <c r="J5886" s="108">
        <v>44130</v>
      </c>
      <c r="K5886" s="107" t="str">
        <f>IF(J5886&gt;0,"Untung","Rugi")</f>
        <v>Untung</v>
      </c>
      <c r="L5886" s="107" t="str">
        <f t="array" ref="L5886">_xlfn.IFS(H5886&lt;100000,"Low",AND(H5886&gt;=100000,H5886&lt;250000),"Medium",H5886&gt;=250000,"High")</f>
        <v>High</v>
      </c>
      <c r="M5886" s="107" t="str">
        <f>IF(H5886&lt;100000,"Low",IF(AND(H5886&gt;=100000,H5886&lt;250000),"Medium","High"))</f>
        <v>High</v>
      </c>
    </row>
    <row r="5887" spans="1:13" x14ac:dyDescent="0.4">
      <c r="A5887" s="109" t="s">
        <v>6046</v>
      </c>
      <c r="B5887" s="109" t="s">
        <v>10996</v>
      </c>
      <c r="C5887" s="109" t="s">
        <v>1051</v>
      </c>
      <c r="D5887" s="109" t="s">
        <v>104</v>
      </c>
      <c r="E5887" s="109" t="s">
        <v>6037</v>
      </c>
      <c r="F5887" s="109" t="s">
        <v>95</v>
      </c>
      <c r="G5887" s="109" t="s">
        <v>6036</v>
      </c>
      <c r="H5887" s="107">
        <v>408130</v>
      </c>
      <c r="I5887" s="109">
        <v>8</v>
      </c>
      <c r="J5887" s="108">
        <v>416104</v>
      </c>
      <c r="K5887" s="107" t="str">
        <f>IF(J5887&gt;0,"Untung","Rugi")</f>
        <v>Untung</v>
      </c>
      <c r="L5887" s="107" t="str">
        <f t="array" ref="L5887">_xlfn.IFS(H5887&lt;100000,"Low",AND(H5887&gt;=100000,H5887&lt;250000),"Medium",H5887&gt;=250000,"High")</f>
        <v>High</v>
      </c>
      <c r="M5887" s="107" t="str">
        <f>IF(H5887&lt;100000,"Low",IF(AND(H5887&gt;=100000,H5887&lt;250000),"Medium","High"))</f>
        <v>High</v>
      </c>
    </row>
    <row r="5888" spans="1:13" x14ac:dyDescent="0.4">
      <c r="A5888" s="109" t="s">
        <v>6016</v>
      </c>
      <c r="B5888" s="109" t="s">
        <v>10995</v>
      </c>
      <c r="C5888" s="109" t="s">
        <v>1064</v>
      </c>
      <c r="D5888" s="109" t="s">
        <v>96</v>
      </c>
      <c r="E5888" s="109" t="s">
        <v>7188</v>
      </c>
      <c r="F5888" s="109" t="s">
        <v>99</v>
      </c>
      <c r="G5888" s="109" t="s">
        <v>6109</v>
      </c>
      <c r="H5888" s="107">
        <v>276058</v>
      </c>
      <c r="I5888" s="109">
        <v>8</v>
      </c>
      <c r="J5888" s="108">
        <v>83567</v>
      </c>
      <c r="K5888" s="107" t="str">
        <f>IF(J5888&gt;0,"Untung","Rugi")</f>
        <v>Untung</v>
      </c>
      <c r="L5888" s="107" t="str">
        <f t="array" ref="L5888">_xlfn.IFS(H5888&lt;100000,"Low",AND(H5888&gt;=100000,H5888&lt;250000),"Medium",H5888&gt;=250000,"High")</f>
        <v>High</v>
      </c>
      <c r="M5888" s="107" t="str">
        <f>IF(H5888&lt;100000,"Low",IF(AND(H5888&gt;=100000,H5888&lt;250000),"Medium","High"))</f>
        <v>High</v>
      </c>
    </row>
    <row r="5889" spans="1:13" x14ac:dyDescent="0.4">
      <c r="A5889" s="109" t="s">
        <v>6016</v>
      </c>
      <c r="B5889" s="109" t="s">
        <v>10994</v>
      </c>
      <c r="C5889" s="109" t="s">
        <v>1064</v>
      </c>
      <c r="D5889" s="109" t="s">
        <v>96</v>
      </c>
      <c r="E5889" s="109" t="s">
        <v>8205</v>
      </c>
      <c r="F5889" s="109" t="s">
        <v>99</v>
      </c>
      <c r="G5889" s="109" t="s">
        <v>6024</v>
      </c>
      <c r="H5889" s="107">
        <v>58313</v>
      </c>
      <c r="I5889" s="109">
        <v>1</v>
      </c>
      <c r="J5889" s="108">
        <v>197513</v>
      </c>
      <c r="K5889" s="107" t="str">
        <f>IF(J5889&gt;0,"Untung","Rugi")</f>
        <v>Untung</v>
      </c>
      <c r="L5889" s="107" t="str">
        <f t="array" ref="L5889">_xlfn.IFS(H5889&lt;100000,"Low",AND(H5889&gt;=100000,H5889&lt;250000),"Medium",H5889&gt;=250000,"High")</f>
        <v>Low</v>
      </c>
      <c r="M5889" s="107" t="str">
        <f>IF(H5889&lt;100000,"Low",IF(AND(H5889&gt;=100000,H5889&lt;250000),"Medium","High"))</f>
        <v>Low</v>
      </c>
    </row>
    <row r="5890" spans="1:13" x14ac:dyDescent="0.4">
      <c r="A5890" s="109" t="s">
        <v>6016</v>
      </c>
      <c r="B5890" s="109" t="s">
        <v>10993</v>
      </c>
      <c r="C5890" s="109" t="s">
        <v>1064</v>
      </c>
      <c r="D5890" s="109" t="s">
        <v>96</v>
      </c>
      <c r="E5890" s="109" t="s">
        <v>7855</v>
      </c>
      <c r="F5890" s="109" t="s">
        <v>6021</v>
      </c>
      <c r="G5890" s="109" t="s">
        <v>6745</v>
      </c>
      <c r="H5890" s="107">
        <v>100823</v>
      </c>
      <c r="I5890" s="109">
        <v>1</v>
      </c>
      <c r="J5890" s="108">
        <v>-4621</v>
      </c>
      <c r="K5890" s="107" t="str">
        <f>IF(J5890&gt;0,"Untung","Rugi")</f>
        <v>Rugi</v>
      </c>
      <c r="L5890" s="107" t="str">
        <f t="array" ref="L5890">_xlfn.IFS(H5890&lt;100000,"Low",AND(H5890&gt;=100000,H5890&lt;250000),"Medium",H5890&gt;=250000,"High")</f>
        <v>Medium</v>
      </c>
      <c r="M5890" s="107" t="str">
        <f>IF(H5890&lt;100000,"Low",IF(AND(H5890&gt;=100000,H5890&lt;250000),"Medium","High"))</f>
        <v>Medium</v>
      </c>
    </row>
    <row r="5891" spans="1:13" x14ac:dyDescent="0.4">
      <c r="A5891" s="109" t="s">
        <v>6016</v>
      </c>
      <c r="B5891" s="109" t="s">
        <v>10993</v>
      </c>
      <c r="C5891" s="109" t="s">
        <v>100</v>
      </c>
      <c r="D5891" s="109" t="s">
        <v>102</v>
      </c>
      <c r="E5891" s="109" t="s">
        <v>10303</v>
      </c>
      <c r="F5891" s="109" t="s">
        <v>95</v>
      </c>
      <c r="G5891" s="109" t="s">
        <v>6039</v>
      </c>
      <c r="H5891" s="107">
        <v>86938</v>
      </c>
      <c r="I5891" s="109">
        <v>3</v>
      </c>
      <c r="J5891" s="108">
        <v>42959</v>
      </c>
      <c r="K5891" s="107" t="str">
        <f>IF(J5891&gt;0,"Untung","Rugi")</f>
        <v>Untung</v>
      </c>
      <c r="L5891" s="107" t="str">
        <f t="array" ref="L5891">_xlfn.IFS(H5891&lt;100000,"Low",AND(H5891&gt;=100000,H5891&lt;250000),"Medium",H5891&gt;=250000,"High")</f>
        <v>Low</v>
      </c>
      <c r="M5891" s="107" t="str">
        <f>IF(H5891&lt;100000,"Low",IF(AND(H5891&gt;=100000,H5891&lt;250000),"Medium","High"))</f>
        <v>Low</v>
      </c>
    </row>
    <row r="5892" spans="1:13" x14ac:dyDescent="0.4">
      <c r="A5892" s="109" t="s">
        <v>6016</v>
      </c>
      <c r="B5892" s="109" t="s">
        <v>10992</v>
      </c>
      <c r="C5892" s="109" t="s">
        <v>1051</v>
      </c>
      <c r="D5892" s="109" t="s">
        <v>106</v>
      </c>
      <c r="E5892" s="109" t="s">
        <v>8924</v>
      </c>
      <c r="F5892" s="109" t="s">
        <v>95</v>
      </c>
      <c r="G5892" s="109" t="s">
        <v>6116</v>
      </c>
      <c r="H5892" s="107">
        <v>313341</v>
      </c>
      <c r="I5892" s="109">
        <v>2</v>
      </c>
      <c r="J5892" s="108">
        <v>371807</v>
      </c>
      <c r="K5892" s="107" t="str">
        <f>IF(J5892&gt;0,"Untung","Rugi")</f>
        <v>Untung</v>
      </c>
      <c r="L5892" s="107" t="str">
        <f t="array" ref="L5892">_xlfn.IFS(H5892&lt;100000,"Low",AND(H5892&gt;=100000,H5892&lt;250000),"Medium",H5892&gt;=250000,"High")</f>
        <v>High</v>
      </c>
      <c r="M5892" s="107" t="str">
        <f>IF(H5892&lt;100000,"Low",IF(AND(H5892&gt;=100000,H5892&lt;250000),"Medium","High"))</f>
        <v>High</v>
      </c>
    </row>
    <row r="5893" spans="1:13" x14ac:dyDescent="0.4">
      <c r="A5893" s="109" t="s">
        <v>6016</v>
      </c>
      <c r="B5893" s="109" t="s">
        <v>10991</v>
      </c>
      <c r="C5893" s="109" t="s">
        <v>1051</v>
      </c>
      <c r="D5893" s="109" t="s">
        <v>106</v>
      </c>
      <c r="E5893" s="109" t="s">
        <v>6897</v>
      </c>
      <c r="F5893" s="109" t="s">
        <v>95</v>
      </c>
      <c r="G5893" s="109" t="s">
        <v>6057</v>
      </c>
      <c r="H5893" s="107">
        <v>201317</v>
      </c>
      <c r="I5893" s="109">
        <v>2</v>
      </c>
      <c r="J5893" s="108">
        <v>80521</v>
      </c>
      <c r="K5893" s="107" t="str">
        <f>IF(J5893&gt;0,"Untung","Rugi")</f>
        <v>Untung</v>
      </c>
      <c r="L5893" s="107" t="str">
        <f t="array" ref="L5893">_xlfn.IFS(H5893&lt;100000,"Low",AND(H5893&gt;=100000,H5893&lt;250000),"Medium",H5893&gt;=250000,"High")</f>
        <v>Medium</v>
      </c>
      <c r="M5893" s="107" t="str">
        <f>IF(H5893&lt;100000,"Low",IF(AND(H5893&gt;=100000,H5893&lt;250000),"Medium","High"))</f>
        <v>Medium</v>
      </c>
    </row>
    <row r="5894" spans="1:13" x14ac:dyDescent="0.4">
      <c r="A5894" s="109" t="s">
        <v>6016</v>
      </c>
      <c r="B5894" s="109" t="s">
        <v>10990</v>
      </c>
      <c r="C5894" s="109" t="s">
        <v>1051</v>
      </c>
      <c r="D5894" s="109" t="s">
        <v>106</v>
      </c>
      <c r="E5894" s="109" t="s">
        <v>8965</v>
      </c>
      <c r="F5894" s="109" t="s">
        <v>95</v>
      </c>
      <c r="G5894" s="109" t="s">
        <v>6036</v>
      </c>
      <c r="H5894" s="107">
        <v>192521</v>
      </c>
      <c r="I5894" s="109">
        <v>2</v>
      </c>
      <c r="J5894" s="108">
        <v>-95067</v>
      </c>
      <c r="K5894" s="107" t="str">
        <f>IF(J5894&gt;0,"Untung","Rugi")</f>
        <v>Rugi</v>
      </c>
      <c r="L5894" s="107" t="str">
        <f t="array" ref="L5894">_xlfn.IFS(H5894&lt;100000,"Low",AND(H5894&gt;=100000,H5894&lt;250000),"Medium",H5894&gt;=250000,"High")</f>
        <v>Medium</v>
      </c>
      <c r="M5894" s="107" t="str">
        <f>IF(H5894&lt;100000,"Low",IF(AND(H5894&gt;=100000,H5894&lt;250000),"Medium","High"))</f>
        <v>Medium</v>
      </c>
    </row>
    <row r="5895" spans="1:13" x14ac:dyDescent="0.4">
      <c r="A5895" s="109" t="s">
        <v>6016</v>
      </c>
      <c r="B5895" s="109" t="s">
        <v>8716</v>
      </c>
      <c r="C5895" s="109" t="s">
        <v>100</v>
      </c>
      <c r="D5895" s="109" t="s">
        <v>96</v>
      </c>
      <c r="E5895" s="109" t="s">
        <v>7681</v>
      </c>
      <c r="F5895" s="109" t="s">
        <v>95</v>
      </c>
      <c r="G5895" s="109" t="s">
        <v>6052</v>
      </c>
      <c r="H5895" s="107">
        <v>408052</v>
      </c>
      <c r="I5895" s="109">
        <v>3</v>
      </c>
      <c r="J5895" s="108">
        <v>-231720</v>
      </c>
      <c r="K5895" s="107" t="str">
        <f>IF(J5895&gt;0,"Untung","Rugi")</f>
        <v>Rugi</v>
      </c>
      <c r="L5895" s="107" t="str">
        <f t="array" ref="L5895">_xlfn.IFS(H5895&lt;100000,"Low",AND(H5895&gt;=100000,H5895&lt;250000),"Medium",H5895&gt;=250000,"High")</f>
        <v>High</v>
      </c>
      <c r="M5895" s="107" t="str">
        <f>IF(H5895&lt;100000,"Low",IF(AND(H5895&gt;=100000,H5895&lt;250000),"Medium","High"))</f>
        <v>High</v>
      </c>
    </row>
    <row r="5896" spans="1:13" x14ac:dyDescent="0.4">
      <c r="A5896" s="109" t="s">
        <v>6016</v>
      </c>
      <c r="B5896" s="109" t="s">
        <v>10989</v>
      </c>
      <c r="C5896" s="109" t="s">
        <v>100</v>
      </c>
      <c r="D5896" s="109" t="s">
        <v>96</v>
      </c>
      <c r="E5896" s="109" t="s">
        <v>7849</v>
      </c>
      <c r="F5896" s="109" t="s">
        <v>95</v>
      </c>
      <c r="G5896" s="109" t="s">
        <v>6116</v>
      </c>
      <c r="H5896" s="107">
        <v>226564</v>
      </c>
      <c r="I5896" s="109">
        <v>2</v>
      </c>
      <c r="J5896" s="108">
        <v>449276</v>
      </c>
      <c r="K5896" s="107" t="str">
        <f>IF(J5896&gt;0,"Untung","Rugi")</f>
        <v>Untung</v>
      </c>
      <c r="L5896" s="107" t="str">
        <f t="array" ref="L5896">_xlfn.IFS(H5896&lt;100000,"Low",AND(H5896&gt;=100000,H5896&lt;250000),"Medium",H5896&gt;=250000,"High")</f>
        <v>Medium</v>
      </c>
      <c r="M5896" s="107" t="str">
        <f>IF(H5896&lt;100000,"Low",IF(AND(H5896&gt;=100000,H5896&lt;250000),"Medium","High"))</f>
        <v>Medium</v>
      </c>
    </row>
    <row r="5897" spans="1:13" x14ac:dyDescent="0.4">
      <c r="A5897" s="109" t="s">
        <v>6016</v>
      </c>
      <c r="B5897" s="109" t="s">
        <v>10988</v>
      </c>
      <c r="C5897" s="109" t="s">
        <v>1051</v>
      </c>
      <c r="D5897" s="109" t="s">
        <v>102</v>
      </c>
      <c r="E5897" s="109" t="s">
        <v>10987</v>
      </c>
      <c r="F5897" s="109" t="s">
        <v>6021</v>
      </c>
      <c r="G5897" s="109" t="s">
        <v>6031</v>
      </c>
      <c r="H5897" s="107">
        <v>160484</v>
      </c>
      <c r="I5897" s="109">
        <v>6</v>
      </c>
      <c r="J5897" s="108">
        <v>-69875</v>
      </c>
      <c r="K5897" s="107" t="str">
        <f>IF(J5897&gt;0,"Untung","Rugi")</f>
        <v>Rugi</v>
      </c>
      <c r="L5897" s="107" t="str">
        <f t="array" ref="L5897">_xlfn.IFS(H5897&lt;100000,"Low",AND(H5897&gt;=100000,H5897&lt;250000),"Medium",H5897&gt;=250000,"High")</f>
        <v>Medium</v>
      </c>
      <c r="M5897" s="107" t="str">
        <f>IF(H5897&lt;100000,"Low",IF(AND(H5897&gt;=100000,H5897&lt;250000),"Medium","High"))</f>
        <v>Medium</v>
      </c>
    </row>
    <row r="5898" spans="1:13" x14ac:dyDescent="0.4">
      <c r="A5898" s="109" t="s">
        <v>6016</v>
      </c>
      <c r="B5898" s="109" t="s">
        <v>7663</v>
      </c>
      <c r="C5898" s="109" t="s">
        <v>1051</v>
      </c>
      <c r="D5898" s="109" t="s">
        <v>102</v>
      </c>
      <c r="E5898" s="109" t="s">
        <v>6034</v>
      </c>
      <c r="F5898" s="109" t="s">
        <v>6021</v>
      </c>
      <c r="G5898" s="109" t="s">
        <v>6031</v>
      </c>
      <c r="H5898" s="107">
        <v>395771</v>
      </c>
      <c r="I5898" s="109">
        <v>2</v>
      </c>
      <c r="J5898" s="108">
        <v>-10620</v>
      </c>
      <c r="K5898" s="107" t="str">
        <f>IF(J5898&gt;0,"Untung","Rugi")</f>
        <v>Rugi</v>
      </c>
      <c r="L5898" s="107" t="str">
        <f t="array" ref="L5898">_xlfn.IFS(H5898&lt;100000,"Low",AND(H5898&gt;=100000,H5898&lt;250000),"Medium",H5898&gt;=250000,"High")</f>
        <v>High</v>
      </c>
      <c r="M5898" s="107" t="str">
        <f>IF(H5898&lt;100000,"Low",IF(AND(H5898&gt;=100000,H5898&lt;250000),"Medium","High"))</f>
        <v>High</v>
      </c>
    </row>
    <row r="5899" spans="1:13" x14ac:dyDescent="0.4">
      <c r="A5899" s="109" t="s">
        <v>6016</v>
      </c>
      <c r="B5899" s="109" t="s">
        <v>10986</v>
      </c>
      <c r="C5899" s="109" t="s">
        <v>1051</v>
      </c>
      <c r="D5899" s="109" t="s">
        <v>102</v>
      </c>
      <c r="E5899" s="109" t="s">
        <v>6090</v>
      </c>
      <c r="F5899" s="109" t="s">
        <v>95</v>
      </c>
      <c r="G5899" s="109" t="s">
        <v>6036</v>
      </c>
      <c r="H5899" s="107">
        <v>401040</v>
      </c>
      <c r="I5899" s="109">
        <v>3</v>
      </c>
      <c r="J5899" s="108">
        <v>-96730</v>
      </c>
      <c r="K5899" s="107" t="str">
        <f>IF(J5899&gt;0,"Untung","Rugi")</f>
        <v>Rugi</v>
      </c>
      <c r="L5899" s="107" t="str">
        <f t="array" ref="L5899">_xlfn.IFS(H5899&lt;100000,"Low",AND(H5899&gt;=100000,H5899&lt;250000),"Medium",H5899&gt;=250000,"High")</f>
        <v>High</v>
      </c>
      <c r="M5899" s="107" t="str">
        <f>IF(H5899&lt;100000,"Low",IF(AND(H5899&gt;=100000,H5899&lt;250000),"Medium","High"))</f>
        <v>High</v>
      </c>
    </row>
    <row r="5900" spans="1:13" x14ac:dyDescent="0.4">
      <c r="A5900" s="109" t="s">
        <v>6016</v>
      </c>
      <c r="B5900" s="109" t="s">
        <v>10986</v>
      </c>
      <c r="C5900" s="109" t="s">
        <v>1051</v>
      </c>
      <c r="D5900" s="109" t="s">
        <v>102</v>
      </c>
      <c r="E5900" s="109" t="s">
        <v>6128</v>
      </c>
      <c r="F5900" s="109" t="s">
        <v>99</v>
      </c>
      <c r="G5900" s="109" t="s">
        <v>6024</v>
      </c>
      <c r="H5900" s="107">
        <v>311162</v>
      </c>
      <c r="I5900" s="109">
        <v>3</v>
      </c>
      <c r="J5900" s="108">
        <v>330108</v>
      </c>
      <c r="K5900" s="107" t="str">
        <f>IF(J5900&gt;0,"Untung","Rugi")</f>
        <v>Untung</v>
      </c>
      <c r="L5900" s="107" t="str">
        <f t="array" ref="L5900">_xlfn.IFS(H5900&lt;100000,"Low",AND(H5900&gt;=100000,H5900&lt;250000),"Medium",H5900&gt;=250000,"High")</f>
        <v>High</v>
      </c>
      <c r="M5900" s="107" t="str">
        <f>IF(H5900&lt;100000,"Low",IF(AND(H5900&gt;=100000,H5900&lt;250000),"Medium","High"))</f>
        <v>High</v>
      </c>
    </row>
    <row r="5901" spans="1:13" x14ac:dyDescent="0.4">
      <c r="A5901" s="109" t="s">
        <v>6016</v>
      </c>
      <c r="B5901" s="109" t="s">
        <v>8782</v>
      </c>
      <c r="C5901" s="109" t="s">
        <v>1064</v>
      </c>
      <c r="D5901" s="109" t="s">
        <v>106</v>
      </c>
      <c r="E5901" s="109" t="s">
        <v>6150</v>
      </c>
      <c r="F5901" s="109" t="s">
        <v>95</v>
      </c>
      <c r="G5901" s="109" t="s">
        <v>6116</v>
      </c>
      <c r="H5901" s="107">
        <v>171874</v>
      </c>
      <c r="I5901" s="109">
        <v>9</v>
      </c>
      <c r="J5901" s="108">
        <v>-91340</v>
      </c>
      <c r="K5901" s="107" t="str">
        <f>IF(J5901&gt;0,"Untung","Rugi")</f>
        <v>Rugi</v>
      </c>
      <c r="L5901" s="107" t="str">
        <f t="array" ref="L5901">_xlfn.IFS(H5901&lt;100000,"Low",AND(H5901&gt;=100000,H5901&lt;250000),"Medium",H5901&gt;=250000,"High")</f>
        <v>Medium</v>
      </c>
      <c r="M5901" s="107" t="str">
        <f>IF(H5901&lt;100000,"Low",IF(AND(H5901&gt;=100000,H5901&lt;250000),"Medium","High"))</f>
        <v>Medium</v>
      </c>
    </row>
    <row r="5902" spans="1:13" x14ac:dyDescent="0.4">
      <c r="A5902" s="109" t="s">
        <v>6046</v>
      </c>
      <c r="B5902" s="109" t="s">
        <v>10985</v>
      </c>
      <c r="C5902" s="109" t="s">
        <v>1051</v>
      </c>
      <c r="D5902" s="109" t="s">
        <v>106</v>
      </c>
      <c r="E5902" s="109" t="s">
        <v>6281</v>
      </c>
      <c r="F5902" s="109" t="s">
        <v>99</v>
      </c>
      <c r="G5902" s="109" t="s">
        <v>6024</v>
      </c>
      <c r="H5902" s="107">
        <v>183369</v>
      </c>
      <c r="I5902" s="109">
        <v>5</v>
      </c>
      <c r="J5902" s="108">
        <v>-143800</v>
      </c>
      <c r="K5902" s="107" t="str">
        <f>IF(J5902&gt;0,"Untung","Rugi")</f>
        <v>Rugi</v>
      </c>
      <c r="L5902" s="107" t="str">
        <f t="array" ref="L5902">_xlfn.IFS(H5902&lt;100000,"Low",AND(H5902&gt;=100000,H5902&lt;250000),"Medium",H5902&gt;=250000,"High")</f>
        <v>Medium</v>
      </c>
      <c r="M5902" s="107" t="str">
        <f>IF(H5902&lt;100000,"Low",IF(AND(H5902&gt;=100000,H5902&lt;250000),"Medium","High"))</f>
        <v>Medium</v>
      </c>
    </row>
    <row r="5903" spans="1:13" x14ac:dyDescent="0.4">
      <c r="A5903" s="109" t="s">
        <v>6081</v>
      </c>
      <c r="B5903" s="109" t="s">
        <v>10984</v>
      </c>
      <c r="C5903" s="109" t="s">
        <v>1051</v>
      </c>
      <c r="D5903" s="109" t="s">
        <v>106</v>
      </c>
      <c r="E5903" s="109" t="s">
        <v>7306</v>
      </c>
      <c r="F5903" s="109" t="s">
        <v>95</v>
      </c>
      <c r="G5903" s="109" t="s">
        <v>6052</v>
      </c>
      <c r="H5903" s="107">
        <v>355888</v>
      </c>
      <c r="I5903" s="109">
        <v>6</v>
      </c>
      <c r="J5903" s="108">
        <v>397460</v>
      </c>
      <c r="K5903" s="107" t="str">
        <f>IF(J5903&gt;0,"Untung","Rugi")</f>
        <v>Untung</v>
      </c>
      <c r="L5903" s="107" t="str">
        <f t="array" ref="L5903">_xlfn.IFS(H5903&lt;100000,"Low",AND(H5903&gt;=100000,H5903&lt;250000),"Medium",H5903&gt;=250000,"High")</f>
        <v>High</v>
      </c>
      <c r="M5903" s="107" t="str">
        <f>IF(H5903&lt;100000,"Low",IF(AND(H5903&gt;=100000,H5903&lt;250000),"Medium","High"))</f>
        <v>High</v>
      </c>
    </row>
    <row r="5904" spans="1:13" x14ac:dyDescent="0.4">
      <c r="A5904" s="109" t="s">
        <v>6016</v>
      </c>
      <c r="B5904" s="109" t="s">
        <v>10983</v>
      </c>
      <c r="C5904" s="109" t="s">
        <v>1051</v>
      </c>
      <c r="D5904" s="109" t="s">
        <v>106</v>
      </c>
      <c r="E5904" s="109" t="s">
        <v>7185</v>
      </c>
      <c r="F5904" s="109" t="s">
        <v>95</v>
      </c>
      <c r="G5904" s="109" t="s">
        <v>6062</v>
      </c>
      <c r="H5904" s="107">
        <v>317743</v>
      </c>
      <c r="I5904" s="109">
        <v>9</v>
      </c>
      <c r="J5904" s="108">
        <v>264363</v>
      </c>
      <c r="K5904" s="107" t="str">
        <f>IF(J5904&gt;0,"Untung","Rugi")</f>
        <v>Untung</v>
      </c>
      <c r="L5904" s="107" t="str">
        <f t="array" ref="L5904">_xlfn.IFS(H5904&lt;100000,"Low",AND(H5904&gt;=100000,H5904&lt;250000),"Medium",H5904&gt;=250000,"High")</f>
        <v>High</v>
      </c>
      <c r="M5904" s="107" t="str">
        <f>IF(H5904&lt;100000,"Low",IF(AND(H5904&gt;=100000,H5904&lt;250000),"Medium","High"))</f>
        <v>High</v>
      </c>
    </row>
    <row r="5905" spans="1:13" x14ac:dyDescent="0.4">
      <c r="A5905" s="109" t="s">
        <v>6016</v>
      </c>
      <c r="B5905" s="109" t="s">
        <v>10982</v>
      </c>
      <c r="C5905" s="109" t="s">
        <v>1051</v>
      </c>
      <c r="D5905" s="109" t="s">
        <v>106</v>
      </c>
      <c r="E5905" s="109" t="s">
        <v>10981</v>
      </c>
      <c r="F5905" s="109" t="s">
        <v>6021</v>
      </c>
      <c r="G5905" s="109" t="s">
        <v>6031</v>
      </c>
      <c r="H5905" s="107">
        <v>282092</v>
      </c>
      <c r="I5905" s="109">
        <v>2</v>
      </c>
      <c r="J5905" s="108">
        <v>-70846</v>
      </c>
      <c r="K5905" s="107" t="str">
        <f>IF(J5905&gt;0,"Untung","Rugi")</f>
        <v>Rugi</v>
      </c>
      <c r="L5905" s="107" t="str">
        <f t="array" ref="L5905">_xlfn.IFS(H5905&lt;100000,"Low",AND(H5905&gt;=100000,H5905&lt;250000),"Medium",H5905&gt;=250000,"High")</f>
        <v>High</v>
      </c>
      <c r="M5905" s="107" t="str">
        <f>IF(H5905&lt;100000,"Low",IF(AND(H5905&gt;=100000,H5905&lt;250000),"Medium","High"))</f>
        <v>High</v>
      </c>
    </row>
    <row r="5906" spans="1:13" x14ac:dyDescent="0.4">
      <c r="A5906" s="109" t="s">
        <v>6016</v>
      </c>
      <c r="B5906" s="109" t="s">
        <v>10980</v>
      </c>
      <c r="C5906" s="109" t="s">
        <v>1051</v>
      </c>
      <c r="D5906" s="109" t="s">
        <v>106</v>
      </c>
      <c r="E5906" s="109" t="s">
        <v>10979</v>
      </c>
      <c r="F5906" s="109" t="s">
        <v>95</v>
      </c>
      <c r="G5906" s="109" t="s">
        <v>6039</v>
      </c>
      <c r="H5906" s="107">
        <v>424809</v>
      </c>
      <c r="I5906" s="109">
        <v>1</v>
      </c>
      <c r="J5906" s="108">
        <v>261063</v>
      </c>
      <c r="K5906" s="107" t="str">
        <f>IF(J5906&gt;0,"Untung","Rugi")</f>
        <v>Untung</v>
      </c>
      <c r="L5906" s="107" t="str">
        <f t="array" ref="L5906">_xlfn.IFS(H5906&lt;100000,"Low",AND(H5906&gt;=100000,H5906&lt;250000),"Medium",H5906&gt;=250000,"High")</f>
        <v>High</v>
      </c>
      <c r="M5906" s="107" t="str">
        <f>IF(H5906&lt;100000,"Low",IF(AND(H5906&gt;=100000,H5906&lt;250000),"Medium","High"))</f>
        <v>High</v>
      </c>
    </row>
    <row r="5907" spans="1:13" x14ac:dyDescent="0.4">
      <c r="A5907" s="109" t="s">
        <v>6016</v>
      </c>
      <c r="B5907" s="109" t="s">
        <v>10978</v>
      </c>
      <c r="C5907" s="109" t="s">
        <v>1051</v>
      </c>
      <c r="D5907" s="109" t="s">
        <v>106</v>
      </c>
      <c r="E5907" s="109" t="s">
        <v>6754</v>
      </c>
      <c r="F5907" s="109" t="s">
        <v>95</v>
      </c>
      <c r="G5907" s="109" t="s">
        <v>6052</v>
      </c>
      <c r="H5907" s="107">
        <v>432444</v>
      </c>
      <c r="I5907" s="109">
        <v>6</v>
      </c>
      <c r="J5907" s="108">
        <v>94374</v>
      </c>
      <c r="K5907" s="107" t="str">
        <f>IF(J5907&gt;0,"Untung","Rugi")</f>
        <v>Untung</v>
      </c>
      <c r="L5907" s="107" t="str">
        <f t="array" ref="L5907">_xlfn.IFS(H5907&lt;100000,"Low",AND(H5907&gt;=100000,H5907&lt;250000),"Medium",H5907&gt;=250000,"High")</f>
        <v>High</v>
      </c>
      <c r="M5907" s="107" t="str">
        <f>IF(H5907&lt;100000,"Low",IF(AND(H5907&gt;=100000,H5907&lt;250000),"Medium","High"))</f>
        <v>High</v>
      </c>
    </row>
    <row r="5908" spans="1:13" x14ac:dyDescent="0.4">
      <c r="A5908" s="109" t="s">
        <v>6016</v>
      </c>
      <c r="B5908" s="109" t="s">
        <v>10977</v>
      </c>
      <c r="C5908" s="109" t="s">
        <v>1051</v>
      </c>
      <c r="D5908" s="109" t="s">
        <v>96</v>
      </c>
      <c r="E5908" s="109" t="s">
        <v>8091</v>
      </c>
      <c r="F5908" s="109" t="s">
        <v>99</v>
      </c>
      <c r="G5908" s="109" t="s">
        <v>6024</v>
      </c>
      <c r="H5908" s="107">
        <v>320272</v>
      </c>
      <c r="I5908" s="109">
        <v>3</v>
      </c>
      <c r="J5908" s="108">
        <v>271410</v>
      </c>
      <c r="K5908" s="107" t="str">
        <f>IF(J5908&gt;0,"Untung","Rugi")</f>
        <v>Untung</v>
      </c>
      <c r="L5908" s="107" t="str">
        <f t="array" ref="L5908">_xlfn.IFS(H5908&lt;100000,"Low",AND(H5908&gt;=100000,H5908&lt;250000),"Medium",H5908&gt;=250000,"High")</f>
        <v>High</v>
      </c>
      <c r="M5908" s="107" t="str">
        <f>IF(H5908&lt;100000,"Low",IF(AND(H5908&gt;=100000,H5908&lt;250000),"Medium","High"))</f>
        <v>High</v>
      </c>
    </row>
    <row r="5909" spans="1:13" x14ac:dyDescent="0.4">
      <c r="A5909" s="109" t="s">
        <v>6016</v>
      </c>
      <c r="B5909" s="109" t="s">
        <v>10976</v>
      </c>
      <c r="C5909" s="109" t="s">
        <v>100</v>
      </c>
      <c r="D5909" s="109" t="s">
        <v>104</v>
      </c>
      <c r="E5909" s="109" t="s">
        <v>6928</v>
      </c>
      <c r="F5909" s="109" t="s">
        <v>95</v>
      </c>
      <c r="G5909" s="109" t="s">
        <v>6017</v>
      </c>
      <c r="H5909" s="107">
        <v>344255</v>
      </c>
      <c r="I5909" s="109">
        <v>1</v>
      </c>
      <c r="J5909" s="108">
        <v>-47919</v>
      </c>
      <c r="K5909" s="107" t="str">
        <f>IF(J5909&gt;0,"Untung","Rugi")</f>
        <v>Rugi</v>
      </c>
      <c r="L5909" s="107" t="str">
        <f t="array" ref="L5909">_xlfn.IFS(H5909&lt;100000,"Low",AND(H5909&gt;=100000,H5909&lt;250000),"Medium",H5909&gt;=250000,"High")</f>
        <v>High</v>
      </c>
      <c r="M5909" s="107" t="str">
        <f>IF(H5909&lt;100000,"Low",IF(AND(H5909&gt;=100000,H5909&lt;250000),"Medium","High"))</f>
        <v>High</v>
      </c>
    </row>
    <row r="5910" spans="1:13" x14ac:dyDescent="0.4">
      <c r="A5910" s="109" t="s">
        <v>6016</v>
      </c>
      <c r="B5910" s="109" t="s">
        <v>10975</v>
      </c>
      <c r="C5910" s="109" t="s">
        <v>100</v>
      </c>
      <c r="D5910" s="109" t="s">
        <v>96</v>
      </c>
      <c r="E5910" s="109" t="s">
        <v>7749</v>
      </c>
      <c r="F5910" s="109" t="s">
        <v>95</v>
      </c>
      <c r="G5910" s="109" t="s">
        <v>6052</v>
      </c>
      <c r="H5910" s="107">
        <v>127225</v>
      </c>
      <c r="I5910" s="109">
        <v>2</v>
      </c>
      <c r="J5910" s="108">
        <v>50472</v>
      </c>
      <c r="K5910" s="107" t="str">
        <f>IF(J5910&gt;0,"Untung","Rugi")</f>
        <v>Untung</v>
      </c>
      <c r="L5910" s="107" t="str">
        <f t="array" ref="L5910">_xlfn.IFS(H5910&lt;100000,"Low",AND(H5910&gt;=100000,H5910&lt;250000),"Medium",H5910&gt;=250000,"High")</f>
        <v>Medium</v>
      </c>
      <c r="M5910" s="107" t="str">
        <f>IF(H5910&lt;100000,"Low",IF(AND(H5910&gt;=100000,H5910&lt;250000),"Medium","High"))</f>
        <v>Medium</v>
      </c>
    </row>
    <row r="5911" spans="1:13" x14ac:dyDescent="0.4">
      <c r="A5911" s="109" t="s">
        <v>6027</v>
      </c>
      <c r="B5911" s="109" t="s">
        <v>10974</v>
      </c>
      <c r="C5911" s="109" t="s">
        <v>1051</v>
      </c>
      <c r="D5911" s="109" t="s">
        <v>102</v>
      </c>
      <c r="E5911" s="109" t="s">
        <v>10973</v>
      </c>
      <c r="F5911" s="109" t="s">
        <v>99</v>
      </c>
      <c r="G5911" s="109" t="s">
        <v>6109</v>
      </c>
      <c r="H5911" s="107">
        <v>403523</v>
      </c>
      <c r="I5911" s="109">
        <v>3</v>
      </c>
      <c r="J5911" s="108">
        <v>343164</v>
      </c>
      <c r="K5911" s="107" t="str">
        <f>IF(J5911&gt;0,"Untung","Rugi")</f>
        <v>Untung</v>
      </c>
      <c r="L5911" s="107" t="str">
        <f t="array" ref="L5911">_xlfn.IFS(H5911&lt;100000,"Low",AND(H5911&gt;=100000,H5911&lt;250000),"Medium",H5911&gt;=250000,"High")</f>
        <v>High</v>
      </c>
      <c r="M5911" s="107" t="str">
        <f>IF(H5911&lt;100000,"Low",IF(AND(H5911&gt;=100000,H5911&lt;250000),"Medium","High"))</f>
        <v>High</v>
      </c>
    </row>
    <row r="5912" spans="1:13" x14ac:dyDescent="0.4">
      <c r="A5912" s="109" t="s">
        <v>6016</v>
      </c>
      <c r="B5912" s="109" t="s">
        <v>10972</v>
      </c>
      <c r="C5912" s="109" t="s">
        <v>1051</v>
      </c>
      <c r="D5912" s="109" t="s">
        <v>102</v>
      </c>
      <c r="E5912" s="109" t="s">
        <v>10908</v>
      </c>
      <c r="F5912" s="109" t="s">
        <v>6021</v>
      </c>
      <c r="G5912" s="109" t="s">
        <v>6031</v>
      </c>
      <c r="H5912" s="107">
        <v>219248</v>
      </c>
      <c r="I5912" s="109">
        <v>2</v>
      </c>
      <c r="J5912" s="108">
        <v>100905</v>
      </c>
      <c r="K5912" s="107" t="str">
        <f>IF(J5912&gt;0,"Untung","Rugi")</f>
        <v>Untung</v>
      </c>
      <c r="L5912" s="107" t="str">
        <f t="array" ref="L5912">_xlfn.IFS(H5912&lt;100000,"Low",AND(H5912&gt;=100000,H5912&lt;250000),"Medium",H5912&gt;=250000,"High")</f>
        <v>Medium</v>
      </c>
      <c r="M5912" s="107" t="str">
        <f>IF(H5912&lt;100000,"Low",IF(AND(H5912&gt;=100000,H5912&lt;250000),"Medium","High"))</f>
        <v>Medium</v>
      </c>
    </row>
    <row r="5913" spans="1:13" x14ac:dyDescent="0.4">
      <c r="A5913" s="109" t="s">
        <v>6016</v>
      </c>
      <c r="B5913" s="109" t="s">
        <v>10971</v>
      </c>
      <c r="C5913" s="109" t="s">
        <v>1051</v>
      </c>
      <c r="D5913" s="109" t="s">
        <v>102</v>
      </c>
      <c r="E5913" s="109" t="s">
        <v>7445</v>
      </c>
      <c r="F5913" s="109" t="s">
        <v>95</v>
      </c>
      <c r="G5913" s="109" t="s">
        <v>6017</v>
      </c>
      <c r="H5913" s="107">
        <v>272904</v>
      </c>
      <c r="I5913" s="109">
        <v>9</v>
      </c>
      <c r="J5913" s="108">
        <v>361873</v>
      </c>
      <c r="K5913" s="107" t="str">
        <f>IF(J5913&gt;0,"Untung","Rugi")</f>
        <v>Untung</v>
      </c>
      <c r="L5913" s="107" t="str">
        <f t="array" ref="L5913">_xlfn.IFS(H5913&lt;100000,"Low",AND(H5913&gt;=100000,H5913&lt;250000),"Medium",H5913&gt;=250000,"High")</f>
        <v>High</v>
      </c>
      <c r="M5913" s="107" t="str">
        <f>IF(H5913&lt;100000,"Low",IF(AND(H5913&gt;=100000,H5913&lt;250000),"Medium","High"))</f>
        <v>High</v>
      </c>
    </row>
    <row r="5914" spans="1:13" x14ac:dyDescent="0.4">
      <c r="A5914" s="109" t="s">
        <v>6016</v>
      </c>
      <c r="B5914" s="109" t="s">
        <v>10964</v>
      </c>
      <c r="C5914" s="109" t="s">
        <v>1051</v>
      </c>
      <c r="D5914" s="109" t="s">
        <v>102</v>
      </c>
      <c r="E5914" s="109" t="s">
        <v>8769</v>
      </c>
      <c r="F5914" s="109" t="s">
        <v>6021</v>
      </c>
      <c r="G5914" s="109" t="s">
        <v>6031</v>
      </c>
      <c r="H5914" s="107">
        <v>298082</v>
      </c>
      <c r="I5914" s="109">
        <v>2</v>
      </c>
      <c r="J5914" s="108">
        <v>-176274</v>
      </c>
      <c r="K5914" s="107" t="str">
        <f>IF(J5914&gt;0,"Untung","Rugi")</f>
        <v>Rugi</v>
      </c>
      <c r="L5914" s="107" t="str">
        <f t="array" ref="L5914">_xlfn.IFS(H5914&lt;100000,"Low",AND(H5914&gt;=100000,H5914&lt;250000),"Medium",H5914&gt;=250000,"High")</f>
        <v>High</v>
      </c>
      <c r="M5914" s="107" t="str">
        <f>IF(H5914&lt;100000,"Low",IF(AND(H5914&gt;=100000,H5914&lt;250000),"Medium","High"))</f>
        <v>High</v>
      </c>
    </row>
    <row r="5915" spans="1:13" x14ac:dyDescent="0.4">
      <c r="A5915" s="109" t="s">
        <v>6016</v>
      </c>
      <c r="B5915" s="109" t="s">
        <v>10970</v>
      </c>
      <c r="C5915" s="109" t="s">
        <v>1051</v>
      </c>
      <c r="D5915" s="109" t="s">
        <v>102</v>
      </c>
      <c r="E5915" s="109" t="s">
        <v>6648</v>
      </c>
      <c r="F5915" s="109" t="s">
        <v>95</v>
      </c>
      <c r="G5915" s="109" t="s">
        <v>6116</v>
      </c>
      <c r="H5915" s="107">
        <v>121787</v>
      </c>
      <c r="I5915" s="109">
        <v>4</v>
      </c>
      <c r="J5915" s="108">
        <v>179087</v>
      </c>
      <c r="K5915" s="107" t="str">
        <f>IF(J5915&gt;0,"Untung","Rugi")</f>
        <v>Untung</v>
      </c>
      <c r="L5915" s="107" t="str">
        <f t="array" ref="L5915">_xlfn.IFS(H5915&lt;100000,"Low",AND(H5915&gt;=100000,H5915&lt;250000),"Medium",H5915&gt;=250000,"High")</f>
        <v>Medium</v>
      </c>
      <c r="M5915" s="107" t="str">
        <f>IF(H5915&lt;100000,"Low",IF(AND(H5915&gt;=100000,H5915&lt;250000),"Medium","High"))</f>
        <v>Medium</v>
      </c>
    </row>
    <row r="5916" spans="1:13" x14ac:dyDescent="0.4">
      <c r="A5916" s="109" t="s">
        <v>6016</v>
      </c>
      <c r="B5916" s="109" t="s">
        <v>10969</v>
      </c>
      <c r="C5916" s="109" t="s">
        <v>1051</v>
      </c>
      <c r="D5916" s="109" t="s">
        <v>102</v>
      </c>
      <c r="E5916" s="109" t="s">
        <v>8306</v>
      </c>
      <c r="F5916" s="109" t="s">
        <v>95</v>
      </c>
      <c r="G5916" s="109" t="s">
        <v>6017</v>
      </c>
      <c r="H5916" s="107">
        <v>380517</v>
      </c>
      <c r="I5916" s="109">
        <v>2</v>
      </c>
      <c r="J5916" s="108">
        <v>-236663</v>
      </c>
      <c r="K5916" s="107" t="str">
        <f>IF(J5916&gt;0,"Untung","Rugi")</f>
        <v>Rugi</v>
      </c>
      <c r="L5916" s="107" t="str">
        <f t="array" ref="L5916">_xlfn.IFS(H5916&lt;100000,"Low",AND(H5916&gt;=100000,H5916&lt;250000),"Medium",H5916&gt;=250000,"High")</f>
        <v>High</v>
      </c>
      <c r="M5916" s="107" t="str">
        <f>IF(H5916&lt;100000,"Low",IF(AND(H5916&gt;=100000,H5916&lt;250000),"Medium","High"))</f>
        <v>High</v>
      </c>
    </row>
    <row r="5917" spans="1:13" x14ac:dyDescent="0.4">
      <c r="A5917" s="109" t="s">
        <v>6016</v>
      </c>
      <c r="B5917" s="109" t="s">
        <v>10968</v>
      </c>
      <c r="C5917" s="109" t="s">
        <v>1051</v>
      </c>
      <c r="D5917" s="109" t="s">
        <v>102</v>
      </c>
      <c r="E5917" s="109" t="s">
        <v>7253</v>
      </c>
      <c r="F5917" s="109" t="s">
        <v>99</v>
      </c>
      <c r="G5917" s="109" t="s">
        <v>6109</v>
      </c>
      <c r="H5917" s="107">
        <v>108535</v>
      </c>
      <c r="I5917" s="109">
        <v>1</v>
      </c>
      <c r="J5917" s="108">
        <v>-157655</v>
      </c>
      <c r="K5917" s="107" t="str">
        <f>IF(J5917&gt;0,"Untung","Rugi")</f>
        <v>Rugi</v>
      </c>
      <c r="L5917" s="107" t="str">
        <f t="array" ref="L5917">_xlfn.IFS(H5917&lt;100000,"Low",AND(H5917&gt;=100000,H5917&lt;250000),"Medium",H5917&gt;=250000,"High")</f>
        <v>Medium</v>
      </c>
      <c r="M5917" s="107" t="str">
        <f>IF(H5917&lt;100000,"Low",IF(AND(H5917&gt;=100000,H5917&lt;250000),"Medium","High"))</f>
        <v>Medium</v>
      </c>
    </row>
    <row r="5918" spans="1:13" x14ac:dyDescent="0.4">
      <c r="A5918" s="109" t="s">
        <v>6016</v>
      </c>
      <c r="B5918" s="109" t="s">
        <v>10961</v>
      </c>
      <c r="C5918" s="109" t="s">
        <v>1051</v>
      </c>
      <c r="D5918" s="109" t="s">
        <v>102</v>
      </c>
      <c r="E5918" s="109" t="s">
        <v>8884</v>
      </c>
      <c r="F5918" s="109" t="s">
        <v>95</v>
      </c>
      <c r="G5918" s="109" t="s">
        <v>6052</v>
      </c>
      <c r="H5918" s="107">
        <v>99237</v>
      </c>
      <c r="I5918" s="109">
        <v>3</v>
      </c>
      <c r="J5918" s="108">
        <v>307359</v>
      </c>
      <c r="K5918" s="107" t="str">
        <f>IF(J5918&gt;0,"Untung","Rugi")</f>
        <v>Untung</v>
      </c>
      <c r="L5918" s="107" t="str">
        <f t="array" ref="L5918">_xlfn.IFS(H5918&lt;100000,"Low",AND(H5918&gt;=100000,H5918&lt;250000),"Medium",H5918&gt;=250000,"High")</f>
        <v>Low</v>
      </c>
      <c r="M5918" s="107" t="str">
        <f>IF(H5918&lt;100000,"Low",IF(AND(H5918&gt;=100000,H5918&lt;250000),"Medium","High"))</f>
        <v>Low</v>
      </c>
    </row>
    <row r="5919" spans="1:13" x14ac:dyDescent="0.4">
      <c r="A5919" s="109" t="s">
        <v>6016</v>
      </c>
      <c r="B5919" s="109" t="s">
        <v>10961</v>
      </c>
      <c r="C5919" s="109" t="s">
        <v>1051</v>
      </c>
      <c r="D5919" s="109" t="s">
        <v>102</v>
      </c>
      <c r="E5919" s="109" t="s">
        <v>10967</v>
      </c>
      <c r="F5919" s="109" t="s">
        <v>95</v>
      </c>
      <c r="G5919" s="109" t="s">
        <v>6057</v>
      </c>
      <c r="H5919" s="107">
        <v>433441</v>
      </c>
      <c r="I5919" s="109">
        <v>2</v>
      </c>
      <c r="J5919" s="108">
        <v>240913</v>
      </c>
      <c r="K5919" s="107" t="str">
        <f>IF(J5919&gt;0,"Untung","Rugi")</f>
        <v>Untung</v>
      </c>
      <c r="L5919" s="107" t="str">
        <f t="array" ref="L5919">_xlfn.IFS(H5919&lt;100000,"Low",AND(H5919&gt;=100000,H5919&lt;250000),"Medium",H5919&gt;=250000,"High")</f>
        <v>High</v>
      </c>
      <c r="M5919" s="107" t="str">
        <f>IF(H5919&lt;100000,"Low",IF(AND(H5919&gt;=100000,H5919&lt;250000),"Medium","High"))</f>
        <v>High</v>
      </c>
    </row>
    <row r="5920" spans="1:13" x14ac:dyDescent="0.4">
      <c r="A5920" s="109" t="s">
        <v>6016</v>
      </c>
      <c r="B5920" s="109" t="s">
        <v>10966</v>
      </c>
      <c r="C5920" s="109" t="s">
        <v>1051</v>
      </c>
      <c r="D5920" s="109" t="s">
        <v>102</v>
      </c>
      <c r="E5920" s="109" t="s">
        <v>10965</v>
      </c>
      <c r="F5920" s="109" t="s">
        <v>99</v>
      </c>
      <c r="G5920" s="109" t="s">
        <v>6109</v>
      </c>
      <c r="H5920" s="107">
        <v>33200</v>
      </c>
      <c r="I5920" s="109">
        <v>11</v>
      </c>
      <c r="J5920" s="108">
        <v>-147247</v>
      </c>
      <c r="K5920" s="107" t="str">
        <f>IF(J5920&gt;0,"Untung","Rugi")</f>
        <v>Rugi</v>
      </c>
      <c r="L5920" s="107" t="str">
        <f t="array" ref="L5920">_xlfn.IFS(H5920&lt;100000,"Low",AND(H5920&gt;=100000,H5920&lt;250000),"Medium",H5920&gt;=250000,"High")</f>
        <v>Low</v>
      </c>
      <c r="M5920" s="107" t="str">
        <f>IF(H5920&lt;100000,"Low",IF(AND(H5920&gt;=100000,H5920&lt;250000),"Medium","High"))</f>
        <v>Low</v>
      </c>
    </row>
    <row r="5921" spans="1:13" x14ac:dyDescent="0.4">
      <c r="A5921" s="109" t="s">
        <v>6016</v>
      </c>
      <c r="B5921" s="109" t="s">
        <v>10964</v>
      </c>
      <c r="C5921" s="109" t="s">
        <v>1051</v>
      </c>
      <c r="D5921" s="109" t="s">
        <v>102</v>
      </c>
      <c r="E5921" s="109" t="s">
        <v>9237</v>
      </c>
      <c r="F5921" s="109" t="s">
        <v>6021</v>
      </c>
      <c r="G5921" s="109" t="s">
        <v>6020</v>
      </c>
      <c r="H5921" s="107">
        <v>69251</v>
      </c>
      <c r="I5921" s="109">
        <v>2</v>
      </c>
      <c r="J5921" s="108">
        <v>-98670</v>
      </c>
      <c r="K5921" s="107" t="str">
        <f>IF(J5921&gt;0,"Untung","Rugi")</f>
        <v>Rugi</v>
      </c>
      <c r="L5921" s="107" t="str">
        <f t="array" ref="L5921">_xlfn.IFS(H5921&lt;100000,"Low",AND(H5921&gt;=100000,H5921&lt;250000),"Medium",H5921&gt;=250000,"High")</f>
        <v>Low</v>
      </c>
      <c r="M5921" s="107" t="str">
        <f>IF(H5921&lt;100000,"Low",IF(AND(H5921&gt;=100000,H5921&lt;250000),"Medium","High"))</f>
        <v>Low</v>
      </c>
    </row>
    <row r="5922" spans="1:13" x14ac:dyDescent="0.4">
      <c r="A5922" s="109" t="s">
        <v>6016</v>
      </c>
      <c r="B5922" s="109" t="s">
        <v>10963</v>
      </c>
      <c r="C5922" s="109" t="s">
        <v>1051</v>
      </c>
      <c r="D5922" s="109" t="s">
        <v>102</v>
      </c>
      <c r="E5922" s="109" t="s">
        <v>10206</v>
      </c>
      <c r="F5922" s="109" t="s">
        <v>99</v>
      </c>
      <c r="G5922" s="109" t="s">
        <v>6109</v>
      </c>
      <c r="H5922" s="107">
        <v>362751</v>
      </c>
      <c r="I5922" s="109">
        <v>5</v>
      </c>
      <c r="J5922" s="108">
        <v>286225</v>
      </c>
      <c r="K5922" s="107" t="str">
        <f>IF(J5922&gt;0,"Untung","Rugi")</f>
        <v>Untung</v>
      </c>
      <c r="L5922" s="107" t="str">
        <f t="array" ref="L5922">_xlfn.IFS(H5922&lt;100000,"Low",AND(H5922&gt;=100000,H5922&lt;250000),"Medium",H5922&gt;=250000,"High")</f>
        <v>High</v>
      </c>
      <c r="M5922" s="107" t="str">
        <f>IF(H5922&lt;100000,"Low",IF(AND(H5922&gt;=100000,H5922&lt;250000),"Medium","High"))</f>
        <v>High</v>
      </c>
    </row>
    <row r="5923" spans="1:13" x14ac:dyDescent="0.4">
      <c r="A5923" s="109" t="s">
        <v>6016</v>
      </c>
      <c r="B5923" s="109" t="s">
        <v>10962</v>
      </c>
      <c r="C5923" s="109" t="s">
        <v>1051</v>
      </c>
      <c r="D5923" s="109" t="s">
        <v>102</v>
      </c>
      <c r="E5923" s="109" t="s">
        <v>6437</v>
      </c>
      <c r="F5923" s="109" t="s">
        <v>6021</v>
      </c>
      <c r="G5923" s="109" t="s">
        <v>6020</v>
      </c>
      <c r="H5923" s="107">
        <v>350407</v>
      </c>
      <c r="I5923" s="109">
        <v>3</v>
      </c>
      <c r="J5923" s="108">
        <v>-43305</v>
      </c>
      <c r="K5923" s="107" t="str">
        <f>IF(J5923&gt;0,"Untung","Rugi")</f>
        <v>Rugi</v>
      </c>
      <c r="L5923" s="107" t="str">
        <f t="array" ref="L5923">_xlfn.IFS(H5923&lt;100000,"Low",AND(H5923&gt;=100000,H5923&lt;250000),"Medium",H5923&gt;=250000,"High")</f>
        <v>High</v>
      </c>
      <c r="M5923" s="107" t="str">
        <f>IF(H5923&lt;100000,"Low",IF(AND(H5923&gt;=100000,H5923&lt;250000),"Medium","High"))</f>
        <v>High</v>
      </c>
    </row>
    <row r="5924" spans="1:13" x14ac:dyDescent="0.4">
      <c r="A5924" s="109" t="s">
        <v>6016</v>
      </c>
      <c r="B5924" s="109" t="s">
        <v>10961</v>
      </c>
      <c r="C5924" s="109" t="s">
        <v>1064</v>
      </c>
      <c r="D5924" s="109" t="s">
        <v>102</v>
      </c>
      <c r="E5924" s="109" t="s">
        <v>9183</v>
      </c>
      <c r="F5924" s="109" t="s">
        <v>99</v>
      </c>
      <c r="G5924" s="109" t="s">
        <v>6049</v>
      </c>
      <c r="H5924" s="107">
        <v>202027</v>
      </c>
      <c r="I5924" s="109">
        <v>2</v>
      </c>
      <c r="J5924" s="108">
        <v>-81882</v>
      </c>
      <c r="K5924" s="107" t="str">
        <f>IF(J5924&gt;0,"Untung","Rugi")</f>
        <v>Rugi</v>
      </c>
      <c r="L5924" s="107" t="str">
        <f t="array" ref="L5924">_xlfn.IFS(H5924&lt;100000,"Low",AND(H5924&gt;=100000,H5924&lt;250000),"Medium",H5924&gt;=250000,"High")</f>
        <v>Medium</v>
      </c>
      <c r="M5924" s="107" t="str">
        <f>IF(H5924&lt;100000,"Low",IF(AND(H5924&gt;=100000,H5924&lt;250000),"Medium","High"))</f>
        <v>Medium</v>
      </c>
    </row>
    <row r="5925" spans="1:13" x14ac:dyDescent="0.4">
      <c r="A5925" s="109" t="s">
        <v>6046</v>
      </c>
      <c r="B5925" s="109" t="s">
        <v>10960</v>
      </c>
      <c r="C5925" s="109" t="s">
        <v>100</v>
      </c>
      <c r="D5925" s="109" t="s">
        <v>104</v>
      </c>
      <c r="E5925" s="109" t="s">
        <v>6854</v>
      </c>
      <c r="F5925" s="109" t="s">
        <v>95</v>
      </c>
      <c r="G5925" s="109" t="s">
        <v>6062</v>
      </c>
      <c r="H5925" s="107">
        <v>360290</v>
      </c>
      <c r="I5925" s="109">
        <v>4</v>
      </c>
      <c r="J5925" s="108">
        <v>-105629</v>
      </c>
      <c r="K5925" s="107" t="str">
        <f>IF(J5925&gt;0,"Untung","Rugi")</f>
        <v>Rugi</v>
      </c>
      <c r="L5925" s="107" t="str">
        <f t="array" ref="L5925">_xlfn.IFS(H5925&lt;100000,"Low",AND(H5925&gt;=100000,H5925&lt;250000),"Medium",H5925&gt;=250000,"High")</f>
        <v>High</v>
      </c>
      <c r="M5925" s="107" t="str">
        <f>IF(H5925&lt;100000,"Low",IF(AND(H5925&gt;=100000,H5925&lt;250000),"Medium","High"))</f>
        <v>High</v>
      </c>
    </row>
    <row r="5926" spans="1:13" x14ac:dyDescent="0.4">
      <c r="A5926" s="109" t="s">
        <v>6016</v>
      </c>
      <c r="B5926" s="109" t="s">
        <v>10959</v>
      </c>
      <c r="C5926" s="109" t="s">
        <v>1051</v>
      </c>
      <c r="D5926" s="109" t="s">
        <v>106</v>
      </c>
      <c r="E5926" s="109" t="s">
        <v>9870</v>
      </c>
      <c r="F5926" s="109" t="s">
        <v>95</v>
      </c>
      <c r="G5926" s="109" t="s">
        <v>6013</v>
      </c>
      <c r="H5926" s="107">
        <v>50103</v>
      </c>
      <c r="I5926" s="109">
        <v>2</v>
      </c>
      <c r="J5926" s="108">
        <v>20873</v>
      </c>
      <c r="K5926" s="107" t="str">
        <f>IF(J5926&gt;0,"Untung","Rugi")</f>
        <v>Untung</v>
      </c>
      <c r="L5926" s="107" t="str">
        <f t="array" ref="L5926">_xlfn.IFS(H5926&lt;100000,"Low",AND(H5926&gt;=100000,H5926&lt;250000),"Medium",H5926&gt;=250000,"High")</f>
        <v>Low</v>
      </c>
      <c r="M5926" s="107" t="str">
        <f>IF(H5926&lt;100000,"Low",IF(AND(H5926&gt;=100000,H5926&lt;250000),"Medium","High"))</f>
        <v>Low</v>
      </c>
    </row>
    <row r="5927" spans="1:13" x14ac:dyDescent="0.4">
      <c r="A5927" s="109" t="s">
        <v>6016</v>
      </c>
      <c r="B5927" s="109" t="s">
        <v>10958</v>
      </c>
      <c r="C5927" s="109" t="s">
        <v>1051</v>
      </c>
      <c r="D5927" s="109" t="s">
        <v>106</v>
      </c>
      <c r="E5927" s="109" t="s">
        <v>10380</v>
      </c>
      <c r="F5927" s="109" t="s">
        <v>6021</v>
      </c>
      <c r="G5927" s="109" t="s">
        <v>6031</v>
      </c>
      <c r="H5927" s="107">
        <v>397604</v>
      </c>
      <c r="I5927" s="109">
        <v>5</v>
      </c>
      <c r="J5927" s="108">
        <v>219387</v>
      </c>
      <c r="K5927" s="107" t="str">
        <f>IF(J5927&gt;0,"Untung","Rugi")</f>
        <v>Untung</v>
      </c>
      <c r="L5927" s="107" t="str">
        <f t="array" ref="L5927">_xlfn.IFS(H5927&lt;100000,"Low",AND(H5927&gt;=100000,H5927&lt;250000),"Medium",H5927&gt;=250000,"High")</f>
        <v>High</v>
      </c>
      <c r="M5927" s="107" t="str">
        <f>IF(H5927&lt;100000,"Low",IF(AND(H5927&gt;=100000,H5927&lt;250000),"Medium","High"))</f>
        <v>High</v>
      </c>
    </row>
    <row r="5928" spans="1:13" x14ac:dyDescent="0.4">
      <c r="A5928" s="109" t="s">
        <v>6016</v>
      </c>
      <c r="B5928" s="109" t="s">
        <v>10006</v>
      </c>
      <c r="C5928" s="109" t="s">
        <v>1051</v>
      </c>
      <c r="D5928" s="109" t="s">
        <v>106</v>
      </c>
      <c r="E5928" s="109" t="s">
        <v>7828</v>
      </c>
      <c r="F5928" s="109" t="s">
        <v>95</v>
      </c>
      <c r="G5928" s="109" t="s">
        <v>6052</v>
      </c>
      <c r="H5928" s="107">
        <v>285604</v>
      </c>
      <c r="I5928" s="109">
        <v>3</v>
      </c>
      <c r="J5928" s="108">
        <v>224438</v>
      </c>
      <c r="K5928" s="107" t="str">
        <f>IF(J5928&gt;0,"Untung","Rugi")</f>
        <v>Untung</v>
      </c>
      <c r="L5928" s="107" t="str">
        <f t="array" ref="L5928">_xlfn.IFS(H5928&lt;100000,"Low",AND(H5928&gt;=100000,H5928&lt;250000),"Medium",H5928&gt;=250000,"High")</f>
        <v>High</v>
      </c>
      <c r="M5928" s="107" t="str">
        <f>IF(H5928&lt;100000,"Low",IF(AND(H5928&gt;=100000,H5928&lt;250000),"Medium","High"))</f>
        <v>High</v>
      </c>
    </row>
    <row r="5929" spans="1:13" x14ac:dyDescent="0.4">
      <c r="A5929" s="109" t="s">
        <v>6016</v>
      </c>
      <c r="B5929" s="109" t="s">
        <v>7737</v>
      </c>
      <c r="C5929" s="109" t="s">
        <v>1051</v>
      </c>
      <c r="D5929" s="109" t="s">
        <v>102</v>
      </c>
      <c r="E5929" s="109" t="s">
        <v>6632</v>
      </c>
      <c r="F5929" s="109" t="s">
        <v>99</v>
      </c>
      <c r="G5929" s="109" t="s">
        <v>6109</v>
      </c>
      <c r="H5929" s="107">
        <v>235788</v>
      </c>
      <c r="I5929" s="109">
        <v>7</v>
      </c>
      <c r="J5929" s="108">
        <v>8630</v>
      </c>
      <c r="K5929" s="107" t="str">
        <f>IF(J5929&gt;0,"Untung","Rugi")</f>
        <v>Untung</v>
      </c>
      <c r="L5929" s="107" t="str">
        <f t="array" ref="L5929">_xlfn.IFS(H5929&lt;100000,"Low",AND(H5929&gt;=100000,H5929&lt;250000),"Medium",H5929&gt;=250000,"High")</f>
        <v>Medium</v>
      </c>
      <c r="M5929" s="107" t="str">
        <f>IF(H5929&lt;100000,"Low",IF(AND(H5929&gt;=100000,H5929&lt;250000),"Medium","High"))</f>
        <v>Medium</v>
      </c>
    </row>
    <row r="5930" spans="1:13" x14ac:dyDescent="0.4">
      <c r="A5930" s="109" t="s">
        <v>6016</v>
      </c>
      <c r="B5930" s="109" t="s">
        <v>10957</v>
      </c>
      <c r="C5930" s="109" t="s">
        <v>1051</v>
      </c>
      <c r="D5930" s="109" t="s">
        <v>102</v>
      </c>
      <c r="E5930" s="109" t="s">
        <v>7164</v>
      </c>
      <c r="F5930" s="109" t="s">
        <v>95</v>
      </c>
      <c r="G5930" s="109" t="s">
        <v>6013</v>
      </c>
      <c r="H5930" s="107">
        <v>382746</v>
      </c>
      <c r="I5930" s="109">
        <v>2</v>
      </c>
      <c r="J5930" s="108">
        <v>383071</v>
      </c>
      <c r="K5930" s="107" t="str">
        <f>IF(J5930&gt;0,"Untung","Rugi")</f>
        <v>Untung</v>
      </c>
      <c r="L5930" s="107" t="str">
        <f t="array" ref="L5930">_xlfn.IFS(H5930&lt;100000,"Low",AND(H5930&gt;=100000,H5930&lt;250000),"Medium",H5930&gt;=250000,"High")</f>
        <v>High</v>
      </c>
      <c r="M5930" s="107" t="str">
        <f>IF(H5930&lt;100000,"Low",IF(AND(H5930&gt;=100000,H5930&lt;250000),"Medium","High"))</f>
        <v>High</v>
      </c>
    </row>
    <row r="5931" spans="1:13" x14ac:dyDescent="0.4">
      <c r="A5931" s="109" t="s">
        <v>6016</v>
      </c>
      <c r="B5931" s="109" t="s">
        <v>10956</v>
      </c>
      <c r="C5931" s="109" t="s">
        <v>1051</v>
      </c>
      <c r="D5931" s="109" t="s">
        <v>102</v>
      </c>
      <c r="E5931" s="109" t="s">
        <v>10368</v>
      </c>
      <c r="F5931" s="109" t="s">
        <v>95</v>
      </c>
      <c r="G5931" s="109" t="s">
        <v>6057</v>
      </c>
      <c r="H5931" s="107">
        <v>166875</v>
      </c>
      <c r="I5931" s="109">
        <v>6</v>
      </c>
      <c r="J5931" s="108">
        <v>-140776</v>
      </c>
      <c r="K5931" s="107" t="str">
        <f>IF(J5931&gt;0,"Untung","Rugi")</f>
        <v>Rugi</v>
      </c>
      <c r="L5931" s="107" t="str">
        <f t="array" ref="L5931">_xlfn.IFS(H5931&lt;100000,"Low",AND(H5931&gt;=100000,H5931&lt;250000),"Medium",H5931&gt;=250000,"High")</f>
        <v>Medium</v>
      </c>
      <c r="M5931" s="107" t="str">
        <f>IF(H5931&lt;100000,"Low",IF(AND(H5931&gt;=100000,H5931&lt;250000),"Medium","High"))</f>
        <v>Medium</v>
      </c>
    </row>
    <row r="5932" spans="1:13" x14ac:dyDescent="0.4">
      <c r="A5932" s="109" t="s">
        <v>6016</v>
      </c>
      <c r="B5932" s="109" t="s">
        <v>10955</v>
      </c>
      <c r="C5932" s="109" t="s">
        <v>1051</v>
      </c>
      <c r="D5932" s="109" t="s">
        <v>102</v>
      </c>
      <c r="E5932" s="109" t="s">
        <v>7605</v>
      </c>
      <c r="F5932" s="109" t="s">
        <v>99</v>
      </c>
      <c r="G5932" s="109" t="s">
        <v>6109</v>
      </c>
      <c r="H5932" s="107">
        <v>217700</v>
      </c>
      <c r="I5932" s="109">
        <v>9</v>
      </c>
      <c r="J5932" s="108">
        <v>122955</v>
      </c>
      <c r="K5932" s="107" t="str">
        <f>IF(J5932&gt;0,"Untung","Rugi")</f>
        <v>Untung</v>
      </c>
      <c r="L5932" s="107" t="str">
        <f t="array" ref="L5932">_xlfn.IFS(H5932&lt;100000,"Low",AND(H5932&gt;=100000,H5932&lt;250000),"Medium",H5932&gt;=250000,"High")</f>
        <v>Medium</v>
      </c>
      <c r="M5932" s="107" t="str">
        <f>IF(H5932&lt;100000,"Low",IF(AND(H5932&gt;=100000,H5932&lt;250000),"Medium","High"))</f>
        <v>Medium</v>
      </c>
    </row>
    <row r="5933" spans="1:13" x14ac:dyDescent="0.4">
      <c r="A5933" s="109" t="s">
        <v>6016</v>
      </c>
      <c r="B5933" s="109" t="s">
        <v>10954</v>
      </c>
      <c r="C5933" s="109" t="s">
        <v>1051</v>
      </c>
      <c r="D5933" s="109" t="s">
        <v>102</v>
      </c>
      <c r="E5933" s="109" t="s">
        <v>6110</v>
      </c>
      <c r="F5933" s="109" t="s">
        <v>99</v>
      </c>
      <c r="G5933" s="109" t="s">
        <v>6109</v>
      </c>
      <c r="H5933" s="107">
        <v>267179</v>
      </c>
      <c r="I5933" s="109">
        <v>2</v>
      </c>
      <c r="J5933" s="108">
        <v>197474</v>
      </c>
      <c r="K5933" s="107" t="str">
        <f>IF(J5933&gt;0,"Untung","Rugi")</f>
        <v>Untung</v>
      </c>
      <c r="L5933" s="107" t="str">
        <f t="array" ref="L5933">_xlfn.IFS(H5933&lt;100000,"Low",AND(H5933&gt;=100000,H5933&lt;250000),"Medium",H5933&gt;=250000,"High")</f>
        <v>High</v>
      </c>
      <c r="M5933" s="107" t="str">
        <f>IF(H5933&lt;100000,"Low",IF(AND(H5933&gt;=100000,H5933&lt;250000),"Medium","High"))</f>
        <v>High</v>
      </c>
    </row>
    <row r="5934" spans="1:13" x14ac:dyDescent="0.4">
      <c r="A5934" s="109" t="s">
        <v>6016</v>
      </c>
      <c r="B5934" s="109" t="s">
        <v>10953</v>
      </c>
      <c r="C5934" s="109" t="s">
        <v>100</v>
      </c>
      <c r="D5934" s="109" t="s">
        <v>96</v>
      </c>
      <c r="E5934" s="109" t="s">
        <v>7580</v>
      </c>
      <c r="F5934" s="109" t="s">
        <v>95</v>
      </c>
      <c r="G5934" s="109" t="s">
        <v>6052</v>
      </c>
      <c r="H5934" s="107">
        <v>243755</v>
      </c>
      <c r="I5934" s="109">
        <v>6</v>
      </c>
      <c r="J5934" s="108">
        <v>-165359</v>
      </c>
      <c r="K5934" s="107" t="str">
        <f>IF(J5934&gt;0,"Untung","Rugi")</f>
        <v>Rugi</v>
      </c>
      <c r="L5934" s="107" t="str">
        <f t="array" ref="L5934">_xlfn.IFS(H5934&lt;100000,"Low",AND(H5934&gt;=100000,H5934&lt;250000),"Medium",H5934&gt;=250000,"High")</f>
        <v>Medium</v>
      </c>
      <c r="M5934" s="107" t="str">
        <f>IF(H5934&lt;100000,"Low",IF(AND(H5934&gt;=100000,H5934&lt;250000),"Medium","High"))</f>
        <v>Medium</v>
      </c>
    </row>
    <row r="5935" spans="1:13" x14ac:dyDescent="0.4">
      <c r="A5935" s="109" t="s">
        <v>6016</v>
      </c>
      <c r="B5935" s="109" t="s">
        <v>10952</v>
      </c>
      <c r="C5935" s="109" t="s">
        <v>1064</v>
      </c>
      <c r="D5935" s="109" t="s">
        <v>102</v>
      </c>
      <c r="E5935" s="109" t="s">
        <v>10951</v>
      </c>
      <c r="F5935" s="109" t="s">
        <v>6021</v>
      </c>
      <c r="G5935" s="109" t="s">
        <v>6020</v>
      </c>
      <c r="H5935" s="107">
        <v>287774</v>
      </c>
      <c r="I5935" s="109">
        <v>4</v>
      </c>
      <c r="J5935" s="108">
        <v>323287</v>
      </c>
      <c r="K5935" s="107" t="str">
        <f>IF(J5935&gt;0,"Untung","Rugi")</f>
        <v>Untung</v>
      </c>
      <c r="L5935" s="107" t="str">
        <f t="array" ref="L5935">_xlfn.IFS(H5935&lt;100000,"Low",AND(H5935&gt;=100000,H5935&lt;250000),"Medium",H5935&gt;=250000,"High")</f>
        <v>High</v>
      </c>
      <c r="M5935" s="107" t="str">
        <f>IF(H5935&lt;100000,"Low",IF(AND(H5935&gt;=100000,H5935&lt;250000),"Medium","High"))</f>
        <v>High</v>
      </c>
    </row>
    <row r="5936" spans="1:13" x14ac:dyDescent="0.4">
      <c r="A5936" s="109" t="s">
        <v>6016</v>
      </c>
      <c r="B5936" s="109" t="s">
        <v>10950</v>
      </c>
      <c r="C5936" s="109" t="s">
        <v>1064</v>
      </c>
      <c r="D5936" s="109" t="s">
        <v>102</v>
      </c>
      <c r="E5936" s="109" t="s">
        <v>6589</v>
      </c>
      <c r="F5936" s="109" t="s">
        <v>95</v>
      </c>
      <c r="G5936" s="109" t="s">
        <v>6039</v>
      </c>
      <c r="H5936" s="107">
        <v>222676</v>
      </c>
      <c r="I5936" s="109">
        <v>3</v>
      </c>
      <c r="J5936" s="108">
        <v>48781</v>
      </c>
      <c r="K5936" s="107" t="str">
        <f>IF(J5936&gt;0,"Untung","Rugi")</f>
        <v>Untung</v>
      </c>
      <c r="L5936" s="107" t="str">
        <f t="array" ref="L5936">_xlfn.IFS(H5936&lt;100000,"Low",AND(H5936&gt;=100000,H5936&lt;250000),"Medium",H5936&gt;=250000,"High")</f>
        <v>Medium</v>
      </c>
      <c r="M5936" s="107" t="str">
        <f>IF(H5936&lt;100000,"Low",IF(AND(H5936&gt;=100000,H5936&lt;250000),"Medium","High"))</f>
        <v>Medium</v>
      </c>
    </row>
    <row r="5937" spans="1:13" x14ac:dyDescent="0.4">
      <c r="A5937" s="109" t="s">
        <v>6016</v>
      </c>
      <c r="B5937" s="109" t="s">
        <v>10949</v>
      </c>
      <c r="C5937" s="109" t="s">
        <v>100</v>
      </c>
      <c r="D5937" s="109" t="s">
        <v>96</v>
      </c>
      <c r="E5937" s="109" t="s">
        <v>10948</v>
      </c>
      <c r="F5937" s="109" t="s">
        <v>6021</v>
      </c>
      <c r="G5937" s="109" t="s">
        <v>6020</v>
      </c>
      <c r="H5937" s="107">
        <v>410654</v>
      </c>
      <c r="I5937" s="109">
        <v>3</v>
      </c>
      <c r="J5937" s="108">
        <v>361984</v>
      </c>
      <c r="K5937" s="107" t="str">
        <f>IF(J5937&gt;0,"Untung","Rugi")</f>
        <v>Untung</v>
      </c>
      <c r="L5937" s="107" t="str">
        <f t="array" ref="L5937">_xlfn.IFS(H5937&lt;100000,"Low",AND(H5937&gt;=100000,H5937&lt;250000),"Medium",H5937&gt;=250000,"High")</f>
        <v>High</v>
      </c>
      <c r="M5937" s="107" t="str">
        <f>IF(H5937&lt;100000,"Low",IF(AND(H5937&gt;=100000,H5937&lt;250000),"Medium","High"))</f>
        <v>High</v>
      </c>
    </row>
    <row r="5938" spans="1:13" x14ac:dyDescent="0.4">
      <c r="A5938" s="109" t="s">
        <v>6016</v>
      </c>
      <c r="B5938" s="109" t="s">
        <v>10947</v>
      </c>
      <c r="C5938" s="109" t="s">
        <v>100</v>
      </c>
      <c r="D5938" s="109" t="s">
        <v>96</v>
      </c>
      <c r="E5938" s="109" t="s">
        <v>10573</v>
      </c>
      <c r="F5938" s="109" t="s">
        <v>95</v>
      </c>
      <c r="G5938" s="109" t="s">
        <v>6062</v>
      </c>
      <c r="H5938" s="107">
        <v>55632</v>
      </c>
      <c r="I5938" s="109">
        <v>3</v>
      </c>
      <c r="J5938" s="108">
        <v>300825</v>
      </c>
      <c r="K5938" s="107" t="str">
        <f>IF(J5938&gt;0,"Untung","Rugi")</f>
        <v>Untung</v>
      </c>
      <c r="L5938" s="107" t="str">
        <f t="array" ref="L5938">_xlfn.IFS(H5938&lt;100000,"Low",AND(H5938&gt;=100000,H5938&lt;250000),"Medium",H5938&gt;=250000,"High")</f>
        <v>Low</v>
      </c>
      <c r="M5938" s="107" t="str">
        <f>IF(H5938&lt;100000,"Low",IF(AND(H5938&gt;=100000,H5938&lt;250000),"Medium","High"))</f>
        <v>Low</v>
      </c>
    </row>
    <row r="5939" spans="1:13" x14ac:dyDescent="0.4">
      <c r="A5939" s="109" t="s">
        <v>6016</v>
      </c>
      <c r="B5939" s="109" t="s">
        <v>10946</v>
      </c>
      <c r="C5939" s="109" t="s">
        <v>100</v>
      </c>
      <c r="D5939" s="109" t="s">
        <v>96</v>
      </c>
      <c r="E5939" s="109" t="s">
        <v>6128</v>
      </c>
      <c r="F5939" s="109" t="s">
        <v>99</v>
      </c>
      <c r="G5939" s="109" t="s">
        <v>6024</v>
      </c>
      <c r="H5939" s="107">
        <v>187875</v>
      </c>
      <c r="I5939" s="109">
        <v>8</v>
      </c>
      <c r="J5939" s="108">
        <v>73884</v>
      </c>
      <c r="K5939" s="107" t="str">
        <f>IF(J5939&gt;0,"Untung","Rugi")</f>
        <v>Untung</v>
      </c>
      <c r="L5939" s="107" t="str">
        <f t="array" ref="L5939">_xlfn.IFS(H5939&lt;100000,"Low",AND(H5939&gt;=100000,H5939&lt;250000),"Medium",H5939&gt;=250000,"High")</f>
        <v>Medium</v>
      </c>
      <c r="M5939" s="107" t="str">
        <f>IF(H5939&lt;100000,"Low",IF(AND(H5939&gt;=100000,H5939&lt;250000),"Medium","High"))</f>
        <v>Medium</v>
      </c>
    </row>
    <row r="5940" spans="1:13" x14ac:dyDescent="0.4">
      <c r="A5940" s="109" t="s">
        <v>6016</v>
      </c>
      <c r="B5940" s="109" t="s">
        <v>10945</v>
      </c>
      <c r="C5940" s="109" t="s">
        <v>100</v>
      </c>
      <c r="D5940" s="109" t="s">
        <v>96</v>
      </c>
      <c r="E5940" s="109" t="s">
        <v>8389</v>
      </c>
      <c r="F5940" s="109" t="s">
        <v>99</v>
      </c>
      <c r="G5940" s="109" t="s">
        <v>6141</v>
      </c>
      <c r="H5940" s="107">
        <v>399803</v>
      </c>
      <c r="I5940" s="109">
        <v>2</v>
      </c>
      <c r="J5940" s="108">
        <v>329677</v>
      </c>
      <c r="K5940" s="107" t="str">
        <f>IF(J5940&gt;0,"Untung","Rugi")</f>
        <v>Untung</v>
      </c>
      <c r="L5940" s="107" t="str">
        <f t="array" ref="L5940">_xlfn.IFS(H5940&lt;100000,"Low",AND(H5940&gt;=100000,H5940&lt;250000),"Medium",H5940&gt;=250000,"High")</f>
        <v>High</v>
      </c>
      <c r="M5940" s="107" t="str">
        <f>IF(H5940&lt;100000,"Low",IF(AND(H5940&gt;=100000,H5940&lt;250000),"Medium","High"))</f>
        <v>High</v>
      </c>
    </row>
    <row r="5941" spans="1:13" x14ac:dyDescent="0.4">
      <c r="A5941" s="109" t="s">
        <v>6016</v>
      </c>
      <c r="B5941" s="109" t="s">
        <v>10945</v>
      </c>
      <c r="C5941" s="109" t="s">
        <v>1051</v>
      </c>
      <c r="D5941" s="109" t="s">
        <v>106</v>
      </c>
      <c r="E5941" s="109" t="s">
        <v>7229</v>
      </c>
      <c r="F5941" s="109" t="s">
        <v>95</v>
      </c>
      <c r="G5941" s="109" t="s">
        <v>6116</v>
      </c>
      <c r="H5941" s="107">
        <v>327292</v>
      </c>
      <c r="I5941" s="109">
        <v>2</v>
      </c>
      <c r="J5941" s="108">
        <v>316215</v>
      </c>
      <c r="K5941" s="107" t="str">
        <f>IF(J5941&gt;0,"Untung","Rugi")</f>
        <v>Untung</v>
      </c>
      <c r="L5941" s="107" t="str">
        <f t="array" ref="L5941">_xlfn.IFS(H5941&lt;100000,"Low",AND(H5941&gt;=100000,H5941&lt;250000),"Medium",H5941&gt;=250000,"High")</f>
        <v>High</v>
      </c>
      <c r="M5941" s="107" t="str">
        <f>IF(H5941&lt;100000,"Low",IF(AND(H5941&gt;=100000,H5941&lt;250000),"Medium","High"))</f>
        <v>High</v>
      </c>
    </row>
    <row r="5942" spans="1:13" x14ac:dyDescent="0.4">
      <c r="A5942" s="109" t="s">
        <v>6016</v>
      </c>
      <c r="B5942" s="109" t="s">
        <v>10944</v>
      </c>
      <c r="C5942" s="109" t="s">
        <v>1064</v>
      </c>
      <c r="D5942" s="109" t="s">
        <v>106</v>
      </c>
      <c r="E5942" s="109" t="s">
        <v>8859</v>
      </c>
      <c r="F5942" s="109" t="s">
        <v>95</v>
      </c>
      <c r="G5942" s="109" t="s">
        <v>6017</v>
      </c>
      <c r="H5942" s="107">
        <v>371861</v>
      </c>
      <c r="I5942" s="109">
        <v>4</v>
      </c>
      <c r="J5942" s="108">
        <v>-20495</v>
      </c>
      <c r="K5942" s="107" t="str">
        <f>IF(J5942&gt;0,"Untung","Rugi")</f>
        <v>Rugi</v>
      </c>
      <c r="L5942" s="107" t="str">
        <f t="array" ref="L5942">_xlfn.IFS(H5942&lt;100000,"Low",AND(H5942&gt;=100000,H5942&lt;250000),"Medium",H5942&gt;=250000,"High")</f>
        <v>High</v>
      </c>
      <c r="M5942" s="107" t="str">
        <f>IF(H5942&lt;100000,"Low",IF(AND(H5942&gt;=100000,H5942&lt;250000),"Medium","High"))</f>
        <v>High</v>
      </c>
    </row>
    <row r="5943" spans="1:13" x14ac:dyDescent="0.4">
      <c r="A5943" s="109" t="s">
        <v>6016</v>
      </c>
      <c r="B5943" s="109" t="s">
        <v>10943</v>
      </c>
      <c r="C5943" s="109" t="s">
        <v>100</v>
      </c>
      <c r="D5943" s="109" t="s">
        <v>96</v>
      </c>
      <c r="E5943" s="109" t="s">
        <v>7835</v>
      </c>
      <c r="F5943" s="109" t="s">
        <v>6021</v>
      </c>
      <c r="G5943" s="109" t="s">
        <v>6031</v>
      </c>
      <c r="H5943" s="107">
        <v>202927</v>
      </c>
      <c r="I5943" s="109">
        <v>5</v>
      </c>
      <c r="J5943" s="108">
        <v>-232914</v>
      </c>
      <c r="K5943" s="107" t="str">
        <f>IF(J5943&gt;0,"Untung","Rugi")</f>
        <v>Rugi</v>
      </c>
      <c r="L5943" s="107" t="str">
        <f t="array" ref="L5943">_xlfn.IFS(H5943&lt;100000,"Low",AND(H5943&gt;=100000,H5943&lt;250000),"Medium",H5943&gt;=250000,"High")</f>
        <v>Medium</v>
      </c>
      <c r="M5943" s="107" t="str">
        <f>IF(H5943&lt;100000,"Low",IF(AND(H5943&gt;=100000,H5943&lt;250000),"Medium","High"))</f>
        <v>Medium</v>
      </c>
    </row>
    <row r="5944" spans="1:13" x14ac:dyDescent="0.4">
      <c r="A5944" s="109" t="s">
        <v>6016</v>
      </c>
      <c r="B5944" s="109" t="s">
        <v>10942</v>
      </c>
      <c r="C5944" s="109" t="s">
        <v>100</v>
      </c>
      <c r="D5944" s="109" t="s">
        <v>96</v>
      </c>
      <c r="E5944" s="109" t="s">
        <v>7907</v>
      </c>
      <c r="F5944" s="109" t="s">
        <v>95</v>
      </c>
      <c r="G5944" s="109" t="s">
        <v>6017</v>
      </c>
      <c r="H5944" s="107">
        <v>246558</v>
      </c>
      <c r="I5944" s="109">
        <v>2</v>
      </c>
      <c r="J5944" s="108">
        <v>-44253</v>
      </c>
      <c r="K5944" s="107" t="str">
        <f>IF(J5944&gt;0,"Untung","Rugi")</f>
        <v>Rugi</v>
      </c>
      <c r="L5944" s="107" t="str">
        <f t="array" ref="L5944">_xlfn.IFS(H5944&lt;100000,"Low",AND(H5944&gt;=100000,H5944&lt;250000),"Medium",H5944&gt;=250000,"High")</f>
        <v>Medium</v>
      </c>
      <c r="M5944" s="107" t="str">
        <f>IF(H5944&lt;100000,"Low",IF(AND(H5944&gt;=100000,H5944&lt;250000),"Medium","High"))</f>
        <v>Medium</v>
      </c>
    </row>
    <row r="5945" spans="1:13" x14ac:dyDescent="0.4">
      <c r="A5945" s="109" t="s">
        <v>6016</v>
      </c>
      <c r="B5945" s="109" t="s">
        <v>10941</v>
      </c>
      <c r="C5945" s="109" t="s">
        <v>100</v>
      </c>
      <c r="D5945" s="109" t="s">
        <v>96</v>
      </c>
      <c r="E5945" s="109" t="s">
        <v>6662</v>
      </c>
      <c r="F5945" s="109" t="s">
        <v>95</v>
      </c>
      <c r="G5945" s="109" t="s">
        <v>6052</v>
      </c>
      <c r="H5945" s="107">
        <v>97518</v>
      </c>
      <c r="I5945" s="109">
        <v>1</v>
      </c>
      <c r="J5945" s="108">
        <v>39829</v>
      </c>
      <c r="K5945" s="107" t="str">
        <f>IF(J5945&gt;0,"Untung","Rugi")</f>
        <v>Untung</v>
      </c>
      <c r="L5945" s="107" t="str">
        <f t="array" ref="L5945">_xlfn.IFS(H5945&lt;100000,"Low",AND(H5945&gt;=100000,H5945&lt;250000),"Medium",H5945&gt;=250000,"High")</f>
        <v>Low</v>
      </c>
      <c r="M5945" s="107" t="str">
        <f>IF(H5945&lt;100000,"Low",IF(AND(H5945&gt;=100000,H5945&lt;250000),"Medium","High"))</f>
        <v>Low</v>
      </c>
    </row>
    <row r="5946" spans="1:13" x14ac:dyDescent="0.4">
      <c r="A5946" s="109" t="s">
        <v>6016</v>
      </c>
      <c r="B5946" s="109" t="s">
        <v>10940</v>
      </c>
      <c r="C5946" s="109" t="s">
        <v>1051</v>
      </c>
      <c r="D5946" s="109" t="s">
        <v>102</v>
      </c>
      <c r="E5946" s="109" t="s">
        <v>8322</v>
      </c>
      <c r="F5946" s="109" t="s">
        <v>99</v>
      </c>
      <c r="G5946" s="109" t="s">
        <v>6109</v>
      </c>
      <c r="H5946" s="107">
        <v>388392</v>
      </c>
      <c r="I5946" s="109">
        <v>6</v>
      </c>
      <c r="J5946" s="108">
        <v>305821</v>
      </c>
      <c r="K5946" s="107" t="str">
        <f>IF(J5946&gt;0,"Untung","Rugi")</f>
        <v>Untung</v>
      </c>
      <c r="L5946" s="107" t="str">
        <f t="array" ref="L5946">_xlfn.IFS(H5946&lt;100000,"Low",AND(H5946&gt;=100000,H5946&lt;250000),"Medium",H5946&gt;=250000,"High")</f>
        <v>High</v>
      </c>
      <c r="M5946" s="107" t="str">
        <f>IF(H5946&lt;100000,"Low",IF(AND(H5946&gt;=100000,H5946&lt;250000),"Medium","High"))</f>
        <v>High</v>
      </c>
    </row>
    <row r="5947" spans="1:13" x14ac:dyDescent="0.4">
      <c r="A5947" s="109" t="s">
        <v>6016</v>
      </c>
      <c r="B5947" s="109" t="s">
        <v>10939</v>
      </c>
      <c r="C5947" s="109" t="s">
        <v>100</v>
      </c>
      <c r="D5947" s="109" t="s">
        <v>96</v>
      </c>
      <c r="E5947" s="109" t="s">
        <v>6852</v>
      </c>
      <c r="F5947" s="109" t="s">
        <v>95</v>
      </c>
      <c r="G5947" s="109" t="s">
        <v>6052</v>
      </c>
      <c r="H5947" s="107">
        <v>121244</v>
      </c>
      <c r="I5947" s="109">
        <v>4</v>
      </c>
      <c r="J5947" s="108">
        <v>169040</v>
      </c>
      <c r="K5947" s="107" t="str">
        <f>IF(J5947&gt;0,"Untung","Rugi")</f>
        <v>Untung</v>
      </c>
      <c r="L5947" s="107" t="str">
        <f t="array" ref="L5947">_xlfn.IFS(H5947&lt;100000,"Low",AND(H5947&gt;=100000,H5947&lt;250000),"Medium",H5947&gt;=250000,"High")</f>
        <v>Medium</v>
      </c>
      <c r="M5947" s="107" t="str">
        <f>IF(H5947&lt;100000,"Low",IF(AND(H5947&gt;=100000,H5947&lt;250000),"Medium","High"))</f>
        <v>Medium</v>
      </c>
    </row>
    <row r="5948" spans="1:13" x14ac:dyDescent="0.4">
      <c r="A5948" s="109" t="s">
        <v>6046</v>
      </c>
      <c r="B5948" s="109" t="s">
        <v>10938</v>
      </c>
      <c r="C5948" s="109" t="s">
        <v>1064</v>
      </c>
      <c r="D5948" s="109" t="s">
        <v>104</v>
      </c>
      <c r="E5948" s="109" t="s">
        <v>6218</v>
      </c>
      <c r="F5948" s="109" t="s">
        <v>6021</v>
      </c>
      <c r="G5948" s="109" t="s">
        <v>6031</v>
      </c>
      <c r="H5948" s="107">
        <v>98449</v>
      </c>
      <c r="I5948" s="109">
        <v>3</v>
      </c>
      <c r="J5948" s="108">
        <v>-228648</v>
      </c>
      <c r="K5948" s="107" t="str">
        <f>IF(J5948&gt;0,"Untung","Rugi")</f>
        <v>Rugi</v>
      </c>
      <c r="L5948" s="107" t="str">
        <f t="array" ref="L5948">_xlfn.IFS(H5948&lt;100000,"Low",AND(H5948&gt;=100000,H5948&lt;250000),"Medium",H5948&gt;=250000,"High")</f>
        <v>Low</v>
      </c>
      <c r="M5948" s="107" t="str">
        <f>IF(H5948&lt;100000,"Low",IF(AND(H5948&gt;=100000,H5948&lt;250000),"Medium","High"))</f>
        <v>Low</v>
      </c>
    </row>
    <row r="5949" spans="1:13" x14ac:dyDescent="0.4">
      <c r="A5949" s="109" t="s">
        <v>6016</v>
      </c>
      <c r="B5949" s="109" t="s">
        <v>10937</v>
      </c>
      <c r="C5949" s="109" t="s">
        <v>1064</v>
      </c>
      <c r="D5949" s="109" t="s">
        <v>104</v>
      </c>
      <c r="E5949" s="109" t="s">
        <v>6779</v>
      </c>
      <c r="F5949" s="109" t="s">
        <v>95</v>
      </c>
      <c r="G5949" s="109" t="s">
        <v>6057</v>
      </c>
      <c r="H5949" s="107">
        <v>214379</v>
      </c>
      <c r="I5949" s="109">
        <v>2</v>
      </c>
      <c r="J5949" s="108">
        <v>-101606</v>
      </c>
      <c r="K5949" s="107" t="str">
        <f>IF(J5949&gt;0,"Untung","Rugi")</f>
        <v>Rugi</v>
      </c>
      <c r="L5949" s="107" t="str">
        <f t="array" ref="L5949">_xlfn.IFS(H5949&lt;100000,"Low",AND(H5949&gt;=100000,H5949&lt;250000),"Medium",H5949&gt;=250000,"High")</f>
        <v>Medium</v>
      </c>
      <c r="M5949" s="107" t="str">
        <f>IF(H5949&lt;100000,"Low",IF(AND(H5949&gt;=100000,H5949&lt;250000),"Medium","High"))</f>
        <v>Medium</v>
      </c>
    </row>
    <row r="5950" spans="1:13" x14ac:dyDescent="0.4">
      <c r="A5950" s="109" t="s">
        <v>6016</v>
      </c>
      <c r="B5950" s="109" t="s">
        <v>10936</v>
      </c>
      <c r="C5950" s="109" t="s">
        <v>1064</v>
      </c>
      <c r="D5950" s="109" t="s">
        <v>102</v>
      </c>
      <c r="E5950" s="109" t="s">
        <v>8158</v>
      </c>
      <c r="F5950" s="109" t="s">
        <v>99</v>
      </c>
      <c r="G5950" s="109" t="s">
        <v>6109</v>
      </c>
      <c r="H5950" s="107">
        <v>265908</v>
      </c>
      <c r="I5950" s="109">
        <v>14</v>
      </c>
      <c r="J5950" s="108">
        <v>401960</v>
      </c>
      <c r="K5950" s="107" t="str">
        <f>IF(J5950&gt;0,"Untung","Rugi")</f>
        <v>Untung</v>
      </c>
      <c r="L5950" s="107" t="str">
        <f t="array" ref="L5950">_xlfn.IFS(H5950&lt;100000,"Low",AND(H5950&gt;=100000,H5950&lt;250000),"Medium",H5950&gt;=250000,"High")</f>
        <v>High</v>
      </c>
      <c r="M5950" s="107" t="str">
        <f>IF(H5950&lt;100000,"Low",IF(AND(H5950&gt;=100000,H5950&lt;250000),"Medium","High"))</f>
        <v>High</v>
      </c>
    </row>
    <row r="5951" spans="1:13" x14ac:dyDescent="0.4">
      <c r="A5951" s="109" t="s">
        <v>6016</v>
      </c>
      <c r="B5951" s="109" t="s">
        <v>10935</v>
      </c>
      <c r="C5951" s="109" t="s">
        <v>1051</v>
      </c>
      <c r="D5951" s="109" t="s">
        <v>104</v>
      </c>
      <c r="E5951" s="109" t="s">
        <v>8382</v>
      </c>
      <c r="F5951" s="109" t="s">
        <v>95</v>
      </c>
      <c r="G5951" s="109" t="s">
        <v>6017</v>
      </c>
      <c r="H5951" s="107">
        <v>388101</v>
      </c>
      <c r="I5951" s="109">
        <v>5</v>
      </c>
      <c r="J5951" s="108">
        <v>240440</v>
      </c>
      <c r="K5951" s="107" t="str">
        <f>IF(J5951&gt;0,"Untung","Rugi")</f>
        <v>Untung</v>
      </c>
      <c r="L5951" s="107" t="str">
        <f t="array" ref="L5951">_xlfn.IFS(H5951&lt;100000,"Low",AND(H5951&gt;=100000,H5951&lt;250000),"Medium",H5951&gt;=250000,"High")</f>
        <v>High</v>
      </c>
      <c r="M5951" s="107" t="str">
        <f>IF(H5951&lt;100000,"Low",IF(AND(H5951&gt;=100000,H5951&lt;250000),"Medium","High"))</f>
        <v>High</v>
      </c>
    </row>
    <row r="5952" spans="1:13" x14ac:dyDescent="0.4">
      <c r="A5952" s="109" t="s">
        <v>6016</v>
      </c>
      <c r="B5952" s="109" t="s">
        <v>10934</v>
      </c>
      <c r="C5952" s="109" t="s">
        <v>100</v>
      </c>
      <c r="D5952" s="109" t="s">
        <v>96</v>
      </c>
      <c r="E5952" s="109" t="s">
        <v>8089</v>
      </c>
      <c r="F5952" s="109" t="s">
        <v>99</v>
      </c>
      <c r="G5952" s="109" t="s">
        <v>6049</v>
      </c>
      <c r="H5952" s="107">
        <v>365054</v>
      </c>
      <c r="I5952" s="109">
        <v>2</v>
      </c>
      <c r="J5952" s="108">
        <v>-69375</v>
      </c>
      <c r="K5952" s="107" t="str">
        <f>IF(J5952&gt;0,"Untung","Rugi")</f>
        <v>Rugi</v>
      </c>
      <c r="L5952" s="107" t="str">
        <f t="array" ref="L5952">_xlfn.IFS(H5952&lt;100000,"Low",AND(H5952&gt;=100000,H5952&lt;250000),"Medium",H5952&gt;=250000,"High")</f>
        <v>High</v>
      </c>
      <c r="M5952" s="107" t="str">
        <f>IF(H5952&lt;100000,"Low",IF(AND(H5952&gt;=100000,H5952&lt;250000),"Medium","High"))</f>
        <v>High</v>
      </c>
    </row>
    <row r="5953" spans="1:13" x14ac:dyDescent="0.4">
      <c r="A5953" s="109" t="s">
        <v>6046</v>
      </c>
      <c r="B5953" s="109" t="s">
        <v>10933</v>
      </c>
      <c r="C5953" s="109" t="s">
        <v>1051</v>
      </c>
      <c r="D5953" s="109" t="s">
        <v>96</v>
      </c>
      <c r="E5953" s="109" t="s">
        <v>6943</v>
      </c>
      <c r="F5953" s="109" t="s">
        <v>95</v>
      </c>
      <c r="G5953" s="109" t="s">
        <v>6062</v>
      </c>
      <c r="H5953" s="107">
        <v>30913</v>
      </c>
      <c r="I5953" s="109">
        <v>4</v>
      </c>
      <c r="J5953" s="108">
        <v>272723</v>
      </c>
      <c r="K5953" s="107" t="str">
        <f>IF(J5953&gt;0,"Untung","Rugi")</f>
        <v>Untung</v>
      </c>
      <c r="L5953" s="107" t="str">
        <f t="array" ref="L5953">_xlfn.IFS(H5953&lt;100000,"Low",AND(H5953&gt;=100000,H5953&lt;250000),"Medium",H5953&gt;=250000,"High")</f>
        <v>Low</v>
      </c>
      <c r="M5953" s="107" t="str">
        <f>IF(H5953&lt;100000,"Low",IF(AND(H5953&gt;=100000,H5953&lt;250000),"Medium","High"))</f>
        <v>Low</v>
      </c>
    </row>
    <row r="5954" spans="1:13" x14ac:dyDescent="0.4">
      <c r="A5954" s="109" t="s">
        <v>6081</v>
      </c>
      <c r="B5954" s="109" t="s">
        <v>10932</v>
      </c>
      <c r="C5954" s="109" t="s">
        <v>1064</v>
      </c>
      <c r="D5954" s="109" t="s">
        <v>106</v>
      </c>
      <c r="E5954" s="109" t="s">
        <v>7559</v>
      </c>
      <c r="F5954" s="109" t="s">
        <v>6021</v>
      </c>
      <c r="G5954" s="109" t="s">
        <v>6031</v>
      </c>
      <c r="H5954" s="107">
        <v>422978</v>
      </c>
      <c r="I5954" s="109">
        <v>3</v>
      </c>
      <c r="J5954" s="108">
        <v>377330</v>
      </c>
      <c r="K5954" s="107" t="str">
        <f>IF(J5954&gt;0,"Untung","Rugi")</f>
        <v>Untung</v>
      </c>
      <c r="L5954" s="107" t="str">
        <f t="array" ref="L5954">_xlfn.IFS(H5954&lt;100000,"Low",AND(H5954&gt;=100000,H5954&lt;250000),"Medium",H5954&gt;=250000,"High")</f>
        <v>High</v>
      </c>
      <c r="M5954" s="107" t="str">
        <f>IF(H5954&lt;100000,"Low",IF(AND(H5954&gt;=100000,H5954&lt;250000),"Medium","High"))</f>
        <v>High</v>
      </c>
    </row>
    <row r="5955" spans="1:13" x14ac:dyDescent="0.4">
      <c r="A5955" s="109" t="s">
        <v>6016</v>
      </c>
      <c r="B5955" s="109" t="s">
        <v>10931</v>
      </c>
      <c r="C5955" s="109" t="s">
        <v>1064</v>
      </c>
      <c r="D5955" s="109" t="s">
        <v>106</v>
      </c>
      <c r="E5955" s="109" t="s">
        <v>9615</v>
      </c>
      <c r="F5955" s="109" t="s">
        <v>95</v>
      </c>
      <c r="G5955" s="109" t="s">
        <v>6013</v>
      </c>
      <c r="H5955" s="107">
        <v>224940</v>
      </c>
      <c r="I5955" s="109">
        <v>6</v>
      </c>
      <c r="J5955" s="108">
        <v>325699</v>
      </c>
      <c r="K5955" s="107" t="str">
        <f>IF(J5955&gt;0,"Untung","Rugi")</f>
        <v>Untung</v>
      </c>
      <c r="L5955" s="107" t="str">
        <f t="array" ref="L5955">_xlfn.IFS(H5955&lt;100000,"Low",AND(H5955&gt;=100000,H5955&lt;250000),"Medium",H5955&gt;=250000,"High")</f>
        <v>Medium</v>
      </c>
      <c r="M5955" s="107" t="str">
        <f>IF(H5955&lt;100000,"Low",IF(AND(H5955&gt;=100000,H5955&lt;250000),"Medium","High"))</f>
        <v>Medium</v>
      </c>
    </row>
    <row r="5956" spans="1:13" x14ac:dyDescent="0.4">
      <c r="A5956" s="109" t="s">
        <v>6016</v>
      </c>
      <c r="B5956" s="109" t="s">
        <v>10930</v>
      </c>
      <c r="C5956" s="109" t="s">
        <v>1051</v>
      </c>
      <c r="D5956" s="109" t="s">
        <v>104</v>
      </c>
      <c r="E5956" s="109" t="s">
        <v>7909</v>
      </c>
      <c r="F5956" s="109" t="s">
        <v>95</v>
      </c>
      <c r="G5956" s="109" t="s">
        <v>6017</v>
      </c>
      <c r="H5956" s="107">
        <v>418830</v>
      </c>
      <c r="I5956" s="109">
        <v>6</v>
      </c>
      <c r="J5956" s="108">
        <v>14956</v>
      </c>
      <c r="K5956" s="107" t="str">
        <f>IF(J5956&gt;0,"Untung","Rugi")</f>
        <v>Untung</v>
      </c>
      <c r="L5956" s="107" t="str">
        <f t="array" ref="L5956">_xlfn.IFS(H5956&lt;100000,"Low",AND(H5956&gt;=100000,H5956&lt;250000),"Medium",H5956&gt;=250000,"High")</f>
        <v>High</v>
      </c>
      <c r="M5956" s="107" t="str">
        <f>IF(H5956&lt;100000,"Low",IF(AND(H5956&gt;=100000,H5956&lt;250000),"Medium","High"))</f>
        <v>High</v>
      </c>
    </row>
    <row r="5957" spans="1:13" x14ac:dyDescent="0.4">
      <c r="A5957" s="109" t="s">
        <v>6027</v>
      </c>
      <c r="B5957" s="109" t="s">
        <v>10929</v>
      </c>
      <c r="C5957" s="109" t="s">
        <v>1051</v>
      </c>
      <c r="D5957" s="109" t="s">
        <v>96</v>
      </c>
      <c r="E5957" s="109" t="s">
        <v>7344</v>
      </c>
      <c r="F5957" s="109" t="s">
        <v>99</v>
      </c>
      <c r="G5957" s="109" t="s">
        <v>6141</v>
      </c>
      <c r="H5957" s="107">
        <v>285688</v>
      </c>
      <c r="I5957" s="109">
        <v>2</v>
      </c>
      <c r="J5957" s="108">
        <v>-119833</v>
      </c>
      <c r="K5957" s="107" t="str">
        <f>IF(J5957&gt;0,"Untung","Rugi")</f>
        <v>Rugi</v>
      </c>
      <c r="L5957" s="107" t="str">
        <f t="array" ref="L5957">_xlfn.IFS(H5957&lt;100000,"Low",AND(H5957&gt;=100000,H5957&lt;250000),"Medium",H5957&gt;=250000,"High")</f>
        <v>High</v>
      </c>
      <c r="M5957" s="107" t="str">
        <f>IF(H5957&lt;100000,"Low",IF(AND(H5957&gt;=100000,H5957&lt;250000),"Medium","High"))</f>
        <v>High</v>
      </c>
    </row>
    <row r="5958" spans="1:13" x14ac:dyDescent="0.4">
      <c r="A5958" s="109" t="s">
        <v>6016</v>
      </c>
      <c r="B5958" s="109" t="s">
        <v>10928</v>
      </c>
      <c r="C5958" s="109" t="s">
        <v>1051</v>
      </c>
      <c r="D5958" s="109" t="s">
        <v>96</v>
      </c>
      <c r="E5958" s="109" t="s">
        <v>7229</v>
      </c>
      <c r="F5958" s="109" t="s">
        <v>95</v>
      </c>
      <c r="G5958" s="109" t="s">
        <v>6116</v>
      </c>
      <c r="H5958" s="107">
        <v>375595</v>
      </c>
      <c r="I5958" s="109">
        <v>3</v>
      </c>
      <c r="J5958" s="108">
        <v>-160016</v>
      </c>
      <c r="K5958" s="107" t="str">
        <f>IF(J5958&gt;0,"Untung","Rugi")</f>
        <v>Rugi</v>
      </c>
      <c r="L5958" s="107" t="str">
        <f t="array" ref="L5958">_xlfn.IFS(H5958&lt;100000,"Low",AND(H5958&gt;=100000,H5958&lt;250000),"Medium",H5958&gt;=250000,"High")</f>
        <v>High</v>
      </c>
      <c r="M5958" s="107" t="str">
        <f>IF(H5958&lt;100000,"Low",IF(AND(H5958&gt;=100000,H5958&lt;250000),"Medium","High"))</f>
        <v>High</v>
      </c>
    </row>
    <row r="5959" spans="1:13" x14ac:dyDescent="0.4">
      <c r="A5959" s="109" t="s">
        <v>6046</v>
      </c>
      <c r="B5959" s="109" t="s">
        <v>10927</v>
      </c>
      <c r="C5959" s="109" t="s">
        <v>1051</v>
      </c>
      <c r="D5959" s="109" t="s">
        <v>102</v>
      </c>
      <c r="E5959" s="109" t="s">
        <v>8875</v>
      </c>
      <c r="F5959" s="109" t="s">
        <v>95</v>
      </c>
      <c r="G5959" s="109" t="s">
        <v>6017</v>
      </c>
      <c r="H5959" s="107">
        <v>85358</v>
      </c>
      <c r="I5959" s="109">
        <v>5</v>
      </c>
      <c r="J5959" s="108">
        <v>368524</v>
      </c>
      <c r="K5959" s="107" t="str">
        <f>IF(J5959&gt;0,"Untung","Rugi")</f>
        <v>Untung</v>
      </c>
      <c r="L5959" s="107" t="str">
        <f t="array" ref="L5959">_xlfn.IFS(H5959&lt;100000,"Low",AND(H5959&gt;=100000,H5959&lt;250000),"Medium",H5959&gt;=250000,"High")</f>
        <v>Low</v>
      </c>
      <c r="M5959" s="107" t="str">
        <f>IF(H5959&lt;100000,"Low",IF(AND(H5959&gt;=100000,H5959&lt;250000),"Medium","High"))</f>
        <v>Low</v>
      </c>
    </row>
    <row r="5960" spans="1:13" x14ac:dyDescent="0.4">
      <c r="A5960" s="109" t="s">
        <v>6016</v>
      </c>
      <c r="B5960" s="109" t="s">
        <v>10926</v>
      </c>
      <c r="C5960" s="109" t="s">
        <v>1051</v>
      </c>
      <c r="D5960" s="109" t="s">
        <v>102</v>
      </c>
      <c r="E5960" s="109" t="s">
        <v>6772</v>
      </c>
      <c r="F5960" s="109" t="s">
        <v>95</v>
      </c>
      <c r="G5960" s="109" t="s">
        <v>6116</v>
      </c>
      <c r="H5960" s="107">
        <v>214551</v>
      </c>
      <c r="I5960" s="109">
        <v>4</v>
      </c>
      <c r="J5960" s="108">
        <v>398058</v>
      </c>
      <c r="K5960" s="107" t="str">
        <f>IF(J5960&gt;0,"Untung","Rugi")</f>
        <v>Untung</v>
      </c>
      <c r="L5960" s="107" t="str">
        <f t="array" ref="L5960">_xlfn.IFS(H5960&lt;100000,"Low",AND(H5960&gt;=100000,H5960&lt;250000),"Medium",H5960&gt;=250000,"High")</f>
        <v>Medium</v>
      </c>
      <c r="M5960" s="107" t="str">
        <f>IF(H5960&lt;100000,"Low",IF(AND(H5960&gt;=100000,H5960&lt;250000),"Medium","High"))</f>
        <v>Medium</v>
      </c>
    </row>
    <row r="5961" spans="1:13" x14ac:dyDescent="0.4">
      <c r="A5961" s="109" t="s">
        <v>6016</v>
      </c>
      <c r="B5961" s="109" t="s">
        <v>10925</v>
      </c>
      <c r="C5961" s="109" t="s">
        <v>1051</v>
      </c>
      <c r="D5961" s="109" t="s">
        <v>102</v>
      </c>
      <c r="E5961" s="109" t="s">
        <v>8139</v>
      </c>
      <c r="F5961" s="109" t="s">
        <v>6021</v>
      </c>
      <c r="G5961" s="109" t="s">
        <v>6020</v>
      </c>
      <c r="H5961" s="107">
        <v>317800</v>
      </c>
      <c r="I5961" s="109">
        <v>2</v>
      </c>
      <c r="J5961" s="108">
        <v>161657</v>
      </c>
      <c r="K5961" s="107" t="str">
        <f>IF(J5961&gt;0,"Untung","Rugi")</f>
        <v>Untung</v>
      </c>
      <c r="L5961" s="107" t="str">
        <f t="array" ref="L5961">_xlfn.IFS(H5961&lt;100000,"Low",AND(H5961&gt;=100000,H5961&lt;250000),"Medium",H5961&gt;=250000,"High")</f>
        <v>High</v>
      </c>
      <c r="M5961" s="107" t="str">
        <f>IF(H5961&lt;100000,"Low",IF(AND(H5961&gt;=100000,H5961&lt;250000),"Medium","High"))</f>
        <v>High</v>
      </c>
    </row>
    <row r="5962" spans="1:13" x14ac:dyDescent="0.4">
      <c r="A5962" s="109" t="s">
        <v>6016</v>
      </c>
      <c r="B5962" s="109" t="s">
        <v>10925</v>
      </c>
      <c r="C5962" s="109" t="s">
        <v>1051</v>
      </c>
      <c r="D5962" s="109" t="s">
        <v>102</v>
      </c>
      <c r="E5962" s="109" t="s">
        <v>6290</v>
      </c>
      <c r="F5962" s="109" t="s">
        <v>95</v>
      </c>
      <c r="G5962" s="109" t="s">
        <v>6062</v>
      </c>
      <c r="H5962" s="107">
        <v>402032</v>
      </c>
      <c r="I5962" s="109">
        <v>6</v>
      </c>
      <c r="J5962" s="108">
        <v>56503</v>
      </c>
      <c r="K5962" s="107" t="str">
        <f>IF(J5962&gt;0,"Untung","Rugi")</f>
        <v>Untung</v>
      </c>
      <c r="L5962" s="107" t="str">
        <f t="array" ref="L5962">_xlfn.IFS(H5962&lt;100000,"Low",AND(H5962&gt;=100000,H5962&lt;250000),"Medium",H5962&gt;=250000,"High")</f>
        <v>High</v>
      </c>
      <c r="M5962" s="107" t="str">
        <f>IF(H5962&lt;100000,"Low",IF(AND(H5962&gt;=100000,H5962&lt;250000),"Medium","High"))</f>
        <v>High</v>
      </c>
    </row>
    <row r="5963" spans="1:13" x14ac:dyDescent="0.4">
      <c r="A5963" s="109" t="s">
        <v>6016</v>
      </c>
      <c r="B5963" s="109" t="s">
        <v>10925</v>
      </c>
      <c r="C5963" s="109" t="s">
        <v>1051</v>
      </c>
      <c r="D5963" s="109" t="s">
        <v>106</v>
      </c>
      <c r="E5963" s="109" t="s">
        <v>9114</v>
      </c>
      <c r="F5963" s="109" t="s">
        <v>95</v>
      </c>
      <c r="G5963" s="109" t="s">
        <v>6017</v>
      </c>
      <c r="H5963" s="107">
        <v>113958</v>
      </c>
      <c r="I5963" s="109">
        <v>3</v>
      </c>
      <c r="J5963" s="108">
        <v>259922</v>
      </c>
      <c r="K5963" s="107" t="str">
        <f>IF(J5963&gt;0,"Untung","Rugi")</f>
        <v>Untung</v>
      </c>
      <c r="L5963" s="107" t="str">
        <f t="array" ref="L5963">_xlfn.IFS(H5963&lt;100000,"Low",AND(H5963&gt;=100000,H5963&lt;250000),"Medium",H5963&gt;=250000,"High")</f>
        <v>Medium</v>
      </c>
      <c r="M5963" s="107" t="str">
        <f>IF(H5963&lt;100000,"Low",IF(AND(H5963&gt;=100000,H5963&lt;250000),"Medium","High"))</f>
        <v>Medium</v>
      </c>
    </row>
    <row r="5964" spans="1:13" x14ac:dyDescent="0.4">
      <c r="A5964" s="109" t="s">
        <v>6016</v>
      </c>
      <c r="B5964" s="109" t="s">
        <v>10924</v>
      </c>
      <c r="C5964" s="109" t="s">
        <v>1051</v>
      </c>
      <c r="D5964" s="109" t="s">
        <v>96</v>
      </c>
      <c r="E5964" s="109" t="s">
        <v>7039</v>
      </c>
      <c r="F5964" s="109" t="s">
        <v>95</v>
      </c>
      <c r="G5964" s="109" t="s">
        <v>6062</v>
      </c>
      <c r="H5964" s="107">
        <v>403712</v>
      </c>
      <c r="I5964" s="109">
        <v>4</v>
      </c>
      <c r="J5964" s="108">
        <v>-98889</v>
      </c>
      <c r="K5964" s="107" t="str">
        <f>IF(J5964&gt;0,"Untung","Rugi")</f>
        <v>Rugi</v>
      </c>
      <c r="L5964" s="107" t="str">
        <f t="array" ref="L5964">_xlfn.IFS(H5964&lt;100000,"Low",AND(H5964&gt;=100000,H5964&lt;250000),"Medium",H5964&gt;=250000,"High")</f>
        <v>High</v>
      </c>
      <c r="M5964" s="107" t="str">
        <f>IF(H5964&lt;100000,"Low",IF(AND(H5964&gt;=100000,H5964&lt;250000),"Medium","High"))</f>
        <v>High</v>
      </c>
    </row>
    <row r="5965" spans="1:13" x14ac:dyDescent="0.4">
      <c r="A5965" s="109" t="s">
        <v>6016</v>
      </c>
      <c r="B5965" s="109" t="s">
        <v>10923</v>
      </c>
      <c r="C5965" s="109" t="s">
        <v>100</v>
      </c>
      <c r="D5965" s="109" t="s">
        <v>96</v>
      </c>
      <c r="E5965" s="109" t="s">
        <v>10922</v>
      </c>
      <c r="F5965" s="109" t="s">
        <v>95</v>
      </c>
      <c r="G5965" s="109" t="s">
        <v>6052</v>
      </c>
      <c r="H5965" s="107">
        <v>80712</v>
      </c>
      <c r="I5965" s="109">
        <v>2</v>
      </c>
      <c r="J5965" s="108">
        <v>-152623</v>
      </c>
      <c r="K5965" s="107" t="str">
        <f>IF(J5965&gt;0,"Untung","Rugi")</f>
        <v>Rugi</v>
      </c>
      <c r="L5965" s="107" t="str">
        <f t="array" ref="L5965">_xlfn.IFS(H5965&lt;100000,"Low",AND(H5965&gt;=100000,H5965&lt;250000),"Medium",H5965&gt;=250000,"High")</f>
        <v>Low</v>
      </c>
      <c r="M5965" s="107" t="str">
        <f>IF(H5965&lt;100000,"Low",IF(AND(H5965&gt;=100000,H5965&lt;250000),"Medium","High"))</f>
        <v>Low</v>
      </c>
    </row>
    <row r="5966" spans="1:13" x14ac:dyDescent="0.4">
      <c r="A5966" s="109" t="s">
        <v>6016</v>
      </c>
      <c r="B5966" s="109" t="s">
        <v>10921</v>
      </c>
      <c r="C5966" s="109" t="s">
        <v>1051</v>
      </c>
      <c r="D5966" s="109" t="s">
        <v>96</v>
      </c>
      <c r="E5966" s="109" t="s">
        <v>7048</v>
      </c>
      <c r="F5966" s="109" t="s">
        <v>6021</v>
      </c>
      <c r="G5966" s="109" t="s">
        <v>6020</v>
      </c>
      <c r="H5966" s="107">
        <v>374290</v>
      </c>
      <c r="I5966" s="109">
        <v>2</v>
      </c>
      <c r="J5966" s="108">
        <v>-209093</v>
      </c>
      <c r="K5966" s="107" t="str">
        <f>IF(J5966&gt;0,"Untung","Rugi")</f>
        <v>Rugi</v>
      </c>
      <c r="L5966" s="107" t="str">
        <f t="array" ref="L5966">_xlfn.IFS(H5966&lt;100000,"Low",AND(H5966&gt;=100000,H5966&lt;250000),"Medium",H5966&gt;=250000,"High")</f>
        <v>High</v>
      </c>
      <c r="M5966" s="107" t="str">
        <f>IF(H5966&lt;100000,"Low",IF(AND(H5966&gt;=100000,H5966&lt;250000),"Medium","High"))</f>
        <v>High</v>
      </c>
    </row>
    <row r="5967" spans="1:13" x14ac:dyDescent="0.4">
      <c r="A5967" s="109" t="s">
        <v>6027</v>
      </c>
      <c r="B5967" s="109" t="s">
        <v>10920</v>
      </c>
      <c r="C5967" s="109" t="s">
        <v>100</v>
      </c>
      <c r="D5967" s="109" t="s">
        <v>96</v>
      </c>
      <c r="E5967" s="109" t="s">
        <v>9454</v>
      </c>
      <c r="F5967" s="109" t="s">
        <v>99</v>
      </c>
      <c r="G5967" s="109" t="s">
        <v>6109</v>
      </c>
      <c r="H5967" s="107">
        <v>104658</v>
      </c>
      <c r="I5967" s="109">
        <v>6</v>
      </c>
      <c r="J5967" s="108">
        <v>367510</v>
      </c>
      <c r="K5967" s="107" t="str">
        <f>IF(J5967&gt;0,"Untung","Rugi")</f>
        <v>Untung</v>
      </c>
      <c r="L5967" s="107" t="str">
        <f t="array" ref="L5967">_xlfn.IFS(H5967&lt;100000,"Low",AND(H5967&gt;=100000,H5967&lt;250000),"Medium",H5967&gt;=250000,"High")</f>
        <v>Medium</v>
      </c>
      <c r="M5967" s="107" t="str">
        <f>IF(H5967&lt;100000,"Low",IF(AND(H5967&gt;=100000,H5967&lt;250000),"Medium","High"))</f>
        <v>Medium</v>
      </c>
    </row>
    <row r="5968" spans="1:13" x14ac:dyDescent="0.4">
      <c r="A5968" s="109" t="s">
        <v>6046</v>
      </c>
      <c r="B5968" s="109" t="s">
        <v>10919</v>
      </c>
      <c r="C5968" s="109" t="s">
        <v>1051</v>
      </c>
      <c r="D5968" s="109" t="s">
        <v>104</v>
      </c>
      <c r="E5968" s="109" t="s">
        <v>9116</v>
      </c>
      <c r="F5968" s="109" t="s">
        <v>99</v>
      </c>
      <c r="G5968" s="109" t="s">
        <v>6141</v>
      </c>
      <c r="H5968" s="107">
        <v>365873</v>
      </c>
      <c r="I5968" s="109">
        <v>5</v>
      </c>
      <c r="J5968" s="108">
        <v>371230</v>
      </c>
      <c r="K5968" s="107" t="str">
        <f>IF(J5968&gt;0,"Untung","Rugi")</f>
        <v>Untung</v>
      </c>
      <c r="L5968" s="107" t="str">
        <f t="array" ref="L5968">_xlfn.IFS(H5968&lt;100000,"Low",AND(H5968&gt;=100000,H5968&lt;250000),"Medium",H5968&gt;=250000,"High")</f>
        <v>High</v>
      </c>
      <c r="M5968" s="107" t="str">
        <f>IF(H5968&lt;100000,"Low",IF(AND(H5968&gt;=100000,H5968&lt;250000),"Medium","High"))</f>
        <v>High</v>
      </c>
    </row>
    <row r="5969" spans="1:13" x14ac:dyDescent="0.4">
      <c r="A5969" s="109" t="s">
        <v>6046</v>
      </c>
      <c r="B5969" s="109" t="s">
        <v>10918</v>
      </c>
      <c r="C5969" s="109" t="s">
        <v>1064</v>
      </c>
      <c r="D5969" s="109" t="s">
        <v>96</v>
      </c>
      <c r="E5969" s="109" t="s">
        <v>7284</v>
      </c>
      <c r="F5969" s="109" t="s">
        <v>99</v>
      </c>
      <c r="G5969" s="109" t="s">
        <v>6141</v>
      </c>
      <c r="H5969" s="107">
        <v>201933</v>
      </c>
      <c r="I5969" s="109">
        <v>10</v>
      </c>
      <c r="J5969" s="108">
        <v>-124983</v>
      </c>
      <c r="K5969" s="107" t="str">
        <f>IF(J5969&gt;0,"Untung","Rugi")</f>
        <v>Rugi</v>
      </c>
      <c r="L5969" s="107" t="str">
        <f t="array" ref="L5969">_xlfn.IFS(H5969&lt;100000,"Low",AND(H5969&gt;=100000,H5969&lt;250000),"Medium",H5969&gt;=250000,"High")</f>
        <v>Medium</v>
      </c>
      <c r="M5969" s="107" t="str">
        <f>IF(H5969&lt;100000,"Low",IF(AND(H5969&gt;=100000,H5969&lt;250000),"Medium","High"))</f>
        <v>Medium</v>
      </c>
    </row>
    <row r="5970" spans="1:13" x14ac:dyDescent="0.4">
      <c r="A5970" s="109" t="s">
        <v>6027</v>
      </c>
      <c r="B5970" s="109" t="s">
        <v>10917</v>
      </c>
      <c r="C5970" s="109" t="s">
        <v>1051</v>
      </c>
      <c r="D5970" s="109" t="s">
        <v>96</v>
      </c>
      <c r="E5970" s="109" t="s">
        <v>6628</v>
      </c>
      <c r="F5970" s="109" t="s">
        <v>95</v>
      </c>
      <c r="G5970" s="109" t="s">
        <v>6116</v>
      </c>
      <c r="H5970" s="107">
        <v>76890</v>
      </c>
      <c r="I5970" s="109">
        <v>4</v>
      </c>
      <c r="J5970" s="108">
        <v>253133</v>
      </c>
      <c r="K5970" s="107" t="str">
        <f>IF(J5970&gt;0,"Untung","Rugi")</f>
        <v>Untung</v>
      </c>
      <c r="L5970" s="107" t="str">
        <f t="array" ref="L5970">_xlfn.IFS(H5970&lt;100000,"Low",AND(H5970&gt;=100000,H5970&lt;250000),"Medium",H5970&gt;=250000,"High")</f>
        <v>Low</v>
      </c>
      <c r="M5970" s="107" t="str">
        <f>IF(H5970&lt;100000,"Low",IF(AND(H5970&gt;=100000,H5970&lt;250000),"Medium","High"))</f>
        <v>Low</v>
      </c>
    </row>
    <row r="5971" spans="1:13" x14ac:dyDescent="0.4">
      <c r="A5971" s="109" t="s">
        <v>6016</v>
      </c>
      <c r="B5971" s="109" t="s">
        <v>10916</v>
      </c>
      <c r="C5971" s="109" t="s">
        <v>100</v>
      </c>
      <c r="D5971" s="109" t="s">
        <v>102</v>
      </c>
      <c r="E5971" s="109" t="s">
        <v>6611</v>
      </c>
      <c r="F5971" s="109" t="s">
        <v>99</v>
      </c>
      <c r="G5971" s="109" t="s">
        <v>6024</v>
      </c>
      <c r="H5971" s="107">
        <v>60207</v>
      </c>
      <c r="I5971" s="109">
        <v>2</v>
      </c>
      <c r="J5971" s="108">
        <v>292101</v>
      </c>
      <c r="K5971" s="107" t="str">
        <f>IF(J5971&gt;0,"Untung","Rugi")</f>
        <v>Untung</v>
      </c>
      <c r="L5971" s="107" t="str">
        <f t="array" ref="L5971">_xlfn.IFS(H5971&lt;100000,"Low",AND(H5971&gt;=100000,H5971&lt;250000),"Medium",H5971&gt;=250000,"High")</f>
        <v>Low</v>
      </c>
      <c r="M5971" s="107" t="str">
        <f>IF(H5971&lt;100000,"Low",IF(AND(H5971&gt;=100000,H5971&lt;250000),"Medium","High"))</f>
        <v>Low</v>
      </c>
    </row>
    <row r="5972" spans="1:13" x14ac:dyDescent="0.4">
      <c r="A5972" s="109" t="s">
        <v>6046</v>
      </c>
      <c r="B5972" s="109" t="s">
        <v>10915</v>
      </c>
      <c r="C5972" s="109" t="s">
        <v>100</v>
      </c>
      <c r="D5972" s="109" t="s">
        <v>102</v>
      </c>
      <c r="E5972" s="109" t="s">
        <v>8761</v>
      </c>
      <c r="F5972" s="109" t="s">
        <v>95</v>
      </c>
      <c r="G5972" s="109" t="s">
        <v>6116</v>
      </c>
      <c r="H5972" s="107">
        <v>151207</v>
      </c>
      <c r="I5972" s="109">
        <v>3</v>
      </c>
      <c r="J5972" s="108">
        <v>-19468</v>
      </c>
      <c r="K5972" s="107" t="str">
        <f>IF(J5972&gt;0,"Untung","Rugi")</f>
        <v>Rugi</v>
      </c>
      <c r="L5972" s="107" t="str">
        <f t="array" ref="L5972">_xlfn.IFS(H5972&lt;100000,"Low",AND(H5972&gt;=100000,H5972&lt;250000),"Medium",H5972&gt;=250000,"High")</f>
        <v>Medium</v>
      </c>
      <c r="M5972" s="107" t="str">
        <f>IF(H5972&lt;100000,"Low",IF(AND(H5972&gt;=100000,H5972&lt;250000),"Medium","High"))</f>
        <v>Medium</v>
      </c>
    </row>
    <row r="5973" spans="1:13" x14ac:dyDescent="0.4">
      <c r="A5973" s="109" t="s">
        <v>6046</v>
      </c>
      <c r="B5973" s="109" t="s">
        <v>10915</v>
      </c>
      <c r="C5973" s="109" t="s">
        <v>100</v>
      </c>
      <c r="D5973" s="109" t="s">
        <v>102</v>
      </c>
      <c r="E5973" s="109" t="s">
        <v>10584</v>
      </c>
      <c r="F5973" s="109" t="s">
        <v>95</v>
      </c>
      <c r="G5973" s="109" t="s">
        <v>6116</v>
      </c>
      <c r="H5973" s="107">
        <v>417685</v>
      </c>
      <c r="I5973" s="109">
        <v>1</v>
      </c>
      <c r="J5973" s="108">
        <v>152299</v>
      </c>
      <c r="K5973" s="107" t="str">
        <f>IF(J5973&gt;0,"Untung","Rugi")</f>
        <v>Untung</v>
      </c>
      <c r="L5973" s="107" t="str">
        <f t="array" ref="L5973">_xlfn.IFS(H5973&lt;100000,"Low",AND(H5973&gt;=100000,H5973&lt;250000),"Medium",H5973&gt;=250000,"High")</f>
        <v>High</v>
      </c>
      <c r="M5973" s="107" t="str">
        <f>IF(H5973&lt;100000,"Low",IF(AND(H5973&gt;=100000,H5973&lt;250000),"Medium","High"))</f>
        <v>High</v>
      </c>
    </row>
    <row r="5974" spans="1:13" x14ac:dyDescent="0.4">
      <c r="A5974" s="109" t="s">
        <v>6046</v>
      </c>
      <c r="B5974" s="109" t="s">
        <v>10914</v>
      </c>
      <c r="C5974" s="109" t="s">
        <v>1051</v>
      </c>
      <c r="D5974" s="109" t="s">
        <v>106</v>
      </c>
      <c r="E5974" s="109" t="s">
        <v>8635</v>
      </c>
      <c r="F5974" s="109" t="s">
        <v>95</v>
      </c>
      <c r="G5974" s="109" t="s">
        <v>6067</v>
      </c>
      <c r="H5974" s="107">
        <v>161162</v>
      </c>
      <c r="I5974" s="109">
        <v>3</v>
      </c>
      <c r="J5974" s="108">
        <v>173195</v>
      </c>
      <c r="K5974" s="107" t="str">
        <f>IF(J5974&gt;0,"Untung","Rugi")</f>
        <v>Untung</v>
      </c>
      <c r="L5974" s="107" t="str">
        <f t="array" ref="L5974">_xlfn.IFS(H5974&lt;100000,"Low",AND(H5974&gt;=100000,H5974&lt;250000),"Medium",H5974&gt;=250000,"High")</f>
        <v>Medium</v>
      </c>
      <c r="M5974" s="107" t="str">
        <f>IF(H5974&lt;100000,"Low",IF(AND(H5974&gt;=100000,H5974&lt;250000),"Medium","High"))</f>
        <v>Medium</v>
      </c>
    </row>
    <row r="5975" spans="1:13" x14ac:dyDescent="0.4">
      <c r="A5975" s="109" t="s">
        <v>6027</v>
      </c>
      <c r="B5975" s="109" t="s">
        <v>10913</v>
      </c>
      <c r="C5975" s="109" t="s">
        <v>1051</v>
      </c>
      <c r="D5975" s="109" t="s">
        <v>106</v>
      </c>
      <c r="E5975" s="109" t="s">
        <v>7368</v>
      </c>
      <c r="F5975" s="109" t="s">
        <v>6021</v>
      </c>
      <c r="G5975" s="109" t="s">
        <v>6031</v>
      </c>
      <c r="H5975" s="107">
        <v>436128</v>
      </c>
      <c r="I5975" s="109">
        <v>12</v>
      </c>
      <c r="J5975" s="108">
        <v>429707</v>
      </c>
      <c r="K5975" s="107" t="str">
        <f>IF(J5975&gt;0,"Untung","Rugi")</f>
        <v>Untung</v>
      </c>
      <c r="L5975" s="107" t="str">
        <f t="array" ref="L5975">_xlfn.IFS(H5975&lt;100000,"Low",AND(H5975&gt;=100000,H5975&lt;250000),"Medium",H5975&gt;=250000,"High")</f>
        <v>High</v>
      </c>
      <c r="M5975" s="107" t="str">
        <f>IF(H5975&lt;100000,"Low",IF(AND(H5975&gt;=100000,H5975&lt;250000),"Medium","High"))</f>
        <v>High</v>
      </c>
    </row>
    <row r="5976" spans="1:13" x14ac:dyDescent="0.4">
      <c r="A5976" s="109" t="s">
        <v>6027</v>
      </c>
      <c r="B5976" s="109" t="s">
        <v>10913</v>
      </c>
      <c r="C5976" s="109" t="s">
        <v>1051</v>
      </c>
      <c r="D5976" s="109" t="s">
        <v>96</v>
      </c>
      <c r="E5976" s="109" t="s">
        <v>7904</v>
      </c>
      <c r="F5976" s="109" t="s">
        <v>95</v>
      </c>
      <c r="G5976" s="109" t="s">
        <v>6116</v>
      </c>
      <c r="H5976" s="107">
        <v>179268</v>
      </c>
      <c r="I5976" s="109">
        <v>4</v>
      </c>
      <c r="J5976" s="108">
        <v>315943</v>
      </c>
      <c r="K5976" s="107" t="str">
        <f>IF(J5976&gt;0,"Untung","Rugi")</f>
        <v>Untung</v>
      </c>
      <c r="L5976" s="107" t="str">
        <f t="array" ref="L5976">_xlfn.IFS(H5976&lt;100000,"Low",AND(H5976&gt;=100000,H5976&lt;250000),"Medium",H5976&gt;=250000,"High")</f>
        <v>Medium</v>
      </c>
      <c r="M5976" s="107" t="str">
        <f>IF(H5976&lt;100000,"Low",IF(AND(H5976&gt;=100000,H5976&lt;250000),"Medium","High"))</f>
        <v>Medium</v>
      </c>
    </row>
    <row r="5977" spans="1:13" x14ac:dyDescent="0.4">
      <c r="A5977" s="109" t="s">
        <v>6016</v>
      </c>
      <c r="B5977" s="109" t="s">
        <v>10912</v>
      </c>
      <c r="C5977" s="109" t="s">
        <v>100</v>
      </c>
      <c r="D5977" s="109" t="s">
        <v>104</v>
      </c>
      <c r="E5977" s="109" t="s">
        <v>6478</v>
      </c>
      <c r="F5977" s="109" t="s">
        <v>6021</v>
      </c>
      <c r="G5977" s="109" t="s">
        <v>6020</v>
      </c>
      <c r="H5977" s="107">
        <v>425726</v>
      </c>
      <c r="I5977" s="109">
        <v>3</v>
      </c>
      <c r="J5977" s="108">
        <v>-39926</v>
      </c>
      <c r="K5977" s="107" t="str">
        <f>IF(J5977&gt;0,"Untung","Rugi")</f>
        <v>Rugi</v>
      </c>
      <c r="L5977" s="107" t="str">
        <f t="array" ref="L5977">_xlfn.IFS(H5977&lt;100000,"Low",AND(H5977&gt;=100000,H5977&lt;250000),"Medium",H5977&gt;=250000,"High")</f>
        <v>High</v>
      </c>
      <c r="M5977" s="107" t="str">
        <f>IF(H5977&lt;100000,"Low",IF(AND(H5977&gt;=100000,H5977&lt;250000),"Medium","High"))</f>
        <v>High</v>
      </c>
    </row>
    <row r="5978" spans="1:13" x14ac:dyDescent="0.4">
      <c r="A5978" s="109" t="s">
        <v>6046</v>
      </c>
      <c r="B5978" s="109" t="s">
        <v>10911</v>
      </c>
      <c r="C5978" s="109" t="s">
        <v>100</v>
      </c>
      <c r="D5978" s="109" t="s">
        <v>104</v>
      </c>
      <c r="E5978" s="109" t="s">
        <v>6918</v>
      </c>
      <c r="F5978" s="109" t="s">
        <v>95</v>
      </c>
      <c r="G5978" s="109" t="s">
        <v>6039</v>
      </c>
      <c r="H5978" s="107">
        <v>58831</v>
      </c>
      <c r="I5978" s="109">
        <v>4</v>
      </c>
      <c r="J5978" s="108">
        <v>-59715</v>
      </c>
      <c r="K5978" s="107" t="str">
        <f>IF(J5978&gt;0,"Untung","Rugi")</f>
        <v>Rugi</v>
      </c>
      <c r="L5978" s="107" t="str">
        <f t="array" ref="L5978">_xlfn.IFS(H5978&lt;100000,"Low",AND(H5978&gt;=100000,H5978&lt;250000),"Medium",H5978&gt;=250000,"High")</f>
        <v>Low</v>
      </c>
      <c r="M5978" s="107" t="str">
        <f>IF(H5978&lt;100000,"Low",IF(AND(H5978&gt;=100000,H5978&lt;250000),"Medium","High"))</f>
        <v>Low</v>
      </c>
    </row>
    <row r="5979" spans="1:13" x14ac:dyDescent="0.4">
      <c r="A5979" s="109" t="s">
        <v>6046</v>
      </c>
      <c r="B5979" s="109" t="s">
        <v>10910</v>
      </c>
      <c r="C5979" s="109" t="s">
        <v>100</v>
      </c>
      <c r="D5979" s="109" t="s">
        <v>104</v>
      </c>
      <c r="E5979" s="109" t="s">
        <v>7733</v>
      </c>
      <c r="F5979" s="109" t="s">
        <v>95</v>
      </c>
      <c r="G5979" s="109" t="s">
        <v>6116</v>
      </c>
      <c r="H5979" s="107">
        <v>253851</v>
      </c>
      <c r="I5979" s="109">
        <v>3</v>
      </c>
      <c r="J5979" s="108">
        <v>-174947</v>
      </c>
      <c r="K5979" s="107" t="str">
        <f>IF(J5979&gt;0,"Untung","Rugi")</f>
        <v>Rugi</v>
      </c>
      <c r="L5979" s="107" t="str">
        <f t="array" ref="L5979">_xlfn.IFS(H5979&lt;100000,"Low",AND(H5979&gt;=100000,H5979&lt;250000),"Medium",H5979&gt;=250000,"High")</f>
        <v>High</v>
      </c>
      <c r="M5979" s="107" t="str">
        <f>IF(H5979&lt;100000,"Low",IF(AND(H5979&gt;=100000,H5979&lt;250000),"Medium","High"))</f>
        <v>High</v>
      </c>
    </row>
    <row r="5980" spans="1:13" x14ac:dyDescent="0.4">
      <c r="A5980" s="109" t="s">
        <v>6046</v>
      </c>
      <c r="B5980" s="109" t="s">
        <v>8634</v>
      </c>
      <c r="C5980" s="109" t="s">
        <v>100</v>
      </c>
      <c r="D5980" s="109" t="s">
        <v>104</v>
      </c>
      <c r="E5980" s="109" t="s">
        <v>7692</v>
      </c>
      <c r="F5980" s="109" t="s">
        <v>95</v>
      </c>
      <c r="G5980" s="109" t="s">
        <v>6052</v>
      </c>
      <c r="H5980" s="107">
        <v>403591</v>
      </c>
      <c r="I5980" s="109">
        <v>5</v>
      </c>
      <c r="J5980" s="108">
        <v>108398</v>
      </c>
      <c r="K5980" s="107" t="str">
        <f>IF(J5980&gt;0,"Untung","Rugi")</f>
        <v>Untung</v>
      </c>
      <c r="L5980" s="107" t="str">
        <f t="array" ref="L5980">_xlfn.IFS(H5980&lt;100000,"Low",AND(H5980&gt;=100000,H5980&lt;250000),"Medium",H5980&gt;=250000,"High")</f>
        <v>High</v>
      </c>
      <c r="M5980" s="107" t="str">
        <f>IF(H5980&lt;100000,"Low",IF(AND(H5980&gt;=100000,H5980&lt;250000),"Medium","High"))</f>
        <v>High</v>
      </c>
    </row>
    <row r="5981" spans="1:13" x14ac:dyDescent="0.4">
      <c r="A5981" s="109" t="s">
        <v>6046</v>
      </c>
      <c r="B5981" s="109" t="s">
        <v>8633</v>
      </c>
      <c r="C5981" s="109" t="s">
        <v>100</v>
      </c>
      <c r="D5981" s="109" t="s">
        <v>104</v>
      </c>
      <c r="E5981" s="109" t="s">
        <v>8901</v>
      </c>
      <c r="F5981" s="109" t="s">
        <v>99</v>
      </c>
      <c r="G5981" s="109" t="s">
        <v>6024</v>
      </c>
      <c r="H5981" s="107">
        <v>212395</v>
      </c>
      <c r="I5981" s="109">
        <v>3</v>
      </c>
      <c r="J5981" s="108">
        <v>390797</v>
      </c>
      <c r="K5981" s="107" t="str">
        <f>IF(J5981&gt;0,"Untung","Rugi")</f>
        <v>Untung</v>
      </c>
      <c r="L5981" s="107" t="str">
        <f t="array" ref="L5981">_xlfn.IFS(H5981&lt;100000,"Low",AND(H5981&gt;=100000,H5981&lt;250000),"Medium",H5981&gt;=250000,"High")</f>
        <v>Medium</v>
      </c>
      <c r="M5981" s="107" t="str">
        <f>IF(H5981&lt;100000,"Low",IF(AND(H5981&gt;=100000,H5981&lt;250000),"Medium","High"))</f>
        <v>Medium</v>
      </c>
    </row>
    <row r="5982" spans="1:13" x14ac:dyDescent="0.4">
      <c r="A5982" s="109" t="s">
        <v>6046</v>
      </c>
      <c r="B5982" s="109" t="s">
        <v>8633</v>
      </c>
      <c r="C5982" s="109" t="s">
        <v>100</v>
      </c>
      <c r="D5982" s="109" t="s">
        <v>104</v>
      </c>
      <c r="E5982" s="109" t="s">
        <v>10909</v>
      </c>
      <c r="F5982" s="109" t="s">
        <v>99</v>
      </c>
      <c r="G5982" s="109" t="s">
        <v>6024</v>
      </c>
      <c r="H5982" s="107">
        <v>12919</v>
      </c>
      <c r="I5982" s="109">
        <v>3</v>
      </c>
      <c r="J5982" s="108">
        <v>-239951</v>
      </c>
      <c r="K5982" s="107" t="str">
        <f>IF(J5982&gt;0,"Untung","Rugi")</f>
        <v>Rugi</v>
      </c>
      <c r="L5982" s="107" t="str">
        <f t="array" ref="L5982">_xlfn.IFS(H5982&lt;100000,"Low",AND(H5982&gt;=100000,H5982&lt;250000),"Medium",H5982&gt;=250000,"High")</f>
        <v>Low</v>
      </c>
      <c r="M5982" s="107" t="str">
        <f>IF(H5982&lt;100000,"Low",IF(AND(H5982&gt;=100000,H5982&lt;250000),"Medium","High"))</f>
        <v>Low</v>
      </c>
    </row>
    <row r="5983" spans="1:13" x14ac:dyDescent="0.4">
      <c r="A5983" s="109" t="s">
        <v>6046</v>
      </c>
      <c r="B5983" s="109" t="s">
        <v>8633</v>
      </c>
      <c r="C5983" s="109" t="s">
        <v>100</v>
      </c>
      <c r="D5983" s="109" t="s">
        <v>104</v>
      </c>
      <c r="E5983" s="109" t="s">
        <v>10908</v>
      </c>
      <c r="F5983" s="109" t="s">
        <v>6021</v>
      </c>
      <c r="G5983" s="109" t="s">
        <v>6031</v>
      </c>
      <c r="H5983" s="107">
        <v>284768</v>
      </c>
      <c r="I5983" s="109">
        <v>2</v>
      </c>
      <c r="J5983" s="108">
        <v>-102908</v>
      </c>
      <c r="K5983" s="107" t="str">
        <f>IF(J5983&gt;0,"Untung","Rugi")</f>
        <v>Rugi</v>
      </c>
      <c r="L5983" s="107" t="str">
        <f t="array" ref="L5983">_xlfn.IFS(H5983&lt;100000,"Low",AND(H5983&gt;=100000,H5983&lt;250000),"Medium",H5983&gt;=250000,"High")</f>
        <v>High</v>
      </c>
      <c r="M5983" s="107" t="str">
        <f>IF(H5983&lt;100000,"Low",IF(AND(H5983&gt;=100000,H5983&lt;250000),"Medium","High"))</f>
        <v>High</v>
      </c>
    </row>
    <row r="5984" spans="1:13" x14ac:dyDescent="0.4">
      <c r="A5984" s="109" t="s">
        <v>6046</v>
      </c>
      <c r="B5984" s="109" t="s">
        <v>10907</v>
      </c>
      <c r="C5984" s="109" t="s">
        <v>1051</v>
      </c>
      <c r="D5984" s="109" t="s">
        <v>106</v>
      </c>
      <c r="E5984" s="109" t="s">
        <v>7662</v>
      </c>
      <c r="F5984" s="109" t="s">
        <v>95</v>
      </c>
      <c r="G5984" s="109" t="s">
        <v>6017</v>
      </c>
      <c r="H5984" s="107">
        <v>348207</v>
      </c>
      <c r="I5984" s="109">
        <v>3</v>
      </c>
      <c r="J5984" s="108">
        <v>70195</v>
      </c>
      <c r="K5984" s="107" t="str">
        <f>IF(J5984&gt;0,"Untung","Rugi")</f>
        <v>Untung</v>
      </c>
      <c r="L5984" s="107" t="str">
        <f t="array" ref="L5984">_xlfn.IFS(H5984&lt;100000,"Low",AND(H5984&gt;=100000,H5984&lt;250000),"Medium",H5984&gt;=250000,"High")</f>
        <v>High</v>
      </c>
      <c r="M5984" s="107" t="str">
        <f>IF(H5984&lt;100000,"Low",IF(AND(H5984&gt;=100000,H5984&lt;250000),"Medium","High"))</f>
        <v>High</v>
      </c>
    </row>
    <row r="5985" spans="1:13" x14ac:dyDescent="0.4">
      <c r="A5985" s="109" t="s">
        <v>6016</v>
      </c>
      <c r="B5985" s="109" t="s">
        <v>10906</v>
      </c>
      <c r="C5985" s="109" t="s">
        <v>100</v>
      </c>
      <c r="D5985" s="109" t="s">
        <v>96</v>
      </c>
      <c r="E5985" s="109" t="s">
        <v>10905</v>
      </c>
      <c r="F5985" s="109" t="s">
        <v>95</v>
      </c>
      <c r="G5985" s="109" t="s">
        <v>6017</v>
      </c>
      <c r="H5985" s="107">
        <v>211038</v>
      </c>
      <c r="I5985" s="109">
        <v>2</v>
      </c>
      <c r="J5985" s="108">
        <v>134278</v>
      </c>
      <c r="K5985" s="107" t="str">
        <f>IF(J5985&gt;0,"Untung","Rugi")</f>
        <v>Untung</v>
      </c>
      <c r="L5985" s="107" t="str">
        <f t="array" ref="L5985">_xlfn.IFS(H5985&lt;100000,"Low",AND(H5985&gt;=100000,H5985&lt;250000),"Medium",H5985&gt;=250000,"High")</f>
        <v>Medium</v>
      </c>
      <c r="M5985" s="107" t="str">
        <f>IF(H5985&lt;100000,"Low",IF(AND(H5985&gt;=100000,H5985&lt;250000),"Medium","High"))</f>
        <v>Medium</v>
      </c>
    </row>
    <row r="5986" spans="1:13" x14ac:dyDescent="0.4">
      <c r="A5986" s="109" t="s">
        <v>6027</v>
      </c>
      <c r="B5986" s="109" t="s">
        <v>10904</v>
      </c>
      <c r="C5986" s="109" t="s">
        <v>1051</v>
      </c>
      <c r="D5986" s="109" t="s">
        <v>104</v>
      </c>
      <c r="E5986" s="109" t="s">
        <v>7909</v>
      </c>
      <c r="F5986" s="109" t="s">
        <v>95</v>
      </c>
      <c r="G5986" s="109" t="s">
        <v>6017</v>
      </c>
      <c r="H5986" s="107">
        <v>418924</v>
      </c>
      <c r="I5986" s="109">
        <v>2</v>
      </c>
      <c r="J5986" s="108">
        <v>104492</v>
      </c>
      <c r="K5986" s="107" t="str">
        <f>IF(J5986&gt;0,"Untung","Rugi")</f>
        <v>Untung</v>
      </c>
      <c r="L5986" s="107" t="str">
        <f t="array" ref="L5986">_xlfn.IFS(H5986&lt;100000,"Low",AND(H5986&gt;=100000,H5986&lt;250000),"Medium",H5986&gt;=250000,"High")</f>
        <v>High</v>
      </c>
      <c r="M5986" s="107" t="str">
        <f>IF(H5986&lt;100000,"Low",IF(AND(H5986&gt;=100000,H5986&lt;250000),"Medium","High"))</f>
        <v>High</v>
      </c>
    </row>
    <row r="5987" spans="1:13" x14ac:dyDescent="0.4">
      <c r="A5987" s="109" t="s">
        <v>6027</v>
      </c>
      <c r="B5987" s="109" t="s">
        <v>10903</v>
      </c>
      <c r="C5987" s="109" t="s">
        <v>100</v>
      </c>
      <c r="D5987" s="109" t="s">
        <v>102</v>
      </c>
      <c r="E5987" s="109" t="s">
        <v>6555</v>
      </c>
      <c r="F5987" s="109" t="s">
        <v>95</v>
      </c>
      <c r="G5987" s="109" t="s">
        <v>6062</v>
      </c>
      <c r="H5987" s="107">
        <v>239979</v>
      </c>
      <c r="I5987" s="109">
        <v>2</v>
      </c>
      <c r="J5987" s="108">
        <v>-99344</v>
      </c>
      <c r="K5987" s="107" t="str">
        <f>IF(J5987&gt;0,"Untung","Rugi")</f>
        <v>Rugi</v>
      </c>
      <c r="L5987" s="107" t="str">
        <f t="array" ref="L5987">_xlfn.IFS(H5987&lt;100000,"Low",AND(H5987&gt;=100000,H5987&lt;250000),"Medium",H5987&gt;=250000,"High")</f>
        <v>Medium</v>
      </c>
      <c r="M5987" s="107" t="str">
        <f>IF(H5987&lt;100000,"Low",IF(AND(H5987&gt;=100000,H5987&lt;250000),"Medium","High"))</f>
        <v>Medium</v>
      </c>
    </row>
    <row r="5988" spans="1:13" x14ac:dyDescent="0.4">
      <c r="A5988" s="109" t="s">
        <v>6027</v>
      </c>
      <c r="B5988" s="109" t="s">
        <v>10902</v>
      </c>
      <c r="C5988" s="109" t="s">
        <v>1064</v>
      </c>
      <c r="D5988" s="109" t="s">
        <v>106</v>
      </c>
      <c r="E5988" s="109" t="s">
        <v>8792</v>
      </c>
      <c r="F5988" s="109" t="s">
        <v>95</v>
      </c>
      <c r="G5988" s="109" t="s">
        <v>6052</v>
      </c>
      <c r="H5988" s="107">
        <v>106456</v>
      </c>
      <c r="I5988" s="109">
        <v>5</v>
      </c>
      <c r="J5988" s="108">
        <v>-94260</v>
      </c>
      <c r="K5988" s="107" t="str">
        <f>IF(J5988&gt;0,"Untung","Rugi")</f>
        <v>Rugi</v>
      </c>
      <c r="L5988" s="107" t="str">
        <f t="array" ref="L5988">_xlfn.IFS(H5988&lt;100000,"Low",AND(H5988&gt;=100000,H5988&lt;250000),"Medium",H5988&gt;=250000,"High")</f>
        <v>Medium</v>
      </c>
      <c r="M5988" s="107" t="str">
        <f>IF(H5988&lt;100000,"Low",IF(AND(H5988&gt;=100000,H5988&lt;250000),"Medium","High"))</f>
        <v>Medium</v>
      </c>
    </row>
    <row r="5989" spans="1:13" x14ac:dyDescent="0.4">
      <c r="A5989" s="109" t="s">
        <v>6016</v>
      </c>
      <c r="B5989" s="109" t="s">
        <v>10901</v>
      </c>
      <c r="C5989" s="109" t="s">
        <v>1064</v>
      </c>
      <c r="D5989" s="109" t="s">
        <v>106</v>
      </c>
      <c r="E5989" s="109" t="s">
        <v>7076</v>
      </c>
      <c r="F5989" s="109" t="s">
        <v>6021</v>
      </c>
      <c r="G5989" s="109" t="s">
        <v>6031</v>
      </c>
      <c r="H5989" s="107">
        <v>360448</v>
      </c>
      <c r="I5989" s="109">
        <v>2</v>
      </c>
      <c r="J5989" s="108">
        <v>-195436</v>
      </c>
      <c r="K5989" s="107" t="str">
        <f>IF(J5989&gt;0,"Untung","Rugi")</f>
        <v>Rugi</v>
      </c>
      <c r="L5989" s="107" t="str">
        <f t="array" ref="L5989">_xlfn.IFS(H5989&lt;100000,"Low",AND(H5989&gt;=100000,H5989&lt;250000),"Medium",H5989&gt;=250000,"High")</f>
        <v>High</v>
      </c>
      <c r="M5989" s="107" t="str">
        <f>IF(H5989&lt;100000,"Low",IF(AND(H5989&gt;=100000,H5989&lt;250000),"Medium","High"))</f>
        <v>High</v>
      </c>
    </row>
    <row r="5990" spans="1:13" x14ac:dyDescent="0.4">
      <c r="A5990" s="109" t="s">
        <v>6016</v>
      </c>
      <c r="B5990" s="109" t="s">
        <v>10900</v>
      </c>
      <c r="C5990" s="109" t="s">
        <v>1064</v>
      </c>
      <c r="D5990" s="109" t="s">
        <v>106</v>
      </c>
      <c r="E5990" s="109" t="s">
        <v>10899</v>
      </c>
      <c r="F5990" s="109" t="s">
        <v>95</v>
      </c>
      <c r="G5990" s="109" t="s">
        <v>6116</v>
      </c>
      <c r="H5990" s="107">
        <v>27525</v>
      </c>
      <c r="I5990" s="109">
        <v>2</v>
      </c>
      <c r="J5990" s="108">
        <v>76173</v>
      </c>
      <c r="K5990" s="107" t="str">
        <f>IF(J5990&gt;0,"Untung","Rugi")</f>
        <v>Untung</v>
      </c>
      <c r="L5990" s="107" t="str">
        <f t="array" ref="L5990">_xlfn.IFS(H5990&lt;100000,"Low",AND(H5990&gt;=100000,H5990&lt;250000),"Medium",H5990&gt;=250000,"High")</f>
        <v>Low</v>
      </c>
      <c r="M5990" s="107" t="str">
        <f>IF(H5990&lt;100000,"Low",IF(AND(H5990&gt;=100000,H5990&lt;250000),"Medium","High"))</f>
        <v>Low</v>
      </c>
    </row>
    <row r="5991" spans="1:13" x14ac:dyDescent="0.4">
      <c r="A5991" s="109" t="s">
        <v>6016</v>
      </c>
      <c r="B5991" s="109" t="s">
        <v>10898</v>
      </c>
      <c r="C5991" s="109" t="s">
        <v>1051</v>
      </c>
      <c r="D5991" s="109" t="s">
        <v>104</v>
      </c>
      <c r="E5991" s="109" t="s">
        <v>7475</v>
      </c>
      <c r="F5991" s="109" t="s">
        <v>99</v>
      </c>
      <c r="G5991" s="109" t="s">
        <v>6109</v>
      </c>
      <c r="H5991" s="107">
        <v>58656</v>
      </c>
      <c r="I5991" s="109">
        <v>4</v>
      </c>
      <c r="J5991" s="108">
        <v>256324</v>
      </c>
      <c r="K5991" s="107" t="str">
        <f>IF(J5991&gt;0,"Untung","Rugi")</f>
        <v>Untung</v>
      </c>
      <c r="L5991" s="107" t="str">
        <f t="array" ref="L5991">_xlfn.IFS(H5991&lt;100000,"Low",AND(H5991&gt;=100000,H5991&lt;250000),"Medium",H5991&gt;=250000,"High")</f>
        <v>Low</v>
      </c>
      <c r="M5991" s="107" t="str">
        <f>IF(H5991&lt;100000,"Low",IF(AND(H5991&gt;=100000,H5991&lt;250000),"Medium","High"))</f>
        <v>Low</v>
      </c>
    </row>
    <row r="5992" spans="1:13" x14ac:dyDescent="0.4">
      <c r="A5992" s="109" t="s">
        <v>6016</v>
      </c>
      <c r="B5992" s="109" t="s">
        <v>9823</v>
      </c>
      <c r="C5992" s="109" t="s">
        <v>1051</v>
      </c>
      <c r="D5992" s="109" t="s">
        <v>104</v>
      </c>
      <c r="E5992" s="109" t="s">
        <v>7551</v>
      </c>
      <c r="F5992" s="109" t="s">
        <v>95</v>
      </c>
      <c r="G5992" s="109" t="s">
        <v>6116</v>
      </c>
      <c r="H5992" s="107">
        <v>447145</v>
      </c>
      <c r="I5992" s="109">
        <v>7</v>
      </c>
      <c r="J5992" s="108">
        <v>173446</v>
      </c>
      <c r="K5992" s="107" t="str">
        <f>IF(J5992&gt;0,"Untung","Rugi")</f>
        <v>Untung</v>
      </c>
      <c r="L5992" s="107" t="str">
        <f t="array" ref="L5992">_xlfn.IFS(H5992&lt;100000,"Low",AND(H5992&gt;=100000,H5992&lt;250000),"Medium",H5992&gt;=250000,"High")</f>
        <v>High</v>
      </c>
      <c r="M5992" s="107" t="str">
        <f>IF(H5992&lt;100000,"Low",IF(AND(H5992&gt;=100000,H5992&lt;250000),"Medium","High"))</f>
        <v>High</v>
      </c>
    </row>
    <row r="5993" spans="1:13" x14ac:dyDescent="0.4">
      <c r="A5993" s="109" t="s">
        <v>6016</v>
      </c>
      <c r="B5993" s="109" t="s">
        <v>9821</v>
      </c>
      <c r="C5993" s="109" t="s">
        <v>1051</v>
      </c>
      <c r="D5993" s="109" t="s">
        <v>104</v>
      </c>
      <c r="E5993" s="109" t="s">
        <v>8336</v>
      </c>
      <c r="F5993" s="109" t="s">
        <v>95</v>
      </c>
      <c r="G5993" s="109" t="s">
        <v>6067</v>
      </c>
      <c r="H5993" s="107">
        <v>163878</v>
      </c>
      <c r="I5993" s="109">
        <v>2</v>
      </c>
      <c r="J5993" s="108">
        <v>-196148</v>
      </c>
      <c r="K5993" s="107" t="str">
        <f>IF(J5993&gt;0,"Untung","Rugi")</f>
        <v>Rugi</v>
      </c>
      <c r="L5993" s="107" t="str">
        <f t="array" ref="L5993">_xlfn.IFS(H5993&lt;100000,"Low",AND(H5993&gt;=100000,H5993&lt;250000),"Medium",H5993&gt;=250000,"High")</f>
        <v>Medium</v>
      </c>
      <c r="M5993" s="107" t="str">
        <f>IF(H5993&lt;100000,"Low",IF(AND(H5993&gt;=100000,H5993&lt;250000),"Medium","High"))</f>
        <v>Medium</v>
      </c>
    </row>
    <row r="5994" spans="1:13" x14ac:dyDescent="0.4">
      <c r="A5994" s="109" t="s">
        <v>6016</v>
      </c>
      <c r="B5994" s="109" t="s">
        <v>9821</v>
      </c>
      <c r="C5994" s="109" t="s">
        <v>1051</v>
      </c>
      <c r="D5994" s="109" t="s">
        <v>104</v>
      </c>
      <c r="E5994" s="109" t="s">
        <v>8557</v>
      </c>
      <c r="F5994" s="109" t="s">
        <v>95</v>
      </c>
      <c r="G5994" s="109" t="s">
        <v>6017</v>
      </c>
      <c r="H5994" s="107">
        <v>421272</v>
      </c>
      <c r="I5994" s="109">
        <v>4</v>
      </c>
      <c r="J5994" s="108">
        <v>400129</v>
      </c>
      <c r="K5994" s="107" t="str">
        <f>IF(J5994&gt;0,"Untung","Rugi")</f>
        <v>Untung</v>
      </c>
      <c r="L5994" s="107" t="str">
        <f t="array" ref="L5994">_xlfn.IFS(H5994&lt;100000,"Low",AND(H5994&gt;=100000,H5994&lt;250000),"Medium",H5994&gt;=250000,"High")</f>
        <v>High</v>
      </c>
      <c r="M5994" s="107" t="str">
        <f>IF(H5994&lt;100000,"Low",IF(AND(H5994&gt;=100000,H5994&lt;250000),"Medium","High"))</f>
        <v>High</v>
      </c>
    </row>
    <row r="5995" spans="1:13" x14ac:dyDescent="0.4">
      <c r="A5995" s="109" t="s">
        <v>6016</v>
      </c>
      <c r="B5995" s="109" t="s">
        <v>10897</v>
      </c>
      <c r="C5995" s="109" t="s">
        <v>1051</v>
      </c>
      <c r="D5995" s="109" t="s">
        <v>104</v>
      </c>
      <c r="E5995" s="109" t="s">
        <v>8400</v>
      </c>
      <c r="F5995" s="109" t="s">
        <v>95</v>
      </c>
      <c r="G5995" s="109" t="s">
        <v>6116</v>
      </c>
      <c r="H5995" s="107">
        <v>435211</v>
      </c>
      <c r="I5995" s="109">
        <v>2</v>
      </c>
      <c r="J5995" s="108">
        <v>414638</v>
      </c>
      <c r="K5995" s="107" t="str">
        <f>IF(J5995&gt;0,"Untung","Rugi")</f>
        <v>Untung</v>
      </c>
      <c r="L5995" s="107" t="str">
        <f t="array" ref="L5995">_xlfn.IFS(H5995&lt;100000,"Low",AND(H5995&gt;=100000,H5995&lt;250000),"Medium",H5995&gt;=250000,"High")</f>
        <v>High</v>
      </c>
      <c r="M5995" s="107" t="str">
        <f>IF(H5995&lt;100000,"Low",IF(AND(H5995&gt;=100000,H5995&lt;250000),"Medium","High"))</f>
        <v>High</v>
      </c>
    </row>
    <row r="5996" spans="1:13" x14ac:dyDescent="0.4">
      <c r="A5996" s="109" t="s">
        <v>6016</v>
      </c>
      <c r="B5996" s="109" t="s">
        <v>10896</v>
      </c>
      <c r="C5996" s="109" t="s">
        <v>1051</v>
      </c>
      <c r="D5996" s="109" t="s">
        <v>104</v>
      </c>
      <c r="E5996" s="109" t="s">
        <v>10122</v>
      </c>
      <c r="F5996" s="109" t="s">
        <v>6021</v>
      </c>
      <c r="G5996" s="109" t="s">
        <v>6020</v>
      </c>
      <c r="H5996" s="107">
        <v>39712</v>
      </c>
      <c r="I5996" s="109">
        <v>5</v>
      </c>
      <c r="J5996" s="108">
        <v>225685</v>
      </c>
      <c r="K5996" s="107" t="str">
        <f>IF(J5996&gt;0,"Untung","Rugi")</f>
        <v>Untung</v>
      </c>
      <c r="L5996" s="107" t="str">
        <f t="array" ref="L5996">_xlfn.IFS(H5996&lt;100000,"Low",AND(H5996&gt;=100000,H5996&lt;250000),"Medium",H5996&gt;=250000,"High")</f>
        <v>Low</v>
      </c>
      <c r="M5996" s="107" t="str">
        <f>IF(H5996&lt;100000,"Low",IF(AND(H5996&gt;=100000,H5996&lt;250000),"Medium","High"))</f>
        <v>Low</v>
      </c>
    </row>
    <row r="5997" spans="1:13" x14ac:dyDescent="0.4">
      <c r="A5997" s="109" t="s">
        <v>6016</v>
      </c>
      <c r="B5997" s="109" t="s">
        <v>9821</v>
      </c>
      <c r="C5997" s="109" t="s">
        <v>1051</v>
      </c>
      <c r="D5997" s="109" t="s">
        <v>104</v>
      </c>
      <c r="E5997" s="109" t="s">
        <v>8421</v>
      </c>
      <c r="F5997" s="109" t="s">
        <v>6021</v>
      </c>
      <c r="G5997" s="109" t="s">
        <v>6020</v>
      </c>
      <c r="H5997" s="107">
        <v>103155</v>
      </c>
      <c r="I5997" s="109">
        <v>3</v>
      </c>
      <c r="J5997" s="108">
        <v>89943</v>
      </c>
      <c r="K5997" s="107" t="str">
        <f>IF(J5997&gt;0,"Untung","Rugi")</f>
        <v>Untung</v>
      </c>
      <c r="L5997" s="107" t="str">
        <f t="array" ref="L5997">_xlfn.IFS(H5997&lt;100000,"Low",AND(H5997&gt;=100000,H5997&lt;250000),"Medium",H5997&gt;=250000,"High")</f>
        <v>Medium</v>
      </c>
      <c r="M5997" s="107" t="str">
        <f>IF(H5997&lt;100000,"Low",IF(AND(H5997&gt;=100000,H5997&lt;250000),"Medium","High"))</f>
        <v>Medium</v>
      </c>
    </row>
    <row r="5998" spans="1:13" x14ac:dyDescent="0.4">
      <c r="A5998" s="109" t="s">
        <v>6016</v>
      </c>
      <c r="B5998" s="109" t="s">
        <v>10896</v>
      </c>
      <c r="C5998" s="109" t="s">
        <v>1051</v>
      </c>
      <c r="D5998" s="109" t="s">
        <v>104</v>
      </c>
      <c r="E5998" s="109" t="s">
        <v>7199</v>
      </c>
      <c r="F5998" s="109" t="s">
        <v>95</v>
      </c>
      <c r="G5998" s="109" t="s">
        <v>6052</v>
      </c>
      <c r="H5998" s="107">
        <v>398821</v>
      </c>
      <c r="I5998" s="109">
        <v>2</v>
      </c>
      <c r="J5998" s="108">
        <v>212649</v>
      </c>
      <c r="K5998" s="107" t="str">
        <f>IF(J5998&gt;0,"Untung","Rugi")</f>
        <v>Untung</v>
      </c>
      <c r="L5998" s="107" t="str">
        <f t="array" ref="L5998">_xlfn.IFS(H5998&lt;100000,"Low",AND(H5998&gt;=100000,H5998&lt;250000),"Medium",H5998&gt;=250000,"High")</f>
        <v>High</v>
      </c>
      <c r="M5998" s="107" t="str">
        <f>IF(H5998&lt;100000,"Low",IF(AND(H5998&gt;=100000,H5998&lt;250000),"Medium","High"))</f>
        <v>High</v>
      </c>
    </row>
    <row r="5999" spans="1:13" x14ac:dyDescent="0.4">
      <c r="A5999" s="109" t="s">
        <v>6016</v>
      </c>
      <c r="B5999" s="109" t="s">
        <v>10895</v>
      </c>
      <c r="C5999" s="109" t="s">
        <v>1051</v>
      </c>
      <c r="D5999" s="109" t="s">
        <v>104</v>
      </c>
      <c r="E5999" s="109" t="s">
        <v>9463</v>
      </c>
      <c r="F5999" s="109" t="s">
        <v>95</v>
      </c>
      <c r="G5999" s="109" t="s">
        <v>6116</v>
      </c>
      <c r="H5999" s="107">
        <v>443335</v>
      </c>
      <c r="I5999" s="109">
        <v>8</v>
      </c>
      <c r="J5999" s="108">
        <v>233821</v>
      </c>
      <c r="K5999" s="107" t="str">
        <f>IF(J5999&gt;0,"Untung","Rugi")</f>
        <v>Untung</v>
      </c>
      <c r="L5999" s="107" t="str">
        <f t="array" ref="L5999">_xlfn.IFS(H5999&lt;100000,"Low",AND(H5999&gt;=100000,H5999&lt;250000),"Medium",H5999&gt;=250000,"High")</f>
        <v>High</v>
      </c>
      <c r="M5999" s="107" t="str">
        <f>IF(H5999&lt;100000,"Low",IF(AND(H5999&gt;=100000,H5999&lt;250000),"Medium","High"))</f>
        <v>High</v>
      </c>
    </row>
    <row r="6000" spans="1:13" x14ac:dyDescent="0.4">
      <c r="A6000" s="109" t="s">
        <v>6016</v>
      </c>
      <c r="B6000" s="109" t="s">
        <v>10894</v>
      </c>
      <c r="C6000" s="109" t="s">
        <v>1064</v>
      </c>
      <c r="D6000" s="109" t="s">
        <v>96</v>
      </c>
      <c r="E6000" s="109" t="s">
        <v>6328</v>
      </c>
      <c r="F6000" s="109" t="s">
        <v>99</v>
      </c>
      <c r="G6000" s="109" t="s">
        <v>6109</v>
      </c>
      <c r="H6000" s="107">
        <v>167337</v>
      </c>
      <c r="I6000" s="109">
        <v>5</v>
      </c>
      <c r="J6000" s="108">
        <v>403348</v>
      </c>
      <c r="K6000" s="107" t="str">
        <f>IF(J6000&gt;0,"Untung","Rugi")</f>
        <v>Untung</v>
      </c>
      <c r="L6000" s="107" t="str">
        <f t="array" ref="L6000">_xlfn.IFS(H6000&lt;100000,"Low",AND(H6000&gt;=100000,H6000&lt;250000),"Medium",H6000&gt;=250000,"High")</f>
        <v>Medium</v>
      </c>
      <c r="M6000" s="107" t="str">
        <f>IF(H6000&lt;100000,"Low",IF(AND(H6000&gt;=100000,H6000&lt;250000),"Medium","High"))</f>
        <v>Medium</v>
      </c>
    </row>
    <row r="6001" spans="1:13" x14ac:dyDescent="0.4">
      <c r="A6001" s="109" t="s">
        <v>6046</v>
      </c>
      <c r="B6001" s="109" t="s">
        <v>10893</v>
      </c>
      <c r="C6001" s="109" t="s">
        <v>1051</v>
      </c>
      <c r="D6001" s="109" t="s">
        <v>102</v>
      </c>
      <c r="E6001" s="109" t="s">
        <v>6862</v>
      </c>
      <c r="F6001" s="109" t="s">
        <v>95</v>
      </c>
      <c r="G6001" s="109" t="s">
        <v>6062</v>
      </c>
      <c r="H6001" s="107">
        <v>196165</v>
      </c>
      <c r="I6001" s="109">
        <v>10</v>
      </c>
      <c r="J6001" s="108">
        <v>6546</v>
      </c>
      <c r="K6001" s="107" t="str">
        <f>IF(J6001&gt;0,"Untung","Rugi")</f>
        <v>Untung</v>
      </c>
      <c r="L6001" s="107" t="str">
        <f t="array" ref="L6001">_xlfn.IFS(H6001&lt;100000,"Low",AND(H6001&gt;=100000,H6001&lt;250000),"Medium",H6001&gt;=250000,"High")</f>
        <v>Medium</v>
      </c>
      <c r="M6001" s="107" t="str">
        <f>IF(H6001&lt;100000,"Low",IF(AND(H6001&gt;=100000,H6001&lt;250000),"Medium","High"))</f>
        <v>Medium</v>
      </c>
    </row>
    <row r="6002" spans="1:13" x14ac:dyDescent="0.4">
      <c r="A6002" s="109" t="s">
        <v>6016</v>
      </c>
      <c r="B6002" s="109" t="s">
        <v>10892</v>
      </c>
      <c r="C6002" s="109" t="s">
        <v>100</v>
      </c>
      <c r="D6002" s="109" t="s">
        <v>102</v>
      </c>
      <c r="E6002" s="109" t="s">
        <v>8854</v>
      </c>
      <c r="F6002" s="109" t="s">
        <v>95</v>
      </c>
      <c r="G6002" s="109" t="s">
        <v>6116</v>
      </c>
      <c r="H6002" s="107">
        <v>120161</v>
      </c>
      <c r="I6002" s="109">
        <v>3</v>
      </c>
      <c r="J6002" s="108">
        <v>56813</v>
      </c>
      <c r="K6002" s="107" t="str">
        <f>IF(J6002&gt;0,"Untung","Rugi")</f>
        <v>Untung</v>
      </c>
      <c r="L6002" s="107" t="str">
        <f t="array" ref="L6002">_xlfn.IFS(H6002&lt;100000,"Low",AND(H6002&gt;=100000,H6002&lt;250000),"Medium",H6002&gt;=250000,"High")</f>
        <v>Medium</v>
      </c>
      <c r="M6002" s="107" t="str">
        <f>IF(H6002&lt;100000,"Low",IF(AND(H6002&gt;=100000,H6002&lt;250000),"Medium","High"))</f>
        <v>Medium</v>
      </c>
    </row>
    <row r="6003" spans="1:13" x14ac:dyDescent="0.4">
      <c r="A6003" s="109" t="s">
        <v>6046</v>
      </c>
      <c r="B6003" s="109" t="s">
        <v>10891</v>
      </c>
      <c r="C6003" s="109" t="s">
        <v>100</v>
      </c>
      <c r="D6003" s="109" t="s">
        <v>102</v>
      </c>
      <c r="E6003" s="109" t="s">
        <v>10119</v>
      </c>
      <c r="F6003" s="109" t="s">
        <v>95</v>
      </c>
      <c r="G6003" s="109" t="s">
        <v>6052</v>
      </c>
      <c r="H6003" s="107">
        <v>33886</v>
      </c>
      <c r="I6003" s="109">
        <v>6</v>
      </c>
      <c r="J6003" s="108">
        <v>134416</v>
      </c>
      <c r="K6003" s="107" t="str">
        <f>IF(J6003&gt;0,"Untung","Rugi")</f>
        <v>Untung</v>
      </c>
      <c r="L6003" s="107" t="str">
        <f t="array" ref="L6003">_xlfn.IFS(H6003&lt;100000,"Low",AND(H6003&gt;=100000,H6003&lt;250000),"Medium",H6003&gt;=250000,"High")</f>
        <v>Low</v>
      </c>
      <c r="M6003" s="107" t="str">
        <f>IF(H6003&lt;100000,"Low",IF(AND(H6003&gt;=100000,H6003&lt;250000),"Medium","High"))</f>
        <v>Low</v>
      </c>
    </row>
    <row r="6004" spans="1:13" x14ac:dyDescent="0.4">
      <c r="A6004" s="109" t="s">
        <v>6046</v>
      </c>
      <c r="B6004" s="109" t="s">
        <v>10890</v>
      </c>
      <c r="C6004" s="109" t="s">
        <v>100</v>
      </c>
      <c r="D6004" s="109" t="s">
        <v>102</v>
      </c>
      <c r="E6004" s="109" t="s">
        <v>8519</v>
      </c>
      <c r="F6004" s="109" t="s">
        <v>95</v>
      </c>
      <c r="G6004" s="109" t="s">
        <v>6062</v>
      </c>
      <c r="H6004" s="107">
        <v>175646</v>
      </c>
      <c r="I6004" s="109">
        <v>6</v>
      </c>
      <c r="J6004" s="108">
        <v>138627</v>
      </c>
      <c r="K6004" s="107" t="str">
        <f>IF(J6004&gt;0,"Untung","Rugi")</f>
        <v>Untung</v>
      </c>
      <c r="L6004" s="107" t="str">
        <f t="array" ref="L6004">_xlfn.IFS(H6004&lt;100000,"Low",AND(H6004&gt;=100000,H6004&lt;250000),"Medium",H6004&gt;=250000,"High")</f>
        <v>Medium</v>
      </c>
      <c r="M6004" s="107" t="str">
        <f>IF(H6004&lt;100000,"Low",IF(AND(H6004&gt;=100000,H6004&lt;250000),"Medium","High"))</f>
        <v>Medium</v>
      </c>
    </row>
    <row r="6005" spans="1:13" x14ac:dyDescent="0.4">
      <c r="A6005" s="109" t="s">
        <v>6046</v>
      </c>
      <c r="B6005" s="109" t="s">
        <v>10889</v>
      </c>
      <c r="C6005" s="109" t="s">
        <v>1051</v>
      </c>
      <c r="D6005" s="109" t="s">
        <v>106</v>
      </c>
      <c r="E6005" s="109" t="s">
        <v>8274</v>
      </c>
      <c r="F6005" s="109" t="s">
        <v>6021</v>
      </c>
      <c r="G6005" s="109" t="s">
        <v>6020</v>
      </c>
      <c r="H6005" s="107">
        <v>387116</v>
      </c>
      <c r="I6005" s="109">
        <v>4</v>
      </c>
      <c r="J6005" s="108">
        <v>100170</v>
      </c>
      <c r="K6005" s="107" t="str">
        <f>IF(J6005&gt;0,"Untung","Rugi")</f>
        <v>Untung</v>
      </c>
      <c r="L6005" s="107" t="str">
        <f t="array" ref="L6005">_xlfn.IFS(H6005&lt;100000,"Low",AND(H6005&gt;=100000,H6005&lt;250000),"Medium",H6005&gt;=250000,"High")</f>
        <v>High</v>
      </c>
      <c r="M6005" s="107" t="str">
        <f>IF(H6005&lt;100000,"Low",IF(AND(H6005&gt;=100000,H6005&lt;250000),"Medium","High"))</f>
        <v>High</v>
      </c>
    </row>
    <row r="6006" spans="1:13" x14ac:dyDescent="0.4">
      <c r="A6006" s="109" t="s">
        <v>6016</v>
      </c>
      <c r="B6006" s="109" t="s">
        <v>10888</v>
      </c>
      <c r="C6006" s="109" t="s">
        <v>1051</v>
      </c>
      <c r="D6006" s="109" t="s">
        <v>102</v>
      </c>
      <c r="E6006" s="109" t="s">
        <v>7781</v>
      </c>
      <c r="F6006" s="109" t="s">
        <v>99</v>
      </c>
      <c r="G6006" s="109" t="s">
        <v>6024</v>
      </c>
      <c r="H6006" s="107">
        <v>301538</v>
      </c>
      <c r="I6006" s="109">
        <v>9</v>
      </c>
      <c r="J6006" s="108">
        <v>195655</v>
      </c>
      <c r="K6006" s="107" t="str">
        <f>IF(J6006&gt;0,"Untung","Rugi")</f>
        <v>Untung</v>
      </c>
      <c r="L6006" s="107" t="str">
        <f t="array" ref="L6006">_xlfn.IFS(H6006&lt;100000,"Low",AND(H6006&gt;=100000,H6006&lt;250000),"Medium",H6006&gt;=250000,"High")</f>
        <v>High</v>
      </c>
      <c r="M6006" s="107" t="str">
        <f>IF(H6006&lt;100000,"Low",IF(AND(H6006&gt;=100000,H6006&lt;250000),"Medium","High"))</f>
        <v>High</v>
      </c>
    </row>
    <row r="6007" spans="1:13" x14ac:dyDescent="0.4">
      <c r="A6007" s="109" t="s">
        <v>6016</v>
      </c>
      <c r="B6007" s="109" t="s">
        <v>10887</v>
      </c>
      <c r="C6007" s="109" t="s">
        <v>1051</v>
      </c>
      <c r="D6007" s="109" t="s">
        <v>96</v>
      </c>
      <c r="E6007" s="109" t="s">
        <v>8542</v>
      </c>
      <c r="F6007" s="109" t="s">
        <v>95</v>
      </c>
      <c r="G6007" s="109" t="s">
        <v>6116</v>
      </c>
      <c r="H6007" s="107">
        <v>365937</v>
      </c>
      <c r="I6007" s="109">
        <v>3</v>
      </c>
      <c r="J6007" s="108">
        <v>-139681</v>
      </c>
      <c r="K6007" s="107" t="str">
        <f>IF(J6007&gt;0,"Untung","Rugi")</f>
        <v>Rugi</v>
      </c>
      <c r="L6007" s="107" t="str">
        <f t="array" ref="L6007">_xlfn.IFS(H6007&lt;100000,"Low",AND(H6007&gt;=100000,H6007&lt;250000),"Medium",H6007&gt;=250000,"High")</f>
        <v>High</v>
      </c>
      <c r="M6007" s="107" t="str">
        <f>IF(H6007&lt;100000,"Low",IF(AND(H6007&gt;=100000,H6007&lt;250000),"Medium","High"))</f>
        <v>High</v>
      </c>
    </row>
    <row r="6008" spans="1:13" x14ac:dyDescent="0.4">
      <c r="A6008" s="109" t="s">
        <v>6081</v>
      </c>
      <c r="B6008" s="109" t="s">
        <v>10886</v>
      </c>
      <c r="C6008" s="109" t="s">
        <v>1051</v>
      </c>
      <c r="D6008" s="109" t="s">
        <v>106</v>
      </c>
      <c r="E6008" s="109" t="s">
        <v>9094</v>
      </c>
      <c r="F6008" s="109" t="s">
        <v>95</v>
      </c>
      <c r="G6008" s="109" t="s">
        <v>6017</v>
      </c>
      <c r="H6008" s="107">
        <v>257514</v>
      </c>
      <c r="I6008" s="109">
        <v>5</v>
      </c>
      <c r="J6008" s="108">
        <v>294833</v>
      </c>
      <c r="K6008" s="107" t="str">
        <f>IF(J6008&gt;0,"Untung","Rugi")</f>
        <v>Untung</v>
      </c>
      <c r="L6008" s="107" t="str">
        <f t="array" ref="L6008">_xlfn.IFS(H6008&lt;100000,"Low",AND(H6008&gt;=100000,H6008&lt;250000),"Medium",H6008&gt;=250000,"High")</f>
        <v>High</v>
      </c>
      <c r="M6008" s="107" t="str">
        <f>IF(H6008&lt;100000,"Low",IF(AND(H6008&gt;=100000,H6008&lt;250000),"Medium","High"))</f>
        <v>High</v>
      </c>
    </row>
    <row r="6009" spans="1:13" x14ac:dyDescent="0.4">
      <c r="A6009" s="109" t="s">
        <v>6016</v>
      </c>
      <c r="B6009" s="109" t="s">
        <v>10885</v>
      </c>
      <c r="C6009" s="109" t="s">
        <v>1051</v>
      </c>
      <c r="D6009" s="109" t="s">
        <v>106</v>
      </c>
      <c r="E6009" s="109" t="s">
        <v>6386</v>
      </c>
      <c r="F6009" s="109" t="s">
        <v>95</v>
      </c>
      <c r="G6009" s="109" t="s">
        <v>6052</v>
      </c>
      <c r="H6009" s="107">
        <v>161919</v>
      </c>
      <c r="I6009" s="109">
        <v>5</v>
      </c>
      <c r="J6009" s="108">
        <v>312124</v>
      </c>
      <c r="K6009" s="107" t="str">
        <f>IF(J6009&gt;0,"Untung","Rugi")</f>
        <v>Untung</v>
      </c>
      <c r="L6009" s="107" t="str">
        <f t="array" ref="L6009">_xlfn.IFS(H6009&lt;100000,"Low",AND(H6009&gt;=100000,H6009&lt;250000),"Medium",H6009&gt;=250000,"High")</f>
        <v>Medium</v>
      </c>
      <c r="M6009" s="107" t="str">
        <f>IF(H6009&lt;100000,"Low",IF(AND(H6009&gt;=100000,H6009&lt;250000),"Medium","High"))</f>
        <v>Medium</v>
      </c>
    </row>
    <row r="6010" spans="1:13" x14ac:dyDescent="0.4">
      <c r="A6010" s="109" t="s">
        <v>6016</v>
      </c>
      <c r="B6010" s="109" t="s">
        <v>10884</v>
      </c>
      <c r="C6010" s="109" t="s">
        <v>1051</v>
      </c>
      <c r="D6010" s="109" t="s">
        <v>106</v>
      </c>
      <c r="E6010" s="109" t="s">
        <v>6173</v>
      </c>
      <c r="F6010" s="109" t="s">
        <v>95</v>
      </c>
      <c r="G6010" s="109" t="s">
        <v>6017</v>
      </c>
      <c r="H6010" s="107">
        <v>349361</v>
      </c>
      <c r="I6010" s="109">
        <v>5</v>
      </c>
      <c r="J6010" s="108">
        <v>-27508</v>
      </c>
      <c r="K6010" s="107" t="str">
        <f>IF(J6010&gt;0,"Untung","Rugi")</f>
        <v>Rugi</v>
      </c>
      <c r="L6010" s="107" t="str">
        <f t="array" ref="L6010">_xlfn.IFS(H6010&lt;100000,"Low",AND(H6010&gt;=100000,H6010&lt;250000),"Medium",H6010&gt;=250000,"High")</f>
        <v>High</v>
      </c>
      <c r="M6010" s="107" t="str">
        <f>IF(H6010&lt;100000,"Low",IF(AND(H6010&gt;=100000,H6010&lt;250000),"Medium","High"))</f>
        <v>High</v>
      </c>
    </row>
    <row r="6011" spans="1:13" x14ac:dyDescent="0.4">
      <c r="A6011" s="109" t="s">
        <v>6016</v>
      </c>
      <c r="B6011" s="109" t="s">
        <v>10883</v>
      </c>
      <c r="C6011" s="109" t="s">
        <v>1051</v>
      </c>
      <c r="D6011" s="109" t="s">
        <v>102</v>
      </c>
      <c r="E6011" s="109" t="s">
        <v>6991</v>
      </c>
      <c r="F6011" s="109" t="s">
        <v>6021</v>
      </c>
      <c r="G6011" s="109" t="s">
        <v>6020</v>
      </c>
      <c r="H6011" s="107">
        <v>277548</v>
      </c>
      <c r="I6011" s="109">
        <v>2</v>
      </c>
      <c r="J6011" s="108">
        <v>127386</v>
      </c>
      <c r="K6011" s="107" t="str">
        <f>IF(J6011&gt;0,"Untung","Rugi")</f>
        <v>Untung</v>
      </c>
      <c r="L6011" s="107" t="str">
        <f t="array" ref="L6011">_xlfn.IFS(H6011&lt;100000,"Low",AND(H6011&gt;=100000,H6011&lt;250000),"Medium",H6011&gt;=250000,"High")</f>
        <v>High</v>
      </c>
      <c r="M6011" s="107" t="str">
        <f>IF(H6011&lt;100000,"Low",IF(AND(H6011&gt;=100000,H6011&lt;250000),"Medium","High"))</f>
        <v>High</v>
      </c>
    </row>
    <row r="6012" spans="1:13" x14ac:dyDescent="0.4">
      <c r="A6012" s="109" t="s">
        <v>6016</v>
      </c>
      <c r="B6012" s="109" t="s">
        <v>10882</v>
      </c>
      <c r="C6012" s="109" t="s">
        <v>1051</v>
      </c>
      <c r="D6012" s="109" t="s">
        <v>102</v>
      </c>
      <c r="E6012" s="109" t="s">
        <v>8503</v>
      </c>
      <c r="F6012" s="109" t="s">
        <v>95</v>
      </c>
      <c r="G6012" s="109" t="s">
        <v>6116</v>
      </c>
      <c r="H6012" s="107">
        <v>78372</v>
      </c>
      <c r="I6012" s="109">
        <v>3</v>
      </c>
      <c r="J6012" s="108">
        <v>111939</v>
      </c>
      <c r="K6012" s="107" t="str">
        <f>IF(J6012&gt;0,"Untung","Rugi")</f>
        <v>Untung</v>
      </c>
      <c r="L6012" s="107" t="str">
        <f t="array" ref="L6012">_xlfn.IFS(H6012&lt;100000,"Low",AND(H6012&gt;=100000,H6012&lt;250000),"Medium",H6012&gt;=250000,"High")</f>
        <v>Low</v>
      </c>
      <c r="M6012" s="107" t="str">
        <f>IF(H6012&lt;100000,"Low",IF(AND(H6012&gt;=100000,H6012&lt;250000),"Medium","High"))</f>
        <v>Low</v>
      </c>
    </row>
    <row r="6013" spans="1:13" x14ac:dyDescent="0.4">
      <c r="A6013" s="109" t="s">
        <v>6016</v>
      </c>
      <c r="B6013" s="109" t="s">
        <v>10881</v>
      </c>
      <c r="C6013" s="109" t="s">
        <v>1051</v>
      </c>
      <c r="D6013" s="109" t="s">
        <v>106</v>
      </c>
      <c r="E6013" s="109" t="s">
        <v>10871</v>
      </c>
      <c r="F6013" s="109" t="s">
        <v>95</v>
      </c>
      <c r="G6013" s="109" t="s">
        <v>6017</v>
      </c>
      <c r="H6013" s="107">
        <v>39557</v>
      </c>
      <c r="I6013" s="109">
        <v>7</v>
      </c>
      <c r="J6013" s="108">
        <v>23358</v>
      </c>
      <c r="K6013" s="107" t="str">
        <f>IF(J6013&gt;0,"Untung","Rugi")</f>
        <v>Untung</v>
      </c>
      <c r="L6013" s="107" t="str">
        <f t="array" ref="L6013">_xlfn.IFS(H6013&lt;100000,"Low",AND(H6013&gt;=100000,H6013&lt;250000),"Medium",H6013&gt;=250000,"High")</f>
        <v>Low</v>
      </c>
      <c r="M6013" s="107" t="str">
        <f>IF(H6013&lt;100000,"Low",IF(AND(H6013&gt;=100000,H6013&lt;250000),"Medium","High"))</f>
        <v>Low</v>
      </c>
    </row>
    <row r="6014" spans="1:13" x14ac:dyDescent="0.4">
      <c r="A6014" s="109" t="s">
        <v>6016</v>
      </c>
      <c r="B6014" s="109" t="s">
        <v>10879</v>
      </c>
      <c r="C6014" s="109" t="s">
        <v>1051</v>
      </c>
      <c r="D6014" s="109" t="s">
        <v>106</v>
      </c>
      <c r="E6014" s="109" t="s">
        <v>10880</v>
      </c>
      <c r="F6014" s="109" t="s">
        <v>6021</v>
      </c>
      <c r="G6014" s="109" t="s">
        <v>6020</v>
      </c>
      <c r="H6014" s="107">
        <v>36764</v>
      </c>
      <c r="I6014" s="109">
        <v>3</v>
      </c>
      <c r="J6014" s="108">
        <v>170109</v>
      </c>
      <c r="K6014" s="107" t="str">
        <f>IF(J6014&gt;0,"Untung","Rugi")</f>
        <v>Untung</v>
      </c>
      <c r="L6014" s="107" t="str">
        <f t="array" ref="L6014">_xlfn.IFS(H6014&lt;100000,"Low",AND(H6014&gt;=100000,H6014&lt;250000),"Medium",H6014&gt;=250000,"High")</f>
        <v>Low</v>
      </c>
      <c r="M6014" s="107" t="str">
        <f>IF(H6014&lt;100000,"Low",IF(AND(H6014&gt;=100000,H6014&lt;250000),"Medium","High"))</f>
        <v>Low</v>
      </c>
    </row>
    <row r="6015" spans="1:13" x14ac:dyDescent="0.4">
      <c r="A6015" s="109" t="s">
        <v>6016</v>
      </c>
      <c r="B6015" s="109" t="s">
        <v>10879</v>
      </c>
      <c r="C6015" s="109" t="s">
        <v>1051</v>
      </c>
      <c r="D6015" s="109" t="s">
        <v>106</v>
      </c>
      <c r="E6015" s="109" t="s">
        <v>10878</v>
      </c>
      <c r="F6015" s="109" t="s">
        <v>95</v>
      </c>
      <c r="G6015" s="109" t="s">
        <v>6017</v>
      </c>
      <c r="H6015" s="107">
        <v>100171</v>
      </c>
      <c r="I6015" s="109">
        <v>2</v>
      </c>
      <c r="J6015" s="108">
        <v>382404</v>
      </c>
      <c r="K6015" s="107" t="str">
        <f>IF(J6015&gt;0,"Untung","Rugi")</f>
        <v>Untung</v>
      </c>
      <c r="L6015" s="107" t="str">
        <f t="array" ref="L6015">_xlfn.IFS(H6015&lt;100000,"Low",AND(H6015&gt;=100000,H6015&lt;250000),"Medium",H6015&gt;=250000,"High")</f>
        <v>Medium</v>
      </c>
      <c r="M6015" s="107" t="str">
        <f>IF(H6015&lt;100000,"Low",IF(AND(H6015&gt;=100000,H6015&lt;250000),"Medium","High"))</f>
        <v>Medium</v>
      </c>
    </row>
    <row r="6016" spans="1:13" x14ac:dyDescent="0.4">
      <c r="A6016" s="109" t="s">
        <v>6016</v>
      </c>
      <c r="B6016" s="109" t="s">
        <v>10877</v>
      </c>
      <c r="C6016" s="109" t="s">
        <v>1051</v>
      </c>
      <c r="D6016" s="109" t="s">
        <v>106</v>
      </c>
      <c r="E6016" s="109" t="s">
        <v>8821</v>
      </c>
      <c r="F6016" s="109" t="s">
        <v>6021</v>
      </c>
      <c r="G6016" s="109" t="s">
        <v>6146</v>
      </c>
      <c r="H6016" s="107">
        <v>346517</v>
      </c>
      <c r="I6016" s="109">
        <v>4</v>
      </c>
      <c r="J6016" s="108">
        <v>146497</v>
      </c>
      <c r="K6016" s="107" t="str">
        <f>IF(J6016&gt;0,"Untung","Rugi")</f>
        <v>Untung</v>
      </c>
      <c r="L6016" s="107" t="str">
        <f t="array" ref="L6016">_xlfn.IFS(H6016&lt;100000,"Low",AND(H6016&gt;=100000,H6016&lt;250000),"Medium",H6016&gt;=250000,"High")</f>
        <v>High</v>
      </c>
      <c r="M6016" s="107" t="str">
        <f>IF(H6016&lt;100000,"Low",IF(AND(H6016&gt;=100000,H6016&lt;250000),"Medium","High"))</f>
        <v>High</v>
      </c>
    </row>
    <row r="6017" spans="1:13" x14ac:dyDescent="0.4">
      <c r="A6017" s="109" t="s">
        <v>6016</v>
      </c>
      <c r="B6017" s="109" t="s">
        <v>10876</v>
      </c>
      <c r="C6017" s="109" t="s">
        <v>1051</v>
      </c>
      <c r="D6017" s="109" t="s">
        <v>106</v>
      </c>
      <c r="E6017" s="109" t="s">
        <v>10875</v>
      </c>
      <c r="F6017" s="109" t="s">
        <v>6021</v>
      </c>
      <c r="G6017" s="109" t="s">
        <v>6031</v>
      </c>
      <c r="H6017" s="107">
        <v>77261</v>
      </c>
      <c r="I6017" s="109">
        <v>3</v>
      </c>
      <c r="J6017" s="108">
        <v>310564</v>
      </c>
      <c r="K6017" s="107" t="str">
        <f>IF(J6017&gt;0,"Untung","Rugi")</f>
        <v>Untung</v>
      </c>
      <c r="L6017" s="107" t="str">
        <f t="array" ref="L6017">_xlfn.IFS(H6017&lt;100000,"Low",AND(H6017&gt;=100000,H6017&lt;250000),"Medium",H6017&gt;=250000,"High")</f>
        <v>Low</v>
      </c>
      <c r="M6017" s="107" t="str">
        <f>IF(H6017&lt;100000,"Low",IF(AND(H6017&gt;=100000,H6017&lt;250000),"Medium","High"))</f>
        <v>Low</v>
      </c>
    </row>
    <row r="6018" spans="1:13" x14ac:dyDescent="0.4">
      <c r="A6018" s="109" t="s">
        <v>6016</v>
      </c>
      <c r="B6018" s="109" t="s">
        <v>10874</v>
      </c>
      <c r="C6018" s="109" t="s">
        <v>1051</v>
      </c>
      <c r="D6018" s="109" t="s">
        <v>96</v>
      </c>
      <c r="E6018" s="109" t="s">
        <v>10326</v>
      </c>
      <c r="F6018" s="109" t="s">
        <v>99</v>
      </c>
      <c r="G6018" s="109" t="s">
        <v>6109</v>
      </c>
      <c r="H6018" s="107">
        <v>16467</v>
      </c>
      <c r="I6018" s="109">
        <v>5</v>
      </c>
      <c r="J6018" s="108">
        <v>-35512</v>
      </c>
      <c r="K6018" s="107" t="str">
        <f>IF(J6018&gt;0,"Untung","Rugi")</f>
        <v>Rugi</v>
      </c>
      <c r="L6018" s="107" t="str">
        <f t="array" ref="L6018">_xlfn.IFS(H6018&lt;100000,"Low",AND(H6018&gt;=100000,H6018&lt;250000),"Medium",H6018&gt;=250000,"High")</f>
        <v>Low</v>
      </c>
      <c r="M6018" s="107" t="str">
        <f>IF(H6018&lt;100000,"Low",IF(AND(H6018&gt;=100000,H6018&lt;250000),"Medium","High"))</f>
        <v>Low</v>
      </c>
    </row>
    <row r="6019" spans="1:13" x14ac:dyDescent="0.4">
      <c r="A6019" s="109" t="s">
        <v>6016</v>
      </c>
      <c r="B6019" s="109" t="s">
        <v>10873</v>
      </c>
      <c r="C6019" s="109" t="s">
        <v>1051</v>
      </c>
      <c r="D6019" s="109" t="s">
        <v>102</v>
      </c>
      <c r="E6019" s="109" t="s">
        <v>6042</v>
      </c>
      <c r="F6019" s="109" t="s">
        <v>6021</v>
      </c>
      <c r="G6019" s="109" t="s">
        <v>6020</v>
      </c>
      <c r="H6019" s="107">
        <v>59036</v>
      </c>
      <c r="I6019" s="109">
        <v>8</v>
      </c>
      <c r="J6019" s="108">
        <v>167583</v>
      </c>
      <c r="K6019" s="107" t="str">
        <f>IF(J6019&gt;0,"Untung","Rugi")</f>
        <v>Untung</v>
      </c>
      <c r="L6019" s="107" t="str">
        <f t="array" ref="L6019">_xlfn.IFS(H6019&lt;100000,"Low",AND(H6019&gt;=100000,H6019&lt;250000),"Medium",H6019&gt;=250000,"High")</f>
        <v>Low</v>
      </c>
      <c r="M6019" s="107" t="str">
        <f>IF(H6019&lt;100000,"Low",IF(AND(H6019&gt;=100000,H6019&lt;250000),"Medium","High"))</f>
        <v>Low</v>
      </c>
    </row>
    <row r="6020" spans="1:13" x14ac:dyDescent="0.4">
      <c r="A6020" s="109" t="s">
        <v>6016</v>
      </c>
      <c r="B6020" s="109" t="s">
        <v>10872</v>
      </c>
      <c r="C6020" s="109" t="s">
        <v>1064</v>
      </c>
      <c r="D6020" s="109" t="s">
        <v>102</v>
      </c>
      <c r="E6020" s="109" t="s">
        <v>7777</v>
      </c>
      <c r="F6020" s="109" t="s">
        <v>99</v>
      </c>
      <c r="G6020" s="109" t="s">
        <v>6024</v>
      </c>
      <c r="H6020" s="107">
        <v>356370</v>
      </c>
      <c r="I6020" s="109">
        <v>2</v>
      </c>
      <c r="J6020" s="108">
        <v>-153413</v>
      </c>
      <c r="K6020" s="107" t="str">
        <f>IF(J6020&gt;0,"Untung","Rugi")</f>
        <v>Rugi</v>
      </c>
      <c r="L6020" s="107" t="str">
        <f t="array" ref="L6020">_xlfn.IFS(H6020&lt;100000,"Low",AND(H6020&gt;=100000,H6020&lt;250000),"Medium",H6020&gt;=250000,"High")</f>
        <v>High</v>
      </c>
      <c r="M6020" s="107" t="str">
        <f>IF(H6020&lt;100000,"Low",IF(AND(H6020&gt;=100000,H6020&lt;250000),"Medium","High"))</f>
        <v>High</v>
      </c>
    </row>
    <row r="6021" spans="1:13" x14ac:dyDescent="0.4">
      <c r="A6021" s="109" t="s">
        <v>6046</v>
      </c>
      <c r="B6021" s="109" t="s">
        <v>7507</v>
      </c>
      <c r="C6021" s="109" t="s">
        <v>1051</v>
      </c>
      <c r="D6021" s="109" t="s">
        <v>106</v>
      </c>
      <c r="E6021" s="109" t="s">
        <v>10871</v>
      </c>
      <c r="F6021" s="109" t="s">
        <v>95</v>
      </c>
      <c r="G6021" s="109" t="s">
        <v>6017</v>
      </c>
      <c r="H6021" s="107">
        <v>30991</v>
      </c>
      <c r="I6021" s="109">
        <v>7</v>
      </c>
      <c r="J6021" s="108">
        <v>-107435</v>
      </c>
      <c r="K6021" s="107" t="str">
        <f>IF(J6021&gt;0,"Untung","Rugi")</f>
        <v>Rugi</v>
      </c>
      <c r="L6021" s="107" t="str">
        <f t="array" ref="L6021">_xlfn.IFS(H6021&lt;100000,"Low",AND(H6021&gt;=100000,H6021&lt;250000),"Medium",H6021&gt;=250000,"High")</f>
        <v>Low</v>
      </c>
      <c r="M6021" s="107" t="str">
        <f>IF(H6021&lt;100000,"Low",IF(AND(H6021&gt;=100000,H6021&lt;250000),"Medium","High"))</f>
        <v>Low</v>
      </c>
    </row>
    <row r="6022" spans="1:13" x14ac:dyDescent="0.4">
      <c r="A6022" s="109" t="s">
        <v>6027</v>
      </c>
      <c r="B6022" s="109" t="s">
        <v>10870</v>
      </c>
      <c r="C6022" s="109" t="s">
        <v>1051</v>
      </c>
      <c r="D6022" s="109" t="s">
        <v>106</v>
      </c>
      <c r="E6022" s="109" t="s">
        <v>9665</v>
      </c>
      <c r="F6022" s="109" t="s">
        <v>95</v>
      </c>
      <c r="G6022" s="109" t="s">
        <v>6057</v>
      </c>
      <c r="H6022" s="107">
        <v>239173</v>
      </c>
      <c r="I6022" s="109">
        <v>4</v>
      </c>
      <c r="J6022" s="108">
        <v>290348</v>
      </c>
      <c r="K6022" s="107" t="str">
        <f>IF(J6022&gt;0,"Untung","Rugi")</f>
        <v>Untung</v>
      </c>
      <c r="L6022" s="107" t="str">
        <f t="array" ref="L6022">_xlfn.IFS(H6022&lt;100000,"Low",AND(H6022&gt;=100000,H6022&lt;250000),"Medium",H6022&gt;=250000,"High")</f>
        <v>Medium</v>
      </c>
      <c r="M6022" s="107" t="str">
        <f>IF(H6022&lt;100000,"Low",IF(AND(H6022&gt;=100000,H6022&lt;250000),"Medium","High"))</f>
        <v>Medium</v>
      </c>
    </row>
    <row r="6023" spans="1:13" x14ac:dyDescent="0.4">
      <c r="A6023" s="109" t="s">
        <v>6027</v>
      </c>
      <c r="B6023" s="109" t="s">
        <v>10869</v>
      </c>
      <c r="C6023" s="109" t="s">
        <v>1051</v>
      </c>
      <c r="D6023" s="109" t="s">
        <v>106</v>
      </c>
      <c r="E6023" s="109" t="s">
        <v>9890</v>
      </c>
      <c r="F6023" s="109" t="s">
        <v>99</v>
      </c>
      <c r="G6023" s="109" t="s">
        <v>6109</v>
      </c>
      <c r="H6023" s="107">
        <v>288716</v>
      </c>
      <c r="I6023" s="109">
        <v>1</v>
      </c>
      <c r="J6023" s="108">
        <v>240643</v>
      </c>
      <c r="K6023" s="107" t="str">
        <f>IF(J6023&gt;0,"Untung","Rugi")</f>
        <v>Untung</v>
      </c>
      <c r="L6023" s="107" t="str">
        <f t="array" ref="L6023">_xlfn.IFS(H6023&lt;100000,"Low",AND(H6023&gt;=100000,H6023&lt;250000),"Medium",H6023&gt;=250000,"High")</f>
        <v>High</v>
      </c>
      <c r="M6023" s="107" t="str">
        <f>IF(H6023&lt;100000,"Low",IF(AND(H6023&gt;=100000,H6023&lt;250000),"Medium","High"))</f>
        <v>High</v>
      </c>
    </row>
    <row r="6024" spans="1:13" x14ac:dyDescent="0.4">
      <c r="A6024" s="109" t="s">
        <v>6027</v>
      </c>
      <c r="B6024" s="109" t="s">
        <v>10868</v>
      </c>
      <c r="C6024" s="109" t="s">
        <v>100</v>
      </c>
      <c r="D6024" s="109" t="s">
        <v>102</v>
      </c>
      <c r="E6024" s="109" t="s">
        <v>8400</v>
      </c>
      <c r="F6024" s="109" t="s">
        <v>95</v>
      </c>
      <c r="G6024" s="109" t="s">
        <v>6116</v>
      </c>
      <c r="H6024" s="107">
        <v>317163</v>
      </c>
      <c r="I6024" s="109">
        <v>2</v>
      </c>
      <c r="J6024" s="108">
        <v>369711</v>
      </c>
      <c r="K6024" s="107" t="str">
        <f>IF(J6024&gt;0,"Untung","Rugi")</f>
        <v>Untung</v>
      </c>
      <c r="L6024" s="107" t="str">
        <f t="array" ref="L6024">_xlfn.IFS(H6024&lt;100000,"Low",AND(H6024&gt;=100000,H6024&lt;250000),"Medium",H6024&gt;=250000,"High")</f>
        <v>High</v>
      </c>
      <c r="M6024" s="107" t="str">
        <f>IF(H6024&lt;100000,"Low",IF(AND(H6024&gt;=100000,H6024&lt;250000),"Medium","High"))</f>
        <v>High</v>
      </c>
    </row>
    <row r="6025" spans="1:13" x14ac:dyDescent="0.4">
      <c r="A6025" s="109" t="s">
        <v>6016</v>
      </c>
      <c r="B6025" s="109" t="s">
        <v>10867</v>
      </c>
      <c r="C6025" s="109" t="s">
        <v>100</v>
      </c>
      <c r="D6025" s="109" t="s">
        <v>96</v>
      </c>
      <c r="E6025" s="109" t="s">
        <v>9510</v>
      </c>
      <c r="F6025" s="109" t="s">
        <v>95</v>
      </c>
      <c r="G6025" s="109" t="s">
        <v>6052</v>
      </c>
      <c r="H6025" s="107">
        <v>15886</v>
      </c>
      <c r="I6025" s="109">
        <v>9</v>
      </c>
      <c r="J6025" s="108">
        <v>270597</v>
      </c>
      <c r="K6025" s="107" t="str">
        <f>IF(J6025&gt;0,"Untung","Rugi")</f>
        <v>Untung</v>
      </c>
      <c r="L6025" s="107" t="str">
        <f t="array" ref="L6025">_xlfn.IFS(H6025&lt;100000,"Low",AND(H6025&gt;=100000,H6025&lt;250000),"Medium",H6025&gt;=250000,"High")</f>
        <v>Low</v>
      </c>
      <c r="M6025" s="107" t="str">
        <f>IF(H6025&lt;100000,"Low",IF(AND(H6025&gt;=100000,H6025&lt;250000),"Medium","High"))</f>
        <v>Low</v>
      </c>
    </row>
    <row r="6026" spans="1:13" x14ac:dyDescent="0.4">
      <c r="A6026" s="109" t="s">
        <v>6016</v>
      </c>
      <c r="B6026" s="109" t="s">
        <v>10866</v>
      </c>
      <c r="C6026" s="109" t="s">
        <v>100</v>
      </c>
      <c r="D6026" s="109" t="s">
        <v>96</v>
      </c>
      <c r="E6026" s="109" t="s">
        <v>9500</v>
      </c>
      <c r="F6026" s="109" t="s">
        <v>95</v>
      </c>
      <c r="G6026" s="109" t="s">
        <v>6116</v>
      </c>
      <c r="H6026" s="107">
        <v>38081</v>
      </c>
      <c r="I6026" s="109">
        <v>7</v>
      </c>
      <c r="J6026" s="108">
        <v>254419</v>
      </c>
      <c r="K6026" s="107" t="str">
        <f>IF(J6026&gt;0,"Untung","Rugi")</f>
        <v>Untung</v>
      </c>
      <c r="L6026" s="107" t="str">
        <f t="array" ref="L6026">_xlfn.IFS(H6026&lt;100000,"Low",AND(H6026&gt;=100000,H6026&lt;250000),"Medium",H6026&gt;=250000,"High")</f>
        <v>Low</v>
      </c>
      <c r="M6026" s="107" t="str">
        <f>IF(H6026&lt;100000,"Low",IF(AND(H6026&gt;=100000,H6026&lt;250000),"Medium","High"))</f>
        <v>Low</v>
      </c>
    </row>
    <row r="6027" spans="1:13" x14ac:dyDescent="0.4">
      <c r="A6027" s="109" t="s">
        <v>6016</v>
      </c>
      <c r="B6027" s="109" t="s">
        <v>10865</v>
      </c>
      <c r="C6027" s="109" t="s">
        <v>100</v>
      </c>
      <c r="D6027" s="109" t="s">
        <v>96</v>
      </c>
      <c r="E6027" s="109" t="s">
        <v>6300</v>
      </c>
      <c r="F6027" s="109" t="s">
        <v>99</v>
      </c>
      <c r="G6027" s="109" t="s">
        <v>6024</v>
      </c>
      <c r="H6027" s="107">
        <v>106408</v>
      </c>
      <c r="I6027" s="109">
        <v>3</v>
      </c>
      <c r="J6027" s="108">
        <v>436525</v>
      </c>
      <c r="K6027" s="107" t="str">
        <f>IF(J6027&gt;0,"Untung","Rugi")</f>
        <v>Untung</v>
      </c>
      <c r="L6027" s="107" t="str">
        <f t="array" ref="L6027">_xlfn.IFS(H6027&lt;100000,"Low",AND(H6027&gt;=100000,H6027&lt;250000),"Medium",H6027&gt;=250000,"High")</f>
        <v>Medium</v>
      </c>
      <c r="M6027" s="107" t="str">
        <f>IF(H6027&lt;100000,"Low",IF(AND(H6027&gt;=100000,H6027&lt;250000),"Medium","High"))</f>
        <v>Medium</v>
      </c>
    </row>
    <row r="6028" spans="1:13" x14ac:dyDescent="0.4">
      <c r="A6028" s="109" t="s">
        <v>6016</v>
      </c>
      <c r="B6028" s="109" t="s">
        <v>10864</v>
      </c>
      <c r="C6028" s="109" t="s">
        <v>1051</v>
      </c>
      <c r="D6028" s="109" t="s">
        <v>96</v>
      </c>
      <c r="E6028" s="109" t="s">
        <v>7563</v>
      </c>
      <c r="F6028" s="109" t="s">
        <v>95</v>
      </c>
      <c r="G6028" s="109" t="s">
        <v>6057</v>
      </c>
      <c r="H6028" s="107">
        <v>239950</v>
      </c>
      <c r="I6028" s="109">
        <v>3</v>
      </c>
      <c r="J6028" s="108">
        <v>419441</v>
      </c>
      <c r="K6028" s="107" t="str">
        <f>IF(J6028&gt;0,"Untung","Rugi")</f>
        <v>Untung</v>
      </c>
      <c r="L6028" s="107" t="str">
        <f t="array" ref="L6028">_xlfn.IFS(H6028&lt;100000,"Low",AND(H6028&gt;=100000,H6028&lt;250000),"Medium",H6028&gt;=250000,"High")</f>
        <v>Medium</v>
      </c>
      <c r="M6028" s="107" t="str">
        <f>IF(H6028&lt;100000,"Low",IF(AND(H6028&gt;=100000,H6028&lt;250000),"Medium","High"))</f>
        <v>Medium</v>
      </c>
    </row>
    <row r="6029" spans="1:13" x14ac:dyDescent="0.4">
      <c r="A6029" s="109" t="s">
        <v>6027</v>
      </c>
      <c r="B6029" s="109" t="s">
        <v>10863</v>
      </c>
      <c r="C6029" s="109" t="s">
        <v>1051</v>
      </c>
      <c r="D6029" s="109" t="s">
        <v>96</v>
      </c>
      <c r="E6029" s="109" t="s">
        <v>7008</v>
      </c>
      <c r="F6029" s="109" t="s">
        <v>95</v>
      </c>
      <c r="G6029" s="109" t="s">
        <v>6013</v>
      </c>
      <c r="H6029" s="107">
        <v>405024</v>
      </c>
      <c r="I6029" s="109">
        <v>2</v>
      </c>
      <c r="J6029" s="108">
        <v>-39439</v>
      </c>
      <c r="K6029" s="107" t="str">
        <f>IF(J6029&gt;0,"Untung","Rugi")</f>
        <v>Rugi</v>
      </c>
      <c r="L6029" s="107" t="str">
        <f t="array" ref="L6029">_xlfn.IFS(H6029&lt;100000,"Low",AND(H6029&gt;=100000,H6029&lt;250000),"Medium",H6029&gt;=250000,"High")</f>
        <v>High</v>
      </c>
      <c r="M6029" s="107" t="str">
        <f>IF(H6029&lt;100000,"Low",IF(AND(H6029&gt;=100000,H6029&lt;250000),"Medium","High"))</f>
        <v>High</v>
      </c>
    </row>
    <row r="6030" spans="1:13" x14ac:dyDescent="0.4">
      <c r="A6030" s="109" t="s">
        <v>6027</v>
      </c>
      <c r="B6030" s="109" t="s">
        <v>10862</v>
      </c>
      <c r="C6030" s="109" t="s">
        <v>1051</v>
      </c>
      <c r="D6030" s="109" t="s">
        <v>96</v>
      </c>
      <c r="E6030" s="109" t="s">
        <v>7382</v>
      </c>
      <c r="F6030" s="109" t="s">
        <v>95</v>
      </c>
      <c r="G6030" s="109" t="s">
        <v>6067</v>
      </c>
      <c r="H6030" s="107">
        <v>236855</v>
      </c>
      <c r="I6030" s="109">
        <v>1</v>
      </c>
      <c r="J6030" s="108">
        <v>116945</v>
      </c>
      <c r="K6030" s="107" t="str">
        <f>IF(J6030&gt;0,"Untung","Rugi")</f>
        <v>Untung</v>
      </c>
      <c r="L6030" s="107" t="str">
        <f t="array" ref="L6030">_xlfn.IFS(H6030&lt;100000,"Low",AND(H6030&gt;=100000,H6030&lt;250000),"Medium",H6030&gt;=250000,"High")</f>
        <v>Medium</v>
      </c>
      <c r="M6030" s="107" t="str">
        <f>IF(H6030&lt;100000,"Low",IF(AND(H6030&gt;=100000,H6030&lt;250000),"Medium","High"))</f>
        <v>Medium</v>
      </c>
    </row>
    <row r="6031" spans="1:13" x14ac:dyDescent="0.4">
      <c r="A6031" s="109" t="s">
        <v>6016</v>
      </c>
      <c r="B6031" s="109" t="s">
        <v>10861</v>
      </c>
      <c r="C6031" s="109" t="s">
        <v>100</v>
      </c>
      <c r="D6031" s="109" t="s">
        <v>102</v>
      </c>
      <c r="E6031" s="109" t="s">
        <v>7213</v>
      </c>
      <c r="F6031" s="109" t="s">
        <v>99</v>
      </c>
      <c r="G6031" s="109" t="s">
        <v>6024</v>
      </c>
      <c r="H6031" s="107">
        <v>228264</v>
      </c>
      <c r="I6031" s="109">
        <v>3</v>
      </c>
      <c r="J6031" s="108">
        <v>374568</v>
      </c>
      <c r="K6031" s="107" t="str">
        <f>IF(J6031&gt;0,"Untung","Rugi")</f>
        <v>Untung</v>
      </c>
      <c r="L6031" s="107" t="str">
        <f t="array" ref="L6031">_xlfn.IFS(H6031&lt;100000,"Low",AND(H6031&gt;=100000,H6031&lt;250000),"Medium",H6031&gt;=250000,"High")</f>
        <v>Medium</v>
      </c>
      <c r="M6031" s="107" t="str">
        <f>IF(H6031&lt;100000,"Low",IF(AND(H6031&gt;=100000,H6031&lt;250000),"Medium","High"))</f>
        <v>Medium</v>
      </c>
    </row>
    <row r="6032" spans="1:13" x14ac:dyDescent="0.4">
      <c r="A6032" s="109" t="s">
        <v>6016</v>
      </c>
      <c r="B6032" s="109" t="s">
        <v>10860</v>
      </c>
      <c r="C6032" s="109" t="s">
        <v>100</v>
      </c>
      <c r="D6032" s="109" t="s">
        <v>102</v>
      </c>
      <c r="E6032" s="109" t="s">
        <v>7037</v>
      </c>
      <c r="F6032" s="109" t="s">
        <v>95</v>
      </c>
      <c r="G6032" s="109" t="s">
        <v>6067</v>
      </c>
      <c r="H6032" s="107">
        <v>182621</v>
      </c>
      <c r="I6032" s="109">
        <v>8</v>
      </c>
      <c r="J6032" s="108">
        <v>354299</v>
      </c>
      <c r="K6032" s="107" t="str">
        <f>IF(J6032&gt;0,"Untung","Rugi")</f>
        <v>Untung</v>
      </c>
      <c r="L6032" s="107" t="str">
        <f t="array" ref="L6032">_xlfn.IFS(H6032&lt;100000,"Low",AND(H6032&gt;=100000,H6032&lt;250000),"Medium",H6032&gt;=250000,"High")</f>
        <v>Medium</v>
      </c>
      <c r="M6032" s="107" t="str">
        <f>IF(H6032&lt;100000,"Low",IF(AND(H6032&gt;=100000,H6032&lt;250000),"Medium","High"))</f>
        <v>Medium</v>
      </c>
    </row>
    <row r="6033" spans="1:13" x14ac:dyDescent="0.4">
      <c r="A6033" s="109" t="s">
        <v>6016</v>
      </c>
      <c r="B6033" s="109" t="s">
        <v>10859</v>
      </c>
      <c r="C6033" s="109" t="s">
        <v>1051</v>
      </c>
      <c r="D6033" s="109" t="s">
        <v>104</v>
      </c>
      <c r="E6033" s="109" t="s">
        <v>9652</v>
      </c>
      <c r="F6033" s="109" t="s">
        <v>6021</v>
      </c>
      <c r="G6033" s="109" t="s">
        <v>6020</v>
      </c>
      <c r="H6033" s="107">
        <v>301585</v>
      </c>
      <c r="I6033" s="109">
        <v>3</v>
      </c>
      <c r="J6033" s="108">
        <v>-190655</v>
      </c>
      <c r="K6033" s="107" t="str">
        <f>IF(J6033&gt;0,"Untung","Rugi")</f>
        <v>Rugi</v>
      </c>
      <c r="L6033" s="107" t="str">
        <f t="array" ref="L6033">_xlfn.IFS(H6033&lt;100000,"Low",AND(H6033&gt;=100000,H6033&lt;250000),"Medium",H6033&gt;=250000,"High")</f>
        <v>High</v>
      </c>
      <c r="M6033" s="107" t="str">
        <f>IF(H6033&lt;100000,"Low",IF(AND(H6033&gt;=100000,H6033&lt;250000),"Medium","High"))</f>
        <v>High</v>
      </c>
    </row>
    <row r="6034" spans="1:13" x14ac:dyDescent="0.4">
      <c r="A6034" s="109" t="s">
        <v>6016</v>
      </c>
      <c r="B6034" s="109" t="s">
        <v>10858</v>
      </c>
      <c r="C6034" s="109" t="s">
        <v>1051</v>
      </c>
      <c r="D6034" s="109" t="s">
        <v>106</v>
      </c>
      <c r="E6034" s="109" t="s">
        <v>7514</v>
      </c>
      <c r="F6034" s="109" t="s">
        <v>6021</v>
      </c>
      <c r="G6034" s="109" t="s">
        <v>6020</v>
      </c>
      <c r="H6034" s="107">
        <v>170143</v>
      </c>
      <c r="I6034" s="109">
        <v>6</v>
      </c>
      <c r="J6034" s="108">
        <v>320380</v>
      </c>
      <c r="K6034" s="107" t="str">
        <f>IF(J6034&gt;0,"Untung","Rugi")</f>
        <v>Untung</v>
      </c>
      <c r="L6034" s="107" t="str">
        <f t="array" ref="L6034">_xlfn.IFS(H6034&lt;100000,"Low",AND(H6034&gt;=100000,H6034&lt;250000),"Medium",H6034&gt;=250000,"High")</f>
        <v>Medium</v>
      </c>
      <c r="M6034" s="107" t="str">
        <f>IF(H6034&lt;100000,"Low",IF(AND(H6034&gt;=100000,H6034&lt;250000),"Medium","High"))</f>
        <v>Medium</v>
      </c>
    </row>
    <row r="6035" spans="1:13" x14ac:dyDescent="0.4">
      <c r="A6035" s="109" t="s">
        <v>6016</v>
      </c>
      <c r="B6035" s="109" t="s">
        <v>10857</v>
      </c>
      <c r="C6035" s="109" t="s">
        <v>1051</v>
      </c>
      <c r="D6035" s="109" t="s">
        <v>106</v>
      </c>
      <c r="E6035" s="109" t="s">
        <v>7961</v>
      </c>
      <c r="F6035" s="109" t="s">
        <v>6021</v>
      </c>
      <c r="G6035" s="109" t="s">
        <v>6020</v>
      </c>
      <c r="H6035" s="107">
        <v>296629</v>
      </c>
      <c r="I6035" s="109">
        <v>2</v>
      </c>
      <c r="J6035" s="108">
        <v>91036</v>
      </c>
      <c r="K6035" s="107" t="str">
        <f>IF(J6035&gt;0,"Untung","Rugi")</f>
        <v>Untung</v>
      </c>
      <c r="L6035" s="107" t="str">
        <f t="array" ref="L6035">_xlfn.IFS(H6035&lt;100000,"Low",AND(H6035&gt;=100000,H6035&lt;250000),"Medium",H6035&gt;=250000,"High")</f>
        <v>High</v>
      </c>
      <c r="M6035" s="107" t="str">
        <f>IF(H6035&lt;100000,"Low",IF(AND(H6035&gt;=100000,H6035&lt;250000),"Medium","High"))</f>
        <v>High</v>
      </c>
    </row>
    <row r="6036" spans="1:13" x14ac:dyDescent="0.4">
      <c r="A6036" s="109" t="s">
        <v>6016</v>
      </c>
      <c r="B6036" s="109" t="s">
        <v>10856</v>
      </c>
      <c r="C6036" s="109" t="s">
        <v>1051</v>
      </c>
      <c r="D6036" s="109" t="s">
        <v>106</v>
      </c>
      <c r="E6036" s="109" t="s">
        <v>8682</v>
      </c>
      <c r="F6036" s="109" t="s">
        <v>95</v>
      </c>
      <c r="G6036" s="109" t="s">
        <v>6116</v>
      </c>
      <c r="H6036" s="107">
        <v>374071</v>
      </c>
      <c r="I6036" s="109">
        <v>7</v>
      </c>
      <c r="J6036" s="108">
        <v>-227384</v>
      </c>
      <c r="K6036" s="107" t="str">
        <f>IF(J6036&gt;0,"Untung","Rugi")</f>
        <v>Rugi</v>
      </c>
      <c r="L6036" s="107" t="str">
        <f t="array" ref="L6036">_xlfn.IFS(H6036&lt;100000,"Low",AND(H6036&gt;=100000,H6036&lt;250000),"Medium",H6036&gt;=250000,"High")</f>
        <v>High</v>
      </c>
      <c r="M6036" s="107" t="str">
        <f>IF(H6036&lt;100000,"Low",IF(AND(H6036&gt;=100000,H6036&lt;250000),"Medium","High"))</f>
        <v>High</v>
      </c>
    </row>
    <row r="6037" spans="1:13" x14ac:dyDescent="0.4">
      <c r="A6037" s="109" t="s">
        <v>6016</v>
      </c>
      <c r="B6037" s="109" t="s">
        <v>10855</v>
      </c>
      <c r="C6037" s="109" t="s">
        <v>1051</v>
      </c>
      <c r="D6037" s="109" t="s">
        <v>96</v>
      </c>
      <c r="E6037" s="109" t="s">
        <v>10854</v>
      </c>
      <c r="F6037" s="109" t="s">
        <v>95</v>
      </c>
      <c r="G6037" s="109" t="s">
        <v>6039</v>
      </c>
      <c r="H6037" s="107">
        <v>413452</v>
      </c>
      <c r="I6037" s="109">
        <v>9</v>
      </c>
      <c r="J6037" s="108">
        <v>198428</v>
      </c>
      <c r="K6037" s="107" t="str">
        <f>IF(J6037&gt;0,"Untung","Rugi")</f>
        <v>Untung</v>
      </c>
      <c r="L6037" s="107" t="str">
        <f t="array" ref="L6037">_xlfn.IFS(H6037&lt;100000,"Low",AND(H6037&gt;=100000,H6037&lt;250000),"Medium",H6037&gt;=250000,"High")</f>
        <v>High</v>
      </c>
      <c r="M6037" s="107" t="str">
        <f>IF(H6037&lt;100000,"Low",IF(AND(H6037&gt;=100000,H6037&lt;250000),"Medium","High"))</f>
        <v>High</v>
      </c>
    </row>
    <row r="6038" spans="1:13" x14ac:dyDescent="0.4">
      <c r="A6038" s="109" t="s">
        <v>6027</v>
      </c>
      <c r="B6038" s="109" t="s">
        <v>10853</v>
      </c>
      <c r="C6038" s="109" t="s">
        <v>1051</v>
      </c>
      <c r="D6038" s="109" t="s">
        <v>104</v>
      </c>
      <c r="E6038" s="109" t="s">
        <v>7213</v>
      </c>
      <c r="F6038" s="109" t="s">
        <v>99</v>
      </c>
      <c r="G6038" s="109" t="s">
        <v>6024</v>
      </c>
      <c r="H6038" s="107">
        <v>179356</v>
      </c>
      <c r="I6038" s="109">
        <v>4</v>
      </c>
      <c r="J6038" s="108">
        <v>-218244</v>
      </c>
      <c r="K6038" s="107" t="str">
        <f>IF(J6038&gt;0,"Untung","Rugi")</f>
        <v>Rugi</v>
      </c>
      <c r="L6038" s="107" t="str">
        <f t="array" ref="L6038">_xlfn.IFS(H6038&lt;100000,"Low",AND(H6038&gt;=100000,H6038&lt;250000),"Medium",H6038&gt;=250000,"High")</f>
        <v>Medium</v>
      </c>
      <c r="M6038" s="107" t="str">
        <f>IF(H6038&lt;100000,"Low",IF(AND(H6038&gt;=100000,H6038&lt;250000),"Medium","High"))</f>
        <v>Medium</v>
      </c>
    </row>
    <row r="6039" spans="1:13" x14ac:dyDescent="0.4">
      <c r="A6039" s="109" t="s">
        <v>6016</v>
      </c>
      <c r="B6039" s="109" t="s">
        <v>10852</v>
      </c>
      <c r="C6039" s="109" t="s">
        <v>1051</v>
      </c>
      <c r="D6039" s="109" t="s">
        <v>104</v>
      </c>
      <c r="E6039" s="109" t="s">
        <v>8580</v>
      </c>
      <c r="F6039" s="109" t="s">
        <v>95</v>
      </c>
      <c r="G6039" s="109" t="s">
        <v>6062</v>
      </c>
      <c r="H6039" s="107">
        <v>244443</v>
      </c>
      <c r="I6039" s="109">
        <v>7</v>
      </c>
      <c r="J6039" s="108">
        <v>227738</v>
      </c>
      <c r="K6039" s="107" t="str">
        <f>IF(J6039&gt;0,"Untung","Rugi")</f>
        <v>Untung</v>
      </c>
      <c r="L6039" s="107" t="str">
        <f t="array" ref="L6039">_xlfn.IFS(H6039&lt;100000,"Low",AND(H6039&gt;=100000,H6039&lt;250000),"Medium",H6039&gt;=250000,"High")</f>
        <v>Medium</v>
      </c>
      <c r="M6039" s="107" t="str">
        <f>IF(H6039&lt;100000,"Low",IF(AND(H6039&gt;=100000,H6039&lt;250000),"Medium","High"))</f>
        <v>Medium</v>
      </c>
    </row>
    <row r="6040" spans="1:13" x14ac:dyDescent="0.4">
      <c r="A6040" s="109" t="s">
        <v>6016</v>
      </c>
      <c r="B6040" s="109" t="s">
        <v>10851</v>
      </c>
      <c r="C6040" s="109" t="s">
        <v>1051</v>
      </c>
      <c r="D6040" s="109" t="s">
        <v>104</v>
      </c>
      <c r="E6040" s="109" t="s">
        <v>8730</v>
      </c>
      <c r="F6040" s="109" t="s">
        <v>95</v>
      </c>
      <c r="G6040" s="109" t="s">
        <v>6116</v>
      </c>
      <c r="H6040" s="107">
        <v>231289</v>
      </c>
      <c r="I6040" s="109">
        <v>3</v>
      </c>
      <c r="J6040" s="108">
        <v>178404</v>
      </c>
      <c r="K6040" s="107" t="str">
        <f>IF(J6040&gt;0,"Untung","Rugi")</f>
        <v>Untung</v>
      </c>
      <c r="L6040" s="107" t="str">
        <f t="array" ref="L6040">_xlfn.IFS(H6040&lt;100000,"Low",AND(H6040&gt;=100000,H6040&lt;250000),"Medium",H6040&gt;=250000,"High")</f>
        <v>Medium</v>
      </c>
      <c r="M6040" s="107" t="str">
        <f>IF(H6040&lt;100000,"Low",IF(AND(H6040&gt;=100000,H6040&lt;250000),"Medium","High"))</f>
        <v>Medium</v>
      </c>
    </row>
    <row r="6041" spans="1:13" x14ac:dyDescent="0.4">
      <c r="A6041" s="109" t="s">
        <v>6016</v>
      </c>
      <c r="B6041" s="109" t="s">
        <v>10850</v>
      </c>
      <c r="C6041" s="109" t="s">
        <v>1051</v>
      </c>
      <c r="D6041" s="109" t="s">
        <v>96</v>
      </c>
      <c r="E6041" s="109" t="s">
        <v>9385</v>
      </c>
      <c r="F6041" s="109" t="s">
        <v>99</v>
      </c>
      <c r="G6041" s="109" t="s">
        <v>6141</v>
      </c>
      <c r="H6041" s="107">
        <v>301136</v>
      </c>
      <c r="I6041" s="109">
        <v>1</v>
      </c>
      <c r="J6041" s="108">
        <v>-122107</v>
      </c>
      <c r="K6041" s="107" t="str">
        <f>IF(J6041&gt;0,"Untung","Rugi")</f>
        <v>Rugi</v>
      </c>
      <c r="L6041" s="107" t="str">
        <f t="array" ref="L6041">_xlfn.IFS(H6041&lt;100000,"Low",AND(H6041&gt;=100000,H6041&lt;250000),"Medium",H6041&gt;=250000,"High")</f>
        <v>High</v>
      </c>
      <c r="M6041" s="107" t="str">
        <f>IF(H6041&lt;100000,"Low",IF(AND(H6041&gt;=100000,H6041&lt;250000),"Medium","High"))</f>
        <v>High</v>
      </c>
    </row>
    <row r="6042" spans="1:13" x14ac:dyDescent="0.4">
      <c r="A6042" s="109" t="s">
        <v>6016</v>
      </c>
      <c r="B6042" s="109" t="s">
        <v>10849</v>
      </c>
      <c r="C6042" s="109" t="s">
        <v>1051</v>
      </c>
      <c r="D6042" s="109" t="s">
        <v>96</v>
      </c>
      <c r="E6042" s="109" t="s">
        <v>7050</v>
      </c>
      <c r="F6042" s="109" t="s">
        <v>99</v>
      </c>
      <c r="G6042" s="109" t="s">
        <v>6109</v>
      </c>
      <c r="H6042" s="107">
        <v>338313</v>
      </c>
      <c r="I6042" s="109">
        <v>4</v>
      </c>
      <c r="J6042" s="108">
        <v>-235897</v>
      </c>
      <c r="K6042" s="107" t="str">
        <f>IF(J6042&gt;0,"Untung","Rugi")</f>
        <v>Rugi</v>
      </c>
      <c r="L6042" s="107" t="str">
        <f t="array" ref="L6042">_xlfn.IFS(H6042&lt;100000,"Low",AND(H6042&gt;=100000,H6042&lt;250000),"Medium",H6042&gt;=250000,"High")</f>
        <v>High</v>
      </c>
      <c r="M6042" s="107" t="str">
        <f>IF(H6042&lt;100000,"Low",IF(AND(H6042&gt;=100000,H6042&lt;250000),"Medium","High"))</f>
        <v>High</v>
      </c>
    </row>
    <row r="6043" spans="1:13" x14ac:dyDescent="0.4">
      <c r="A6043" s="109" t="s">
        <v>6016</v>
      </c>
      <c r="B6043" s="109" t="s">
        <v>10848</v>
      </c>
      <c r="C6043" s="109" t="s">
        <v>1051</v>
      </c>
      <c r="D6043" s="109" t="s">
        <v>106</v>
      </c>
      <c r="E6043" s="109" t="s">
        <v>8755</v>
      </c>
      <c r="F6043" s="109" t="s">
        <v>6021</v>
      </c>
      <c r="G6043" s="109" t="s">
        <v>6020</v>
      </c>
      <c r="H6043" s="107">
        <v>189898</v>
      </c>
      <c r="I6043" s="109">
        <v>3</v>
      </c>
      <c r="J6043" s="108">
        <v>-43564</v>
      </c>
      <c r="K6043" s="107" t="str">
        <f>IF(J6043&gt;0,"Untung","Rugi")</f>
        <v>Rugi</v>
      </c>
      <c r="L6043" s="107" t="str">
        <f t="array" ref="L6043">_xlfn.IFS(H6043&lt;100000,"Low",AND(H6043&gt;=100000,H6043&lt;250000),"Medium",H6043&gt;=250000,"High")</f>
        <v>Medium</v>
      </c>
      <c r="M6043" s="107" t="str">
        <f>IF(H6043&lt;100000,"Low",IF(AND(H6043&gt;=100000,H6043&lt;250000),"Medium","High"))</f>
        <v>Medium</v>
      </c>
    </row>
    <row r="6044" spans="1:13" x14ac:dyDescent="0.4">
      <c r="A6044" s="109" t="s">
        <v>6016</v>
      </c>
      <c r="B6044" s="109" t="s">
        <v>10847</v>
      </c>
      <c r="C6044" s="109" t="s">
        <v>1064</v>
      </c>
      <c r="D6044" s="109" t="s">
        <v>102</v>
      </c>
      <c r="E6044" s="109" t="s">
        <v>9835</v>
      </c>
      <c r="F6044" s="109" t="s">
        <v>6021</v>
      </c>
      <c r="G6044" s="109" t="s">
        <v>6020</v>
      </c>
      <c r="H6044" s="107">
        <v>52605</v>
      </c>
      <c r="I6044" s="109">
        <v>4</v>
      </c>
      <c r="J6044" s="108">
        <v>108334</v>
      </c>
      <c r="K6044" s="107" t="str">
        <f>IF(J6044&gt;0,"Untung","Rugi")</f>
        <v>Untung</v>
      </c>
      <c r="L6044" s="107" t="str">
        <f t="array" ref="L6044">_xlfn.IFS(H6044&lt;100000,"Low",AND(H6044&gt;=100000,H6044&lt;250000),"Medium",H6044&gt;=250000,"High")</f>
        <v>Low</v>
      </c>
      <c r="M6044" s="107" t="str">
        <f>IF(H6044&lt;100000,"Low",IF(AND(H6044&gt;=100000,H6044&lt;250000),"Medium","High"))</f>
        <v>Low</v>
      </c>
    </row>
    <row r="6045" spans="1:13" x14ac:dyDescent="0.4">
      <c r="A6045" s="109" t="s">
        <v>6016</v>
      </c>
      <c r="B6045" s="109" t="s">
        <v>10846</v>
      </c>
      <c r="C6045" s="109" t="s">
        <v>1064</v>
      </c>
      <c r="D6045" s="109" t="s">
        <v>102</v>
      </c>
      <c r="E6045" s="109" t="s">
        <v>10845</v>
      </c>
      <c r="F6045" s="109" t="s">
        <v>6021</v>
      </c>
      <c r="G6045" s="109" t="s">
        <v>6031</v>
      </c>
      <c r="H6045" s="107">
        <v>47332</v>
      </c>
      <c r="I6045" s="109">
        <v>3</v>
      </c>
      <c r="J6045" s="108">
        <v>187751</v>
      </c>
      <c r="K6045" s="107" t="str">
        <f>IF(J6045&gt;0,"Untung","Rugi")</f>
        <v>Untung</v>
      </c>
      <c r="L6045" s="107" t="str">
        <f t="array" ref="L6045">_xlfn.IFS(H6045&lt;100000,"Low",AND(H6045&gt;=100000,H6045&lt;250000),"Medium",H6045&gt;=250000,"High")</f>
        <v>Low</v>
      </c>
      <c r="M6045" s="107" t="str">
        <f>IF(H6045&lt;100000,"Low",IF(AND(H6045&gt;=100000,H6045&lt;250000),"Medium","High"))</f>
        <v>Low</v>
      </c>
    </row>
    <row r="6046" spans="1:13" x14ac:dyDescent="0.4">
      <c r="A6046" s="109" t="s">
        <v>6016</v>
      </c>
      <c r="B6046" s="109" t="s">
        <v>10844</v>
      </c>
      <c r="C6046" s="109" t="s">
        <v>1051</v>
      </c>
      <c r="D6046" s="109" t="s">
        <v>106</v>
      </c>
      <c r="E6046" s="109" t="s">
        <v>10843</v>
      </c>
      <c r="F6046" s="109" t="s">
        <v>95</v>
      </c>
      <c r="G6046" s="109" t="s">
        <v>6062</v>
      </c>
      <c r="H6046" s="107">
        <v>89817</v>
      </c>
      <c r="I6046" s="109">
        <v>4</v>
      </c>
      <c r="J6046" s="108">
        <v>71960</v>
      </c>
      <c r="K6046" s="107" t="str">
        <f>IF(J6046&gt;0,"Untung","Rugi")</f>
        <v>Untung</v>
      </c>
      <c r="L6046" s="107" t="str">
        <f t="array" ref="L6046">_xlfn.IFS(H6046&lt;100000,"Low",AND(H6046&gt;=100000,H6046&lt;250000),"Medium",H6046&gt;=250000,"High")</f>
        <v>Low</v>
      </c>
      <c r="M6046" s="107" t="str">
        <f>IF(H6046&lt;100000,"Low",IF(AND(H6046&gt;=100000,H6046&lt;250000),"Medium","High"))</f>
        <v>Low</v>
      </c>
    </row>
    <row r="6047" spans="1:13" x14ac:dyDescent="0.4">
      <c r="A6047" s="109" t="s">
        <v>6016</v>
      </c>
      <c r="B6047" s="109" t="s">
        <v>10842</v>
      </c>
      <c r="C6047" s="109" t="s">
        <v>1051</v>
      </c>
      <c r="D6047" s="109" t="s">
        <v>96</v>
      </c>
      <c r="E6047" s="109" t="s">
        <v>7928</v>
      </c>
      <c r="F6047" s="109" t="s">
        <v>99</v>
      </c>
      <c r="G6047" s="109" t="s">
        <v>6109</v>
      </c>
      <c r="H6047" s="107">
        <v>429058</v>
      </c>
      <c r="I6047" s="109">
        <v>2</v>
      </c>
      <c r="J6047" s="108">
        <v>-5452</v>
      </c>
      <c r="K6047" s="107" t="str">
        <f>IF(J6047&gt;0,"Untung","Rugi")</f>
        <v>Rugi</v>
      </c>
      <c r="L6047" s="107" t="str">
        <f t="array" ref="L6047">_xlfn.IFS(H6047&lt;100000,"Low",AND(H6047&gt;=100000,H6047&lt;250000),"Medium",H6047&gt;=250000,"High")</f>
        <v>High</v>
      </c>
      <c r="M6047" s="107" t="str">
        <f>IF(H6047&lt;100000,"Low",IF(AND(H6047&gt;=100000,H6047&lt;250000),"Medium","High"))</f>
        <v>High</v>
      </c>
    </row>
    <row r="6048" spans="1:13" x14ac:dyDescent="0.4">
      <c r="A6048" s="109" t="s">
        <v>6081</v>
      </c>
      <c r="B6048" s="109" t="s">
        <v>10841</v>
      </c>
      <c r="C6048" s="109" t="s">
        <v>1051</v>
      </c>
      <c r="D6048" s="109" t="s">
        <v>96</v>
      </c>
      <c r="E6048" s="109" t="s">
        <v>7265</v>
      </c>
      <c r="F6048" s="109" t="s">
        <v>95</v>
      </c>
      <c r="G6048" s="109" t="s">
        <v>6017</v>
      </c>
      <c r="H6048" s="107">
        <v>260242</v>
      </c>
      <c r="I6048" s="109">
        <v>3</v>
      </c>
      <c r="J6048" s="108">
        <v>-215133</v>
      </c>
      <c r="K6048" s="107" t="str">
        <f>IF(J6048&gt;0,"Untung","Rugi")</f>
        <v>Rugi</v>
      </c>
      <c r="L6048" s="107" t="str">
        <f t="array" ref="L6048">_xlfn.IFS(H6048&lt;100000,"Low",AND(H6048&gt;=100000,H6048&lt;250000),"Medium",H6048&gt;=250000,"High")</f>
        <v>High</v>
      </c>
      <c r="M6048" s="107" t="str">
        <f>IF(H6048&lt;100000,"Low",IF(AND(H6048&gt;=100000,H6048&lt;250000),"Medium","High"))</f>
        <v>High</v>
      </c>
    </row>
    <row r="6049" spans="1:13" x14ac:dyDescent="0.4">
      <c r="A6049" s="109" t="s">
        <v>6081</v>
      </c>
      <c r="B6049" s="109" t="s">
        <v>10840</v>
      </c>
      <c r="C6049" s="109" t="s">
        <v>1051</v>
      </c>
      <c r="D6049" s="109" t="s">
        <v>96</v>
      </c>
      <c r="E6049" s="109" t="s">
        <v>10839</v>
      </c>
      <c r="F6049" s="109" t="s">
        <v>95</v>
      </c>
      <c r="G6049" s="109" t="s">
        <v>6052</v>
      </c>
      <c r="H6049" s="107">
        <v>399088</v>
      </c>
      <c r="I6049" s="109">
        <v>5</v>
      </c>
      <c r="J6049" s="108">
        <v>244747</v>
      </c>
      <c r="K6049" s="107" t="str">
        <f>IF(J6049&gt;0,"Untung","Rugi")</f>
        <v>Untung</v>
      </c>
      <c r="L6049" s="107" t="str">
        <f t="array" ref="L6049">_xlfn.IFS(H6049&lt;100000,"Low",AND(H6049&gt;=100000,H6049&lt;250000),"Medium",H6049&gt;=250000,"High")</f>
        <v>High</v>
      </c>
      <c r="M6049" s="107" t="str">
        <f>IF(H6049&lt;100000,"Low",IF(AND(H6049&gt;=100000,H6049&lt;250000),"Medium","High"))</f>
        <v>High</v>
      </c>
    </row>
    <row r="6050" spans="1:13" x14ac:dyDescent="0.4">
      <c r="A6050" s="109" t="s">
        <v>6081</v>
      </c>
      <c r="B6050" s="109" t="s">
        <v>10838</v>
      </c>
      <c r="C6050" s="109" t="s">
        <v>1051</v>
      </c>
      <c r="D6050" s="109" t="s">
        <v>96</v>
      </c>
      <c r="E6050" s="109" t="s">
        <v>7789</v>
      </c>
      <c r="F6050" s="109" t="s">
        <v>6021</v>
      </c>
      <c r="G6050" s="109" t="s">
        <v>6020</v>
      </c>
      <c r="H6050" s="107">
        <v>28669</v>
      </c>
      <c r="I6050" s="109">
        <v>5</v>
      </c>
      <c r="J6050" s="108">
        <v>317552</v>
      </c>
      <c r="K6050" s="107" t="str">
        <f>IF(J6050&gt;0,"Untung","Rugi")</f>
        <v>Untung</v>
      </c>
      <c r="L6050" s="107" t="str">
        <f t="array" ref="L6050">_xlfn.IFS(H6050&lt;100000,"Low",AND(H6050&gt;=100000,H6050&lt;250000),"Medium",H6050&gt;=250000,"High")</f>
        <v>Low</v>
      </c>
      <c r="M6050" s="107" t="str">
        <f>IF(H6050&lt;100000,"Low",IF(AND(H6050&gt;=100000,H6050&lt;250000),"Medium","High"))</f>
        <v>Low</v>
      </c>
    </row>
    <row r="6051" spans="1:13" x14ac:dyDescent="0.4">
      <c r="A6051" s="109" t="s">
        <v>6081</v>
      </c>
      <c r="B6051" s="109" t="s">
        <v>10837</v>
      </c>
      <c r="C6051" s="109" t="s">
        <v>100</v>
      </c>
      <c r="D6051" s="109" t="s">
        <v>102</v>
      </c>
      <c r="E6051" s="109" t="s">
        <v>6155</v>
      </c>
      <c r="F6051" s="109" t="s">
        <v>95</v>
      </c>
      <c r="G6051" s="109" t="s">
        <v>6067</v>
      </c>
      <c r="H6051" s="107">
        <v>284728</v>
      </c>
      <c r="I6051" s="109">
        <v>3</v>
      </c>
      <c r="J6051" s="108">
        <v>428003</v>
      </c>
      <c r="K6051" s="107" t="str">
        <f>IF(J6051&gt;0,"Untung","Rugi")</f>
        <v>Untung</v>
      </c>
      <c r="L6051" s="107" t="str">
        <f t="array" ref="L6051">_xlfn.IFS(H6051&lt;100000,"Low",AND(H6051&gt;=100000,H6051&lt;250000),"Medium",H6051&gt;=250000,"High")</f>
        <v>High</v>
      </c>
      <c r="M6051" s="107" t="str">
        <f>IF(H6051&lt;100000,"Low",IF(AND(H6051&gt;=100000,H6051&lt;250000),"Medium","High"))</f>
        <v>High</v>
      </c>
    </row>
    <row r="6052" spans="1:13" x14ac:dyDescent="0.4">
      <c r="A6052" s="109" t="s">
        <v>6016</v>
      </c>
      <c r="B6052" s="109" t="s">
        <v>10836</v>
      </c>
      <c r="C6052" s="109" t="s">
        <v>1051</v>
      </c>
      <c r="D6052" s="109" t="s">
        <v>102</v>
      </c>
      <c r="E6052" s="109" t="s">
        <v>6613</v>
      </c>
      <c r="F6052" s="109" t="s">
        <v>95</v>
      </c>
      <c r="G6052" s="109" t="s">
        <v>6052</v>
      </c>
      <c r="H6052" s="107">
        <v>263677</v>
      </c>
      <c r="I6052" s="109">
        <v>4</v>
      </c>
      <c r="J6052" s="108">
        <v>204595</v>
      </c>
      <c r="K6052" s="107" t="str">
        <f>IF(J6052&gt;0,"Untung","Rugi")</f>
        <v>Untung</v>
      </c>
      <c r="L6052" s="107" t="str">
        <f t="array" ref="L6052">_xlfn.IFS(H6052&lt;100000,"Low",AND(H6052&gt;=100000,H6052&lt;250000),"Medium",H6052&gt;=250000,"High")</f>
        <v>High</v>
      </c>
      <c r="M6052" s="107" t="str">
        <f>IF(H6052&lt;100000,"Low",IF(AND(H6052&gt;=100000,H6052&lt;250000),"Medium","High"))</f>
        <v>High</v>
      </c>
    </row>
    <row r="6053" spans="1:13" x14ac:dyDescent="0.4">
      <c r="A6053" s="109" t="s">
        <v>6016</v>
      </c>
      <c r="B6053" s="109" t="s">
        <v>10835</v>
      </c>
      <c r="C6053" s="109" t="s">
        <v>1051</v>
      </c>
      <c r="D6053" s="109" t="s">
        <v>96</v>
      </c>
      <c r="E6053" s="109" t="s">
        <v>9591</v>
      </c>
      <c r="F6053" s="109" t="s">
        <v>99</v>
      </c>
      <c r="G6053" s="109" t="s">
        <v>6024</v>
      </c>
      <c r="H6053" s="107">
        <v>267851</v>
      </c>
      <c r="I6053" s="109">
        <v>3</v>
      </c>
      <c r="J6053" s="108">
        <v>307551</v>
      </c>
      <c r="K6053" s="107" t="str">
        <f>IF(J6053&gt;0,"Untung","Rugi")</f>
        <v>Untung</v>
      </c>
      <c r="L6053" s="107" t="str">
        <f t="array" ref="L6053">_xlfn.IFS(H6053&lt;100000,"Low",AND(H6053&gt;=100000,H6053&lt;250000),"Medium",H6053&gt;=250000,"High")</f>
        <v>High</v>
      </c>
      <c r="M6053" s="107" t="str">
        <f>IF(H6053&lt;100000,"Low",IF(AND(H6053&gt;=100000,H6053&lt;250000),"Medium","High"))</f>
        <v>High</v>
      </c>
    </row>
    <row r="6054" spans="1:13" x14ac:dyDescent="0.4">
      <c r="A6054" s="109" t="s">
        <v>6016</v>
      </c>
      <c r="B6054" s="109" t="s">
        <v>10834</v>
      </c>
      <c r="C6054" s="109" t="s">
        <v>1051</v>
      </c>
      <c r="D6054" s="109" t="s">
        <v>96</v>
      </c>
      <c r="E6054" s="109" t="s">
        <v>8638</v>
      </c>
      <c r="F6054" s="109" t="s">
        <v>95</v>
      </c>
      <c r="G6054" s="109" t="s">
        <v>6116</v>
      </c>
      <c r="H6054" s="107">
        <v>384915</v>
      </c>
      <c r="I6054" s="109">
        <v>2</v>
      </c>
      <c r="J6054" s="108">
        <v>-110439</v>
      </c>
      <c r="K6054" s="107" t="str">
        <f>IF(J6054&gt;0,"Untung","Rugi")</f>
        <v>Rugi</v>
      </c>
      <c r="L6054" s="107" t="str">
        <f t="array" ref="L6054">_xlfn.IFS(H6054&lt;100000,"Low",AND(H6054&gt;=100000,H6054&lt;250000),"Medium",H6054&gt;=250000,"High")</f>
        <v>High</v>
      </c>
      <c r="M6054" s="107" t="str">
        <f>IF(H6054&lt;100000,"Low",IF(AND(H6054&gt;=100000,H6054&lt;250000),"Medium","High"))</f>
        <v>High</v>
      </c>
    </row>
    <row r="6055" spans="1:13" x14ac:dyDescent="0.4">
      <c r="A6055" s="109" t="s">
        <v>6016</v>
      </c>
      <c r="B6055" s="109" t="s">
        <v>10833</v>
      </c>
      <c r="C6055" s="109" t="s">
        <v>1051</v>
      </c>
      <c r="D6055" s="109" t="s">
        <v>96</v>
      </c>
      <c r="E6055" s="109" t="s">
        <v>6475</v>
      </c>
      <c r="F6055" s="109" t="s">
        <v>95</v>
      </c>
      <c r="G6055" s="109" t="s">
        <v>6052</v>
      </c>
      <c r="H6055" s="107">
        <v>434860</v>
      </c>
      <c r="I6055" s="109">
        <v>1</v>
      </c>
      <c r="J6055" s="108">
        <v>-72456</v>
      </c>
      <c r="K6055" s="107" t="str">
        <f>IF(J6055&gt;0,"Untung","Rugi")</f>
        <v>Rugi</v>
      </c>
      <c r="L6055" s="107" t="str">
        <f t="array" ref="L6055">_xlfn.IFS(H6055&lt;100000,"Low",AND(H6055&gt;=100000,H6055&lt;250000),"Medium",H6055&gt;=250000,"High")</f>
        <v>High</v>
      </c>
      <c r="M6055" s="107" t="str">
        <f>IF(H6055&lt;100000,"Low",IF(AND(H6055&gt;=100000,H6055&lt;250000),"Medium","High"))</f>
        <v>High</v>
      </c>
    </row>
    <row r="6056" spans="1:13" x14ac:dyDescent="0.4">
      <c r="A6056" s="109" t="s">
        <v>6027</v>
      </c>
      <c r="B6056" s="109" t="s">
        <v>10832</v>
      </c>
      <c r="C6056" s="109" t="s">
        <v>100</v>
      </c>
      <c r="D6056" s="109" t="s">
        <v>102</v>
      </c>
      <c r="E6056" s="109" t="s">
        <v>6350</v>
      </c>
      <c r="F6056" s="109" t="s">
        <v>99</v>
      </c>
      <c r="G6056" s="109" t="s">
        <v>6024</v>
      </c>
      <c r="H6056" s="107">
        <v>271335</v>
      </c>
      <c r="I6056" s="109">
        <v>8</v>
      </c>
      <c r="J6056" s="108">
        <v>163039</v>
      </c>
      <c r="K6056" s="107" t="str">
        <f>IF(J6056&gt;0,"Untung","Rugi")</f>
        <v>Untung</v>
      </c>
      <c r="L6056" s="107" t="str">
        <f t="array" ref="L6056">_xlfn.IFS(H6056&lt;100000,"Low",AND(H6056&gt;=100000,H6056&lt;250000),"Medium",H6056&gt;=250000,"High")</f>
        <v>High</v>
      </c>
      <c r="M6056" s="107" t="str">
        <f>IF(H6056&lt;100000,"Low",IF(AND(H6056&gt;=100000,H6056&lt;250000),"Medium","High"))</f>
        <v>High</v>
      </c>
    </row>
    <row r="6057" spans="1:13" x14ac:dyDescent="0.4">
      <c r="A6057" s="109" t="s">
        <v>6027</v>
      </c>
      <c r="B6057" s="109" t="s">
        <v>10831</v>
      </c>
      <c r="C6057" s="109" t="s">
        <v>1064</v>
      </c>
      <c r="D6057" s="109" t="s">
        <v>104</v>
      </c>
      <c r="E6057" s="109" t="s">
        <v>6388</v>
      </c>
      <c r="F6057" s="109" t="s">
        <v>95</v>
      </c>
      <c r="G6057" s="109" t="s">
        <v>6052</v>
      </c>
      <c r="H6057" s="107">
        <v>245780</v>
      </c>
      <c r="I6057" s="109">
        <v>2</v>
      </c>
      <c r="J6057" s="108">
        <v>-60469</v>
      </c>
      <c r="K6057" s="107" t="str">
        <f>IF(J6057&gt;0,"Untung","Rugi")</f>
        <v>Rugi</v>
      </c>
      <c r="L6057" s="107" t="str">
        <f t="array" ref="L6057">_xlfn.IFS(H6057&lt;100000,"Low",AND(H6057&gt;=100000,H6057&lt;250000),"Medium",H6057&gt;=250000,"High")</f>
        <v>Medium</v>
      </c>
      <c r="M6057" s="107" t="str">
        <f>IF(H6057&lt;100000,"Low",IF(AND(H6057&gt;=100000,H6057&lt;250000),"Medium","High"))</f>
        <v>Medium</v>
      </c>
    </row>
    <row r="6058" spans="1:13" x14ac:dyDescent="0.4">
      <c r="A6058" s="109" t="s">
        <v>6016</v>
      </c>
      <c r="B6058" s="109" t="s">
        <v>10830</v>
      </c>
      <c r="C6058" s="109" t="s">
        <v>1064</v>
      </c>
      <c r="D6058" s="109" t="s">
        <v>96</v>
      </c>
      <c r="E6058" s="109" t="s">
        <v>9098</v>
      </c>
      <c r="F6058" s="109" t="s">
        <v>95</v>
      </c>
      <c r="G6058" s="109" t="s">
        <v>6036</v>
      </c>
      <c r="H6058" s="107">
        <v>21033</v>
      </c>
      <c r="I6058" s="109">
        <v>3</v>
      </c>
      <c r="J6058" s="108">
        <v>122516</v>
      </c>
      <c r="K6058" s="107" t="str">
        <f>IF(J6058&gt;0,"Untung","Rugi")</f>
        <v>Untung</v>
      </c>
      <c r="L6058" s="107" t="str">
        <f t="array" ref="L6058">_xlfn.IFS(H6058&lt;100000,"Low",AND(H6058&gt;=100000,H6058&lt;250000),"Medium",H6058&gt;=250000,"High")</f>
        <v>Low</v>
      </c>
      <c r="M6058" s="107" t="str">
        <f>IF(H6058&lt;100000,"Low",IF(AND(H6058&gt;=100000,H6058&lt;250000),"Medium","High"))</f>
        <v>Low</v>
      </c>
    </row>
    <row r="6059" spans="1:13" x14ac:dyDescent="0.4">
      <c r="A6059" s="109" t="s">
        <v>6016</v>
      </c>
      <c r="B6059" s="109" t="s">
        <v>10829</v>
      </c>
      <c r="C6059" s="109" t="s">
        <v>1064</v>
      </c>
      <c r="D6059" s="109" t="s">
        <v>96</v>
      </c>
      <c r="E6059" s="109" t="s">
        <v>7769</v>
      </c>
      <c r="F6059" s="109" t="s">
        <v>95</v>
      </c>
      <c r="G6059" s="109" t="s">
        <v>6062</v>
      </c>
      <c r="H6059" s="107">
        <v>281655</v>
      </c>
      <c r="I6059" s="109">
        <v>6</v>
      </c>
      <c r="J6059" s="108">
        <v>319682</v>
      </c>
      <c r="K6059" s="107" t="str">
        <f>IF(J6059&gt;0,"Untung","Rugi")</f>
        <v>Untung</v>
      </c>
      <c r="L6059" s="107" t="str">
        <f t="array" ref="L6059">_xlfn.IFS(H6059&lt;100000,"Low",AND(H6059&gt;=100000,H6059&lt;250000),"Medium",H6059&gt;=250000,"High")</f>
        <v>High</v>
      </c>
      <c r="M6059" s="107" t="str">
        <f>IF(H6059&lt;100000,"Low",IF(AND(H6059&gt;=100000,H6059&lt;250000),"Medium","High"))</f>
        <v>High</v>
      </c>
    </row>
    <row r="6060" spans="1:13" x14ac:dyDescent="0.4">
      <c r="A6060" s="109" t="s">
        <v>6016</v>
      </c>
      <c r="B6060" s="109" t="s">
        <v>10828</v>
      </c>
      <c r="C6060" s="109" t="s">
        <v>1064</v>
      </c>
      <c r="D6060" s="109" t="s">
        <v>96</v>
      </c>
      <c r="E6060" s="109" t="s">
        <v>6372</v>
      </c>
      <c r="F6060" s="109" t="s">
        <v>99</v>
      </c>
      <c r="G6060" s="109" t="s">
        <v>6024</v>
      </c>
      <c r="H6060" s="107">
        <v>324082</v>
      </c>
      <c r="I6060" s="109">
        <v>3</v>
      </c>
      <c r="J6060" s="108">
        <v>22030</v>
      </c>
      <c r="K6060" s="107" t="str">
        <f>IF(J6060&gt;0,"Untung","Rugi")</f>
        <v>Untung</v>
      </c>
      <c r="L6060" s="107" t="str">
        <f t="array" ref="L6060">_xlfn.IFS(H6060&lt;100000,"Low",AND(H6060&gt;=100000,H6060&lt;250000),"Medium",H6060&gt;=250000,"High")</f>
        <v>High</v>
      </c>
      <c r="M6060" s="107" t="str">
        <f>IF(H6060&lt;100000,"Low",IF(AND(H6060&gt;=100000,H6060&lt;250000),"Medium","High"))</f>
        <v>High</v>
      </c>
    </row>
    <row r="6061" spans="1:13" x14ac:dyDescent="0.4">
      <c r="A6061" s="109" t="s">
        <v>6016</v>
      </c>
      <c r="B6061" s="109" t="s">
        <v>10827</v>
      </c>
      <c r="C6061" s="109" t="s">
        <v>1064</v>
      </c>
      <c r="D6061" s="109" t="s">
        <v>96</v>
      </c>
      <c r="E6061" s="109" t="s">
        <v>7620</v>
      </c>
      <c r="F6061" s="109" t="s">
        <v>6021</v>
      </c>
      <c r="G6061" s="109" t="s">
        <v>6031</v>
      </c>
      <c r="H6061" s="107">
        <v>425390</v>
      </c>
      <c r="I6061" s="109">
        <v>2</v>
      </c>
      <c r="J6061" s="108">
        <v>208243</v>
      </c>
      <c r="K6061" s="107" t="str">
        <f>IF(J6061&gt;0,"Untung","Rugi")</f>
        <v>Untung</v>
      </c>
      <c r="L6061" s="107" t="str">
        <f t="array" ref="L6061">_xlfn.IFS(H6061&lt;100000,"Low",AND(H6061&gt;=100000,H6061&lt;250000),"Medium",H6061&gt;=250000,"High")</f>
        <v>High</v>
      </c>
      <c r="M6061" s="107" t="str">
        <f>IF(H6061&lt;100000,"Low",IF(AND(H6061&gt;=100000,H6061&lt;250000),"Medium","High"))</f>
        <v>High</v>
      </c>
    </row>
    <row r="6062" spans="1:13" x14ac:dyDescent="0.4">
      <c r="A6062" s="109" t="s">
        <v>6016</v>
      </c>
      <c r="B6062" s="109" t="s">
        <v>10826</v>
      </c>
      <c r="C6062" s="109" t="s">
        <v>1051</v>
      </c>
      <c r="D6062" s="109" t="s">
        <v>106</v>
      </c>
      <c r="E6062" s="109" t="s">
        <v>9822</v>
      </c>
      <c r="F6062" s="109" t="s">
        <v>95</v>
      </c>
      <c r="G6062" s="109" t="s">
        <v>6052</v>
      </c>
      <c r="H6062" s="107">
        <v>29600</v>
      </c>
      <c r="I6062" s="109">
        <v>1</v>
      </c>
      <c r="J6062" s="108">
        <v>-32019</v>
      </c>
      <c r="K6062" s="107" t="str">
        <f>IF(J6062&gt;0,"Untung","Rugi")</f>
        <v>Rugi</v>
      </c>
      <c r="L6062" s="107" t="str">
        <f t="array" ref="L6062">_xlfn.IFS(H6062&lt;100000,"Low",AND(H6062&gt;=100000,H6062&lt;250000),"Medium",H6062&gt;=250000,"High")</f>
        <v>Low</v>
      </c>
      <c r="M6062" s="107" t="str">
        <f>IF(H6062&lt;100000,"Low",IF(AND(H6062&gt;=100000,H6062&lt;250000),"Medium","High"))</f>
        <v>Low</v>
      </c>
    </row>
    <row r="6063" spans="1:13" x14ac:dyDescent="0.4">
      <c r="A6063" s="109" t="s">
        <v>6016</v>
      </c>
      <c r="B6063" s="109" t="s">
        <v>10825</v>
      </c>
      <c r="C6063" s="109" t="s">
        <v>1051</v>
      </c>
      <c r="D6063" s="109" t="s">
        <v>106</v>
      </c>
      <c r="E6063" s="109" t="s">
        <v>8901</v>
      </c>
      <c r="F6063" s="109" t="s">
        <v>99</v>
      </c>
      <c r="G6063" s="109" t="s">
        <v>6024</v>
      </c>
      <c r="H6063" s="107">
        <v>425700</v>
      </c>
      <c r="I6063" s="109">
        <v>3</v>
      </c>
      <c r="J6063" s="108">
        <v>-236243</v>
      </c>
      <c r="K6063" s="107" t="str">
        <f>IF(J6063&gt;0,"Untung","Rugi")</f>
        <v>Rugi</v>
      </c>
      <c r="L6063" s="107" t="str">
        <f t="array" ref="L6063">_xlfn.IFS(H6063&lt;100000,"Low",AND(H6063&gt;=100000,H6063&lt;250000),"Medium",H6063&gt;=250000,"High")</f>
        <v>High</v>
      </c>
      <c r="M6063" s="107" t="str">
        <f>IF(H6063&lt;100000,"Low",IF(AND(H6063&gt;=100000,H6063&lt;250000),"Medium","High"))</f>
        <v>High</v>
      </c>
    </row>
    <row r="6064" spans="1:13" x14ac:dyDescent="0.4">
      <c r="A6064" s="109" t="s">
        <v>6016</v>
      </c>
      <c r="B6064" s="109" t="s">
        <v>10824</v>
      </c>
      <c r="C6064" s="109" t="s">
        <v>1051</v>
      </c>
      <c r="D6064" s="109" t="s">
        <v>106</v>
      </c>
      <c r="E6064" s="109" t="s">
        <v>7528</v>
      </c>
      <c r="F6064" s="109" t="s">
        <v>95</v>
      </c>
      <c r="G6064" s="109" t="s">
        <v>6013</v>
      </c>
      <c r="H6064" s="107">
        <v>340243</v>
      </c>
      <c r="I6064" s="109">
        <v>2</v>
      </c>
      <c r="J6064" s="108">
        <v>136175</v>
      </c>
      <c r="K6064" s="107" t="str">
        <f>IF(J6064&gt;0,"Untung","Rugi")</f>
        <v>Untung</v>
      </c>
      <c r="L6064" s="107" t="str">
        <f t="array" ref="L6064">_xlfn.IFS(H6064&lt;100000,"Low",AND(H6064&gt;=100000,H6064&lt;250000),"Medium",H6064&gt;=250000,"High")</f>
        <v>High</v>
      </c>
      <c r="M6064" s="107" t="str">
        <f>IF(H6064&lt;100000,"Low",IF(AND(H6064&gt;=100000,H6064&lt;250000),"Medium","High"))</f>
        <v>High</v>
      </c>
    </row>
    <row r="6065" spans="1:13" x14ac:dyDescent="0.4">
      <c r="A6065" s="109" t="s">
        <v>6016</v>
      </c>
      <c r="B6065" s="109" t="s">
        <v>10823</v>
      </c>
      <c r="C6065" s="109" t="s">
        <v>1051</v>
      </c>
      <c r="D6065" s="109" t="s">
        <v>106</v>
      </c>
      <c r="E6065" s="109" t="s">
        <v>8315</v>
      </c>
      <c r="F6065" s="109" t="s">
        <v>95</v>
      </c>
      <c r="G6065" s="109" t="s">
        <v>6017</v>
      </c>
      <c r="H6065" s="107">
        <v>386731</v>
      </c>
      <c r="I6065" s="109">
        <v>1</v>
      </c>
      <c r="J6065" s="108">
        <v>221465</v>
      </c>
      <c r="K6065" s="107" t="str">
        <f>IF(J6065&gt;0,"Untung","Rugi")</f>
        <v>Untung</v>
      </c>
      <c r="L6065" s="107" t="str">
        <f t="array" ref="L6065">_xlfn.IFS(H6065&lt;100000,"Low",AND(H6065&gt;=100000,H6065&lt;250000),"Medium",H6065&gt;=250000,"High")</f>
        <v>High</v>
      </c>
      <c r="M6065" s="107" t="str">
        <f>IF(H6065&lt;100000,"Low",IF(AND(H6065&gt;=100000,H6065&lt;250000),"Medium","High"))</f>
        <v>High</v>
      </c>
    </row>
    <row r="6066" spans="1:13" x14ac:dyDescent="0.4">
      <c r="A6066" s="109" t="s">
        <v>6016</v>
      </c>
      <c r="B6066" s="109" t="s">
        <v>10823</v>
      </c>
      <c r="C6066" s="109" t="s">
        <v>1051</v>
      </c>
      <c r="D6066" s="109" t="s">
        <v>106</v>
      </c>
      <c r="E6066" s="109" t="s">
        <v>8085</v>
      </c>
      <c r="F6066" s="109" t="s">
        <v>95</v>
      </c>
      <c r="G6066" s="109" t="s">
        <v>6013</v>
      </c>
      <c r="H6066" s="107">
        <v>392880</v>
      </c>
      <c r="I6066" s="109">
        <v>1</v>
      </c>
      <c r="J6066" s="108">
        <v>107700</v>
      </c>
      <c r="K6066" s="107" t="str">
        <f>IF(J6066&gt;0,"Untung","Rugi")</f>
        <v>Untung</v>
      </c>
      <c r="L6066" s="107" t="str">
        <f t="array" ref="L6066">_xlfn.IFS(H6066&lt;100000,"Low",AND(H6066&gt;=100000,H6066&lt;250000),"Medium",H6066&gt;=250000,"High")</f>
        <v>High</v>
      </c>
      <c r="M6066" s="107" t="str">
        <f>IF(H6066&lt;100000,"Low",IF(AND(H6066&gt;=100000,H6066&lt;250000),"Medium","High"))</f>
        <v>High</v>
      </c>
    </row>
    <row r="6067" spans="1:13" x14ac:dyDescent="0.4">
      <c r="A6067" s="109" t="s">
        <v>6046</v>
      </c>
      <c r="B6067" s="109" t="s">
        <v>10822</v>
      </c>
      <c r="C6067" s="109" t="s">
        <v>1064</v>
      </c>
      <c r="D6067" s="109" t="s">
        <v>104</v>
      </c>
      <c r="E6067" s="109" t="s">
        <v>7063</v>
      </c>
      <c r="F6067" s="109" t="s">
        <v>95</v>
      </c>
      <c r="G6067" s="109" t="s">
        <v>6017</v>
      </c>
      <c r="H6067" s="107">
        <v>140456</v>
      </c>
      <c r="I6067" s="109">
        <v>9</v>
      </c>
      <c r="J6067" s="108">
        <v>181294</v>
      </c>
      <c r="K6067" s="107" t="str">
        <f>IF(J6067&gt;0,"Untung","Rugi")</f>
        <v>Untung</v>
      </c>
      <c r="L6067" s="107" t="str">
        <f t="array" ref="L6067">_xlfn.IFS(H6067&lt;100000,"Low",AND(H6067&gt;=100000,H6067&lt;250000),"Medium",H6067&gt;=250000,"High")</f>
        <v>Medium</v>
      </c>
      <c r="M6067" s="107" t="str">
        <f>IF(H6067&lt;100000,"Low",IF(AND(H6067&gt;=100000,H6067&lt;250000),"Medium","High"))</f>
        <v>Medium</v>
      </c>
    </row>
    <row r="6068" spans="1:13" x14ac:dyDescent="0.4">
      <c r="A6068" s="109" t="s">
        <v>6081</v>
      </c>
      <c r="B6068" s="109" t="s">
        <v>10821</v>
      </c>
      <c r="C6068" s="109" t="s">
        <v>1064</v>
      </c>
      <c r="D6068" s="109" t="s">
        <v>104</v>
      </c>
      <c r="E6068" s="109" t="s">
        <v>6937</v>
      </c>
      <c r="F6068" s="109" t="s">
        <v>6021</v>
      </c>
      <c r="G6068" s="109" t="s">
        <v>6020</v>
      </c>
      <c r="H6068" s="107">
        <v>37661</v>
      </c>
      <c r="I6068" s="109">
        <v>3</v>
      </c>
      <c r="J6068" s="108">
        <v>209309</v>
      </c>
      <c r="K6068" s="107" t="str">
        <f>IF(J6068&gt;0,"Untung","Rugi")</f>
        <v>Untung</v>
      </c>
      <c r="L6068" s="107" t="str">
        <f t="array" ref="L6068">_xlfn.IFS(H6068&lt;100000,"Low",AND(H6068&gt;=100000,H6068&lt;250000),"Medium",H6068&gt;=250000,"High")</f>
        <v>Low</v>
      </c>
      <c r="M6068" s="107" t="str">
        <f>IF(H6068&lt;100000,"Low",IF(AND(H6068&gt;=100000,H6068&lt;250000),"Medium","High"))</f>
        <v>Low</v>
      </c>
    </row>
    <row r="6069" spans="1:13" x14ac:dyDescent="0.4">
      <c r="A6069" s="109" t="s">
        <v>6081</v>
      </c>
      <c r="B6069" s="109" t="s">
        <v>10820</v>
      </c>
      <c r="C6069" s="109" t="s">
        <v>100</v>
      </c>
      <c r="D6069" s="109" t="s">
        <v>104</v>
      </c>
      <c r="E6069" s="109" t="s">
        <v>7035</v>
      </c>
      <c r="F6069" s="109" t="s">
        <v>99</v>
      </c>
      <c r="G6069" s="109" t="s">
        <v>6024</v>
      </c>
      <c r="H6069" s="107">
        <v>248740</v>
      </c>
      <c r="I6069" s="109">
        <v>8</v>
      </c>
      <c r="J6069" s="108">
        <v>-187851</v>
      </c>
      <c r="K6069" s="107" t="str">
        <f>IF(J6069&gt;0,"Untung","Rugi")</f>
        <v>Rugi</v>
      </c>
      <c r="L6069" s="107" t="str">
        <f t="array" ref="L6069">_xlfn.IFS(H6069&lt;100000,"Low",AND(H6069&gt;=100000,H6069&lt;250000),"Medium",H6069&gt;=250000,"High")</f>
        <v>Medium</v>
      </c>
      <c r="M6069" s="107" t="str">
        <f>IF(H6069&lt;100000,"Low",IF(AND(H6069&gt;=100000,H6069&lt;250000),"Medium","High"))</f>
        <v>Medium</v>
      </c>
    </row>
    <row r="6070" spans="1:13" x14ac:dyDescent="0.4">
      <c r="A6070" s="109" t="s">
        <v>6016</v>
      </c>
      <c r="B6070" s="109" t="s">
        <v>10819</v>
      </c>
      <c r="C6070" s="109" t="s">
        <v>100</v>
      </c>
      <c r="D6070" s="109" t="s">
        <v>106</v>
      </c>
      <c r="E6070" s="109" t="s">
        <v>7170</v>
      </c>
      <c r="F6070" s="109" t="s">
        <v>95</v>
      </c>
      <c r="G6070" s="109" t="s">
        <v>6039</v>
      </c>
      <c r="H6070" s="107">
        <v>60118</v>
      </c>
      <c r="I6070" s="109">
        <v>4</v>
      </c>
      <c r="J6070" s="108">
        <v>325247</v>
      </c>
      <c r="K6070" s="107" t="str">
        <f>IF(J6070&gt;0,"Untung","Rugi")</f>
        <v>Untung</v>
      </c>
      <c r="L6070" s="107" t="str">
        <f t="array" ref="L6070">_xlfn.IFS(H6070&lt;100000,"Low",AND(H6070&gt;=100000,H6070&lt;250000),"Medium",H6070&gt;=250000,"High")</f>
        <v>Low</v>
      </c>
      <c r="M6070" s="107" t="str">
        <f>IF(H6070&lt;100000,"Low",IF(AND(H6070&gt;=100000,H6070&lt;250000),"Medium","High"))</f>
        <v>Low</v>
      </c>
    </row>
    <row r="6071" spans="1:13" x14ac:dyDescent="0.4">
      <c r="A6071" s="109" t="s">
        <v>6016</v>
      </c>
      <c r="B6071" s="109" t="s">
        <v>10818</v>
      </c>
      <c r="C6071" s="109" t="s">
        <v>1064</v>
      </c>
      <c r="D6071" s="109" t="s">
        <v>104</v>
      </c>
      <c r="E6071" s="109" t="s">
        <v>7211</v>
      </c>
      <c r="F6071" s="109" t="s">
        <v>95</v>
      </c>
      <c r="G6071" s="109" t="s">
        <v>6052</v>
      </c>
      <c r="H6071" s="107">
        <v>275990</v>
      </c>
      <c r="I6071" s="109">
        <v>1</v>
      </c>
      <c r="J6071" s="108">
        <v>311472</v>
      </c>
      <c r="K6071" s="107" t="str">
        <f>IF(J6071&gt;0,"Untung","Rugi")</f>
        <v>Untung</v>
      </c>
      <c r="L6071" s="107" t="str">
        <f t="array" ref="L6071">_xlfn.IFS(H6071&lt;100000,"Low",AND(H6071&gt;=100000,H6071&lt;250000),"Medium",H6071&gt;=250000,"High")</f>
        <v>High</v>
      </c>
      <c r="M6071" s="107" t="str">
        <f>IF(H6071&lt;100000,"Low",IF(AND(H6071&gt;=100000,H6071&lt;250000),"Medium","High"))</f>
        <v>High</v>
      </c>
    </row>
    <row r="6072" spans="1:13" x14ac:dyDescent="0.4">
      <c r="A6072" s="109" t="s">
        <v>6027</v>
      </c>
      <c r="B6072" s="109" t="s">
        <v>10817</v>
      </c>
      <c r="C6072" s="109" t="s">
        <v>100</v>
      </c>
      <c r="D6072" s="109" t="s">
        <v>102</v>
      </c>
      <c r="E6072" s="109" t="s">
        <v>7160</v>
      </c>
      <c r="F6072" s="109" t="s">
        <v>95</v>
      </c>
      <c r="G6072" s="109" t="s">
        <v>6036</v>
      </c>
      <c r="H6072" s="107">
        <v>207721</v>
      </c>
      <c r="I6072" s="109">
        <v>2</v>
      </c>
      <c r="J6072" s="108">
        <v>182847</v>
      </c>
      <c r="K6072" s="107" t="str">
        <f>IF(J6072&gt;0,"Untung","Rugi")</f>
        <v>Untung</v>
      </c>
      <c r="L6072" s="107" t="str">
        <f t="array" ref="L6072">_xlfn.IFS(H6072&lt;100000,"Low",AND(H6072&gt;=100000,H6072&lt;250000),"Medium",H6072&gt;=250000,"High")</f>
        <v>Medium</v>
      </c>
      <c r="M6072" s="107" t="str">
        <f>IF(H6072&lt;100000,"Low",IF(AND(H6072&gt;=100000,H6072&lt;250000),"Medium","High"))</f>
        <v>Medium</v>
      </c>
    </row>
    <row r="6073" spans="1:13" x14ac:dyDescent="0.4">
      <c r="A6073" s="109" t="s">
        <v>6027</v>
      </c>
      <c r="B6073" s="109" t="s">
        <v>10816</v>
      </c>
      <c r="C6073" s="109" t="s">
        <v>1051</v>
      </c>
      <c r="D6073" s="109" t="s">
        <v>102</v>
      </c>
      <c r="E6073" s="109" t="s">
        <v>6498</v>
      </c>
      <c r="F6073" s="109" t="s">
        <v>95</v>
      </c>
      <c r="G6073" s="109" t="s">
        <v>6067</v>
      </c>
      <c r="H6073" s="107">
        <v>290715</v>
      </c>
      <c r="I6073" s="109">
        <v>3</v>
      </c>
      <c r="J6073" s="108">
        <v>180666</v>
      </c>
      <c r="K6073" s="107" t="str">
        <f>IF(J6073&gt;0,"Untung","Rugi")</f>
        <v>Untung</v>
      </c>
      <c r="L6073" s="107" t="str">
        <f t="array" ref="L6073">_xlfn.IFS(H6073&lt;100000,"Low",AND(H6073&gt;=100000,H6073&lt;250000),"Medium",H6073&gt;=250000,"High")</f>
        <v>High</v>
      </c>
      <c r="M6073" s="107" t="str">
        <f>IF(H6073&lt;100000,"Low",IF(AND(H6073&gt;=100000,H6073&lt;250000),"Medium","High"))</f>
        <v>High</v>
      </c>
    </row>
    <row r="6074" spans="1:13" x14ac:dyDescent="0.4">
      <c r="A6074" s="109" t="s">
        <v>6027</v>
      </c>
      <c r="B6074" s="109" t="s">
        <v>10815</v>
      </c>
      <c r="C6074" s="109" t="s">
        <v>1051</v>
      </c>
      <c r="D6074" s="109" t="s">
        <v>106</v>
      </c>
      <c r="E6074" s="109" t="s">
        <v>9373</v>
      </c>
      <c r="F6074" s="109" t="s">
        <v>95</v>
      </c>
      <c r="G6074" s="109" t="s">
        <v>6052</v>
      </c>
      <c r="H6074" s="107">
        <v>57059</v>
      </c>
      <c r="I6074" s="109">
        <v>4</v>
      </c>
      <c r="J6074" s="108">
        <v>-244838</v>
      </c>
      <c r="K6074" s="107" t="str">
        <f>IF(J6074&gt;0,"Untung","Rugi")</f>
        <v>Rugi</v>
      </c>
      <c r="L6074" s="107" t="str">
        <f t="array" ref="L6074">_xlfn.IFS(H6074&lt;100000,"Low",AND(H6074&gt;=100000,H6074&lt;250000),"Medium",H6074&gt;=250000,"High")</f>
        <v>Low</v>
      </c>
      <c r="M6074" s="107" t="str">
        <f>IF(H6074&lt;100000,"Low",IF(AND(H6074&gt;=100000,H6074&lt;250000),"Medium","High"))</f>
        <v>Low</v>
      </c>
    </row>
    <row r="6075" spans="1:13" x14ac:dyDescent="0.4">
      <c r="A6075" s="109" t="s">
        <v>6027</v>
      </c>
      <c r="B6075" s="109" t="s">
        <v>10814</v>
      </c>
      <c r="C6075" s="109" t="s">
        <v>1051</v>
      </c>
      <c r="D6075" s="109" t="s">
        <v>96</v>
      </c>
      <c r="E6075" s="109" t="s">
        <v>6816</v>
      </c>
      <c r="F6075" s="109" t="s">
        <v>95</v>
      </c>
      <c r="G6075" s="109" t="s">
        <v>6052</v>
      </c>
      <c r="H6075" s="107">
        <v>407740</v>
      </c>
      <c r="I6075" s="109">
        <v>3</v>
      </c>
      <c r="J6075" s="108">
        <v>300814</v>
      </c>
      <c r="K6075" s="107" t="str">
        <f>IF(J6075&gt;0,"Untung","Rugi")</f>
        <v>Untung</v>
      </c>
      <c r="L6075" s="107" t="str">
        <f t="array" ref="L6075">_xlfn.IFS(H6075&lt;100000,"Low",AND(H6075&gt;=100000,H6075&lt;250000),"Medium",H6075&gt;=250000,"High")</f>
        <v>High</v>
      </c>
      <c r="M6075" s="107" t="str">
        <f>IF(H6075&lt;100000,"Low",IF(AND(H6075&gt;=100000,H6075&lt;250000),"Medium","High"))</f>
        <v>High</v>
      </c>
    </row>
    <row r="6076" spans="1:13" x14ac:dyDescent="0.4">
      <c r="A6076" s="109" t="s">
        <v>6016</v>
      </c>
      <c r="B6076" s="109" t="s">
        <v>10813</v>
      </c>
      <c r="C6076" s="109" t="s">
        <v>100</v>
      </c>
      <c r="D6076" s="109" t="s">
        <v>106</v>
      </c>
      <c r="E6076" s="109" t="s">
        <v>6892</v>
      </c>
      <c r="F6076" s="109" t="s">
        <v>95</v>
      </c>
      <c r="G6076" s="109" t="s">
        <v>6052</v>
      </c>
      <c r="H6076" s="107">
        <v>69623</v>
      </c>
      <c r="I6076" s="109">
        <v>7</v>
      </c>
      <c r="J6076" s="108">
        <v>289490</v>
      </c>
      <c r="K6076" s="107" t="str">
        <f>IF(J6076&gt;0,"Untung","Rugi")</f>
        <v>Untung</v>
      </c>
      <c r="L6076" s="107" t="str">
        <f t="array" ref="L6076">_xlfn.IFS(H6076&lt;100000,"Low",AND(H6076&gt;=100000,H6076&lt;250000),"Medium",H6076&gt;=250000,"High")</f>
        <v>Low</v>
      </c>
      <c r="M6076" s="107" t="str">
        <f>IF(H6076&lt;100000,"Low",IF(AND(H6076&gt;=100000,H6076&lt;250000),"Medium","High"))</f>
        <v>Low</v>
      </c>
    </row>
    <row r="6077" spans="1:13" x14ac:dyDescent="0.4">
      <c r="A6077" s="109" t="s">
        <v>6046</v>
      </c>
      <c r="B6077" s="109" t="s">
        <v>10812</v>
      </c>
      <c r="C6077" s="109" t="s">
        <v>100</v>
      </c>
      <c r="D6077" s="109" t="s">
        <v>104</v>
      </c>
      <c r="E6077" s="109" t="s">
        <v>7203</v>
      </c>
      <c r="F6077" s="109" t="s">
        <v>95</v>
      </c>
      <c r="G6077" s="109" t="s">
        <v>6052</v>
      </c>
      <c r="H6077" s="107">
        <v>199241</v>
      </c>
      <c r="I6077" s="109">
        <v>3</v>
      </c>
      <c r="J6077" s="108">
        <v>431908</v>
      </c>
      <c r="K6077" s="107" t="str">
        <f>IF(J6077&gt;0,"Untung","Rugi")</f>
        <v>Untung</v>
      </c>
      <c r="L6077" s="107" t="str">
        <f t="array" ref="L6077">_xlfn.IFS(H6077&lt;100000,"Low",AND(H6077&gt;=100000,H6077&lt;250000),"Medium",H6077&gt;=250000,"High")</f>
        <v>Medium</v>
      </c>
      <c r="M6077" s="107" t="str">
        <f>IF(H6077&lt;100000,"Low",IF(AND(H6077&gt;=100000,H6077&lt;250000),"Medium","High"))</f>
        <v>Medium</v>
      </c>
    </row>
    <row r="6078" spans="1:13" x14ac:dyDescent="0.4">
      <c r="A6078" s="109" t="s">
        <v>6016</v>
      </c>
      <c r="B6078" s="109" t="s">
        <v>10811</v>
      </c>
      <c r="C6078" s="109" t="s">
        <v>1051</v>
      </c>
      <c r="D6078" s="109" t="s">
        <v>106</v>
      </c>
      <c r="E6078" s="109" t="s">
        <v>6789</v>
      </c>
      <c r="F6078" s="109" t="s">
        <v>95</v>
      </c>
      <c r="G6078" s="109" t="s">
        <v>6052</v>
      </c>
      <c r="H6078" s="107">
        <v>229415</v>
      </c>
      <c r="I6078" s="109">
        <v>5</v>
      </c>
      <c r="J6078" s="108">
        <v>-84624</v>
      </c>
      <c r="K6078" s="107" t="str">
        <f>IF(J6078&gt;0,"Untung","Rugi")</f>
        <v>Rugi</v>
      </c>
      <c r="L6078" s="107" t="str">
        <f t="array" ref="L6078">_xlfn.IFS(H6078&lt;100000,"Low",AND(H6078&gt;=100000,H6078&lt;250000),"Medium",H6078&gt;=250000,"High")</f>
        <v>Medium</v>
      </c>
      <c r="M6078" s="107" t="str">
        <f>IF(H6078&lt;100000,"Low",IF(AND(H6078&gt;=100000,H6078&lt;250000),"Medium","High"))</f>
        <v>Medium</v>
      </c>
    </row>
    <row r="6079" spans="1:13" x14ac:dyDescent="0.4">
      <c r="A6079" s="109" t="s">
        <v>6081</v>
      </c>
      <c r="B6079" s="109" t="s">
        <v>10810</v>
      </c>
      <c r="C6079" s="109" t="s">
        <v>1051</v>
      </c>
      <c r="D6079" s="109" t="s">
        <v>104</v>
      </c>
      <c r="E6079" s="109" t="s">
        <v>6314</v>
      </c>
      <c r="F6079" s="109" t="s">
        <v>95</v>
      </c>
      <c r="G6079" s="109" t="s">
        <v>6017</v>
      </c>
      <c r="H6079" s="107">
        <v>79781</v>
      </c>
      <c r="I6079" s="109">
        <v>2</v>
      </c>
      <c r="J6079" s="108">
        <v>414543</v>
      </c>
      <c r="K6079" s="107" t="str">
        <f>IF(J6079&gt;0,"Untung","Rugi")</f>
        <v>Untung</v>
      </c>
      <c r="L6079" s="107" t="str">
        <f t="array" ref="L6079">_xlfn.IFS(H6079&lt;100000,"Low",AND(H6079&gt;=100000,H6079&lt;250000),"Medium",H6079&gt;=250000,"High")</f>
        <v>Low</v>
      </c>
      <c r="M6079" s="107" t="str">
        <f>IF(H6079&lt;100000,"Low",IF(AND(H6079&gt;=100000,H6079&lt;250000),"Medium","High"))</f>
        <v>Low</v>
      </c>
    </row>
    <row r="6080" spans="1:13" x14ac:dyDescent="0.4">
      <c r="A6080" s="109" t="s">
        <v>6016</v>
      </c>
      <c r="B6080" s="109" t="s">
        <v>8401</v>
      </c>
      <c r="C6080" s="109" t="s">
        <v>1051</v>
      </c>
      <c r="D6080" s="109" t="s">
        <v>104</v>
      </c>
      <c r="E6080" s="109" t="s">
        <v>8932</v>
      </c>
      <c r="F6080" s="109" t="s">
        <v>95</v>
      </c>
      <c r="G6080" s="109" t="s">
        <v>6017</v>
      </c>
      <c r="H6080" s="107">
        <v>21800</v>
      </c>
      <c r="I6080" s="109">
        <v>9</v>
      </c>
      <c r="J6080" s="108">
        <v>-57841</v>
      </c>
      <c r="K6080" s="107" t="str">
        <f>IF(J6080&gt;0,"Untung","Rugi")</f>
        <v>Rugi</v>
      </c>
      <c r="L6080" s="107" t="str">
        <f t="array" ref="L6080">_xlfn.IFS(H6080&lt;100000,"Low",AND(H6080&gt;=100000,H6080&lt;250000),"Medium",H6080&gt;=250000,"High")</f>
        <v>Low</v>
      </c>
      <c r="M6080" s="107" t="str">
        <f>IF(H6080&lt;100000,"Low",IF(AND(H6080&gt;=100000,H6080&lt;250000),"Medium","High"))</f>
        <v>Low</v>
      </c>
    </row>
    <row r="6081" spans="1:13" x14ac:dyDescent="0.4">
      <c r="A6081" s="109" t="s">
        <v>6016</v>
      </c>
      <c r="B6081" s="109" t="s">
        <v>10809</v>
      </c>
      <c r="C6081" s="109" t="s">
        <v>1064</v>
      </c>
      <c r="D6081" s="109" t="s">
        <v>102</v>
      </c>
      <c r="E6081" s="109" t="s">
        <v>9138</v>
      </c>
      <c r="F6081" s="109" t="s">
        <v>6021</v>
      </c>
      <c r="G6081" s="109" t="s">
        <v>6020</v>
      </c>
      <c r="H6081" s="107">
        <v>145943</v>
      </c>
      <c r="I6081" s="109">
        <v>2</v>
      </c>
      <c r="J6081" s="108">
        <v>414642</v>
      </c>
      <c r="K6081" s="107" t="str">
        <f>IF(J6081&gt;0,"Untung","Rugi")</f>
        <v>Untung</v>
      </c>
      <c r="L6081" s="107" t="str">
        <f t="array" ref="L6081">_xlfn.IFS(H6081&lt;100000,"Low",AND(H6081&gt;=100000,H6081&lt;250000),"Medium",H6081&gt;=250000,"High")</f>
        <v>Medium</v>
      </c>
      <c r="M6081" s="107" t="str">
        <f>IF(H6081&lt;100000,"Low",IF(AND(H6081&gt;=100000,H6081&lt;250000),"Medium","High"))</f>
        <v>Medium</v>
      </c>
    </row>
    <row r="6082" spans="1:13" x14ac:dyDescent="0.4">
      <c r="A6082" s="109" t="s">
        <v>6027</v>
      </c>
      <c r="B6082" s="109" t="s">
        <v>10808</v>
      </c>
      <c r="C6082" s="109" t="s">
        <v>1064</v>
      </c>
      <c r="D6082" s="109" t="s">
        <v>102</v>
      </c>
      <c r="E6082" s="109" t="s">
        <v>10061</v>
      </c>
      <c r="F6082" s="109" t="s">
        <v>95</v>
      </c>
      <c r="G6082" s="109" t="s">
        <v>6052</v>
      </c>
      <c r="H6082" s="107">
        <v>103481</v>
      </c>
      <c r="I6082" s="109">
        <v>5</v>
      </c>
      <c r="J6082" s="108">
        <v>-67772</v>
      </c>
      <c r="K6082" s="107" t="str">
        <f>IF(J6082&gt;0,"Untung","Rugi")</f>
        <v>Rugi</v>
      </c>
      <c r="L6082" s="107" t="str">
        <f t="array" ref="L6082">_xlfn.IFS(H6082&lt;100000,"Low",AND(H6082&gt;=100000,H6082&lt;250000),"Medium",H6082&gt;=250000,"High")</f>
        <v>Medium</v>
      </c>
      <c r="M6082" s="107" t="str">
        <f>IF(H6082&lt;100000,"Low",IF(AND(H6082&gt;=100000,H6082&lt;250000),"Medium","High"))</f>
        <v>Medium</v>
      </c>
    </row>
    <row r="6083" spans="1:13" x14ac:dyDescent="0.4">
      <c r="A6083" s="109" t="s">
        <v>6027</v>
      </c>
      <c r="B6083" s="109" t="s">
        <v>10807</v>
      </c>
      <c r="C6083" s="109" t="s">
        <v>100</v>
      </c>
      <c r="D6083" s="109" t="s">
        <v>96</v>
      </c>
      <c r="E6083" s="109" t="s">
        <v>6926</v>
      </c>
      <c r="F6083" s="109" t="s">
        <v>6021</v>
      </c>
      <c r="G6083" s="109" t="s">
        <v>6020</v>
      </c>
      <c r="H6083" s="107">
        <v>401085</v>
      </c>
      <c r="I6083" s="109">
        <v>1</v>
      </c>
      <c r="J6083" s="108">
        <v>382796</v>
      </c>
      <c r="K6083" s="107" t="str">
        <f>IF(J6083&gt;0,"Untung","Rugi")</f>
        <v>Untung</v>
      </c>
      <c r="L6083" s="107" t="str">
        <f t="array" ref="L6083">_xlfn.IFS(H6083&lt;100000,"Low",AND(H6083&gt;=100000,H6083&lt;250000),"Medium",H6083&gt;=250000,"High")</f>
        <v>High</v>
      </c>
      <c r="M6083" s="107" t="str">
        <f>IF(H6083&lt;100000,"Low",IF(AND(H6083&gt;=100000,H6083&lt;250000),"Medium","High"))</f>
        <v>High</v>
      </c>
    </row>
    <row r="6084" spans="1:13" x14ac:dyDescent="0.4">
      <c r="A6084" s="109" t="s">
        <v>6016</v>
      </c>
      <c r="B6084" s="109" t="s">
        <v>10806</v>
      </c>
      <c r="C6084" s="109" t="s">
        <v>100</v>
      </c>
      <c r="D6084" s="109" t="s">
        <v>96</v>
      </c>
      <c r="E6084" s="109" t="s">
        <v>6606</v>
      </c>
      <c r="F6084" s="109" t="s">
        <v>99</v>
      </c>
      <c r="G6084" s="109" t="s">
        <v>6109</v>
      </c>
      <c r="H6084" s="107">
        <v>216630</v>
      </c>
      <c r="I6084" s="109">
        <v>9</v>
      </c>
      <c r="J6084" s="108">
        <v>246486</v>
      </c>
      <c r="K6084" s="107" t="str">
        <f>IF(J6084&gt;0,"Untung","Rugi")</f>
        <v>Untung</v>
      </c>
      <c r="L6084" s="107" t="str">
        <f t="array" ref="L6084">_xlfn.IFS(H6084&lt;100000,"Low",AND(H6084&gt;=100000,H6084&lt;250000),"Medium",H6084&gt;=250000,"High")</f>
        <v>Medium</v>
      </c>
      <c r="M6084" s="107" t="str">
        <f>IF(H6084&lt;100000,"Low",IF(AND(H6084&gt;=100000,H6084&lt;250000),"Medium","High"))</f>
        <v>Medium</v>
      </c>
    </row>
    <row r="6085" spans="1:13" x14ac:dyDescent="0.4">
      <c r="A6085" s="109" t="s">
        <v>6016</v>
      </c>
      <c r="B6085" s="109" t="s">
        <v>10805</v>
      </c>
      <c r="C6085" s="109" t="s">
        <v>100</v>
      </c>
      <c r="D6085" s="109" t="s">
        <v>96</v>
      </c>
      <c r="E6085" s="109" t="s">
        <v>6678</v>
      </c>
      <c r="F6085" s="109" t="s">
        <v>95</v>
      </c>
      <c r="G6085" s="109" t="s">
        <v>6062</v>
      </c>
      <c r="H6085" s="107">
        <v>398693</v>
      </c>
      <c r="I6085" s="109">
        <v>5</v>
      </c>
      <c r="J6085" s="108">
        <v>9741</v>
      </c>
      <c r="K6085" s="107" t="str">
        <f>IF(J6085&gt;0,"Untung","Rugi")</f>
        <v>Untung</v>
      </c>
      <c r="L6085" s="107" t="str">
        <f t="array" ref="L6085">_xlfn.IFS(H6085&lt;100000,"Low",AND(H6085&gt;=100000,H6085&lt;250000),"Medium",H6085&gt;=250000,"High")</f>
        <v>High</v>
      </c>
      <c r="M6085" s="107" t="str">
        <f>IF(H6085&lt;100000,"Low",IF(AND(H6085&gt;=100000,H6085&lt;250000),"Medium","High"))</f>
        <v>High</v>
      </c>
    </row>
    <row r="6086" spans="1:13" x14ac:dyDescent="0.4">
      <c r="A6086" s="109" t="s">
        <v>6016</v>
      </c>
      <c r="B6086" s="109" t="s">
        <v>10805</v>
      </c>
      <c r="C6086" s="109" t="s">
        <v>100</v>
      </c>
      <c r="D6086" s="109" t="s">
        <v>106</v>
      </c>
      <c r="E6086" s="109" t="s">
        <v>6230</v>
      </c>
      <c r="F6086" s="109" t="s">
        <v>6021</v>
      </c>
      <c r="G6086" s="109" t="s">
        <v>6031</v>
      </c>
      <c r="H6086" s="107">
        <v>385139</v>
      </c>
      <c r="I6086" s="109">
        <v>7</v>
      </c>
      <c r="J6086" s="108">
        <v>373586</v>
      </c>
      <c r="K6086" s="107" t="str">
        <f>IF(J6086&gt;0,"Untung","Rugi")</f>
        <v>Untung</v>
      </c>
      <c r="L6086" s="107" t="str">
        <f t="array" ref="L6086">_xlfn.IFS(H6086&lt;100000,"Low",AND(H6086&gt;=100000,H6086&lt;250000),"Medium",H6086&gt;=250000,"High")</f>
        <v>High</v>
      </c>
      <c r="M6086" s="107" t="str">
        <f>IF(H6086&lt;100000,"Low",IF(AND(H6086&gt;=100000,H6086&lt;250000),"Medium","High"))</f>
        <v>High</v>
      </c>
    </row>
    <row r="6087" spans="1:13" x14ac:dyDescent="0.4">
      <c r="A6087" s="109" t="s">
        <v>6046</v>
      </c>
      <c r="B6087" s="109" t="s">
        <v>10804</v>
      </c>
      <c r="C6087" s="109" t="s">
        <v>1051</v>
      </c>
      <c r="D6087" s="109" t="s">
        <v>96</v>
      </c>
      <c r="E6087" s="109" t="s">
        <v>6404</v>
      </c>
      <c r="F6087" s="109" t="s">
        <v>99</v>
      </c>
      <c r="G6087" s="109" t="s">
        <v>6024</v>
      </c>
      <c r="H6087" s="107">
        <v>264124</v>
      </c>
      <c r="I6087" s="109">
        <v>3</v>
      </c>
      <c r="J6087" s="108">
        <v>28460</v>
      </c>
      <c r="K6087" s="107" t="str">
        <f>IF(J6087&gt;0,"Untung","Rugi")</f>
        <v>Untung</v>
      </c>
      <c r="L6087" s="107" t="str">
        <f t="array" ref="L6087">_xlfn.IFS(H6087&lt;100000,"Low",AND(H6087&gt;=100000,H6087&lt;250000),"Medium",H6087&gt;=250000,"High")</f>
        <v>High</v>
      </c>
      <c r="M6087" s="107" t="str">
        <f>IF(H6087&lt;100000,"Low",IF(AND(H6087&gt;=100000,H6087&lt;250000),"Medium","High"))</f>
        <v>High</v>
      </c>
    </row>
    <row r="6088" spans="1:13" x14ac:dyDescent="0.4">
      <c r="A6088" s="109" t="s">
        <v>6027</v>
      </c>
      <c r="B6088" s="109" t="s">
        <v>10803</v>
      </c>
      <c r="C6088" s="109" t="s">
        <v>1051</v>
      </c>
      <c r="D6088" s="109" t="s">
        <v>96</v>
      </c>
      <c r="E6088" s="109" t="s">
        <v>10559</v>
      </c>
      <c r="F6088" s="109" t="s">
        <v>6021</v>
      </c>
      <c r="G6088" s="109" t="s">
        <v>6031</v>
      </c>
      <c r="H6088" s="107">
        <v>117306</v>
      </c>
      <c r="I6088" s="109">
        <v>3</v>
      </c>
      <c r="J6088" s="108">
        <v>73560</v>
      </c>
      <c r="K6088" s="107" t="str">
        <f>IF(J6088&gt;0,"Untung","Rugi")</f>
        <v>Untung</v>
      </c>
      <c r="L6088" s="107" t="str">
        <f t="array" ref="L6088">_xlfn.IFS(H6088&lt;100000,"Low",AND(H6088&gt;=100000,H6088&lt;250000),"Medium",H6088&gt;=250000,"High")</f>
        <v>Medium</v>
      </c>
      <c r="M6088" s="107" t="str">
        <f>IF(H6088&lt;100000,"Low",IF(AND(H6088&gt;=100000,H6088&lt;250000),"Medium","High"))</f>
        <v>Medium</v>
      </c>
    </row>
    <row r="6089" spans="1:13" x14ac:dyDescent="0.4">
      <c r="A6089" s="109" t="s">
        <v>6027</v>
      </c>
      <c r="B6089" s="109" t="s">
        <v>10801</v>
      </c>
      <c r="C6089" s="109" t="s">
        <v>1051</v>
      </c>
      <c r="D6089" s="109" t="s">
        <v>96</v>
      </c>
      <c r="E6089" s="109" t="s">
        <v>10802</v>
      </c>
      <c r="F6089" s="109" t="s">
        <v>99</v>
      </c>
      <c r="G6089" s="109" t="s">
        <v>6024</v>
      </c>
      <c r="H6089" s="107">
        <v>237985</v>
      </c>
      <c r="I6089" s="109">
        <v>5</v>
      </c>
      <c r="J6089" s="108">
        <v>358221</v>
      </c>
      <c r="K6089" s="107" t="str">
        <f>IF(J6089&gt;0,"Untung","Rugi")</f>
        <v>Untung</v>
      </c>
      <c r="L6089" s="107" t="str">
        <f t="array" ref="L6089">_xlfn.IFS(H6089&lt;100000,"Low",AND(H6089&gt;=100000,H6089&lt;250000),"Medium",H6089&gt;=250000,"High")</f>
        <v>Medium</v>
      </c>
      <c r="M6089" s="107" t="str">
        <f>IF(H6089&lt;100000,"Low",IF(AND(H6089&gt;=100000,H6089&lt;250000),"Medium","High"))</f>
        <v>Medium</v>
      </c>
    </row>
    <row r="6090" spans="1:13" x14ac:dyDescent="0.4">
      <c r="A6090" s="109" t="s">
        <v>6027</v>
      </c>
      <c r="B6090" s="109" t="s">
        <v>10800</v>
      </c>
      <c r="C6090" s="109" t="s">
        <v>1051</v>
      </c>
      <c r="D6090" s="109" t="s">
        <v>96</v>
      </c>
      <c r="E6090" s="109" t="s">
        <v>6469</v>
      </c>
      <c r="F6090" s="109" t="s">
        <v>95</v>
      </c>
      <c r="G6090" s="109" t="s">
        <v>6039</v>
      </c>
      <c r="H6090" s="107">
        <v>194175</v>
      </c>
      <c r="I6090" s="109">
        <v>7</v>
      </c>
      <c r="J6090" s="108">
        <v>274521</v>
      </c>
      <c r="K6090" s="107" t="str">
        <f>IF(J6090&gt;0,"Untung","Rugi")</f>
        <v>Untung</v>
      </c>
      <c r="L6090" s="107" t="str">
        <f t="array" ref="L6090">_xlfn.IFS(H6090&lt;100000,"Low",AND(H6090&gt;=100000,H6090&lt;250000),"Medium",H6090&gt;=250000,"High")</f>
        <v>Medium</v>
      </c>
      <c r="M6090" s="107" t="str">
        <f>IF(H6090&lt;100000,"Low",IF(AND(H6090&gt;=100000,H6090&lt;250000),"Medium","High"))</f>
        <v>Medium</v>
      </c>
    </row>
    <row r="6091" spans="1:13" x14ac:dyDescent="0.4">
      <c r="A6091" s="109" t="s">
        <v>6027</v>
      </c>
      <c r="B6091" s="109" t="s">
        <v>10801</v>
      </c>
      <c r="C6091" s="109" t="s">
        <v>1051</v>
      </c>
      <c r="D6091" s="109" t="s">
        <v>96</v>
      </c>
      <c r="E6091" s="109" t="s">
        <v>8450</v>
      </c>
      <c r="F6091" s="109" t="s">
        <v>95</v>
      </c>
      <c r="G6091" s="109" t="s">
        <v>6116</v>
      </c>
      <c r="H6091" s="107">
        <v>114563</v>
      </c>
      <c r="I6091" s="109">
        <v>2</v>
      </c>
      <c r="J6091" s="108">
        <v>201298</v>
      </c>
      <c r="K6091" s="107" t="str">
        <f>IF(J6091&gt;0,"Untung","Rugi")</f>
        <v>Untung</v>
      </c>
      <c r="L6091" s="107" t="str">
        <f t="array" ref="L6091">_xlfn.IFS(H6091&lt;100000,"Low",AND(H6091&gt;=100000,H6091&lt;250000),"Medium",H6091&gt;=250000,"High")</f>
        <v>Medium</v>
      </c>
      <c r="M6091" s="107" t="str">
        <f>IF(H6091&lt;100000,"Low",IF(AND(H6091&gt;=100000,H6091&lt;250000),"Medium","High"))</f>
        <v>Medium</v>
      </c>
    </row>
    <row r="6092" spans="1:13" x14ac:dyDescent="0.4">
      <c r="A6092" s="109" t="s">
        <v>6027</v>
      </c>
      <c r="B6092" s="109" t="s">
        <v>10800</v>
      </c>
      <c r="C6092" s="109" t="s">
        <v>1051</v>
      </c>
      <c r="D6092" s="109" t="s">
        <v>96</v>
      </c>
      <c r="E6092" s="109" t="s">
        <v>8317</v>
      </c>
      <c r="F6092" s="109" t="s">
        <v>6021</v>
      </c>
      <c r="G6092" s="109" t="s">
        <v>6020</v>
      </c>
      <c r="H6092" s="107">
        <v>21905</v>
      </c>
      <c r="I6092" s="109">
        <v>2</v>
      </c>
      <c r="J6092" s="108">
        <v>-61671</v>
      </c>
      <c r="K6092" s="107" t="str">
        <f>IF(J6092&gt;0,"Untung","Rugi")</f>
        <v>Rugi</v>
      </c>
      <c r="L6092" s="107" t="str">
        <f t="array" ref="L6092">_xlfn.IFS(H6092&lt;100000,"Low",AND(H6092&gt;=100000,H6092&lt;250000),"Medium",H6092&gt;=250000,"High")</f>
        <v>Low</v>
      </c>
      <c r="M6092" s="107" t="str">
        <f>IF(H6092&lt;100000,"Low",IF(AND(H6092&gt;=100000,H6092&lt;250000),"Medium","High"))</f>
        <v>Low</v>
      </c>
    </row>
    <row r="6093" spans="1:13" x14ac:dyDescent="0.4">
      <c r="A6093" s="109" t="s">
        <v>6027</v>
      </c>
      <c r="B6093" s="109" t="s">
        <v>10799</v>
      </c>
      <c r="C6093" s="109" t="s">
        <v>1051</v>
      </c>
      <c r="D6093" s="109" t="s">
        <v>96</v>
      </c>
      <c r="E6093" s="109" t="s">
        <v>9190</v>
      </c>
      <c r="F6093" s="109" t="s">
        <v>95</v>
      </c>
      <c r="G6093" s="109" t="s">
        <v>6052</v>
      </c>
      <c r="H6093" s="107">
        <v>346183</v>
      </c>
      <c r="I6093" s="109">
        <v>3</v>
      </c>
      <c r="J6093" s="108">
        <v>78279</v>
      </c>
      <c r="K6093" s="107" t="str">
        <f>IF(J6093&gt;0,"Untung","Rugi")</f>
        <v>Untung</v>
      </c>
      <c r="L6093" s="107" t="str">
        <f t="array" ref="L6093">_xlfn.IFS(H6093&lt;100000,"Low",AND(H6093&gt;=100000,H6093&lt;250000),"Medium",H6093&gt;=250000,"High")</f>
        <v>High</v>
      </c>
      <c r="M6093" s="107" t="str">
        <f>IF(H6093&lt;100000,"Low",IF(AND(H6093&gt;=100000,H6093&lt;250000),"Medium","High"))</f>
        <v>High</v>
      </c>
    </row>
    <row r="6094" spans="1:13" x14ac:dyDescent="0.4">
      <c r="A6094" s="109" t="s">
        <v>6027</v>
      </c>
      <c r="B6094" s="109" t="s">
        <v>10798</v>
      </c>
      <c r="C6094" s="109" t="s">
        <v>1051</v>
      </c>
      <c r="D6094" s="109" t="s">
        <v>102</v>
      </c>
      <c r="E6094" s="109" t="s">
        <v>6918</v>
      </c>
      <c r="F6094" s="109" t="s">
        <v>95</v>
      </c>
      <c r="G6094" s="109" t="s">
        <v>6039</v>
      </c>
      <c r="H6094" s="107">
        <v>260290</v>
      </c>
      <c r="I6094" s="109">
        <v>2</v>
      </c>
      <c r="J6094" s="108">
        <v>172235</v>
      </c>
      <c r="K6094" s="107" t="str">
        <f>IF(J6094&gt;0,"Untung","Rugi")</f>
        <v>Untung</v>
      </c>
      <c r="L6094" s="107" t="str">
        <f t="array" ref="L6094">_xlfn.IFS(H6094&lt;100000,"Low",AND(H6094&gt;=100000,H6094&lt;250000),"Medium",H6094&gt;=250000,"High")</f>
        <v>High</v>
      </c>
      <c r="M6094" s="107" t="str">
        <f>IF(H6094&lt;100000,"Low",IF(AND(H6094&gt;=100000,H6094&lt;250000),"Medium","High"))</f>
        <v>High</v>
      </c>
    </row>
    <row r="6095" spans="1:13" x14ac:dyDescent="0.4">
      <c r="A6095" s="109" t="s">
        <v>6016</v>
      </c>
      <c r="B6095" s="109" t="s">
        <v>10797</v>
      </c>
      <c r="C6095" s="109" t="s">
        <v>1051</v>
      </c>
      <c r="D6095" s="109" t="s">
        <v>102</v>
      </c>
      <c r="E6095" s="109" t="s">
        <v>10796</v>
      </c>
      <c r="F6095" s="109" t="s">
        <v>99</v>
      </c>
      <c r="G6095" s="109" t="s">
        <v>6024</v>
      </c>
      <c r="H6095" s="107">
        <v>244147</v>
      </c>
      <c r="I6095" s="109">
        <v>2</v>
      </c>
      <c r="J6095" s="108">
        <v>-53203</v>
      </c>
      <c r="K6095" s="107" t="str">
        <f>IF(J6095&gt;0,"Untung","Rugi")</f>
        <v>Rugi</v>
      </c>
      <c r="L6095" s="107" t="str">
        <f t="array" ref="L6095">_xlfn.IFS(H6095&lt;100000,"Low",AND(H6095&gt;=100000,H6095&lt;250000),"Medium",H6095&gt;=250000,"High")</f>
        <v>Medium</v>
      </c>
      <c r="M6095" s="107" t="str">
        <f>IF(H6095&lt;100000,"Low",IF(AND(H6095&gt;=100000,H6095&lt;250000),"Medium","High"))</f>
        <v>Medium</v>
      </c>
    </row>
    <row r="6096" spans="1:13" x14ac:dyDescent="0.4">
      <c r="A6096" s="109" t="s">
        <v>6016</v>
      </c>
      <c r="B6096" s="109" t="s">
        <v>10794</v>
      </c>
      <c r="C6096" s="109" t="s">
        <v>1051</v>
      </c>
      <c r="D6096" s="109" t="s">
        <v>102</v>
      </c>
      <c r="E6096" s="109" t="s">
        <v>10795</v>
      </c>
      <c r="F6096" s="109" t="s">
        <v>95</v>
      </c>
      <c r="G6096" s="109" t="s">
        <v>6116</v>
      </c>
      <c r="H6096" s="107">
        <v>43141</v>
      </c>
      <c r="I6096" s="109">
        <v>3</v>
      </c>
      <c r="J6096" s="108">
        <v>-82385</v>
      </c>
      <c r="K6096" s="107" t="str">
        <f>IF(J6096&gt;0,"Untung","Rugi")</f>
        <v>Rugi</v>
      </c>
      <c r="L6096" s="107" t="str">
        <f t="array" ref="L6096">_xlfn.IFS(H6096&lt;100000,"Low",AND(H6096&gt;=100000,H6096&lt;250000),"Medium",H6096&gt;=250000,"High")</f>
        <v>Low</v>
      </c>
      <c r="M6096" s="107" t="str">
        <f>IF(H6096&lt;100000,"Low",IF(AND(H6096&gt;=100000,H6096&lt;250000),"Medium","High"))</f>
        <v>Low</v>
      </c>
    </row>
    <row r="6097" spans="1:13" x14ac:dyDescent="0.4">
      <c r="A6097" s="109" t="s">
        <v>6016</v>
      </c>
      <c r="B6097" s="109" t="s">
        <v>10794</v>
      </c>
      <c r="C6097" s="109" t="s">
        <v>100</v>
      </c>
      <c r="D6097" s="109" t="s">
        <v>96</v>
      </c>
      <c r="E6097" s="109" t="s">
        <v>8336</v>
      </c>
      <c r="F6097" s="109" t="s">
        <v>95</v>
      </c>
      <c r="G6097" s="109" t="s">
        <v>6067</v>
      </c>
      <c r="H6097" s="107">
        <v>153370</v>
      </c>
      <c r="I6097" s="109">
        <v>5</v>
      </c>
      <c r="J6097" s="108">
        <v>122534</v>
      </c>
      <c r="K6097" s="107" t="str">
        <f>IF(J6097&gt;0,"Untung","Rugi")</f>
        <v>Untung</v>
      </c>
      <c r="L6097" s="107" t="str">
        <f t="array" ref="L6097">_xlfn.IFS(H6097&lt;100000,"Low",AND(H6097&gt;=100000,H6097&lt;250000),"Medium",H6097&gt;=250000,"High")</f>
        <v>Medium</v>
      </c>
      <c r="M6097" s="107" t="str">
        <f>IF(H6097&lt;100000,"Low",IF(AND(H6097&gt;=100000,H6097&lt;250000),"Medium","High"))</f>
        <v>Medium</v>
      </c>
    </row>
    <row r="6098" spans="1:13" x14ac:dyDescent="0.4">
      <c r="A6098" s="109" t="s">
        <v>6016</v>
      </c>
      <c r="B6098" s="109" t="s">
        <v>10793</v>
      </c>
      <c r="C6098" s="109" t="s">
        <v>100</v>
      </c>
      <c r="D6098" s="109" t="s">
        <v>96</v>
      </c>
      <c r="E6098" s="109" t="s">
        <v>10395</v>
      </c>
      <c r="F6098" s="109" t="s">
        <v>99</v>
      </c>
      <c r="G6098" s="109" t="s">
        <v>6109</v>
      </c>
      <c r="H6098" s="107">
        <v>55903</v>
      </c>
      <c r="I6098" s="109">
        <v>5</v>
      </c>
      <c r="J6098" s="108">
        <v>164428</v>
      </c>
      <c r="K6098" s="107" t="str">
        <f>IF(J6098&gt;0,"Untung","Rugi")</f>
        <v>Untung</v>
      </c>
      <c r="L6098" s="107" t="str">
        <f t="array" ref="L6098">_xlfn.IFS(H6098&lt;100000,"Low",AND(H6098&gt;=100000,H6098&lt;250000),"Medium",H6098&gt;=250000,"High")</f>
        <v>Low</v>
      </c>
      <c r="M6098" s="107" t="str">
        <f>IF(H6098&lt;100000,"Low",IF(AND(H6098&gt;=100000,H6098&lt;250000),"Medium","High"))</f>
        <v>Low</v>
      </c>
    </row>
    <row r="6099" spans="1:13" x14ac:dyDescent="0.4">
      <c r="A6099" s="109" t="s">
        <v>6016</v>
      </c>
      <c r="B6099" s="109" t="s">
        <v>10792</v>
      </c>
      <c r="C6099" s="109" t="s">
        <v>100</v>
      </c>
      <c r="D6099" s="109" t="s">
        <v>102</v>
      </c>
      <c r="E6099" s="109" t="s">
        <v>10212</v>
      </c>
      <c r="F6099" s="109" t="s">
        <v>99</v>
      </c>
      <c r="G6099" s="109" t="s">
        <v>6049</v>
      </c>
      <c r="H6099" s="107">
        <v>205436</v>
      </c>
      <c r="I6099" s="109">
        <v>2</v>
      </c>
      <c r="J6099" s="108">
        <v>-222116</v>
      </c>
      <c r="K6099" s="107" t="str">
        <f>IF(J6099&gt;0,"Untung","Rugi")</f>
        <v>Rugi</v>
      </c>
      <c r="L6099" s="107" t="str">
        <f t="array" ref="L6099">_xlfn.IFS(H6099&lt;100000,"Low",AND(H6099&gt;=100000,H6099&lt;250000),"Medium",H6099&gt;=250000,"High")</f>
        <v>Medium</v>
      </c>
      <c r="M6099" s="107" t="str">
        <f>IF(H6099&lt;100000,"Low",IF(AND(H6099&gt;=100000,H6099&lt;250000),"Medium","High"))</f>
        <v>Medium</v>
      </c>
    </row>
    <row r="6100" spans="1:13" x14ac:dyDescent="0.4">
      <c r="A6100" s="109" t="s">
        <v>6016</v>
      </c>
      <c r="B6100" s="109" t="s">
        <v>10791</v>
      </c>
      <c r="C6100" s="109" t="s">
        <v>1064</v>
      </c>
      <c r="D6100" s="109" t="s">
        <v>104</v>
      </c>
      <c r="E6100" s="109" t="s">
        <v>7764</v>
      </c>
      <c r="F6100" s="109" t="s">
        <v>6021</v>
      </c>
      <c r="G6100" s="109" t="s">
        <v>6020</v>
      </c>
      <c r="H6100" s="107">
        <v>177466</v>
      </c>
      <c r="I6100" s="109">
        <v>3</v>
      </c>
      <c r="J6100" s="108">
        <v>-64436</v>
      </c>
      <c r="K6100" s="107" t="str">
        <f>IF(J6100&gt;0,"Untung","Rugi")</f>
        <v>Rugi</v>
      </c>
      <c r="L6100" s="107" t="str">
        <f t="array" ref="L6100">_xlfn.IFS(H6100&lt;100000,"Low",AND(H6100&gt;=100000,H6100&lt;250000),"Medium",H6100&gt;=250000,"High")</f>
        <v>Medium</v>
      </c>
      <c r="M6100" s="107" t="str">
        <f>IF(H6100&lt;100000,"Low",IF(AND(H6100&gt;=100000,H6100&lt;250000),"Medium","High"))</f>
        <v>Medium</v>
      </c>
    </row>
    <row r="6101" spans="1:13" x14ac:dyDescent="0.4">
      <c r="A6101" s="109" t="s">
        <v>6016</v>
      </c>
      <c r="B6101" s="109" t="s">
        <v>10790</v>
      </c>
      <c r="C6101" s="109" t="s">
        <v>100</v>
      </c>
      <c r="D6101" s="109" t="s">
        <v>96</v>
      </c>
      <c r="E6101" s="109" t="s">
        <v>6703</v>
      </c>
      <c r="F6101" s="109" t="s">
        <v>99</v>
      </c>
      <c r="G6101" s="109" t="s">
        <v>6049</v>
      </c>
      <c r="H6101" s="107">
        <v>389347</v>
      </c>
      <c r="I6101" s="109">
        <v>3</v>
      </c>
      <c r="J6101" s="108">
        <v>-238699</v>
      </c>
      <c r="K6101" s="107" t="str">
        <f>IF(J6101&gt;0,"Untung","Rugi")</f>
        <v>Rugi</v>
      </c>
      <c r="L6101" s="107" t="str">
        <f t="array" ref="L6101">_xlfn.IFS(H6101&lt;100000,"Low",AND(H6101&gt;=100000,H6101&lt;250000),"Medium",H6101&gt;=250000,"High")</f>
        <v>High</v>
      </c>
      <c r="M6101" s="107" t="str">
        <f>IF(H6101&lt;100000,"Low",IF(AND(H6101&gt;=100000,H6101&lt;250000),"Medium","High"))</f>
        <v>High</v>
      </c>
    </row>
    <row r="6102" spans="1:13" x14ac:dyDescent="0.4">
      <c r="A6102" s="109" t="s">
        <v>6016</v>
      </c>
      <c r="B6102" s="109" t="s">
        <v>10789</v>
      </c>
      <c r="C6102" s="109" t="s">
        <v>100</v>
      </c>
      <c r="D6102" s="109" t="s">
        <v>96</v>
      </c>
      <c r="E6102" s="109" t="s">
        <v>6316</v>
      </c>
      <c r="F6102" s="109" t="s">
        <v>95</v>
      </c>
      <c r="G6102" s="109" t="s">
        <v>6052</v>
      </c>
      <c r="H6102" s="107">
        <v>369256</v>
      </c>
      <c r="I6102" s="109">
        <v>6</v>
      </c>
      <c r="J6102" s="108">
        <v>-36295</v>
      </c>
      <c r="K6102" s="107" t="str">
        <f>IF(J6102&gt;0,"Untung","Rugi")</f>
        <v>Rugi</v>
      </c>
      <c r="L6102" s="107" t="str">
        <f t="array" ref="L6102">_xlfn.IFS(H6102&lt;100000,"Low",AND(H6102&gt;=100000,H6102&lt;250000),"Medium",H6102&gt;=250000,"High")</f>
        <v>High</v>
      </c>
      <c r="M6102" s="107" t="str">
        <f>IF(H6102&lt;100000,"Low",IF(AND(H6102&gt;=100000,H6102&lt;250000),"Medium","High"))</f>
        <v>High</v>
      </c>
    </row>
    <row r="6103" spans="1:13" x14ac:dyDescent="0.4">
      <c r="A6103" s="109" t="s">
        <v>6016</v>
      </c>
      <c r="B6103" s="109" t="s">
        <v>10788</v>
      </c>
      <c r="C6103" s="109" t="s">
        <v>1064</v>
      </c>
      <c r="D6103" s="109" t="s">
        <v>96</v>
      </c>
      <c r="E6103" s="109" t="s">
        <v>6397</v>
      </c>
      <c r="F6103" s="109" t="s">
        <v>99</v>
      </c>
      <c r="G6103" s="109" t="s">
        <v>6109</v>
      </c>
      <c r="H6103" s="107">
        <v>199698</v>
      </c>
      <c r="I6103" s="109">
        <v>4</v>
      </c>
      <c r="J6103" s="108">
        <v>37382</v>
      </c>
      <c r="K6103" s="107" t="str">
        <f>IF(J6103&gt;0,"Untung","Rugi")</f>
        <v>Untung</v>
      </c>
      <c r="L6103" s="107" t="str">
        <f t="array" ref="L6103">_xlfn.IFS(H6103&lt;100000,"Low",AND(H6103&gt;=100000,H6103&lt;250000),"Medium",H6103&gt;=250000,"High")</f>
        <v>Medium</v>
      </c>
      <c r="M6103" s="107" t="str">
        <f>IF(H6103&lt;100000,"Low",IF(AND(H6103&gt;=100000,H6103&lt;250000),"Medium","High"))</f>
        <v>Medium</v>
      </c>
    </row>
    <row r="6104" spans="1:13" x14ac:dyDescent="0.4">
      <c r="A6104" s="109" t="s">
        <v>6027</v>
      </c>
      <c r="B6104" s="109" t="s">
        <v>10787</v>
      </c>
      <c r="C6104" s="109" t="s">
        <v>1064</v>
      </c>
      <c r="D6104" s="109" t="s">
        <v>96</v>
      </c>
      <c r="E6104" s="109" t="s">
        <v>7623</v>
      </c>
      <c r="F6104" s="109" t="s">
        <v>99</v>
      </c>
      <c r="G6104" s="109" t="s">
        <v>6024</v>
      </c>
      <c r="H6104" s="107">
        <v>388839</v>
      </c>
      <c r="I6104" s="109">
        <v>8</v>
      </c>
      <c r="J6104" s="108">
        <v>-117168</v>
      </c>
      <c r="K6104" s="107" t="str">
        <f>IF(J6104&gt;0,"Untung","Rugi")</f>
        <v>Rugi</v>
      </c>
      <c r="L6104" s="107" t="str">
        <f t="array" ref="L6104">_xlfn.IFS(H6104&lt;100000,"Low",AND(H6104&gt;=100000,H6104&lt;250000),"Medium",H6104&gt;=250000,"High")</f>
        <v>High</v>
      </c>
      <c r="M6104" s="107" t="str">
        <f>IF(H6104&lt;100000,"Low",IF(AND(H6104&gt;=100000,H6104&lt;250000),"Medium","High"))</f>
        <v>High</v>
      </c>
    </row>
    <row r="6105" spans="1:13" x14ac:dyDescent="0.4">
      <c r="A6105" s="109" t="s">
        <v>6027</v>
      </c>
      <c r="B6105" s="109" t="s">
        <v>10786</v>
      </c>
      <c r="C6105" s="109" t="s">
        <v>1051</v>
      </c>
      <c r="D6105" s="109" t="s">
        <v>104</v>
      </c>
      <c r="E6105" s="109" t="s">
        <v>6446</v>
      </c>
      <c r="F6105" s="109" t="s">
        <v>99</v>
      </c>
      <c r="G6105" s="109" t="s">
        <v>6109</v>
      </c>
      <c r="H6105" s="107">
        <v>409838</v>
      </c>
      <c r="I6105" s="109">
        <v>2</v>
      </c>
      <c r="J6105" s="108">
        <v>368527</v>
      </c>
      <c r="K6105" s="107" t="str">
        <f>IF(J6105&gt;0,"Untung","Rugi")</f>
        <v>Untung</v>
      </c>
      <c r="L6105" s="107" t="str">
        <f t="array" ref="L6105">_xlfn.IFS(H6105&lt;100000,"Low",AND(H6105&gt;=100000,H6105&lt;250000),"Medium",H6105&gt;=250000,"High")</f>
        <v>High</v>
      </c>
      <c r="M6105" s="107" t="str">
        <f>IF(H6105&lt;100000,"Low",IF(AND(H6105&gt;=100000,H6105&lt;250000),"Medium","High"))</f>
        <v>High</v>
      </c>
    </row>
    <row r="6106" spans="1:13" x14ac:dyDescent="0.4">
      <c r="A6106" s="109" t="s">
        <v>6046</v>
      </c>
      <c r="B6106" s="109" t="s">
        <v>10785</v>
      </c>
      <c r="C6106" s="109" t="s">
        <v>1051</v>
      </c>
      <c r="D6106" s="109" t="s">
        <v>96</v>
      </c>
      <c r="E6106" s="109" t="s">
        <v>8755</v>
      </c>
      <c r="F6106" s="109" t="s">
        <v>6021</v>
      </c>
      <c r="G6106" s="109" t="s">
        <v>6020</v>
      </c>
      <c r="H6106" s="107">
        <v>269518</v>
      </c>
      <c r="I6106" s="109">
        <v>3</v>
      </c>
      <c r="J6106" s="108">
        <v>177478</v>
      </c>
      <c r="K6106" s="107" t="str">
        <f>IF(J6106&gt;0,"Untung","Rugi")</f>
        <v>Untung</v>
      </c>
      <c r="L6106" s="107" t="str">
        <f t="array" ref="L6106">_xlfn.IFS(H6106&lt;100000,"Low",AND(H6106&gt;=100000,H6106&lt;250000),"Medium",H6106&gt;=250000,"High")</f>
        <v>High</v>
      </c>
      <c r="M6106" s="107" t="str">
        <f>IF(H6106&lt;100000,"Low",IF(AND(H6106&gt;=100000,H6106&lt;250000),"Medium","High"))</f>
        <v>High</v>
      </c>
    </row>
    <row r="6107" spans="1:13" x14ac:dyDescent="0.4">
      <c r="A6107" s="109" t="s">
        <v>6016</v>
      </c>
      <c r="B6107" s="109" t="s">
        <v>10784</v>
      </c>
      <c r="C6107" s="109" t="s">
        <v>1051</v>
      </c>
      <c r="D6107" s="109" t="s">
        <v>96</v>
      </c>
      <c r="E6107" s="109" t="s">
        <v>9974</v>
      </c>
      <c r="F6107" s="109" t="s">
        <v>95</v>
      </c>
      <c r="G6107" s="109" t="s">
        <v>6062</v>
      </c>
      <c r="H6107" s="107">
        <v>301142</v>
      </c>
      <c r="I6107" s="109">
        <v>3</v>
      </c>
      <c r="J6107" s="108">
        <v>-144302</v>
      </c>
      <c r="K6107" s="107" t="str">
        <f>IF(J6107&gt;0,"Untung","Rugi")</f>
        <v>Rugi</v>
      </c>
      <c r="L6107" s="107" t="str">
        <f t="array" ref="L6107">_xlfn.IFS(H6107&lt;100000,"Low",AND(H6107&gt;=100000,H6107&lt;250000),"Medium",H6107&gt;=250000,"High")</f>
        <v>High</v>
      </c>
      <c r="M6107" s="107" t="str">
        <f>IF(H6107&lt;100000,"Low",IF(AND(H6107&gt;=100000,H6107&lt;250000),"Medium","High"))</f>
        <v>High</v>
      </c>
    </row>
    <row r="6108" spans="1:13" x14ac:dyDescent="0.4">
      <c r="A6108" s="109" t="s">
        <v>6016</v>
      </c>
      <c r="B6108" s="109" t="s">
        <v>10783</v>
      </c>
      <c r="C6108" s="109" t="s">
        <v>100</v>
      </c>
      <c r="D6108" s="109" t="s">
        <v>102</v>
      </c>
      <c r="E6108" s="109" t="s">
        <v>7459</v>
      </c>
      <c r="F6108" s="109" t="s">
        <v>95</v>
      </c>
      <c r="G6108" s="109" t="s">
        <v>6052</v>
      </c>
      <c r="H6108" s="107">
        <v>327320</v>
      </c>
      <c r="I6108" s="109">
        <v>1</v>
      </c>
      <c r="J6108" s="108">
        <v>131546</v>
      </c>
      <c r="K6108" s="107" t="str">
        <f>IF(J6108&gt;0,"Untung","Rugi")</f>
        <v>Untung</v>
      </c>
      <c r="L6108" s="107" t="str">
        <f t="array" ref="L6108">_xlfn.IFS(H6108&lt;100000,"Low",AND(H6108&gt;=100000,H6108&lt;250000),"Medium",H6108&gt;=250000,"High")</f>
        <v>High</v>
      </c>
      <c r="M6108" s="107" t="str">
        <f>IF(H6108&lt;100000,"Low",IF(AND(H6108&gt;=100000,H6108&lt;250000),"Medium","High"))</f>
        <v>High</v>
      </c>
    </row>
    <row r="6109" spans="1:13" x14ac:dyDescent="0.4">
      <c r="A6109" s="109" t="s">
        <v>6046</v>
      </c>
      <c r="B6109" s="109" t="s">
        <v>10782</v>
      </c>
      <c r="C6109" s="109" t="s">
        <v>100</v>
      </c>
      <c r="D6109" s="109" t="s">
        <v>102</v>
      </c>
      <c r="E6109" s="109" t="s">
        <v>10085</v>
      </c>
      <c r="F6109" s="109" t="s">
        <v>95</v>
      </c>
      <c r="G6109" s="109" t="s">
        <v>6013</v>
      </c>
      <c r="H6109" s="107">
        <v>284583</v>
      </c>
      <c r="I6109" s="109">
        <v>6</v>
      </c>
      <c r="J6109" s="108">
        <v>358780</v>
      </c>
      <c r="K6109" s="107" t="str">
        <f>IF(J6109&gt;0,"Untung","Rugi")</f>
        <v>Untung</v>
      </c>
      <c r="L6109" s="107" t="str">
        <f t="array" ref="L6109">_xlfn.IFS(H6109&lt;100000,"Low",AND(H6109&gt;=100000,H6109&lt;250000),"Medium",H6109&gt;=250000,"High")</f>
        <v>High</v>
      </c>
      <c r="M6109" s="107" t="str">
        <f>IF(H6109&lt;100000,"Low",IF(AND(H6109&gt;=100000,H6109&lt;250000),"Medium","High"))</f>
        <v>High</v>
      </c>
    </row>
    <row r="6110" spans="1:13" x14ac:dyDescent="0.4">
      <c r="A6110" s="109" t="s">
        <v>6016</v>
      </c>
      <c r="B6110" s="109" t="s">
        <v>10781</v>
      </c>
      <c r="C6110" s="109" t="s">
        <v>100</v>
      </c>
      <c r="D6110" s="109" t="s">
        <v>102</v>
      </c>
      <c r="E6110" s="109" t="s">
        <v>10522</v>
      </c>
      <c r="F6110" s="109" t="s">
        <v>95</v>
      </c>
      <c r="G6110" s="109" t="s">
        <v>6116</v>
      </c>
      <c r="H6110" s="107">
        <v>38553</v>
      </c>
      <c r="I6110" s="109">
        <v>5</v>
      </c>
      <c r="J6110" s="108">
        <v>-178995</v>
      </c>
      <c r="K6110" s="107" t="str">
        <f>IF(J6110&gt;0,"Untung","Rugi")</f>
        <v>Rugi</v>
      </c>
      <c r="L6110" s="107" t="str">
        <f t="array" ref="L6110">_xlfn.IFS(H6110&lt;100000,"Low",AND(H6110&gt;=100000,H6110&lt;250000),"Medium",H6110&gt;=250000,"High")</f>
        <v>Low</v>
      </c>
      <c r="M6110" s="107" t="str">
        <f>IF(H6110&lt;100000,"Low",IF(AND(H6110&gt;=100000,H6110&lt;250000),"Medium","High"))</f>
        <v>Low</v>
      </c>
    </row>
    <row r="6111" spans="1:13" x14ac:dyDescent="0.4">
      <c r="A6111" s="109" t="s">
        <v>6016</v>
      </c>
      <c r="B6111" s="109" t="s">
        <v>10781</v>
      </c>
      <c r="C6111" s="109" t="s">
        <v>100</v>
      </c>
      <c r="D6111" s="109" t="s">
        <v>102</v>
      </c>
      <c r="E6111" s="109" t="s">
        <v>6801</v>
      </c>
      <c r="F6111" s="109" t="s">
        <v>95</v>
      </c>
      <c r="G6111" s="109" t="s">
        <v>6017</v>
      </c>
      <c r="H6111" s="107">
        <v>332526</v>
      </c>
      <c r="I6111" s="109">
        <v>4</v>
      </c>
      <c r="J6111" s="108">
        <v>146628</v>
      </c>
      <c r="K6111" s="107" t="str">
        <f>IF(J6111&gt;0,"Untung","Rugi")</f>
        <v>Untung</v>
      </c>
      <c r="L6111" s="107" t="str">
        <f t="array" ref="L6111">_xlfn.IFS(H6111&lt;100000,"Low",AND(H6111&gt;=100000,H6111&lt;250000),"Medium",H6111&gt;=250000,"High")</f>
        <v>High</v>
      </c>
      <c r="M6111" s="107" t="str">
        <f>IF(H6111&lt;100000,"Low",IF(AND(H6111&gt;=100000,H6111&lt;250000),"Medium","High"))</f>
        <v>High</v>
      </c>
    </row>
    <row r="6112" spans="1:13" x14ac:dyDescent="0.4">
      <c r="A6112" s="109" t="s">
        <v>6016</v>
      </c>
      <c r="B6112" s="109" t="s">
        <v>10780</v>
      </c>
      <c r="C6112" s="109" t="s">
        <v>100</v>
      </c>
      <c r="D6112" s="109" t="s">
        <v>96</v>
      </c>
      <c r="E6112" s="109" t="s">
        <v>10102</v>
      </c>
      <c r="F6112" s="109" t="s">
        <v>95</v>
      </c>
      <c r="G6112" s="109" t="s">
        <v>6052</v>
      </c>
      <c r="H6112" s="107">
        <v>371551</v>
      </c>
      <c r="I6112" s="109">
        <v>3</v>
      </c>
      <c r="J6112" s="108">
        <v>-67134</v>
      </c>
      <c r="K6112" s="107" t="str">
        <f>IF(J6112&gt;0,"Untung","Rugi")</f>
        <v>Rugi</v>
      </c>
      <c r="L6112" s="107" t="str">
        <f t="array" ref="L6112">_xlfn.IFS(H6112&lt;100000,"Low",AND(H6112&gt;=100000,H6112&lt;250000),"Medium",H6112&gt;=250000,"High")</f>
        <v>High</v>
      </c>
      <c r="M6112" s="107" t="str">
        <f>IF(H6112&lt;100000,"Low",IF(AND(H6112&gt;=100000,H6112&lt;250000),"Medium","High"))</f>
        <v>High</v>
      </c>
    </row>
    <row r="6113" spans="1:13" x14ac:dyDescent="0.4">
      <c r="A6113" s="109" t="s">
        <v>6016</v>
      </c>
      <c r="B6113" s="109" t="s">
        <v>10779</v>
      </c>
      <c r="C6113" s="109" t="s">
        <v>1064</v>
      </c>
      <c r="D6113" s="109" t="s">
        <v>96</v>
      </c>
      <c r="E6113" s="109" t="s">
        <v>8243</v>
      </c>
      <c r="F6113" s="109" t="s">
        <v>99</v>
      </c>
      <c r="G6113" s="109" t="s">
        <v>6024</v>
      </c>
      <c r="H6113" s="107">
        <v>223698</v>
      </c>
      <c r="I6113" s="109">
        <v>3</v>
      </c>
      <c r="J6113" s="108">
        <v>-91173</v>
      </c>
      <c r="K6113" s="107" t="str">
        <f>IF(J6113&gt;0,"Untung","Rugi")</f>
        <v>Rugi</v>
      </c>
      <c r="L6113" s="107" t="str">
        <f t="array" ref="L6113">_xlfn.IFS(H6113&lt;100000,"Low",AND(H6113&gt;=100000,H6113&lt;250000),"Medium",H6113&gt;=250000,"High")</f>
        <v>Medium</v>
      </c>
      <c r="M6113" s="107" t="str">
        <f>IF(H6113&lt;100000,"Low",IF(AND(H6113&gt;=100000,H6113&lt;250000),"Medium","High"))</f>
        <v>Medium</v>
      </c>
    </row>
    <row r="6114" spans="1:13" x14ac:dyDescent="0.4">
      <c r="A6114" s="109" t="s">
        <v>6046</v>
      </c>
      <c r="B6114" s="109" t="s">
        <v>9682</v>
      </c>
      <c r="C6114" s="109" t="s">
        <v>1051</v>
      </c>
      <c r="D6114" s="109" t="s">
        <v>106</v>
      </c>
      <c r="E6114" s="109" t="s">
        <v>7895</v>
      </c>
      <c r="F6114" s="109" t="s">
        <v>95</v>
      </c>
      <c r="G6114" s="109" t="s">
        <v>6052</v>
      </c>
      <c r="H6114" s="107">
        <v>337414</v>
      </c>
      <c r="I6114" s="109">
        <v>3</v>
      </c>
      <c r="J6114" s="108">
        <v>200749</v>
      </c>
      <c r="K6114" s="107" t="str">
        <f>IF(J6114&gt;0,"Untung","Rugi")</f>
        <v>Untung</v>
      </c>
      <c r="L6114" s="107" t="str">
        <f t="array" ref="L6114">_xlfn.IFS(H6114&lt;100000,"Low",AND(H6114&gt;=100000,H6114&lt;250000),"Medium",H6114&gt;=250000,"High")</f>
        <v>High</v>
      </c>
      <c r="M6114" s="107" t="str">
        <f>IF(H6114&lt;100000,"Low",IF(AND(H6114&gt;=100000,H6114&lt;250000),"Medium","High"))</f>
        <v>High</v>
      </c>
    </row>
    <row r="6115" spans="1:13" x14ac:dyDescent="0.4">
      <c r="A6115" s="109" t="s">
        <v>6016</v>
      </c>
      <c r="B6115" s="109" t="s">
        <v>10778</v>
      </c>
      <c r="C6115" s="109" t="s">
        <v>1051</v>
      </c>
      <c r="D6115" s="109" t="s">
        <v>106</v>
      </c>
      <c r="E6115" s="109" t="s">
        <v>9292</v>
      </c>
      <c r="F6115" s="109" t="s">
        <v>95</v>
      </c>
      <c r="G6115" s="109" t="s">
        <v>6067</v>
      </c>
      <c r="H6115" s="107">
        <v>448023</v>
      </c>
      <c r="I6115" s="109">
        <v>2</v>
      </c>
      <c r="J6115" s="108">
        <v>153654</v>
      </c>
      <c r="K6115" s="107" t="str">
        <f>IF(J6115&gt;0,"Untung","Rugi")</f>
        <v>Untung</v>
      </c>
      <c r="L6115" s="107" t="str">
        <f t="array" ref="L6115">_xlfn.IFS(H6115&lt;100000,"Low",AND(H6115&gt;=100000,H6115&lt;250000),"Medium",H6115&gt;=250000,"High")</f>
        <v>High</v>
      </c>
      <c r="M6115" s="107" t="str">
        <f>IF(H6115&lt;100000,"Low",IF(AND(H6115&gt;=100000,H6115&lt;250000),"Medium","High"))</f>
        <v>High</v>
      </c>
    </row>
    <row r="6116" spans="1:13" x14ac:dyDescent="0.4">
      <c r="A6116" s="109" t="s">
        <v>6016</v>
      </c>
      <c r="B6116" s="109" t="s">
        <v>10777</v>
      </c>
      <c r="C6116" s="109" t="s">
        <v>1064</v>
      </c>
      <c r="D6116" s="109" t="s">
        <v>106</v>
      </c>
      <c r="E6116" s="109" t="s">
        <v>6339</v>
      </c>
      <c r="F6116" s="109" t="s">
        <v>95</v>
      </c>
      <c r="G6116" s="109" t="s">
        <v>6017</v>
      </c>
      <c r="H6116" s="107">
        <v>202782</v>
      </c>
      <c r="I6116" s="109">
        <v>3</v>
      </c>
      <c r="J6116" s="108">
        <v>379248</v>
      </c>
      <c r="K6116" s="107" t="str">
        <f>IF(J6116&gt;0,"Untung","Rugi")</f>
        <v>Untung</v>
      </c>
      <c r="L6116" s="107" t="str">
        <f t="array" ref="L6116">_xlfn.IFS(H6116&lt;100000,"Low",AND(H6116&gt;=100000,H6116&lt;250000),"Medium",H6116&gt;=250000,"High")</f>
        <v>Medium</v>
      </c>
      <c r="M6116" s="107" t="str">
        <f>IF(H6116&lt;100000,"Low",IF(AND(H6116&gt;=100000,H6116&lt;250000),"Medium","High"))</f>
        <v>Medium</v>
      </c>
    </row>
    <row r="6117" spans="1:13" x14ac:dyDescent="0.4">
      <c r="A6117" s="109" t="s">
        <v>6027</v>
      </c>
      <c r="B6117" s="109" t="s">
        <v>10776</v>
      </c>
      <c r="C6117" s="109" t="s">
        <v>1051</v>
      </c>
      <c r="D6117" s="109" t="s">
        <v>102</v>
      </c>
      <c r="E6117" s="109" t="s">
        <v>6660</v>
      </c>
      <c r="F6117" s="109" t="s">
        <v>95</v>
      </c>
      <c r="G6117" s="109" t="s">
        <v>6017</v>
      </c>
      <c r="H6117" s="107">
        <v>76110</v>
      </c>
      <c r="I6117" s="109">
        <v>1</v>
      </c>
      <c r="J6117" s="108">
        <v>275455</v>
      </c>
      <c r="K6117" s="107" t="str">
        <f>IF(J6117&gt;0,"Untung","Rugi")</f>
        <v>Untung</v>
      </c>
      <c r="L6117" s="107" t="str">
        <f t="array" ref="L6117">_xlfn.IFS(H6117&lt;100000,"Low",AND(H6117&gt;=100000,H6117&lt;250000),"Medium",H6117&gt;=250000,"High")</f>
        <v>Low</v>
      </c>
      <c r="M6117" s="107" t="str">
        <f>IF(H6117&lt;100000,"Low",IF(AND(H6117&gt;=100000,H6117&lt;250000),"Medium","High"))</f>
        <v>Low</v>
      </c>
    </row>
    <row r="6118" spans="1:13" x14ac:dyDescent="0.4">
      <c r="A6118" s="109" t="s">
        <v>6081</v>
      </c>
      <c r="B6118" s="109" t="s">
        <v>10775</v>
      </c>
      <c r="C6118" s="109" t="s">
        <v>100</v>
      </c>
      <c r="D6118" s="109" t="s">
        <v>96</v>
      </c>
      <c r="E6118" s="109" t="s">
        <v>10774</v>
      </c>
      <c r="F6118" s="109" t="s">
        <v>95</v>
      </c>
      <c r="G6118" s="109" t="s">
        <v>6036</v>
      </c>
      <c r="H6118" s="107">
        <v>422420</v>
      </c>
      <c r="I6118" s="109">
        <v>7</v>
      </c>
      <c r="J6118" s="108">
        <v>299189</v>
      </c>
      <c r="K6118" s="107" t="str">
        <f>IF(J6118&gt;0,"Untung","Rugi")</f>
        <v>Untung</v>
      </c>
      <c r="L6118" s="107" t="str">
        <f t="array" ref="L6118">_xlfn.IFS(H6118&lt;100000,"Low",AND(H6118&gt;=100000,H6118&lt;250000),"Medium",H6118&gt;=250000,"High")</f>
        <v>High</v>
      </c>
      <c r="M6118" s="107" t="str">
        <f>IF(H6118&lt;100000,"Low",IF(AND(H6118&gt;=100000,H6118&lt;250000),"Medium","High"))</f>
        <v>High</v>
      </c>
    </row>
    <row r="6119" spans="1:13" x14ac:dyDescent="0.4">
      <c r="A6119" s="109" t="s">
        <v>6027</v>
      </c>
      <c r="B6119" s="109" t="s">
        <v>10773</v>
      </c>
      <c r="C6119" s="109" t="s">
        <v>100</v>
      </c>
      <c r="D6119" s="109" t="s">
        <v>96</v>
      </c>
      <c r="E6119" s="109" t="s">
        <v>6737</v>
      </c>
      <c r="F6119" s="109" t="s">
        <v>99</v>
      </c>
      <c r="G6119" s="109" t="s">
        <v>6109</v>
      </c>
      <c r="H6119" s="107">
        <v>295468</v>
      </c>
      <c r="I6119" s="109">
        <v>1</v>
      </c>
      <c r="J6119" s="108">
        <v>139511</v>
      </c>
      <c r="K6119" s="107" t="str">
        <f>IF(J6119&gt;0,"Untung","Rugi")</f>
        <v>Untung</v>
      </c>
      <c r="L6119" s="107" t="str">
        <f t="array" ref="L6119">_xlfn.IFS(H6119&lt;100000,"Low",AND(H6119&gt;=100000,H6119&lt;250000),"Medium",H6119&gt;=250000,"High")</f>
        <v>High</v>
      </c>
      <c r="M6119" s="107" t="str">
        <f>IF(H6119&lt;100000,"Low",IF(AND(H6119&gt;=100000,H6119&lt;250000),"Medium","High"))</f>
        <v>High</v>
      </c>
    </row>
    <row r="6120" spans="1:13" x14ac:dyDescent="0.4">
      <c r="A6120" s="109" t="s">
        <v>6027</v>
      </c>
      <c r="B6120" s="109" t="s">
        <v>10772</v>
      </c>
      <c r="C6120" s="109" t="s">
        <v>100</v>
      </c>
      <c r="D6120" s="109" t="s">
        <v>96</v>
      </c>
      <c r="E6120" s="109" t="s">
        <v>7411</v>
      </c>
      <c r="F6120" s="109" t="s">
        <v>95</v>
      </c>
      <c r="G6120" s="109" t="s">
        <v>6017</v>
      </c>
      <c r="H6120" s="107">
        <v>201719</v>
      </c>
      <c r="I6120" s="109">
        <v>3</v>
      </c>
      <c r="J6120" s="108">
        <v>-46070</v>
      </c>
      <c r="K6120" s="107" t="str">
        <f>IF(J6120&gt;0,"Untung","Rugi")</f>
        <v>Rugi</v>
      </c>
      <c r="L6120" s="107" t="str">
        <f t="array" ref="L6120">_xlfn.IFS(H6120&lt;100000,"Low",AND(H6120&gt;=100000,H6120&lt;250000),"Medium",H6120&gt;=250000,"High")</f>
        <v>Medium</v>
      </c>
      <c r="M6120" s="107" t="str">
        <f>IF(H6120&lt;100000,"Low",IF(AND(H6120&gt;=100000,H6120&lt;250000),"Medium","High"))</f>
        <v>Medium</v>
      </c>
    </row>
    <row r="6121" spans="1:13" x14ac:dyDescent="0.4">
      <c r="A6121" s="109" t="s">
        <v>6027</v>
      </c>
      <c r="B6121" s="109" t="s">
        <v>10770</v>
      </c>
      <c r="C6121" s="109" t="s">
        <v>100</v>
      </c>
      <c r="D6121" s="109" t="s">
        <v>96</v>
      </c>
      <c r="E6121" s="109" t="s">
        <v>8057</v>
      </c>
      <c r="F6121" s="109" t="s">
        <v>99</v>
      </c>
      <c r="G6121" s="109" t="s">
        <v>6109</v>
      </c>
      <c r="H6121" s="107">
        <v>277650</v>
      </c>
      <c r="I6121" s="109">
        <v>3</v>
      </c>
      <c r="J6121" s="108">
        <v>-21862</v>
      </c>
      <c r="K6121" s="107" t="str">
        <f>IF(J6121&gt;0,"Untung","Rugi")</f>
        <v>Rugi</v>
      </c>
      <c r="L6121" s="107" t="str">
        <f t="array" ref="L6121">_xlfn.IFS(H6121&lt;100000,"Low",AND(H6121&gt;=100000,H6121&lt;250000),"Medium",H6121&gt;=250000,"High")</f>
        <v>High</v>
      </c>
      <c r="M6121" s="107" t="str">
        <f>IF(H6121&lt;100000,"Low",IF(AND(H6121&gt;=100000,H6121&lt;250000),"Medium","High"))</f>
        <v>High</v>
      </c>
    </row>
    <row r="6122" spans="1:13" x14ac:dyDescent="0.4">
      <c r="A6122" s="109" t="s">
        <v>6027</v>
      </c>
      <c r="B6122" s="109" t="s">
        <v>10771</v>
      </c>
      <c r="C6122" s="109" t="s">
        <v>100</v>
      </c>
      <c r="D6122" s="109" t="s">
        <v>96</v>
      </c>
      <c r="E6122" s="109" t="s">
        <v>6545</v>
      </c>
      <c r="F6122" s="109" t="s">
        <v>95</v>
      </c>
      <c r="G6122" s="109" t="s">
        <v>6039</v>
      </c>
      <c r="H6122" s="107">
        <v>62793</v>
      </c>
      <c r="I6122" s="109">
        <v>8</v>
      </c>
      <c r="J6122" s="108">
        <v>342111</v>
      </c>
      <c r="K6122" s="107" t="str">
        <f>IF(J6122&gt;0,"Untung","Rugi")</f>
        <v>Untung</v>
      </c>
      <c r="L6122" s="107" t="str">
        <f t="array" ref="L6122">_xlfn.IFS(H6122&lt;100000,"Low",AND(H6122&gt;=100000,H6122&lt;250000),"Medium",H6122&gt;=250000,"High")</f>
        <v>Low</v>
      </c>
      <c r="M6122" s="107" t="str">
        <f>IF(H6122&lt;100000,"Low",IF(AND(H6122&gt;=100000,H6122&lt;250000),"Medium","High"))</f>
        <v>Low</v>
      </c>
    </row>
    <row r="6123" spans="1:13" x14ac:dyDescent="0.4">
      <c r="A6123" s="109" t="s">
        <v>6027</v>
      </c>
      <c r="B6123" s="109" t="s">
        <v>10771</v>
      </c>
      <c r="C6123" s="109" t="s">
        <v>100</v>
      </c>
      <c r="D6123" s="109" t="s">
        <v>96</v>
      </c>
      <c r="E6123" s="109" t="s">
        <v>6173</v>
      </c>
      <c r="F6123" s="109" t="s">
        <v>95</v>
      </c>
      <c r="G6123" s="109" t="s">
        <v>6017</v>
      </c>
      <c r="H6123" s="107">
        <v>339441</v>
      </c>
      <c r="I6123" s="109">
        <v>1</v>
      </c>
      <c r="J6123" s="108">
        <v>185556</v>
      </c>
      <c r="K6123" s="107" t="str">
        <f>IF(J6123&gt;0,"Untung","Rugi")</f>
        <v>Untung</v>
      </c>
      <c r="L6123" s="107" t="str">
        <f t="array" ref="L6123">_xlfn.IFS(H6123&lt;100000,"Low",AND(H6123&gt;=100000,H6123&lt;250000),"Medium",H6123&gt;=250000,"High")</f>
        <v>High</v>
      </c>
      <c r="M6123" s="107" t="str">
        <f>IF(H6123&lt;100000,"Low",IF(AND(H6123&gt;=100000,H6123&lt;250000),"Medium","High"))</f>
        <v>High</v>
      </c>
    </row>
    <row r="6124" spans="1:13" x14ac:dyDescent="0.4">
      <c r="A6124" s="109" t="s">
        <v>6027</v>
      </c>
      <c r="B6124" s="109" t="s">
        <v>10770</v>
      </c>
      <c r="C6124" s="109" t="s">
        <v>1051</v>
      </c>
      <c r="D6124" s="109" t="s">
        <v>96</v>
      </c>
      <c r="E6124" s="109" t="s">
        <v>10769</v>
      </c>
      <c r="F6124" s="109" t="s">
        <v>99</v>
      </c>
      <c r="G6124" s="109" t="s">
        <v>6024</v>
      </c>
      <c r="H6124" s="107">
        <v>44126</v>
      </c>
      <c r="I6124" s="109">
        <v>3</v>
      </c>
      <c r="J6124" s="108">
        <v>-216022</v>
      </c>
      <c r="K6124" s="107" t="str">
        <f>IF(J6124&gt;0,"Untung","Rugi")</f>
        <v>Rugi</v>
      </c>
      <c r="L6124" s="107" t="str">
        <f t="array" ref="L6124">_xlfn.IFS(H6124&lt;100000,"Low",AND(H6124&gt;=100000,H6124&lt;250000),"Medium",H6124&gt;=250000,"High")</f>
        <v>Low</v>
      </c>
      <c r="M6124" s="107" t="str">
        <f>IF(H6124&lt;100000,"Low",IF(AND(H6124&gt;=100000,H6124&lt;250000),"Medium","High"))</f>
        <v>Low</v>
      </c>
    </row>
    <row r="6125" spans="1:13" x14ac:dyDescent="0.4">
      <c r="A6125" s="109" t="s">
        <v>6016</v>
      </c>
      <c r="B6125" s="109" t="s">
        <v>10768</v>
      </c>
      <c r="C6125" s="109" t="s">
        <v>100</v>
      </c>
      <c r="D6125" s="109" t="s">
        <v>102</v>
      </c>
      <c r="E6125" s="109" t="s">
        <v>7904</v>
      </c>
      <c r="F6125" s="109" t="s">
        <v>95</v>
      </c>
      <c r="G6125" s="109" t="s">
        <v>6116</v>
      </c>
      <c r="H6125" s="107">
        <v>365932</v>
      </c>
      <c r="I6125" s="109">
        <v>3</v>
      </c>
      <c r="J6125" s="108">
        <v>-51581</v>
      </c>
      <c r="K6125" s="107" t="str">
        <f>IF(J6125&gt;0,"Untung","Rugi")</f>
        <v>Rugi</v>
      </c>
      <c r="L6125" s="107" t="str">
        <f t="array" ref="L6125">_xlfn.IFS(H6125&lt;100000,"Low",AND(H6125&gt;=100000,H6125&lt;250000),"Medium",H6125&gt;=250000,"High")</f>
        <v>High</v>
      </c>
      <c r="M6125" s="107" t="str">
        <f>IF(H6125&lt;100000,"Low",IF(AND(H6125&gt;=100000,H6125&lt;250000),"Medium","High"))</f>
        <v>High</v>
      </c>
    </row>
    <row r="6126" spans="1:13" x14ac:dyDescent="0.4">
      <c r="A6126" s="109" t="s">
        <v>6016</v>
      </c>
      <c r="B6126" s="109" t="s">
        <v>10767</v>
      </c>
      <c r="C6126" s="109" t="s">
        <v>100</v>
      </c>
      <c r="D6126" s="109" t="s">
        <v>102</v>
      </c>
      <c r="E6126" s="109" t="s">
        <v>6844</v>
      </c>
      <c r="F6126" s="109" t="s">
        <v>6021</v>
      </c>
      <c r="G6126" s="109" t="s">
        <v>6020</v>
      </c>
      <c r="H6126" s="107">
        <v>360443</v>
      </c>
      <c r="I6126" s="109">
        <v>1</v>
      </c>
      <c r="J6126" s="108">
        <v>141057</v>
      </c>
      <c r="K6126" s="107" t="str">
        <f>IF(J6126&gt;0,"Untung","Rugi")</f>
        <v>Untung</v>
      </c>
      <c r="L6126" s="107" t="str">
        <f t="array" ref="L6126">_xlfn.IFS(H6126&lt;100000,"Low",AND(H6126&gt;=100000,H6126&lt;250000),"Medium",H6126&gt;=250000,"High")</f>
        <v>High</v>
      </c>
      <c r="M6126" s="107" t="str">
        <f>IF(H6126&lt;100000,"Low",IF(AND(H6126&gt;=100000,H6126&lt;250000),"Medium","High"))</f>
        <v>High</v>
      </c>
    </row>
    <row r="6127" spans="1:13" x14ac:dyDescent="0.4">
      <c r="A6127" s="109" t="s">
        <v>6016</v>
      </c>
      <c r="B6127" s="109" t="s">
        <v>10767</v>
      </c>
      <c r="C6127" s="109" t="s">
        <v>100</v>
      </c>
      <c r="D6127" s="109" t="s">
        <v>106</v>
      </c>
      <c r="E6127" s="109" t="s">
        <v>6726</v>
      </c>
      <c r="F6127" s="109" t="s">
        <v>95</v>
      </c>
      <c r="G6127" s="109" t="s">
        <v>6062</v>
      </c>
      <c r="H6127" s="107">
        <v>389520</v>
      </c>
      <c r="I6127" s="109">
        <v>4</v>
      </c>
      <c r="J6127" s="108">
        <v>351518</v>
      </c>
      <c r="K6127" s="107" t="str">
        <f>IF(J6127&gt;0,"Untung","Rugi")</f>
        <v>Untung</v>
      </c>
      <c r="L6127" s="107" t="str">
        <f t="array" ref="L6127">_xlfn.IFS(H6127&lt;100000,"Low",AND(H6127&gt;=100000,H6127&lt;250000),"Medium",H6127&gt;=250000,"High")</f>
        <v>High</v>
      </c>
      <c r="M6127" s="107" t="str">
        <f>IF(H6127&lt;100000,"Low",IF(AND(H6127&gt;=100000,H6127&lt;250000),"Medium","High"))</f>
        <v>High</v>
      </c>
    </row>
    <row r="6128" spans="1:13" x14ac:dyDescent="0.4">
      <c r="A6128" s="109" t="s">
        <v>6016</v>
      </c>
      <c r="B6128" s="109" t="s">
        <v>10766</v>
      </c>
      <c r="C6128" s="109" t="s">
        <v>100</v>
      </c>
      <c r="D6128" s="109" t="s">
        <v>106</v>
      </c>
      <c r="E6128" s="109" t="s">
        <v>6545</v>
      </c>
      <c r="F6128" s="109" t="s">
        <v>95</v>
      </c>
      <c r="G6128" s="109" t="s">
        <v>6039</v>
      </c>
      <c r="H6128" s="107">
        <v>223439</v>
      </c>
      <c r="I6128" s="109">
        <v>2</v>
      </c>
      <c r="J6128" s="108">
        <v>-22279</v>
      </c>
      <c r="K6128" s="107" t="str">
        <f>IF(J6128&gt;0,"Untung","Rugi")</f>
        <v>Rugi</v>
      </c>
      <c r="L6128" s="107" t="str">
        <f t="array" ref="L6128">_xlfn.IFS(H6128&lt;100000,"Low",AND(H6128&gt;=100000,H6128&lt;250000),"Medium",H6128&gt;=250000,"High")</f>
        <v>Medium</v>
      </c>
      <c r="M6128" s="107" t="str">
        <f>IF(H6128&lt;100000,"Low",IF(AND(H6128&gt;=100000,H6128&lt;250000),"Medium","High"))</f>
        <v>Medium</v>
      </c>
    </row>
    <row r="6129" spans="1:13" x14ac:dyDescent="0.4">
      <c r="A6129" s="109" t="s">
        <v>6016</v>
      </c>
      <c r="B6129" s="109" t="s">
        <v>10766</v>
      </c>
      <c r="C6129" s="109" t="s">
        <v>100</v>
      </c>
      <c r="D6129" s="109" t="s">
        <v>106</v>
      </c>
      <c r="E6129" s="109" t="s">
        <v>9938</v>
      </c>
      <c r="F6129" s="109" t="s">
        <v>95</v>
      </c>
      <c r="G6129" s="109" t="s">
        <v>6017</v>
      </c>
      <c r="H6129" s="107">
        <v>220348</v>
      </c>
      <c r="I6129" s="109">
        <v>3</v>
      </c>
      <c r="J6129" s="108">
        <v>-102576</v>
      </c>
      <c r="K6129" s="107" t="str">
        <f>IF(J6129&gt;0,"Untung","Rugi")</f>
        <v>Rugi</v>
      </c>
      <c r="L6129" s="107" t="str">
        <f t="array" ref="L6129">_xlfn.IFS(H6129&lt;100000,"Low",AND(H6129&gt;=100000,H6129&lt;250000),"Medium",H6129&gt;=250000,"High")</f>
        <v>Medium</v>
      </c>
      <c r="M6129" s="107" t="str">
        <f>IF(H6129&lt;100000,"Low",IF(AND(H6129&gt;=100000,H6129&lt;250000),"Medium","High"))</f>
        <v>Medium</v>
      </c>
    </row>
    <row r="6130" spans="1:13" x14ac:dyDescent="0.4">
      <c r="A6130" s="109" t="s">
        <v>6016</v>
      </c>
      <c r="B6130" s="109" t="s">
        <v>10765</v>
      </c>
      <c r="C6130" s="109" t="s">
        <v>100</v>
      </c>
      <c r="D6130" s="109" t="s">
        <v>106</v>
      </c>
      <c r="E6130" s="109" t="s">
        <v>8315</v>
      </c>
      <c r="F6130" s="109" t="s">
        <v>95</v>
      </c>
      <c r="G6130" s="109" t="s">
        <v>6017</v>
      </c>
      <c r="H6130" s="107">
        <v>50514</v>
      </c>
      <c r="I6130" s="109">
        <v>2</v>
      </c>
      <c r="J6130" s="108">
        <v>264942</v>
      </c>
      <c r="K6130" s="107" t="str">
        <f>IF(J6130&gt;0,"Untung","Rugi")</f>
        <v>Untung</v>
      </c>
      <c r="L6130" s="107" t="str">
        <f t="array" ref="L6130">_xlfn.IFS(H6130&lt;100000,"Low",AND(H6130&gt;=100000,H6130&lt;250000),"Medium",H6130&gt;=250000,"High")</f>
        <v>Low</v>
      </c>
      <c r="M6130" s="107" t="str">
        <f>IF(H6130&lt;100000,"Low",IF(AND(H6130&gt;=100000,H6130&lt;250000),"Medium","High"))</f>
        <v>Low</v>
      </c>
    </row>
    <row r="6131" spans="1:13" x14ac:dyDescent="0.4">
      <c r="A6131" s="109" t="s">
        <v>6016</v>
      </c>
      <c r="B6131" s="109" t="s">
        <v>10764</v>
      </c>
      <c r="C6131" s="109" t="s">
        <v>100</v>
      </c>
      <c r="D6131" s="109" t="s">
        <v>96</v>
      </c>
      <c r="E6131" s="109" t="s">
        <v>7833</v>
      </c>
      <c r="F6131" s="109" t="s">
        <v>6021</v>
      </c>
      <c r="G6131" s="109" t="s">
        <v>6020</v>
      </c>
      <c r="H6131" s="107">
        <v>218833</v>
      </c>
      <c r="I6131" s="109">
        <v>5</v>
      </c>
      <c r="J6131" s="108">
        <v>93220</v>
      </c>
      <c r="K6131" s="107" t="str">
        <f>IF(J6131&gt;0,"Untung","Rugi")</f>
        <v>Untung</v>
      </c>
      <c r="L6131" s="107" t="str">
        <f t="array" ref="L6131">_xlfn.IFS(H6131&lt;100000,"Low",AND(H6131&gt;=100000,H6131&lt;250000),"Medium",H6131&gt;=250000,"High")</f>
        <v>Medium</v>
      </c>
      <c r="M6131" s="107" t="str">
        <f>IF(H6131&lt;100000,"Low",IF(AND(H6131&gt;=100000,H6131&lt;250000),"Medium","High"))</f>
        <v>Medium</v>
      </c>
    </row>
    <row r="6132" spans="1:13" x14ac:dyDescent="0.4">
      <c r="A6132" s="109" t="s">
        <v>6027</v>
      </c>
      <c r="B6132" s="109" t="s">
        <v>10763</v>
      </c>
      <c r="C6132" s="109" t="s">
        <v>100</v>
      </c>
      <c r="D6132" s="109" t="s">
        <v>96</v>
      </c>
      <c r="E6132" s="109" t="s">
        <v>7662</v>
      </c>
      <c r="F6132" s="109" t="s">
        <v>95</v>
      </c>
      <c r="G6132" s="109" t="s">
        <v>6017</v>
      </c>
      <c r="H6132" s="107">
        <v>340067</v>
      </c>
      <c r="I6132" s="109">
        <v>6</v>
      </c>
      <c r="J6132" s="108">
        <v>-192147</v>
      </c>
      <c r="K6132" s="107" t="str">
        <f>IF(J6132&gt;0,"Untung","Rugi")</f>
        <v>Rugi</v>
      </c>
      <c r="L6132" s="107" t="str">
        <f t="array" ref="L6132">_xlfn.IFS(H6132&lt;100000,"Low",AND(H6132&gt;=100000,H6132&lt;250000),"Medium",H6132&gt;=250000,"High")</f>
        <v>High</v>
      </c>
      <c r="M6132" s="107" t="str">
        <f>IF(H6132&lt;100000,"Low",IF(AND(H6132&gt;=100000,H6132&lt;250000),"Medium","High"))</f>
        <v>High</v>
      </c>
    </row>
    <row r="6133" spans="1:13" x14ac:dyDescent="0.4">
      <c r="A6133" s="109" t="s">
        <v>6027</v>
      </c>
      <c r="B6133" s="109" t="s">
        <v>10762</v>
      </c>
      <c r="C6133" s="109" t="s">
        <v>100</v>
      </c>
      <c r="D6133" s="109" t="s">
        <v>104</v>
      </c>
      <c r="E6133" s="109" t="s">
        <v>8733</v>
      </c>
      <c r="F6133" s="109" t="s">
        <v>95</v>
      </c>
      <c r="G6133" s="109" t="s">
        <v>6017</v>
      </c>
      <c r="H6133" s="107">
        <v>371834</v>
      </c>
      <c r="I6133" s="109">
        <v>2</v>
      </c>
      <c r="J6133" s="108">
        <v>255168</v>
      </c>
      <c r="K6133" s="107" t="str">
        <f>IF(J6133&gt;0,"Untung","Rugi")</f>
        <v>Untung</v>
      </c>
      <c r="L6133" s="107" t="str">
        <f t="array" ref="L6133">_xlfn.IFS(H6133&lt;100000,"Low",AND(H6133&gt;=100000,H6133&lt;250000),"Medium",H6133&gt;=250000,"High")</f>
        <v>High</v>
      </c>
      <c r="M6133" s="107" t="str">
        <f>IF(H6133&lt;100000,"Low",IF(AND(H6133&gt;=100000,H6133&lt;250000),"Medium","High"))</f>
        <v>High</v>
      </c>
    </row>
    <row r="6134" spans="1:13" x14ac:dyDescent="0.4">
      <c r="A6134" s="109" t="s">
        <v>6016</v>
      </c>
      <c r="B6134" s="109" t="s">
        <v>10761</v>
      </c>
      <c r="C6134" s="109" t="s">
        <v>100</v>
      </c>
      <c r="D6134" s="109" t="s">
        <v>102</v>
      </c>
      <c r="E6134" s="109" t="s">
        <v>6592</v>
      </c>
      <c r="F6134" s="109" t="s">
        <v>95</v>
      </c>
      <c r="G6134" s="109" t="s">
        <v>6052</v>
      </c>
      <c r="H6134" s="107">
        <v>426321</v>
      </c>
      <c r="I6134" s="109">
        <v>3</v>
      </c>
      <c r="J6134" s="108">
        <v>-81213</v>
      </c>
      <c r="K6134" s="107" t="str">
        <f>IF(J6134&gt;0,"Untung","Rugi")</f>
        <v>Rugi</v>
      </c>
      <c r="L6134" s="107" t="str">
        <f t="array" ref="L6134">_xlfn.IFS(H6134&lt;100000,"Low",AND(H6134&gt;=100000,H6134&lt;250000),"Medium",H6134&gt;=250000,"High")</f>
        <v>High</v>
      </c>
      <c r="M6134" s="107" t="str">
        <f>IF(H6134&lt;100000,"Low",IF(AND(H6134&gt;=100000,H6134&lt;250000),"Medium","High"))</f>
        <v>High</v>
      </c>
    </row>
    <row r="6135" spans="1:13" x14ac:dyDescent="0.4">
      <c r="A6135" s="109" t="s">
        <v>6016</v>
      </c>
      <c r="B6135" s="109" t="s">
        <v>10760</v>
      </c>
      <c r="C6135" s="109" t="s">
        <v>1064</v>
      </c>
      <c r="D6135" s="109" t="s">
        <v>106</v>
      </c>
      <c r="E6135" s="109" t="s">
        <v>6498</v>
      </c>
      <c r="F6135" s="109" t="s">
        <v>95</v>
      </c>
      <c r="G6135" s="109" t="s">
        <v>6067</v>
      </c>
      <c r="H6135" s="107">
        <v>21871</v>
      </c>
      <c r="I6135" s="109">
        <v>2</v>
      </c>
      <c r="J6135" s="108">
        <v>275662</v>
      </c>
      <c r="K6135" s="107" t="str">
        <f>IF(J6135&gt;0,"Untung","Rugi")</f>
        <v>Untung</v>
      </c>
      <c r="L6135" s="107" t="str">
        <f t="array" ref="L6135">_xlfn.IFS(H6135&lt;100000,"Low",AND(H6135&gt;=100000,H6135&lt;250000),"Medium",H6135&gt;=250000,"High")</f>
        <v>Low</v>
      </c>
      <c r="M6135" s="107" t="str">
        <f>IF(H6135&lt;100000,"Low",IF(AND(H6135&gt;=100000,H6135&lt;250000),"Medium","High"))</f>
        <v>Low</v>
      </c>
    </row>
    <row r="6136" spans="1:13" x14ac:dyDescent="0.4">
      <c r="A6136" s="109" t="s">
        <v>6027</v>
      </c>
      <c r="B6136" s="109" t="s">
        <v>10759</v>
      </c>
      <c r="C6136" s="109" t="s">
        <v>1051</v>
      </c>
      <c r="D6136" s="109" t="s">
        <v>102</v>
      </c>
      <c r="E6136" s="109" t="s">
        <v>10758</v>
      </c>
      <c r="F6136" s="109" t="s">
        <v>6021</v>
      </c>
      <c r="G6136" s="109" t="s">
        <v>6745</v>
      </c>
      <c r="H6136" s="107">
        <v>319998</v>
      </c>
      <c r="I6136" s="109">
        <v>3</v>
      </c>
      <c r="J6136" s="108">
        <v>96351</v>
      </c>
      <c r="K6136" s="107" t="str">
        <f>IF(J6136&gt;0,"Untung","Rugi")</f>
        <v>Untung</v>
      </c>
      <c r="L6136" s="107" t="str">
        <f t="array" ref="L6136">_xlfn.IFS(H6136&lt;100000,"Low",AND(H6136&gt;=100000,H6136&lt;250000),"Medium",H6136&gt;=250000,"High")</f>
        <v>High</v>
      </c>
      <c r="M6136" s="107" t="str">
        <f>IF(H6136&lt;100000,"Low",IF(AND(H6136&gt;=100000,H6136&lt;250000),"Medium","High"))</f>
        <v>High</v>
      </c>
    </row>
    <row r="6137" spans="1:13" x14ac:dyDescent="0.4">
      <c r="A6137" s="109" t="s">
        <v>6016</v>
      </c>
      <c r="B6137" s="109" t="s">
        <v>10757</v>
      </c>
      <c r="C6137" s="109" t="s">
        <v>100</v>
      </c>
      <c r="D6137" s="109" t="s">
        <v>96</v>
      </c>
      <c r="E6137" s="109" t="s">
        <v>7909</v>
      </c>
      <c r="F6137" s="109" t="s">
        <v>95</v>
      </c>
      <c r="G6137" s="109" t="s">
        <v>6017</v>
      </c>
      <c r="H6137" s="107">
        <v>111853</v>
      </c>
      <c r="I6137" s="109">
        <v>5</v>
      </c>
      <c r="J6137" s="108">
        <v>37449</v>
      </c>
      <c r="K6137" s="107" t="str">
        <f>IF(J6137&gt;0,"Untung","Rugi")</f>
        <v>Untung</v>
      </c>
      <c r="L6137" s="107" t="str">
        <f t="array" ref="L6137">_xlfn.IFS(H6137&lt;100000,"Low",AND(H6137&gt;=100000,H6137&lt;250000),"Medium",H6137&gt;=250000,"High")</f>
        <v>Medium</v>
      </c>
      <c r="M6137" s="107" t="str">
        <f>IF(H6137&lt;100000,"Low",IF(AND(H6137&gt;=100000,H6137&lt;250000),"Medium","High"))</f>
        <v>Medium</v>
      </c>
    </row>
    <row r="6138" spans="1:13" x14ac:dyDescent="0.4">
      <c r="A6138" s="109" t="s">
        <v>6016</v>
      </c>
      <c r="B6138" s="109" t="s">
        <v>10756</v>
      </c>
      <c r="C6138" s="109" t="s">
        <v>100</v>
      </c>
      <c r="D6138" s="109" t="s">
        <v>96</v>
      </c>
      <c r="E6138" s="109" t="s">
        <v>9736</v>
      </c>
      <c r="F6138" s="109" t="s">
        <v>95</v>
      </c>
      <c r="G6138" s="109" t="s">
        <v>6067</v>
      </c>
      <c r="H6138" s="107">
        <v>363221</v>
      </c>
      <c r="I6138" s="109">
        <v>4</v>
      </c>
      <c r="J6138" s="108">
        <v>268423</v>
      </c>
      <c r="K6138" s="107" t="str">
        <f>IF(J6138&gt;0,"Untung","Rugi")</f>
        <v>Untung</v>
      </c>
      <c r="L6138" s="107" t="str">
        <f t="array" ref="L6138">_xlfn.IFS(H6138&lt;100000,"Low",AND(H6138&gt;=100000,H6138&lt;250000),"Medium",H6138&gt;=250000,"High")</f>
        <v>High</v>
      </c>
      <c r="M6138" s="107" t="str">
        <f>IF(H6138&lt;100000,"Low",IF(AND(H6138&gt;=100000,H6138&lt;250000),"Medium","High"))</f>
        <v>High</v>
      </c>
    </row>
    <row r="6139" spans="1:13" x14ac:dyDescent="0.4">
      <c r="A6139" s="109" t="s">
        <v>6016</v>
      </c>
      <c r="B6139" s="109" t="s">
        <v>7288</v>
      </c>
      <c r="C6139" s="109" t="s">
        <v>1051</v>
      </c>
      <c r="D6139" s="109" t="s">
        <v>106</v>
      </c>
      <c r="E6139" s="109" t="s">
        <v>9667</v>
      </c>
      <c r="F6139" s="109" t="s">
        <v>95</v>
      </c>
      <c r="G6139" s="109" t="s">
        <v>6116</v>
      </c>
      <c r="H6139" s="107">
        <v>313956</v>
      </c>
      <c r="I6139" s="109">
        <v>1</v>
      </c>
      <c r="J6139" s="108">
        <v>340945</v>
      </c>
      <c r="K6139" s="107" t="str">
        <f>IF(J6139&gt;0,"Untung","Rugi")</f>
        <v>Untung</v>
      </c>
      <c r="L6139" s="107" t="str">
        <f t="array" ref="L6139">_xlfn.IFS(H6139&lt;100000,"Low",AND(H6139&gt;=100000,H6139&lt;250000),"Medium",H6139&gt;=250000,"High")</f>
        <v>High</v>
      </c>
      <c r="M6139" s="107" t="str">
        <f>IF(H6139&lt;100000,"Low",IF(AND(H6139&gt;=100000,H6139&lt;250000),"Medium","High"))</f>
        <v>High</v>
      </c>
    </row>
    <row r="6140" spans="1:13" x14ac:dyDescent="0.4">
      <c r="A6140" s="109" t="s">
        <v>6016</v>
      </c>
      <c r="B6140" s="109" t="s">
        <v>10751</v>
      </c>
      <c r="C6140" s="109" t="s">
        <v>1051</v>
      </c>
      <c r="D6140" s="109" t="s">
        <v>106</v>
      </c>
      <c r="E6140" s="109" t="s">
        <v>10755</v>
      </c>
      <c r="F6140" s="109" t="s">
        <v>99</v>
      </c>
      <c r="G6140" s="109" t="s">
        <v>6024</v>
      </c>
      <c r="H6140" s="107">
        <v>23997</v>
      </c>
      <c r="I6140" s="109">
        <v>3</v>
      </c>
      <c r="J6140" s="108">
        <v>95216</v>
      </c>
      <c r="K6140" s="107" t="str">
        <f>IF(J6140&gt;0,"Untung","Rugi")</f>
        <v>Untung</v>
      </c>
      <c r="L6140" s="107" t="str">
        <f t="array" ref="L6140">_xlfn.IFS(H6140&lt;100000,"Low",AND(H6140&gt;=100000,H6140&lt;250000),"Medium",H6140&gt;=250000,"High")</f>
        <v>Low</v>
      </c>
      <c r="M6140" s="107" t="str">
        <f>IF(H6140&lt;100000,"Low",IF(AND(H6140&gt;=100000,H6140&lt;250000),"Medium","High"))</f>
        <v>Low</v>
      </c>
    </row>
    <row r="6141" spans="1:13" x14ac:dyDescent="0.4">
      <c r="A6141" s="109" t="s">
        <v>6016</v>
      </c>
      <c r="B6141" s="109" t="s">
        <v>10754</v>
      </c>
      <c r="C6141" s="109" t="s">
        <v>1051</v>
      </c>
      <c r="D6141" s="109" t="s">
        <v>106</v>
      </c>
      <c r="E6141" s="109" t="s">
        <v>8183</v>
      </c>
      <c r="F6141" s="109" t="s">
        <v>95</v>
      </c>
      <c r="G6141" s="109" t="s">
        <v>6052</v>
      </c>
      <c r="H6141" s="107">
        <v>391001</v>
      </c>
      <c r="I6141" s="109">
        <v>5</v>
      </c>
      <c r="J6141" s="108">
        <v>63558</v>
      </c>
      <c r="K6141" s="107" t="str">
        <f>IF(J6141&gt;0,"Untung","Rugi")</f>
        <v>Untung</v>
      </c>
      <c r="L6141" s="107" t="str">
        <f t="array" ref="L6141">_xlfn.IFS(H6141&lt;100000,"Low",AND(H6141&gt;=100000,H6141&lt;250000),"Medium",H6141&gt;=250000,"High")</f>
        <v>High</v>
      </c>
      <c r="M6141" s="107" t="str">
        <f>IF(H6141&lt;100000,"Low",IF(AND(H6141&gt;=100000,H6141&lt;250000),"Medium","High"))</f>
        <v>High</v>
      </c>
    </row>
    <row r="6142" spans="1:13" x14ac:dyDescent="0.4">
      <c r="A6142" s="109" t="s">
        <v>6016</v>
      </c>
      <c r="B6142" s="109" t="s">
        <v>10751</v>
      </c>
      <c r="C6142" s="109" t="s">
        <v>1051</v>
      </c>
      <c r="D6142" s="109" t="s">
        <v>106</v>
      </c>
      <c r="E6142" s="109" t="s">
        <v>7164</v>
      </c>
      <c r="F6142" s="109" t="s">
        <v>95</v>
      </c>
      <c r="G6142" s="109" t="s">
        <v>6013</v>
      </c>
      <c r="H6142" s="107">
        <v>279172</v>
      </c>
      <c r="I6142" s="109">
        <v>4</v>
      </c>
      <c r="J6142" s="108">
        <v>229548</v>
      </c>
      <c r="K6142" s="107" t="str">
        <f>IF(J6142&gt;0,"Untung","Rugi")</f>
        <v>Untung</v>
      </c>
      <c r="L6142" s="107" t="str">
        <f t="array" ref="L6142">_xlfn.IFS(H6142&lt;100000,"Low",AND(H6142&gt;=100000,H6142&lt;250000),"Medium",H6142&gt;=250000,"High")</f>
        <v>High</v>
      </c>
      <c r="M6142" s="107" t="str">
        <f>IF(H6142&lt;100000,"Low",IF(AND(H6142&gt;=100000,H6142&lt;250000),"Medium","High"))</f>
        <v>High</v>
      </c>
    </row>
    <row r="6143" spans="1:13" x14ac:dyDescent="0.4">
      <c r="A6143" s="109" t="s">
        <v>6016</v>
      </c>
      <c r="B6143" s="109" t="s">
        <v>10753</v>
      </c>
      <c r="C6143" s="109" t="s">
        <v>1051</v>
      </c>
      <c r="D6143" s="109" t="s">
        <v>106</v>
      </c>
      <c r="E6143" s="109" t="s">
        <v>6582</v>
      </c>
      <c r="F6143" s="109" t="s">
        <v>95</v>
      </c>
      <c r="G6143" s="109" t="s">
        <v>6116</v>
      </c>
      <c r="H6143" s="107">
        <v>286243</v>
      </c>
      <c r="I6143" s="109">
        <v>2</v>
      </c>
      <c r="J6143" s="108">
        <v>9013</v>
      </c>
      <c r="K6143" s="107" t="str">
        <f>IF(J6143&gt;0,"Untung","Rugi")</f>
        <v>Untung</v>
      </c>
      <c r="L6143" s="107" t="str">
        <f t="array" ref="L6143">_xlfn.IFS(H6143&lt;100000,"Low",AND(H6143&gt;=100000,H6143&lt;250000),"Medium",H6143&gt;=250000,"High")</f>
        <v>High</v>
      </c>
      <c r="M6143" s="107" t="str">
        <f>IF(H6143&lt;100000,"Low",IF(AND(H6143&gt;=100000,H6143&lt;250000),"Medium","High"))</f>
        <v>High</v>
      </c>
    </row>
    <row r="6144" spans="1:13" x14ac:dyDescent="0.4">
      <c r="A6144" s="109" t="s">
        <v>6016</v>
      </c>
      <c r="B6144" s="109" t="s">
        <v>10752</v>
      </c>
      <c r="C6144" s="109" t="s">
        <v>1051</v>
      </c>
      <c r="D6144" s="109" t="s">
        <v>106</v>
      </c>
      <c r="E6144" s="109" t="s">
        <v>8030</v>
      </c>
      <c r="F6144" s="109" t="s">
        <v>95</v>
      </c>
      <c r="G6144" s="109" t="s">
        <v>6062</v>
      </c>
      <c r="H6144" s="107">
        <v>94193</v>
      </c>
      <c r="I6144" s="109">
        <v>3</v>
      </c>
      <c r="J6144" s="108">
        <v>379157</v>
      </c>
      <c r="K6144" s="107" t="str">
        <f>IF(J6144&gt;0,"Untung","Rugi")</f>
        <v>Untung</v>
      </c>
      <c r="L6144" s="107" t="str">
        <f t="array" ref="L6144">_xlfn.IFS(H6144&lt;100000,"Low",AND(H6144&gt;=100000,H6144&lt;250000),"Medium",H6144&gt;=250000,"High")</f>
        <v>Low</v>
      </c>
      <c r="M6144" s="107" t="str">
        <f>IF(H6144&lt;100000,"Low",IF(AND(H6144&gt;=100000,H6144&lt;250000),"Medium","High"))</f>
        <v>Low</v>
      </c>
    </row>
    <row r="6145" spans="1:13" x14ac:dyDescent="0.4">
      <c r="A6145" s="109" t="s">
        <v>6016</v>
      </c>
      <c r="B6145" s="109" t="s">
        <v>10751</v>
      </c>
      <c r="C6145" s="109" t="s">
        <v>1051</v>
      </c>
      <c r="D6145" s="109" t="s">
        <v>106</v>
      </c>
      <c r="E6145" s="109" t="s">
        <v>7627</v>
      </c>
      <c r="F6145" s="109" t="s">
        <v>99</v>
      </c>
      <c r="G6145" s="109" t="s">
        <v>6024</v>
      </c>
      <c r="H6145" s="107">
        <v>194089</v>
      </c>
      <c r="I6145" s="109">
        <v>3</v>
      </c>
      <c r="J6145" s="108">
        <v>357452</v>
      </c>
      <c r="K6145" s="107" t="str">
        <f>IF(J6145&gt;0,"Untung","Rugi")</f>
        <v>Untung</v>
      </c>
      <c r="L6145" s="107" t="str">
        <f t="array" ref="L6145">_xlfn.IFS(H6145&lt;100000,"Low",AND(H6145&gt;=100000,H6145&lt;250000),"Medium",H6145&gt;=250000,"High")</f>
        <v>Medium</v>
      </c>
      <c r="M6145" s="107" t="str">
        <f>IF(H6145&lt;100000,"Low",IF(AND(H6145&gt;=100000,H6145&lt;250000),"Medium","High"))</f>
        <v>Medium</v>
      </c>
    </row>
    <row r="6146" spans="1:13" x14ac:dyDescent="0.4">
      <c r="A6146" s="109" t="s">
        <v>6016</v>
      </c>
      <c r="B6146" s="109" t="s">
        <v>10750</v>
      </c>
      <c r="C6146" s="109" t="s">
        <v>1051</v>
      </c>
      <c r="D6146" s="109" t="s">
        <v>102</v>
      </c>
      <c r="E6146" s="109" t="s">
        <v>6864</v>
      </c>
      <c r="F6146" s="109" t="s">
        <v>95</v>
      </c>
      <c r="G6146" s="109" t="s">
        <v>6017</v>
      </c>
      <c r="H6146" s="107">
        <v>197229</v>
      </c>
      <c r="I6146" s="109">
        <v>4</v>
      </c>
      <c r="J6146" s="108">
        <v>325947</v>
      </c>
      <c r="K6146" s="107" t="str">
        <f>IF(J6146&gt;0,"Untung","Rugi")</f>
        <v>Untung</v>
      </c>
      <c r="L6146" s="107" t="str">
        <f t="array" ref="L6146">_xlfn.IFS(H6146&lt;100000,"Low",AND(H6146&gt;=100000,H6146&lt;250000),"Medium",H6146&gt;=250000,"High")</f>
        <v>Medium</v>
      </c>
      <c r="M6146" s="107" t="str">
        <f>IF(H6146&lt;100000,"Low",IF(AND(H6146&gt;=100000,H6146&lt;250000),"Medium","High"))</f>
        <v>Medium</v>
      </c>
    </row>
    <row r="6147" spans="1:13" x14ac:dyDescent="0.4">
      <c r="A6147" s="109" t="s">
        <v>6016</v>
      </c>
      <c r="B6147" s="109" t="s">
        <v>10749</v>
      </c>
      <c r="C6147" s="109" t="s">
        <v>1051</v>
      </c>
      <c r="D6147" s="109" t="s">
        <v>102</v>
      </c>
      <c r="E6147" s="109" t="s">
        <v>10748</v>
      </c>
      <c r="F6147" s="109" t="s">
        <v>95</v>
      </c>
      <c r="G6147" s="109" t="s">
        <v>6052</v>
      </c>
      <c r="H6147" s="107">
        <v>53508</v>
      </c>
      <c r="I6147" s="109">
        <v>5</v>
      </c>
      <c r="J6147" s="108">
        <v>76886</v>
      </c>
      <c r="K6147" s="107" t="str">
        <f>IF(J6147&gt;0,"Untung","Rugi")</f>
        <v>Untung</v>
      </c>
      <c r="L6147" s="107" t="str">
        <f t="array" ref="L6147">_xlfn.IFS(H6147&lt;100000,"Low",AND(H6147&gt;=100000,H6147&lt;250000),"Medium",H6147&gt;=250000,"High")</f>
        <v>Low</v>
      </c>
      <c r="M6147" s="107" t="str">
        <f>IF(H6147&lt;100000,"Low",IF(AND(H6147&gt;=100000,H6147&lt;250000),"Medium","High"))</f>
        <v>Low</v>
      </c>
    </row>
    <row r="6148" spans="1:13" x14ac:dyDescent="0.4">
      <c r="A6148" s="109" t="s">
        <v>6016</v>
      </c>
      <c r="B6148" s="109" t="s">
        <v>10747</v>
      </c>
      <c r="C6148" s="109" t="s">
        <v>1051</v>
      </c>
      <c r="D6148" s="109" t="s">
        <v>96</v>
      </c>
      <c r="E6148" s="109" t="s">
        <v>10746</v>
      </c>
      <c r="F6148" s="109" t="s">
        <v>99</v>
      </c>
      <c r="G6148" s="109" t="s">
        <v>6024</v>
      </c>
      <c r="H6148" s="107">
        <v>391745</v>
      </c>
      <c r="I6148" s="109">
        <v>4</v>
      </c>
      <c r="J6148" s="108">
        <v>18408</v>
      </c>
      <c r="K6148" s="107" t="str">
        <f>IF(J6148&gt;0,"Untung","Rugi")</f>
        <v>Untung</v>
      </c>
      <c r="L6148" s="107" t="str">
        <f t="array" ref="L6148">_xlfn.IFS(H6148&lt;100000,"Low",AND(H6148&gt;=100000,H6148&lt;250000),"Medium",H6148&gt;=250000,"High")</f>
        <v>High</v>
      </c>
      <c r="M6148" s="107" t="str">
        <f>IF(H6148&lt;100000,"Low",IF(AND(H6148&gt;=100000,H6148&lt;250000),"Medium","High"))</f>
        <v>High</v>
      </c>
    </row>
    <row r="6149" spans="1:13" x14ac:dyDescent="0.4">
      <c r="A6149" s="109" t="s">
        <v>6016</v>
      </c>
      <c r="B6149" s="109" t="s">
        <v>10745</v>
      </c>
      <c r="C6149" s="109" t="s">
        <v>1051</v>
      </c>
      <c r="D6149" s="109" t="s">
        <v>96</v>
      </c>
      <c r="E6149" s="109" t="s">
        <v>7753</v>
      </c>
      <c r="F6149" s="109" t="s">
        <v>6021</v>
      </c>
      <c r="G6149" s="109" t="s">
        <v>6020</v>
      </c>
      <c r="H6149" s="107">
        <v>162975</v>
      </c>
      <c r="I6149" s="109">
        <v>5</v>
      </c>
      <c r="J6149" s="108">
        <v>391022</v>
      </c>
      <c r="K6149" s="107" t="str">
        <f>IF(J6149&gt;0,"Untung","Rugi")</f>
        <v>Untung</v>
      </c>
      <c r="L6149" s="107" t="str">
        <f t="array" ref="L6149">_xlfn.IFS(H6149&lt;100000,"Low",AND(H6149&gt;=100000,H6149&lt;250000),"Medium",H6149&gt;=250000,"High")</f>
        <v>Medium</v>
      </c>
      <c r="M6149" s="107" t="str">
        <f>IF(H6149&lt;100000,"Low",IF(AND(H6149&gt;=100000,H6149&lt;250000),"Medium","High"))</f>
        <v>Medium</v>
      </c>
    </row>
    <row r="6150" spans="1:13" x14ac:dyDescent="0.4">
      <c r="A6150" s="109" t="s">
        <v>6016</v>
      </c>
      <c r="B6150" s="109" t="s">
        <v>10744</v>
      </c>
      <c r="C6150" s="109" t="s">
        <v>100</v>
      </c>
      <c r="D6150" s="109" t="s">
        <v>102</v>
      </c>
      <c r="E6150" s="109" t="s">
        <v>7779</v>
      </c>
      <c r="F6150" s="109" t="s">
        <v>6021</v>
      </c>
      <c r="G6150" s="109" t="s">
        <v>6020</v>
      </c>
      <c r="H6150" s="107">
        <v>362458</v>
      </c>
      <c r="I6150" s="109">
        <v>4</v>
      </c>
      <c r="J6150" s="108">
        <v>23511</v>
      </c>
      <c r="K6150" s="107" t="str">
        <f>IF(J6150&gt;0,"Untung","Rugi")</f>
        <v>Untung</v>
      </c>
      <c r="L6150" s="107" t="str">
        <f t="array" ref="L6150">_xlfn.IFS(H6150&lt;100000,"Low",AND(H6150&gt;=100000,H6150&lt;250000),"Medium",H6150&gt;=250000,"High")</f>
        <v>High</v>
      </c>
      <c r="M6150" s="107" t="str">
        <f>IF(H6150&lt;100000,"Low",IF(AND(H6150&gt;=100000,H6150&lt;250000),"Medium","High"))</f>
        <v>High</v>
      </c>
    </row>
    <row r="6151" spans="1:13" x14ac:dyDescent="0.4">
      <c r="A6151" s="109" t="s">
        <v>6016</v>
      </c>
      <c r="B6151" s="109" t="s">
        <v>10743</v>
      </c>
      <c r="C6151" s="109" t="s">
        <v>100</v>
      </c>
      <c r="D6151" s="109" t="s">
        <v>102</v>
      </c>
      <c r="E6151" s="109" t="s">
        <v>8413</v>
      </c>
      <c r="F6151" s="109" t="s">
        <v>99</v>
      </c>
      <c r="G6151" s="109" t="s">
        <v>6109</v>
      </c>
      <c r="H6151" s="107">
        <v>175640</v>
      </c>
      <c r="I6151" s="109">
        <v>2</v>
      </c>
      <c r="J6151" s="108">
        <v>-182756</v>
      </c>
      <c r="K6151" s="107" t="str">
        <f>IF(J6151&gt;0,"Untung","Rugi")</f>
        <v>Rugi</v>
      </c>
      <c r="L6151" s="107" t="str">
        <f t="array" ref="L6151">_xlfn.IFS(H6151&lt;100000,"Low",AND(H6151&gt;=100000,H6151&lt;250000),"Medium",H6151&gt;=250000,"High")</f>
        <v>Medium</v>
      </c>
      <c r="M6151" s="107" t="str">
        <f>IF(H6151&lt;100000,"Low",IF(AND(H6151&gt;=100000,H6151&lt;250000),"Medium","High"))</f>
        <v>Medium</v>
      </c>
    </row>
    <row r="6152" spans="1:13" x14ac:dyDescent="0.4">
      <c r="A6152" s="109" t="s">
        <v>6016</v>
      </c>
      <c r="B6152" s="109" t="s">
        <v>10742</v>
      </c>
      <c r="C6152" s="109" t="s">
        <v>100</v>
      </c>
      <c r="D6152" s="109" t="s">
        <v>102</v>
      </c>
      <c r="E6152" s="109" t="s">
        <v>10741</v>
      </c>
      <c r="F6152" s="109" t="s">
        <v>6021</v>
      </c>
      <c r="G6152" s="109" t="s">
        <v>6745</v>
      </c>
      <c r="H6152" s="107">
        <v>73381</v>
      </c>
      <c r="I6152" s="109">
        <v>4</v>
      </c>
      <c r="J6152" s="108">
        <v>238074</v>
      </c>
      <c r="K6152" s="107" t="str">
        <f>IF(J6152&gt;0,"Untung","Rugi")</f>
        <v>Untung</v>
      </c>
      <c r="L6152" s="107" t="str">
        <f t="array" ref="L6152">_xlfn.IFS(H6152&lt;100000,"Low",AND(H6152&gt;=100000,H6152&lt;250000),"Medium",H6152&gt;=250000,"High")</f>
        <v>Low</v>
      </c>
      <c r="M6152" s="107" t="str">
        <f>IF(H6152&lt;100000,"Low",IF(AND(H6152&gt;=100000,H6152&lt;250000),"Medium","High"))</f>
        <v>Low</v>
      </c>
    </row>
    <row r="6153" spans="1:13" x14ac:dyDescent="0.4">
      <c r="A6153" s="109" t="s">
        <v>6016</v>
      </c>
      <c r="B6153" s="109" t="s">
        <v>10740</v>
      </c>
      <c r="C6153" s="109" t="s">
        <v>1051</v>
      </c>
      <c r="D6153" s="109" t="s">
        <v>102</v>
      </c>
      <c r="E6153" s="109" t="s">
        <v>6772</v>
      </c>
      <c r="F6153" s="109" t="s">
        <v>95</v>
      </c>
      <c r="G6153" s="109" t="s">
        <v>6116</v>
      </c>
      <c r="H6153" s="107">
        <v>108576</v>
      </c>
      <c r="I6153" s="109">
        <v>4</v>
      </c>
      <c r="J6153" s="108">
        <v>-143182</v>
      </c>
      <c r="K6153" s="107" t="str">
        <f>IF(J6153&gt;0,"Untung","Rugi")</f>
        <v>Rugi</v>
      </c>
      <c r="L6153" s="107" t="str">
        <f t="array" ref="L6153">_xlfn.IFS(H6153&lt;100000,"Low",AND(H6153&gt;=100000,H6153&lt;250000),"Medium",H6153&gt;=250000,"High")</f>
        <v>Medium</v>
      </c>
      <c r="M6153" s="107" t="str">
        <f>IF(H6153&lt;100000,"Low",IF(AND(H6153&gt;=100000,H6153&lt;250000),"Medium","High"))</f>
        <v>Medium</v>
      </c>
    </row>
    <row r="6154" spans="1:13" x14ac:dyDescent="0.4">
      <c r="A6154" s="109" t="s">
        <v>6046</v>
      </c>
      <c r="B6154" s="109" t="s">
        <v>10739</v>
      </c>
      <c r="C6154" s="109" t="s">
        <v>1064</v>
      </c>
      <c r="D6154" s="109" t="s">
        <v>102</v>
      </c>
      <c r="E6154" s="109" t="s">
        <v>6263</v>
      </c>
      <c r="F6154" s="109" t="s">
        <v>6021</v>
      </c>
      <c r="G6154" s="109" t="s">
        <v>6031</v>
      </c>
      <c r="H6154" s="107">
        <v>75870</v>
      </c>
      <c r="I6154" s="109">
        <v>3</v>
      </c>
      <c r="J6154" s="108">
        <v>-184161</v>
      </c>
      <c r="K6154" s="107" t="str">
        <f>IF(J6154&gt;0,"Untung","Rugi")</f>
        <v>Rugi</v>
      </c>
      <c r="L6154" s="107" t="str">
        <f t="array" ref="L6154">_xlfn.IFS(H6154&lt;100000,"Low",AND(H6154&gt;=100000,H6154&lt;250000),"Medium",H6154&gt;=250000,"High")</f>
        <v>Low</v>
      </c>
      <c r="M6154" s="107" t="str">
        <f>IF(H6154&lt;100000,"Low",IF(AND(H6154&gt;=100000,H6154&lt;250000),"Medium","High"))</f>
        <v>Low</v>
      </c>
    </row>
    <row r="6155" spans="1:13" x14ac:dyDescent="0.4">
      <c r="A6155" s="109" t="s">
        <v>6046</v>
      </c>
      <c r="B6155" s="109" t="s">
        <v>10738</v>
      </c>
      <c r="C6155" s="109" t="s">
        <v>1064</v>
      </c>
      <c r="D6155" s="109" t="s">
        <v>102</v>
      </c>
      <c r="E6155" s="109" t="s">
        <v>9304</v>
      </c>
      <c r="F6155" s="109" t="s">
        <v>95</v>
      </c>
      <c r="G6155" s="109" t="s">
        <v>6052</v>
      </c>
      <c r="H6155" s="107">
        <v>215929</v>
      </c>
      <c r="I6155" s="109">
        <v>2</v>
      </c>
      <c r="J6155" s="108">
        <v>13927</v>
      </c>
      <c r="K6155" s="107" t="str">
        <f>IF(J6155&gt;0,"Untung","Rugi")</f>
        <v>Untung</v>
      </c>
      <c r="L6155" s="107" t="str">
        <f t="array" ref="L6155">_xlfn.IFS(H6155&lt;100000,"Low",AND(H6155&gt;=100000,H6155&lt;250000),"Medium",H6155&gt;=250000,"High")</f>
        <v>Medium</v>
      </c>
      <c r="M6155" s="107" t="str">
        <f>IF(H6155&lt;100000,"Low",IF(AND(H6155&gt;=100000,H6155&lt;250000),"Medium","High"))</f>
        <v>Medium</v>
      </c>
    </row>
    <row r="6156" spans="1:13" x14ac:dyDescent="0.4">
      <c r="A6156" s="109" t="s">
        <v>6046</v>
      </c>
      <c r="B6156" s="109" t="s">
        <v>10737</v>
      </c>
      <c r="C6156" s="109" t="s">
        <v>1064</v>
      </c>
      <c r="D6156" s="109" t="s">
        <v>102</v>
      </c>
      <c r="E6156" s="109" t="s">
        <v>7424</v>
      </c>
      <c r="F6156" s="109" t="s">
        <v>95</v>
      </c>
      <c r="G6156" s="109" t="s">
        <v>6052</v>
      </c>
      <c r="H6156" s="107">
        <v>146676</v>
      </c>
      <c r="I6156" s="109">
        <v>2</v>
      </c>
      <c r="J6156" s="108">
        <v>192449</v>
      </c>
      <c r="K6156" s="107" t="str">
        <f>IF(J6156&gt;0,"Untung","Rugi")</f>
        <v>Untung</v>
      </c>
      <c r="L6156" s="107" t="str">
        <f t="array" ref="L6156">_xlfn.IFS(H6156&lt;100000,"Low",AND(H6156&gt;=100000,H6156&lt;250000),"Medium",H6156&gt;=250000,"High")</f>
        <v>Medium</v>
      </c>
      <c r="M6156" s="107" t="str">
        <f>IF(H6156&lt;100000,"Low",IF(AND(H6156&gt;=100000,H6156&lt;250000),"Medium","High"))</f>
        <v>Medium</v>
      </c>
    </row>
    <row r="6157" spans="1:13" x14ac:dyDescent="0.4">
      <c r="A6157" s="109" t="s">
        <v>6046</v>
      </c>
      <c r="B6157" s="109" t="s">
        <v>10737</v>
      </c>
      <c r="C6157" s="109" t="s">
        <v>1064</v>
      </c>
      <c r="D6157" s="109" t="s">
        <v>102</v>
      </c>
      <c r="E6157" s="109" t="s">
        <v>9628</v>
      </c>
      <c r="F6157" s="109" t="s">
        <v>6021</v>
      </c>
      <c r="G6157" s="109" t="s">
        <v>6020</v>
      </c>
      <c r="H6157" s="107">
        <v>211067</v>
      </c>
      <c r="I6157" s="109">
        <v>3</v>
      </c>
      <c r="J6157" s="108">
        <v>-82100</v>
      </c>
      <c r="K6157" s="107" t="str">
        <f>IF(J6157&gt;0,"Untung","Rugi")</f>
        <v>Rugi</v>
      </c>
      <c r="L6157" s="107" t="str">
        <f t="array" ref="L6157">_xlfn.IFS(H6157&lt;100000,"Low",AND(H6157&gt;=100000,H6157&lt;250000),"Medium",H6157&gt;=250000,"High")</f>
        <v>Medium</v>
      </c>
      <c r="M6157" s="107" t="str">
        <f>IF(H6157&lt;100000,"Low",IF(AND(H6157&gt;=100000,H6157&lt;250000),"Medium","High"))</f>
        <v>Medium</v>
      </c>
    </row>
    <row r="6158" spans="1:13" x14ac:dyDescent="0.4">
      <c r="A6158" s="109" t="s">
        <v>6046</v>
      </c>
      <c r="B6158" s="109" t="s">
        <v>10736</v>
      </c>
      <c r="C6158" s="109" t="s">
        <v>1064</v>
      </c>
      <c r="D6158" s="109" t="s">
        <v>102</v>
      </c>
      <c r="E6158" s="109" t="s">
        <v>9843</v>
      </c>
      <c r="F6158" s="109" t="s">
        <v>95</v>
      </c>
      <c r="G6158" s="109" t="s">
        <v>6039</v>
      </c>
      <c r="H6158" s="107">
        <v>171287</v>
      </c>
      <c r="I6158" s="109">
        <v>5</v>
      </c>
      <c r="J6158" s="108">
        <v>209469</v>
      </c>
      <c r="K6158" s="107" t="str">
        <f>IF(J6158&gt;0,"Untung","Rugi")</f>
        <v>Untung</v>
      </c>
      <c r="L6158" s="107" t="str">
        <f t="array" ref="L6158">_xlfn.IFS(H6158&lt;100000,"Low",AND(H6158&gt;=100000,H6158&lt;250000),"Medium",H6158&gt;=250000,"High")</f>
        <v>Medium</v>
      </c>
      <c r="M6158" s="107" t="str">
        <f>IF(H6158&lt;100000,"Low",IF(AND(H6158&gt;=100000,H6158&lt;250000),"Medium","High"))</f>
        <v>Medium</v>
      </c>
    </row>
    <row r="6159" spans="1:13" x14ac:dyDescent="0.4">
      <c r="A6159" s="109" t="s">
        <v>6081</v>
      </c>
      <c r="B6159" s="109" t="s">
        <v>10735</v>
      </c>
      <c r="C6159" s="109" t="s">
        <v>1051</v>
      </c>
      <c r="D6159" s="109" t="s">
        <v>96</v>
      </c>
      <c r="E6159" s="109" t="s">
        <v>9304</v>
      </c>
      <c r="F6159" s="109" t="s">
        <v>95</v>
      </c>
      <c r="G6159" s="109" t="s">
        <v>6052</v>
      </c>
      <c r="H6159" s="107">
        <v>355842</v>
      </c>
      <c r="I6159" s="109">
        <v>1</v>
      </c>
      <c r="J6159" s="108">
        <v>-174829</v>
      </c>
      <c r="K6159" s="107" t="str">
        <f>IF(J6159&gt;0,"Untung","Rugi")</f>
        <v>Rugi</v>
      </c>
      <c r="L6159" s="107" t="str">
        <f t="array" ref="L6159">_xlfn.IFS(H6159&lt;100000,"Low",AND(H6159&gt;=100000,H6159&lt;250000),"Medium",H6159&gt;=250000,"High")</f>
        <v>High</v>
      </c>
      <c r="M6159" s="107" t="str">
        <f>IF(H6159&lt;100000,"Low",IF(AND(H6159&gt;=100000,H6159&lt;250000),"Medium","High"))</f>
        <v>High</v>
      </c>
    </row>
    <row r="6160" spans="1:13" x14ac:dyDescent="0.4">
      <c r="A6160" s="109" t="s">
        <v>6016</v>
      </c>
      <c r="B6160" s="109" t="s">
        <v>10734</v>
      </c>
      <c r="C6160" s="109" t="s">
        <v>1051</v>
      </c>
      <c r="D6160" s="109" t="s">
        <v>96</v>
      </c>
      <c r="E6160" s="109" t="s">
        <v>8191</v>
      </c>
      <c r="F6160" s="109" t="s">
        <v>95</v>
      </c>
      <c r="G6160" s="109" t="s">
        <v>6116</v>
      </c>
      <c r="H6160" s="107">
        <v>254253</v>
      </c>
      <c r="I6160" s="109">
        <v>3</v>
      </c>
      <c r="J6160" s="108">
        <v>227472</v>
      </c>
      <c r="K6160" s="107" t="str">
        <f>IF(J6160&gt;0,"Untung","Rugi")</f>
        <v>Untung</v>
      </c>
      <c r="L6160" s="107" t="str">
        <f t="array" ref="L6160">_xlfn.IFS(H6160&lt;100000,"Low",AND(H6160&gt;=100000,H6160&lt;250000),"Medium",H6160&gt;=250000,"High")</f>
        <v>High</v>
      </c>
      <c r="M6160" s="107" t="str">
        <f>IF(H6160&lt;100000,"Low",IF(AND(H6160&gt;=100000,H6160&lt;250000),"Medium","High"))</f>
        <v>High</v>
      </c>
    </row>
    <row r="6161" spans="1:13" x14ac:dyDescent="0.4">
      <c r="A6161" s="109" t="s">
        <v>6016</v>
      </c>
      <c r="B6161" s="109" t="s">
        <v>10733</v>
      </c>
      <c r="C6161" s="109" t="s">
        <v>1051</v>
      </c>
      <c r="D6161" s="109" t="s">
        <v>96</v>
      </c>
      <c r="E6161" s="109" t="s">
        <v>8043</v>
      </c>
      <c r="F6161" s="109" t="s">
        <v>95</v>
      </c>
      <c r="G6161" s="109" t="s">
        <v>6036</v>
      </c>
      <c r="H6161" s="107">
        <v>80211</v>
      </c>
      <c r="I6161" s="109">
        <v>2</v>
      </c>
      <c r="J6161" s="108">
        <v>410659</v>
      </c>
      <c r="K6161" s="107" t="str">
        <f>IF(J6161&gt;0,"Untung","Rugi")</f>
        <v>Untung</v>
      </c>
      <c r="L6161" s="107" t="str">
        <f t="array" ref="L6161">_xlfn.IFS(H6161&lt;100000,"Low",AND(H6161&gt;=100000,H6161&lt;250000),"Medium",H6161&gt;=250000,"High")</f>
        <v>Low</v>
      </c>
      <c r="M6161" s="107" t="str">
        <f>IF(H6161&lt;100000,"Low",IF(AND(H6161&gt;=100000,H6161&lt;250000),"Medium","High"))</f>
        <v>Low</v>
      </c>
    </row>
    <row r="6162" spans="1:13" x14ac:dyDescent="0.4">
      <c r="A6162" s="109" t="s">
        <v>6016</v>
      </c>
      <c r="B6162" s="109" t="s">
        <v>10732</v>
      </c>
      <c r="C6162" s="109" t="s">
        <v>1051</v>
      </c>
      <c r="D6162" s="109" t="s">
        <v>106</v>
      </c>
      <c r="E6162" s="109" t="s">
        <v>10731</v>
      </c>
      <c r="F6162" s="109" t="s">
        <v>99</v>
      </c>
      <c r="G6162" s="109" t="s">
        <v>6024</v>
      </c>
      <c r="H6162" s="107">
        <v>53798</v>
      </c>
      <c r="I6162" s="109">
        <v>5</v>
      </c>
      <c r="J6162" s="108">
        <v>95715</v>
      </c>
      <c r="K6162" s="107" t="str">
        <f>IF(J6162&gt;0,"Untung","Rugi")</f>
        <v>Untung</v>
      </c>
      <c r="L6162" s="107" t="str">
        <f t="array" ref="L6162">_xlfn.IFS(H6162&lt;100000,"Low",AND(H6162&gt;=100000,H6162&lt;250000),"Medium",H6162&gt;=250000,"High")</f>
        <v>Low</v>
      </c>
      <c r="M6162" s="107" t="str">
        <f>IF(H6162&lt;100000,"Low",IF(AND(H6162&gt;=100000,H6162&lt;250000),"Medium","High"))</f>
        <v>Low</v>
      </c>
    </row>
    <row r="6163" spans="1:13" x14ac:dyDescent="0.4">
      <c r="A6163" s="109" t="s">
        <v>6016</v>
      </c>
      <c r="B6163" s="109" t="s">
        <v>10730</v>
      </c>
      <c r="C6163" s="109" t="s">
        <v>100</v>
      </c>
      <c r="D6163" s="109" t="s">
        <v>104</v>
      </c>
      <c r="E6163" s="109" t="s">
        <v>9983</v>
      </c>
      <c r="F6163" s="109" t="s">
        <v>6021</v>
      </c>
      <c r="G6163" s="109" t="s">
        <v>6020</v>
      </c>
      <c r="H6163" s="107">
        <v>22161</v>
      </c>
      <c r="I6163" s="109">
        <v>2</v>
      </c>
      <c r="J6163" s="108">
        <v>35008</v>
      </c>
      <c r="K6163" s="107" t="str">
        <f>IF(J6163&gt;0,"Untung","Rugi")</f>
        <v>Untung</v>
      </c>
      <c r="L6163" s="107" t="str">
        <f t="array" ref="L6163">_xlfn.IFS(H6163&lt;100000,"Low",AND(H6163&gt;=100000,H6163&lt;250000),"Medium",H6163&gt;=250000,"High")</f>
        <v>Low</v>
      </c>
      <c r="M6163" s="107" t="str">
        <f>IF(H6163&lt;100000,"Low",IF(AND(H6163&gt;=100000,H6163&lt;250000),"Medium","High"))</f>
        <v>Low</v>
      </c>
    </row>
    <row r="6164" spans="1:13" x14ac:dyDescent="0.4">
      <c r="A6164" s="109" t="s">
        <v>6016</v>
      </c>
      <c r="B6164" s="109" t="s">
        <v>10729</v>
      </c>
      <c r="C6164" s="109" t="s">
        <v>1051</v>
      </c>
      <c r="D6164" s="109" t="s">
        <v>102</v>
      </c>
      <c r="E6164" s="109" t="s">
        <v>6860</v>
      </c>
      <c r="F6164" s="109" t="s">
        <v>95</v>
      </c>
      <c r="G6164" s="109" t="s">
        <v>6052</v>
      </c>
      <c r="H6164" s="107">
        <v>441673</v>
      </c>
      <c r="I6164" s="109">
        <v>1</v>
      </c>
      <c r="J6164" s="108">
        <v>257786</v>
      </c>
      <c r="K6164" s="107" t="str">
        <f>IF(J6164&gt;0,"Untung","Rugi")</f>
        <v>Untung</v>
      </c>
      <c r="L6164" s="107" t="str">
        <f t="array" ref="L6164">_xlfn.IFS(H6164&lt;100000,"Low",AND(H6164&gt;=100000,H6164&lt;250000),"Medium",H6164&gt;=250000,"High")</f>
        <v>High</v>
      </c>
      <c r="M6164" s="107" t="str">
        <f>IF(H6164&lt;100000,"Low",IF(AND(H6164&gt;=100000,H6164&lt;250000),"Medium","High"))</f>
        <v>High</v>
      </c>
    </row>
    <row r="6165" spans="1:13" x14ac:dyDescent="0.4">
      <c r="A6165" s="109" t="s">
        <v>6016</v>
      </c>
      <c r="B6165" s="109" t="s">
        <v>10728</v>
      </c>
      <c r="C6165" s="109" t="s">
        <v>100</v>
      </c>
      <c r="D6165" s="109" t="s">
        <v>102</v>
      </c>
      <c r="E6165" s="109" t="s">
        <v>8947</v>
      </c>
      <c r="F6165" s="109" t="s">
        <v>95</v>
      </c>
      <c r="G6165" s="109" t="s">
        <v>6013</v>
      </c>
      <c r="H6165" s="107">
        <v>126639</v>
      </c>
      <c r="I6165" s="109">
        <v>1</v>
      </c>
      <c r="J6165" s="108">
        <v>-46885</v>
      </c>
      <c r="K6165" s="107" t="str">
        <f>IF(J6165&gt;0,"Untung","Rugi")</f>
        <v>Rugi</v>
      </c>
      <c r="L6165" s="107" t="str">
        <f t="array" ref="L6165">_xlfn.IFS(H6165&lt;100000,"Low",AND(H6165&gt;=100000,H6165&lt;250000),"Medium",H6165&gt;=250000,"High")</f>
        <v>Medium</v>
      </c>
      <c r="M6165" s="107" t="str">
        <f>IF(H6165&lt;100000,"Low",IF(AND(H6165&gt;=100000,H6165&lt;250000),"Medium","High"))</f>
        <v>Medium</v>
      </c>
    </row>
    <row r="6166" spans="1:13" x14ac:dyDescent="0.4">
      <c r="A6166" s="109" t="s">
        <v>6016</v>
      </c>
      <c r="B6166" s="109" t="s">
        <v>10727</v>
      </c>
      <c r="C6166" s="109" t="s">
        <v>100</v>
      </c>
      <c r="D6166" s="109" t="s">
        <v>102</v>
      </c>
      <c r="E6166" s="109" t="s">
        <v>10726</v>
      </c>
      <c r="F6166" s="109" t="s">
        <v>6021</v>
      </c>
      <c r="G6166" s="109" t="s">
        <v>6020</v>
      </c>
      <c r="H6166" s="107">
        <v>331923</v>
      </c>
      <c r="I6166" s="109">
        <v>2</v>
      </c>
      <c r="J6166" s="108">
        <v>147588</v>
      </c>
      <c r="K6166" s="107" t="str">
        <f>IF(J6166&gt;0,"Untung","Rugi")</f>
        <v>Untung</v>
      </c>
      <c r="L6166" s="107" t="str">
        <f t="array" ref="L6166">_xlfn.IFS(H6166&lt;100000,"Low",AND(H6166&gt;=100000,H6166&lt;250000),"Medium",H6166&gt;=250000,"High")</f>
        <v>High</v>
      </c>
      <c r="M6166" s="107" t="str">
        <f>IF(H6166&lt;100000,"Low",IF(AND(H6166&gt;=100000,H6166&lt;250000),"Medium","High"))</f>
        <v>High</v>
      </c>
    </row>
    <row r="6167" spans="1:13" x14ac:dyDescent="0.4">
      <c r="A6167" s="109" t="s">
        <v>6016</v>
      </c>
      <c r="B6167" s="109" t="s">
        <v>10725</v>
      </c>
      <c r="C6167" s="109" t="s">
        <v>1051</v>
      </c>
      <c r="D6167" s="109" t="s">
        <v>102</v>
      </c>
      <c r="E6167" s="109" t="s">
        <v>8121</v>
      </c>
      <c r="F6167" s="109" t="s">
        <v>95</v>
      </c>
      <c r="G6167" s="109" t="s">
        <v>6116</v>
      </c>
      <c r="H6167" s="107">
        <v>386294</v>
      </c>
      <c r="I6167" s="109">
        <v>5</v>
      </c>
      <c r="J6167" s="108">
        <v>420078</v>
      </c>
      <c r="K6167" s="107" t="str">
        <f>IF(J6167&gt;0,"Untung","Rugi")</f>
        <v>Untung</v>
      </c>
      <c r="L6167" s="107" t="str">
        <f t="array" ref="L6167">_xlfn.IFS(H6167&lt;100000,"Low",AND(H6167&gt;=100000,H6167&lt;250000),"Medium",H6167&gt;=250000,"High")</f>
        <v>High</v>
      </c>
      <c r="M6167" s="107" t="str">
        <f>IF(H6167&lt;100000,"Low",IF(AND(H6167&gt;=100000,H6167&lt;250000),"Medium","High"))</f>
        <v>High</v>
      </c>
    </row>
    <row r="6168" spans="1:13" x14ac:dyDescent="0.4">
      <c r="A6168" s="109" t="s">
        <v>6016</v>
      </c>
      <c r="B6168" s="109" t="s">
        <v>10724</v>
      </c>
      <c r="C6168" s="109" t="s">
        <v>100</v>
      </c>
      <c r="D6168" s="109" t="s">
        <v>96</v>
      </c>
      <c r="E6168" s="109" t="s">
        <v>6435</v>
      </c>
      <c r="F6168" s="109" t="s">
        <v>95</v>
      </c>
      <c r="G6168" s="109" t="s">
        <v>6052</v>
      </c>
      <c r="H6168" s="107">
        <v>237998</v>
      </c>
      <c r="I6168" s="109">
        <v>5</v>
      </c>
      <c r="J6168" s="108">
        <v>90140</v>
      </c>
      <c r="K6168" s="107" t="str">
        <f>IF(J6168&gt;0,"Untung","Rugi")</f>
        <v>Untung</v>
      </c>
      <c r="L6168" s="107" t="str">
        <f t="array" ref="L6168">_xlfn.IFS(H6168&lt;100000,"Low",AND(H6168&gt;=100000,H6168&lt;250000),"Medium",H6168&gt;=250000,"High")</f>
        <v>Medium</v>
      </c>
      <c r="M6168" s="107" t="str">
        <f>IF(H6168&lt;100000,"Low",IF(AND(H6168&gt;=100000,H6168&lt;250000),"Medium","High"))</f>
        <v>Medium</v>
      </c>
    </row>
    <row r="6169" spans="1:13" x14ac:dyDescent="0.4">
      <c r="A6169" s="109" t="s">
        <v>6016</v>
      </c>
      <c r="B6169" s="109" t="s">
        <v>10723</v>
      </c>
      <c r="C6169" s="109" t="s">
        <v>100</v>
      </c>
      <c r="D6169" s="109" t="s">
        <v>96</v>
      </c>
      <c r="E6169" s="109" t="s">
        <v>7801</v>
      </c>
      <c r="F6169" s="109" t="s">
        <v>95</v>
      </c>
      <c r="G6169" s="109" t="s">
        <v>6017</v>
      </c>
      <c r="H6169" s="107">
        <v>189895</v>
      </c>
      <c r="I6169" s="109">
        <v>4</v>
      </c>
      <c r="J6169" s="108">
        <v>424207</v>
      </c>
      <c r="K6169" s="107" t="str">
        <f>IF(J6169&gt;0,"Untung","Rugi")</f>
        <v>Untung</v>
      </c>
      <c r="L6169" s="107" t="str">
        <f t="array" ref="L6169">_xlfn.IFS(H6169&lt;100000,"Low",AND(H6169&gt;=100000,H6169&lt;250000),"Medium",H6169&gt;=250000,"High")</f>
        <v>Medium</v>
      </c>
      <c r="M6169" s="107" t="str">
        <f>IF(H6169&lt;100000,"Low",IF(AND(H6169&gt;=100000,H6169&lt;250000),"Medium","High"))</f>
        <v>Medium</v>
      </c>
    </row>
    <row r="6170" spans="1:13" x14ac:dyDescent="0.4">
      <c r="A6170" s="109" t="s">
        <v>6016</v>
      </c>
      <c r="B6170" s="109" t="s">
        <v>10722</v>
      </c>
      <c r="C6170" s="109" t="s">
        <v>100</v>
      </c>
      <c r="D6170" s="109" t="s">
        <v>96</v>
      </c>
      <c r="E6170" s="109" t="s">
        <v>7535</v>
      </c>
      <c r="F6170" s="109" t="s">
        <v>95</v>
      </c>
      <c r="G6170" s="109" t="s">
        <v>6017</v>
      </c>
      <c r="H6170" s="107">
        <v>42635</v>
      </c>
      <c r="I6170" s="109">
        <v>1</v>
      </c>
      <c r="J6170" s="108">
        <v>-10509</v>
      </c>
      <c r="K6170" s="107" t="str">
        <f>IF(J6170&gt;0,"Untung","Rugi")</f>
        <v>Rugi</v>
      </c>
      <c r="L6170" s="107" t="str">
        <f t="array" ref="L6170">_xlfn.IFS(H6170&lt;100000,"Low",AND(H6170&gt;=100000,H6170&lt;250000),"Medium",H6170&gt;=250000,"High")</f>
        <v>Low</v>
      </c>
      <c r="M6170" s="107" t="str">
        <f>IF(H6170&lt;100000,"Low",IF(AND(H6170&gt;=100000,H6170&lt;250000),"Medium","High"))</f>
        <v>Low</v>
      </c>
    </row>
    <row r="6171" spans="1:13" x14ac:dyDescent="0.4">
      <c r="A6171" s="109" t="s">
        <v>6016</v>
      </c>
      <c r="B6171" s="109" t="s">
        <v>10721</v>
      </c>
      <c r="C6171" s="109" t="s">
        <v>100</v>
      </c>
      <c r="D6171" s="109" t="s">
        <v>96</v>
      </c>
      <c r="E6171" s="109" t="s">
        <v>7578</v>
      </c>
      <c r="F6171" s="109" t="s">
        <v>6021</v>
      </c>
      <c r="G6171" s="109" t="s">
        <v>6020</v>
      </c>
      <c r="H6171" s="107">
        <v>354927</v>
      </c>
      <c r="I6171" s="109">
        <v>6</v>
      </c>
      <c r="J6171" s="108">
        <v>-154123</v>
      </c>
      <c r="K6171" s="107" t="str">
        <f>IF(J6171&gt;0,"Untung","Rugi")</f>
        <v>Rugi</v>
      </c>
      <c r="L6171" s="107" t="str">
        <f t="array" ref="L6171">_xlfn.IFS(H6171&lt;100000,"Low",AND(H6171&gt;=100000,H6171&lt;250000),"Medium",H6171&gt;=250000,"High")</f>
        <v>High</v>
      </c>
      <c r="M6171" s="107" t="str">
        <f>IF(H6171&lt;100000,"Low",IF(AND(H6171&gt;=100000,H6171&lt;250000),"Medium","High"))</f>
        <v>High</v>
      </c>
    </row>
    <row r="6172" spans="1:13" x14ac:dyDescent="0.4">
      <c r="A6172" s="109" t="s">
        <v>6016</v>
      </c>
      <c r="B6172" s="109" t="s">
        <v>10720</v>
      </c>
      <c r="C6172" s="109" t="s">
        <v>1064</v>
      </c>
      <c r="D6172" s="109" t="s">
        <v>96</v>
      </c>
      <c r="E6172" s="109" t="s">
        <v>8575</v>
      </c>
      <c r="F6172" s="109" t="s">
        <v>95</v>
      </c>
      <c r="G6172" s="109" t="s">
        <v>6062</v>
      </c>
      <c r="H6172" s="107">
        <v>51517</v>
      </c>
      <c r="I6172" s="109">
        <v>2</v>
      </c>
      <c r="J6172" s="108">
        <v>306491</v>
      </c>
      <c r="K6172" s="107" t="str">
        <f>IF(J6172&gt;0,"Untung","Rugi")</f>
        <v>Untung</v>
      </c>
      <c r="L6172" s="107" t="str">
        <f t="array" ref="L6172">_xlfn.IFS(H6172&lt;100000,"Low",AND(H6172&gt;=100000,H6172&lt;250000),"Medium",H6172&gt;=250000,"High")</f>
        <v>Low</v>
      </c>
      <c r="M6172" s="107" t="str">
        <f>IF(H6172&lt;100000,"Low",IF(AND(H6172&gt;=100000,H6172&lt;250000),"Medium","High"))</f>
        <v>Low</v>
      </c>
    </row>
    <row r="6173" spans="1:13" x14ac:dyDescent="0.4">
      <c r="A6173" s="109" t="s">
        <v>6016</v>
      </c>
      <c r="B6173" s="109" t="s">
        <v>10719</v>
      </c>
      <c r="C6173" s="109" t="s">
        <v>1051</v>
      </c>
      <c r="D6173" s="109" t="s">
        <v>96</v>
      </c>
      <c r="E6173" s="109" t="s">
        <v>7420</v>
      </c>
      <c r="F6173" s="109" t="s">
        <v>95</v>
      </c>
      <c r="G6173" s="109" t="s">
        <v>6062</v>
      </c>
      <c r="H6173" s="107">
        <v>290810</v>
      </c>
      <c r="I6173" s="109">
        <v>7</v>
      </c>
      <c r="J6173" s="108">
        <v>-241703</v>
      </c>
      <c r="K6173" s="107" t="str">
        <f>IF(J6173&gt;0,"Untung","Rugi")</f>
        <v>Rugi</v>
      </c>
      <c r="L6173" s="107" t="str">
        <f t="array" ref="L6173">_xlfn.IFS(H6173&lt;100000,"Low",AND(H6173&gt;=100000,H6173&lt;250000),"Medium",H6173&gt;=250000,"High")</f>
        <v>High</v>
      </c>
      <c r="M6173" s="107" t="str">
        <f>IF(H6173&lt;100000,"Low",IF(AND(H6173&gt;=100000,H6173&lt;250000),"Medium","High"))</f>
        <v>High</v>
      </c>
    </row>
    <row r="6174" spans="1:13" x14ac:dyDescent="0.4">
      <c r="A6174" s="109" t="s">
        <v>6016</v>
      </c>
      <c r="B6174" s="109" t="s">
        <v>10718</v>
      </c>
      <c r="C6174" s="109" t="s">
        <v>1051</v>
      </c>
      <c r="D6174" s="109" t="s">
        <v>96</v>
      </c>
      <c r="E6174" s="109" t="s">
        <v>6286</v>
      </c>
      <c r="F6174" s="109" t="s">
        <v>95</v>
      </c>
      <c r="G6174" s="109" t="s">
        <v>6052</v>
      </c>
      <c r="H6174" s="107">
        <v>390068</v>
      </c>
      <c r="I6174" s="109">
        <v>5</v>
      </c>
      <c r="J6174" s="108">
        <v>399177</v>
      </c>
      <c r="K6174" s="107" t="str">
        <f>IF(J6174&gt;0,"Untung","Rugi")</f>
        <v>Untung</v>
      </c>
      <c r="L6174" s="107" t="str">
        <f t="array" ref="L6174">_xlfn.IFS(H6174&lt;100000,"Low",AND(H6174&gt;=100000,H6174&lt;250000),"Medium",H6174&gt;=250000,"High")</f>
        <v>High</v>
      </c>
      <c r="M6174" s="107" t="str">
        <f>IF(H6174&lt;100000,"Low",IF(AND(H6174&gt;=100000,H6174&lt;250000),"Medium","High"))</f>
        <v>High</v>
      </c>
    </row>
    <row r="6175" spans="1:13" x14ac:dyDescent="0.4">
      <c r="A6175" s="109" t="s">
        <v>6016</v>
      </c>
      <c r="B6175" s="109" t="s">
        <v>10717</v>
      </c>
      <c r="C6175" s="109" t="s">
        <v>1051</v>
      </c>
      <c r="D6175" s="109" t="s">
        <v>96</v>
      </c>
      <c r="E6175" s="109" t="s">
        <v>9375</v>
      </c>
      <c r="F6175" s="109" t="s">
        <v>6021</v>
      </c>
      <c r="G6175" s="109" t="s">
        <v>6745</v>
      </c>
      <c r="H6175" s="107">
        <v>27767</v>
      </c>
      <c r="I6175" s="109">
        <v>1</v>
      </c>
      <c r="J6175" s="108">
        <v>27479</v>
      </c>
      <c r="K6175" s="107" t="str">
        <f>IF(J6175&gt;0,"Untung","Rugi")</f>
        <v>Untung</v>
      </c>
      <c r="L6175" s="107" t="str">
        <f t="array" ref="L6175">_xlfn.IFS(H6175&lt;100000,"Low",AND(H6175&gt;=100000,H6175&lt;250000),"Medium",H6175&gt;=250000,"High")</f>
        <v>Low</v>
      </c>
      <c r="M6175" s="107" t="str">
        <f>IF(H6175&lt;100000,"Low",IF(AND(H6175&gt;=100000,H6175&lt;250000),"Medium","High"))</f>
        <v>Low</v>
      </c>
    </row>
    <row r="6176" spans="1:13" x14ac:dyDescent="0.4">
      <c r="A6176" s="109" t="s">
        <v>6016</v>
      </c>
      <c r="B6176" s="109" t="s">
        <v>10716</v>
      </c>
      <c r="C6176" s="109" t="s">
        <v>1051</v>
      </c>
      <c r="D6176" s="109" t="s">
        <v>96</v>
      </c>
      <c r="E6176" s="109" t="s">
        <v>7335</v>
      </c>
      <c r="F6176" s="109" t="s">
        <v>95</v>
      </c>
      <c r="G6176" s="109" t="s">
        <v>6017</v>
      </c>
      <c r="H6176" s="107">
        <v>285623</v>
      </c>
      <c r="I6176" s="109">
        <v>8</v>
      </c>
      <c r="J6176" s="108">
        <v>365536</v>
      </c>
      <c r="K6176" s="107" t="str">
        <f>IF(J6176&gt;0,"Untung","Rugi")</f>
        <v>Untung</v>
      </c>
      <c r="L6176" s="107" t="str">
        <f t="array" ref="L6176">_xlfn.IFS(H6176&lt;100000,"Low",AND(H6176&gt;=100000,H6176&lt;250000),"Medium",H6176&gt;=250000,"High")</f>
        <v>High</v>
      </c>
      <c r="M6176" s="107" t="str">
        <f>IF(H6176&lt;100000,"Low",IF(AND(H6176&gt;=100000,H6176&lt;250000),"Medium","High"))</f>
        <v>High</v>
      </c>
    </row>
    <row r="6177" spans="1:13" x14ac:dyDescent="0.4">
      <c r="A6177" s="109" t="s">
        <v>6016</v>
      </c>
      <c r="B6177" s="109" t="s">
        <v>10715</v>
      </c>
      <c r="C6177" s="109" t="s">
        <v>1064</v>
      </c>
      <c r="D6177" s="109" t="s">
        <v>102</v>
      </c>
      <c r="E6177" s="109" t="s">
        <v>6030</v>
      </c>
      <c r="F6177" s="109" t="s">
        <v>6021</v>
      </c>
      <c r="G6177" s="109" t="s">
        <v>6020</v>
      </c>
      <c r="H6177" s="107">
        <v>147810</v>
      </c>
      <c r="I6177" s="109">
        <v>1</v>
      </c>
      <c r="J6177" s="108">
        <v>272800</v>
      </c>
      <c r="K6177" s="107" t="str">
        <f>IF(J6177&gt;0,"Untung","Rugi")</f>
        <v>Untung</v>
      </c>
      <c r="L6177" s="107" t="str">
        <f t="array" ref="L6177">_xlfn.IFS(H6177&lt;100000,"Low",AND(H6177&gt;=100000,H6177&lt;250000),"Medium",H6177&gt;=250000,"High")</f>
        <v>Medium</v>
      </c>
      <c r="M6177" s="107" t="str">
        <f>IF(H6177&lt;100000,"Low",IF(AND(H6177&gt;=100000,H6177&lt;250000),"Medium","High"))</f>
        <v>Medium</v>
      </c>
    </row>
    <row r="6178" spans="1:13" x14ac:dyDescent="0.4">
      <c r="A6178" s="109" t="s">
        <v>6046</v>
      </c>
      <c r="B6178" s="109" t="s">
        <v>10714</v>
      </c>
      <c r="C6178" s="109" t="s">
        <v>1064</v>
      </c>
      <c r="D6178" s="109" t="s">
        <v>102</v>
      </c>
      <c r="E6178" s="109" t="s">
        <v>7160</v>
      </c>
      <c r="F6178" s="109" t="s">
        <v>95</v>
      </c>
      <c r="G6178" s="109" t="s">
        <v>6036</v>
      </c>
      <c r="H6178" s="107">
        <v>185998</v>
      </c>
      <c r="I6178" s="109">
        <v>1</v>
      </c>
      <c r="J6178" s="108">
        <v>327212</v>
      </c>
      <c r="K6178" s="107" t="str">
        <f>IF(J6178&gt;0,"Untung","Rugi")</f>
        <v>Untung</v>
      </c>
      <c r="L6178" s="107" t="str">
        <f t="array" ref="L6178">_xlfn.IFS(H6178&lt;100000,"Low",AND(H6178&gt;=100000,H6178&lt;250000),"Medium",H6178&gt;=250000,"High")</f>
        <v>Medium</v>
      </c>
      <c r="M6178" s="107" t="str">
        <f>IF(H6178&lt;100000,"Low",IF(AND(H6178&gt;=100000,H6178&lt;250000),"Medium","High"))</f>
        <v>Medium</v>
      </c>
    </row>
    <row r="6179" spans="1:13" x14ac:dyDescent="0.4">
      <c r="A6179" s="109" t="s">
        <v>6046</v>
      </c>
      <c r="B6179" s="109" t="s">
        <v>10713</v>
      </c>
      <c r="C6179" s="109" t="s">
        <v>1064</v>
      </c>
      <c r="D6179" s="109" t="s">
        <v>102</v>
      </c>
      <c r="E6179" s="109" t="s">
        <v>6216</v>
      </c>
      <c r="F6179" s="109" t="s">
        <v>6021</v>
      </c>
      <c r="G6179" s="109" t="s">
        <v>6020</v>
      </c>
      <c r="H6179" s="107">
        <v>153151</v>
      </c>
      <c r="I6179" s="109">
        <v>2</v>
      </c>
      <c r="J6179" s="108">
        <v>188984</v>
      </c>
      <c r="K6179" s="107" t="str">
        <f>IF(J6179&gt;0,"Untung","Rugi")</f>
        <v>Untung</v>
      </c>
      <c r="L6179" s="107" t="str">
        <f t="array" ref="L6179">_xlfn.IFS(H6179&lt;100000,"Low",AND(H6179&gt;=100000,H6179&lt;250000),"Medium",H6179&gt;=250000,"High")</f>
        <v>Medium</v>
      </c>
      <c r="M6179" s="107" t="str">
        <f>IF(H6179&lt;100000,"Low",IF(AND(H6179&gt;=100000,H6179&lt;250000),"Medium","High"))</f>
        <v>Medium</v>
      </c>
    </row>
    <row r="6180" spans="1:13" x14ac:dyDescent="0.4">
      <c r="A6180" s="109" t="s">
        <v>6046</v>
      </c>
      <c r="B6180" s="109" t="s">
        <v>10712</v>
      </c>
      <c r="C6180" s="109" t="s">
        <v>1051</v>
      </c>
      <c r="D6180" s="109" t="s">
        <v>96</v>
      </c>
      <c r="E6180" s="109" t="s">
        <v>8554</v>
      </c>
      <c r="F6180" s="109" t="s">
        <v>95</v>
      </c>
      <c r="G6180" s="109" t="s">
        <v>6052</v>
      </c>
      <c r="H6180" s="107">
        <v>312053</v>
      </c>
      <c r="I6180" s="109">
        <v>5</v>
      </c>
      <c r="J6180" s="108">
        <v>-120626</v>
      </c>
      <c r="K6180" s="107" t="str">
        <f>IF(J6180&gt;0,"Untung","Rugi")</f>
        <v>Rugi</v>
      </c>
      <c r="L6180" s="107" t="str">
        <f t="array" ref="L6180">_xlfn.IFS(H6180&lt;100000,"Low",AND(H6180&gt;=100000,H6180&lt;250000),"Medium",H6180&gt;=250000,"High")</f>
        <v>High</v>
      </c>
      <c r="M6180" s="107" t="str">
        <f>IF(H6180&lt;100000,"Low",IF(AND(H6180&gt;=100000,H6180&lt;250000),"Medium","High"))</f>
        <v>High</v>
      </c>
    </row>
    <row r="6181" spans="1:13" x14ac:dyDescent="0.4">
      <c r="A6181" s="109" t="s">
        <v>6016</v>
      </c>
      <c r="B6181" s="109" t="s">
        <v>10711</v>
      </c>
      <c r="C6181" s="109" t="s">
        <v>100</v>
      </c>
      <c r="D6181" s="109" t="s">
        <v>106</v>
      </c>
      <c r="E6181" s="109" t="s">
        <v>6213</v>
      </c>
      <c r="F6181" s="109" t="s">
        <v>99</v>
      </c>
      <c r="G6181" s="109" t="s">
        <v>6024</v>
      </c>
      <c r="H6181" s="107">
        <v>176649</v>
      </c>
      <c r="I6181" s="109">
        <v>5</v>
      </c>
      <c r="J6181" s="108">
        <v>38357</v>
      </c>
      <c r="K6181" s="107" t="str">
        <f>IF(J6181&gt;0,"Untung","Rugi")</f>
        <v>Untung</v>
      </c>
      <c r="L6181" s="107" t="str">
        <f t="array" ref="L6181">_xlfn.IFS(H6181&lt;100000,"Low",AND(H6181&gt;=100000,H6181&lt;250000),"Medium",H6181&gt;=250000,"High")</f>
        <v>Medium</v>
      </c>
      <c r="M6181" s="107" t="str">
        <f>IF(H6181&lt;100000,"Low",IF(AND(H6181&gt;=100000,H6181&lt;250000),"Medium","High"))</f>
        <v>Medium</v>
      </c>
    </row>
    <row r="6182" spans="1:13" x14ac:dyDescent="0.4">
      <c r="A6182" s="109" t="s">
        <v>6016</v>
      </c>
      <c r="B6182" s="109" t="s">
        <v>10710</v>
      </c>
      <c r="C6182" s="109" t="s">
        <v>1064</v>
      </c>
      <c r="D6182" s="109" t="s">
        <v>102</v>
      </c>
      <c r="E6182" s="109" t="s">
        <v>9941</v>
      </c>
      <c r="F6182" s="109" t="s">
        <v>99</v>
      </c>
      <c r="G6182" s="109" t="s">
        <v>6141</v>
      </c>
      <c r="H6182" s="107">
        <v>245136</v>
      </c>
      <c r="I6182" s="109">
        <v>2</v>
      </c>
      <c r="J6182" s="108">
        <v>114497</v>
      </c>
      <c r="K6182" s="107" t="str">
        <f>IF(J6182&gt;0,"Untung","Rugi")</f>
        <v>Untung</v>
      </c>
      <c r="L6182" s="107" t="str">
        <f t="array" ref="L6182">_xlfn.IFS(H6182&lt;100000,"Low",AND(H6182&gt;=100000,H6182&lt;250000),"Medium",H6182&gt;=250000,"High")</f>
        <v>Medium</v>
      </c>
      <c r="M6182" s="107" t="str">
        <f>IF(H6182&lt;100000,"Low",IF(AND(H6182&gt;=100000,H6182&lt;250000),"Medium","High"))</f>
        <v>Medium</v>
      </c>
    </row>
    <row r="6183" spans="1:13" x14ac:dyDescent="0.4">
      <c r="A6183" s="109" t="s">
        <v>6081</v>
      </c>
      <c r="B6183" s="109" t="s">
        <v>10709</v>
      </c>
      <c r="C6183" s="109" t="s">
        <v>1064</v>
      </c>
      <c r="D6183" s="109" t="s">
        <v>102</v>
      </c>
      <c r="E6183" s="109" t="s">
        <v>7115</v>
      </c>
      <c r="F6183" s="109" t="s">
        <v>99</v>
      </c>
      <c r="G6183" s="109" t="s">
        <v>6024</v>
      </c>
      <c r="H6183" s="107">
        <v>143449</v>
      </c>
      <c r="I6183" s="109">
        <v>4</v>
      </c>
      <c r="J6183" s="108">
        <v>116998</v>
      </c>
      <c r="K6183" s="107" t="str">
        <f>IF(J6183&gt;0,"Untung","Rugi")</f>
        <v>Untung</v>
      </c>
      <c r="L6183" s="107" t="str">
        <f t="array" ref="L6183">_xlfn.IFS(H6183&lt;100000,"Low",AND(H6183&gt;=100000,H6183&lt;250000),"Medium",H6183&gt;=250000,"High")</f>
        <v>Medium</v>
      </c>
      <c r="M6183" s="107" t="str">
        <f>IF(H6183&lt;100000,"Low",IF(AND(H6183&gt;=100000,H6183&lt;250000),"Medium","High"))</f>
        <v>Medium</v>
      </c>
    </row>
    <row r="6184" spans="1:13" x14ac:dyDescent="0.4">
      <c r="A6184" s="109" t="s">
        <v>6027</v>
      </c>
      <c r="B6184" s="109" t="s">
        <v>10708</v>
      </c>
      <c r="C6184" s="109" t="s">
        <v>1064</v>
      </c>
      <c r="D6184" s="109" t="s">
        <v>102</v>
      </c>
      <c r="E6184" s="109" t="s">
        <v>10707</v>
      </c>
      <c r="F6184" s="109" t="s">
        <v>95</v>
      </c>
      <c r="G6184" s="109" t="s">
        <v>6062</v>
      </c>
      <c r="H6184" s="107">
        <v>337902</v>
      </c>
      <c r="I6184" s="109">
        <v>3</v>
      </c>
      <c r="J6184" s="108">
        <v>-592</v>
      </c>
      <c r="K6184" s="107" t="str">
        <f>IF(J6184&gt;0,"Untung","Rugi")</f>
        <v>Rugi</v>
      </c>
      <c r="L6184" s="107" t="str">
        <f t="array" ref="L6184">_xlfn.IFS(H6184&lt;100000,"Low",AND(H6184&gt;=100000,H6184&lt;250000),"Medium",H6184&gt;=250000,"High")</f>
        <v>High</v>
      </c>
      <c r="M6184" s="107" t="str">
        <f>IF(H6184&lt;100000,"Low",IF(AND(H6184&gt;=100000,H6184&lt;250000),"Medium","High"))</f>
        <v>High</v>
      </c>
    </row>
    <row r="6185" spans="1:13" x14ac:dyDescent="0.4">
      <c r="A6185" s="109" t="s">
        <v>6027</v>
      </c>
      <c r="B6185" s="109" t="s">
        <v>10706</v>
      </c>
      <c r="C6185" s="109" t="s">
        <v>1064</v>
      </c>
      <c r="D6185" s="109" t="s">
        <v>102</v>
      </c>
      <c r="E6185" s="109" t="s">
        <v>9338</v>
      </c>
      <c r="F6185" s="109" t="s">
        <v>6021</v>
      </c>
      <c r="G6185" s="109" t="s">
        <v>6031</v>
      </c>
      <c r="H6185" s="107">
        <v>336341</v>
      </c>
      <c r="I6185" s="109">
        <v>3</v>
      </c>
      <c r="J6185" s="108">
        <v>186603</v>
      </c>
      <c r="K6185" s="107" t="str">
        <f>IF(J6185&gt;0,"Untung","Rugi")</f>
        <v>Untung</v>
      </c>
      <c r="L6185" s="107" t="str">
        <f t="array" ref="L6185">_xlfn.IFS(H6185&lt;100000,"Low",AND(H6185&gt;=100000,H6185&lt;250000),"Medium",H6185&gt;=250000,"High")</f>
        <v>High</v>
      </c>
      <c r="M6185" s="107" t="str">
        <f>IF(H6185&lt;100000,"Low",IF(AND(H6185&gt;=100000,H6185&lt;250000),"Medium","High"))</f>
        <v>High</v>
      </c>
    </row>
    <row r="6186" spans="1:13" x14ac:dyDescent="0.4">
      <c r="A6186" s="109" t="s">
        <v>6027</v>
      </c>
      <c r="B6186" s="109" t="s">
        <v>10705</v>
      </c>
      <c r="C6186" s="109" t="s">
        <v>100</v>
      </c>
      <c r="D6186" s="109" t="s">
        <v>104</v>
      </c>
      <c r="E6186" s="109" t="s">
        <v>7046</v>
      </c>
      <c r="F6186" s="109" t="s">
        <v>99</v>
      </c>
      <c r="G6186" s="109" t="s">
        <v>6109</v>
      </c>
      <c r="H6186" s="107">
        <v>26835</v>
      </c>
      <c r="I6186" s="109">
        <v>2</v>
      </c>
      <c r="J6186" s="108">
        <v>214314</v>
      </c>
      <c r="K6186" s="107" t="str">
        <f>IF(J6186&gt;0,"Untung","Rugi")</f>
        <v>Untung</v>
      </c>
      <c r="L6186" s="107" t="str">
        <f t="array" ref="L6186">_xlfn.IFS(H6186&lt;100000,"Low",AND(H6186&gt;=100000,H6186&lt;250000),"Medium",H6186&gt;=250000,"High")</f>
        <v>Low</v>
      </c>
      <c r="M6186" s="107" t="str">
        <f>IF(H6186&lt;100000,"Low",IF(AND(H6186&gt;=100000,H6186&lt;250000),"Medium","High"))</f>
        <v>Low</v>
      </c>
    </row>
    <row r="6187" spans="1:13" x14ac:dyDescent="0.4">
      <c r="A6187" s="109" t="s">
        <v>6016</v>
      </c>
      <c r="B6187" s="109" t="s">
        <v>10704</v>
      </c>
      <c r="C6187" s="109" t="s">
        <v>100</v>
      </c>
      <c r="D6187" s="109" t="s">
        <v>104</v>
      </c>
      <c r="E6187" s="109" t="s">
        <v>10703</v>
      </c>
      <c r="F6187" s="109" t="s">
        <v>95</v>
      </c>
      <c r="G6187" s="109" t="s">
        <v>6116</v>
      </c>
      <c r="H6187" s="107">
        <v>239154</v>
      </c>
      <c r="I6187" s="109">
        <v>5</v>
      </c>
      <c r="J6187" s="108">
        <v>391124</v>
      </c>
      <c r="K6187" s="107" t="str">
        <f>IF(J6187&gt;0,"Untung","Rugi")</f>
        <v>Untung</v>
      </c>
      <c r="L6187" s="107" t="str">
        <f t="array" ref="L6187">_xlfn.IFS(H6187&lt;100000,"Low",AND(H6187&gt;=100000,H6187&lt;250000),"Medium",H6187&gt;=250000,"High")</f>
        <v>Medium</v>
      </c>
      <c r="M6187" s="107" t="str">
        <f>IF(H6187&lt;100000,"Low",IF(AND(H6187&gt;=100000,H6187&lt;250000),"Medium","High"))</f>
        <v>Medium</v>
      </c>
    </row>
    <row r="6188" spans="1:13" x14ac:dyDescent="0.4">
      <c r="A6188" s="109" t="s">
        <v>6016</v>
      </c>
      <c r="B6188" s="109" t="s">
        <v>10702</v>
      </c>
      <c r="C6188" s="109" t="s">
        <v>1064</v>
      </c>
      <c r="D6188" s="109" t="s">
        <v>102</v>
      </c>
      <c r="E6188" s="109" t="s">
        <v>7170</v>
      </c>
      <c r="F6188" s="109" t="s">
        <v>95</v>
      </c>
      <c r="G6188" s="109" t="s">
        <v>6039</v>
      </c>
      <c r="H6188" s="107">
        <v>190005</v>
      </c>
      <c r="I6188" s="109">
        <v>2</v>
      </c>
      <c r="J6188" s="108">
        <v>-122356</v>
      </c>
      <c r="K6188" s="107" t="str">
        <f>IF(J6188&gt;0,"Untung","Rugi")</f>
        <v>Rugi</v>
      </c>
      <c r="L6188" s="107" t="str">
        <f t="array" ref="L6188">_xlfn.IFS(H6188&lt;100000,"Low",AND(H6188&gt;=100000,H6188&lt;250000),"Medium",H6188&gt;=250000,"High")</f>
        <v>Medium</v>
      </c>
      <c r="M6188" s="107" t="str">
        <f>IF(H6188&lt;100000,"Low",IF(AND(H6188&gt;=100000,H6188&lt;250000),"Medium","High"))</f>
        <v>Medium</v>
      </c>
    </row>
    <row r="6189" spans="1:13" x14ac:dyDescent="0.4">
      <c r="A6189" s="109" t="s">
        <v>6046</v>
      </c>
      <c r="B6189" s="109" t="s">
        <v>10701</v>
      </c>
      <c r="C6189" s="109" t="s">
        <v>1051</v>
      </c>
      <c r="D6189" s="109" t="s">
        <v>96</v>
      </c>
      <c r="E6189" s="109" t="s">
        <v>6372</v>
      </c>
      <c r="F6189" s="109" t="s">
        <v>99</v>
      </c>
      <c r="G6189" s="109" t="s">
        <v>6024</v>
      </c>
      <c r="H6189" s="107">
        <v>353071</v>
      </c>
      <c r="I6189" s="109">
        <v>2</v>
      </c>
      <c r="J6189" s="108">
        <v>-204733</v>
      </c>
      <c r="K6189" s="107" t="str">
        <f>IF(J6189&gt;0,"Untung","Rugi")</f>
        <v>Rugi</v>
      </c>
      <c r="L6189" s="107" t="str">
        <f t="array" ref="L6189">_xlfn.IFS(H6189&lt;100000,"Low",AND(H6189&gt;=100000,H6189&lt;250000),"Medium",H6189&gt;=250000,"High")</f>
        <v>High</v>
      </c>
      <c r="M6189" s="107" t="str">
        <f>IF(H6189&lt;100000,"Low",IF(AND(H6189&gt;=100000,H6189&lt;250000),"Medium","High"))</f>
        <v>High</v>
      </c>
    </row>
    <row r="6190" spans="1:13" x14ac:dyDescent="0.4">
      <c r="A6190" s="109" t="s">
        <v>6016</v>
      </c>
      <c r="B6190" s="109" t="s">
        <v>10700</v>
      </c>
      <c r="C6190" s="109" t="s">
        <v>1064</v>
      </c>
      <c r="D6190" s="109" t="s">
        <v>102</v>
      </c>
      <c r="E6190" s="109" t="s">
        <v>8293</v>
      </c>
      <c r="F6190" s="109" t="s">
        <v>6021</v>
      </c>
      <c r="G6190" s="109" t="s">
        <v>6031</v>
      </c>
      <c r="H6190" s="107">
        <v>365905</v>
      </c>
      <c r="I6190" s="109">
        <v>1</v>
      </c>
      <c r="J6190" s="108">
        <v>-22803</v>
      </c>
      <c r="K6190" s="107" t="str">
        <f>IF(J6190&gt;0,"Untung","Rugi")</f>
        <v>Rugi</v>
      </c>
      <c r="L6190" s="107" t="str">
        <f t="array" ref="L6190">_xlfn.IFS(H6190&lt;100000,"Low",AND(H6190&gt;=100000,H6190&lt;250000),"Medium",H6190&gt;=250000,"High")</f>
        <v>High</v>
      </c>
      <c r="M6190" s="107" t="str">
        <f>IF(H6190&lt;100000,"Low",IF(AND(H6190&gt;=100000,H6190&lt;250000),"Medium","High"))</f>
        <v>High</v>
      </c>
    </row>
    <row r="6191" spans="1:13" x14ac:dyDescent="0.4">
      <c r="A6191" s="109" t="s">
        <v>6016</v>
      </c>
      <c r="B6191" s="109" t="s">
        <v>10699</v>
      </c>
      <c r="C6191" s="109" t="s">
        <v>1064</v>
      </c>
      <c r="D6191" s="109" t="s">
        <v>102</v>
      </c>
      <c r="E6191" s="109" t="s">
        <v>7054</v>
      </c>
      <c r="F6191" s="109" t="s">
        <v>95</v>
      </c>
      <c r="G6191" s="109" t="s">
        <v>6116</v>
      </c>
      <c r="H6191" s="107">
        <v>167578</v>
      </c>
      <c r="I6191" s="109">
        <v>5</v>
      </c>
      <c r="J6191" s="108">
        <v>-7205</v>
      </c>
      <c r="K6191" s="107" t="str">
        <f>IF(J6191&gt;0,"Untung","Rugi")</f>
        <v>Rugi</v>
      </c>
      <c r="L6191" s="107" t="str">
        <f t="array" ref="L6191">_xlfn.IFS(H6191&lt;100000,"Low",AND(H6191&gt;=100000,H6191&lt;250000),"Medium",H6191&gt;=250000,"High")</f>
        <v>Medium</v>
      </c>
      <c r="M6191" s="107" t="str">
        <f>IF(H6191&lt;100000,"Low",IF(AND(H6191&gt;=100000,H6191&lt;250000),"Medium","High"))</f>
        <v>Medium</v>
      </c>
    </row>
    <row r="6192" spans="1:13" x14ac:dyDescent="0.4">
      <c r="A6192" s="109" t="s">
        <v>6016</v>
      </c>
      <c r="B6192" s="109" t="s">
        <v>10698</v>
      </c>
      <c r="C6192" s="109" t="s">
        <v>1064</v>
      </c>
      <c r="D6192" s="109" t="s">
        <v>96</v>
      </c>
      <c r="E6192" s="109" t="s">
        <v>8962</v>
      </c>
      <c r="F6192" s="109" t="s">
        <v>95</v>
      </c>
      <c r="G6192" s="109" t="s">
        <v>6057</v>
      </c>
      <c r="H6192" s="107">
        <v>329895</v>
      </c>
      <c r="I6192" s="109">
        <v>8</v>
      </c>
      <c r="J6192" s="108">
        <v>199788</v>
      </c>
      <c r="K6192" s="107" t="str">
        <f>IF(J6192&gt;0,"Untung","Rugi")</f>
        <v>Untung</v>
      </c>
      <c r="L6192" s="107" t="str">
        <f t="array" ref="L6192">_xlfn.IFS(H6192&lt;100000,"Low",AND(H6192&gt;=100000,H6192&lt;250000),"Medium",H6192&gt;=250000,"High")</f>
        <v>High</v>
      </c>
      <c r="M6192" s="107" t="str">
        <f>IF(H6192&lt;100000,"Low",IF(AND(H6192&gt;=100000,H6192&lt;250000),"Medium","High"))</f>
        <v>High</v>
      </c>
    </row>
    <row r="6193" spans="1:13" x14ac:dyDescent="0.4">
      <c r="A6193" s="109" t="s">
        <v>6016</v>
      </c>
      <c r="B6193" s="109" t="s">
        <v>10697</v>
      </c>
      <c r="C6193" s="109" t="s">
        <v>1051</v>
      </c>
      <c r="D6193" s="109" t="s">
        <v>102</v>
      </c>
      <c r="E6193" s="109" t="s">
        <v>7980</v>
      </c>
      <c r="F6193" s="109" t="s">
        <v>99</v>
      </c>
      <c r="G6193" s="109" t="s">
        <v>6141</v>
      </c>
      <c r="H6193" s="107">
        <v>235054</v>
      </c>
      <c r="I6193" s="109">
        <v>5</v>
      </c>
      <c r="J6193" s="108">
        <v>-32085</v>
      </c>
      <c r="K6193" s="107" t="str">
        <f>IF(J6193&gt;0,"Untung","Rugi")</f>
        <v>Rugi</v>
      </c>
      <c r="L6193" s="107" t="str">
        <f t="array" ref="L6193">_xlfn.IFS(H6193&lt;100000,"Low",AND(H6193&gt;=100000,H6193&lt;250000),"Medium",H6193&gt;=250000,"High")</f>
        <v>Medium</v>
      </c>
      <c r="M6193" s="107" t="str">
        <f>IF(H6193&lt;100000,"Low",IF(AND(H6193&gt;=100000,H6193&lt;250000),"Medium","High"))</f>
        <v>Medium</v>
      </c>
    </row>
    <row r="6194" spans="1:13" x14ac:dyDescent="0.4">
      <c r="A6194" s="109" t="s">
        <v>6016</v>
      </c>
      <c r="B6194" s="109" t="s">
        <v>10696</v>
      </c>
      <c r="C6194" s="109" t="s">
        <v>1051</v>
      </c>
      <c r="D6194" s="109" t="s">
        <v>102</v>
      </c>
      <c r="E6194" s="109" t="s">
        <v>7162</v>
      </c>
      <c r="F6194" s="109" t="s">
        <v>6021</v>
      </c>
      <c r="G6194" s="109" t="s">
        <v>6020</v>
      </c>
      <c r="H6194" s="107">
        <v>238336</v>
      </c>
      <c r="I6194" s="109">
        <v>4</v>
      </c>
      <c r="J6194" s="108">
        <v>246234</v>
      </c>
      <c r="K6194" s="107" t="str">
        <f>IF(J6194&gt;0,"Untung","Rugi")</f>
        <v>Untung</v>
      </c>
      <c r="L6194" s="107" t="str">
        <f t="array" ref="L6194">_xlfn.IFS(H6194&lt;100000,"Low",AND(H6194&gt;=100000,H6194&lt;250000),"Medium",H6194&gt;=250000,"High")</f>
        <v>Medium</v>
      </c>
      <c r="M6194" s="107" t="str">
        <f>IF(H6194&lt;100000,"Low",IF(AND(H6194&gt;=100000,H6194&lt;250000),"Medium","High"))</f>
        <v>Medium</v>
      </c>
    </row>
    <row r="6195" spans="1:13" x14ac:dyDescent="0.4">
      <c r="A6195" s="109" t="s">
        <v>6016</v>
      </c>
      <c r="B6195" s="109" t="s">
        <v>10695</v>
      </c>
      <c r="C6195" s="109" t="s">
        <v>1051</v>
      </c>
      <c r="D6195" s="109" t="s">
        <v>106</v>
      </c>
      <c r="E6195" s="109" t="s">
        <v>6316</v>
      </c>
      <c r="F6195" s="109" t="s">
        <v>95</v>
      </c>
      <c r="G6195" s="109" t="s">
        <v>6052</v>
      </c>
      <c r="H6195" s="107">
        <v>356252</v>
      </c>
      <c r="I6195" s="109">
        <v>4</v>
      </c>
      <c r="J6195" s="108">
        <v>-245653</v>
      </c>
      <c r="K6195" s="107" t="str">
        <f>IF(J6195&gt;0,"Untung","Rugi")</f>
        <v>Rugi</v>
      </c>
      <c r="L6195" s="107" t="str">
        <f t="array" ref="L6195">_xlfn.IFS(H6195&lt;100000,"Low",AND(H6195&gt;=100000,H6195&lt;250000),"Medium",H6195&gt;=250000,"High")</f>
        <v>High</v>
      </c>
      <c r="M6195" s="107" t="str">
        <f>IF(H6195&lt;100000,"Low",IF(AND(H6195&gt;=100000,H6195&lt;250000),"Medium","High"))</f>
        <v>High</v>
      </c>
    </row>
    <row r="6196" spans="1:13" x14ac:dyDescent="0.4">
      <c r="A6196" s="109" t="s">
        <v>6046</v>
      </c>
      <c r="B6196" s="109" t="s">
        <v>10694</v>
      </c>
      <c r="C6196" s="109" t="s">
        <v>1051</v>
      </c>
      <c r="D6196" s="109" t="s">
        <v>106</v>
      </c>
      <c r="E6196" s="109" t="s">
        <v>7892</v>
      </c>
      <c r="F6196" s="109" t="s">
        <v>6021</v>
      </c>
      <c r="G6196" s="109" t="s">
        <v>6031</v>
      </c>
      <c r="H6196" s="107">
        <v>335044</v>
      </c>
      <c r="I6196" s="109">
        <v>2</v>
      </c>
      <c r="J6196" s="108">
        <v>-93177</v>
      </c>
      <c r="K6196" s="107" t="str">
        <f>IF(J6196&gt;0,"Untung","Rugi")</f>
        <v>Rugi</v>
      </c>
      <c r="L6196" s="107" t="str">
        <f t="array" ref="L6196">_xlfn.IFS(H6196&lt;100000,"Low",AND(H6196&gt;=100000,H6196&lt;250000),"Medium",H6196&gt;=250000,"High")</f>
        <v>High</v>
      </c>
      <c r="M6196" s="107" t="str">
        <f>IF(H6196&lt;100000,"Low",IF(AND(H6196&gt;=100000,H6196&lt;250000),"Medium","High"))</f>
        <v>High</v>
      </c>
    </row>
    <row r="6197" spans="1:13" x14ac:dyDescent="0.4">
      <c r="A6197" s="109" t="s">
        <v>6046</v>
      </c>
      <c r="B6197" s="109" t="s">
        <v>10694</v>
      </c>
      <c r="C6197" s="109" t="s">
        <v>1051</v>
      </c>
      <c r="D6197" s="109" t="s">
        <v>106</v>
      </c>
      <c r="E6197" s="109" t="s">
        <v>7761</v>
      </c>
      <c r="F6197" s="109" t="s">
        <v>6021</v>
      </c>
      <c r="G6197" s="109" t="s">
        <v>6031</v>
      </c>
      <c r="H6197" s="107">
        <v>362359</v>
      </c>
      <c r="I6197" s="109">
        <v>8</v>
      </c>
      <c r="J6197" s="108">
        <v>232360</v>
      </c>
      <c r="K6197" s="107" t="str">
        <f>IF(J6197&gt;0,"Untung","Rugi")</f>
        <v>Untung</v>
      </c>
      <c r="L6197" s="107" t="str">
        <f t="array" ref="L6197">_xlfn.IFS(H6197&lt;100000,"Low",AND(H6197&gt;=100000,H6197&lt;250000),"Medium",H6197&gt;=250000,"High")</f>
        <v>High</v>
      </c>
      <c r="M6197" s="107" t="str">
        <f>IF(H6197&lt;100000,"Low",IF(AND(H6197&gt;=100000,H6197&lt;250000),"Medium","High"))</f>
        <v>High</v>
      </c>
    </row>
    <row r="6198" spans="1:13" x14ac:dyDescent="0.4">
      <c r="A6198" s="109" t="s">
        <v>6046</v>
      </c>
      <c r="B6198" s="109" t="s">
        <v>10694</v>
      </c>
      <c r="C6198" s="109" t="s">
        <v>1051</v>
      </c>
      <c r="D6198" s="109" t="s">
        <v>106</v>
      </c>
      <c r="E6198" s="109" t="s">
        <v>10065</v>
      </c>
      <c r="F6198" s="109" t="s">
        <v>95</v>
      </c>
      <c r="G6198" s="109" t="s">
        <v>6052</v>
      </c>
      <c r="H6198" s="107">
        <v>359055</v>
      </c>
      <c r="I6198" s="109">
        <v>1</v>
      </c>
      <c r="J6198" s="108">
        <v>403771</v>
      </c>
      <c r="K6198" s="107" t="str">
        <f>IF(J6198&gt;0,"Untung","Rugi")</f>
        <v>Untung</v>
      </c>
      <c r="L6198" s="107" t="str">
        <f t="array" ref="L6198">_xlfn.IFS(H6198&lt;100000,"Low",AND(H6198&gt;=100000,H6198&lt;250000),"Medium",H6198&gt;=250000,"High")</f>
        <v>High</v>
      </c>
      <c r="M6198" s="107" t="str">
        <f>IF(H6198&lt;100000,"Low",IF(AND(H6198&gt;=100000,H6198&lt;250000),"Medium","High"))</f>
        <v>High</v>
      </c>
    </row>
    <row r="6199" spans="1:13" x14ac:dyDescent="0.4">
      <c r="A6199" s="109" t="s">
        <v>6046</v>
      </c>
      <c r="B6199" s="109" t="s">
        <v>10694</v>
      </c>
      <c r="C6199" s="109" t="s">
        <v>1051</v>
      </c>
      <c r="D6199" s="109" t="s">
        <v>106</v>
      </c>
      <c r="E6199" s="109" t="s">
        <v>10693</v>
      </c>
      <c r="F6199" s="109" t="s">
        <v>95</v>
      </c>
      <c r="G6199" s="109" t="s">
        <v>6017</v>
      </c>
      <c r="H6199" s="107">
        <v>338692</v>
      </c>
      <c r="I6199" s="109">
        <v>2</v>
      </c>
      <c r="J6199" s="108">
        <v>315571</v>
      </c>
      <c r="K6199" s="107" t="str">
        <f>IF(J6199&gt;0,"Untung","Rugi")</f>
        <v>Untung</v>
      </c>
      <c r="L6199" s="107" t="str">
        <f t="array" ref="L6199">_xlfn.IFS(H6199&lt;100000,"Low",AND(H6199&gt;=100000,H6199&lt;250000),"Medium",H6199&gt;=250000,"High")</f>
        <v>High</v>
      </c>
      <c r="M6199" s="107" t="str">
        <f>IF(H6199&lt;100000,"Low",IF(AND(H6199&gt;=100000,H6199&lt;250000),"Medium","High"))</f>
        <v>High</v>
      </c>
    </row>
    <row r="6200" spans="1:13" x14ac:dyDescent="0.4">
      <c r="A6200" s="109" t="s">
        <v>6016</v>
      </c>
      <c r="B6200" s="109" t="s">
        <v>10692</v>
      </c>
      <c r="C6200" s="109" t="s">
        <v>1051</v>
      </c>
      <c r="D6200" s="109" t="s">
        <v>106</v>
      </c>
      <c r="E6200" s="109" t="s">
        <v>6856</v>
      </c>
      <c r="F6200" s="109" t="s">
        <v>95</v>
      </c>
      <c r="G6200" s="109" t="s">
        <v>6116</v>
      </c>
      <c r="H6200" s="107">
        <v>432794</v>
      </c>
      <c r="I6200" s="109">
        <v>2</v>
      </c>
      <c r="J6200" s="108">
        <v>57929</v>
      </c>
      <c r="K6200" s="107" t="str">
        <f>IF(J6200&gt;0,"Untung","Rugi")</f>
        <v>Untung</v>
      </c>
      <c r="L6200" s="107" t="str">
        <f t="array" ref="L6200">_xlfn.IFS(H6200&lt;100000,"Low",AND(H6200&gt;=100000,H6200&lt;250000),"Medium",H6200&gt;=250000,"High")</f>
        <v>High</v>
      </c>
      <c r="M6200" s="107" t="str">
        <f>IF(H6200&lt;100000,"Low",IF(AND(H6200&gt;=100000,H6200&lt;250000),"Medium","High"))</f>
        <v>High</v>
      </c>
    </row>
    <row r="6201" spans="1:13" x14ac:dyDescent="0.4">
      <c r="A6201" s="109" t="s">
        <v>6016</v>
      </c>
      <c r="B6201" s="109" t="s">
        <v>10691</v>
      </c>
      <c r="C6201" s="109" t="s">
        <v>100</v>
      </c>
      <c r="D6201" s="109" t="s">
        <v>104</v>
      </c>
      <c r="E6201" s="109" t="s">
        <v>6068</v>
      </c>
      <c r="F6201" s="109" t="s">
        <v>95</v>
      </c>
      <c r="G6201" s="109" t="s">
        <v>6067</v>
      </c>
      <c r="H6201" s="107">
        <v>443738</v>
      </c>
      <c r="I6201" s="109">
        <v>5</v>
      </c>
      <c r="J6201" s="108">
        <v>-132728</v>
      </c>
      <c r="K6201" s="107" t="str">
        <f>IF(J6201&gt;0,"Untung","Rugi")</f>
        <v>Rugi</v>
      </c>
      <c r="L6201" s="107" t="str">
        <f t="array" ref="L6201">_xlfn.IFS(H6201&lt;100000,"Low",AND(H6201&gt;=100000,H6201&lt;250000),"Medium",H6201&gt;=250000,"High")</f>
        <v>High</v>
      </c>
      <c r="M6201" s="107" t="str">
        <f>IF(H6201&lt;100000,"Low",IF(AND(H6201&gt;=100000,H6201&lt;250000),"Medium","High"))</f>
        <v>High</v>
      </c>
    </row>
    <row r="6202" spans="1:13" x14ac:dyDescent="0.4">
      <c r="A6202" s="109" t="s">
        <v>6016</v>
      </c>
      <c r="B6202" s="109" t="s">
        <v>10690</v>
      </c>
      <c r="C6202" s="109" t="s">
        <v>100</v>
      </c>
      <c r="D6202" s="109" t="s">
        <v>104</v>
      </c>
      <c r="E6202" s="109" t="s">
        <v>8496</v>
      </c>
      <c r="F6202" s="109" t="s">
        <v>95</v>
      </c>
      <c r="G6202" s="109" t="s">
        <v>6017</v>
      </c>
      <c r="H6202" s="107">
        <v>395656</v>
      </c>
      <c r="I6202" s="109">
        <v>2</v>
      </c>
      <c r="J6202" s="108">
        <v>-162913</v>
      </c>
      <c r="K6202" s="107" t="str">
        <f>IF(J6202&gt;0,"Untung","Rugi")</f>
        <v>Rugi</v>
      </c>
      <c r="L6202" s="107" t="str">
        <f t="array" ref="L6202">_xlfn.IFS(H6202&lt;100000,"Low",AND(H6202&gt;=100000,H6202&lt;250000),"Medium",H6202&gt;=250000,"High")</f>
        <v>High</v>
      </c>
      <c r="M6202" s="107" t="str">
        <f>IF(H6202&lt;100000,"Low",IF(AND(H6202&gt;=100000,H6202&lt;250000),"Medium","High"))</f>
        <v>High</v>
      </c>
    </row>
    <row r="6203" spans="1:13" x14ac:dyDescent="0.4">
      <c r="A6203" s="109" t="s">
        <v>6016</v>
      </c>
      <c r="B6203" s="109" t="s">
        <v>10689</v>
      </c>
      <c r="C6203" s="109" t="s">
        <v>1051</v>
      </c>
      <c r="D6203" s="109" t="s">
        <v>102</v>
      </c>
      <c r="E6203" s="109" t="s">
        <v>6970</v>
      </c>
      <c r="F6203" s="109" t="s">
        <v>95</v>
      </c>
      <c r="G6203" s="109" t="s">
        <v>6017</v>
      </c>
      <c r="H6203" s="107">
        <v>128938</v>
      </c>
      <c r="I6203" s="109">
        <v>2</v>
      </c>
      <c r="J6203" s="108">
        <v>251802</v>
      </c>
      <c r="K6203" s="107" t="str">
        <f>IF(J6203&gt;0,"Untung","Rugi")</f>
        <v>Untung</v>
      </c>
      <c r="L6203" s="107" t="str">
        <f t="array" ref="L6203">_xlfn.IFS(H6203&lt;100000,"Low",AND(H6203&gt;=100000,H6203&lt;250000),"Medium",H6203&gt;=250000,"High")</f>
        <v>Medium</v>
      </c>
      <c r="M6203" s="107" t="str">
        <f>IF(H6203&lt;100000,"Low",IF(AND(H6203&gt;=100000,H6203&lt;250000),"Medium","High"))</f>
        <v>Medium</v>
      </c>
    </row>
    <row r="6204" spans="1:13" x14ac:dyDescent="0.4">
      <c r="A6204" s="109" t="s">
        <v>6016</v>
      </c>
      <c r="B6204" s="109" t="s">
        <v>10688</v>
      </c>
      <c r="C6204" s="109" t="s">
        <v>1051</v>
      </c>
      <c r="D6204" s="109" t="s">
        <v>102</v>
      </c>
      <c r="E6204" s="109" t="s">
        <v>6842</v>
      </c>
      <c r="F6204" s="109" t="s">
        <v>95</v>
      </c>
      <c r="G6204" s="109" t="s">
        <v>6039</v>
      </c>
      <c r="H6204" s="107">
        <v>330044</v>
      </c>
      <c r="I6204" s="109">
        <v>2</v>
      </c>
      <c r="J6204" s="108">
        <v>228460</v>
      </c>
      <c r="K6204" s="107" t="str">
        <f>IF(J6204&gt;0,"Untung","Rugi")</f>
        <v>Untung</v>
      </c>
      <c r="L6204" s="107" t="str">
        <f t="array" ref="L6204">_xlfn.IFS(H6204&lt;100000,"Low",AND(H6204&gt;=100000,H6204&lt;250000),"Medium",H6204&gt;=250000,"High")</f>
        <v>High</v>
      </c>
      <c r="M6204" s="107" t="str">
        <f>IF(H6204&lt;100000,"Low",IF(AND(H6204&gt;=100000,H6204&lt;250000),"Medium","High"))</f>
        <v>High</v>
      </c>
    </row>
    <row r="6205" spans="1:13" x14ac:dyDescent="0.4">
      <c r="A6205" s="109" t="s">
        <v>6016</v>
      </c>
      <c r="B6205" s="109" t="s">
        <v>10687</v>
      </c>
      <c r="C6205" s="109" t="s">
        <v>1051</v>
      </c>
      <c r="D6205" s="109" t="s">
        <v>102</v>
      </c>
      <c r="E6205" s="109" t="s">
        <v>7134</v>
      </c>
      <c r="F6205" s="109" t="s">
        <v>95</v>
      </c>
      <c r="G6205" s="109" t="s">
        <v>6057</v>
      </c>
      <c r="H6205" s="107">
        <v>306124</v>
      </c>
      <c r="I6205" s="109">
        <v>6</v>
      </c>
      <c r="J6205" s="108">
        <v>399561</v>
      </c>
      <c r="K6205" s="107" t="str">
        <f>IF(J6205&gt;0,"Untung","Rugi")</f>
        <v>Untung</v>
      </c>
      <c r="L6205" s="107" t="str">
        <f t="array" ref="L6205">_xlfn.IFS(H6205&lt;100000,"Low",AND(H6205&gt;=100000,H6205&lt;250000),"Medium",H6205&gt;=250000,"High")</f>
        <v>High</v>
      </c>
      <c r="M6205" s="107" t="str">
        <f>IF(H6205&lt;100000,"Low",IF(AND(H6205&gt;=100000,H6205&lt;250000),"Medium","High"))</f>
        <v>High</v>
      </c>
    </row>
    <row r="6206" spans="1:13" x14ac:dyDescent="0.4">
      <c r="A6206" s="109" t="s">
        <v>6016</v>
      </c>
      <c r="B6206" s="109" t="s">
        <v>10687</v>
      </c>
      <c r="C6206" s="109" t="s">
        <v>1051</v>
      </c>
      <c r="D6206" s="109" t="s">
        <v>102</v>
      </c>
      <c r="E6206" s="109" t="s">
        <v>6617</v>
      </c>
      <c r="F6206" s="109" t="s">
        <v>99</v>
      </c>
      <c r="G6206" s="109" t="s">
        <v>6024</v>
      </c>
      <c r="H6206" s="107">
        <v>164922</v>
      </c>
      <c r="I6206" s="109">
        <v>4</v>
      </c>
      <c r="J6206" s="108">
        <v>44207</v>
      </c>
      <c r="K6206" s="107" t="str">
        <f>IF(J6206&gt;0,"Untung","Rugi")</f>
        <v>Untung</v>
      </c>
      <c r="L6206" s="107" t="str">
        <f t="array" ref="L6206">_xlfn.IFS(H6206&lt;100000,"Low",AND(H6206&gt;=100000,H6206&lt;250000),"Medium",H6206&gt;=250000,"High")</f>
        <v>Medium</v>
      </c>
      <c r="M6206" s="107" t="str">
        <f>IF(H6206&lt;100000,"Low",IF(AND(H6206&gt;=100000,H6206&lt;250000),"Medium","High"))</f>
        <v>Medium</v>
      </c>
    </row>
    <row r="6207" spans="1:13" x14ac:dyDescent="0.4">
      <c r="A6207" s="109" t="s">
        <v>6016</v>
      </c>
      <c r="B6207" s="109" t="s">
        <v>10686</v>
      </c>
      <c r="C6207" s="109" t="s">
        <v>1051</v>
      </c>
      <c r="D6207" s="109" t="s">
        <v>102</v>
      </c>
      <c r="E6207" s="109" t="s">
        <v>9225</v>
      </c>
      <c r="F6207" s="109" t="s">
        <v>95</v>
      </c>
      <c r="G6207" s="109" t="s">
        <v>6116</v>
      </c>
      <c r="H6207" s="107">
        <v>348204</v>
      </c>
      <c r="I6207" s="109">
        <v>1</v>
      </c>
      <c r="J6207" s="108">
        <v>262901</v>
      </c>
      <c r="K6207" s="107" t="str">
        <f>IF(J6207&gt;0,"Untung","Rugi")</f>
        <v>Untung</v>
      </c>
      <c r="L6207" s="107" t="str">
        <f t="array" ref="L6207">_xlfn.IFS(H6207&lt;100000,"Low",AND(H6207&gt;=100000,H6207&lt;250000),"Medium",H6207&gt;=250000,"High")</f>
        <v>High</v>
      </c>
      <c r="M6207" s="107" t="str">
        <f>IF(H6207&lt;100000,"Low",IF(AND(H6207&gt;=100000,H6207&lt;250000),"Medium","High"))</f>
        <v>High</v>
      </c>
    </row>
    <row r="6208" spans="1:13" x14ac:dyDescent="0.4">
      <c r="A6208" s="109" t="s">
        <v>6016</v>
      </c>
      <c r="B6208" s="109" t="s">
        <v>10685</v>
      </c>
      <c r="C6208" s="109" t="s">
        <v>1051</v>
      </c>
      <c r="D6208" s="109" t="s">
        <v>102</v>
      </c>
      <c r="E6208" s="109" t="s">
        <v>9214</v>
      </c>
      <c r="F6208" s="109" t="s">
        <v>95</v>
      </c>
      <c r="G6208" s="109" t="s">
        <v>6052</v>
      </c>
      <c r="H6208" s="107">
        <v>73067</v>
      </c>
      <c r="I6208" s="109">
        <v>2</v>
      </c>
      <c r="J6208" s="108">
        <v>371065</v>
      </c>
      <c r="K6208" s="107" t="str">
        <f>IF(J6208&gt;0,"Untung","Rugi")</f>
        <v>Untung</v>
      </c>
      <c r="L6208" s="107" t="str">
        <f t="array" ref="L6208">_xlfn.IFS(H6208&lt;100000,"Low",AND(H6208&gt;=100000,H6208&lt;250000),"Medium",H6208&gt;=250000,"High")</f>
        <v>Low</v>
      </c>
      <c r="M6208" s="107" t="str">
        <f>IF(H6208&lt;100000,"Low",IF(AND(H6208&gt;=100000,H6208&lt;250000),"Medium","High"))</f>
        <v>Low</v>
      </c>
    </row>
    <row r="6209" spans="1:13" x14ac:dyDescent="0.4">
      <c r="A6209" s="109" t="s">
        <v>6016</v>
      </c>
      <c r="B6209" s="109" t="s">
        <v>10684</v>
      </c>
      <c r="C6209" s="109" t="s">
        <v>1064</v>
      </c>
      <c r="D6209" s="109" t="s">
        <v>106</v>
      </c>
      <c r="E6209" s="109" t="s">
        <v>7278</v>
      </c>
      <c r="F6209" s="109" t="s">
        <v>95</v>
      </c>
      <c r="G6209" s="109" t="s">
        <v>6062</v>
      </c>
      <c r="H6209" s="107">
        <v>414490</v>
      </c>
      <c r="I6209" s="109">
        <v>2</v>
      </c>
      <c r="J6209" s="108">
        <v>-206245</v>
      </c>
      <c r="K6209" s="107" t="str">
        <f>IF(J6209&gt;0,"Untung","Rugi")</f>
        <v>Rugi</v>
      </c>
      <c r="L6209" s="107" t="str">
        <f t="array" ref="L6209">_xlfn.IFS(H6209&lt;100000,"Low",AND(H6209&gt;=100000,H6209&lt;250000),"Medium",H6209&gt;=250000,"High")</f>
        <v>High</v>
      </c>
      <c r="M6209" s="107" t="str">
        <f>IF(H6209&lt;100000,"Low",IF(AND(H6209&gt;=100000,H6209&lt;250000),"Medium","High"))</f>
        <v>High</v>
      </c>
    </row>
    <row r="6210" spans="1:13" x14ac:dyDescent="0.4">
      <c r="A6210" s="109" t="s">
        <v>6016</v>
      </c>
      <c r="B6210" s="109" t="s">
        <v>10683</v>
      </c>
      <c r="C6210" s="109" t="s">
        <v>1064</v>
      </c>
      <c r="D6210" s="109" t="s">
        <v>102</v>
      </c>
      <c r="E6210" s="109" t="s">
        <v>7808</v>
      </c>
      <c r="F6210" s="109" t="s">
        <v>6021</v>
      </c>
      <c r="G6210" s="109" t="s">
        <v>6020</v>
      </c>
      <c r="H6210" s="107">
        <v>377173</v>
      </c>
      <c r="I6210" s="109">
        <v>5</v>
      </c>
      <c r="J6210" s="108">
        <v>-73035</v>
      </c>
      <c r="K6210" s="107" t="str">
        <f>IF(J6210&gt;0,"Untung","Rugi")</f>
        <v>Rugi</v>
      </c>
      <c r="L6210" s="107" t="str">
        <f t="array" ref="L6210">_xlfn.IFS(H6210&lt;100000,"Low",AND(H6210&gt;=100000,H6210&lt;250000),"Medium",H6210&gt;=250000,"High")</f>
        <v>High</v>
      </c>
      <c r="M6210" s="107" t="str">
        <f>IF(H6210&lt;100000,"Low",IF(AND(H6210&gt;=100000,H6210&lt;250000),"Medium","High"))</f>
        <v>High</v>
      </c>
    </row>
    <row r="6211" spans="1:13" x14ac:dyDescent="0.4">
      <c r="A6211" s="109" t="s">
        <v>6016</v>
      </c>
      <c r="B6211" s="109" t="s">
        <v>10682</v>
      </c>
      <c r="C6211" s="109" t="s">
        <v>1064</v>
      </c>
      <c r="D6211" s="109" t="s">
        <v>102</v>
      </c>
      <c r="E6211" s="109" t="s">
        <v>6690</v>
      </c>
      <c r="F6211" s="109" t="s">
        <v>95</v>
      </c>
      <c r="G6211" s="109" t="s">
        <v>6039</v>
      </c>
      <c r="H6211" s="107">
        <v>78642</v>
      </c>
      <c r="I6211" s="109">
        <v>8</v>
      </c>
      <c r="J6211" s="108">
        <v>427628</v>
      </c>
      <c r="K6211" s="107" t="str">
        <f>IF(J6211&gt;0,"Untung","Rugi")</f>
        <v>Untung</v>
      </c>
      <c r="L6211" s="107" t="str">
        <f t="array" ref="L6211">_xlfn.IFS(H6211&lt;100000,"Low",AND(H6211&gt;=100000,H6211&lt;250000),"Medium",H6211&gt;=250000,"High")</f>
        <v>Low</v>
      </c>
      <c r="M6211" s="107" t="str">
        <f>IF(H6211&lt;100000,"Low",IF(AND(H6211&gt;=100000,H6211&lt;250000),"Medium","High"))</f>
        <v>Low</v>
      </c>
    </row>
    <row r="6212" spans="1:13" x14ac:dyDescent="0.4">
      <c r="A6212" s="109" t="s">
        <v>6016</v>
      </c>
      <c r="B6212" s="109" t="s">
        <v>10682</v>
      </c>
      <c r="C6212" s="109" t="s">
        <v>1064</v>
      </c>
      <c r="D6212" s="109" t="s">
        <v>102</v>
      </c>
      <c r="E6212" s="109" t="s">
        <v>6726</v>
      </c>
      <c r="F6212" s="109" t="s">
        <v>95</v>
      </c>
      <c r="G6212" s="109" t="s">
        <v>6062</v>
      </c>
      <c r="H6212" s="107">
        <v>113852</v>
      </c>
      <c r="I6212" s="109">
        <v>6</v>
      </c>
      <c r="J6212" s="108">
        <v>395878</v>
      </c>
      <c r="K6212" s="107" t="str">
        <f>IF(J6212&gt;0,"Untung","Rugi")</f>
        <v>Untung</v>
      </c>
      <c r="L6212" s="107" t="str">
        <f t="array" ref="L6212">_xlfn.IFS(H6212&lt;100000,"Low",AND(H6212&gt;=100000,H6212&lt;250000),"Medium",H6212&gt;=250000,"High")</f>
        <v>Medium</v>
      </c>
      <c r="M6212" s="107" t="str">
        <f>IF(H6212&lt;100000,"Low",IF(AND(H6212&gt;=100000,H6212&lt;250000),"Medium","High"))</f>
        <v>Medium</v>
      </c>
    </row>
    <row r="6213" spans="1:13" x14ac:dyDescent="0.4">
      <c r="A6213" s="109" t="s">
        <v>6016</v>
      </c>
      <c r="B6213" s="109" t="s">
        <v>10681</v>
      </c>
      <c r="C6213" s="109" t="s">
        <v>1051</v>
      </c>
      <c r="D6213" s="109" t="s">
        <v>104</v>
      </c>
      <c r="E6213" s="109" t="s">
        <v>10680</v>
      </c>
      <c r="F6213" s="109" t="s">
        <v>99</v>
      </c>
      <c r="G6213" s="109" t="s">
        <v>6141</v>
      </c>
      <c r="H6213" s="107">
        <v>102177</v>
      </c>
      <c r="I6213" s="109">
        <v>2</v>
      </c>
      <c r="J6213" s="108">
        <v>37175</v>
      </c>
      <c r="K6213" s="107" t="str">
        <f>IF(J6213&gt;0,"Untung","Rugi")</f>
        <v>Untung</v>
      </c>
      <c r="L6213" s="107" t="str">
        <f t="array" ref="L6213">_xlfn.IFS(H6213&lt;100000,"Low",AND(H6213&gt;=100000,H6213&lt;250000),"Medium",H6213&gt;=250000,"High")</f>
        <v>Medium</v>
      </c>
      <c r="M6213" s="107" t="str">
        <f>IF(H6213&lt;100000,"Low",IF(AND(H6213&gt;=100000,H6213&lt;250000),"Medium","High"))</f>
        <v>Medium</v>
      </c>
    </row>
    <row r="6214" spans="1:13" x14ac:dyDescent="0.4">
      <c r="A6214" s="109" t="s">
        <v>6046</v>
      </c>
      <c r="B6214" s="109" t="s">
        <v>10679</v>
      </c>
      <c r="C6214" s="109" t="s">
        <v>1051</v>
      </c>
      <c r="D6214" s="109" t="s">
        <v>104</v>
      </c>
      <c r="E6214" s="109" t="s">
        <v>10678</v>
      </c>
      <c r="F6214" s="109" t="s">
        <v>95</v>
      </c>
      <c r="G6214" s="109" t="s">
        <v>6052</v>
      </c>
      <c r="H6214" s="107">
        <v>233189</v>
      </c>
      <c r="I6214" s="109">
        <v>1</v>
      </c>
      <c r="J6214" s="108">
        <v>400004</v>
      </c>
      <c r="K6214" s="107" t="str">
        <f>IF(J6214&gt;0,"Untung","Rugi")</f>
        <v>Untung</v>
      </c>
      <c r="L6214" s="107" t="str">
        <f t="array" ref="L6214">_xlfn.IFS(H6214&lt;100000,"Low",AND(H6214&gt;=100000,H6214&lt;250000),"Medium",H6214&gt;=250000,"High")</f>
        <v>Medium</v>
      </c>
      <c r="M6214" s="107" t="str">
        <f>IF(H6214&lt;100000,"Low",IF(AND(H6214&gt;=100000,H6214&lt;250000),"Medium","High"))</f>
        <v>Medium</v>
      </c>
    </row>
    <row r="6215" spans="1:13" x14ac:dyDescent="0.4">
      <c r="A6215" s="109" t="s">
        <v>6046</v>
      </c>
      <c r="B6215" s="109" t="s">
        <v>10677</v>
      </c>
      <c r="C6215" s="109" t="s">
        <v>1051</v>
      </c>
      <c r="D6215" s="109" t="s">
        <v>104</v>
      </c>
      <c r="E6215" s="109" t="s">
        <v>7035</v>
      </c>
      <c r="F6215" s="109" t="s">
        <v>99</v>
      </c>
      <c r="G6215" s="109" t="s">
        <v>6024</v>
      </c>
      <c r="H6215" s="107">
        <v>28497</v>
      </c>
      <c r="I6215" s="109">
        <v>3</v>
      </c>
      <c r="J6215" s="108">
        <v>384500</v>
      </c>
      <c r="K6215" s="107" t="str">
        <f>IF(J6215&gt;0,"Untung","Rugi")</f>
        <v>Untung</v>
      </c>
      <c r="L6215" s="107" t="str">
        <f t="array" ref="L6215">_xlfn.IFS(H6215&lt;100000,"Low",AND(H6215&gt;=100000,H6215&lt;250000),"Medium",H6215&gt;=250000,"High")</f>
        <v>Low</v>
      </c>
      <c r="M6215" s="107" t="str">
        <f>IF(H6215&lt;100000,"Low",IF(AND(H6215&gt;=100000,H6215&lt;250000),"Medium","High"))</f>
        <v>Low</v>
      </c>
    </row>
    <row r="6216" spans="1:13" x14ac:dyDescent="0.4">
      <c r="A6216" s="109" t="s">
        <v>6046</v>
      </c>
      <c r="B6216" s="109" t="s">
        <v>10676</v>
      </c>
      <c r="C6216" s="109" t="s">
        <v>1051</v>
      </c>
      <c r="D6216" s="109" t="s">
        <v>104</v>
      </c>
      <c r="E6216" s="109" t="s">
        <v>8013</v>
      </c>
      <c r="F6216" s="109" t="s">
        <v>6021</v>
      </c>
      <c r="G6216" s="109" t="s">
        <v>6020</v>
      </c>
      <c r="H6216" s="107">
        <v>252317</v>
      </c>
      <c r="I6216" s="109">
        <v>3</v>
      </c>
      <c r="J6216" s="108">
        <v>-79330</v>
      </c>
      <c r="K6216" s="107" t="str">
        <f>IF(J6216&gt;0,"Untung","Rugi")</f>
        <v>Rugi</v>
      </c>
      <c r="L6216" s="107" t="str">
        <f t="array" ref="L6216">_xlfn.IFS(H6216&lt;100000,"Low",AND(H6216&gt;=100000,H6216&lt;250000),"Medium",H6216&gt;=250000,"High")</f>
        <v>High</v>
      </c>
      <c r="M6216" s="107" t="str">
        <f>IF(H6216&lt;100000,"Low",IF(AND(H6216&gt;=100000,H6216&lt;250000),"Medium","High"))</f>
        <v>High</v>
      </c>
    </row>
    <row r="6217" spans="1:13" x14ac:dyDescent="0.4">
      <c r="A6217" s="109" t="s">
        <v>6016</v>
      </c>
      <c r="B6217" s="109" t="s">
        <v>10675</v>
      </c>
      <c r="C6217" s="109" t="s">
        <v>100</v>
      </c>
      <c r="D6217" s="109" t="s">
        <v>96</v>
      </c>
      <c r="E6217" s="109" t="s">
        <v>8647</v>
      </c>
      <c r="F6217" s="109" t="s">
        <v>99</v>
      </c>
      <c r="G6217" s="109" t="s">
        <v>6109</v>
      </c>
      <c r="H6217" s="107">
        <v>223648</v>
      </c>
      <c r="I6217" s="109">
        <v>2</v>
      </c>
      <c r="J6217" s="108">
        <v>150787</v>
      </c>
      <c r="K6217" s="107" t="str">
        <f>IF(J6217&gt;0,"Untung","Rugi")</f>
        <v>Untung</v>
      </c>
      <c r="L6217" s="107" t="str">
        <f t="array" ref="L6217">_xlfn.IFS(H6217&lt;100000,"Low",AND(H6217&gt;=100000,H6217&lt;250000),"Medium",H6217&gt;=250000,"High")</f>
        <v>Medium</v>
      </c>
      <c r="M6217" s="107" t="str">
        <f>IF(H6217&lt;100000,"Low",IF(AND(H6217&gt;=100000,H6217&lt;250000),"Medium","High"))</f>
        <v>Medium</v>
      </c>
    </row>
    <row r="6218" spans="1:13" x14ac:dyDescent="0.4">
      <c r="A6218" s="109" t="s">
        <v>6027</v>
      </c>
      <c r="B6218" s="109" t="s">
        <v>10674</v>
      </c>
      <c r="C6218" s="109" t="s">
        <v>100</v>
      </c>
      <c r="D6218" s="109" t="s">
        <v>96</v>
      </c>
      <c r="E6218" s="109" t="s">
        <v>8761</v>
      </c>
      <c r="F6218" s="109" t="s">
        <v>95</v>
      </c>
      <c r="G6218" s="109" t="s">
        <v>6116</v>
      </c>
      <c r="H6218" s="107">
        <v>361186</v>
      </c>
      <c r="I6218" s="109">
        <v>7</v>
      </c>
      <c r="J6218" s="108">
        <v>-104728</v>
      </c>
      <c r="K6218" s="107" t="str">
        <f>IF(J6218&gt;0,"Untung","Rugi")</f>
        <v>Rugi</v>
      </c>
      <c r="L6218" s="107" t="str">
        <f t="array" ref="L6218">_xlfn.IFS(H6218&lt;100000,"Low",AND(H6218&gt;=100000,H6218&lt;250000),"Medium",H6218&gt;=250000,"High")</f>
        <v>High</v>
      </c>
      <c r="M6218" s="107" t="str">
        <f>IF(H6218&lt;100000,"Low",IF(AND(H6218&gt;=100000,H6218&lt;250000),"Medium","High"))</f>
        <v>High</v>
      </c>
    </row>
    <row r="6219" spans="1:13" x14ac:dyDescent="0.4">
      <c r="A6219" s="109" t="s">
        <v>6027</v>
      </c>
      <c r="B6219" s="109" t="s">
        <v>10673</v>
      </c>
      <c r="C6219" s="109" t="s">
        <v>1051</v>
      </c>
      <c r="D6219" s="109" t="s">
        <v>106</v>
      </c>
      <c r="E6219" s="109" t="s">
        <v>7119</v>
      </c>
      <c r="F6219" s="109" t="s">
        <v>99</v>
      </c>
      <c r="G6219" s="109" t="s">
        <v>6109</v>
      </c>
      <c r="H6219" s="107">
        <v>50341</v>
      </c>
      <c r="I6219" s="109">
        <v>5</v>
      </c>
      <c r="J6219" s="108">
        <v>102713</v>
      </c>
      <c r="K6219" s="107" t="str">
        <f>IF(J6219&gt;0,"Untung","Rugi")</f>
        <v>Untung</v>
      </c>
      <c r="L6219" s="107" t="str">
        <f t="array" ref="L6219">_xlfn.IFS(H6219&lt;100000,"Low",AND(H6219&gt;=100000,H6219&lt;250000),"Medium",H6219&gt;=250000,"High")</f>
        <v>Low</v>
      </c>
      <c r="M6219" s="107" t="str">
        <f>IF(H6219&lt;100000,"Low",IF(AND(H6219&gt;=100000,H6219&lt;250000),"Medium","High"))</f>
        <v>Low</v>
      </c>
    </row>
    <row r="6220" spans="1:13" x14ac:dyDescent="0.4">
      <c r="A6220" s="109" t="s">
        <v>6046</v>
      </c>
      <c r="B6220" s="109" t="s">
        <v>10672</v>
      </c>
      <c r="C6220" s="109" t="s">
        <v>1051</v>
      </c>
      <c r="D6220" s="109" t="s">
        <v>106</v>
      </c>
      <c r="E6220" s="109" t="s">
        <v>6454</v>
      </c>
      <c r="F6220" s="109" t="s">
        <v>95</v>
      </c>
      <c r="G6220" s="109" t="s">
        <v>6062</v>
      </c>
      <c r="H6220" s="107">
        <v>154102</v>
      </c>
      <c r="I6220" s="109">
        <v>5</v>
      </c>
      <c r="J6220" s="108">
        <v>51170</v>
      </c>
      <c r="K6220" s="107" t="str">
        <f>IF(J6220&gt;0,"Untung","Rugi")</f>
        <v>Untung</v>
      </c>
      <c r="L6220" s="107" t="str">
        <f t="array" ref="L6220">_xlfn.IFS(H6220&lt;100000,"Low",AND(H6220&gt;=100000,H6220&lt;250000),"Medium",H6220&gt;=250000,"High")</f>
        <v>Medium</v>
      </c>
      <c r="M6220" s="107" t="str">
        <f>IF(H6220&lt;100000,"Low",IF(AND(H6220&gt;=100000,H6220&lt;250000),"Medium","High"))</f>
        <v>Medium</v>
      </c>
    </row>
    <row r="6221" spans="1:13" x14ac:dyDescent="0.4">
      <c r="A6221" s="109" t="s">
        <v>6046</v>
      </c>
      <c r="B6221" s="109" t="s">
        <v>10671</v>
      </c>
      <c r="C6221" s="109" t="s">
        <v>1051</v>
      </c>
      <c r="D6221" s="109" t="s">
        <v>106</v>
      </c>
      <c r="E6221" s="109" t="s">
        <v>8022</v>
      </c>
      <c r="F6221" s="109" t="s">
        <v>95</v>
      </c>
      <c r="G6221" s="109" t="s">
        <v>6017</v>
      </c>
      <c r="H6221" s="107">
        <v>63653</v>
      </c>
      <c r="I6221" s="109">
        <v>3</v>
      </c>
      <c r="J6221" s="108">
        <v>-171391</v>
      </c>
      <c r="K6221" s="107" t="str">
        <f>IF(J6221&gt;0,"Untung","Rugi")</f>
        <v>Rugi</v>
      </c>
      <c r="L6221" s="107" t="str">
        <f t="array" ref="L6221">_xlfn.IFS(H6221&lt;100000,"Low",AND(H6221&gt;=100000,H6221&lt;250000),"Medium",H6221&gt;=250000,"High")</f>
        <v>Low</v>
      </c>
      <c r="M6221" s="107" t="str">
        <f>IF(H6221&lt;100000,"Low",IF(AND(H6221&gt;=100000,H6221&lt;250000),"Medium","High"))</f>
        <v>Low</v>
      </c>
    </row>
    <row r="6222" spans="1:13" x14ac:dyDescent="0.4">
      <c r="A6222" s="109" t="s">
        <v>6046</v>
      </c>
      <c r="B6222" s="109" t="s">
        <v>10670</v>
      </c>
      <c r="C6222" s="109" t="s">
        <v>1051</v>
      </c>
      <c r="D6222" s="109" t="s">
        <v>106</v>
      </c>
      <c r="E6222" s="109" t="s">
        <v>7833</v>
      </c>
      <c r="F6222" s="109" t="s">
        <v>6021</v>
      </c>
      <c r="G6222" s="109" t="s">
        <v>6020</v>
      </c>
      <c r="H6222" s="107">
        <v>231431</v>
      </c>
      <c r="I6222" s="109">
        <v>1</v>
      </c>
      <c r="J6222" s="108">
        <v>27463</v>
      </c>
      <c r="K6222" s="107" t="str">
        <f>IF(J6222&gt;0,"Untung","Rugi")</f>
        <v>Untung</v>
      </c>
      <c r="L6222" s="107" t="str">
        <f t="array" ref="L6222">_xlfn.IFS(H6222&lt;100000,"Low",AND(H6222&gt;=100000,H6222&lt;250000),"Medium",H6222&gt;=250000,"High")</f>
        <v>Medium</v>
      </c>
      <c r="M6222" s="107" t="str">
        <f>IF(H6222&lt;100000,"Low",IF(AND(H6222&gt;=100000,H6222&lt;250000),"Medium","High"))</f>
        <v>Medium</v>
      </c>
    </row>
    <row r="6223" spans="1:13" x14ac:dyDescent="0.4">
      <c r="A6223" s="109" t="s">
        <v>6046</v>
      </c>
      <c r="B6223" s="109" t="s">
        <v>10497</v>
      </c>
      <c r="C6223" s="109" t="s">
        <v>1051</v>
      </c>
      <c r="D6223" s="109" t="s">
        <v>106</v>
      </c>
      <c r="E6223" s="109" t="s">
        <v>8663</v>
      </c>
      <c r="F6223" s="109" t="s">
        <v>95</v>
      </c>
      <c r="G6223" s="109" t="s">
        <v>6017</v>
      </c>
      <c r="H6223" s="107">
        <v>70908</v>
      </c>
      <c r="I6223" s="109">
        <v>2</v>
      </c>
      <c r="J6223" s="108">
        <v>-75372</v>
      </c>
      <c r="K6223" s="107" t="str">
        <f>IF(J6223&gt;0,"Untung","Rugi")</f>
        <v>Rugi</v>
      </c>
      <c r="L6223" s="107" t="str">
        <f t="array" ref="L6223">_xlfn.IFS(H6223&lt;100000,"Low",AND(H6223&gt;=100000,H6223&lt;250000),"Medium",H6223&gt;=250000,"High")</f>
        <v>Low</v>
      </c>
      <c r="M6223" s="107" t="str">
        <f>IF(H6223&lt;100000,"Low",IF(AND(H6223&gt;=100000,H6223&lt;250000),"Medium","High"))</f>
        <v>Low</v>
      </c>
    </row>
    <row r="6224" spans="1:13" x14ac:dyDescent="0.4">
      <c r="A6224" s="109" t="s">
        <v>6046</v>
      </c>
      <c r="B6224" s="109" t="s">
        <v>10670</v>
      </c>
      <c r="C6224" s="109" t="s">
        <v>1064</v>
      </c>
      <c r="D6224" s="109" t="s">
        <v>104</v>
      </c>
      <c r="E6224" s="109" t="s">
        <v>6132</v>
      </c>
      <c r="F6224" s="109" t="s">
        <v>95</v>
      </c>
      <c r="G6224" s="109" t="s">
        <v>6052</v>
      </c>
      <c r="H6224" s="107">
        <v>53582</v>
      </c>
      <c r="I6224" s="109">
        <v>3</v>
      </c>
      <c r="J6224" s="108">
        <v>362117</v>
      </c>
      <c r="K6224" s="107" t="str">
        <f>IF(J6224&gt;0,"Untung","Rugi")</f>
        <v>Untung</v>
      </c>
      <c r="L6224" s="107" t="str">
        <f t="array" ref="L6224">_xlfn.IFS(H6224&lt;100000,"Low",AND(H6224&gt;=100000,H6224&lt;250000),"Medium",H6224&gt;=250000,"High")</f>
        <v>Low</v>
      </c>
      <c r="M6224" s="107" t="str">
        <f>IF(H6224&lt;100000,"Low",IF(AND(H6224&gt;=100000,H6224&lt;250000),"Medium","High"))</f>
        <v>Low</v>
      </c>
    </row>
    <row r="6225" spans="1:13" x14ac:dyDescent="0.4">
      <c r="A6225" s="109" t="s">
        <v>6016</v>
      </c>
      <c r="B6225" s="109" t="s">
        <v>10669</v>
      </c>
      <c r="C6225" s="109" t="s">
        <v>1064</v>
      </c>
      <c r="D6225" s="109" t="s">
        <v>104</v>
      </c>
      <c r="E6225" s="109" t="s">
        <v>10380</v>
      </c>
      <c r="F6225" s="109" t="s">
        <v>6021</v>
      </c>
      <c r="G6225" s="109" t="s">
        <v>6031</v>
      </c>
      <c r="H6225" s="107">
        <v>225083</v>
      </c>
      <c r="I6225" s="109">
        <v>6</v>
      </c>
      <c r="J6225" s="108">
        <v>-105725</v>
      </c>
      <c r="K6225" s="107" t="str">
        <f>IF(J6225&gt;0,"Untung","Rugi")</f>
        <v>Rugi</v>
      </c>
      <c r="L6225" s="107" t="str">
        <f t="array" ref="L6225">_xlfn.IFS(H6225&lt;100000,"Low",AND(H6225&gt;=100000,H6225&lt;250000),"Medium",H6225&gt;=250000,"High")</f>
        <v>Medium</v>
      </c>
      <c r="M6225" s="107" t="str">
        <f>IF(H6225&lt;100000,"Low",IF(AND(H6225&gt;=100000,H6225&lt;250000),"Medium","High"))</f>
        <v>Medium</v>
      </c>
    </row>
    <row r="6226" spans="1:13" x14ac:dyDescent="0.4">
      <c r="A6226" s="109" t="s">
        <v>6016</v>
      </c>
      <c r="B6226" s="109" t="s">
        <v>10668</v>
      </c>
      <c r="C6226" s="109" t="s">
        <v>100</v>
      </c>
      <c r="D6226" s="109" t="s">
        <v>96</v>
      </c>
      <c r="E6226" s="109" t="s">
        <v>7920</v>
      </c>
      <c r="F6226" s="109" t="s">
        <v>95</v>
      </c>
      <c r="G6226" s="109" t="s">
        <v>6017</v>
      </c>
      <c r="H6226" s="107">
        <v>428794</v>
      </c>
      <c r="I6226" s="109">
        <v>1</v>
      </c>
      <c r="J6226" s="108">
        <v>-161193</v>
      </c>
      <c r="K6226" s="107" t="str">
        <f>IF(J6226&gt;0,"Untung","Rugi")</f>
        <v>Rugi</v>
      </c>
      <c r="L6226" s="107" t="str">
        <f t="array" ref="L6226">_xlfn.IFS(H6226&lt;100000,"Low",AND(H6226&gt;=100000,H6226&lt;250000),"Medium",H6226&gt;=250000,"High")</f>
        <v>High</v>
      </c>
      <c r="M6226" s="107" t="str">
        <f>IF(H6226&lt;100000,"Low",IF(AND(H6226&gt;=100000,H6226&lt;250000),"Medium","High"))</f>
        <v>High</v>
      </c>
    </row>
    <row r="6227" spans="1:13" x14ac:dyDescent="0.4">
      <c r="A6227" s="109" t="s">
        <v>6081</v>
      </c>
      <c r="B6227" s="109" t="s">
        <v>10667</v>
      </c>
      <c r="C6227" s="109" t="s">
        <v>1051</v>
      </c>
      <c r="D6227" s="109" t="s">
        <v>102</v>
      </c>
      <c r="E6227" s="109" t="s">
        <v>7441</v>
      </c>
      <c r="F6227" s="109" t="s">
        <v>6021</v>
      </c>
      <c r="G6227" s="109" t="s">
        <v>6020</v>
      </c>
      <c r="H6227" s="107">
        <v>265984</v>
      </c>
      <c r="I6227" s="109">
        <v>4</v>
      </c>
      <c r="J6227" s="108">
        <v>418598</v>
      </c>
      <c r="K6227" s="107" t="str">
        <f>IF(J6227&gt;0,"Untung","Rugi")</f>
        <v>Untung</v>
      </c>
      <c r="L6227" s="107" t="str">
        <f t="array" ref="L6227">_xlfn.IFS(H6227&lt;100000,"Low",AND(H6227&gt;=100000,H6227&lt;250000),"Medium",H6227&gt;=250000,"High")</f>
        <v>High</v>
      </c>
      <c r="M6227" s="107" t="str">
        <f>IF(H6227&lt;100000,"Low",IF(AND(H6227&gt;=100000,H6227&lt;250000),"Medium","High"))</f>
        <v>High</v>
      </c>
    </row>
    <row r="6228" spans="1:13" x14ac:dyDescent="0.4">
      <c r="A6228" s="109" t="s">
        <v>6016</v>
      </c>
      <c r="B6228" s="109" t="s">
        <v>10666</v>
      </c>
      <c r="C6228" s="109" t="s">
        <v>1051</v>
      </c>
      <c r="D6228" s="109" t="s">
        <v>102</v>
      </c>
      <c r="E6228" s="109" t="s">
        <v>10665</v>
      </c>
      <c r="F6228" s="109" t="s">
        <v>95</v>
      </c>
      <c r="G6228" s="109" t="s">
        <v>6057</v>
      </c>
      <c r="H6228" s="107">
        <v>293014</v>
      </c>
      <c r="I6228" s="109">
        <v>2</v>
      </c>
      <c r="J6228" s="108">
        <v>163081</v>
      </c>
      <c r="K6228" s="107" t="str">
        <f>IF(J6228&gt;0,"Untung","Rugi")</f>
        <v>Untung</v>
      </c>
      <c r="L6228" s="107" t="str">
        <f t="array" ref="L6228">_xlfn.IFS(H6228&lt;100000,"Low",AND(H6228&gt;=100000,H6228&lt;250000),"Medium",H6228&gt;=250000,"High")</f>
        <v>High</v>
      </c>
      <c r="M6228" s="107" t="str">
        <f>IF(H6228&lt;100000,"Low",IF(AND(H6228&gt;=100000,H6228&lt;250000),"Medium","High"))</f>
        <v>High</v>
      </c>
    </row>
    <row r="6229" spans="1:13" x14ac:dyDescent="0.4">
      <c r="A6229" s="109" t="s">
        <v>6016</v>
      </c>
      <c r="B6229" s="109" t="s">
        <v>10664</v>
      </c>
      <c r="C6229" s="109" t="s">
        <v>100</v>
      </c>
      <c r="D6229" s="109" t="s">
        <v>106</v>
      </c>
      <c r="E6229" s="109" t="s">
        <v>7576</v>
      </c>
      <c r="F6229" s="109" t="s">
        <v>95</v>
      </c>
      <c r="G6229" s="109" t="s">
        <v>6036</v>
      </c>
      <c r="H6229" s="107">
        <v>168838</v>
      </c>
      <c r="I6229" s="109">
        <v>2</v>
      </c>
      <c r="J6229" s="108">
        <v>10547</v>
      </c>
      <c r="K6229" s="107" t="str">
        <f>IF(J6229&gt;0,"Untung","Rugi")</f>
        <v>Untung</v>
      </c>
      <c r="L6229" s="107" t="str">
        <f t="array" ref="L6229">_xlfn.IFS(H6229&lt;100000,"Low",AND(H6229&gt;=100000,H6229&lt;250000),"Medium",H6229&gt;=250000,"High")</f>
        <v>Medium</v>
      </c>
      <c r="M6229" s="107" t="str">
        <f>IF(H6229&lt;100000,"Low",IF(AND(H6229&gt;=100000,H6229&lt;250000),"Medium","High"))</f>
        <v>Medium</v>
      </c>
    </row>
    <row r="6230" spans="1:13" x14ac:dyDescent="0.4">
      <c r="A6230" s="109" t="s">
        <v>6016</v>
      </c>
      <c r="B6230" s="109" t="s">
        <v>10663</v>
      </c>
      <c r="C6230" s="109" t="s">
        <v>100</v>
      </c>
      <c r="D6230" s="109" t="s">
        <v>106</v>
      </c>
      <c r="E6230" s="109" t="s">
        <v>10662</v>
      </c>
      <c r="F6230" s="109" t="s">
        <v>99</v>
      </c>
      <c r="G6230" s="109" t="s">
        <v>6109</v>
      </c>
      <c r="H6230" s="107">
        <v>179957</v>
      </c>
      <c r="I6230" s="109">
        <v>3</v>
      </c>
      <c r="J6230" s="108">
        <v>-46916</v>
      </c>
      <c r="K6230" s="107" t="str">
        <f>IF(J6230&gt;0,"Untung","Rugi")</f>
        <v>Rugi</v>
      </c>
      <c r="L6230" s="107" t="str">
        <f t="array" ref="L6230">_xlfn.IFS(H6230&lt;100000,"Low",AND(H6230&gt;=100000,H6230&lt;250000),"Medium",H6230&gt;=250000,"High")</f>
        <v>Medium</v>
      </c>
      <c r="M6230" s="107" t="str">
        <f>IF(H6230&lt;100000,"Low",IF(AND(H6230&gt;=100000,H6230&lt;250000),"Medium","High"))</f>
        <v>Medium</v>
      </c>
    </row>
    <row r="6231" spans="1:13" x14ac:dyDescent="0.4">
      <c r="A6231" s="109" t="s">
        <v>6016</v>
      </c>
      <c r="B6231" s="109" t="s">
        <v>10661</v>
      </c>
      <c r="C6231" s="109" t="s">
        <v>100</v>
      </c>
      <c r="D6231" s="109" t="s">
        <v>106</v>
      </c>
      <c r="E6231" s="109" t="s">
        <v>6619</v>
      </c>
      <c r="F6231" s="109" t="s">
        <v>95</v>
      </c>
      <c r="G6231" s="109" t="s">
        <v>6062</v>
      </c>
      <c r="H6231" s="107">
        <v>192187</v>
      </c>
      <c r="I6231" s="109">
        <v>3</v>
      </c>
      <c r="J6231" s="108">
        <v>331488</v>
      </c>
      <c r="K6231" s="107" t="str">
        <f>IF(J6231&gt;0,"Untung","Rugi")</f>
        <v>Untung</v>
      </c>
      <c r="L6231" s="107" t="str">
        <f t="array" ref="L6231">_xlfn.IFS(H6231&lt;100000,"Low",AND(H6231&gt;=100000,H6231&lt;250000),"Medium",H6231&gt;=250000,"High")</f>
        <v>Medium</v>
      </c>
      <c r="M6231" s="107" t="str">
        <f>IF(H6231&lt;100000,"Low",IF(AND(H6231&gt;=100000,H6231&lt;250000),"Medium","High"))</f>
        <v>Medium</v>
      </c>
    </row>
    <row r="6232" spans="1:13" x14ac:dyDescent="0.4">
      <c r="A6232" s="109" t="s">
        <v>6016</v>
      </c>
      <c r="B6232" s="109" t="s">
        <v>10660</v>
      </c>
      <c r="C6232" s="109" t="s">
        <v>100</v>
      </c>
      <c r="D6232" s="109" t="s">
        <v>106</v>
      </c>
      <c r="E6232" s="109" t="s">
        <v>6120</v>
      </c>
      <c r="F6232" s="109" t="s">
        <v>95</v>
      </c>
      <c r="G6232" s="109" t="s">
        <v>6116</v>
      </c>
      <c r="H6232" s="107">
        <v>391499</v>
      </c>
      <c r="I6232" s="109">
        <v>3</v>
      </c>
      <c r="J6232" s="108">
        <v>128057</v>
      </c>
      <c r="K6232" s="107" t="str">
        <f>IF(J6232&gt;0,"Untung","Rugi")</f>
        <v>Untung</v>
      </c>
      <c r="L6232" s="107" t="str">
        <f t="array" ref="L6232">_xlfn.IFS(H6232&lt;100000,"Low",AND(H6232&gt;=100000,H6232&lt;250000),"Medium",H6232&gt;=250000,"High")</f>
        <v>High</v>
      </c>
      <c r="M6232" s="107" t="str">
        <f>IF(H6232&lt;100000,"Low",IF(AND(H6232&gt;=100000,H6232&lt;250000),"Medium","High"))</f>
        <v>High</v>
      </c>
    </row>
    <row r="6233" spans="1:13" x14ac:dyDescent="0.4">
      <c r="A6233" s="109" t="s">
        <v>6016</v>
      </c>
      <c r="B6233" s="109" t="s">
        <v>10659</v>
      </c>
      <c r="C6233" s="109" t="s">
        <v>100</v>
      </c>
      <c r="D6233" s="109" t="s">
        <v>96</v>
      </c>
      <c r="E6233" s="109" t="s">
        <v>6630</v>
      </c>
      <c r="F6233" s="109" t="s">
        <v>6021</v>
      </c>
      <c r="G6233" s="109" t="s">
        <v>6031</v>
      </c>
      <c r="H6233" s="107">
        <v>390425</v>
      </c>
      <c r="I6233" s="109">
        <v>7</v>
      </c>
      <c r="J6233" s="108">
        <v>-109553</v>
      </c>
      <c r="K6233" s="107" t="str">
        <f>IF(J6233&gt;0,"Untung","Rugi")</f>
        <v>Rugi</v>
      </c>
      <c r="L6233" s="107" t="str">
        <f t="array" ref="L6233">_xlfn.IFS(H6233&lt;100000,"Low",AND(H6233&gt;=100000,H6233&lt;250000),"Medium",H6233&gt;=250000,"High")</f>
        <v>High</v>
      </c>
      <c r="M6233" s="107" t="str">
        <f>IF(H6233&lt;100000,"Low",IF(AND(H6233&gt;=100000,H6233&lt;250000),"Medium","High"))</f>
        <v>High</v>
      </c>
    </row>
    <row r="6234" spans="1:13" x14ac:dyDescent="0.4">
      <c r="A6234" s="109" t="s">
        <v>6016</v>
      </c>
      <c r="B6234" s="109" t="s">
        <v>10658</v>
      </c>
      <c r="C6234" s="109" t="s">
        <v>1064</v>
      </c>
      <c r="D6234" s="109" t="s">
        <v>96</v>
      </c>
      <c r="E6234" s="109" t="s">
        <v>10657</v>
      </c>
      <c r="F6234" s="109" t="s">
        <v>99</v>
      </c>
      <c r="G6234" s="109" t="s">
        <v>6109</v>
      </c>
      <c r="H6234" s="107">
        <v>148073</v>
      </c>
      <c r="I6234" s="109">
        <v>8</v>
      </c>
      <c r="J6234" s="108">
        <v>397861</v>
      </c>
      <c r="K6234" s="107" t="str">
        <f>IF(J6234&gt;0,"Untung","Rugi")</f>
        <v>Untung</v>
      </c>
      <c r="L6234" s="107" t="str">
        <f t="array" ref="L6234">_xlfn.IFS(H6234&lt;100000,"Low",AND(H6234&gt;=100000,H6234&lt;250000),"Medium",H6234&gt;=250000,"High")</f>
        <v>Medium</v>
      </c>
      <c r="M6234" s="107" t="str">
        <f>IF(H6234&lt;100000,"Low",IF(AND(H6234&gt;=100000,H6234&lt;250000),"Medium","High"))</f>
        <v>Medium</v>
      </c>
    </row>
    <row r="6235" spans="1:13" x14ac:dyDescent="0.4">
      <c r="A6235" s="109" t="s">
        <v>6046</v>
      </c>
      <c r="B6235" s="109" t="s">
        <v>10656</v>
      </c>
      <c r="C6235" s="109" t="s">
        <v>1051</v>
      </c>
      <c r="D6235" s="109" t="s">
        <v>102</v>
      </c>
      <c r="E6235" s="109" t="s">
        <v>8300</v>
      </c>
      <c r="F6235" s="109" t="s">
        <v>95</v>
      </c>
      <c r="G6235" s="109" t="s">
        <v>6017</v>
      </c>
      <c r="H6235" s="107">
        <v>447255</v>
      </c>
      <c r="I6235" s="109">
        <v>3</v>
      </c>
      <c r="J6235" s="108">
        <v>287581</v>
      </c>
      <c r="K6235" s="107" t="str">
        <f>IF(J6235&gt;0,"Untung","Rugi")</f>
        <v>Untung</v>
      </c>
      <c r="L6235" s="107" t="str">
        <f t="array" ref="L6235">_xlfn.IFS(H6235&lt;100000,"Low",AND(H6235&gt;=100000,H6235&lt;250000),"Medium",H6235&gt;=250000,"High")</f>
        <v>High</v>
      </c>
      <c r="M6235" s="107" t="str">
        <f>IF(H6235&lt;100000,"Low",IF(AND(H6235&gt;=100000,H6235&lt;250000),"Medium","High"))</f>
        <v>High</v>
      </c>
    </row>
    <row r="6236" spans="1:13" x14ac:dyDescent="0.4">
      <c r="A6236" s="109" t="s">
        <v>6016</v>
      </c>
      <c r="B6236" s="109" t="s">
        <v>10655</v>
      </c>
      <c r="C6236" s="109" t="s">
        <v>1051</v>
      </c>
      <c r="D6236" s="109" t="s">
        <v>102</v>
      </c>
      <c r="E6236" s="109" t="s">
        <v>8787</v>
      </c>
      <c r="F6236" s="109" t="s">
        <v>6021</v>
      </c>
      <c r="G6236" s="109" t="s">
        <v>6146</v>
      </c>
      <c r="H6236" s="107">
        <v>297515</v>
      </c>
      <c r="I6236" s="109">
        <v>4</v>
      </c>
      <c r="J6236" s="108">
        <v>21724</v>
      </c>
      <c r="K6236" s="107" t="str">
        <f>IF(J6236&gt;0,"Untung","Rugi")</f>
        <v>Untung</v>
      </c>
      <c r="L6236" s="107" t="str">
        <f t="array" ref="L6236">_xlfn.IFS(H6236&lt;100000,"Low",AND(H6236&gt;=100000,H6236&lt;250000),"Medium",H6236&gt;=250000,"High")</f>
        <v>High</v>
      </c>
      <c r="M6236" s="107" t="str">
        <f>IF(H6236&lt;100000,"Low",IF(AND(H6236&gt;=100000,H6236&lt;250000),"Medium","High"))</f>
        <v>High</v>
      </c>
    </row>
    <row r="6237" spans="1:13" x14ac:dyDescent="0.4">
      <c r="A6237" s="109" t="s">
        <v>6016</v>
      </c>
      <c r="B6237" s="109" t="s">
        <v>10654</v>
      </c>
      <c r="C6237" s="109" t="s">
        <v>1051</v>
      </c>
      <c r="D6237" s="109" t="s">
        <v>102</v>
      </c>
      <c r="E6237" s="109" t="s">
        <v>8222</v>
      </c>
      <c r="F6237" s="109" t="s">
        <v>95</v>
      </c>
      <c r="G6237" s="109" t="s">
        <v>6052</v>
      </c>
      <c r="H6237" s="107">
        <v>188196</v>
      </c>
      <c r="I6237" s="109">
        <v>1</v>
      </c>
      <c r="J6237" s="108">
        <v>125572</v>
      </c>
      <c r="K6237" s="107" t="str">
        <f>IF(J6237&gt;0,"Untung","Rugi")</f>
        <v>Untung</v>
      </c>
      <c r="L6237" s="107" t="str">
        <f t="array" ref="L6237">_xlfn.IFS(H6237&lt;100000,"Low",AND(H6237&gt;=100000,H6237&lt;250000),"Medium",H6237&gt;=250000,"High")</f>
        <v>Medium</v>
      </c>
      <c r="M6237" s="107" t="str">
        <f>IF(H6237&lt;100000,"Low",IF(AND(H6237&gt;=100000,H6237&lt;250000),"Medium","High"))</f>
        <v>Medium</v>
      </c>
    </row>
    <row r="6238" spans="1:13" x14ac:dyDescent="0.4">
      <c r="A6238" s="109" t="s">
        <v>6016</v>
      </c>
      <c r="B6238" s="109" t="s">
        <v>10654</v>
      </c>
      <c r="C6238" s="109" t="s">
        <v>1051</v>
      </c>
      <c r="D6238" s="109" t="s">
        <v>102</v>
      </c>
      <c r="E6238" s="109" t="s">
        <v>10653</v>
      </c>
      <c r="F6238" s="109" t="s">
        <v>95</v>
      </c>
      <c r="G6238" s="109" t="s">
        <v>6017</v>
      </c>
      <c r="H6238" s="107">
        <v>251133</v>
      </c>
      <c r="I6238" s="109">
        <v>2</v>
      </c>
      <c r="J6238" s="108">
        <v>-229019</v>
      </c>
      <c r="K6238" s="107" t="str">
        <f>IF(J6238&gt;0,"Untung","Rugi")</f>
        <v>Rugi</v>
      </c>
      <c r="L6238" s="107" t="str">
        <f t="array" ref="L6238">_xlfn.IFS(H6238&lt;100000,"Low",AND(H6238&gt;=100000,H6238&lt;250000),"Medium",H6238&gt;=250000,"High")</f>
        <v>High</v>
      </c>
      <c r="M6238" s="107" t="str">
        <f>IF(H6238&lt;100000,"Low",IF(AND(H6238&gt;=100000,H6238&lt;250000),"Medium","High"))</f>
        <v>High</v>
      </c>
    </row>
    <row r="6239" spans="1:13" x14ac:dyDescent="0.4">
      <c r="A6239" s="109" t="s">
        <v>6016</v>
      </c>
      <c r="B6239" s="109" t="s">
        <v>10652</v>
      </c>
      <c r="C6239" s="109" t="s">
        <v>1051</v>
      </c>
      <c r="D6239" s="109" t="s">
        <v>102</v>
      </c>
      <c r="E6239" s="109" t="s">
        <v>6065</v>
      </c>
      <c r="F6239" s="109" t="s">
        <v>6021</v>
      </c>
      <c r="G6239" s="109" t="s">
        <v>6020</v>
      </c>
      <c r="H6239" s="107">
        <v>150841</v>
      </c>
      <c r="I6239" s="109">
        <v>3</v>
      </c>
      <c r="J6239" s="108">
        <v>279569</v>
      </c>
      <c r="K6239" s="107" t="str">
        <f>IF(J6239&gt;0,"Untung","Rugi")</f>
        <v>Untung</v>
      </c>
      <c r="L6239" s="107" t="str">
        <f t="array" ref="L6239">_xlfn.IFS(H6239&lt;100000,"Low",AND(H6239&gt;=100000,H6239&lt;250000),"Medium",H6239&gt;=250000,"High")</f>
        <v>Medium</v>
      </c>
      <c r="M6239" s="107" t="str">
        <f>IF(H6239&lt;100000,"Low",IF(AND(H6239&gt;=100000,H6239&lt;250000),"Medium","High"))</f>
        <v>Medium</v>
      </c>
    </row>
    <row r="6240" spans="1:13" x14ac:dyDescent="0.4">
      <c r="A6240" s="109" t="s">
        <v>6016</v>
      </c>
      <c r="B6240" s="109" t="s">
        <v>10651</v>
      </c>
      <c r="C6240" s="109" t="s">
        <v>1051</v>
      </c>
      <c r="D6240" s="109" t="s">
        <v>104</v>
      </c>
      <c r="E6240" s="109" t="s">
        <v>8037</v>
      </c>
      <c r="F6240" s="109" t="s">
        <v>95</v>
      </c>
      <c r="G6240" s="109" t="s">
        <v>6116</v>
      </c>
      <c r="H6240" s="107">
        <v>237740</v>
      </c>
      <c r="I6240" s="109">
        <v>2</v>
      </c>
      <c r="J6240" s="108">
        <v>-201570</v>
      </c>
      <c r="K6240" s="107" t="str">
        <f>IF(J6240&gt;0,"Untung","Rugi")</f>
        <v>Rugi</v>
      </c>
      <c r="L6240" s="107" t="str">
        <f t="array" ref="L6240">_xlfn.IFS(H6240&lt;100000,"Low",AND(H6240&gt;=100000,H6240&lt;250000),"Medium",H6240&gt;=250000,"High")</f>
        <v>Medium</v>
      </c>
      <c r="M6240" s="107" t="str">
        <f>IF(H6240&lt;100000,"Low",IF(AND(H6240&gt;=100000,H6240&lt;250000),"Medium","High"))</f>
        <v>Medium</v>
      </c>
    </row>
    <row r="6241" spans="1:13" x14ac:dyDescent="0.4">
      <c r="A6241" s="109" t="s">
        <v>6016</v>
      </c>
      <c r="B6241" s="109" t="s">
        <v>10650</v>
      </c>
      <c r="C6241" s="109" t="s">
        <v>1051</v>
      </c>
      <c r="D6241" s="109" t="s">
        <v>104</v>
      </c>
      <c r="E6241" s="109" t="s">
        <v>8458</v>
      </c>
      <c r="F6241" s="109" t="s">
        <v>99</v>
      </c>
      <c r="G6241" s="109" t="s">
        <v>6049</v>
      </c>
      <c r="H6241" s="107">
        <v>182864</v>
      </c>
      <c r="I6241" s="109">
        <v>6</v>
      </c>
      <c r="J6241" s="108">
        <v>116083</v>
      </c>
      <c r="K6241" s="107" t="str">
        <f>IF(J6241&gt;0,"Untung","Rugi")</f>
        <v>Untung</v>
      </c>
      <c r="L6241" s="107" t="str">
        <f t="array" ref="L6241">_xlfn.IFS(H6241&lt;100000,"Low",AND(H6241&gt;=100000,H6241&lt;250000),"Medium",H6241&gt;=250000,"High")</f>
        <v>Medium</v>
      </c>
      <c r="M6241" s="107" t="str">
        <f>IF(H6241&lt;100000,"Low",IF(AND(H6241&gt;=100000,H6241&lt;250000),"Medium","High"))</f>
        <v>Medium</v>
      </c>
    </row>
    <row r="6242" spans="1:13" x14ac:dyDescent="0.4">
      <c r="A6242" s="109" t="s">
        <v>6016</v>
      </c>
      <c r="B6242" s="109" t="s">
        <v>10650</v>
      </c>
      <c r="C6242" s="109" t="s">
        <v>1051</v>
      </c>
      <c r="D6242" s="109" t="s">
        <v>104</v>
      </c>
      <c r="E6242" s="109" t="s">
        <v>7917</v>
      </c>
      <c r="F6242" s="109" t="s">
        <v>95</v>
      </c>
      <c r="G6242" s="109" t="s">
        <v>6052</v>
      </c>
      <c r="H6242" s="107">
        <v>111319</v>
      </c>
      <c r="I6242" s="109">
        <v>7</v>
      </c>
      <c r="J6242" s="108">
        <v>-214889</v>
      </c>
      <c r="K6242" s="107" t="str">
        <f>IF(J6242&gt;0,"Untung","Rugi")</f>
        <v>Rugi</v>
      </c>
      <c r="L6242" s="107" t="str">
        <f t="array" ref="L6242">_xlfn.IFS(H6242&lt;100000,"Low",AND(H6242&gt;=100000,H6242&lt;250000),"Medium",H6242&gt;=250000,"High")</f>
        <v>Medium</v>
      </c>
      <c r="M6242" s="107" t="str">
        <f>IF(H6242&lt;100000,"Low",IF(AND(H6242&gt;=100000,H6242&lt;250000),"Medium","High"))</f>
        <v>Medium</v>
      </c>
    </row>
    <row r="6243" spans="1:13" x14ac:dyDescent="0.4">
      <c r="A6243" s="109" t="s">
        <v>6016</v>
      </c>
      <c r="B6243" s="109" t="s">
        <v>10649</v>
      </c>
      <c r="C6243" s="109" t="s">
        <v>1051</v>
      </c>
      <c r="D6243" s="109" t="s">
        <v>104</v>
      </c>
      <c r="E6243" s="109" t="s">
        <v>6523</v>
      </c>
      <c r="F6243" s="109" t="s">
        <v>99</v>
      </c>
      <c r="G6243" s="109" t="s">
        <v>6024</v>
      </c>
      <c r="H6243" s="107">
        <v>185063</v>
      </c>
      <c r="I6243" s="109">
        <v>3</v>
      </c>
      <c r="J6243" s="108">
        <v>50360</v>
      </c>
      <c r="K6243" s="107" t="str">
        <f>IF(J6243&gt;0,"Untung","Rugi")</f>
        <v>Untung</v>
      </c>
      <c r="L6243" s="107" t="str">
        <f t="array" ref="L6243">_xlfn.IFS(H6243&lt;100000,"Low",AND(H6243&gt;=100000,H6243&lt;250000),"Medium",H6243&gt;=250000,"High")</f>
        <v>Medium</v>
      </c>
      <c r="M6243" s="107" t="str">
        <f>IF(H6243&lt;100000,"Low",IF(AND(H6243&gt;=100000,H6243&lt;250000),"Medium","High"))</f>
        <v>Medium</v>
      </c>
    </row>
    <row r="6244" spans="1:13" x14ac:dyDescent="0.4">
      <c r="A6244" s="109" t="s">
        <v>6016</v>
      </c>
      <c r="B6244" s="109" t="s">
        <v>10649</v>
      </c>
      <c r="C6244" s="109" t="s">
        <v>100</v>
      </c>
      <c r="D6244" s="109" t="s">
        <v>106</v>
      </c>
      <c r="E6244" s="109" t="s">
        <v>6763</v>
      </c>
      <c r="F6244" s="109" t="s">
        <v>95</v>
      </c>
      <c r="G6244" s="109" t="s">
        <v>6017</v>
      </c>
      <c r="H6244" s="107">
        <v>426976</v>
      </c>
      <c r="I6244" s="109">
        <v>5</v>
      </c>
      <c r="J6244" s="108">
        <v>-239018</v>
      </c>
      <c r="K6244" s="107" t="str">
        <f>IF(J6244&gt;0,"Untung","Rugi")</f>
        <v>Rugi</v>
      </c>
      <c r="L6244" s="107" t="str">
        <f t="array" ref="L6244">_xlfn.IFS(H6244&lt;100000,"Low",AND(H6244&gt;=100000,H6244&lt;250000),"Medium",H6244&gt;=250000,"High")</f>
        <v>High</v>
      </c>
      <c r="M6244" s="107" t="str">
        <f>IF(H6244&lt;100000,"Low",IF(AND(H6244&gt;=100000,H6244&lt;250000),"Medium","High"))</f>
        <v>High</v>
      </c>
    </row>
    <row r="6245" spans="1:13" x14ac:dyDescent="0.4">
      <c r="A6245" s="109" t="s">
        <v>6016</v>
      </c>
      <c r="B6245" s="109" t="s">
        <v>10648</v>
      </c>
      <c r="C6245" s="109" t="s">
        <v>100</v>
      </c>
      <c r="D6245" s="109" t="s">
        <v>106</v>
      </c>
      <c r="E6245" s="109" t="s">
        <v>7441</v>
      </c>
      <c r="F6245" s="109" t="s">
        <v>6021</v>
      </c>
      <c r="G6245" s="109" t="s">
        <v>6020</v>
      </c>
      <c r="H6245" s="107">
        <v>112622</v>
      </c>
      <c r="I6245" s="109">
        <v>5</v>
      </c>
      <c r="J6245" s="108">
        <v>74355</v>
      </c>
      <c r="K6245" s="107" t="str">
        <f>IF(J6245&gt;0,"Untung","Rugi")</f>
        <v>Untung</v>
      </c>
      <c r="L6245" s="107" t="str">
        <f t="array" ref="L6245">_xlfn.IFS(H6245&lt;100000,"Low",AND(H6245&gt;=100000,H6245&lt;250000),"Medium",H6245&gt;=250000,"High")</f>
        <v>Medium</v>
      </c>
      <c r="M6245" s="107" t="str">
        <f>IF(H6245&lt;100000,"Low",IF(AND(H6245&gt;=100000,H6245&lt;250000),"Medium","High"))</f>
        <v>Medium</v>
      </c>
    </row>
    <row r="6246" spans="1:13" x14ac:dyDescent="0.4">
      <c r="A6246" s="109" t="s">
        <v>6016</v>
      </c>
      <c r="B6246" s="109" t="s">
        <v>10647</v>
      </c>
      <c r="C6246" s="109" t="s">
        <v>1051</v>
      </c>
      <c r="D6246" s="109" t="s">
        <v>96</v>
      </c>
      <c r="E6246" s="109" t="s">
        <v>6318</v>
      </c>
      <c r="F6246" s="109" t="s">
        <v>99</v>
      </c>
      <c r="G6246" s="109" t="s">
        <v>6024</v>
      </c>
      <c r="H6246" s="107">
        <v>128622</v>
      </c>
      <c r="I6246" s="109">
        <v>4</v>
      </c>
      <c r="J6246" s="108">
        <v>278075</v>
      </c>
      <c r="K6246" s="107" t="str">
        <f>IF(J6246&gt;0,"Untung","Rugi")</f>
        <v>Untung</v>
      </c>
      <c r="L6246" s="107" t="str">
        <f t="array" ref="L6246">_xlfn.IFS(H6246&lt;100000,"Low",AND(H6246&gt;=100000,H6246&lt;250000),"Medium",H6246&gt;=250000,"High")</f>
        <v>Medium</v>
      </c>
      <c r="M6246" s="107" t="str">
        <f>IF(H6246&lt;100000,"Low",IF(AND(H6246&gt;=100000,H6246&lt;250000),"Medium","High"))</f>
        <v>Medium</v>
      </c>
    </row>
    <row r="6247" spans="1:13" x14ac:dyDescent="0.4">
      <c r="A6247" s="109" t="s">
        <v>6046</v>
      </c>
      <c r="B6247" s="109" t="s">
        <v>10645</v>
      </c>
      <c r="C6247" s="109" t="s">
        <v>1051</v>
      </c>
      <c r="D6247" s="109" t="s">
        <v>96</v>
      </c>
      <c r="E6247" s="109" t="s">
        <v>8924</v>
      </c>
      <c r="F6247" s="109" t="s">
        <v>95</v>
      </c>
      <c r="G6247" s="109" t="s">
        <v>6116</v>
      </c>
      <c r="H6247" s="107">
        <v>186743</v>
      </c>
      <c r="I6247" s="109">
        <v>5</v>
      </c>
      <c r="J6247" s="108">
        <v>-19050</v>
      </c>
      <c r="K6247" s="107" t="str">
        <f>IF(J6247&gt;0,"Untung","Rugi")</f>
        <v>Rugi</v>
      </c>
      <c r="L6247" s="107" t="str">
        <f t="array" ref="L6247">_xlfn.IFS(H6247&lt;100000,"Low",AND(H6247&gt;=100000,H6247&lt;250000),"Medium",H6247&gt;=250000,"High")</f>
        <v>Medium</v>
      </c>
      <c r="M6247" s="107" t="str">
        <f>IF(H6247&lt;100000,"Low",IF(AND(H6247&gt;=100000,H6247&lt;250000),"Medium","High"))</f>
        <v>Medium</v>
      </c>
    </row>
    <row r="6248" spans="1:13" x14ac:dyDescent="0.4">
      <c r="A6248" s="109" t="s">
        <v>6046</v>
      </c>
      <c r="B6248" s="109" t="s">
        <v>10646</v>
      </c>
      <c r="C6248" s="109" t="s">
        <v>1051</v>
      </c>
      <c r="D6248" s="109" t="s">
        <v>96</v>
      </c>
      <c r="E6248" s="109" t="s">
        <v>10345</v>
      </c>
      <c r="F6248" s="109" t="s">
        <v>6021</v>
      </c>
      <c r="G6248" s="109" t="s">
        <v>6020</v>
      </c>
      <c r="H6248" s="107">
        <v>219088</v>
      </c>
      <c r="I6248" s="109">
        <v>3</v>
      </c>
      <c r="J6248" s="108">
        <v>326134</v>
      </c>
      <c r="K6248" s="107" t="str">
        <f>IF(J6248&gt;0,"Untung","Rugi")</f>
        <v>Untung</v>
      </c>
      <c r="L6248" s="107" t="str">
        <f t="array" ref="L6248">_xlfn.IFS(H6248&lt;100000,"Low",AND(H6248&gt;=100000,H6248&lt;250000),"Medium",H6248&gt;=250000,"High")</f>
        <v>Medium</v>
      </c>
      <c r="M6248" s="107" t="str">
        <f>IF(H6248&lt;100000,"Low",IF(AND(H6248&gt;=100000,H6248&lt;250000),"Medium","High"))</f>
        <v>Medium</v>
      </c>
    </row>
    <row r="6249" spans="1:13" x14ac:dyDescent="0.4">
      <c r="A6249" s="109" t="s">
        <v>6046</v>
      </c>
      <c r="B6249" s="109" t="s">
        <v>10645</v>
      </c>
      <c r="C6249" s="109" t="s">
        <v>1051</v>
      </c>
      <c r="D6249" s="109" t="s">
        <v>106</v>
      </c>
      <c r="E6249" s="109" t="s">
        <v>8721</v>
      </c>
      <c r="F6249" s="109" t="s">
        <v>99</v>
      </c>
      <c r="G6249" s="109" t="s">
        <v>6049</v>
      </c>
      <c r="H6249" s="107">
        <v>24623</v>
      </c>
      <c r="I6249" s="109">
        <v>4</v>
      </c>
      <c r="J6249" s="108">
        <v>-196847</v>
      </c>
      <c r="K6249" s="107" t="str">
        <f>IF(J6249&gt;0,"Untung","Rugi")</f>
        <v>Rugi</v>
      </c>
      <c r="L6249" s="107" t="str">
        <f t="array" ref="L6249">_xlfn.IFS(H6249&lt;100000,"Low",AND(H6249&gt;=100000,H6249&lt;250000),"Medium",H6249&gt;=250000,"High")</f>
        <v>Low</v>
      </c>
      <c r="M6249" s="107" t="str">
        <f>IF(H6249&lt;100000,"Low",IF(AND(H6249&gt;=100000,H6249&lt;250000),"Medium","High"))</f>
        <v>Low</v>
      </c>
    </row>
    <row r="6250" spans="1:13" x14ac:dyDescent="0.4">
      <c r="A6250" s="109" t="s">
        <v>6016</v>
      </c>
      <c r="B6250" s="109" t="s">
        <v>6594</v>
      </c>
      <c r="C6250" s="109" t="s">
        <v>1051</v>
      </c>
      <c r="D6250" s="109" t="s">
        <v>102</v>
      </c>
      <c r="E6250" s="109" t="s">
        <v>6737</v>
      </c>
      <c r="F6250" s="109" t="s">
        <v>99</v>
      </c>
      <c r="G6250" s="109" t="s">
        <v>6109</v>
      </c>
      <c r="H6250" s="107">
        <v>372479</v>
      </c>
      <c r="I6250" s="109">
        <v>5</v>
      </c>
      <c r="J6250" s="108">
        <v>-195271</v>
      </c>
      <c r="K6250" s="107" t="str">
        <f>IF(J6250&gt;0,"Untung","Rugi")</f>
        <v>Rugi</v>
      </c>
      <c r="L6250" s="107" t="str">
        <f t="array" ref="L6250">_xlfn.IFS(H6250&lt;100000,"Low",AND(H6250&gt;=100000,H6250&lt;250000),"Medium",H6250&gt;=250000,"High")</f>
        <v>High</v>
      </c>
      <c r="M6250" s="107" t="str">
        <f>IF(H6250&lt;100000,"Low",IF(AND(H6250&gt;=100000,H6250&lt;250000),"Medium","High"))</f>
        <v>High</v>
      </c>
    </row>
    <row r="6251" spans="1:13" x14ac:dyDescent="0.4">
      <c r="A6251" s="109" t="s">
        <v>6046</v>
      </c>
      <c r="B6251" s="109" t="s">
        <v>10644</v>
      </c>
      <c r="C6251" s="109" t="s">
        <v>100</v>
      </c>
      <c r="D6251" s="109" t="s">
        <v>102</v>
      </c>
      <c r="E6251" s="109" t="s">
        <v>8372</v>
      </c>
      <c r="F6251" s="109" t="s">
        <v>95</v>
      </c>
      <c r="G6251" s="109" t="s">
        <v>6062</v>
      </c>
      <c r="H6251" s="107">
        <v>266043</v>
      </c>
      <c r="I6251" s="109">
        <v>5</v>
      </c>
      <c r="J6251" s="108">
        <v>-192035</v>
      </c>
      <c r="K6251" s="107" t="str">
        <f>IF(J6251&gt;0,"Untung","Rugi")</f>
        <v>Rugi</v>
      </c>
      <c r="L6251" s="107" t="str">
        <f t="array" ref="L6251">_xlfn.IFS(H6251&lt;100000,"Low",AND(H6251&gt;=100000,H6251&lt;250000),"Medium",H6251&gt;=250000,"High")</f>
        <v>High</v>
      </c>
      <c r="M6251" s="107" t="str">
        <f>IF(H6251&lt;100000,"Low",IF(AND(H6251&gt;=100000,H6251&lt;250000),"Medium","High"))</f>
        <v>High</v>
      </c>
    </row>
    <row r="6252" spans="1:13" x14ac:dyDescent="0.4">
      <c r="A6252" s="109" t="s">
        <v>6016</v>
      </c>
      <c r="B6252" s="109" t="s">
        <v>10643</v>
      </c>
      <c r="C6252" s="109" t="s">
        <v>100</v>
      </c>
      <c r="D6252" s="109" t="s">
        <v>102</v>
      </c>
      <c r="E6252" s="109" t="s">
        <v>6582</v>
      </c>
      <c r="F6252" s="109" t="s">
        <v>95</v>
      </c>
      <c r="G6252" s="109" t="s">
        <v>6116</v>
      </c>
      <c r="H6252" s="107">
        <v>134334</v>
      </c>
      <c r="I6252" s="109">
        <v>3</v>
      </c>
      <c r="J6252" s="108">
        <v>230794</v>
      </c>
      <c r="K6252" s="107" t="str">
        <f>IF(J6252&gt;0,"Untung","Rugi")</f>
        <v>Untung</v>
      </c>
      <c r="L6252" s="107" t="str">
        <f t="array" ref="L6252">_xlfn.IFS(H6252&lt;100000,"Low",AND(H6252&gt;=100000,H6252&lt;250000),"Medium",H6252&gt;=250000,"High")</f>
        <v>Medium</v>
      </c>
      <c r="M6252" s="107" t="str">
        <f>IF(H6252&lt;100000,"Low",IF(AND(H6252&gt;=100000,H6252&lt;250000),"Medium","High"))</f>
        <v>Medium</v>
      </c>
    </row>
    <row r="6253" spans="1:13" x14ac:dyDescent="0.4">
      <c r="A6253" s="109" t="s">
        <v>6016</v>
      </c>
      <c r="B6253" s="109" t="s">
        <v>10639</v>
      </c>
      <c r="C6253" s="109" t="s">
        <v>100</v>
      </c>
      <c r="D6253" s="109" t="s">
        <v>102</v>
      </c>
      <c r="E6253" s="109" t="s">
        <v>7072</v>
      </c>
      <c r="F6253" s="109" t="s">
        <v>95</v>
      </c>
      <c r="G6253" s="109" t="s">
        <v>6017</v>
      </c>
      <c r="H6253" s="107">
        <v>364624</v>
      </c>
      <c r="I6253" s="109">
        <v>2</v>
      </c>
      <c r="J6253" s="108">
        <v>269561</v>
      </c>
      <c r="K6253" s="107" t="str">
        <f>IF(J6253&gt;0,"Untung","Rugi")</f>
        <v>Untung</v>
      </c>
      <c r="L6253" s="107" t="str">
        <f t="array" ref="L6253">_xlfn.IFS(H6253&lt;100000,"Low",AND(H6253&gt;=100000,H6253&lt;250000),"Medium",H6253&gt;=250000,"High")</f>
        <v>High</v>
      </c>
      <c r="M6253" s="107" t="str">
        <f>IF(H6253&lt;100000,"Low",IF(AND(H6253&gt;=100000,H6253&lt;250000),"Medium","High"))</f>
        <v>High</v>
      </c>
    </row>
    <row r="6254" spans="1:13" x14ac:dyDescent="0.4">
      <c r="A6254" s="109" t="s">
        <v>6016</v>
      </c>
      <c r="B6254" s="109" t="s">
        <v>10642</v>
      </c>
      <c r="C6254" s="109" t="s">
        <v>100</v>
      </c>
      <c r="D6254" s="109" t="s">
        <v>102</v>
      </c>
      <c r="E6254" s="109" t="s">
        <v>10641</v>
      </c>
      <c r="F6254" s="109" t="s">
        <v>95</v>
      </c>
      <c r="G6254" s="109" t="s">
        <v>6039</v>
      </c>
      <c r="H6254" s="107">
        <v>225695</v>
      </c>
      <c r="I6254" s="109">
        <v>5</v>
      </c>
      <c r="J6254" s="108">
        <v>441158</v>
      </c>
      <c r="K6254" s="107" t="str">
        <f>IF(J6254&gt;0,"Untung","Rugi")</f>
        <v>Untung</v>
      </c>
      <c r="L6254" s="107" t="str">
        <f t="array" ref="L6254">_xlfn.IFS(H6254&lt;100000,"Low",AND(H6254&gt;=100000,H6254&lt;250000),"Medium",H6254&gt;=250000,"High")</f>
        <v>Medium</v>
      </c>
      <c r="M6254" s="107" t="str">
        <f>IF(H6254&lt;100000,"Low",IF(AND(H6254&gt;=100000,H6254&lt;250000),"Medium","High"))</f>
        <v>Medium</v>
      </c>
    </row>
    <row r="6255" spans="1:13" x14ac:dyDescent="0.4">
      <c r="A6255" s="109" t="s">
        <v>6016</v>
      </c>
      <c r="B6255" s="109" t="s">
        <v>10640</v>
      </c>
      <c r="C6255" s="109" t="s">
        <v>100</v>
      </c>
      <c r="D6255" s="109" t="s">
        <v>102</v>
      </c>
      <c r="E6255" s="109" t="s">
        <v>8435</v>
      </c>
      <c r="F6255" s="109" t="s">
        <v>99</v>
      </c>
      <c r="G6255" s="109" t="s">
        <v>6024</v>
      </c>
      <c r="H6255" s="107">
        <v>351997</v>
      </c>
      <c r="I6255" s="109">
        <v>3</v>
      </c>
      <c r="J6255" s="108">
        <v>423344</v>
      </c>
      <c r="K6255" s="107" t="str">
        <f>IF(J6255&gt;0,"Untung","Rugi")</f>
        <v>Untung</v>
      </c>
      <c r="L6255" s="107" t="str">
        <f t="array" ref="L6255">_xlfn.IFS(H6255&lt;100000,"Low",AND(H6255&gt;=100000,H6255&lt;250000),"Medium",H6255&gt;=250000,"High")</f>
        <v>High</v>
      </c>
      <c r="M6255" s="107" t="str">
        <f>IF(H6255&lt;100000,"Low",IF(AND(H6255&gt;=100000,H6255&lt;250000),"Medium","High"))</f>
        <v>High</v>
      </c>
    </row>
    <row r="6256" spans="1:13" x14ac:dyDescent="0.4">
      <c r="A6256" s="109" t="s">
        <v>6016</v>
      </c>
      <c r="B6256" s="109" t="s">
        <v>10639</v>
      </c>
      <c r="C6256" s="109" t="s">
        <v>1051</v>
      </c>
      <c r="D6256" s="109" t="s">
        <v>106</v>
      </c>
      <c r="E6256" s="109" t="s">
        <v>9173</v>
      </c>
      <c r="F6256" s="109" t="s">
        <v>95</v>
      </c>
      <c r="G6256" s="109" t="s">
        <v>6057</v>
      </c>
      <c r="H6256" s="107">
        <v>62240</v>
      </c>
      <c r="I6256" s="109">
        <v>6</v>
      </c>
      <c r="J6256" s="108">
        <v>328367</v>
      </c>
      <c r="K6256" s="107" t="str">
        <f>IF(J6256&gt;0,"Untung","Rugi")</f>
        <v>Untung</v>
      </c>
      <c r="L6256" s="107" t="str">
        <f t="array" ref="L6256">_xlfn.IFS(H6256&lt;100000,"Low",AND(H6256&gt;=100000,H6256&lt;250000),"Medium",H6256&gt;=250000,"High")</f>
        <v>Low</v>
      </c>
      <c r="M6256" s="107" t="str">
        <f>IF(H6256&lt;100000,"Low",IF(AND(H6256&gt;=100000,H6256&lt;250000),"Medium","High"))</f>
        <v>Low</v>
      </c>
    </row>
    <row r="6257" spans="1:13" x14ac:dyDescent="0.4">
      <c r="A6257" s="109" t="s">
        <v>6016</v>
      </c>
      <c r="B6257" s="109" t="s">
        <v>10638</v>
      </c>
      <c r="C6257" s="109" t="s">
        <v>1064</v>
      </c>
      <c r="D6257" s="109" t="s">
        <v>106</v>
      </c>
      <c r="E6257" s="109" t="s">
        <v>7366</v>
      </c>
      <c r="F6257" s="109" t="s">
        <v>99</v>
      </c>
      <c r="G6257" s="109" t="s">
        <v>6024</v>
      </c>
      <c r="H6257" s="107">
        <v>285157</v>
      </c>
      <c r="I6257" s="109">
        <v>5</v>
      </c>
      <c r="J6257" s="108">
        <v>371366</v>
      </c>
      <c r="K6257" s="107" t="str">
        <f>IF(J6257&gt;0,"Untung","Rugi")</f>
        <v>Untung</v>
      </c>
      <c r="L6257" s="107" t="str">
        <f t="array" ref="L6257">_xlfn.IFS(H6257&lt;100000,"Low",AND(H6257&gt;=100000,H6257&lt;250000),"Medium",H6257&gt;=250000,"High")</f>
        <v>High</v>
      </c>
      <c r="M6257" s="107" t="str">
        <f>IF(H6257&lt;100000,"Low",IF(AND(H6257&gt;=100000,H6257&lt;250000),"Medium","High"))</f>
        <v>High</v>
      </c>
    </row>
    <row r="6258" spans="1:13" x14ac:dyDescent="0.4">
      <c r="A6258" s="109" t="s">
        <v>6027</v>
      </c>
      <c r="B6258" s="109" t="s">
        <v>10637</v>
      </c>
      <c r="C6258" s="109" t="s">
        <v>1064</v>
      </c>
      <c r="D6258" s="109" t="s">
        <v>106</v>
      </c>
      <c r="E6258" s="109" t="s">
        <v>10636</v>
      </c>
      <c r="F6258" s="109" t="s">
        <v>95</v>
      </c>
      <c r="G6258" s="109" t="s">
        <v>6039</v>
      </c>
      <c r="H6258" s="107">
        <v>124544</v>
      </c>
      <c r="I6258" s="109">
        <v>1</v>
      </c>
      <c r="J6258" s="108">
        <v>423082</v>
      </c>
      <c r="K6258" s="107" t="str">
        <f>IF(J6258&gt;0,"Untung","Rugi")</f>
        <v>Untung</v>
      </c>
      <c r="L6258" s="107" t="str">
        <f t="array" ref="L6258">_xlfn.IFS(H6258&lt;100000,"Low",AND(H6258&gt;=100000,H6258&lt;250000),"Medium",H6258&gt;=250000,"High")</f>
        <v>Medium</v>
      </c>
      <c r="M6258" s="107" t="str">
        <f>IF(H6258&lt;100000,"Low",IF(AND(H6258&gt;=100000,H6258&lt;250000),"Medium","High"))</f>
        <v>Medium</v>
      </c>
    </row>
    <row r="6259" spans="1:13" x14ac:dyDescent="0.4">
      <c r="A6259" s="109" t="s">
        <v>6027</v>
      </c>
      <c r="B6259" s="109" t="s">
        <v>10635</v>
      </c>
      <c r="C6259" s="109" t="s">
        <v>1051</v>
      </c>
      <c r="D6259" s="109" t="s">
        <v>102</v>
      </c>
      <c r="E6259" s="109" t="s">
        <v>6958</v>
      </c>
      <c r="F6259" s="109" t="s">
        <v>95</v>
      </c>
      <c r="G6259" s="109" t="s">
        <v>6052</v>
      </c>
      <c r="H6259" s="107">
        <v>217766</v>
      </c>
      <c r="I6259" s="109">
        <v>2</v>
      </c>
      <c r="J6259" s="108">
        <v>143072</v>
      </c>
      <c r="K6259" s="107" t="str">
        <f>IF(J6259&gt;0,"Untung","Rugi")</f>
        <v>Untung</v>
      </c>
      <c r="L6259" s="107" t="str">
        <f t="array" ref="L6259">_xlfn.IFS(H6259&lt;100000,"Low",AND(H6259&gt;=100000,H6259&lt;250000),"Medium",H6259&gt;=250000,"High")</f>
        <v>Medium</v>
      </c>
      <c r="M6259" s="107" t="str">
        <f>IF(H6259&lt;100000,"Low",IF(AND(H6259&gt;=100000,H6259&lt;250000),"Medium","High"))</f>
        <v>Medium</v>
      </c>
    </row>
    <row r="6260" spans="1:13" x14ac:dyDescent="0.4">
      <c r="A6260" s="109" t="s">
        <v>6016</v>
      </c>
      <c r="B6260" s="109" t="s">
        <v>10634</v>
      </c>
      <c r="C6260" s="109" t="s">
        <v>1051</v>
      </c>
      <c r="D6260" s="109" t="s">
        <v>102</v>
      </c>
      <c r="E6260" s="109" t="s">
        <v>7886</v>
      </c>
      <c r="F6260" s="109" t="s">
        <v>95</v>
      </c>
      <c r="G6260" s="109" t="s">
        <v>6017</v>
      </c>
      <c r="H6260" s="107">
        <v>304563</v>
      </c>
      <c r="I6260" s="109">
        <v>2</v>
      </c>
      <c r="J6260" s="108">
        <v>134229</v>
      </c>
      <c r="K6260" s="107" t="str">
        <f>IF(J6260&gt;0,"Untung","Rugi")</f>
        <v>Untung</v>
      </c>
      <c r="L6260" s="107" t="str">
        <f t="array" ref="L6260">_xlfn.IFS(H6260&lt;100000,"Low",AND(H6260&gt;=100000,H6260&lt;250000),"Medium",H6260&gt;=250000,"High")</f>
        <v>High</v>
      </c>
      <c r="M6260" s="107" t="str">
        <f>IF(H6260&lt;100000,"Low",IF(AND(H6260&gt;=100000,H6260&lt;250000),"Medium","High"))</f>
        <v>High</v>
      </c>
    </row>
    <row r="6261" spans="1:13" x14ac:dyDescent="0.4">
      <c r="A6261" s="109" t="s">
        <v>6016</v>
      </c>
      <c r="B6261" s="109" t="s">
        <v>10633</v>
      </c>
      <c r="C6261" s="109" t="s">
        <v>1051</v>
      </c>
      <c r="D6261" s="109" t="s">
        <v>102</v>
      </c>
      <c r="E6261" s="109" t="s">
        <v>10632</v>
      </c>
      <c r="F6261" s="109" t="s">
        <v>95</v>
      </c>
      <c r="G6261" s="109" t="s">
        <v>6062</v>
      </c>
      <c r="H6261" s="107">
        <v>353925</v>
      </c>
      <c r="I6261" s="109">
        <v>1</v>
      </c>
      <c r="J6261" s="108">
        <v>302281</v>
      </c>
      <c r="K6261" s="107" t="str">
        <f>IF(J6261&gt;0,"Untung","Rugi")</f>
        <v>Untung</v>
      </c>
      <c r="L6261" s="107" t="str">
        <f t="array" ref="L6261">_xlfn.IFS(H6261&lt;100000,"Low",AND(H6261&gt;=100000,H6261&lt;250000),"Medium",H6261&gt;=250000,"High")</f>
        <v>High</v>
      </c>
      <c r="M6261" s="107" t="str">
        <f>IF(H6261&lt;100000,"Low",IF(AND(H6261&gt;=100000,H6261&lt;250000),"Medium","High"))</f>
        <v>High</v>
      </c>
    </row>
    <row r="6262" spans="1:13" x14ac:dyDescent="0.4">
      <c r="A6262" s="109" t="s">
        <v>6016</v>
      </c>
      <c r="B6262" s="109" t="s">
        <v>10631</v>
      </c>
      <c r="C6262" s="109" t="s">
        <v>1051</v>
      </c>
      <c r="D6262" s="109" t="s">
        <v>106</v>
      </c>
      <c r="E6262" s="109" t="s">
        <v>8568</v>
      </c>
      <c r="F6262" s="109" t="s">
        <v>6021</v>
      </c>
      <c r="G6262" s="109" t="s">
        <v>6020</v>
      </c>
      <c r="H6262" s="107">
        <v>311524</v>
      </c>
      <c r="I6262" s="109">
        <v>3</v>
      </c>
      <c r="J6262" s="108">
        <v>341905</v>
      </c>
      <c r="K6262" s="107" t="str">
        <f>IF(J6262&gt;0,"Untung","Rugi")</f>
        <v>Untung</v>
      </c>
      <c r="L6262" s="107" t="str">
        <f t="array" ref="L6262">_xlfn.IFS(H6262&lt;100000,"Low",AND(H6262&gt;=100000,H6262&lt;250000),"Medium",H6262&gt;=250000,"High")</f>
        <v>High</v>
      </c>
      <c r="M6262" s="107" t="str">
        <f>IF(H6262&lt;100000,"Low",IF(AND(H6262&gt;=100000,H6262&lt;250000),"Medium","High"))</f>
        <v>High</v>
      </c>
    </row>
    <row r="6263" spans="1:13" x14ac:dyDescent="0.4">
      <c r="A6263" s="109" t="s">
        <v>6027</v>
      </c>
      <c r="B6263" s="109" t="s">
        <v>10630</v>
      </c>
      <c r="C6263" s="109" t="s">
        <v>1051</v>
      </c>
      <c r="D6263" s="109" t="s">
        <v>106</v>
      </c>
      <c r="E6263" s="109" t="s">
        <v>6444</v>
      </c>
      <c r="F6263" s="109" t="s">
        <v>95</v>
      </c>
      <c r="G6263" s="109" t="s">
        <v>6062</v>
      </c>
      <c r="H6263" s="107">
        <v>207711</v>
      </c>
      <c r="I6263" s="109">
        <v>2</v>
      </c>
      <c r="J6263" s="108">
        <v>440063</v>
      </c>
      <c r="K6263" s="107" t="str">
        <f>IF(J6263&gt;0,"Untung","Rugi")</f>
        <v>Untung</v>
      </c>
      <c r="L6263" s="107" t="str">
        <f t="array" ref="L6263">_xlfn.IFS(H6263&lt;100000,"Low",AND(H6263&gt;=100000,H6263&lt;250000),"Medium",H6263&gt;=250000,"High")</f>
        <v>Medium</v>
      </c>
      <c r="M6263" s="107" t="str">
        <f>IF(H6263&lt;100000,"Low",IF(AND(H6263&gt;=100000,H6263&lt;250000),"Medium","High"))</f>
        <v>Medium</v>
      </c>
    </row>
    <row r="6264" spans="1:13" x14ac:dyDescent="0.4">
      <c r="A6264" s="109" t="s">
        <v>6016</v>
      </c>
      <c r="B6264" s="109" t="s">
        <v>10629</v>
      </c>
      <c r="C6264" s="109" t="s">
        <v>1051</v>
      </c>
      <c r="D6264" s="109" t="s">
        <v>96</v>
      </c>
      <c r="E6264" s="109" t="s">
        <v>9218</v>
      </c>
      <c r="F6264" s="109" t="s">
        <v>95</v>
      </c>
      <c r="G6264" s="109" t="s">
        <v>6116</v>
      </c>
      <c r="H6264" s="107">
        <v>175179</v>
      </c>
      <c r="I6264" s="109">
        <v>2</v>
      </c>
      <c r="J6264" s="108">
        <v>-237170</v>
      </c>
      <c r="K6264" s="107" t="str">
        <f>IF(J6264&gt;0,"Untung","Rugi")</f>
        <v>Rugi</v>
      </c>
      <c r="L6264" s="107" t="str">
        <f t="array" ref="L6264">_xlfn.IFS(H6264&lt;100000,"Low",AND(H6264&gt;=100000,H6264&lt;250000),"Medium",H6264&gt;=250000,"High")</f>
        <v>Medium</v>
      </c>
      <c r="M6264" s="107" t="str">
        <f>IF(H6264&lt;100000,"Low",IF(AND(H6264&gt;=100000,H6264&lt;250000),"Medium","High"))</f>
        <v>Medium</v>
      </c>
    </row>
    <row r="6265" spans="1:13" x14ac:dyDescent="0.4">
      <c r="A6265" s="109" t="s">
        <v>6046</v>
      </c>
      <c r="B6265" s="109" t="s">
        <v>10628</v>
      </c>
      <c r="C6265" s="109" t="s">
        <v>1051</v>
      </c>
      <c r="D6265" s="109" t="s">
        <v>96</v>
      </c>
      <c r="E6265" s="109" t="s">
        <v>9479</v>
      </c>
      <c r="F6265" s="109" t="s">
        <v>99</v>
      </c>
      <c r="G6265" s="109" t="s">
        <v>6024</v>
      </c>
      <c r="H6265" s="107">
        <v>321676</v>
      </c>
      <c r="I6265" s="109">
        <v>7</v>
      </c>
      <c r="J6265" s="108">
        <v>71335</v>
      </c>
      <c r="K6265" s="107" t="str">
        <f>IF(J6265&gt;0,"Untung","Rugi")</f>
        <v>Untung</v>
      </c>
      <c r="L6265" s="107" t="str">
        <f t="array" ref="L6265">_xlfn.IFS(H6265&lt;100000,"Low",AND(H6265&gt;=100000,H6265&lt;250000),"Medium",H6265&gt;=250000,"High")</f>
        <v>High</v>
      </c>
      <c r="M6265" s="107" t="str">
        <f>IF(H6265&lt;100000,"Low",IF(AND(H6265&gt;=100000,H6265&lt;250000),"Medium","High"))</f>
        <v>High</v>
      </c>
    </row>
    <row r="6266" spans="1:13" x14ac:dyDescent="0.4">
      <c r="A6266" s="109" t="s">
        <v>6046</v>
      </c>
      <c r="B6266" s="109" t="s">
        <v>10627</v>
      </c>
      <c r="C6266" s="109" t="s">
        <v>100</v>
      </c>
      <c r="D6266" s="109" t="s">
        <v>102</v>
      </c>
      <c r="E6266" s="109" t="s">
        <v>6373</v>
      </c>
      <c r="F6266" s="109" t="s">
        <v>6021</v>
      </c>
      <c r="G6266" s="109" t="s">
        <v>6020</v>
      </c>
      <c r="H6266" s="107">
        <v>443543</v>
      </c>
      <c r="I6266" s="109">
        <v>1</v>
      </c>
      <c r="J6266" s="108">
        <v>93894</v>
      </c>
      <c r="K6266" s="107" t="str">
        <f>IF(J6266&gt;0,"Untung","Rugi")</f>
        <v>Untung</v>
      </c>
      <c r="L6266" s="107" t="str">
        <f t="array" ref="L6266">_xlfn.IFS(H6266&lt;100000,"Low",AND(H6266&gt;=100000,H6266&lt;250000),"Medium",H6266&gt;=250000,"High")</f>
        <v>High</v>
      </c>
      <c r="M6266" s="107" t="str">
        <f>IF(H6266&lt;100000,"Low",IF(AND(H6266&gt;=100000,H6266&lt;250000),"Medium","High"))</f>
        <v>High</v>
      </c>
    </row>
    <row r="6267" spans="1:13" x14ac:dyDescent="0.4">
      <c r="A6267" s="109" t="s">
        <v>6016</v>
      </c>
      <c r="B6267" s="109" t="s">
        <v>10626</v>
      </c>
      <c r="C6267" s="109" t="s">
        <v>100</v>
      </c>
      <c r="D6267" s="109" t="s">
        <v>102</v>
      </c>
      <c r="E6267" s="109" t="s">
        <v>10625</v>
      </c>
      <c r="F6267" s="109" t="s">
        <v>95</v>
      </c>
      <c r="G6267" s="109" t="s">
        <v>6062</v>
      </c>
      <c r="H6267" s="107">
        <v>333093</v>
      </c>
      <c r="I6267" s="109">
        <v>7</v>
      </c>
      <c r="J6267" s="108">
        <v>255913</v>
      </c>
      <c r="K6267" s="107" t="str">
        <f>IF(J6267&gt;0,"Untung","Rugi")</f>
        <v>Untung</v>
      </c>
      <c r="L6267" s="107" t="str">
        <f t="array" ref="L6267">_xlfn.IFS(H6267&lt;100000,"Low",AND(H6267&gt;=100000,H6267&lt;250000),"Medium",H6267&gt;=250000,"High")</f>
        <v>High</v>
      </c>
      <c r="M6267" s="107" t="str">
        <f>IF(H6267&lt;100000,"Low",IF(AND(H6267&gt;=100000,H6267&lt;250000),"Medium","High"))</f>
        <v>High</v>
      </c>
    </row>
    <row r="6268" spans="1:13" x14ac:dyDescent="0.4">
      <c r="A6268" s="109" t="s">
        <v>6016</v>
      </c>
      <c r="B6268" s="109" t="s">
        <v>10624</v>
      </c>
      <c r="C6268" s="109" t="s">
        <v>100</v>
      </c>
      <c r="D6268" s="109" t="s">
        <v>102</v>
      </c>
      <c r="E6268" s="109" t="s">
        <v>9257</v>
      </c>
      <c r="F6268" s="109" t="s">
        <v>95</v>
      </c>
      <c r="G6268" s="109" t="s">
        <v>6062</v>
      </c>
      <c r="H6268" s="107">
        <v>87925</v>
      </c>
      <c r="I6268" s="109">
        <v>2</v>
      </c>
      <c r="J6268" s="108">
        <v>133323</v>
      </c>
      <c r="K6268" s="107" t="str">
        <f>IF(J6268&gt;0,"Untung","Rugi")</f>
        <v>Untung</v>
      </c>
      <c r="L6268" s="107" t="str">
        <f t="array" ref="L6268">_xlfn.IFS(H6268&lt;100000,"Low",AND(H6268&gt;=100000,H6268&lt;250000),"Medium",H6268&gt;=250000,"High")</f>
        <v>Low</v>
      </c>
      <c r="M6268" s="107" t="str">
        <f>IF(H6268&lt;100000,"Low",IF(AND(H6268&gt;=100000,H6268&lt;250000),"Medium","High"))</f>
        <v>Low</v>
      </c>
    </row>
    <row r="6269" spans="1:13" x14ac:dyDescent="0.4">
      <c r="A6269" s="109" t="s">
        <v>6046</v>
      </c>
      <c r="B6269" s="109" t="s">
        <v>10623</v>
      </c>
      <c r="C6269" s="109" t="s">
        <v>100</v>
      </c>
      <c r="D6269" s="109" t="s">
        <v>102</v>
      </c>
      <c r="E6269" s="109" t="s">
        <v>9470</v>
      </c>
      <c r="F6269" s="109" t="s">
        <v>95</v>
      </c>
      <c r="G6269" s="109" t="s">
        <v>6062</v>
      </c>
      <c r="H6269" s="107">
        <v>85404</v>
      </c>
      <c r="I6269" s="109">
        <v>5</v>
      </c>
      <c r="J6269" s="108">
        <v>-132350</v>
      </c>
      <c r="K6269" s="107" t="str">
        <f>IF(J6269&gt;0,"Untung","Rugi")</f>
        <v>Rugi</v>
      </c>
      <c r="L6269" s="107" t="str">
        <f t="array" ref="L6269">_xlfn.IFS(H6269&lt;100000,"Low",AND(H6269&gt;=100000,H6269&lt;250000),"Medium",H6269&gt;=250000,"High")</f>
        <v>Low</v>
      </c>
      <c r="M6269" s="107" t="str">
        <f>IF(H6269&lt;100000,"Low",IF(AND(H6269&gt;=100000,H6269&lt;250000),"Medium","High"))</f>
        <v>Low</v>
      </c>
    </row>
    <row r="6270" spans="1:13" x14ac:dyDescent="0.4">
      <c r="A6270" s="109" t="s">
        <v>6046</v>
      </c>
      <c r="B6270" s="109" t="s">
        <v>10623</v>
      </c>
      <c r="C6270" s="109" t="s">
        <v>100</v>
      </c>
      <c r="D6270" s="109" t="s">
        <v>102</v>
      </c>
      <c r="E6270" s="109" t="s">
        <v>7176</v>
      </c>
      <c r="F6270" s="109" t="s">
        <v>95</v>
      </c>
      <c r="G6270" s="109" t="s">
        <v>6062</v>
      </c>
      <c r="H6270" s="107">
        <v>109186</v>
      </c>
      <c r="I6270" s="109">
        <v>5</v>
      </c>
      <c r="J6270" s="108">
        <v>-226037</v>
      </c>
      <c r="K6270" s="107" t="str">
        <f>IF(J6270&gt;0,"Untung","Rugi")</f>
        <v>Rugi</v>
      </c>
      <c r="L6270" s="107" t="str">
        <f t="array" ref="L6270">_xlfn.IFS(H6270&lt;100000,"Low",AND(H6270&gt;=100000,H6270&lt;250000),"Medium",H6270&gt;=250000,"High")</f>
        <v>Medium</v>
      </c>
      <c r="M6270" s="107" t="str">
        <f>IF(H6270&lt;100000,"Low",IF(AND(H6270&gt;=100000,H6270&lt;250000),"Medium","High"))</f>
        <v>Medium</v>
      </c>
    </row>
    <row r="6271" spans="1:13" x14ac:dyDescent="0.4">
      <c r="A6271" s="109" t="s">
        <v>6046</v>
      </c>
      <c r="B6271" s="109" t="s">
        <v>10622</v>
      </c>
      <c r="C6271" s="109" t="s">
        <v>100</v>
      </c>
      <c r="D6271" s="109" t="s">
        <v>102</v>
      </c>
      <c r="E6271" s="109" t="s">
        <v>7542</v>
      </c>
      <c r="F6271" s="109" t="s">
        <v>6021</v>
      </c>
      <c r="G6271" s="109" t="s">
        <v>6031</v>
      </c>
      <c r="H6271" s="107">
        <v>97947</v>
      </c>
      <c r="I6271" s="109">
        <v>3</v>
      </c>
      <c r="J6271" s="108">
        <v>239017</v>
      </c>
      <c r="K6271" s="107" t="str">
        <f>IF(J6271&gt;0,"Untung","Rugi")</f>
        <v>Untung</v>
      </c>
      <c r="L6271" s="107" t="str">
        <f t="array" ref="L6271">_xlfn.IFS(H6271&lt;100000,"Low",AND(H6271&gt;=100000,H6271&lt;250000),"Medium",H6271&gt;=250000,"High")</f>
        <v>Low</v>
      </c>
      <c r="M6271" s="107" t="str">
        <f>IF(H6271&lt;100000,"Low",IF(AND(H6271&gt;=100000,H6271&lt;250000),"Medium","High"))</f>
        <v>Low</v>
      </c>
    </row>
    <row r="6272" spans="1:13" x14ac:dyDescent="0.4">
      <c r="A6272" s="109" t="s">
        <v>6046</v>
      </c>
      <c r="B6272" s="109" t="s">
        <v>10621</v>
      </c>
      <c r="C6272" s="109" t="s">
        <v>100</v>
      </c>
      <c r="D6272" s="109" t="s">
        <v>102</v>
      </c>
      <c r="E6272" s="109" t="s">
        <v>6737</v>
      </c>
      <c r="F6272" s="109" t="s">
        <v>99</v>
      </c>
      <c r="G6272" s="109" t="s">
        <v>6109</v>
      </c>
      <c r="H6272" s="107">
        <v>214013</v>
      </c>
      <c r="I6272" s="109">
        <v>2</v>
      </c>
      <c r="J6272" s="108">
        <v>329470</v>
      </c>
      <c r="K6272" s="107" t="str">
        <f>IF(J6272&gt;0,"Untung","Rugi")</f>
        <v>Untung</v>
      </c>
      <c r="L6272" s="107" t="str">
        <f t="array" ref="L6272">_xlfn.IFS(H6272&lt;100000,"Low",AND(H6272&gt;=100000,H6272&lt;250000),"Medium",H6272&gt;=250000,"High")</f>
        <v>Medium</v>
      </c>
      <c r="M6272" s="107" t="str">
        <f>IF(H6272&lt;100000,"Low",IF(AND(H6272&gt;=100000,H6272&lt;250000),"Medium","High"))</f>
        <v>Medium</v>
      </c>
    </row>
    <row r="6273" spans="1:13" x14ac:dyDescent="0.4">
      <c r="A6273" s="109" t="s">
        <v>6046</v>
      </c>
      <c r="B6273" s="109" t="s">
        <v>10620</v>
      </c>
      <c r="C6273" s="109" t="s">
        <v>100</v>
      </c>
      <c r="D6273" s="109" t="s">
        <v>102</v>
      </c>
      <c r="E6273" s="109" t="s">
        <v>6805</v>
      </c>
      <c r="F6273" s="109" t="s">
        <v>95</v>
      </c>
      <c r="G6273" s="109" t="s">
        <v>6039</v>
      </c>
      <c r="H6273" s="107">
        <v>30650</v>
      </c>
      <c r="I6273" s="109">
        <v>5</v>
      </c>
      <c r="J6273" s="108">
        <v>50872</v>
      </c>
      <c r="K6273" s="107" t="str">
        <f>IF(J6273&gt;0,"Untung","Rugi")</f>
        <v>Untung</v>
      </c>
      <c r="L6273" s="107" t="str">
        <f t="array" ref="L6273">_xlfn.IFS(H6273&lt;100000,"Low",AND(H6273&gt;=100000,H6273&lt;250000),"Medium",H6273&gt;=250000,"High")</f>
        <v>Low</v>
      </c>
      <c r="M6273" s="107" t="str">
        <f>IF(H6273&lt;100000,"Low",IF(AND(H6273&gt;=100000,H6273&lt;250000),"Medium","High"))</f>
        <v>Low</v>
      </c>
    </row>
    <row r="6274" spans="1:13" x14ac:dyDescent="0.4">
      <c r="A6274" s="109" t="s">
        <v>6046</v>
      </c>
      <c r="B6274" s="109" t="s">
        <v>10619</v>
      </c>
      <c r="C6274" s="109" t="s">
        <v>1064</v>
      </c>
      <c r="D6274" s="109" t="s">
        <v>104</v>
      </c>
      <c r="E6274" s="109" t="s">
        <v>6775</v>
      </c>
      <c r="F6274" s="109" t="s">
        <v>99</v>
      </c>
      <c r="G6274" s="109" t="s">
        <v>6024</v>
      </c>
      <c r="H6274" s="107">
        <v>296733</v>
      </c>
      <c r="I6274" s="109">
        <v>2</v>
      </c>
      <c r="J6274" s="108">
        <v>243341</v>
      </c>
      <c r="K6274" s="107" t="str">
        <f>IF(J6274&gt;0,"Untung","Rugi")</f>
        <v>Untung</v>
      </c>
      <c r="L6274" s="107" t="str">
        <f t="array" ref="L6274">_xlfn.IFS(H6274&lt;100000,"Low",AND(H6274&gt;=100000,H6274&lt;250000),"Medium",H6274&gt;=250000,"High")</f>
        <v>High</v>
      </c>
      <c r="M6274" s="107" t="str">
        <f>IF(H6274&lt;100000,"Low",IF(AND(H6274&gt;=100000,H6274&lt;250000),"Medium","High"))</f>
        <v>High</v>
      </c>
    </row>
    <row r="6275" spans="1:13" x14ac:dyDescent="0.4">
      <c r="A6275" s="109" t="s">
        <v>6016</v>
      </c>
      <c r="B6275" s="109" t="s">
        <v>10618</v>
      </c>
      <c r="C6275" s="109" t="s">
        <v>1051</v>
      </c>
      <c r="D6275" s="109" t="s">
        <v>104</v>
      </c>
      <c r="E6275" s="109" t="s">
        <v>10617</v>
      </c>
      <c r="F6275" s="109" t="s">
        <v>95</v>
      </c>
      <c r="G6275" s="109" t="s">
        <v>6116</v>
      </c>
      <c r="H6275" s="107">
        <v>387381</v>
      </c>
      <c r="I6275" s="109">
        <v>6</v>
      </c>
      <c r="J6275" s="108">
        <v>156587</v>
      </c>
      <c r="K6275" s="107" t="str">
        <f>IF(J6275&gt;0,"Untung","Rugi")</f>
        <v>Untung</v>
      </c>
      <c r="L6275" s="107" t="str">
        <f t="array" ref="L6275">_xlfn.IFS(H6275&lt;100000,"Low",AND(H6275&gt;=100000,H6275&lt;250000),"Medium",H6275&gt;=250000,"High")</f>
        <v>High</v>
      </c>
      <c r="M6275" s="107" t="str">
        <f>IF(H6275&lt;100000,"Low",IF(AND(H6275&gt;=100000,H6275&lt;250000),"Medium","High"))</f>
        <v>High</v>
      </c>
    </row>
    <row r="6276" spans="1:13" x14ac:dyDescent="0.4">
      <c r="A6276" s="109" t="s">
        <v>6016</v>
      </c>
      <c r="B6276" s="109" t="s">
        <v>10616</v>
      </c>
      <c r="C6276" s="109" t="s">
        <v>1051</v>
      </c>
      <c r="D6276" s="109" t="s">
        <v>96</v>
      </c>
      <c r="E6276" s="109" t="s">
        <v>7761</v>
      </c>
      <c r="F6276" s="109" t="s">
        <v>6021</v>
      </c>
      <c r="G6276" s="109" t="s">
        <v>6031</v>
      </c>
      <c r="H6276" s="107">
        <v>219818</v>
      </c>
      <c r="I6276" s="109">
        <v>7</v>
      </c>
      <c r="J6276" s="108">
        <v>114176</v>
      </c>
      <c r="K6276" s="107" t="str">
        <f>IF(J6276&gt;0,"Untung","Rugi")</f>
        <v>Untung</v>
      </c>
      <c r="L6276" s="107" t="str">
        <f t="array" ref="L6276">_xlfn.IFS(H6276&lt;100000,"Low",AND(H6276&gt;=100000,H6276&lt;250000),"Medium",H6276&gt;=250000,"High")</f>
        <v>Medium</v>
      </c>
      <c r="M6276" s="107" t="str">
        <f>IF(H6276&lt;100000,"Low",IF(AND(H6276&gt;=100000,H6276&lt;250000),"Medium","High"))</f>
        <v>Medium</v>
      </c>
    </row>
    <row r="6277" spans="1:13" x14ac:dyDescent="0.4">
      <c r="A6277" s="109" t="s">
        <v>6027</v>
      </c>
      <c r="B6277" s="109" t="s">
        <v>10615</v>
      </c>
      <c r="C6277" s="109" t="s">
        <v>1064</v>
      </c>
      <c r="D6277" s="109" t="s">
        <v>102</v>
      </c>
      <c r="E6277" s="109" t="s">
        <v>10584</v>
      </c>
      <c r="F6277" s="109" t="s">
        <v>95</v>
      </c>
      <c r="G6277" s="109" t="s">
        <v>6116</v>
      </c>
      <c r="H6277" s="107">
        <v>336604</v>
      </c>
      <c r="I6277" s="109">
        <v>5</v>
      </c>
      <c r="J6277" s="108">
        <v>-93581</v>
      </c>
      <c r="K6277" s="107" t="str">
        <f>IF(J6277&gt;0,"Untung","Rugi")</f>
        <v>Rugi</v>
      </c>
      <c r="L6277" s="107" t="str">
        <f t="array" ref="L6277">_xlfn.IFS(H6277&lt;100000,"Low",AND(H6277&gt;=100000,H6277&lt;250000),"Medium",H6277&gt;=250000,"High")</f>
        <v>High</v>
      </c>
      <c r="M6277" s="107" t="str">
        <f>IF(H6277&lt;100000,"Low",IF(AND(H6277&gt;=100000,H6277&lt;250000),"Medium","High"))</f>
        <v>High</v>
      </c>
    </row>
    <row r="6278" spans="1:13" x14ac:dyDescent="0.4">
      <c r="A6278" s="109" t="s">
        <v>6016</v>
      </c>
      <c r="B6278" s="109" t="s">
        <v>10614</v>
      </c>
      <c r="C6278" s="109" t="s">
        <v>1064</v>
      </c>
      <c r="D6278" s="109" t="s">
        <v>102</v>
      </c>
      <c r="E6278" s="109" t="s">
        <v>7005</v>
      </c>
      <c r="F6278" s="109" t="s">
        <v>6021</v>
      </c>
      <c r="G6278" s="109" t="s">
        <v>6020</v>
      </c>
      <c r="H6278" s="107">
        <v>125386</v>
      </c>
      <c r="I6278" s="109">
        <v>5</v>
      </c>
      <c r="J6278" s="108">
        <v>39320</v>
      </c>
      <c r="K6278" s="107" t="str">
        <f>IF(J6278&gt;0,"Untung","Rugi")</f>
        <v>Untung</v>
      </c>
      <c r="L6278" s="107" t="str">
        <f t="array" ref="L6278">_xlfn.IFS(H6278&lt;100000,"Low",AND(H6278&gt;=100000,H6278&lt;250000),"Medium",H6278&gt;=250000,"High")</f>
        <v>Medium</v>
      </c>
      <c r="M6278" s="107" t="str">
        <f>IF(H6278&lt;100000,"Low",IF(AND(H6278&gt;=100000,H6278&lt;250000),"Medium","High"))</f>
        <v>Medium</v>
      </c>
    </row>
    <row r="6279" spans="1:13" x14ac:dyDescent="0.4">
      <c r="A6279" s="109" t="s">
        <v>6016</v>
      </c>
      <c r="B6279" s="109" t="s">
        <v>10613</v>
      </c>
      <c r="C6279" s="109" t="s">
        <v>1064</v>
      </c>
      <c r="D6279" s="109" t="s">
        <v>102</v>
      </c>
      <c r="E6279" s="109" t="s">
        <v>6128</v>
      </c>
      <c r="F6279" s="109" t="s">
        <v>99</v>
      </c>
      <c r="G6279" s="109" t="s">
        <v>6024</v>
      </c>
      <c r="H6279" s="107">
        <v>274732</v>
      </c>
      <c r="I6279" s="109">
        <v>6</v>
      </c>
      <c r="J6279" s="108">
        <v>-126428</v>
      </c>
      <c r="K6279" s="107" t="str">
        <f>IF(J6279&gt;0,"Untung","Rugi")</f>
        <v>Rugi</v>
      </c>
      <c r="L6279" s="107" t="str">
        <f t="array" ref="L6279">_xlfn.IFS(H6279&lt;100000,"Low",AND(H6279&gt;=100000,H6279&lt;250000),"Medium",H6279&gt;=250000,"High")</f>
        <v>High</v>
      </c>
      <c r="M6279" s="107" t="str">
        <f>IF(H6279&lt;100000,"Low",IF(AND(H6279&gt;=100000,H6279&lt;250000),"Medium","High"))</f>
        <v>High</v>
      </c>
    </row>
    <row r="6280" spans="1:13" x14ac:dyDescent="0.4">
      <c r="A6280" s="109" t="s">
        <v>6016</v>
      </c>
      <c r="B6280" s="109" t="s">
        <v>10612</v>
      </c>
      <c r="C6280" s="109" t="s">
        <v>1064</v>
      </c>
      <c r="D6280" s="109" t="s">
        <v>106</v>
      </c>
      <c r="E6280" s="109" t="s">
        <v>8568</v>
      </c>
      <c r="F6280" s="109" t="s">
        <v>6021</v>
      </c>
      <c r="G6280" s="109" t="s">
        <v>6020</v>
      </c>
      <c r="H6280" s="107">
        <v>151482</v>
      </c>
      <c r="I6280" s="109">
        <v>2</v>
      </c>
      <c r="J6280" s="108">
        <v>60828</v>
      </c>
      <c r="K6280" s="107" t="str">
        <f>IF(J6280&gt;0,"Untung","Rugi")</f>
        <v>Untung</v>
      </c>
      <c r="L6280" s="107" t="str">
        <f t="array" ref="L6280">_xlfn.IFS(H6280&lt;100000,"Low",AND(H6280&gt;=100000,H6280&lt;250000),"Medium",H6280&gt;=250000,"High")</f>
        <v>Medium</v>
      </c>
      <c r="M6280" s="107" t="str">
        <f>IF(H6280&lt;100000,"Low",IF(AND(H6280&gt;=100000,H6280&lt;250000),"Medium","High"))</f>
        <v>Medium</v>
      </c>
    </row>
    <row r="6281" spans="1:13" x14ac:dyDescent="0.4">
      <c r="A6281" s="109" t="s">
        <v>6016</v>
      </c>
      <c r="B6281" s="109" t="s">
        <v>10611</v>
      </c>
      <c r="C6281" s="109" t="s">
        <v>1064</v>
      </c>
      <c r="D6281" s="109" t="s">
        <v>106</v>
      </c>
      <c r="E6281" s="109" t="s">
        <v>10380</v>
      </c>
      <c r="F6281" s="109" t="s">
        <v>6021</v>
      </c>
      <c r="G6281" s="109" t="s">
        <v>6031</v>
      </c>
      <c r="H6281" s="107">
        <v>199701</v>
      </c>
      <c r="I6281" s="109">
        <v>7</v>
      </c>
      <c r="J6281" s="108">
        <v>44642</v>
      </c>
      <c r="K6281" s="107" t="str">
        <f>IF(J6281&gt;0,"Untung","Rugi")</f>
        <v>Untung</v>
      </c>
      <c r="L6281" s="107" t="str">
        <f t="array" ref="L6281">_xlfn.IFS(H6281&lt;100000,"Low",AND(H6281&gt;=100000,H6281&lt;250000),"Medium",H6281&gt;=250000,"High")</f>
        <v>Medium</v>
      </c>
      <c r="M6281" s="107" t="str">
        <f>IF(H6281&lt;100000,"Low",IF(AND(H6281&gt;=100000,H6281&lt;250000),"Medium","High"))</f>
        <v>Medium</v>
      </c>
    </row>
    <row r="6282" spans="1:13" x14ac:dyDescent="0.4">
      <c r="A6282" s="109" t="s">
        <v>6016</v>
      </c>
      <c r="B6282" s="109" t="s">
        <v>10610</v>
      </c>
      <c r="C6282" s="109" t="s">
        <v>1064</v>
      </c>
      <c r="D6282" s="109" t="s">
        <v>106</v>
      </c>
      <c r="E6282" s="109" t="s">
        <v>6469</v>
      </c>
      <c r="F6282" s="109" t="s">
        <v>95</v>
      </c>
      <c r="G6282" s="109" t="s">
        <v>6039</v>
      </c>
      <c r="H6282" s="107">
        <v>208209</v>
      </c>
      <c r="I6282" s="109">
        <v>10</v>
      </c>
      <c r="J6282" s="108">
        <v>-158352</v>
      </c>
      <c r="K6282" s="107" t="str">
        <f>IF(J6282&gt;0,"Untung","Rugi")</f>
        <v>Rugi</v>
      </c>
      <c r="L6282" s="107" t="str">
        <f t="array" ref="L6282">_xlfn.IFS(H6282&lt;100000,"Low",AND(H6282&gt;=100000,H6282&lt;250000),"Medium",H6282&gt;=250000,"High")</f>
        <v>Medium</v>
      </c>
      <c r="M6282" s="107" t="str">
        <f>IF(H6282&lt;100000,"Low",IF(AND(H6282&gt;=100000,H6282&lt;250000),"Medium","High"))</f>
        <v>Medium</v>
      </c>
    </row>
    <row r="6283" spans="1:13" x14ac:dyDescent="0.4">
      <c r="A6283" s="109" t="s">
        <v>6016</v>
      </c>
      <c r="B6283" s="109" t="s">
        <v>10609</v>
      </c>
      <c r="C6283" s="109" t="s">
        <v>1051</v>
      </c>
      <c r="D6283" s="109" t="s">
        <v>104</v>
      </c>
      <c r="E6283" s="109" t="s">
        <v>10608</v>
      </c>
      <c r="F6283" s="109" t="s">
        <v>95</v>
      </c>
      <c r="G6283" s="109" t="s">
        <v>6013</v>
      </c>
      <c r="H6283" s="107">
        <v>176801</v>
      </c>
      <c r="I6283" s="109">
        <v>3</v>
      </c>
      <c r="J6283" s="108">
        <v>-35420</v>
      </c>
      <c r="K6283" s="107" t="str">
        <f>IF(J6283&gt;0,"Untung","Rugi")</f>
        <v>Rugi</v>
      </c>
      <c r="L6283" s="107" t="str">
        <f t="array" ref="L6283">_xlfn.IFS(H6283&lt;100000,"Low",AND(H6283&gt;=100000,H6283&lt;250000),"Medium",H6283&gt;=250000,"High")</f>
        <v>Medium</v>
      </c>
      <c r="M6283" s="107" t="str">
        <f>IF(H6283&lt;100000,"Low",IF(AND(H6283&gt;=100000,H6283&lt;250000),"Medium","High"))</f>
        <v>Medium</v>
      </c>
    </row>
    <row r="6284" spans="1:13" x14ac:dyDescent="0.4">
      <c r="A6284" s="109" t="s">
        <v>6027</v>
      </c>
      <c r="B6284" s="109" t="s">
        <v>10607</v>
      </c>
      <c r="C6284" s="109" t="s">
        <v>100</v>
      </c>
      <c r="D6284" s="109" t="s">
        <v>102</v>
      </c>
      <c r="E6284" s="109" t="s">
        <v>10606</v>
      </c>
      <c r="F6284" s="109" t="s">
        <v>99</v>
      </c>
      <c r="G6284" s="109" t="s">
        <v>6141</v>
      </c>
      <c r="H6284" s="107">
        <v>346725</v>
      </c>
      <c r="I6284" s="109">
        <v>4</v>
      </c>
      <c r="J6284" s="108">
        <v>126431</v>
      </c>
      <c r="K6284" s="107" t="str">
        <f>IF(J6284&gt;0,"Untung","Rugi")</f>
        <v>Untung</v>
      </c>
      <c r="L6284" s="107" t="str">
        <f t="array" ref="L6284">_xlfn.IFS(H6284&lt;100000,"Low",AND(H6284&gt;=100000,H6284&lt;250000),"Medium",H6284&gt;=250000,"High")</f>
        <v>High</v>
      </c>
      <c r="M6284" s="107" t="str">
        <f>IF(H6284&lt;100000,"Low",IF(AND(H6284&gt;=100000,H6284&lt;250000),"Medium","High"))</f>
        <v>High</v>
      </c>
    </row>
    <row r="6285" spans="1:13" x14ac:dyDescent="0.4">
      <c r="A6285" s="109" t="s">
        <v>6046</v>
      </c>
      <c r="B6285" s="109" t="s">
        <v>10605</v>
      </c>
      <c r="C6285" s="109" t="s">
        <v>1051</v>
      </c>
      <c r="D6285" s="109" t="s">
        <v>104</v>
      </c>
      <c r="E6285" s="109" t="s">
        <v>7481</v>
      </c>
      <c r="F6285" s="109" t="s">
        <v>95</v>
      </c>
      <c r="G6285" s="109" t="s">
        <v>6052</v>
      </c>
      <c r="H6285" s="107">
        <v>447761</v>
      </c>
      <c r="I6285" s="109">
        <v>3</v>
      </c>
      <c r="J6285" s="108">
        <v>432150</v>
      </c>
      <c r="K6285" s="107" t="str">
        <f>IF(J6285&gt;0,"Untung","Rugi")</f>
        <v>Untung</v>
      </c>
      <c r="L6285" s="107" t="str">
        <f t="array" ref="L6285">_xlfn.IFS(H6285&lt;100000,"Low",AND(H6285&gt;=100000,H6285&lt;250000),"Medium",H6285&gt;=250000,"High")</f>
        <v>High</v>
      </c>
      <c r="M6285" s="107" t="str">
        <f>IF(H6285&lt;100000,"Low",IF(AND(H6285&gt;=100000,H6285&lt;250000),"Medium","High"))</f>
        <v>High</v>
      </c>
    </row>
    <row r="6286" spans="1:13" x14ac:dyDescent="0.4">
      <c r="A6286" s="109" t="s">
        <v>6016</v>
      </c>
      <c r="B6286" s="109" t="s">
        <v>10604</v>
      </c>
      <c r="C6286" s="109" t="s">
        <v>1051</v>
      </c>
      <c r="D6286" s="109" t="s">
        <v>104</v>
      </c>
      <c r="E6286" s="109" t="s">
        <v>6074</v>
      </c>
      <c r="F6286" s="109" t="s">
        <v>95</v>
      </c>
      <c r="G6286" s="109" t="s">
        <v>6013</v>
      </c>
      <c r="H6286" s="107">
        <v>183279</v>
      </c>
      <c r="I6286" s="109">
        <v>2</v>
      </c>
      <c r="J6286" s="108">
        <v>153641</v>
      </c>
      <c r="K6286" s="107" t="str">
        <f>IF(J6286&gt;0,"Untung","Rugi")</f>
        <v>Untung</v>
      </c>
      <c r="L6286" s="107" t="str">
        <f t="array" ref="L6286">_xlfn.IFS(H6286&lt;100000,"Low",AND(H6286&gt;=100000,H6286&lt;250000),"Medium",H6286&gt;=250000,"High")</f>
        <v>Medium</v>
      </c>
      <c r="M6286" s="107" t="str">
        <f>IF(H6286&lt;100000,"Low",IF(AND(H6286&gt;=100000,H6286&lt;250000),"Medium","High"))</f>
        <v>Medium</v>
      </c>
    </row>
    <row r="6287" spans="1:13" x14ac:dyDescent="0.4">
      <c r="A6287" s="109" t="s">
        <v>6016</v>
      </c>
      <c r="B6287" s="109" t="s">
        <v>10603</v>
      </c>
      <c r="C6287" s="109" t="s">
        <v>1051</v>
      </c>
      <c r="D6287" s="109" t="s">
        <v>104</v>
      </c>
      <c r="E6287" s="109" t="s">
        <v>6773</v>
      </c>
      <c r="F6287" s="109" t="s">
        <v>6021</v>
      </c>
      <c r="G6287" s="109" t="s">
        <v>6031</v>
      </c>
      <c r="H6287" s="107">
        <v>47331</v>
      </c>
      <c r="I6287" s="109">
        <v>1</v>
      </c>
      <c r="J6287" s="108">
        <v>26957</v>
      </c>
      <c r="K6287" s="107" t="str">
        <f>IF(J6287&gt;0,"Untung","Rugi")</f>
        <v>Untung</v>
      </c>
      <c r="L6287" s="107" t="str">
        <f t="array" ref="L6287">_xlfn.IFS(H6287&lt;100000,"Low",AND(H6287&gt;=100000,H6287&lt;250000),"Medium",H6287&gt;=250000,"High")</f>
        <v>Low</v>
      </c>
      <c r="M6287" s="107" t="str">
        <f>IF(H6287&lt;100000,"Low",IF(AND(H6287&gt;=100000,H6287&lt;250000),"Medium","High"))</f>
        <v>Low</v>
      </c>
    </row>
    <row r="6288" spans="1:13" x14ac:dyDescent="0.4">
      <c r="A6288" s="109" t="s">
        <v>6016</v>
      </c>
      <c r="B6288" s="109" t="s">
        <v>10602</v>
      </c>
      <c r="C6288" s="109" t="s">
        <v>1051</v>
      </c>
      <c r="D6288" s="109" t="s">
        <v>104</v>
      </c>
      <c r="E6288" s="109" t="s">
        <v>9679</v>
      </c>
      <c r="F6288" s="109" t="s">
        <v>95</v>
      </c>
      <c r="G6288" s="109" t="s">
        <v>6017</v>
      </c>
      <c r="H6288" s="107">
        <v>48502</v>
      </c>
      <c r="I6288" s="109">
        <v>3</v>
      </c>
      <c r="J6288" s="108">
        <v>-46287</v>
      </c>
      <c r="K6288" s="107" t="str">
        <f>IF(J6288&gt;0,"Untung","Rugi")</f>
        <v>Rugi</v>
      </c>
      <c r="L6288" s="107" t="str">
        <f t="array" ref="L6288">_xlfn.IFS(H6288&lt;100000,"Low",AND(H6288&gt;=100000,H6288&lt;250000),"Medium",H6288&gt;=250000,"High")</f>
        <v>Low</v>
      </c>
      <c r="M6288" s="107" t="str">
        <f>IF(H6288&lt;100000,"Low",IF(AND(H6288&gt;=100000,H6288&lt;250000),"Medium","High"))</f>
        <v>Low</v>
      </c>
    </row>
    <row r="6289" spans="1:13" x14ac:dyDescent="0.4">
      <c r="A6289" s="109" t="s">
        <v>6016</v>
      </c>
      <c r="B6289" s="109" t="s">
        <v>10601</v>
      </c>
      <c r="C6289" s="109" t="s">
        <v>1051</v>
      </c>
      <c r="D6289" s="109" t="s">
        <v>104</v>
      </c>
      <c r="E6289" s="109" t="s">
        <v>7005</v>
      </c>
      <c r="F6289" s="109" t="s">
        <v>6021</v>
      </c>
      <c r="G6289" s="109" t="s">
        <v>6020</v>
      </c>
      <c r="H6289" s="107">
        <v>64667</v>
      </c>
      <c r="I6289" s="109">
        <v>5</v>
      </c>
      <c r="J6289" s="108">
        <v>4383</v>
      </c>
      <c r="K6289" s="107" t="str">
        <f>IF(J6289&gt;0,"Untung","Rugi")</f>
        <v>Untung</v>
      </c>
      <c r="L6289" s="107" t="str">
        <f t="array" ref="L6289">_xlfn.IFS(H6289&lt;100000,"Low",AND(H6289&gt;=100000,H6289&lt;250000),"Medium",H6289&gt;=250000,"High")</f>
        <v>Low</v>
      </c>
      <c r="M6289" s="107" t="str">
        <f>IF(H6289&lt;100000,"Low",IF(AND(H6289&gt;=100000,H6289&lt;250000),"Medium","High"))</f>
        <v>Low</v>
      </c>
    </row>
    <row r="6290" spans="1:13" x14ac:dyDescent="0.4">
      <c r="A6290" s="109" t="s">
        <v>6016</v>
      </c>
      <c r="B6290" s="109" t="s">
        <v>10600</v>
      </c>
      <c r="C6290" s="109" t="s">
        <v>1051</v>
      </c>
      <c r="D6290" s="109" t="s">
        <v>104</v>
      </c>
      <c r="E6290" s="109" t="s">
        <v>9780</v>
      </c>
      <c r="F6290" s="109" t="s">
        <v>95</v>
      </c>
      <c r="G6290" s="109" t="s">
        <v>6013</v>
      </c>
      <c r="H6290" s="107">
        <v>159142</v>
      </c>
      <c r="I6290" s="109">
        <v>7</v>
      </c>
      <c r="J6290" s="108">
        <v>175413</v>
      </c>
      <c r="K6290" s="107" t="str">
        <f>IF(J6290&gt;0,"Untung","Rugi")</f>
        <v>Untung</v>
      </c>
      <c r="L6290" s="107" t="str">
        <f t="array" ref="L6290">_xlfn.IFS(H6290&lt;100000,"Low",AND(H6290&gt;=100000,H6290&lt;250000),"Medium",H6290&gt;=250000,"High")</f>
        <v>Medium</v>
      </c>
      <c r="M6290" s="107" t="str">
        <f>IF(H6290&lt;100000,"Low",IF(AND(H6290&gt;=100000,H6290&lt;250000),"Medium","High"))</f>
        <v>Medium</v>
      </c>
    </row>
    <row r="6291" spans="1:13" x14ac:dyDescent="0.4">
      <c r="A6291" s="109" t="s">
        <v>6016</v>
      </c>
      <c r="B6291" s="109" t="s">
        <v>10600</v>
      </c>
      <c r="C6291" s="109" t="s">
        <v>1051</v>
      </c>
      <c r="D6291" s="109" t="s">
        <v>104</v>
      </c>
      <c r="E6291" s="109" t="s">
        <v>8213</v>
      </c>
      <c r="F6291" s="109" t="s">
        <v>6021</v>
      </c>
      <c r="G6291" s="109" t="s">
        <v>6031</v>
      </c>
      <c r="H6291" s="107">
        <v>235963</v>
      </c>
      <c r="I6291" s="109">
        <v>2</v>
      </c>
      <c r="J6291" s="108">
        <v>123048</v>
      </c>
      <c r="K6291" s="107" t="str">
        <f>IF(J6291&gt;0,"Untung","Rugi")</f>
        <v>Untung</v>
      </c>
      <c r="L6291" s="107" t="str">
        <f t="array" ref="L6291">_xlfn.IFS(H6291&lt;100000,"Low",AND(H6291&gt;=100000,H6291&lt;250000),"Medium",H6291&gt;=250000,"High")</f>
        <v>Medium</v>
      </c>
      <c r="M6291" s="107" t="str">
        <f>IF(H6291&lt;100000,"Low",IF(AND(H6291&gt;=100000,H6291&lt;250000),"Medium","High"))</f>
        <v>Medium</v>
      </c>
    </row>
    <row r="6292" spans="1:13" x14ac:dyDescent="0.4">
      <c r="A6292" s="109" t="s">
        <v>6016</v>
      </c>
      <c r="B6292" s="109" t="s">
        <v>10600</v>
      </c>
      <c r="C6292" s="109" t="s">
        <v>100</v>
      </c>
      <c r="D6292" s="109" t="s">
        <v>102</v>
      </c>
      <c r="E6292" s="109" t="s">
        <v>6899</v>
      </c>
      <c r="F6292" s="109" t="s">
        <v>99</v>
      </c>
      <c r="G6292" s="109" t="s">
        <v>6049</v>
      </c>
      <c r="H6292" s="107">
        <v>298187</v>
      </c>
      <c r="I6292" s="109">
        <v>2</v>
      </c>
      <c r="J6292" s="108">
        <v>-83606</v>
      </c>
      <c r="K6292" s="107" t="str">
        <f>IF(J6292&gt;0,"Untung","Rugi")</f>
        <v>Rugi</v>
      </c>
      <c r="L6292" s="107" t="str">
        <f t="array" ref="L6292">_xlfn.IFS(H6292&lt;100000,"Low",AND(H6292&gt;=100000,H6292&lt;250000),"Medium",H6292&gt;=250000,"High")</f>
        <v>High</v>
      </c>
      <c r="M6292" s="107" t="str">
        <f>IF(H6292&lt;100000,"Low",IF(AND(H6292&gt;=100000,H6292&lt;250000),"Medium","High"))</f>
        <v>High</v>
      </c>
    </row>
    <row r="6293" spans="1:13" x14ac:dyDescent="0.4">
      <c r="A6293" s="109" t="s">
        <v>6016</v>
      </c>
      <c r="B6293" s="109" t="s">
        <v>7083</v>
      </c>
      <c r="C6293" s="109" t="s">
        <v>100</v>
      </c>
      <c r="D6293" s="109" t="s">
        <v>102</v>
      </c>
      <c r="E6293" s="109" t="s">
        <v>6265</v>
      </c>
      <c r="F6293" s="109" t="s">
        <v>95</v>
      </c>
      <c r="G6293" s="109" t="s">
        <v>6017</v>
      </c>
      <c r="H6293" s="107">
        <v>263896</v>
      </c>
      <c r="I6293" s="109">
        <v>4</v>
      </c>
      <c r="J6293" s="108">
        <v>113139</v>
      </c>
      <c r="K6293" s="107" t="str">
        <f>IF(J6293&gt;0,"Untung","Rugi")</f>
        <v>Untung</v>
      </c>
      <c r="L6293" s="107" t="str">
        <f t="array" ref="L6293">_xlfn.IFS(H6293&lt;100000,"Low",AND(H6293&gt;=100000,H6293&lt;250000),"Medium",H6293&gt;=250000,"High")</f>
        <v>High</v>
      </c>
      <c r="M6293" s="107" t="str">
        <f>IF(H6293&lt;100000,"Low",IF(AND(H6293&gt;=100000,H6293&lt;250000),"Medium","High"))</f>
        <v>High</v>
      </c>
    </row>
    <row r="6294" spans="1:13" x14ac:dyDescent="0.4">
      <c r="A6294" s="109" t="s">
        <v>6016</v>
      </c>
      <c r="B6294" s="109" t="s">
        <v>9472</v>
      </c>
      <c r="C6294" s="109" t="s">
        <v>1051</v>
      </c>
      <c r="D6294" s="109" t="s">
        <v>104</v>
      </c>
      <c r="E6294" s="109" t="s">
        <v>6107</v>
      </c>
      <c r="F6294" s="109" t="s">
        <v>95</v>
      </c>
      <c r="G6294" s="109" t="s">
        <v>6013</v>
      </c>
      <c r="H6294" s="107">
        <v>409715</v>
      </c>
      <c r="I6294" s="109">
        <v>4</v>
      </c>
      <c r="J6294" s="108">
        <v>372420</v>
      </c>
      <c r="K6294" s="107" t="str">
        <f>IF(J6294&gt;0,"Untung","Rugi")</f>
        <v>Untung</v>
      </c>
      <c r="L6294" s="107" t="str">
        <f t="array" ref="L6294">_xlfn.IFS(H6294&lt;100000,"Low",AND(H6294&gt;=100000,H6294&lt;250000),"Medium",H6294&gt;=250000,"High")</f>
        <v>High</v>
      </c>
      <c r="M6294" s="107" t="str">
        <f>IF(H6294&lt;100000,"Low",IF(AND(H6294&gt;=100000,H6294&lt;250000),"Medium","High"))</f>
        <v>High</v>
      </c>
    </row>
    <row r="6295" spans="1:13" x14ac:dyDescent="0.4">
      <c r="A6295" s="109" t="s">
        <v>6016</v>
      </c>
      <c r="B6295" s="109" t="s">
        <v>10599</v>
      </c>
      <c r="C6295" s="109" t="s">
        <v>1051</v>
      </c>
      <c r="D6295" s="109" t="s">
        <v>104</v>
      </c>
      <c r="E6295" s="109" t="s">
        <v>6097</v>
      </c>
      <c r="F6295" s="109" t="s">
        <v>95</v>
      </c>
      <c r="G6295" s="109" t="s">
        <v>6052</v>
      </c>
      <c r="H6295" s="107">
        <v>300100</v>
      </c>
      <c r="I6295" s="109">
        <v>3</v>
      </c>
      <c r="J6295" s="108">
        <v>-5172</v>
      </c>
      <c r="K6295" s="107" t="str">
        <f>IF(J6295&gt;0,"Untung","Rugi")</f>
        <v>Rugi</v>
      </c>
      <c r="L6295" s="107" t="str">
        <f t="array" ref="L6295">_xlfn.IFS(H6295&lt;100000,"Low",AND(H6295&gt;=100000,H6295&lt;250000),"Medium",H6295&gt;=250000,"High")</f>
        <v>High</v>
      </c>
      <c r="M6295" s="107" t="str">
        <f>IF(H6295&lt;100000,"Low",IF(AND(H6295&gt;=100000,H6295&lt;250000),"Medium","High"))</f>
        <v>High</v>
      </c>
    </row>
    <row r="6296" spans="1:13" x14ac:dyDescent="0.4">
      <c r="A6296" s="109" t="s">
        <v>6016</v>
      </c>
      <c r="B6296" s="109" t="s">
        <v>10598</v>
      </c>
      <c r="C6296" s="109" t="s">
        <v>1051</v>
      </c>
      <c r="D6296" s="109" t="s">
        <v>104</v>
      </c>
      <c r="E6296" s="109" t="s">
        <v>8424</v>
      </c>
      <c r="F6296" s="109" t="s">
        <v>95</v>
      </c>
      <c r="G6296" s="109" t="s">
        <v>6017</v>
      </c>
      <c r="H6296" s="107">
        <v>216713</v>
      </c>
      <c r="I6296" s="109">
        <v>14</v>
      </c>
      <c r="J6296" s="108">
        <v>-30927</v>
      </c>
      <c r="K6296" s="107" t="str">
        <f>IF(J6296&gt;0,"Untung","Rugi")</f>
        <v>Rugi</v>
      </c>
      <c r="L6296" s="107" t="str">
        <f t="array" ref="L6296">_xlfn.IFS(H6296&lt;100000,"Low",AND(H6296&gt;=100000,H6296&lt;250000),"Medium",H6296&gt;=250000,"High")</f>
        <v>Medium</v>
      </c>
      <c r="M6296" s="107" t="str">
        <f>IF(H6296&lt;100000,"Low",IF(AND(H6296&gt;=100000,H6296&lt;250000),"Medium","High"))</f>
        <v>Medium</v>
      </c>
    </row>
    <row r="6297" spans="1:13" x14ac:dyDescent="0.4">
      <c r="A6297" s="109" t="s">
        <v>6016</v>
      </c>
      <c r="B6297" s="109" t="s">
        <v>10597</v>
      </c>
      <c r="C6297" s="109" t="s">
        <v>1051</v>
      </c>
      <c r="D6297" s="109" t="s">
        <v>102</v>
      </c>
      <c r="E6297" s="109" t="s">
        <v>8699</v>
      </c>
      <c r="F6297" s="109" t="s">
        <v>95</v>
      </c>
      <c r="G6297" s="109" t="s">
        <v>6017</v>
      </c>
      <c r="H6297" s="107">
        <v>286209</v>
      </c>
      <c r="I6297" s="109">
        <v>5</v>
      </c>
      <c r="J6297" s="108">
        <v>173762</v>
      </c>
      <c r="K6297" s="107" t="str">
        <f>IF(J6297&gt;0,"Untung","Rugi")</f>
        <v>Untung</v>
      </c>
      <c r="L6297" s="107" t="str">
        <f t="array" ref="L6297">_xlfn.IFS(H6297&lt;100000,"Low",AND(H6297&gt;=100000,H6297&lt;250000),"Medium",H6297&gt;=250000,"High")</f>
        <v>High</v>
      </c>
      <c r="M6297" s="107" t="str">
        <f>IF(H6297&lt;100000,"Low",IF(AND(H6297&gt;=100000,H6297&lt;250000),"Medium","High"))</f>
        <v>High</v>
      </c>
    </row>
    <row r="6298" spans="1:13" x14ac:dyDescent="0.4">
      <c r="A6298" s="109" t="s">
        <v>6016</v>
      </c>
      <c r="B6298" s="109" t="s">
        <v>10596</v>
      </c>
      <c r="C6298" s="109" t="s">
        <v>100</v>
      </c>
      <c r="D6298" s="109" t="s">
        <v>102</v>
      </c>
      <c r="E6298" s="109" t="s">
        <v>7683</v>
      </c>
      <c r="F6298" s="109" t="s">
        <v>99</v>
      </c>
      <c r="G6298" s="109" t="s">
        <v>6024</v>
      </c>
      <c r="H6298" s="107">
        <v>329505</v>
      </c>
      <c r="I6298" s="109">
        <v>4</v>
      </c>
      <c r="J6298" s="108">
        <v>-126239</v>
      </c>
      <c r="K6298" s="107" t="str">
        <f>IF(J6298&gt;0,"Untung","Rugi")</f>
        <v>Rugi</v>
      </c>
      <c r="L6298" s="107" t="str">
        <f t="array" ref="L6298">_xlfn.IFS(H6298&lt;100000,"Low",AND(H6298&gt;=100000,H6298&lt;250000),"Medium",H6298&gt;=250000,"High")</f>
        <v>High</v>
      </c>
      <c r="M6298" s="107" t="str">
        <f>IF(H6298&lt;100000,"Low",IF(AND(H6298&gt;=100000,H6298&lt;250000),"Medium","High"))</f>
        <v>High</v>
      </c>
    </row>
    <row r="6299" spans="1:13" x14ac:dyDescent="0.4">
      <c r="A6299" s="109" t="s">
        <v>6016</v>
      </c>
      <c r="B6299" s="109" t="s">
        <v>10595</v>
      </c>
      <c r="C6299" s="109" t="s">
        <v>100</v>
      </c>
      <c r="D6299" s="109" t="s">
        <v>104</v>
      </c>
      <c r="E6299" s="109" t="s">
        <v>8692</v>
      </c>
      <c r="F6299" s="109" t="s">
        <v>99</v>
      </c>
      <c r="G6299" s="109" t="s">
        <v>6141</v>
      </c>
      <c r="H6299" s="107">
        <v>52225</v>
      </c>
      <c r="I6299" s="109">
        <v>2</v>
      </c>
      <c r="J6299" s="108">
        <v>209809</v>
      </c>
      <c r="K6299" s="107" t="str">
        <f>IF(J6299&gt;0,"Untung","Rugi")</f>
        <v>Untung</v>
      </c>
      <c r="L6299" s="107" t="str">
        <f t="array" ref="L6299">_xlfn.IFS(H6299&lt;100000,"Low",AND(H6299&gt;=100000,H6299&lt;250000),"Medium",H6299&gt;=250000,"High")</f>
        <v>Low</v>
      </c>
      <c r="M6299" s="107" t="str">
        <f>IF(H6299&lt;100000,"Low",IF(AND(H6299&gt;=100000,H6299&lt;250000),"Medium","High"))</f>
        <v>Low</v>
      </c>
    </row>
    <row r="6300" spans="1:13" x14ac:dyDescent="0.4">
      <c r="A6300" s="109" t="s">
        <v>6016</v>
      </c>
      <c r="B6300" s="109" t="s">
        <v>9550</v>
      </c>
      <c r="C6300" s="109" t="s">
        <v>100</v>
      </c>
      <c r="D6300" s="109" t="s">
        <v>104</v>
      </c>
      <c r="E6300" s="109" t="s">
        <v>10594</v>
      </c>
      <c r="F6300" s="109" t="s">
        <v>95</v>
      </c>
      <c r="G6300" s="109" t="s">
        <v>6116</v>
      </c>
      <c r="H6300" s="107">
        <v>45424</v>
      </c>
      <c r="I6300" s="109">
        <v>5</v>
      </c>
      <c r="J6300" s="108">
        <v>-31248</v>
      </c>
      <c r="K6300" s="107" t="str">
        <f>IF(J6300&gt;0,"Untung","Rugi")</f>
        <v>Rugi</v>
      </c>
      <c r="L6300" s="107" t="str">
        <f t="array" ref="L6300">_xlfn.IFS(H6300&lt;100000,"Low",AND(H6300&gt;=100000,H6300&lt;250000),"Medium",H6300&gt;=250000,"High")</f>
        <v>Low</v>
      </c>
      <c r="M6300" s="107" t="str">
        <f>IF(H6300&lt;100000,"Low",IF(AND(H6300&gt;=100000,H6300&lt;250000),"Medium","High"))</f>
        <v>Low</v>
      </c>
    </row>
    <row r="6301" spans="1:13" x14ac:dyDescent="0.4">
      <c r="A6301" s="109" t="s">
        <v>6016</v>
      </c>
      <c r="B6301" s="109" t="s">
        <v>9550</v>
      </c>
      <c r="C6301" s="109" t="s">
        <v>100</v>
      </c>
      <c r="D6301" s="109" t="s">
        <v>104</v>
      </c>
      <c r="E6301" s="109" t="s">
        <v>7191</v>
      </c>
      <c r="F6301" s="109" t="s">
        <v>6021</v>
      </c>
      <c r="G6301" s="109" t="s">
        <v>6020</v>
      </c>
      <c r="H6301" s="107">
        <v>315161</v>
      </c>
      <c r="I6301" s="109">
        <v>4</v>
      </c>
      <c r="J6301" s="108">
        <v>249538</v>
      </c>
      <c r="K6301" s="107" t="str">
        <f>IF(J6301&gt;0,"Untung","Rugi")</f>
        <v>Untung</v>
      </c>
      <c r="L6301" s="107" t="str">
        <f t="array" ref="L6301">_xlfn.IFS(H6301&lt;100000,"Low",AND(H6301&gt;=100000,H6301&lt;250000),"Medium",H6301&gt;=250000,"High")</f>
        <v>High</v>
      </c>
      <c r="M6301" s="107" t="str">
        <f>IF(H6301&lt;100000,"Low",IF(AND(H6301&gt;=100000,H6301&lt;250000),"Medium","High"))</f>
        <v>High</v>
      </c>
    </row>
    <row r="6302" spans="1:13" x14ac:dyDescent="0.4">
      <c r="A6302" s="109" t="s">
        <v>6016</v>
      </c>
      <c r="B6302" s="109" t="s">
        <v>10593</v>
      </c>
      <c r="C6302" s="109" t="s">
        <v>1051</v>
      </c>
      <c r="D6302" s="109" t="s">
        <v>106</v>
      </c>
      <c r="E6302" s="109" t="s">
        <v>7000</v>
      </c>
      <c r="F6302" s="109" t="s">
        <v>6021</v>
      </c>
      <c r="G6302" s="109" t="s">
        <v>6031</v>
      </c>
      <c r="H6302" s="107">
        <v>29583</v>
      </c>
      <c r="I6302" s="109">
        <v>2</v>
      </c>
      <c r="J6302" s="108">
        <v>-47940</v>
      </c>
      <c r="K6302" s="107" t="str">
        <f>IF(J6302&gt;0,"Untung","Rugi")</f>
        <v>Rugi</v>
      </c>
      <c r="L6302" s="107" t="str">
        <f t="array" ref="L6302">_xlfn.IFS(H6302&lt;100000,"Low",AND(H6302&gt;=100000,H6302&lt;250000),"Medium",H6302&gt;=250000,"High")</f>
        <v>Low</v>
      </c>
      <c r="M6302" s="107" t="str">
        <f>IF(H6302&lt;100000,"Low",IF(AND(H6302&gt;=100000,H6302&lt;250000),"Medium","High"))</f>
        <v>Low</v>
      </c>
    </row>
    <row r="6303" spans="1:13" x14ac:dyDescent="0.4">
      <c r="A6303" s="109" t="s">
        <v>6027</v>
      </c>
      <c r="B6303" s="109" t="s">
        <v>10592</v>
      </c>
      <c r="C6303" s="109" t="s">
        <v>1051</v>
      </c>
      <c r="D6303" s="109" t="s">
        <v>106</v>
      </c>
      <c r="E6303" s="109" t="s">
        <v>6983</v>
      </c>
      <c r="F6303" s="109" t="s">
        <v>95</v>
      </c>
      <c r="G6303" s="109" t="s">
        <v>6017</v>
      </c>
      <c r="H6303" s="107">
        <v>129970</v>
      </c>
      <c r="I6303" s="109">
        <v>3</v>
      </c>
      <c r="J6303" s="108">
        <v>53506</v>
      </c>
      <c r="K6303" s="107" t="str">
        <f>IF(J6303&gt;0,"Untung","Rugi")</f>
        <v>Untung</v>
      </c>
      <c r="L6303" s="107" t="str">
        <f t="array" ref="L6303">_xlfn.IFS(H6303&lt;100000,"Low",AND(H6303&gt;=100000,H6303&lt;250000),"Medium",H6303&gt;=250000,"High")</f>
        <v>Medium</v>
      </c>
      <c r="M6303" s="107" t="str">
        <f>IF(H6303&lt;100000,"Low",IF(AND(H6303&gt;=100000,H6303&lt;250000),"Medium","High"))</f>
        <v>Medium</v>
      </c>
    </row>
    <row r="6304" spans="1:13" x14ac:dyDescent="0.4">
      <c r="A6304" s="109" t="s">
        <v>6027</v>
      </c>
      <c r="B6304" s="109" t="s">
        <v>10591</v>
      </c>
      <c r="C6304" s="109" t="s">
        <v>1051</v>
      </c>
      <c r="D6304" s="109" t="s">
        <v>106</v>
      </c>
      <c r="E6304" s="109" t="s">
        <v>10380</v>
      </c>
      <c r="F6304" s="109" t="s">
        <v>6021</v>
      </c>
      <c r="G6304" s="109" t="s">
        <v>6031</v>
      </c>
      <c r="H6304" s="107">
        <v>349128</v>
      </c>
      <c r="I6304" s="109">
        <v>2</v>
      </c>
      <c r="J6304" s="108">
        <v>24474</v>
      </c>
      <c r="K6304" s="107" t="str">
        <f>IF(J6304&gt;0,"Untung","Rugi")</f>
        <v>Untung</v>
      </c>
      <c r="L6304" s="107" t="str">
        <f t="array" ref="L6304">_xlfn.IFS(H6304&lt;100000,"Low",AND(H6304&gt;=100000,H6304&lt;250000),"Medium",H6304&gt;=250000,"High")</f>
        <v>High</v>
      </c>
      <c r="M6304" s="107" t="str">
        <f>IF(H6304&lt;100000,"Low",IF(AND(H6304&gt;=100000,H6304&lt;250000),"Medium","High"))</f>
        <v>High</v>
      </c>
    </row>
    <row r="6305" spans="1:13" x14ac:dyDescent="0.4">
      <c r="A6305" s="109" t="s">
        <v>6027</v>
      </c>
      <c r="B6305" s="109" t="s">
        <v>10591</v>
      </c>
      <c r="C6305" s="109" t="s">
        <v>1064</v>
      </c>
      <c r="D6305" s="109" t="s">
        <v>104</v>
      </c>
      <c r="E6305" s="109" t="s">
        <v>10470</v>
      </c>
      <c r="F6305" s="109" t="s">
        <v>99</v>
      </c>
      <c r="G6305" s="109" t="s">
        <v>6024</v>
      </c>
      <c r="H6305" s="107">
        <v>355437</v>
      </c>
      <c r="I6305" s="109">
        <v>3</v>
      </c>
      <c r="J6305" s="108">
        <v>-196510</v>
      </c>
      <c r="K6305" s="107" t="str">
        <f>IF(J6305&gt;0,"Untung","Rugi")</f>
        <v>Rugi</v>
      </c>
      <c r="L6305" s="107" t="str">
        <f t="array" ref="L6305">_xlfn.IFS(H6305&lt;100000,"Low",AND(H6305&gt;=100000,H6305&lt;250000),"Medium",H6305&gt;=250000,"High")</f>
        <v>High</v>
      </c>
      <c r="M6305" s="107" t="str">
        <f>IF(H6305&lt;100000,"Low",IF(AND(H6305&gt;=100000,H6305&lt;250000),"Medium","High"))</f>
        <v>High</v>
      </c>
    </row>
    <row r="6306" spans="1:13" x14ac:dyDescent="0.4">
      <c r="A6306" s="109" t="s">
        <v>6016</v>
      </c>
      <c r="B6306" s="109" t="s">
        <v>10590</v>
      </c>
      <c r="C6306" s="109" t="s">
        <v>1064</v>
      </c>
      <c r="D6306" s="109" t="s">
        <v>104</v>
      </c>
      <c r="E6306" s="109" t="s">
        <v>9663</v>
      </c>
      <c r="F6306" s="109" t="s">
        <v>95</v>
      </c>
      <c r="G6306" s="109" t="s">
        <v>6052</v>
      </c>
      <c r="H6306" s="107">
        <v>380014</v>
      </c>
      <c r="I6306" s="109">
        <v>9</v>
      </c>
      <c r="J6306" s="108">
        <v>-38333</v>
      </c>
      <c r="K6306" s="107" t="str">
        <f>IF(J6306&gt;0,"Untung","Rugi")</f>
        <v>Rugi</v>
      </c>
      <c r="L6306" s="107" t="str">
        <f t="array" ref="L6306">_xlfn.IFS(H6306&lt;100000,"Low",AND(H6306&gt;=100000,H6306&lt;250000),"Medium",H6306&gt;=250000,"High")</f>
        <v>High</v>
      </c>
      <c r="M6306" s="107" t="str">
        <f>IF(H6306&lt;100000,"Low",IF(AND(H6306&gt;=100000,H6306&lt;250000),"Medium","High"))</f>
        <v>High</v>
      </c>
    </row>
    <row r="6307" spans="1:13" x14ac:dyDescent="0.4">
      <c r="A6307" s="109" t="s">
        <v>6016</v>
      </c>
      <c r="B6307" s="109" t="s">
        <v>10587</v>
      </c>
      <c r="C6307" s="109" t="s">
        <v>1064</v>
      </c>
      <c r="D6307" s="109" t="s">
        <v>104</v>
      </c>
      <c r="E6307" s="109" t="s">
        <v>10589</v>
      </c>
      <c r="F6307" s="109" t="s">
        <v>6021</v>
      </c>
      <c r="G6307" s="109" t="s">
        <v>6031</v>
      </c>
      <c r="H6307" s="107">
        <v>321023</v>
      </c>
      <c r="I6307" s="109">
        <v>14</v>
      </c>
      <c r="J6307" s="108">
        <v>-180445</v>
      </c>
      <c r="K6307" s="107" t="str">
        <f>IF(J6307&gt;0,"Untung","Rugi")</f>
        <v>Rugi</v>
      </c>
      <c r="L6307" s="107" t="str">
        <f t="array" ref="L6307">_xlfn.IFS(H6307&lt;100000,"Low",AND(H6307&gt;=100000,H6307&lt;250000),"Medium",H6307&gt;=250000,"High")</f>
        <v>High</v>
      </c>
      <c r="M6307" s="107" t="str">
        <f>IF(H6307&lt;100000,"Low",IF(AND(H6307&gt;=100000,H6307&lt;250000),"Medium","High"))</f>
        <v>High</v>
      </c>
    </row>
    <row r="6308" spans="1:13" x14ac:dyDescent="0.4">
      <c r="A6308" s="109" t="s">
        <v>6016</v>
      </c>
      <c r="B6308" s="109" t="s">
        <v>10588</v>
      </c>
      <c r="C6308" s="109" t="s">
        <v>1064</v>
      </c>
      <c r="D6308" s="109" t="s">
        <v>104</v>
      </c>
      <c r="E6308" s="109" t="s">
        <v>9663</v>
      </c>
      <c r="F6308" s="109" t="s">
        <v>95</v>
      </c>
      <c r="G6308" s="109" t="s">
        <v>6052</v>
      </c>
      <c r="H6308" s="107">
        <v>174562</v>
      </c>
      <c r="I6308" s="109">
        <v>6</v>
      </c>
      <c r="J6308" s="108">
        <v>-211874</v>
      </c>
      <c r="K6308" s="107" t="str">
        <f>IF(J6308&gt;0,"Untung","Rugi")</f>
        <v>Rugi</v>
      </c>
      <c r="L6308" s="107" t="str">
        <f t="array" ref="L6308">_xlfn.IFS(H6308&lt;100000,"Low",AND(H6308&gt;=100000,H6308&lt;250000),"Medium",H6308&gt;=250000,"High")</f>
        <v>Medium</v>
      </c>
      <c r="M6308" s="107" t="str">
        <f>IF(H6308&lt;100000,"Low",IF(AND(H6308&gt;=100000,H6308&lt;250000),"Medium","High"))</f>
        <v>Medium</v>
      </c>
    </row>
    <row r="6309" spans="1:13" x14ac:dyDescent="0.4">
      <c r="A6309" s="109" t="s">
        <v>6016</v>
      </c>
      <c r="B6309" s="109" t="s">
        <v>10587</v>
      </c>
      <c r="C6309" s="109" t="s">
        <v>1051</v>
      </c>
      <c r="D6309" s="109" t="s">
        <v>102</v>
      </c>
      <c r="E6309" s="109" t="s">
        <v>6686</v>
      </c>
      <c r="F6309" s="109" t="s">
        <v>6021</v>
      </c>
      <c r="G6309" s="109" t="s">
        <v>6020</v>
      </c>
      <c r="H6309" s="107">
        <v>49200</v>
      </c>
      <c r="I6309" s="109">
        <v>6</v>
      </c>
      <c r="J6309" s="108">
        <v>287883</v>
      </c>
      <c r="K6309" s="107" t="str">
        <f>IF(J6309&gt;0,"Untung","Rugi")</f>
        <v>Untung</v>
      </c>
      <c r="L6309" s="107" t="str">
        <f t="array" ref="L6309">_xlfn.IFS(H6309&lt;100000,"Low",AND(H6309&gt;=100000,H6309&lt;250000),"Medium",H6309&gt;=250000,"High")</f>
        <v>Low</v>
      </c>
      <c r="M6309" s="107" t="str">
        <f>IF(H6309&lt;100000,"Low",IF(AND(H6309&gt;=100000,H6309&lt;250000),"Medium","High"))</f>
        <v>Low</v>
      </c>
    </row>
    <row r="6310" spans="1:13" x14ac:dyDescent="0.4">
      <c r="A6310" s="109" t="s">
        <v>6016</v>
      </c>
      <c r="B6310" s="109" t="s">
        <v>10586</v>
      </c>
      <c r="C6310" s="109" t="s">
        <v>1051</v>
      </c>
      <c r="D6310" s="109" t="s">
        <v>102</v>
      </c>
      <c r="E6310" s="109" t="s">
        <v>7794</v>
      </c>
      <c r="F6310" s="109" t="s">
        <v>6021</v>
      </c>
      <c r="G6310" s="109" t="s">
        <v>6020</v>
      </c>
      <c r="H6310" s="107">
        <v>10934</v>
      </c>
      <c r="I6310" s="109">
        <v>7</v>
      </c>
      <c r="J6310" s="108">
        <v>-86269</v>
      </c>
      <c r="K6310" s="107" t="str">
        <f>IF(J6310&gt;0,"Untung","Rugi")</f>
        <v>Rugi</v>
      </c>
      <c r="L6310" s="107" t="str">
        <f t="array" ref="L6310">_xlfn.IFS(H6310&lt;100000,"Low",AND(H6310&gt;=100000,H6310&lt;250000),"Medium",H6310&gt;=250000,"High")</f>
        <v>Low</v>
      </c>
      <c r="M6310" s="107" t="str">
        <f>IF(H6310&lt;100000,"Low",IF(AND(H6310&gt;=100000,H6310&lt;250000),"Medium","High"))</f>
        <v>Low</v>
      </c>
    </row>
    <row r="6311" spans="1:13" x14ac:dyDescent="0.4">
      <c r="A6311" s="109" t="s">
        <v>6016</v>
      </c>
      <c r="B6311" s="109" t="s">
        <v>10586</v>
      </c>
      <c r="C6311" s="109" t="s">
        <v>1051</v>
      </c>
      <c r="D6311" s="109" t="s">
        <v>102</v>
      </c>
      <c r="E6311" s="109" t="s">
        <v>10065</v>
      </c>
      <c r="F6311" s="109" t="s">
        <v>95</v>
      </c>
      <c r="G6311" s="109" t="s">
        <v>6052</v>
      </c>
      <c r="H6311" s="107">
        <v>278046</v>
      </c>
      <c r="I6311" s="109">
        <v>3</v>
      </c>
      <c r="J6311" s="108">
        <v>434530</v>
      </c>
      <c r="K6311" s="107" t="str">
        <f>IF(J6311&gt;0,"Untung","Rugi")</f>
        <v>Untung</v>
      </c>
      <c r="L6311" s="107" t="str">
        <f t="array" ref="L6311">_xlfn.IFS(H6311&lt;100000,"Low",AND(H6311&gt;=100000,H6311&lt;250000),"Medium",H6311&gt;=250000,"High")</f>
        <v>High</v>
      </c>
      <c r="M6311" s="107" t="str">
        <f>IF(H6311&lt;100000,"Low",IF(AND(H6311&gt;=100000,H6311&lt;250000),"Medium","High"))</f>
        <v>High</v>
      </c>
    </row>
    <row r="6312" spans="1:13" x14ac:dyDescent="0.4">
      <c r="A6312" s="109" t="s">
        <v>6016</v>
      </c>
      <c r="B6312" s="109" t="s">
        <v>10585</v>
      </c>
      <c r="C6312" s="109" t="s">
        <v>100</v>
      </c>
      <c r="D6312" s="109" t="s">
        <v>102</v>
      </c>
      <c r="E6312" s="109" t="s">
        <v>10584</v>
      </c>
      <c r="F6312" s="109" t="s">
        <v>95</v>
      </c>
      <c r="G6312" s="109" t="s">
        <v>6116</v>
      </c>
      <c r="H6312" s="107">
        <v>171652</v>
      </c>
      <c r="I6312" s="109">
        <v>3</v>
      </c>
      <c r="J6312" s="108">
        <v>248140</v>
      </c>
      <c r="K6312" s="107" t="str">
        <f>IF(J6312&gt;0,"Untung","Rugi")</f>
        <v>Untung</v>
      </c>
      <c r="L6312" s="107" t="str">
        <f t="array" ref="L6312">_xlfn.IFS(H6312&lt;100000,"Low",AND(H6312&gt;=100000,H6312&lt;250000),"Medium",H6312&gt;=250000,"High")</f>
        <v>Medium</v>
      </c>
      <c r="M6312" s="107" t="str">
        <f>IF(H6312&lt;100000,"Low",IF(AND(H6312&gt;=100000,H6312&lt;250000),"Medium","High"))</f>
        <v>Medium</v>
      </c>
    </row>
    <row r="6313" spans="1:13" x14ac:dyDescent="0.4">
      <c r="A6313" s="109" t="s">
        <v>6027</v>
      </c>
      <c r="B6313" s="109" t="s">
        <v>10583</v>
      </c>
      <c r="C6313" s="109" t="s">
        <v>100</v>
      </c>
      <c r="D6313" s="109" t="s">
        <v>106</v>
      </c>
      <c r="E6313" s="109" t="s">
        <v>7984</v>
      </c>
      <c r="F6313" s="109" t="s">
        <v>95</v>
      </c>
      <c r="G6313" s="109" t="s">
        <v>6062</v>
      </c>
      <c r="H6313" s="107">
        <v>108527</v>
      </c>
      <c r="I6313" s="109">
        <v>3</v>
      </c>
      <c r="J6313" s="108">
        <v>-115373</v>
      </c>
      <c r="K6313" s="107" t="str">
        <f>IF(J6313&gt;0,"Untung","Rugi")</f>
        <v>Rugi</v>
      </c>
      <c r="L6313" s="107" t="str">
        <f t="array" ref="L6313">_xlfn.IFS(H6313&lt;100000,"Low",AND(H6313&gt;=100000,H6313&lt;250000),"Medium",H6313&gt;=250000,"High")</f>
        <v>Medium</v>
      </c>
      <c r="M6313" s="107" t="str">
        <f>IF(H6313&lt;100000,"Low",IF(AND(H6313&gt;=100000,H6313&lt;250000),"Medium","High"))</f>
        <v>Medium</v>
      </c>
    </row>
    <row r="6314" spans="1:13" x14ac:dyDescent="0.4">
      <c r="A6314" s="109" t="s">
        <v>6016</v>
      </c>
      <c r="B6314" s="109" t="s">
        <v>10582</v>
      </c>
      <c r="C6314" s="109" t="s">
        <v>100</v>
      </c>
      <c r="D6314" s="109" t="s">
        <v>102</v>
      </c>
      <c r="E6314" s="109" t="s">
        <v>7907</v>
      </c>
      <c r="F6314" s="109" t="s">
        <v>95</v>
      </c>
      <c r="G6314" s="109" t="s">
        <v>6017</v>
      </c>
      <c r="H6314" s="107">
        <v>435055</v>
      </c>
      <c r="I6314" s="109">
        <v>4</v>
      </c>
      <c r="J6314" s="108">
        <v>9337</v>
      </c>
      <c r="K6314" s="107" t="str">
        <f>IF(J6314&gt;0,"Untung","Rugi")</f>
        <v>Untung</v>
      </c>
      <c r="L6314" s="107" t="str">
        <f t="array" ref="L6314">_xlfn.IFS(H6314&lt;100000,"Low",AND(H6314&gt;=100000,H6314&lt;250000),"Medium",H6314&gt;=250000,"High")</f>
        <v>High</v>
      </c>
      <c r="M6314" s="107" t="str">
        <f>IF(H6314&lt;100000,"Low",IF(AND(H6314&gt;=100000,H6314&lt;250000),"Medium","High"))</f>
        <v>High</v>
      </c>
    </row>
    <row r="6315" spans="1:13" x14ac:dyDescent="0.4">
      <c r="A6315" s="109" t="s">
        <v>6027</v>
      </c>
      <c r="B6315" s="109" t="s">
        <v>10581</v>
      </c>
      <c r="C6315" s="109" t="s">
        <v>100</v>
      </c>
      <c r="D6315" s="109" t="s">
        <v>102</v>
      </c>
      <c r="E6315" s="109" t="s">
        <v>7815</v>
      </c>
      <c r="F6315" s="109" t="s">
        <v>99</v>
      </c>
      <c r="G6315" s="109" t="s">
        <v>6024</v>
      </c>
      <c r="H6315" s="107">
        <v>233118</v>
      </c>
      <c r="I6315" s="109">
        <v>4</v>
      </c>
      <c r="J6315" s="108">
        <v>158661</v>
      </c>
      <c r="K6315" s="107" t="str">
        <f>IF(J6315&gt;0,"Untung","Rugi")</f>
        <v>Untung</v>
      </c>
      <c r="L6315" s="107" t="str">
        <f t="array" ref="L6315">_xlfn.IFS(H6315&lt;100000,"Low",AND(H6315&gt;=100000,H6315&lt;250000),"Medium",H6315&gt;=250000,"High")</f>
        <v>Medium</v>
      </c>
      <c r="M6315" s="107" t="str">
        <f>IF(H6315&lt;100000,"Low",IF(AND(H6315&gt;=100000,H6315&lt;250000),"Medium","High"))</f>
        <v>Medium</v>
      </c>
    </row>
    <row r="6316" spans="1:13" x14ac:dyDescent="0.4">
      <c r="A6316" s="109" t="s">
        <v>6027</v>
      </c>
      <c r="B6316" s="109" t="s">
        <v>10581</v>
      </c>
      <c r="C6316" s="109" t="s">
        <v>100</v>
      </c>
      <c r="D6316" s="109" t="s">
        <v>102</v>
      </c>
      <c r="E6316" s="109" t="s">
        <v>6864</v>
      </c>
      <c r="F6316" s="109" t="s">
        <v>95</v>
      </c>
      <c r="G6316" s="109" t="s">
        <v>6017</v>
      </c>
      <c r="H6316" s="107">
        <v>97948</v>
      </c>
      <c r="I6316" s="109">
        <v>5</v>
      </c>
      <c r="J6316" s="108">
        <v>-35461</v>
      </c>
      <c r="K6316" s="107" t="str">
        <f>IF(J6316&gt;0,"Untung","Rugi")</f>
        <v>Rugi</v>
      </c>
      <c r="L6316" s="107" t="str">
        <f t="array" ref="L6316">_xlfn.IFS(H6316&lt;100000,"Low",AND(H6316&gt;=100000,H6316&lt;250000),"Medium",H6316&gt;=250000,"High")</f>
        <v>Low</v>
      </c>
      <c r="M6316" s="107" t="str">
        <f>IF(H6316&lt;100000,"Low",IF(AND(H6316&gt;=100000,H6316&lt;250000),"Medium","High"))</f>
        <v>Low</v>
      </c>
    </row>
    <row r="6317" spans="1:13" x14ac:dyDescent="0.4">
      <c r="A6317" s="109" t="s">
        <v>6016</v>
      </c>
      <c r="B6317" s="109" t="s">
        <v>10580</v>
      </c>
      <c r="C6317" s="109" t="s">
        <v>100</v>
      </c>
      <c r="D6317" s="109" t="s">
        <v>102</v>
      </c>
      <c r="E6317" s="109" t="s">
        <v>6418</v>
      </c>
      <c r="F6317" s="109" t="s">
        <v>95</v>
      </c>
      <c r="G6317" s="109" t="s">
        <v>6052</v>
      </c>
      <c r="H6317" s="107">
        <v>427994</v>
      </c>
      <c r="I6317" s="109">
        <v>3</v>
      </c>
      <c r="J6317" s="108">
        <v>-213832</v>
      </c>
      <c r="K6317" s="107" t="str">
        <f>IF(J6317&gt;0,"Untung","Rugi")</f>
        <v>Rugi</v>
      </c>
      <c r="L6317" s="107" t="str">
        <f t="array" ref="L6317">_xlfn.IFS(H6317&lt;100000,"Low",AND(H6317&gt;=100000,H6317&lt;250000),"Medium",H6317&gt;=250000,"High")</f>
        <v>High</v>
      </c>
      <c r="M6317" s="107" t="str">
        <f>IF(H6317&lt;100000,"Low",IF(AND(H6317&gt;=100000,H6317&lt;250000),"Medium","High"))</f>
        <v>High</v>
      </c>
    </row>
    <row r="6318" spans="1:13" x14ac:dyDescent="0.4">
      <c r="A6318" s="109" t="s">
        <v>6016</v>
      </c>
      <c r="B6318" s="109" t="s">
        <v>10579</v>
      </c>
      <c r="C6318" s="109" t="s">
        <v>100</v>
      </c>
      <c r="D6318" s="109" t="s">
        <v>102</v>
      </c>
      <c r="E6318" s="109" t="s">
        <v>6265</v>
      </c>
      <c r="F6318" s="109" t="s">
        <v>95</v>
      </c>
      <c r="G6318" s="109" t="s">
        <v>6017</v>
      </c>
      <c r="H6318" s="107">
        <v>279465</v>
      </c>
      <c r="I6318" s="109">
        <v>3</v>
      </c>
      <c r="J6318" s="108">
        <v>-173263</v>
      </c>
      <c r="K6318" s="107" t="str">
        <f>IF(J6318&gt;0,"Untung","Rugi")</f>
        <v>Rugi</v>
      </c>
      <c r="L6318" s="107" t="str">
        <f t="array" ref="L6318">_xlfn.IFS(H6318&lt;100000,"Low",AND(H6318&gt;=100000,H6318&lt;250000),"Medium",H6318&gt;=250000,"High")</f>
        <v>High</v>
      </c>
      <c r="M6318" s="107" t="str">
        <f>IF(H6318&lt;100000,"Low",IF(AND(H6318&gt;=100000,H6318&lt;250000),"Medium","High"))</f>
        <v>High</v>
      </c>
    </row>
    <row r="6319" spans="1:13" x14ac:dyDescent="0.4">
      <c r="A6319" s="109" t="s">
        <v>6016</v>
      </c>
      <c r="B6319" s="109" t="s">
        <v>10579</v>
      </c>
      <c r="C6319" s="109" t="s">
        <v>1064</v>
      </c>
      <c r="D6319" s="109" t="s">
        <v>96</v>
      </c>
      <c r="E6319" s="109" t="s">
        <v>8583</v>
      </c>
      <c r="F6319" s="109" t="s">
        <v>95</v>
      </c>
      <c r="G6319" s="109" t="s">
        <v>6062</v>
      </c>
      <c r="H6319" s="107">
        <v>290902</v>
      </c>
      <c r="I6319" s="109">
        <v>6</v>
      </c>
      <c r="J6319" s="108">
        <v>53714</v>
      </c>
      <c r="K6319" s="107" t="str">
        <f>IF(J6319&gt;0,"Untung","Rugi")</f>
        <v>Untung</v>
      </c>
      <c r="L6319" s="107" t="str">
        <f t="array" ref="L6319">_xlfn.IFS(H6319&lt;100000,"Low",AND(H6319&gt;=100000,H6319&lt;250000),"Medium",H6319&gt;=250000,"High")</f>
        <v>High</v>
      </c>
      <c r="M6319" s="107" t="str">
        <f>IF(H6319&lt;100000,"Low",IF(AND(H6319&gt;=100000,H6319&lt;250000),"Medium","High"))</f>
        <v>High</v>
      </c>
    </row>
    <row r="6320" spans="1:13" x14ac:dyDescent="0.4">
      <c r="A6320" s="109" t="s">
        <v>6016</v>
      </c>
      <c r="B6320" s="109" t="s">
        <v>10578</v>
      </c>
      <c r="C6320" s="109" t="s">
        <v>1064</v>
      </c>
      <c r="D6320" s="109" t="s">
        <v>96</v>
      </c>
      <c r="E6320" s="109" t="s">
        <v>6570</v>
      </c>
      <c r="F6320" s="109" t="s">
        <v>95</v>
      </c>
      <c r="G6320" s="109" t="s">
        <v>6039</v>
      </c>
      <c r="H6320" s="107">
        <v>174478</v>
      </c>
      <c r="I6320" s="109">
        <v>4</v>
      </c>
      <c r="J6320" s="108">
        <v>114414</v>
      </c>
      <c r="K6320" s="107" t="str">
        <f>IF(J6320&gt;0,"Untung","Rugi")</f>
        <v>Untung</v>
      </c>
      <c r="L6320" s="107" t="str">
        <f t="array" ref="L6320">_xlfn.IFS(H6320&lt;100000,"Low",AND(H6320&gt;=100000,H6320&lt;250000),"Medium",H6320&gt;=250000,"High")</f>
        <v>Medium</v>
      </c>
      <c r="M6320" s="107" t="str">
        <f>IF(H6320&lt;100000,"Low",IF(AND(H6320&gt;=100000,H6320&lt;250000),"Medium","High"))</f>
        <v>Medium</v>
      </c>
    </row>
    <row r="6321" spans="1:13" x14ac:dyDescent="0.4">
      <c r="A6321" s="109" t="s">
        <v>6016</v>
      </c>
      <c r="B6321" s="109" t="s">
        <v>10577</v>
      </c>
      <c r="C6321" s="109" t="s">
        <v>1064</v>
      </c>
      <c r="D6321" s="109" t="s">
        <v>96</v>
      </c>
      <c r="E6321" s="109" t="s">
        <v>8382</v>
      </c>
      <c r="F6321" s="109" t="s">
        <v>95</v>
      </c>
      <c r="G6321" s="109" t="s">
        <v>6017</v>
      </c>
      <c r="H6321" s="107">
        <v>142870</v>
      </c>
      <c r="I6321" s="109">
        <v>7</v>
      </c>
      <c r="J6321" s="108">
        <v>-67950</v>
      </c>
      <c r="K6321" s="107" t="str">
        <f>IF(J6321&gt;0,"Untung","Rugi")</f>
        <v>Rugi</v>
      </c>
      <c r="L6321" s="107" t="str">
        <f t="array" ref="L6321">_xlfn.IFS(H6321&lt;100000,"Low",AND(H6321&gt;=100000,H6321&lt;250000),"Medium",H6321&gt;=250000,"High")</f>
        <v>Medium</v>
      </c>
      <c r="M6321" s="107" t="str">
        <f>IF(H6321&lt;100000,"Low",IF(AND(H6321&gt;=100000,H6321&lt;250000),"Medium","High"))</f>
        <v>Medium</v>
      </c>
    </row>
    <row r="6322" spans="1:13" x14ac:dyDescent="0.4">
      <c r="A6322" s="109" t="s">
        <v>6016</v>
      </c>
      <c r="B6322" s="109" t="s">
        <v>10577</v>
      </c>
      <c r="C6322" s="109" t="s">
        <v>1064</v>
      </c>
      <c r="D6322" s="109" t="s">
        <v>96</v>
      </c>
      <c r="E6322" s="109" t="s">
        <v>8139</v>
      </c>
      <c r="F6322" s="109" t="s">
        <v>6021</v>
      </c>
      <c r="G6322" s="109" t="s">
        <v>6020</v>
      </c>
      <c r="H6322" s="107">
        <v>381584</v>
      </c>
      <c r="I6322" s="109">
        <v>2</v>
      </c>
      <c r="J6322" s="108">
        <v>230491</v>
      </c>
      <c r="K6322" s="107" t="str">
        <f>IF(J6322&gt;0,"Untung","Rugi")</f>
        <v>Untung</v>
      </c>
      <c r="L6322" s="107" t="str">
        <f t="array" ref="L6322">_xlfn.IFS(H6322&lt;100000,"Low",AND(H6322&gt;=100000,H6322&lt;250000),"Medium",H6322&gt;=250000,"High")</f>
        <v>High</v>
      </c>
      <c r="M6322" s="107" t="str">
        <f>IF(H6322&lt;100000,"Low",IF(AND(H6322&gt;=100000,H6322&lt;250000),"Medium","High"))</f>
        <v>High</v>
      </c>
    </row>
    <row r="6323" spans="1:13" x14ac:dyDescent="0.4">
      <c r="A6323" s="109" t="s">
        <v>6016</v>
      </c>
      <c r="B6323" s="109" t="s">
        <v>10576</v>
      </c>
      <c r="C6323" s="109" t="s">
        <v>1051</v>
      </c>
      <c r="D6323" s="109" t="s">
        <v>96</v>
      </c>
      <c r="E6323" s="109" t="s">
        <v>6240</v>
      </c>
      <c r="F6323" s="109" t="s">
        <v>99</v>
      </c>
      <c r="G6323" s="109" t="s">
        <v>6109</v>
      </c>
      <c r="H6323" s="107">
        <v>314048</v>
      </c>
      <c r="I6323" s="109">
        <v>3</v>
      </c>
      <c r="J6323" s="108">
        <v>-207599</v>
      </c>
      <c r="K6323" s="107" t="str">
        <f>IF(J6323&gt;0,"Untung","Rugi")</f>
        <v>Rugi</v>
      </c>
      <c r="L6323" s="107" t="str">
        <f t="array" ref="L6323">_xlfn.IFS(H6323&lt;100000,"Low",AND(H6323&gt;=100000,H6323&lt;250000),"Medium",H6323&gt;=250000,"High")</f>
        <v>High</v>
      </c>
      <c r="M6323" s="107" t="str">
        <f>IF(H6323&lt;100000,"Low",IF(AND(H6323&gt;=100000,H6323&lt;250000),"Medium","High"))</f>
        <v>High</v>
      </c>
    </row>
    <row r="6324" spans="1:13" x14ac:dyDescent="0.4">
      <c r="A6324" s="109" t="s">
        <v>6016</v>
      </c>
      <c r="B6324" s="109" t="s">
        <v>10575</v>
      </c>
      <c r="C6324" s="109" t="s">
        <v>1051</v>
      </c>
      <c r="D6324" s="109" t="s">
        <v>96</v>
      </c>
      <c r="E6324" s="109" t="s">
        <v>9002</v>
      </c>
      <c r="F6324" s="109" t="s">
        <v>99</v>
      </c>
      <c r="G6324" s="109" t="s">
        <v>6024</v>
      </c>
      <c r="H6324" s="107">
        <v>362781</v>
      </c>
      <c r="I6324" s="109">
        <v>5</v>
      </c>
      <c r="J6324" s="108">
        <v>79571</v>
      </c>
      <c r="K6324" s="107" t="str">
        <f>IF(J6324&gt;0,"Untung","Rugi")</f>
        <v>Untung</v>
      </c>
      <c r="L6324" s="107" t="str">
        <f t="array" ref="L6324">_xlfn.IFS(H6324&lt;100000,"Low",AND(H6324&gt;=100000,H6324&lt;250000),"Medium",H6324&gt;=250000,"High")</f>
        <v>High</v>
      </c>
      <c r="M6324" s="107" t="str">
        <f>IF(H6324&lt;100000,"Low",IF(AND(H6324&gt;=100000,H6324&lt;250000),"Medium","High"))</f>
        <v>High</v>
      </c>
    </row>
    <row r="6325" spans="1:13" x14ac:dyDescent="0.4">
      <c r="A6325" s="109" t="s">
        <v>6016</v>
      </c>
      <c r="B6325" s="109" t="s">
        <v>10574</v>
      </c>
      <c r="C6325" s="109" t="s">
        <v>1051</v>
      </c>
      <c r="D6325" s="109" t="s">
        <v>96</v>
      </c>
      <c r="E6325" s="109" t="s">
        <v>10573</v>
      </c>
      <c r="F6325" s="109" t="s">
        <v>95</v>
      </c>
      <c r="G6325" s="109" t="s">
        <v>6062</v>
      </c>
      <c r="H6325" s="107">
        <v>310435</v>
      </c>
      <c r="I6325" s="109">
        <v>10</v>
      </c>
      <c r="J6325" s="108">
        <v>280680</v>
      </c>
      <c r="K6325" s="107" t="str">
        <f>IF(J6325&gt;0,"Untung","Rugi")</f>
        <v>Untung</v>
      </c>
      <c r="L6325" s="107" t="str">
        <f t="array" ref="L6325">_xlfn.IFS(H6325&lt;100000,"Low",AND(H6325&gt;=100000,H6325&lt;250000),"Medium",H6325&gt;=250000,"High")</f>
        <v>High</v>
      </c>
      <c r="M6325" s="107" t="str">
        <f>IF(H6325&lt;100000,"Low",IF(AND(H6325&gt;=100000,H6325&lt;250000),"Medium","High"))</f>
        <v>High</v>
      </c>
    </row>
    <row r="6326" spans="1:13" x14ac:dyDescent="0.4">
      <c r="A6326" s="109" t="s">
        <v>6016</v>
      </c>
      <c r="B6326" s="109" t="s">
        <v>10572</v>
      </c>
      <c r="C6326" s="109" t="s">
        <v>1051</v>
      </c>
      <c r="D6326" s="109" t="s">
        <v>96</v>
      </c>
      <c r="E6326" s="109" t="s">
        <v>9885</v>
      </c>
      <c r="F6326" s="109" t="s">
        <v>95</v>
      </c>
      <c r="G6326" s="109" t="s">
        <v>6013</v>
      </c>
      <c r="H6326" s="107">
        <v>63304</v>
      </c>
      <c r="I6326" s="109">
        <v>2</v>
      </c>
      <c r="J6326" s="108">
        <v>413532</v>
      </c>
      <c r="K6326" s="107" t="str">
        <f>IF(J6326&gt;0,"Untung","Rugi")</f>
        <v>Untung</v>
      </c>
      <c r="L6326" s="107" t="str">
        <f t="array" ref="L6326">_xlfn.IFS(H6326&lt;100000,"Low",AND(H6326&gt;=100000,H6326&lt;250000),"Medium",H6326&gt;=250000,"High")</f>
        <v>Low</v>
      </c>
      <c r="M6326" s="107" t="str">
        <f>IF(H6326&lt;100000,"Low",IF(AND(H6326&gt;=100000,H6326&lt;250000),"Medium","High"))</f>
        <v>Low</v>
      </c>
    </row>
    <row r="6327" spans="1:13" x14ac:dyDescent="0.4">
      <c r="A6327" s="109" t="s">
        <v>6016</v>
      </c>
      <c r="B6327" s="109" t="s">
        <v>10572</v>
      </c>
      <c r="C6327" s="109" t="s">
        <v>1051</v>
      </c>
      <c r="D6327" s="109" t="s">
        <v>96</v>
      </c>
      <c r="E6327" s="109" t="s">
        <v>10571</v>
      </c>
      <c r="F6327" s="109" t="s">
        <v>95</v>
      </c>
      <c r="G6327" s="109" t="s">
        <v>6052</v>
      </c>
      <c r="H6327" s="107">
        <v>403072</v>
      </c>
      <c r="I6327" s="109">
        <v>1</v>
      </c>
      <c r="J6327" s="108">
        <v>352655</v>
      </c>
      <c r="K6327" s="107" t="str">
        <f>IF(J6327&gt;0,"Untung","Rugi")</f>
        <v>Untung</v>
      </c>
      <c r="L6327" s="107" t="str">
        <f t="array" ref="L6327">_xlfn.IFS(H6327&lt;100000,"Low",AND(H6327&gt;=100000,H6327&lt;250000),"Medium",H6327&gt;=250000,"High")</f>
        <v>High</v>
      </c>
      <c r="M6327" s="107" t="str">
        <f>IF(H6327&lt;100000,"Low",IF(AND(H6327&gt;=100000,H6327&lt;250000),"Medium","High"))</f>
        <v>High</v>
      </c>
    </row>
    <row r="6328" spans="1:13" x14ac:dyDescent="0.4">
      <c r="A6328" s="109" t="s">
        <v>6016</v>
      </c>
      <c r="B6328" s="109" t="s">
        <v>10570</v>
      </c>
      <c r="C6328" s="109" t="s">
        <v>1051</v>
      </c>
      <c r="D6328" s="109" t="s">
        <v>106</v>
      </c>
      <c r="E6328" s="109" t="s">
        <v>6420</v>
      </c>
      <c r="F6328" s="109" t="s">
        <v>95</v>
      </c>
      <c r="G6328" s="109" t="s">
        <v>6052</v>
      </c>
      <c r="H6328" s="107">
        <v>18124</v>
      </c>
      <c r="I6328" s="109">
        <v>4</v>
      </c>
      <c r="J6328" s="108">
        <v>363357</v>
      </c>
      <c r="K6328" s="107" t="str">
        <f>IF(J6328&gt;0,"Untung","Rugi")</f>
        <v>Untung</v>
      </c>
      <c r="L6328" s="107" t="str">
        <f t="array" ref="L6328">_xlfn.IFS(H6328&lt;100000,"Low",AND(H6328&gt;=100000,H6328&lt;250000),"Medium",H6328&gt;=250000,"High")</f>
        <v>Low</v>
      </c>
      <c r="M6328" s="107" t="str">
        <f>IF(H6328&lt;100000,"Low",IF(AND(H6328&gt;=100000,H6328&lt;250000),"Medium","High"))</f>
        <v>Low</v>
      </c>
    </row>
    <row r="6329" spans="1:13" x14ac:dyDescent="0.4">
      <c r="A6329" s="109" t="s">
        <v>6027</v>
      </c>
      <c r="B6329" s="109" t="s">
        <v>9577</v>
      </c>
      <c r="C6329" s="109" t="s">
        <v>1051</v>
      </c>
      <c r="D6329" s="109" t="s">
        <v>106</v>
      </c>
      <c r="E6329" s="109" t="s">
        <v>6214</v>
      </c>
      <c r="F6329" s="109" t="s">
        <v>99</v>
      </c>
      <c r="G6329" s="109" t="s">
        <v>6109</v>
      </c>
      <c r="H6329" s="107">
        <v>195658</v>
      </c>
      <c r="I6329" s="109">
        <v>3</v>
      </c>
      <c r="J6329" s="108">
        <v>9605</v>
      </c>
      <c r="K6329" s="107" t="str">
        <f>IF(J6329&gt;0,"Untung","Rugi")</f>
        <v>Untung</v>
      </c>
      <c r="L6329" s="107" t="str">
        <f t="array" ref="L6329">_xlfn.IFS(H6329&lt;100000,"Low",AND(H6329&gt;=100000,H6329&lt;250000),"Medium",H6329&gt;=250000,"High")</f>
        <v>Medium</v>
      </c>
      <c r="M6329" s="107" t="str">
        <f>IF(H6329&lt;100000,"Low",IF(AND(H6329&gt;=100000,H6329&lt;250000),"Medium","High"))</f>
        <v>Medium</v>
      </c>
    </row>
    <row r="6330" spans="1:13" x14ac:dyDescent="0.4">
      <c r="A6330" s="109" t="s">
        <v>6027</v>
      </c>
      <c r="B6330" s="109" t="s">
        <v>10569</v>
      </c>
      <c r="C6330" s="109" t="s">
        <v>1051</v>
      </c>
      <c r="D6330" s="109" t="s">
        <v>106</v>
      </c>
      <c r="E6330" s="109" t="s">
        <v>10244</v>
      </c>
      <c r="F6330" s="109" t="s">
        <v>95</v>
      </c>
      <c r="G6330" s="109" t="s">
        <v>6017</v>
      </c>
      <c r="H6330" s="107">
        <v>373979</v>
      </c>
      <c r="I6330" s="109">
        <v>7</v>
      </c>
      <c r="J6330" s="108">
        <v>-38260</v>
      </c>
      <c r="K6330" s="107" t="str">
        <f>IF(J6330&gt;0,"Untung","Rugi")</f>
        <v>Rugi</v>
      </c>
      <c r="L6330" s="107" t="str">
        <f t="array" ref="L6330">_xlfn.IFS(H6330&lt;100000,"Low",AND(H6330&gt;=100000,H6330&lt;250000),"Medium",H6330&gt;=250000,"High")</f>
        <v>High</v>
      </c>
      <c r="M6330" s="107" t="str">
        <f>IF(H6330&lt;100000,"Low",IF(AND(H6330&gt;=100000,H6330&lt;250000),"Medium","High"))</f>
        <v>High</v>
      </c>
    </row>
    <row r="6331" spans="1:13" x14ac:dyDescent="0.4">
      <c r="A6331" s="109" t="s">
        <v>6027</v>
      </c>
      <c r="B6331" s="109" t="s">
        <v>10568</v>
      </c>
      <c r="C6331" s="109" t="s">
        <v>1064</v>
      </c>
      <c r="D6331" s="109" t="s">
        <v>102</v>
      </c>
      <c r="E6331" s="109" t="s">
        <v>8163</v>
      </c>
      <c r="F6331" s="109" t="s">
        <v>95</v>
      </c>
      <c r="G6331" s="109" t="s">
        <v>6039</v>
      </c>
      <c r="H6331" s="107">
        <v>323304</v>
      </c>
      <c r="I6331" s="109">
        <v>2</v>
      </c>
      <c r="J6331" s="108">
        <v>-4384</v>
      </c>
      <c r="K6331" s="107" t="str">
        <f>IF(J6331&gt;0,"Untung","Rugi")</f>
        <v>Rugi</v>
      </c>
      <c r="L6331" s="107" t="str">
        <f t="array" ref="L6331">_xlfn.IFS(H6331&lt;100000,"Low",AND(H6331&gt;=100000,H6331&lt;250000),"Medium",H6331&gt;=250000,"High")</f>
        <v>High</v>
      </c>
      <c r="M6331" s="107" t="str">
        <f>IF(H6331&lt;100000,"Low",IF(AND(H6331&gt;=100000,H6331&lt;250000),"Medium","High"))</f>
        <v>High</v>
      </c>
    </row>
    <row r="6332" spans="1:13" x14ac:dyDescent="0.4">
      <c r="A6332" s="109" t="s">
        <v>6016</v>
      </c>
      <c r="B6332" s="109" t="s">
        <v>10567</v>
      </c>
      <c r="C6332" s="109" t="s">
        <v>1064</v>
      </c>
      <c r="D6332" s="109" t="s">
        <v>102</v>
      </c>
      <c r="E6332" s="109" t="s">
        <v>6152</v>
      </c>
      <c r="F6332" s="109" t="s">
        <v>6021</v>
      </c>
      <c r="G6332" s="109" t="s">
        <v>6020</v>
      </c>
      <c r="H6332" s="107">
        <v>62784</v>
      </c>
      <c r="I6332" s="109">
        <v>1</v>
      </c>
      <c r="J6332" s="108">
        <v>271501</v>
      </c>
      <c r="K6332" s="107" t="str">
        <f>IF(J6332&gt;0,"Untung","Rugi")</f>
        <v>Untung</v>
      </c>
      <c r="L6332" s="107" t="str">
        <f t="array" ref="L6332">_xlfn.IFS(H6332&lt;100000,"Low",AND(H6332&gt;=100000,H6332&lt;250000),"Medium",H6332&gt;=250000,"High")</f>
        <v>Low</v>
      </c>
      <c r="M6332" s="107" t="str">
        <f>IF(H6332&lt;100000,"Low",IF(AND(H6332&gt;=100000,H6332&lt;250000),"Medium","High"))</f>
        <v>Low</v>
      </c>
    </row>
    <row r="6333" spans="1:13" x14ac:dyDescent="0.4">
      <c r="A6333" s="109" t="s">
        <v>6016</v>
      </c>
      <c r="B6333" s="109" t="s">
        <v>10565</v>
      </c>
      <c r="C6333" s="109" t="s">
        <v>1064</v>
      </c>
      <c r="D6333" s="109" t="s">
        <v>102</v>
      </c>
      <c r="E6333" s="109" t="s">
        <v>7124</v>
      </c>
      <c r="F6333" s="109" t="s">
        <v>95</v>
      </c>
      <c r="G6333" s="109" t="s">
        <v>6052</v>
      </c>
      <c r="H6333" s="107">
        <v>305326</v>
      </c>
      <c r="I6333" s="109">
        <v>5</v>
      </c>
      <c r="J6333" s="108">
        <v>274455</v>
      </c>
      <c r="K6333" s="107" t="str">
        <f>IF(J6333&gt;0,"Untung","Rugi")</f>
        <v>Untung</v>
      </c>
      <c r="L6333" s="107" t="str">
        <f t="array" ref="L6333">_xlfn.IFS(H6333&lt;100000,"Low",AND(H6333&gt;=100000,H6333&lt;250000),"Medium",H6333&gt;=250000,"High")</f>
        <v>High</v>
      </c>
      <c r="M6333" s="107" t="str">
        <f>IF(H6333&lt;100000,"Low",IF(AND(H6333&gt;=100000,H6333&lt;250000),"Medium","High"))</f>
        <v>High</v>
      </c>
    </row>
    <row r="6334" spans="1:13" x14ac:dyDescent="0.4">
      <c r="A6334" s="109" t="s">
        <v>6016</v>
      </c>
      <c r="B6334" s="109" t="s">
        <v>10566</v>
      </c>
      <c r="C6334" s="109" t="s">
        <v>1064</v>
      </c>
      <c r="D6334" s="109" t="s">
        <v>102</v>
      </c>
      <c r="E6334" s="109" t="s">
        <v>6490</v>
      </c>
      <c r="F6334" s="109" t="s">
        <v>95</v>
      </c>
      <c r="G6334" s="109" t="s">
        <v>6052</v>
      </c>
      <c r="H6334" s="107">
        <v>196158</v>
      </c>
      <c r="I6334" s="109">
        <v>5</v>
      </c>
      <c r="J6334" s="108">
        <v>69789</v>
      </c>
      <c r="K6334" s="107" t="str">
        <f>IF(J6334&gt;0,"Untung","Rugi")</f>
        <v>Untung</v>
      </c>
      <c r="L6334" s="107" t="str">
        <f t="array" ref="L6334">_xlfn.IFS(H6334&lt;100000,"Low",AND(H6334&gt;=100000,H6334&lt;250000),"Medium",H6334&gt;=250000,"High")</f>
        <v>Medium</v>
      </c>
      <c r="M6334" s="107" t="str">
        <f>IF(H6334&lt;100000,"Low",IF(AND(H6334&gt;=100000,H6334&lt;250000),"Medium","High"))</f>
        <v>Medium</v>
      </c>
    </row>
    <row r="6335" spans="1:13" x14ac:dyDescent="0.4">
      <c r="A6335" s="109" t="s">
        <v>6016</v>
      </c>
      <c r="B6335" s="109" t="s">
        <v>10565</v>
      </c>
      <c r="C6335" s="109" t="s">
        <v>100</v>
      </c>
      <c r="D6335" s="109" t="s">
        <v>102</v>
      </c>
      <c r="E6335" s="109" t="s">
        <v>6679</v>
      </c>
      <c r="F6335" s="109" t="s">
        <v>6021</v>
      </c>
      <c r="G6335" s="109" t="s">
        <v>6146</v>
      </c>
      <c r="H6335" s="107">
        <v>136476</v>
      </c>
      <c r="I6335" s="109">
        <v>4</v>
      </c>
      <c r="J6335" s="108">
        <v>375071</v>
      </c>
      <c r="K6335" s="107" t="str">
        <f>IF(J6335&gt;0,"Untung","Rugi")</f>
        <v>Untung</v>
      </c>
      <c r="L6335" s="107" t="str">
        <f t="array" ref="L6335">_xlfn.IFS(H6335&lt;100000,"Low",AND(H6335&gt;=100000,H6335&lt;250000),"Medium",H6335&gt;=250000,"High")</f>
        <v>Medium</v>
      </c>
      <c r="M6335" s="107" t="str">
        <f>IF(H6335&lt;100000,"Low",IF(AND(H6335&gt;=100000,H6335&lt;250000),"Medium","High"))</f>
        <v>Medium</v>
      </c>
    </row>
    <row r="6336" spans="1:13" x14ac:dyDescent="0.4">
      <c r="A6336" s="109" t="s">
        <v>6027</v>
      </c>
      <c r="B6336" s="109" t="s">
        <v>10564</v>
      </c>
      <c r="C6336" s="109" t="s">
        <v>1064</v>
      </c>
      <c r="D6336" s="109" t="s">
        <v>102</v>
      </c>
      <c r="E6336" s="109" t="s">
        <v>9918</v>
      </c>
      <c r="F6336" s="109" t="s">
        <v>95</v>
      </c>
      <c r="G6336" s="109" t="s">
        <v>6116</v>
      </c>
      <c r="H6336" s="107">
        <v>319709</v>
      </c>
      <c r="I6336" s="109">
        <v>4</v>
      </c>
      <c r="J6336" s="108">
        <v>-209319</v>
      </c>
      <c r="K6336" s="107" t="str">
        <f>IF(J6336&gt;0,"Untung","Rugi")</f>
        <v>Rugi</v>
      </c>
      <c r="L6336" s="107" t="str">
        <f t="array" ref="L6336">_xlfn.IFS(H6336&lt;100000,"Low",AND(H6336&gt;=100000,H6336&lt;250000),"Medium",H6336&gt;=250000,"High")</f>
        <v>High</v>
      </c>
      <c r="M6336" s="107" t="str">
        <f>IF(H6336&lt;100000,"Low",IF(AND(H6336&gt;=100000,H6336&lt;250000),"Medium","High"))</f>
        <v>High</v>
      </c>
    </row>
    <row r="6337" spans="1:13" x14ac:dyDescent="0.4">
      <c r="A6337" s="109" t="s">
        <v>6016</v>
      </c>
      <c r="B6337" s="109" t="s">
        <v>10563</v>
      </c>
      <c r="C6337" s="109" t="s">
        <v>1064</v>
      </c>
      <c r="D6337" s="109" t="s">
        <v>106</v>
      </c>
      <c r="E6337" s="109" t="s">
        <v>10562</v>
      </c>
      <c r="F6337" s="109" t="s">
        <v>95</v>
      </c>
      <c r="G6337" s="109" t="s">
        <v>6039</v>
      </c>
      <c r="H6337" s="107">
        <v>177980</v>
      </c>
      <c r="I6337" s="109">
        <v>3</v>
      </c>
      <c r="J6337" s="108">
        <v>272362</v>
      </c>
      <c r="K6337" s="107" t="str">
        <f>IF(J6337&gt;0,"Untung","Rugi")</f>
        <v>Untung</v>
      </c>
      <c r="L6337" s="107" t="str">
        <f t="array" ref="L6337">_xlfn.IFS(H6337&lt;100000,"Low",AND(H6337&gt;=100000,H6337&lt;250000),"Medium",H6337&gt;=250000,"High")</f>
        <v>Medium</v>
      </c>
      <c r="M6337" s="107" t="str">
        <f>IF(H6337&lt;100000,"Low",IF(AND(H6337&gt;=100000,H6337&lt;250000),"Medium","High"))</f>
        <v>Medium</v>
      </c>
    </row>
    <row r="6338" spans="1:13" x14ac:dyDescent="0.4">
      <c r="A6338" s="109" t="s">
        <v>6016</v>
      </c>
      <c r="B6338" s="109" t="s">
        <v>10561</v>
      </c>
      <c r="C6338" s="109" t="s">
        <v>1064</v>
      </c>
      <c r="D6338" s="109" t="s">
        <v>106</v>
      </c>
      <c r="E6338" s="109" t="s">
        <v>7181</v>
      </c>
      <c r="F6338" s="109" t="s">
        <v>95</v>
      </c>
      <c r="G6338" s="109" t="s">
        <v>6052</v>
      </c>
      <c r="H6338" s="107">
        <v>56831</v>
      </c>
      <c r="I6338" s="109">
        <v>3</v>
      </c>
      <c r="J6338" s="108">
        <v>56055</v>
      </c>
      <c r="K6338" s="107" t="str">
        <f>IF(J6338&gt;0,"Untung","Rugi")</f>
        <v>Untung</v>
      </c>
      <c r="L6338" s="107" t="str">
        <f t="array" ref="L6338">_xlfn.IFS(H6338&lt;100000,"Low",AND(H6338&gt;=100000,H6338&lt;250000),"Medium",H6338&gt;=250000,"High")</f>
        <v>Low</v>
      </c>
      <c r="M6338" s="107" t="str">
        <f>IF(H6338&lt;100000,"Low",IF(AND(H6338&gt;=100000,H6338&lt;250000),"Medium","High"))</f>
        <v>Low</v>
      </c>
    </row>
    <row r="6339" spans="1:13" x14ac:dyDescent="0.4">
      <c r="A6339" s="109" t="s">
        <v>6016</v>
      </c>
      <c r="B6339" s="109" t="s">
        <v>10561</v>
      </c>
      <c r="C6339" s="109" t="s">
        <v>1051</v>
      </c>
      <c r="D6339" s="109" t="s">
        <v>106</v>
      </c>
      <c r="E6339" s="109" t="s">
        <v>9192</v>
      </c>
      <c r="F6339" s="109" t="s">
        <v>95</v>
      </c>
      <c r="G6339" s="109" t="s">
        <v>6062</v>
      </c>
      <c r="H6339" s="107">
        <v>273426</v>
      </c>
      <c r="I6339" s="109">
        <v>5</v>
      </c>
      <c r="J6339" s="108">
        <v>229701</v>
      </c>
      <c r="K6339" s="107" t="str">
        <f>IF(J6339&gt;0,"Untung","Rugi")</f>
        <v>Untung</v>
      </c>
      <c r="L6339" s="107" t="str">
        <f t="array" ref="L6339">_xlfn.IFS(H6339&lt;100000,"Low",AND(H6339&gt;=100000,H6339&lt;250000),"Medium",H6339&gt;=250000,"High")</f>
        <v>High</v>
      </c>
      <c r="M6339" s="107" t="str">
        <f>IF(H6339&lt;100000,"Low",IF(AND(H6339&gt;=100000,H6339&lt;250000),"Medium","High"))</f>
        <v>High</v>
      </c>
    </row>
    <row r="6340" spans="1:13" x14ac:dyDescent="0.4">
      <c r="A6340" s="109" t="s">
        <v>6016</v>
      </c>
      <c r="B6340" s="109" t="s">
        <v>10560</v>
      </c>
      <c r="C6340" s="109" t="s">
        <v>1051</v>
      </c>
      <c r="D6340" s="109" t="s">
        <v>106</v>
      </c>
      <c r="E6340" s="109" t="s">
        <v>10559</v>
      </c>
      <c r="F6340" s="109" t="s">
        <v>6021</v>
      </c>
      <c r="G6340" s="109" t="s">
        <v>6031</v>
      </c>
      <c r="H6340" s="107">
        <v>37639</v>
      </c>
      <c r="I6340" s="109">
        <v>1</v>
      </c>
      <c r="J6340" s="108">
        <v>77926</v>
      </c>
      <c r="K6340" s="107" t="str">
        <f>IF(J6340&gt;0,"Untung","Rugi")</f>
        <v>Untung</v>
      </c>
      <c r="L6340" s="107" t="str">
        <f t="array" ref="L6340">_xlfn.IFS(H6340&lt;100000,"Low",AND(H6340&gt;=100000,H6340&lt;250000),"Medium",H6340&gt;=250000,"High")</f>
        <v>Low</v>
      </c>
      <c r="M6340" s="107" t="str">
        <f>IF(H6340&lt;100000,"Low",IF(AND(H6340&gt;=100000,H6340&lt;250000),"Medium","High"))</f>
        <v>Low</v>
      </c>
    </row>
    <row r="6341" spans="1:13" x14ac:dyDescent="0.4">
      <c r="A6341" s="109" t="s">
        <v>6016</v>
      </c>
      <c r="B6341" s="109" t="s">
        <v>10558</v>
      </c>
      <c r="C6341" s="109" t="s">
        <v>1051</v>
      </c>
      <c r="D6341" s="109" t="s">
        <v>106</v>
      </c>
      <c r="E6341" s="109" t="s">
        <v>6032</v>
      </c>
      <c r="F6341" s="109" t="s">
        <v>6021</v>
      </c>
      <c r="G6341" s="109" t="s">
        <v>6031</v>
      </c>
      <c r="H6341" s="107">
        <v>244973</v>
      </c>
      <c r="I6341" s="109">
        <v>5</v>
      </c>
      <c r="J6341" s="108">
        <v>36707</v>
      </c>
      <c r="K6341" s="107" t="str">
        <f>IF(J6341&gt;0,"Untung","Rugi")</f>
        <v>Untung</v>
      </c>
      <c r="L6341" s="107" t="str">
        <f t="array" ref="L6341">_xlfn.IFS(H6341&lt;100000,"Low",AND(H6341&gt;=100000,H6341&lt;250000),"Medium",H6341&gt;=250000,"High")</f>
        <v>Medium</v>
      </c>
      <c r="M6341" s="107" t="str">
        <f>IF(H6341&lt;100000,"Low",IF(AND(H6341&gt;=100000,H6341&lt;250000),"Medium","High"))</f>
        <v>Medium</v>
      </c>
    </row>
    <row r="6342" spans="1:13" x14ac:dyDescent="0.4">
      <c r="A6342" s="109" t="s">
        <v>6016</v>
      </c>
      <c r="B6342" s="109" t="s">
        <v>10557</v>
      </c>
      <c r="C6342" s="109" t="s">
        <v>1051</v>
      </c>
      <c r="D6342" s="109" t="s">
        <v>102</v>
      </c>
      <c r="E6342" s="109" t="s">
        <v>6482</v>
      </c>
      <c r="F6342" s="109" t="s">
        <v>95</v>
      </c>
      <c r="G6342" s="109" t="s">
        <v>6052</v>
      </c>
      <c r="H6342" s="107">
        <v>78097</v>
      </c>
      <c r="I6342" s="109">
        <v>3</v>
      </c>
      <c r="J6342" s="108">
        <v>-14323</v>
      </c>
      <c r="K6342" s="107" t="str">
        <f>IF(J6342&gt;0,"Untung","Rugi")</f>
        <v>Rugi</v>
      </c>
      <c r="L6342" s="107" t="str">
        <f t="array" ref="L6342">_xlfn.IFS(H6342&lt;100000,"Low",AND(H6342&gt;=100000,H6342&lt;250000),"Medium",H6342&gt;=250000,"High")</f>
        <v>Low</v>
      </c>
      <c r="M6342" s="107" t="str">
        <f>IF(H6342&lt;100000,"Low",IF(AND(H6342&gt;=100000,H6342&lt;250000),"Medium","High"))</f>
        <v>Low</v>
      </c>
    </row>
    <row r="6343" spans="1:13" x14ac:dyDescent="0.4">
      <c r="A6343" s="109" t="s">
        <v>6016</v>
      </c>
      <c r="B6343" s="109" t="s">
        <v>10497</v>
      </c>
      <c r="C6343" s="109" t="s">
        <v>1051</v>
      </c>
      <c r="D6343" s="109" t="s">
        <v>102</v>
      </c>
      <c r="E6343" s="109" t="s">
        <v>6621</v>
      </c>
      <c r="F6343" s="109" t="s">
        <v>99</v>
      </c>
      <c r="G6343" s="109" t="s">
        <v>6141</v>
      </c>
      <c r="H6343" s="107">
        <v>188569</v>
      </c>
      <c r="I6343" s="109">
        <v>10</v>
      </c>
      <c r="J6343" s="108">
        <v>48000</v>
      </c>
      <c r="K6343" s="107" t="str">
        <f>IF(J6343&gt;0,"Untung","Rugi")</f>
        <v>Untung</v>
      </c>
      <c r="L6343" s="107" t="str">
        <f t="array" ref="L6343">_xlfn.IFS(H6343&lt;100000,"Low",AND(H6343&gt;=100000,H6343&lt;250000),"Medium",H6343&gt;=250000,"High")</f>
        <v>Medium</v>
      </c>
      <c r="M6343" s="107" t="str">
        <f>IF(H6343&lt;100000,"Low",IF(AND(H6343&gt;=100000,H6343&lt;250000),"Medium","High"))</f>
        <v>Medium</v>
      </c>
    </row>
    <row r="6344" spans="1:13" x14ac:dyDescent="0.4">
      <c r="A6344" s="109" t="s">
        <v>6016</v>
      </c>
      <c r="B6344" s="109" t="s">
        <v>10556</v>
      </c>
      <c r="C6344" s="109" t="s">
        <v>100</v>
      </c>
      <c r="D6344" s="109" t="s">
        <v>104</v>
      </c>
      <c r="E6344" s="109" t="s">
        <v>6642</v>
      </c>
      <c r="F6344" s="109" t="s">
        <v>99</v>
      </c>
      <c r="G6344" s="109" t="s">
        <v>6049</v>
      </c>
      <c r="H6344" s="107">
        <v>201285</v>
      </c>
      <c r="I6344" s="109">
        <v>3</v>
      </c>
      <c r="J6344" s="108">
        <v>392207</v>
      </c>
      <c r="K6344" s="107" t="str">
        <f>IF(J6344&gt;0,"Untung","Rugi")</f>
        <v>Untung</v>
      </c>
      <c r="L6344" s="107" t="str">
        <f t="array" ref="L6344">_xlfn.IFS(H6344&lt;100000,"Low",AND(H6344&gt;=100000,H6344&lt;250000),"Medium",H6344&gt;=250000,"High")</f>
        <v>Medium</v>
      </c>
      <c r="M6344" s="107" t="str">
        <f>IF(H6344&lt;100000,"Low",IF(AND(H6344&gt;=100000,H6344&lt;250000),"Medium","High"))</f>
        <v>Medium</v>
      </c>
    </row>
    <row r="6345" spans="1:13" x14ac:dyDescent="0.4">
      <c r="A6345" s="109" t="s">
        <v>6046</v>
      </c>
      <c r="B6345" s="109" t="s">
        <v>10555</v>
      </c>
      <c r="C6345" s="109" t="s">
        <v>100</v>
      </c>
      <c r="D6345" s="109" t="s">
        <v>104</v>
      </c>
      <c r="E6345" s="109" t="s">
        <v>6636</v>
      </c>
      <c r="F6345" s="109" t="s">
        <v>95</v>
      </c>
      <c r="G6345" s="109" t="s">
        <v>6116</v>
      </c>
      <c r="H6345" s="107">
        <v>109774</v>
      </c>
      <c r="I6345" s="109">
        <v>3</v>
      </c>
      <c r="J6345" s="108">
        <v>-166037</v>
      </c>
      <c r="K6345" s="107" t="str">
        <f>IF(J6345&gt;0,"Untung","Rugi")</f>
        <v>Rugi</v>
      </c>
      <c r="L6345" s="107" t="str">
        <f t="array" ref="L6345">_xlfn.IFS(H6345&lt;100000,"Low",AND(H6345&gt;=100000,H6345&lt;250000),"Medium",H6345&gt;=250000,"High")</f>
        <v>Medium</v>
      </c>
      <c r="M6345" s="107" t="str">
        <f>IF(H6345&lt;100000,"Low",IF(AND(H6345&gt;=100000,H6345&lt;250000),"Medium","High"))</f>
        <v>Medium</v>
      </c>
    </row>
    <row r="6346" spans="1:13" x14ac:dyDescent="0.4">
      <c r="A6346" s="109" t="s">
        <v>6046</v>
      </c>
      <c r="B6346" s="109" t="s">
        <v>10554</v>
      </c>
      <c r="C6346" s="109" t="s">
        <v>100</v>
      </c>
      <c r="D6346" s="109" t="s">
        <v>102</v>
      </c>
      <c r="E6346" s="109" t="s">
        <v>9163</v>
      </c>
      <c r="F6346" s="109" t="s">
        <v>6021</v>
      </c>
      <c r="G6346" s="109" t="s">
        <v>6020</v>
      </c>
      <c r="H6346" s="107">
        <v>381673</v>
      </c>
      <c r="I6346" s="109">
        <v>1</v>
      </c>
      <c r="J6346" s="108">
        <v>44487</v>
      </c>
      <c r="K6346" s="107" t="str">
        <f>IF(J6346&gt;0,"Untung","Rugi")</f>
        <v>Untung</v>
      </c>
      <c r="L6346" s="107" t="str">
        <f t="array" ref="L6346">_xlfn.IFS(H6346&lt;100000,"Low",AND(H6346&gt;=100000,H6346&lt;250000),"Medium",H6346&gt;=250000,"High")</f>
        <v>High</v>
      </c>
      <c r="M6346" s="107" t="str">
        <f>IF(H6346&lt;100000,"Low",IF(AND(H6346&gt;=100000,H6346&lt;250000),"Medium","High"))</f>
        <v>High</v>
      </c>
    </row>
    <row r="6347" spans="1:13" x14ac:dyDescent="0.4">
      <c r="A6347" s="109" t="s">
        <v>6016</v>
      </c>
      <c r="B6347" s="109" t="s">
        <v>10553</v>
      </c>
      <c r="C6347" s="109" t="s">
        <v>100</v>
      </c>
      <c r="D6347" s="109" t="s">
        <v>102</v>
      </c>
      <c r="E6347" s="109" t="s">
        <v>9166</v>
      </c>
      <c r="F6347" s="109" t="s">
        <v>99</v>
      </c>
      <c r="G6347" s="109" t="s">
        <v>6109</v>
      </c>
      <c r="H6347" s="107">
        <v>237640</v>
      </c>
      <c r="I6347" s="109">
        <v>5</v>
      </c>
      <c r="J6347" s="108">
        <v>166541</v>
      </c>
      <c r="K6347" s="107" t="str">
        <f>IF(J6347&gt;0,"Untung","Rugi")</f>
        <v>Untung</v>
      </c>
      <c r="L6347" s="107" t="str">
        <f t="array" ref="L6347">_xlfn.IFS(H6347&lt;100000,"Low",AND(H6347&gt;=100000,H6347&lt;250000),"Medium",H6347&gt;=250000,"High")</f>
        <v>Medium</v>
      </c>
      <c r="M6347" s="107" t="str">
        <f>IF(H6347&lt;100000,"Low",IF(AND(H6347&gt;=100000,H6347&lt;250000),"Medium","High"))</f>
        <v>Medium</v>
      </c>
    </row>
    <row r="6348" spans="1:13" x14ac:dyDescent="0.4">
      <c r="A6348" s="109" t="s">
        <v>6016</v>
      </c>
      <c r="B6348" s="109" t="s">
        <v>10552</v>
      </c>
      <c r="C6348" s="109" t="s">
        <v>1051</v>
      </c>
      <c r="D6348" s="109" t="s">
        <v>96</v>
      </c>
      <c r="E6348" s="109" t="s">
        <v>9469</v>
      </c>
      <c r="F6348" s="109" t="s">
        <v>95</v>
      </c>
      <c r="G6348" s="109" t="s">
        <v>6017</v>
      </c>
      <c r="H6348" s="107">
        <v>424737</v>
      </c>
      <c r="I6348" s="109">
        <v>6</v>
      </c>
      <c r="J6348" s="108">
        <v>-76020</v>
      </c>
      <c r="K6348" s="107" t="str">
        <f>IF(J6348&gt;0,"Untung","Rugi")</f>
        <v>Rugi</v>
      </c>
      <c r="L6348" s="107" t="str">
        <f t="array" ref="L6348">_xlfn.IFS(H6348&lt;100000,"Low",AND(H6348&gt;=100000,H6348&lt;250000),"Medium",H6348&gt;=250000,"High")</f>
        <v>High</v>
      </c>
      <c r="M6348" s="107" t="str">
        <f>IF(H6348&lt;100000,"Low",IF(AND(H6348&gt;=100000,H6348&lt;250000),"Medium","High"))</f>
        <v>High</v>
      </c>
    </row>
    <row r="6349" spans="1:13" x14ac:dyDescent="0.4">
      <c r="A6349" s="109" t="s">
        <v>6046</v>
      </c>
      <c r="B6349" s="109" t="s">
        <v>10551</v>
      </c>
      <c r="C6349" s="109" t="s">
        <v>1051</v>
      </c>
      <c r="D6349" s="109" t="s">
        <v>96</v>
      </c>
      <c r="E6349" s="109" t="s">
        <v>7824</v>
      </c>
      <c r="F6349" s="109" t="s">
        <v>99</v>
      </c>
      <c r="G6349" s="109" t="s">
        <v>6024</v>
      </c>
      <c r="H6349" s="107">
        <v>200077</v>
      </c>
      <c r="I6349" s="109">
        <v>2</v>
      </c>
      <c r="J6349" s="108">
        <v>-191369</v>
      </c>
      <c r="K6349" s="107" t="str">
        <f>IF(J6349&gt;0,"Untung","Rugi")</f>
        <v>Rugi</v>
      </c>
      <c r="L6349" s="107" t="str">
        <f t="array" ref="L6349">_xlfn.IFS(H6349&lt;100000,"Low",AND(H6349&gt;=100000,H6349&lt;250000),"Medium",H6349&gt;=250000,"High")</f>
        <v>Medium</v>
      </c>
      <c r="M6349" s="107" t="str">
        <f>IF(H6349&lt;100000,"Low",IF(AND(H6349&gt;=100000,H6349&lt;250000),"Medium","High"))</f>
        <v>Medium</v>
      </c>
    </row>
    <row r="6350" spans="1:13" x14ac:dyDescent="0.4">
      <c r="A6350" s="109" t="s">
        <v>6046</v>
      </c>
      <c r="B6350" s="109" t="s">
        <v>10550</v>
      </c>
      <c r="C6350" s="109" t="s">
        <v>1051</v>
      </c>
      <c r="D6350" s="109" t="s">
        <v>96</v>
      </c>
      <c r="E6350" s="109" t="s">
        <v>7869</v>
      </c>
      <c r="F6350" s="109" t="s">
        <v>6021</v>
      </c>
      <c r="G6350" s="109" t="s">
        <v>6020</v>
      </c>
      <c r="H6350" s="107">
        <v>377274</v>
      </c>
      <c r="I6350" s="109">
        <v>3</v>
      </c>
      <c r="J6350" s="108">
        <v>356820</v>
      </c>
      <c r="K6350" s="107" t="str">
        <f>IF(J6350&gt;0,"Untung","Rugi")</f>
        <v>Untung</v>
      </c>
      <c r="L6350" s="107" t="str">
        <f t="array" ref="L6350">_xlfn.IFS(H6350&lt;100000,"Low",AND(H6350&gt;=100000,H6350&lt;250000),"Medium",H6350&gt;=250000,"High")</f>
        <v>High</v>
      </c>
      <c r="M6350" s="107" t="str">
        <f>IF(H6350&lt;100000,"Low",IF(AND(H6350&gt;=100000,H6350&lt;250000),"Medium","High"))</f>
        <v>High</v>
      </c>
    </row>
    <row r="6351" spans="1:13" x14ac:dyDescent="0.4">
      <c r="A6351" s="109" t="s">
        <v>6046</v>
      </c>
      <c r="B6351" s="109" t="s">
        <v>10550</v>
      </c>
      <c r="C6351" s="109" t="s">
        <v>1051</v>
      </c>
      <c r="D6351" s="109" t="s">
        <v>96</v>
      </c>
      <c r="E6351" s="109" t="s">
        <v>6582</v>
      </c>
      <c r="F6351" s="109" t="s">
        <v>95</v>
      </c>
      <c r="G6351" s="109" t="s">
        <v>6116</v>
      </c>
      <c r="H6351" s="107">
        <v>109462</v>
      </c>
      <c r="I6351" s="109">
        <v>1</v>
      </c>
      <c r="J6351" s="108">
        <v>-207309</v>
      </c>
      <c r="K6351" s="107" t="str">
        <f>IF(J6351&gt;0,"Untung","Rugi")</f>
        <v>Rugi</v>
      </c>
      <c r="L6351" s="107" t="str">
        <f t="array" ref="L6351">_xlfn.IFS(H6351&lt;100000,"Low",AND(H6351&gt;=100000,H6351&lt;250000),"Medium",H6351&gt;=250000,"High")</f>
        <v>Medium</v>
      </c>
      <c r="M6351" s="107" t="str">
        <f>IF(H6351&lt;100000,"Low",IF(AND(H6351&gt;=100000,H6351&lt;250000),"Medium","High"))</f>
        <v>Medium</v>
      </c>
    </row>
    <row r="6352" spans="1:13" x14ac:dyDescent="0.4">
      <c r="A6352" s="109" t="s">
        <v>6046</v>
      </c>
      <c r="B6352" s="109" t="s">
        <v>10549</v>
      </c>
      <c r="C6352" s="109" t="s">
        <v>1051</v>
      </c>
      <c r="D6352" s="109" t="s">
        <v>102</v>
      </c>
      <c r="E6352" s="109" t="s">
        <v>8594</v>
      </c>
      <c r="F6352" s="109" t="s">
        <v>95</v>
      </c>
      <c r="G6352" s="109" t="s">
        <v>6052</v>
      </c>
      <c r="H6352" s="107">
        <v>256039</v>
      </c>
      <c r="I6352" s="109">
        <v>5</v>
      </c>
      <c r="J6352" s="108">
        <v>403872</v>
      </c>
      <c r="K6352" s="107" t="str">
        <f>IF(J6352&gt;0,"Untung","Rugi")</f>
        <v>Untung</v>
      </c>
      <c r="L6352" s="107" t="str">
        <f t="array" ref="L6352">_xlfn.IFS(H6352&lt;100000,"Low",AND(H6352&gt;=100000,H6352&lt;250000),"Medium",H6352&gt;=250000,"High")</f>
        <v>High</v>
      </c>
      <c r="M6352" s="107" t="str">
        <f>IF(H6352&lt;100000,"Low",IF(AND(H6352&gt;=100000,H6352&lt;250000),"Medium","High"))</f>
        <v>High</v>
      </c>
    </row>
    <row r="6353" spans="1:13" x14ac:dyDescent="0.4">
      <c r="A6353" s="109" t="s">
        <v>6016</v>
      </c>
      <c r="B6353" s="109" t="s">
        <v>10548</v>
      </c>
      <c r="C6353" s="109" t="s">
        <v>1051</v>
      </c>
      <c r="D6353" s="109" t="s">
        <v>102</v>
      </c>
      <c r="E6353" s="109" t="s">
        <v>9132</v>
      </c>
      <c r="F6353" s="109" t="s">
        <v>95</v>
      </c>
      <c r="G6353" s="109" t="s">
        <v>6039</v>
      </c>
      <c r="H6353" s="107">
        <v>292663</v>
      </c>
      <c r="I6353" s="109">
        <v>2</v>
      </c>
      <c r="J6353" s="108">
        <v>389559</v>
      </c>
      <c r="K6353" s="107" t="str">
        <f>IF(J6353&gt;0,"Untung","Rugi")</f>
        <v>Untung</v>
      </c>
      <c r="L6353" s="107" t="str">
        <f t="array" ref="L6353">_xlfn.IFS(H6353&lt;100000,"Low",AND(H6353&gt;=100000,H6353&lt;250000),"Medium",H6353&gt;=250000,"High")</f>
        <v>High</v>
      </c>
      <c r="M6353" s="107" t="str">
        <f>IF(H6353&lt;100000,"Low",IF(AND(H6353&gt;=100000,H6353&lt;250000),"Medium","High"))</f>
        <v>High</v>
      </c>
    </row>
    <row r="6354" spans="1:13" x14ac:dyDescent="0.4">
      <c r="A6354" s="109" t="s">
        <v>6016</v>
      </c>
      <c r="B6354" s="109" t="s">
        <v>10547</v>
      </c>
      <c r="C6354" s="109" t="s">
        <v>1051</v>
      </c>
      <c r="D6354" s="109" t="s">
        <v>102</v>
      </c>
      <c r="E6354" s="109" t="s">
        <v>10096</v>
      </c>
      <c r="F6354" s="109" t="s">
        <v>95</v>
      </c>
      <c r="G6354" s="109" t="s">
        <v>6017</v>
      </c>
      <c r="H6354" s="107">
        <v>341686</v>
      </c>
      <c r="I6354" s="109">
        <v>1</v>
      </c>
      <c r="J6354" s="108">
        <v>438095</v>
      </c>
      <c r="K6354" s="107" t="str">
        <f>IF(J6354&gt;0,"Untung","Rugi")</f>
        <v>Untung</v>
      </c>
      <c r="L6354" s="107" t="str">
        <f t="array" ref="L6354">_xlfn.IFS(H6354&lt;100000,"Low",AND(H6354&gt;=100000,H6354&lt;250000),"Medium",H6354&gt;=250000,"High")</f>
        <v>High</v>
      </c>
      <c r="M6354" s="107" t="str">
        <f>IF(H6354&lt;100000,"Low",IF(AND(H6354&gt;=100000,H6354&lt;250000),"Medium","High"))</f>
        <v>High</v>
      </c>
    </row>
    <row r="6355" spans="1:13" x14ac:dyDescent="0.4">
      <c r="A6355" s="109" t="s">
        <v>6016</v>
      </c>
      <c r="B6355" s="109" t="s">
        <v>10546</v>
      </c>
      <c r="C6355" s="109" t="s">
        <v>1064</v>
      </c>
      <c r="D6355" s="109" t="s">
        <v>106</v>
      </c>
      <c r="E6355" s="109" t="s">
        <v>6165</v>
      </c>
      <c r="F6355" s="109" t="s">
        <v>99</v>
      </c>
      <c r="G6355" s="109" t="s">
        <v>6109</v>
      </c>
      <c r="H6355" s="107">
        <v>253223</v>
      </c>
      <c r="I6355" s="109">
        <v>6</v>
      </c>
      <c r="J6355" s="108">
        <v>416264</v>
      </c>
      <c r="K6355" s="107" t="str">
        <f>IF(J6355&gt;0,"Untung","Rugi")</f>
        <v>Untung</v>
      </c>
      <c r="L6355" s="107" t="str">
        <f t="array" ref="L6355">_xlfn.IFS(H6355&lt;100000,"Low",AND(H6355&gt;=100000,H6355&lt;250000),"Medium",H6355&gt;=250000,"High")</f>
        <v>High</v>
      </c>
      <c r="M6355" s="107" t="str">
        <f>IF(H6355&lt;100000,"Low",IF(AND(H6355&gt;=100000,H6355&lt;250000),"Medium","High"))</f>
        <v>High</v>
      </c>
    </row>
    <row r="6356" spans="1:13" x14ac:dyDescent="0.4">
      <c r="A6356" s="109" t="s">
        <v>6016</v>
      </c>
      <c r="B6356" s="109" t="s">
        <v>10544</v>
      </c>
      <c r="C6356" s="109" t="s">
        <v>1064</v>
      </c>
      <c r="D6356" s="109" t="s">
        <v>106</v>
      </c>
      <c r="E6356" s="109" t="s">
        <v>10545</v>
      </c>
      <c r="F6356" s="109" t="s">
        <v>95</v>
      </c>
      <c r="G6356" s="109" t="s">
        <v>6017</v>
      </c>
      <c r="H6356" s="107">
        <v>131918</v>
      </c>
      <c r="I6356" s="109">
        <v>3</v>
      </c>
      <c r="J6356" s="108">
        <v>-105094</v>
      </c>
      <c r="K6356" s="107" t="str">
        <f>IF(J6356&gt;0,"Untung","Rugi")</f>
        <v>Rugi</v>
      </c>
      <c r="L6356" s="107" t="str">
        <f t="array" ref="L6356">_xlfn.IFS(H6356&lt;100000,"Low",AND(H6356&gt;=100000,H6356&lt;250000),"Medium",H6356&gt;=250000,"High")</f>
        <v>Medium</v>
      </c>
      <c r="M6356" s="107" t="str">
        <f>IF(H6356&lt;100000,"Low",IF(AND(H6356&gt;=100000,H6356&lt;250000),"Medium","High"))</f>
        <v>Medium</v>
      </c>
    </row>
    <row r="6357" spans="1:13" x14ac:dyDescent="0.4">
      <c r="A6357" s="109" t="s">
        <v>6016</v>
      </c>
      <c r="B6357" s="109" t="s">
        <v>10544</v>
      </c>
      <c r="C6357" s="109" t="s">
        <v>1064</v>
      </c>
      <c r="D6357" s="109" t="s">
        <v>106</v>
      </c>
      <c r="E6357" s="109" t="s">
        <v>7990</v>
      </c>
      <c r="F6357" s="109" t="s">
        <v>99</v>
      </c>
      <c r="G6357" s="109" t="s">
        <v>6109</v>
      </c>
      <c r="H6357" s="107">
        <v>309394</v>
      </c>
      <c r="I6357" s="109">
        <v>6</v>
      </c>
      <c r="J6357" s="108">
        <v>413334</v>
      </c>
      <c r="K6357" s="107" t="str">
        <f>IF(J6357&gt;0,"Untung","Rugi")</f>
        <v>Untung</v>
      </c>
      <c r="L6357" s="107" t="str">
        <f t="array" ref="L6357">_xlfn.IFS(H6357&lt;100000,"Low",AND(H6357&gt;=100000,H6357&lt;250000),"Medium",H6357&gt;=250000,"High")</f>
        <v>High</v>
      </c>
      <c r="M6357" s="107" t="str">
        <f>IF(H6357&lt;100000,"Low",IF(AND(H6357&gt;=100000,H6357&lt;250000),"Medium","High"))</f>
        <v>High</v>
      </c>
    </row>
    <row r="6358" spans="1:13" x14ac:dyDescent="0.4">
      <c r="A6358" s="109" t="s">
        <v>6046</v>
      </c>
      <c r="B6358" s="109" t="s">
        <v>10543</v>
      </c>
      <c r="C6358" s="109" t="s">
        <v>1051</v>
      </c>
      <c r="D6358" s="109" t="s">
        <v>102</v>
      </c>
      <c r="E6358" s="109" t="s">
        <v>7050</v>
      </c>
      <c r="F6358" s="109" t="s">
        <v>99</v>
      </c>
      <c r="G6358" s="109" t="s">
        <v>6109</v>
      </c>
      <c r="H6358" s="107">
        <v>160364</v>
      </c>
      <c r="I6358" s="109">
        <v>4</v>
      </c>
      <c r="J6358" s="108">
        <v>22446</v>
      </c>
      <c r="K6358" s="107" t="str">
        <f>IF(J6358&gt;0,"Untung","Rugi")</f>
        <v>Untung</v>
      </c>
      <c r="L6358" s="107" t="str">
        <f t="array" ref="L6358">_xlfn.IFS(H6358&lt;100000,"Low",AND(H6358&gt;=100000,H6358&lt;250000),"Medium",H6358&gt;=250000,"High")</f>
        <v>Medium</v>
      </c>
      <c r="M6358" s="107" t="str">
        <f>IF(H6358&lt;100000,"Low",IF(AND(H6358&gt;=100000,H6358&lt;250000),"Medium","High"))</f>
        <v>Medium</v>
      </c>
    </row>
    <row r="6359" spans="1:13" x14ac:dyDescent="0.4">
      <c r="A6359" s="109" t="s">
        <v>6027</v>
      </c>
      <c r="B6359" s="109" t="s">
        <v>10542</v>
      </c>
      <c r="C6359" s="109" t="s">
        <v>1064</v>
      </c>
      <c r="D6359" s="109" t="s">
        <v>96</v>
      </c>
      <c r="E6359" s="109" t="s">
        <v>7909</v>
      </c>
      <c r="F6359" s="109" t="s">
        <v>95</v>
      </c>
      <c r="G6359" s="109" t="s">
        <v>6017</v>
      </c>
      <c r="H6359" s="107">
        <v>213870</v>
      </c>
      <c r="I6359" s="109">
        <v>2</v>
      </c>
      <c r="J6359" s="108">
        <v>168719</v>
      </c>
      <c r="K6359" s="107" t="str">
        <f>IF(J6359&gt;0,"Untung","Rugi")</f>
        <v>Untung</v>
      </c>
      <c r="L6359" s="107" t="str">
        <f t="array" ref="L6359">_xlfn.IFS(H6359&lt;100000,"Low",AND(H6359&gt;=100000,H6359&lt;250000),"Medium",H6359&gt;=250000,"High")</f>
        <v>Medium</v>
      </c>
      <c r="M6359" s="107" t="str">
        <f>IF(H6359&lt;100000,"Low",IF(AND(H6359&gt;=100000,H6359&lt;250000),"Medium","High"))</f>
        <v>Medium</v>
      </c>
    </row>
    <row r="6360" spans="1:13" x14ac:dyDescent="0.4">
      <c r="A6360" s="109" t="s">
        <v>6027</v>
      </c>
      <c r="B6360" s="109" t="s">
        <v>7026</v>
      </c>
      <c r="C6360" s="109" t="s">
        <v>1064</v>
      </c>
      <c r="D6360" s="109" t="s">
        <v>96</v>
      </c>
      <c r="E6360" s="109" t="s">
        <v>9194</v>
      </c>
      <c r="F6360" s="109" t="s">
        <v>95</v>
      </c>
      <c r="G6360" s="109" t="s">
        <v>6116</v>
      </c>
      <c r="H6360" s="107">
        <v>312320</v>
      </c>
      <c r="I6360" s="109">
        <v>5</v>
      </c>
      <c r="J6360" s="108">
        <v>300524</v>
      </c>
      <c r="K6360" s="107" t="str">
        <f>IF(J6360&gt;0,"Untung","Rugi")</f>
        <v>Untung</v>
      </c>
      <c r="L6360" s="107" t="str">
        <f t="array" ref="L6360">_xlfn.IFS(H6360&lt;100000,"Low",AND(H6360&gt;=100000,H6360&lt;250000),"Medium",H6360&gt;=250000,"High")</f>
        <v>High</v>
      </c>
      <c r="M6360" s="107" t="str">
        <f>IF(H6360&lt;100000,"Low",IF(AND(H6360&gt;=100000,H6360&lt;250000),"Medium","High"))</f>
        <v>High</v>
      </c>
    </row>
    <row r="6361" spans="1:13" x14ac:dyDescent="0.4">
      <c r="A6361" s="109" t="s">
        <v>6027</v>
      </c>
      <c r="B6361" s="109" t="s">
        <v>10541</v>
      </c>
      <c r="C6361" s="109" t="s">
        <v>1064</v>
      </c>
      <c r="D6361" s="109" t="s">
        <v>106</v>
      </c>
      <c r="E6361" s="109" t="s">
        <v>8150</v>
      </c>
      <c r="F6361" s="109" t="s">
        <v>6021</v>
      </c>
      <c r="G6361" s="109" t="s">
        <v>6031</v>
      </c>
      <c r="H6361" s="107">
        <v>17260</v>
      </c>
      <c r="I6361" s="109">
        <v>4</v>
      </c>
      <c r="J6361" s="108">
        <v>-15331</v>
      </c>
      <c r="K6361" s="107" t="str">
        <f>IF(J6361&gt;0,"Untung","Rugi")</f>
        <v>Rugi</v>
      </c>
      <c r="L6361" s="107" t="str">
        <f t="array" ref="L6361">_xlfn.IFS(H6361&lt;100000,"Low",AND(H6361&gt;=100000,H6361&lt;250000),"Medium",H6361&gt;=250000,"High")</f>
        <v>Low</v>
      </c>
      <c r="M6361" s="107" t="str">
        <f>IF(H6361&lt;100000,"Low",IF(AND(H6361&gt;=100000,H6361&lt;250000),"Medium","High"))</f>
        <v>Low</v>
      </c>
    </row>
    <row r="6362" spans="1:13" x14ac:dyDescent="0.4">
      <c r="A6362" s="109" t="s">
        <v>6027</v>
      </c>
      <c r="B6362" s="109" t="s">
        <v>10540</v>
      </c>
      <c r="C6362" s="109" t="s">
        <v>1064</v>
      </c>
      <c r="D6362" s="109" t="s">
        <v>106</v>
      </c>
      <c r="E6362" s="109" t="s">
        <v>9964</v>
      </c>
      <c r="F6362" s="109" t="s">
        <v>95</v>
      </c>
      <c r="G6362" s="109" t="s">
        <v>6116</v>
      </c>
      <c r="H6362" s="107">
        <v>89247</v>
      </c>
      <c r="I6362" s="109">
        <v>3</v>
      </c>
      <c r="J6362" s="108">
        <v>75040</v>
      </c>
      <c r="K6362" s="107" t="str">
        <f>IF(J6362&gt;0,"Untung","Rugi")</f>
        <v>Untung</v>
      </c>
      <c r="L6362" s="107" t="str">
        <f t="array" ref="L6362">_xlfn.IFS(H6362&lt;100000,"Low",AND(H6362&gt;=100000,H6362&lt;250000),"Medium",H6362&gt;=250000,"High")</f>
        <v>Low</v>
      </c>
      <c r="M6362" s="107" t="str">
        <f>IF(H6362&lt;100000,"Low",IF(AND(H6362&gt;=100000,H6362&lt;250000),"Medium","High"))</f>
        <v>Low</v>
      </c>
    </row>
    <row r="6363" spans="1:13" x14ac:dyDescent="0.4">
      <c r="A6363" s="109" t="s">
        <v>6027</v>
      </c>
      <c r="B6363" s="109" t="s">
        <v>10540</v>
      </c>
      <c r="C6363" s="109" t="s">
        <v>1064</v>
      </c>
      <c r="D6363" s="109" t="s">
        <v>106</v>
      </c>
      <c r="E6363" s="109" t="s">
        <v>7109</v>
      </c>
      <c r="F6363" s="109" t="s">
        <v>95</v>
      </c>
      <c r="G6363" s="109" t="s">
        <v>6017</v>
      </c>
      <c r="H6363" s="107">
        <v>425166</v>
      </c>
      <c r="I6363" s="109">
        <v>1</v>
      </c>
      <c r="J6363" s="108">
        <v>-219531</v>
      </c>
      <c r="K6363" s="107" t="str">
        <f>IF(J6363&gt;0,"Untung","Rugi")</f>
        <v>Rugi</v>
      </c>
      <c r="L6363" s="107" t="str">
        <f t="array" ref="L6363">_xlfn.IFS(H6363&lt;100000,"Low",AND(H6363&gt;=100000,H6363&lt;250000),"Medium",H6363&gt;=250000,"High")</f>
        <v>High</v>
      </c>
      <c r="M6363" s="107" t="str">
        <f>IF(H6363&lt;100000,"Low",IF(AND(H6363&gt;=100000,H6363&lt;250000),"Medium","High"))</f>
        <v>High</v>
      </c>
    </row>
    <row r="6364" spans="1:13" x14ac:dyDescent="0.4">
      <c r="A6364" s="109" t="s">
        <v>6027</v>
      </c>
      <c r="B6364" s="109" t="s">
        <v>10539</v>
      </c>
      <c r="C6364" s="109" t="s">
        <v>1064</v>
      </c>
      <c r="D6364" s="109" t="s">
        <v>106</v>
      </c>
      <c r="E6364" s="109" t="s">
        <v>9822</v>
      </c>
      <c r="F6364" s="109" t="s">
        <v>95</v>
      </c>
      <c r="G6364" s="109" t="s">
        <v>6052</v>
      </c>
      <c r="H6364" s="107">
        <v>343118</v>
      </c>
      <c r="I6364" s="109">
        <v>1</v>
      </c>
      <c r="J6364" s="108">
        <v>173213</v>
      </c>
      <c r="K6364" s="107" t="str">
        <f>IF(J6364&gt;0,"Untung","Rugi")</f>
        <v>Untung</v>
      </c>
      <c r="L6364" s="107" t="str">
        <f t="array" ref="L6364">_xlfn.IFS(H6364&lt;100000,"Low",AND(H6364&gt;=100000,H6364&lt;250000),"Medium",H6364&gt;=250000,"High")</f>
        <v>High</v>
      </c>
      <c r="M6364" s="107" t="str">
        <f>IF(H6364&lt;100000,"Low",IF(AND(H6364&gt;=100000,H6364&lt;250000),"Medium","High"))</f>
        <v>High</v>
      </c>
    </row>
    <row r="6365" spans="1:13" x14ac:dyDescent="0.4">
      <c r="A6365" s="109" t="s">
        <v>6027</v>
      </c>
      <c r="B6365" s="109" t="s">
        <v>10538</v>
      </c>
      <c r="C6365" s="109" t="s">
        <v>1064</v>
      </c>
      <c r="D6365" s="109" t="s">
        <v>106</v>
      </c>
      <c r="E6365" s="109" t="s">
        <v>6751</v>
      </c>
      <c r="F6365" s="109" t="s">
        <v>95</v>
      </c>
      <c r="G6365" s="109" t="s">
        <v>6039</v>
      </c>
      <c r="H6365" s="107">
        <v>193968</v>
      </c>
      <c r="I6365" s="109">
        <v>1</v>
      </c>
      <c r="J6365" s="108">
        <v>85804</v>
      </c>
      <c r="K6365" s="107" t="str">
        <f>IF(J6365&gt;0,"Untung","Rugi")</f>
        <v>Untung</v>
      </c>
      <c r="L6365" s="107" t="str">
        <f t="array" ref="L6365">_xlfn.IFS(H6365&lt;100000,"Low",AND(H6365&gt;=100000,H6365&lt;250000),"Medium",H6365&gt;=250000,"High")</f>
        <v>Medium</v>
      </c>
      <c r="M6365" s="107" t="str">
        <f>IF(H6365&lt;100000,"Low",IF(AND(H6365&gt;=100000,H6365&lt;250000),"Medium","High"))</f>
        <v>Medium</v>
      </c>
    </row>
    <row r="6366" spans="1:13" x14ac:dyDescent="0.4">
      <c r="A6366" s="109" t="s">
        <v>6027</v>
      </c>
      <c r="B6366" s="109" t="s">
        <v>10537</v>
      </c>
      <c r="C6366" s="109" t="s">
        <v>100</v>
      </c>
      <c r="D6366" s="109" t="s">
        <v>102</v>
      </c>
      <c r="E6366" s="109" t="s">
        <v>8825</v>
      </c>
      <c r="F6366" s="109" t="s">
        <v>99</v>
      </c>
      <c r="G6366" s="109" t="s">
        <v>6109</v>
      </c>
      <c r="H6366" s="107">
        <v>133940</v>
      </c>
      <c r="I6366" s="109">
        <v>9</v>
      </c>
      <c r="J6366" s="108">
        <v>52186</v>
      </c>
      <c r="K6366" s="107" t="str">
        <f>IF(J6366&gt;0,"Untung","Rugi")</f>
        <v>Untung</v>
      </c>
      <c r="L6366" s="107" t="str">
        <f t="array" ref="L6366">_xlfn.IFS(H6366&lt;100000,"Low",AND(H6366&gt;=100000,H6366&lt;250000),"Medium",H6366&gt;=250000,"High")</f>
        <v>Medium</v>
      </c>
      <c r="M6366" s="107" t="str">
        <f>IF(H6366&lt;100000,"Low",IF(AND(H6366&gt;=100000,H6366&lt;250000),"Medium","High"))</f>
        <v>Medium</v>
      </c>
    </row>
    <row r="6367" spans="1:13" x14ac:dyDescent="0.4">
      <c r="A6367" s="109" t="s">
        <v>6016</v>
      </c>
      <c r="B6367" s="109" t="s">
        <v>10536</v>
      </c>
      <c r="C6367" s="109" t="s">
        <v>100</v>
      </c>
      <c r="D6367" s="109" t="s">
        <v>96</v>
      </c>
      <c r="E6367" s="109" t="s">
        <v>10535</v>
      </c>
      <c r="F6367" s="109" t="s">
        <v>95</v>
      </c>
      <c r="G6367" s="109" t="s">
        <v>6067</v>
      </c>
      <c r="H6367" s="107">
        <v>95401</v>
      </c>
      <c r="I6367" s="109">
        <v>5</v>
      </c>
      <c r="J6367" s="108">
        <v>209014</v>
      </c>
      <c r="K6367" s="107" t="str">
        <f>IF(J6367&gt;0,"Untung","Rugi")</f>
        <v>Untung</v>
      </c>
      <c r="L6367" s="107" t="str">
        <f t="array" ref="L6367">_xlfn.IFS(H6367&lt;100000,"Low",AND(H6367&gt;=100000,H6367&lt;250000),"Medium",H6367&gt;=250000,"High")</f>
        <v>Low</v>
      </c>
      <c r="M6367" s="107" t="str">
        <f>IF(H6367&lt;100000,"Low",IF(AND(H6367&gt;=100000,H6367&lt;250000),"Medium","High"))</f>
        <v>Low</v>
      </c>
    </row>
    <row r="6368" spans="1:13" x14ac:dyDescent="0.4">
      <c r="A6368" s="109" t="s">
        <v>6016</v>
      </c>
      <c r="B6368" s="109" t="s">
        <v>10534</v>
      </c>
      <c r="C6368" s="109" t="s">
        <v>100</v>
      </c>
      <c r="D6368" s="109" t="s">
        <v>96</v>
      </c>
      <c r="E6368" s="109" t="s">
        <v>6040</v>
      </c>
      <c r="F6368" s="109" t="s">
        <v>95</v>
      </c>
      <c r="G6368" s="109" t="s">
        <v>6039</v>
      </c>
      <c r="H6368" s="107">
        <v>152148</v>
      </c>
      <c r="I6368" s="109">
        <v>1</v>
      </c>
      <c r="J6368" s="108">
        <v>9414</v>
      </c>
      <c r="K6368" s="107" t="str">
        <f>IF(J6368&gt;0,"Untung","Rugi")</f>
        <v>Untung</v>
      </c>
      <c r="L6368" s="107" t="str">
        <f t="array" ref="L6368">_xlfn.IFS(H6368&lt;100000,"Low",AND(H6368&gt;=100000,H6368&lt;250000),"Medium",H6368&gt;=250000,"High")</f>
        <v>Medium</v>
      </c>
      <c r="M6368" s="107" t="str">
        <f>IF(H6368&lt;100000,"Low",IF(AND(H6368&gt;=100000,H6368&lt;250000),"Medium","High"))</f>
        <v>Medium</v>
      </c>
    </row>
    <row r="6369" spans="1:13" x14ac:dyDescent="0.4">
      <c r="A6369" s="109" t="s">
        <v>6016</v>
      </c>
      <c r="B6369" s="109" t="s">
        <v>10533</v>
      </c>
      <c r="C6369" s="109" t="s">
        <v>100</v>
      </c>
      <c r="D6369" s="109" t="s">
        <v>106</v>
      </c>
      <c r="E6369" s="109" t="s">
        <v>8236</v>
      </c>
      <c r="F6369" s="109" t="s">
        <v>95</v>
      </c>
      <c r="G6369" s="109" t="s">
        <v>6013</v>
      </c>
      <c r="H6369" s="107">
        <v>230072</v>
      </c>
      <c r="I6369" s="109">
        <v>5</v>
      </c>
      <c r="J6369" s="108">
        <v>347530</v>
      </c>
      <c r="K6369" s="107" t="str">
        <f>IF(J6369&gt;0,"Untung","Rugi")</f>
        <v>Untung</v>
      </c>
      <c r="L6369" s="107" t="str">
        <f t="array" ref="L6369">_xlfn.IFS(H6369&lt;100000,"Low",AND(H6369&gt;=100000,H6369&lt;250000),"Medium",H6369&gt;=250000,"High")</f>
        <v>Medium</v>
      </c>
      <c r="M6369" s="107" t="str">
        <f>IF(H6369&lt;100000,"Low",IF(AND(H6369&gt;=100000,H6369&lt;250000),"Medium","High"))</f>
        <v>Medium</v>
      </c>
    </row>
    <row r="6370" spans="1:13" x14ac:dyDescent="0.4">
      <c r="A6370" s="109" t="s">
        <v>6046</v>
      </c>
      <c r="B6370" s="109" t="s">
        <v>10532</v>
      </c>
      <c r="C6370" s="109" t="s">
        <v>1051</v>
      </c>
      <c r="D6370" s="109" t="s">
        <v>102</v>
      </c>
      <c r="E6370" s="109" t="s">
        <v>9202</v>
      </c>
      <c r="F6370" s="109" t="s">
        <v>95</v>
      </c>
      <c r="G6370" s="109" t="s">
        <v>6052</v>
      </c>
      <c r="H6370" s="107">
        <v>376879</v>
      </c>
      <c r="I6370" s="109">
        <v>3</v>
      </c>
      <c r="J6370" s="108">
        <v>47543</v>
      </c>
      <c r="K6370" s="107" t="str">
        <f>IF(J6370&gt;0,"Untung","Rugi")</f>
        <v>Untung</v>
      </c>
      <c r="L6370" s="107" t="str">
        <f t="array" ref="L6370">_xlfn.IFS(H6370&lt;100000,"Low",AND(H6370&gt;=100000,H6370&lt;250000),"Medium",H6370&gt;=250000,"High")</f>
        <v>High</v>
      </c>
      <c r="M6370" s="107" t="str">
        <f>IF(H6370&lt;100000,"Low",IF(AND(H6370&gt;=100000,H6370&lt;250000),"Medium","High"))</f>
        <v>High</v>
      </c>
    </row>
    <row r="6371" spans="1:13" x14ac:dyDescent="0.4">
      <c r="A6371" s="109" t="s">
        <v>6016</v>
      </c>
      <c r="B6371" s="109" t="s">
        <v>10531</v>
      </c>
      <c r="C6371" s="109" t="s">
        <v>1051</v>
      </c>
      <c r="D6371" s="109" t="s">
        <v>102</v>
      </c>
      <c r="E6371" s="109" t="s">
        <v>6930</v>
      </c>
      <c r="F6371" s="109" t="s">
        <v>99</v>
      </c>
      <c r="G6371" s="109" t="s">
        <v>6049</v>
      </c>
      <c r="H6371" s="107">
        <v>103597</v>
      </c>
      <c r="I6371" s="109">
        <v>2</v>
      </c>
      <c r="J6371" s="108">
        <v>218951</v>
      </c>
      <c r="K6371" s="107" t="str">
        <f>IF(J6371&gt;0,"Untung","Rugi")</f>
        <v>Untung</v>
      </c>
      <c r="L6371" s="107" t="str">
        <f t="array" ref="L6371">_xlfn.IFS(H6371&lt;100000,"Low",AND(H6371&gt;=100000,H6371&lt;250000),"Medium",H6371&gt;=250000,"High")</f>
        <v>Medium</v>
      </c>
      <c r="M6371" s="107" t="str">
        <f>IF(H6371&lt;100000,"Low",IF(AND(H6371&gt;=100000,H6371&lt;250000),"Medium","High"))</f>
        <v>Medium</v>
      </c>
    </row>
    <row r="6372" spans="1:13" x14ac:dyDescent="0.4">
      <c r="A6372" s="109" t="s">
        <v>6016</v>
      </c>
      <c r="B6372" s="109" t="s">
        <v>10530</v>
      </c>
      <c r="C6372" s="109" t="s">
        <v>1051</v>
      </c>
      <c r="D6372" s="109" t="s">
        <v>102</v>
      </c>
      <c r="E6372" s="109" t="s">
        <v>8377</v>
      </c>
      <c r="F6372" s="109" t="s">
        <v>95</v>
      </c>
      <c r="G6372" s="109" t="s">
        <v>6062</v>
      </c>
      <c r="H6372" s="107">
        <v>440623</v>
      </c>
      <c r="I6372" s="109">
        <v>3</v>
      </c>
      <c r="J6372" s="108">
        <v>-101274</v>
      </c>
      <c r="K6372" s="107" t="str">
        <f>IF(J6372&gt;0,"Untung","Rugi")</f>
        <v>Rugi</v>
      </c>
      <c r="L6372" s="107" t="str">
        <f t="array" ref="L6372">_xlfn.IFS(H6372&lt;100000,"Low",AND(H6372&gt;=100000,H6372&lt;250000),"Medium",H6372&gt;=250000,"High")</f>
        <v>High</v>
      </c>
      <c r="M6372" s="107" t="str">
        <f>IF(H6372&lt;100000,"Low",IF(AND(H6372&gt;=100000,H6372&lt;250000),"Medium","High"))</f>
        <v>High</v>
      </c>
    </row>
    <row r="6373" spans="1:13" x14ac:dyDescent="0.4">
      <c r="A6373" s="109" t="s">
        <v>6016</v>
      </c>
      <c r="B6373" s="109" t="s">
        <v>10529</v>
      </c>
      <c r="C6373" s="109" t="s">
        <v>1051</v>
      </c>
      <c r="D6373" s="109" t="s">
        <v>102</v>
      </c>
      <c r="E6373" s="109" t="s">
        <v>10031</v>
      </c>
      <c r="F6373" s="109" t="s">
        <v>99</v>
      </c>
      <c r="G6373" s="109" t="s">
        <v>6109</v>
      </c>
      <c r="H6373" s="107">
        <v>326481</v>
      </c>
      <c r="I6373" s="109">
        <v>4</v>
      </c>
      <c r="J6373" s="108">
        <v>427810</v>
      </c>
      <c r="K6373" s="107" t="str">
        <f>IF(J6373&gt;0,"Untung","Rugi")</f>
        <v>Untung</v>
      </c>
      <c r="L6373" s="107" t="str">
        <f t="array" ref="L6373">_xlfn.IFS(H6373&lt;100000,"Low",AND(H6373&gt;=100000,H6373&lt;250000),"Medium",H6373&gt;=250000,"High")</f>
        <v>High</v>
      </c>
      <c r="M6373" s="107" t="str">
        <f>IF(H6373&lt;100000,"Low",IF(AND(H6373&gt;=100000,H6373&lt;250000),"Medium","High"))</f>
        <v>High</v>
      </c>
    </row>
    <row r="6374" spans="1:13" x14ac:dyDescent="0.4">
      <c r="A6374" s="109" t="s">
        <v>6016</v>
      </c>
      <c r="B6374" s="109" t="s">
        <v>10529</v>
      </c>
      <c r="C6374" s="109" t="s">
        <v>1051</v>
      </c>
      <c r="D6374" s="109" t="s">
        <v>106</v>
      </c>
      <c r="E6374" s="109" t="s">
        <v>6910</v>
      </c>
      <c r="F6374" s="109" t="s">
        <v>95</v>
      </c>
      <c r="G6374" s="109" t="s">
        <v>6052</v>
      </c>
      <c r="H6374" s="107">
        <v>203719</v>
      </c>
      <c r="I6374" s="109">
        <v>4</v>
      </c>
      <c r="J6374" s="108">
        <v>101946</v>
      </c>
      <c r="K6374" s="107" t="str">
        <f>IF(J6374&gt;0,"Untung","Rugi")</f>
        <v>Untung</v>
      </c>
      <c r="L6374" s="107" t="str">
        <f t="array" ref="L6374">_xlfn.IFS(H6374&lt;100000,"Low",AND(H6374&gt;=100000,H6374&lt;250000),"Medium",H6374&gt;=250000,"High")</f>
        <v>Medium</v>
      </c>
      <c r="M6374" s="107" t="str">
        <f>IF(H6374&lt;100000,"Low",IF(AND(H6374&gt;=100000,H6374&lt;250000),"Medium","High"))</f>
        <v>Medium</v>
      </c>
    </row>
    <row r="6375" spans="1:13" x14ac:dyDescent="0.4">
      <c r="A6375" s="109" t="s">
        <v>6027</v>
      </c>
      <c r="B6375" s="109" t="s">
        <v>6354</v>
      </c>
      <c r="C6375" s="109" t="s">
        <v>1051</v>
      </c>
      <c r="D6375" s="109" t="s">
        <v>106</v>
      </c>
      <c r="E6375" s="109" t="s">
        <v>10528</v>
      </c>
      <c r="F6375" s="109" t="s">
        <v>95</v>
      </c>
      <c r="G6375" s="109" t="s">
        <v>6062</v>
      </c>
      <c r="H6375" s="107">
        <v>306783</v>
      </c>
      <c r="I6375" s="109">
        <v>5</v>
      </c>
      <c r="J6375" s="108">
        <v>128937</v>
      </c>
      <c r="K6375" s="107" t="str">
        <f>IF(J6375&gt;0,"Untung","Rugi")</f>
        <v>Untung</v>
      </c>
      <c r="L6375" s="107" t="str">
        <f t="array" ref="L6375">_xlfn.IFS(H6375&lt;100000,"Low",AND(H6375&gt;=100000,H6375&lt;250000),"Medium",H6375&gt;=250000,"High")</f>
        <v>High</v>
      </c>
      <c r="M6375" s="107" t="str">
        <f>IF(H6375&lt;100000,"Low",IF(AND(H6375&gt;=100000,H6375&lt;250000),"Medium","High"))</f>
        <v>High</v>
      </c>
    </row>
    <row r="6376" spans="1:13" x14ac:dyDescent="0.4">
      <c r="A6376" s="109" t="s">
        <v>6027</v>
      </c>
      <c r="B6376" s="109" t="s">
        <v>10527</v>
      </c>
      <c r="C6376" s="109" t="s">
        <v>1051</v>
      </c>
      <c r="D6376" s="109" t="s">
        <v>106</v>
      </c>
      <c r="E6376" s="109" t="s">
        <v>7067</v>
      </c>
      <c r="F6376" s="109" t="s">
        <v>95</v>
      </c>
      <c r="G6376" s="109" t="s">
        <v>6062</v>
      </c>
      <c r="H6376" s="107">
        <v>385311</v>
      </c>
      <c r="I6376" s="109">
        <v>2</v>
      </c>
      <c r="J6376" s="108">
        <v>270270</v>
      </c>
      <c r="K6376" s="107" t="str">
        <f>IF(J6376&gt;0,"Untung","Rugi")</f>
        <v>Untung</v>
      </c>
      <c r="L6376" s="107" t="str">
        <f t="array" ref="L6376">_xlfn.IFS(H6376&lt;100000,"Low",AND(H6376&gt;=100000,H6376&lt;250000),"Medium",H6376&gt;=250000,"High")</f>
        <v>High</v>
      </c>
      <c r="M6376" s="107" t="str">
        <f>IF(H6376&lt;100000,"Low",IF(AND(H6376&gt;=100000,H6376&lt;250000),"Medium","High"))</f>
        <v>High</v>
      </c>
    </row>
    <row r="6377" spans="1:13" x14ac:dyDescent="0.4">
      <c r="A6377" s="109" t="s">
        <v>6016</v>
      </c>
      <c r="B6377" s="109" t="s">
        <v>10526</v>
      </c>
      <c r="C6377" s="109" t="s">
        <v>1051</v>
      </c>
      <c r="D6377" s="109" t="s">
        <v>106</v>
      </c>
      <c r="E6377" s="109" t="s">
        <v>9393</v>
      </c>
      <c r="F6377" s="109" t="s">
        <v>99</v>
      </c>
      <c r="G6377" s="109" t="s">
        <v>6109</v>
      </c>
      <c r="H6377" s="107">
        <v>296385</v>
      </c>
      <c r="I6377" s="109">
        <v>3</v>
      </c>
      <c r="J6377" s="108">
        <v>187589</v>
      </c>
      <c r="K6377" s="107" t="str">
        <f>IF(J6377&gt;0,"Untung","Rugi")</f>
        <v>Untung</v>
      </c>
      <c r="L6377" s="107" t="str">
        <f t="array" ref="L6377">_xlfn.IFS(H6377&lt;100000,"Low",AND(H6377&gt;=100000,H6377&lt;250000),"Medium",H6377&gt;=250000,"High")</f>
        <v>High</v>
      </c>
      <c r="M6377" s="107" t="str">
        <f>IF(H6377&lt;100000,"Low",IF(AND(H6377&gt;=100000,H6377&lt;250000),"Medium","High"))</f>
        <v>High</v>
      </c>
    </row>
    <row r="6378" spans="1:13" x14ac:dyDescent="0.4">
      <c r="A6378" s="109" t="s">
        <v>6016</v>
      </c>
      <c r="B6378" s="109" t="s">
        <v>10525</v>
      </c>
      <c r="C6378" s="109" t="s">
        <v>1051</v>
      </c>
      <c r="D6378" s="109" t="s">
        <v>106</v>
      </c>
      <c r="E6378" s="109" t="s">
        <v>6068</v>
      </c>
      <c r="F6378" s="109" t="s">
        <v>95</v>
      </c>
      <c r="G6378" s="109" t="s">
        <v>6067</v>
      </c>
      <c r="H6378" s="107">
        <v>150792</v>
      </c>
      <c r="I6378" s="109">
        <v>3</v>
      </c>
      <c r="J6378" s="108">
        <v>250347</v>
      </c>
      <c r="K6378" s="107" t="str">
        <f>IF(J6378&gt;0,"Untung","Rugi")</f>
        <v>Untung</v>
      </c>
      <c r="L6378" s="107" t="str">
        <f t="array" ref="L6378">_xlfn.IFS(H6378&lt;100000,"Low",AND(H6378&gt;=100000,H6378&lt;250000),"Medium",H6378&gt;=250000,"High")</f>
        <v>Medium</v>
      </c>
      <c r="M6378" s="107" t="str">
        <f>IF(H6378&lt;100000,"Low",IF(AND(H6378&gt;=100000,H6378&lt;250000),"Medium","High"))</f>
        <v>Medium</v>
      </c>
    </row>
    <row r="6379" spans="1:13" x14ac:dyDescent="0.4">
      <c r="A6379" s="109" t="s">
        <v>6016</v>
      </c>
      <c r="B6379" s="109" t="s">
        <v>6491</v>
      </c>
      <c r="C6379" s="109" t="s">
        <v>1051</v>
      </c>
      <c r="D6379" s="109" t="s">
        <v>106</v>
      </c>
      <c r="E6379" s="109" t="s">
        <v>8759</v>
      </c>
      <c r="F6379" s="109" t="s">
        <v>6021</v>
      </c>
      <c r="G6379" s="109" t="s">
        <v>6031</v>
      </c>
      <c r="H6379" s="107">
        <v>295469</v>
      </c>
      <c r="I6379" s="109">
        <v>3</v>
      </c>
      <c r="J6379" s="108">
        <v>-114919</v>
      </c>
      <c r="K6379" s="107" t="str">
        <f>IF(J6379&gt;0,"Untung","Rugi")</f>
        <v>Rugi</v>
      </c>
      <c r="L6379" s="107" t="str">
        <f t="array" ref="L6379">_xlfn.IFS(H6379&lt;100000,"Low",AND(H6379&gt;=100000,H6379&lt;250000),"Medium",H6379&gt;=250000,"High")</f>
        <v>High</v>
      </c>
      <c r="M6379" s="107" t="str">
        <f>IF(H6379&lt;100000,"Low",IF(AND(H6379&gt;=100000,H6379&lt;250000),"Medium","High"))</f>
        <v>High</v>
      </c>
    </row>
    <row r="6380" spans="1:13" x14ac:dyDescent="0.4">
      <c r="A6380" s="109" t="s">
        <v>6016</v>
      </c>
      <c r="B6380" s="109" t="s">
        <v>10524</v>
      </c>
      <c r="C6380" s="109" t="s">
        <v>1051</v>
      </c>
      <c r="D6380" s="109" t="s">
        <v>96</v>
      </c>
      <c r="E6380" s="109" t="s">
        <v>8813</v>
      </c>
      <c r="F6380" s="109" t="s">
        <v>95</v>
      </c>
      <c r="G6380" s="109" t="s">
        <v>6017</v>
      </c>
      <c r="H6380" s="107">
        <v>320148</v>
      </c>
      <c r="I6380" s="109">
        <v>2</v>
      </c>
      <c r="J6380" s="108">
        <v>-196899</v>
      </c>
      <c r="K6380" s="107" t="str">
        <f>IF(J6380&gt;0,"Untung","Rugi")</f>
        <v>Rugi</v>
      </c>
      <c r="L6380" s="107" t="str">
        <f t="array" ref="L6380">_xlfn.IFS(H6380&lt;100000,"Low",AND(H6380&gt;=100000,H6380&lt;250000),"Medium",H6380&gt;=250000,"High")</f>
        <v>High</v>
      </c>
      <c r="M6380" s="107" t="str">
        <f>IF(H6380&lt;100000,"Low",IF(AND(H6380&gt;=100000,H6380&lt;250000),"Medium","High"))</f>
        <v>High</v>
      </c>
    </row>
    <row r="6381" spans="1:13" x14ac:dyDescent="0.4">
      <c r="A6381" s="109" t="s">
        <v>6016</v>
      </c>
      <c r="B6381" s="109" t="s">
        <v>10523</v>
      </c>
      <c r="C6381" s="109" t="s">
        <v>100</v>
      </c>
      <c r="D6381" s="109" t="s">
        <v>102</v>
      </c>
      <c r="E6381" s="109" t="s">
        <v>10522</v>
      </c>
      <c r="F6381" s="109" t="s">
        <v>95</v>
      </c>
      <c r="G6381" s="109" t="s">
        <v>6116</v>
      </c>
      <c r="H6381" s="107">
        <v>289099</v>
      </c>
      <c r="I6381" s="109">
        <v>4</v>
      </c>
      <c r="J6381" s="108">
        <v>448928</v>
      </c>
      <c r="K6381" s="107" t="str">
        <f>IF(J6381&gt;0,"Untung","Rugi")</f>
        <v>Untung</v>
      </c>
      <c r="L6381" s="107" t="str">
        <f t="array" ref="L6381">_xlfn.IFS(H6381&lt;100000,"Low",AND(H6381&gt;=100000,H6381&lt;250000),"Medium",H6381&gt;=250000,"High")</f>
        <v>High</v>
      </c>
      <c r="M6381" s="107" t="str">
        <f>IF(H6381&lt;100000,"Low",IF(AND(H6381&gt;=100000,H6381&lt;250000),"Medium","High"))</f>
        <v>High</v>
      </c>
    </row>
    <row r="6382" spans="1:13" x14ac:dyDescent="0.4">
      <c r="A6382" s="109" t="s">
        <v>6016</v>
      </c>
      <c r="B6382" s="109" t="s">
        <v>10521</v>
      </c>
      <c r="C6382" s="109" t="s">
        <v>100</v>
      </c>
      <c r="D6382" s="109" t="s">
        <v>102</v>
      </c>
      <c r="E6382" s="109" t="s">
        <v>10520</v>
      </c>
      <c r="F6382" s="109" t="s">
        <v>6021</v>
      </c>
      <c r="G6382" s="109" t="s">
        <v>6745</v>
      </c>
      <c r="H6382" s="107">
        <v>194691</v>
      </c>
      <c r="I6382" s="109">
        <v>8</v>
      </c>
      <c r="J6382" s="108">
        <v>397078</v>
      </c>
      <c r="K6382" s="107" t="str">
        <f>IF(J6382&gt;0,"Untung","Rugi")</f>
        <v>Untung</v>
      </c>
      <c r="L6382" s="107" t="str">
        <f t="array" ref="L6382">_xlfn.IFS(H6382&lt;100000,"Low",AND(H6382&gt;=100000,H6382&lt;250000),"Medium",H6382&gt;=250000,"High")</f>
        <v>Medium</v>
      </c>
      <c r="M6382" s="107" t="str">
        <f>IF(H6382&lt;100000,"Low",IF(AND(H6382&gt;=100000,H6382&lt;250000),"Medium","High"))</f>
        <v>Medium</v>
      </c>
    </row>
    <row r="6383" spans="1:13" x14ac:dyDescent="0.4">
      <c r="A6383" s="109" t="s">
        <v>6016</v>
      </c>
      <c r="B6383" s="109" t="s">
        <v>10519</v>
      </c>
      <c r="C6383" s="109" t="s">
        <v>1051</v>
      </c>
      <c r="D6383" s="109" t="s">
        <v>96</v>
      </c>
      <c r="E6383" s="109" t="s">
        <v>10415</v>
      </c>
      <c r="F6383" s="109" t="s">
        <v>6021</v>
      </c>
      <c r="G6383" s="109" t="s">
        <v>6031</v>
      </c>
      <c r="H6383" s="107">
        <v>269109</v>
      </c>
      <c r="I6383" s="109">
        <v>8</v>
      </c>
      <c r="J6383" s="108">
        <v>114684</v>
      </c>
      <c r="K6383" s="107" t="str">
        <f>IF(J6383&gt;0,"Untung","Rugi")</f>
        <v>Untung</v>
      </c>
      <c r="L6383" s="107" t="str">
        <f t="array" ref="L6383">_xlfn.IFS(H6383&lt;100000,"Low",AND(H6383&gt;=100000,H6383&lt;250000),"Medium",H6383&gt;=250000,"High")</f>
        <v>High</v>
      </c>
      <c r="M6383" s="107" t="str">
        <f>IF(H6383&lt;100000,"Low",IF(AND(H6383&gt;=100000,H6383&lt;250000),"Medium","High"))</f>
        <v>High</v>
      </c>
    </row>
    <row r="6384" spans="1:13" x14ac:dyDescent="0.4">
      <c r="A6384" s="109" t="s">
        <v>6016</v>
      </c>
      <c r="B6384" s="109" t="s">
        <v>10518</v>
      </c>
      <c r="C6384" s="109" t="s">
        <v>1051</v>
      </c>
      <c r="D6384" s="109" t="s">
        <v>96</v>
      </c>
      <c r="E6384" s="109" t="s">
        <v>9454</v>
      </c>
      <c r="F6384" s="109" t="s">
        <v>99</v>
      </c>
      <c r="G6384" s="109" t="s">
        <v>6109</v>
      </c>
      <c r="H6384" s="107">
        <v>405845</v>
      </c>
      <c r="I6384" s="109">
        <v>3</v>
      </c>
      <c r="J6384" s="108">
        <v>229182</v>
      </c>
      <c r="K6384" s="107" t="str">
        <f>IF(J6384&gt;0,"Untung","Rugi")</f>
        <v>Untung</v>
      </c>
      <c r="L6384" s="107" t="str">
        <f t="array" ref="L6384">_xlfn.IFS(H6384&lt;100000,"Low",AND(H6384&gt;=100000,H6384&lt;250000),"Medium",H6384&gt;=250000,"High")</f>
        <v>High</v>
      </c>
      <c r="M6384" s="107" t="str">
        <f>IF(H6384&lt;100000,"Low",IF(AND(H6384&gt;=100000,H6384&lt;250000),"Medium","High"))</f>
        <v>High</v>
      </c>
    </row>
    <row r="6385" spans="1:13" x14ac:dyDescent="0.4">
      <c r="A6385" s="109" t="s">
        <v>6016</v>
      </c>
      <c r="B6385" s="109" t="s">
        <v>10517</v>
      </c>
      <c r="C6385" s="109" t="s">
        <v>1051</v>
      </c>
      <c r="D6385" s="109" t="s">
        <v>104</v>
      </c>
      <c r="E6385" s="109" t="s">
        <v>9533</v>
      </c>
      <c r="F6385" s="109" t="s">
        <v>6021</v>
      </c>
      <c r="G6385" s="109" t="s">
        <v>6020</v>
      </c>
      <c r="H6385" s="107">
        <v>354491</v>
      </c>
      <c r="I6385" s="109">
        <v>6</v>
      </c>
      <c r="J6385" s="108">
        <v>379571</v>
      </c>
      <c r="K6385" s="107" t="str">
        <f>IF(J6385&gt;0,"Untung","Rugi")</f>
        <v>Untung</v>
      </c>
      <c r="L6385" s="107" t="str">
        <f t="array" ref="L6385">_xlfn.IFS(H6385&lt;100000,"Low",AND(H6385&gt;=100000,H6385&lt;250000),"Medium",H6385&gt;=250000,"High")</f>
        <v>High</v>
      </c>
      <c r="M6385" s="107" t="str">
        <f>IF(H6385&lt;100000,"Low",IF(AND(H6385&gt;=100000,H6385&lt;250000),"Medium","High"))</f>
        <v>High</v>
      </c>
    </row>
    <row r="6386" spans="1:13" x14ac:dyDescent="0.4">
      <c r="A6386" s="109" t="s">
        <v>6027</v>
      </c>
      <c r="B6386" s="109" t="s">
        <v>10516</v>
      </c>
      <c r="C6386" s="109" t="s">
        <v>1051</v>
      </c>
      <c r="D6386" s="109" t="s">
        <v>96</v>
      </c>
      <c r="E6386" s="109" t="s">
        <v>10515</v>
      </c>
      <c r="F6386" s="109" t="s">
        <v>6021</v>
      </c>
      <c r="G6386" s="109" t="s">
        <v>6020</v>
      </c>
      <c r="H6386" s="107">
        <v>295085</v>
      </c>
      <c r="I6386" s="109">
        <v>7</v>
      </c>
      <c r="J6386" s="108">
        <v>129912</v>
      </c>
      <c r="K6386" s="107" t="str">
        <f>IF(J6386&gt;0,"Untung","Rugi")</f>
        <v>Untung</v>
      </c>
      <c r="L6386" s="107" t="str">
        <f t="array" ref="L6386">_xlfn.IFS(H6386&lt;100000,"Low",AND(H6386&gt;=100000,H6386&lt;250000),"Medium",H6386&gt;=250000,"High")</f>
        <v>High</v>
      </c>
      <c r="M6386" s="107" t="str">
        <f>IF(H6386&lt;100000,"Low",IF(AND(H6386&gt;=100000,H6386&lt;250000),"Medium","High"))</f>
        <v>High</v>
      </c>
    </row>
    <row r="6387" spans="1:13" x14ac:dyDescent="0.4">
      <c r="A6387" s="109" t="s">
        <v>6016</v>
      </c>
      <c r="B6387" s="109" t="s">
        <v>7044</v>
      </c>
      <c r="C6387" s="109" t="s">
        <v>1051</v>
      </c>
      <c r="D6387" s="109" t="s">
        <v>96</v>
      </c>
      <c r="E6387" s="109" t="s">
        <v>10208</v>
      </c>
      <c r="F6387" s="109" t="s">
        <v>95</v>
      </c>
      <c r="G6387" s="109" t="s">
        <v>6017</v>
      </c>
      <c r="H6387" s="107">
        <v>206437</v>
      </c>
      <c r="I6387" s="109">
        <v>1</v>
      </c>
      <c r="J6387" s="108">
        <v>395732</v>
      </c>
      <c r="K6387" s="107" t="str">
        <f>IF(J6387&gt;0,"Untung","Rugi")</f>
        <v>Untung</v>
      </c>
      <c r="L6387" s="107" t="str">
        <f t="array" ref="L6387">_xlfn.IFS(H6387&lt;100000,"Low",AND(H6387&gt;=100000,H6387&lt;250000),"Medium",H6387&gt;=250000,"High")</f>
        <v>Medium</v>
      </c>
      <c r="M6387" s="107" t="str">
        <f>IF(H6387&lt;100000,"Low",IF(AND(H6387&gt;=100000,H6387&lt;250000),"Medium","High"))</f>
        <v>Medium</v>
      </c>
    </row>
    <row r="6388" spans="1:13" x14ac:dyDescent="0.4">
      <c r="A6388" s="109" t="s">
        <v>6081</v>
      </c>
      <c r="B6388" s="109" t="s">
        <v>10514</v>
      </c>
      <c r="C6388" s="109" t="s">
        <v>1051</v>
      </c>
      <c r="D6388" s="109" t="s">
        <v>96</v>
      </c>
      <c r="E6388" s="109" t="s">
        <v>7638</v>
      </c>
      <c r="F6388" s="109" t="s">
        <v>95</v>
      </c>
      <c r="G6388" s="109" t="s">
        <v>6062</v>
      </c>
      <c r="H6388" s="107">
        <v>51593</v>
      </c>
      <c r="I6388" s="109">
        <v>3</v>
      </c>
      <c r="J6388" s="108">
        <v>155345</v>
      </c>
      <c r="K6388" s="107" t="str">
        <f>IF(J6388&gt;0,"Untung","Rugi")</f>
        <v>Untung</v>
      </c>
      <c r="L6388" s="107" t="str">
        <f t="array" ref="L6388">_xlfn.IFS(H6388&lt;100000,"Low",AND(H6388&gt;=100000,H6388&lt;250000),"Medium",H6388&gt;=250000,"High")</f>
        <v>Low</v>
      </c>
      <c r="M6388" s="107" t="str">
        <f>IF(H6388&lt;100000,"Low",IF(AND(H6388&gt;=100000,H6388&lt;250000),"Medium","High"))</f>
        <v>Low</v>
      </c>
    </row>
    <row r="6389" spans="1:13" x14ac:dyDescent="0.4">
      <c r="A6389" s="109" t="s">
        <v>6081</v>
      </c>
      <c r="B6389" s="109" t="s">
        <v>10513</v>
      </c>
      <c r="C6389" s="109" t="s">
        <v>1051</v>
      </c>
      <c r="D6389" s="109" t="s">
        <v>96</v>
      </c>
      <c r="E6389" s="109" t="s">
        <v>10512</v>
      </c>
      <c r="F6389" s="109" t="s">
        <v>99</v>
      </c>
      <c r="G6389" s="109" t="s">
        <v>6024</v>
      </c>
      <c r="H6389" s="107">
        <v>395153</v>
      </c>
      <c r="I6389" s="109">
        <v>3</v>
      </c>
      <c r="J6389" s="108">
        <v>-157888</v>
      </c>
      <c r="K6389" s="107" t="str">
        <f>IF(J6389&gt;0,"Untung","Rugi")</f>
        <v>Rugi</v>
      </c>
      <c r="L6389" s="107" t="str">
        <f t="array" ref="L6389">_xlfn.IFS(H6389&lt;100000,"Low",AND(H6389&gt;=100000,H6389&lt;250000),"Medium",H6389&gt;=250000,"High")</f>
        <v>High</v>
      </c>
      <c r="M6389" s="107" t="str">
        <f>IF(H6389&lt;100000,"Low",IF(AND(H6389&gt;=100000,H6389&lt;250000),"Medium","High"))</f>
        <v>High</v>
      </c>
    </row>
    <row r="6390" spans="1:13" x14ac:dyDescent="0.4">
      <c r="A6390" s="109" t="s">
        <v>6081</v>
      </c>
      <c r="B6390" s="109" t="s">
        <v>10511</v>
      </c>
      <c r="C6390" s="109" t="s">
        <v>100</v>
      </c>
      <c r="D6390" s="109" t="s">
        <v>96</v>
      </c>
      <c r="E6390" s="109" t="s">
        <v>10510</v>
      </c>
      <c r="F6390" s="109" t="s">
        <v>6021</v>
      </c>
      <c r="G6390" s="109" t="s">
        <v>6031</v>
      </c>
      <c r="H6390" s="107">
        <v>137723</v>
      </c>
      <c r="I6390" s="109">
        <v>3</v>
      </c>
      <c r="J6390" s="108">
        <v>20626</v>
      </c>
      <c r="K6390" s="107" t="str">
        <f>IF(J6390&gt;0,"Untung","Rugi")</f>
        <v>Untung</v>
      </c>
      <c r="L6390" s="107" t="str">
        <f t="array" ref="L6390">_xlfn.IFS(H6390&lt;100000,"Low",AND(H6390&gt;=100000,H6390&lt;250000),"Medium",H6390&gt;=250000,"High")</f>
        <v>Medium</v>
      </c>
      <c r="M6390" s="107" t="str">
        <f>IF(H6390&lt;100000,"Low",IF(AND(H6390&gt;=100000,H6390&lt;250000),"Medium","High"))</f>
        <v>Medium</v>
      </c>
    </row>
    <row r="6391" spans="1:13" x14ac:dyDescent="0.4">
      <c r="A6391" s="109" t="s">
        <v>6016</v>
      </c>
      <c r="B6391" s="109" t="s">
        <v>10509</v>
      </c>
      <c r="C6391" s="109" t="s">
        <v>1051</v>
      </c>
      <c r="D6391" s="109" t="s">
        <v>104</v>
      </c>
      <c r="E6391" s="109" t="s">
        <v>10508</v>
      </c>
      <c r="F6391" s="109" t="s">
        <v>95</v>
      </c>
      <c r="G6391" s="109" t="s">
        <v>6062</v>
      </c>
      <c r="H6391" s="107">
        <v>136440</v>
      </c>
      <c r="I6391" s="109">
        <v>6</v>
      </c>
      <c r="J6391" s="108">
        <v>232049</v>
      </c>
      <c r="K6391" s="107" t="str">
        <f>IF(J6391&gt;0,"Untung","Rugi")</f>
        <v>Untung</v>
      </c>
      <c r="L6391" s="107" t="str">
        <f t="array" ref="L6391">_xlfn.IFS(H6391&lt;100000,"Low",AND(H6391&gt;=100000,H6391&lt;250000),"Medium",H6391&gt;=250000,"High")</f>
        <v>Medium</v>
      </c>
      <c r="M6391" s="107" t="str">
        <f>IF(H6391&lt;100000,"Low",IF(AND(H6391&gt;=100000,H6391&lt;250000),"Medium","High"))</f>
        <v>Medium</v>
      </c>
    </row>
    <row r="6392" spans="1:13" x14ac:dyDescent="0.4">
      <c r="A6392" s="109" t="s">
        <v>6016</v>
      </c>
      <c r="B6392" s="109" t="s">
        <v>10507</v>
      </c>
      <c r="C6392" s="109" t="s">
        <v>1051</v>
      </c>
      <c r="D6392" s="109" t="s">
        <v>104</v>
      </c>
      <c r="E6392" s="109" t="s">
        <v>9181</v>
      </c>
      <c r="F6392" s="109" t="s">
        <v>99</v>
      </c>
      <c r="G6392" s="109" t="s">
        <v>6024</v>
      </c>
      <c r="H6392" s="107">
        <v>264206</v>
      </c>
      <c r="I6392" s="109">
        <v>5</v>
      </c>
      <c r="J6392" s="108">
        <v>384112</v>
      </c>
      <c r="K6392" s="107" t="str">
        <f>IF(J6392&gt;0,"Untung","Rugi")</f>
        <v>Untung</v>
      </c>
      <c r="L6392" s="107" t="str">
        <f t="array" ref="L6392">_xlfn.IFS(H6392&lt;100000,"Low",AND(H6392&gt;=100000,H6392&lt;250000),"Medium",H6392&gt;=250000,"High")</f>
        <v>High</v>
      </c>
      <c r="M6392" s="107" t="str">
        <f>IF(H6392&lt;100000,"Low",IF(AND(H6392&gt;=100000,H6392&lt;250000),"Medium","High"))</f>
        <v>High</v>
      </c>
    </row>
    <row r="6393" spans="1:13" x14ac:dyDescent="0.4">
      <c r="A6393" s="109" t="s">
        <v>6016</v>
      </c>
      <c r="B6393" s="109" t="s">
        <v>10506</v>
      </c>
      <c r="C6393" s="109" t="s">
        <v>1051</v>
      </c>
      <c r="D6393" s="109" t="s">
        <v>104</v>
      </c>
      <c r="E6393" s="109" t="s">
        <v>7178</v>
      </c>
      <c r="F6393" s="109" t="s">
        <v>95</v>
      </c>
      <c r="G6393" s="109" t="s">
        <v>6062</v>
      </c>
      <c r="H6393" s="107">
        <v>208699</v>
      </c>
      <c r="I6393" s="109">
        <v>6</v>
      </c>
      <c r="J6393" s="108">
        <v>315320</v>
      </c>
      <c r="K6393" s="107" t="str">
        <f>IF(J6393&gt;0,"Untung","Rugi")</f>
        <v>Untung</v>
      </c>
      <c r="L6393" s="107" t="str">
        <f t="array" ref="L6393">_xlfn.IFS(H6393&lt;100000,"Low",AND(H6393&gt;=100000,H6393&lt;250000),"Medium",H6393&gt;=250000,"High")</f>
        <v>Medium</v>
      </c>
      <c r="M6393" s="107" t="str">
        <f>IF(H6393&lt;100000,"Low",IF(AND(H6393&gt;=100000,H6393&lt;250000),"Medium","High"))</f>
        <v>Medium</v>
      </c>
    </row>
    <row r="6394" spans="1:13" x14ac:dyDescent="0.4">
      <c r="A6394" s="109" t="s">
        <v>6016</v>
      </c>
      <c r="B6394" s="109" t="s">
        <v>10505</v>
      </c>
      <c r="C6394" s="109" t="s">
        <v>1051</v>
      </c>
      <c r="D6394" s="109" t="s">
        <v>104</v>
      </c>
      <c r="E6394" s="109" t="s">
        <v>10504</v>
      </c>
      <c r="F6394" s="109" t="s">
        <v>99</v>
      </c>
      <c r="G6394" s="109" t="s">
        <v>6141</v>
      </c>
      <c r="H6394" s="107">
        <v>333290</v>
      </c>
      <c r="I6394" s="109">
        <v>3</v>
      </c>
      <c r="J6394" s="108">
        <v>-183613</v>
      </c>
      <c r="K6394" s="107" t="str">
        <f>IF(J6394&gt;0,"Untung","Rugi")</f>
        <v>Rugi</v>
      </c>
      <c r="L6394" s="107" t="str">
        <f t="array" ref="L6394">_xlfn.IFS(H6394&lt;100000,"Low",AND(H6394&gt;=100000,H6394&lt;250000),"Medium",H6394&gt;=250000,"High")</f>
        <v>High</v>
      </c>
      <c r="M6394" s="107" t="str">
        <f>IF(H6394&lt;100000,"Low",IF(AND(H6394&gt;=100000,H6394&lt;250000),"Medium","High"))</f>
        <v>High</v>
      </c>
    </row>
    <row r="6395" spans="1:13" x14ac:dyDescent="0.4">
      <c r="A6395" s="109" t="s">
        <v>6016</v>
      </c>
      <c r="B6395" s="109" t="s">
        <v>10503</v>
      </c>
      <c r="C6395" s="109" t="s">
        <v>1051</v>
      </c>
      <c r="D6395" s="109" t="s">
        <v>104</v>
      </c>
      <c r="E6395" s="109" t="s">
        <v>6609</v>
      </c>
      <c r="F6395" s="109" t="s">
        <v>95</v>
      </c>
      <c r="G6395" s="109" t="s">
        <v>6052</v>
      </c>
      <c r="H6395" s="107">
        <v>251256</v>
      </c>
      <c r="I6395" s="109">
        <v>3</v>
      </c>
      <c r="J6395" s="108">
        <v>-65674</v>
      </c>
      <c r="K6395" s="107" t="str">
        <f>IF(J6395&gt;0,"Untung","Rugi")</f>
        <v>Rugi</v>
      </c>
      <c r="L6395" s="107" t="str">
        <f t="array" ref="L6395">_xlfn.IFS(H6395&lt;100000,"Low",AND(H6395&gt;=100000,H6395&lt;250000),"Medium",H6395&gt;=250000,"High")</f>
        <v>High</v>
      </c>
      <c r="M6395" s="107" t="str">
        <f>IF(H6395&lt;100000,"Low",IF(AND(H6395&gt;=100000,H6395&lt;250000),"Medium","High"))</f>
        <v>High</v>
      </c>
    </row>
    <row r="6396" spans="1:13" x14ac:dyDescent="0.4">
      <c r="A6396" s="109" t="s">
        <v>6016</v>
      </c>
      <c r="B6396" s="109" t="s">
        <v>10502</v>
      </c>
      <c r="C6396" s="109" t="s">
        <v>1051</v>
      </c>
      <c r="D6396" s="109" t="s">
        <v>104</v>
      </c>
      <c r="E6396" s="109" t="s">
        <v>7843</v>
      </c>
      <c r="F6396" s="109" t="s">
        <v>95</v>
      </c>
      <c r="G6396" s="109" t="s">
        <v>6036</v>
      </c>
      <c r="H6396" s="107">
        <v>96282</v>
      </c>
      <c r="I6396" s="109">
        <v>2</v>
      </c>
      <c r="J6396" s="108">
        <v>-51887</v>
      </c>
      <c r="K6396" s="107" t="str">
        <f>IF(J6396&gt;0,"Untung","Rugi")</f>
        <v>Rugi</v>
      </c>
      <c r="L6396" s="107" t="str">
        <f t="array" ref="L6396">_xlfn.IFS(H6396&lt;100000,"Low",AND(H6396&gt;=100000,H6396&lt;250000),"Medium",H6396&gt;=250000,"High")</f>
        <v>Low</v>
      </c>
      <c r="M6396" s="107" t="str">
        <f>IF(H6396&lt;100000,"Low",IF(AND(H6396&gt;=100000,H6396&lt;250000),"Medium","High"))</f>
        <v>Low</v>
      </c>
    </row>
    <row r="6397" spans="1:13" x14ac:dyDescent="0.4">
      <c r="A6397" s="109" t="s">
        <v>6016</v>
      </c>
      <c r="B6397" s="109" t="s">
        <v>10501</v>
      </c>
      <c r="C6397" s="109" t="s">
        <v>1051</v>
      </c>
      <c r="D6397" s="109" t="s">
        <v>104</v>
      </c>
      <c r="E6397" s="109" t="s">
        <v>6047</v>
      </c>
      <c r="F6397" s="109" t="s">
        <v>95</v>
      </c>
      <c r="G6397" s="109" t="s">
        <v>6039</v>
      </c>
      <c r="H6397" s="107">
        <v>158197</v>
      </c>
      <c r="I6397" s="109">
        <v>3</v>
      </c>
      <c r="J6397" s="108">
        <v>261741</v>
      </c>
      <c r="K6397" s="107" t="str">
        <f>IF(J6397&gt;0,"Untung","Rugi")</f>
        <v>Untung</v>
      </c>
      <c r="L6397" s="107" t="str">
        <f t="array" ref="L6397">_xlfn.IFS(H6397&lt;100000,"Low",AND(H6397&gt;=100000,H6397&lt;250000),"Medium",H6397&gt;=250000,"High")</f>
        <v>Medium</v>
      </c>
      <c r="M6397" s="107" t="str">
        <f>IF(H6397&lt;100000,"Low",IF(AND(H6397&gt;=100000,H6397&lt;250000),"Medium","High"))</f>
        <v>Medium</v>
      </c>
    </row>
    <row r="6398" spans="1:13" x14ac:dyDescent="0.4">
      <c r="A6398" s="109" t="s">
        <v>6046</v>
      </c>
      <c r="B6398" s="109" t="s">
        <v>10500</v>
      </c>
      <c r="C6398" s="109" t="s">
        <v>100</v>
      </c>
      <c r="D6398" s="109" t="s">
        <v>96</v>
      </c>
      <c r="E6398" s="109" t="s">
        <v>6357</v>
      </c>
      <c r="F6398" s="109" t="s">
        <v>95</v>
      </c>
      <c r="G6398" s="109" t="s">
        <v>6062</v>
      </c>
      <c r="H6398" s="107">
        <v>308234</v>
      </c>
      <c r="I6398" s="109">
        <v>3</v>
      </c>
      <c r="J6398" s="108">
        <v>326977</v>
      </c>
      <c r="K6398" s="107" t="str">
        <f>IF(J6398&gt;0,"Untung","Rugi")</f>
        <v>Untung</v>
      </c>
      <c r="L6398" s="107" t="str">
        <f t="array" ref="L6398">_xlfn.IFS(H6398&lt;100000,"Low",AND(H6398&gt;=100000,H6398&lt;250000),"Medium",H6398&gt;=250000,"High")</f>
        <v>High</v>
      </c>
      <c r="M6398" s="107" t="str">
        <f>IF(H6398&lt;100000,"Low",IF(AND(H6398&gt;=100000,H6398&lt;250000),"Medium","High"))</f>
        <v>High</v>
      </c>
    </row>
    <row r="6399" spans="1:13" x14ac:dyDescent="0.4">
      <c r="A6399" s="109" t="s">
        <v>6016</v>
      </c>
      <c r="B6399" s="109" t="s">
        <v>10499</v>
      </c>
      <c r="C6399" s="109" t="s">
        <v>100</v>
      </c>
      <c r="D6399" s="109" t="s">
        <v>96</v>
      </c>
      <c r="E6399" s="109" t="s">
        <v>10498</v>
      </c>
      <c r="F6399" s="109" t="s">
        <v>6021</v>
      </c>
      <c r="G6399" s="109" t="s">
        <v>6020</v>
      </c>
      <c r="H6399" s="107">
        <v>341056</v>
      </c>
      <c r="I6399" s="109">
        <v>5</v>
      </c>
      <c r="J6399" s="108">
        <v>90194</v>
      </c>
      <c r="K6399" s="107" t="str">
        <f>IF(J6399&gt;0,"Untung","Rugi")</f>
        <v>Untung</v>
      </c>
      <c r="L6399" s="107" t="str">
        <f t="array" ref="L6399">_xlfn.IFS(H6399&lt;100000,"Low",AND(H6399&gt;=100000,H6399&lt;250000),"Medium",H6399&gt;=250000,"High")</f>
        <v>High</v>
      </c>
      <c r="M6399" s="107" t="str">
        <f>IF(H6399&lt;100000,"Low",IF(AND(H6399&gt;=100000,H6399&lt;250000),"Medium","High"))</f>
        <v>High</v>
      </c>
    </row>
    <row r="6400" spans="1:13" x14ac:dyDescent="0.4">
      <c r="A6400" s="109" t="s">
        <v>6016</v>
      </c>
      <c r="B6400" s="109" t="s">
        <v>10483</v>
      </c>
      <c r="C6400" s="109" t="s">
        <v>1051</v>
      </c>
      <c r="D6400" s="109" t="s">
        <v>102</v>
      </c>
      <c r="E6400" s="109" t="s">
        <v>9439</v>
      </c>
      <c r="F6400" s="109" t="s">
        <v>95</v>
      </c>
      <c r="G6400" s="109" t="s">
        <v>6052</v>
      </c>
      <c r="H6400" s="107">
        <v>82093</v>
      </c>
      <c r="I6400" s="109">
        <v>2</v>
      </c>
      <c r="J6400" s="108">
        <v>-118852</v>
      </c>
      <c r="K6400" s="107" t="str">
        <f>IF(J6400&gt;0,"Untung","Rugi")</f>
        <v>Rugi</v>
      </c>
      <c r="L6400" s="107" t="str">
        <f t="array" ref="L6400">_xlfn.IFS(H6400&lt;100000,"Low",AND(H6400&gt;=100000,H6400&lt;250000),"Medium",H6400&gt;=250000,"High")</f>
        <v>Low</v>
      </c>
      <c r="M6400" s="107" t="str">
        <f>IF(H6400&lt;100000,"Low",IF(AND(H6400&gt;=100000,H6400&lt;250000),"Medium","High"))</f>
        <v>Low</v>
      </c>
    </row>
    <row r="6401" spans="1:13" x14ac:dyDescent="0.4">
      <c r="A6401" s="109" t="s">
        <v>6027</v>
      </c>
      <c r="B6401" s="109" t="s">
        <v>10497</v>
      </c>
      <c r="C6401" s="109" t="s">
        <v>100</v>
      </c>
      <c r="D6401" s="109" t="s">
        <v>106</v>
      </c>
      <c r="E6401" s="109" t="s">
        <v>8734</v>
      </c>
      <c r="F6401" s="109" t="s">
        <v>95</v>
      </c>
      <c r="G6401" s="109" t="s">
        <v>6062</v>
      </c>
      <c r="H6401" s="107">
        <v>227974</v>
      </c>
      <c r="I6401" s="109">
        <v>7</v>
      </c>
      <c r="J6401" s="108">
        <v>427953</v>
      </c>
      <c r="K6401" s="107" t="str">
        <f>IF(J6401&gt;0,"Untung","Rugi")</f>
        <v>Untung</v>
      </c>
      <c r="L6401" s="107" t="str">
        <f t="array" ref="L6401">_xlfn.IFS(H6401&lt;100000,"Low",AND(H6401&gt;=100000,H6401&lt;250000),"Medium",H6401&gt;=250000,"High")</f>
        <v>Medium</v>
      </c>
      <c r="M6401" s="107" t="str">
        <f>IF(H6401&lt;100000,"Low",IF(AND(H6401&gt;=100000,H6401&lt;250000),"Medium","High"))</f>
        <v>Medium</v>
      </c>
    </row>
    <row r="6402" spans="1:13" x14ac:dyDescent="0.4">
      <c r="A6402" s="109" t="s">
        <v>6016</v>
      </c>
      <c r="B6402" s="109" t="s">
        <v>6729</v>
      </c>
      <c r="C6402" s="109" t="s">
        <v>100</v>
      </c>
      <c r="D6402" s="109" t="s">
        <v>102</v>
      </c>
      <c r="E6402" s="109" t="s">
        <v>10496</v>
      </c>
      <c r="F6402" s="109" t="s">
        <v>95</v>
      </c>
      <c r="G6402" s="109" t="s">
        <v>6052</v>
      </c>
      <c r="H6402" s="107">
        <v>234963</v>
      </c>
      <c r="I6402" s="109">
        <v>5</v>
      </c>
      <c r="J6402" s="108">
        <v>-221422</v>
      </c>
      <c r="K6402" s="107" t="str">
        <f>IF(J6402&gt;0,"Untung","Rugi")</f>
        <v>Rugi</v>
      </c>
      <c r="L6402" s="107" t="str">
        <f t="array" ref="L6402">_xlfn.IFS(H6402&lt;100000,"Low",AND(H6402&gt;=100000,H6402&lt;250000),"Medium",H6402&gt;=250000,"High")</f>
        <v>Medium</v>
      </c>
      <c r="M6402" s="107" t="str">
        <f>IF(H6402&lt;100000,"Low",IF(AND(H6402&gt;=100000,H6402&lt;250000),"Medium","High"))</f>
        <v>Medium</v>
      </c>
    </row>
    <row r="6403" spans="1:13" x14ac:dyDescent="0.4">
      <c r="A6403" s="109" t="s">
        <v>6046</v>
      </c>
      <c r="B6403" s="109" t="s">
        <v>10495</v>
      </c>
      <c r="C6403" s="109" t="s">
        <v>100</v>
      </c>
      <c r="D6403" s="109" t="s">
        <v>102</v>
      </c>
      <c r="E6403" s="109" t="s">
        <v>8582</v>
      </c>
      <c r="F6403" s="109" t="s">
        <v>95</v>
      </c>
      <c r="G6403" s="109" t="s">
        <v>6017</v>
      </c>
      <c r="H6403" s="107">
        <v>297347</v>
      </c>
      <c r="I6403" s="109">
        <v>1</v>
      </c>
      <c r="J6403" s="108">
        <v>-188685</v>
      </c>
      <c r="K6403" s="107" t="str">
        <f>IF(J6403&gt;0,"Untung","Rugi")</f>
        <v>Rugi</v>
      </c>
      <c r="L6403" s="107" t="str">
        <f t="array" ref="L6403">_xlfn.IFS(H6403&lt;100000,"Low",AND(H6403&gt;=100000,H6403&lt;250000),"Medium",H6403&gt;=250000,"High")</f>
        <v>High</v>
      </c>
      <c r="M6403" s="107" t="str">
        <f>IF(H6403&lt;100000,"Low",IF(AND(H6403&gt;=100000,H6403&lt;250000),"Medium","High"))</f>
        <v>High</v>
      </c>
    </row>
    <row r="6404" spans="1:13" x14ac:dyDescent="0.4">
      <c r="A6404" s="109" t="s">
        <v>6046</v>
      </c>
      <c r="B6404" s="109" t="s">
        <v>10494</v>
      </c>
      <c r="C6404" s="109" t="s">
        <v>1051</v>
      </c>
      <c r="D6404" s="109" t="s">
        <v>104</v>
      </c>
      <c r="E6404" s="109" t="s">
        <v>7274</v>
      </c>
      <c r="F6404" s="109" t="s">
        <v>95</v>
      </c>
      <c r="G6404" s="109" t="s">
        <v>6052</v>
      </c>
      <c r="H6404" s="107">
        <v>194007</v>
      </c>
      <c r="I6404" s="109">
        <v>1</v>
      </c>
      <c r="J6404" s="108">
        <v>263725</v>
      </c>
      <c r="K6404" s="107" t="str">
        <f>IF(J6404&gt;0,"Untung","Rugi")</f>
        <v>Untung</v>
      </c>
      <c r="L6404" s="107" t="str">
        <f t="array" ref="L6404">_xlfn.IFS(H6404&lt;100000,"Low",AND(H6404&gt;=100000,H6404&lt;250000),"Medium",H6404&gt;=250000,"High")</f>
        <v>Medium</v>
      </c>
      <c r="M6404" s="107" t="str">
        <f>IF(H6404&lt;100000,"Low",IF(AND(H6404&gt;=100000,H6404&lt;250000),"Medium","High"))</f>
        <v>Medium</v>
      </c>
    </row>
    <row r="6405" spans="1:13" x14ac:dyDescent="0.4">
      <c r="A6405" s="109" t="s">
        <v>6016</v>
      </c>
      <c r="B6405" s="109" t="s">
        <v>10493</v>
      </c>
      <c r="C6405" s="109" t="s">
        <v>1051</v>
      </c>
      <c r="D6405" s="109" t="s">
        <v>104</v>
      </c>
      <c r="E6405" s="109" t="s">
        <v>6730</v>
      </c>
      <c r="F6405" s="109" t="s">
        <v>95</v>
      </c>
      <c r="G6405" s="109" t="s">
        <v>6017</v>
      </c>
      <c r="H6405" s="107">
        <v>361522</v>
      </c>
      <c r="I6405" s="109">
        <v>2</v>
      </c>
      <c r="J6405" s="108">
        <v>423564</v>
      </c>
      <c r="K6405" s="107" t="str">
        <f>IF(J6405&gt;0,"Untung","Rugi")</f>
        <v>Untung</v>
      </c>
      <c r="L6405" s="107" t="str">
        <f t="array" ref="L6405">_xlfn.IFS(H6405&lt;100000,"Low",AND(H6405&gt;=100000,H6405&lt;250000),"Medium",H6405&gt;=250000,"High")</f>
        <v>High</v>
      </c>
      <c r="M6405" s="107" t="str">
        <f>IF(H6405&lt;100000,"Low",IF(AND(H6405&gt;=100000,H6405&lt;250000),"Medium","High"))</f>
        <v>High</v>
      </c>
    </row>
    <row r="6406" spans="1:13" x14ac:dyDescent="0.4">
      <c r="A6406" s="109" t="s">
        <v>6016</v>
      </c>
      <c r="B6406" s="109" t="s">
        <v>10486</v>
      </c>
      <c r="C6406" s="109" t="s">
        <v>100</v>
      </c>
      <c r="D6406" s="109" t="s">
        <v>102</v>
      </c>
      <c r="E6406" s="109" t="s">
        <v>9752</v>
      </c>
      <c r="F6406" s="109" t="s">
        <v>99</v>
      </c>
      <c r="G6406" s="109" t="s">
        <v>6024</v>
      </c>
      <c r="H6406" s="107">
        <v>187269</v>
      </c>
      <c r="I6406" s="109">
        <v>3</v>
      </c>
      <c r="J6406" s="108">
        <v>261027</v>
      </c>
      <c r="K6406" s="107" t="str">
        <f>IF(J6406&gt;0,"Untung","Rugi")</f>
        <v>Untung</v>
      </c>
      <c r="L6406" s="107" t="str">
        <f t="array" ref="L6406">_xlfn.IFS(H6406&lt;100000,"Low",AND(H6406&gt;=100000,H6406&lt;250000),"Medium",H6406&gt;=250000,"High")</f>
        <v>Medium</v>
      </c>
      <c r="M6406" s="107" t="str">
        <f>IF(H6406&lt;100000,"Low",IF(AND(H6406&gt;=100000,H6406&lt;250000),"Medium","High"))</f>
        <v>Medium</v>
      </c>
    </row>
    <row r="6407" spans="1:13" x14ac:dyDescent="0.4">
      <c r="A6407" s="109" t="s">
        <v>6016</v>
      </c>
      <c r="B6407" s="109" t="s">
        <v>10492</v>
      </c>
      <c r="C6407" s="109" t="s">
        <v>100</v>
      </c>
      <c r="D6407" s="109" t="s">
        <v>102</v>
      </c>
      <c r="E6407" s="109" t="s">
        <v>7701</v>
      </c>
      <c r="F6407" s="109" t="s">
        <v>95</v>
      </c>
      <c r="G6407" s="109" t="s">
        <v>6017</v>
      </c>
      <c r="H6407" s="107">
        <v>170000</v>
      </c>
      <c r="I6407" s="109">
        <v>3</v>
      </c>
      <c r="J6407" s="108">
        <v>73060</v>
      </c>
      <c r="K6407" s="107" t="str">
        <f>IF(J6407&gt;0,"Untung","Rugi")</f>
        <v>Untung</v>
      </c>
      <c r="L6407" s="107" t="str">
        <f t="array" ref="L6407">_xlfn.IFS(H6407&lt;100000,"Low",AND(H6407&gt;=100000,H6407&lt;250000),"Medium",H6407&gt;=250000,"High")</f>
        <v>Medium</v>
      </c>
      <c r="M6407" s="107" t="str">
        <f>IF(H6407&lt;100000,"Low",IF(AND(H6407&gt;=100000,H6407&lt;250000),"Medium","High"))</f>
        <v>Medium</v>
      </c>
    </row>
    <row r="6408" spans="1:13" x14ac:dyDescent="0.4">
      <c r="A6408" s="109" t="s">
        <v>6016</v>
      </c>
      <c r="B6408" s="109" t="s">
        <v>10492</v>
      </c>
      <c r="C6408" s="109" t="s">
        <v>100</v>
      </c>
      <c r="D6408" s="109" t="s">
        <v>102</v>
      </c>
      <c r="E6408" s="109" t="s">
        <v>6400</v>
      </c>
      <c r="F6408" s="109" t="s">
        <v>99</v>
      </c>
      <c r="G6408" s="109" t="s">
        <v>6109</v>
      </c>
      <c r="H6408" s="107">
        <v>270756</v>
      </c>
      <c r="I6408" s="109">
        <v>8</v>
      </c>
      <c r="J6408" s="108">
        <v>171630</v>
      </c>
      <c r="K6408" s="107" t="str">
        <f>IF(J6408&gt;0,"Untung","Rugi")</f>
        <v>Untung</v>
      </c>
      <c r="L6408" s="107" t="str">
        <f t="array" ref="L6408">_xlfn.IFS(H6408&lt;100000,"Low",AND(H6408&gt;=100000,H6408&lt;250000),"Medium",H6408&gt;=250000,"High")</f>
        <v>High</v>
      </c>
      <c r="M6408" s="107" t="str">
        <f>IF(H6408&lt;100000,"Low",IF(AND(H6408&gt;=100000,H6408&lt;250000),"Medium","High"))</f>
        <v>High</v>
      </c>
    </row>
    <row r="6409" spans="1:13" x14ac:dyDescent="0.4">
      <c r="A6409" s="109" t="s">
        <v>6016</v>
      </c>
      <c r="B6409" s="109" t="s">
        <v>10491</v>
      </c>
      <c r="C6409" s="109" t="s">
        <v>100</v>
      </c>
      <c r="D6409" s="109" t="s">
        <v>102</v>
      </c>
      <c r="E6409" s="109" t="s">
        <v>10490</v>
      </c>
      <c r="F6409" s="109" t="s">
        <v>95</v>
      </c>
      <c r="G6409" s="109" t="s">
        <v>6039</v>
      </c>
      <c r="H6409" s="107">
        <v>153319</v>
      </c>
      <c r="I6409" s="109">
        <v>6</v>
      </c>
      <c r="J6409" s="108">
        <v>84932</v>
      </c>
      <c r="K6409" s="107" t="str">
        <f>IF(J6409&gt;0,"Untung","Rugi")</f>
        <v>Untung</v>
      </c>
      <c r="L6409" s="107" t="str">
        <f t="array" ref="L6409">_xlfn.IFS(H6409&lt;100000,"Low",AND(H6409&gt;=100000,H6409&lt;250000),"Medium",H6409&gt;=250000,"High")</f>
        <v>Medium</v>
      </c>
      <c r="M6409" s="107" t="str">
        <f>IF(H6409&lt;100000,"Low",IF(AND(H6409&gt;=100000,H6409&lt;250000),"Medium","High"))</f>
        <v>Medium</v>
      </c>
    </row>
    <row r="6410" spans="1:13" x14ac:dyDescent="0.4">
      <c r="A6410" s="109" t="s">
        <v>6016</v>
      </c>
      <c r="B6410" s="109" t="s">
        <v>10489</v>
      </c>
      <c r="C6410" s="109" t="s">
        <v>1051</v>
      </c>
      <c r="D6410" s="109" t="s">
        <v>96</v>
      </c>
      <c r="E6410" s="109" t="s">
        <v>6058</v>
      </c>
      <c r="F6410" s="109" t="s">
        <v>95</v>
      </c>
      <c r="G6410" s="109" t="s">
        <v>6057</v>
      </c>
      <c r="H6410" s="107">
        <v>227484</v>
      </c>
      <c r="I6410" s="109">
        <v>3</v>
      </c>
      <c r="J6410" s="108">
        <v>-114620</v>
      </c>
      <c r="K6410" s="107" t="str">
        <f>IF(J6410&gt;0,"Untung","Rugi")</f>
        <v>Rugi</v>
      </c>
      <c r="L6410" s="107" t="str">
        <f t="array" ref="L6410">_xlfn.IFS(H6410&lt;100000,"Low",AND(H6410&gt;=100000,H6410&lt;250000),"Medium",H6410&gt;=250000,"High")</f>
        <v>Medium</v>
      </c>
      <c r="M6410" s="107" t="str">
        <f>IF(H6410&lt;100000,"Low",IF(AND(H6410&gt;=100000,H6410&lt;250000),"Medium","High"))</f>
        <v>Medium</v>
      </c>
    </row>
    <row r="6411" spans="1:13" x14ac:dyDescent="0.4">
      <c r="A6411" s="109" t="s">
        <v>6016</v>
      </c>
      <c r="B6411" s="109" t="s">
        <v>10484</v>
      </c>
      <c r="C6411" s="109" t="s">
        <v>1051</v>
      </c>
      <c r="D6411" s="109" t="s">
        <v>96</v>
      </c>
      <c r="E6411" s="109" t="s">
        <v>10488</v>
      </c>
      <c r="F6411" s="109" t="s">
        <v>95</v>
      </c>
      <c r="G6411" s="109" t="s">
        <v>6017</v>
      </c>
      <c r="H6411" s="107">
        <v>336085</v>
      </c>
      <c r="I6411" s="109">
        <v>7</v>
      </c>
      <c r="J6411" s="108">
        <v>230966</v>
      </c>
      <c r="K6411" s="107" t="str">
        <f>IF(J6411&gt;0,"Untung","Rugi")</f>
        <v>Untung</v>
      </c>
      <c r="L6411" s="107" t="str">
        <f t="array" ref="L6411">_xlfn.IFS(H6411&lt;100000,"Low",AND(H6411&gt;=100000,H6411&lt;250000),"Medium",H6411&gt;=250000,"High")</f>
        <v>High</v>
      </c>
      <c r="M6411" s="107" t="str">
        <f>IF(H6411&lt;100000,"Low",IF(AND(H6411&gt;=100000,H6411&lt;250000),"Medium","High"))</f>
        <v>High</v>
      </c>
    </row>
    <row r="6412" spans="1:13" x14ac:dyDescent="0.4">
      <c r="A6412" s="109" t="s">
        <v>6016</v>
      </c>
      <c r="B6412" s="109" t="s">
        <v>10484</v>
      </c>
      <c r="C6412" s="109" t="s">
        <v>1051</v>
      </c>
      <c r="D6412" s="109" t="s">
        <v>96</v>
      </c>
      <c r="E6412" s="109" t="s">
        <v>8968</v>
      </c>
      <c r="F6412" s="109" t="s">
        <v>6021</v>
      </c>
      <c r="G6412" s="109" t="s">
        <v>6020</v>
      </c>
      <c r="H6412" s="107">
        <v>388202</v>
      </c>
      <c r="I6412" s="109">
        <v>4</v>
      </c>
      <c r="J6412" s="108">
        <v>420021</v>
      </c>
      <c r="K6412" s="107" t="str">
        <f>IF(J6412&gt;0,"Untung","Rugi")</f>
        <v>Untung</v>
      </c>
      <c r="L6412" s="107" t="str">
        <f t="array" ref="L6412">_xlfn.IFS(H6412&lt;100000,"Low",AND(H6412&gt;=100000,H6412&lt;250000),"Medium",H6412&gt;=250000,"High")</f>
        <v>High</v>
      </c>
      <c r="M6412" s="107" t="str">
        <f>IF(H6412&lt;100000,"Low",IF(AND(H6412&gt;=100000,H6412&lt;250000),"Medium","High"))</f>
        <v>High</v>
      </c>
    </row>
    <row r="6413" spans="1:13" x14ac:dyDescent="0.4">
      <c r="A6413" s="109" t="s">
        <v>6016</v>
      </c>
      <c r="B6413" s="109" t="s">
        <v>10487</v>
      </c>
      <c r="C6413" s="109" t="s">
        <v>1051</v>
      </c>
      <c r="D6413" s="109" t="s">
        <v>96</v>
      </c>
      <c r="E6413" s="109" t="s">
        <v>8320</v>
      </c>
      <c r="F6413" s="109" t="s">
        <v>99</v>
      </c>
      <c r="G6413" s="109" t="s">
        <v>6109</v>
      </c>
      <c r="H6413" s="107">
        <v>254522</v>
      </c>
      <c r="I6413" s="109">
        <v>6</v>
      </c>
      <c r="J6413" s="108">
        <v>-49936</v>
      </c>
      <c r="K6413" s="107" t="str">
        <f>IF(J6413&gt;0,"Untung","Rugi")</f>
        <v>Rugi</v>
      </c>
      <c r="L6413" s="107" t="str">
        <f t="array" ref="L6413">_xlfn.IFS(H6413&lt;100000,"Low",AND(H6413&gt;=100000,H6413&lt;250000),"Medium",H6413&gt;=250000,"High")</f>
        <v>High</v>
      </c>
      <c r="M6413" s="107" t="str">
        <f>IF(H6413&lt;100000,"Low",IF(AND(H6413&gt;=100000,H6413&lt;250000),"Medium","High"))</f>
        <v>High</v>
      </c>
    </row>
    <row r="6414" spans="1:13" x14ac:dyDescent="0.4">
      <c r="A6414" s="109" t="s">
        <v>6016</v>
      </c>
      <c r="B6414" s="109" t="s">
        <v>10486</v>
      </c>
      <c r="C6414" s="109" t="s">
        <v>1051</v>
      </c>
      <c r="D6414" s="109" t="s">
        <v>96</v>
      </c>
      <c r="E6414" s="109" t="s">
        <v>10485</v>
      </c>
      <c r="F6414" s="109" t="s">
        <v>6021</v>
      </c>
      <c r="G6414" s="109" t="s">
        <v>6745</v>
      </c>
      <c r="H6414" s="107">
        <v>224635</v>
      </c>
      <c r="I6414" s="109">
        <v>3</v>
      </c>
      <c r="J6414" s="108">
        <v>-216268</v>
      </c>
      <c r="K6414" s="107" t="str">
        <f>IF(J6414&gt;0,"Untung","Rugi")</f>
        <v>Rugi</v>
      </c>
      <c r="L6414" s="107" t="str">
        <f t="array" ref="L6414">_xlfn.IFS(H6414&lt;100000,"Low",AND(H6414&gt;=100000,H6414&lt;250000),"Medium",H6414&gt;=250000,"High")</f>
        <v>Medium</v>
      </c>
      <c r="M6414" s="107" t="str">
        <f>IF(H6414&lt;100000,"Low",IF(AND(H6414&gt;=100000,H6414&lt;250000),"Medium","High"))</f>
        <v>Medium</v>
      </c>
    </row>
    <row r="6415" spans="1:13" x14ac:dyDescent="0.4">
      <c r="A6415" s="109" t="s">
        <v>6016</v>
      </c>
      <c r="B6415" s="109" t="s">
        <v>10484</v>
      </c>
      <c r="C6415" s="109" t="s">
        <v>100</v>
      </c>
      <c r="D6415" s="109" t="s">
        <v>102</v>
      </c>
      <c r="E6415" s="109" t="s">
        <v>8845</v>
      </c>
      <c r="F6415" s="109" t="s">
        <v>95</v>
      </c>
      <c r="G6415" s="109" t="s">
        <v>6116</v>
      </c>
      <c r="H6415" s="107">
        <v>326671</v>
      </c>
      <c r="I6415" s="109">
        <v>6</v>
      </c>
      <c r="J6415" s="108">
        <v>349884</v>
      </c>
      <c r="K6415" s="107" t="str">
        <f>IF(J6415&gt;0,"Untung","Rugi")</f>
        <v>Untung</v>
      </c>
      <c r="L6415" s="107" t="str">
        <f t="array" ref="L6415">_xlfn.IFS(H6415&lt;100000,"Low",AND(H6415&gt;=100000,H6415&lt;250000),"Medium",H6415&gt;=250000,"High")</f>
        <v>High</v>
      </c>
      <c r="M6415" s="107" t="str">
        <f>IF(H6415&lt;100000,"Low",IF(AND(H6415&gt;=100000,H6415&lt;250000),"Medium","High"))</f>
        <v>High</v>
      </c>
    </row>
    <row r="6416" spans="1:13" x14ac:dyDescent="0.4">
      <c r="A6416" s="109" t="s">
        <v>6081</v>
      </c>
      <c r="B6416" s="109" t="s">
        <v>10483</v>
      </c>
      <c r="C6416" s="109" t="s">
        <v>100</v>
      </c>
      <c r="D6416" s="109" t="s">
        <v>96</v>
      </c>
      <c r="E6416" s="109" t="s">
        <v>6860</v>
      </c>
      <c r="F6416" s="109" t="s">
        <v>95</v>
      </c>
      <c r="G6416" s="109" t="s">
        <v>6052</v>
      </c>
      <c r="H6416" s="107">
        <v>30722</v>
      </c>
      <c r="I6416" s="109">
        <v>3</v>
      </c>
      <c r="J6416" s="108">
        <v>290905</v>
      </c>
      <c r="K6416" s="107" t="str">
        <f>IF(J6416&gt;0,"Untung","Rugi")</f>
        <v>Untung</v>
      </c>
      <c r="L6416" s="107" t="str">
        <f t="array" ref="L6416">_xlfn.IFS(H6416&lt;100000,"Low",AND(H6416&gt;=100000,H6416&lt;250000),"Medium",H6416&gt;=250000,"High")</f>
        <v>Low</v>
      </c>
      <c r="M6416" s="107" t="str">
        <f>IF(H6416&lt;100000,"Low",IF(AND(H6416&gt;=100000,H6416&lt;250000),"Medium","High"))</f>
        <v>Low</v>
      </c>
    </row>
    <row r="6417" spans="1:13" x14ac:dyDescent="0.4">
      <c r="A6417" s="109" t="s">
        <v>6046</v>
      </c>
      <c r="B6417" s="109" t="s">
        <v>10482</v>
      </c>
      <c r="C6417" s="109" t="s">
        <v>1051</v>
      </c>
      <c r="D6417" s="109" t="s">
        <v>104</v>
      </c>
      <c r="E6417" s="109" t="s">
        <v>10385</v>
      </c>
      <c r="F6417" s="109" t="s">
        <v>99</v>
      </c>
      <c r="G6417" s="109" t="s">
        <v>6109</v>
      </c>
      <c r="H6417" s="107">
        <v>380383</v>
      </c>
      <c r="I6417" s="109">
        <v>2</v>
      </c>
      <c r="J6417" s="108">
        <v>-216942</v>
      </c>
      <c r="K6417" s="107" t="str">
        <f>IF(J6417&gt;0,"Untung","Rugi")</f>
        <v>Rugi</v>
      </c>
      <c r="L6417" s="107" t="str">
        <f t="array" ref="L6417">_xlfn.IFS(H6417&lt;100000,"Low",AND(H6417&gt;=100000,H6417&lt;250000),"Medium",H6417&gt;=250000,"High")</f>
        <v>High</v>
      </c>
      <c r="M6417" s="107" t="str">
        <f>IF(H6417&lt;100000,"Low",IF(AND(H6417&gt;=100000,H6417&lt;250000),"Medium","High"))</f>
        <v>High</v>
      </c>
    </row>
    <row r="6418" spans="1:13" x14ac:dyDescent="0.4">
      <c r="A6418" s="109" t="s">
        <v>6016</v>
      </c>
      <c r="B6418" s="109" t="s">
        <v>10481</v>
      </c>
      <c r="C6418" s="109" t="s">
        <v>1051</v>
      </c>
      <c r="D6418" s="109" t="s">
        <v>104</v>
      </c>
      <c r="E6418" s="109" t="s">
        <v>7631</v>
      </c>
      <c r="F6418" s="109" t="s">
        <v>95</v>
      </c>
      <c r="G6418" s="109" t="s">
        <v>6052</v>
      </c>
      <c r="H6418" s="107">
        <v>178826</v>
      </c>
      <c r="I6418" s="109">
        <v>3</v>
      </c>
      <c r="J6418" s="108">
        <v>50822</v>
      </c>
      <c r="K6418" s="107" t="str">
        <f>IF(J6418&gt;0,"Untung","Rugi")</f>
        <v>Untung</v>
      </c>
      <c r="L6418" s="107" t="str">
        <f t="array" ref="L6418">_xlfn.IFS(H6418&lt;100000,"Low",AND(H6418&gt;=100000,H6418&lt;250000),"Medium",H6418&gt;=250000,"High")</f>
        <v>Medium</v>
      </c>
      <c r="M6418" s="107" t="str">
        <f>IF(H6418&lt;100000,"Low",IF(AND(H6418&gt;=100000,H6418&lt;250000),"Medium","High"))</f>
        <v>Medium</v>
      </c>
    </row>
    <row r="6419" spans="1:13" x14ac:dyDescent="0.4">
      <c r="A6419" s="109" t="s">
        <v>6016</v>
      </c>
      <c r="B6419" s="109" t="s">
        <v>10480</v>
      </c>
      <c r="C6419" s="109" t="s">
        <v>1051</v>
      </c>
      <c r="D6419" s="109" t="s">
        <v>104</v>
      </c>
      <c r="E6419" s="109" t="s">
        <v>6623</v>
      </c>
      <c r="F6419" s="109" t="s">
        <v>6021</v>
      </c>
      <c r="G6419" s="109" t="s">
        <v>6020</v>
      </c>
      <c r="H6419" s="107">
        <v>27244</v>
      </c>
      <c r="I6419" s="109">
        <v>5</v>
      </c>
      <c r="J6419" s="108">
        <v>-229904</v>
      </c>
      <c r="K6419" s="107" t="str">
        <f>IF(J6419&gt;0,"Untung","Rugi")</f>
        <v>Rugi</v>
      </c>
      <c r="L6419" s="107" t="str">
        <f t="array" ref="L6419">_xlfn.IFS(H6419&lt;100000,"Low",AND(H6419&gt;=100000,H6419&lt;250000),"Medium",H6419&gt;=250000,"High")</f>
        <v>Low</v>
      </c>
      <c r="M6419" s="107" t="str">
        <f>IF(H6419&lt;100000,"Low",IF(AND(H6419&gt;=100000,H6419&lt;250000),"Medium","High"))</f>
        <v>Low</v>
      </c>
    </row>
    <row r="6420" spans="1:13" x14ac:dyDescent="0.4">
      <c r="A6420" s="109" t="s">
        <v>6016</v>
      </c>
      <c r="B6420" s="109" t="s">
        <v>10479</v>
      </c>
      <c r="C6420" s="109" t="s">
        <v>1051</v>
      </c>
      <c r="D6420" s="109" t="s">
        <v>104</v>
      </c>
      <c r="E6420" s="109" t="s">
        <v>7824</v>
      </c>
      <c r="F6420" s="109" t="s">
        <v>99</v>
      </c>
      <c r="G6420" s="109" t="s">
        <v>6024</v>
      </c>
      <c r="H6420" s="107">
        <v>94689</v>
      </c>
      <c r="I6420" s="109">
        <v>3</v>
      </c>
      <c r="J6420" s="108">
        <v>116756</v>
      </c>
      <c r="K6420" s="107" t="str">
        <f>IF(J6420&gt;0,"Untung","Rugi")</f>
        <v>Untung</v>
      </c>
      <c r="L6420" s="107" t="str">
        <f t="array" ref="L6420">_xlfn.IFS(H6420&lt;100000,"Low",AND(H6420&gt;=100000,H6420&lt;250000),"Medium",H6420&gt;=250000,"High")</f>
        <v>Low</v>
      </c>
      <c r="M6420" s="107" t="str">
        <f>IF(H6420&lt;100000,"Low",IF(AND(H6420&gt;=100000,H6420&lt;250000),"Medium","High"))</f>
        <v>Low</v>
      </c>
    </row>
    <row r="6421" spans="1:13" x14ac:dyDescent="0.4">
      <c r="A6421" s="109" t="s">
        <v>6016</v>
      </c>
      <c r="B6421" s="109" t="s">
        <v>10478</v>
      </c>
      <c r="C6421" s="109" t="s">
        <v>1051</v>
      </c>
      <c r="D6421" s="109" t="s">
        <v>96</v>
      </c>
      <c r="E6421" s="109" t="s">
        <v>7284</v>
      </c>
      <c r="F6421" s="109" t="s">
        <v>99</v>
      </c>
      <c r="G6421" s="109" t="s">
        <v>6141</v>
      </c>
      <c r="H6421" s="107">
        <v>354879</v>
      </c>
      <c r="I6421" s="109">
        <v>2</v>
      </c>
      <c r="J6421" s="108">
        <v>205488</v>
      </c>
      <c r="K6421" s="107" t="str">
        <f>IF(J6421&gt;0,"Untung","Rugi")</f>
        <v>Untung</v>
      </c>
      <c r="L6421" s="107" t="str">
        <f t="array" ref="L6421">_xlfn.IFS(H6421&lt;100000,"Low",AND(H6421&gt;=100000,H6421&lt;250000),"Medium",H6421&gt;=250000,"High")</f>
        <v>High</v>
      </c>
      <c r="M6421" s="107" t="str">
        <f>IF(H6421&lt;100000,"Low",IF(AND(H6421&gt;=100000,H6421&lt;250000),"Medium","High"))</f>
        <v>High</v>
      </c>
    </row>
    <row r="6422" spans="1:13" x14ac:dyDescent="0.4">
      <c r="A6422" s="109" t="s">
        <v>6046</v>
      </c>
      <c r="B6422" s="109" t="s">
        <v>10477</v>
      </c>
      <c r="C6422" s="109" t="s">
        <v>1051</v>
      </c>
      <c r="D6422" s="109" t="s">
        <v>96</v>
      </c>
      <c r="E6422" s="109" t="s">
        <v>6765</v>
      </c>
      <c r="F6422" s="109" t="s">
        <v>95</v>
      </c>
      <c r="G6422" s="109" t="s">
        <v>6039</v>
      </c>
      <c r="H6422" s="107">
        <v>354655</v>
      </c>
      <c r="I6422" s="109">
        <v>6</v>
      </c>
      <c r="J6422" s="108">
        <v>-59613</v>
      </c>
      <c r="K6422" s="107" t="str">
        <f>IF(J6422&gt;0,"Untung","Rugi")</f>
        <v>Rugi</v>
      </c>
      <c r="L6422" s="107" t="str">
        <f t="array" ref="L6422">_xlfn.IFS(H6422&lt;100000,"Low",AND(H6422&gt;=100000,H6422&lt;250000),"Medium",H6422&gt;=250000,"High")</f>
        <v>High</v>
      </c>
      <c r="M6422" s="107" t="str">
        <f>IF(H6422&lt;100000,"Low",IF(AND(H6422&gt;=100000,H6422&lt;250000),"Medium","High"))</f>
        <v>High</v>
      </c>
    </row>
    <row r="6423" spans="1:13" x14ac:dyDescent="0.4">
      <c r="A6423" s="109" t="s">
        <v>6046</v>
      </c>
      <c r="B6423" s="109" t="s">
        <v>10476</v>
      </c>
      <c r="C6423" s="109" t="s">
        <v>1051</v>
      </c>
      <c r="D6423" s="109" t="s">
        <v>96</v>
      </c>
      <c r="E6423" s="109" t="s">
        <v>8875</v>
      </c>
      <c r="F6423" s="109" t="s">
        <v>95</v>
      </c>
      <c r="G6423" s="109" t="s">
        <v>6017</v>
      </c>
      <c r="H6423" s="107">
        <v>301488</v>
      </c>
      <c r="I6423" s="109">
        <v>4</v>
      </c>
      <c r="J6423" s="108">
        <v>221640</v>
      </c>
      <c r="K6423" s="107" t="str">
        <f>IF(J6423&gt;0,"Untung","Rugi")</f>
        <v>Untung</v>
      </c>
      <c r="L6423" s="107" t="str">
        <f t="array" ref="L6423">_xlfn.IFS(H6423&lt;100000,"Low",AND(H6423&gt;=100000,H6423&lt;250000),"Medium",H6423&gt;=250000,"High")</f>
        <v>High</v>
      </c>
      <c r="M6423" s="107" t="str">
        <f>IF(H6423&lt;100000,"Low",IF(AND(H6423&gt;=100000,H6423&lt;250000),"Medium","High"))</f>
        <v>High</v>
      </c>
    </row>
    <row r="6424" spans="1:13" x14ac:dyDescent="0.4">
      <c r="A6424" s="109" t="s">
        <v>6046</v>
      </c>
      <c r="B6424" s="109" t="s">
        <v>10475</v>
      </c>
      <c r="C6424" s="109" t="s">
        <v>100</v>
      </c>
      <c r="D6424" s="109" t="s">
        <v>106</v>
      </c>
      <c r="E6424" s="109" t="s">
        <v>6098</v>
      </c>
      <c r="F6424" s="109" t="s">
        <v>95</v>
      </c>
      <c r="G6424" s="109" t="s">
        <v>6017</v>
      </c>
      <c r="H6424" s="107">
        <v>38634</v>
      </c>
      <c r="I6424" s="109">
        <v>5</v>
      </c>
      <c r="J6424" s="108">
        <v>-223575</v>
      </c>
      <c r="K6424" s="107" t="str">
        <f>IF(J6424&gt;0,"Untung","Rugi")</f>
        <v>Rugi</v>
      </c>
      <c r="L6424" s="107" t="str">
        <f t="array" ref="L6424">_xlfn.IFS(H6424&lt;100000,"Low",AND(H6424&gt;=100000,H6424&lt;250000),"Medium",H6424&gt;=250000,"High")</f>
        <v>Low</v>
      </c>
      <c r="M6424" s="107" t="str">
        <f>IF(H6424&lt;100000,"Low",IF(AND(H6424&gt;=100000,H6424&lt;250000),"Medium","High"))</f>
        <v>Low</v>
      </c>
    </row>
    <row r="6425" spans="1:13" x14ac:dyDescent="0.4">
      <c r="A6425" s="109" t="s">
        <v>6027</v>
      </c>
      <c r="B6425" s="109" t="s">
        <v>10474</v>
      </c>
      <c r="C6425" s="109" t="s">
        <v>100</v>
      </c>
      <c r="D6425" s="109" t="s">
        <v>106</v>
      </c>
      <c r="E6425" s="109" t="s">
        <v>7915</v>
      </c>
      <c r="F6425" s="109" t="s">
        <v>95</v>
      </c>
      <c r="G6425" s="109" t="s">
        <v>6062</v>
      </c>
      <c r="H6425" s="107">
        <v>365694</v>
      </c>
      <c r="I6425" s="109">
        <v>6</v>
      </c>
      <c r="J6425" s="108">
        <v>8467</v>
      </c>
      <c r="K6425" s="107" t="str">
        <f>IF(J6425&gt;0,"Untung","Rugi")</f>
        <v>Untung</v>
      </c>
      <c r="L6425" s="107" t="str">
        <f t="array" ref="L6425">_xlfn.IFS(H6425&lt;100000,"Low",AND(H6425&gt;=100000,H6425&lt;250000),"Medium",H6425&gt;=250000,"High")</f>
        <v>High</v>
      </c>
      <c r="M6425" s="107" t="str">
        <f>IF(H6425&lt;100000,"Low",IF(AND(H6425&gt;=100000,H6425&lt;250000),"Medium","High"))</f>
        <v>High</v>
      </c>
    </row>
    <row r="6426" spans="1:13" x14ac:dyDescent="0.4">
      <c r="A6426" s="109" t="s">
        <v>6027</v>
      </c>
      <c r="B6426" s="109" t="s">
        <v>10472</v>
      </c>
      <c r="C6426" s="109" t="s">
        <v>100</v>
      </c>
      <c r="D6426" s="109" t="s">
        <v>106</v>
      </c>
      <c r="E6426" s="109" t="s">
        <v>10473</v>
      </c>
      <c r="F6426" s="109" t="s">
        <v>95</v>
      </c>
      <c r="G6426" s="109" t="s">
        <v>6036</v>
      </c>
      <c r="H6426" s="107">
        <v>258282</v>
      </c>
      <c r="I6426" s="109">
        <v>5</v>
      </c>
      <c r="J6426" s="108">
        <v>118944</v>
      </c>
      <c r="K6426" s="107" t="str">
        <f>IF(J6426&gt;0,"Untung","Rugi")</f>
        <v>Untung</v>
      </c>
      <c r="L6426" s="107" t="str">
        <f t="array" ref="L6426">_xlfn.IFS(H6426&lt;100000,"Low",AND(H6426&gt;=100000,H6426&lt;250000),"Medium",H6426&gt;=250000,"High")</f>
        <v>High</v>
      </c>
      <c r="M6426" s="107" t="str">
        <f>IF(H6426&lt;100000,"Low",IF(AND(H6426&gt;=100000,H6426&lt;250000),"Medium","High"))</f>
        <v>High</v>
      </c>
    </row>
    <row r="6427" spans="1:13" x14ac:dyDescent="0.4">
      <c r="A6427" s="109" t="s">
        <v>6027</v>
      </c>
      <c r="B6427" s="109" t="s">
        <v>10472</v>
      </c>
      <c r="C6427" s="109" t="s">
        <v>100</v>
      </c>
      <c r="D6427" s="109" t="s">
        <v>106</v>
      </c>
      <c r="E6427" s="109" t="s">
        <v>9116</v>
      </c>
      <c r="F6427" s="109" t="s">
        <v>99</v>
      </c>
      <c r="G6427" s="109" t="s">
        <v>6141</v>
      </c>
      <c r="H6427" s="107">
        <v>117095</v>
      </c>
      <c r="I6427" s="109">
        <v>3</v>
      </c>
      <c r="J6427" s="108">
        <v>-51259</v>
      </c>
      <c r="K6427" s="107" t="str">
        <f>IF(J6427&gt;0,"Untung","Rugi")</f>
        <v>Rugi</v>
      </c>
      <c r="L6427" s="107" t="str">
        <f t="array" ref="L6427">_xlfn.IFS(H6427&lt;100000,"Low",AND(H6427&gt;=100000,H6427&lt;250000),"Medium",H6427&gt;=250000,"High")</f>
        <v>Medium</v>
      </c>
      <c r="M6427" s="107" t="str">
        <f>IF(H6427&lt;100000,"Low",IF(AND(H6427&gt;=100000,H6427&lt;250000),"Medium","High"))</f>
        <v>Medium</v>
      </c>
    </row>
    <row r="6428" spans="1:13" x14ac:dyDescent="0.4">
      <c r="A6428" s="109" t="s">
        <v>6027</v>
      </c>
      <c r="B6428" s="109" t="s">
        <v>10471</v>
      </c>
      <c r="C6428" s="109" t="s">
        <v>100</v>
      </c>
      <c r="D6428" s="109" t="s">
        <v>96</v>
      </c>
      <c r="E6428" s="109" t="s">
        <v>10470</v>
      </c>
      <c r="F6428" s="109" t="s">
        <v>99</v>
      </c>
      <c r="G6428" s="109" t="s">
        <v>6024</v>
      </c>
      <c r="H6428" s="107">
        <v>212073</v>
      </c>
      <c r="I6428" s="109">
        <v>6</v>
      </c>
      <c r="J6428" s="108">
        <v>-82519</v>
      </c>
      <c r="K6428" s="107" t="str">
        <f>IF(J6428&gt;0,"Untung","Rugi")</f>
        <v>Rugi</v>
      </c>
      <c r="L6428" s="107" t="str">
        <f t="array" ref="L6428">_xlfn.IFS(H6428&lt;100000,"Low",AND(H6428&gt;=100000,H6428&lt;250000),"Medium",H6428&gt;=250000,"High")</f>
        <v>Medium</v>
      </c>
      <c r="M6428" s="107" t="str">
        <f>IF(H6428&lt;100000,"Low",IF(AND(H6428&gt;=100000,H6428&lt;250000),"Medium","High"))</f>
        <v>Medium</v>
      </c>
    </row>
    <row r="6429" spans="1:13" x14ac:dyDescent="0.4">
      <c r="A6429" s="109" t="s">
        <v>6046</v>
      </c>
      <c r="B6429" s="109" t="s">
        <v>10469</v>
      </c>
      <c r="C6429" s="109" t="s">
        <v>100</v>
      </c>
      <c r="D6429" s="109" t="s">
        <v>96</v>
      </c>
      <c r="E6429" s="109" t="s">
        <v>7959</v>
      </c>
      <c r="F6429" s="109" t="s">
        <v>95</v>
      </c>
      <c r="G6429" s="109" t="s">
        <v>6039</v>
      </c>
      <c r="H6429" s="107">
        <v>331399</v>
      </c>
      <c r="I6429" s="109">
        <v>8</v>
      </c>
      <c r="J6429" s="108">
        <v>140435</v>
      </c>
      <c r="K6429" s="107" t="str">
        <f>IF(J6429&gt;0,"Untung","Rugi")</f>
        <v>Untung</v>
      </c>
      <c r="L6429" s="107" t="str">
        <f t="array" ref="L6429">_xlfn.IFS(H6429&lt;100000,"Low",AND(H6429&gt;=100000,H6429&lt;250000),"Medium",H6429&gt;=250000,"High")</f>
        <v>High</v>
      </c>
      <c r="M6429" s="107" t="str">
        <f>IF(H6429&lt;100000,"Low",IF(AND(H6429&gt;=100000,H6429&lt;250000),"Medium","High"))</f>
        <v>High</v>
      </c>
    </row>
    <row r="6430" spans="1:13" x14ac:dyDescent="0.4">
      <c r="A6430" s="109" t="s">
        <v>6046</v>
      </c>
      <c r="B6430" s="109" t="s">
        <v>10468</v>
      </c>
      <c r="C6430" s="109" t="s">
        <v>1051</v>
      </c>
      <c r="D6430" s="109" t="s">
        <v>106</v>
      </c>
      <c r="E6430" s="109" t="s">
        <v>6666</v>
      </c>
      <c r="F6430" s="109" t="s">
        <v>99</v>
      </c>
      <c r="G6430" s="109" t="s">
        <v>6049</v>
      </c>
      <c r="H6430" s="107">
        <v>119272</v>
      </c>
      <c r="I6430" s="109">
        <v>1</v>
      </c>
      <c r="J6430" s="108">
        <v>-164434</v>
      </c>
      <c r="K6430" s="107" t="str">
        <f>IF(J6430&gt;0,"Untung","Rugi")</f>
        <v>Rugi</v>
      </c>
      <c r="L6430" s="107" t="str">
        <f t="array" ref="L6430">_xlfn.IFS(H6430&lt;100000,"Low",AND(H6430&gt;=100000,H6430&lt;250000),"Medium",H6430&gt;=250000,"High")</f>
        <v>Medium</v>
      </c>
      <c r="M6430" s="107" t="str">
        <f>IF(H6430&lt;100000,"Low",IF(AND(H6430&gt;=100000,H6430&lt;250000),"Medium","High"))</f>
        <v>Medium</v>
      </c>
    </row>
    <row r="6431" spans="1:13" x14ac:dyDescent="0.4">
      <c r="A6431" s="109" t="s">
        <v>6016</v>
      </c>
      <c r="B6431" s="109" t="s">
        <v>10467</v>
      </c>
      <c r="C6431" s="109" t="s">
        <v>1051</v>
      </c>
      <c r="D6431" s="109" t="s">
        <v>106</v>
      </c>
      <c r="E6431" s="109" t="s">
        <v>6922</v>
      </c>
      <c r="F6431" s="109" t="s">
        <v>99</v>
      </c>
      <c r="G6431" s="109" t="s">
        <v>6109</v>
      </c>
      <c r="H6431" s="107">
        <v>420343</v>
      </c>
      <c r="I6431" s="109">
        <v>4</v>
      </c>
      <c r="J6431" s="108">
        <v>-219562</v>
      </c>
      <c r="K6431" s="107" t="str">
        <f>IF(J6431&gt;0,"Untung","Rugi")</f>
        <v>Rugi</v>
      </c>
      <c r="L6431" s="107" t="str">
        <f t="array" ref="L6431">_xlfn.IFS(H6431&lt;100000,"Low",AND(H6431&gt;=100000,H6431&lt;250000),"Medium",H6431&gt;=250000,"High")</f>
        <v>High</v>
      </c>
      <c r="M6431" s="107" t="str">
        <f>IF(H6431&lt;100000,"Low",IF(AND(H6431&gt;=100000,H6431&lt;250000),"Medium","High"))</f>
        <v>High</v>
      </c>
    </row>
    <row r="6432" spans="1:13" x14ac:dyDescent="0.4">
      <c r="A6432" s="109" t="s">
        <v>6016</v>
      </c>
      <c r="B6432" s="109" t="s">
        <v>10466</v>
      </c>
      <c r="C6432" s="109" t="s">
        <v>1051</v>
      </c>
      <c r="D6432" s="109" t="s">
        <v>102</v>
      </c>
      <c r="E6432" s="109" t="s">
        <v>8360</v>
      </c>
      <c r="F6432" s="109" t="s">
        <v>6021</v>
      </c>
      <c r="G6432" s="109" t="s">
        <v>6745</v>
      </c>
      <c r="H6432" s="107">
        <v>418645</v>
      </c>
      <c r="I6432" s="109">
        <v>4</v>
      </c>
      <c r="J6432" s="108">
        <v>380350</v>
      </c>
      <c r="K6432" s="107" t="str">
        <f>IF(J6432&gt;0,"Untung","Rugi")</f>
        <v>Untung</v>
      </c>
      <c r="L6432" s="107" t="str">
        <f t="array" ref="L6432">_xlfn.IFS(H6432&lt;100000,"Low",AND(H6432&gt;=100000,H6432&lt;250000),"Medium",H6432&gt;=250000,"High")</f>
        <v>High</v>
      </c>
      <c r="M6432" s="107" t="str">
        <f>IF(H6432&lt;100000,"Low",IF(AND(H6432&gt;=100000,H6432&lt;250000),"Medium","High"))</f>
        <v>High</v>
      </c>
    </row>
    <row r="6433" spans="1:13" x14ac:dyDescent="0.4">
      <c r="A6433" s="109" t="s">
        <v>6016</v>
      </c>
      <c r="B6433" s="109" t="s">
        <v>10465</v>
      </c>
      <c r="C6433" s="109" t="s">
        <v>1051</v>
      </c>
      <c r="D6433" s="109" t="s">
        <v>96</v>
      </c>
      <c r="E6433" s="109" t="s">
        <v>7519</v>
      </c>
      <c r="F6433" s="109" t="s">
        <v>95</v>
      </c>
      <c r="G6433" s="109" t="s">
        <v>6017</v>
      </c>
      <c r="H6433" s="107">
        <v>309805</v>
      </c>
      <c r="I6433" s="109">
        <v>2</v>
      </c>
      <c r="J6433" s="108">
        <v>264090</v>
      </c>
      <c r="K6433" s="107" t="str">
        <f>IF(J6433&gt;0,"Untung","Rugi")</f>
        <v>Untung</v>
      </c>
      <c r="L6433" s="107" t="str">
        <f t="array" ref="L6433">_xlfn.IFS(H6433&lt;100000,"Low",AND(H6433&gt;=100000,H6433&lt;250000),"Medium",H6433&gt;=250000,"High")</f>
        <v>High</v>
      </c>
      <c r="M6433" s="107" t="str">
        <f>IF(H6433&lt;100000,"Low",IF(AND(H6433&gt;=100000,H6433&lt;250000),"Medium","High"))</f>
        <v>High</v>
      </c>
    </row>
    <row r="6434" spans="1:13" x14ac:dyDescent="0.4">
      <c r="A6434" s="109" t="s">
        <v>6016</v>
      </c>
      <c r="B6434" s="109" t="s">
        <v>10464</v>
      </c>
      <c r="C6434" s="109" t="s">
        <v>1051</v>
      </c>
      <c r="D6434" s="109" t="s">
        <v>102</v>
      </c>
      <c r="E6434" s="109" t="s">
        <v>10463</v>
      </c>
      <c r="F6434" s="109" t="s">
        <v>6021</v>
      </c>
      <c r="G6434" s="109" t="s">
        <v>6020</v>
      </c>
      <c r="H6434" s="107">
        <v>170842</v>
      </c>
      <c r="I6434" s="109">
        <v>14</v>
      </c>
      <c r="J6434" s="108">
        <v>354056</v>
      </c>
      <c r="K6434" s="107" t="str">
        <f>IF(J6434&gt;0,"Untung","Rugi")</f>
        <v>Untung</v>
      </c>
      <c r="L6434" s="107" t="str">
        <f t="array" ref="L6434">_xlfn.IFS(H6434&lt;100000,"Low",AND(H6434&gt;=100000,H6434&lt;250000),"Medium",H6434&gt;=250000,"High")</f>
        <v>Medium</v>
      </c>
      <c r="M6434" s="107" t="str">
        <f>IF(H6434&lt;100000,"Low",IF(AND(H6434&gt;=100000,H6434&lt;250000),"Medium","High"))</f>
        <v>Medium</v>
      </c>
    </row>
    <row r="6435" spans="1:13" x14ac:dyDescent="0.4">
      <c r="A6435" s="109" t="s">
        <v>6027</v>
      </c>
      <c r="B6435" s="109" t="s">
        <v>10462</v>
      </c>
      <c r="C6435" s="109" t="s">
        <v>1064</v>
      </c>
      <c r="D6435" s="109" t="s">
        <v>104</v>
      </c>
      <c r="E6435" s="109" t="s">
        <v>6435</v>
      </c>
      <c r="F6435" s="109" t="s">
        <v>95</v>
      </c>
      <c r="G6435" s="109" t="s">
        <v>6052</v>
      </c>
      <c r="H6435" s="107">
        <v>283833</v>
      </c>
      <c r="I6435" s="109">
        <v>5</v>
      </c>
      <c r="J6435" s="108">
        <v>75940</v>
      </c>
      <c r="K6435" s="107" t="str">
        <f>IF(J6435&gt;0,"Untung","Rugi")</f>
        <v>Untung</v>
      </c>
      <c r="L6435" s="107" t="str">
        <f t="array" ref="L6435">_xlfn.IFS(H6435&lt;100000,"Low",AND(H6435&gt;=100000,H6435&lt;250000),"Medium",H6435&gt;=250000,"High")</f>
        <v>High</v>
      </c>
      <c r="M6435" s="107" t="str">
        <f>IF(H6435&lt;100000,"Low",IF(AND(H6435&gt;=100000,H6435&lt;250000),"Medium","High"))</f>
        <v>High</v>
      </c>
    </row>
    <row r="6436" spans="1:13" x14ac:dyDescent="0.4">
      <c r="A6436" s="109" t="s">
        <v>6016</v>
      </c>
      <c r="B6436" s="109" t="s">
        <v>10461</v>
      </c>
      <c r="C6436" s="109" t="s">
        <v>1051</v>
      </c>
      <c r="D6436" s="109" t="s">
        <v>96</v>
      </c>
      <c r="E6436" s="109" t="s">
        <v>7966</v>
      </c>
      <c r="F6436" s="109" t="s">
        <v>99</v>
      </c>
      <c r="G6436" s="109" t="s">
        <v>6109</v>
      </c>
      <c r="H6436" s="107">
        <v>141816</v>
      </c>
      <c r="I6436" s="109">
        <v>3</v>
      </c>
      <c r="J6436" s="108">
        <v>-66678</v>
      </c>
      <c r="K6436" s="107" t="str">
        <f>IF(J6436&gt;0,"Untung","Rugi")</f>
        <v>Rugi</v>
      </c>
      <c r="L6436" s="107" t="str">
        <f t="array" ref="L6436">_xlfn.IFS(H6436&lt;100000,"Low",AND(H6436&gt;=100000,H6436&lt;250000),"Medium",H6436&gt;=250000,"High")</f>
        <v>Medium</v>
      </c>
      <c r="M6436" s="107" t="str">
        <f>IF(H6436&lt;100000,"Low",IF(AND(H6436&gt;=100000,H6436&lt;250000),"Medium","High"))</f>
        <v>Medium</v>
      </c>
    </row>
    <row r="6437" spans="1:13" x14ac:dyDescent="0.4">
      <c r="A6437" s="109" t="s">
        <v>6016</v>
      </c>
      <c r="B6437" s="109" t="s">
        <v>10460</v>
      </c>
      <c r="C6437" s="109" t="s">
        <v>1051</v>
      </c>
      <c r="D6437" s="109" t="s">
        <v>96</v>
      </c>
      <c r="E6437" s="109" t="s">
        <v>7817</v>
      </c>
      <c r="F6437" s="109" t="s">
        <v>99</v>
      </c>
      <c r="G6437" s="109" t="s">
        <v>6049</v>
      </c>
      <c r="H6437" s="107">
        <v>157484</v>
      </c>
      <c r="I6437" s="109">
        <v>5</v>
      </c>
      <c r="J6437" s="108">
        <v>438989</v>
      </c>
      <c r="K6437" s="107" t="str">
        <f>IF(J6437&gt;0,"Untung","Rugi")</f>
        <v>Untung</v>
      </c>
      <c r="L6437" s="107" t="str">
        <f t="array" ref="L6437">_xlfn.IFS(H6437&lt;100000,"Low",AND(H6437&gt;=100000,H6437&lt;250000),"Medium",H6437&gt;=250000,"High")</f>
        <v>Medium</v>
      </c>
      <c r="M6437" s="107" t="str">
        <f>IF(H6437&lt;100000,"Low",IF(AND(H6437&gt;=100000,H6437&lt;250000),"Medium","High"))</f>
        <v>Medium</v>
      </c>
    </row>
    <row r="6438" spans="1:13" x14ac:dyDescent="0.4">
      <c r="A6438" s="109" t="s">
        <v>6016</v>
      </c>
      <c r="B6438" s="109" t="s">
        <v>10459</v>
      </c>
      <c r="C6438" s="109" t="s">
        <v>1064</v>
      </c>
      <c r="D6438" s="109" t="s">
        <v>106</v>
      </c>
      <c r="E6438" s="109" t="s">
        <v>9885</v>
      </c>
      <c r="F6438" s="109" t="s">
        <v>95</v>
      </c>
      <c r="G6438" s="109" t="s">
        <v>6013</v>
      </c>
      <c r="H6438" s="107">
        <v>104062</v>
      </c>
      <c r="I6438" s="109">
        <v>1</v>
      </c>
      <c r="J6438" s="108">
        <v>75112</v>
      </c>
      <c r="K6438" s="107" t="str">
        <f>IF(J6438&gt;0,"Untung","Rugi")</f>
        <v>Untung</v>
      </c>
      <c r="L6438" s="107" t="str">
        <f t="array" ref="L6438">_xlfn.IFS(H6438&lt;100000,"Low",AND(H6438&gt;=100000,H6438&lt;250000),"Medium",H6438&gt;=250000,"High")</f>
        <v>Medium</v>
      </c>
      <c r="M6438" s="107" t="str">
        <f>IF(H6438&lt;100000,"Low",IF(AND(H6438&gt;=100000,H6438&lt;250000),"Medium","High"))</f>
        <v>Medium</v>
      </c>
    </row>
    <row r="6439" spans="1:13" x14ac:dyDescent="0.4">
      <c r="A6439" s="109" t="s">
        <v>6027</v>
      </c>
      <c r="B6439" s="109" t="s">
        <v>10458</v>
      </c>
      <c r="C6439" s="109" t="s">
        <v>1051</v>
      </c>
      <c r="D6439" s="109" t="s">
        <v>96</v>
      </c>
      <c r="E6439" s="109" t="s">
        <v>6907</v>
      </c>
      <c r="F6439" s="109" t="s">
        <v>6021</v>
      </c>
      <c r="G6439" s="109" t="s">
        <v>6031</v>
      </c>
      <c r="H6439" s="107">
        <v>348434</v>
      </c>
      <c r="I6439" s="109">
        <v>1</v>
      </c>
      <c r="J6439" s="108">
        <v>338498</v>
      </c>
      <c r="K6439" s="107" t="str">
        <f>IF(J6439&gt;0,"Untung","Rugi")</f>
        <v>Untung</v>
      </c>
      <c r="L6439" s="107" t="str">
        <f t="array" ref="L6439">_xlfn.IFS(H6439&lt;100000,"Low",AND(H6439&gt;=100000,H6439&lt;250000),"Medium",H6439&gt;=250000,"High")</f>
        <v>High</v>
      </c>
      <c r="M6439" s="107" t="str">
        <f>IF(H6439&lt;100000,"Low",IF(AND(H6439&gt;=100000,H6439&lt;250000),"Medium","High"))</f>
        <v>High</v>
      </c>
    </row>
    <row r="6440" spans="1:13" x14ac:dyDescent="0.4">
      <c r="A6440" s="109" t="s">
        <v>6081</v>
      </c>
      <c r="B6440" s="109" t="s">
        <v>10457</v>
      </c>
      <c r="C6440" s="109" t="s">
        <v>1051</v>
      </c>
      <c r="D6440" s="109" t="s">
        <v>104</v>
      </c>
      <c r="E6440" s="109" t="s">
        <v>6157</v>
      </c>
      <c r="F6440" s="109" t="s">
        <v>95</v>
      </c>
      <c r="G6440" s="109" t="s">
        <v>6052</v>
      </c>
      <c r="H6440" s="107">
        <v>413561</v>
      </c>
      <c r="I6440" s="109">
        <v>11</v>
      </c>
      <c r="J6440" s="108">
        <v>-185890</v>
      </c>
      <c r="K6440" s="107" t="str">
        <f>IF(J6440&gt;0,"Untung","Rugi")</f>
        <v>Rugi</v>
      </c>
      <c r="L6440" s="107" t="str">
        <f t="array" ref="L6440">_xlfn.IFS(H6440&lt;100000,"Low",AND(H6440&gt;=100000,H6440&lt;250000),"Medium",H6440&gt;=250000,"High")</f>
        <v>High</v>
      </c>
      <c r="M6440" s="107" t="str">
        <f>IF(H6440&lt;100000,"Low",IF(AND(H6440&gt;=100000,H6440&lt;250000),"Medium","High"))</f>
        <v>High</v>
      </c>
    </row>
    <row r="6441" spans="1:13" x14ac:dyDescent="0.4">
      <c r="A6441" s="109" t="s">
        <v>6081</v>
      </c>
      <c r="B6441" s="109" t="s">
        <v>10456</v>
      </c>
      <c r="C6441" s="109" t="s">
        <v>1051</v>
      </c>
      <c r="D6441" s="109" t="s">
        <v>104</v>
      </c>
      <c r="E6441" s="109" t="s">
        <v>6382</v>
      </c>
      <c r="F6441" s="109" t="s">
        <v>6021</v>
      </c>
      <c r="G6441" s="109" t="s">
        <v>6020</v>
      </c>
      <c r="H6441" s="107">
        <v>357006</v>
      </c>
      <c r="I6441" s="109">
        <v>4</v>
      </c>
      <c r="J6441" s="108">
        <v>380281</v>
      </c>
      <c r="K6441" s="107" t="str">
        <f>IF(J6441&gt;0,"Untung","Rugi")</f>
        <v>Untung</v>
      </c>
      <c r="L6441" s="107" t="str">
        <f t="array" ref="L6441">_xlfn.IFS(H6441&lt;100000,"Low",AND(H6441&gt;=100000,H6441&lt;250000),"Medium",H6441&gt;=250000,"High")</f>
        <v>High</v>
      </c>
      <c r="M6441" s="107" t="str">
        <f>IF(H6441&lt;100000,"Low",IF(AND(H6441&gt;=100000,H6441&lt;250000),"Medium","High"))</f>
        <v>High</v>
      </c>
    </row>
    <row r="6442" spans="1:13" x14ac:dyDescent="0.4">
      <c r="A6442" s="109" t="s">
        <v>6081</v>
      </c>
      <c r="B6442" s="109" t="s">
        <v>10455</v>
      </c>
      <c r="C6442" s="109" t="s">
        <v>1051</v>
      </c>
      <c r="D6442" s="109" t="s">
        <v>104</v>
      </c>
      <c r="E6442" s="109" t="s">
        <v>6751</v>
      </c>
      <c r="F6442" s="109" t="s">
        <v>95</v>
      </c>
      <c r="G6442" s="109" t="s">
        <v>6039</v>
      </c>
      <c r="H6442" s="107">
        <v>66377</v>
      </c>
      <c r="I6442" s="109">
        <v>5</v>
      </c>
      <c r="J6442" s="108">
        <v>-126602</v>
      </c>
      <c r="K6442" s="107" t="str">
        <f>IF(J6442&gt;0,"Untung","Rugi")</f>
        <v>Rugi</v>
      </c>
      <c r="L6442" s="107" t="str">
        <f t="array" ref="L6442">_xlfn.IFS(H6442&lt;100000,"Low",AND(H6442&gt;=100000,H6442&lt;250000),"Medium",H6442&gt;=250000,"High")</f>
        <v>Low</v>
      </c>
      <c r="M6442" s="107" t="str">
        <f>IF(H6442&lt;100000,"Low",IF(AND(H6442&gt;=100000,H6442&lt;250000),"Medium","High"))</f>
        <v>Low</v>
      </c>
    </row>
    <row r="6443" spans="1:13" x14ac:dyDescent="0.4">
      <c r="A6443" s="109" t="s">
        <v>6081</v>
      </c>
      <c r="B6443" s="109" t="s">
        <v>10454</v>
      </c>
      <c r="C6443" s="109" t="s">
        <v>1051</v>
      </c>
      <c r="D6443" s="109" t="s">
        <v>102</v>
      </c>
      <c r="E6443" s="109" t="s">
        <v>6576</v>
      </c>
      <c r="F6443" s="109" t="s">
        <v>95</v>
      </c>
      <c r="G6443" s="109" t="s">
        <v>6062</v>
      </c>
      <c r="H6443" s="107">
        <v>90230</v>
      </c>
      <c r="I6443" s="109">
        <v>3</v>
      </c>
      <c r="J6443" s="108">
        <v>324544</v>
      </c>
      <c r="K6443" s="107" t="str">
        <f>IF(J6443&gt;0,"Untung","Rugi")</f>
        <v>Untung</v>
      </c>
      <c r="L6443" s="107" t="str">
        <f t="array" ref="L6443">_xlfn.IFS(H6443&lt;100000,"Low",AND(H6443&gt;=100000,H6443&lt;250000),"Medium",H6443&gt;=250000,"High")</f>
        <v>Low</v>
      </c>
      <c r="M6443" s="107" t="str">
        <f>IF(H6443&lt;100000,"Low",IF(AND(H6443&gt;=100000,H6443&lt;250000),"Medium","High"))</f>
        <v>Low</v>
      </c>
    </row>
    <row r="6444" spans="1:13" x14ac:dyDescent="0.4">
      <c r="A6444" s="109" t="s">
        <v>6027</v>
      </c>
      <c r="B6444" s="109" t="s">
        <v>10453</v>
      </c>
      <c r="C6444" s="109" t="s">
        <v>1051</v>
      </c>
      <c r="D6444" s="109" t="s">
        <v>102</v>
      </c>
      <c r="E6444" s="109" t="s">
        <v>7692</v>
      </c>
      <c r="F6444" s="109" t="s">
        <v>95</v>
      </c>
      <c r="G6444" s="109" t="s">
        <v>6052</v>
      </c>
      <c r="H6444" s="107">
        <v>354441</v>
      </c>
      <c r="I6444" s="109">
        <v>6</v>
      </c>
      <c r="J6444" s="108">
        <v>299785</v>
      </c>
      <c r="K6444" s="107" t="str">
        <f>IF(J6444&gt;0,"Untung","Rugi")</f>
        <v>Untung</v>
      </c>
      <c r="L6444" s="107" t="str">
        <f t="array" ref="L6444">_xlfn.IFS(H6444&lt;100000,"Low",AND(H6444&gt;=100000,H6444&lt;250000),"Medium",H6444&gt;=250000,"High")</f>
        <v>High</v>
      </c>
      <c r="M6444" s="107" t="str">
        <f>IF(H6444&lt;100000,"Low",IF(AND(H6444&gt;=100000,H6444&lt;250000),"Medium","High"))</f>
        <v>High</v>
      </c>
    </row>
    <row r="6445" spans="1:13" x14ac:dyDescent="0.4">
      <c r="A6445" s="109" t="s">
        <v>6027</v>
      </c>
      <c r="B6445" s="109" t="s">
        <v>10453</v>
      </c>
      <c r="C6445" s="109" t="s">
        <v>100</v>
      </c>
      <c r="D6445" s="109" t="s">
        <v>102</v>
      </c>
      <c r="E6445" s="109" t="s">
        <v>9145</v>
      </c>
      <c r="F6445" s="109" t="s">
        <v>99</v>
      </c>
      <c r="G6445" s="109" t="s">
        <v>6049</v>
      </c>
      <c r="H6445" s="107">
        <v>138001</v>
      </c>
      <c r="I6445" s="109">
        <v>8</v>
      </c>
      <c r="J6445" s="108">
        <v>448989</v>
      </c>
      <c r="K6445" s="107" t="str">
        <f>IF(J6445&gt;0,"Untung","Rugi")</f>
        <v>Untung</v>
      </c>
      <c r="L6445" s="107" t="str">
        <f t="array" ref="L6445">_xlfn.IFS(H6445&lt;100000,"Low",AND(H6445&gt;=100000,H6445&lt;250000),"Medium",H6445&gt;=250000,"High")</f>
        <v>Medium</v>
      </c>
      <c r="M6445" s="107" t="str">
        <f>IF(H6445&lt;100000,"Low",IF(AND(H6445&gt;=100000,H6445&lt;250000),"Medium","High"))</f>
        <v>Medium</v>
      </c>
    </row>
    <row r="6446" spans="1:13" x14ac:dyDescent="0.4">
      <c r="A6446" s="109" t="s">
        <v>6027</v>
      </c>
      <c r="B6446" s="109" t="s">
        <v>10452</v>
      </c>
      <c r="C6446" s="109" t="s">
        <v>1051</v>
      </c>
      <c r="D6446" s="109" t="s">
        <v>106</v>
      </c>
      <c r="E6446" s="109" t="s">
        <v>9439</v>
      </c>
      <c r="F6446" s="109" t="s">
        <v>95</v>
      </c>
      <c r="G6446" s="109" t="s">
        <v>6052</v>
      </c>
      <c r="H6446" s="107">
        <v>38008</v>
      </c>
      <c r="I6446" s="109">
        <v>6</v>
      </c>
      <c r="J6446" s="108">
        <v>-129905</v>
      </c>
      <c r="K6446" s="107" t="str">
        <f>IF(J6446&gt;0,"Untung","Rugi")</f>
        <v>Rugi</v>
      </c>
      <c r="L6446" s="107" t="str">
        <f t="array" ref="L6446">_xlfn.IFS(H6446&lt;100000,"Low",AND(H6446&gt;=100000,H6446&lt;250000),"Medium",H6446&gt;=250000,"High")</f>
        <v>Low</v>
      </c>
      <c r="M6446" s="107" t="str">
        <f>IF(H6446&lt;100000,"Low",IF(AND(H6446&gt;=100000,H6446&lt;250000),"Medium","High"))</f>
        <v>Low</v>
      </c>
    </row>
    <row r="6447" spans="1:13" x14ac:dyDescent="0.4">
      <c r="A6447" s="109" t="s">
        <v>6016</v>
      </c>
      <c r="B6447" s="109" t="s">
        <v>10451</v>
      </c>
      <c r="C6447" s="109" t="s">
        <v>1051</v>
      </c>
      <c r="D6447" s="109" t="s">
        <v>106</v>
      </c>
      <c r="E6447" s="109" t="s">
        <v>6103</v>
      </c>
      <c r="F6447" s="109" t="s">
        <v>6021</v>
      </c>
      <c r="G6447" s="109" t="s">
        <v>6031</v>
      </c>
      <c r="H6447" s="107">
        <v>318032</v>
      </c>
      <c r="I6447" s="109">
        <v>2</v>
      </c>
      <c r="J6447" s="108">
        <v>376384</v>
      </c>
      <c r="K6447" s="107" t="str">
        <f>IF(J6447&gt;0,"Untung","Rugi")</f>
        <v>Untung</v>
      </c>
      <c r="L6447" s="107" t="str">
        <f t="array" ref="L6447">_xlfn.IFS(H6447&lt;100000,"Low",AND(H6447&gt;=100000,H6447&lt;250000),"Medium",H6447&gt;=250000,"High")</f>
        <v>High</v>
      </c>
      <c r="M6447" s="107" t="str">
        <f>IF(H6447&lt;100000,"Low",IF(AND(H6447&gt;=100000,H6447&lt;250000),"Medium","High"))</f>
        <v>High</v>
      </c>
    </row>
    <row r="6448" spans="1:13" x14ac:dyDescent="0.4">
      <c r="A6448" s="109" t="s">
        <v>6016</v>
      </c>
      <c r="B6448" s="109" t="s">
        <v>10450</v>
      </c>
      <c r="C6448" s="109" t="s">
        <v>1051</v>
      </c>
      <c r="D6448" s="109" t="s">
        <v>106</v>
      </c>
      <c r="E6448" s="109" t="s">
        <v>7585</v>
      </c>
      <c r="F6448" s="109" t="s">
        <v>95</v>
      </c>
      <c r="G6448" s="109" t="s">
        <v>6039</v>
      </c>
      <c r="H6448" s="107">
        <v>138515</v>
      </c>
      <c r="I6448" s="109">
        <v>9</v>
      </c>
      <c r="J6448" s="108">
        <v>37083</v>
      </c>
      <c r="K6448" s="107" t="str">
        <f>IF(J6448&gt;0,"Untung","Rugi")</f>
        <v>Untung</v>
      </c>
      <c r="L6448" s="107" t="str">
        <f t="array" ref="L6448">_xlfn.IFS(H6448&lt;100000,"Low",AND(H6448&gt;=100000,H6448&lt;250000),"Medium",H6448&gt;=250000,"High")</f>
        <v>Medium</v>
      </c>
      <c r="M6448" s="107" t="str">
        <f>IF(H6448&lt;100000,"Low",IF(AND(H6448&gt;=100000,H6448&lt;250000),"Medium","High"))</f>
        <v>Medium</v>
      </c>
    </row>
    <row r="6449" spans="1:13" x14ac:dyDescent="0.4">
      <c r="A6449" s="109" t="s">
        <v>6016</v>
      </c>
      <c r="B6449" s="109" t="s">
        <v>10449</v>
      </c>
      <c r="C6449" s="109" t="s">
        <v>1051</v>
      </c>
      <c r="D6449" s="109" t="s">
        <v>96</v>
      </c>
      <c r="E6449" s="109" t="s">
        <v>6965</v>
      </c>
      <c r="F6449" s="109" t="s">
        <v>6021</v>
      </c>
      <c r="G6449" s="109" t="s">
        <v>6020</v>
      </c>
      <c r="H6449" s="107">
        <v>73280</v>
      </c>
      <c r="I6449" s="109">
        <v>4</v>
      </c>
      <c r="J6449" s="108">
        <v>-126936</v>
      </c>
      <c r="K6449" s="107" t="str">
        <f>IF(J6449&gt;0,"Untung","Rugi")</f>
        <v>Rugi</v>
      </c>
      <c r="L6449" s="107" t="str">
        <f t="array" ref="L6449">_xlfn.IFS(H6449&lt;100000,"Low",AND(H6449&gt;=100000,H6449&lt;250000),"Medium",H6449&gt;=250000,"High")</f>
        <v>Low</v>
      </c>
      <c r="M6449" s="107" t="str">
        <f>IF(H6449&lt;100000,"Low",IF(AND(H6449&gt;=100000,H6449&lt;250000),"Medium","High"))</f>
        <v>Low</v>
      </c>
    </row>
    <row r="6450" spans="1:13" x14ac:dyDescent="0.4">
      <c r="A6450" s="109" t="s">
        <v>6016</v>
      </c>
      <c r="B6450" s="109" t="s">
        <v>10447</v>
      </c>
      <c r="C6450" s="109" t="s">
        <v>1051</v>
      </c>
      <c r="D6450" s="109" t="s">
        <v>96</v>
      </c>
      <c r="E6450" s="109" t="s">
        <v>8074</v>
      </c>
      <c r="F6450" s="109" t="s">
        <v>6021</v>
      </c>
      <c r="G6450" s="109" t="s">
        <v>6020</v>
      </c>
      <c r="H6450" s="107">
        <v>423991</v>
      </c>
      <c r="I6450" s="109">
        <v>7</v>
      </c>
      <c r="J6450" s="108">
        <v>406899</v>
      </c>
      <c r="K6450" s="107" t="str">
        <f>IF(J6450&gt;0,"Untung","Rugi")</f>
        <v>Untung</v>
      </c>
      <c r="L6450" s="107" t="str">
        <f t="array" ref="L6450">_xlfn.IFS(H6450&lt;100000,"Low",AND(H6450&gt;=100000,H6450&lt;250000),"Medium",H6450&gt;=250000,"High")</f>
        <v>High</v>
      </c>
      <c r="M6450" s="107" t="str">
        <f>IF(H6450&lt;100000,"Low",IF(AND(H6450&gt;=100000,H6450&lt;250000),"Medium","High"))</f>
        <v>High</v>
      </c>
    </row>
    <row r="6451" spans="1:13" x14ac:dyDescent="0.4">
      <c r="A6451" s="109" t="s">
        <v>6016</v>
      </c>
      <c r="B6451" s="109" t="s">
        <v>10448</v>
      </c>
      <c r="C6451" s="109" t="s">
        <v>1051</v>
      </c>
      <c r="D6451" s="109" t="s">
        <v>96</v>
      </c>
      <c r="E6451" s="109" t="s">
        <v>7453</v>
      </c>
      <c r="F6451" s="109" t="s">
        <v>95</v>
      </c>
      <c r="G6451" s="109" t="s">
        <v>6013</v>
      </c>
      <c r="H6451" s="107">
        <v>31340</v>
      </c>
      <c r="I6451" s="109">
        <v>4</v>
      </c>
      <c r="J6451" s="108">
        <v>279279</v>
      </c>
      <c r="K6451" s="107" t="str">
        <f>IF(J6451&gt;0,"Untung","Rugi")</f>
        <v>Untung</v>
      </c>
      <c r="L6451" s="107" t="str">
        <f t="array" ref="L6451">_xlfn.IFS(H6451&lt;100000,"Low",AND(H6451&gt;=100000,H6451&lt;250000),"Medium",H6451&gt;=250000,"High")</f>
        <v>Low</v>
      </c>
      <c r="M6451" s="107" t="str">
        <f>IF(H6451&lt;100000,"Low",IF(AND(H6451&gt;=100000,H6451&lt;250000),"Medium","High"))</f>
        <v>Low</v>
      </c>
    </row>
    <row r="6452" spans="1:13" x14ac:dyDescent="0.4">
      <c r="A6452" s="109" t="s">
        <v>6016</v>
      </c>
      <c r="B6452" s="109" t="s">
        <v>10447</v>
      </c>
      <c r="C6452" s="109" t="s">
        <v>1064</v>
      </c>
      <c r="D6452" s="109" t="s">
        <v>96</v>
      </c>
      <c r="E6452" s="109" t="s">
        <v>7313</v>
      </c>
      <c r="F6452" s="109" t="s">
        <v>99</v>
      </c>
      <c r="G6452" s="109" t="s">
        <v>6049</v>
      </c>
      <c r="H6452" s="107">
        <v>67489</v>
      </c>
      <c r="I6452" s="109">
        <v>3</v>
      </c>
      <c r="J6452" s="108">
        <v>268692</v>
      </c>
      <c r="K6452" s="107" t="str">
        <f>IF(J6452&gt;0,"Untung","Rugi")</f>
        <v>Untung</v>
      </c>
      <c r="L6452" s="107" t="str">
        <f t="array" ref="L6452">_xlfn.IFS(H6452&lt;100000,"Low",AND(H6452&gt;=100000,H6452&lt;250000),"Medium",H6452&gt;=250000,"High")</f>
        <v>Low</v>
      </c>
      <c r="M6452" s="107" t="str">
        <f>IF(H6452&lt;100000,"Low",IF(AND(H6452&gt;=100000,H6452&lt;250000),"Medium","High"))</f>
        <v>Low</v>
      </c>
    </row>
    <row r="6453" spans="1:13" x14ac:dyDescent="0.4">
      <c r="A6453" s="109" t="s">
        <v>6016</v>
      </c>
      <c r="B6453" s="109" t="s">
        <v>10446</v>
      </c>
      <c r="C6453" s="109" t="s">
        <v>1064</v>
      </c>
      <c r="D6453" s="109" t="s">
        <v>96</v>
      </c>
      <c r="E6453" s="109" t="s">
        <v>9885</v>
      </c>
      <c r="F6453" s="109" t="s">
        <v>95</v>
      </c>
      <c r="G6453" s="109" t="s">
        <v>6013</v>
      </c>
      <c r="H6453" s="107">
        <v>284194</v>
      </c>
      <c r="I6453" s="109">
        <v>2</v>
      </c>
      <c r="J6453" s="108">
        <v>-166503</v>
      </c>
      <c r="K6453" s="107" t="str">
        <f>IF(J6453&gt;0,"Untung","Rugi")</f>
        <v>Rugi</v>
      </c>
      <c r="L6453" s="107" t="str">
        <f t="array" ref="L6453">_xlfn.IFS(H6453&lt;100000,"Low",AND(H6453&gt;=100000,H6453&lt;250000),"Medium",H6453&gt;=250000,"High")</f>
        <v>High</v>
      </c>
      <c r="M6453" s="107" t="str">
        <f>IF(H6453&lt;100000,"Low",IF(AND(H6453&gt;=100000,H6453&lt;250000),"Medium","High"))</f>
        <v>High</v>
      </c>
    </row>
    <row r="6454" spans="1:13" x14ac:dyDescent="0.4">
      <c r="A6454" s="109" t="s">
        <v>6016</v>
      </c>
      <c r="B6454" s="109" t="s">
        <v>10445</v>
      </c>
      <c r="C6454" s="109" t="s">
        <v>100</v>
      </c>
      <c r="D6454" s="109" t="s">
        <v>106</v>
      </c>
      <c r="E6454" s="109" t="s">
        <v>6342</v>
      </c>
      <c r="F6454" s="109" t="s">
        <v>95</v>
      </c>
      <c r="G6454" s="109" t="s">
        <v>6052</v>
      </c>
      <c r="H6454" s="107">
        <v>449097</v>
      </c>
      <c r="I6454" s="109">
        <v>7</v>
      </c>
      <c r="J6454" s="108">
        <v>135798</v>
      </c>
      <c r="K6454" s="107" t="str">
        <f>IF(J6454&gt;0,"Untung","Rugi")</f>
        <v>Untung</v>
      </c>
      <c r="L6454" s="107" t="str">
        <f t="array" ref="L6454">_xlfn.IFS(H6454&lt;100000,"Low",AND(H6454&gt;=100000,H6454&lt;250000),"Medium",H6454&gt;=250000,"High")</f>
        <v>High</v>
      </c>
      <c r="M6454" s="107" t="str">
        <f>IF(H6454&lt;100000,"Low",IF(AND(H6454&gt;=100000,H6454&lt;250000),"Medium","High"))</f>
        <v>High</v>
      </c>
    </row>
    <row r="6455" spans="1:13" x14ac:dyDescent="0.4">
      <c r="A6455" s="109" t="s">
        <v>6046</v>
      </c>
      <c r="B6455" s="109" t="s">
        <v>10444</v>
      </c>
      <c r="C6455" s="109" t="s">
        <v>100</v>
      </c>
      <c r="D6455" s="109" t="s">
        <v>106</v>
      </c>
      <c r="E6455" s="109" t="s">
        <v>6310</v>
      </c>
      <c r="F6455" s="109" t="s">
        <v>6021</v>
      </c>
      <c r="G6455" s="109" t="s">
        <v>6146</v>
      </c>
      <c r="H6455" s="107">
        <v>83549</v>
      </c>
      <c r="I6455" s="109">
        <v>2</v>
      </c>
      <c r="J6455" s="108">
        <v>-129095</v>
      </c>
      <c r="K6455" s="107" t="str">
        <f>IF(J6455&gt;0,"Untung","Rugi")</f>
        <v>Rugi</v>
      </c>
      <c r="L6455" s="107" t="str">
        <f t="array" ref="L6455">_xlfn.IFS(H6455&lt;100000,"Low",AND(H6455&gt;=100000,H6455&lt;250000),"Medium",H6455&gt;=250000,"High")</f>
        <v>Low</v>
      </c>
      <c r="M6455" s="107" t="str">
        <f>IF(H6455&lt;100000,"Low",IF(AND(H6455&gt;=100000,H6455&lt;250000),"Medium","High"))</f>
        <v>Low</v>
      </c>
    </row>
    <row r="6456" spans="1:13" x14ac:dyDescent="0.4">
      <c r="A6456" s="109" t="s">
        <v>6046</v>
      </c>
      <c r="B6456" s="109" t="s">
        <v>10443</v>
      </c>
      <c r="C6456" s="109" t="s">
        <v>100</v>
      </c>
      <c r="D6456" s="109" t="s">
        <v>106</v>
      </c>
      <c r="E6456" s="109" t="s">
        <v>8123</v>
      </c>
      <c r="F6456" s="109" t="s">
        <v>95</v>
      </c>
      <c r="G6456" s="109" t="s">
        <v>6057</v>
      </c>
      <c r="H6456" s="107">
        <v>209430</v>
      </c>
      <c r="I6456" s="109">
        <v>5</v>
      </c>
      <c r="J6456" s="108">
        <v>-78992</v>
      </c>
      <c r="K6456" s="107" t="str">
        <f>IF(J6456&gt;0,"Untung","Rugi")</f>
        <v>Rugi</v>
      </c>
      <c r="L6456" s="107" t="str">
        <f t="array" ref="L6456">_xlfn.IFS(H6456&lt;100000,"Low",AND(H6456&gt;=100000,H6456&lt;250000),"Medium",H6456&gt;=250000,"High")</f>
        <v>Medium</v>
      </c>
      <c r="M6456" s="107" t="str">
        <f>IF(H6456&lt;100000,"Low",IF(AND(H6456&gt;=100000,H6456&lt;250000),"Medium","High"))</f>
        <v>Medium</v>
      </c>
    </row>
    <row r="6457" spans="1:13" x14ac:dyDescent="0.4">
      <c r="A6457" s="109" t="s">
        <v>6046</v>
      </c>
      <c r="B6457" s="109" t="s">
        <v>10442</v>
      </c>
      <c r="C6457" s="109" t="s">
        <v>100</v>
      </c>
      <c r="D6457" s="109" t="s">
        <v>106</v>
      </c>
      <c r="E6457" s="109" t="s">
        <v>8912</v>
      </c>
      <c r="F6457" s="109" t="s">
        <v>99</v>
      </c>
      <c r="G6457" s="109" t="s">
        <v>6024</v>
      </c>
      <c r="H6457" s="107">
        <v>83332</v>
      </c>
      <c r="I6457" s="109">
        <v>2</v>
      </c>
      <c r="J6457" s="108">
        <v>24124</v>
      </c>
      <c r="K6457" s="107" t="str">
        <f>IF(J6457&gt;0,"Untung","Rugi")</f>
        <v>Untung</v>
      </c>
      <c r="L6457" s="107" t="str">
        <f t="array" ref="L6457">_xlfn.IFS(H6457&lt;100000,"Low",AND(H6457&gt;=100000,H6457&lt;250000),"Medium",H6457&gt;=250000,"High")</f>
        <v>Low</v>
      </c>
      <c r="M6457" s="107" t="str">
        <f>IF(H6457&lt;100000,"Low",IF(AND(H6457&gt;=100000,H6457&lt;250000),"Medium","High"))</f>
        <v>Low</v>
      </c>
    </row>
    <row r="6458" spans="1:13" x14ac:dyDescent="0.4">
      <c r="A6458" s="109" t="s">
        <v>6046</v>
      </c>
      <c r="B6458" s="109" t="s">
        <v>10442</v>
      </c>
      <c r="C6458" s="109" t="s">
        <v>100</v>
      </c>
      <c r="D6458" s="109" t="s">
        <v>106</v>
      </c>
      <c r="E6458" s="109" t="s">
        <v>10441</v>
      </c>
      <c r="F6458" s="109" t="s">
        <v>95</v>
      </c>
      <c r="G6458" s="109" t="s">
        <v>6017</v>
      </c>
      <c r="H6458" s="107">
        <v>447560</v>
      </c>
      <c r="I6458" s="109">
        <v>4</v>
      </c>
      <c r="J6458" s="108">
        <v>244659</v>
      </c>
      <c r="K6458" s="107" t="str">
        <f>IF(J6458&gt;0,"Untung","Rugi")</f>
        <v>Untung</v>
      </c>
      <c r="L6458" s="107" t="str">
        <f t="array" ref="L6458">_xlfn.IFS(H6458&lt;100000,"Low",AND(H6458&gt;=100000,H6458&lt;250000),"Medium",H6458&gt;=250000,"High")</f>
        <v>High</v>
      </c>
      <c r="M6458" s="107" t="str">
        <f>IF(H6458&lt;100000,"Low",IF(AND(H6458&gt;=100000,H6458&lt;250000),"Medium","High"))</f>
        <v>High</v>
      </c>
    </row>
    <row r="6459" spans="1:13" x14ac:dyDescent="0.4">
      <c r="A6459" s="109" t="s">
        <v>6046</v>
      </c>
      <c r="B6459" s="109" t="s">
        <v>10440</v>
      </c>
      <c r="C6459" s="109" t="s">
        <v>100</v>
      </c>
      <c r="D6459" s="109" t="s">
        <v>106</v>
      </c>
      <c r="E6459" s="109" t="s">
        <v>8470</v>
      </c>
      <c r="F6459" s="109" t="s">
        <v>99</v>
      </c>
      <c r="G6459" s="109" t="s">
        <v>6109</v>
      </c>
      <c r="H6459" s="107">
        <v>423526</v>
      </c>
      <c r="I6459" s="109">
        <v>5</v>
      </c>
      <c r="J6459" s="108">
        <v>-201104</v>
      </c>
      <c r="K6459" s="107" t="str">
        <f>IF(J6459&gt;0,"Untung","Rugi")</f>
        <v>Rugi</v>
      </c>
      <c r="L6459" s="107" t="str">
        <f t="array" ref="L6459">_xlfn.IFS(H6459&lt;100000,"Low",AND(H6459&gt;=100000,H6459&lt;250000),"Medium",H6459&gt;=250000,"High")</f>
        <v>High</v>
      </c>
      <c r="M6459" s="107" t="str">
        <f>IF(H6459&lt;100000,"Low",IF(AND(H6459&gt;=100000,H6459&lt;250000),"Medium","High"))</f>
        <v>High</v>
      </c>
    </row>
    <row r="6460" spans="1:13" x14ac:dyDescent="0.4">
      <c r="A6460" s="109" t="s">
        <v>6046</v>
      </c>
      <c r="B6460" s="109" t="s">
        <v>10439</v>
      </c>
      <c r="C6460" s="109" t="s">
        <v>1064</v>
      </c>
      <c r="D6460" s="109" t="s">
        <v>96</v>
      </c>
      <c r="E6460" s="109" t="s">
        <v>7451</v>
      </c>
      <c r="F6460" s="109" t="s">
        <v>6021</v>
      </c>
      <c r="G6460" s="109" t="s">
        <v>6020</v>
      </c>
      <c r="H6460" s="107">
        <v>375875</v>
      </c>
      <c r="I6460" s="109">
        <v>3</v>
      </c>
      <c r="J6460" s="108">
        <v>-114166</v>
      </c>
      <c r="K6460" s="107" t="str">
        <f>IF(J6460&gt;0,"Untung","Rugi")</f>
        <v>Rugi</v>
      </c>
      <c r="L6460" s="107" t="str">
        <f t="array" ref="L6460">_xlfn.IFS(H6460&lt;100000,"Low",AND(H6460&gt;=100000,H6460&lt;250000),"Medium",H6460&gt;=250000,"High")</f>
        <v>High</v>
      </c>
      <c r="M6460" s="107" t="str">
        <f>IF(H6460&lt;100000,"Low",IF(AND(H6460&gt;=100000,H6460&lt;250000),"Medium","High"))</f>
        <v>High</v>
      </c>
    </row>
    <row r="6461" spans="1:13" x14ac:dyDescent="0.4">
      <c r="A6461" s="109" t="s">
        <v>6016</v>
      </c>
      <c r="B6461" s="109" t="s">
        <v>10438</v>
      </c>
      <c r="C6461" s="109" t="s">
        <v>1064</v>
      </c>
      <c r="D6461" s="109" t="s">
        <v>96</v>
      </c>
      <c r="E6461" s="109" t="s">
        <v>7267</v>
      </c>
      <c r="F6461" s="109" t="s">
        <v>6021</v>
      </c>
      <c r="G6461" s="109" t="s">
        <v>6031</v>
      </c>
      <c r="H6461" s="107">
        <v>222705</v>
      </c>
      <c r="I6461" s="109">
        <v>1</v>
      </c>
      <c r="J6461" s="108">
        <v>-149744</v>
      </c>
      <c r="K6461" s="107" t="str">
        <f>IF(J6461&gt;0,"Untung","Rugi")</f>
        <v>Rugi</v>
      </c>
      <c r="L6461" s="107" t="str">
        <f t="array" ref="L6461">_xlfn.IFS(H6461&lt;100000,"Low",AND(H6461&gt;=100000,H6461&lt;250000),"Medium",H6461&gt;=250000,"High")</f>
        <v>Medium</v>
      </c>
      <c r="M6461" s="107" t="str">
        <f>IF(H6461&lt;100000,"Low",IF(AND(H6461&gt;=100000,H6461&lt;250000),"Medium","High"))</f>
        <v>Medium</v>
      </c>
    </row>
    <row r="6462" spans="1:13" x14ac:dyDescent="0.4">
      <c r="A6462" s="109" t="s">
        <v>6016</v>
      </c>
      <c r="B6462" s="109" t="s">
        <v>10438</v>
      </c>
      <c r="C6462" s="109" t="s">
        <v>1064</v>
      </c>
      <c r="D6462" s="109" t="s">
        <v>96</v>
      </c>
      <c r="E6462" s="109" t="s">
        <v>8400</v>
      </c>
      <c r="F6462" s="109" t="s">
        <v>95</v>
      </c>
      <c r="G6462" s="109" t="s">
        <v>6116</v>
      </c>
      <c r="H6462" s="107">
        <v>256137</v>
      </c>
      <c r="I6462" s="109">
        <v>2</v>
      </c>
      <c r="J6462" s="108">
        <v>353853</v>
      </c>
      <c r="K6462" s="107" t="str">
        <f>IF(J6462&gt;0,"Untung","Rugi")</f>
        <v>Untung</v>
      </c>
      <c r="L6462" s="107" t="str">
        <f t="array" ref="L6462">_xlfn.IFS(H6462&lt;100000,"Low",AND(H6462&gt;=100000,H6462&lt;250000),"Medium",H6462&gt;=250000,"High")</f>
        <v>High</v>
      </c>
      <c r="M6462" s="107" t="str">
        <f>IF(H6462&lt;100000,"Low",IF(AND(H6462&gt;=100000,H6462&lt;250000),"Medium","High"))</f>
        <v>High</v>
      </c>
    </row>
    <row r="6463" spans="1:13" x14ac:dyDescent="0.4">
      <c r="A6463" s="109" t="s">
        <v>6016</v>
      </c>
      <c r="B6463" s="109" t="s">
        <v>10437</v>
      </c>
      <c r="C6463" s="109" t="s">
        <v>1064</v>
      </c>
      <c r="D6463" s="109" t="s">
        <v>96</v>
      </c>
      <c r="E6463" s="109" t="s">
        <v>8231</v>
      </c>
      <c r="F6463" s="109" t="s">
        <v>95</v>
      </c>
      <c r="G6463" s="109" t="s">
        <v>6067</v>
      </c>
      <c r="H6463" s="107">
        <v>173426</v>
      </c>
      <c r="I6463" s="109">
        <v>5</v>
      </c>
      <c r="J6463" s="108">
        <v>309169</v>
      </c>
      <c r="K6463" s="107" t="str">
        <f>IF(J6463&gt;0,"Untung","Rugi")</f>
        <v>Untung</v>
      </c>
      <c r="L6463" s="107" t="str">
        <f t="array" ref="L6463">_xlfn.IFS(H6463&lt;100000,"Low",AND(H6463&gt;=100000,H6463&lt;250000),"Medium",H6463&gt;=250000,"High")</f>
        <v>Medium</v>
      </c>
      <c r="M6463" s="107" t="str">
        <f>IF(H6463&lt;100000,"Low",IF(AND(H6463&gt;=100000,H6463&lt;250000),"Medium","High"))</f>
        <v>Medium</v>
      </c>
    </row>
    <row r="6464" spans="1:13" x14ac:dyDescent="0.4">
      <c r="A6464" s="109" t="s">
        <v>6016</v>
      </c>
      <c r="B6464" s="109" t="s">
        <v>10436</v>
      </c>
      <c r="C6464" s="109" t="s">
        <v>1064</v>
      </c>
      <c r="D6464" s="109" t="s">
        <v>96</v>
      </c>
      <c r="E6464" s="109" t="s">
        <v>6257</v>
      </c>
      <c r="F6464" s="109" t="s">
        <v>99</v>
      </c>
      <c r="G6464" s="109" t="s">
        <v>6024</v>
      </c>
      <c r="H6464" s="107">
        <v>403665</v>
      </c>
      <c r="I6464" s="109">
        <v>2</v>
      </c>
      <c r="J6464" s="108">
        <v>234216</v>
      </c>
      <c r="K6464" s="107" t="str">
        <f>IF(J6464&gt;0,"Untung","Rugi")</f>
        <v>Untung</v>
      </c>
      <c r="L6464" s="107" t="str">
        <f t="array" ref="L6464">_xlfn.IFS(H6464&lt;100000,"Low",AND(H6464&gt;=100000,H6464&lt;250000),"Medium",H6464&gt;=250000,"High")</f>
        <v>High</v>
      </c>
      <c r="M6464" s="107" t="str">
        <f>IF(H6464&lt;100000,"Low",IF(AND(H6464&gt;=100000,H6464&lt;250000),"Medium","High"))</f>
        <v>High</v>
      </c>
    </row>
    <row r="6465" spans="1:13" x14ac:dyDescent="0.4">
      <c r="A6465" s="109" t="s">
        <v>6016</v>
      </c>
      <c r="B6465" s="109" t="s">
        <v>10435</v>
      </c>
      <c r="C6465" s="109" t="s">
        <v>1064</v>
      </c>
      <c r="D6465" s="109" t="s">
        <v>96</v>
      </c>
      <c r="E6465" s="109" t="s">
        <v>6050</v>
      </c>
      <c r="F6465" s="109" t="s">
        <v>99</v>
      </c>
      <c r="G6465" s="109" t="s">
        <v>6049</v>
      </c>
      <c r="H6465" s="107">
        <v>440703</v>
      </c>
      <c r="I6465" s="109">
        <v>9</v>
      </c>
      <c r="J6465" s="108">
        <v>327951</v>
      </c>
      <c r="K6465" s="107" t="str">
        <f>IF(J6465&gt;0,"Untung","Rugi")</f>
        <v>Untung</v>
      </c>
      <c r="L6465" s="107" t="str">
        <f t="array" ref="L6465">_xlfn.IFS(H6465&lt;100000,"Low",AND(H6465&gt;=100000,H6465&lt;250000),"Medium",H6465&gt;=250000,"High")</f>
        <v>High</v>
      </c>
      <c r="M6465" s="107" t="str">
        <f>IF(H6465&lt;100000,"Low",IF(AND(H6465&gt;=100000,H6465&lt;250000),"Medium","High"))</f>
        <v>High</v>
      </c>
    </row>
    <row r="6466" spans="1:13" x14ac:dyDescent="0.4">
      <c r="A6466" s="109" t="s">
        <v>6016</v>
      </c>
      <c r="B6466" s="109" t="s">
        <v>10434</v>
      </c>
      <c r="C6466" s="109" t="s">
        <v>1051</v>
      </c>
      <c r="D6466" s="109" t="s">
        <v>102</v>
      </c>
      <c r="E6466" s="109" t="s">
        <v>10433</v>
      </c>
      <c r="F6466" s="109" t="s">
        <v>95</v>
      </c>
      <c r="G6466" s="109" t="s">
        <v>6062</v>
      </c>
      <c r="H6466" s="107">
        <v>177677</v>
      </c>
      <c r="I6466" s="109">
        <v>2</v>
      </c>
      <c r="J6466" s="108">
        <v>395582</v>
      </c>
      <c r="K6466" s="107" t="str">
        <f>IF(J6466&gt;0,"Untung","Rugi")</f>
        <v>Untung</v>
      </c>
      <c r="L6466" s="107" t="str">
        <f t="array" ref="L6466">_xlfn.IFS(H6466&lt;100000,"Low",AND(H6466&gt;=100000,H6466&lt;250000),"Medium",H6466&gt;=250000,"High")</f>
        <v>Medium</v>
      </c>
      <c r="M6466" s="107" t="str">
        <f>IF(H6466&lt;100000,"Low",IF(AND(H6466&gt;=100000,H6466&lt;250000),"Medium","High"))</f>
        <v>Medium</v>
      </c>
    </row>
    <row r="6467" spans="1:13" x14ac:dyDescent="0.4">
      <c r="A6467" s="109" t="s">
        <v>6027</v>
      </c>
      <c r="B6467" s="109" t="s">
        <v>10431</v>
      </c>
      <c r="C6467" s="109" t="s">
        <v>1051</v>
      </c>
      <c r="D6467" s="109" t="s">
        <v>102</v>
      </c>
      <c r="E6467" s="109" t="s">
        <v>10432</v>
      </c>
      <c r="F6467" s="109" t="s">
        <v>95</v>
      </c>
      <c r="G6467" s="109" t="s">
        <v>6013</v>
      </c>
      <c r="H6467" s="107">
        <v>318867</v>
      </c>
      <c r="I6467" s="109">
        <v>2</v>
      </c>
      <c r="J6467" s="108">
        <v>-16026</v>
      </c>
      <c r="K6467" s="107" t="str">
        <f>IF(J6467&gt;0,"Untung","Rugi")</f>
        <v>Rugi</v>
      </c>
      <c r="L6467" s="107" t="str">
        <f t="array" ref="L6467">_xlfn.IFS(H6467&lt;100000,"Low",AND(H6467&gt;=100000,H6467&lt;250000),"Medium",H6467&gt;=250000,"High")</f>
        <v>High</v>
      </c>
      <c r="M6467" s="107" t="str">
        <f>IF(H6467&lt;100000,"Low",IF(AND(H6467&gt;=100000,H6467&lt;250000),"Medium","High"))</f>
        <v>High</v>
      </c>
    </row>
    <row r="6468" spans="1:13" x14ac:dyDescent="0.4">
      <c r="A6468" s="109" t="s">
        <v>6027</v>
      </c>
      <c r="B6468" s="109" t="s">
        <v>10431</v>
      </c>
      <c r="C6468" s="109" t="s">
        <v>1051</v>
      </c>
      <c r="D6468" s="109" t="s">
        <v>102</v>
      </c>
      <c r="E6468" s="109" t="s">
        <v>7681</v>
      </c>
      <c r="F6468" s="109" t="s">
        <v>95</v>
      </c>
      <c r="G6468" s="109" t="s">
        <v>6052</v>
      </c>
      <c r="H6468" s="107">
        <v>278656</v>
      </c>
      <c r="I6468" s="109">
        <v>7</v>
      </c>
      <c r="J6468" s="108">
        <v>337487</v>
      </c>
      <c r="K6468" s="107" t="str">
        <f>IF(J6468&gt;0,"Untung","Rugi")</f>
        <v>Untung</v>
      </c>
      <c r="L6468" s="107" t="str">
        <f t="array" ref="L6468">_xlfn.IFS(H6468&lt;100000,"Low",AND(H6468&gt;=100000,H6468&lt;250000),"Medium",H6468&gt;=250000,"High")</f>
        <v>High</v>
      </c>
      <c r="M6468" s="107" t="str">
        <f>IF(H6468&lt;100000,"Low",IF(AND(H6468&gt;=100000,H6468&lt;250000),"Medium","High"))</f>
        <v>High</v>
      </c>
    </row>
    <row r="6469" spans="1:13" x14ac:dyDescent="0.4">
      <c r="A6469" s="109" t="s">
        <v>6027</v>
      </c>
      <c r="B6469" s="109" t="s">
        <v>10430</v>
      </c>
      <c r="C6469" s="109" t="s">
        <v>1051</v>
      </c>
      <c r="D6469" s="109" t="s">
        <v>104</v>
      </c>
      <c r="E6469" s="109" t="s">
        <v>8197</v>
      </c>
      <c r="F6469" s="109" t="s">
        <v>99</v>
      </c>
      <c r="G6469" s="109" t="s">
        <v>6049</v>
      </c>
      <c r="H6469" s="107">
        <v>342155</v>
      </c>
      <c r="I6469" s="109">
        <v>5</v>
      </c>
      <c r="J6469" s="108">
        <v>76192</v>
      </c>
      <c r="K6469" s="107" t="str">
        <f>IF(J6469&gt;0,"Untung","Rugi")</f>
        <v>Untung</v>
      </c>
      <c r="L6469" s="107" t="str">
        <f t="array" ref="L6469">_xlfn.IFS(H6469&lt;100000,"Low",AND(H6469&gt;=100000,H6469&lt;250000),"Medium",H6469&gt;=250000,"High")</f>
        <v>High</v>
      </c>
      <c r="M6469" s="107" t="str">
        <f>IF(H6469&lt;100000,"Low",IF(AND(H6469&gt;=100000,H6469&lt;250000),"Medium","High"))</f>
        <v>High</v>
      </c>
    </row>
    <row r="6470" spans="1:13" x14ac:dyDescent="0.4">
      <c r="A6470" s="109" t="s">
        <v>6016</v>
      </c>
      <c r="B6470" s="109" t="s">
        <v>10429</v>
      </c>
      <c r="C6470" s="109" t="s">
        <v>1051</v>
      </c>
      <c r="D6470" s="109" t="s">
        <v>104</v>
      </c>
      <c r="E6470" s="109" t="s">
        <v>10428</v>
      </c>
      <c r="F6470" s="109" t="s">
        <v>95</v>
      </c>
      <c r="G6470" s="109" t="s">
        <v>6067</v>
      </c>
      <c r="H6470" s="107">
        <v>21588</v>
      </c>
      <c r="I6470" s="109">
        <v>7</v>
      </c>
      <c r="J6470" s="108">
        <v>275359</v>
      </c>
      <c r="K6470" s="107" t="str">
        <f>IF(J6470&gt;0,"Untung","Rugi")</f>
        <v>Untung</v>
      </c>
      <c r="L6470" s="107" t="str">
        <f t="array" ref="L6470">_xlfn.IFS(H6470&lt;100000,"Low",AND(H6470&gt;=100000,H6470&lt;250000),"Medium",H6470&gt;=250000,"High")</f>
        <v>Low</v>
      </c>
      <c r="M6470" s="107" t="str">
        <f>IF(H6470&lt;100000,"Low",IF(AND(H6470&gt;=100000,H6470&lt;250000),"Medium","High"))</f>
        <v>Low</v>
      </c>
    </row>
    <row r="6471" spans="1:13" x14ac:dyDescent="0.4">
      <c r="A6471" s="109" t="s">
        <v>6016</v>
      </c>
      <c r="B6471" s="109" t="s">
        <v>10427</v>
      </c>
      <c r="C6471" s="109" t="s">
        <v>1051</v>
      </c>
      <c r="D6471" s="109" t="s">
        <v>106</v>
      </c>
      <c r="E6471" s="109" t="s">
        <v>8875</v>
      </c>
      <c r="F6471" s="109" t="s">
        <v>95</v>
      </c>
      <c r="G6471" s="109" t="s">
        <v>6017</v>
      </c>
      <c r="H6471" s="107">
        <v>157976</v>
      </c>
      <c r="I6471" s="109">
        <v>5</v>
      </c>
      <c r="J6471" s="108">
        <v>446093</v>
      </c>
      <c r="K6471" s="107" t="str">
        <f>IF(J6471&gt;0,"Untung","Rugi")</f>
        <v>Untung</v>
      </c>
      <c r="L6471" s="107" t="str">
        <f t="array" ref="L6471">_xlfn.IFS(H6471&lt;100000,"Low",AND(H6471&gt;=100000,H6471&lt;250000),"Medium",H6471&gt;=250000,"High")</f>
        <v>Medium</v>
      </c>
      <c r="M6471" s="107" t="str">
        <f>IF(H6471&lt;100000,"Low",IF(AND(H6471&gt;=100000,H6471&lt;250000),"Medium","High"))</f>
        <v>Medium</v>
      </c>
    </row>
    <row r="6472" spans="1:13" x14ac:dyDescent="0.4">
      <c r="A6472" s="109" t="s">
        <v>6027</v>
      </c>
      <c r="B6472" s="109" t="s">
        <v>10426</v>
      </c>
      <c r="C6472" s="109" t="s">
        <v>1051</v>
      </c>
      <c r="D6472" s="109" t="s">
        <v>102</v>
      </c>
      <c r="E6472" s="109" t="s">
        <v>9701</v>
      </c>
      <c r="F6472" s="109" t="s">
        <v>99</v>
      </c>
      <c r="G6472" s="109" t="s">
        <v>6024</v>
      </c>
      <c r="H6472" s="107">
        <v>201912</v>
      </c>
      <c r="I6472" s="109">
        <v>5</v>
      </c>
      <c r="J6472" s="108">
        <v>46701</v>
      </c>
      <c r="K6472" s="107" t="str">
        <f>IF(J6472&gt;0,"Untung","Rugi")</f>
        <v>Untung</v>
      </c>
      <c r="L6472" s="107" t="str">
        <f t="array" ref="L6472">_xlfn.IFS(H6472&lt;100000,"Low",AND(H6472&gt;=100000,H6472&lt;250000),"Medium",H6472&gt;=250000,"High")</f>
        <v>Medium</v>
      </c>
      <c r="M6472" s="107" t="str">
        <f>IF(H6472&lt;100000,"Low",IF(AND(H6472&gt;=100000,H6472&lt;250000),"Medium","High"))</f>
        <v>Medium</v>
      </c>
    </row>
    <row r="6473" spans="1:13" x14ac:dyDescent="0.4">
      <c r="A6473" s="109" t="s">
        <v>6027</v>
      </c>
      <c r="B6473" s="109" t="s">
        <v>10425</v>
      </c>
      <c r="C6473" s="109" t="s">
        <v>1051</v>
      </c>
      <c r="D6473" s="109" t="s">
        <v>102</v>
      </c>
      <c r="E6473" s="109" t="s">
        <v>8705</v>
      </c>
      <c r="F6473" s="109" t="s">
        <v>95</v>
      </c>
      <c r="G6473" s="109" t="s">
        <v>6039</v>
      </c>
      <c r="H6473" s="107">
        <v>352247</v>
      </c>
      <c r="I6473" s="109">
        <v>2</v>
      </c>
      <c r="J6473" s="108">
        <v>293323</v>
      </c>
      <c r="K6473" s="107" t="str">
        <f>IF(J6473&gt;0,"Untung","Rugi")</f>
        <v>Untung</v>
      </c>
      <c r="L6473" s="107" t="str">
        <f t="array" ref="L6473">_xlfn.IFS(H6473&lt;100000,"Low",AND(H6473&gt;=100000,H6473&lt;250000),"Medium",H6473&gt;=250000,"High")</f>
        <v>High</v>
      </c>
      <c r="M6473" s="107" t="str">
        <f>IF(H6473&lt;100000,"Low",IF(AND(H6473&gt;=100000,H6473&lt;250000),"Medium","High"))</f>
        <v>High</v>
      </c>
    </row>
    <row r="6474" spans="1:13" x14ac:dyDescent="0.4">
      <c r="A6474" s="109" t="s">
        <v>6027</v>
      </c>
      <c r="B6474" s="109" t="s">
        <v>10424</v>
      </c>
      <c r="C6474" s="109" t="s">
        <v>1051</v>
      </c>
      <c r="D6474" s="109" t="s">
        <v>102</v>
      </c>
      <c r="E6474" s="109" t="s">
        <v>7255</v>
      </c>
      <c r="F6474" s="109" t="s">
        <v>95</v>
      </c>
      <c r="G6474" s="109" t="s">
        <v>6036</v>
      </c>
      <c r="H6474" s="107">
        <v>20063</v>
      </c>
      <c r="I6474" s="109">
        <v>2</v>
      </c>
      <c r="J6474" s="108">
        <v>287433</v>
      </c>
      <c r="K6474" s="107" t="str">
        <f>IF(J6474&gt;0,"Untung","Rugi")</f>
        <v>Untung</v>
      </c>
      <c r="L6474" s="107" t="str">
        <f t="array" ref="L6474">_xlfn.IFS(H6474&lt;100000,"Low",AND(H6474&gt;=100000,H6474&lt;250000),"Medium",H6474&gt;=250000,"High")</f>
        <v>Low</v>
      </c>
      <c r="M6474" s="107" t="str">
        <f>IF(H6474&lt;100000,"Low",IF(AND(H6474&gt;=100000,H6474&lt;250000),"Medium","High"))</f>
        <v>Low</v>
      </c>
    </row>
    <row r="6475" spans="1:13" x14ac:dyDescent="0.4">
      <c r="A6475" s="109" t="s">
        <v>6027</v>
      </c>
      <c r="B6475" s="109" t="s">
        <v>10423</v>
      </c>
      <c r="C6475" s="109" t="s">
        <v>1051</v>
      </c>
      <c r="D6475" s="109" t="s">
        <v>102</v>
      </c>
      <c r="E6475" s="109" t="s">
        <v>6211</v>
      </c>
      <c r="F6475" s="109" t="s">
        <v>6021</v>
      </c>
      <c r="G6475" s="109" t="s">
        <v>6031</v>
      </c>
      <c r="H6475" s="107">
        <v>53977</v>
      </c>
      <c r="I6475" s="109">
        <v>5</v>
      </c>
      <c r="J6475" s="108">
        <v>429542</v>
      </c>
      <c r="K6475" s="107" t="str">
        <f>IF(J6475&gt;0,"Untung","Rugi")</f>
        <v>Untung</v>
      </c>
      <c r="L6475" s="107" t="str">
        <f t="array" ref="L6475">_xlfn.IFS(H6475&lt;100000,"Low",AND(H6475&gt;=100000,H6475&lt;250000),"Medium",H6475&gt;=250000,"High")</f>
        <v>Low</v>
      </c>
      <c r="M6475" s="107" t="str">
        <f>IF(H6475&lt;100000,"Low",IF(AND(H6475&gt;=100000,H6475&lt;250000),"Medium","High"))</f>
        <v>Low</v>
      </c>
    </row>
    <row r="6476" spans="1:13" x14ac:dyDescent="0.4">
      <c r="A6476" s="109" t="s">
        <v>6027</v>
      </c>
      <c r="B6476" s="109" t="s">
        <v>10423</v>
      </c>
      <c r="C6476" s="109" t="s">
        <v>1064</v>
      </c>
      <c r="D6476" s="109" t="s">
        <v>104</v>
      </c>
      <c r="E6476" s="109" t="s">
        <v>9379</v>
      </c>
      <c r="F6476" s="109" t="s">
        <v>95</v>
      </c>
      <c r="G6476" s="109" t="s">
        <v>6052</v>
      </c>
      <c r="H6476" s="107">
        <v>402756</v>
      </c>
      <c r="I6476" s="109">
        <v>2</v>
      </c>
      <c r="J6476" s="108">
        <v>-33575</v>
      </c>
      <c r="K6476" s="107" t="str">
        <f>IF(J6476&gt;0,"Untung","Rugi")</f>
        <v>Rugi</v>
      </c>
      <c r="L6476" s="107" t="str">
        <f t="array" ref="L6476">_xlfn.IFS(H6476&lt;100000,"Low",AND(H6476&gt;=100000,H6476&lt;250000),"Medium",H6476&gt;=250000,"High")</f>
        <v>High</v>
      </c>
      <c r="M6476" s="107" t="str">
        <f>IF(H6476&lt;100000,"Low",IF(AND(H6476&gt;=100000,H6476&lt;250000),"Medium","High"))</f>
        <v>High</v>
      </c>
    </row>
    <row r="6477" spans="1:13" x14ac:dyDescent="0.4">
      <c r="A6477" s="109" t="s">
        <v>6016</v>
      </c>
      <c r="B6477" s="109" t="s">
        <v>10422</v>
      </c>
      <c r="C6477" s="109" t="s">
        <v>100</v>
      </c>
      <c r="D6477" s="109" t="s">
        <v>96</v>
      </c>
      <c r="E6477" s="109" t="s">
        <v>9839</v>
      </c>
      <c r="F6477" s="109" t="s">
        <v>95</v>
      </c>
      <c r="G6477" s="109" t="s">
        <v>6052</v>
      </c>
      <c r="H6477" s="107">
        <v>56276</v>
      </c>
      <c r="I6477" s="109">
        <v>2</v>
      </c>
      <c r="J6477" s="108">
        <v>29418</v>
      </c>
      <c r="K6477" s="107" t="str">
        <f>IF(J6477&gt;0,"Untung","Rugi")</f>
        <v>Untung</v>
      </c>
      <c r="L6477" s="107" t="str">
        <f t="array" ref="L6477">_xlfn.IFS(H6477&lt;100000,"Low",AND(H6477&gt;=100000,H6477&lt;250000),"Medium",H6477&gt;=250000,"High")</f>
        <v>Low</v>
      </c>
      <c r="M6477" s="107" t="str">
        <f>IF(H6477&lt;100000,"Low",IF(AND(H6477&gt;=100000,H6477&lt;250000),"Medium","High"))</f>
        <v>Low</v>
      </c>
    </row>
    <row r="6478" spans="1:13" x14ac:dyDescent="0.4">
      <c r="A6478" s="109" t="s">
        <v>6027</v>
      </c>
      <c r="B6478" s="109" t="s">
        <v>10421</v>
      </c>
      <c r="C6478" s="109" t="s">
        <v>100</v>
      </c>
      <c r="D6478" s="109" t="s">
        <v>96</v>
      </c>
      <c r="E6478" s="109" t="s">
        <v>6726</v>
      </c>
      <c r="F6478" s="109" t="s">
        <v>95</v>
      </c>
      <c r="G6478" s="109" t="s">
        <v>6062</v>
      </c>
      <c r="H6478" s="107">
        <v>306585</v>
      </c>
      <c r="I6478" s="109">
        <v>7</v>
      </c>
      <c r="J6478" s="108">
        <v>74414</v>
      </c>
      <c r="K6478" s="107" t="str">
        <f>IF(J6478&gt;0,"Untung","Rugi")</f>
        <v>Untung</v>
      </c>
      <c r="L6478" s="107" t="str">
        <f t="array" ref="L6478">_xlfn.IFS(H6478&lt;100000,"Low",AND(H6478&gt;=100000,H6478&lt;250000),"Medium",H6478&gt;=250000,"High")</f>
        <v>High</v>
      </c>
      <c r="M6478" s="107" t="str">
        <f>IF(H6478&lt;100000,"Low",IF(AND(H6478&gt;=100000,H6478&lt;250000),"Medium","High"))</f>
        <v>High</v>
      </c>
    </row>
    <row r="6479" spans="1:13" x14ac:dyDescent="0.4">
      <c r="A6479" s="109" t="s">
        <v>6016</v>
      </c>
      <c r="B6479" s="109" t="s">
        <v>10420</v>
      </c>
      <c r="C6479" s="109" t="s">
        <v>1064</v>
      </c>
      <c r="D6479" s="109" t="s">
        <v>104</v>
      </c>
      <c r="E6479" s="109" t="s">
        <v>9050</v>
      </c>
      <c r="F6479" s="109" t="s">
        <v>99</v>
      </c>
      <c r="G6479" s="109" t="s">
        <v>6024</v>
      </c>
      <c r="H6479" s="107">
        <v>379181</v>
      </c>
      <c r="I6479" s="109">
        <v>4</v>
      </c>
      <c r="J6479" s="108">
        <v>-121948</v>
      </c>
      <c r="K6479" s="107" t="str">
        <f>IF(J6479&gt;0,"Untung","Rugi")</f>
        <v>Rugi</v>
      </c>
      <c r="L6479" s="107" t="str">
        <f t="array" ref="L6479">_xlfn.IFS(H6479&lt;100000,"Low",AND(H6479&gt;=100000,H6479&lt;250000),"Medium",H6479&gt;=250000,"High")</f>
        <v>High</v>
      </c>
      <c r="M6479" s="107" t="str">
        <f>IF(H6479&lt;100000,"Low",IF(AND(H6479&gt;=100000,H6479&lt;250000),"Medium","High"))</f>
        <v>High</v>
      </c>
    </row>
    <row r="6480" spans="1:13" x14ac:dyDescent="0.4">
      <c r="A6480" s="109" t="s">
        <v>6016</v>
      </c>
      <c r="B6480" s="109" t="s">
        <v>10419</v>
      </c>
      <c r="C6480" s="109" t="s">
        <v>1051</v>
      </c>
      <c r="D6480" s="109" t="s">
        <v>106</v>
      </c>
      <c r="E6480" s="109" t="s">
        <v>9851</v>
      </c>
      <c r="F6480" s="109" t="s">
        <v>95</v>
      </c>
      <c r="G6480" s="109" t="s">
        <v>6062</v>
      </c>
      <c r="H6480" s="107">
        <v>303347</v>
      </c>
      <c r="I6480" s="109">
        <v>6</v>
      </c>
      <c r="J6480" s="108">
        <v>262957</v>
      </c>
      <c r="K6480" s="107" t="str">
        <f>IF(J6480&gt;0,"Untung","Rugi")</f>
        <v>Untung</v>
      </c>
      <c r="L6480" s="107" t="str">
        <f t="array" ref="L6480">_xlfn.IFS(H6480&lt;100000,"Low",AND(H6480&gt;=100000,H6480&lt;250000),"Medium",H6480&gt;=250000,"High")</f>
        <v>High</v>
      </c>
      <c r="M6480" s="107" t="str">
        <f>IF(H6480&lt;100000,"Low",IF(AND(H6480&gt;=100000,H6480&lt;250000),"Medium","High"))</f>
        <v>High</v>
      </c>
    </row>
    <row r="6481" spans="1:13" x14ac:dyDescent="0.4">
      <c r="A6481" s="109" t="s">
        <v>6027</v>
      </c>
      <c r="B6481" s="109" t="s">
        <v>10418</v>
      </c>
      <c r="C6481" s="109" t="s">
        <v>1051</v>
      </c>
      <c r="D6481" s="109" t="s">
        <v>106</v>
      </c>
      <c r="E6481" s="109" t="s">
        <v>9853</v>
      </c>
      <c r="F6481" s="109" t="s">
        <v>6021</v>
      </c>
      <c r="G6481" s="109" t="s">
        <v>6745</v>
      </c>
      <c r="H6481" s="107">
        <v>405570</v>
      </c>
      <c r="I6481" s="109">
        <v>2</v>
      </c>
      <c r="J6481" s="108">
        <v>-19797</v>
      </c>
      <c r="K6481" s="107" t="str">
        <f>IF(J6481&gt;0,"Untung","Rugi")</f>
        <v>Rugi</v>
      </c>
      <c r="L6481" s="107" t="str">
        <f t="array" ref="L6481">_xlfn.IFS(H6481&lt;100000,"Low",AND(H6481&gt;=100000,H6481&lt;250000),"Medium",H6481&gt;=250000,"High")</f>
        <v>High</v>
      </c>
      <c r="M6481" s="107" t="str">
        <f>IF(H6481&lt;100000,"Low",IF(AND(H6481&gt;=100000,H6481&lt;250000),"Medium","High"))</f>
        <v>High</v>
      </c>
    </row>
    <row r="6482" spans="1:13" x14ac:dyDescent="0.4">
      <c r="A6482" s="109" t="s">
        <v>6027</v>
      </c>
      <c r="B6482" s="109" t="s">
        <v>10417</v>
      </c>
      <c r="C6482" s="109" t="s">
        <v>1051</v>
      </c>
      <c r="D6482" s="109" t="s">
        <v>106</v>
      </c>
      <c r="E6482" s="109" t="s">
        <v>8175</v>
      </c>
      <c r="F6482" s="109" t="s">
        <v>95</v>
      </c>
      <c r="G6482" s="109" t="s">
        <v>6013</v>
      </c>
      <c r="H6482" s="107">
        <v>45394</v>
      </c>
      <c r="I6482" s="109">
        <v>5</v>
      </c>
      <c r="J6482" s="108">
        <v>173486</v>
      </c>
      <c r="K6482" s="107" t="str">
        <f>IF(J6482&gt;0,"Untung","Rugi")</f>
        <v>Untung</v>
      </c>
      <c r="L6482" s="107" t="str">
        <f t="array" ref="L6482">_xlfn.IFS(H6482&lt;100000,"Low",AND(H6482&gt;=100000,H6482&lt;250000),"Medium",H6482&gt;=250000,"High")</f>
        <v>Low</v>
      </c>
      <c r="M6482" s="107" t="str">
        <f>IF(H6482&lt;100000,"Low",IF(AND(H6482&gt;=100000,H6482&lt;250000),"Medium","High"))</f>
        <v>Low</v>
      </c>
    </row>
    <row r="6483" spans="1:13" x14ac:dyDescent="0.4">
      <c r="A6483" s="109" t="s">
        <v>6027</v>
      </c>
      <c r="B6483" s="109" t="s">
        <v>10416</v>
      </c>
      <c r="C6483" s="109" t="s">
        <v>1051</v>
      </c>
      <c r="D6483" s="109" t="s">
        <v>106</v>
      </c>
      <c r="E6483" s="109" t="s">
        <v>10415</v>
      </c>
      <c r="F6483" s="109" t="s">
        <v>6021</v>
      </c>
      <c r="G6483" s="109" t="s">
        <v>6031</v>
      </c>
      <c r="H6483" s="107">
        <v>51833</v>
      </c>
      <c r="I6483" s="109">
        <v>3</v>
      </c>
      <c r="J6483" s="108">
        <v>-41971</v>
      </c>
      <c r="K6483" s="107" t="str">
        <f>IF(J6483&gt;0,"Untung","Rugi")</f>
        <v>Rugi</v>
      </c>
      <c r="L6483" s="107" t="str">
        <f t="array" ref="L6483">_xlfn.IFS(H6483&lt;100000,"Low",AND(H6483&gt;=100000,H6483&lt;250000),"Medium",H6483&gt;=250000,"High")</f>
        <v>Low</v>
      </c>
      <c r="M6483" s="107" t="str">
        <f>IF(H6483&lt;100000,"Low",IF(AND(H6483&gt;=100000,H6483&lt;250000),"Medium","High"))</f>
        <v>Low</v>
      </c>
    </row>
    <row r="6484" spans="1:13" x14ac:dyDescent="0.4">
      <c r="A6484" s="109" t="s">
        <v>6027</v>
      </c>
      <c r="B6484" s="109" t="s">
        <v>10414</v>
      </c>
      <c r="C6484" s="109" t="s">
        <v>1064</v>
      </c>
      <c r="D6484" s="109" t="s">
        <v>96</v>
      </c>
      <c r="E6484" s="109" t="s">
        <v>7759</v>
      </c>
      <c r="F6484" s="109" t="s">
        <v>99</v>
      </c>
      <c r="G6484" s="109" t="s">
        <v>6024</v>
      </c>
      <c r="H6484" s="107">
        <v>184092</v>
      </c>
      <c r="I6484" s="109">
        <v>7</v>
      </c>
      <c r="J6484" s="108">
        <v>135130</v>
      </c>
      <c r="K6484" s="107" t="str">
        <f>IF(J6484&gt;0,"Untung","Rugi")</f>
        <v>Untung</v>
      </c>
      <c r="L6484" s="107" t="str">
        <f t="array" ref="L6484">_xlfn.IFS(H6484&lt;100000,"Low",AND(H6484&gt;=100000,H6484&lt;250000),"Medium",H6484&gt;=250000,"High")</f>
        <v>Medium</v>
      </c>
      <c r="M6484" s="107" t="str">
        <f>IF(H6484&lt;100000,"Low",IF(AND(H6484&gt;=100000,H6484&lt;250000),"Medium","High"))</f>
        <v>Medium</v>
      </c>
    </row>
    <row r="6485" spans="1:13" x14ac:dyDescent="0.4">
      <c r="A6485" s="109" t="s">
        <v>6016</v>
      </c>
      <c r="B6485" s="109" t="s">
        <v>10413</v>
      </c>
      <c r="C6485" s="109" t="s">
        <v>1051</v>
      </c>
      <c r="D6485" s="109" t="s">
        <v>102</v>
      </c>
      <c r="E6485" s="109" t="s">
        <v>7733</v>
      </c>
      <c r="F6485" s="109" t="s">
        <v>95</v>
      </c>
      <c r="G6485" s="109" t="s">
        <v>6116</v>
      </c>
      <c r="H6485" s="107">
        <v>343814</v>
      </c>
      <c r="I6485" s="109">
        <v>1</v>
      </c>
      <c r="J6485" s="108">
        <v>-31341</v>
      </c>
      <c r="K6485" s="107" t="str">
        <f>IF(J6485&gt;0,"Untung","Rugi")</f>
        <v>Rugi</v>
      </c>
      <c r="L6485" s="107" t="str">
        <f t="array" ref="L6485">_xlfn.IFS(H6485&lt;100000,"Low",AND(H6485&gt;=100000,H6485&lt;250000),"Medium",H6485&gt;=250000,"High")</f>
        <v>High</v>
      </c>
      <c r="M6485" s="107" t="str">
        <f>IF(H6485&lt;100000,"Low",IF(AND(H6485&gt;=100000,H6485&lt;250000),"Medium","High"))</f>
        <v>High</v>
      </c>
    </row>
    <row r="6486" spans="1:13" x14ac:dyDescent="0.4">
      <c r="A6486" s="109" t="s">
        <v>6027</v>
      </c>
      <c r="B6486" s="109" t="s">
        <v>10411</v>
      </c>
      <c r="C6486" s="109" t="s">
        <v>1051</v>
      </c>
      <c r="D6486" s="109" t="s">
        <v>102</v>
      </c>
      <c r="E6486" s="109" t="s">
        <v>6809</v>
      </c>
      <c r="F6486" s="109" t="s">
        <v>95</v>
      </c>
      <c r="G6486" s="109" t="s">
        <v>6017</v>
      </c>
      <c r="H6486" s="107">
        <v>96938</v>
      </c>
      <c r="I6486" s="109">
        <v>4</v>
      </c>
      <c r="J6486" s="108">
        <v>107424</v>
      </c>
      <c r="K6486" s="107" t="str">
        <f>IF(J6486&gt;0,"Untung","Rugi")</f>
        <v>Untung</v>
      </c>
      <c r="L6486" s="107" t="str">
        <f t="array" ref="L6486">_xlfn.IFS(H6486&lt;100000,"Low",AND(H6486&gt;=100000,H6486&lt;250000),"Medium",H6486&gt;=250000,"High")</f>
        <v>Low</v>
      </c>
      <c r="M6486" s="107" t="str">
        <f>IF(H6486&lt;100000,"Low",IF(AND(H6486&gt;=100000,H6486&lt;250000),"Medium","High"))</f>
        <v>Low</v>
      </c>
    </row>
    <row r="6487" spans="1:13" x14ac:dyDescent="0.4">
      <c r="A6487" s="109" t="s">
        <v>6027</v>
      </c>
      <c r="B6487" s="109" t="s">
        <v>10411</v>
      </c>
      <c r="C6487" s="109" t="s">
        <v>1051</v>
      </c>
      <c r="D6487" s="109" t="s">
        <v>102</v>
      </c>
      <c r="E6487" s="109" t="s">
        <v>10412</v>
      </c>
      <c r="F6487" s="109" t="s">
        <v>95</v>
      </c>
      <c r="G6487" s="109" t="s">
        <v>6017</v>
      </c>
      <c r="H6487" s="107">
        <v>211406</v>
      </c>
      <c r="I6487" s="109">
        <v>3</v>
      </c>
      <c r="J6487" s="108">
        <v>-85248</v>
      </c>
      <c r="K6487" s="107" t="str">
        <f>IF(J6487&gt;0,"Untung","Rugi")</f>
        <v>Rugi</v>
      </c>
      <c r="L6487" s="107" t="str">
        <f t="array" ref="L6487">_xlfn.IFS(H6487&lt;100000,"Low",AND(H6487&gt;=100000,H6487&lt;250000),"Medium",H6487&gt;=250000,"High")</f>
        <v>Medium</v>
      </c>
      <c r="M6487" s="107" t="str">
        <f>IF(H6487&lt;100000,"Low",IF(AND(H6487&gt;=100000,H6487&lt;250000),"Medium","High"))</f>
        <v>Medium</v>
      </c>
    </row>
    <row r="6488" spans="1:13" x14ac:dyDescent="0.4">
      <c r="A6488" s="109" t="s">
        <v>6027</v>
      </c>
      <c r="B6488" s="109" t="s">
        <v>10411</v>
      </c>
      <c r="C6488" s="109" t="s">
        <v>1064</v>
      </c>
      <c r="D6488" s="109" t="s">
        <v>106</v>
      </c>
      <c r="E6488" s="109" t="s">
        <v>7328</v>
      </c>
      <c r="F6488" s="109" t="s">
        <v>95</v>
      </c>
      <c r="G6488" s="109" t="s">
        <v>6052</v>
      </c>
      <c r="H6488" s="107">
        <v>162683</v>
      </c>
      <c r="I6488" s="109">
        <v>2</v>
      </c>
      <c r="J6488" s="108">
        <v>45293</v>
      </c>
      <c r="K6488" s="107" t="str">
        <f>IF(J6488&gt;0,"Untung","Rugi")</f>
        <v>Untung</v>
      </c>
      <c r="L6488" s="107" t="str">
        <f t="array" ref="L6488">_xlfn.IFS(H6488&lt;100000,"Low",AND(H6488&gt;=100000,H6488&lt;250000),"Medium",H6488&gt;=250000,"High")</f>
        <v>Medium</v>
      </c>
      <c r="M6488" s="107" t="str">
        <f>IF(H6488&lt;100000,"Low",IF(AND(H6488&gt;=100000,H6488&lt;250000),"Medium","High"))</f>
        <v>Medium</v>
      </c>
    </row>
    <row r="6489" spans="1:13" x14ac:dyDescent="0.4">
      <c r="A6489" s="109" t="s">
        <v>6046</v>
      </c>
      <c r="B6489" s="109" t="s">
        <v>10410</v>
      </c>
      <c r="C6489" s="109" t="s">
        <v>1064</v>
      </c>
      <c r="D6489" s="109" t="s">
        <v>96</v>
      </c>
      <c r="E6489" s="109" t="s">
        <v>7236</v>
      </c>
      <c r="F6489" s="109" t="s">
        <v>99</v>
      </c>
      <c r="G6489" s="109" t="s">
        <v>6024</v>
      </c>
      <c r="H6489" s="107">
        <v>58078</v>
      </c>
      <c r="I6489" s="109">
        <v>6</v>
      </c>
      <c r="J6489" s="108">
        <v>40450</v>
      </c>
      <c r="K6489" s="107" t="str">
        <f>IF(J6489&gt;0,"Untung","Rugi")</f>
        <v>Untung</v>
      </c>
      <c r="L6489" s="107" t="str">
        <f t="array" ref="L6489">_xlfn.IFS(H6489&lt;100000,"Low",AND(H6489&gt;=100000,H6489&lt;250000),"Medium",H6489&gt;=250000,"High")</f>
        <v>Low</v>
      </c>
      <c r="M6489" s="107" t="str">
        <f>IF(H6489&lt;100000,"Low",IF(AND(H6489&gt;=100000,H6489&lt;250000),"Medium","High"))</f>
        <v>Low</v>
      </c>
    </row>
    <row r="6490" spans="1:13" x14ac:dyDescent="0.4">
      <c r="A6490" s="109" t="s">
        <v>6016</v>
      </c>
      <c r="B6490" s="109" t="s">
        <v>10409</v>
      </c>
      <c r="C6490" s="109" t="s">
        <v>1051</v>
      </c>
      <c r="D6490" s="109" t="s">
        <v>106</v>
      </c>
      <c r="E6490" s="109" t="s">
        <v>6520</v>
      </c>
      <c r="F6490" s="109" t="s">
        <v>95</v>
      </c>
      <c r="G6490" s="109" t="s">
        <v>6116</v>
      </c>
      <c r="H6490" s="107">
        <v>88666</v>
      </c>
      <c r="I6490" s="109">
        <v>1</v>
      </c>
      <c r="J6490" s="108">
        <v>160981</v>
      </c>
      <c r="K6490" s="107" t="str">
        <f>IF(J6490&gt;0,"Untung","Rugi")</f>
        <v>Untung</v>
      </c>
      <c r="L6490" s="107" t="str">
        <f t="array" ref="L6490">_xlfn.IFS(H6490&lt;100000,"Low",AND(H6490&gt;=100000,H6490&lt;250000),"Medium",H6490&gt;=250000,"High")</f>
        <v>Low</v>
      </c>
      <c r="M6490" s="107" t="str">
        <f>IF(H6490&lt;100000,"Low",IF(AND(H6490&gt;=100000,H6490&lt;250000),"Medium","High"))</f>
        <v>Low</v>
      </c>
    </row>
    <row r="6491" spans="1:13" x14ac:dyDescent="0.4">
      <c r="A6491" s="109" t="s">
        <v>6016</v>
      </c>
      <c r="B6491" s="109" t="s">
        <v>10408</v>
      </c>
      <c r="C6491" s="109" t="s">
        <v>1051</v>
      </c>
      <c r="D6491" s="109" t="s">
        <v>106</v>
      </c>
      <c r="E6491" s="109" t="s">
        <v>10407</v>
      </c>
      <c r="F6491" s="109" t="s">
        <v>99</v>
      </c>
      <c r="G6491" s="109" t="s">
        <v>6024</v>
      </c>
      <c r="H6491" s="107">
        <v>369086</v>
      </c>
      <c r="I6491" s="109">
        <v>2</v>
      </c>
      <c r="J6491" s="108">
        <v>-55272</v>
      </c>
      <c r="K6491" s="107" t="str">
        <f>IF(J6491&gt;0,"Untung","Rugi")</f>
        <v>Rugi</v>
      </c>
      <c r="L6491" s="107" t="str">
        <f t="array" ref="L6491">_xlfn.IFS(H6491&lt;100000,"Low",AND(H6491&gt;=100000,H6491&lt;250000),"Medium",H6491&gt;=250000,"High")</f>
        <v>High</v>
      </c>
      <c r="M6491" s="107" t="str">
        <f>IF(H6491&lt;100000,"Low",IF(AND(H6491&gt;=100000,H6491&lt;250000),"Medium","High"))</f>
        <v>High</v>
      </c>
    </row>
    <row r="6492" spans="1:13" x14ac:dyDescent="0.4">
      <c r="A6492" s="109" t="s">
        <v>6016</v>
      </c>
      <c r="B6492" s="109" t="s">
        <v>10406</v>
      </c>
      <c r="C6492" s="109" t="s">
        <v>1051</v>
      </c>
      <c r="D6492" s="109" t="s">
        <v>106</v>
      </c>
      <c r="E6492" s="109" t="s">
        <v>7178</v>
      </c>
      <c r="F6492" s="109" t="s">
        <v>95</v>
      </c>
      <c r="G6492" s="109" t="s">
        <v>6062</v>
      </c>
      <c r="H6492" s="107">
        <v>35925</v>
      </c>
      <c r="I6492" s="109">
        <v>5</v>
      </c>
      <c r="J6492" s="108">
        <v>368307</v>
      </c>
      <c r="K6492" s="107" t="str">
        <f>IF(J6492&gt;0,"Untung","Rugi")</f>
        <v>Untung</v>
      </c>
      <c r="L6492" s="107" t="str">
        <f t="array" ref="L6492">_xlfn.IFS(H6492&lt;100000,"Low",AND(H6492&gt;=100000,H6492&lt;250000),"Medium",H6492&gt;=250000,"High")</f>
        <v>Low</v>
      </c>
      <c r="M6492" s="107" t="str">
        <f>IF(H6492&lt;100000,"Low",IF(AND(H6492&gt;=100000,H6492&lt;250000),"Medium","High"))</f>
        <v>Low</v>
      </c>
    </row>
    <row r="6493" spans="1:13" x14ac:dyDescent="0.4">
      <c r="A6493" s="109" t="s">
        <v>6016</v>
      </c>
      <c r="B6493" s="109" t="s">
        <v>10405</v>
      </c>
      <c r="C6493" s="109" t="s">
        <v>1051</v>
      </c>
      <c r="D6493" s="109" t="s">
        <v>96</v>
      </c>
      <c r="E6493" s="109" t="s">
        <v>7087</v>
      </c>
      <c r="F6493" s="109" t="s">
        <v>95</v>
      </c>
      <c r="G6493" s="109" t="s">
        <v>6116</v>
      </c>
      <c r="H6493" s="107">
        <v>403646</v>
      </c>
      <c r="I6493" s="109">
        <v>4</v>
      </c>
      <c r="J6493" s="108">
        <v>278710</v>
      </c>
      <c r="K6493" s="107" t="str">
        <f>IF(J6493&gt;0,"Untung","Rugi")</f>
        <v>Untung</v>
      </c>
      <c r="L6493" s="107" t="str">
        <f t="array" ref="L6493">_xlfn.IFS(H6493&lt;100000,"Low",AND(H6493&gt;=100000,H6493&lt;250000),"Medium",H6493&gt;=250000,"High")</f>
        <v>High</v>
      </c>
      <c r="M6493" s="107" t="str">
        <f>IF(H6493&lt;100000,"Low",IF(AND(H6493&gt;=100000,H6493&lt;250000),"Medium","High"))</f>
        <v>High</v>
      </c>
    </row>
    <row r="6494" spans="1:13" x14ac:dyDescent="0.4">
      <c r="A6494" s="109" t="s">
        <v>6016</v>
      </c>
      <c r="B6494" s="109" t="s">
        <v>10404</v>
      </c>
      <c r="C6494" s="109" t="s">
        <v>100</v>
      </c>
      <c r="D6494" s="109" t="s">
        <v>106</v>
      </c>
      <c r="E6494" s="109" t="s">
        <v>6890</v>
      </c>
      <c r="F6494" s="109" t="s">
        <v>95</v>
      </c>
      <c r="G6494" s="109" t="s">
        <v>6062</v>
      </c>
      <c r="H6494" s="107">
        <v>255000</v>
      </c>
      <c r="I6494" s="109">
        <v>5</v>
      </c>
      <c r="J6494" s="108">
        <v>-59230</v>
      </c>
      <c r="K6494" s="107" t="str">
        <f>IF(J6494&gt;0,"Untung","Rugi")</f>
        <v>Rugi</v>
      </c>
      <c r="L6494" s="107" t="str">
        <f t="array" ref="L6494">_xlfn.IFS(H6494&lt;100000,"Low",AND(H6494&gt;=100000,H6494&lt;250000),"Medium",H6494&gt;=250000,"High")</f>
        <v>High</v>
      </c>
      <c r="M6494" s="107" t="str">
        <f>IF(H6494&lt;100000,"Low",IF(AND(H6494&gt;=100000,H6494&lt;250000),"Medium","High"))</f>
        <v>High</v>
      </c>
    </row>
    <row r="6495" spans="1:13" x14ac:dyDescent="0.4">
      <c r="A6495" s="109" t="s">
        <v>6016</v>
      </c>
      <c r="B6495" s="109" t="s">
        <v>10403</v>
      </c>
      <c r="C6495" s="109" t="s">
        <v>100</v>
      </c>
      <c r="D6495" s="109" t="s">
        <v>106</v>
      </c>
      <c r="E6495" s="109" t="s">
        <v>9691</v>
      </c>
      <c r="F6495" s="109" t="s">
        <v>95</v>
      </c>
      <c r="G6495" s="109" t="s">
        <v>6052</v>
      </c>
      <c r="H6495" s="107">
        <v>316781</v>
      </c>
      <c r="I6495" s="109">
        <v>4</v>
      </c>
      <c r="J6495" s="108">
        <v>-113250</v>
      </c>
      <c r="K6495" s="107" t="str">
        <f>IF(J6495&gt;0,"Untung","Rugi")</f>
        <v>Rugi</v>
      </c>
      <c r="L6495" s="107" t="str">
        <f t="array" ref="L6495">_xlfn.IFS(H6495&lt;100000,"Low",AND(H6495&gt;=100000,H6495&lt;250000),"Medium",H6495&gt;=250000,"High")</f>
        <v>High</v>
      </c>
      <c r="M6495" s="107" t="str">
        <f>IF(H6495&lt;100000,"Low",IF(AND(H6495&gt;=100000,H6495&lt;250000),"Medium","High"))</f>
        <v>High</v>
      </c>
    </row>
    <row r="6496" spans="1:13" x14ac:dyDescent="0.4">
      <c r="A6496" s="109" t="s">
        <v>6016</v>
      </c>
      <c r="B6496" s="109" t="s">
        <v>10402</v>
      </c>
      <c r="C6496" s="109" t="s">
        <v>100</v>
      </c>
      <c r="D6496" s="109" t="s">
        <v>106</v>
      </c>
      <c r="E6496" s="109" t="s">
        <v>10401</v>
      </c>
      <c r="F6496" s="109" t="s">
        <v>95</v>
      </c>
      <c r="G6496" s="109" t="s">
        <v>6013</v>
      </c>
      <c r="H6496" s="107">
        <v>381703</v>
      </c>
      <c r="I6496" s="109">
        <v>6</v>
      </c>
      <c r="J6496" s="108">
        <v>122939</v>
      </c>
      <c r="K6496" s="107" t="str">
        <f>IF(J6496&gt;0,"Untung","Rugi")</f>
        <v>Untung</v>
      </c>
      <c r="L6496" s="107" t="str">
        <f t="array" ref="L6496">_xlfn.IFS(H6496&lt;100000,"Low",AND(H6496&gt;=100000,H6496&lt;250000),"Medium",H6496&gt;=250000,"High")</f>
        <v>High</v>
      </c>
      <c r="M6496" s="107" t="str">
        <f>IF(H6496&lt;100000,"Low",IF(AND(H6496&gt;=100000,H6496&lt;250000),"Medium","High"))</f>
        <v>High</v>
      </c>
    </row>
    <row r="6497" spans="1:13" x14ac:dyDescent="0.4">
      <c r="A6497" s="109" t="s">
        <v>6016</v>
      </c>
      <c r="B6497" s="109" t="s">
        <v>10400</v>
      </c>
      <c r="C6497" s="109" t="s">
        <v>1064</v>
      </c>
      <c r="D6497" s="109" t="s">
        <v>104</v>
      </c>
      <c r="E6497" s="109" t="s">
        <v>9822</v>
      </c>
      <c r="F6497" s="109" t="s">
        <v>95</v>
      </c>
      <c r="G6497" s="109" t="s">
        <v>6052</v>
      </c>
      <c r="H6497" s="107">
        <v>133981</v>
      </c>
      <c r="I6497" s="109">
        <v>11</v>
      </c>
      <c r="J6497" s="108">
        <v>249150</v>
      </c>
      <c r="K6497" s="107" t="str">
        <f>IF(J6497&gt;0,"Untung","Rugi")</f>
        <v>Untung</v>
      </c>
      <c r="L6497" s="107" t="str">
        <f t="array" ref="L6497">_xlfn.IFS(H6497&lt;100000,"Low",AND(H6497&gt;=100000,H6497&lt;250000),"Medium",H6497&gt;=250000,"High")</f>
        <v>Medium</v>
      </c>
      <c r="M6497" s="107" t="str">
        <f>IF(H6497&lt;100000,"Low",IF(AND(H6497&gt;=100000,H6497&lt;250000),"Medium","High"))</f>
        <v>Medium</v>
      </c>
    </row>
    <row r="6498" spans="1:13" x14ac:dyDescent="0.4">
      <c r="A6498" s="109" t="s">
        <v>6027</v>
      </c>
      <c r="B6498" s="109" t="s">
        <v>10399</v>
      </c>
      <c r="C6498" s="109" t="s">
        <v>1051</v>
      </c>
      <c r="D6498" s="109" t="s">
        <v>102</v>
      </c>
      <c r="E6498" s="109" t="s">
        <v>6715</v>
      </c>
      <c r="F6498" s="109" t="s">
        <v>95</v>
      </c>
      <c r="G6498" s="109" t="s">
        <v>6052</v>
      </c>
      <c r="H6498" s="107">
        <v>310944</v>
      </c>
      <c r="I6498" s="109">
        <v>3</v>
      </c>
      <c r="J6498" s="108">
        <v>-228911</v>
      </c>
      <c r="K6498" s="107" t="str">
        <f>IF(J6498&gt;0,"Untung","Rugi")</f>
        <v>Rugi</v>
      </c>
      <c r="L6498" s="107" t="str">
        <f t="array" ref="L6498">_xlfn.IFS(H6498&lt;100000,"Low",AND(H6498&gt;=100000,H6498&lt;250000),"Medium",H6498&gt;=250000,"High")</f>
        <v>High</v>
      </c>
      <c r="M6498" s="107" t="str">
        <f>IF(H6498&lt;100000,"Low",IF(AND(H6498&gt;=100000,H6498&lt;250000),"Medium","High"))</f>
        <v>High</v>
      </c>
    </row>
    <row r="6499" spans="1:13" x14ac:dyDescent="0.4">
      <c r="A6499" s="109" t="s">
        <v>6016</v>
      </c>
      <c r="B6499" s="109" t="s">
        <v>10398</v>
      </c>
      <c r="C6499" s="109" t="s">
        <v>1051</v>
      </c>
      <c r="D6499" s="109" t="s">
        <v>102</v>
      </c>
      <c r="E6499" s="109" t="s">
        <v>6475</v>
      </c>
      <c r="F6499" s="109" t="s">
        <v>95</v>
      </c>
      <c r="G6499" s="109" t="s">
        <v>6052</v>
      </c>
      <c r="H6499" s="107">
        <v>112086</v>
      </c>
      <c r="I6499" s="109">
        <v>3</v>
      </c>
      <c r="J6499" s="108">
        <v>47507</v>
      </c>
      <c r="K6499" s="107" t="str">
        <f>IF(J6499&gt;0,"Untung","Rugi")</f>
        <v>Untung</v>
      </c>
      <c r="L6499" s="107" t="str">
        <f t="array" ref="L6499">_xlfn.IFS(H6499&lt;100000,"Low",AND(H6499&gt;=100000,H6499&lt;250000),"Medium",H6499&gt;=250000,"High")</f>
        <v>Medium</v>
      </c>
      <c r="M6499" s="107" t="str">
        <f>IF(H6499&lt;100000,"Low",IF(AND(H6499&gt;=100000,H6499&lt;250000),"Medium","High"))</f>
        <v>Medium</v>
      </c>
    </row>
    <row r="6500" spans="1:13" x14ac:dyDescent="0.4">
      <c r="A6500" s="109" t="s">
        <v>6016</v>
      </c>
      <c r="B6500" s="109" t="s">
        <v>10397</v>
      </c>
      <c r="C6500" s="109" t="s">
        <v>1051</v>
      </c>
      <c r="D6500" s="109" t="s">
        <v>102</v>
      </c>
      <c r="E6500" s="109" t="s">
        <v>7744</v>
      </c>
      <c r="F6500" s="109" t="s">
        <v>95</v>
      </c>
      <c r="G6500" s="109" t="s">
        <v>6017</v>
      </c>
      <c r="H6500" s="107">
        <v>182581</v>
      </c>
      <c r="I6500" s="109">
        <v>1</v>
      </c>
      <c r="J6500" s="108">
        <v>50636</v>
      </c>
      <c r="K6500" s="107" t="str">
        <f>IF(J6500&gt;0,"Untung","Rugi")</f>
        <v>Untung</v>
      </c>
      <c r="L6500" s="107" t="str">
        <f t="array" ref="L6500">_xlfn.IFS(H6500&lt;100000,"Low",AND(H6500&gt;=100000,H6500&lt;250000),"Medium",H6500&gt;=250000,"High")</f>
        <v>Medium</v>
      </c>
      <c r="M6500" s="107" t="str">
        <f>IF(H6500&lt;100000,"Low",IF(AND(H6500&gt;=100000,H6500&lt;250000),"Medium","High"))</f>
        <v>Medium</v>
      </c>
    </row>
    <row r="6501" spans="1:13" x14ac:dyDescent="0.4">
      <c r="A6501" s="109" t="s">
        <v>6016</v>
      </c>
      <c r="B6501" s="109" t="s">
        <v>10396</v>
      </c>
      <c r="C6501" s="109" t="s">
        <v>1051</v>
      </c>
      <c r="D6501" s="109" t="s">
        <v>96</v>
      </c>
      <c r="E6501" s="109" t="s">
        <v>9725</v>
      </c>
      <c r="F6501" s="109" t="s">
        <v>95</v>
      </c>
      <c r="G6501" s="109" t="s">
        <v>6017</v>
      </c>
      <c r="H6501" s="107">
        <v>124658</v>
      </c>
      <c r="I6501" s="109">
        <v>2</v>
      </c>
      <c r="J6501" s="108">
        <v>17378</v>
      </c>
      <c r="K6501" s="107" t="str">
        <f>IF(J6501&gt;0,"Untung","Rugi")</f>
        <v>Untung</v>
      </c>
      <c r="L6501" s="107" t="str">
        <f t="array" ref="L6501">_xlfn.IFS(H6501&lt;100000,"Low",AND(H6501&gt;=100000,H6501&lt;250000),"Medium",H6501&gt;=250000,"High")</f>
        <v>Medium</v>
      </c>
      <c r="M6501" s="107" t="str">
        <f>IF(H6501&lt;100000,"Low",IF(AND(H6501&gt;=100000,H6501&lt;250000),"Medium","High"))</f>
        <v>Medium</v>
      </c>
    </row>
    <row r="6502" spans="1:13" x14ac:dyDescent="0.4">
      <c r="A6502" s="109" t="s">
        <v>6016</v>
      </c>
      <c r="B6502" s="109" t="s">
        <v>10394</v>
      </c>
      <c r="C6502" s="109" t="s">
        <v>1051</v>
      </c>
      <c r="D6502" s="109" t="s">
        <v>96</v>
      </c>
      <c r="E6502" s="109" t="s">
        <v>10395</v>
      </c>
      <c r="F6502" s="109" t="s">
        <v>99</v>
      </c>
      <c r="G6502" s="109" t="s">
        <v>6109</v>
      </c>
      <c r="H6502" s="107">
        <v>255727</v>
      </c>
      <c r="I6502" s="109">
        <v>2</v>
      </c>
      <c r="J6502" s="108">
        <v>-108295</v>
      </c>
      <c r="K6502" s="107" t="str">
        <f>IF(J6502&gt;0,"Untung","Rugi")</f>
        <v>Rugi</v>
      </c>
      <c r="L6502" s="107" t="str">
        <f t="array" ref="L6502">_xlfn.IFS(H6502&lt;100000,"Low",AND(H6502&gt;=100000,H6502&lt;250000),"Medium",H6502&gt;=250000,"High")</f>
        <v>High</v>
      </c>
      <c r="M6502" s="107" t="str">
        <f>IF(H6502&lt;100000,"Low",IF(AND(H6502&gt;=100000,H6502&lt;250000),"Medium","High"))</f>
        <v>High</v>
      </c>
    </row>
    <row r="6503" spans="1:13" x14ac:dyDescent="0.4">
      <c r="A6503" s="109" t="s">
        <v>6016</v>
      </c>
      <c r="B6503" s="109" t="s">
        <v>10394</v>
      </c>
      <c r="C6503" s="109" t="s">
        <v>1051</v>
      </c>
      <c r="D6503" s="109" t="s">
        <v>96</v>
      </c>
      <c r="E6503" s="109" t="s">
        <v>6418</v>
      </c>
      <c r="F6503" s="109" t="s">
        <v>95</v>
      </c>
      <c r="G6503" s="109" t="s">
        <v>6052</v>
      </c>
      <c r="H6503" s="107">
        <v>167696</v>
      </c>
      <c r="I6503" s="109">
        <v>3</v>
      </c>
      <c r="J6503" s="108">
        <v>111482</v>
      </c>
      <c r="K6503" s="107" t="str">
        <f>IF(J6503&gt;0,"Untung","Rugi")</f>
        <v>Untung</v>
      </c>
      <c r="L6503" s="107" t="str">
        <f t="array" ref="L6503">_xlfn.IFS(H6503&lt;100000,"Low",AND(H6503&gt;=100000,H6503&lt;250000),"Medium",H6503&gt;=250000,"High")</f>
        <v>Medium</v>
      </c>
      <c r="M6503" s="107" t="str">
        <f>IF(H6503&lt;100000,"Low",IF(AND(H6503&gt;=100000,H6503&lt;250000),"Medium","High"))</f>
        <v>Medium</v>
      </c>
    </row>
    <row r="6504" spans="1:13" x14ac:dyDescent="0.4">
      <c r="A6504" s="109" t="s">
        <v>6016</v>
      </c>
      <c r="B6504" s="109" t="s">
        <v>10393</v>
      </c>
      <c r="C6504" s="109" t="s">
        <v>1051</v>
      </c>
      <c r="D6504" s="109" t="s">
        <v>104</v>
      </c>
      <c r="E6504" s="109" t="s">
        <v>8992</v>
      </c>
      <c r="F6504" s="109" t="s">
        <v>99</v>
      </c>
      <c r="G6504" s="109" t="s">
        <v>6024</v>
      </c>
      <c r="H6504" s="107">
        <v>155282</v>
      </c>
      <c r="I6504" s="109">
        <v>4</v>
      </c>
      <c r="J6504" s="108">
        <v>-190326</v>
      </c>
      <c r="K6504" s="107" t="str">
        <f>IF(J6504&gt;0,"Untung","Rugi")</f>
        <v>Rugi</v>
      </c>
      <c r="L6504" s="107" t="str">
        <f t="array" ref="L6504">_xlfn.IFS(H6504&lt;100000,"Low",AND(H6504&gt;=100000,H6504&lt;250000),"Medium",H6504&gt;=250000,"High")</f>
        <v>Medium</v>
      </c>
      <c r="M6504" s="107" t="str">
        <f>IF(H6504&lt;100000,"Low",IF(AND(H6504&gt;=100000,H6504&lt;250000),"Medium","High"))</f>
        <v>Medium</v>
      </c>
    </row>
    <row r="6505" spans="1:13" x14ac:dyDescent="0.4">
      <c r="A6505" s="109" t="s">
        <v>6016</v>
      </c>
      <c r="B6505" s="109" t="s">
        <v>10392</v>
      </c>
      <c r="C6505" s="109" t="s">
        <v>1051</v>
      </c>
      <c r="D6505" s="109" t="s">
        <v>96</v>
      </c>
      <c r="E6505" s="109" t="s">
        <v>6373</v>
      </c>
      <c r="F6505" s="109" t="s">
        <v>6021</v>
      </c>
      <c r="G6505" s="109" t="s">
        <v>6020</v>
      </c>
      <c r="H6505" s="107">
        <v>129391</v>
      </c>
      <c r="I6505" s="109">
        <v>2</v>
      </c>
      <c r="J6505" s="108">
        <v>24062</v>
      </c>
      <c r="K6505" s="107" t="str">
        <f>IF(J6505&gt;0,"Untung","Rugi")</f>
        <v>Untung</v>
      </c>
      <c r="L6505" s="107" t="str">
        <f t="array" ref="L6505">_xlfn.IFS(H6505&lt;100000,"Low",AND(H6505&gt;=100000,H6505&lt;250000),"Medium",H6505&gt;=250000,"High")</f>
        <v>Medium</v>
      </c>
      <c r="M6505" s="107" t="str">
        <f>IF(H6505&lt;100000,"Low",IF(AND(H6505&gt;=100000,H6505&lt;250000),"Medium","High"))</f>
        <v>Medium</v>
      </c>
    </row>
    <row r="6506" spans="1:13" x14ac:dyDescent="0.4">
      <c r="A6506" s="109" t="s">
        <v>6016</v>
      </c>
      <c r="B6506" s="109" t="s">
        <v>10391</v>
      </c>
      <c r="C6506" s="109" t="s">
        <v>1051</v>
      </c>
      <c r="D6506" s="109" t="s">
        <v>96</v>
      </c>
      <c r="E6506" s="109" t="s">
        <v>6537</v>
      </c>
      <c r="F6506" s="109" t="s">
        <v>95</v>
      </c>
      <c r="G6506" s="109" t="s">
        <v>6057</v>
      </c>
      <c r="H6506" s="107">
        <v>401426</v>
      </c>
      <c r="I6506" s="109">
        <v>3</v>
      </c>
      <c r="J6506" s="108">
        <v>24511</v>
      </c>
      <c r="K6506" s="107" t="str">
        <f>IF(J6506&gt;0,"Untung","Rugi")</f>
        <v>Untung</v>
      </c>
      <c r="L6506" s="107" t="str">
        <f t="array" ref="L6506">_xlfn.IFS(H6506&lt;100000,"Low",AND(H6506&gt;=100000,H6506&lt;250000),"Medium",H6506&gt;=250000,"High")</f>
        <v>High</v>
      </c>
      <c r="M6506" s="107" t="str">
        <f>IF(H6506&lt;100000,"Low",IF(AND(H6506&gt;=100000,H6506&lt;250000),"Medium","High"))</f>
        <v>High</v>
      </c>
    </row>
    <row r="6507" spans="1:13" x14ac:dyDescent="0.4">
      <c r="A6507" s="109" t="s">
        <v>6016</v>
      </c>
      <c r="B6507" s="109" t="s">
        <v>10347</v>
      </c>
      <c r="C6507" s="109" t="s">
        <v>1051</v>
      </c>
      <c r="D6507" s="109" t="s">
        <v>96</v>
      </c>
      <c r="E6507" s="109" t="s">
        <v>10390</v>
      </c>
      <c r="F6507" s="109" t="s">
        <v>6021</v>
      </c>
      <c r="G6507" s="109" t="s">
        <v>6020</v>
      </c>
      <c r="H6507" s="107">
        <v>175065</v>
      </c>
      <c r="I6507" s="109">
        <v>3</v>
      </c>
      <c r="J6507" s="108">
        <v>65549</v>
      </c>
      <c r="K6507" s="107" t="str">
        <f>IF(J6507&gt;0,"Untung","Rugi")</f>
        <v>Untung</v>
      </c>
      <c r="L6507" s="107" t="str">
        <f t="array" ref="L6507">_xlfn.IFS(H6507&lt;100000,"Low",AND(H6507&gt;=100000,H6507&lt;250000),"Medium",H6507&gt;=250000,"High")</f>
        <v>Medium</v>
      </c>
      <c r="M6507" s="107" t="str">
        <f>IF(H6507&lt;100000,"Low",IF(AND(H6507&gt;=100000,H6507&lt;250000),"Medium","High"))</f>
        <v>Medium</v>
      </c>
    </row>
    <row r="6508" spans="1:13" x14ac:dyDescent="0.4">
      <c r="A6508" s="109" t="s">
        <v>6016</v>
      </c>
      <c r="B6508" s="109" t="s">
        <v>10389</v>
      </c>
      <c r="C6508" s="109" t="s">
        <v>100</v>
      </c>
      <c r="D6508" s="109" t="s">
        <v>104</v>
      </c>
      <c r="E6508" s="109" t="s">
        <v>6572</v>
      </c>
      <c r="F6508" s="109" t="s">
        <v>6021</v>
      </c>
      <c r="G6508" s="109" t="s">
        <v>6020</v>
      </c>
      <c r="H6508" s="107">
        <v>272476</v>
      </c>
      <c r="I6508" s="109">
        <v>7</v>
      </c>
      <c r="J6508" s="108">
        <v>-27813</v>
      </c>
      <c r="K6508" s="107" t="str">
        <f>IF(J6508&gt;0,"Untung","Rugi")</f>
        <v>Rugi</v>
      </c>
      <c r="L6508" s="107" t="str">
        <f t="array" ref="L6508">_xlfn.IFS(H6508&lt;100000,"Low",AND(H6508&gt;=100000,H6508&lt;250000),"Medium",H6508&gt;=250000,"High")</f>
        <v>High</v>
      </c>
      <c r="M6508" s="107" t="str">
        <f>IF(H6508&lt;100000,"Low",IF(AND(H6508&gt;=100000,H6508&lt;250000),"Medium","High"))</f>
        <v>High</v>
      </c>
    </row>
    <row r="6509" spans="1:13" x14ac:dyDescent="0.4">
      <c r="A6509" s="109" t="s">
        <v>6016</v>
      </c>
      <c r="B6509" s="109" t="s">
        <v>10388</v>
      </c>
      <c r="C6509" s="109" t="s">
        <v>1064</v>
      </c>
      <c r="D6509" s="109" t="s">
        <v>102</v>
      </c>
      <c r="E6509" s="109" t="s">
        <v>8245</v>
      </c>
      <c r="F6509" s="109" t="s">
        <v>95</v>
      </c>
      <c r="G6509" s="109" t="s">
        <v>6039</v>
      </c>
      <c r="H6509" s="107">
        <v>241710</v>
      </c>
      <c r="I6509" s="109">
        <v>3</v>
      </c>
      <c r="J6509" s="108">
        <v>330020</v>
      </c>
      <c r="K6509" s="107" t="str">
        <f>IF(J6509&gt;0,"Untung","Rugi")</f>
        <v>Untung</v>
      </c>
      <c r="L6509" s="107" t="str">
        <f t="array" ref="L6509">_xlfn.IFS(H6509&lt;100000,"Low",AND(H6509&gt;=100000,H6509&lt;250000),"Medium",H6509&gt;=250000,"High")</f>
        <v>Medium</v>
      </c>
      <c r="M6509" s="107" t="str">
        <f>IF(H6509&lt;100000,"Low",IF(AND(H6509&gt;=100000,H6509&lt;250000),"Medium","High"))</f>
        <v>Medium</v>
      </c>
    </row>
    <row r="6510" spans="1:13" x14ac:dyDescent="0.4">
      <c r="A6510" s="109" t="s">
        <v>6016</v>
      </c>
      <c r="B6510" s="109" t="s">
        <v>10387</v>
      </c>
      <c r="C6510" s="109" t="s">
        <v>1051</v>
      </c>
      <c r="D6510" s="109" t="s">
        <v>96</v>
      </c>
      <c r="E6510" s="109" t="s">
        <v>9117</v>
      </c>
      <c r="F6510" s="109" t="s">
        <v>99</v>
      </c>
      <c r="G6510" s="109" t="s">
        <v>6109</v>
      </c>
      <c r="H6510" s="107">
        <v>80940</v>
      </c>
      <c r="I6510" s="109">
        <v>4</v>
      </c>
      <c r="J6510" s="108">
        <v>41151</v>
      </c>
      <c r="K6510" s="107" t="str">
        <f>IF(J6510&gt;0,"Untung","Rugi")</f>
        <v>Untung</v>
      </c>
      <c r="L6510" s="107" t="str">
        <f t="array" ref="L6510">_xlfn.IFS(H6510&lt;100000,"Low",AND(H6510&gt;=100000,H6510&lt;250000),"Medium",H6510&gt;=250000,"High")</f>
        <v>Low</v>
      </c>
      <c r="M6510" s="107" t="str">
        <f>IF(H6510&lt;100000,"Low",IF(AND(H6510&gt;=100000,H6510&lt;250000),"Medium","High"))</f>
        <v>Low</v>
      </c>
    </row>
    <row r="6511" spans="1:13" x14ac:dyDescent="0.4">
      <c r="A6511" s="109" t="s">
        <v>6016</v>
      </c>
      <c r="B6511" s="109" t="s">
        <v>10386</v>
      </c>
      <c r="C6511" s="109" t="s">
        <v>1051</v>
      </c>
      <c r="D6511" s="109" t="s">
        <v>96</v>
      </c>
      <c r="E6511" s="109" t="s">
        <v>10385</v>
      </c>
      <c r="F6511" s="109" t="s">
        <v>99</v>
      </c>
      <c r="G6511" s="109" t="s">
        <v>6109</v>
      </c>
      <c r="H6511" s="107">
        <v>404623</v>
      </c>
      <c r="I6511" s="109">
        <v>3</v>
      </c>
      <c r="J6511" s="108">
        <v>305872</v>
      </c>
      <c r="K6511" s="107" t="str">
        <f>IF(J6511&gt;0,"Untung","Rugi")</f>
        <v>Untung</v>
      </c>
      <c r="L6511" s="107" t="str">
        <f t="array" ref="L6511">_xlfn.IFS(H6511&lt;100000,"Low",AND(H6511&gt;=100000,H6511&lt;250000),"Medium",H6511&gt;=250000,"High")</f>
        <v>High</v>
      </c>
      <c r="M6511" s="107" t="str">
        <f>IF(H6511&lt;100000,"Low",IF(AND(H6511&gt;=100000,H6511&lt;250000),"Medium","High"))</f>
        <v>High</v>
      </c>
    </row>
    <row r="6512" spans="1:13" x14ac:dyDescent="0.4">
      <c r="A6512" s="109" t="s">
        <v>6016</v>
      </c>
      <c r="B6512" s="109" t="s">
        <v>10384</v>
      </c>
      <c r="C6512" s="109" t="s">
        <v>100</v>
      </c>
      <c r="D6512" s="109" t="s">
        <v>96</v>
      </c>
      <c r="E6512" s="109" t="s">
        <v>7625</v>
      </c>
      <c r="F6512" s="109" t="s">
        <v>95</v>
      </c>
      <c r="G6512" s="109" t="s">
        <v>6052</v>
      </c>
      <c r="H6512" s="107">
        <v>35090</v>
      </c>
      <c r="I6512" s="109">
        <v>8</v>
      </c>
      <c r="J6512" s="108">
        <v>-137726</v>
      </c>
      <c r="K6512" s="107" t="str">
        <f>IF(J6512&gt;0,"Untung","Rugi")</f>
        <v>Rugi</v>
      </c>
      <c r="L6512" s="107" t="str">
        <f t="array" ref="L6512">_xlfn.IFS(H6512&lt;100000,"Low",AND(H6512&gt;=100000,H6512&lt;250000),"Medium",H6512&gt;=250000,"High")</f>
        <v>Low</v>
      </c>
      <c r="M6512" s="107" t="str">
        <f>IF(H6512&lt;100000,"Low",IF(AND(H6512&gt;=100000,H6512&lt;250000),"Medium","High"))</f>
        <v>Low</v>
      </c>
    </row>
    <row r="6513" spans="1:13" x14ac:dyDescent="0.4">
      <c r="A6513" s="109" t="s">
        <v>6046</v>
      </c>
      <c r="B6513" s="109" t="s">
        <v>10383</v>
      </c>
      <c r="C6513" s="109" t="s">
        <v>1051</v>
      </c>
      <c r="D6513" s="109" t="s">
        <v>102</v>
      </c>
      <c r="E6513" s="109" t="s">
        <v>7731</v>
      </c>
      <c r="F6513" s="109" t="s">
        <v>95</v>
      </c>
      <c r="G6513" s="109" t="s">
        <v>6062</v>
      </c>
      <c r="H6513" s="107">
        <v>17600</v>
      </c>
      <c r="I6513" s="109">
        <v>3</v>
      </c>
      <c r="J6513" s="108">
        <v>248623</v>
      </c>
      <c r="K6513" s="107" t="str">
        <f>IF(J6513&gt;0,"Untung","Rugi")</f>
        <v>Untung</v>
      </c>
      <c r="L6513" s="107" t="str">
        <f t="array" ref="L6513">_xlfn.IFS(H6513&lt;100000,"Low",AND(H6513&gt;=100000,H6513&lt;250000),"Medium",H6513&gt;=250000,"High")</f>
        <v>Low</v>
      </c>
      <c r="M6513" s="107" t="str">
        <f>IF(H6513&lt;100000,"Low",IF(AND(H6513&gt;=100000,H6513&lt;250000),"Medium","High"))</f>
        <v>Low</v>
      </c>
    </row>
    <row r="6514" spans="1:13" x14ac:dyDescent="0.4">
      <c r="A6514" s="109" t="s">
        <v>6027</v>
      </c>
      <c r="B6514" s="109" t="s">
        <v>10382</v>
      </c>
      <c r="C6514" s="109" t="s">
        <v>1051</v>
      </c>
      <c r="D6514" s="109" t="s">
        <v>106</v>
      </c>
      <c r="E6514" s="109" t="s">
        <v>7260</v>
      </c>
      <c r="F6514" s="109" t="s">
        <v>99</v>
      </c>
      <c r="G6514" s="109" t="s">
        <v>6024</v>
      </c>
      <c r="H6514" s="107">
        <v>26361</v>
      </c>
      <c r="I6514" s="109">
        <v>6</v>
      </c>
      <c r="J6514" s="108">
        <v>-152011</v>
      </c>
      <c r="K6514" s="107" t="str">
        <f>IF(J6514&gt;0,"Untung","Rugi")</f>
        <v>Rugi</v>
      </c>
      <c r="L6514" s="107" t="str">
        <f t="array" ref="L6514">_xlfn.IFS(H6514&lt;100000,"Low",AND(H6514&gt;=100000,H6514&lt;250000),"Medium",H6514&gt;=250000,"High")</f>
        <v>Low</v>
      </c>
      <c r="M6514" s="107" t="str">
        <f>IF(H6514&lt;100000,"Low",IF(AND(H6514&gt;=100000,H6514&lt;250000),"Medium","High"))</f>
        <v>Low</v>
      </c>
    </row>
    <row r="6515" spans="1:13" x14ac:dyDescent="0.4">
      <c r="A6515" s="109" t="s">
        <v>6081</v>
      </c>
      <c r="B6515" s="109" t="s">
        <v>10381</v>
      </c>
      <c r="C6515" s="109" t="s">
        <v>1051</v>
      </c>
      <c r="D6515" s="109" t="s">
        <v>106</v>
      </c>
      <c r="E6515" s="109" t="s">
        <v>8742</v>
      </c>
      <c r="F6515" s="109" t="s">
        <v>99</v>
      </c>
      <c r="G6515" s="109" t="s">
        <v>6024</v>
      </c>
      <c r="H6515" s="107">
        <v>62121</v>
      </c>
      <c r="I6515" s="109">
        <v>3</v>
      </c>
      <c r="J6515" s="108">
        <v>-37049</v>
      </c>
      <c r="K6515" s="107" t="str">
        <f>IF(J6515&gt;0,"Untung","Rugi")</f>
        <v>Rugi</v>
      </c>
      <c r="L6515" s="107" t="str">
        <f t="array" ref="L6515">_xlfn.IFS(H6515&lt;100000,"Low",AND(H6515&gt;=100000,H6515&lt;250000),"Medium",H6515&gt;=250000,"High")</f>
        <v>Low</v>
      </c>
      <c r="M6515" s="107" t="str">
        <f>IF(H6515&lt;100000,"Low",IF(AND(H6515&gt;=100000,H6515&lt;250000),"Medium","High"))</f>
        <v>Low</v>
      </c>
    </row>
    <row r="6516" spans="1:13" x14ac:dyDescent="0.4">
      <c r="A6516" s="109" t="s">
        <v>6081</v>
      </c>
      <c r="B6516" s="109" t="s">
        <v>10379</v>
      </c>
      <c r="C6516" s="109" t="s">
        <v>1051</v>
      </c>
      <c r="D6516" s="109" t="s">
        <v>106</v>
      </c>
      <c r="E6516" s="109" t="s">
        <v>10380</v>
      </c>
      <c r="F6516" s="109" t="s">
        <v>6021</v>
      </c>
      <c r="G6516" s="109" t="s">
        <v>6031</v>
      </c>
      <c r="H6516" s="107">
        <v>12688</v>
      </c>
      <c r="I6516" s="109">
        <v>3</v>
      </c>
      <c r="J6516" s="108">
        <v>-17573</v>
      </c>
      <c r="K6516" s="107" t="str">
        <f>IF(J6516&gt;0,"Untung","Rugi")</f>
        <v>Rugi</v>
      </c>
      <c r="L6516" s="107" t="str">
        <f t="array" ref="L6516">_xlfn.IFS(H6516&lt;100000,"Low",AND(H6516&gt;=100000,H6516&lt;250000),"Medium",H6516&gt;=250000,"High")</f>
        <v>Low</v>
      </c>
      <c r="M6516" s="107" t="str">
        <f>IF(H6516&lt;100000,"Low",IF(AND(H6516&gt;=100000,H6516&lt;250000),"Medium","High"))</f>
        <v>Low</v>
      </c>
    </row>
    <row r="6517" spans="1:13" x14ac:dyDescent="0.4">
      <c r="A6517" s="109" t="s">
        <v>6081</v>
      </c>
      <c r="B6517" s="109" t="s">
        <v>10379</v>
      </c>
      <c r="C6517" s="109" t="s">
        <v>1051</v>
      </c>
      <c r="D6517" s="109" t="s">
        <v>106</v>
      </c>
      <c r="E6517" s="109" t="s">
        <v>6290</v>
      </c>
      <c r="F6517" s="109" t="s">
        <v>95</v>
      </c>
      <c r="G6517" s="109" t="s">
        <v>6062</v>
      </c>
      <c r="H6517" s="107">
        <v>203820</v>
      </c>
      <c r="I6517" s="109">
        <v>6</v>
      </c>
      <c r="J6517" s="108">
        <v>158616</v>
      </c>
      <c r="K6517" s="107" t="str">
        <f>IF(J6517&gt;0,"Untung","Rugi")</f>
        <v>Untung</v>
      </c>
      <c r="L6517" s="107" t="str">
        <f t="array" ref="L6517">_xlfn.IFS(H6517&lt;100000,"Low",AND(H6517&gt;=100000,H6517&lt;250000),"Medium",H6517&gt;=250000,"High")</f>
        <v>Medium</v>
      </c>
      <c r="M6517" s="107" t="str">
        <f>IF(H6517&lt;100000,"Low",IF(AND(H6517&gt;=100000,H6517&lt;250000),"Medium","High"))</f>
        <v>Medium</v>
      </c>
    </row>
    <row r="6518" spans="1:13" x14ac:dyDescent="0.4">
      <c r="A6518" s="109" t="s">
        <v>6081</v>
      </c>
      <c r="B6518" s="109" t="s">
        <v>10378</v>
      </c>
      <c r="C6518" s="109" t="s">
        <v>1064</v>
      </c>
      <c r="D6518" s="109" t="s">
        <v>104</v>
      </c>
      <c r="E6518" s="109" t="s">
        <v>8527</v>
      </c>
      <c r="F6518" s="109" t="s">
        <v>95</v>
      </c>
      <c r="G6518" s="109" t="s">
        <v>6057</v>
      </c>
      <c r="H6518" s="107">
        <v>416225</v>
      </c>
      <c r="I6518" s="109">
        <v>6</v>
      </c>
      <c r="J6518" s="108">
        <v>227071</v>
      </c>
      <c r="K6518" s="107" t="str">
        <f>IF(J6518&gt;0,"Untung","Rugi")</f>
        <v>Untung</v>
      </c>
      <c r="L6518" s="107" t="str">
        <f t="array" ref="L6518">_xlfn.IFS(H6518&lt;100000,"Low",AND(H6518&gt;=100000,H6518&lt;250000),"Medium",H6518&gt;=250000,"High")</f>
        <v>High</v>
      </c>
      <c r="M6518" s="107" t="str">
        <f>IF(H6518&lt;100000,"Low",IF(AND(H6518&gt;=100000,H6518&lt;250000),"Medium","High"))</f>
        <v>High</v>
      </c>
    </row>
    <row r="6519" spans="1:13" x14ac:dyDescent="0.4">
      <c r="A6519" s="109" t="s">
        <v>6016</v>
      </c>
      <c r="B6519" s="109" t="s">
        <v>10377</v>
      </c>
      <c r="C6519" s="109" t="s">
        <v>1064</v>
      </c>
      <c r="D6519" s="109" t="s">
        <v>104</v>
      </c>
      <c r="E6519" s="109" t="s">
        <v>7506</v>
      </c>
      <c r="F6519" s="109" t="s">
        <v>95</v>
      </c>
      <c r="G6519" s="109" t="s">
        <v>6017</v>
      </c>
      <c r="H6519" s="107">
        <v>276163</v>
      </c>
      <c r="I6519" s="109">
        <v>4</v>
      </c>
      <c r="J6519" s="108">
        <v>-20943</v>
      </c>
      <c r="K6519" s="107" t="str">
        <f>IF(J6519&gt;0,"Untung","Rugi")</f>
        <v>Rugi</v>
      </c>
      <c r="L6519" s="107" t="str">
        <f t="array" ref="L6519">_xlfn.IFS(H6519&lt;100000,"Low",AND(H6519&gt;=100000,H6519&lt;250000),"Medium",H6519&gt;=250000,"High")</f>
        <v>High</v>
      </c>
      <c r="M6519" s="107" t="str">
        <f>IF(H6519&lt;100000,"Low",IF(AND(H6519&gt;=100000,H6519&lt;250000),"Medium","High"))</f>
        <v>High</v>
      </c>
    </row>
    <row r="6520" spans="1:13" x14ac:dyDescent="0.4">
      <c r="A6520" s="109" t="s">
        <v>6016</v>
      </c>
      <c r="B6520" s="109" t="s">
        <v>10376</v>
      </c>
      <c r="C6520" s="109" t="s">
        <v>1064</v>
      </c>
      <c r="D6520" s="109" t="s">
        <v>104</v>
      </c>
      <c r="E6520" s="109" t="s">
        <v>6595</v>
      </c>
      <c r="F6520" s="109" t="s">
        <v>99</v>
      </c>
      <c r="G6520" s="109" t="s">
        <v>6024</v>
      </c>
      <c r="H6520" s="107">
        <v>383960</v>
      </c>
      <c r="I6520" s="109">
        <v>4</v>
      </c>
      <c r="J6520" s="108">
        <v>90006</v>
      </c>
      <c r="K6520" s="107" t="str">
        <f>IF(J6520&gt;0,"Untung","Rugi")</f>
        <v>Untung</v>
      </c>
      <c r="L6520" s="107" t="str">
        <f t="array" ref="L6520">_xlfn.IFS(H6520&lt;100000,"Low",AND(H6520&gt;=100000,H6520&lt;250000),"Medium",H6520&gt;=250000,"High")</f>
        <v>High</v>
      </c>
      <c r="M6520" s="107" t="str">
        <f>IF(H6520&lt;100000,"Low",IF(AND(H6520&gt;=100000,H6520&lt;250000),"Medium","High"))</f>
        <v>High</v>
      </c>
    </row>
    <row r="6521" spans="1:13" x14ac:dyDescent="0.4">
      <c r="A6521" s="109" t="s">
        <v>6016</v>
      </c>
      <c r="B6521" s="109" t="s">
        <v>10375</v>
      </c>
      <c r="C6521" s="109" t="s">
        <v>1051</v>
      </c>
      <c r="D6521" s="109" t="s">
        <v>104</v>
      </c>
      <c r="E6521" s="109" t="s">
        <v>7422</v>
      </c>
      <c r="F6521" s="109" t="s">
        <v>95</v>
      </c>
      <c r="G6521" s="109" t="s">
        <v>6013</v>
      </c>
      <c r="H6521" s="107">
        <v>332247</v>
      </c>
      <c r="I6521" s="109">
        <v>3</v>
      </c>
      <c r="J6521" s="108">
        <v>-223080</v>
      </c>
      <c r="K6521" s="107" t="str">
        <f>IF(J6521&gt;0,"Untung","Rugi")</f>
        <v>Rugi</v>
      </c>
      <c r="L6521" s="107" t="str">
        <f t="array" ref="L6521">_xlfn.IFS(H6521&lt;100000,"Low",AND(H6521&gt;=100000,H6521&lt;250000),"Medium",H6521&gt;=250000,"High")</f>
        <v>High</v>
      </c>
      <c r="M6521" s="107" t="str">
        <f>IF(H6521&lt;100000,"Low",IF(AND(H6521&gt;=100000,H6521&lt;250000),"Medium","High"))</f>
        <v>High</v>
      </c>
    </row>
    <row r="6522" spans="1:13" x14ac:dyDescent="0.4">
      <c r="A6522" s="109" t="s">
        <v>6046</v>
      </c>
      <c r="B6522" s="109" t="s">
        <v>10374</v>
      </c>
      <c r="C6522" s="109" t="s">
        <v>100</v>
      </c>
      <c r="D6522" s="109" t="s">
        <v>96</v>
      </c>
      <c r="E6522" s="109" t="s">
        <v>7587</v>
      </c>
      <c r="F6522" s="109" t="s">
        <v>6021</v>
      </c>
      <c r="G6522" s="109" t="s">
        <v>6031</v>
      </c>
      <c r="H6522" s="107">
        <v>199317</v>
      </c>
      <c r="I6522" s="109">
        <v>5</v>
      </c>
      <c r="J6522" s="108">
        <v>135268</v>
      </c>
      <c r="K6522" s="107" t="str">
        <f>IF(J6522&gt;0,"Untung","Rugi")</f>
        <v>Untung</v>
      </c>
      <c r="L6522" s="107" t="str">
        <f t="array" ref="L6522">_xlfn.IFS(H6522&lt;100000,"Low",AND(H6522&gt;=100000,H6522&lt;250000),"Medium",H6522&gt;=250000,"High")</f>
        <v>Medium</v>
      </c>
      <c r="M6522" s="107" t="str">
        <f>IF(H6522&lt;100000,"Low",IF(AND(H6522&gt;=100000,H6522&lt;250000),"Medium","High"))</f>
        <v>Medium</v>
      </c>
    </row>
    <row r="6523" spans="1:13" x14ac:dyDescent="0.4">
      <c r="A6523" s="109" t="s">
        <v>6016</v>
      </c>
      <c r="B6523" s="109" t="s">
        <v>10371</v>
      </c>
      <c r="C6523" s="109" t="s">
        <v>100</v>
      </c>
      <c r="D6523" s="109" t="s">
        <v>96</v>
      </c>
      <c r="E6523" s="109" t="s">
        <v>6512</v>
      </c>
      <c r="F6523" s="109" t="s">
        <v>95</v>
      </c>
      <c r="G6523" s="109" t="s">
        <v>6062</v>
      </c>
      <c r="H6523" s="107">
        <v>193085</v>
      </c>
      <c r="I6523" s="109">
        <v>2</v>
      </c>
      <c r="J6523" s="108">
        <v>-228903</v>
      </c>
      <c r="K6523" s="107" t="str">
        <f>IF(J6523&gt;0,"Untung","Rugi")</f>
        <v>Rugi</v>
      </c>
      <c r="L6523" s="107" t="str">
        <f t="array" ref="L6523">_xlfn.IFS(H6523&lt;100000,"Low",AND(H6523&gt;=100000,H6523&lt;250000),"Medium",H6523&gt;=250000,"High")</f>
        <v>Medium</v>
      </c>
      <c r="M6523" s="107" t="str">
        <f>IF(H6523&lt;100000,"Low",IF(AND(H6523&gt;=100000,H6523&lt;250000),"Medium","High"))</f>
        <v>Medium</v>
      </c>
    </row>
    <row r="6524" spans="1:13" x14ac:dyDescent="0.4">
      <c r="A6524" s="109" t="s">
        <v>6016</v>
      </c>
      <c r="B6524" s="109" t="s">
        <v>10373</v>
      </c>
      <c r="C6524" s="109" t="s">
        <v>100</v>
      </c>
      <c r="D6524" s="109" t="s">
        <v>96</v>
      </c>
      <c r="E6524" s="109" t="s">
        <v>10372</v>
      </c>
      <c r="F6524" s="109" t="s">
        <v>95</v>
      </c>
      <c r="G6524" s="109" t="s">
        <v>6062</v>
      </c>
      <c r="H6524" s="107">
        <v>313819</v>
      </c>
      <c r="I6524" s="109">
        <v>3</v>
      </c>
      <c r="J6524" s="108">
        <v>-94016</v>
      </c>
      <c r="K6524" s="107" t="str">
        <f>IF(J6524&gt;0,"Untung","Rugi")</f>
        <v>Rugi</v>
      </c>
      <c r="L6524" s="107" t="str">
        <f t="array" ref="L6524">_xlfn.IFS(H6524&lt;100000,"Low",AND(H6524&gt;=100000,H6524&lt;250000),"Medium",H6524&gt;=250000,"High")</f>
        <v>High</v>
      </c>
      <c r="M6524" s="107" t="str">
        <f>IF(H6524&lt;100000,"Low",IF(AND(H6524&gt;=100000,H6524&lt;250000),"Medium","High"))</f>
        <v>High</v>
      </c>
    </row>
    <row r="6525" spans="1:13" x14ac:dyDescent="0.4">
      <c r="A6525" s="109" t="s">
        <v>6016</v>
      </c>
      <c r="B6525" s="109" t="s">
        <v>10371</v>
      </c>
      <c r="C6525" s="109" t="s">
        <v>1051</v>
      </c>
      <c r="D6525" s="109" t="s">
        <v>102</v>
      </c>
      <c r="E6525" s="109" t="s">
        <v>10370</v>
      </c>
      <c r="F6525" s="109" t="s">
        <v>95</v>
      </c>
      <c r="G6525" s="109" t="s">
        <v>6057</v>
      </c>
      <c r="H6525" s="107">
        <v>14342</v>
      </c>
      <c r="I6525" s="109">
        <v>6</v>
      </c>
      <c r="J6525" s="108">
        <v>113461</v>
      </c>
      <c r="K6525" s="107" t="str">
        <f>IF(J6525&gt;0,"Untung","Rugi")</f>
        <v>Untung</v>
      </c>
      <c r="L6525" s="107" t="str">
        <f t="array" ref="L6525">_xlfn.IFS(H6525&lt;100000,"Low",AND(H6525&gt;=100000,H6525&lt;250000),"Medium",H6525&gt;=250000,"High")</f>
        <v>Low</v>
      </c>
      <c r="M6525" s="107" t="str">
        <f>IF(H6525&lt;100000,"Low",IF(AND(H6525&gt;=100000,H6525&lt;250000),"Medium","High"))</f>
        <v>Low</v>
      </c>
    </row>
    <row r="6526" spans="1:13" x14ac:dyDescent="0.4">
      <c r="A6526" s="109" t="s">
        <v>6027</v>
      </c>
      <c r="B6526" s="109" t="s">
        <v>10369</v>
      </c>
      <c r="C6526" s="109" t="s">
        <v>1051</v>
      </c>
      <c r="D6526" s="109" t="s">
        <v>96</v>
      </c>
      <c r="E6526" s="109" t="s">
        <v>10368</v>
      </c>
      <c r="F6526" s="109" t="s">
        <v>95</v>
      </c>
      <c r="G6526" s="109" t="s">
        <v>6057</v>
      </c>
      <c r="H6526" s="107">
        <v>31319</v>
      </c>
      <c r="I6526" s="109">
        <v>3</v>
      </c>
      <c r="J6526" s="108">
        <v>296577</v>
      </c>
      <c r="K6526" s="107" t="str">
        <f>IF(J6526&gt;0,"Untung","Rugi")</f>
        <v>Untung</v>
      </c>
      <c r="L6526" s="107" t="str">
        <f t="array" ref="L6526">_xlfn.IFS(H6526&lt;100000,"Low",AND(H6526&gt;=100000,H6526&lt;250000),"Medium",H6526&gt;=250000,"High")</f>
        <v>Low</v>
      </c>
      <c r="M6526" s="107" t="str">
        <f>IF(H6526&lt;100000,"Low",IF(AND(H6526&gt;=100000,H6526&lt;250000),"Medium","High"))</f>
        <v>Low</v>
      </c>
    </row>
    <row r="6527" spans="1:13" x14ac:dyDescent="0.4">
      <c r="A6527" s="109" t="s">
        <v>6016</v>
      </c>
      <c r="B6527" s="109" t="s">
        <v>10367</v>
      </c>
      <c r="C6527" s="109" t="s">
        <v>1051</v>
      </c>
      <c r="D6527" s="109" t="s">
        <v>96</v>
      </c>
      <c r="E6527" s="109" t="s">
        <v>7649</v>
      </c>
      <c r="F6527" s="109" t="s">
        <v>95</v>
      </c>
      <c r="G6527" s="109" t="s">
        <v>6039</v>
      </c>
      <c r="H6527" s="107">
        <v>320403</v>
      </c>
      <c r="I6527" s="109">
        <v>3</v>
      </c>
      <c r="J6527" s="108">
        <v>-184693</v>
      </c>
      <c r="K6527" s="107" t="str">
        <f>IF(J6527&gt;0,"Untung","Rugi")</f>
        <v>Rugi</v>
      </c>
      <c r="L6527" s="107" t="str">
        <f t="array" ref="L6527">_xlfn.IFS(H6527&lt;100000,"Low",AND(H6527&gt;=100000,H6527&lt;250000),"Medium",H6527&gt;=250000,"High")</f>
        <v>High</v>
      </c>
      <c r="M6527" s="107" t="str">
        <f>IF(H6527&lt;100000,"Low",IF(AND(H6527&gt;=100000,H6527&lt;250000),"Medium","High"))</f>
        <v>High</v>
      </c>
    </row>
    <row r="6528" spans="1:13" x14ac:dyDescent="0.4">
      <c r="A6528" s="109" t="s">
        <v>6016</v>
      </c>
      <c r="B6528" s="109" t="s">
        <v>10366</v>
      </c>
      <c r="C6528" s="109" t="s">
        <v>1051</v>
      </c>
      <c r="D6528" s="109" t="s">
        <v>96</v>
      </c>
      <c r="E6528" s="109" t="s">
        <v>6559</v>
      </c>
      <c r="F6528" s="109" t="s">
        <v>95</v>
      </c>
      <c r="G6528" s="109" t="s">
        <v>6052</v>
      </c>
      <c r="H6528" s="107">
        <v>260062</v>
      </c>
      <c r="I6528" s="109">
        <v>4</v>
      </c>
      <c r="J6528" s="108">
        <v>356488</v>
      </c>
      <c r="K6528" s="107" t="str">
        <f>IF(J6528&gt;0,"Untung","Rugi")</f>
        <v>Untung</v>
      </c>
      <c r="L6528" s="107" t="str">
        <f t="array" ref="L6528">_xlfn.IFS(H6528&lt;100000,"Low",AND(H6528&gt;=100000,H6528&lt;250000),"Medium",H6528&gt;=250000,"High")</f>
        <v>High</v>
      </c>
      <c r="M6528" s="107" t="str">
        <f>IF(H6528&lt;100000,"Low",IF(AND(H6528&gt;=100000,H6528&lt;250000),"Medium","High"))</f>
        <v>High</v>
      </c>
    </row>
    <row r="6529" spans="1:13" x14ac:dyDescent="0.4">
      <c r="A6529" s="109" t="s">
        <v>6016</v>
      </c>
      <c r="B6529" s="109" t="s">
        <v>10365</v>
      </c>
      <c r="C6529" s="109" t="s">
        <v>100</v>
      </c>
      <c r="D6529" s="109" t="s">
        <v>106</v>
      </c>
      <c r="E6529" s="109" t="s">
        <v>6801</v>
      </c>
      <c r="F6529" s="109" t="s">
        <v>95</v>
      </c>
      <c r="G6529" s="109" t="s">
        <v>6017</v>
      </c>
      <c r="H6529" s="107">
        <v>287766</v>
      </c>
      <c r="I6529" s="109">
        <v>5</v>
      </c>
      <c r="J6529" s="108">
        <v>214196</v>
      </c>
      <c r="K6529" s="107" t="str">
        <f>IF(J6529&gt;0,"Untung","Rugi")</f>
        <v>Untung</v>
      </c>
      <c r="L6529" s="107" t="str">
        <f t="array" ref="L6529">_xlfn.IFS(H6529&lt;100000,"Low",AND(H6529&gt;=100000,H6529&lt;250000),"Medium",H6529&gt;=250000,"High")</f>
        <v>High</v>
      </c>
      <c r="M6529" s="107" t="str">
        <f>IF(H6529&lt;100000,"Low",IF(AND(H6529&gt;=100000,H6529&lt;250000),"Medium","High"))</f>
        <v>High</v>
      </c>
    </row>
    <row r="6530" spans="1:13" x14ac:dyDescent="0.4">
      <c r="A6530" s="109" t="s">
        <v>6027</v>
      </c>
      <c r="B6530" s="109" t="s">
        <v>10364</v>
      </c>
      <c r="C6530" s="109" t="s">
        <v>100</v>
      </c>
      <c r="D6530" s="109" t="s">
        <v>104</v>
      </c>
      <c r="E6530" s="109" t="s">
        <v>6028</v>
      </c>
      <c r="F6530" s="109" t="s">
        <v>99</v>
      </c>
      <c r="G6530" s="109" t="s">
        <v>6024</v>
      </c>
      <c r="H6530" s="107">
        <v>352168</v>
      </c>
      <c r="I6530" s="109">
        <v>6</v>
      </c>
      <c r="J6530" s="108">
        <v>-178622</v>
      </c>
      <c r="K6530" s="107" t="str">
        <f>IF(J6530&gt;0,"Untung","Rugi")</f>
        <v>Rugi</v>
      </c>
      <c r="L6530" s="107" t="str">
        <f t="array" ref="L6530">_xlfn.IFS(H6530&lt;100000,"Low",AND(H6530&gt;=100000,H6530&lt;250000),"Medium",H6530&gt;=250000,"High")</f>
        <v>High</v>
      </c>
      <c r="M6530" s="107" t="str">
        <f>IF(H6530&lt;100000,"Low",IF(AND(H6530&gt;=100000,H6530&lt;250000),"Medium","High"))</f>
        <v>High</v>
      </c>
    </row>
    <row r="6531" spans="1:13" x14ac:dyDescent="0.4">
      <c r="A6531" s="109" t="s">
        <v>6016</v>
      </c>
      <c r="B6531" s="109" t="s">
        <v>10363</v>
      </c>
      <c r="C6531" s="109" t="s">
        <v>100</v>
      </c>
      <c r="D6531" s="109" t="s">
        <v>104</v>
      </c>
      <c r="E6531" s="109" t="s">
        <v>7917</v>
      </c>
      <c r="F6531" s="109" t="s">
        <v>95</v>
      </c>
      <c r="G6531" s="109" t="s">
        <v>6052</v>
      </c>
      <c r="H6531" s="107">
        <v>442202</v>
      </c>
      <c r="I6531" s="109">
        <v>3</v>
      </c>
      <c r="J6531" s="108">
        <v>-68658</v>
      </c>
      <c r="K6531" s="107" t="str">
        <f>IF(J6531&gt;0,"Untung","Rugi")</f>
        <v>Rugi</v>
      </c>
      <c r="L6531" s="107" t="str">
        <f t="array" ref="L6531">_xlfn.IFS(H6531&lt;100000,"Low",AND(H6531&gt;=100000,H6531&lt;250000),"Medium",H6531&gt;=250000,"High")</f>
        <v>High</v>
      </c>
      <c r="M6531" s="107" t="str">
        <f>IF(H6531&lt;100000,"Low",IF(AND(H6531&gt;=100000,H6531&lt;250000),"Medium","High"))</f>
        <v>High</v>
      </c>
    </row>
    <row r="6532" spans="1:13" x14ac:dyDescent="0.4">
      <c r="A6532" s="109" t="s">
        <v>6046</v>
      </c>
      <c r="B6532" s="109" t="s">
        <v>10362</v>
      </c>
      <c r="C6532" s="109" t="s">
        <v>100</v>
      </c>
      <c r="D6532" s="109" t="s">
        <v>104</v>
      </c>
      <c r="E6532" s="109" t="s">
        <v>6761</v>
      </c>
      <c r="F6532" s="109" t="s">
        <v>99</v>
      </c>
      <c r="G6532" s="109" t="s">
        <v>6109</v>
      </c>
      <c r="H6532" s="107">
        <v>58498</v>
      </c>
      <c r="I6532" s="109">
        <v>4</v>
      </c>
      <c r="J6532" s="108">
        <v>440640</v>
      </c>
      <c r="K6532" s="107" t="str">
        <f>IF(J6532&gt;0,"Untung","Rugi")</f>
        <v>Untung</v>
      </c>
      <c r="L6532" s="107" t="str">
        <f t="array" ref="L6532">_xlfn.IFS(H6532&lt;100000,"Low",AND(H6532&gt;=100000,H6532&lt;250000),"Medium",H6532&gt;=250000,"High")</f>
        <v>Low</v>
      </c>
      <c r="M6532" s="107" t="str">
        <f>IF(H6532&lt;100000,"Low",IF(AND(H6532&gt;=100000,H6532&lt;250000),"Medium","High"))</f>
        <v>Low</v>
      </c>
    </row>
    <row r="6533" spans="1:13" x14ac:dyDescent="0.4">
      <c r="A6533" s="109" t="s">
        <v>6046</v>
      </c>
      <c r="B6533" s="109" t="s">
        <v>10361</v>
      </c>
      <c r="C6533" s="109" t="s">
        <v>100</v>
      </c>
      <c r="D6533" s="109" t="s">
        <v>104</v>
      </c>
      <c r="E6533" s="109" t="s">
        <v>6983</v>
      </c>
      <c r="F6533" s="109" t="s">
        <v>95</v>
      </c>
      <c r="G6533" s="109" t="s">
        <v>6017</v>
      </c>
      <c r="H6533" s="107">
        <v>375163</v>
      </c>
      <c r="I6533" s="109">
        <v>4</v>
      </c>
      <c r="J6533" s="108">
        <v>-125065</v>
      </c>
      <c r="K6533" s="107" t="str">
        <f>IF(J6533&gt;0,"Untung","Rugi")</f>
        <v>Rugi</v>
      </c>
      <c r="L6533" s="107" t="str">
        <f t="array" ref="L6533">_xlfn.IFS(H6533&lt;100000,"Low",AND(H6533&gt;=100000,H6533&lt;250000),"Medium",H6533&gt;=250000,"High")</f>
        <v>High</v>
      </c>
      <c r="M6533" s="107" t="str">
        <f>IF(H6533&lt;100000,"Low",IF(AND(H6533&gt;=100000,H6533&lt;250000),"Medium","High"))</f>
        <v>High</v>
      </c>
    </row>
    <row r="6534" spans="1:13" x14ac:dyDescent="0.4">
      <c r="A6534" s="109" t="s">
        <v>6046</v>
      </c>
      <c r="B6534" s="109" t="s">
        <v>10360</v>
      </c>
      <c r="C6534" s="109" t="s">
        <v>100</v>
      </c>
      <c r="D6534" s="109" t="s">
        <v>96</v>
      </c>
      <c r="E6534" s="109" t="s">
        <v>10359</v>
      </c>
      <c r="F6534" s="109" t="s">
        <v>95</v>
      </c>
      <c r="G6534" s="109" t="s">
        <v>6017</v>
      </c>
      <c r="H6534" s="107">
        <v>31300</v>
      </c>
      <c r="I6534" s="109">
        <v>4</v>
      </c>
      <c r="J6534" s="108">
        <v>-135002</v>
      </c>
      <c r="K6534" s="107" t="str">
        <f>IF(J6534&gt;0,"Untung","Rugi")</f>
        <v>Rugi</v>
      </c>
      <c r="L6534" s="107" t="str">
        <f t="array" ref="L6534">_xlfn.IFS(H6534&lt;100000,"Low",AND(H6534&gt;=100000,H6534&lt;250000),"Medium",H6534&gt;=250000,"High")</f>
        <v>Low</v>
      </c>
      <c r="M6534" s="107" t="str">
        <f>IF(H6534&lt;100000,"Low",IF(AND(H6534&gt;=100000,H6534&lt;250000),"Medium","High"))</f>
        <v>Low</v>
      </c>
    </row>
    <row r="6535" spans="1:13" x14ac:dyDescent="0.4">
      <c r="A6535" s="109" t="s">
        <v>6046</v>
      </c>
      <c r="B6535" s="109" t="s">
        <v>10358</v>
      </c>
      <c r="C6535" s="109" t="s">
        <v>100</v>
      </c>
      <c r="D6535" s="109" t="s">
        <v>96</v>
      </c>
      <c r="E6535" s="109" t="s">
        <v>6839</v>
      </c>
      <c r="F6535" s="109" t="s">
        <v>95</v>
      </c>
      <c r="G6535" s="109" t="s">
        <v>6013</v>
      </c>
      <c r="H6535" s="107">
        <v>205913</v>
      </c>
      <c r="I6535" s="109">
        <v>2</v>
      </c>
      <c r="J6535" s="108">
        <v>440906</v>
      </c>
      <c r="K6535" s="107" t="str">
        <f>IF(J6535&gt;0,"Untung","Rugi")</f>
        <v>Untung</v>
      </c>
      <c r="L6535" s="107" t="str">
        <f t="array" ref="L6535">_xlfn.IFS(H6535&lt;100000,"Low",AND(H6535&gt;=100000,H6535&lt;250000),"Medium",H6535&gt;=250000,"High")</f>
        <v>Medium</v>
      </c>
      <c r="M6535" s="107" t="str">
        <f>IF(H6535&lt;100000,"Low",IF(AND(H6535&gt;=100000,H6535&lt;250000),"Medium","High"))</f>
        <v>Medium</v>
      </c>
    </row>
    <row r="6536" spans="1:13" x14ac:dyDescent="0.4">
      <c r="A6536" s="109" t="s">
        <v>6046</v>
      </c>
      <c r="B6536" s="109" t="s">
        <v>10357</v>
      </c>
      <c r="C6536" s="109" t="s">
        <v>1064</v>
      </c>
      <c r="D6536" s="109" t="s">
        <v>104</v>
      </c>
      <c r="E6536" s="109" t="s">
        <v>10303</v>
      </c>
      <c r="F6536" s="109" t="s">
        <v>95</v>
      </c>
      <c r="G6536" s="109" t="s">
        <v>6039</v>
      </c>
      <c r="H6536" s="107">
        <v>237549</v>
      </c>
      <c r="I6536" s="109">
        <v>2</v>
      </c>
      <c r="J6536" s="108">
        <v>353854</v>
      </c>
      <c r="K6536" s="107" t="str">
        <f>IF(J6536&gt;0,"Untung","Rugi")</f>
        <v>Untung</v>
      </c>
      <c r="L6536" s="107" t="str">
        <f t="array" ref="L6536">_xlfn.IFS(H6536&lt;100000,"Low",AND(H6536&gt;=100000,H6536&lt;250000),"Medium",H6536&gt;=250000,"High")</f>
        <v>Medium</v>
      </c>
      <c r="M6536" s="107" t="str">
        <f>IF(H6536&lt;100000,"Low",IF(AND(H6536&gt;=100000,H6536&lt;250000),"Medium","High"))</f>
        <v>Medium</v>
      </c>
    </row>
    <row r="6537" spans="1:13" x14ac:dyDescent="0.4">
      <c r="A6537" s="109" t="s">
        <v>6016</v>
      </c>
      <c r="B6537" s="109" t="s">
        <v>10356</v>
      </c>
      <c r="C6537" s="109" t="s">
        <v>1051</v>
      </c>
      <c r="D6537" s="109" t="s">
        <v>96</v>
      </c>
      <c r="E6537" s="109" t="s">
        <v>9907</v>
      </c>
      <c r="F6537" s="109" t="s">
        <v>95</v>
      </c>
      <c r="G6537" s="109" t="s">
        <v>6013</v>
      </c>
      <c r="H6537" s="107">
        <v>375047</v>
      </c>
      <c r="I6537" s="109">
        <v>3</v>
      </c>
      <c r="J6537" s="108">
        <v>-7172</v>
      </c>
      <c r="K6537" s="107" t="str">
        <f>IF(J6537&gt;0,"Untung","Rugi")</f>
        <v>Rugi</v>
      </c>
      <c r="L6537" s="107" t="str">
        <f t="array" ref="L6537">_xlfn.IFS(H6537&lt;100000,"Low",AND(H6537&gt;=100000,H6537&lt;250000),"Medium",H6537&gt;=250000,"High")</f>
        <v>High</v>
      </c>
      <c r="M6537" s="107" t="str">
        <f>IF(H6537&lt;100000,"Low",IF(AND(H6537&gt;=100000,H6537&lt;250000),"Medium","High"))</f>
        <v>High</v>
      </c>
    </row>
    <row r="6538" spans="1:13" x14ac:dyDescent="0.4">
      <c r="A6538" s="109" t="s">
        <v>6016</v>
      </c>
      <c r="B6538" s="109" t="s">
        <v>10355</v>
      </c>
      <c r="C6538" s="109" t="s">
        <v>1051</v>
      </c>
      <c r="D6538" s="109" t="s">
        <v>96</v>
      </c>
      <c r="E6538" s="109" t="s">
        <v>7904</v>
      </c>
      <c r="F6538" s="109" t="s">
        <v>95</v>
      </c>
      <c r="G6538" s="109" t="s">
        <v>6116</v>
      </c>
      <c r="H6538" s="107">
        <v>251098</v>
      </c>
      <c r="I6538" s="109">
        <v>3</v>
      </c>
      <c r="J6538" s="108">
        <v>277848</v>
      </c>
      <c r="K6538" s="107" t="str">
        <f>IF(J6538&gt;0,"Untung","Rugi")</f>
        <v>Untung</v>
      </c>
      <c r="L6538" s="107" t="str">
        <f t="array" ref="L6538">_xlfn.IFS(H6538&lt;100000,"Low",AND(H6538&gt;=100000,H6538&lt;250000),"Medium",H6538&gt;=250000,"High")</f>
        <v>High</v>
      </c>
      <c r="M6538" s="107" t="str">
        <f>IF(H6538&lt;100000,"Low",IF(AND(H6538&gt;=100000,H6538&lt;250000),"Medium","High"))</f>
        <v>High</v>
      </c>
    </row>
    <row r="6539" spans="1:13" x14ac:dyDescent="0.4">
      <c r="A6539" s="109" t="s">
        <v>6016</v>
      </c>
      <c r="B6539" s="109" t="s">
        <v>10354</v>
      </c>
      <c r="C6539" s="109" t="s">
        <v>1051</v>
      </c>
      <c r="D6539" s="109" t="s">
        <v>96</v>
      </c>
      <c r="E6539" s="109" t="s">
        <v>6818</v>
      </c>
      <c r="F6539" s="109" t="s">
        <v>95</v>
      </c>
      <c r="G6539" s="109" t="s">
        <v>6116</v>
      </c>
      <c r="H6539" s="107">
        <v>189975</v>
      </c>
      <c r="I6539" s="109">
        <v>9</v>
      </c>
      <c r="J6539" s="108">
        <v>244664</v>
      </c>
      <c r="K6539" s="107" t="str">
        <f>IF(J6539&gt;0,"Untung","Rugi")</f>
        <v>Untung</v>
      </c>
      <c r="L6539" s="107" t="str">
        <f t="array" ref="L6539">_xlfn.IFS(H6539&lt;100000,"Low",AND(H6539&gt;=100000,H6539&lt;250000),"Medium",H6539&gt;=250000,"High")</f>
        <v>Medium</v>
      </c>
      <c r="M6539" s="107" t="str">
        <f>IF(H6539&lt;100000,"Low",IF(AND(H6539&gt;=100000,H6539&lt;250000),"Medium","High"))</f>
        <v>Medium</v>
      </c>
    </row>
    <row r="6540" spans="1:13" x14ac:dyDescent="0.4">
      <c r="A6540" s="109" t="s">
        <v>6016</v>
      </c>
      <c r="B6540" s="109" t="s">
        <v>10353</v>
      </c>
      <c r="C6540" s="109" t="s">
        <v>1051</v>
      </c>
      <c r="D6540" s="109" t="s">
        <v>96</v>
      </c>
      <c r="E6540" s="109" t="s">
        <v>9663</v>
      </c>
      <c r="F6540" s="109" t="s">
        <v>95</v>
      </c>
      <c r="G6540" s="109" t="s">
        <v>6052</v>
      </c>
      <c r="H6540" s="107">
        <v>124651</v>
      </c>
      <c r="I6540" s="109">
        <v>4</v>
      </c>
      <c r="J6540" s="108">
        <v>206889</v>
      </c>
      <c r="K6540" s="107" t="str">
        <f>IF(J6540&gt;0,"Untung","Rugi")</f>
        <v>Untung</v>
      </c>
      <c r="L6540" s="107" t="str">
        <f t="array" ref="L6540">_xlfn.IFS(H6540&lt;100000,"Low",AND(H6540&gt;=100000,H6540&lt;250000),"Medium",H6540&gt;=250000,"High")</f>
        <v>Medium</v>
      </c>
      <c r="M6540" s="107" t="str">
        <f>IF(H6540&lt;100000,"Low",IF(AND(H6540&gt;=100000,H6540&lt;250000),"Medium","High"))</f>
        <v>Medium</v>
      </c>
    </row>
    <row r="6541" spans="1:13" x14ac:dyDescent="0.4">
      <c r="A6541" s="109" t="s">
        <v>6016</v>
      </c>
      <c r="B6541" s="109" t="s">
        <v>10352</v>
      </c>
      <c r="C6541" s="109" t="s">
        <v>1051</v>
      </c>
      <c r="D6541" s="109" t="s">
        <v>106</v>
      </c>
      <c r="E6541" s="109" t="s">
        <v>6552</v>
      </c>
      <c r="F6541" s="109" t="s">
        <v>95</v>
      </c>
      <c r="G6541" s="109" t="s">
        <v>6116</v>
      </c>
      <c r="H6541" s="107">
        <v>407275</v>
      </c>
      <c r="I6541" s="109">
        <v>3</v>
      </c>
      <c r="J6541" s="108">
        <v>407975</v>
      </c>
      <c r="K6541" s="107" t="str">
        <f>IF(J6541&gt;0,"Untung","Rugi")</f>
        <v>Untung</v>
      </c>
      <c r="L6541" s="107" t="str">
        <f t="array" ref="L6541">_xlfn.IFS(H6541&lt;100000,"Low",AND(H6541&gt;=100000,H6541&lt;250000),"Medium",H6541&gt;=250000,"High")</f>
        <v>High</v>
      </c>
      <c r="M6541" s="107" t="str">
        <f>IF(H6541&lt;100000,"Low",IF(AND(H6541&gt;=100000,H6541&lt;250000),"Medium","High"))</f>
        <v>High</v>
      </c>
    </row>
    <row r="6542" spans="1:13" x14ac:dyDescent="0.4">
      <c r="A6542" s="109" t="s">
        <v>6016</v>
      </c>
      <c r="B6542" s="109" t="s">
        <v>10351</v>
      </c>
      <c r="C6542" s="109" t="s">
        <v>1051</v>
      </c>
      <c r="D6542" s="109" t="s">
        <v>106</v>
      </c>
      <c r="E6542" s="109" t="s">
        <v>7119</v>
      </c>
      <c r="F6542" s="109" t="s">
        <v>99</v>
      </c>
      <c r="G6542" s="109" t="s">
        <v>6109</v>
      </c>
      <c r="H6542" s="107">
        <v>312900</v>
      </c>
      <c r="I6542" s="109">
        <v>2</v>
      </c>
      <c r="J6542" s="108">
        <v>102811</v>
      </c>
      <c r="K6542" s="107" t="str">
        <f>IF(J6542&gt;0,"Untung","Rugi")</f>
        <v>Untung</v>
      </c>
      <c r="L6542" s="107" t="str">
        <f t="array" ref="L6542">_xlfn.IFS(H6542&lt;100000,"Low",AND(H6542&gt;=100000,H6542&lt;250000),"Medium",H6542&gt;=250000,"High")</f>
        <v>High</v>
      </c>
      <c r="M6542" s="107" t="str">
        <f>IF(H6542&lt;100000,"Low",IF(AND(H6542&gt;=100000,H6542&lt;250000),"Medium","High"))</f>
        <v>High</v>
      </c>
    </row>
    <row r="6543" spans="1:13" x14ac:dyDescent="0.4">
      <c r="A6543" s="109" t="s">
        <v>6016</v>
      </c>
      <c r="B6543" s="109" t="s">
        <v>10350</v>
      </c>
      <c r="C6543" s="109" t="s">
        <v>1051</v>
      </c>
      <c r="D6543" s="109" t="s">
        <v>106</v>
      </c>
      <c r="E6543" s="109" t="s">
        <v>9283</v>
      </c>
      <c r="F6543" s="109" t="s">
        <v>95</v>
      </c>
      <c r="G6543" s="109" t="s">
        <v>6062</v>
      </c>
      <c r="H6543" s="107">
        <v>263041</v>
      </c>
      <c r="I6543" s="109">
        <v>3</v>
      </c>
      <c r="J6543" s="108">
        <v>369772</v>
      </c>
      <c r="K6543" s="107" t="str">
        <f>IF(J6543&gt;0,"Untung","Rugi")</f>
        <v>Untung</v>
      </c>
      <c r="L6543" s="107" t="str">
        <f t="array" ref="L6543">_xlfn.IFS(H6543&lt;100000,"Low",AND(H6543&gt;=100000,H6543&lt;250000),"Medium",H6543&gt;=250000,"High")</f>
        <v>High</v>
      </c>
      <c r="M6543" s="107" t="str">
        <f>IF(H6543&lt;100000,"Low",IF(AND(H6543&gt;=100000,H6543&lt;250000),"Medium","High"))</f>
        <v>High</v>
      </c>
    </row>
    <row r="6544" spans="1:13" x14ac:dyDescent="0.4">
      <c r="A6544" s="109" t="s">
        <v>6016</v>
      </c>
      <c r="B6544" s="109" t="s">
        <v>10349</v>
      </c>
      <c r="C6544" s="109" t="s">
        <v>100</v>
      </c>
      <c r="D6544" s="109" t="s">
        <v>102</v>
      </c>
      <c r="E6544" s="109" t="s">
        <v>7531</v>
      </c>
      <c r="F6544" s="109" t="s">
        <v>95</v>
      </c>
      <c r="G6544" s="109" t="s">
        <v>6017</v>
      </c>
      <c r="H6544" s="107">
        <v>291052</v>
      </c>
      <c r="I6544" s="109">
        <v>6</v>
      </c>
      <c r="J6544" s="108">
        <v>-44837</v>
      </c>
      <c r="K6544" s="107" t="str">
        <f>IF(J6544&gt;0,"Untung","Rugi")</f>
        <v>Rugi</v>
      </c>
      <c r="L6544" s="107" t="str">
        <f t="array" ref="L6544">_xlfn.IFS(H6544&lt;100000,"Low",AND(H6544&gt;=100000,H6544&lt;250000),"Medium",H6544&gt;=250000,"High")</f>
        <v>High</v>
      </c>
      <c r="M6544" s="107" t="str">
        <f>IF(H6544&lt;100000,"Low",IF(AND(H6544&gt;=100000,H6544&lt;250000),"Medium","High"))</f>
        <v>High</v>
      </c>
    </row>
    <row r="6545" spans="1:13" x14ac:dyDescent="0.4">
      <c r="A6545" s="109" t="s">
        <v>6016</v>
      </c>
      <c r="B6545" s="109" t="s">
        <v>10348</v>
      </c>
      <c r="C6545" s="109" t="s">
        <v>1051</v>
      </c>
      <c r="D6545" s="109" t="s">
        <v>102</v>
      </c>
      <c r="E6545" s="109" t="s">
        <v>8150</v>
      </c>
      <c r="F6545" s="109" t="s">
        <v>6021</v>
      </c>
      <c r="G6545" s="109" t="s">
        <v>6031</v>
      </c>
      <c r="H6545" s="107">
        <v>173491</v>
      </c>
      <c r="I6545" s="109">
        <v>6</v>
      </c>
      <c r="J6545" s="108">
        <v>118188</v>
      </c>
      <c r="K6545" s="107" t="str">
        <f>IF(J6545&gt;0,"Untung","Rugi")</f>
        <v>Untung</v>
      </c>
      <c r="L6545" s="107" t="str">
        <f t="array" ref="L6545">_xlfn.IFS(H6545&lt;100000,"Low",AND(H6545&gt;=100000,H6545&lt;250000),"Medium",H6545&gt;=250000,"High")</f>
        <v>Medium</v>
      </c>
      <c r="M6545" s="107" t="str">
        <f>IF(H6545&lt;100000,"Low",IF(AND(H6545&gt;=100000,H6545&lt;250000),"Medium","High"))</f>
        <v>Medium</v>
      </c>
    </row>
    <row r="6546" spans="1:13" x14ac:dyDescent="0.4">
      <c r="A6546" s="109" t="s">
        <v>6027</v>
      </c>
      <c r="B6546" s="109" t="s">
        <v>10347</v>
      </c>
      <c r="C6546" s="109" t="s">
        <v>1051</v>
      </c>
      <c r="D6546" s="109" t="s">
        <v>102</v>
      </c>
      <c r="E6546" s="109" t="s">
        <v>9860</v>
      </c>
      <c r="F6546" s="109" t="s">
        <v>95</v>
      </c>
      <c r="G6546" s="109" t="s">
        <v>6062</v>
      </c>
      <c r="H6546" s="107">
        <v>346570</v>
      </c>
      <c r="I6546" s="109">
        <v>5</v>
      </c>
      <c r="J6546" s="108">
        <v>-173266</v>
      </c>
      <c r="K6546" s="107" t="str">
        <f>IF(J6546&gt;0,"Untung","Rugi")</f>
        <v>Rugi</v>
      </c>
      <c r="L6546" s="107" t="str">
        <f t="array" ref="L6546">_xlfn.IFS(H6546&lt;100000,"Low",AND(H6546&gt;=100000,H6546&lt;250000),"Medium",H6546&gt;=250000,"High")</f>
        <v>High</v>
      </c>
      <c r="M6546" s="107" t="str">
        <f>IF(H6546&lt;100000,"Low",IF(AND(H6546&gt;=100000,H6546&lt;250000),"Medium","High"))</f>
        <v>High</v>
      </c>
    </row>
    <row r="6547" spans="1:13" x14ac:dyDescent="0.4">
      <c r="A6547" s="109" t="s">
        <v>6027</v>
      </c>
      <c r="B6547" s="109" t="s">
        <v>10346</v>
      </c>
      <c r="C6547" s="109" t="s">
        <v>100</v>
      </c>
      <c r="D6547" s="109" t="s">
        <v>102</v>
      </c>
      <c r="E6547" s="109" t="s">
        <v>10345</v>
      </c>
      <c r="F6547" s="109" t="s">
        <v>6021</v>
      </c>
      <c r="G6547" s="109" t="s">
        <v>6020</v>
      </c>
      <c r="H6547" s="107">
        <v>325498</v>
      </c>
      <c r="I6547" s="109">
        <v>5</v>
      </c>
      <c r="J6547" s="108">
        <v>-96725</v>
      </c>
      <c r="K6547" s="107" t="str">
        <f>IF(J6547&gt;0,"Untung","Rugi")</f>
        <v>Rugi</v>
      </c>
      <c r="L6547" s="107" t="str">
        <f t="array" ref="L6547">_xlfn.IFS(H6547&lt;100000,"Low",AND(H6547&gt;=100000,H6547&lt;250000),"Medium",H6547&gt;=250000,"High")</f>
        <v>High</v>
      </c>
      <c r="M6547" s="107" t="str">
        <f>IF(H6547&lt;100000,"Low",IF(AND(H6547&gt;=100000,H6547&lt;250000),"Medium","High"))</f>
        <v>High</v>
      </c>
    </row>
    <row r="6548" spans="1:13" x14ac:dyDescent="0.4">
      <c r="A6548" s="109" t="s">
        <v>6046</v>
      </c>
      <c r="B6548" s="109" t="s">
        <v>10344</v>
      </c>
      <c r="C6548" s="109" t="s">
        <v>1051</v>
      </c>
      <c r="D6548" s="109" t="s">
        <v>102</v>
      </c>
      <c r="E6548" s="109" t="s">
        <v>9731</v>
      </c>
      <c r="F6548" s="109" t="s">
        <v>95</v>
      </c>
      <c r="G6548" s="109" t="s">
        <v>6052</v>
      </c>
      <c r="H6548" s="107">
        <v>230922</v>
      </c>
      <c r="I6548" s="109">
        <v>1</v>
      </c>
      <c r="J6548" s="108">
        <v>355371</v>
      </c>
      <c r="K6548" s="107" t="str">
        <f>IF(J6548&gt;0,"Untung","Rugi")</f>
        <v>Untung</v>
      </c>
      <c r="L6548" s="107" t="str">
        <f t="array" ref="L6548">_xlfn.IFS(H6548&lt;100000,"Low",AND(H6548&gt;=100000,H6548&lt;250000),"Medium",H6548&gt;=250000,"High")</f>
        <v>Medium</v>
      </c>
      <c r="M6548" s="107" t="str">
        <f>IF(H6548&lt;100000,"Low",IF(AND(H6548&gt;=100000,H6548&lt;250000),"Medium","High"))</f>
        <v>Medium</v>
      </c>
    </row>
    <row r="6549" spans="1:13" x14ac:dyDescent="0.4">
      <c r="A6549" s="109" t="s">
        <v>6016</v>
      </c>
      <c r="B6549" s="109" t="s">
        <v>10343</v>
      </c>
      <c r="C6549" s="109" t="s">
        <v>1051</v>
      </c>
      <c r="D6549" s="109" t="s">
        <v>102</v>
      </c>
      <c r="E6549" s="109" t="s">
        <v>9513</v>
      </c>
      <c r="F6549" s="109" t="s">
        <v>95</v>
      </c>
      <c r="G6549" s="109" t="s">
        <v>6017</v>
      </c>
      <c r="H6549" s="107">
        <v>375706</v>
      </c>
      <c r="I6549" s="109">
        <v>3</v>
      </c>
      <c r="J6549" s="108">
        <v>-30810</v>
      </c>
      <c r="K6549" s="107" t="str">
        <f>IF(J6549&gt;0,"Untung","Rugi")</f>
        <v>Rugi</v>
      </c>
      <c r="L6549" s="107" t="str">
        <f t="array" ref="L6549">_xlfn.IFS(H6549&lt;100000,"Low",AND(H6549&gt;=100000,H6549&lt;250000),"Medium",H6549&gt;=250000,"High")</f>
        <v>High</v>
      </c>
      <c r="M6549" s="107" t="str">
        <f>IF(H6549&lt;100000,"Low",IF(AND(H6549&gt;=100000,H6549&lt;250000),"Medium","High"))</f>
        <v>High</v>
      </c>
    </row>
    <row r="6550" spans="1:13" x14ac:dyDescent="0.4">
      <c r="A6550" s="109" t="s">
        <v>6016</v>
      </c>
      <c r="B6550" s="109" t="s">
        <v>10342</v>
      </c>
      <c r="C6550" s="109" t="s">
        <v>1051</v>
      </c>
      <c r="D6550" s="109" t="s">
        <v>102</v>
      </c>
      <c r="E6550" s="109" t="s">
        <v>10341</v>
      </c>
      <c r="F6550" s="109" t="s">
        <v>6021</v>
      </c>
      <c r="G6550" s="109" t="s">
        <v>6020</v>
      </c>
      <c r="H6550" s="107">
        <v>323050</v>
      </c>
      <c r="I6550" s="109">
        <v>2</v>
      </c>
      <c r="J6550" s="108">
        <v>329853</v>
      </c>
      <c r="K6550" s="107" t="str">
        <f>IF(J6550&gt;0,"Untung","Rugi")</f>
        <v>Untung</v>
      </c>
      <c r="L6550" s="107" t="str">
        <f t="array" ref="L6550">_xlfn.IFS(H6550&lt;100000,"Low",AND(H6550&gt;=100000,H6550&lt;250000),"Medium",H6550&gt;=250000,"High")</f>
        <v>High</v>
      </c>
      <c r="M6550" s="107" t="str">
        <f>IF(H6550&lt;100000,"Low",IF(AND(H6550&gt;=100000,H6550&lt;250000),"Medium","High"))</f>
        <v>High</v>
      </c>
    </row>
    <row r="6551" spans="1:13" x14ac:dyDescent="0.4">
      <c r="A6551" s="109" t="s">
        <v>6016</v>
      </c>
      <c r="B6551" s="109" t="s">
        <v>10340</v>
      </c>
      <c r="C6551" s="109" t="s">
        <v>1051</v>
      </c>
      <c r="D6551" s="109" t="s">
        <v>102</v>
      </c>
      <c r="E6551" s="109" t="s">
        <v>8470</v>
      </c>
      <c r="F6551" s="109" t="s">
        <v>99</v>
      </c>
      <c r="G6551" s="109" t="s">
        <v>6109</v>
      </c>
      <c r="H6551" s="107">
        <v>191752</v>
      </c>
      <c r="I6551" s="109">
        <v>2</v>
      </c>
      <c r="J6551" s="108">
        <v>-129007</v>
      </c>
      <c r="K6551" s="107" t="str">
        <f>IF(J6551&gt;0,"Untung","Rugi")</f>
        <v>Rugi</v>
      </c>
      <c r="L6551" s="107" t="str">
        <f t="array" ref="L6551">_xlfn.IFS(H6551&lt;100000,"Low",AND(H6551&gt;=100000,H6551&lt;250000),"Medium",H6551&gt;=250000,"High")</f>
        <v>Medium</v>
      </c>
      <c r="M6551" s="107" t="str">
        <f>IF(H6551&lt;100000,"Low",IF(AND(H6551&gt;=100000,H6551&lt;250000),"Medium","High"))</f>
        <v>Medium</v>
      </c>
    </row>
    <row r="6552" spans="1:13" x14ac:dyDescent="0.4">
      <c r="A6552" s="109" t="s">
        <v>6027</v>
      </c>
      <c r="B6552" s="109" t="s">
        <v>10336</v>
      </c>
      <c r="C6552" s="109" t="s">
        <v>1051</v>
      </c>
      <c r="D6552" s="109" t="s">
        <v>102</v>
      </c>
      <c r="E6552" s="109" t="s">
        <v>6259</v>
      </c>
      <c r="F6552" s="109" t="s">
        <v>95</v>
      </c>
      <c r="G6552" s="109" t="s">
        <v>6013</v>
      </c>
      <c r="H6552" s="107">
        <v>166469</v>
      </c>
      <c r="I6552" s="109">
        <v>2</v>
      </c>
      <c r="J6552" s="108">
        <v>171610</v>
      </c>
      <c r="K6552" s="107" t="str">
        <f>IF(J6552&gt;0,"Untung","Rugi")</f>
        <v>Untung</v>
      </c>
      <c r="L6552" s="107" t="str">
        <f t="array" ref="L6552">_xlfn.IFS(H6552&lt;100000,"Low",AND(H6552&gt;=100000,H6552&lt;250000),"Medium",H6552&gt;=250000,"High")</f>
        <v>Medium</v>
      </c>
      <c r="M6552" s="107" t="str">
        <f>IF(H6552&lt;100000,"Low",IF(AND(H6552&gt;=100000,H6552&lt;250000),"Medium","High"))</f>
        <v>Medium</v>
      </c>
    </row>
    <row r="6553" spans="1:13" x14ac:dyDescent="0.4">
      <c r="A6553" s="109" t="s">
        <v>6027</v>
      </c>
      <c r="B6553" s="109" t="s">
        <v>10339</v>
      </c>
      <c r="C6553" s="109" t="s">
        <v>1051</v>
      </c>
      <c r="D6553" s="109" t="s">
        <v>102</v>
      </c>
      <c r="E6553" s="109" t="s">
        <v>9428</v>
      </c>
      <c r="F6553" s="109" t="s">
        <v>95</v>
      </c>
      <c r="G6553" s="109" t="s">
        <v>6017</v>
      </c>
      <c r="H6553" s="107">
        <v>437516</v>
      </c>
      <c r="I6553" s="109">
        <v>2</v>
      </c>
      <c r="J6553" s="108">
        <v>-178817</v>
      </c>
      <c r="K6553" s="107" t="str">
        <f>IF(J6553&gt;0,"Untung","Rugi")</f>
        <v>Rugi</v>
      </c>
      <c r="L6553" s="107" t="str">
        <f t="array" ref="L6553">_xlfn.IFS(H6553&lt;100000,"Low",AND(H6553&gt;=100000,H6553&lt;250000),"Medium",H6553&gt;=250000,"High")</f>
        <v>High</v>
      </c>
      <c r="M6553" s="107" t="str">
        <f>IF(H6553&lt;100000,"Low",IF(AND(H6553&gt;=100000,H6553&lt;250000),"Medium","High"))</f>
        <v>High</v>
      </c>
    </row>
    <row r="6554" spans="1:13" x14ac:dyDescent="0.4">
      <c r="A6554" s="109" t="s">
        <v>6027</v>
      </c>
      <c r="B6554" s="109" t="s">
        <v>10338</v>
      </c>
      <c r="C6554" s="109" t="s">
        <v>1051</v>
      </c>
      <c r="D6554" s="109" t="s">
        <v>102</v>
      </c>
      <c r="E6554" s="109" t="s">
        <v>7853</v>
      </c>
      <c r="F6554" s="109" t="s">
        <v>95</v>
      </c>
      <c r="G6554" s="109" t="s">
        <v>6052</v>
      </c>
      <c r="H6554" s="107">
        <v>64251</v>
      </c>
      <c r="I6554" s="109">
        <v>2</v>
      </c>
      <c r="J6554" s="108">
        <v>408454</v>
      </c>
      <c r="K6554" s="107" t="str">
        <f>IF(J6554&gt;0,"Untung","Rugi")</f>
        <v>Untung</v>
      </c>
      <c r="L6554" s="107" t="str">
        <f t="array" ref="L6554">_xlfn.IFS(H6554&lt;100000,"Low",AND(H6554&gt;=100000,H6554&lt;250000),"Medium",H6554&gt;=250000,"High")</f>
        <v>Low</v>
      </c>
      <c r="M6554" s="107" t="str">
        <f>IF(H6554&lt;100000,"Low",IF(AND(H6554&gt;=100000,H6554&lt;250000),"Medium","High"))</f>
        <v>Low</v>
      </c>
    </row>
    <row r="6555" spans="1:13" x14ac:dyDescent="0.4">
      <c r="A6555" s="109" t="s">
        <v>6027</v>
      </c>
      <c r="B6555" s="109" t="s">
        <v>10337</v>
      </c>
      <c r="C6555" s="109" t="s">
        <v>1051</v>
      </c>
      <c r="D6555" s="109" t="s">
        <v>102</v>
      </c>
      <c r="E6555" s="109" t="s">
        <v>7164</v>
      </c>
      <c r="F6555" s="109" t="s">
        <v>95</v>
      </c>
      <c r="G6555" s="109" t="s">
        <v>6013</v>
      </c>
      <c r="H6555" s="107">
        <v>405247</v>
      </c>
      <c r="I6555" s="109">
        <v>4</v>
      </c>
      <c r="J6555" s="108">
        <v>-91101</v>
      </c>
      <c r="K6555" s="107" t="str">
        <f>IF(J6555&gt;0,"Untung","Rugi")</f>
        <v>Rugi</v>
      </c>
      <c r="L6555" s="107" t="str">
        <f t="array" ref="L6555">_xlfn.IFS(H6555&lt;100000,"Low",AND(H6555&gt;=100000,H6555&lt;250000),"Medium",H6555&gt;=250000,"High")</f>
        <v>High</v>
      </c>
      <c r="M6555" s="107" t="str">
        <f>IF(H6555&lt;100000,"Low",IF(AND(H6555&gt;=100000,H6555&lt;250000),"Medium","High"))</f>
        <v>High</v>
      </c>
    </row>
    <row r="6556" spans="1:13" x14ac:dyDescent="0.4">
      <c r="A6556" s="109" t="s">
        <v>6027</v>
      </c>
      <c r="B6556" s="109" t="s">
        <v>10336</v>
      </c>
      <c r="C6556" s="109" t="s">
        <v>100</v>
      </c>
      <c r="D6556" s="109" t="s">
        <v>102</v>
      </c>
      <c r="E6556" s="109" t="s">
        <v>6504</v>
      </c>
      <c r="F6556" s="109" t="s">
        <v>99</v>
      </c>
      <c r="G6556" s="109" t="s">
        <v>6024</v>
      </c>
      <c r="H6556" s="107">
        <v>123564</v>
      </c>
      <c r="I6556" s="109">
        <v>5</v>
      </c>
      <c r="J6556" s="108">
        <v>104256</v>
      </c>
      <c r="K6556" s="107" t="str">
        <f>IF(J6556&gt;0,"Untung","Rugi")</f>
        <v>Untung</v>
      </c>
      <c r="L6556" s="107" t="str">
        <f t="array" ref="L6556">_xlfn.IFS(H6556&lt;100000,"Low",AND(H6556&gt;=100000,H6556&lt;250000),"Medium",H6556&gt;=250000,"High")</f>
        <v>Medium</v>
      </c>
      <c r="M6556" s="107" t="str">
        <f>IF(H6556&lt;100000,"Low",IF(AND(H6556&gt;=100000,H6556&lt;250000),"Medium","High"))</f>
        <v>Medium</v>
      </c>
    </row>
    <row r="6557" spans="1:13" x14ac:dyDescent="0.4">
      <c r="A6557" s="109" t="s">
        <v>6016</v>
      </c>
      <c r="B6557" s="109" t="s">
        <v>10335</v>
      </c>
      <c r="C6557" s="109" t="s">
        <v>100</v>
      </c>
      <c r="D6557" s="109" t="s">
        <v>102</v>
      </c>
      <c r="E6557" s="109" t="s">
        <v>10334</v>
      </c>
      <c r="F6557" s="109" t="s">
        <v>99</v>
      </c>
      <c r="G6557" s="109" t="s">
        <v>6109</v>
      </c>
      <c r="H6557" s="107">
        <v>344935</v>
      </c>
      <c r="I6557" s="109">
        <v>4</v>
      </c>
      <c r="J6557" s="108">
        <v>-130988</v>
      </c>
      <c r="K6557" s="107" t="str">
        <f>IF(J6557&gt;0,"Untung","Rugi")</f>
        <v>Rugi</v>
      </c>
      <c r="L6557" s="107" t="str">
        <f t="array" ref="L6557">_xlfn.IFS(H6557&lt;100000,"Low",AND(H6557&gt;=100000,H6557&lt;250000),"Medium",H6557&gt;=250000,"High")</f>
        <v>High</v>
      </c>
      <c r="M6557" s="107" t="str">
        <f>IF(H6557&lt;100000,"Low",IF(AND(H6557&gt;=100000,H6557&lt;250000),"Medium","High"))</f>
        <v>High</v>
      </c>
    </row>
    <row r="6558" spans="1:13" x14ac:dyDescent="0.4">
      <c r="A6558" s="109" t="s">
        <v>6016</v>
      </c>
      <c r="B6558" s="109" t="s">
        <v>10333</v>
      </c>
      <c r="C6558" s="109" t="s">
        <v>100</v>
      </c>
      <c r="D6558" s="109" t="s">
        <v>102</v>
      </c>
      <c r="E6558" s="109" t="s">
        <v>10332</v>
      </c>
      <c r="F6558" s="109" t="s">
        <v>6021</v>
      </c>
      <c r="G6558" s="109" t="s">
        <v>6020</v>
      </c>
      <c r="H6558" s="107">
        <v>27230</v>
      </c>
      <c r="I6558" s="109">
        <v>6</v>
      </c>
      <c r="J6558" s="108">
        <v>400765</v>
      </c>
      <c r="K6558" s="107" t="str">
        <f>IF(J6558&gt;0,"Untung","Rugi")</f>
        <v>Untung</v>
      </c>
      <c r="L6558" s="107" t="str">
        <f t="array" ref="L6558">_xlfn.IFS(H6558&lt;100000,"Low",AND(H6558&gt;=100000,H6558&lt;250000),"Medium",H6558&gt;=250000,"High")</f>
        <v>Low</v>
      </c>
      <c r="M6558" s="107" t="str">
        <f>IF(H6558&lt;100000,"Low",IF(AND(H6558&gt;=100000,H6558&lt;250000),"Medium","High"))</f>
        <v>Low</v>
      </c>
    </row>
    <row r="6559" spans="1:13" x14ac:dyDescent="0.4">
      <c r="A6559" s="109" t="s">
        <v>6016</v>
      </c>
      <c r="B6559" s="109" t="s">
        <v>10331</v>
      </c>
      <c r="C6559" s="109" t="s">
        <v>100</v>
      </c>
      <c r="D6559" s="109" t="s">
        <v>102</v>
      </c>
      <c r="E6559" s="109" t="s">
        <v>6636</v>
      </c>
      <c r="F6559" s="109" t="s">
        <v>95</v>
      </c>
      <c r="G6559" s="109" t="s">
        <v>6116</v>
      </c>
      <c r="H6559" s="107">
        <v>74798</v>
      </c>
      <c r="I6559" s="109">
        <v>2</v>
      </c>
      <c r="J6559" s="108">
        <v>57788</v>
      </c>
      <c r="K6559" s="107" t="str">
        <f>IF(J6559&gt;0,"Untung","Rugi")</f>
        <v>Untung</v>
      </c>
      <c r="L6559" s="107" t="str">
        <f t="array" ref="L6559">_xlfn.IFS(H6559&lt;100000,"Low",AND(H6559&gt;=100000,H6559&lt;250000),"Medium",H6559&gt;=250000,"High")</f>
        <v>Low</v>
      </c>
      <c r="M6559" s="107" t="str">
        <f>IF(H6559&lt;100000,"Low",IF(AND(H6559&gt;=100000,H6559&lt;250000),"Medium","High"))</f>
        <v>Low</v>
      </c>
    </row>
    <row r="6560" spans="1:13" x14ac:dyDescent="0.4">
      <c r="A6560" s="109" t="s">
        <v>6016</v>
      </c>
      <c r="B6560" s="109" t="s">
        <v>10330</v>
      </c>
      <c r="C6560" s="109" t="s">
        <v>1051</v>
      </c>
      <c r="D6560" s="109" t="s">
        <v>104</v>
      </c>
      <c r="E6560" s="109" t="s">
        <v>10329</v>
      </c>
      <c r="F6560" s="109" t="s">
        <v>95</v>
      </c>
      <c r="G6560" s="109" t="s">
        <v>6062</v>
      </c>
      <c r="H6560" s="107">
        <v>97189</v>
      </c>
      <c r="I6560" s="109">
        <v>1</v>
      </c>
      <c r="J6560" s="108">
        <v>227688</v>
      </c>
      <c r="K6560" s="107" t="str">
        <f>IF(J6560&gt;0,"Untung","Rugi")</f>
        <v>Untung</v>
      </c>
      <c r="L6560" s="107" t="str">
        <f t="array" ref="L6560">_xlfn.IFS(H6560&lt;100000,"Low",AND(H6560&gt;=100000,H6560&lt;250000),"Medium",H6560&gt;=250000,"High")</f>
        <v>Low</v>
      </c>
      <c r="M6560" s="107" t="str">
        <f>IF(H6560&lt;100000,"Low",IF(AND(H6560&gt;=100000,H6560&lt;250000),"Medium","High"))</f>
        <v>Low</v>
      </c>
    </row>
    <row r="6561" spans="1:13" x14ac:dyDescent="0.4">
      <c r="A6561" s="109" t="s">
        <v>6016</v>
      </c>
      <c r="B6561" s="109" t="s">
        <v>10328</v>
      </c>
      <c r="C6561" s="109" t="s">
        <v>1051</v>
      </c>
      <c r="D6561" s="109" t="s">
        <v>102</v>
      </c>
      <c r="E6561" s="109" t="s">
        <v>8730</v>
      </c>
      <c r="F6561" s="109" t="s">
        <v>95</v>
      </c>
      <c r="G6561" s="109" t="s">
        <v>6116</v>
      </c>
      <c r="H6561" s="107">
        <v>50194</v>
      </c>
      <c r="I6561" s="109">
        <v>3</v>
      </c>
      <c r="J6561" s="108">
        <v>-225625</v>
      </c>
      <c r="K6561" s="107" t="str">
        <f>IF(J6561&gt;0,"Untung","Rugi")</f>
        <v>Rugi</v>
      </c>
      <c r="L6561" s="107" t="str">
        <f t="array" ref="L6561">_xlfn.IFS(H6561&lt;100000,"Low",AND(H6561&gt;=100000,H6561&lt;250000),"Medium",H6561&gt;=250000,"High")</f>
        <v>Low</v>
      </c>
      <c r="M6561" s="107" t="str">
        <f>IF(H6561&lt;100000,"Low",IF(AND(H6561&gt;=100000,H6561&lt;250000),"Medium","High"))</f>
        <v>Low</v>
      </c>
    </row>
    <row r="6562" spans="1:13" x14ac:dyDescent="0.4">
      <c r="A6562" s="109" t="s">
        <v>6016</v>
      </c>
      <c r="B6562" s="109" t="s">
        <v>10327</v>
      </c>
      <c r="C6562" s="109" t="s">
        <v>100</v>
      </c>
      <c r="D6562" s="109" t="s">
        <v>102</v>
      </c>
      <c r="E6562" s="109" t="s">
        <v>10326</v>
      </c>
      <c r="F6562" s="109" t="s">
        <v>99</v>
      </c>
      <c r="G6562" s="109" t="s">
        <v>6109</v>
      </c>
      <c r="H6562" s="107">
        <v>11911</v>
      </c>
      <c r="I6562" s="109">
        <v>2</v>
      </c>
      <c r="J6562" s="108">
        <v>-90794</v>
      </c>
      <c r="K6562" s="107" t="str">
        <f>IF(J6562&gt;0,"Untung","Rugi")</f>
        <v>Rugi</v>
      </c>
      <c r="L6562" s="107" t="str">
        <f t="array" ref="L6562">_xlfn.IFS(H6562&lt;100000,"Low",AND(H6562&gt;=100000,H6562&lt;250000),"Medium",H6562&gt;=250000,"High")</f>
        <v>Low</v>
      </c>
      <c r="M6562" s="107" t="str">
        <f>IF(H6562&lt;100000,"Low",IF(AND(H6562&gt;=100000,H6562&lt;250000),"Medium","High"))</f>
        <v>Low</v>
      </c>
    </row>
    <row r="6563" spans="1:13" x14ac:dyDescent="0.4">
      <c r="A6563" s="109" t="s">
        <v>6027</v>
      </c>
      <c r="B6563" s="109" t="s">
        <v>10325</v>
      </c>
      <c r="C6563" s="109" t="s">
        <v>1051</v>
      </c>
      <c r="D6563" s="109" t="s">
        <v>106</v>
      </c>
      <c r="E6563" s="109" t="s">
        <v>10324</v>
      </c>
      <c r="F6563" s="109" t="s">
        <v>95</v>
      </c>
      <c r="G6563" s="109" t="s">
        <v>6039</v>
      </c>
      <c r="H6563" s="107">
        <v>84430</v>
      </c>
      <c r="I6563" s="109">
        <v>5</v>
      </c>
      <c r="J6563" s="108">
        <v>73757</v>
      </c>
      <c r="K6563" s="107" t="str">
        <f>IF(J6563&gt;0,"Untung","Rugi")</f>
        <v>Untung</v>
      </c>
      <c r="L6563" s="107" t="str">
        <f t="array" ref="L6563">_xlfn.IFS(H6563&lt;100000,"Low",AND(H6563&gt;=100000,H6563&lt;250000),"Medium",H6563&gt;=250000,"High")</f>
        <v>Low</v>
      </c>
      <c r="M6563" s="107" t="str">
        <f>IF(H6563&lt;100000,"Low",IF(AND(H6563&gt;=100000,H6563&lt;250000),"Medium","High"))</f>
        <v>Low</v>
      </c>
    </row>
    <row r="6564" spans="1:13" x14ac:dyDescent="0.4">
      <c r="A6564" s="109" t="s">
        <v>6016</v>
      </c>
      <c r="B6564" s="109" t="s">
        <v>10323</v>
      </c>
      <c r="C6564" s="109" t="s">
        <v>1051</v>
      </c>
      <c r="D6564" s="109" t="s">
        <v>106</v>
      </c>
      <c r="E6564" s="109" t="s">
        <v>6628</v>
      </c>
      <c r="F6564" s="109" t="s">
        <v>95</v>
      </c>
      <c r="G6564" s="109" t="s">
        <v>6116</v>
      </c>
      <c r="H6564" s="107">
        <v>17375</v>
      </c>
      <c r="I6564" s="109">
        <v>2</v>
      </c>
      <c r="J6564" s="108">
        <v>-213532</v>
      </c>
      <c r="K6564" s="107" t="str">
        <f>IF(J6564&gt;0,"Untung","Rugi")</f>
        <v>Rugi</v>
      </c>
      <c r="L6564" s="107" t="str">
        <f t="array" ref="L6564">_xlfn.IFS(H6564&lt;100000,"Low",AND(H6564&gt;=100000,H6564&lt;250000),"Medium",H6564&gt;=250000,"High")</f>
        <v>Low</v>
      </c>
      <c r="M6564" s="107" t="str">
        <f>IF(H6564&lt;100000,"Low",IF(AND(H6564&gt;=100000,H6564&lt;250000),"Medium","High"))</f>
        <v>Low</v>
      </c>
    </row>
    <row r="6565" spans="1:13" x14ac:dyDescent="0.4">
      <c r="A6565" s="109" t="s">
        <v>6016</v>
      </c>
      <c r="B6565" s="109" t="s">
        <v>10322</v>
      </c>
      <c r="C6565" s="109" t="s">
        <v>1051</v>
      </c>
      <c r="D6565" s="109" t="s">
        <v>106</v>
      </c>
      <c r="E6565" s="109" t="s">
        <v>10321</v>
      </c>
      <c r="F6565" s="109" t="s">
        <v>6021</v>
      </c>
      <c r="G6565" s="109" t="s">
        <v>6745</v>
      </c>
      <c r="H6565" s="107">
        <v>98159</v>
      </c>
      <c r="I6565" s="109">
        <v>3</v>
      </c>
      <c r="J6565" s="108">
        <v>6812</v>
      </c>
      <c r="K6565" s="107" t="str">
        <f>IF(J6565&gt;0,"Untung","Rugi")</f>
        <v>Untung</v>
      </c>
      <c r="L6565" s="107" t="str">
        <f t="array" ref="L6565">_xlfn.IFS(H6565&lt;100000,"Low",AND(H6565&gt;=100000,H6565&lt;250000),"Medium",H6565&gt;=250000,"High")</f>
        <v>Low</v>
      </c>
      <c r="M6565" s="107" t="str">
        <f>IF(H6565&lt;100000,"Low",IF(AND(H6565&gt;=100000,H6565&lt;250000),"Medium","High"))</f>
        <v>Low</v>
      </c>
    </row>
    <row r="6566" spans="1:13" x14ac:dyDescent="0.4">
      <c r="A6566" s="109" t="s">
        <v>6016</v>
      </c>
      <c r="B6566" s="109" t="s">
        <v>10320</v>
      </c>
      <c r="C6566" s="109" t="s">
        <v>1051</v>
      </c>
      <c r="D6566" s="109" t="s">
        <v>106</v>
      </c>
      <c r="E6566" s="109" t="s">
        <v>9393</v>
      </c>
      <c r="F6566" s="109" t="s">
        <v>99</v>
      </c>
      <c r="G6566" s="109" t="s">
        <v>6109</v>
      </c>
      <c r="H6566" s="107">
        <v>203026</v>
      </c>
      <c r="I6566" s="109">
        <v>3</v>
      </c>
      <c r="J6566" s="108">
        <v>304743</v>
      </c>
      <c r="K6566" s="107" t="str">
        <f>IF(J6566&gt;0,"Untung","Rugi")</f>
        <v>Untung</v>
      </c>
      <c r="L6566" s="107" t="str">
        <f t="array" ref="L6566">_xlfn.IFS(H6566&lt;100000,"Low",AND(H6566&gt;=100000,H6566&lt;250000),"Medium",H6566&gt;=250000,"High")</f>
        <v>Medium</v>
      </c>
      <c r="M6566" s="107" t="str">
        <f>IF(H6566&lt;100000,"Low",IF(AND(H6566&gt;=100000,H6566&lt;250000),"Medium","High"))</f>
        <v>Medium</v>
      </c>
    </row>
    <row r="6567" spans="1:13" x14ac:dyDescent="0.4">
      <c r="A6567" s="109" t="s">
        <v>6016</v>
      </c>
      <c r="B6567" s="109" t="s">
        <v>10319</v>
      </c>
      <c r="C6567" s="109" t="s">
        <v>1051</v>
      </c>
      <c r="D6567" s="109" t="s">
        <v>106</v>
      </c>
      <c r="E6567" s="109" t="s">
        <v>7503</v>
      </c>
      <c r="F6567" s="109" t="s">
        <v>95</v>
      </c>
      <c r="G6567" s="109" t="s">
        <v>6062</v>
      </c>
      <c r="H6567" s="107">
        <v>168451</v>
      </c>
      <c r="I6567" s="109">
        <v>2</v>
      </c>
      <c r="J6567" s="108">
        <v>195957</v>
      </c>
      <c r="K6567" s="107" t="str">
        <f>IF(J6567&gt;0,"Untung","Rugi")</f>
        <v>Untung</v>
      </c>
      <c r="L6567" s="107" t="str">
        <f t="array" ref="L6567">_xlfn.IFS(H6567&lt;100000,"Low",AND(H6567&gt;=100000,H6567&lt;250000),"Medium",H6567&gt;=250000,"High")</f>
        <v>Medium</v>
      </c>
      <c r="M6567" s="107" t="str">
        <f>IF(H6567&lt;100000,"Low",IF(AND(H6567&gt;=100000,H6567&lt;250000),"Medium","High"))</f>
        <v>Medium</v>
      </c>
    </row>
    <row r="6568" spans="1:13" x14ac:dyDescent="0.4">
      <c r="A6568" s="109" t="s">
        <v>6016</v>
      </c>
      <c r="B6568" s="109" t="s">
        <v>10318</v>
      </c>
      <c r="C6568" s="109" t="s">
        <v>1051</v>
      </c>
      <c r="D6568" s="109" t="s">
        <v>106</v>
      </c>
      <c r="E6568" s="109" t="s">
        <v>9568</v>
      </c>
      <c r="F6568" s="109" t="s">
        <v>99</v>
      </c>
      <c r="G6568" s="109" t="s">
        <v>6024</v>
      </c>
      <c r="H6568" s="107">
        <v>264429</v>
      </c>
      <c r="I6568" s="109">
        <v>5</v>
      </c>
      <c r="J6568" s="108">
        <v>-82187</v>
      </c>
      <c r="K6568" s="107" t="str">
        <f>IF(J6568&gt;0,"Untung","Rugi")</f>
        <v>Rugi</v>
      </c>
      <c r="L6568" s="107" t="str">
        <f t="array" ref="L6568">_xlfn.IFS(H6568&lt;100000,"Low",AND(H6568&gt;=100000,H6568&lt;250000),"Medium",H6568&gt;=250000,"High")</f>
        <v>High</v>
      </c>
      <c r="M6568" s="107" t="str">
        <f>IF(H6568&lt;100000,"Low",IF(AND(H6568&gt;=100000,H6568&lt;250000),"Medium","High"))</f>
        <v>High</v>
      </c>
    </row>
    <row r="6569" spans="1:13" x14ac:dyDescent="0.4">
      <c r="A6569" s="109" t="s">
        <v>6016</v>
      </c>
      <c r="B6569" s="109" t="s">
        <v>10317</v>
      </c>
      <c r="C6569" s="109" t="s">
        <v>100</v>
      </c>
      <c r="D6569" s="109" t="s">
        <v>102</v>
      </c>
      <c r="E6569" s="109" t="s">
        <v>7566</v>
      </c>
      <c r="F6569" s="109" t="s">
        <v>95</v>
      </c>
      <c r="G6569" s="109" t="s">
        <v>6052</v>
      </c>
      <c r="H6569" s="107">
        <v>20037</v>
      </c>
      <c r="I6569" s="109">
        <v>7</v>
      </c>
      <c r="J6569" s="108">
        <v>299407</v>
      </c>
      <c r="K6569" s="107" t="str">
        <f>IF(J6569&gt;0,"Untung","Rugi")</f>
        <v>Untung</v>
      </c>
      <c r="L6569" s="107" t="str">
        <f t="array" ref="L6569">_xlfn.IFS(H6569&lt;100000,"Low",AND(H6569&gt;=100000,H6569&lt;250000),"Medium",H6569&gt;=250000,"High")</f>
        <v>Low</v>
      </c>
      <c r="M6569" s="107" t="str">
        <f>IF(H6569&lt;100000,"Low",IF(AND(H6569&gt;=100000,H6569&lt;250000),"Medium","High"))</f>
        <v>Low</v>
      </c>
    </row>
    <row r="6570" spans="1:13" x14ac:dyDescent="0.4">
      <c r="A6570" s="109" t="s">
        <v>6016</v>
      </c>
      <c r="B6570" s="109" t="s">
        <v>10316</v>
      </c>
      <c r="C6570" s="109" t="s">
        <v>1064</v>
      </c>
      <c r="D6570" s="109" t="s">
        <v>104</v>
      </c>
      <c r="E6570" s="109" t="s">
        <v>6996</v>
      </c>
      <c r="F6570" s="109" t="s">
        <v>95</v>
      </c>
      <c r="G6570" s="109" t="s">
        <v>6062</v>
      </c>
      <c r="H6570" s="107">
        <v>159237</v>
      </c>
      <c r="I6570" s="109">
        <v>5</v>
      </c>
      <c r="J6570" s="108">
        <v>-101130</v>
      </c>
      <c r="K6570" s="107" t="str">
        <f>IF(J6570&gt;0,"Untung","Rugi")</f>
        <v>Rugi</v>
      </c>
      <c r="L6570" s="107" t="str">
        <f t="array" ref="L6570">_xlfn.IFS(H6570&lt;100000,"Low",AND(H6570&gt;=100000,H6570&lt;250000),"Medium",H6570&gt;=250000,"High")</f>
        <v>Medium</v>
      </c>
      <c r="M6570" s="107" t="str">
        <f>IF(H6570&lt;100000,"Low",IF(AND(H6570&gt;=100000,H6570&lt;250000),"Medium","High"))</f>
        <v>Medium</v>
      </c>
    </row>
    <row r="6571" spans="1:13" x14ac:dyDescent="0.4">
      <c r="A6571" s="109" t="s">
        <v>6016</v>
      </c>
      <c r="B6571" s="109" t="s">
        <v>10315</v>
      </c>
      <c r="C6571" s="109" t="s">
        <v>100</v>
      </c>
      <c r="D6571" s="109" t="s">
        <v>96</v>
      </c>
      <c r="E6571" s="109" t="s">
        <v>10314</v>
      </c>
      <c r="F6571" s="109" t="s">
        <v>95</v>
      </c>
      <c r="G6571" s="109" t="s">
        <v>6017</v>
      </c>
      <c r="H6571" s="107">
        <v>446990</v>
      </c>
      <c r="I6571" s="109">
        <v>5</v>
      </c>
      <c r="J6571" s="108">
        <v>312973</v>
      </c>
      <c r="K6571" s="107" t="str">
        <f>IF(J6571&gt;0,"Untung","Rugi")</f>
        <v>Untung</v>
      </c>
      <c r="L6571" s="107" t="str">
        <f t="array" ref="L6571">_xlfn.IFS(H6571&lt;100000,"Low",AND(H6571&gt;=100000,H6571&lt;250000),"Medium",H6571&gt;=250000,"High")</f>
        <v>High</v>
      </c>
      <c r="M6571" s="107" t="str">
        <f>IF(H6571&lt;100000,"Low",IF(AND(H6571&gt;=100000,H6571&lt;250000),"Medium","High"))</f>
        <v>High</v>
      </c>
    </row>
    <row r="6572" spans="1:13" x14ac:dyDescent="0.4">
      <c r="A6572" s="109" t="s">
        <v>6016</v>
      </c>
      <c r="B6572" s="109" t="s">
        <v>10313</v>
      </c>
      <c r="C6572" s="109" t="s">
        <v>100</v>
      </c>
      <c r="D6572" s="109" t="s">
        <v>96</v>
      </c>
      <c r="E6572" s="109" t="s">
        <v>9214</v>
      </c>
      <c r="F6572" s="109" t="s">
        <v>95</v>
      </c>
      <c r="G6572" s="109" t="s">
        <v>6052</v>
      </c>
      <c r="H6572" s="107">
        <v>273716</v>
      </c>
      <c r="I6572" s="109">
        <v>3</v>
      </c>
      <c r="J6572" s="108">
        <v>316337</v>
      </c>
      <c r="K6572" s="107" t="str">
        <f>IF(J6572&gt;0,"Untung","Rugi")</f>
        <v>Untung</v>
      </c>
      <c r="L6572" s="107" t="str">
        <f t="array" ref="L6572">_xlfn.IFS(H6572&lt;100000,"Low",AND(H6572&gt;=100000,H6572&lt;250000),"Medium",H6572&gt;=250000,"High")</f>
        <v>High</v>
      </c>
      <c r="M6572" s="107" t="str">
        <f>IF(H6572&lt;100000,"Low",IF(AND(H6572&gt;=100000,H6572&lt;250000),"Medium","High"))</f>
        <v>High</v>
      </c>
    </row>
    <row r="6573" spans="1:13" x14ac:dyDescent="0.4">
      <c r="A6573" s="109" t="s">
        <v>6016</v>
      </c>
      <c r="B6573" s="109" t="s">
        <v>10312</v>
      </c>
      <c r="C6573" s="109" t="s">
        <v>1064</v>
      </c>
      <c r="D6573" s="109" t="s">
        <v>96</v>
      </c>
      <c r="E6573" s="109" t="s">
        <v>7407</v>
      </c>
      <c r="F6573" s="109" t="s">
        <v>95</v>
      </c>
      <c r="G6573" s="109" t="s">
        <v>6052</v>
      </c>
      <c r="H6573" s="107">
        <v>254632</v>
      </c>
      <c r="I6573" s="109">
        <v>2</v>
      </c>
      <c r="J6573" s="108">
        <v>200392</v>
      </c>
      <c r="K6573" s="107" t="str">
        <f>IF(J6573&gt;0,"Untung","Rugi")</f>
        <v>Untung</v>
      </c>
      <c r="L6573" s="107" t="str">
        <f t="array" ref="L6573">_xlfn.IFS(H6573&lt;100000,"Low",AND(H6573&gt;=100000,H6573&lt;250000),"Medium",H6573&gt;=250000,"High")</f>
        <v>High</v>
      </c>
      <c r="M6573" s="107" t="str">
        <f>IF(H6573&lt;100000,"Low",IF(AND(H6573&gt;=100000,H6573&lt;250000),"Medium","High"))</f>
        <v>High</v>
      </c>
    </row>
    <row r="6574" spans="1:13" x14ac:dyDescent="0.4">
      <c r="A6574" s="109" t="s">
        <v>6016</v>
      </c>
      <c r="B6574" s="109" t="s">
        <v>10311</v>
      </c>
      <c r="C6574" s="109" t="s">
        <v>1064</v>
      </c>
      <c r="D6574" s="109" t="s">
        <v>96</v>
      </c>
      <c r="E6574" s="109" t="s">
        <v>6256</v>
      </c>
      <c r="F6574" s="109" t="s">
        <v>95</v>
      </c>
      <c r="G6574" s="109" t="s">
        <v>6052</v>
      </c>
      <c r="H6574" s="107">
        <v>254418</v>
      </c>
      <c r="I6574" s="109">
        <v>1</v>
      </c>
      <c r="J6574" s="108">
        <v>57878</v>
      </c>
      <c r="K6574" s="107" t="str">
        <f>IF(J6574&gt;0,"Untung","Rugi")</f>
        <v>Untung</v>
      </c>
      <c r="L6574" s="107" t="str">
        <f t="array" ref="L6574">_xlfn.IFS(H6574&lt;100000,"Low",AND(H6574&gt;=100000,H6574&lt;250000),"Medium",H6574&gt;=250000,"High")</f>
        <v>High</v>
      </c>
      <c r="M6574" s="107" t="str">
        <f>IF(H6574&lt;100000,"Low",IF(AND(H6574&gt;=100000,H6574&lt;250000),"Medium","High"))</f>
        <v>High</v>
      </c>
    </row>
    <row r="6575" spans="1:13" x14ac:dyDescent="0.4">
      <c r="A6575" s="109" t="s">
        <v>6016</v>
      </c>
      <c r="B6575" s="109" t="s">
        <v>9171</v>
      </c>
      <c r="C6575" s="109" t="s">
        <v>1064</v>
      </c>
      <c r="D6575" s="109" t="s">
        <v>96</v>
      </c>
      <c r="E6575" s="109" t="s">
        <v>6833</v>
      </c>
      <c r="F6575" s="109" t="s">
        <v>95</v>
      </c>
      <c r="G6575" s="109" t="s">
        <v>6017</v>
      </c>
      <c r="H6575" s="107">
        <v>261412</v>
      </c>
      <c r="I6575" s="109">
        <v>6</v>
      </c>
      <c r="J6575" s="108">
        <v>65343</v>
      </c>
      <c r="K6575" s="107" t="str">
        <f>IF(J6575&gt;0,"Untung","Rugi")</f>
        <v>Untung</v>
      </c>
      <c r="L6575" s="107" t="str">
        <f t="array" ref="L6575">_xlfn.IFS(H6575&lt;100000,"Low",AND(H6575&gt;=100000,H6575&lt;250000),"Medium",H6575&gt;=250000,"High")</f>
        <v>High</v>
      </c>
      <c r="M6575" s="107" t="str">
        <f>IF(H6575&lt;100000,"Low",IF(AND(H6575&gt;=100000,H6575&lt;250000),"Medium","High"))</f>
        <v>High</v>
      </c>
    </row>
    <row r="6576" spans="1:13" x14ac:dyDescent="0.4">
      <c r="A6576" s="109" t="s">
        <v>6016</v>
      </c>
      <c r="B6576" s="109" t="s">
        <v>10310</v>
      </c>
      <c r="C6576" s="109" t="s">
        <v>1051</v>
      </c>
      <c r="D6576" s="109" t="s">
        <v>102</v>
      </c>
      <c r="E6576" s="109" t="s">
        <v>6879</v>
      </c>
      <c r="F6576" s="109" t="s">
        <v>95</v>
      </c>
      <c r="G6576" s="109" t="s">
        <v>6017</v>
      </c>
      <c r="H6576" s="107">
        <v>230991</v>
      </c>
      <c r="I6576" s="109">
        <v>4</v>
      </c>
      <c r="J6576" s="108">
        <v>-39227</v>
      </c>
      <c r="K6576" s="107" t="str">
        <f>IF(J6576&gt;0,"Untung","Rugi")</f>
        <v>Rugi</v>
      </c>
      <c r="L6576" s="107" t="str">
        <f t="array" ref="L6576">_xlfn.IFS(H6576&lt;100000,"Low",AND(H6576&gt;=100000,H6576&lt;250000),"Medium",H6576&gt;=250000,"High")</f>
        <v>Medium</v>
      </c>
      <c r="M6576" s="107" t="str">
        <f>IF(H6576&lt;100000,"Low",IF(AND(H6576&gt;=100000,H6576&lt;250000),"Medium","High"))</f>
        <v>Medium</v>
      </c>
    </row>
    <row r="6577" spans="1:13" x14ac:dyDescent="0.4">
      <c r="A6577" s="109" t="s">
        <v>6016</v>
      </c>
      <c r="B6577" s="109" t="s">
        <v>10309</v>
      </c>
      <c r="C6577" s="109" t="s">
        <v>1051</v>
      </c>
      <c r="D6577" s="109" t="s">
        <v>106</v>
      </c>
      <c r="E6577" s="109" t="s">
        <v>8892</v>
      </c>
      <c r="F6577" s="109" t="s">
        <v>95</v>
      </c>
      <c r="G6577" s="109" t="s">
        <v>6116</v>
      </c>
      <c r="H6577" s="107">
        <v>224689</v>
      </c>
      <c r="I6577" s="109">
        <v>3</v>
      </c>
      <c r="J6577" s="108">
        <v>249969</v>
      </c>
      <c r="K6577" s="107" t="str">
        <f>IF(J6577&gt;0,"Untung","Rugi")</f>
        <v>Untung</v>
      </c>
      <c r="L6577" s="107" t="str">
        <f t="array" ref="L6577">_xlfn.IFS(H6577&lt;100000,"Low",AND(H6577&gt;=100000,H6577&lt;250000),"Medium",H6577&gt;=250000,"High")</f>
        <v>Medium</v>
      </c>
      <c r="M6577" s="107" t="str">
        <f>IF(H6577&lt;100000,"Low",IF(AND(H6577&gt;=100000,H6577&lt;250000),"Medium","High"))</f>
        <v>Medium</v>
      </c>
    </row>
    <row r="6578" spans="1:13" x14ac:dyDescent="0.4">
      <c r="A6578" s="109" t="s">
        <v>6016</v>
      </c>
      <c r="B6578" s="109" t="s">
        <v>10308</v>
      </c>
      <c r="C6578" s="109" t="s">
        <v>1064</v>
      </c>
      <c r="D6578" s="109" t="s">
        <v>102</v>
      </c>
      <c r="E6578" s="109" t="s">
        <v>9167</v>
      </c>
      <c r="F6578" s="109" t="s">
        <v>6021</v>
      </c>
      <c r="G6578" s="109" t="s">
        <v>6031</v>
      </c>
      <c r="H6578" s="107">
        <v>114322</v>
      </c>
      <c r="I6578" s="109">
        <v>9</v>
      </c>
      <c r="J6578" s="108">
        <v>293340</v>
      </c>
      <c r="K6578" s="107" t="str">
        <f>IF(J6578&gt;0,"Untung","Rugi")</f>
        <v>Untung</v>
      </c>
      <c r="L6578" s="107" t="str">
        <f t="array" ref="L6578">_xlfn.IFS(H6578&lt;100000,"Low",AND(H6578&gt;=100000,H6578&lt;250000),"Medium",H6578&gt;=250000,"High")</f>
        <v>Medium</v>
      </c>
      <c r="M6578" s="107" t="str">
        <f>IF(H6578&lt;100000,"Low",IF(AND(H6578&gt;=100000,H6578&lt;250000),"Medium","High"))</f>
        <v>Medium</v>
      </c>
    </row>
    <row r="6579" spans="1:13" x14ac:dyDescent="0.4">
      <c r="A6579" s="109" t="s">
        <v>6016</v>
      </c>
      <c r="B6579" s="109" t="s">
        <v>10307</v>
      </c>
      <c r="C6579" s="109" t="s">
        <v>1051</v>
      </c>
      <c r="D6579" s="109" t="s">
        <v>102</v>
      </c>
      <c r="E6579" s="109" t="s">
        <v>10306</v>
      </c>
      <c r="F6579" s="109" t="s">
        <v>99</v>
      </c>
      <c r="G6579" s="109" t="s">
        <v>6141</v>
      </c>
      <c r="H6579" s="107">
        <v>107835</v>
      </c>
      <c r="I6579" s="109">
        <v>3</v>
      </c>
      <c r="J6579" s="108">
        <v>432073</v>
      </c>
      <c r="K6579" s="107" t="str">
        <f>IF(J6579&gt;0,"Untung","Rugi")</f>
        <v>Untung</v>
      </c>
      <c r="L6579" s="107" t="str">
        <f t="array" ref="L6579">_xlfn.IFS(H6579&lt;100000,"Low",AND(H6579&gt;=100000,H6579&lt;250000),"Medium",H6579&gt;=250000,"High")</f>
        <v>Medium</v>
      </c>
      <c r="M6579" s="107" t="str">
        <f>IF(H6579&lt;100000,"Low",IF(AND(H6579&gt;=100000,H6579&lt;250000),"Medium","High"))</f>
        <v>Medium</v>
      </c>
    </row>
    <row r="6580" spans="1:13" x14ac:dyDescent="0.4">
      <c r="A6580" s="109" t="s">
        <v>6027</v>
      </c>
      <c r="B6580" s="109" t="s">
        <v>10302</v>
      </c>
      <c r="C6580" s="109" t="s">
        <v>1051</v>
      </c>
      <c r="D6580" s="109" t="s">
        <v>102</v>
      </c>
      <c r="E6580" s="109" t="s">
        <v>6372</v>
      </c>
      <c r="F6580" s="109" t="s">
        <v>99</v>
      </c>
      <c r="G6580" s="109" t="s">
        <v>6024</v>
      </c>
      <c r="H6580" s="107">
        <v>17155</v>
      </c>
      <c r="I6580" s="109">
        <v>2</v>
      </c>
      <c r="J6580" s="108">
        <v>50761</v>
      </c>
      <c r="K6580" s="107" t="str">
        <f>IF(J6580&gt;0,"Untung","Rugi")</f>
        <v>Untung</v>
      </c>
      <c r="L6580" s="107" t="str">
        <f t="array" ref="L6580">_xlfn.IFS(H6580&lt;100000,"Low",AND(H6580&gt;=100000,H6580&lt;250000),"Medium",H6580&gt;=250000,"High")</f>
        <v>Low</v>
      </c>
      <c r="M6580" s="107" t="str">
        <f>IF(H6580&lt;100000,"Low",IF(AND(H6580&gt;=100000,H6580&lt;250000),"Medium","High"))</f>
        <v>Low</v>
      </c>
    </row>
    <row r="6581" spans="1:13" x14ac:dyDescent="0.4">
      <c r="A6581" s="109" t="s">
        <v>6027</v>
      </c>
      <c r="B6581" s="109" t="s">
        <v>10305</v>
      </c>
      <c r="C6581" s="109" t="s">
        <v>1051</v>
      </c>
      <c r="D6581" s="109" t="s">
        <v>102</v>
      </c>
      <c r="E6581" s="109" t="s">
        <v>6161</v>
      </c>
      <c r="F6581" s="109" t="s">
        <v>95</v>
      </c>
      <c r="G6581" s="109" t="s">
        <v>6052</v>
      </c>
      <c r="H6581" s="107">
        <v>204031</v>
      </c>
      <c r="I6581" s="109">
        <v>2</v>
      </c>
      <c r="J6581" s="108">
        <v>-51674</v>
      </c>
      <c r="K6581" s="107" t="str">
        <f>IF(J6581&gt;0,"Untung","Rugi")</f>
        <v>Rugi</v>
      </c>
      <c r="L6581" s="107" t="str">
        <f t="array" ref="L6581">_xlfn.IFS(H6581&lt;100000,"Low",AND(H6581&gt;=100000,H6581&lt;250000),"Medium",H6581&gt;=250000,"High")</f>
        <v>Medium</v>
      </c>
      <c r="M6581" s="107" t="str">
        <f>IF(H6581&lt;100000,"Low",IF(AND(H6581&gt;=100000,H6581&lt;250000),"Medium","High"))</f>
        <v>Medium</v>
      </c>
    </row>
    <row r="6582" spans="1:13" x14ac:dyDescent="0.4">
      <c r="A6582" s="109" t="s">
        <v>6027</v>
      </c>
      <c r="B6582" s="109" t="s">
        <v>10304</v>
      </c>
      <c r="C6582" s="109" t="s">
        <v>1051</v>
      </c>
      <c r="D6582" s="109" t="s">
        <v>102</v>
      </c>
      <c r="E6582" s="109" t="s">
        <v>10303</v>
      </c>
      <c r="F6582" s="109" t="s">
        <v>95</v>
      </c>
      <c r="G6582" s="109" t="s">
        <v>6039</v>
      </c>
      <c r="H6582" s="107">
        <v>280553</v>
      </c>
      <c r="I6582" s="109">
        <v>8</v>
      </c>
      <c r="J6582" s="108">
        <v>115937</v>
      </c>
      <c r="K6582" s="107" t="str">
        <f>IF(J6582&gt;0,"Untung","Rugi")</f>
        <v>Untung</v>
      </c>
      <c r="L6582" s="107" t="str">
        <f t="array" ref="L6582">_xlfn.IFS(H6582&lt;100000,"Low",AND(H6582&gt;=100000,H6582&lt;250000),"Medium",H6582&gt;=250000,"High")</f>
        <v>High</v>
      </c>
      <c r="M6582" s="107" t="str">
        <f>IF(H6582&lt;100000,"Low",IF(AND(H6582&gt;=100000,H6582&lt;250000),"Medium","High"))</f>
        <v>High</v>
      </c>
    </row>
    <row r="6583" spans="1:13" x14ac:dyDescent="0.4">
      <c r="A6583" s="109" t="s">
        <v>6027</v>
      </c>
      <c r="B6583" s="109" t="s">
        <v>10302</v>
      </c>
      <c r="C6583" s="109" t="s">
        <v>1051</v>
      </c>
      <c r="D6583" s="109" t="s">
        <v>102</v>
      </c>
      <c r="E6583" s="109" t="s">
        <v>6288</v>
      </c>
      <c r="F6583" s="109" t="s">
        <v>99</v>
      </c>
      <c r="G6583" s="109" t="s">
        <v>6024</v>
      </c>
      <c r="H6583" s="107">
        <v>353054</v>
      </c>
      <c r="I6583" s="109">
        <v>4</v>
      </c>
      <c r="J6583" s="108">
        <v>89058</v>
      </c>
      <c r="K6583" s="107" t="str">
        <f>IF(J6583&gt;0,"Untung","Rugi")</f>
        <v>Untung</v>
      </c>
      <c r="L6583" s="107" t="str">
        <f t="array" ref="L6583">_xlfn.IFS(H6583&lt;100000,"Low",AND(H6583&gt;=100000,H6583&lt;250000),"Medium",H6583&gt;=250000,"High")</f>
        <v>High</v>
      </c>
      <c r="M6583" s="107" t="str">
        <f>IF(H6583&lt;100000,"Low",IF(AND(H6583&gt;=100000,H6583&lt;250000),"Medium","High"))</f>
        <v>High</v>
      </c>
    </row>
    <row r="6584" spans="1:13" x14ac:dyDescent="0.4">
      <c r="A6584" s="109" t="s">
        <v>6027</v>
      </c>
      <c r="B6584" s="109" t="s">
        <v>10301</v>
      </c>
      <c r="C6584" s="109" t="s">
        <v>1051</v>
      </c>
      <c r="D6584" s="109" t="s">
        <v>102</v>
      </c>
      <c r="E6584" s="109" t="s">
        <v>6952</v>
      </c>
      <c r="F6584" s="109" t="s">
        <v>95</v>
      </c>
      <c r="G6584" s="109" t="s">
        <v>6036</v>
      </c>
      <c r="H6584" s="107">
        <v>237408</v>
      </c>
      <c r="I6584" s="109">
        <v>3</v>
      </c>
      <c r="J6584" s="108">
        <v>-182383</v>
      </c>
      <c r="K6584" s="107" t="str">
        <f>IF(J6584&gt;0,"Untung","Rugi")</f>
        <v>Rugi</v>
      </c>
      <c r="L6584" s="107" t="str">
        <f t="array" ref="L6584">_xlfn.IFS(H6584&lt;100000,"Low",AND(H6584&gt;=100000,H6584&lt;250000),"Medium",H6584&gt;=250000,"High")</f>
        <v>Medium</v>
      </c>
      <c r="M6584" s="107" t="str">
        <f>IF(H6584&lt;100000,"Low",IF(AND(H6584&gt;=100000,H6584&lt;250000),"Medium","High"))</f>
        <v>Medium</v>
      </c>
    </row>
    <row r="6585" spans="1:13" x14ac:dyDescent="0.4">
      <c r="A6585" s="109" t="s">
        <v>6027</v>
      </c>
      <c r="B6585" s="109" t="s">
        <v>10299</v>
      </c>
      <c r="C6585" s="109" t="s">
        <v>1051</v>
      </c>
      <c r="D6585" s="109" t="s">
        <v>102</v>
      </c>
      <c r="E6585" s="109" t="s">
        <v>10300</v>
      </c>
      <c r="F6585" s="109" t="s">
        <v>99</v>
      </c>
      <c r="G6585" s="109" t="s">
        <v>6049</v>
      </c>
      <c r="H6585" s="107">
        <v>289033</v>
      </c>
      <c r="I6585" s="109">
        <v>1</v>
      </c>
      <c r="J6585" s="108">
        <v>-67617</v>
      </c>
      <c r="K6585" s="107" t="str">
        <f>IF(J6585&gt;0,"Untung","Rugi")</f>
        <v>Rugi</v>
      </c>
      <c r="L6585" s="107" t="str">
        <f t="array" ref="L6585">_xlfn.IFS(H6585&lt;100000,"Low",AND(H6585&gt;=100000,H6585&lt;250000),"Medium",H6585&gt;=250000,"High")</f>
        <v>High</v>
      </c>
      <c r="M6585" s="107" t="str">
        <f>IF(H6585&lt;100000,"Low",IF(AND(H6585&gt;=100000,H6585&lt;250000),"Medium","High"))</f>
        <v>High</v>
      </c>
    </row>
    <row r="6586" spans="1:13" x14ac:dyDescent="0.4">
      <c r="A6586" s="109" t="s">
        <v>6027</v>
      </c>
      <c r="B6586" s="109" t="s">
        <v>10299</v>
      </c>
      <c r="C6586" s="109" t="s">
        <v>1051</v>
      </c>
      <c r="D6586" s="109" t="s">
        <v>102</v>
      </c>
      <c r="E6586" s="109" t="s">
        <v>7447</v>
      </c>
      <c r="F6586" s="109" t="s">
        <v>95</v>
      </c>
      <c r="G6586" s="109" t="s">
        <v>6116</v>
      </c>
      <c r="H6586" s="107">
        <v>289101</v>
      </c>
      <c r="I6586" s="109">
        <v>5</v>
      </c>
      <c r="J6586" s="108">
        <v>-97914</v>
      </c>
      <c r="K6586" s="107" t="str">
        <f>IF(J6586&gt;0,"Untung","Rugi")</f>
        <v>Rugi</v>
      </c>
      <c r="L6586" s="107" t="str">
        <f t="array" ref="L6586">_xlfn.IFS(H6586&lt;100000,"Low",AND(H6586&gt;=100000,H6586&lt;250000),"Medium",H6586&gt;=250000,"High")</f>
        <v>High</v>
      </c>
      <c r="M6586" s="107" t="str">
        <f>IF(H6586&lt;100000,"Low",IF(AND(H6586&gt;=100000,H6586&lt;250000),"Medium","High"))</f>
        <v>High</v>
      </c>
    </row>
    <row r="6587" spans="1:13" x14ac:dyDescent="0.4">
      <c r="A6587" s="109" t="s">
        <v>6027</v>
      </c>
      <c r="B6587" s="109" t="s">
        <v>10298</v>
      </c>
      <c r="C6587" s="109" t="s">
        <v>1051</v>
      </c>
      <c r="D6587" s="109" t="s">
        <v>102</v>
      </c>
      <c r="E6587" s="109" t="s">
        <v>8005</v>
      </c>
      <c r="F6587" s="109" t="s">
        <v>95</v>
      </c>
      <c r="G6587" s="109" t="s">
        <v>6017</v>
      </c>
      <c r="H6587" s="107">
        <v>382029</v>
      </c>
      <c r="I6587" s="109">
        <v>4</v>
      </c>
      <c r="J6587" s="108">
        <v>-3112</v>
      </c>
      <c r="K6587" s="107" t="str">
        <f>IF(J6587&gt;0,"Untung","Rugi")</f>
        <v>Rugi</v>
      </c>
      <c r="L6587" s="107" t="str">
        <f t="array" ref="L6587">_xlfn.IFS(H6587&lt;100000,"Low",AND(H6587&gt;=100000,H6587&lt;250000),"Medium",H6587&gt;=250000,"High")</f>
        <v>High</v>
      </c>
      <c r="M6587" s="107" t="str">
        <f>IF(H6587&lt;100000,"Low",IF(AND(H6587&gt;=100000,H6587&lt;250000),"Medium","High"))</f>
        <v>High</v>
      </c>
    </row>
    <row r="6588" spans="1:13" x14ac:dyDescent="0.4">
      <c r="A6588" s="109" t="s">
        <v>6027</v>
      </c>
      <c r="B6588" s="109" t="s">
        <v>10297</v>
      </c>
      <c r="C6588" s="109" t="s">
        <v>1051</v>
      </c>
      <c r="D6588" s="109" t="s">
        <v>104</v>
      </c>
      <c r="E6588" s="109" t="s">
        <v>10296</v>
      </c>
      <c r="F6588" s="109" t="s">
        <v>99</v>
      </c>
      <c r="G6588" s="109" t="s">
        <v>6024</v>
      </c>
      <c r="H6588" s="107">
        <v>391270</v>
      </c>
      <c r="I6588" s="109">
        <v>3</v>
      </c>
      <c r="J6588" s="108">
        <v>54216</v>
      </c>
      <c r="K6588" s="107" t="str">
        <f>IF(J6588&gt;0,"Untung","Rugi")</f>
        <v>Untung</v>
      </c>
      <c r="L6588" s="107" t="str">
        <f t="array" ref="L6588">_xlfn.IFS(H6588&lt;100000,"Low",AND(H6588&gt;=100000,H6588&lt;250000),"Medium",H6588&gt;=250000,"High")</f>
        <v>High</v>
      </c>
      <c r="M6588" s="107" t="str">
        <f>IF(H6588&lt;100000,"Low",IF(AND(H6588&gt;=100000,H6588&lt;250000),"Medium","High"))</f>
        <v>High</v>
      </c>
    </row>
    <row r="6589" spans="1:13" x14ac:dyDescent="0.4">
      <c r="A6589" s="109" t="s">
        <v>6016</v>
      </c>
      <c r="B6589" s="109" t="s">
        <v>10295</v>
      </c>
      <c r="C6589" s="109" t="s">
        <v>1051</v>
      </c>
      <c r="D6589" s="109" t="s">
        <v>104</v>
      </c>
      <c r="E6589" s="109" t="s">
        <v>9123</v>
      </c>
      <c r="F6589" s="109" t="s">
        <v>95</v>
      </c>
      <c r="G6589" s="109" t="s">
        <v>6017</v>
      </c>
      <c r="H6589" s="107">
        <v>203518</v>
      </c>
      <c r="I6589" s="109">
        <v>7</v>
      </c>
      <c r="J6589" s="108">
        <v>218442</v>
      </c>
      <c r="K6589" s="107" t="str">
        <f>IF(J6589&gt;0,"Untung","Rugi")</f>
        <v>Untung</v>
      </c>
      <c r="L6589" s="107" t="str">
        <f t="array" ref="L6589">_xlfn.IFS(H6589&lt;100000,"Low",AND(H6589&gt;=100000,H6589&lt;250000),"Medium",H6589&gt;=250000,"High")</f>
        <v>Medium</v>
      </c>
      <c r="M6589" s="107" t="str">
        <f>IF(H6589&lt;100000,"Low",IF(AND(H6589&gt;=100000,H6589&lt;250000),"Medium","High"))</f>
        <v>Medium</v>
      </c>
    </row>
    <row r="6590" spans="1:13" x14ac:dyDescent="0.4">
      <c r="A6590" s="109" t="s">
        <v>6016</v>
      </c>
      <c r="B6590" s="109" t="s">
        <v>10295</v>
      </c>
      <c r="C6590" s="109" t="s">
        <v>100</v>
      </c>
      <c r="D6590" s="109" t="s">
        <v>104</v>
      </c>
      <c r="E6590" s="109" t="s">
        <v>9242</v>
      </c>
      <c r="F6590" s="109" t="s">
        <v>95</v>
      </c>
      <c r="G6590" s="109" t="s">
        <v>6062</v>
      </c>
      <c r="H6590" s="107">
        <v>97621</v>
      </c>
      <c r="I6590" s="109">
        <v>4</v>
      </c>
      <c r="J6590" s="108">
        <v>-64996</v>
      </c>
      <c r="K6590" s="107" t="str">
        <f>IF(J6590&gt;0,"Untung","Rugi")</f>
        <v>Rugi</v>
      </c>
      <c r="L6590" s="107" t="str">
        <f t="array" ref="L6590">_xlfn.IFS(H6590&lt;100000,"Low",AND(H6590&gt;=100000,H6590&lt;250000),"Medium",H6590&gt;=250000,"High")</f>
        <v>Low</v>
      </c>
      <c r="M6590" s="107" t="str">
        <f>IF(H6590&lt;100000,"Low",IF(AND(H6590&gt;=100000,H6590&lt;250000),"Medium","High"))</f>
        <v>Low</v>
      </c>
    </row>
    <row r="6591" spans="1:13" x14ac:dyDescent="0.4">
      <c r="A6591" s="109" t="s">
        <v>6027</v>
      </c>
      <c r="B6591" s="109" t="s">
        <v>10294</v>
      </c>
      <c r="C6591" s="109" t="s">
        <v>1051</v>
      </c>
      <c r="D6591" s="109" t="s">
        <v>96</v>
      </c>
      <c r="E6591" s="109" t="s">
        <v>8987</v>
      </c>
      <c r="F6591" s="109" t="s">
        <v>95</v>
      </c>
      <c r="G6591" s="109" t="s">
        <v>6052</v>
      </c>
      <c r="H6591" s="107">
        <v>169444</v>
      </c>
      <c r="I6591" s="109">
        <v>5</v>
      </c>
      <c r="J6591" s="108">
        <v>-160051</v>
      </c>
      <c r="K6591" s="107" t="str">
        <f>IF(J6591&gt;0,"Untung","Rugi")</f>
        <v>Rugi</v>
      </c>
      <c r="L6591" s="107" t="str">
        <f t="array" ref="L6591">_xlfn.IFS(H6591&lt;100000,"Low",AND(H6591&gt;=100000,H6591&lt;250000),"Medium",H6591&gt;=250000,"High")</f>
        <v>Medium</v>
      </c>
      <c r="M6591" s="107" t="str">
        <f>IF(H6591&lt;100000,"Low",IF(AND(H6591&gt;=100000,H6591&lt;250000),"Medium","High"))</f>
        <v>Medium</v>
      </c>
    </row>
    <row r="6592" spans="1:13" x14ac:dyDescent="0.4">
      <c r="A6592" s="109" t="s">
        <v>6046</v>
      </c>
      <c r="B6592" s="109" t="s">
        <v>10293</v>
      </c>
      <c r="C6592" s="109" t="s">
        <v>1064</v>
      </c>
      <c r="D6592" s="109" t="s">
        <v>96</v>
      </c>
      <c r="E6592" s="109" t="s">
        <v>6527</v>
      </c>
      <c r="F6592" s="109" t="s">
        <v>99</v>
      </c>
      <c r="G6592" s="109" t="s">
        <v>6024</v>
      </c>
      <c r="H6592" s="107">
        <v>264195</v>
      </c>
      <c r="I6592" s="109">
        <v>1</v>
      </c>
      <c r="J6592" s="108">
        <v>88171</v>
      </c>
      <c r="K6592" s="107" t="str">
        <f>IF(J6592&gt;0,"Untung","Rugi")</f>
        <v>Untung</v>
      </c>
      <c r="L6592" s="107" t="str">
        <f t="array" ref="L6592">_xlfn.IFS(H6592&lt;100000,"Low",AND(H6592&gt;=100000,H6592&lt;250000),"Medium",H6592&gt;=250000,"High")</f>
        <v>High</v>
      </c>
      <c r="M6592" s="107" t="str">
        <f>IF(H6592&lt;100000,"Low",IF(AND(H6592&gt;=100000,H6592&lt;250000),"Medium","High"))</f>
        <v>High</v>
      </c>
    </row>
    <row r="6593" spans="1:13" x14ac:dyDescent="0.4">
      <c r="A6593" s="109" t="s">
        <v>6016</v>
      </c>
      <c r="B6593" s="109" t="s">
        <v>10292</v>
      </c>
      <c r="C6593" s="109" t="s">
        <v>1051</v>
      </c>
      <c r="D6593" s="109" t="s">
        <v>102</v>
      </c>
      <c r="E6593" s="109" t="s">
        <v>9439</v>
      </c>
      <c r="F6593" s="109" t="s">
        <v>95</v>
      </c>
      <c r="G6593" s="109" t="s">
        <v>6052</v>
      </c>
      <c r="H6593" s="107">
        <v>382764</v>
      </c>
      <c r="I6593" s="109">
        <v>3</v>
      </c>
      <c r="J6593" s="108">
        <v>-72924</v>
      </c>
      <c r="K6593" s="107" t="str">
        <f>IF(J6593&gt;0,"Untung","Rugi")</f>
        <v>Rugi</v>
      </c>
      <c r="L6593" s="107" t="str">
        <f t="array" ref="L6593">_xlfn.IFS(H6593&lt;100000,"Low",AND(H6593&gt;=100000,H6593&lt;250000),"Medium",H6593&gt;=250000,"High")</f>
        <v>High</v>
      </c>
      <c r="M6593" s="107" t="str">
        <f>IF(H6593&lt;100000,"Low",IF(AND(H6593&gt;=100000,H6593&lt;250000),"Medium","High"))</f>
        <v>High</v>
      </c>
    </row>
    <row r="6594" spans="1:13" x14ac:dyDescent="0.4">
      <c r="A6594" s="109" t="s">
        <v>6046</v>
      </c>
      <c r="B6594" s="109" t="s">
        <v>10291</v>
      </c>
      <c r="C6594" s="109" t="s">
        <v>100</v>
      </c>
      <c r="D6594" s="109" t="s">
        <v>106</v>
      </c>
      <c r="E6594" s="109" t="s">
        <v>6732</v>
      </c>
      <c r="F6594" s="109" t="s">
        <v>95</v>
      </c>
      <c r="G6594" s="109" t="s">
        <v>6116</v>
      </c>
      <c r="H6594" s="107">
        <v>118481</v>
      </c>
      <c r="I6594" s="109">
        <v>2</v>
      </c>
      <c r="J6594" s="108">
        <v>-34309</v>
      </c>
      <c r="K6594" s="107" t="str">
        <f>IF(J6594&gt;0,"Untung","Rugi")</f>
        <v>Rugi</v>
      </c>
      <c r="L6594" s="107" t="str">
        <f t="array" ref="L6594">_xlfn.IFS(H6594&lt;100000,"Low",AND(H6594&gt;=100000,H6594&lt;250000),"Medium",H6594&gt;=250000,"High")</f>
        <v>Medium</v>
      </c>
      <c r="M6594" s="107" t="str">
        <f>IF(H6594&lt;100000,"Low",IF(AND(H6594&gt;=100000,H6594&lt;250000),"Medium","High"))</f>
        <v>Medium</v>
      </c>
    </row>
    <row r="6595" spans="1:13" x14ac:dyDescent="0.4">
      <c r="A6595" s="109" t="s">
        <v>6016</v>
      </c>
      <c r="B6595" s="109" t="s">
        <v>10290</v>
      </c>
      <c r="C6595" s="109" t="s">
        <v>100</v>
      </c>
      <c r="D6595" s="109" t="s">
        <v>106</v>
      </c>
      <c r="E6595" s="109" t="s">
        <v>8092</v>
      </c>
      <c r="F6595" s="109" t="s">
        <v>6021</v>
      </c>
      <c r="G6595" s="109" t="s">
        <v>6020</v>
      </c>
      <c r="H6595" s="107">
        <v>272910</v>
      </c>
      <c r="I6595" s="109">
        <v>3</v>
      </c>
      <c r="J6595" s="108">
        <v>50368</v>
      </c>
      <c r="K6595" s="107" t="str">
        <f>IF(J6595&gt;0,"Untung","Rugi")</f>
        <v>Untung</v>
      </c>
      <c r="L6595" s="107" t="str">
        <f t="array" ref="L6595">_xlfn.IFS(H6595&lt;100000,"Low",AND(H6595&gt;=100000,H6595&lt;250000),"Medium",H6595&gt;=250000,"High")</f>
        <v>High</v>
      </c>
      <c r="M6595" s="107" t="str">
        <f>IF(H6595&lt;100000,"Low",IF(AND(H6595&gt;=100000,H6595&lt;250000),"Medium","High"))</f>
        <v>High</v>
      </c>
    </row>
    <row r="6596" spans="1:13" x14ac:dyDescent="0.4">
      <c r="A6596" s="109" t="s">
        <v>6016</v>
      </c>
      <c r="B6596" s="109" t="s">
        <v>10289</v>
      </c>
      <c r="C6596" s="109" t="s">
        <v>100</v>
      </c>
      <c r="D6596" s="109" t="s">
        <v>106</v>
      </c>
      <c r="E6596" s="109" t="s">
        <v>10288</v>
      </c>
      <c r="F6596" s="109" t="s">
        <v>99</v>
      </c>
      <c r="G6596" s="109" t="s">
        <v>6024</v>
      </c>
      <c r="H6596" s="107">
        <v>306030</v>
      </c>
      <c r="I6596" s="109">
        <v>2</v>
      </c>
      <c r="J6596" s="108">
        <v>169235</v>
      </c>
      <c r="K6596" s="107" t="str">
        <f>IF(J6596&gt;0,"Untung","Rugi")</f>
        <v>Untung</v>
      </c>
      <c r="L6596" s="107" t="str">
        <f t="array" ref="L6596">_xlfn.IFS(H6596&lt;100000,"Low",AND(H6596&gt;=100000,H6596&lt;250000),"Medium",H6596&gt;=250000,"High")</f>
        <v>High</v>
      </c>
      <c r="M6596" s="107" t="str">
        <f>IF(H6596&lt;100000,"Low",IF(AND(H6596&gt;=100000,H6596&lt;250000),"Medium","High"))</f>
        <v>High</v>
      </c>
    </row>
    <row r="6597" spans="1:13" x14ac:dyDescent="0.4">
      <c r="A6597" s="109" t="s">
        <v>6016</v>
      </c>
      <c r="B6597" s="109" t="s">
        <v>10287</v>
      </c>
      <c r="C6597" s="109" t="s">
        <v>1051</v>
      </c>
      <c r="D6597" s="109" t="s">
        <v>106</v>
      </c>
      <c r="E6597" s="109" t="s">
        <v>6567</v>
      </c>
      <c r="F6597" s="109" t="s">
        <v>99</v>
      </c>
      <c r="G6597" s="109" t="s">
        <v>6024</v>
      </c>
      <c r="H6597" s="107">
        <v>190537</v>
      </c>
      <c r="I6597" s="109">
        <v>2</v>
      </c>
      <c r="J6597" s="108">
        <v>-220214</v>
      </c>
      <c r="K6597" s="107" t="str">
        <f>IF(J6597&gt;0,"Untung","Rugi")</f>
        <v>Rugi</v>
      </c>
      <c r="L6597" s="107" t="str">
        <f t="array" ref="L6597">_xlfn.IFS(H6597&lt;100000,"Low",AND(H6597&gt;=100000,H6597&lt;250000),"Medium",H6597&gt;=250000,"High")</f>
        <v>Medium</v>
      </c>
      <c r="M6597" s="107" t="str">
        <f>IF(H6597&lt;100000,"Low",IF(AND(H6597&gt;=100000,H6597&lt;250000),"Medium","High"))</f>
        <v>Medium</v>
      </c>
    </row>
    <row r="6598" spans="1:13" x14ac:dyDescent="0.4">
      <c r="A6598" s="109" t="s">
        <v>6081</v>
      </c>
      <c r="B6598" s="109" t="s">
        <v>10286</v>
      </c>
      <c r="C6598" s="109" t="s">
        <v>1051</v>
      </c>
      <c r="D6598" s="109" t="s">
        <v>106</v>
      </c>
      <c r="E6598" s="109" t="s">
        <v>8161</v>
      </c>
      <c r="F6598" s="109" t="s">
        <v>95</v>
      </c>
      <c r="G6598" s="109" t="s">
        <v>6052</v>
      </c>
      <c r="H6598" s="107">
        <v>401389</v>
      </c>
      <c r="I6598" s="109">
        <v>1</v>
      </c>
      <c r="J6598" s="108">
        <v>-91397</v>
      </c>
      <c r="K6598" s="107" t="str">
        <f>IF(J6598&gt;0,"Untung","Rugi")</f>
        <v>Rugi</v>
      </c>
      <c r="L6598" s="107" t="str">
        <f t="array" ref="L6598">_xlfn.IFS(H6598&lt;100000,"Low",AND(H6598&gt;=100000,H6598&lt;250000),"Medium",H6598&gt;=250000,"High")</f>
        <v>High</v>
      </c>
      <c r="M6598" s="107" t="str">
        <f>IF(H6598&lt;100000,"Low",IF(AND(H6598&gt;=100000,H6598&lt;250000),"Medium","High"))</f>
        <v>High</v>
      </c>
    </row>
    <row r="6599" spans="1:13" x14ac:dyDescent="0.4">
      <c r="A6599" s="109" t="s">
        <v>6081</v>
      </c>
      <c r="B6599" s="109" t="s">
        <v>10286</v>
      </c>
      <c r="C6599" s="109" t="s">
        <v>1051</v>
      </c>
      <c r="D6599" s="109" t="s">
        <v>106</v>
      </c>
      <c r="E6599" s="109" t="s">
        <v>8726</v>
      </c>
      <c r="F6599" s="109" t="s">
        <v>99</v>
      </c>
      <c r="G6599" s="109" t="s">
        <v>6024</v>
      </c>
      <c r="H6599" s="107">
        <v>199078</v>
      </c>
      <c r="I6599" s="109">
        <v>5</v>
      </c>
      <c r="J6599" s="108">
        <v>323045</v>
      </c>
      <c r="K6599" s="107" t="str">
        <f>IF(J6599&gt;0,"Untung","Rugi")</f>
        <v>Untung</v>
      </c>
      <c r="L6599" s="107" t="str">
        <f t="array" ref="L6599">_xlfn.IFS(H6599&lt;100000,"Low",AND(H6599&gt;=100000,H6599&lt;250000),"Medium",H6599&gt;=250000,"High")</f>
        <v>Medium</v>
      </c>
      <c r="M6599" s="107" t="str">
        <f>IF(H6599&lt;100000,"Low",IF(AND(H6599&gt;=100000,H6599&lt;250000),"Medium","High"))</f>
        <v>Medium</v>
      </c>
    </row>
    <row r="6600" spans="1:13" x14ac:dyDescent="0.4">
      <c r="A6600" s="109" t="s">
        <v>6081</v>
      </c>
      <c r="B6600" s="109" t="s">
        <v>10285</v>
      </c>
      <c r="C6600" s="109" t="s">
        <v>100</v>
      </c>
      <c r="D6600" s="109" t="s">
        <v>96</v>
      </c>
      <c r="E6600" s="109" t="s">
        <v>7607</v>
      </c>
      <c r="F6600" s="109" t="s">
        <v>99</v>
      </c>
      <c r="G6600" s="109" t="s">
        <v>6049</v>
      </c>
      <c r="H6600" s="107">
        <v>156584</v>
      </c>
      <c r="I6600" s="109">
        <v>1</v>
      </c>
      <c r="J6600" s="108">
        <v>56174</v>
      </c>
      <c r="K6600" s="107" t="str">
        <f>IF(J6600&gt;0,"Untung","Rugi")</f>
        <v>Untung</v>
      </c>
      <c r="L6600" s="107" t="str">
        <f t="array" ref="L6600">_xlfn.IFS(H6600&lt;100000,"Low",AND(H6600&gt;=100000,H6600&lt;250000),"Medium",H6600&gt;=250000,"High")</f>
        <v>Medium</v>
      </c>
      <c r="M6600" s="107" t="str">
        <f>IF(H6600&lt;100000,"Low",IF(AND(H6600&gt;=100000,H6600&lt;250000),"Medium","High"))</f>
        <v>Medium</v>
      </c>
    </row>
    <row r="6601" spans="1:13" x14ac:dyDescent="0.4">
      <c r="A6601" s="109" t="s">
        <v>6016</v>
      </c>
      <c r="B6601" s="109" t="s">
        <v>9124</v>
      </c>
      <c r="C6601" s="109" t="s">
        <v>100</v>
      </c>
      <c r="D6601" s="109" t="s">
        <v>96</v>
      </c>
      <c r="E6601" s="109" t="s">
        <v>10284</v>
      </c>
      <c r="F6601" s="109" t="s">
        <v>6021</v>
      </c>
      <c r="G6601" s="109" t="s">
        <v>6745</v>
      </c>
      <c r="H6601" s="107">
        <v>324231</v>
      </c>
      <c r="I6601" s="109">
        <v>2</v>
      </c>
      <c r="J6601" s="108">
        <v>22839</v>
      </c>
      <c r="K6601" s="107" t="str">
        <f>IF(J6601&gt;0,"Untung","Rugi")</f>
        <v>Untung</v>
      </c>
      <c r="L6601" s="107" t="str">
        <f t="array" ref="L6601">_xlfn.IFS(H6601&lt;100000,"Low",AND(H6601&gt;=100000,H6601&lt;250000),"Medium",H6601&gt;=250000,"High")</f>
        <v>High</v>
      </c>
      <c r="M6601" s="107" t="str">
        <f>IF(H6601&lt;100000,"Low",IF(AND(H6601&gt;=100000,H6601&lt;250000),"Medium","High"))</f>
        <v>High</v>
      </c>
    </row>
    <row r="6602" spans="1:13" x14ac:dyDescent="0.4">
      <c r="A6602" s="109" t="s">
        <v>6016</v>
      </c>
      <c r="B6602" s="109" t="s">
        <v>9122</v>
      </c>
      <c r="C6602" s="109" t="s">
        <v>100</v>
      </c>
      <c r="D6602" s="109" t="s">
        <v>96</v>
      </c>
      <c r="E6602" s="109" t="s">
        <v>6985</v>
      </c>
      <c r="F6602" s="109" t="s">
        <v>6021</v>
      </c>
      <c r="G6602" s="109" t="s">
        <v>6031</v>
      </c>
      <c r="H6602" s="107">
        <v>106221</v>
      </c>
      <c r="I6602" s="109">
        <v>3</v>
      </c>
      <c r="J6602" s="108">
        <v>154065</v>
      </c>
      <c r="K6602" s="107" t="str">
        <f>IF(J6602&gt;0,"Untung","Rugi")</f>
        <v>Untung</v>
      </c>
      <c r="L6602" s="107" t="str">
        <f t="array" ref="L6602">_xlfn.IFS(H6602&lt;100000,"Low",AND(H6602&gt;=100000,H6602&lt;250000),"Medium",H6602&gt;=250000,"High")</f>
        <v>Medium</v>
      </c>
      <c r="M6602" s="107" t="str">
        <f>IF(H6602&lt;100000,"Low",IF(AND(H6602&gt;=100000,H6602&lt;250000),"Medium","High"))</f>
        <v>Medium</v>
      </c>
    </row>
    <row r="6603" spans="1:13" x14ac:dyDescent="0.4">
      <c r="A6603" s="109" t="s">
        <v>6016</v>
      </c>
      <c r="B6603" s="109" t="s">
        <v>10283</v>
      </c>
      <c r="C6603" s="109" t="s">
        <v>100</v>
      </c>
      <c r="D6603" s="109" t="s">
        <v>96</v>
      </c>
      <c r="E6603" s="109" t="s">
        <v>6112</v>
      </c>
      <c r="F6603" s="109" t="s">
        <v>6021</v>
      </c>
      <c r="G6603" s="109" t="s">
        <v>6031</v>
      </c>
      <c r="H6603" s="107">
        <v>416692</v>
      </c>
      <c r="I6603" s="109">
        <v>2</v>
      </c>
      <c r="J6603" s="108">
        <v>110660</v>
      </c>
      <c r="K6603" s="107" t="str">
        <f>IF(J6603&gt;0,"Untung","Rugi")</f>
        <v>Untung</v>
      </c>
      <c r="L6603" s="107" t="str">
        <f t="array" ref="L6603">_xlfn.IFS(H6603&lt;100000,"Low",AND(H6603&gt;=100000,H6603&lt;250000),"Medium",H6603&gt;=250000,"High")</f>
        <v>High</v>
      </c>
      <c r="M6603" s="107" t="str">
        <f>IF(H6603&lt;100000,"Low",IF(AND(H6603&gt;=100000,H6603&lt;250000),"Medium","High"))</f>
        <v>High</v>
      </c>
    </row>
    <row r="6604" spans="1:13" x14ac:dyDescent="0.4">
      <c r="A6604" s="109" t="s">
        <v>6016</v>
      </c>
      <c r="B6604" s="109" t="s">
        <v>10282</v>
      </c>
      <c r="C6604" s="109" t="s">
        <v>100</v>
      </c>
      <c r="D6604" s="109" t="s">
        <v>96</v>
      </c>
      <c r="E6604" s="109" t="s">
        <v>6400</v>
      </c>
      <c r="F6604" s="109" t="s">
        <v>99</v>
      </c>
      <c r="G6604" s="109" t="s">
        <v>6109</v>
      </c>
      <c r="H6604" s="107">
        <v>375326</v>
      </c>
      <c r="I6604" s="109">
        <v>2</v>
      </c>
      <c r="J6604" s="108">
        <v>-150114</v>
      </c>
      <c r="K6604" s="107" t="str">
        <f>IF(J6604&gt;0,"Untung","Rugi")</f>
        <v>Rugi</v>
      </c>
      <c r="L6604" s="107" t="str">
        <f t="array" ref="L6604">_xlfn.IFS(H6604&lt;100000,"Low",AND(H6604&gt;=100000,H6604&lt;250000),"Medium",H6604&gt;=250000,"High")</f>
        <v>High</v>
      </c>
      <c r="M6604" s="107" t="str">
        <f>IF(H6604&lt;100000,"Low",IF(AND(H6604&gt;=100000,H6604&lt;250000),"Medium","High"))</f>
        <v>High</v>
      </c>
    </row>
    <row r="6605" spans="1:13" x14ac:dyDescent="0.4">
      <c r="A6605" s="109" t="s">
        <v>6016</v>
      </c>
      <c r="B6605" s="109" t="s">
        <v>10281</v>
      </c>
      <c r="C6605" s="109" t="s">
        <v>100</v>
      </c>
      <c r="D6605" s="109" t="s">
        <v>104</v>
      </c>
      <c r="E6605" s="109" t="s">
        <v>10280</v>
      </c>
      <c r="F6605" s="109" t="s">
        <v>95</v>
      </c>
      <c r="G6605" s="109" t="s">
        <v>6017</v>
      </c>
      <c r="H6605" s="107">
        <v>50728</v>
      </c>
      <c r="I6605" s="109">
        <v>2</v>
      </c>
      <c r="J6605" s="108">
        <v>408888</v>
      </c>
      <c r="K6605" s="107" t="str">
        <f>IF(J6605&gt;0,"Untung","Rugi")</f>
        <v>Untung</v>
      </c>
      <c r="L6605" s="107" t="str">
        <f t="array" ref="L6605">_xlfn.IFS(H6605&lt;100000,"Low",AND(H6605&gt;=100000,H6605&lt;250000),"Medium",H6605&gt;=250000,"High")</f>
        <v>Low</v>
      </c>
      <c r="M6605" s="107" t="str">
        <f>IF(H6605&lt;100000,"Low",IF(AND(H6605&gt;=100000,H6605&lt;250000),"Medium","High"))</f>
        <v>Low</v>
      </c>
    </row>
    <row r="6606" spans="1:13" x14ac:dyDescent="0.4">
      <c r="A6606" s="109" t="s">
        <v>6046</v>
      </c>
      <c r="B6606" s="109" t="s">
        <v>10279</v>
      </c>
      <c r="C6606" s="109" t="s">
        <v>100</v>
      </c>
      <c r="D6606" s="109" t="s">
        <v>96</v>
      </c>
      <c r="E6606" s="109" t="s">
        <v>7407</v>
      </c>
      <c r="F6606" s="109" t="s">
        <v>95</v>
      </c>
      <c r="G6606" s="109" t="s">
        <v>6052</v>
      </c>
      <c r="H6606" s="107">
        <v>98465</v>
      </c>
      <c r="I6606" s="109">
        <v>1</v>
      </c>
      <c r="J6606" s="108">
        <v>-155554</v>
      </c>
      <c r="K6606" s="107" t="str">
        <f>IF(J6606&gt;0,"Untung","Rugi")</f>
        <v>Rugi</v>
      </c>
      <c r="L6606" s="107" t="str">
        <f t="array" ref="L6606">_xlfn.IFS(H6606&lt;100000,"Low",AND(H6606&gt;=100000,H6606&lt;250000),"Medium",H6606&gt;=250000,"High")</f>
        <v>Low</v>
      </c>
      <c r="M6606" s="107" t="str">
        <f>IF(H6606&lt;100000,"Low",IF(AND(H6606&gt;=100000,H6606&lt;250000),"Medium","High"))</f>
        <v>Low</v>
      </c>
    </row>
    <row r="6607" spans="1:13" x14ac:dyDescent="0.4">
      <c r="A6607" s="109" t="s">
        <v>6016</v>
      </c>
      <c r="B6607" s="109" t="s">
        <v>10278</v>
      </c>
      <c r="C6607" s="109" t="s">
        <v>100</v>
      </c>
      <c r="D6607" s="109" t="s">
        <v>106</v>
      </c>
      <c r="E6607" s="109" t="s">
        <v>8658</v>
      </c>
      <c r="F6607" s="109" t="s">
        <v>95</v>
      </c>
      <c r="G6607" s="109" t="s">
        <v>6017</v>
      </c>
      <c r="H6607" s="107">
        <v>315058</v>
      </c>
      <c r="I6607" s="109">
        <v>3</v>
      </c>
      <c r="J6607" s="108">
        <v>-143928</v>
      </c>
      <c r="K6607" s="107" t="str">
        <f>IF(J6607&gt;0,"Untung","Rugi")</f>
        <v>Rugi</v>
      </c>
      <c r="L6607" s="107" t="str">
        <f t="array" ref="L6607">_xlfn.IFS(H6607&lt;100000,"Low",AND(H6607&gt;=100000,H6607&lt;250000),"Medium",H6607&gt;=250000,"High")</f>
        <v>High</v>
      </c>
      <c r="M6607" s="107" t="str">
        <f>IF(H6607&lt;100000,"Low",IF(AND(H6607&gt;=100000,H6607&lt;250000),"Medium","High"))</f>
        <v>High</v>
      </c>
    </row>
    <row r="6608" spans="1:13" x14ac:dyDescent="0.4">
      <c r="A6608" s="109" t="s">
        <v>6016</v>
      </c>
      <c r="B6608" s="109" t="s">
        <v>10277</v>
      </c>
      <c r="C6608" s="109" t="s">
        <v>1051</v>
      </c>
      <c r="D6608" s="109" t="s">
        <v>102</v>
      </c>
      <c r="E6608" s="109" t="s">
        <v>6559</v>
      </c>
      <c r="F6608" s="109" t="s">
        <v>95</v>
      </c>
      <c r="G6608" s="109" t="s">
        <v>6052</v>
      </c>
      <c r="H6608" s="107">
        <v>301145</v>
      </c>
      <c r="I6608" s="109">
        <v>2</v>
      </c>
      <c r="J6608" s="108">
        <v>355013</v>
      </c>
      <c r="K6608" s="107" t="str">
        <f>IF(J6608&gt;0,"Untung","Rugi")</f>
        <v>Untung</v>
      </c>
      <c r="L6608" s="107" t="str">
        <f t="array" ref="L6608">_xlfn.IFS(H6608&lt;100000,"Low",AND(H6608&gt;=100000,H6608&lt;250000),"Medium",H6608&gt;=250000,"High")</f>
        <v>High</v>
      </c>
      <c r="M6608" s="107" t="str">
        <f>IF(H6608&lt;100000,"Low",IF(AND(H6608&gt;=100000,H6608&lt;250000),"Medium","High"))</f>
        <v>High</v>
      </c>
    </row>
    <row r="6609" spans="1:13" x14ac:dyDescent="0.4">
      <c r="A6609" s="109" t="s">
        <v>6046</v>
      </c>
      <c r="B6609" s="109" t="s">
        <v>10276</v>
      </c>
      <c r="C6609" s="109" t="s">
        <v>1051</v>
      </c>
      <c r="D6609" s="109" t="s">
        <v>102</v>
      </c>
      <c r="E6609" s="109" t="s">
        <v>9853</v>
      </c>
      <c r="F6609" s="109" t="s">
        <v>6021</v>
      </c>
      <c r="G6609" s="109" t="s">
        <v>6745</v>
      </c>
      <c r="H6609" s="107">
        <v>115066</v>
      </c>
      <c r="I6609" s="109">
        <v>1</v>
      </c>
      <c r="J6609" s="108">
        <v>346165</v>
      </c>
      <c r="K6609" s="107" t="str">
        <f>IF(J6609&gt;0,"Untung","Rugi")</f>
        <v>Untung</v>
      </c>
      <c r="L6609" s="107" t="str">
        <f t="array" ref="L6609">_xlfn.IFS(H6609&lt;100000,"Low",AND(H6609&gt;=100000,H6609&lt;250000),"Medium",H6609&gt;=250000,"High")</f>
        <v>Medium</v>
      </c>
      <c r="M6609" s="107" t="str">
        <f>IF(H6609&lt;100000,"Low",IF(AND(H6609&gt;=100000,H6609&lt;250000),"Medium","High"))</f>
        <v>Medium</v>
      </c>
    </row>
    <row r="6610" spans="1:13" x14ac:dyDescent="0.4">
      <c r="A6610" s="109" t="s">
        <v>6046</v>
      </c>
      <c r="B6610" s="109" t="s">
        <v>10275</v>
      </c>
      <c r="C6610" s="109" t="s">
        <v>1051</v>
      </c>
      <c r="D6610" s="109" t="s">
        <v>102</v>
      </c>
      <c r="E6610" s="109" t="s">
        <v>9890</v>
      </c>
      <c r="F6610" s="109" t="s">
        <v>99</v>
      </c>
      <c r="G6610" s="109" t="s">
        <v>6109</v>
      </c>
      <c r="H6610" s="107">
        <v>407700</v>
      </c>
      <c r="I6610" s="109">
        <v>2</v>
      </c>
      <c r="J6610" s="108">
        <v>-115482</v>
      </c>
      <c r="K6610" s="107" t="str">
        <f>IF(J6610&gt;0,"Untung","Rugi")</f>
        <v>Rugi</v>
      </c>
      <c r="L6610" s="107" t="str">
        <f t="array" ref="L6610">_xlfn.IFS(H6610&lt;100000,"Low",AND(H6610&gt;=100000,H6610&lt;250000),"Medium",H6610&gt;=250000,"High")</f>
        <v>High</v>
      </c>
      <c r="M6610" s="107" t="str">
        <f>IF(H6610&lt;100000,"Low",IF(AND(H6610&gt;=100000,H6610&lt;250000),"Medium","High"))</f>
        <v>High</v>
      </c>
    </row>
    <row r="6611" spans="1:13" x14ac:dyDescent="0.4">
      <c r="A6611" s="109" t="s">
        <v>6046</v>
      </c>
      <c r="B6611" s="109" t="s">
        <v>10229</v>
      </c>
      <c r="C6611" s="109" t="s">
        <v>1051</v>
      </c>
      <c r="D6611" s="109" t="s">
        <v>102</v>
      </c>
      <c r="E6611" s="109" t="s">
        <v>7698</v>
      </c>
      <c r="F6611" s="109" t="s">
        <v>95</v>
      </c>
      <c r="G6611" s="109" t="s">
        <v>6052</v>
      </c>
      <c r="H6611" s="107">
        <v>158471</v>
      </c>
      <c r="I6611" s="109">
        <v>4</v>
      </c>
      <c r="J6611" s="108">
        <v>400238</v>
      </c>
      <c r="K6611" s="107" t="str">
        <f>IF(J6611&gt;0,"Untung","Rugi")</f>
        <v>Untung</v>
      </c>
      <c r="L6611" s="107" t="str">
        <f t="array" ref="L6611">_xlfn.IFS(H6611&lt;100000,"Low",AND(H6611&gt;=100000,H6611&lt;250000),"Medium",H6611&gt;=250000,"High")</f>
        <v>Medium</v>
      </c>
      <c r="M6611" s="107" t="str">
        <f>IF(H6611&lt;100000,"Low",IF(AND(H6611&gt;=100000,H6611&lt;250000),"Medium","High"))</f>
        <v>Medium</v>
      </c>
    </row>
    <row r="6612" spans="1:13" x14ac:dyDescent="0.4">
      <c r="A6612" s="109" t="s">
        <v>6046</v>
      </c>
      <c r="B6612" s="109" t="s">
        <v>10229</v>
      </c>
      <c r="C6612" s="109" t="s">
        <v>1051</v>
      </c>
      <c r="D6612" s="109" t="s">
        <v>102</v>
      </c>
      <c r="E6612" s="109" t="s">
        <v>7762</v>
      </c>
      <c r="F6612" s="109" t="s">
        <v>99</v>
      </c>
      <c r="G6612" s="109" t="s">
        <v>6024</v>
      </c>
      <c r="H6612" s="107">
        <v>115048</v>
      </c>
      <c r="I6612" s="109">
        <v>8</v>
      </c>
      <c r="J6612" s="108">
        <v>45653</v>
      </c>
      <c r="K6612" s="107" t="str">
        <f>IF(J6612&gt;0,"Untung","Rugi")</f>
        <v>Untung</v>
      </c>
      <c r="L6612" s="107" t="str">
        <f t="array" ref="L6612">_xlfn.IFS(H6612&lt;100000,"Low",AND(H6612&gt;=100000,H6612&lt;250000),"Medium",H6612&gt;=250000,"High")</f>
        <v>Medium</v>
      </c>
      <c r="M6612" s="107" t="str">
        <f>IF(H6612&lt;100000,"Low",IF(AND(H6612&gt;=100000,H6612&lt;250000),"Medium","High"))</f>
        <v>Medium</v>
      </c>
    </row>
    <row r="6613" spans="1:13" x14ac:dyDescent="0.4">
      <c r="A6613" s="109" t="s">
        <v>6046</v>
      </c>
      <c r="B6613" s="109" t="s">
        <v>10274</v>
      </c>
      <c r="C6613" s="109" t="s">
        <v>1051</v>
      </c>
      <c r="D6613" s="109" t="s">
        <v>102</v>
      </c>
      <c r="E6613" s="109" t="s">
        <v>10273</v>
      </c>
      <c r="F6613" s="109" t="s">
        <v>6021</v>
      </c>
      <c r="G6613" s="109" t="s">
        <v>6745</v>
      </c>
      <c r="H6613" s="107">
        <v>272993</v>
      </c>
      <c r="I6613" s="109">
        <v>2</v>
      </c>
      <c r="J6613" s="108">
        <v>127011</v>
      </c>
      <c r="K6613" s="107" t="str">
        <f>IF(J6613&gt;0,"Untung","Rugi")</f>
        <v>Untung</v>
      </c>
      <c r="L6613" s="107" t="str">
        <f t="array" ref="L6613">_xlfn.IFS(H6613&lt;100000,"Low",AND(H6613&gt;=100000,H6613&lt;250000),"Medium",H6613&gt;=250000,"High")</f>
        <v>High</v>
      </c>
      <c r="M6613" s="107" t="str">
        <f>IF(H6613&lt;100000,"Low",IF(AND(H6613&gt;=100000,H6613&lt;250000),"Medium","High"))</f>
        <v>High</v>
      </c>
    </row>
    <row r="6614" spans="1:13" x14ac:dyDescent="0.4">
      <c r="A6614" s="109" t="s">
        <v>6046</v>
      </c>
      <c r="B6614" s="109" t="s">
        <v>10228</v>
      </c>
      <c r="C6614" s="109" t="s">
        <v>1051</v>
      </c>
      <c r="D6614" s="109" t="s">
        <v>96</v>
      </c>
      <c r="E6614" s="109" t="s">
        <v>8901</v>
      </c>
      <c r="F6614" s="109" t="s">
        <v>99</v>
      </c>
      <c r="G6614" s="109" t="s">
        <v>6024</v>
      </c>
      <c r="H6614" s="107">
        <v>440100</v>
      </c>
      <c r="I6614" s="109">
        <v>3</v>
      </c>
      <c r="J6614" s="108">
        <v>418447</v>
      </c>
      <c r="K6614" s="107" t="str">
        <f>IF(J6614&gt;0,"Untung","Rugi")</f>
        <v>Untung</v>
      </c>
      <c r="L6614" s="107" t="str">
        <f t="array" ref="L6614">_xlfn.IFS(H6614&lt;100000,"Low",AND(H6614&gt;=100000,H6614&lt;250000),"Medium",H6614&gt;=250000,"High")</f>
        <v>High</v>
      </c>
      <c r="M6614" s="107" t="str">
        <f>IF(H6614&lt;100000,"Low",IF(AND(H6614&gt;=100000,H6614&lt;250000),"Medium","High"))</f>
        <v>High</v>
      </c>
    </row>
    <row r="6615" spans="1:13" x14ac:dyDescent="0.4">
      <c r="A6615" s="109" t="s">
        <v>6016</v>
      </c>
      <c r="B6615" s="109" t="s">
        <v>10272</v>
      </c>
      <c r="C6615" s="109" t="s">
        <v>1051</v>
      </c>
      <c r="D6615" s="109" t="s">
        <v>96</v>
      </c>
      <c r="E6615" s="109" t="s">
        <v>8104</v>
      </c>
      <c r="F6615" s="109" t="s">
        <v>95</v>
      </c>
      <c r="G6615" s="109" t="s">
        <v>6057</v>
      </c>
      <c r="H6615" s="107">
        <v>359066</v>
      </c>
      <c r="I6615" s="109">
        <v>5</v>
      </c>
      <c r="J6615" s="108">
        <v>-168418</v>
      </c>
      <c r="K6615" s="107" t="str">
        <f>IF(J6615&gt;0,"Untung","Rugi")</f>
        <v>Rugi</v>
      </c>
      <c r="L6615" s="107" t="str">
        <f t="array" ref="L6615">_xlfn.IFS(H6615&lt;100000,"Low",AND(H6615&gt;=100000,H6615&lt;250000),"Medium",H6615&gt;=250000,"High")</f>
        <v>High</v>
      </c>
      <c r="M6615" s="107" t="str">
        <f>IF(H6615&lt;100000,"Low",IF(AND(H6615&gt;=100000,H6615&lt;250000),"Medium","High"))</f>
        <v>High</v>
      </c>
    </row>
    <row r="6616" spans="1:13" x14ac:dyDescent="0.4">
      <c r="A6616" s="109" t="s">
        <v>6016</v>
      </c>
      <c r="B6616" s="109" t="s">
        <v>10272</v>
      </c>
      <c r="C6616" s="109" t="s">
        <v>1051</v>
      </c>
      <c r="D6616" s="109" t="s">
        <v>96</v>
      </c>
      <c r="E6616" s="109" t="s">
        <v>6420</v>
      </c>
      <c r="F6616" s="109" t="s">
        <v>95</v>
      </c>
      <c r="G6616" s="109" t="s">
        <v>6052</v>
      </c>
      <c r="H6616" s="107">
        <v>323998</v>
      </c>
      <c r="I6616" s="109">
        <v>3</v>
      </c>
      <c r="J6616" s="108">
        <v>244720</v>
      </c>
      <c r="K6616" s="107" t="str">
        <f>IF(J6616&gt;0,"Untung","Rugi")</f>
        <v>Untung</v>
      </c>
      <c r="L6616" s="107" t="str">
        <f t="array" ref="L6616">_xlfn.IFS(H6616&lt;100000,"Low",AND(H6616&gt;=100000,H6616&lt;250000),"Medium",H6616&gt;=250000,"High")</f>
        <v>High</v>
      </c>
      <c r="M6616" s="107" t="str">
        <f>IF(H6616&lt;100000,"Low",IF(AND(H6616&gt;=100000,H6616&lt;250000),"Medium","High"))</f>
        <v>High</v>
      </c>
    </row>
    <row r="6617" spans="1:13" x14ac:dyDescent="0.4">
      <c r="A6617" s="109" t="s">
        <v>6016</v>
      </c>
      <c r="B6617" s="109" t="s">
        <v>10271</v>
      </c>
      <c r="C6617" s="109" t="s">
        <v>100</v>
      </c>
      <c r="D6617" s="109" t="s">
        <v>106</v>
      </c>
      <c r="E6617" s="109" t="s">
        <v>9948</v>
      </c>
      <c r="F6617" s="109" t="s">
        <v>95</v>
      </c>
      <c r="G6617" s="109" t="s">
        <v>6052</v>
      </c>
      <c r="H6617" s="107">
        <v>211402</v>
      </c>
      <c r="I6617" s="109">
        <v>5</v>
      </c>
      <c r="J6617" s="108">
        <v>-118770</v>
      </c>
      <c r="K6617" s="107" t="str">
        <f>IF(J6617&gt;0,"Untung","Rugi")</f>
        <v>Rugi</v>
      </c>
      <c r="L6617" s="107" t="str">
        <f t="array" ref="L6617">_xlfn.IFS(H6617&lt;100000,"Low",AND(H6617&gt;=100000,H6617&lt;250000),"Medium",H6617&gt;=250000,"High")</f>
        <v>Medium</v>
      </c>
      <c r="M6617" s="107" t="str">
        <f>IF(H6617&lt;100000,"Low",IF(AND(H6617&gt;=100000,H6617&lt;250000),"Medium","High"))</f>
        <v>Medium</v>
      </c>
    </row>
    <row r="6618" spans="1:13" x14ac:dyDescent="0.4">
      <c r="A6618" s="109" t="s">
        <v>6016</v>
      </c>
      <c r="B6618" s="109" t="s">
        <v>10270</v>
      </c>
      <c r="C6618" s="109" t="s">
        <v>100</v>
      </c>
      <c r="D6618" s="109" t="s">
        <v>106</v>
      </c>
      <c r="E6618" s="109" t="s">
        <v>6775</v>
      </c>
      <c r="F6618" s="109" t="s">
        <v>99</v>
      </c>
      <c r="G6618" s="109" t="s">
        <v>6024</v>
      </c>
      <c r="H6618" s="107">
        <v>329332</v>
      </c>
      <c r="I6618" s="109">
        <v>3</v>
      </c>
      <c r="J6618" s="108">
        <v>-79962</v>
      </c>
      <c r="K6618" s="107" t="str">
        <f>IF(J6618&gt;0,"Untung","Rugi")</f>
        <v>Rugi</v>
      </c>
      <c r="L6618" s="107" t="str">
        <f t="array" ref="L6618">_xlfn.IFS(H6618&lt;100000,"Low",AND(H6618&gt;=100000,H6618&lt;250000),"Medium",H6618&gt;=250000,"High")</f>
        <v>High</v>
      </c>
      <c r="M6618" s="107" t="str">
        <f>IF(H6618&lt;100000,"Low",IF(AND(H6618&gt;=100000,H6618&lt;250000),"Medium","High"))</f>
        <v>High</v>
      </c>
    </row>
    <row r="6619" spans="1:13" x14ac:dyDescent="0.4">
      <c r="A6619" s="109" t="s">
        <v>6016</v>
      </c>
      <c r="B6619" s="109" t="s">
        <v>10269</v>
      </c>
      <c r="C6619" s="109" t="s">
        <v>100</v>
      </c>
      <c r="D6619" s="109" t="s">
        <v>106</v>
      </c>
      <c r="E6619" s="109" t="s">
        <v>7070</v>
      </c>
      <c r="F6619" s="109" t="s">
        <v>99</v>
      </c>
      <c r="G6619" s="109" t="s">
        <v>6109</v>
      </c>
      <c r="H6619" s="107">
        <v>103722</v>
      </c>
      <c r="I6619" s="109">
        <v>2</v>
      </c>
      <c r="J6619" s="108">
        <v>379960</v>
      </c>
      <c r="K6619" s="107" t="str">
        <f>IF(J6619&gt;0,"Untung","Rugi")</f>
        <v>Untung</v>
      </c>
      <c r="L6619" s="107" t="str">
        <f t="array" ref="L6619">_xlfn.IFS(H6619&lt;100000,"Low",AND(H6619&gt;=100000,H6619&lt;250000),"Medium",H6619&gt;=250000,"High")</f>
        <v>Medium</v>
      </c>
      <c r="M6619" s="107" t="str">
        <f>IF(H6619&lt;100000,"Low",IF(AND(H6619&gt;=100000,H6619&lt;250000),"Medium","High"))</f>
        <v>Medium</v>
      </c>
    </row>
    <row r="6620" spans="1:13" x14ac:dyDescent="0.4">
      <c r="A6620" s="109" t="s">
        <v>6016</v>
      </c>
      <c r="B6620" s="109" t="s">
        <v>10268</v>
      </c>
      <c r="C6620" s="109" t="s">
        <v>100</v>
      </c>
      <c r="D6620" s="109" t="s">
        <v>106</v>
      </c>
      <c r="E6620" s="109" t="s">
        <v>10267</v>
      </c>
      <c r="F6620" s="109" t="s">
        <v>99</v>
      </c>
      <c r="G6620" s="109" t="s">
        <v>6024</v>
      </c>
      <c r="H6620" s="107">
        <v>273610</v>
      </c>
      <c r="I6620" s="109">
        <v>2</v>
      </c>
      <c r="J6620" s="108">
        <v>-106534</v>
      </c>
      <c r="K6620" s="107" t="str">
        <f>IF(J6620&gt;0,"Untung","Rugi")</f>
        <v>Rugi</v>
      </c>
      <c r="L6620" s="107" t="str">
        <f t="array" ref="L6620">_xlfn.IFS(H6620&lt;100000,"Low",AND(H6620&gt;=100000,H6620&lt;250000),"Medium",H6620&gt;=250000,"High")</f>
        <v>High</v>
      </c>
      <c r="M6620" s="107" t="str">
        <f>IF(H6620&lt;100000,"Low",IF(AND(H6620&gt;=100000,H6620&lt;250000),"Medium","High"))</f>
        <v>High</v>
      </c>
    </row>
    <row r="6621" spans="1:13" x14ac:dyDescent="0.4">
      <c r="A6621" s="109" t="s">
        <v>6016</v>
      </c>
      <c r="B6621" s="109" t="s">
        <v>10266</v>
      </c>
      <c r="C6621" s="109" t="s">
        <v>1051</v>
      </c>
      <c r="D6621" s="109" t="s">
        <v>96</v>
      </c>
      <c r="E6621" s="109" t="s">
        <v>8236</v>
      </c>
      <c r="F6621" s="109" t="s">
        <v>95</v>
      </c>
      <c r="G6621" s="109" t="s">
        <v>6013</v>
      </c>
      <c r="H6621" s="107">
        <v>197318</v>
      </c>
      <c r="I6621" s="109">
        <v>5</v>
      </c>
      <c r="J6621" s="108">
        <v>-150687</v>
      </c>
      <c r="K6621" s="107" t="str">
        <f>IF(J6621&gt;0,"Untung","Rugi")</f>
        <v>Rugi</v>
      </c>
      <c r="L6621" s="107" t="str">
        <f t="array" ref="L6621">_xlfn.IFS(H6621&lt;100000,"Low",AND(H6621&gt;=100000,H6621&lt;250000),"Medium",H6621&gt;=250000,"High")</f>
        <v>Medium</v>
      </c>
      <c r="M6621" s="107" t="str">
        <f>IF(H6621&lt;100000,"Low",IF(AND(H6621&gt;=100000,H6621&lt;250000),"Medium","High"))</f>
        <v>Medium</v>
      </c>
    </row>
    <row r="6622" spans="1:13" x14ac:dyDescent="0.4">
      <c r="A6622" s="109" t="s">
        <v>6016</v>
      </c>
      <c r="B6622" s="109" t="s">
        <v>10265</v>
      </c>
      <c r="C6622" s="109" t="s">
        <v>100</v>
      </c>
      <c r="D6622" s="109" t="s">
        <v>104</v>
      </c>
      <c r="E6622" s="109" t="s">
        <v>10264</v>
      </c>
      <c r="F6622" s="109" t="s">
        <v>99</v>
      </c>
      <c r="G6622" s="109" t="s">
        <v>6049</v>
      </c>
      <c r="H6622" s="107">
        <v>240146</v>
      </c>
      <c r="I6622" s="109">
        <v>2</v>
      </c>
      <c r="J6622" s="108">
        <v>-162344</v>
      </c>
      <c r="K6622" s="107" t="str">
        <f>IF(J6622&gt;0,"Untung","Rugi")</f>
        <v>Rugi</v>
      </c>
      <c r="L6622" s="107" t="str">
        <f t="array" ref="L6622">_xlfn.IFS(H6622&lt;100000,"Low",AND(H6622&gt;=100000,H6622&lt;250000),"Medium",H6622&gt;=250000,"High")</f>
        <v>Medium</v>
      </c>
      <c r="M6622" s="107" t="str">
        <f>IF(H6622&lt;100000,"Low",IF(AND(H6622&gt;=100000,H6622&lt;250000),"Medium","High"))</f>
        <v>Medium</v>
      </c>
    </row>
    <row r="6623" spans="1:13" x14ac:dyDescent="0.4">
      <c r="A6623" s="109" t="s">
        <v>6016</v>
      </c>
      <c r="B6623" s="109" t="s">
        <v>10263</v>
      </c>
      <c r="C6623" s="109" t="s">
        <v>100</v>
      </c>
      <c r="D6623" s="109" t="s">
        <v>106</v>
      </c>
      <c r="E6623" s="109" t="s">
        <v>8037</v>
      </c>
      <c r="F6623" s="109" t="s">
        <v>95</v>
      </c>
      <c r="G6623" s="109" t="s">
        <v>6116</v>
      </c>
      <c r="H6623" s="107">
        <v>285508</v>
      </c>
      <c r="I6623" s="109">
        <v>2</v>
      </c>
      <c r="J6623" s="108">
        <v>-107796</v>
      </c>
      <c r="K6623" s="107" t="str">
        <f>IF(J6623&gt;0,"Untung","Rugi")</f>
        <v>Rugi</v>
      </c>
      <c r="L6623" s="107" t="str">
        <f t="array" ref="L6623">_xlfn.IFS(H6623&lt;100000,"Low",AND(H6623&gt;=100000,H6623&lt;250000),"Medium",H6623&gt;=250000,"High")</f>
        <v>High</v>
      </c>
      <c r="M6623" s="107" t="str">
        <f>IF(H6623&lt;100000,"Low",IF(AND(H6623&gt;=100000,H6623&lt;250000),"Medium","High"))</f>
        <v>High</v>
      </c>
    </row>
    <row r="6624" spans="1:13" x14ac:dyDescent="0.4">
      <c r="A6624" s="109" t="s">
        <v>6016</v>
      </c>
      <c r="B6624" s="109" t="s">
        <v>10262</v>
      </c>
      <c r="C6624" s="109" t="s">
        <v>100</v>
      </c>
      <c r="D6624" s="109" t="s">
        <v>106</v>
      </c>
      <c r="E6624" s="109" t="s">
        <v>8787</v>
      </c>
      <c r="F6624" s="109" t="s">
        <v>6021</v>
      </c>
      <c r="G6624" s="109" t="s">
        <v>6146</v>
      </c>
      <c r="H6624" s="107">
        <v>374171</v>
      </c>
      <c r="I6624" s="109">
        <v>5</v>
      </c>
      <c r="J6624" s="108">
        <v>135227</v>
      </c>
      <c r="K6624" s="107" t="str">
        <f>IF(J6624&gt;0,"Untung","Rugi")</f>
        <v>Untung</v>
      </c>
      <c r="L6624" s="107" t="str">
        <f t="array" ref="L6624">_xlfn.IFS(H6624&lt;100000,"Low",AND(H6624&gt;=100000,H6624&lt;250000),"Medium",H6624&gt;=250000,"High")</f>
        <v>High</v>
      </c>
      <c r="M6624" s="107" t="str">
        <f>IF(H6624&lt;100000,"Low",IF(AND(H6624&gt;=100000,H6624&lt;250000),"Medium","High"))</f>
        <v>High</v>
      </c>
    </row>
    <row r="6625" spans="1:13" x14ac:dyDescent="0.4">
      <c r="A6625" s="109" t="s">
        <v>6016</v>
      </c>
      <c r="B6625" s="109" t="s">
        <v>10261</v>
      </c>
      <c r="C6625" s="109" t="s">
        <v>100</v>
      </c>
      <c r="D6625" s="109" t="s">
        <v>106</v>
      </c>
      <c r="E6625" s="109" t="s">
        <v>6977</v>
      </c>
      <c r="F6625" s="109" t="s">
        <v>95</v>
      </c>
      <c r="G6625" s="109" t="s">
        <v>6052</v>
      </c>
      <c r="H6625" s="107">
        <v>64920</v>
      </c>
      <c r="I6625" s="109">
        <v>7</v>
      </c>
      <c r="J6625" s="108">
        <v>-115320</v>
      </c>
      <c r="K6625" s="107" t="str">
        <f>IF(J6625&gt;0,"Untung","Rugi")</f>
        <v>Rugi</v>
      </c>
      <c r="L6625" s="107" t="str">
        <f t="array" ref="L6625">_xlfn.IFS(H6625&lt;100000,"Low",AND(H6625&gt;=100000,H6625&lt;250000),"Medium",H6625&gt;=250000,"High")</f>
        <v>Low</v>
      </c>
      <c r="M6625" s="107" t="str">
        <f>IF(H6625&lt;100000,"Low",IF(AND(H6625&gt;=100000,H6625&lt;250000),"Medium","High"))</f>
        <v>Low</v>
      </c>
    </row>
    <row r="6626" spans="1:13" x14ac:dyDescent="0.4">
      <c r="A6626" s="109" t="s">
        <v>6016</v>
      </c>
      <c r="B6626" s="109" t="s">
        <v>10260</v>
      </c>
      <c r="C6626" s="109" t="s">
        <v>100</v>
      </c>
      <c r="D6626" s="109" t="s">
        <v>106</v>
      </c>
      <c r="E6626" s="109" t="s">
        <v>9661</v>
      </c>
      <c r="F6626" s="109" t="s">
        <v>95</v>
      </c>
      <c r="G6626" s="109" t="s">
        <v>6062</v>
      </c>
      <c r="H6626" s="107">
        <v>428459</v>
      </c>
      <c r="I6626" s="109">
        <v>2</v>
      </c>
      <c r="J6626" s="108">
        <v>-236790</v>
      </c>
      <c r="K6626" s="107" t="str">
        <f>IF(J6626&gt;0,"Untung","Rugi")</f>
        <v>Rugi</v>
      </c>
      <c r="L6626" s="107" t="str">
        <f t="array" ref="L6626">_xlfn.IFS(H6626&lt;100000,"Low",AND(H6626&gt;=100000,H6626&lt;250000),"Medium",H6626&gt;=250000,"High")</f>
        <v>High</v>
      </c>
      <c r="M6626" s="107" t="str">
        <f>IF(H6626&lt;100000,"Low",IF(AND(H6626&gt;=100000,H6626&lt;250000),"Medium","High"))</f>
        <v>High</v>
      </c>
    </row>
    <row r="6627" spans="1:13" x14ac:dyDescent="0.4">
      <c r="A6627" s="109" t="s">
        <v>6016</v>
      </c>
      <c r="B6627" s="109" t="s">
        <v>10259</v>
      </c>
      <c r="C6627" s="109" t="s">
        <v>100</v>
      </c>
      <c r="D6627" s="109" t="s">
        <v>102</v>
      </c>
      <c r="E6627" s="109" t="s">
        <v>8568</v>
      </c>
      <c r="F6627" s="109" t="s">
        <v>6021</v>
      </c>
      <c r="G6627" s="109" t="s">
        <v>6020</v>
      </c>
      <c r="H6627" s="107">
        <v>408632</v>
      </c>
      <c r="I6627" s="109">
        <v>3</v>
      </c>
      <c r="J6627" s="108">
        <v>-10663</v>
      </c>
      <c r="K6627" s="107" t="str">
        <f>IF(J6627&gt;0,"Untung","Rugi")</f>
        <v>Rugi</v>
      </c>
      <c r="L6627" s="107" t="str">
        <f t="array" ref="L6627">_xlfn.IFS(H6627&lt;100000,"Low",AND(H6627&gt;=100000,H6627&lt;250000),"Medium",H6627&gt;=250000,"High")</f>
        <v>High</v>
      </c>
      <c r="M6627" s="107" t="str">
        <f>IF(H6627&lt;100000,"Low",IF(AND(H6627&gt;=100000,H6627&lt;250000),"Medium","High"))</f>
        <v>High</v>
      </c>
    </row>
    <row r="6628" spans="1:13" x14ac:dyDescent="0.4">
      <c r="A6628" s="109" t="s">
        <v>6027</v>
      </c>
      <c r="B6628" s="109" t="s">
        <v>10258</v>
      </c>
      <c r="C6628" s="109" t="s">
        <v>1051</v>
      </c>
      <c r="D6628" s="109" t="s">
        <v>102</v>
      </c>
      <c r="E6628" s="109" t="s">
        <v>9780</v>
      </c>
      <c r="F6628" s="109" t="s">
        <v>95</v>
      </c>
      <c r="G6628" s="109" t="s">
        <v>6013</v>
      </c>
      <c r="H6628" s="107">
        <v>404135</v>
      </c>
      <c r="I6628" s="109">
        <v>4</v>
      </c>
      <c r="J6628" s="108">
        <v>210519</v>
      </c>
      <c r="K6628" s="107" t="str">
        <f>IF(J6628&gt;0,"Untung","Rugi")</f>
        <v>Untung</v>
      </c>
      <c r="L6628" s="107" t="str">
        <f t="array" ref="L6628">_xlfn.IFS(H6628&lt;100000,"Low",AND(H6628&gt;=100000,H6628&lt;250000),"Medium",H6628&gt;=250000,"High")</f>
        <v>High</v>
      </c>
      <c r="M6628" s="107" t="str">
        <f>IF(H6628&lt;100000,"Low",IF(AND(H6628&gt;=100000,H6628&lt;250000),"Medium","High"))</f>
        <v>High</v>
      </c>
    </row>
    <row r="6629" spans="1:13" x14ac:dyDescent="0.4">
      <c r="A6629" s="109" t="s">
        <v>6016</v>
      </c>
      <c r="B6629" s="109" t="s">
        <v>10257</v>
      </c>
      <c r="C6629" s="109" t="s">
        <v>1051</v>
      </c>
      <c r="D6629" s="109" t="s">
        <v>106</v>
      </c>
      <c r="E6629" s="109" t="s">
        <v>6456</v>
      </c>
      <c r="F6629" s="109" t="s">
        <v>95</v>
      </c>
      <c r="G6629" s="109" t="s">
        <v>6062</v>
      </c>
      <c r="H6629" s="107">
        <v>386766</v>
      </c>
      <c r="I6629" s="109">
        <v>3</v>
      </c>
      <c r="J6629" s="108">
        <v>113632</v>
      </c>
      <c r="K6629" s="107" t="str">
        <f>IF(J6629&gt;0,"Untung","Rugi")</f>
        <v>Untung</v>
      </c>
      <c r="L6629" s="107" t="str">
        <f t="array" ref="L6629">_xlfn.IFS(H6629&lt;100000,"Low",AND(H6629&gt;=100000,H6629&lt;250000),"Medium",H6629&gt;=250000,"High")</f>
        <v>High</v>
      </c>
      <c r="M6629" s="107" t="str">
        <f>IF(H6629&lt;100000,"Low",IF(AND(H6629&gt;=100000,H6629&lt;250000),"Medium","High"))</f>
        <v>High</v>
      </c>
    </row>
    <row r="6630" spans="1:13" x14ac:dyDescent="0.4">
      <c r="A6630" s="109" t="s">
        <v>6016</v>
      </c>
      <c r="B6630" s="109" t="s">
        <v>10256</v>
      </c>
      <c r="C6630" s="109" t="s">
        <v>1051</v>
      </c>
      <c r="D6630" s="109" t="s">
        <v>96</v>
      </c>
      <c r="E6630" s="109" t="s">
        <v>6642</v>
      </c>
      <c r="F6630" s="109" t="s">
        <v>99</v>
      </c>
      <c r="G6630" s="109" t="s">
        <v>6049</v>
      </c>
      <c r="H6630" s="107">
        <v>362104</v>
      </c>
      <c r="I6630" s="109">
        <v>1</v>
      </c>
      <c r="J6630" s="108">
        <v>239709</v>
      </c>
      <c r="K6630" s="107" t="str">
        <f>IF(J6630&gt;0,"Untung","Rugi")</f>
        <v>Untung</v>
      </c>
      <c r="L6630" s="107" t="str">
        <f t="array" ref="L6630">_xlfn.IFS(H6630&lt;100000,"Low",AND(H6630&gt;=100000,H6630&lt;250000),"Medium",H6630&gt;=250000,"High")</f>
        <v>High</v>
      </c>
      <c r="M6630" s="107" t="str">
        <f>IF(H6630&lt;100000,"Low",IF(AND(H6630&gt;=100000,H6630&lt;250000),"Medium","High"))</f>
        <v>High</v>
      </c>
    </row>
    <row r="6631" spans="1:13" x14ac:dyDescent="0.4">
      <c r="A6631" s="109" t="s">
        <v>6081</v>
      </c>
      <c r="B6631" s="109" t="s">
        <v>10255</v>
      </c>
      <c r="C6631" s="109" t="s">
        <v>100</v>
      </c>
      <c r="D6631" s="109" t="s">
        <v>96</v>
      </c>
      <c r="E6631" s="109" t="s">
        <v>7368</v>
      </c>
      <c r="F6631" s="109" t="s">
        <v>6021</v>
      </c>
      <c r="G6631" s="109" t="s">
        <v>6031</v>
      </c>
      <c r="H6631" s="107">
        <v>120942</v>
      </c>
      <c r="I6631" s="109">
        <v>2</v>
      </c>
      <c r="J6631" s="108">
        <v>411473</v>
      </c>
      <c r="K6631" s="107" t="str">
        <f>IF(J6631&gt;0,"Untung","Rugi")</f>
        <v>Untung</v>
      </c>
      <c r="L6631" s="107" t="str">
        <f t="array" ref="L6631">_xlfn.IFS(H6631&lt;100000,"Low",AND(H6631&gt;=100000,H6631&lt;250000),"Medium",H6631&gt;=250000,"High")</f>
        <v>Medium</v>
      </c>
      <c r="M6631" s="107" t="str">
        <f>IF(H6631&lt;100000,"Low",IF(AND(H6631&gt;=100000,H6631&lt;250000),"Medium","High"))</f>
        <v>Medium</v>
      </c>
    </row>
    <row r="6632" spans="1:13" x14ac:dyDescent="0.4">
      <c r="A6632" s="109" t="s">
        <v>6016</v>
      </c>
      <c r="B6632" s="109" t="s">
        <v>10254</v>
      </c>
      <c r="C6632" s="109" t="s">
        <v>100</v>
      </c>
      <c r="D6632" s="109" t="s">
        <v>96</v>
      </c>
      <c r="E6632" s="109" t="s">
        <v>6751</v>
      </c>
      <c r="F6632" s="109" t="s">
        <v>95</v>
      </c>
      <c r="G6632" s="109" t="s">
        <v>6039</v>
      </c>
      <c r="H6632" s="107">
        <v>417816</v>
      </c>
      <c r="I6632" s="109">
        <v>5</v>
      </c>
      <c r="J6632" s="108">
        <v>254068</v>
      </c>
      <c r="K6632" s="107" t="str">
        <f>IF(J6632&gt;0,"Untung","Rugi")</f>
        <v>Untung</v>
      </c>
      <c r="L6632" s="107" t="str">
        <f t="array" ref="L6632">_xlfn.IFS(H6632&lt;100000,"Low",AND(H6632&gt;=100000,H6632&lt;250000),"Medium",H6632&gt;=250000,"High")</f>
        <v>High</v>
      </c>
      <c r="M6632" s="107" t="str">
        <f>IF(H6632&lt;100000,"Low",IF(AND(H6632&gt;=100000,H6632&lt;250000),"Medium","High"))</f>
        <v>High</v>
      </c>
    </row>
    <row r="6633" spans="1:13" x14ac:dyDescent="0.4">
      <c r="A6633" s="109" t="s">
        <v>6016</v>
      </c>
      <c r="B6633" s="109" t="s">
        <v>10253</v>
      </c>
      <c r="C6633" s="109" t="s">
        <v>100</v>
      </c>
      <c r="D6633" s="109" t="s">
        <v>96</v>
      </c>
      <c r="E6633" s="109" t="s">
        <v>7213</v>
      </c>
      <c r="F6633" s="109" t="s">
        <v>99</v>
      </c>
      <c r="G6633" s="109" t="s">
        <v>6024</v>
      </c>
      <c r="H6633" s="107">
        <v>267161</v>
      </c>
      <c r="I6633" s="109">
        <v>1</v>
      </c>
      <c r="J6633" s="108">
        <v>-192523</v>
      </c>
      <c r="K6633" s="107" t="str">
        <f>IF(J6633&gt;0,"Untung","Rugi")</f>
        <v>Rugi</v>
      </c>
      <c r="L6633" s="107" t="str">
        <f t="array" ref="L6633">_xlfn.IFS(H6633&lt;100000,"Low",AND(H6633&gt;=100000,H6633&lt;250000),"Medium",H6633&gt;=250000,"High")</f>
        <v>High</v>
      </c>
      <c r="M6633" s="107" t="str">
        <f>IF(H6633&lt;100000,"Low",IF(AND(H6633&gt;=100000,H6633&lt;250000),"Medium","High"))</f>
        <v>High</v>
      </c>
    </row>
    <row r="6634" spans="1:13" x14ac:dyDescent="0.4">
      <c r="A6634" s="109" t="s">
        <v>6016</v>
      </c>
      <c r="B6634" s="109" t="s">
        <v>10252</v>
      </c>
      <c r="C6634" s="109" t="s">
        <v>100</v>
      </c>
      <c r="D6634" s="109" t="s">
        <v>102</v>
      </c>
      <c r="E6634" s="109" t="s">
        <v>7276</v>
      </c>
      <c r="F6634" s="109" t="s">
        <v>95</v>
      </c>
      <c r="G6634" s="109" t="s">
        <v>6062</v>
      </c>
      <c r="H6634" s="107">
        <v>179861</v>
      </c>
      <c r="I6634" s="109">
        <v>4</v>
      </c>
      <c r="J6634" s="108">
        <v>-40582</v>
      </c>
      <c r="K6634" s="107" t="str">
        <f>IF(J6634&gt;0,"Untung","Rugi")</f>
        <v>Rugi</v>
      </c>
      <c r="L6634" s="107" t="str">
        <f t="array" ref="L6634">_xlfn.IFS(H6634&lt;100000,"Low",AND(H6634&gt;=100000,H6634&lt;250000),"Medium",H6634&gt;=250000,"High")</f>
        <v>Medium</v>
      </c>
      <c r="M6634" s="107" t="str">
        <f>IF(H6634&lt;100000,"Low",IF(AND(H6634&gt;=100000,H6634&lt;250000),"Medium","High"))</f>
        <v>Medium</v>
      </c>
    </row>
    <row r="6635" spans="1:13" x14ac:dyDescent="0.4">
      <c r="A6635" s="109" t="s">
        <v>6016</v>
      </c>
      <c r="B6635" s="109" t="s">
        <v>10251</v>
      </c>
      <c r="C6635" s="109" t="s">
        <v>100</v>
      </c>
      <c r="D6635" s="109" t="s">
        <v>96</v>
      </c>
      <c r="E6635" s="109" t="s">
        <v>6572</v>
      </c>
      <c r="F6635" s="109" t="s">
        <v>6021</v>
      </c>
      <c r="G6635" s="109" t="s">
        <v>6020</v>
      </c>
      <c r="H6635" s="107">
        <v>411109</v>
      </c>
      <c r="I6635" s="109">
        <v>5</v>
      </c>
      <c r="J6635" s="108">
        <v>384084</v>
      </c>
      <c r="K6635" s="107" t="str">
        <f>IF(J6635&gt;0,"Untung","Rugi")</f>
        <v>Untung</v>
      </c>
      <c r="L6635" s="107" t="str">
        <f t="array" ref="L6635">_xlfn.IFS(H6635&lt;100000,"Low",AND(H6635&gt;=100000,H6635&lt;250000),"Medium",H6635&gt;=250000,"High")</f>
        <v>High</v>
      </c>
      <c r="M6635" s="107" t="str">
        <f>IF(H6635&lt;100000,"Low",IF(AND(H6635&gt;=100000,H6635&lt;250000),"Medium","High"))</f>
        <v>High</v>
      </c>
    </row>
    <row r="6636" spans="1:13" x14ac:dyDescent="0.4">
      <c r="A6636" s="109" t="s">
        <v>6016</v>
      </c>
      <c r="B6636" s="109" t="s">
        <v>10250</v>
      </c>
      <c r="C6636" s="109" t="s">
        <v>1064</v>
      </c>
      <c r="D6636" s="109" t="s">
        <v>102</v>
      </c>
      <c r="E6636" s="109" t="s">
        <v>6181</v>
      </c>
      <c r="F6636" s="109" t="s">
        <v>95</v>
      </c>
      <c r="G6636" s="109" t="s">
        <v>6052</v>
      </c>
      <c r="H6636" s="107">
        <v>63030</v>
      </c>
      <c r="I6636" s="109">
        <v>3</v>
      </c>
      <c r="J6636" s="108">
        <v>205708</v>
      </c>
      <c r="K6636" s="107" t="str">
        <f>IF(J6636&gt;0,"Untung","Rugi")</f>
        <v>Untung</v>
      </c>
      <c r="L6636" s="107" t="str">
        <f t="array" ref="L6636">_xlfn.IFS(H6636&lt;100000,"Low",AND(H6636&gt;=100000,H6636&lt;250000),"Medium",H6636&gt;=250000,"High")</f>
        <v>Low</v>
      </c>
      <c r="M6636" s="107" t="str">
        <f>IF(H6636&lt;100000,"Low",IF(AND(H6636&gt;=100000,H6636&lt;250000),"Medium","High"))</f>
        <v>Low</v>
      </c>
    </row>
    <row r="6637" spans="1:13" x14ac:dyDescent="0.4">
      <c r="A6637" s="109" t="s">
        <v>6046</v>
      </c>
      <c r="B6637" s="109" t="s">
        <v>10249</v>
      </c>
      <c r="C6637" s="109" t="s">
        <v>100</v>
      </c>
      <c r="D6637" s="109" t="s">
        <v>104</v>
      </c>
      <c r="E6637" s="109" t="s">
        <v>9763</v>
      </c>
      <c r="F6637" s="109" t="s">
        <v>6021</v>
      </c>
      <c r="G6637" s="109" t="s">
        <v>6031</v>
      </c>
      <c r="H6637" s="107">
        <v>14029</v>
      </c>
      <c r="I6637" s="109">
        <v>3</v>
      </c>
      <c r="J6637" s="108">
        <v>-57971</v>
      </c>
      <c r="K6637" s="107" t="str">
        <f>IF(J6637&gt;0,"Untung","Rugi")</f>
        <v>Rugi</v>
      </c>
      <c r="L6637" s="107" t="str">
        <f t="array" ref="L6637">_xlfn.IFS(H6637&lt;100000,"Low",AND(H6637&gt;=100000,H6637&lt;250000),"Medium",H6637&gt;=250000,"High")</f>
        <v>Low</v>
      </c>
      <c r="M6637" s="107" t="str">
        <f>IF(H6637&lt;100000,"Low",IF(AND(H6637&gt;=100000,H6637&lt;250000),"Medium","High"))</f>
        <v>Low</v>
      </c>
    </row>
    <row r="6638" spans="1:13" x14ac:dyDescent="0.4">
      <c r="A6638" s="109" t="s">
        <v>6016</v>
      </c>
      <c r="B6638" s="109" t="s">
        <v>10248</v>
      </c>
      <c r="C6638" s="109" t="s">
        <v>100</v>
      </c>
      <c r="D6638" s="109" t="s">
        <v>104</v>
      </c>
      <c r="E6638" s="109" t="s">
        <v>8990</v>
      </c>
      <c r="F6638" s="109" t="s">
        <v>95</v>
      </c>
      <c r="G6638" s="109" t="s">
        <v>6057</v>
      </c>
      <c r="H6638" s="107">
        <v>442930</v>
      </c>
      <c r="I6638" s="109">
        <v>3</v>
      </c>
      <c r="J6638" s="108">
        <v>351741</v>
      </c>
      <c r="K6638" s="107" t="str">
        <f>IF(J6638&gt;0,"Untung","Rugi")</f>
        <v>Untung</v>
      </c>
      <c r="L6638" s="107" t="str">
        <f t="array" ref="L6638">_xlfn.IFS(H6638&lt;100000,"Low",AND(H6638&gt;=100000,H6638&lt;250000),"Medium",H6638&gt;=250000,"High")</f>
        <v>High</v>
      </c>
      <c r="M6638" s="107" t="str">
        <f>IF(H6638&lt;100000,"Low",IF(AND(H6638&gt;=100000,H6638&lt;250000),"Medium","High"))</f>
        <v>High</v>
      </c>
    </row>
    <row r="6639" spans="1:13" x14ac:dyDescent="0.4">
      <c r="A6639" s="109" t="s">
        <v>6016</v>
      </c>
      <c r="B6639" s="109" t="s">
        <v>10247</v>
      </c>
      <c r="C6639" s="109" t="s">
        <v>100</v>
      </c>
      <c r="D6639" s="109" t="s">
        <v>104</v>
      </c>
      <c r="E6639" s="109" t="s">
        <v>7572</v>
      </c>
      <c r="F6639" s="109" t="s">
        <v>99</v>
      </c>
      <c r="G6639" s="109" t="s">
        <v>6109</v>
      </c>
      <c r="H6639" s="107">
        <v>266077</v>
      </c>
      <c r="I6639" s="109">
        <v>4</v>
      </c>
      <c r="J6639" s="108">
        <v>175757</v>
      </c>
      <c r="K6639" s="107" t="str">
        <f>IF(J6639&gt;0,"Untung","Rugi")</f>
        <v>Untung</v>
      </c>
      <c r="L6639" s="107" t="str">
        <f t="array" ref="L6639">_xlfn.IFS(H6639&lt;100000,"Low",AND(H6639&gt;=100000,H6639&lt;250000),"Medium",H6639&gt;=250000,"High")</f>
        <v>High</v>
      </c>
      <c r="M6639" s="107" t="str">
        <f>IF(H6639&lt;100000,"Low",IF(AND(H6639&gt;=100000,H6639&lt;250000),"Medium","High"))</f>
        <v>High</v>
      </c>
    </row>
    <row r="6640" spans="1:13" x14ac:dyDescent="0.4">
      <c r="A6640" s="109" t="s">
        <v>6016</v>
      </c>
      <c r="B6640" s="109" t="s">
        <v>10246</v>
      </c>
      <c r="C6640" s="109" t="s">
        <v>1064</v>
      </c>
      <c r="D6640" s="109" t="s">
        <v>96</v>
      </c>
      <c r="E6640" s="109" t="s">
        <v>6188</v>
      </c>
      <c r="F6640" s="109" t="s">
        <v>99</v>
      </c>
      <c r="G6640" s="109" t="s">
        <v>6109</v>
      </c>
      <c r="H6640" s="107">
        <v>211548</v>
      </c>
      <c r="I6640" s="109">
        <v>2</v>
      </c>
      <c r="J6640" s="108">
        <v>-140156</v>
      </c>
      <c r="K6640" s="107" t="str">
        <f>IF(J6640&gt;0,"Untung","Rugi")</f>
        <v>Rugi</v>
      </c>
      <c r="L6640" s="107" t="str">
        <f t="array" ref="L6640">_xlfn.IFS(H6640&lt;100000,"Low",AND(H6640&gt;=100000,H6640&lt;250000),"Medium",H6640&gt;=250000,"High")</f>
        <v>Medium</v>
      </c>
      <c r="M6640" s="107" t="str">
        <f>IF(H6640&lt;100000,"Low",IF(AND(H6640&gt;=100000,H6640&lt;250000),"Medium","High"))</f>
        <v>Medium</v>
      </c>
    </row>
    <row r="6641" spans="1:13" x14ac:dyDescent="0.4">
      <c r="A6641" s="109" t="s">
        <v>6016</v>
      </c>
      <c r="B6641" s="109" t="s">
        <v>10245</v>
      </c>
      <c r="C6641" s="109" t="s">
        <v>100</v>
      </c>
      <c r="D6641" s="109" t="s">
        <v>96</v>
      </c>
      <c r="E6641" s="109" t="s">
        <v>10244</v>
      </c>
      <c r="F6641" s="109" t="s">
        <v>95</v>
      </c>
      <c r="G6641" s="109" t="s">
        <v>6017</v>
      </c>
      <c r="H6641" s="107">
        <v>181088</v>
      </c>
      <c r="I6641" s="109">
        <v>4</v>
      </c>
      <c r="J6641" s="108">
        <v>90776</v>
      </c>
      <c r="K6641" s="107" t="str">
        <f>IF(J6641&gt;0,"Untung","Rugi")</f>
        <v>Untung</v>
      </c>
      <c r="L6641" s="107" t="str">
        <f t="array" ref="L6641">_xlfn.IFS(H6641&lt;100000,"Low",AND(H6641&gt;=100000,H6641&lt;250000),"Medium",H6641&gt;=250000,"High")</f>
        <v>Medium</v>
      </c>
      <c r="M6641" s="107" t="str">
        <f>IF(H6641&lt;100000,"Low",IF(AND(H6641&gt;=100000,H6641&lt;250000),"Medium","High"))</f>
        <v>Medium</v>
      </c>
    </row>
    <row r="6642" spans="1:13" x14ac:dyDescent="0.4">
      <c r="A6642" s="109" t="s">
        <v>6016</v>
      </c>
      <c r="B6642" s="109" t="s">
        <v>10243</v>
      </c>
      <c r="C6642" s="109" t="s">
        <v>1051</v>
      </c>
      <c r="D6642" s="109" t="s">
        <v>96</v>
      </c>
      <c r="E6642" s="109" t="s">
        <v>8032</v>
      </c>
      <c r="F6642" s="109" t="s">
        <v>6021</v>
      </c>
      <c r="G6642" s="109" t="s">
        <v>6020</v>
      </c>
      <c r="H6642" s="107">
        <v>222915</v>
      </c>
      <c r="I6642" s="109">
        <v>1</v>
      </c>
      <c r="J6642" s="108">
        <v>176128</v>
      </c>
      <c r="K6642" s="107" t="str">
        <f>IF(J6642&gt;0,"Untung","Rugi")</f>
        <v>Untung</v>
      </c>
      <c r="L6642" s="107" t="str">
        <f t="array" ref="L6642">_xlfn.IFS(H6642&lt;100000,"Low",AND(H6642&gt;=100000,H6642&lt;250000),"Medium",H6642&gt;=250000,"High")</f>
        <v>Medium</v>
      </c>
      <c r="M6642" s="107" t="str">
        <f>IF(H6642&lt;100000,"Low",IF(AND(H6642&gt;=100000,H6642&lt;250000),"Medium","High"))</f>
        <v>Medium</v>
      </c>
    </row>
    <row r="6643" spans="1:13" x14ac:dyDescent="0.4">
      <c r="A6643" s="109" t="s">
        <v>6016</v>
      </c>
      <c r="B6643" s="109" t="s">
        <v>10242</v>
      </c>
      <c r="C6643" s="109" t="s">
        <v>1051</v>
      </c>
      <c r="D6643" s="109" t="s">
        <v>106</v>
      </c>
      <c r="E6643" s="109" t="s">
        <v>8663</v>
      </c>
      <c r="F6643" s="109" t="s">
        <v>95</v>
      </c>
      <c r="G6643" s="109" t="s">
        <v>6017</v>
      </c>
      <c r="H6643" s="107">
        <v>34525</v>
      </c>
      <c r="I6643" s="109">
        <v>2</v>
      </c>
      <c r="J6643" s="108">
        <v>100069</v>
      </c>
      <c r="K6643" s="107" t="str">
        <f>IF(J6643&gt;0,"Untung","Rugi")</f>
        <v>Untung</v>
      </c>
      <c r="L6643" s="107" t="str">
        <f t="array" ref="L6643">_xlfn.IFS(H6643&lt;100000,"Low",AND(H6643&gt;=100000,H6643&lt;250000),"Medium",H6643&gt;=250000,"High")</f>
        <v>Low</v>
      </c>
      <c r="M6643" s="107" t="str">
        <f>IF(H6643&lt;100000,"Low",IF(AND(H6643&gt;=100000,H6643&lt;250000),"Medium","High"))</f>
        <v>Low</v>
      </c>
    </row>
    <row r="6644" spans="1:13" x14ac:dyDescent="0.4">
      <c r="A6644" s="109" t="s">
        <v>6046</v>
      </c>
      <c r="B6644" s="109" t="s">
        <v>10241</v>
      </c>
      <c r="C6644" s="109" t="s">
        <v>1051</v>
      </c>
      <c r="D6644" s="109" t="s">
        <v>96</v>
      </c>
      <c r="E6644" s="109" t="s">
        <v>10240</v>
      </c>
      <c r="F6644" s="109" t="s">
        <v>99</v>
      </c>
      <c r="G6644" s="109" t="s">
        <v>6024</v>
      </c>
      <c r="H6644" s="107">
        <v>81412</v>
      </c>
      <c r="I6644" s="109">
        <v>4</v>
      </c>
      <c r="J6644" s="108">
        <v>-25254</v>
      </c>
      <c r="K6644" s="107" t="str">
        <f>IF(J6644&gt;0,"Untung","Rugi")</f>
        <v>Rugi</v>
      </c>
      <c r="L6644" s="107" t="str">
        <f t="array" ref="L6644">_xlfn.IFS(H6644&lt;100000,"Low",AND(H6644&gt;=100000,H6644&lt;250000),"Medium",H6644&gt;=250000,"High")</f>
        <v>Low</v>
      </c>
      <c r="M6644" s="107" t="str">
        <f>IF(H6644&lt;100000,"Low",IF(AND(H6644&gt;=100000,H6644&lt;250000),"Medium","High"))</f>
        <v>Low</v>
      </c>
    </row>
    <row r="6645" spans="1:13" x14ac:dyDescent="0.4">
      <c r="A6645" s="109" t="s">
        <v>6016</v>
      </c>
      <c r="B6645" s="109" t="s">
        <v>10239</v>
      </c>
      <c r="C6645" s="109" t="s">
        <v>100</v>
      </c>
      <c r="D6645" s="109" t="s">
        <v>106</v>
      </c>
      <c r="E6645" s="109" t="s">
        <v>10238</v>
      </c>
      <c r="F6645" s="109" t="s">
        <v>99</v>
      </c>
      <c r="G6645" s="109" t="s">
        <v>6141</v>
      </c>
      <c r="H6645" s="107">
        <v>43224</v>
      </c>
      <c r="I6645" s="109">
        <v>6</v>
      </c>
      <c r="J6645" s="108">
        <v>357185</v>
      </c>
      <c r="K6645" s="107" t="str">
        <f>IF(J6645&gt;0,"Untung","Rugi")</f>
        <v>Untung</v>
      </c>
      <c r="L6645" s="107" t="str">
        <f t="array" ref="L6645">_xlfn.IFS(H6645&lt;100000,"Low",AND(H6645&gt;=100000,H6645&lt;250000),"Medium",H6645&gt;=250000,"High")</f>
        <v>Low</v>
      </c>
      <c r="M6645" s="107" t="str">
        <f>IF(H6645&lt;100000,"Low",IF(AND(H6645&gt;=100000,H6645&lt;250000),"Medium","High"))</f>
        <v>Low</v>
      </c>
    </row>
    <row r="6646" spans="1:13" x14ac:dyDescent="0.4">
      <c r="A6646" s="109" t="s">
        <v>6016</v>
      </c>
      <c r="B6646" s="109" t="s">
        <v>10237</v>
      </c>
      <c r="C6646" s="109" t="s">
        <v>100</v>
      </c>
      <c r="D6646" s="109" t="s">
        <v>106</v>
      </c>
      <c r="E6646" s="109" t="s">
        <v>10102</v>
      </c>
      <c r="F6646" s="109" t="s">
        <v>95</v>
      </c>
      <c r="G6646" s="109" t="s">
        <v>6052</v>
      </c>
      <c r="H6646" s="107">
        <v>439915</v>
      </c>
      <c r="I6646" s="109">
        <v>7</v>
      </c>
      <c r="J6646" s="108">
        <v>169517</v>
      </c>
      <c r="K6646" s="107" t="str">
        <f>IF(J6646&gt;0,"Untung","Rugi")</f>
        <v>Untung</v>
      </c>
      <c r="L6646" s="107" t="str">
        <f t="array" ref="L6646">_xlfn.IFS(H6646&lt;100000,"Low",AND(H6646&gt;=100000,H6646&lt;250000),"Medium",H6646&gt;=250000,"High")</f>
        <v>High</v>
      </c>
      <c r="M6646" s="107" t="str">
        <f>IF(H6646&lt;100000,"Low",IF(AND(H6646&gt;=100000,H6646&lt;250000),"Medium","High"))</f>
        <v>High</v>
      </c>
    </row>
    <row r="6647" spans="1:13" x14ac:dyDescent="0.4">
      <c r="A6647" s="109" t="s">
        <v>6016</v>
      </c>
      <c r="B6647" s="109" t="s">
        <v>10236</v>
      </c>
      <c r="C6647" s="109" t="s">
        <v>100</v>
      </c>
      <c r="D6647" s="109" t="s">
        <v>104</v>
      </c>
      <c r="E6647" s="109" t="s">
        <v>8485</v>
      </c>
      <c r="F6647" s="109" t="s">
        <v>95</v>
      </c>
      <c r="G6647" s="109" t="s">
        <v>6116</v>
      </c>
      <c r="H6647" s="107">
        <v>377495</v>
      </c>
      <c r="I6647" s="109">
        <v>4</v>
      </c>
      <c r="J6647" s="108">
        <v>105699</v>
      </c>
      <c r="K6647" s="107" t="str">
        <f>IF(J6647&gt;0,"Untung","Rugi")</f>
        <v>Untung</v>
      </c>
      <c r="L6647" s="107" t="str">
        <f t="array" ref="L6647">_xlfn.IFS(H6647&lt;100000,"Low",AND(H6647&gt;=100000,H6647&lt;250000),"Medium",H6647&gt;=250000,"High")</f>
        <v>High</v>
      </c>
      <c r="M6647" s="107" t="str">
        <f>IF(H6647&lt;100000,"Low",IF(AND(H6647&gt;=100000,H6647&lt;250000),"Medium","High"))</f>
        <v>High</v>
      </c>
    </row>
    <row r="6648" spans="1:13" x14ac:dyDescent="0.4">
      <c r="A6648" s="109" t="s">
        <v>6027</v>
      </c>
      <c r="B6648" s="109" t="s">
        <v>10235</v>
      </c>
      <c r="C6648" s="109" t="s">
        <v>100</v>
      </c>
      <c r="D6648" s="109" t="s">
        <v>104</v>
      </c>
      <c r="E6648" s="109" t="s">
        <v>7808</v>
      </c>
      <c r="F6648" s="109" t="s">
        <v>6021</v>
      </c>
      <c r="G6648" s="109" t="s">
        <v>6020</v>
      </c>
      <c r="H6648" s="107">
        <v>324399</v>
      </c>
      <c r="I6648" s="109">
        <v>3</v>
      </c>
      <c r="J6648" s="108">
        <v>-137057</v>
      </c>
      <c r="K6648" s="107" t="str">
        <f>IF(J6648&gt;0,"Untung","Rugi")</f>
        <v>Rugi</v>
      </c>
      <c r="L6648" s="107" t="str">
        <f t="array" ref="L6648">_xlfn.IFS(H6648&lt;100000,"Low",AND(H6648&gt;=100000,H6648&lt;250000),"Medium",H6648&gt;=250000,"High")</f>
        <v>High</v>
      </c>
      <c r="M6648" s="107" t="str">
        <f>IF(H6648&lt;100000,"Low",IF(AND(H6648&gt;=100000,H6648&lt;250000),"Medium","High"))</f>
        <v>High</v>
      </c>
    </row>
    <row r="6649" spans="1:13" x14ac:dyDescent="0.4">
      <c r="A6649" s="109" t="s">
        <v>6027</v>
      </c>
      <c r="B6649" s="109" t="s">
        <v>10234</v>
      </c>
      <c r="C6649" s="109" t="s">
        <v>100</v>
      </c>
      <c r="D6649" s="109" t="s">
        <v>104</v>
      </c>
      <c r="E6649" s="109" t="s">
        <v>8717</v>
      </c>
      <c r="F6649" s="109" t="s">
        <v>95</v>
      </c>
      <c r="G6649" s="109" t="s">
        <v>6116</v>
      </c>
      <c r="H6649" s="107">
        <v>448601</v>
      </c>
      <c r="I6649" s="109">
        <v>4</v>
      </c>
      <c r="J6649" s="108">
        <v>-227846</v>
      </c>
      <c r="K6649" s="107" t="str">
        <f>IF(J6649&gt;0,"Untung","Rugi")</f>
        <v>Rugi</v>
      </c>
      <c r="L6649" s="107" t="str">
        <f t="array" ref="L6649">_xlfn.IFS(H6649&lt;100000,"Low",AND(H6649&gt;=100000,H6649&lt;250000),"Medium",H6649&gt;=250000,"High")</f>
        <v>High</v>
      </c>
      <c r="M6649" s="107" t="str">
        <f>IF(H6649&lt;100000,"Low",IF(AND(H6649&gt;=100000,H6649&lt;250000),"Medium","High"))</f>
        <v>High</v>
      </c>
    </row>
    <row r="6650" spans="1:13" x14ac:dyDescent="0.4">
      <c r="A6650" s="109" t="s">
        <v>6027</v>
      </c>
      <c r="B6650" s="109" t="s">
        <v>10232</v>
      </c>
      <c r="C6650" s="109" t="s">
        <v>100</v>
      </c>
      <c r="D6650" s="109" t="s">
        <v>104</v>
      </c>
      <c r="E6650" s="109" t="s">
        <v>10233</v>
      </c>
      <c r="F6650" s="109" t="s">
        <v>95</v>
      </c>
      <c r="G6650" s="109" t="s">
        <v>6017</v>
      </c>
      <c r="H6650" s="107">
        <v>361408</v>
      </c>
      <c r="I6650" s="109">
        <v>2</v>
      </c>
      <c r="J6650" s="108">
        <v>332146</v>
      </c>
      <c r="K6650" s="107" t="str">
        <f>IF(J6650&gt;0,"Untung","Rugi")</f>
        <v>Untung</v>
      </c>
      <c r="L6650" s="107" t="str">
        <f t="array" ref="L6650">_xlfn.IFS(H6650&lt;100000,"Low",AND(H6650&gt;=100000,H6650&lt;250000),"Medium",H6650&gt;=250000,"High")</f>
        <v>High</v>
      </c>
      <c r="M6650" s="107" t="str">
        <f>IF(H6650&lt;100000,"Low",IF(AND(H6650&gt;=100000,H6650&lt;250000),"Medium","High"))</f>
        <v>High</v>
      </c>
    </row>
    <row r="6651" spans="1:13" x14ac:dyDescent="0.4">
      <c r="A6651" s="109" t="s">
        <v>6027</v>
      </c>
      <c r="B6651" s="109" t="s">
        <v>10232</v>
      </c>
      <c r="C6651" s="109" t="s">
        <v>100</v>
      </c>
      <c r="D6651" s="109" t="s">
        <v>104</v>
      </c>
      <c r="E6651" s="109" t="s">
        <v>8336</v>
      </c>
      <c r="F6651" s="109" t="s">
        <v>95</v>
      </c>
      <c r="G6651" s="109" t="s">
        <v>6067</v>
      </c>
      <c r="H6651" s="107">
        <v>437281</v>
      </c>
      <c r="I6651" s="109">
        <v>3</v>
      </c>
      <c r="J6651" s="108">
        <v>-48164</v>
      </c>
      <c r="K6651" s="107" t="str">
        <f>IF(J6651&gt;0,"Untung","Rugi")</f>
        <v>Rugi</v>
      </c>
      <c r="L6651" s="107" t="str">
        <f t="array" ref="L6651">_xlfn.IFS(H6651&lt;100000,"Low",AND(H6651&gt;=100000,H6651&lt;250000),"Medium",H6651&gt;=250000,"High")</f>
        <v>High</v>
      </c>
      <c r="M6651" s="107" t="str">
        <f>IF(H6651&lt;100000,"Low",IF(AND(H6651&gt;=100000,H6651&lt;250000),"Medium","High"))</f>
        <v>High</v>
      </c>
    </row>
    <row r="6652" spans="1:13" x14ac:dyDescent="0.4">
      <c r="A6652" s="109" t="s">
        <v>6027</v>
      </c>
      <c r="B6652" s="109" t="s">
        <v>10231</v>
      </c>
      <c r="C6652" s="109" t="s">
        <v>1051</v>
      </c>
      <c r="D6652" s="109" t="s">
        <v>96</v>
      </c>
      <c r="E6652" s="109" t="s">
        <v>7810</v>
      </c>
      <c r="F6652" s="109" t="s">
        <v>95</v>
      </c>
      <c r="G6652" s="109" t="s">
        <v>6017</v>
      </c>
      <c r="H6652" s="107">
        <v>343317</v>
      </c>
      <c r="I6652" s="109">
        <v>3</v>
      </c>
      <c r="J6652" s="108">
        <v>-68280</v>
      </c>
      <c r="K6652" s="107" t="str">
        <f>IF(J6652&gt;0,"Untung","Rugi")</f>
        <v>Rugi</v>
      </c>
      <c r="L6652" s="107" t="str">
        <f t="array" ref="L6652">_xlfn.IFS(H6652&lt;100000,"Low",AND(H6652&gt;=100000,H6652&lt;250000),"Medium",H6652&gt;=250000,"High")</f>
        <v>High</v>
      </c>
      <c r="M6652" s="107" t="str">
        <f>IF(H6652&lt;100000,"Low",IF(AND(H6652&gt;=100000,H6652&lt;250000),"Medium","High"))</f>
        <v>High</v>
      </c>
    </row>
    <row r="6653" spans="1:13" x14ac:dyDescent="0.4">
      <c r="A6653" s="109" t="s">
        <v>6016</v>
      </c>
      <c r="B6653" s="109" t="s">
        <v>10230</v>
      </c>
      <c r="C6653" s="109" t="s">
        <v>1051</v>
      </c>
      <c r="D6653" s="109" t="s">
        <v>96</v>
      </c>
      <c r="E6653" s="109" t="s">
        <v>6897</v>
      </c>
      <c r="F6653" s="109" t="s">
        <v>95</v>
      </c>
      <c r="G6653" s="109" t="s">
        <v>6057</v>
      </c>
      <c r="H6653" s="107">
        <v>181599</v>
      </c>
      <c r="I6653" s="109">
        <v>5</v>
      </c>
      <c r="J6653" s="108">
        <v>74350</v>
      </c>
      <c r="K6653" s="107" t="str">
        <f>IF(J6653&gt;0,"Untung","Rugi")</f>
        <v>Untung</v>
      </c>
      <c r="L6653" s="107" t="str">
        <f t="array" ref="L6653">_xlfn.IFS(H6653&lt;100000,"Low",AND(H6653&gt;=100000,H6653&lt;250000),"Medium",H6653&gt;=250000,"High")</f>
        <v>Medium</v>
      </c>
      <c r="M6653" s="107" t="str">
        <f>IF(H6653&lt;100000,"Low",IF(AND(H6653&gt;=100000,H6653&lt;250000),"Medium","High"))</f>
        <v>Medium</v>
      </c>
    </row>
    <row r="6654" spans="1:13" x14ac:dyDescent="0.4">
      <c r="A6654" s="109" t="s">
        <v>6016</v>
      </c>
      <c r="B6654" s="109" t="s">
        <v>10229</v>
      </c>
      <c r="C6654" s="109" t="s">
        <v>1051</v>
      </c>
      <c r="D6654" s="109" t="s">
        <v>96</v>
      </c>
      <c r="E6654" s="109" t="s">
        <v>9207</v>
      </c>
      <c r="F6654" s="109" t="s">
        <v>6021</v>
      </c>
      <c r="G6654" s="109" t="s">
        <v>6031</v>
      </c>
      <c r="H6654" s="107">
        <v>63970</v>
      </c>
      <c r="I6654" s="109">
        <v>11</v>
      </c>
      <c r="J6654" s="108">
        <v>302821</v>
      </c>
      <c r="K6654" s="107" t="str">
        <f>IF(J6654&gt;0,"Untung","Rugi")</f>
        <v>Untung</v>
      </c>
      <c r="L6654" s="107" t="str">
        <f t="array" ref="L6654">_xlfn.IFS(H6654&lt;100000,"Low",AND(H6654&gt;=100000,H6654&lt;250000),"Medium",H6654&gt;=250000,"High")</f>
        <v>Low</v>
      </c>
      <c r="M6654" s="107" t="str">
        <f>IF(H6654&lt;100000,"Low",IF(AND(H6654&gt;=100000,H6654&lt;250000),"Medium","High"))</f>
        <v>Low</v>
      </c>
    </row>
    <row r="6655" spans="1:13" x14ac:dyDescent="0.4">
      <c r="A6655" s="109" t="s">
        <v>6016</v>
      </c>
      <c r="B6655" s="109" t="s">
        <v>10228</v>
      </c>
      <c r="C6655" s="109" t="s">
        <v>1051</v>
      </c>
      <c r="D6655" s="109" t="s">
        <v>96</v>
      </c>
      <c r="E6655" s="109" t="s">
        <v>6842</v>
      </c>
      <c r="F6655" s="109" t="s">
        <v>95</v>
      </c>
      <c r="G6655" s="109" t="s">
        <v>6039</v>
      </c>
      <c r="H6655" s="107">
        <v>439186</v>
      </c>
      <c r="I6655" s="109">
        <v>8</v>
      </c>
      <c r="J6655" s="108">
        <v>441838</v>
      </c>
      <c r="K6655" s="107" t="str">
        <f>IF(J6655&gt;0,"Untung","Rugi")</f>
        <v>Untung</v>
      </c>
      <c r="L6655" s="107" t="str">
        <f t="array" ref="L6655">_xlfn.IFS(H6655&lt;100000,"Low",AND(H6655&gt;=100000,H6655&lt;250000),"Medium",H6655&gt;=250000,"High")</f>
        <v>High</v>
      </c>
      <c r="M6655" s="107" t="str">
        <f>IF(H6655&lt;100000,"Low",IF(AND(H6655&gt;=100000,H6655&lt;250000),"Medium","High"))</f>
        <v>High</v>
      </c>
    </row>
    <row r="6656" spans="1:13" x14ac:dyDescent="0.4">
      <c r="A6656" s="109" t="s">
        <v>6016</v>
      </c>
      <c r="B6656" s="109" t="s">
        <v>10227</v>
      </c>
      <c r="C6656" s="109" t="s">
        <v>1051</v>
      </c>
      <c r="D6656" s="109" t="s">
        <v>96</v>
      </c>
      <c r="E6656" s="109" t="s">
        <v>8546</v>
      </c>
      <c r="F6656" s="109" t="s">
        <v>99</v>
      </c>
      <c r="G6656" s="109" t="s">
        <v>6109</v>
      </c>
      <c r="H6656" s="107">
        <v>446959</v>
      </c>
      <c r="I6656" s="109">
        <v>3</v>
      </c>
      <c r="J6656" s="108">
        <v>292264</v>
      </c>
      <c r="K6656" s="107" t="str">
        <f>IF(J6656&gt;0,"Untung","Rugi")</f>
        <v>Untung</v>
      </c>
      <c r="L6656" s="107" t="str">
        <f t="array" ref="L6656">_xlfn.IFS(H6656&lt;100000,"Low",AND(H6656&gt;=100000,H6656&lt;250000),"Medium",H6656&gt;=250000,"High")</f>
        <v>High</v>
      </c>
      <c r="M6656" s="107" t="str">
        <f>IF(H6656&lt;100000,"Low",IF(AND(H6656&gt;=100000,H6656&lt;250000),"Medium","High"))</f>
        <v>High</v>
      </c>
    </row>
    <row r="6657" spans="1:13" x14ac:dyDescent="0.4">
      <c r="A6657" s="109" t="s">
        <v>6016</v>
      </c>
      <c r="B6657" s="109" t="s">
        <v>10227</v>
      </c>
      <c r="C6657" s="109" t="s">
        <v>100</v>
      </c>
      <c r="D6657" s="109" t="s">
        <v>106</v>
      </c>
      <c r="E6657" s="109" t="s">
        <v>6975</v>
      </c>
      <c r="F6657" s="109" t="s">
        <v>95</v>
      </c>
      <c r="G6657" s="109" t="s">
        <v>6017</v>
      </c>
      <c r="H6657" s="107">
        <v>25758</v>
      </c>
      <c r="I6657" s="109">
        <v>2</v>
      </c>
      <c r="J6657" s="108">
        <v>-18395</v>
      </c>
      <c r="K6657" s="107" t="str">
        <f>IF(J6657&gt;0,"Untung","Rugi")</f>
        <v>Rugi</v>
      </c>
      <c r="L6657" s="107" t="str">
        <f t="array" ref="L6657">_xlfn.IFS(H6657&lt;100000,"Low",AND(H6657&gt;=100000,H6657&lt;250000),"Medium",H6657&gt;=250000,"High")</f>
        <v>Low</v>
      </c>
      <c r="M6657" s="107" t="str">
        <f>IF(H6657&lt;100000,"Low",IF(AND(H6657&gt;=100000,H6657&lt;250000),"Medium","High"))</f>
        <v>Low</v>
      </c>
    </row>
    <row r="6658" spans="1:13" x14ac:dyDescent="0.4">
      <c r="A6658" s="109" t="s">
        <v>6016</v>
      </c>
      <c r="B6658" s="109" t="s">
        <v>10226</v>
      </c>
      <c r="C6658" s="109" t="s">
        <v>100</v>
      </c>
      <c r="D6658" s="109" t="s">
        <v>96</v>
      </c>
      <c r="E6658" s="109" t="s">
        <v>7405</v>
      </c>
      <c r="F6658" s="109" t="s">
        <v>95</v>
      </c>
      <c r="G6658" s="109" t="s">
        <v>6052</v>
      </c>
      <c r="H6658" s="107">
        <v>331656</v>
      </c>
      <c r="I6658" s="109">
        <v>2</v>
      </c>
      <c r="J6658" s="108">
        <v>23844</v>
      </c>
      <c r="K6658" s="107" t="str">
        <f>IF(J6658&gt;0,"Untung","Rugi")</f>
        <v>Untung</v>
      </c>
      <c r="L6658" s="107" t="str">
        <f t="array" ref="L6658">_xlfn.IFS(H6658&lt;100000,"Low",AND(H6658&gt;=100000,H6658&lt;250000),"Medium",H6658&gt;=250000,"High")</f>
        <v>High</v>
      </c>
      <c r="M6658" s="107" t="str">
        <f>IF(H6658&lt;100000,"Low",IF(AND(H6658&gt;=100000,H6658&lt;250000),"Medium","High"))</f>
        <v>High</v>
      </c>
    </row>
    <row r="6659" spans="1:13" x14ac:dyDescent="0.4">
      <c r="A6659" s="109" t="s">
        <v>6016</v>
      </c>
      <c r="B6659" s="109" t="s">
        <v>10225</v>
      </c>
      <c r="C6659" s="109" t="s">
        <v>100</v>
      </c>
      <c r="D6659" s="109" t="s">
        <v>96</v>
      </c>
      <c r="E6659" s="109" t="s">
        <v>6950</v>
      </c>
      <c r="F6659" s="109" t="s">
        <v>6021</v>
      </c>
      <c r="G6659" s="109" t="s">
        <v>6020</v>
      </c>
      <c r="H6659" s="107">
        <v>187318</v>
      </c>
      <c r="I6659" s="109">
        <v>5</v>
      </c>
      <c r="J6659" s="108">
        <v>355683</v>
      </c>
      <c r="K6659" s="107" t="str">
        <f>IF(J6659&gt;0,"Untung","Rugi")</f>
        <v>Untung</v>
      </c>
      <c r="L6659" s="107" t="str">
        <f t="array" ref="L6659">_xlfn.IFS(H6659&lt;100000,"Low",AND(H6659&gt;=100000,H6659&lt;250000),"Medium",H6659&gt;=250000,"High")</f>
        <v>Medium</v>
      </c>
      <c r="M6659" s="107" t="str">
        <f>IF(H6659&lt;100000,"Low",IF(AND(H6659&gt;=100000,H6659&lt;250000),"Medium","High"))</f>
        <v>Medium</v>
      </c>
    </row>
    <row r="6660" spans="1:13" x14ac:dyDescent="0.4">
      <c r="A6660" s="109" t="s">
        <v>6016</v>
      </c>
      <c r="B6660" s="109" t="s">
        <v>10224</v>
      </c>
      <c r="C6660" s="109" t="s">
        <v>100</v>
      </c>
      <c r="D6660" s="109" t="s">
        <v>96</v>
      </c>
      <c r="E6660" s="109" t="s">
        <v>7439</v>
      </c>
      <c r="F6660" s="109" t="s">
        <v>6021</v>
      </c>
      <c r="G6660" s="109" t="s">
        <v>6031</v>
      </c>
      <c r="H6660" s="107">
        <v>155259</v>
      </c>
      <c r="I6660" s="109">
        <v>3</v>
      </c>
      <c r="J6660" s="108">
        <v>272400</v>
      </c>
      <c r="K6660" s="107" t="str">
        <f>IF(J6660&gt;0,"Untung","Rugi")</f>
        <v>Untung</v>
      </c>
      <c r="L6660" s="107" t="str">
        <f t="array" ref="L6660">_xlfn.IFS(H6660&lt;100000,"Low",AND(H6660&gt;=100000,H6660&lt;250000),"Medium",H6660&gt;=250000,"High")</f>
        <v>Medium</v>
      </c>
      <c r="M6660" s="107" t="str">
        <f>IF(H6660&lt;100000,"Low",IF(AND(H6660&gt;=100000,H6660&lt;250000),"Medium","High"))</f>
        <v>Medium</v>
      </c>
    </row>
    <row r="6661" spans="1:13" x14ac:dyDescent="0.4">
      <c r="A6661" s="109" t="s">
        <v>6016</v>
      </c>
      <c r="B6661" s="109" t="s">
        <v>10224</v>
      </c>
      <c r="C6661" s="109" t="s">
        <v>100</v>
      </c>
      <c r="D6661" s="109" t="s">
        <v>96</v>
      </c>
      <c r="E6661" s="109" t="s">
        <v>7871</v>
      </c>
      <c r="F6661" s="109" t="s">
        <v>6021</v>
      </c>
      <c r="G6661" s="109" t="s">
        <v>6020</v>
      </c>
      <c r="H6661" s="107">
        <v>13447</v>
      </c>
      <c r="I6661" s="109">
        <v>2</v>
      </c>
      <c r="J6661" s="108">
        <v>162726</v>
      </c>
      <c r="K6661" s="107" t="str">
        <f>IF(J6661&gt;0,"Untung","Rugi")</f>
        <v>Untung</v>
      </c>
      <c r="L6661" s="107" t="str">
        <f t="array" ref="L6661">_xlfn.IFS(H6661&lt;100000,"Low",AND(H6661&gt;=100000,H6661&lt;250000),"Medium",H6661&gt;=250000,"High")</f>
        <v>Low</v>
      </c>
      <c r="M6661" s="107" t="str">
        <f>IF(H6661&lt;100000,"Low",IF(AND(H6661&gt;=100000,H6661&lt;250000),"Medium","High"))</f>
        <v>Low</v>
      </c>
    </row>
    <row r="6662" spans="1:13" x14ac:dyDescent="0.4">
      <c r="A6662" s="109" t="s">
        <v>6016</v>
      </c>
      <c r="B6662" s="109" t="s">
        <v>10223</v>
      </c>
      <c r="C6662" s="109" t="s">
        <v>100</v>
      </c>
      <c r="D6662" s="109" t="s">
        <v>96</v>
      </c>
      <c r="E6662" s="109" t="s">
        <v>8181</v>
      </c>
      <c r="F6662" s="109" t="s">
        <v>99</v>
      </c>
      <c r="G6662" s="109" t="s">
        <v>6049</v>
      </c>
      <c r="H6662" s="107">
        <v>46115</v>
      </c>
      <c r="I6662" s="109">
        <v>9</v>
      </c>
      <c r="J6662" s="108">
        <v>-44137</v>
      </c>
      <c r="K6662" s="107" t="str">
        <f>IF(J6662&gt;0,"Untung","Rugi")</f>
        <v>Rugi</v>
      </c>
      <c r="L6662" s="107" t="str">
        <f t="array" ref="L6662">_xlfn.IFS(H6662&lt;100000,"Low",AND(H6662&gt;=100000,H6662&lt;250000),"Medium",H6662&gt;=250000,"High")</f>
        <v>Low</v>
      </c>
      <c r="M6662" s="107" t="str">
        <f>IF(H6662&lt;100000,"Low",IF(AND(H6662&gt;=100000,H6662&lt;250000),"Medium","High"))</f>
        <v>Low</v>
      </c>
    </row>
    <row r="6663" spans="1:13" x14ac:dyDescent="0.4">
      <c r="A6663" s="109" t="s">
        <v>6016</v>
      </c>
      <c r="B6663" s="109" t="s">
        <v>10222</v>
      </c>
      <c r="C6663" s="109" t="s">
        <v>100</v>
      </c>
      <c r="D6663" s="109" t="s">
        <v>96</v>
      </c>
      <c r="E6663" s="109" t="s">
        <v>6175</v>
      </c>
      <c r="F6663" s="109" t="s">
        <v>95</v>
      </c>
      <c r="G6663" s="109" t="s">
        <v>6017</v>
      </c>
      <c r="H6663" s="107">
        <v>416181</v>
      </c>
      <c r="I6663" s="109">
        <v>2</v>
      </c>
      <c r="J6663" s="108">
        <v>71214</v>
      </c>
      <c r="K6663" s="107" t="str">
        <f>IF(J6663&gt;0,"Untung","Rugi")</f>
        <v>Untung</v>
      </c>
      <c r="L6663" s="107" t="str">
        <f t="array" ref="L6663">_xlfn.IFS(H6663&lt;100000,"Low",AND(H6663&gt;=100000,H6663&lt;250000),"Medium",H6663&gt;=250000,"High")</f>
        <v>High</v>
      </c>
      <c r="M6663" s="107" t="str">
        <f>IF(H6663&lt;100000,"Low",IF(AND(H6663&gt;=100000,H6663&lt;250000),"Medium","High"))</f>
        <v>High</v>
      </c>
    </row>
    <row r="6664" spans="1:13" x14ac:dyDescent="0.4">
      <c r="A6664" s="109" t="s">
        <v>6016</v>
      </c>
      <c r="B6664" s="109" t="s">
        <v>10221</v>
      </c>
      <c r="C6664" s="109" t="s">
        <v>100</v>
      </c>
      <c r="D6664" s="109" t="s">
        <v>96</v>
      </c>
      <c r="E6664" s="109" t="s">
        <v>10220</v>
      </c>
      <c r="F6664" s="109" t="s">
        <v>95</v>
      </c>
      <c r="G6664" s="109" t="s">
        <v>6017</v>
      </c>
      <c r="H6664" s="107">
        <v>73992</v>
      </c>
      <c r="I6664" s="109">
        <v>9</v>
      </c>
      <c r="J6664" s="108">
        <v>-18738</v>
      </c>
      <c r="K6664" s="107" t="str">
        <f>IF(J6664&gt;0,"Untung","Rugi")</f>
        <v>Rugi</v>
      </c>
      <c r="L6664" s="107" t="str">
        <f t="array" ref="L6664">_xlfn.IFS(H6664&lt;100000,"Low",AND(H6664&gt;=100000,H6664&lt;250000),"Medium",H6664&gt;=250000,"High")</f>
        <v>Low</v>
      </c>
      <c r="M6664" s="107" t="str">
        <f>IF(H6664&lt;100000,"Low",IF(AND(H6664&gt;=100000,H6664&lt;250000),"Medium","High"))</f>
        <v>Low</v>
      </c>
    </row>
    <row r="6665" spans="1:13" x14ac:dyDescent="0.4">
      <c r="A6665" s="109" t="s">
        <v>6016</v>
      </c>
      <c r="B6665" s="109" t="s">
        <v>10219</v>
      </c>
      <c r="C6665" s="109" t="s">
        <v>100</v>
      </c>
      <c r="D6665" s="109" t="s">
        <v>106</v>
      </c>
      <c r="E6665" s="109" t="s">
        <v>7225</v>
      </c>
      <c r="F6665" s="109" t="s">
        <v>95</v>
      </c>
      <c r="G6665" s="109" t="s">
        <v>6039</v>
      </c>
      <c r="H6665" s="107">
        <v>227432</v>
      </c>
      <c r="I6665" s="109">
        <v>3</v>
      </c>
      <c r="J6665" s="108">
        <v>143715</v>
      </c>
      <c r="K6665" s="107" t="str">
        <f>IF(J6665&gt;0,"Untung","Rugi")</f>
        <v>Untung</v>
      </c>
      <c r="L6665" s="107" t="str">
        <f t="array" ref="L6665">_xlfn.IFS(H6665&lt;100000,"Low",AND(H6665&gt;=100000,H6665&lt;250000),"Medium",H6665&gt;=250000,"High")</f>
        <v>Medium</v>
      </c>
      <c r="M6665" s="107" t="str">
        <f>IF(H6665&lt;100000,"Low",IF(AND(H6665&gt;=100000,H6665&lt;250000),"Medium","High"))</f>
        <v>Medium</v>
      </c>
    </row>
    <row r="6666" spans="1:13" x14ac:dyDescent="0.4">
      <c r="A6666" s="109" t="s">
        <v>6027</v>
      </c>
      <c r="B6666" s="109" t="s">
        <v>10218</v>
      </c>
      <c r="C6666" s="109" t="s">
        <v>1051</v>
      </c>
      <c r="D6666" s="109" t="s">
        <v>96</v>
      </c>
      <c r="E6666" s="109" t="s">
        <v>10217</v>
      </c>
      <c r="F6666" s="109" t="s">
        <v>95</v>
      </c>
      <c r="G6666" s="109" t="s">
        <v>6017</v>
      </c>
      <c r="H6666" s="107">
        <v>30852</v>
      </c>
      <c r="I6666" s="109">
        <v>1</v>
      </c>
      <c r="J6666" s="108">
        <v>438781</v>
      </c>
      <c r="K6666" s="107" t="str">
        <f>IF(J6666&gt;0,"Untung","Rugi")</f>
        <v>Untung</v>
      </c>
      <c r="L6666" s="107" t="str">
        <f t="array" ref="L6666">_xlfn.IFS(H6666&lt;100000,"Low",AND(H6666&gt;=100000,H6666&lt;250000),"Medium",H6666&gt;=250000,"High")</f>
        <v>Low</v>
      </c>
      <c r="M6666" s="107" t="str">
        <f>IF(H6666&lt;100000,"Low",IF(AND(H6666&gt;=100000,H6666&lt;250000),"Medium","High"))</f>
        <v>Low</v>
      </c>
    </row>
    <row r="6667" spans="1:13" x14ac:dyDescent="0.4">
      <c r="A6667" s="109" t="s">
        <v>6046</v>
      </c>
      <c r="B6667" s="109" t="s">
        <v>10216</v>
      </c>
      <c r="C6667" s="109" t="s">
        <v>1051</v>
      </c>
      <c r="D6667" s="109" t="s">
        <v>106</v>
      </c>
      <c r="E6667" s="109" t="s">
        <v>7102</v>
      </c>
      <c r="F6667" s="109" t="s">
        <v>95</v>
      </c>
      <c r="G6667" s="109" t="s">
        <v>6052</v>
      </c>
      <c r="H6667" s="107">
        <v>418313</v>
      </c>
      <c r="I6667" s="109">
        <v>5</v>
      </c>
      <c r="J6667" s="108">
        <v>-60242</v>
      </c>
      <c r="K6667" s="107" t="str">
        <f>IF(J6667&gt;0,"Untung","Rugi")</f>
        <v>Rugi</v>
      </c>
      <c r="L6667" s="107" t="str">
        <f t="array" ref="L6667">_xlfn.IFS(H6667&lt;100000,"Low",AND(H6667&gt;=100000,H6667&lt;250000),"Medium",H6667&gt;=250000,"High")</f>
        <v>High</v>
      </c>
      <c r="M6667" s="107" t="str">
        <f>IF(H6667&lt;100000,"Low",IF(AND(H6667&gt;=100000,H6667&lt;250000),"Medium","High"))</f>
        <v>High</v>
      </c>
    </row>
    <row r="6668" spans="1:13" x14ac:dyDescent="0.4">
      <c r="A6668" s="109" t="s">
        <v>6027</v>
      </c>
      <c r="B6668" s="109" t="s">
        <v>10215</v>
      </c>
      <c r="C6668" s="109" t="s">
        <v>1051</v>
      </c>
      <c r="D6668" s="109" t="s">
        <v>106</v>
      </c>
      <c r="E6668" s="109" t="s">
        <v>7629</v>
      </c>
      <c r="F6668" s="109" t="s">
        <v>6021</v>
      </c>
      <c r="G6668" s="109" t="s">
        <v>6031</v>
      </c>
      <c r="H6668" s="107">
        <v>440833</v>
      </c>
      <c r="I6668" s="109">
        <v>3</v>
      </c>
      <c r="J6668" s="108">
        <v>115198</v>
      </c>
      <c r="K6668" s="107" t="str">
        <f>IF(J6668&gt;0,"Untung","Rugi")</f>
        <v>Untung</v>
      </c>
      <c r="L6668" s="107" t="str">
        <f t="array" ref="L6668">_xlfn.IFS(H6668&lt;100000,"Low",AND(H6668&gt;=100000,H6668&lt;250000),"Medium",H6668&gt;=250000,"High")</f>
        <v>High</v>
      </c>
      <c r="M6668" s="107" t="str">
        <f>IF(H6668&lt;100000,"Low",IF(AND(H6668&gt;=100000,H6668&lt;250000),"Medium","High"))</f>
        <v>High</v>
      </c>
    </row>
    <row r="6669" spans="1:13" x14ac:dyDescent="0.4">
      <c r="A6669" s="109" t="s">
        <v>6027</v>
      </c>
      <c r="B6669" s="109" t="s">
        <v>10214</v>
      </c>
      <c r="C6669" s="109" t="s">
        <v>1051</v>
      </c>
      <c r="D6669" s="109" t="s">
        <v>104</v>
      </c>
      <c r="E6669" s="109" t="s">
        <v>7807</v>
      </c>
      <c r="F6669" s="109" t="s">
        <v>95</v>
      </c>
      <c r="G6669" s="109" t="s">
        <v>6039</v>
      </c>
      <c r="H6669" s="107">
        <v>246468</v>
      </c>
      <c r="I6669" s="109">
        <v>2</v>
      </c>
      <c r="J6669" s="108">
        <v>-178379</v>
      </c>
      <c r="K6669" s="107" t="str">
        <f>IF(J6669&gt;0,"Untung","Rugi")</f>
        <v>Rugi</v>
      </c>
      <c r="L6669" s="107" t="str">
        <f t="array" ref="L6669">_xlfn.IFS(H6669&lt;100000,"Low",AND(H6669&gt;=100000,H6669&lt;250000),"Medium",H6669&gt;=250000,"High")</f>
        <v>Medium</v>
      </c>
      <c r="M6669" s="107" t="str">
        <f>IF(H6669&lt;100000,"Low",IF(AND(H6669&gt;=100000,H6669&lt;250000),"Medium","High"))</f>
        <v>Medium</v>
      </c>
    </row>
    <row r="6670" spans="1:13" x14ac:dyDescent="0.4">
      <c r="A6670" s="109" t="s">
        <v>6016</v>
      </c>
      <c r="B6670" s="109" t="s">
        <v>10213</v>
      </c>
      <c r="C6670" s="109" t="s">
        <v>1051</v>
      </c>
      <c r="D6670" s="109" t="s">
        <v>104</v>
      </c>
      <c r="E6670" s="109" t="s">
        <v>10212</v>
      </c>
      <c r="F6670" s="109" t="s">
        <v>99</v>
      </c>
      <c r="G6670" s="109" t="s">
        <v>6049</v>
      </c>
      <c r="H6670" s="107">
        <v>308499</v>
      </c>
      <c r="I6670" s="109">
        <v>3</v>
      </c>
      <c r="J6670" s="108">
        <v>-240360</v>
      </c>
      <c r="K6670" s="107" t="str">
        <f>IF(J6670&gt;0,"Untung","Rugi")</f>
        <v>Rugi</v>
      </c>
      <c r="L6670" s="107" t="str">
        <f t="array" ref="L6670">_xlfn.IFS(H6670&lt;100000,"Low",AND(H6670&gt;=100000,H6670&lt;250000),"Medium",H6670&gt;=250000,"High")</f>
        <v>High</v>
      </c>
      <c r="M6670" s="107" t="str">
        <f>IF(H6670&lt;100000,"Low",IF(AND(H6670&gt;=100000,H6670&lt;250000),"Medium","High"))</f>
        <v>High</v>
      </c>
    </row>
    <row r="6671" spans="1:13" x14ac:dyDescent="0.4">
      <c r="A6671" s="109" t="s">
        <v>6016</v>
      </c>
      <c r="B6671" s="109" t="s">
        <v>10211</v>
      </c>
      <c r="C6671" s="109" t="s">
        <v>1051</v>
      </c>
      <c r="D6671" s="109" t="s">
        <v>106</v>
      </c>
      <c r="E6671" s="109" t="s">
        <v>10210</v>
      </c>
      <c r="F6671" s="109" t="s">
        <v>99</v>
      </c>
      <c r="G6671" s="109" t="s">
        <v>6024</v>
      </c>
      <c r="H6671" s="107">
        <v>357255</v>
      </c>
      <c r="I6671" s="109">
        <v>6</v>
      </c>
      <c r="J6671" s="108">
        <v>212299</v>
      </c>
      <c r="K6671" s="107" t="str">
        <f>IF(J6671&gt;0,"Untung","Rugi")</f>
        <v>Untung</v>
      </c>
      <c r="L6671" s="107" t="str">
        <f t="array" ref="L6671">_xlfn.IFS(H6671&lt;100000,"Low",AND(H6671&gt;=100000,H6671&lt;250000),"Medium",H6671&gt;=250000,"High")</f>
        <v>High</v>
      </c>
      <c r="M6671" s="107" t="str">
        <f>IF(H6671&lt;100000,"Low",IF(AND(H6671&gt;=100000,H6671&lt;250000),"Medium","High"))</f>
        <v>High</v>
      </c>
    </row>
    <row r="6672" spans="1:13" x14ac:dyDescent="0.4">
      <c r="A6672" s="109" t="s">
        <v>6081</v>
      </c>
      <c r="B6672" s="109" t="s">
        <v>10209</v>
      </c>
      <c r="C6672" s="109" t="s">
        <v>1051</v>
      </c>
      <c r="D6672" s="109" t="s">
        <v>106</v>
      </c>
      <c r="E6672" s="109" t="s">
        <v>10208</v>
      </c>
      <c r="F6672" s="109" t="s">
        <v>95</v>
      </c>
      <c r="G6672" s="109" t="s">
        <v>6017</v>
      </c>
      <c r="H6672" s="107">
        <v>247123</v>
      </c>
      <c r="I6672" s="109">
        <v>1</v>
      </c>
      <c r="J6672" s="108">
        <v>250563</v>
      </c>
      <c r="K6672" s="107" t="str">
        <f>IF(J6672&gt;0,"Untung","Rugi")</f>
        <v>Untung</v>
      </c>
      <c r="L6672" s="107" t="str">
        <f t="array" ref="L6672">_xlfn.IFS(H6672&lt;100000,"Low",AND(H6672&gt;=100000,H6672&lt;250000),"Medium",H6672&gt;=250000,"High")</f>
        <v>Medium</v>
      </c>
      <c r="M6672" s="107" t="str">
        <f>IF(H6672&lt;100000,"Low",IF(AND(H6672&gt;=100000,H6672&lt;250000),"Medium","High"))</f>
        <v>Medium</v>
      </c>
    </row>
    <row r="6673" spans="1:13" x14ac:dyDescent="0.4">
      <c r="A6673" s="109" t="s">
        <v>6081</v>
      </c>
      <c r="B6673" s="109" t="s">
        <v>10207</v>
      </c>
      <c r="C6673" s="109" t="s">
        <v>1064</v>
      </c>
      <c r="D6673" s="109" t="s">
        <v>96</v>
      </c>
      <c r="E6673" s="109" t="s">
        <v>10206</v>
      </c>
      <c r="F6673" s="109" t="s">
        <v>99</v>
      </c>
      <c r="G6673" s="109" t="s">
        <v>6109</v>
      </c>
      <c r="H6673" s="107">
        <v>344431</v>
      </c>
      <c r="I6673" s="109">
        <v>5</v>
      </c>
      <c r="J6673" s="108">
        <v>187355</v>
      </c>
      <c r="K6673" s="107" t="str">
        <f>IF(J6673&gt;0,"Untung","Rugi")</f>
        <v>Untung</v>
      </c>
      <c r="L6673" s="107" t="str">
        <f t="array" ref="L6673">_xlfn.IFS(H6673&lt;100000,"Low",AND(H6673&gt;=100000,H6673&lt;250000),"Medium",H6673&gt;=250000,"High")</f>
        <v>High</v>
      </c>
      <c r="M6673" s="107" t="str">
        <f>IF(H6673&lt;100000,"Low",IF(AND(H6673&gt;=100000,H6673&lt;250000),"Medium","High"))</f>
        <v>High</v>
      </c>
    </row>
    <row r="6674" spans="1:13" x14ac:dyDescent="0.4">
      <c r="A6674" s="109" t="s">
        <v>6027</v>
      </c>
      <c r="B6674" s="109" t="s">
        <v>10205</v>
      </c>
      <c r="C6674" s="109" t="s">
        <v>1064</v>
      </c>
      <c r="D6674" s="109" t="s">
        <v>96</v>
      </c>
      <c r="E6674" s="109" t="s">
        <v>10028</v>
      </c>
      <c r="F6674" s="109" t="s">
        <v>95</v>
      </c>
      <c r="G6674" s="109" t="s">
        <v>6017</v>
      </c>
      <c r="H6674" s="107">
        <v>124289</v>
      </c>
      <c r="I6674" s="109">
        <v>5</v>
      </c>
      <c r="J6674" s="108">
        <v>322442</v>
      </c>
      <c r="K6674" s="107" t="str">
        <f>IF(J6674&gt;0,"Untung","Rugi")</f>
        <v>Untung</v>
      </c>
      <c r="L6674" s="107" t="str">
        <f t="array" ref="L6674">_xlfn.IFS(H6674&lt;100000,"Low",AND(H6674&gt;=100000,H6674&lt;250000),"Medium",H6674&gt;=250000,"High")</f>
        <v>Medium</v>
      </c>
      <c r="M6674" s="107" t="str">
        <f>IF(H6674&lt;100000,"Low",IF(AND(H6674&gt;=100000,H6674&lt;250000),"Medium","High"))</f>
        <v>Medium</v>
      </c>
    </row>
    <row r="6675" spans="1:13" x14ac:dyDescent="0.4">
      <c r="A6675" s="109" t="s">
        <v>6027</v>
      </c>
      <c r="B6675" s="109" t="s">
        <v>10201</v>
      </c>
      <c r="C6675" s="109" t="s">
        <v>1064</v>
      </c>
      <c r="D6675" s="109" t="s">
        <v>96</v>
      </c>
      <c r="E6675" s="109" t="s">
        <v>10204</v>
      </c>
      <c r="F6675" s="109" t="s">
        <v>99</v>
      </c>
      <c r="G6675" s="109" t="s">
        <v>6049</v>
      </c>
      <c r="H6675" s="107">
        <v>272812</v>
      </c>
      <c r="I6675" s="109">
        <v>9</v>
      </c>
      <c r="J6675" s="108">
        <v>323245</v>
      </c>
      <c r="K6675" s="107" t="str">
        <f>IF(J6675&gt;0,"Untung","Rugi")</f>
        <v>Untung</v>
      </c>
      <c r="L6675" s="107" t="str">
        <f t="array" ref="L6675">_xlfn.IFS(H6675&lt;100000,"Low",AND(H6675&gt;=100000,H6675&lt;250000),"Medium",H6675&gt;=250000,"High")</f>
        <v>High</v>
      </c>
      <c r="M6675" s="107" t="str">
        <f>IF(H6675&lt;100000,"Low",IF(AND(H6675&gt;=100000,H6675&lt;250000),"Medium","High"))</f>
        <v>High</v>
      </c>
    </row>
    <row r="6676" spans="1:13" x14ac:dyDescent="0.4">
      <c r="A6676" s="109" t="s">
        <v>6027</v>
      </c>
      <c r="B6676" s="109" t="s">
        <v>10203</v>
      </c>
      <c r="C6676" s="109" t="s">
        <v>1064</v>
      </c>
      <c r="D6676" s="109" t="s">
        <v>96</v>
      </c>
      <c r="E6676" s="109" t="s">
        <v>6772</v>
      </c>
      <c r="F6676" s="109" t="s">
        <v>95</v>
      </c>
      <c r="G6676" s="109" t="s">
        <v>6116</v>
      </c>
      <c r="H6676" s="107">
        <v>129513</v>
      </c>
      <c r="I6676" s="109">
        <v>3</v>
      </c>
      <c r="J6676" s="108">
        <v>-155195</v>
      </c>
      <c r="K6676" s="107" t="str">
        <f>IF(J6676&gt;0,"Untung","Rugi")</f>
        <v>Rugi</v>
      </c>
      <c r="L6676" s="107" t="str">
        <f t="array" ref="L6676">_xlfn.IFS(H6676&lt;100000,"Low",AND(H6676&gt;=100000,H6676&lt;250000),"Medium",H6676&gt;=250000,"High")</f>
        <v>Medium</v>
      </c>
      <c r="M6676" s="107" t="str">
        <f>IF(H6676&lt;100000,"Low",IF(AND(H6676&gt;=100000,H6676&lt;250000),"Medium","High"))</f>
        <v>Medium</v>
      </c>
    </row>
    <row r="6677" spans="1:13" x14ac:dyDescent="0.4">
      <c r="A6677" s="109" t="s">
        <v>6027</v>
      </c>
      <c r="B6677" s="109" t="s">
        <v>10202</v>
      </c>
      <c r="C6677" s="109" t="s">
        <v>1064</v>
      </c>
      <c r="D6677" s="109" t="s">
        <v>96</v>
      </c>
      <c r="E6677" s="109" t="s">
        <v>7886</v>
      </c>
      <c r="F6677" s="109" t="s">
        <v>95</v>
      </c>
      <c r="G6677" s="109" t="s">
        <v>6017</v>
      </c>
      <c r="H6677" s="107">
        <v>410104</v>
      </c>
      <c r="I6677" s="109">
        <v>5</v>
      </c>
      <c r="J6677" s="108">
        <v>99114</v>
      </c>
      <c r="K6677" s="107" t="str">
        <f>IF(J6677&gt;0,"Untung","Rugi")</f>
        <v>Untung</v>
      </c>
      <c r="L6677" s="107" t="str">
        <f t="array" ref="L6677">_xlfn.IFS(H6677&lt;100000,"Low",AND(H6677&gt;=100000,H6677&lt;250000),"Medium",H6677&gt;=250000,"High")</f>
        <v>High</v>
      </c>
      <c r="M6677" s="107" t="str">
        <f>IF(H6677&lt;100000,"Low",IF(AND(H6677&gt;=100000,H6677&lt;250000),"Medium","High"))</f>
        <v>High</v>
      </c>
    </row>
    <row r="6678" spans="1:13" x14ac:dyDescent="0.4">
      <c r="A6678" s="109" t="s">
        <v>6027</v>
      </c>
      <c r="B6678" s="109" t="s">
        <v>10201</v>
      </c>
      <c r="C6678" s="109" t="s">
        <v>1051</v>
      </c>
      <c r="D6678" s="109" t="s">
        <v>106</v>
      </c>
      <c r="E6678" s="109" t="s">
        <v>7346</v>
      </c>
      <c r="F6678" s="109" t="s">
        <v>99</v>
      </c>
      <c r="G6678" s="109" t="s">
        <v>6109</v>
      </c>
      <c r="H6678" s="107">
        <v>97513</v>
      </c>
      <c r="I6678" s="109">
        <v>8</v>
      </c>
      <c r="J6678" s="108">
        <v>-13433</v>
      </c>
      <c r="K6678" s="107" t="str">
        <f>IF(J6678&gt;0,"Untung","Rugi")</f>
        <v>Rugi</v>
      </c>
      <c r="L6678" s="107" t="str">
        <f t="array" ref="L6678">_xlfn.IFS(H6678&lt;100000,"Low",AND(H6678&gt;=100000,H6678&lt;250000),"Medium",H6678&gt;=250000,"High")</f>
        <v>Low</v>
      </c>
      <c r="M6678" s="107" t="str">
        <f>IF(H6678&lt;100000,"Low",IF(AND(H6678&gt;=100000,H6678&lt;250000),"Medium","High"))</f>
        <v>Low</v>
      </c>
    </row>
    <row r="6679" spans="1:13" x14ac:dyDescent="0.4">
      <c r="A6679" s="109" t="s">
        <v>6016</v>
      </c>
      <c r="B6679" s="109" t="s">
        <v>10200</v>
      </c>
      <c r="C6679" s="109" t="s">
        <v>1051</v>
      </c>
      <c r="D6679" s="109" t="s">
        <v>102</v>
      </c>
      <c r="E6679" s="109" t="s">
        <v>7670</v>
      </c>
      <c r="F6679" s="109" t="s">
        <v>6021</v>
      </c>
      <c r="G6679" s="109" t="s">
        <v>6031</v>
      </c>
      <c r="H6679" s="107">
        <v>114629</v>
      </c>
      <c r="I6679" s="109">
        <v>4</v>
      </c>
      <c r="J6679" s="108">
        <v>201631</v>
      </c>
      <c r="K6679" s="107" t="str">
        <f>IF(J6679&gt;0,"Untung","Rugi")</f>
        <v>Untung</v>
      </c>
      <c r="L6679" s="107" t="str">
        <f t="array" ref="L6679">_xlfn.IFS(H6679&lt;100000,"Low",AND(H6679&gt;=100000,H6679&lt;250000),"Medium",H6679&gt;=250000,"High")</f>
        <v>Medium</v>
      </c>
      <c r="M6679" s="107" t="str">
        <f>IF(H6679&lt;100000,"Low",IF(AND(H6679&gt;=100000,H6679&lt;250000),"Medium","High"))</f>
        <v>Medium</v>
      </c>
    </row>
    <row r="6680" spans="1:13" x14ac:dyDescent="0.4">
      <c r="A6680" s="109" t="s">
        <v>6016</v>
      </c>
      <c r="B6680" s="109" t="s">
        <v>10199</v>
      </c>
      <c r="C6680" s="109" t="s">
        <v>1051</v>
      </c>
      <c r="D6680" s="109" t="s">
        <v>102</v>
      </c>
      <c r="E6680" s="109" t="s">
        <v>8100</v>
      </c>
      <c r="F6680" s="109" t="s">
        <v>6021</v>
      </c>
      <c r="G6680" s="109" t="s">
        <v>6020</v>
      </c>
      <c r="H6680" s="107">
        <v>232986</v>
      </c>
      <c r="I6680" s="109">
        <v>2</v>
      </c>
      <c r="J6680" s="108">
        <v>377063</v>
      </c>
      <c r="K6680" s="107" t="str">
        <f>IF(J6680&gt;0,"Untung","Rugi")</f>
        <v>Untung</v>
      </c>
      <c r="L6680" s="107" t="str">
        <f t="array" ref="L6680">_xlfn.IFS(H6680&lt;100000,"Low",AND(H6680&gt;=100000,H6680&lt;250000),"Medium",H6680&gt;=250000,"High")</f>
        <v>Medium</v>
      </c>
      <c r="M6680" s="107" t="str">
        <f>IF(H6680&lt;100000,"Low",IF(AND(H6680&gt;=100000,H6680&lt;250000),"Medium","High"))</f>
        <v>Medium</v>
      </c>
    </row>
    <row r="6681" spans="1:13" x14ac:dyDescent="0.4">
      <c r="A6681" s="109" t="s">
        <v>6016</v>
      </c>
      <c r="B6681" s="109" t="s">
        <v>10198</v>
      </c>
      <c r="C6681" s="109" t="s">
        <v>1051</v>
      </c>
      <c r="D6681" s="109" t="s">
        <v>96</v>
      </c>
      <c r="E6681" s="109" t="s">
        <v>10197</v>
      </c>
      <c r="F6681" s="109" t="s">
        <v>95</v>
      </c>
      <c r="G6681" s="109" t="s">
        <v>6017</v>
      </c>
      <c r="H6681" s="107">
        <v>422832</v>
      </c>
      <c r="I6681" s="109">
        <v>3</v>
      </c>
      <c r="J6681" s="108">
        <v>-39061</v>
      </c>
      <c r="K6681" s="107" t="str">
        <f>IF(J6681&gt;0,"Untung","Rugi")</f>
        <v>Rugi</v>
      </c>
      <c r="L6681" s="107" t="str">
        <f t="array" ref="L6681">_xlfn.IFS(H6681&lt;100000,"Low",AND(H6681&gt;=100000,H6681&lt;250000),"Medium",H6681&gt;=250000,"High")</f>
        <v>High</v>
      </c>
      <c r="M6681" s="107" t="str">
        <f>IF(H6681&lt;100000,"Low",IF(AND(H6681&gt;=100000,H6681&lt;250000),"Medium","High"))</f>
        <v>High</v>
      </c>
    </row>
    <row r="6682" spans="1:13" x14ac:dyDescent="0.4">
      <c r="A6682" s="109" t="s">
        <v>6016</v>
      </c>
      <c r="B6682" s="109" t="s">
        <v>10196</v>
      </c>
      <c r="C6682" s="109" t="s">
        <v>1051</v>
      </c>
      <c r="D6682" s="109" t="s">
        <v>96</v>
      </c>
      <c r="E6682" s="109" t="s">
        <v>7443</v>
      </c>
      <c r="F6682" s="109" t="s">
        <v>95</v>
      </c>
      <c r="G6682" s="109" t="s">
        <v>6052</v>
      </c>
      <c r="H6682" s="107">
        <v>164135</v>
      </c>
      <c r="I6682" s="109">
        <v>3</v>
      </c>
      <c r="J6682" s="108">
        <v>-19097</v>
      </c>
      <c r="K6682" s="107" t="str">
        <f>IF(J6682&gt;0,"Untung","Rugi")</f>
        <v>Rugi</v>
      </c>
      <c r="L6682" s="107" t="str">
        <f t="array" ref="L6682">_xlfn.IFS(H6682&lt;100000,"Low",AND(H6682&gt;=100000,H6682&lt;250000),"Medium",H6682&gt;=250000,"High")</f>
        <v>Medium</v>
      </c>
      <c r="M6682" s="107" t="str">
        <f>IF(H6682&lt;100000,"Low",IF(AND(H6682&gt;=100000,H6682&lt;250000),"Medium","High"))</f>
        <v>Medium</v>
      </c>
    </row>
    <row r="6683" spans="1:13" x14ac:dyDescent="0.4">
      <c r="A6683" s="109" t="s">
        <v>6016</v>
      </c>
      <c r="B6683" s="109" t="s">
        <v>10195</v>
      </c>
      <c r="C6683" s="109" t="s">
        <v>100</v>
      </c>
      <c r="D6683" s="109" t="s">
        <v>104</v>
      </c>
      <c r="E6683" s="109" t="s">
        <v>7794</v>
      </c>
      <c r="F6683" s="109" t="s">
        <v>6021</v>
      </c>
      <c r="G6683" s="109" t="s">
        <v>6020</v>
      </c>
      <c r="H6683" s="107">
        <v>420462</v>
      </c>
      <c r="I6683" s="109">
        <v>8</v>
      </c>
      <c r="J6683" s="108">
        <v>184816</v>
      </c>
      <c r="K6683" s="107" t="str">
        <f>IF(J6683&gt;0,"Untung","Rugi")</f>
        <v>Untung</v>
      </c>
      <c r="L6683" s="107" t="str">
        <f t="array" ref="L6683">_xlfn.IFS(H6683&lt;100000,"Low",AND(H6683&gt;=100000,H6683&lt;250000),"Medium",H6683&gt;=250000,"High")</f>
        <v>High</v>
      </c>
      <c r="M6683" s="107" t="str">
        <f>IF(H6683&lt;100000,"Low",IF(AND(H6683&gt;=100000,H6683&lt;250000),"Medium","High"))</f>
        <v>High</v>
      </c>
    </row>
    <row r="6684" spans="1:13" x14ac:dyDescent="0.4">
      <c r="A6684" s="109" t="s">
        <v>6016</v>
      </c>
      <c r="B6684" s="109" t="s">
        <v>10193</v>
      </c>
      <c r="C6684" s="109" t="s">
        <v>100</v>
      </c>
      <c r="D6684" s="109" t="s">
        <v>104</v>
      </c>
      <c r="E6684" s="109" t="s">
        <v>10194</v>
      </c>
      <c r="F6684" s="109" t="s">
        <v>95</v>
      </c>
      <c r="G6684" s="109" t="s">
        <v>6017</v>
      </c>
      <c r="H6684" s="107">
        <v>446480</v>
      </c>
      <c r="I6684" s="109">
        <v>7</v>
      </c>
      <c r="J6684" s="108">
        <v>416976</v>
      </c>
      <c r="K6684" s="107" t="str">
        <f>IF(J6684&gt;0,"Untung","Rugi")</f>
        <v>Untung</v>
      </c>
      <c r="L6684" s="107" t="str">
        <f t="array" ref="L6684">_xlfn.IFS(H6684&lt;100000,"Low",AND(H6684&gt;=100000,H6684&lt;250000),"Medium",H6684&gt;=250000,"High")</f>
        <v>High</v>
      </c>
      <c r="M6684" s="107" t="str">
        <f>IF(H6684&lt;100000,"Low",IF(AND(H6684&gt;=100000,H6684&lt;250000),"Medium","High"))</f>
        <v>High</v>
      </c>
    </row>
    <row r="6685" spans="1:13" x14ac:dyDescent="0.4">
      <c r="A6685" s="109" t="s">
        <v>6016</v>
      </c>
      <c r="B6685" s="109" t="s">
        <v>10193</v>
      </c>
      <c r="C6685" s="109" t="s">
        <v>100</v>
      </c>
      <c r="D6685" s="109" t="s">
        <v>104</v>
      </c>
      <c r="E6685" s="109" t="s">
        <v>6726</v>
      </c>
      <c r="F6685" s="109" t="s">
        <v>95</v>
      </c>
      <c r="G6685" s="109" t="s">
        <v>6062</v>
      </c>
      <c r="H6685" s="107">
        <v>240417</v>
      </c>
      <c r="I6685" s="109">
        <v>3</v>
      </c>
      <c r="J6685" s="108">
        <v>66273</v>
      </c>
      <c r="K6685" s="107" t="str">
        <f>IF(J6685&gt;0,"Untung","Rugi")</f>
        <v>Untung</v>
      </c>
      <c r="L6685" s="107" t="str">
        <f t="array" ref="L6685">_xlfn.IFS(H6685&lt;100000,"Low",AND(H6685&gt;=100000,H6685&lt;250000),"Medium",H6685&gt;=250000,"High")</f>
        <v>Medium</v>
      </c>
      <c r="M6685" s="107" t="str">
        <f>IF(H6685&lt;100000,"Low",IF(AND(H6685&gt;=100000,H6685&lt;250000),"Medium","High"))</f>
        <v>Medium</v>
      </c>
    </row>
    <row r="6686" spans="1:13" x14ac:dyDescent="0.4">
      <c r="A6686" s="109" t="s">
        <v>6016</v>
      </c>
      <c r="B6686" s="109" t="s">
        <v>10192</v>
      </c>
      <c r="C6686" s="109" t="s">
        <v>100</v>
      </c>
      <c r="D6686" s="109" t="s">
        <v>104</v>
      </c>
      <c r="E6686" s="109" t="s">
        <v>6175</v>
      </c>
      <c r="F6686" s="109" t="s">
        <v>95</v>
      </c>
      <c r="G6686" s="109" t="s">
        <v>6017</v>
      </c>
      <c r="H6686" s="107">
        <v>195941</v>
      </c>
      <c r="I6686" s="109">
        <v>4</v>
      </c>
      <c r="J6686" s="108">
        <v>-33135</v>
      </c>
      <c r="K6686" s="107" t="str">
        <f>IF(J6686&gt;0,"Untung","Rugi")</f>
        <v>Rugi</v>
      </c>
      <c r="L6686" s="107" t="str">
        <f t="array" ref="L6686">_xlfn.IFS(H6686&lt;100000,"Low",AND(H6686&gt;=100000,H6686&lt;250000),"Medium",H6686&gt;=250000,"High")</f>
        <v>Medium</v>
      </c>
      <c r="M6686" s="107" t="str">
        <f>IF(H6686&lt;100000,"Low",IF(AND(H6686&gt;=100000,H6686&lt;250000),"Medium","High"))</f>
        <v>Medium</v>
      </c>
    </row>
    <row r="6687" spans="1:13" x14ac:dyDescent="0.4">
      <c r="A6687" s="109" t="s">
        <v>6016</v>
      </c>
      <c r="B6687" s="109" t="s">
        <v>10192</v>
      </c>
      <c r="C6687" s="109" t="s">
        <v>100</v>
      </c>
      <c r="D6687" s="109" t="s">
        <v>104</v>
      </c>
      <c r="E6687" s="109" t="s">
        <v>10191</v>
      </c>
      <c r="F6687" s="109" t="s">
        <v>99</v>
      </c>
      <c r="G6687" s="109" t="s">
        <v>6024</v>
      </c>
      <c r="H6687" s="107">
        <v>163903</v>
      </c>
      <c r="I6687" s="109">
        <v>4</v>
      </c>
      <c r="J6687" s="108">
        <v>-63212</v>
      </c>
      <c r="K6687" s="107" t="str">
        <f>IF(J6687&gt;0,"Untung","Rugi")</f>
        <v>Rugi</v>
      </c>
      <c r="L6687" s="107" t="str">
        <f t="array" ref="L6687">_xlfn.IFS(H6687&lt;100000,"Low",AND(H6687&gt;=100000,H6687&lt;250000),"Medium",H6687&gt;=250000,"High")</f>
        <v>Medium</v>
      </c>
      <c r="M6687" s="107" t="str">
        <f>IF(H6687&lt;100000,"Low",IF(AND(H6687&gt;=100000,H6687&lt;250000),"Medium","High"))</f>
        <v>Medium</v>
      </c>
    </row>
    <row r="6688" spans="1:13" x14ac:dyDescent="0.4">
      <c r="A6688" s="109" t="s">
        <v>6016</v>
      </c>
      <c r="B6688" s="109" t="s">
        <v>10190</v>
      </c>
      <c r="C6688" s="109" t="s">
        <v>100</v>
      </c>
      <c r="D6688" s="109" t="s">
        <v>104</v>
      </c>
      <c r="E6688" s="109" t="s">
        <v>9537</v>
      </c>
      <c r="F6688" s="109" t="s">
        <v>6021</v>
      </c>
      <c r="G6688" s="109" t="s">
        <v>6020</v>
      </c>
      <c r="H6688" s="107">
        <v>235677</v>
      </c>
      <c r="I6688" s="109">
        <v>2</v>
      </c>
      <c r="J6688" s="108">
        <v>229721</v>
      </c>
      <c r="K6688" s="107" t="str">
        <f>IF(J6688&gt;0,"Untung","Rugi")</f>
        <v>Untung</v>
      </c>
      <c r="L6688" s="107" t="str">
        <f t="array" ref="L6688">_xlfn.IFS(H6688&lt;100000,"Low",AND(H6688&gt;=100000,H6688&lt;250000),"Medium",H6688&gt;=250000,"High")</f>
        <v>Medium</v>
      </c>
      <c r="M6688" s="107" t="str">
        <f>IF(H6688&lt;100000,"Low",IF(AND(H6688&gt;=100000,H6688&lt;250000),"Medium","High"))</f>
        <v>Medium</v>
      </c>
    </row>
    <row r="6689" spans="1:13" x14ac:dyDescent="0.4">
      <c r="A6689" s="109" t="s">
        <v>6016</v>
      </c>
      <c r="B6689" s="109" t="s">
        <v>10190</v>
      </c>
      <c r="C6689" s="109" t="s">
        <v>100</v>
      </c>
      <c r="D6689" s="109" t="s">
        <v>104</v>
      </c>
      <c r="E6689" s="109" t="s">
        <v>10189</v>
      </c>
      <c r="F6689" s="109" t="s">
        <v>95</v>
      </c>
      <c r="G6689" s="109" t="s">
        <v>6036</v>
      </c>
      <c r="H6689" s="107">
        <v>348047</v>
      </c>
      <c r="I6689" s="109">
        <v>2</v>
      </c>
      <c r="J6689" s="108">
        <v>-23143</v>
      </c>
      <c r="K6689" s="107" t="str">
        <f>IF(J6689&gt;0,"Untung","Rugi")</f>
        <v>Rugi</v>
      </c>
      <c r="L6689" s="107" t="str">
        <f t="array" ref="L6689">_xlfn.IFS(H6689&lt;100000,"Low",AND(H6689&gt;=100000,H6689&lt;250000),"Medium",H6689&gt;=250000,"High")</f>
        <v>High</v>
      </c>
      <c r="M6689" s="107" t="str">
        <f>IF(H6689&lt;100000,"Low",IF(AND(H6689&gt;=100000,H6689&lt;250000),"Medium","High"))</f>
        <v>High</v>
      </c>
    </row>
    <row r="6690" spans="1:13" x14ac:dyDescent="0.4">
      <c r="A6690" s="109" t="s">
        <v>6016</v>
      </c>
      <c r="B6690" s="109" t="s">
        <v>10188</v>
      </c>
      <c r="C6690" s="109" t="s">
        <v>100</v>
      </c>
      <c r="D6690" s="109" t="s">
        <v>104</v>
      </c>
      <c r="E6690" s="109" t="s">
        <v>7131</v>
      </c>
      <c r="F6690" s="109" t="s">
        <v>95</v>
      </c>
      <c r="G6690" s="109" t="s">
        <v>6017</v>
      </c>
      <c r="H6690" s="107">
        <v>36520</v>
      </c>
      <c r="I6690" s="109">
        <v>5</v>
      </c>
      <c r="J6690" s="108">
        <v>-39998</v>
      </c>
      <c r="K6690" s="107" t="str">
        <f>IF(J6690&gt;0,"Untung","Rugi")</f>
        <v>Rugi</v>
      </c>
      <c r="L6690" s="107" t="str">
        <f t="array" ref="L6690">_xlfn.IFS(H6690&lt;100000,"Low",AND(H6690&gt;=100000,H6690&lt;250000),"Medium",H6690&gt;=250000,"High")</f>
        <v>Low</v>
      </c>
      <c r="M6690" s="107" t="str">
        <f>IF(H6690&lt;100000,"Low",IF(AND(H6690&gt;=100000,H6690&lt;250000),"Medium","High"))</f>
        <v>Low</v>
      </c>
    </row>
    <row r="6691" spans="1:13" x14ac:dyDescent="0.4">
      <c r="A6691" s="109" t="s">
        <v>6016</v>
      </c>
      <c r="B6691" s="109" t="s">
        <v>10187</v>
      </c>
      <c r="C6691" s="109" t="s">
        <v>1051</v>
      </c>
      <c r="D6691" s="109" t="s">
        <v>102</v>
      </c>
      <c r="E6691" s="109" t="s">
        <v>6368</v>
      </c>
      <c r="F6691" s="109" t="s">
        <v>95</v>
      </c>
      <c r="G6691" s="109" t="s">
        <v>6052</v>
      </c>
      <c r="H6691" s="107">
        <v>186562</v>
      </c>
      <c r="I6691" s="109">
        <v>3</v>
      </c>
      <c r="J6691" s="108">
        <v>-230507</v>
      </c>
      <c r="K6691" s="107" t="str">
        <f>IF(J6691&gt;0,"Untung","Rugi")</f>
        <v>Rugi</v>
      </c>
      <c r="L6691" s="107" t="str">
        <f t="array" ref="L6691">_xlfn.IFS(H6691&lt;100000,"Low",AND(H6691&gt;=100000,H6691&lt;250000),"Medium",H6691&gt;=250000,"High")</f>
        <v>Medium</v>
      </c>
      <c r="M6691" s="107" t="str">
        <f>IF(H6691&lt;100000,"Low",IF(AND(H6691&gt;=100000,H6691&lt;250000),"Medium","High"))</f>
        <v>Medium</v>
      </c>
    </row>
    <row r="6692" spans="1:13" x14ac:dyDescent="0.4">
      <c r="A6692" s="109" t="s">
        <v>6016</v>
      </c>
      <c r="B6692" s="109" t="s">
        <v>10186</v>
      </c>
      <c r="C6692" s="109" t="s">
        <v>1051</v>
      </c>
      <c r="D6692" s="109" t="s">
        <v>106</v>
      </c>
      <c r="E6692" s="109" t="s">
        <v>8413</v>
      </c>
      <c r="F6692" s="109" t="s">
        <v>99</v>
      </c>
      <c r="G6692" s="109" t="s">
        <v>6109</v>
      </c>
      <c r="H6692" s="107">
        <v>28500</v>
      </c>
      <c r="I6692" s="109">
        <v>7</v>
      </c>
      <c r="J6692" s="108">
        <v>360787</v>
      </c>
      <c r="K6692" s="107" t="str">
        <f>IF(J6692&gt;0,"Untung","Rugi")</f>
        <v>Untung</v>
      </c>
      <c r="L6692" s="107" t="str">
        <f t="array" ref="L6692">_xlfn.IFS(H6692&lt;100000,"Low",AND(H6692&gt;=100000,H6692&lt;250000),"Medium",H6692&gt;=250000,"High")</f>
        <v>Low</v>
      </c>
      <c r="M6692" s="107" t="str">
        <f>IF(H6692&lt;100000,"Low",IF(AND(H6692&gt;=100000,H6692&lt;250000),"Medium","High"))</f>
        <v>Low</v>
      </c>
    </row>
    <row r="6693" spans="1:13" x14ac:dyDescent="0.4">
      <c r="A6693" s="109" t="s">
        <v>6027</v>
      </c>
      <c r="B6693" s="109" t="s">
        <v>10185</v>
      </c>
      <c r="C6693" s="109" t="s">
        <v>1051</v>
      </c>
      <c r="D6693" s="109" t="s">
        <v>106</v>
      </c>
      <c r="E6693" s="109" t="s">
        <v>6911</v>
      </c>
      <c r="F6693" s="109" t="s">
        <v>95</v>
      </c>
      <c r="G6693" s="109" t="s">
        <v>6052</v>
      </c>
      <c r="H6693" s="107">
        <v>52261</v>
      </c>
      <c r="I6693" s="109">
        <v>6</v>
      </c>
      <c r="J6693" s="108">
        <v>234111</v>
      </c>
      <c r="K6693" s="107" t="str">
        <f>IF(J6693&gt;0,"Untung","Rugi")</f>
        <v>Untung</v>
      </c>
      <c r="L6693" s="107" t="str">
        <f t="array" ref="L6693">_xlfn.IFS(H6693&lt;100000,"Low",AND(H6693&gt;=100000,H6693&lt;250000),"Medium",H6693&gt;=250000,"High")</f>
        <v>Low</v>
      </c>
      <c r="M6693" s="107" t="str">
        <f>IF(H6693&lt;100000,"Low",IF(AND(H6693&gt;=100000,H6693&lt;250000),"Medium","High"))</f>
        <v>Low</v>
      </c>
    </row>
    <row r="6694" spans="1:13" x14ac:dyDescent="0.4">
      <c r="A6694" s="109" t="s">
        <v>6027</v>
      </c>
      <c r="B6694" s="109" t="s">
        <v>10184</v>
      </c>
      <c r="C6694" s="109" t="s">
        <v>1064</v>
      </c>
      <c r="D6694" s="109" t="s">
        <v>102</v>
      </c>
      <c r="E6694" s="109" t="s">
        <v>7437</v>
      </c>
      <c r="F6694" s="109" t="s">
        <v>6021</v>
      </c>
      <c r="G6694" s="109" t="s">
        <v>6031</v>
      </c>
      <c r="H6694" s="107">
        <v>76907</v>
      </c>
      <c r="I6694" s="109">
        <v>7</v>
      </c>
      <c r="J6694" s="108">
        <v>17852</v>
      </c>
      <c r="K6694" s="107" t="str">
        <f>IF(J6694&gt;0,"Untung","Rugi")</f>
        <v>Untung</v>
      </c>
      <c r="L6694" s="107" t="str">
        <f t="array" ref="L6694">_xlfn.IFS(H6694&lt;100000,"Low",AND(H6694&gt;=100000,H6694&lt;250000),"Medium",H6694&gt;=250000,"High")</f>
        <v>Low</v>
      </c>
      <c r="M6694" s="107" t="str">
        <f>IF(H6694&lt;100000,"Low",IF(AND(H6694&gt;=100000,H6694&lt;250000),"Medium","High"))</f>
        <v>Low</v>
      </c>
    </row>
    <row r="6695" spans="1:13" x14ac:dyDescent="0.4">
      <c r="A6695" s="109" t="s">
        <v>6016</v>
      </c>
      <c r="B6695" s="109" t="s">
        <v>10183</v>
      </c>
      <c r="C6695" s="109" t="s">
        <v>100</v>
      </c>
      <c r="D6695" s="109" t="s">
        <v>96</v>
      </c>
      <c r="E6695" s="109" t="s">
        <v>7950</v>
      </c>
      <c r="F6695" s="109" t="s">
        <v>6021</v>
      </c>
      <c r="G6695" s="109" t="s">
        <v>6146</v>
      </c>
      <c r="H6695" s="107">
        <v>143475</v>
      </c>
      <c r="I6695" s="109">
        <v>5</v>
      </c>
      <c r="J6695" s="108">
        <v>69299</v>
      </c>
      <c r="K6695" s="107" t="str">
        <f>IF(J6695&gt;0,"Untung","Rugi")</f>
        <v>Untung</v>
      </c>
      <c r="L6695" s="107" t="str">
        <f t="array" ref="L6695">_xlfn.IFS(H6695&lt;100000,"Low",AND(H6695&gt;=100000,H6695&lt;250000),"Medium",H6695&gt;=250000,"High")</f>
        <v>Medium</v>
      </c>
      <c r="M6695" s="107" t="str">
        <f>IF(H6695&lt;100000,"Low",IF(AND(H6695&gt;=100000,H6695&lt;250000),"Medium","High"))</f>
        <v>Medium</v>
      </c>
    </row>
    <row r="6696" spans="1:13" x14ac:dyDescent="0.4">
      <c r="A6696" s="109" t="s">
        <v>6081</v>
      </c>
      <c r="B6696" s="109" t="s">
        <v>10182</v>
      </c>
      <c r="C6696" s="109" t="s">
        <v>100</v>
      </c>
      <c r="D6696" s="109" t="s">
        <v>106</v>
      </c>
      <c r="E6696" s="109" t="s">
        <v>8527</v>
      </c>
      <c r="F6696" s="109" t="s">
        <v>95</v>
      </c>
      <c r="G6696" s="109" t="s">
        <v>6057</v>
      </c>
      <c r="H6696" s="107">
        <v>62228</v>
      </c>
      <c r="I6696" s="109">
        <v>4</v>
      </c>
      <c r="J6696" s="108">
        <v>209654</v>
      </c>
      <c r="K6696" s="107" t="str">
        <f>IF(J6696&gt;0,"Untung","Rugi")</f>
        <v>Untung</v>
      </c>
      <c r="L6696" s="107" t="str">
        <f t="array" ref="L6696">_xlfn.IFS(H6696&lt;100000,"Low",AND(H6696&gt;=100000,H6696&lt;250000),"Medium",H6696&gt;=250000,"High")</f>
        <v>Low</v>
      </c>
      <c r="M6696" s="107" t="str">
        <f>IF(H6696&lt;100000,"Low",IF(AND(H6696&gt;=100000,H6696&lt;250000),"Medium","High"))</f>
        <v>Low</v>
      </c>
    </row>
    <row r="6697" spans="1:13" x14ac:dyDescent="0.4">
      <c r="A6697" s="109" t="s">
        <v>6016</v>
      </c>
      <c r="B6697" s="109" t="s">
        <v>10181</v>
      </c>
      <c r="C6697" s="109" t="s">
        <v>100</v>
      </c>
      <c r="D6697" s="109" t="s">
        <v>96</v>
      </c>
      <c r="E6697" s="109" t="s">
        <v>10180</v>
      </c>
      <c r="F6697" s="109" t="s">
        <v>95</v>
      </c>
      <c r="G6697" s="109" t="s">
        <v>6116</v>
      </c>
      <c r="H6697" s="107">
        <v>359819</v>
      </c>
      <c r="I6697" s="109">
        <v>1</v>
      </c>
      <c r="J6697" s="108">
        <v>-229551</v>
      </c>
      <c r="K6697" s="107" t="str">
        <f>IF(J6697&gt;0,"Untung","Rugi")</f>
        <v>Rugi</v>
      </c>
      <c r="L6697" s="107" t="str">
        <f t="array" ref="L6697">_xlfn.IFS(H6697&lt;100000,"Low",AND(H6697&gt;=100000,H6697&lt;250000),"Medium",H6697&gt;=250000,"High")</f>
        <v>High</v>
      </c>
      <c r="M6697" s="107" t="str">
        <f>IF(H6697&lt;100000,"Low",IF(AND(H6697&gt;=100000,H6697&lt;250000),"Medium","High"))</f>
        <v>High</v>
      </c>
    </row>
    <row r="6698" spans="1:13" x14ac:dyDescent="0.4">
      <c r="A6698" s="109" t="s">
        <v>6027</v>
      </c>
      <c r="B6698" s="109" t="s">
        <v>10179</v>
      </c>
      <c r="C6698" s="109" t="s">
        <v>100</v>
      </c>
      <c r="D6698" s="109" t="s">
        <v>106</v>
      </c>
      <c r="E6698" s="109" t="s">
        <v>8403</v>
      </c>
      <c r="F6698" s="109" t="s">
        <v>95</v>
      </c>
      <c r="G6698" s="109" t="s">
        <v>6052</v>
      </c>
      <c r="H6698" s="107">
        <v>183463</v>
      </c>
      <c r="I6698" s="109">
        <v>2</v>
      </c>
      <c r="J6698" s="108">
        <v>-7350</v>
      </c>
      <c r="K6698" s="107" t="str">
        <f>IF(J6698&gt;0,"Untung","Rugi")</f>
        <v>Rugi</v>
      </c>
      <c r="L6698" s="107" t="str">
        <f t="array" ref="L6698">_xlfn.IFS(H6698&lt;100000,"Low",AND(H6698&gt;=100000,H6698&lt;250000),"Medium",H6698&gt;=250000,"High")</f>
        <v>Medium</v>
      </c>
      <c r="M6698" s="107" t="str">
        <f>IF(H6698&lt;100000,"Low",IF(AND(H6698&gt;=100000,H6698&lt;250000),"Medium","High"))</f>
        <v>Medium</v>
      </c>
    </row>
    <row r="6699" spans="1:13" x14ac:dyDescent="0.4">
      <c r="A6699" s="109" t="s">
        <v>6081</v>
      </c>
      <c r="B6699" s="109" t="s">
        <v>10178</v>
      </c>
      <c r="C6699" s="109" t="s">
        <v>1051</v>
      </c>
      <c r="D6699" s="109" t="s">
        <v>96</v>
      </c>
      <c r="E6699" s="109" t="s">
        <v>8650</v>
      </c>
      <c r="F6699" s="109" t="s">
        <v>6021</v>
      </c>
      <c r="G6699" s="109" t="s">
        <v>6020</v>
      </c>
      <c r="H6699" s="107">
        <v>350784</v>
      </c>
      <c r="I6699" s="109">
        <v>2</v>
      </c>
      <c r="J6699" s="108">
        <v>266231</v>
      </c>
      <c r="K6699" s="107" t="str">
        <f>IF(J6699&gt;0,"Untung","Rugi")</f>
        <v>Untung</v>
      </c>
      <c r="L6699" s="107" t="str">
        <f t="array" ref="L6699">_xlfn.IFS(H6699&lt;100000,"Low",AND(H6699&gt;=100000,H6699&lt;250000),"Medium",H6699&gt;=250000,"High")</f>
        <v>High</v>
      </c>
      <c r="M6699" s="107" t="str">
        <f>IF(H6699&lt;100000,"Low",IF(AND(H6699&gt;=100000,H6699&lt;250000),"Medium","High"))</f>
        <v>High</v>
      </c>
    </row>
    <row r="6700" spans="1:13" x14ac:dyDescent="0.4">
      <c r="A6700" s="109" t="s">
        <v>6016</v>
      </c>
      <c r="B6700" s="109" t="s">
        <v>10177</v>
      </c>
      <c r="C6700" s="109" t="s">
        <v>100</v>
      </c>
      <c r="D6700" s="109" t="s">
        <v>104</v>
      </c>
      <c r="E6700" s="109" t="s">
        <v>6372</v>
      </c>
      <c r="F6700" s="109" t="s">
        <v>99</v>
      </c>
      <c r="G6700" s="109" t="s">
        <v>6024</v>
      </c>
      <c r="H6700" s="107">
        <v>319231</v>
      </c>
      <c r="I6700" s="109">
        <v>2</v>
      </c>
      <c r="J6700" s="108">
        <v>111157</v>
      </c>
      <c r="K6700" s="107" t="str">
        <f>IF(J6700&gt;0,"Untung","Rugi")</f>
        <v>Untung</v>
      </c>
      <c r="L6700" s="107" t="str">
        <f t="array" ref="L6700">_xlfn.IFS(H6700&lt;100000,"Low",AND(H6700&gt;=100000,H6700&lt;250000),"Medium",H6700&gt;=250000,"High")</f>
        <v>High</v>
      </c>
      <c r="M6700" s="107" t="str">
        <f>IF(H6700&lt;100000,"Low",IF(AND(H6700&gt;=100000,H6700&lt;250000),"Medium","High"))</f>
        <v>High</v>
      </c>
    </row>
    <row r="6701" spans="1:13" x14ac:dyDescent="0.4">
      <c r="A6701" s="109" t="s">
        <v>6016</v>
      </c>
      <c r="B6701" s="109" t="s">
        <v>10176</v>
      </c>
      <c r="C6701" s="109" t="s">
        <v>1051</v>
      </c>
      <c r="D6701" s="109" t="s">
        <v>102</v>
      </c>
      <c r="E6701" s="109" t="s">
        <v>7201</v>
      </c>
      <c r="F6701" s="109" t="s">
        <v>95</v>
      </c>
      <c r="G6701" s="109" t="s">
        <v>6052</v>
      </c>
      <c r="H6701" s="107">
        <v>140943</v>
      </c>
      <c r="I6701" s="109">
        <v>3</v>
      </c>
      <c r="J6701" s="108">
        <v>222719</v>
      </c>
      <c r="K6701" s="107" t="str">
        <f>IF(J6701&gt;0,"Untung","Rugi")</f>
        <v>Untung</v>
      </c>
      <c r="L6701" s="107" t="str">
        <f t="array" ref="L6701">_xlfn.IFS(H6701&lt;100000,"Low",AND(H6701&gt;=100000,H6701&lt;250000),"Medium",H6701&gt;=250000,"High")</f>
        <v>Medium</v>
      </c>
      <c r="M6701" s="107" t="str">
        <f>IF(H6701&lt;100000,"Low",IF(AND(H6701&gt;=100000,H6701&lt;250000),"Medium","High"))</f>
        <v>Medium</v>
      </c>
    </row>
    <row r="6702" spans="1:13" x14ac:dyDescent="0.4">
      <c r="A6702" s="109" t="s">
        <v>6027</v>
      </c>
      <c r="B6702" s="109" t="s">
        <v>10175</v>
      </c>
      <c r="C6702" s="109" t="s">
        <v>1051</v>
      </c>
      <c r="D6702" s="109" t="s">
        <v>96</v>
      </c>
      <c r="E6702" s="109" t="s">
        <v>7195</v>
      </c>
      <c r="F6702" s="109" t="s">
        <v>99</v>
      </c>
      <c r="G6702" s="109" t="s">
        <v>6141</v>
      </c>
      <c r="H6702" s="107">
        <v>227666</v>
      </c>
      <c r="I6702" s="109">
        <v>2</v>
      </c>
      <c r="J6702" s="108">
        <v>360265</v>
      </c>
      <c r="K6702" s="107" t="str">
        <f>IF(J6702&gt;0,"Untung","Rugi")</f>
        <v>Untung</v>
      </c>
      <c r="L6702" s="107" t="str">
        <f t="array" ref="L6702">_xlfn.IFS(H6702&lt;100000,"Low",AND(H6702&gt;=100000,H6702&lt;250000),"Medium",H6702&gt;=250000,"High")</f>
        <v>Medium</v>
      </c>
      <c r="M6702" s="107" t="str">
        <f>IF(H6702&lt;100000,"Low",IF(AND(H6702&gt;=100000,H6702&lt;250000),"Medium","High"))</f>
        <v>Medium</v>
      </c>
    </row>
    <row r="6703" spans="1:13" x14ac:dyDescent="0.4">
      <c r="A6703" s="109" t="s">
        <v>6016</v>
      </c>
      <c r="B6703" s="109" t="s">
        <v>10174</v>
      </c>
      <c r="C6703" s="109" t="s">
        <v>1051</v>
      </c>
      <c r="D6703" s="109" t="s">
        <v>96</v>
      </c>
      <c r="E6703" s="109" t="s">
        <v>6405</v>
      </c>
      <c r="F6703" s="109" t="s">
        <v>95</v>
      </c>
      <c r="G6703" s="109" t="s">
        <v>6116</v>
      </c>
      <c r="H6703" s="107">
        <v>207491</v>
      </c>
      <c r="I6703" s="109">
        <v>3</v>
      </c>
      <c r="J6703" s="108">
        <v>119050</v>
      </c>
      <c r="K6703" s="107" t="str">
        <f>IF(J6703&gt;0,"Untung","Rugi")</f>
        <v>Untung</v>
      </c>
      <c r="L6703" s="107" t="str">
        <f t="array" ref="L6703">_xlfn.IFS(H6703&lt;100000,"Low",AND(H6703&gt;=100000,H6703&lt;250000),"Medium",H6703&gt;=250000,"High")</f>
        <v>Medium</v>
      </c>
      <c r="M6703" s="107" t="str">
        <f>IF(H6703&lt;100000,"Low",IF(AND(H6703&gt;=100000,H6703&lt;250000),"Medium","High"))</f>
        <v>Medium</v>
      </c>
    </row>
    <row r="6704" spans="1:13" x14ac:dyDescent="0.4">
      <c r="A6704" s="109" t="s">
        <v>6027</v>
      </c>
      <c r="B6704" s="109" t="s">
        <v>10173</v>
      </c>
      <c r="C6704" s="109" t="s">
        <v>100</v>
      </c>
      <c r="D6704" s="109" t="s">
        <v>96</v>
      </c>
      <c r="E6704" s="109" t="s">
        <v>6103</v>
      </c>
      <c r="F6704" s="109" t="s">
        <v>6021</v>
      </c>
      <c r="G6704" s="109" t="s">
        <v>6031</v>
      </c>
      <c r="H6704" s="107">
        <v>55646</v>
      </c>
      <c r="I6704" s="109">
        <v>4</v>
      </c>
      <c r="J6704" s="108">
        <v>-107329</v>
      </c>
      <c r="K6704" s="107" t="str">
        <f>IF(J6704&gt;0,"Untung","Rugi")</f>
        <v>Rugi</v>
      </c>
      <c r="L6704" s="107" t="str">
        <f t="array" ref="L6704">_xlfn.IFS(H6704&lt;100000,"Low",AND(H6704&gt;=100000,H6704&lt;250000),"Medium",H6704&gt;=250000,"High")</f>
        <v>Low</v>
      </c>
      <c r="M6704" s="107" t="str">
        <f>IF(H6704&lt;100000,"Low",IF(AND(H6704&gt;=100000,H6704&lt;250000),"Medium","High"))</f>
        <v>Low</v>
      </c>
    </row>
    <row r="6705" spans="1:13" x14ac:dyDescent="0.4">
      <c r="A6705" s="109" t="s">
        <v>6027</v>
      </c>
      <c r="B6705" s="109" t="s">
        <v>10172</v>
      </c>
      <c r="C6705" s="109" t="s">
        <v>1051</v>
      </c>
      <c r="D6705" s="109" t="s">
        <v>104</v>
      </c>
      <c r="E6705" s="109" t="s">
        <v>10171</v>
      </c>
      <c r="F6705" s="109" t="s">
        <v>6021</v>
      </c>
      <c r="G6705" s="109" t="s">
        <v>6020</v>
      </c>
      <c r="H6705" s="107">
        <v>34810</v>
      </c>
      <c r="I6705" s="109">
        <v>2</v>
      </c>
      <c r="J6705" s="108">
        <v>329797</v>
      </c>
      <c r="K6705" s="107" t="str">
        <f>IF(J6705&gt;0,"Untung","Rugi")</f>
        <v>Untung</v>
      </c>
      <c r="L6705" s="107" t="str">
        <f t="array" ref="L6705">_xlfn.IFS(H6705&lt;100000,"Low",AND(H6705&gt;=100000,H6705&lt;250000),"Medium",H6705&gt;=250000,"High")</f>
        <v>Low</v>
      </c>
      <c r="M6705" s="107" t="str">
        <f>IF(H6705&lt;100000,"Low",IF(AND(H6705&gt;=100000,H6705&lt;250000),"Medium","High"))</f>
        <v>Low</v>
      </c>
    </row>
    <row r="6706" spans="1:13" x14ac:dyDescent="0.4">
      <c r="A6706" s="109" t="s">
        <v>6016</v>
      </c>
      <c r="B6706" s="109" t="s">
        <v>10170</v>
      </c>
      <c r="C6706" s="109" t="s">
        <v>1051</v>
      </c>
      <c r="D6706" s="109" t="s">
        <v>106</v>
      </c>
      <c r="E6706" s="109" t="s">
        <v>8171</v>
      </c>
      <c r="F6706" s="109" t="s">
        <v>95</v>
      </c>
      <c r="G6706" s="109" t="s">
        <v>6116</v>
      </c>
      <c r="H6706" s="107">
        <v>324570</v>
      </c>
      <c r="I6706" s="109">
        <v>1</v>
      </c>
      <c r="J6706" s="108">
        <v>298664</v>
      </c>
      <c r="K6706" s="107" t="str">
        <f>IF(J6706&gt;0,"Untung","Rugi")</f>
        <v>Untung</v>
      </c>
      <c r="L6706" s="107" t="str">
        <f t="array" ref="L6706">_xlfn.IFS(H6706&lt;100000,"Low",AND(H6706&gt;=100000,H6706&lt;250000),"Medium",H6706&gt;=250000,"High")</f>
        <v>High</v>
      </c>
      <c r="M6706" s="107" t="str">
        <f>IF(H6706&lt;100000,"Low",IF(AND(H6706&gt;=100000,H6706&lt;250000),"Medium","High"))</f>
        <v>High</v>
      </c>
    </row>
    <row r="6707" spans="1:13" x14ac:dyDescent="0.4">
      <c r="A6707" s="109" t="s">
        <v>6016</v>
      </c>
      <c r="B6707" s="109" t="s">
        <v>10169</v>
      </c>
      <c r="C6707" s="109" t="s">
        <v>1051</v>
      </c>
      <c r="D6707" s="109" t="s">
        <v>106</v>
      </c>
      <c r="E6707" s="109" t="s">
        <v>9379</v>
      </c>
      <c r="F6707" s="109" t="s">
        <v>95</v>
      </c>
      <c r="G6707" s="109" t="s">
        <v>6052</v>
      </c>
      <c r="H6707" s="107">
        <v>396944</v>
      </c>
      <c r="I6707" s="109">
        <v>6</v>
      </c>
      <c r="J6707" s="108">
        <v>393567</v>
      </c>
      <c r="K6707" s="107" t="str">
        <f>IF(J6707&gt;0,"Untung","Rugi")</f>
        <v>Untung</v>
      </c>
      <c r="L6707" s="107" t="str">
        <f t="array" ref="L6707">_xlfn.IFS(H6707&lt;100000,"Low",AND(H6707&gt;=100000,H6707&lt;250000),"Medium",H6707&gt;=250000,"High")</f>
        <v>High</v>
      </c>
      <c r="M6707" s="107" t="str">
        <f>IF(H6707&lt;100000,"Low",IF(AND(H6707&gt;=100000,H6707&lt;250000),"Medium","High"))</f>
        <v>High</v>
      </c>
    </row>
    <row r="6708" spans="1:13" x14ac:dyDescent="0.4">
      <c r="A6708" s="109" t="s">
        <v>6016</v>
      </c>
      <c r="B6708" s="109" t="s">
        <v>10168</v>
      </c>
      <c r="C6708" s="109" t="s">
        <v>1051</v>
      </c>
      <c r="D6708" s="109" t="s">
        <v>106</v>
      </c>
      <c r="E6708" s="109" t="s">
        <v>10167</v>
      </c>
      <c r="F6708" s="109" t="s">
        <v>95</v>
      </c>
      <c r="G6708" s="109" t="s">
        <v>6017</v>
      </c>
      <c r="H6708" s="107">
        <v>415372</v>
      </c>
      <c r="I6708" s="109">
        <v>4</v>
      </c>
      <c r="J6708" s="108">
        <v>-108347</v>
      </c>
      <c r="K6708" s="107" t="str">
        <f>IF(J6708&gt;0,"Untung","Rugi")</f>
        <v>Rugi</v>
      </c>
      <c r="L6708" s="107" t="str">
        <f t="array" ref="L6708">_xlfn.IFS(H6708&lt;100000,"Low",AND(H6708&gt;=100000,H6708&lt;250000),"Medium",H6708&gt;=250000,"High")</f>
        <v>High</v>
      </c>
      <c r="M6708" s="107" t="str">
        <f>IF(H6708&lt;100000,"Low",IF(AND(H6708&gt;=100000,H6708&lt;250000),"Medium","High"))</f>
        <v>High</v>
      </c>
    </row>
    <row r="6709" spans="1:13" x14ac:dyDescent="0.4">
      <c r="A6709" s="109" t="s">
        <v>6016</v>
      </c>
      <c r="B6709" s="109" t="s">
        <v>10166</v>
      </c>
      <c r="C6709" s="109" t="s">
        <v>100</v>
      </c>
      <c r="D6709" s="109" t="s">
        <v>96</v>
      </c>
      <c r="E6709" s="109" t="s">
        <v>6446</v>
      </c>
      <c r="F6709" s="109" t="s">
        <v>99</v>
      </c>
      <c r="G6709" s="109" t="s">
        <v>6109</v>
      </c>
      <c r="H6709" s="107">
        <v>156902</v>
      </c>
      <c r="I6709" s="109">
        <v>5</v>
      </c>
      <c r="J6709" s="108">
        <v>143488</v>
      </c>
      <c r="K6709" s="107" t="str">
        <f>IF(J6709&gt;0,"Untung","Rugi")</f>
        <v>Untung</v>
      </c>
      <c r="L6709" s="107" t="str">
        <f t="array" ref="L6709">_xlfn.IFS(H6709&lt;100000,"Low",AND(H6709&gt;=100000,H6709&lt;250000),"Medium",H6709&gt;=250000,"High")</f>
        <v>Medium</v>
      </c>
      <c r="M6709" s="107" t="str">
        <f>IF(H6709&lt;100000,"Low",IF(AND(H6709&gt;=100000,H6709&lt;250000),"Medium","High"))</f>
        <v>Medium</v>
      </c>
    </row>
    <row r="6710" spans="1:13" x14ac:dyDescent="0.4">
      <c r="A6710" s="109" t="s">
        <v>6016</v>
      </c>
      <c r="B6710" s="109" t="s">
        <v>10165</v>
      </c>
      <c r="C6710" s="109" t="s">
        <v>1051</v>
      </c>
      <c r="D6710" s="109" t="s">
        <v>96</v>
      </c>
      <c r="E6710" s="109" t="s">
        <v>10164</v>
      </c>
      <c r="F6710" s="109" t="s">
        <v>95</v>
      </c>
      <c r="G6710" s="109" t="s">
        <v>6036</v>
      </c>
      <c r="H6710" s="107">
        <v>447167</v>
      </c>
      <c r="I6710" s="109">
        <v>3</v>
      </c>
      <c r="J6710" s="108">
        <v>186894</v>
      </c>
      <c r="K6710" s="107" t="str">
        <f>IF(J6710&gt;0,"Untung","Rugi")</f>
        <v>Untung</v>
      </c>
      <c r="L6710" s="107" t="str">
        <f t="array" ref="L6710">_xlfn.IFS(H6710&lt;100000,"Low",AND(H6710&gt;=100000,H6710&lt;250000),"Medium",H6710&gt;=250000,"High")</f>
        <v>High</v>
      </c>
      <c r="M6710" s="107" t="str">
        <f>IF(H6710&lt;100000,"Low",IF(AND(H6710&gt;=100000,H6710&lt;250000),"Medium","High"))</f>
        <v>High</v>
      </c>
    </row>
    <row r="6711" spans="1:13" x14ac:dyDescent="0.4">
      <c r="A6711" s="109" t="s">
        <v>6027</v>
      </c>
      <c r="B6711" s="109" t="s">
        <v>10163</v>
      </c>
      <c r="C6711" s="109" t="s">
        <v>100</v>
      </c>
      <c r="D6711" s="109" t="s">
        <v>102</v>
      </c>
      <c r="E6711" s="109" t="s">
        <v>6316</v>
      </c>
      <c r="F6711" s="109" t="s">
        <v>95</v>
      </c>
      <c r="G6711" s="109" t="s">
        <v>6052</v>
      </c>
      <c r="H6711" s="107">
        <v>446333</v>
      </c>
      <c r="I6711" s="109">
        <v>2</v>
      </c>
      <c r="J6711" s="108">
        <v>363398</v>
      </c>
      <c r="K6711" s="107" t="str">
        <f>IF(J6711&gt;0,"Untung","Rugi")</f>
        <v>Untung</v>
      </c>
      <c r="L6711" s="107" t="str">
        <f t="array" ref="L6711">_xlfn.IFS(H6711&lt;100000,"Low",AND(H6711&gt;=100000,H6711&lt;250000),"Medium",H6711&gt;=250000,"High")</f>
        <v>High</v>
      </c>
      <c r="M6711" s="107" t="str">
        <f>IF(H6711&lt;100000,"Low",IF(AND(H6711&gt;=100000,H6711&lt;250000),"Medium","High"))</f>
        <v>High</v>
      </c>
    </row>
    <row r="6712" spans="1:13" x14ac:dyDescent="0.4">
      <c r="A6712" s="109" t="s">
        <v>6016</v>
      </c>
      <c r="B6712" s="109" t="s">
        <v>10162</v>
      </c>
      <c r="C6712" s="109" t="s">
        <v>1051</v>
      </c>
      <c r="D6712" s="109" t="s">
        <v>96</v>
      </c>
      <c r="E6712" s="109" t="s">
        <v>6340</v>
      </c>
      <c r="F6712" s="109" t="s">
        <v>95</v>
      </c>
      <c r="G6712" s="109" t="s">
        <v>6013</v>
      </c>
      <c r="H6712" s="107">
        <v>312317</v>
      </c>
      <c r="I6712" s="109">
        <v>7</v>
      </c>
      <c r="J6712" s="108">
        <v>32909</v>
      </c>
      <c r="K6712" s="107" t="str">
        <f>IF(J6712&gt;0,"Untung","Rugi")</f>
        <v>Untung</v>
      </c>
      <c r="L6712" s="107" t="str">
        <f t="array" ref="L6712">_xlfn.IFS(H6712&lt;100000,"Low",AND(H6712&gt;=100000,H6712&lt;250000),"Medium",H6712&gt;=250000,"High")</f>
        <v>High</v>
      </c>
      <c r="M6712" s="107" t="str">
        <f>IF(H6712&lt;100000,"Low",IF(AND(H6712&gt;=100000,H6712&lt;250000),"Medium","High"))</f>
        <v>High</v>
      </c>
    </row>
    <row r="6713" spans="1:13" x14ac:dyDescent="0.4">
      <c r="A6713" s="109" t="s">
        <v>6016</v>
      </c>
      <c r="B6713" s="109" t="s">
        <v>10161</v>
      </c>
      <c r="C6713" s="109" t="s">
        <v>1064</v>
      </c>
      <c r="D6713" s="109" t="s">
        <v>102</v>
      </c>
      <c r="E6713" s="109" t="s">
        <v>10160</v>
      </c>
      <c r="F6713" s="109" t="s">
        <v>95</v>
      </c>
      <c r="G6713" s="109" t="s">
        <v>6067</v>
      </c>
      <c r="H6713" s="107">
        <v>18119</v>
      </c>
      <c r="I6713" s="109">
        <v>1</v>
      </c>
      <c r="J6713" s="108">
        <v>228149</v>
      </c>
      <c r="K6713" s="107" t="str">
        <f>IF(J6713&gt;0,"Untung","Rugi")</f>
        <v>Untung</v>
      </c>
      <c r="L6713" s="107" t="str">
        <f t="array" ref="L6713">_xlfn.IFS(H6713&lt;100000,"Low",AND(H6713&gt;=100000,H6713&lt;250000),"Medium",H6713&gt;=250000,"High")</f>
        <v>Low</v>
      </c>
      <c r="M6713" s="107" t="str">
        <f>IF(H6713&lt;100000,"Low",IF(AND(H6713&gt;=100000,H6713&lt;250000),"Medium","High"))</f>
        <v>Low</v>
      </c>
    </row>
    <row r="6714" spans="1:13" x14ac:dyDescent="0.4">
      <c r="A6714" s="109" t="s">
        <v>6016</v>
      </c>
      <c r="B6714" s="109" t="s">
        <v>10159</v>
      </c>
      <c r="C6714" s="109" t="s">
        <v>1051</v>
      </c>
      <c r="D6714" s="109" t="s">
        <v>104</v>
      </c>
      <c r="E6714" s="109" t="s">
        <v>6545</v>
      </c>
      <c r="F6714" s="109" t="s">
        <v>95</v>
      </c>
      <c r="G6714" s="109" t="s">
        <v>6039</v>
      </c>
      <c r="H6714" s="107">
        <v>173569</v>
      </c>
      <c r="I6714" s="109">
        <v>5</v>
      </c>
      <c r="J6714" s="108">
        <v>64871</v>
      </c>
      <c r="K6714" s="107" t="str">
        <f>IF(J6714&gt;0,"Untung","Rugi")</f>
        <v>Untung</v>
      </c>
      <c r="L6714" s="107" t="str">
        <f t="array" ref="L6714">_xlfn.IFS(H6714&lt;100000,"Low",AND(H6714&gt;=100000,H6714&lt;250000),"Medium",H6714&gt;=250000,"High")</f>
        <v>Medium</v>
      </c>
      <c r="M6714" s="107" t="str">
        <f>IF(H6714&lt;100000,"Low",IF(AND(H6714&gt;=100000,H6714&lt;250000),"Medium","High"))</f>
        <v>Medium</v>
      </c>
    </row>
    <row r="6715" spans="1:13" x14ac:dyDescent="0.4">
      <c r="A6715" s="109" t="s">
        <v>6027</v>
      </c>
      <c r="B6715" s="109" t="s">
        <v>10158</v>
      </c>
      <c r="C6715" s="109" t="s">
        <v>1051</v>
      </c>
      <c r="D6715" s="109" t="s">
        <v>104</v>
      </c>
      <c r="E6715" s="109" t="s">
        <v>7912</v>
      </c>
      <c r="F6715" s="109" t="s">
        <v>95</v>
      </c>
      <c r="G6715" s="109" t="s">
        <v>6067</v>
      </c>
      <c r="H6715" s="107">
        <v>435050</v>
      </c>
      <c r="I6715" s="109">
        <v>2</v>
      </c>
      <c r="J6715" s="108">
        <v>97232</v>
      </c>
      <c r="K6715" s="107" t="str">
        <f>IF(J6715&gt;0,"Untung","Rugi")</f>
        <v>Untung</v>
      </c>
      <c r="L6715" s="107" t="str">
        <f t="array" ref="L6715">_xlfn.IFS(H6715&lt;100000,"Low",AND(H6715&gt;=100000,H6715&lt;250000),"Medium",H6715&gt;=250000,"High")</f>
        <v>High</v>
      </c>
      <c r="M6715" s="107" t="str">
        <f>IF(H6715&lt;100000,"Low",IF(AND(H6715&gt;=100000,H6715&lt;250000),"Medium","High"))</f>
        <v>High</v>
      </c>
    </row>
    <row r="6716" spans="1:13" x14ac:dyDescent="0.4">
      <c r="A6716" s="109" t="s">
        <v>6027</v>
      </c>
      <c r="B6716" s="109" t="s">
        <v>10157</v>
      </c>
      <c r="C6716" s="109" t="s">
        <v>1051</v>
      </c>
      <c r="D6716" s="109" t="s">
        <v>102</v>
      </c>
      <c r="E6716" s="109" t="s">
        <v>6811</v>
      </c>
      <c r="F6716" s="109" t="s">
        <v>95</v>
      </c>
      <c r="G6716" s="109" t="s">
        <v>6017</v>
      </c>
      <c r="H6716" s="107">
        <v>261059</v>
      </c>
      <c r="I6716" s="109">
        <v>7</v>
      </c>
      <c r="J6716" s="108">
        <v>174197</v>
      </c>
      <c r="K6716" s="107" t="str">
        <f>IF(J6716&gt;0,"Untung","Rugi")</f>
        <v>Untung</v>
      </c>
      <c r="L6716" s="107" t="str">
        <f t="array" ref="L6716">_xlfn.IFS(H6716&lt;100000,"Low",AND(H6716&gt;=100000,H6716&lt;250000),"Medium",H6716&gt;=250000,"High")</f>
        <v>High</v>
      </c>
      <c r="M6716" s="107" t="str">
        <f>IF(H6716&lt;100000,"Low",IF(AND(H6716&gt;=100000,H6716&lt;250000),"Medium","High"))</f>
        <v>High</v>
      </c>
    </row>
    <row r="6717" spans="1:13" x14ac:dyDescent="0.4">
      <c r="A6717" s="109" t="s">
        <v>6016</v>
      </c>
      <c r="B6717" s="109" t="s">
        <v>10156</v>
      </c>
      <c r="C6717" s="109" t="s">
        <v>1051</v>
      </c>
      <c r="D6717" s="109" t="s">
        <v>102</v>
      </c>
      <c r="E6717" s="109" t="s">
        <v>9116</v>
      </c>
      <c r="F6717" s="109" t="s">
        <v>99</v>
      </c>
      <c r="G6717" s="109" t="s">
        <v>6141</v>
      </c>
      <c r="H6717" s="107">
        <v>135581</v>
      </c>
      <c r="I6717" s="109">
        <v>12</v>
      </c>
      <c r="J6717" s="108">
        <v>359512</v>
      </c>
      <c r="K6717" s="107" t="str">
        <f>IF(J6717&gt;0,"Untung","Rugi")</f>
        <v>Untung</v>
      </c>
      <c r="L6717" s="107" t="str">
        <f t="array" ref="L6717">_xlfn.IFS(H6717&lt;100000,"Low",AND(H6717&gt;=100000,H6717&lt;250000),"Medium",H6717&gt;=250000,"High")</f>
        <v>Medium</v>
      </c>
      <c r="M6717" s="107" t="str">
        <f>IF(H6717&lt;100000,"Low",IF(AND(H6717&gt;=100000,H6717&lt;250000),"Medium","High"))</f>
        <v>Medium</v>
      </c>
    </row>
    <row r="6718" spans="1:13" x14ac:dyDescent="0.4">
      <c r="A6718" s="109" t="s">
        <v>6016</v>
      </c>
      <c r="B6718" s="109" t="s">
        <v>10155</v>
      </c>
      <c r="C6718" s="109" t="s">
        <v>1051</v>
      </c>
      <c r="D6718" s="109" t="s">
        <v>96</v>
      </c>
      <c r="E6718" s="109" t="s">
        <v>9807</v>
      </c>
      <c r="F6718" s="109" t="s">
        <v>95</v>
      </c>
      <c r="G6718" s="109" t="s">
        <v>6039</v>
      </c>
      <c r="H6718" s="107">
        <v>290094</v>
      </c>
      <c r="I6718" s="109">
        <v>3</v>
      </c>
      <c r="J6718" s="108">
        <v>-134809</v>
      </c>
      <c r="K6718" s="107" t="str">
        <f>IF(J6718&gt;0,"Untung","Rugi")</f>
        <v>Rugi</v>
      </c>
      <c r="L6718" s="107" t="str">
        <f t="array" ref="L6718">_xlfn.IFS(H6718&lt;100000,"Low",AND(H6718&gt;=100000,H6718&lt;250000),"Medium",H6718&gt;=250000,"High")</f>
        <v>High</v>
      </c>
      <c r="M6718" s="107" t="str">
        <f>IF(H6718&lt;100000,"Low",IF(AND(H6718&gt;=100000,H6718&lt;250000),"Medium","High"))</f>
        <v>High</v>
      </c>
    </row>
    <row r="6719" spans="1:13" x14ac:dyDescent="0.4">
      <c r="A6719" s="109" t="s">
        <v>6016</v>
      </c>
      <c r="B6719" s="109" t="s">
        <v>10154</v>
      </c>
      <c r="C6719" s="109" t="s">
        <v>1051</v>
      </c>
      <c r="D6719" s="109" t="s">
        <v>96</v>
      </c>
      <c r="E6719" s="109" t="s">
        <v>8186</v>
      </c>
      <c r="F6719" s="109" t="s">
        <v>95</v>
      </c>
      <c r="G6719" s="109" t="s">
        <v>6116</v>
      </c>
      <c r="H6719" s="107">
        <v>370773</v>
      </c>
      <c r="I6719" s="109">
        <v>4</v>
      </c>
      <c r="J6719" s="108">
        <v>274129</v>
      </c>
      <c r="K6719" s="107" t="str">
        <f>IF(J6719&gt;0,"Untung","Rugi")</f>
        <v>Untung</v>
      </c>
      <c r="L6719" s="107" t="str">
        <f t="array" ref="L6719">_xlfn.IFS(H6719&lt;100000,"Low",AND(H6719&gt;=100000,H6719&lt;250000),"Medium",H6719&gt;=250000,"High")</f>
        <v>High</v>
      </c>
      <c r="M6719" s="107" t="str">
        <f>IF(H6719&lt;100000,"Low",IF(AND(H6719&gt;=100000,H6719&lt;250000),"Medium","High"))</f>
        <v>High</v>
      </c>
    </row>
    <row r="6720" spans="1:13" x14ac:dyDescent="0.4">
      <c r="A6720" s="109" t="s">
        <v>6027</v>
      </c>
      <c r="B6720" s="109" t="s">
        <v>10151</v>
      </c>
      <c r="C6720" s="109" t="s">
        <v>1051</v>
      </c>
      <c r="D6720" s="109" t="s">
        <v>96</v>
      </c>
      <c r="E6720" s="109" t="s">
        <v>7959</v>
      </c>
      <c r="F6720" s="109" t="s">
        <v>95</v>
      </c>
      <c r="G6720" s="109" t="s">
        <v>6039</v>
      </c>
      <c r="H6720" s="107">
        <v>370966</v>
      </c>
      <c r="I6720" s="109">
        <v>3</v>
      </c>
      <c r="J6720" s="108">
        <v>349076</v>
      </c>
      <c r="K6720" s="107" t="str">
        <f>IF(J6720&gt;0,"Untung","Rugi")</f>
        <v>Untung</v>
      </c>
      <c r="L6720" s="107" t="str">
        <f t="array" ref="L6720">_xlfn.IFS(H6720&lt;100000,"Low",AND(H6720&gt;=100000,H6720&lt;250000),"Medium",H6720&gt;=250000,"High")</f>
        <v>High</v>
      </c>
      <c r="M6720" s="107" t="str">
        <f>IF(H6720&lt;100000,"Low",IF(AND(H6720&gt;=100000,H6720&lt;250000),"Medium","High"))</f>
        <v>High</v>
      </c>
    </row>
    <row r="6721" spans="1:13" x14ac:dyDescent="0.4">
      <c r="A6721" s="109" t="s">
        <v>6027</v>
      </c>
      <c r="B6721" s="109" t="s">
        <v>10153</v>
      </c>
      <c r="C6721" s="109" t="s">
        <v>1051</v>
      </c>
      <c r="D6721" s="109" t="s">
        <v>96</v>
      </c>
      <c r="E6721" s="109" t="s">
        <v>7926</v>
      </c>
      <c r="F6721" s="109" t="s">
        <v>6021</v>
      </c>
      <c r="G6721" s="109" t="s">
        <v>6020</v>
      </c>
      <c r="H6721" s="107">
        <v>358339</v>
      </c>
      <c r="I6721" s="109">
        <v>7</v>
      </c>
      <c r="J6721" s="108">
        <v>222539</v>
      </c>
      <c r="K6721" s="107" t="str">
        <f>IF(J6721&gt;0,"Untung","Rugi")</f>
        <v>Untung</v>
      </c>
      <c r="L6721" s="107" t="str">
        <f t="array" ref="L6721">_xlfn.IFS(H6721&lt;100000,"Low",AND(H6721&gt;=100000,H6721&lt;250000),"Medium",H6721&gt;=250000,"High")</f>
        <v>High</v>
      </c>
      <c r="M6721" s="107" t="str">
        <f>IF(H6721&lt;100000,"Low",IF(AND(H6721&gt;=100000,H6721&lt;250000),"Medium","High"))</f>
        <v>High</v>
      </c>
    </row>
    <row r="6722" spans="1:13" x14ac:dyDescent="0.4">
      <c r="A6722" s="109" t="s">
        <v>6027</v>
      </c>
      <c r="B6722" s="109" t="s">
        <v>10152</v>
      </c>
      <c r="C6722" s="109" t="s">
        <v>1051</v>
      </c>
      <c r="D6722" s="109" t="s">
        <v>96</v>
      </c>
      <c r="E6722" s="109" t="s">
        <v>8932</v>
      </c>
      <c r="F6722" s="109" t="s">
        <v>95</v>
      </c>
      <c r="G6722" s="109" t="s">
        <v>6017</v>
      </c>
      <c r="H6722" s="107">
        <v>93783</v>
      </c>
      <c r="I6722" s="109">
        <v>1</v>
      </c>
      <c r="J6722" s="108">
        <v>-114339</v>
      </c>
      <c r="K6722" s="107" t="str">
        <f>IF(J6722&gt;0,"Untung","Rugi")</f>
        <v>Rugi</v>
      </c>
      <c r="L6722" s="107" t="str">
        <f t="array" ref="L6722">_xlfn.IFS(H6722&lt;100000,"Low",AND(H6722&gt;=100000,H6722&lt;250000),"Medium",H6722&gt;=250000,"High")</f>
        <v>Low</v>
      </c>
      <c r="M6722" s="107" t="str">
        <f>IF(H6722&lt;100000,"Low",IF(AND(H6722&gt;=100000,H6722&lt;250000),"Medium","High"))</f>
        <v>Low</v>
      </c>
    </row>
    <row r="6723" spans="1:13" x14ac:dyDescent="0.4">
      <c r="A6723" s="109" t="s">
        <v>6027</v>
      </c>
      <c r="B6723" s="109" t="s">
        <v>10151</v>
      </c>
      <c r="C6723" s="109" t="s">
        <v>1051</v>
      </c>
      <c r="D6723" s="109" t="s">
        <v>102</v>
      </c>
      <c r="E6723" s="109" t="s">
        <v>8956</v>
      </c>
      <c r="F6723" s="109" t="s">
        <v>6021</v>
      </c>
      <c r="G6723" s="109" t="s">
        <v>6020</v>
      </c>
      <c r="H6723" s="107">
        <v>131932</v>
      </c>
      <c r="I6723" s="109">
        <v>1</v>
      </c>
      <c r="J6723" s="108">
        <v>332375</v>
      </c>
      <c r="K6723" s="107" t="str">
        <f>IF(J6723&gt;0,"Untung","Rugi")</f>
        <v>Untung</v>
      </c>
      <c r="L6723" s="107" t="str">
        <f t="array" ref="L6723">_xlfn.IFS(H6723&lt;100000,"Low",AND(H6723&gt;=100000,H6723&lt;250000),"Medium",H6723&gt;=250000,"High")</f>
        <v>Medium</v>
      </c>
      <c r="M6723" s="107" t="str">
        <f>IF(H6723&lt;100000,"Low",IF(AND(H6723&gt;=100000,H6723&lt;250000),"Medium","High"))</f>
        <v>Medium</v>
      </c>
    </row>
    <row r="6724" spans="1:13" x14ac:dyDescent="0.4">
      <c r="A6724" s="109" t="s">
        <v>6016</v>
      </c>
      <c r="B6724" s="109" t="s">
        <v>10150</v>
      </c>
      <c r="C6724" s="109" t="s">
        <v>1051</v>
      </c>
      <c r="D6724" s="109" t="s">
        <v>102</v>
      </c>
      <c r="E6724" s="109" t="s">
        <v>6941</v>
      </c>
      <c r="F6724" s="109" t="s">
        <v>6021</v>
      </c>
      <c r="G6724" s="109" t="s">
        <v>6020</v>
      </c>
      <c r="H6724" s="107">
        <v>98262</v>
      </c>
      <c r="I6724" s="109">
        <v>2</v>
      </c>
      <c r="J6724" s="108">
        <v>-185378</v>
      </c>
      <c r="K6724" s="107" t="str">
        <f>IF(J6724&gt;0,"Untung","Rugi")</f>
        <v>Rugi</v>
      </c>
      <c r="L6724" s="107" t="str">
        <f t="array" ref="L6724">_xlfn.IFS(H6724&lt;100000,"Low",AND(H6724&gt;=100000,H6724&lt;250000),"Medium",H6724&gt;=250000,"High")</f>
        <v>Low</v>
      </c>
      <c r="M6724" s="107" t="str">
        <f>IF(H6724&lt;100000,"Low",IF(AND(H6724&gt;=100000,H6724&lt;250000),"Medium","High"))</f>
        <v>Low</v>
      </c>
    </row>
    <row r="6725" spans="1:13" x14ac:dyDescent="0.4">
      <c r="A6725" s="109" t="s">
        <v>6016</v>
      </c>
      <c r="B6725" s="109" t="s">
        <v>10149</v>
      </c>
      <c r="C6725" s="109" t="s">
        <v>1051</v>
      </c>
      <c r="D6725" s="109" t="s">
        <v>102</v>
      </c>
      <c r="E6725" s="109" t="s">
        <v>10148</v>
      </c>
      <c r="F6725" s="109" t="s">
        <v>95</v>
      </c>
      <c r="G6725" s="109" t="s">
        <v>6062</v>
      </c>
      <c r="H6725" s="107">
        <v>24172</v>
      </c>
      <c r="I6725" s="109">
        <v>2</v>
      </c>
      <c r="J6725" s="108">
        <v>-123152</v>
      </c>
      <c r="K6725" s="107" t="str">
        <f>IF(J6725&gt;0,"Untung","Rugi")</f>
        <v>Rugi</v>
      </c>
      <c r="L6725" s="107" t="str">
        <f t="array" ref="L6725">_xlfn.IFS(H6725&lt;100000,"Low",AND(H6725&gt;=100000,H6725&lt;250000),"Medium",H6725&gt;=250000,"High")</f>
        <v>Low</v>
      </c>
      <c r="M6725" s="107" t="str">
        <f>IF(H6725&lt;100000,"Low",IF(AND(H6725&gt;=100000,H6725&lt;250000),"Medium","High"))</f>
        <v>Low</v>
      </c>
    </row>
    <row r="6726" spans="1:13" x14ac:dyDescent="0.4">
      <c r="A6726" s="109" t="s">
        <v>6016</v>
      </c>
      <c r="B6726" s="109" t="s">
        <v>10147</v>
      </c>
      <c r="C6726" s="109" t="s">
        <v>100</v>
      </c>
      <c r="D6726" s="109" t="s">
        <v>106</v>
      </c>
      <c r="E6726" s="109" t="s">
        <v>7656</v>
      </c>
      <c r="F6726" s="109" t="s">
        <v>6021</v>
      </c>
      <c r="G6726" s="109" t="s">
        <v>6031</v>
      </c>
      <c r="H6726" s="107">
        <v>62376</v>
      </c>
      <c r="I6726" s="109">
        <v>3</v>
      </c>
      <c r="J6726" s="108">
        <v>445405</v>
      </c>
      <c r="K6726" s="107" t="str">
        <f>IF(J6726&gt;0,"Untung","Rugi")</f>
        <v>Untung</v>
      </c>
      <c r="L6726" s="107" t="str">
        <f t="array" ref="L6726">_xlfn.IFS(H6726&lt;100000,"Low",AND(H6726&gt;=100000,H6726&lt;250000),"Medium",H6726&gt;=250000,"High")</f>
        <v>Low</v>
      </c>
      <c r="M6726" s="107" t="str">
        <f>IF(H6726&lt;100000,"Low",IF(AND(H6726&gt;=100000,H6726&lt;250000),"Medium","High"))</f>
        <v>Low</v>
      </c>
    </row>
    <row r="6727" spans="1:13" x14ac:dyDescent="0.4">
      <c r="A6727" s="109" t="s">
        <v>6027</v>
      </c>
      <c r="B6727" s="109" t="s">
        <v>10146</v>
      </c>
      <c r="C6727" s="109" t="s">
        <v>1064</v>
      </c>
      <c r="D6727" s="109" t="s">
        <v>106</v>
      </c>
      <c r="E6727" s="109" t="s">
        <v>7117</v>
      </c>
      <c r="F6727" s="109" t="s">
        <v>99</v>
      </c>
      <c r="G6727" s="109" t="s">
        <v>6024</v>
      </c>
      <c r="H6727" s="107">
        <v>66417</v>
      </c>
      <c r="I6727" s="109">
        <v>2</v>
      </c>
      <c r="J6727" s="108">
        <v>127899</v>
      </c>
      <c r="K6727" s="107" t="str">
        <f>IF(J6727&gt;0,"Untung","Rugi")</f>
        <v>Untung</v>
      </c>
      <c r="L6727" s="107" t="str">
        <f t="array" ref="L6727">_xlfn.IFS(H6727&lt;100000,"Low",AND(H6727&gt;=100000,H6727&lt;250000),"Medium",H6727&gt;=250000,"High")</f>
        <v>Low</v>
      </c>
      <c r="M6727" s="107" t="str">
        <f>IF(H6727&lt;100000,"Low",IF(AND(H6727&gt;=100000,H6727&lt;250000),"Medium","High"))</f>
        <v>Low</v>
      </c>
    </row>
    <row r="6728" spans="1:13" x14ac:dyDescent="0.4">
      <c r="A6728" s="109" t="s">
        <v>6046</v>
      </c>
      <c r="B6728" s="109" t="s">
        <v>10145</v>
      </c>
      <c r="C6728" s="109" t="s">
        <v>1051</v>
      </c>
      <c r="D6728" s="109" t="s">
        <v>106</v>
      </c>
      <c r="E6728" s="109" t="s">
        <v>10144</v>
      </c>
      <c r="F6728" s="109" t="s">
        <v>95</v>
      </c>
      <c r="G6728" s="109" t="s">
        <v>6017</v>
      </c>
      <c r="H6728" s="107">
        <v>13218</v>
      </c>
      <c r="I6728" s="109">
        <v>2</v>
      </c>
      <c r="J6728" s="108">
        <v>289476</v>
      </c>
      <c r="K6728" s="107" t="str">
        <f>IF(J6728&gt;0,"Untung","Rugi")</f>
        <v>Untung</v>
      </c>
      <c r="L6728" s="107" t="str">
        <f t="array" ref="L6728">_xlfn.IFS(H6728&lt;100000,"Low",AND(H6728&gt;=100000,H6728&lt;250000),"Medium",H6728&gt;=250000,"High")</f>
        <v>Low</v>
      </c>
      <c r="M6728" s="107" t="str">
        <f>IF(H6728&lt;100000,"Low",IF(AND(H6728&gt;=100000,H6728&lt;250000),"Medium","High"))</f>
        <v>Low</v>
      </c>
    </row>
    <row r="6729" spans="1:13" x14ac:dyDescent="0.4">
      <c r="A6729" s="109" t="s">
        <v>6081</v>
      </c>
      <c r="B6729" s="109" t="s">
        <v>10143</v>
      </c>
      <c r="C6729" s="109" t="s">
        <v>1051</v>
      </c>
      <c r="D6729" s="109" t="s">
        <v>96</v>
      </c>
      <c r="E6729" s="109" t="s">
        <v>10142</v>
      </c>
      <c r="F6729" s="109" t="s">
        <v>6021</v>
      </c>
      <c r="G6729" s="109" t="s">
        <v>6031</v>
      </c>
      <c r="H6729" s="107">
        <v>35015</v>
      </c>
      <c r="I6729" s="109">
        <v>4</v>
      </c>
      <c r="J6729" s="108">
        <v>-146486</v>
      </c>
      <c r="K6729" s="107" t="str">
        <f>IF(J6729&gt;0,"Untung","Rugi")</f>
        <v>Rugi</v>
      </c>
      <c r="L6729" s="107" t="str">
        <f t="array" ref="L6729">_xlfn.IFS(H6729&lt;100000,"Low",AND(H6729&gt;=100000,H6729&lt;250000),"Medium",H6729&gt;=250000,"High")</f>
        <v>Low</v>
      </c>
      <c r="M6729" s="107" t="str">
        <f>IF(H6729&lt;100000,"Low",IF(AND(H6729&gt;=100000,H6729&lt;250000),"Medium","High"))</f>
        <v>Low</v>
      </c>
    </row>
    <row r="6730" spans="1:13" x14ac:dyDescent="0.4">
      <c r="A6730" s="109" t="s">
        <v>6016</v>
      </c>
      <c r="B6730" s="109" t="s">
        <v>10141</v>
      </c>
      <c r="C6730" s="109" t="s">
        <v>100</v>
      </c>
      <c r="D6730" s="109" t="s">
        <v>102</v>
      </c>
      <c r="E6730" s="109" t="s">
        <v>9360</v>
      </c>
      <c r="F6730" s="109" t="s">
        <v>95</v>
      </c>
      <c r="G6730" s="109" t="s">
        <v>6052</v>
      </c>
      <c r="H6730" s="107">
        <v>336188</v>
      </c>
      <c r="I6730" s="109">
        <v>2</v>
      </c>
      <c r="J6730" s="108">
        <v>-245948</v>
      </c>
      <c r="K6730" s="107" t="str">
        <f>IF(J6730&gt;0,"Untung","Rugi")</f>
        <v>Rugi</v>
      </c>
      <c r="L6730" s="107" t="str">
        <f t="array" ref="L6730">_xlfn.IFS(H6730&lt;100000,"Low",AND(H6730&gt;=100000,H6730&lt;250000),"Medium",H6730&gt;=250000,"High")</f>
        <v>High</v>
      </c>
      <c r="M6730" s="107" t="str">
        <f>IF(H6730&lt;100000,"Low",IF(AND(H6730&gt;=100000,H6730&lt;250000),"Medium","High"))</f>
        <v>High</v>
      </c>
    </row>
    <row r="6731" spans="1:13" x14ac:dyDescent="0.4">
      <c r="A6731" s="109" t="s">
        <v>6016</v>
      </c>
      <c r="B6731" s="109" t="s">
        <v>10140</v>
      </c>
      <c r="C6731" s="109" t="s">
        <v>100</v>
      </c>
      <c r="D6731" s="109" t="s">
        <v>102</v>
      </c>
      <c r="E6731" s="109" t="s">
        <v>10139</v>
      </c>
      <c r="F6731" s="109" t="s">
        <v>95</v>
      </c>
      <c r="G6731" s="109" t="s">
        <v>6036</v>
      </c>
      <c r="H6731" s="107">
        <v>94760</v>
      </c>
      <c r="I6731" s="109">
        <v>5</v>
      </c>
      <c r="J6731" s="108">
        <v>-202497</v>
      </c>
      <c r="K6731" s="107" t="str">
        <f>IF(J6731&gt;0,"Untung","Rugi")</f>
        <v>Rugi</v>
      </c>
      <c r="L6731" s="107" t="str">
        <f t="array" ref="L6731">_xlfn.IFS(H6731&lt;100000,"Low",AND(H6731&gt;=100000,H6731&lt;250000),"Medium",H6731&gt;=250000,"High")</f>
        <v>Low</v>
      </c>
      <c r="M6731" s="107" t="str">
        <f>IF(H6731&lt;100000,"Low",IF(AND(H6731&gt;=100000,H6731&lt;250000),"Medium","High"))</f>
        <v>Low</v>
      </c>
    </row>
    <row r="6732" spans="1:13" x14ac:dyDescent="0.4">
      <c r="A6732" s="109" t="s">
        <v>6016</v>
      </c>
      <c r="B6732" s="109" t="s">
        <v>10138</v>
      </c>
      <c r="C6732" s="109" t="s">
        <v>100</v>
      </c>
      <c r="D6732" s="109" t="s">
        <v>102</v>
      </c>
      <c r="E6732" s="109" t="s">
        <v>7786</v>
      </c>
      <c r="F6732" s="109" t="s">
        <v>95</v>
      </c>
      <c r="G6732" s="109" t="s">
        <v>6116</v>
      </c>
      <c r="H6732" s="107">
        <v>378843</v>
      </c>
      <c r="I6732" s="109">
        <v>4</v>
      </c>
      <c r="J6732" s="108">
        <v>367274</v>
      </c>
      <c r="K6732" s="107" t="str">
        <f>IF(J6732&gt;0,"Untung","Rugi")</f>
        <v>Untung</v>
      </c>
      <c r="L6732" s="107" t="str">
        <f t="array" ref="L6732">_xlfn.IFS(H6732&lt;100000,"Low",AND(H6732&gt;=100000,H6732&lt;250000),"Medium",H6732&gt;=250000,"High")</f>
        <v>High</v>
      </c>
      <c r="M6732" s="107" t="str">
        <f>IF(H6732&lt;100000,"Low",IF(AND(H6732&gt;=100000,H6732&lt;250000),"Medium","High"))</f>
        <v>High</v>
      </c>
    </row>
    <row r="6733" spans="1:13" x14ac:dyDescent="0.4">
      <c r="A6733" s="109" t="s">
        <v>6016</v>
      </c>
      <c r="B6733" s="109" t="s">
        <v>10137</v>
      </c>
      <c r="C6733" s="109" t="s">
        <v>100</v>
      </c>
      <c r="D6733" s="109" t="s">
        <v>102</v>
      </c>
      <c r="E6733" s="109" t="s">
        <v>7792</v>
      </c>
      <c r="F6733" s="109" t="s">
        <v>95</v>
      </c>
      <c r="G6733" s="109" t="s">
        <v>6017</v>
      </c>
      <c r="H6733" s="107">
        <v>146132</v>
      </c>
      <c r="I6733" s="109">
        <v>3</v>
      </c>
      <c r="J6733" s="108">
        <v>310647</v>
      </c>
      <c r="K6733" s="107" t="str">
        <f>IF(J6733&gt;0,"Untung","Rugi")</f>
        <v>Untung</v>
      </c>
      <c r="L6733" s="107" t="str">
        <f t="array" ref="L6733">_xlfn.IFS(H6733&lt;100000,"Low",AND(H6733&gt;=100000,H6733&lt;250000),"Medium",H6733&gt;=250000,"High")</f>
        <v>Medium</v>
      </c>
      <c r="M6733" s="107" t="str">
        <f>IF(H6733&lt;100000,"Low",IF(AND(H6733&gt;=100000,H6733&lt;250000),"Medium","High"))</f>
        <v>Medium</v>
      </c>
    </row>
    <row r="6734" spans="1:13" x14ac:dyDescent="0.4">
      <c r="A6734" s="109" t="s">
        <v>6016</v>
      </c>
      <c r="B6734" s="109" t="s">
        <v>10137</v>
      </c>
      <c r="C6734" s="109" t="s">
        <v>1051</v>
      </c>
      <c r="D6734" s="109" t="s">
        <v>96</v>
      </c>
      <c r="E6734" s="109" t="s">
        <v>6866</v>
      </c>
      <c r="F6734" s="109" t="s">
        <v>6021</v>
      </c>
      <c r="G6734" s="109" t="s">
        <v>6020</v>
      </c>
      <c r="H6734" s="107">
        <v>259454</v>
      </c>
      <c r="I6734" s="109">
        <v>5</v>
      </c>
      <c r="J6734" s="108">
        <v>-110256</v>
      </c>
      <c r="K6734" s="107" t="str">
        <f>IF(J6734&gt;0,"Untung","Rugi")</f>
        <v>Rugi</v>
      </c>
      <c r="L6734" s="107" t="str">
        <f t="array" ref="L6734">_xlfn.IFS(H6734&lt;100000,"Low",AND(H6734&gt;=100000,H6734&lt;250000),"Medium",H6734&gt;=250000,"High")</f>
        <v>High</v>
      </c>
      <c r="M6734" s="107" t="str">
        <f>IF(H6734&lt;100000,"Low",IF(AND(H6734&gt;=100000,H6734&lt;250000),"Medium","High"))</f>
        <v>High</v>
      </c>
    </row>
    <row r="6735" spans="1:13" x14ac:dyDescent="0.4">
      <c r="A6735" s="109" t="s">
        <v>6016</v>
      </c>
      <c r="B6735" s="109" t="s">
        <v>10136</v>
      </c>
      <c r="C6735" s="109" t="s">
        <v>100</v>
      </c>
      <c r="D6735" s="109" t="s">
        <v>102</v>
      </c>
      <c r="E6735" s="109" t="s">
        <v>10135</v>
      </c>
      <c r="F6735" s="109" t="s">
        <v>95</v>
      </c>
      <c r="G6735" s="109" t="s">
        <v>6052</v>
      </c>
      <c r="H6735" s="107">
        <v>85078</v>
      </c>
      <c r="I6735" s="109">
        <v>4</v>
      </c>
      <c r="J6735" s="108">
        <v>148677</v>
      </c>
      <c r="K6735" s="107" t="str">
        <f>IF(J6735&gt;0,"Untung","Rugi")</f>
        <v>Untung</v>
      </c>
      <c r="L6735" s="107" t="str">
        <f t="array" ref="L6735">_xlfn.IFS(H6735&lt;100000,"Low",AND(H6735&gt;=100000,H6735&lt;250000),"Medium",H6735&gt;=250000,"High")</f>
        <v>Low</v>
      </c>
      <c r="M6735" s="107" t="str">
        <f>IF(H6735&lt;100000,"Low",IF(AND(H6735&gt;=100000,H6735&lt;250000),"Medium","High"))</f>
        <v>Low</v>
      </c>
    </row>
    <row r="6736" spans="1:13" x14ac:dyDescent="0.4">
      <c r="A6736" s="109" t="s">
        <v>6016</v>
      </c>
      <c r="B6736" s="109" t="s">
        <v>10134</v>
      </c>
      <c r="C6736" s="109" t="s">
        <v>1051</v>
      </c>
      <c r="D6736" s="109" t="s">
        <v>102</v>
      </c>
      <c r="E6736" s="109" t="s">
        <v>10133</v>
      </c>
      <c r="F6736" s="109" t="s">
        <v>99</v>
      </c>
      <c r="G6736" s="109" t="s">
        <v>6141</v>
      </c>
      <c r="H6736" s="107">
        <v>374097</v>
      </c>
      <c r="I6736" s="109">
        <v>5</v>
      </c>
      <c r="J6736" s="108">
        <v>106559</v>
      </c>
      <c r="K6736" s="107" t="str">
        <f>IF(J6736&gt;0,"Untung","Rugi")</f>
        <v>Untung</v>
      </c>
      <c r="L6736" s="107" t="str">
        <f t="array" ref="L6736">_xlfn.IFS(H6736&lt;100000,"Low",AND(H6736&gt;=100000,H6736&lt;250000),"Medium",H6736&gt;=250000,"High")</f>
        <v>High</v>
      </c>
      <c r="M6736" s="107" t="str">
        <f>IF(H6736&lt;100000,"Low",IF(AND(H6736&gt;=100000,H6736&lt;250000),"Medium","High"))</f>
        <v>High</v>
      </c>
    </row>
    <row r="6737" spans="1:13" x14ac:dyDescent="0.4">
      <c r="A6737" s="109" t="s">
        <v>6016</v>
      </c>
      <c r="B6737" s="109" t="s">
        <v>10132</v>
      </c>
      <c r="C6737" s="109" t="s">
        <v>1064</v>
      </c>
      <c r="D6737" s="109" t="s">
        <v>96</v>
      </c>
      <c r="E6737" s="109" t="s">
        <v>9544</v>
      </c>
      <c r="F6737" s="109" t="s">
        <v>95</v>
      </c>
      <c r="G6737" s="109" t="s">
        <v>6057</v>
      </c>
      <c r="H6737" s="107">
        <v>31727</v>
      </c>
      <c r="I6737" s="109">
        <v>2</v>
      </c>
      <c r="J6737" s="108">
        <v>278128</v>
      </c>
      <c r="K6737" s="107" t="str">
        <f>IF(J6737&gt;0,"Untung","Rugi")</f>
        <v>Untung</v>
      </c>
      <c r="L6737" s="107" t="str">
        <f t="array" ref="L6737">_xlfn.IFS(H6737&lt;100000,"Low",AND(H6737&gt;=100000,H6737&lt;250000),"Medium",H6737&gt;=250000,"High")</f>
        <v>Low</v>
      </c>
      <c r="M6737" s="107" t="str">
        <f>IF(H6737&lt;100000,"Low",IF(AND(H6737&gt;=100000,H6737&lt;250000),"Medium","High"))</f>
        <v>Low</v>
      </c>
    </row>
    <row r="6738" spans="1:13" x14ac:dyDescent="0.4">
      <c r="A6738" s="109" t="s">
        <v>6016</v>
      </c>
      <c r="B6738" s="109" t="s">
        <v>10131</v>
      </c>
      <c r="C6738" s="109" t="s">
        <v>1051</v>
      </c>
      <c r="D6738" s="109" t="s">
        <v>106</v>
      </c>
      <c r="E6738" s="109" t="s">
        <v>6506</v>
      </c>
      <c r="F6738" s="109" t="s">
        <v>95</v>
      </c>
      <c r="G6738" s="109" t="s">
        <v>6116</v>
      </c>
      <c r="H6738" s="107">
        <v>131967</v>
      </c>
      <c r="I6738" s="109">
        <v>2</v>
      </c>
      <c r="J6738" s="108">
        <v>309659</v>
      </c>
      <c r="K6738" s="107" t="str">
        <f>IF(J6738&gt;0,"Untung","Rugi")</f>
        <v>Untung</v>
      </c>
      <c r="L6738" s="107" t="str">
        <f t="array" ref="L6738">_xlfn.IFS(H6738&lt;100000,"Low",AND(H6738&gt;=100000,H6738&lt;250000),"Medium",H6738&gt;=250000,"High")</f>
        <v>Medium</v>
      </c>
      <c r="M6738" s="107" t="str">
        <f>IF(H6738&lt;100000,"Low",IF(AND(H6738&gt;=100000,H6738&lt;250000),"Medium","High"))</f>
        <v>Medium</v>
      </c>
    </row>
    <row r="6739" spans="1:13" x14ac:dyDescent="0.4">
      <c r="A6739" s="109" t="s">
        <v>6016</v>
      </c>
      <c r="B6739" s="109" t="s">
        <v>10130</v>
      </c>
      <c r="C6739" s="109" t="s">
        <v>1051</v>
      </c>
      <c r="D6739" s="109" t="s">
        <v>106</v>
      </c>
      <c r="E6739" s="109" t="s">
        <v>8470</v>
      </c>
      <c r="F6739" s="109" t="s">
        <v>99</v>
      </c>
      <c r="G6739" s="109" t="s">
        <v>6109</v>
      </c>
      <c r="H6739" s="107">
        <v>390325</v>
      </c>
      <c r="I6739" s="109">
        <v>3</v>
      </c>
      <c r="J6739" s="108">
        <v>180724</v>
      </c>
      <c r="K6739" s="107" t="str">
        <f>IF(J6739&gt;0,"Untung","Rugi")</f>
        <v>Untung</v>
      </c>
      <c r="L6739" s="107" t="str">
        <f t="array" ref="L6739">_xlfn.IFS(H6739&lt;100000,"Low",AND(H6739&gt;=100000,H6739&lt;250000),"Medium",H6739&gt;=250000,"High")</f>
        <v>High</v>
      </c>
      <c r="M6739" s="107" t="str">
        <f>IF(H6739&lt;100000,"Low",IF(AND(H6739&gt;=100000,H6739&lt;250000),"Medium","High"))</f>
        <v>High</v>
      </c>
    </row>
    <row r="6740" spans="1:13" x14ac:dyDescent="0.4">
      <c r="A6740" s="109" t="s">
        <v>6016</v>
      </c>
      <c r="B6740" s="109" t="s">
        <v>10129</v>
      </c>
      <c r="C6740" s="109" t="s">
        <v>1064</v>
      </c>
      <c r="D6740" s="109" t="s">
        <v>102</v>
      </c>
      <c r="E6740" s="109" t="s">
        <v>6189</v>
      </c>
      <c r="F6740" s="109" t="s">
        <v>95</v>
      </c>
      <c r="G6740" s="109" t="s">
        <v>6052</v>
      </c>
      <c r="H6740" s="107">
        <v>35615</v>
      </c>
      <c r="I6740" s="109">
        <v>7</v>
      </c>
      <c r="J6740" s="108">
        <v>-169650</v>
      </c>
      <c r="K6740" s="107" t="str">
        <f>IF(J6740&gt;0,"Untung","Rugi")</f>
        <v>Rugi</v>
      </c>
      <c r="L6740" s="107" t="str">
        <f t="array" ref="L6740">_xlfn.IFS(H6740&lt;100000,"Low",AND(H6740&gt;=100000,H6740&lt;250000),"Medium",H6740&gt;=250000,"High")</f>
        <v>Low</v>
      </c>
      <c r="M6740" s="107" t="str">
        <f>IF(H6740&lt;100000,"Low",IF(AND(H6740&gt;=100000,H6740&lt;250000),"Medium","High"))</f>
        <v>Low</v>
      </c>
    </row>
    <row r="6741" spans="1:13" x14ac:dyDescent="0.4">
      <c r="A6741" s="109" t="s">
        <v>6081</v>
      </c>
      <c r="B6741" s="109" t="s">
        <v>10128</v>
      </c>
      <c r="C6741" s="109" t="s">
        <v>1064</v>
      </c>
      <c r="D6741" s="109" t="s">
        <v>102</v>
      </c>
      <c r="E6741" s="109" t="s">
        <v>6130</v>
      </c>
      <c r="F6741" s="109" t="s">
        <v>99</v>
      </c>
      <c r="G6741" s="109" t="s">
        <v>6049</v>
      </c>
      <c r="H6741" s="107">
        <v>369899</v>
      </c>
      <c r="I6741" s="109">
        <v>3</v>
      </c>
      <c r="J6741" s="108">
        <v>-68435</v>
      </c>
      <c r="K6741" s="107" t="str">
        <f>IF(J6741&gt;0,"Untung","Rugi")</f>
        <v>Rugi</v>
      </c>
      <c r="L6741" s="107" t="str">
        <f t="array" ref="L6741">_xlfn.IFS(H6741&lt;100000,"Low",AND(H6741&gt;=100000,H6741&lt;250000),"Medium",H6741&gt;=250000,"High")</f>
        <v>High</v>
      </c>
      <c r="M6741" s="107" t="str">
        <f>IF(H6741&lt;100000,"Low",IF(AND(H6741&gt;=100000,H6741&lt;250000),"Medium","High"))</f>
        <v>High</v>
      </c>
    </row>
    <row r="6742" spans="1:13" x14ac:dyDescent="0.4">
      <c r="A6742" s="109" t="s">
        <v>6081</v>
      </c>
      <c r="B6742" s="109" t="s">
        <v>10127</v>
      </c>
      <c r="C6742" s="109" t="s">
        <v>100</v>
      </c>
      <c r="D6742" s="109" t="s">
        <v>106</v>
      </c>
      <c r="E6742" s="109" t="s">
        <v>10126</v>
      </c>
      <c r="F6742" s="109" t="s">
        <v>6021</v>
      </c>
      <c r="G6742" s="109" t="s">
        <v>6745</v>
      </c>
      <c r="H6742" s="107">
        <v>69167</v>
      </c>
      <c r="I6742" s="109">
        <v>2</v>
      </c>
      <c r="J6742" s="108">
        <v>81150</v>
      </c>
      <c r="K6742" s="107" t="str">
        <f>IF(J6742&gt;0,"Untung","Rugi")</f>
        <v>Untung</v>
      </c>
      <c r="L6742" s="107" t="str">
        <f t="array" ref="L6742">_xlfn.IFS(H6742&lt;100000,"Low",AND(H6742&gt;=100000,H6742&lt;250000),"Medium",H6742&gt;=250000,"High")</f>
        <v>Low</v>
      </c>
      <c r="M6742" s="107" t="str">
        <f>IF(H6742&lt;100000,"Low",IF(AND(H6742&gt;=100000,H6742&lt;250000),"Medium","High"))</f>
        <v>Low</v>
      </c>
    </row>
    <row r="6743" spans="1:13" x14ac:dyDescent="0.4">
      <c r="A6743" s="109" t="s">
        <v>6016</v>
      </c>
      <c r="B6743" s="109" t="s">
        <v>10125</v>
      </c>
      <c r="C6743" s="109" t="s">
        <v>1051</v>
      </c>
      <c r="D6743" s="109" t="s">
        <v>96</v>
      </c>
      <c r="E6743" s="109" t="s">
        <v>6435</v>
      </c>
      <c r="F6743" s="109" t="s">
        <v>95</v>
      </c>
      <c r="G6743" s="109" t="s">
        <v>6052</v>
      </c>
      <c r="H6743" s="107">
        <v>191503</v>
      </c>
      <c r="I6743" s="109">
        <v>3</v>
      </c>
      <c r="J6743" s="108">
        <v>-150560</v>
      </c>
      <c r="K6743" s="107" t="str">
        <f>IF(J6743&gt;0,"Untung","Rugi")</f>
        <v>Rugi</v>
      </c>
      <c r="L6743" s="107" t="str">
        <f t="array" ref="L6743">_xlfn.IFS(H6743&lt;100000,"Low",AND(H6743&gt;=100000,H6743&lt;250000),"Medium",H6743&gt;=250000,"High")</f>
        <v>Medium</v>
      </c>
      <c r="M6743" s="107" t="str">
        <f>IF(H6743&lt;100000,"Low",IF(AND(H6743&gt;=100000,H6743&lt;250000),"Medium","High"))</f>
        <v>Medium</v>
      </c>
    </row>
    <row r="6744" spans="1:13" x14ac:dyDescent="0.4">
      <c r="A6744" s="109" t="s">
        <v>6046</v>
      </c>
      <c r="B6744" s="109" t="s">
        <v>10124</v>
      </c>
      <c r="C6744" s="109" t="s">
        <v>1051</v>
      </c>
      <c r="D6744" s="109" t="s">
        <v>96</v>
      </c>
      <c r="E6744" s="109" t="s">
        <v>8368</v>
      </c>
      <c r="F6744" s="109" t="s">
        <v>95</v>
      </c>
      <c r="G6744" s="109" t="s">
        <v>6052</v>
      </c>
      <c r="H6744" s="107">
        <v>67202</v>
      </c>
      <c r="I6744" s="109">
        <v>4</v>
      </c>
      <c r="J6744" s="108">
        <v>406914</v>
      </c>
      <c r="K6744" s="107" t="str">
        <f>IF(J6744&gt;0,"Untung","Rugi")</f>
        <v>Untung</v>
      </c>
      <c r="L6744" s="107" t="str">
        <f t="array" ref="L6744">_xlfn.IFS(H6744&lt;100000,"Low",AND(H6744&gt;=100000,H6744&lt;250000),"Medium",H6744&gt;=250000,"High")</f>
        <v>Low</v>
      </c>
      <c r="M6744" s="107" t="str">
        <f>IF(H6744&lt;100000,"Low",IF(AND(H6744&gt;=100000,H6744&lt;250000),"Medium","High"))</f>
        <v>Low</v>
      </c>
    </row>
    <row r="6745" spans="1:13" x14ac:dyDescent="0.4">
      <c r="A6745" s="109" t="s">
        <v>6046</v>
      </c>
      <c r="B6745" s="109" t="s">
        <v>10123</v>
      </c>
      <c r="C6745" s="109" t="s">
        <v>1051</v>
      </c>
      <c r="D6745" s="109" t="s">
        <v>96</v>
      </c>
      <c r="E6745" s="109" t="s">
        <v>10122</v>
      </c>
      <c r="F6745" s="109" t="s">
        <v>6021</v>
      </c>
      <c r="G6745" s="109" t="s">
        <v>6020</v>
      </c>
      <c r="H6745" s="107">
        <v>403859</v>
      </c>
      <c r="I6745" s="109">
        <v>5</v>
      </c>
      <c r="J6745" s="108">
        <v>-89704</v>
      </c>
      <c r="K6745" s="107" t="str">
        <f>IF(J6745&gt;0,"Untung","Rugi")</f>
        <v>Rugi</v>
      </c>
      <c r="L6745" s="107" t="str">
        <f t="array" ref="L6745">_xlfn.IFS(H6745&lt;100000,"Low",AND(H6745&gt;=100000,H6745&lt;250000),"Medium",H6745&gt;=250000,"High")</f>
        <v>High</v>
      </c>
      <c r="M6745" s="107" t="str">
        <f>IF(H6745&lt;100000,"Low",IF(AND(H6745&gt;=100000,H6745&lt;250000),"Medium","High"))</f>
        <v>High</v>
      </c>
    </row>
    <row r="6746" spans="1:13" x14ac:dyDescent="0.4">
      <c r="A6746" s="109" t="s">
        <v>6046</v>
      </c>
      <c r="B6746" s="109" t="s">
        <v>10121</v>
      </c>
      <c r="C6746" s="109" t="s">
        <v>100</v>
      </c>
      <c r="D6746" s="109" t="s">
        <v>96</v>
      </c>
      <c r="E6746" s="109" t="s">
        <v>6578</v>
      </c>
      <c r="F6746" s="109" t="s">
        <v>95</v>
      </c>
      <c r="G6746" s="109" t="s">
        <v>6067</v>
      </c>
      <c r="H6746" s="107">
        <v>374142</v>
      </c>
      <c r="I6746" s="109">
        <v>2</v>
      </c>
      <c r="J6746" s="108">
        <v>108476</v>
      </c>
      <c r="K6746" s="107" t="str">
        <f>IF(J6746&gt;0,"Untung","Rugi")</f>
        <v>Untung</v>
      </c>
      <c r="L6746" s="107" t="str">
        <f t="array" ref="L6746">_xlfn.IFS(H6746&lt;100000,"Low",AND(H6746&gt;=100000,H6746&lt;250000),"Medium",H6746&gt;=250000,"High")</f>
        <v>High</v>
      </c>
      <c r="M6746" s="107" t="str">
        <f>IF(H6746&lt;100000,"Low",IF(AND(H6746&gt;=100000,H6746&lt;250000),"Medium","High"))</f>
        <v>High</v>
      </c>
    </row>
    <row r="6747" spans="1:13" x14ac:dyDescent="0.4">
      <c r="A6747" s="109" t="s">
        <v>6016</v>
      </c>
      <c r="B6747" s="109" t="s">
        <v>10120</v>
      </c>
      <c r="C6747" s="109" t="s">
        <v>1051</v>
      </c>
      <c r="D6747" s="109" t="s">
        <v>104</v>
      </c>
      <c r="E6747" s="109" t="s">
        <v>10119</v>
      </c>
      <c r="F6747" s="109" t="s">
        <v>95</v>
      </c>
      <c r="G6747" s="109" t="s">
        <v>6052</v>
      </c>
      <c r="H6747" s="107">
        <v>44885</v>
      </c>
      <c r="I6747" s="109">
        <v>5</v>
      </c>
      <c r="J6747" s="108">
        <v>-135662</v>
      </c>
      <c r="K6747" s="107" t="str">
        <f>IF(J6747&gt;0,"Untung","Rugi")</f>
        <v>Rugi</v>
      </c>
      <c r="L6747" s="107" t="str">
        <f t="array" ref="L6747">_xlfn.IFS(H6747&lt;100000,"Low",AND(H6747&gt;=100000,H6747&lt;250000),"Medium",H6747&gt;=250000,"High")</f>
        <v>Low</v>
      </c>
      <c r="M6747" s="107" t="str">
        <f>IF(H6747&lt;100000,"Low",IF(AND(H6747&gt;=100000,H6747&lt;250000),"Medium","High"))</f>
        <v>Low</v>
      </c>
    </row>
    <row r="6748" spans="1:13" x14ac:dyDescent="0.4">
      <c r="A6748" s="109" t="s">
        <v>6016</v>
      </c>
      <c r="B6748" s="109" t="s">
        <v>10118</v>
      </c>
      <c r="C6748" s="109" t="s">
        <v>1051</v>
      </c>
      <c r="D6748" s="109" t="s">
        <v>104</v>
      </c>
      <c r="E6748" s="109" t="s">
        <v>7366</v>
      </c>
      <c r="F6748" s="109" t="s">
        <v>99</v>
      </c>
      <c r="G6748" s="109" t="s">
        <v>6024</v>
      </c>
      <c r="H6748" s="107">
        <v>267520</v>
      </c>
      <c r="I6748" s="109">
        <v>1</v>
      </c>
      <c r="J6748" s="108">
        <v>187612</v>
      </c>
      <c r="K6748" s="107" t="str">
        <f>IF(J6748&gt;0,"Untung","Rugi")</f>
        <v>Untung</v>
      </c>
      <c r="L6748" s="107" t="str">
        <f t="array" ref="L6748">_xlfn.IFS(H6748&lt;100000,"Low",AND(H6748&gt;=100000,H6748&lt;250000),"Medium",H6748&gt;=250000,"High")</f>
        <v>High</v>
      </c>
      <c r="M6748" s="107" t="str">
        <f>IF(H6748&lt;100000,"Low",IF(AND(H6748&gt;=100000,H6748&lt;250000),"Medium","High"))</f>
        <v>High</v>
      </c>
    </row>
    <row r="6749" spans="1:13" x14ac:dyDescent="0.4">
      <c r="A6749" s="109" t="s">
        <v>6016</v>
      </c>
      <c r="B6749" s="109" t="s">
        <v>10117</v>
      </c>
      <c r="C6749" s="109" t="s">
        <v>1064</v>
      </c>
      <c r="D6749" s="109" t="s">
        <v>96</v>
      </c>
      <c r="E6749" s="109" t="s">
        <v>8485</v>
      </c>
      <c r="F6749" s="109" t="s">
        <v>95</v>
      </c>
      <c r="G6749" s="109" t="s">
        <v>6116</v>
      </c>
      <c r="H6749" s="107">
        <v>130648</v>
      </c>
      <c r="I6749" s="109">
        <v>1</v>
      </c>
      <c r="J6749" s="108">
        <v>428706</v>
      </c>
      <c r="K6749" s="107" t="str">
        <f>IF(J6749&gt;0,"Untung","Rugi")</f>
        <v>Untung</v>
      </c>
      <c r="L6749" s="107" t="str">
        <f t="array" ref="L6749">_xlfn.IFS(H6749&lt;100000,"Low",AND(H6749&gt;=100000,H6749&lt;250000),"Medium",H6749&gt;=250000,"High")</f>
        <v>Medium</v>
      </c>
      <c r="M6749" s="107" t="str">
        <f>IF(H6749&lt;100000,"Low",IF(AND(H6749&gt;=100000,H6749&lt;250000),"Medium","High"))</f>
        <v>Medium</v>
      </c>
    </row>
    <row r="6750" spans="1:13" x14ac:dyDescent="0.4">
      <c r="A6750" s="109" t="s">
        <v>6027</v>
      </c>
      <c r="B6750" s="109" t="s">
        <v>10116</v>
      </c>
      <c r="C6750" s="109" t="s">
        <v>1064</v>
      </c>
      <c r="D6750" s="109" t="s">
        <v>96</v>
      </c>
      <c r="E6750" s="109" t="s">
        <v>7662</v>
      </c>
      <c r="F6750" s="109" t="s">
        <v>95</v>
      </c>
      <c r="G6750" s="109" t="s">
        <v>6017</v>
      </c>
      <c r="H6750" s="107">
        <v>440564</v>
      </c>
      <c r="I6750" s="109">
        <v>3</v>
      </c>
      <c r="J6750" s="108">
        <v>306708</v>
      </c>
      <c r="K6750" s="107" t="str">
        <f>IF(J6750&gt;0,"Untung","Rugi")</f>
        <v>Untung</v>
      </c>
      <c r="L6750" s="107" t="str">
        <f t="array" ref="L6750">_xlfn.IFS(H6750&lt;100000,"Low",AND(H6750&gt;=100000,H6750&lt;250000),"Medium",H6750&gt;=250000,"High")</f>
        <v>High</v>
      </c>
      <c r="M6750" s="107" t="str">
        <f>IF(H6750&lt;100000,"Low",IF(AND(H6750&gt;=100000,H6750&lt;250000),"Medium","High"))</f>
        <v>High</v>
      </c>
    </row>
    <row r="6751" spans="1:13" x14ac:dyDescent="0.4">
      <c r="A6751" s="109" t="s">
        <v>6027</v>
      </c>
      <c r="B6751" s="109" t="s">
        <v>10115</v>
      </c>
      <c r="C6751" s="109" t="s">
        <v>1064</v>
      </c>
      <c r="D6751" s="109" t="s">
        <v>96</v>
      </c>
      <c r="E6751" s="109" t="s">
        <v>7063</v>
      </c>
      <c r="F6751" s="109" t="s">
        <v>95</v>
      </c>
      <c r="G6751" s="109" t="s">
        <v>6017</v>
      </c>
      <c r="H6751" s="107">
        <v>149879</v>
      </c>
      <c r="I6751" s="109">
        <v>2</v>
      </c>
      <c r="J6751" s="108">
        <v>42343</v>
      </c>
      <c r="K6751" s="107" t="str">
        <f>IF(J6751&gt;0,"Untung","Rugi")</f>
        <v>Untung</v>
      </c>
      <c r="L6751" s="107" t="str">
        <f t="array" ref="L6751">_xlfn.IFS(H6751&lt;100000,"Low",AND(H6751&gt;=100000,H6751&lt;250000),"Medium",H6751&gt;=250000,"High")</f>
        <v>Medium</v>
      </c>
      <c r="M6751" s="107" t="str">
        <f>IF(H6751&lt;100000,"Low",IF(AND(H6751&gt;=100000,H6751&lt;250000),"Medium","High"))</f>
        <v>Medium</v>
      </c>
    </row>
    <row r="6752" spans="1:13" x14ac:dyDescent="0.4">
      <c r="A6752" s="109" t="s">
        <v>6027</v>
      </c>
      <c r="B6752" s="109" t="s">
        <v>10115</v>
      </c>
      <c r="C6752" s="109" t="s">
        <v>1064</v>
      </c>
      <c r="D6752" s="109" t="s">
        <v>96</v>
      </c>
      <c r="E6752" s="109" t="s">
        <v>10114</v>
      </c>
      <c r="F6752" s="109" t="s">
        <v>95</v>
      </c>
      <c r="G6752" s="109" t="s">
        <v>6062</v>
      </c>
      <c r="H6752" s="107">
        <v>163886</v>
      </c>
      <c r="I6752" s="109">
        <v>3</v>
      </c>
      <c r="J6752" s="108">
        <v>237213</v>
      </c>
      <c r="K6752" s="107" t="str">
        <f>IF(J6752&gt;0,"Untung","Rugi")</f>
        <v>Untung</v>
      </c>
      <c r="L6752" s="107" t="str">
        <f t="array" ref="L6752">_xlfn.IFS(H6752&lt;100000,"Low",AND(H6752&gt;=100000,H6752&lt;250000),"Medium",H6752&gt;=250000,"High")</f>
        <v>Medium</v>
      </c>
      <c r="M6752" s="107" t="str">
        <f>IF(H6752&lt;100000,"Low",IF(AND(H6752&gt;=100000,H6752&lt;250000),"Medium","High"))</f>
        <v>Medium</v>
      </c>
    </row>
    <row r="6753" spans="1:13" x14ac:dyDescent="0.4">
      <c r="A6753" s="109" t="s">
        <v>6081</v>
      </c>
      <c r="B6753" s="109" t="s">
        <v>10113</v>
      </c>
      <c r="C6753" s="109" t="s">
        <v>100</v>
      </c>
      <c r="D6753" s="109" t="s">
        <v>104</v>
      </c>
      <c r="E6753" s="109" t="s">
        <v>7056</v>
      </c>
      <c r="F6753" s="109" t="s">
        <v>95</v>
      </c>
      <c r="G6753" s="109" t="s">
        <v>6067</v>
      </c>
      <c r="H6753" s="107">
        <v>394242</v>
      </c>
      <c r="I6753" s="109">
        <v>5</v>
      </c>
      <c r="J6753" s="108">
        <v>-8636</v>
      </c>
      <c r="K6753" s="107" t="str">
        <f>IF(J6753&gt;0,"Untung","Rugi")</f>
        <v>Rugi</v>
      </c>
      <c r="L6753" s="107" t="str">
        <f t="array" ref="L6753">_xlfn.IFS(H6753&lt;100000,"Low",AND(H6753&gt;=100000,H6753&lt;250000),"Medium",H6753&gt;=250000,"High")</f>
        <v>High</v>
      </c>
      <c r="M6753" s="107" t="str">
        <f>IF(H6753&lt;100000,"Low",IF(AND(H6753&gt;=100000,H6753&lt;250000),"Medium","High"))</f>
        <v>High</v>
      </c>
    </row>
    <row r="6754" spans="1:13" x14ac:dyDescent="0.4">
      <c r="A6754" s="109" t="s">
        <v>6027</v>
      </c>
      <c r="B6754" s="109" t="s">
        <v>10112</v>
      </c>
      <c r="C6754" s="109" t="s">
        <v>100</v>
      </c>
      <c r="D6754" s="109" t="s">
        <v>104</v>
      </c>
      <c r="E6754" s="109" t="s">
        <v>7176</v>
      </c>
      <c r="F6754" s="109" t="s">
        <v>95</v>
      </c>
      <c r="G6754" s="109" t="s">
        <v>6062</v>
      </c>
      <c r="H6754" s="107">
        <v>56371</v>
      </c>
      <c r="I6754" s="109">
        <v>3</v>
      </c>
      <c r="J6754" s="108">
        <v>-78818</v>
      </c>
      <c r="K6754" s="107" t="str">
        <f>IF(J6754&gt;0,"Untung","Rugi")</f>
        <v>Rugi</v>
      </c>
      <c r="L6754" s="107" t="str">
        <f t="array" ref="L6754">_xlfn.IFS(H6754&lt;100000,"Low",AND(H6754&gt;=100000,H6754&lt;250000),"Medium",H6754&gt;=250000,"High")</f>
        <v>Low</v>
      </c>
      <c r="M6754" s="107" t="str">
        <f>IF(H6754&lt;100000,"Low",IF(AND(H6754&gt;=100000,H6754&lt;250000),"Medium","High"))</f>
        <v>Low</v>
      </c>
    </row>
    <row r="6755" spans="1:13" x14ac:dyDescent="0.4">
      <c r="A6755" s="109" t="s">
        <v>6027</v>
      </c>
      <c r="B6755" s="109" t="s">
        <v>10111</v>
      </c>
      <c r="C6755" s="109" t="s">
        <v>100</v>
      </c>
      <c r="D6755" s="109" t="s">
        <v>104</v>
      </c>
      <c r="E6755" s="109" t="s">
        <v>6330</v>
      </c>
      <c r="F6755" s="109" t="s">
        <v>95</v>
      </c>
      <c r="G6755" s="109" t="s">
        <v>6052</v>
      </c>
      <c r="H6755" s="107">
        <v>256018</v>
      </c>
      <c r="I6755" s="109">
        <v>5</v>
      </c>
      <c r="J6755" s="108">
        <v>-119482</v>
      </c>
      <c r="K6755" s="107" t="str">
        <f>IF(J6755&gt;0,"Untung","Rugi")</f>
        <v>Rugi</v>
      </c>
      <c r="L6755" s="107" t="str">
        <f t="array" ref="L6755">_xlfn.IFS(H6755&lt;100000,"Low",AND(H6755&gt;=100000,H6755&lt;250000),"Medium",H6755&gt;=250000,"High")</f>
        <v>High</v>
      </c>
      <c r="M6755" s="107" t="str">
        <f>IF(H6755&lt;100000,"Low",IF(AND(H6755&gt;=100000,H6755&lt;250000),"Medium","High"))</f>
        <v>High</v>
      </c>
    </row>
    <row r="6756" spans="1:13" x14ac:dyDescent="0.4">
      <c r="A6756" s="109" t="s">
        <v>6027</v>
      </c>
      <c r="B6756" s="109" t="s">
        <v>10110</v>
      </c>
      <c r="C6756" s="109" t="s">
        <v>100</v>
      </c>
      <c r="D6756" s="109" t="s">
        <v>104</v>
      </c>
      <c r="E6756" s="109" t="s">
        <v>6785</v>
      </c>
      <c r="F6756" s="109" t="s">
        <v>6021</v>
      </c>
      <c r="G6756" s="109" t="s">
        <v>6031</v>
      </c>
      <c r="H6756" s="107">
        <v>30229</v>
      </c>
      <c r="I6756" s="109">
        <v>2</v>
      </c>
      <c r="J6756" s="108">
        <v>-68034</v>
      </c>
      <c r="K6756" s="107" t="str">
        <f>IF(J6756&gt;0,"Untung","Rugi")</f>
        <v>Rugi</v>
      </c>
      <c r="L6756" s="107" t="str">
        <f t="array" ref="L6756">_xlfn.IFS(H6756&lt;100000,"Low",AND(H6756&gt;=100000,H6756&lt;250000),"Medium",H6756&gt;=250000,"High")</f>
        <v>Low</v>
      </c>
      <c r="M6756" s="107" t="str">
        <f>IF(H6756&lt;100000,"Low",IF(AND(H6756&gt;=100000,H6756&lt;250000),"Medium","High"))</f>
        <v>Low</v>
      </c>
    </row>
    <row r="6757" spans="1:13" x14ac:dyDescent="0.4">
      <c r="A6757" s="109" t="s">
        <v>6027</v>
      </c>
      <c r="B6757" s="109" t="s">
        <v>10109</v>
      </c>
      <c r="C6757" s="109" t="s">
        <v>100</v>
      </c>
      <c r="D6757" s="109" t="s">
        <v>104</v>
      </c>
      <c r="E6757" s="109" t="s">
        <v>6592</v>
      </c>
      <c r="F6757" s="109" t="s">
        <v>95</v>
      </c>
      <c r="G6757" s="109" t="s">
        <v>6052</v>
      </c>
      <c r="H6757" s="107">
        <v>48855</v>
      </c>
      <c r="I6757" s="109">
        <v>2</v>
      </c>
      <c r="J6757" s="108">
        <v>-91732</v>
      </c>
      <c r="K6757" s="107" t="str">
        <f>IF(J6757&gt;0,"Untung","Rugi")</f>
        <v>Rugi</v>
      </c>
      <c r="L6757" s="107" t="str">
        <f t="array" ref="L6757">_xlfn.IFS(H6757&lt;100000,"Low",AND(H6757&gt;=100000,H6757&lt;250000),"Medium",H6757&gt;=250000,"High")</f>
        <v>Low</v>
      </c>
      <c r="M6757" s="107" t="str">
        <f>IF(H6757&lt;100000,"Low",IF(AND(H6757&gt;=100000,H6757&lt;250000),"Medium","High"))</f>
        <v>Low</v>
      </c>
    </row>
    <row r="6758" spans="1:13" x14ac:dyDescent="0.4">
      <c r="A6758" s="109" t="s">
        <v>6027</v>
      </c>
      <c r="B6758" s="109" t="s">
        <v>10107</v>
      </c>
      <c r="C6758" s="109" t="s">
        <v>100</v>
      </c>
      <c r="D6758" s="109" t="s">
        <v>104</v>
      </c>
      <c r="E6758" s="109" t="s">
        <v>10108</v>
      </c>
      <c r="F6758" s="109" t="s">
        <v>95</v>
      </c>
      <c r="G6758" s="109" t="s">
        <v>6017</v>
      </c>
      <c r="H6758" s="107">
        <v>82981</v>
      </c>
      <c r="I6758" s="109">
        <v>9</v>
      </c>
      <c r="J6758" s="108">
        <v>129644</v>
      </c>
      <c r="K6758" s="107" t="str">
        <f>IF(J6758&gt;0,"Untung","Rugi")</f>
        <v>Untung</v>
      </c>
      <c r="L6758" s="107" t="str">
        <f t="array" ref="L6758">_xlfn.IFS(H6758&lt;100000,"Low",AND(H6758&gt;=100000,H6758&lt;250000),"Medium",H6758&gt;=250000,"High")</f>
        <v>Low</v>
      </c>
      <c r="M6758" s="107" t="str">
        <f>IF(H6758&lt;100000,"Low",IF(AND(H6758&gt;=100000,H6758&lt;250000),"Medium","High"))</f>
        <v>Low</v>
      </c>
    </row>
    <row r="6759" spans="1:13" x14ac:dyDescent="0.4">
      <c r="A6759" s="109" t="s">
        <v>6027</v>
      </c>
      <c r="B6759" s="109" t="s">
        <v>10107</v>
      </c>
      <c r="C6759" s="109" t="s">
        <v>100</v>
      </c>
      <c r="D6759" s="109" t="s">
        <v>102</v>
      </c>
      <c r="E6759" s="109" t="s">
        <v>6991</v>
      </c>
      <c r="F6759" s="109" t="s">
        <v>6021</v>
      </c>
      <c r="G6759" s="109" t="s">
        <v>6020</v>
      </c>
      <c r="H6759" s="107">
        <v>330569</v>
      </c>
      <c r="I6759" s="109">
        <v>3</v>
      </c>
      <c r="J6759" s="108">
        <v>353024</v>
      </c>
      <c r="K6759" s="107" t="str">
        <f>IF(J6759&gt;0,"Untung","Rugi")</f>
        <v>Untung</v>
      </c>
      <c r="L6759" s="107" t="str">
        <f t="array" ref="L6759">_xlfn.IFS(H6759&lt;100000,"Low",AND(H6759&gt;=100000,H6759&lt;250000),"Medium",H6759&gt;=250000,"High")</f>
        <v>High</v>
      </c>
      <c r="M6759" s="107" t="str">
        <f>IF(H6759&lt;100000,"Low",IF(AND(H6759&gt;=100000,H6759&lt;250000),"Medium","High"))</f>
        <v>High</v>
      </c>
    </row>
    <row r="6760" spans="1:13" x14ac:dyDescent="0.4">
      <c r="A6760" s="109" t="s">
        <v>6027</v>
      </c>
      <c r="B6760" s="109" t="s">
        <v>10106</v>
      </c>
      <c r="C6760" s="109" t="s">
        <v>1051</v>
      </c>
      <c r="D6760" s="109" t="s">
        <v>96</v>
      </c>
      <c r="E6760" s="109" t="s">
        <v>6169</v>
      </c>
      <c r="F6760" s="109" t="s">
        <v>99</v>
      </c>
      <c r="G6760" s="109" t="s">
        <v>6024</v>
      </c>
      <c r="H6760" s="107">
        <v>79900</v>
      </c>
      <c r="I6760" s="109">
        <v>5</v>
      </c>
      <c r="J6760" s="108">
        <v>429280</v>
      </c>
      <c r="K6760" s="107" t="str">
        <f>IF(J6760&gt;0,"Untung","Rugi")</f>
        <v>Untung</v>
      </c>
      <c r="L6760" s="107" t="str">
        <f t="array" ref="L6760">_xlfn.IFS(H6760&lt;100000,"Low",AND(H6760&gt;=100000,H6760&lt;250000),"Medium",H6760&gt;=250000,"High")</f>
        <v>Low</v>
      </c>
      <c r="M6760" s="107" t="str">
        <f>IF(H6760&lt;100000,"Low",IF(AND(H6760&gt;=100000,H6760&lt;250000),"Medium","High"))</f>
        <v>Low</v>
      </c>
    </row>
    <row r="6761" spans="1:13" x14ac:dyDescent="0.4">
      <c r="A6761" s="109" t="s">
        <v>6027</v>
      </c>
      <c r="B6761" s="109" t="s">
        <v>10105</v>
      </c>
      <c r="C6761" s="109" t="s">
        <v>1051</v>
      </c>
      <c r="D6761" s="109" t="s">
        <v>96</v>
      </c>
      <c r="E6761" s="109" t="s">
        <v>7299</v>
      </c>
      <c r="F6761" s="109" t="s">
        <v>95</v>
      </c>
      <c r="G6761" s="109" t="s">
        <v>6116</v>
      </c>
      <c r="H6761" s="107">
        <v>254102</v>
      </c>
      <c r="I6761" s="109">
        <v>2</v>
      </c>
      <c r="J6761" s="108">
        <v>253672</v>
      </c>
      <c r="K6761" s="107" t="str">
        <f>IF(J6761&gt;0,"Untung","Rugi")</f>
        <v>Untung</v>
      </c>
      <c r="L6761" s="107" t="str">
        <f t="array" ref="L6761">_xlfn.IFS(H6761&lt;100000,"Low",AND(H6761&gt;=100000,H6761&lt;250000),"Medium",H6761&gt;=250000,"High")</f>
        <v>High</v>
      </c>
      <c r="M6761" s="107" t="str">
        <f>IF(H6761&lt;100000,"Low",IF(AND(H6761&gt;=100000,H6761&lt;250000),"Medium","High"))</f>
        <v>High</v>
      </c>
    </row>
    <row r="6762" spans="1:13" x14ac:dyDescent="0.4">
      <c r="A6762" s="109" t="s">
        <v>6016</v>
      </c>
      <c r="B6762" s="109" t="s">
        <v>10104</v>
      </c>
      <c r="C6762" s="109" t="s">
        <v>1051</v>
      </c>
      <c r="D6762" s="109" t="s">
        <v>96</v>
      </c>
      <c r="E6762" s="109" t="s">
        <v>6508</v>
      </c>
      <c r="F6762" s="109" t="s">
        <v>6021</v>
      </c>
      <c r="G6762" s="109" t="s">
        <v>6031</v>
      </c>
      <c r="H6762" s="107">
        <v>58078</v>
      </c>
      <c r="I6762" s="109">
        <v>2</v>
      </c>
      <c r="J6762" s="108">
        <v>261666</v>
      </c>
      <c r="K6762" s="107" t="str">
        <f>IF(J6762&gt;0,"Untung","Rugi")</f>
        <v>Untung</v>
      </c>
      <c r="L6762" s="107" t="str">
        <f t="array" ref="L6762">_xlfn.IFS(H6762&lt;100000,"Low",AND(H6762&gt;=100000,H6762&lt;250000),"Medium",H6762&gt;=250000,"High")</f>
        <v>Low</v>
      </c>
      <c r="M6762" s="107" t="str">
        <f>IF(H6762&lt;100000,"Low",IF(AND(H6762&gt;=100000,H6762&lt;250000),"Medium","High"))</f>
        <v>Low</v>
      </c>
    </row>
    <row r="6763" spans="1:13" x14ac:dyDescent="0.4">
      <c r="A6763" s="109" t="s">
        <v>6016</v>
      </c>
      <c r="B6763" s="109" t="s">
        <v>10103</v>
      </c>
      <c r="C6763" s="109" t="s">
        <v>1051</v>
      </c>
      <c r="D6763" s="109" t="s">
        <v>96</v>
      </c>
      <c r="E6763" s="109" t="s">
        <v>7372</v>
      </c>
      <c r="F6763" s="109" t="s">
        <v>6021</v>
      </c>
      <c r="G6763" s="109" t="s">
        <v>6020</v>
      </c>
      <c r="H6763" s="107">
        <v>106173</v>
      </c>
      <c r="I6763" s="109">
        <v>2</v>
      </c>
      <c r="J6763" s="108">
        <v>234254</v>
      </c>
      <c r="K6763" s="107" t="str">
        <f>IF(J6763&gt;0,"Untung","Rugi")</f>
        <v>Untung</v>
      </c>
      <c r="L6763" s="107" t="str">
        <f t="array" ref="L6763">_xlfn.IFS(H6763&lt;100000,"Low",AND(H6763&gt;=100000,H6763&lt;250000),"Medium",H6763&gt;=250000,"High")</f>
        <v>Medium</v>
      </c>
      <c r="M6763" s="107" t="str">
        <f>IF(H6763&lt;100000,"Low",IF(AND(H6763&gt;=100000,H6763&lt;250000),"Medium","High"))</f>
        <v>Medium</v>
      </c>
    </row>
    <row r="6764" spans="1:13" x14ac:dyDescent="0.4">
      <c r="A6764" s="109" t="s">
        <v>6016</v>
      </c>
      <c r="B6764" s="109" t="s">
        <v>10101</v>
      </c>
      <c r="C6764" s="109" t="s">
        <v>1051</v>
      </c>
      <c r="D6764" s="109" t="s">
        <v>96</v>
      </c>
      <c r="E6764" s="109" t="s">
        <v>10102</v>
      </c>
      <c r="F6764" s="109" t="s">
        <v>95</v>
      </c>
      <c r="G6764" s="109" t="s">
        <v>6052</v>
      </c>
      <c r="H6764" s="107">
        <v>150279</v>
      </c>
      <c r="I6764" s="109">
        <v>4</v>
      </c>
      <c r="J6764" s="108">
        <v>214567</v>
      </c>
      <c r="K6764" s="107" t="str">
        <f>IF(J6764&gt;0,"Untung","Rugi")</f>
        <v>Untung</v>
      </c>
      <c r="L6764" s="107" t="str">
        <f t="array" ref="L6764">_xlfn.IFS(H6764&lt;100000,"Low",AND(H6764&gt;=100000,H6764&lt;250000),"Medium",H6764&gt;=250000,"High")</f>
        <v>Medium</v>
      </c>
      <c r="M6764" s="107" t="str">
        <f>IF(H6764&lt;100000,"Low",IF(AND(H6764&gt;=100000,H6764&lt;250000),"Medium","High"))</f>
        <v>Medium</v>
      </c>
    </row>
    <row r="6765" spans="1:13" x14ac:dyDescent="0.4">
      <c r="A6765" s="109" t="s">
        <v>6016</v>
      </c>
      <c r="B6765" s="109" t="s">
        <v>10101</v>
      </c>
      <c r="C6765" s="109" t="s">
        <v>1051</v>
      </c>
      <c r="D6765" s="109" t="s">
        <v>106</v>
      </c>
      <c r="E6765" s="109" t="s">
        <v>6290</v>
      </c>
      <c r="F6765" s="109" t="s">
        <v>95</v>
      </c>
      <c r="G6765" s="109" t="s">
        <v>6062</v>
      </c>
      <c r="H6765" s="107">
        <v>164334</v>
      </c>
      <c r="I6765" s="109">
        <v>2</v>
      </c>
      <c r="J6765" s="108">
        <v>-145607</v>
      </c>
      <c r="K6765" s="107" t="str">
        <f>IF(J6765&gt;0,"Untung","Rugi")</f>
        <v>Rugi</v>
      </c>
      <c r="L6765" s="107" t="str">
        <f t="array" ref="L6765">_xlfn.IFS(H6765&lt;100000,"Low",AND(H6765&gt;=100000,H6765&lt;250000),"Medium",H6765&gt;=250000,"High")</f>
        <v>Medium</v>
      </c>
      <c r="M6765" s="107" t="str">
        <f>IF(H6765&lt;100000,"Low",IF(AND(H6765&gt;=100000,H6765&lt;250000),"Medium","High"))</f>
        <v>Medium</v>
      </c>
    </row>
    <row r="6766" spans="1:13" x14ac:dyDescent="0.4">
      <c r="A6766" s="109" t="s">
        <v>6016</v>
      </c>
      <c r="B6766" s="109" t="s">
        <v>10100</v>
      </c>
      <c r="C6766" s="109" t="s">
        <v>100</v>
      </c>
      <c r="D6766" s="109" t="s">
        <v>96</v>
      </c>
      <c r="E6766" s="109" t="s">
        <v>6918</v>
      </c>
      <c r="F6766" s="109" t="s">
        <v>95</v>
      </c>
      <c r="G6766" s="109" t="s">
        <v>6039</v>
      </c>
      <c r="H6766" s="107">
        <v>40552</v>
      </c>
      <c r="I6766" s="109">
        <v>2</v>
      </c>
      <c r="J6766" s="108">
        <v>33503</v>
      </c>
      <c r="K6766" s="107" t="str">
        <f>IF(J6766&gt;0,"Untung","Rugi")</f>
        <v>Untung</v>
      </c>
      <c r="L6766" s="107" t="str">
        <f t="array" ref="L6766">_xlfn.IFS(H6766&lt;100000,"Low",AND(H6766&gt;=100000,H6766&lt;250000),"Medium",H6766&gt;=250000,"High")</f>
        <v>Low</v>
      </c>
      <c r="M6766" s="107" t="str">
        <f>IF(H6766&lt;100000,"Low",IF(AND(H6766&gt;=100000,H6766&lt;250000),"Medium","High"))</f>
        <v>Low</v>
      </c>
    </row>
    <row r="6767" spans="1:13" x14ac:dyDescent="0.4">
      <c r="A6767" s="109" t="s">
        <v>6016</v>
      </c>
      <c r="B6767" s="109" t="s">
        <v>10099</v>
      </c>
      <c r="C6767" s="109" t="s">
        <v>100</v>
      </c>
      <c r="D6767" s="109" t="s">
        <v>96</v>
      </c>
      <c r="E6767" s="109" t="s">
        <v>6207</v>
      </c>
      <c r="F6767" s="109" t="s">
        <v>99</v>
      </c>
      <c r="G6767" s="109" t="s">
        <v>6024</v>
      </c>
      <c r="H6767" s="107">
        <v>370146</v>
      </c>
      <c r="I6767" s="109">
        <v>4</v>
      </c>
      <c r="J6767" s="108">
        <v>-65529</v>
      </c>
      <c r="K6767" s="107" t="str">
        <f>IF(J6767&gt;0,"Untung","Rugi")</f>
        <v>Rugi</v>
      </c>
      <c r="L6767" s="107" t="str">
        <f t="array" ref="L6767">_xlfn.IFS(H6767&lt;100000,"Low",AND(H6767&gt;=100000,H6767&lt;250000),"Medium",H6767&gt;=250000,"High")</f>
        <v>High</v>
      </c>
      <c r="M6767" s="107" t="str">
        <f>IF(H6767&lt;100000,"Low",IF(AND(H6767&gt;=100000,H6767&lt;250000),"Medium","High"))</f>
        <v>High</v>
      </c>
    </row>
    <row r="6768" spans="1:13" x14ac:dyDescent="0.4">
      <c r="A6768" s="109" t="s">
        <v>6016</v>
      </c>
      <c r="B6768" s="109" t="s">
        <v>10099</v>
      </c>
      <c r="C6768" s="109" t="s">
        <v>1051</v>
      </c>
      <c r="D6768" s="109" t="s">
        <v>104</v>
      </c>
      <c r="E6768" s="109" t="s">
        <v>7380</v>
      </c>
      <c r="F6768" s="109" t="s">
        <v>6021</v>
      </c>
      <c r="G6768" s="109" t="s">
        <v>6020</v>
      </c>
      <c r="H6768" s="107">
        <v>166504</v>
      </c>
      <c r="I6768" s="109">
        <v>2</v>
      </c>
      <c r="J6768" s="108">
        <v>33527</v>
      </c>
      <c r="K6768" s="107" t="str">
        <f>IF(J6768&gt;0,"Untung","Rugi")</f>
        <v>Untung</v>
      </c>
      <c r="L6768" s="107" t="str">
        <f t="array" ref="L6768">_xlfn.IFS(H6768&lt;100000,"Low",AND(H6768&gt;=100000,H6768&lt;250000),"Medium",H6768&gt;=250000,"High")</f>
        <v>Medium</v>
      </c>
      <c r="M6768" s="107" t="str">
        <f>IF(H6768&lt;100000,"Low",IF(AND(H6768&gt;=100000,H6768&lt;250000),"Medium","High"))</f>
        <v>Medium</v>
      </c>
    </row>
    <row r="6769" spans="1:13" x14ac:dyDescent="0.4">
      <c r="A6769" s="109" t="s">
        <v>6046</v>
      </c>
      <c r="B6769" s="109" t="s">
        <v>10098</v>
      </c>
      <c r="C6769" s="109" t="s">
        <v>1051</v>
      </c>
      <c r="D6769" s="109" t="s">
        <v>104</v>
      </c>
      <c r="E6769" s="109" t="s">
        <v>8416</v>
      </c>
      <c r="F6769" s="109" t="s">
        <v>95</v>
      </c>
      <c r="G6769" s="109" t="s">
        <v>6017</v>
      </c>
      <c r="H6769" s="107">
        <v>402506</v>
      </c>
      <c r="I6769" s="109">
        <v>9</v>
      </c>
      <c r="J6769" s="108">
        <v>340742</v>
      </c>
      <c r="K6769" s="107" t="str">
        <f>IF(J6769&gt;0,"Untung","Rugi")</f>
        <v>Untung</v>
      </c>
      <c r="L6769" s="107" t="str">
        <f t="array" ref="L6769">_xlfn.IFS(H6769&lt;100000,"Low",AND(H6769&gt;=100000,H6769&lt;250000),"Medium",H6769&gt;=250000,"High")</f>
        <v>High</v>
      </c>
      <c r="M6769" s="107" t="str">
        <f>IF(H6769&lt;100000,"Low",IF(AND(H6769&gt;=100000,H6769&lt;250000),"Medium","High"))</f>
        <v>High</v>
      </c>
    </row>
    <row r="6770" spans="1:13" x14ac:dyDescent="0.4">
      <c r="A6770" s="109" t="s">
        <v>6027</v>
      </c>
      <c r="B6770" s="109" t="s">
        <v>10097</v>
      </c>
      <c r="C6770" s="109" t="s">
        <v>1051</v>
      </c>
      <c r="D6770" s="109" t="s">
        <v>96</v>
      </c>
      <c r="E6770" s="109" t="s">
        <v>10096</v>
      </c>
      <c r="F6770" s="109" t="s">
        <v>95</v>
      </c>
      <c r="G6770" s="109" t="s">
        <v>6017</v>
      </c>
      <c r="H6770" s="107">
        <v>350913</v>
      </c>
      <c r="I6770" s="109">
        <v>5</v>
      </c>
      <c r="J6770" s="108">
        <v>363127</v>
      </c>
      <c r="K6770" s="107" t="str">
        <f>IF(J6770&gt;0,"Untung","Rugi")</f>
        <v>Untung</v>
      </c>
      <c r="L6770" s="107" t="str">
        <f t="array" ref="L6770">_xlfn.IFS(H6770&lt;100000,"Low",AND(H6770&gt;=100000,H6770&lt;250000),"Medium",H6770&gt;=250000,"High")</f>
        <v>High</v>
      </c>
      <c r="M6770" s="107" t="str">
        <f>IF(H6770&lt;100000,"Low",IF(AND(H6770&gt;=100000,H6770&lt;250000),"Medium","High"))</f>
        <v>High</v>
      </c>
    </row>
    <row r="6771" spans="1:13" x14ac:dyDescent="0.4">
      <c r="A6771" s="109" t="s">
        <v>6016</v>
      </c>
      <c r="B6771" s="109" t="s">
        <v>10095</v>
      </c>
      <c r="C6771" s="109" t="s">
        <v>100</v>
      </c>
      <c r="D6771" s="109" t="s">
        <v>102</v>
      </c>
      <c r="E6771" s="109" t="s">
        <v>9173</v>
      </c>
      <c r="F6771" s="109" t="s">
        <v>95</v>
      </c>
      <c r="G6771" s="109" t="s">
        <v>6057</v>
      </c>
      <c r="H6771" s="107">
        <v>138895</v>
      </c>
      <c r="I6771" s="109">
        <v>4</v>
      </c>
      <c r="J6771" s="108">
        <v>167026</v>
      </c>
      <c r="K6771" s="107" t="str">
        <f>IF(J6771&gt;0,"Untung","Rugi")</f>
        <v>Untung</v>
      </c>
      <c r="L6771" s="107" t="str">
        <f t="array" ref="L6771">_xlfn.IFS(H6771&lt;100000,"Low",AND(H6771&gt;=100000,H6771&lt;250000),"Medium",H6771&gt;=250000,"High")</f>
        <v>Medium</v>
      </c>
      <c r="M6771" s="107" t="str">
        <f>IF(H6771&lt;100000,"Low",IF(AND(H6771&gt;=100000,H6771&lt;250000),"Medium","High"))</f>
        <v>Medium</v>
      </c>
    </row>
    <row r="6772" spans="1:13" x14ac:dyDescent="0.4">
      <c r="A6772" s="109" t="s">
        <v>6046</v>
      </c>
      <c r="B6772" s="109" t="s">
        <v>10094</v>
      </c>
      <c r="C6772" s="109" t="s">
        <v>100</v>
      </c>
      <c r="D6772" s="109" t="s">
        <v>102</v>
      </c>
      <c r="E6772" s="109" t="s">
        <v>6484</v>
      </c>
      <c r="F6772" s="109" t="s">
        <v>95</v>
      </c>
      <c r="G6772" s="109" t="s">
        <v>6017</v>
      </c>
      <c r="H6772" s="107">
        <v>58575</v>
      </c>
      <c r="I6772" s="109">
        <v>3</v>
      </c>
      <c r="J6772" s="108">
        <v>265121</v>
      </c>
      <c r="K6772" s="107" t="str">
        <f>IF(J6772&gt;0,"Untung","Rugi")</f>
        <v>Untung</v>
      </c>
      <c r="L6772" s="107" t="str">
        <f t="array" ref="L6772">_xlfn.IFS(H6772&lt;100000,"Low",AND(H6772&gt;=100000,H6772&lt;250000),"Medium",H6772&gt;=250000,"High")</f>
        <v>Low</v>
      </c>
      <c r="M6772" s="107" t="str">
        <f>IF(H6772&lt;100000,"Low",IF(AND(H6772&gt;=100000,H6772&lt;250000),"Medium","High"))</f>
        <v>Low</v>
      </c>
    </row>
    <row r="6773" spans="1:13" x14ac:dyDescent="0.4">
      <c r="A6773" s="109" t="s">
        <v>6046</v>
      </c>
      <c r="B6773" s="109" t="s">
        <v>10093</v>
      </c>
      <c r="C6773" s="109" t="s">
        <v>1051</v>
      </c>
      <c r="D6773" s="109" t="s">
        <v>106</v>
      </c>
      <c r="E6773" s="109" t="s">
        <v>6330</v>
      </c>
      <c r="F6773" s="109" t="s">
        <v>95</v>
      </c>
      <c r="G6773" s="109" t="s">
        <v>6052</v>
      </c>
      <c r="H6773" s="107">
        <v>21172</v>
      </c>
      <c r="I6773" s="109">
        <v>5</v>
      </c>
      <c r="J6773" s="108">
        <v>52734</v>
      </c>
      <c r="K6773" s="107" t="str">
        <f>IF(J6773&gt;0,"Untung","Rugi")</f>
        <v>Untung</v>
      </c>
      <c r="L6773" s="107" t="str">
        <f t="array" ref="L6773">_xlfn.IFS(H6773&lt;100000,"Low",AND(H6773&gt;=100000,H6773&lt;250000),"Medium",H6773&gt;=250000,"High")</f>
        <v>Low</v>
      </c>
      <c r="M6773" s="107" t="str">
        <f>IF(H6773&lt;100000,"Low",IF(AND(H6773&gt;=100000,H6773&lt;250000),"Medium","High"))</f>
        <v>Low</v>
      </c>
    </row>
    <row r="6774" spans="1:13" x14ac:dyDescent="0.4">
      <c r="A6774" s="109" t="s">
        <v>6016</v>
      </c>
      <c r="B6774" s="109" t="s">
        <v>10092</v>
      </c>
      <c r="C6774" s="109" t="s">
        <v>1051</v>
      </c>
      <c r="D6774" s="109" t="s">
        <v>106</v>
      </c>
      <c r="E6774" s="109" t="s">
        <v>10091</v>
      </c>
      <c r="F6774" s="109" t="s">
        <v>6021</v>
      </c>
      <c r="G6774" s="109" t="s">
        <v>6020</v>
      </c>
      <c r="H6774" s="107">
        <v>305532</v>
      </c>
      <c r="I6774" s="109">
        <v>1</v>
      </c>
      <c r="J6774" s="108">
        <v>115326</v>
      </c>
      <c r="K6774" s="107" t="str">
        <f>IF(J6774&gt;0,"Untung","Rugi")</f>
        <v>Untung</v>
      </c>
      <c r="L6774" s="107" t="str">
        <f t="array" ref="L6774">_xlfn.IFS(H6774&lt;100000,"Low",AND(H6774&gt;=100000,H6774&lt;250000),"Medium",H6774&gt;=250000,"High")</f>
        <v>High</v>
      </c>
      <c r="M6774" s="107" t="str">
        <f>IF(H6774&lt;100000,"Low",IF(AND(H6774&gt;=100000,H6774&lt;250000),"Medium","High"))</f>
        <v>High</v>
      </c>
    </row>
    <row r="6775" spans="1:13" x14ac:dyDescent="0.4">
      <c r="A6775" s="109" t="s">
        <v>6016</v>
      </c>
      <c r="B6775" s="109" t="s">
        <v>10090</v>
      </c>
      <c r="C6775" s="109" t="s">
        <v>1051</v>
      </c>
      <c r="D6775" s="109" t="s">
        <v>106</v>
      </c>
      <c r="E6775" s="109" t="s">
        <v>10089</v>
      </c>
      <c r="F6775" s="109" t="s">
        <v>95</v>
      </c>
      <c r="G6775" s="109" t="s">
        <v>6013</v>
      </c>
      <c r="H6775" s="107">
        <v>304313</v>
      </c>
      <c r="I6775" s="109">
        <v>4</v>
      </c>
      <c r="J6775" s="108">
        <v>170122</v>
      </c>
      <c r="K6775" s="107" t="str">
        <f>IF(J6775&gt;0,"Untung","Rugi")</f>
        <v>Untung</v>
      </c>
      <c r="L6775" s="107" t="str">
        <f t="array" ref="L6775">_xlfn.IFS(H6775&lt;100000,"Low",AND(H6775&gt;=100000,H6775&lt;250000),"Medium",H6775&gt;=250000,"High")</f>
        <v>High</v>
      </c>
      <c r="M6775" s="107" t="str">
        <f>IF(H6775&lt;100000,"Low",IF(AND(H6775&gt;=100000,H6775&lt;250000),"Medium","High"))</f>
        <v>High</v>
      </c>
    </row>
    <row r="6776" spans="1:13" x14ac:dyDescent="0.4">
      <c r="A6776" s="109" t="s">
        <v>6016</v>
      </c>
      <c r="B6776" s="109" t="s">
        <v>10088</v>
      </c>
      <c r="C6776" s="109" t="s">
        <v>1051</v>
      </c>
      <c r="D6776" s="109" t="s">
        <v>106</v>
      </c>
      <c r="E6776" s="109" t="s">
        <v>7181</v>
      </c>
      <c r="F6776" s="109" t="s">
        <v>95</v>
      </c>
      <c r="G6776" s="109" t="s">
        <v>6052</v>
      </c>
      <c r="H6776" s="107">
        <v>317856</v>
      </c>
      <c r="I6776" s="109">
        <v>4</v>
      </c>
      <c r="J6776" s="108">
        <v>132563</v>
      </c>
      <c r="K6776" s="107" t="str">
        <f>IF(J6776&gt;0,"Untung","Rugi")</f>
        <v>Untung</v>
      </c>
      <c r="L6776" s="107" t="str">
        <f t="array" ref="L6776">_xlfn.IFS(H6776&lt;100000,"Low",AND(H6776&gt;=100000,H6776&lt;250000),"Medium",H6776&gt;=250000,"High")</f>
        <v>High</v>
      </c>
      <c r="M6776" s="107" t="str">
        <f>IF(H6776&lt;100000,"Low",IF(AND(H6776&gt;=100000,H6776&lt;250000),"Medium","High"))</f>
        <v>High</v>
      </c>
    </row>
    <row r="6777" spans="1:13" x14ac:dyDescent="0.4">
      <c r="A6777" s="109" t="s">
        <v>6016</v>
      </c>
      <c r="B6777" s="109" t="s">
        <v>10086</v>
      </c>
      <c r="C6777" s="109" t="s">
        <v>1051</v>
      </c>
      <c r="D6777" s="109" t="s">
        <v>106</v>
      </c>
      <c r="E6777" s="109" t="s">
        <v>8909</v>
      </c>
      <c r="F6777" s="109" t="s">
        <v>95</v>
      </c>
      <c r="G6777" s="109" t="s">
        <v>6062</v>
      </c>
      <c r="H6777" s="107">
        <v>21219</v>
      </c>
      <c r="I6777" s="109">
        <v>2</v>
      </c>
      <c r="J6777" s="108">
        <v>268779</v>
      </c>
      <c r="K6777" s="107" t="str">
        <f>IF(J6777&gt;0,"Untung","Rugi")</f>
        <v>Untung</v>
      </c>
      <c r="L6777" s="107" t="str">
        <f t="array" ref="L6777">_xlfn.IFS(H6777&lt;100000,"Low",AND(H6777&gt;=100000,H6777&lt;250000),"Medium",H6777&gt;=250000,"High")</f>
        <v>Low</v>
      </c>
      <c r="M6777" s="107" t="str">
        <f>IF(H6777&lt;100000,"Low",IF(AND(H6777&gt;=100000,H6777&lt;250000),"Medium","High"))</f>
        <v>Low</v>
      </c>
    </row>
    <row r="6778" spans="1:13" x14ac:dyDescent="0.4">
      <c r="A6778" s="109" t="s">
        <v>6016</v>
      </c>
      <c r="B6778" s="109" t="s">
        <v>10087</v>
      </c>
      <c r="C6778" s="109" t="s">
        <v>1051</v>
      </c>
      <c r="D6778" s="109" t="s">
        <v>106</v>
      </c>
      <c r="E6778" s="109" t="s">
        <v>6364</v>
      </c>
      <c r="F6778" s="109" t="s">
        <v>95</v>
      </c>
      <c r="G6778" s="109" t="s">
        <v>6052</v>
      </c>
      <c r="H6778" s="107">
        <v>388885</v>
      </c>
      <c r="I6778" s="109">
        <v>5</v>
      </c>
      <c r="J6778" s="108">
        <v>63631</v>
      </c>
      <c r="K6778" s="107" t="str">
        <f>IF(J6778&gt;0,"Untung","Rugi")</f>
        <v>Untung</v>
      </c>
      <c r="L6778" s="107" t="str">
        <f t="array" ref="L6778">_xlfn.IFS(H6778&lt;100000,"Low",AND(H6778&gt;=100000,H6778&lt;250000),"Medium",H6778&gt;=250000,"High")</f>
        <v>High</v>
      </c>
      <c r="M6778" s="107" t="str">
        <f>IF(H6778&lt;100000,"Low",IF(AND(H6778&gt;=100000,H6778&lt;250000),"Medium","High"))</f>
        <v>High</v>
      </c>
    </row>
    <row r="6779" spans="1:13" x14ac:dyDescent="0.4">
      <c r="A6779" s="109" t="s">
        <v>6016</v>
      </c>
      <c r="B6779" s="109" t="s">
        <v>10086</v>
      </c>
      <c r="C6779" s="109" t="s">
        <v>100</v>
      </c>
      <c r="D6779" s="109" t="s">
        <v>104</v>
      </c>
      <c r="E6779" s="109" t="s">
        <v>10085</v>
      </c>
      <c r="F6779" s="109" t="s">
        <v>95</v>
      </c>
      <c r="G6779" s="109" t="s">
        <v>6013</v>
      </c>
      <c r="H6779" s="107">
        <v>46490</v>
      </c>
      <c r="I6779" s="109">
        <v>5</v>
      </c>
      <c r="J6779" s="108">
        <v>-229879</v>
      </c>
      <c r="K6779" s="107" t="str">
        <f>IF(J6779&gt;0,"Untung","Rugi")</f>
        <v>Rugi</v>
      </c>
      <c r="L6779" s="107" t="str">
        <f t="array" ref="L6779">_xlfn.IFS(H6779&lt;100000,"Low",AND(H6779&gt;=100000,H6779&lt;250000),"Medium",H6779&gt;=250000,"High")</f>
        <v>Low</v>
      </c>
      <c r="M6779" s="107" t="str">
        <f>IF(H6779&lt;100000,"Low",IF(AND(H6779&gt;=100000,H6779&lt;250000),"Medium","High"))</f>
        <v>Low</v>
      </c>
    </row>
    <row r="6780" spans="1:13" x14ac:dyDescent="0.4">
      <c r="A6780" s="109" t="s">
        <v>6027</v>
      </c>
      <c r="B6780" s="109" t="s">
        <v>10084</v>
      </c>
      <c r="C6780" s="109" t="s">
        <v>1051</v>
      </c>
      <c r="D6780" s="109" t="s">
        <v>106</v>
      </c>
      <c r="E6780" s="109" t="s">
        <v>6674</v>
      </c>
      <c r="F6780" s="109" t="s">
        <v>95</v>
      </c>
      <c r="G6780" s="109" t="s">
        <v>6013</v>
      </c>
      <c r="H6780" s="107">
        <v>189351</v>
      </c>
      <c r="I6780" s="109">
        <v>2</v>
      </c>
      <c r="J6780" s="108">
        <v>210265</v>
      </c>
      <c r="K6780" s="107" t="str">
        <f>IF(J6780&gt;0,"Untung","Rugi")</f>
        <v>Untung</v>
      </c>
      <c r="L6780" s="107" t="str">
        <f t="array" ref="L6780">_xlfn.IFS(H6780&lt;100000,"Low",AND(H6780&gt;=100000,H6780&lt;250000),"Medium",H6780&gt;=250000,"High")</f>
        <v>Medium</v>
      </c>
      <c r="M6780" s="107" t="str">
        <f>IF(H6780&lt;100000,"Low",IF(AND(H6780&gt;=100000,H6780&lt;250000),"Medium","High"))</f>
        <v>Medium</v>
      </c>
    </row>
    <row r="6781" spans="1:13" x14ac:dyDescent="0.4">
      <c r="A6781" s="109" t="s">
        <v>6046</v>
      </c>
      <c r="B6781" s="109" t="s">
        <v>10083</v>
      </c>
      <c r="C6781" s="109" t="s">
        <v>1051</v>
      </c>
      <c r="D6781" s="109" t="s">
        <v>104</v>
      </c>
      <c r="E6781" s="109" t="s">
        <v>7729</v>
      </c>
      <c r="F6781" s="109" t="s">
        <v>95</v>
      </c>
      <c r="G6781" s="109" t="s">
        <v>6013</v>
      </c>
      <c r="H6781" s="107">
        <v>223989</v>
      </c>
      <c r="I6781" s="109">
        <v>3</v>
      </c>
      <c r="J6781" s="108">
        <v>251533</v>
      </c>
      <c r="K6781" s="107" t="str">
        <f>IF(J6781&gt;0,"Untung","Rugi")</f>
        <v>Untung</v>
      </c>
      <c r="L6781" s="107" t="str">
        <f t="array" ref="L6781">_xlfn.IFS(H6781&lt;100000,"Low",AND(H6781&gt;=100000,H6781&lt;250000),"Medium",H6781&gt;=250000,"High")</f>
        <v>Medium</v>
      </c>
      <c r="M6781" s="107" t="str">
        <f>IF(H6781&lt;100000,"Low",IF(AND(H6781&gt;=100000,H6781&lt;250000),"Medium","High"))</f>
        <v>Medium</v>
      </c>
    </row>
    <row r="6782" spans="1:13" x14ac:dyDescent="0.4">
      <c r="A6782" s="109" t="s">
        <v>6027</v>
      </c>
      <c r="B6782" s="109" t="s">
        <v>10082</v>
      </c>
      <c r="C6782" s="109" t="s">
        <v>1051</v>
      </c>
      <c r="D6782" s="109" t="s">
        <v>104</v>
      </c>
      <c r="E6782" s="109" t="s">
        <v>7441</v>
      </c>
      <c r="F6782" s="109" t="s">
        <v>6021</v>
      </c>
      <c r="G6782" s="109" t="s">
        <v>6020</v>
      </c>
      <c r="H6782" s="107">
        <v>353197</v>
      </c>
      <c r="I6782" s="109">
        <v>5</v>
      </c>
      <c r="J6782" s="108">
        <v>307270</v>
      </c>
      <c r="K6782" s="107" t="str">
        <f>IF(J6782&gt;0,"Untung","Rugi")</f>
        <v>Untung</v>
      </c>
      <c r="L6782" s="107" t="str">
        <f t="array" ref="L6782">_xlfn.IFS(H6782&lt;100000,"Low",AND(H6782&gt;=100000,H6782&lt;250000),"Medium",H6782&gt;=250000,"High")</f>
        <v>High</v>
      </c>
      <c r="M6782" s="107" t="str">
        <f>IF(H6782&lt;100000,"Low",IF(AND(H6782&gt;=100000,H6782&lt;250000),"Medium","High"))</f>
        <v>High</v>
      </c>
    </row>
    <row r="6783" spans="1:13" x14ac:dyDescent="0.4">
      <c r="A6783" s="109" t="s">
        <v>6027</v>
      </c>
      <c r="B6783" s="109" t="s">
        <v>10082</v>
      </c>
      <c r="C6783" s="109" t="s">
        <v>1051</v>
      </c>
      <c r="D6783" s="109" t="s">
        <v>104</v>
      </c>
      <c r="E6783" s="109" t="s">
        <v>8525</v>
      </c>
      <c r="F6783" s="109" t="s">
        <v>99</v>
      </c>
      <c r="G6783" s="109" t="s">
        <v>6024</v>
      </c>
      <c r="H6783" s="107">
        <v>162407</v>
      </c>
      <c r="I6783" s="109">
        <v>3</v>
      </c>
      <c r="J6783" s="108">
        <v>242659</v>
      </c>
      <c r="K6783" s="107" t="str">
        <f>IF(J6783&gt;0,"Untung","Rugi")</f>
        <v>Untung</v>
      </c>
      <c r="L6783" s="107" t="str">
        <f t="array" ref="L6783">_xlfn.IFS(H6783&lt;100000,"Low",AND(H6783&gt;=100000,H6783&lt;250000),"Medium",H6783&gt;=250000,"High")</f>
        <v>Medium</v>
      </c>
      <c r="M6783" s="107" t="str">
        <f>IF(H6783&lt;100000,"Low",IF(AND(H6783&gt;=100000,H6783&lt;250000),"Medium","High"))</f>
        <v>Medium</v>
      </c>
    </row>
    <row r="6784" spans="1:13" x14ac:dyDescent="0.4">
      <c r="A6784" s="109" t="s">
        <v>6027</v>
      </c>
      <c r="B6784" s="109" t="s">
        <v>10081</v>
      </c>
      <c r="C6784" s="109" t="s">
        <v>1051</v>
      </c>
      <c r="D6784" s="109" t="s">
        <v>104</v>
      </c>
      <c r="E6784" s="109" t="s">
        <v>6726</v>
      </c>
      <c r="F6784" s="109" t="s">
        <v>95</v>
      </c>
      <c r="G6784" s="109" t="s">
        <v>6062</v>
      </c>
      <c r="H6784" s="107">
        <v>329063</v>
      </c>
      <c r="I6784" s="109">
        <v>7</v>
      </c>
      <c r="J6784" s="108">
        <v>-101916</v>
      </c>
      <c r="K6784" s="107" t="str">
        <f>IF(J6784&gt;0,"Untung","Rugi")</f>
        <v>Rugi</v>
      </c>
      <c r="L6784" s="107" t="str">
        <f t="array" ref="L6784">_xlfn.IFS(H6784&lt;100000,"Low",AND(H6784&gt;=100000,H6784&lt;250000),"Medium",H6784&gt;=250000,"High")</f>
        <v>High</v>
      </c>
      <c r="M6784" s="107" t="str">
        <f>IF(H6784&lt;100000,"Low",IF(AND(H6784&gt;=100000,H6784&lt;250000),"Medium","High"))</f>
        <v>High</v>
      </c>
    </row>
    <row r="6785" spans="1:13" x14ac:dyDescent="0.4">
      <c r="A6785" s="109" t="s">
        <v>6027</v>
      </c>
      <c r="B6785" s="109" t="s">
        <v>10080</v>
      </c>
      <c r="C6785" s="109" t="s">
        <v>1051</v>
      </c>
      <c r="D6785" s="109" t="s">
        <v>104</v>
      </c>
      <c r="E6785" s="109" t="s">
        <v>10079</v>
      </c>
      <c r="F6785" s="109" t="s">
        <v>95</v>
      </c>
      <c r="G6785" s="109" t="s">
        <v>6062</v>
      </c>
      <c r="H6785" s="107">
        <v>331420</v>
      </c>
      <c r="I6785" s="109">
        <v>5</v>
      </c>
      <c r="J6785" s="108">
        <v>433249</v>
      </c>
      <c r="K6785" s="107" t="str">
        <f>IF(J6785&gt;0,"Untung","Rugi")</f>
        <v>Untung</v>
      </c>
      <c r="L6785" s="107" t="str">
        <f t="array" ref="L6785">_xlfn.IFS(H6785&lt;100000,"Low",AND(H6785&gt;=100000,H6785&lt;250000),"Medium",H6785&gt;=250000,"High")</f>
        <v>High</v>
      </c>
      <c r="M6785" s="107" t="str">
        <f>IF(H6785&lt;100000,"Low",IF(AND(H6785&gt;=100000,H6785&lt;250000),"Medium","High"))</f>
        <v>High</v>
      </c>
    </row>
    <row r="6786" spans="1:13" x14ac:dyDescent="0.4">
      <c r="A6786" s="109" t="s">
        <v>6027</v>
      </c>
      <c r="B6786" s="109" t="s">
        <v>10078</v>
      </c>
      <c r="C6786" s="109" t="s">
        <v>100</v>
      </c>
      <c r="D6786" s="109" t="s">
        <v>106</v>
      </c>
      <c r="E6786" s="109" t="s">
        <v>8132</v>
      </c>
      <c r="F6786" s="109" t="s">
        <v>95</v>
      </c>
      <c r="G6786" s="109" t="s">
        <v>6052</v>
      </c>
      <c r="H6786" s="107">
        <v>378584</v>
      </c>
      <c r="I6786" s="109">
        <v>4</v>
      </c>
      <c r="J6786" s="108">
        <v>194403</v>
      </c>
      <c r="K6786" s="107" t="str">
        <f>IF(J6786&gt;0,"Untung","Rugi")</f>
        <v>Untung</v>
      </c>
      <c r="L6786" s="107" t="str">
        <f t="array" ref="L6786">_xlfn.IFS(H6786&lt;100000,"Low",AND(H6786&gt;=100000,H6786&lt;250000),"Medium",H6786&gt;=250000,"High")</f>
        <v>High</v>
      </c>
      <c r="M6786" s="107" t="str">
        <f>IF(H6786&lt;100000,"Low",IF(AND(H6786&gt;=100000,H6786&lt;250000),"Medium","High"))</f>
        <v>High</v>
      </c>
    </row>
    <row r="6787" spans="1:13" x14ac:dyDescent="0.4">
      <c r="A6787" s="109" t="s">
        <v>6027</v>
      </c>
      <c r="B6787" s="109" t="s">
        <v>10077</v>
      </c>
      <c r="C6787" s="109" t="s">
        <v>100</v>
      </c>
      <c r="D6787" s="109" t="s">
        <v>106</v>
      </c>
      <c r="E6787" s="109" t="s">
        <v>10076</v>
      </c>
      <c r="F6787" s="109" t="s">
        <v>95</v>
      </c>
      <c r="G6787" s="109" t="s">
        <v>6017</v>
      </c>
      <c r="H6787" s="107">
        <v>300105</v>
      </c>
      <c r="I6787" s="109">
        <v>4</v>
      </c>
      <c r="J6787" s="108">
        <v>429559</v>
      </c>
      <c r="K6787" s="107" t="str">
        <f>IF(J6787&gt;0,"Untung","Rugi")</f>
        <v>Untung</v>
      </c>
      <c r="L6787" s="107" t="str">
        <f t="array" ref="L6787">_xlfn.IFS(H6787&lt;100000,"Low",AND(H6787&gt;=100000,H6787&lt;250000),"Medium",H6787&gt;=250000,"High")</f>
        <v>High</v>
      </c>
      <c r="M6787" s="107" t="str">
        <f>IF(H6787&lt;100000,"Low",IF(AND(H6787&gt;=100000,H6787&lt;250000),"Medium","High"))</f>
        <v>High</v>
      </c>
    </row>
    <row r="6788" spans="1:13" x14ac:dyDescent="0.4">
      <c r="A6788" s="109" t="s">
        <v>6027</v>
      </c>
      <c r="B6788" s="109" t="s">
        <v>10075</v>
      </c>
      <c r="C6788" s="109" t="s">
        <v>1064</v>
      </c>
      <c r="D6788" s="109" t="s">
        <v>96</v>
      </c>
      <c r="E6788" s="109" t="s">
        <v>6044</v>
      </c>
      <c r="F6788" s="109" t="s">
        <v>95</v>
      </c>
      <c r="G6788" s="109" t="s">
        <v>6017</v>
      </c>
      <c r="H6788" s="107">
        <v>250705</v>
      </c>
      <c r="I6788" s="109">
        <v>2</v>
      </c>
      <c r="J6788" s="108">
        <v>437234</v>
      </c>
      <c r="K6788" s="107" t="str">
        <f>IF(J6788&gt;0,"Untung","Rugi")</f>
        <v>Untung</v>
      </c>
      <c r="L6788" s="107" t="str">
        <f t="array" ref="L6788">_xlfn.IFS(H6788&lt;100000,"Low",AND(H6788&gt;=100000,H6788&lt;250000),"Medium",H6788&gt;=250000,"High")</f>
        <v>High</v>
      </c>
      <c r="M6788" s="107" t="str">
        <f>IF(H6788&lt;100000,"Low",IF(AND(H6788&gt;=100000,H6788&lt;250000),"Medium","High"))</f>
        <v>High</v>
      </c>
    </row>
    <row r="6789" spans="1:13" x14ac:dyDescent="0.4">
      <c r="A6789" s="109" t="s">
        <v>6016</v>
      </c>
      <c r="B6789" s="109" t="s">
        <v>10074</v>
      </c>
      <c r="C6789" s="109" t="s">
        <v>100</v>
      </c>
      <c r="D6789" s="109" t="s">
        <v>104</v>
      </c>
      <c r="E6789" s="109" t="s">
        <v>10073</v>
      </c>
      <c r="F6789" s="109" t="s">
        <v>95</v>
      </c>
      <c r="G6789" s="109" t="s">
        <v>6013</v>
      </c>
      <c r="H6789" s="107">
        <v>119962</v>
      </c>
      <c r="I6789" s="109">
        <v>3</v>
      </c>
      <c r="J6789" s="108">
        <v>54697</v>
      </c>
      <c r="K6789" s="107" t="str">
        <f>IF(J6789&gt;0,"Untung","Rugi")</f>
        <v>Untung</v>
      </c>
      <c r="L6789" s="107" t="str">
        <f t="array" ref="L6789">_xlfn.IFS(H6789&lt;100000,"Low",AND(H6789&gt;=100000,H6789&lt;250000),"Medium",H6789&gt;=250000,"High")</f>
        <v>Medium</v>
      </c>
      <c r="M6789" s="107" t="str">
        <f>IF(H6789&lt;100000,"Low",IF(AND(H6789&gt;=100000,H6789&lt;250000),"Medium","High"))</f>
        <v>Medium</v>
      </c>
    </row>
    <row r="6790" spans="1:13" x14ac:dyDescent="0.4">
      <c r="A6790" s="109" t="s">
        <v>6046</v>
      </c>
      <c r="B6790" s="109" t="s">
        <v>10072</v>
      </c>
      <c r="C6790" s="109" t="s">
        <v>100</v>
      </c>
      <c r="D6790" s="109" t="s">
        <v>104</v>
      </c>
      <c r="E6790" s="109" t="s">
        <v>9778</v>
      </c>
      <c r="F6790" s="109" t="s">
        <v>95</v>
      </c>
      <c r="G6790" s="109" t="s">
        <v>6036</v>
      </c>
      <c r="H6790" s="107">
        <v>391919</v>
      </c>
      <c r="I6790" s="109">
        <v>2</v>
      </c>
      <c r="J6790" s="108">
        <v>-50447</v>
      </c>
      <c r="K6790" s="107" t="str">
        <f>IF(J6790&gt;0,"Untung","Rugi")</f>
        <v>Rugi</v>
      </c>
      <c r="L6790" s="107" t="str">
        <f t="array" ref="L6790">_xlfn.IFS(H6790&lt;100000,"Low",AND(H6790&gt;=100000,H6790&lt;250000),"Medium",H6790&gt;=250000,"High")</f>
        <v>High</v>
      </c>
      <c r="M6790" s="107" t="str">
        <f>IF(H6790&lt;100000,"Low",IF(AND(H6790&gt;=100000,H6790&lt;250000),"Medium","High"))</f>
        <v>High</v>
      </c>
    </row>
    <row r="6791" spans="1:13" x14ac:dyDescent="0.4">
      <c r="A6791" s="109" t="s">
        <v>6046</v>
      </c>
      <c r="B6791" s="109" t="s">
        <v>10072</v>
      </c>
      <c r="C6791" s="109" t="s">
        <v>1064</v>
      </c>
      <c r="D6791" s="109" t="s">
        <v>106</v>
      </c>
      <c r="E6791" s="109" t="s">
        <v>6737</v>
      </c>
      <c r="F6791" s="109" t="s">
        <v>99</v>
      </c>
      <c r="G6791" s="109" t="s">
        <v>6109</v>
      </c>
      <c r="H6791" s="107">
        <v>297222</v>
      </c>
      <c r="I6791" s="109">
        <v>4</v>
      </c>
      <c r="J6791" s="108">
        <v>144452</v>
      </c>
      <c r="K6791" s="107" t="str">
        <f>IF(J6791&gt;0,"Untung","Rugi")</f>
        <v>Untung</v>
      </c>
      <c r="L6791" s="107" t="str">
        <f t="array" ref="L6791">_xlfn.IFS(H6791&lt;100000,"Low",AND(H6791&gt;=100000,H6791&lt;250000),"Medium",H6791&gt;=250000,"High")</f>
        <v>High</v>
      </c>
      <c r="M6791" s="107" t="str">
        <f>IF(H6791&lt;100000,"Low",IF(AND(H6791&gt;=100000,H6791&lt;250000),"Medium","High"))</f>
        <v>High</v>
      </c>
    </row>
    <row r="6792" spans="1:13" x14ac:dyDescent="0.4">
      <c r="A6792" s="109" t="s">
        <v>6016</v>
      </c>
      <c r="B6792" s="109" t="s">
        <v>10071</v>
      </c>
      <c r="C6792" s="109" t="s">
        <v>100</v>
      </c>
      <c r="D6792" s="109" t="s">
        <v>96</v>
      </c>
      <c r="E6792" s="109" t="s">
        <v>7154</v>
      </c>
      <c r="F6792" s="109" t="s">
        <v>99</v>
      </c>
      <c r="G6792" s="109" t="s">
        <v>6024</v>
      </c>
      <c r="H6792" s="107">
        <v>49360</v>
      </c>
      <c r="I6792" s="109">
        <v>7</v>
      </c>
      <c r="J6792" s="108">
        <v>156400</v>
      </c>
      <c r="K6792" s="107" t="str">
        <f>IF(J6792&gt;0,"Untung","Rugi")</f>
        <v>Untung</v>
      </c>
      <c r="L6792" s="107" t="str">
        <f t="array" ref="L6792">_xlfn.IFS(H6792&lt;100000,"Low",AND(H6792&gt;=100000,H6792&lt;250000),"Medium",H6792&gt;=250000,"High")</f>
        <v>Low</v>
      </c>
      <c r="M6792" s="107" t="str">
        <f>IF(H6792&lt;100000,"Low",IF(AND(H6792&gt;=100000,H6792&lt;250000),"Medium","High"))</f>
        <v>Low</v>
      </c>
    </row>
    <row r="6793" spans="1:13" x14ac:dyDescent="0.4">
      <c r="A6793" s="109" t="s">
        <v>6027</v>
      </c>
      <c r="B6793" s="109" t="s">
        <v>10070</v>
      </c>
      <c r="C6793" s="109" t="s">
        <v>100</v>
      </c>
      <c r="D6793" s="109" t="s">
        <v>96</v>
      </c>
      <c r="E6793" s="109" t="s">
        <v>9822</v>
      </c>
      <c r="F6793" s="109" t="s">
        <v>95</v>
      </c>
      <c r="G6793" s="109" t="s">
        <v>6052</v>
      </c>
      <c r="H6793" s="107">
        <v>360071</v>
      </c>
      <c r="I6793" s="109">
        <v>2</v>
      </c>
      <c r="J6793" s="108">
        <v>-183866</v>
      </c>
      <c r="K6793" s="107" t="str">
        <f>IF(J6793&gt;0,"Untung","Rugi")</f>
        <v>Rugi</v>
      </c>
      <c r="L6793" s="107" t="str">
        <f t="array" ref="L6793">_xlfn.IFS(H6793&lt;100000,"Low",AND(H6793&gt;=100000,H6793&lt;250000),"Medium",H6793&gt;=250000,"High")</f>
        <v>High</v>
      </c>
      <c r="M6793" s="107" t="str">
        <f>IF(H6793&lt;100000,"Low",IF(AND(H6793&gt;=100000,H6793&lt;250000),"Medium","High"))</f>
        <v>High</v>
      </c>
    </row>
    <row r="6794" spans="1:13" x14ac:dyDescent="0.4">
      <c r="A6794" s="109" t="s">
        <v>6027</v>
      </c>
      <c r="B6794" s="109" t="s">
        <v>10069</v>
      </c>
      <c r="C6794" s="109" t="s">
        <v>100</v>
      </c>
      <c r="D6794" s="109" t="s">
        <v>106</v>
      </c>
      <c r="E6794" s="109" t="s">
        <v>9488</v>
      </c>
      <c r="F6794" s="109" t="s">
        <v>95</v>
      </c>
      <c r="G6794" s="109" t="s">
        <v>6017</v>
      </c>
      <c r="H6794" s="107">
        <v>55261</v>
      </c>
      <c r="I6794" s="109">
        <v>1</v>
      </c>
      <c r="J6794" s="108">
        <v>56308</v>
      </c>
      <c r="K6794" s="107" t="str">
        <f>IF(J6794&gt;0,"Untung","Rugi")</f>
        <v>Untung</v>
      </c>
      <c r="L6794" s="107" t="str">
        <f t="array" ref="L6794">_xlfn.IFS(H6794&lt;100000,"Low",AND(H6794&gt;=100000,H6794&lt;250000),"Medium",H6794&gt;=250000,"High")</f>
        <v>Low</v>
      </c>
      <c r="M6794" s="107" t="str">
        <f>IF(H6794&lt;100000,"Low",IF(AND(H6794&gt;=100000,H6794&lt;250000),"Medium","High"))</f>
        <v>Low</v>
      </c>
    </row>
    <row r="6795" spans="1:13" x14ac:dyDescent="0.4">
      <c r="A6795" s="109" t="s">
        <v>6016</v>
      </c>
      <c r="B6795" s="109" t="s">
        <v>10068</v>
      </c>
      <c r="C6795" s="109" t="s">
        <v>1051</v>
      </c>
      <c r="D6795" s="109" t="s">
        <v>102</v>
      </c>
      <c r="E6795" s="109" t="s">
        <v>7241</v>
      </c>
      <c r="F6795" s="109" t="s">
        <v>99</v>
      </c>
      <c r="G6795" s="109" t="s">
        <v>6109</v>
      </c>
      <c r="H6795" s="107">
        <v>352315</v>
      </c>
      <c r="I6795" s="109">
        <v>2</v>
      </c>
      <c r="J6795" s="108">
        <v>18065</v>
      </c>
      <c r="K6795" s="107" t="str">
        <f>IF(J6795&gt;0,"Untung","Rugi")</f>
        <v>Untung</v>
      </c>
      <c r="L6795" s="107" t="str">
        <f t="array" ref="L6795">_xlfn.IFS(H6795&lt;100000,"Low",AND(H6795&gt;=100000,H6795&lt;250000),"Medium",H6795&gt;=250000,"High")</f>
        <v>High</v>
      </c>
      <c r="M6795" s="107" t="str">
        <f>IF(H6795&lt;100000,"Low",IF(AND(H6795&gt;=100000,H6795&lt;250000),"Medium","High"))</f>
        <v>High</v>
      </c>
    </row>
    <row r="6796" spans="1:13" x14ac:dyDescent="0.4">
      <c r="A6796" s="109" t="s">
        <v>6016</v>
      </c>
      <c r="B6796" s="109" t="s">
        <v>10067</v>
      </c>
      <c r="C6796" s="109" t="s">
        <v>100</v>
      </c>
      <c r="D6796" s="109" t="s">
        <v>106</v>
      </c>
      <c r="E6796" s="109" t="s">
        <v>6872</v>
      </c>
      <c r="F6796" s="109" t="s">
        <v>99</v>
      </c>
      <c r="G6796" s="109" t="s">
        <v>6024</v>
      </c>
      <c r="H6796" s="107">
        <v>166127</v>
      </c>
      <c r="I6796" s="109">
        <v>2</v>
      </c>
      <c r="J6796" s="108">
        <v>11177</v>
      </c>
      <c r="K6796" s="107" t="str">
        <f>IF(J6796&gt;0,"Untung","Rugi")</f>
        <v>Untung</v>
      </c>
      <c r="L6796" s="107" t="str">
        <f t="array" ref="L6796">_xlfn.IFS(H6796&lt;100000,"Low",AND(H6796&gt;=100000,H6796&lt;250000),"Medium",H6796&gt;=250000,"High")</f>
        <v>Medium</v>
      </c>
      <c r="M6796" s="107" t="str">
        <f>IF(H6796&lt;100000,"Low",IF(AND(H6796&gt;=100000,H6796&lt;250000),"Medium","High"))</f>
        <v>Medium</v>
      </c>
    </row>
    <row r="6797" spans="1:13" x14ac:dyDescent="0.4">
      <c r="A6797" s="109" t="s">
        <v>6016</v>
      </c>
      <c r="B6797" s="109" t="s">
        <v>10066</v>
      </c>
      <c r="C6797" s="109" t="s">
        <v>100</v>
      </c>
      <c r="D6797" s="109" t="s">
        <v>102</v>
      </c>
      <c r="E6797" s="109" t="s">
        <v>10065</v>
      </c>
      <c r="F6797" s="109" t="s">
        <v>95</v>
      </c>
      <c r="G6797" s="109" t="s">
        <v>6052</v>
      </c>
      <c r="H6797" s="107">
        <v>346955</v>
      </c>
      <c r="I6797" s="109">
        <v>2</v>
      </c>
      <c r="J6797" s="108">
        <v>298212</v>
      </c>
      <c r="K6797" s="107" t="str">
        <f>IF(J6797&gt;0,"Untung","Rugi")</f>
        <v>Untung</v>
      </c>
      <c r="L6797" s="107" t="str">
        <f t="array" ref="L6797">_xlfn.IFS(H6797&lt;100000,"Low",AND(H6797&gt;=100000,H6797&lt;250000),"Medium",H6797&gt;=250000,"High")</f>
        <v>High</v>
      </c>
      <c r="M6797" s="107" t="str">
        <f>IF(H6797&lt;100000,"Low",IF(AND(H6797&gt;=100000,H6797&lt;250000),"Medium","High"))</f>
        <v>High</v>
      </c>
    </row>
    <row r="6798" spans="1:13" x14ac:dyDescent="0.4">
      <c r="A6798" s="109" t="s">
        <v>6016</v>
      </c>
      <c r="B6798" s="109" t="s">
        <v>10064</v>
      </c>
      <c r="C6798" s="109" t="s">
        <v>100</v>
      </c>
      <c r="D6798" s="109" t="s">
        <v>102</v>
      </c>
      <c r="E6798" s="109" t="s">
        <v>6459</v>
      </c>
      <c r="F6798" s="109" t="s">
        <v>99</v>
      </c>
      <c r="G6798" s="109" t="s">
        <v>6109</v>
      </c>
      <c r="H6798" s="107">
        <v>186073</v>
      </c>
      <c r="I6798" s="109">
        <v>3</v>
      </c>
      <c r="J6798" s="108">
        <v>245683</v>
      </c>
      <c r="K6798" s="107" t="str">
        <f>IF(J6798&gt;0,"Untung","Rugi")</f>
        <v>Untung</v>
      </c>
      <c r="L6798" s="107" t="str">
        <f t="array" ref="L6798">_xlfn.IFS(H6798&lt;100000,"Low",AND(H6798&gt;=100000,H6798&lt;250000),"Medium",H6798&gt;=250000,"High")</f>
        <v>Medium</v>
      </c>
      <c r="M6798" s="107" t="str">
        <f>IF(H6798&lt;100000,"Low",IF(AND(H6798&gt;=100000,H6798&lt;250000),"Medium","High"))</f>
        <v>Medium</v>
      </c>
    </row>
    <row r="6799" spans="1:13" x14ac:dyDescent="0.4">
      <c r="A6799" s="109" t="s">
        <v>6016</v>
      </c>
      <c r="B6799" s="109" t="s">
        <v>10063</v>
      </c>
      <c r="C6799" s="109" t="s">
        <v>100</v>
      </c>
      <c r="D6799" s="109" t="s">
        <v>102</v>
      </c>
      <c r="E6799" s="109" t="s">
        <v>7500</v>
      </c>
      <c r="F6799" s="109" t="s">
        <v>99</v>
      </c>
      <c r="G6799" s="109" t="s">
        <v>6024</v>
      </c>
      <c r="H6799" s="107">
        <v>215297</v>
      </c>
      <c r="I6799" s="109">
        <v>1</v>
      </c>
      <c r="J6799" s="108">
        <v>-200570</v>
      </c>
      <c r="K6799" s="107" t="str">
        <f>IF(J6799&gt;0,"Untung","Rugi")</f>
        <v>Rugi</v>
      </c>
      <c r="L6799" s="107" t="str">
        <f t="array" ref="L6799">_xlfn.IFS(H6799&lt;100000,"Low",AND(H6799&gt;=100000,H6799&lt;250000),"Medium",H6799&gt;=250000,"High")</f>
        <v>Medium</v>
      </c>
      <c r="M6799" s="107" t="str">
        <f>IF(H6799&lt;100000,"Low",IF(AND(H6799&gt;=100000,H6799&lt;250000),"Medium","High"))</f>
        <v>Medium</v>
      </c>
    </row>
    <row r="6800" spans="1:13" x14ac:dyDescent="0.4">
      <c r="A6800" s="109" t="s">
        <v>6016</v>
      </c>
      <c r="B6800" s="109" t="s">
        <v>10062</v>
      </c>
      <c r="C6800" s="109" t="s">
        <v>1051</v>
      </c>
      <c r="D6800" s="109" t="s">
        <v>102</v>
      </c>
      <c r="E6800" s="109" t="s">
        <v>10061</v>
      </c>
      <c r="F6800" s="109" t="s">
        <v>95</v>
      </c>
      <c r="G6800" s="109" t="s">
        <v>6052</v>
      </c>
      <c r="H6800" s="107">
        <v>286103</v>
      </c>
      <c r="I6800" s="109">
        <v>5</v>
      </c>
      <c r="J6800" s="108">
        <v>228729</v>
      </c>
      <c r="K6800" s="107" t="str">
        <f>IF(J6800&gt;0,"Untung","Rugi")</f>
        <v>Untung</v>
      </c>
      <c r="L6800" s="107" t="str">
        <f t="array" ref="L6800">_xlfn.IFS(H6800&lt;100000,"Low",AND(H6800&gt;=100000,H6800&lt;250000),"Medium",H6800&gt;=250000,"High")</f>
        <v>High</v>
      </c>
      <c r="M6800" s="107" t="str">
        <f>IF(H6800&lt;100000,"Low",IF(AND(H6800&gt;=100000,H6800&lt;250000),"Medium","High"))</f>
        <v>High</v>
      </c>
    </row>
    <row r="6801" spans="1:13" x14ac:dyDescent="0.4">
      <c r="A6801" s="109" t="s">
        <v>6016</v>
      </c>
      <c r="B6801" s="109" t="s">
        <v>10060</v>
      </c>
      <c r="C6801" s="109" t="s">
        <v>1051</v>
      </c>
      <c r="D6801" s="109" t="s">
        <v>102</v>
      </c>
      <c r="E6801" s="109" t="s">
        <v>10059</v>
      </c>
      <c r="F6801" s="109" t="s">
        <v>95</v>
      </c>
      <c r="G6801" s="109" t="s">
        <v>6036</v>
      </c>
      <c r="H6801" s="107">
        <v>267708</v>
      </c>
      <c r="I6801" s="109">
        <v>2</v>
      </c>
      <c r="J6801" s="108">
        <v>-55248</v>
      </c>
      <c r="K6801" s="107" t="str">
        <f>IF(J6801&gt;0,"Untung","Rugi")</f>
        <v>Rugi</v>
      </c>
      <c r="L6801" s="107" t="str">
        <f t="array" ref="L6801">_xlfn.IFS(H6801&lt;100000,"Low",AND(H6801&gt;=100000,H6801&lt;250000),"Medium",H6801&gt;=250000,"High")</f>
        <v>High</v>
      </c>
      <c r="M6801" s="107" t="str">
        <f>IF(H6801&lt;100000,"Low",IF(AND(H6801&gt;=100000,H6801&lt;250000),"Medium","High"))</f>
        <v>High</v>
      </c>
    </row>
    <row r="6802" spans="1:13" x14ac:dyDescent="0.4">
      <c r="A6802" s="109" t="s">
        <v>6016</v>
      </c>
      <c r="B6802" s="109" t="s">
        <v>10058</v>
      </c>
      <c r="C6802" s="109" t="s">
        <v>1051</v>
      </c>
      <c r="D6802" s="109" t="s">
        <v>102</v>
      </c>
      <c r="E6802" s="109" t="s">
        <v>10057</v>
      </c>
      <c r="F6802" s="109" t="s">
        <v>95</v>
      </c>
      <c r="G6802" s="109" t="s">
        <v>6013</v>
      </c>
      <c r="H6802" s="107">
        <v>216977</v>
      </c>
      <c r="I6802" s="109">
        <v>1</v>
      </c>
      <c r="J6802" s="108">
        <v>-96903</v>
      </c>
      <c r="K6802" s="107" t="str">
        <f>IF(J6802&gt;0,"Untung","Rugi")</f>
        <v>Rugi</v>
      </c>
      <c r="L6802" s="107" t="str">
        <f t="array" ref="L6802">_xlfn.IFS(H6802&lt;100000,"Low",AND(H6802&gt;=100000,H6802&lt;250000),"Medium",H6802&gt;=250000,"High")</f>
        <v>Medium</v>
      </c>
      <c r="M6802" s="107" t="str">
        <f>IF(H6802&lt;100000,"Low",IF(AND(H6802&gt;=100000,H6802&lt;250000),"Medium","High"))</f>
        <v>Medium</v>
      </c>
    </row>
    <row r="6803" spans="1:13" x14ac:dyDescent="0.4">
      <c r="A6803" s="109" t="s">
        <v>6016</v>
      </c>
      <c r="B6803" s="109" t="s">
        <v>10056</v>
      </c>
      <c r="C6803" s="109" t="s">
        <v>1064</v>
      </c>
      <c r="D6803" s="109" t="s">
        <v>96</v>
      </c>
      <c r="E6803" s="109" t="s">
        <v>9579</v>
      </c>
      <c r="F6803" s="109" t="s">
        <v>99</v>
      </c>
      <c r="G6803" s="109" t="s">
        <v>6141</v>
      </c>
      <c r="H6803" s="107">
        <v>116002</v>
      </c>
      <c r="I6803" s="109">
        <v>3</v>
      </c>
      <c r="J6803" s="108">
        <v>82800</v>
      </c>
      <c r="K6803" s="107" t="str">
        <f>IF(J6803&gt;0,"Untung","Rugi")</f>
        <v>Untung</v>
      </c>
      <c r="L6803" s="107" t="str">
        <f t="array" ref="L6803">_xlfn.IFS(H6803&lt;100000,"Low",AND(H6803&gt;=100000,H6803&lt;250000),"Medium",H6803&gt;=250000,"High")</f>
        <v>Medium</v>
      </c>
      <c r="M6803" s="107" t="str">
        <f>IF(H6803&lt;100000,"Low",IF(AND(H6803&gt;=100000,H6803&lt;250000),"Medium","High"))</f>
        <v>Medium</v>
      </c>
    </row>
    <row r="6804" spans="1:13" x14ac:dyDescent="0.4">
      <c r="A6804" s="109" t="s">
        <v>6027</v>
      </c>
      <c r="B6804" s="109" t="s">
        <v>10055</v>
      </c>
      <c r="C6804" s="109" t="s">
        <v>100</v>
      </c>
      <c r="D6804" s="109" t="s">
        <v>104</v>
      </c>
      <c r="E6804" s="109" t="s">
        <v>7141</v>
      </c>
      <c r="F6804" s="109" t="s">
        <v>95</v>
      </c>
      <c r="G6804" s="109" t="s">
        <v>6013</v>
      </c>
      <c r="H6804" s="107">
        <v>261150</v>
      </c>
      <c r="I6804" s="109">
        <v>3</v>
      </c>
      <c r="J6804" s="108">
        <v>43697</v>
      </c>
      <c r="K6804" s="107" t="str">
        <f>IF(J6804&gt;0,"Untung","Rugi")</f>
        <v>Untung</v>
      </c>
      <c r="L6804" s="107" t="str">
        <f t="array" ref="L6804">_xlfn.IFS(H6804&lt;100000,"Low",AND(H6804&gt;=100000,H6804&lt;250000),"Medium",H6804&gt;=250000,"High")</f>
        <v>High</v>
      </c>
      <c r="M6804" s="107" t="str">
        <f>IF(H6804&lt;100000,"Low",IF(AND(H6804&gt;=100000,H6804&lt;250000),"Medium","High"))</f>
        <v>High</v>
      </c>
    </row>
    <row r="6805" spans="1:13" x14ac:dyDescent="0.4">
      <c r="A6805" s="109" t="s">
        <v>6027</v>
      </c>
      <c r="B6805" s="109" t="s">
        <v>10054</v>
      </c>
      <c r="C6805" s="109" t="s">
        <v>100</v>
      </c>
      <c r="D6805" s="109" t="s">
        <v>104</v>
      </c>
      <c r="E6805" s="109" t="s">
        <v>10053</v>
      </c>
      <c r="F6805" s="109" t="s">
        <v>6021</v>
      </c>
      <c r="G6805" s="109" t="s">
        <v>6031</v>
      </c>
      <c r="H6805" s="107">
        <v>147424</v>
      </c>
      <c r="I6805" s="109">
        <v>2</v>
      </c>
      <c r="J6805" s="108">
        <v>229794</v>
      </c>
      <c r="K6805" s="107" t="str">
        <f>IF(J6805&gt;0,"Untung","Rugi")</f>
        <v>Untung</v>
      </c>
      <c r="L6805" s="107" t="str">
        <f t="array" ref="L6805">_xlfn.IFS(H6805&lt;100000,"Low",AND(H6805&gt;=100000,H6805&lt;250000),"Medium",H6805&gt;=250000,"High")</f>
        <v>Medium</v>
      </c>
      <c r="M6805" s="107" t="str">
        <f>IF(H6805&lt;100000,"Low",IF(AND(H6805&gt;=100000,H6805&lt;250000),"Medium","High"))</f>
        <v>Medium</v>
      </c>
    </row>
    <row r="6806" spans="1:13" x14ac:dyDescent="0.4">
      <c r="A6806" s="109" t="s">
        <v>6027</v>
      </c>
      <c r="B6806" s="109" t="s">
        <v>10052</v>
      </c>
      <c r="C6806" s="109" t="s">
        <v>100</v>
      </c>
      <c r="D6806" s="109" t="s">
        <v>104</v>
      </c>
      <c r="E6806" s="109" t="s">
        <v>10051</v>
      </c>
      <c r="F6806" s="109" t="s">
        <v>6021</v>
      </c>
      <c r="G6806" s="109" t="s">
        <v>6020</v>
      </c>
      <c r="H6806" s="107">
        <v>406128</v>
      </c>
      <c r="I6806" s="109">
        <v>3</v>
      </c>
      <c r="J6806" s="108">
        <v>402203</v>
      </c>
      <c r="K6806" s="107" t="str">
        <f>IF(J6806&gt;0,"Untung","Rugi")</f>
        <v>Untung</v>
      </c>
      <c r="L6806" s="107" t="str">
        <f t="array" ref="L6806">_xlfn.IFS(H6806&lt;100000,"Low",AND(H6806&gt;=100000,H6806&lt;250000),"Medium",H6806&gt;=250000,"High")</f>
        <v>High</v>
      </c>
      <c r="M6806" s="107" t="str">
        <f>IF(H6806&lt;100000,"Low",IF(AND(H6806&gt;=100000,H6806&lt;250000),"Medium","High"))</f>
        <v>High</v>
      </c>
    </row>
    <row r="6807" spans="1:13" x14ac:dyDescent="0.4">
      <c r="A6807" s="109" t="s">
        <v>6027</v>
      </c>
      <c r="B6807" s="109" t="s">
        <v>10050</v>
      </c>
      <c r="C6807" s="109" t="s">
        <v>100</v>
      </c>
      <c r="D6807" s="109" t="s">
        <v>104</v>
      </c>
      <c r="E6807" s="109" t="s">
        <v>10049</v>
      </c>
      <c r="F6807" s="109" t="s">
        <v>95</v>
      </c>
      <c r="G6807" s="109" t="s">
        <v>6017</v>
      </c>
      <c r="H6807" s="107">
        <v>383261</v>
      </c>
      <c r="I6807" s="109">
        <v>3</v>
      </c>
      <c r="J6807" s="108">
        <v>83977</v>
      </c>
      <c r="K6807" s="107" t="str">
        <f>IF(J6807&gt;0,"Untung","Rugi")</f>
        <v>Untung</v>
      </c>
      <c r="L6807" s="107" t="str">
        <f t="array" ref="L6807">_xlfn.IFS(H6807&lt;100000,"Low",AND(H6807&gt;=100000,H6807&lt;250000),"Medium",H6807&gt;=250000,"High")</f>
        <v>High</v>
      </c>
      <c r="M6807" s="107" t="str">
        <f>IF(H6807&lt;100000,"Low",IF(AND(H6807&gt;=100000,H6807&lt;250000),"Medium","High"))</f>
        <v>High</v>
      </c>
    </row>
    <row r="6808" spans="1:13" x14ac:dyDescent="0.4">
      <c r="A6808" s="109" t="s">
        <v>6027</v>
      </c>
      <c r="B6808" s="109" t="s">
        <v>10048</v>
      </c>
      <c r="C6808" s="109" t="s">
        <v>1051</v>
      </c>
      <c r="D6808" s="109" t="s">
        <v>102</v>
      </c>
      <c r="E6808" s="109" t="s">
        <v>7649</v>
      </c>
      <c r="F6808" s="109" t="s">
        <v>95</v>
      </c>
      <c r="G6808" s="109" t="s">
        <v>6039</v>
      </c>
      <c r="H6808" s="107">
        <v>312676</v>
      </c>
      <c r="I6808" s="109">
        <v>7</v>
      </c>
      <c r="J6808" s="108">
        <v>-99153</v>
      </c>
      <c r="K6808" s="107" t="str">
        <f>IF(J6808&gt;0,"Untung","Rugi")</f>
        <v>Rugi</v>
      </c>
      <c r="L6808" s="107" t="str">
        <f t="array" ref="L6808">_xlfn.IFS(H6808&lt;100000,"Low",AND(H6808&gt;=100000,H6808&lt;250000),"Medium",H6808&gt;=250000,"High")</f>
        <v>High</v>
      </c>
      <c r="M6808" s="107" t="str">
        <f>IF(H6808&lt;100000,"Low",IF(AND(H6808&gt;=100000,H6808&lt;250000),"Medium","High"))</f>
        <v>High</v>
      </c>
    </row>
    <row r="6809" spans="1:13" x14ac:dyDescent="0.4">
      <c r="A6809" s="109" t="s">
        <v>6027</v>
      </c>
      <c r="B6809" s="109" t="s">
        <v>10047</v>
      </c>
      <c r="C6809" s="109" t="s">
        <v>1051</v>
      </c>
      <c r="D6809" s="109" t="s">
        <v>96</v>
      </c>
      <c r="E6809" s="109" t="s">
        <v>9849</v>
      </c>
      <c r="F6809" s="109" t="s">
        <v>95</v>
      </c>
      <c r="G6809" s="109" t="s">
        <v>6017</v>
      </c>
      <c r="H6809" s="107">
        <v>193930</v>
      </c>
      <c r="I6809" s="109">
        <v>3</v>
      </c>
      <c r="J6809" s="108">
        <v>-40375</v>
      </c>
      <c r="K6809" s="107" t="str">
        <f>IF(J6809&gt;0,"Untung","Rugi")</f>
        <v>Rugi</v>
      </c>
      <c r="L6809" s="107" t="str">
        <f t="array" ref="L6809">_xlfn.IFS(H6809&lt;100000,"Low",AND(H6809&gt;=100000,H6809&lt;250000),"Medium",H6809&gt;=250000,"High")</f>
        <v>Medium</v>
      </c>
      <c r="M6809" s="107" t="str">
        <f>IF(H6809&lt;100000,"Low",IF(AND(H6809&gt;=100000,H6809&lt;250000),"Medium","High"))</f>
        <v>Medium</v>
      </c>
    </row>
    <row r="6810" spans="1:13" x14ac:dyDescent="0.4">
      <c r="A6810" s="109" t="s">
        <v>6016</v>
      </c>
      <c r="B6810" s="109" t="s">
        <v>10046</v>
      </c>
      <c r="C6810" s="109" t="s">
        <v>1051</v>
      </c>
      <c r="D6810" s="109" t="s">
        <v>96</v>
      </c>
      <c r="E6810" s="109" t="s">
        <v>7255</v>
      </c>
      <c r="F6810" s="109" t="s">
        <v>95</v>
      </c>
      <c r="G6810" s="109" t="s">
        <v>6036</v>
      </c>
      <c r="H6810" s="107">
        <v>441629</v>
      </c>
      <c r="I6810" s="109">
        <v>1</v>
      </c>
      <c r="J6810" s="108">
        <v>342234</v>
      </c>
      <c r="K6810" s="107" t="str">
        <f>IF(J6810&gt;0,"Untung","Rugi")</f>
        <v>Untung</v>
      </c>
      <c r="L6810" s="107" t="str">
        <f t="array" ref="L6810">_xlfn.IFS(H6810&lt;100000,"Low",AND(H6810&gt;=100000,H6810&lt;250000),"Medium",H6810&gt;=250000,"High")</f>
        <v>High</v>
      </c>
      <c r="M6810" s="107" t="str">
        <f>IF(H6810&lt;100000,"Low",IF(AND(H6810&gt;=100000,H6810&lt;250000),"Medium","High"))</f>
        <v>High</v>
      </c>
    </row>
    <row r="6811" spans="1:13" x14ac:dyDescent="0.4">
      <c r="A6811" s="109" t="s">
        <v>6016</v>
      </c>
      <c r="B6811" s="109" t="s">
        <v>10045</v>
      </c>
      <c r="C6811" s="109" t="s">
        <v>1051</v>
      </c>
      <c r="D6811" s="109" t="s">
        <v>96</v>
      </c>
      <c r="E6811" s="109" t="s">
        <v>9181</v>
      </c>
      <c r="F6811" s="109" t="s">
        <v>99</v>
      </c>
      <c r="G6811" s="109" t="s">
        <v>6024</v>
      </c>
      <c r="H6811" s="107">
        <v>108405</v>
      </c>
      <c r="I6811" s="109">
        <v>3</v>
      </c>
      <c r="J6811" s="108">
        <v>67241</v>
      </c>
      <c r="K6811" s="107" t="str">
        <f>IF(J6811&gt;0,"Untung","Rugi")</f>
        <v>Untung</v>
      </c>
      <c r="L6811" s="107" t="str">
        <f t="array" ref="L6811">_xlfn.IFS(H6811&lt;100000,"Low",AND(H6811&gt;=100000,H6811&lt;250000),"Medium",H6811&gt;=250000,"High")</f>
        <v>Medium</v>
      </c>
      <c r="M6811" s="107" t="str">
        <f>IF(H6811&lt;100000,"Low",IF(AND(H6811&gt;=100000,H6811&lt;250000),"Medium","High"))</f>
        <v>Medium</v>
      </c>
    </row>
    <row r="6812" spans="1:13" x14ac:dyDescent="0.4">
      <c r="A6812" s="109" t="s">
        <v>6016</v>
      </c>
      <c r="B6812" s="109" t="s">
        <v>10044</v>
      </c>
      <c r="C6812" s="109" t="s">
        <v>1051</v>
      </c>
      <c r="D6812" s="109" t="s">
        <v>96</v>
      </c>
      <c r="E6812" s="109" t="s">
        <v>10043</v>
      </c>
      <c r="F6812" s="109" t="s">
        <v>6021</v>
      </c>
      <c r="G6812" s="109" t="s">
        <v>6020</v>
      </c>
      <c r="H6812" s="107">
        <v>68601</v>
      </c>
      <c r="I6812" s="109">
        <v>9</v>
      </c>
      <c r="J6812" s="108">
        <v>395233</v>
      </c>
      <c r="K6812" s="107" t="str">
        <f>IF(J6812&gt;0,"Untung","Rugi")</f>
        <v>Untung</v>
      </c>
      <c r="L6812" s="107" t="str">
        <f t="array" ref="L6812">_xlfn.IFS(H6812&lt;100000,"Low",AND(H6812&gt;=100000,H6812&lt;250000),"Medium",H6812&gt;=250000,"High")</f>
        <v>Low</v>
      </c>
      <c r="M6812" s="107" t="str">
        <f>IF(H6812&lt;100000,"Low",IF(AND(H6812&gt;=100000,H6812&lt;250000),"Medium","High"))</f>
        <v>Low</v>
      </c>
    </row>
    <row r="6813" spans="1:13" x14ac:dyDescent="0.4">
      <c r="A6813" s="109" t="s">
        <v>6016</v>
      </c>
      <c r="B6813" s="109" t="s">
        <v>10042</v>
      </c>
      <c r="C6813" s="109" t="s">
        <v>1051</v>
      </c>
      <c r="D6813" s="109" t="s">
        <v>96</v>
      </c>
      <c r="E6813" s="109" t="s">
        <v>9094</v>
      </c>
      <c r="F6813" s="109" t="s">
        <v>95</v>
      </c>
      <c r="G6813" s="109" t="s">
        <v>6017</v>
      </c>
      <c r="H6813" s="107">
        <v>189608</v>
      </c>
      <c r="I6813" s="109">
        <v>6</v>
      </c>
      <c r="J6813" s="108">
        <v>-132062</v>
      </c>
      <c r="K6813" s="107" t="str">
        <f>IF(J6813&gt;0,"Untung","Rugi")</f>
        <v>Rugi</v>
      </c>
      <c r="L6813" s="107" t="str">
        <f t="array" ref="L6813">_xlfn.IFS(H6813&lt;100000,"Low",AND(H6813&gt;=100000,H6813&lt;250000),"Medium",H6813&gt;=250000,"High")</f>
        <v>Medium</v>
      </c>
      <c r="M6813" s="107" t="str">
        <f>IF(H6813&lt;100000,"Low",IF(AND(H6813&gt;=100000,H6813&lt;250000),"Medium","High"))</f>
        <v>Medium</v>
      </c>
    </row>
    <row r="6814" spans="1:13" x14ac:dyDescent="0.4">
      <c r="A6814" s="109" t="s">
        <v>6016</v>
      </c>
      <c r="B6814" s="109" t="s">
        <v>10042</v>
      </c>
      <c r="C6814" s="109" t="s">
        <v>1051</v>
      </c>
      <c r="D6814" s="109" t="s">
        <v>96</v>
      </c>
      <c r="E6814" s="109" t="s">
        <v>6917</v>
      </c>
      <c r="F6814" s="109" t="s">
        <v>95</v>
      </c>
      <c r="G6814" s="109" t="s">
        <v>6017</v>
      </c>
      <c r="H6814" s="107">
        <v>411099</v>
      </c>
      <c r="I6814" s="109">
        <v>9</v>
      </c>
      <c r="J6814" s="108">
        <v>-90834</v>
      </c>
      <c r="K6814" s="107" t="str">
        <f>IF(J6814&gt;0,"Untung","Rugi")</f>
        <v>Rugi</v>
      </c>
      <c r="L6814" s="107" t="str">
        <f t="array" ref="L6814">_xlfn.IFS(H6814&lt;100000,"Low",AND(H6814&gt;=100000,H6814&lt;250000),"Medium",H6814&gt;=250000,"High")</f>
        <v>High</v>
      </c>
      <c r="M6814" s="107" t="str">
        <f>IF(H6814&lt;100000,"Low",IF(AND(H6814&gt;=100000,H6814&lt;250000),"Medium","High"))</f>
        <v>High</v>
      </c>
    </row>
    <row r="6815" spans="1:13" x14ac:dyDescent="0.4">
      <c r="A6815" s="109" t="s">
        <v>6016</v>
      </c>
      <c r="B6815" s="109" t="s">
        <v>10041</v>
      </c>
      <c r="C6815" s="109" t="s">
        <v>100</v>
      </c>
      <c r="D6815" s="109" t="s">
        <v>102</v>
      </c>
      <c r="E6815" s="109" t="s">
        <v>8421</v>
      </c>
      <c r="F6815" s="109" t="s">
        <v>6021</v>
      </c>
      <c r="G6815" s="109" t="s">
        <v>6020</v>
      </c>
      <c r="H6815" s="107">
        <v>173985</v>
      </c>
      <c r="I6815" s="109">
        <v>6</v>
      </c>
      <c r="J6815" s="108">
        <v>-76464</v>
      </c>
      <c r="K6815" s="107" t="str">
        <f>IF(J6815&gt;0,"Untung","Rugi")</f>
        <v>Rugi</v>
      </c>
      <c r="L6815" s="107" t="str">
        <f t="array" ref="L6815">_xlfn.IFS(H6815&lt;100000,"Low",AND(H6815&gt;=100000,H6815&lt;250000),"Medium",H6815&gt;=250000,"High")</f>
        <v>Medium</v>
      </c>
      <c r="M6815" s="107" t="str">
        <f>IF(H6815&lt;100000,"Low",IF(AND(H6815&gt;=100000,H6815&lt;250000),"Medium","High"))</f>
        <v>Medium</v>
      </c>
    </row>
    <row r="6816" spans="1:13" x14ac:dyDescent="0.4">
      <c r="A6816" s="109" t="s">
        <v>6016</v>
      </c>
      <c r="B6816" s="109" t="s">
        <v>10040</v>
      </c>
      <c r="C6816" s="109" t="s">
        <v>100</v>
      </c>
      <c r="D6816" s="109" t="s">
        <v>102</v>
      </c>
      <c r="E6816" s="109" t="s">
        <v>9214</v>
      </c>
      <c r="F6816" s="109" t="s">
        <v>95</v>
      </c>
      <c r="G6816" s="109" t="s">
        <v>6052</v>
      </c>
      <c r="H6816" s="107">
        <v>416630</v>
      </c>
      <c r="I6816" s="109">
        <v>4</v>
      </c>
      <c r="J6816" s="108">
        <v>83071</v>
      </c>
      <c r="K6816" s="107" t="str">
        <f>IF(J6816&gt;0,"Untung","Rugi")</f>
        <v>Untung</v>
      </c>
      <c r="L6816" s="107" t="str">
        <f t="array" ref="L6816">_xlfn.IFS(H6816&lt;100000,"Low",AND(H6816&gt;=100000,H6816&lt;250000),"Medium",H6816&gt;=250000,"High")</f>
        <v>High</v>
      </c>
      <c r="M6816" s="107" t="str">
        <f>IF(H6816&lt;100000,"Low",IF(AND(H6816&gt;=100000,H6816&lt;250000),"Medium","High"))</f>
        <v>High</v>
      </c>
    </row>
    <row r="6817" spans="1:13" x14ac:dyDescent="0.4">
      <c r="A6817" s="109" t="s">
        <v>6016</v>
      </c>
      <c r="B6817" s="109" t="s">
        <v>10039</v>
      </c>
      <c r="C6817" s="109" t="s">
        <v>1051</v>
      </c>
      <c r="D6817" s="109" t="s">
        <v>102</v>
      </c>
      <c r="E6817" s="109" t="s">
        <v>10038</v>
      </c>
      <c r="F6817" s="109" t="s">
        <v>95</v>
      </c>
      <c r="G6817" s="109" t="s">
        <v>6039</v>
      </c>
      <c r="H6817" s="107">
        <v>81893</v>
      </c>
      <c r="I6817" s="109">
        <v>2</v>
      </c>
      <c r="J6817" s="108">
        <v>118402</v>
      </c>
      <c r="K6817" s="107" t="str">
        <f>IF(J6817&gt;0,"Untung","Rugi")</f>
        <v>Untung</v>
      </c>
      <c r="L6817" s="107" t="str">
        <f t="array" ref="L6817">_xlfn.IFS(H6817&lt;100000,"Low",AND(H6817&gt;=100000,H6817&lt;250000),"Medium",H6817&gt;=250000,"High")</f>
        <v>Low</v>
      </c>
      <c r="M6817" s="107" t="str">
        <f>IF(H6817&lt;100000,"Low",IF(AND(H6817&gt;=100000,H6817&lt;250000),"Medium","High"))</f>
        <v>Low</v>
      </c>
    </row>
    <row r="6818" spans="1:13" x14ac:dyDescent="0.4">
      <c r="A6818" s="109" t="s">
        <v>6016</v>
      </c>
      <c r="B6818" s="109" t="s">
        <v>10037</v>
      </c>
      <c r="C6818" s="109" t="s">
        <v>1051</v>
      </c>
      <c r="D6818" s="109" t="s">
        <v>106</v>
      </c>
      <c r="E6818" s="109" t="s">
        <v>6876</v>
      </c>
      <c r="F6818" s="109" t="s">
        <v>95</v>
      </c>
      <c r="G6818" s="109" t="s">
        <v>6017</v>
      </c>
      <c r="H6818" s="107">
        <v>140110</v>
      </c>
      <c r="I6818" s="109">
        <v>5</v>
      </c>
      <c r="J6818" s="108">
        <v>-169106</v>
      </c>
      <c r="K6818" s="107" t="str">
        <f>IF(J6818&gt;0,"Untung","Rugi")</f>
        <v>Rugi</v>
      </c>
      <c r="L6818" s="107" t="str">
        <f t="array" ref="L6818">_xlfn.IFS(H6818&lt;100000,"Low",AND(H6818&gt;=100000,H6818&lt;250000),"Medium",H6818&gt;=250000,"High")</f>
        <v>Medium</v>
      </c>
      <c r="M6818" s="107" t="str">
        <f>IF(H6818&lt;100000,"Low",IF(AND(H6818&gt;=100000,H6818&lt;250000),"Medium","High"))</f>
        <v>Medium</v>
      </c>
    </row>
    <row r="6819" spans="1:13" x14ac:dyDescent="0.4">
      <c r="A6819" s="109" t="s">
        <v>6027</v>
      </c>
      <c r="B6819" s="109" t="s">
        <v>10036</v>
      </c>
      <c r="C6819" s="109" t="s">
        <v>100</v>
      </c>
      <c r="D6819" s="109" t="s">
        <v>102</v>
      </c>
      <c r="E6819" s="109" t="s">
        <v>6269</v>
      </c>
      <c r="F6819" s="109" t="s">
        <v>95</v>
      </c>
      <c r="G6819" s="109" t="s">
        <v>6116</v>
      </c>
      <c r="H6819" s="107">
        <v>166733</v>
      </c>
      <c r="I6819" s="109">
        <v>3</v>
      </c>
      <c r="J6819" s="108">
        <v>205211</v>
      </c>
      <c r="K6819" s="107" t="str">
        <f>IF(J6819&gt;0,"Untung","Rugi")</f>
        <v>Untung</v>
      </c>
      <c r="L6819" s="107" t="str">
        <f t="array" ref="L6819">_xlfn.IFS(H6819&lt;100000,"Low",AND(H6819&gt;=100000,H6819&lt;250000),"Medium",H6819&gt;=250000,"High")</f>
        <v>Medium</v>
      </c>
      <c r="M6819" s="107" t="str">
        <f>IF(H6819&lt;100000,"Low",IF(AND(H6819&gt;=100000,H6819&lt;250000),"Medium","High"))</f>
        <v>Medium</v>
      </c>
    </row>
    <row r="6820" spans="1:13" x14ac:dyDescent="0.4">
      <c r="A6820" s="109" t="s">
        <v>6016</v>
      </c>
      <c r="B6820" s="109" t="s">
        <v>10034</v>
      </c>
      <c r="C6820" s="109" t="s">
        <v>100</v>
      </c>
      <c r="D6820" s="109" t="s">
        <v>102</v>
      </c>
      <c r="E6820" s="109" t="s">
        <v>6086</v>
      </c>
      <c r="F6820" s="109" t="s">
        <v>6021</v>
      </c>
      <c r="G6820" s="109" t="s">
        <v>6031</v>
      </c>
      <c r="H6820" s="107">
        <v>310490</v>
      </c>
      <c r="I6820" s="109">
        <v>2</v>
      </c>
      <c r="J6820" s="108">
        <v>4157</v>
      </c>
      <c r="K6820" s="107" t="str">
        <f>IF(J6820&gt;0,"Untung","Rugi")</f>
        <v>Untung</v>
      </c>
      <c r="L6820" s="107" t="str">
        <f t="array" ref="L6820">_xlfn.IFS(H6820&lt;100000,"Low",AND(H6820&gt;=100000,H6820&lt;250000),"Medium",H6820&gt;=250000,"High")</f>
        <v>High</v>
      </c>
      <c r="M6820" s="107" t="str">
        <f>IF(H6820&lt;100000,"Low",IF(AND(H6820&gt;=100000,H6820&lt;250000),"Medium","High"))</f>
        <v>High</v>
      </c>
    </row>
    <row r="6821" spans="1:13" x14ac:dyDescent="0.4">
      <c r="A6821" s="109" t="s">
        <v>6016</v>
      </c>
      <c r="B6821" s="109" t="s">
        <v>10035</v>
      </c>
      <c r="C6821" s="109" t="s">
        <v>100</v>
      </c>
      <c r="D6821" s="109" t="s">
        <v>102</v>
      </c>
      <c r="E6821" s="109" t="s">
        <v>7190</v>
      </c>
      <c r="F6821" s="109" t="s">
        <v>95</v>
      </c>
      <c r="G6821" s="109" t="s">
        <v>6062</v>
      </c>
      <c r="H6821" s="107">
        <v>224057</v>
      </c>
      <c r="I6821" s="109">
        <v>3</v>
      </c>
      <c r="J6821" s="108">
        <v>-72205</v>
      </c>
      <c r="K6821" s="107" t="str">
        <f>IF(J6821&gt;0,"Untung","Rugi")</f>
        <v>Rugi</v>
      </c>
      <c r="L6821" s="107" t="str">
        <f t="array" ref="L6821">_xlfn.IFS(H6821&lt;100000,"Low",AND(H6821&gt;=100000,H6821&lt;250000),"Medium",H6821&gt;=250000,"High")</f>
        <v>Medium</v>
      </c>
      <c r="M6821" s="107" t="str">
        <f>IF(H6821&lt;100000,"Low",IF(AND(H6821&gt;=100000,H6821&lt;250000),"Medium","High"))</f>
        <v>Medium</v>
      </c>
    </row>
    <row r="6822" spans="1:13" x14ac:dyDescent="0.4">
      <c r="A6822" s="109" t="s">
        <v>6016</v>
      </c>
      <c r="B6822" s="109" t="s">
        <v>10032</v>
      </c>
      <c r="C6822" s="109" t="s">
        <v>100</v>
      </c>
      <c r="D6822" s="109" t="s">
        <v>102</v>
      </c>
      <c r="E6822" s="109" t="s">
        <v>8546</v>
      </c>
      <c r="F6822" s="109" t="s">
        <v>99</v>
      </c>
      <c r="G6822" s="109" t="s">
        <v>6109</v>
      </c>
      <c r="H6822" s="107">
        <v>84672</v>
      </c>
      <c r="I6822" s="109">
        <v>3</v>
      </c>
      <c r="J6822" s="108">
        <v>-141869</v>
      </c>
      <c r="K6822" s="107" t="str">
        <f>IF(J6822&gt;0,"Untung","Rugi")</f>
        <v>Rugi</v>
      </c>
      <c r="L6822" s="107" t="str">
        <f t="array" ref="L6822">_xlfn.IFS(H6822&lt;100000,"Low",AND(H6822&gt;=100000,H6822&lt;250000),"Medium",H6822&gt;=250000,"High")</f>
        <v>Low</v>
      </c>
      <c r="M6822" s="107" t="str">
        <f>IF(H6822&lt;100000,"Low",IF(AND(H6822&gt;=100000,H6822&lt;250000),"Medium","High"))</f>
        <v>Low</v>
      </c>
    </row>
    <row r="6823" spans="1:13" x14ac:dyDescent="0.4">
      <c r="A6823" s="109" t="s">
        <v>6016</v>
      </c>
      <c r="B6823" s="109" t="s">
        <v>10034</v>
      </c>
      <c r="C6823" s="109" t="s">
        <v>100</v>
      </c>
      <c r="D6823" s="109" t="s">
        <v>102</v>
      </c>
      <c r="E6823" s="109" t="s">
        <v>7172</v>
      </c>
      <c r="F6823" s="109" t="s">
        <v>95</v>
      </c>
      <c r="G6823" s="109" t="s">
        <v>6052</v>
      </c>
      <c r="H6823" s="107">
        <v>114626</v>
      </c>
      <c r="I6823" s="109">
        <v>3</v>
      </c>
      <c r="J6823" s="108">
        <v>9793</v>
      </c>
      <c r="K6823" s="107" t="str">
        <f>IF(J6823&gt;0,"Untung","Rugi")</f>
        <v>Untung</v>
      </c>
      <c r="L6823" s="107" t="str">
        <f t="array" ref="L6823">_xlfn.IFS(H6823&lt;100000,"Low",AND(H6823&gt;=100000,H6823&lt;250000),"Medium",H6823&gt;=250000,"High")</f>
        <v>Medium</v>
      </c>
      <c r="M6823" s="107" t="str">
        <f>IF(H6823&lt;100000,"Low",IF(AND(H6823&gt;=100000,H6823&lt;250000),"Medium","High"))</f>
        <v>Medium</v>
      </c>
    </row>
    <row r="6824" spans="1:13" x14ac:dyDescent="0.4">
      <c r="A6824" s="109" t="s">
        <v>6016</v>
      </c>
      <c r="B6824" s="109" t="s">
        <v>10033</v>
      </c>
      <c r="C6824" s="109" t="s">
        <v>100</v>
      </c>
      <c r="D6824" s="109" t="s">
        <v>102</v>
      </c>
      <c r="E6824" s="109" t="s">
        <v>6475</v>
      </c>
      <c r="F6824" s="109" t="s">
        <v>95</v>
      </c>
      <c r="G6824" s="109" t="s">
        <v>6052</v>
      </c>
      <c r="H6824" s="107">
        <v>142891</v>
      </c>
      <c r="I6824" s="109">
        <v>3</v>
      </c>
      <c r="J6824" s="108">
        <v>330461</v>
      </c>
      <c r="K6824" s="107" t="str">
        <f>IF(J6824&gt;0,"Untung","Rugi")</f>
        <v>Untung</v>
      </c>
      <c r="L6824" s="107" t="str">
        <f t="array" ref="L6824">_xlfn.IFS(H6824&lt;100000,"Low",AND(H6824&gt;=100000,H6824&lt;250000),"Medium",H6824&gt;=250000,"High")</f>
        <v>Medium</v>
      </c>
      <c r="M6824" s="107" t="str">
        <f>IF(H6824&lt;100000,"Low",IF(AND(H6824&gt;=100000,H6824&lt;250000),"Medium","High"))</f>
        <v>Medium</v>
      </c>
    </row>
    <row r="6825" spans="1:13" x14ac:dyDescent="0.4">
      <c r="A6825" s="109" t="s">
        <v>6016</v>
      </c>
      <c r="B6825" s="109" t="s">
        <v>10032</v>
      </c>
      <c r="C6825" s="109" t="s">
        <v>100</v>
      </c>
      <c r="D6825" s="109" t="s">
        <v>96</v>
      </c>
      <c r="E6825" s="109" t="s">
        <v>10031</v>
      </c>
      <c r="F6825" s="109" t="s">
        <v>99</v>
      </c>
      <c r="G6825" s="109" t="s">
        <v>6109</v>
      </c>
      <c r="H6825" s="107">
        <v>306296</v>
      </c>
      <c r="I6825" s="109">
        <v>3</v>
      </c>
      <c r="J6825" s="108">
        <v>-175502</v>
      </c>
      <c r="K6825" s="107" t="str">
        <f>IF(J6825&gt;0,"Untung","Rugi")</f>
        <v>Rugi</v>
      </c>
      <c r="L6825" s="107" t="str">
        <f t="array" ref="L6825">_xlfn.IFS(H6825&lt;100000,"Low",AND(H6825&gt;=100000,H6825&lt;250000),"Medium",H6825&gt;=250000,"High")</f>
        <v>High</v>
      </c>
      <c r="M6825" s="107" t="str">
        <f>IF(H6825&lt;100000,"Low",IF(AND(H6825&gt;=100000,H6825&lt;250000),"Medium","High"))</f>
        <v>High</v>
      </c>
    </row>
    <row r="6826" spans="1:13" x14ac:dyDescent="0.4">
      <c r="A6826" s="109" t="s">
        <v>6016</v>
      </c>
      <c r="B6826" s="109" t="s">
        <v>10030</v>
      </c>
      <c r="C6826" s="109" t="s">
        <v>1051</v>
      </c>
      <c r="D6826" s="109" t="s">
        <v>104</v>
      </c>
      <c r="E6826" s="109" t="s">
        <v>8259</v>
      </c>
      <c r="F6826" s="109" t="s">
        <v>6021</v>
      </c>
      <c r="G6826" s="109" t="s">
        <v>6146</v>
      </c>
      <c r="H6826" s="107">
        <v>10720</v>
      </c>
      <c r="I6826" s="109">
        <v>2</v>
      </c>
      <c r="J6826" s="108">
        <v>147882</v>
      </c>
      <c r="K6826" s="107" t="str">
        <f>IF(J6826&gt;0,"Untung","Rugi")</f>
        <v>Untung</v>
      </c>
      <c r="L6826" s="107" t="str">
        <f t="array" ref="L6826">_xlfn.IFS(H6826&lt;100000,"Low",AND(H6826&gt;=100000,H6826&lt;250000),"Medium",H6826&gt;=250000,"High")</f>
        <v>Low</v>
      </c>
      <c r="M6826" s="107" t="str">
        <f>IF(H6826&lt;100000,"Low",IF(AND(H6826&gt;=100000,H6826&lt;250000),"Medium","High"))</f>
        <v>Low</v>
      </c>
    </row>
    <row r="6827" spans="1:13" x14ac:dyDescent="0.4">
      <c r="A6827" s="109" t="s">
        <v>6027</v>
      </c>
      <c r="B6827" s="109" t="s">
        <v>10029</v>
      </c>
      <c r="C6827" s="109" t="s">
        <v>1051</v>
      </c>
      <c r="D6827" s="109" t="s">
        <v>104</v>
      </c>
      <c r="E6827" s="109" t="s">
        <v>10028</v>
      </c>
      <c r="F6827" s="109" t="s">
        <v>95</v>
      </c>
      <c r="G6827" s="109" t="s">
        <v>6017</v>
      </c>
      <c r="H6827" s="107">
        <v>75871</v>
      </c>
      <c r="I6827" s="109">
        <v>2</v>
      </c>
      <c r="J6827" s="108">
        <v>233935</v>
      </c>
      <c r="K6827" s="107" t="str">
        <f>IF(J6827&gt;0,"Untung","Rugi")</f>
        <v>Untung</v>
      </c>
      <c r="L6827" s="107" t="str">
        <f t="array" ref="L6827">_xlfn.IFS(H6827&lt;100000,"Low",AND(H6827&gt;=100000,H6827&lt;250000),"Medium",H6827&gt;=250000,"High")</f>
        <v>Low</v>
      </c>
      <c r="M6827" s="107" t="str">
        <f>IF(H6827&lt;100000,"Low",IF(AND(H6827&gt;=100000,H6827&lt;250000),"Medium","High"))</f>
        <v>Low</v>
      </c>
    </row>
    <row r="6828" spans="1:13" x14ac:dyDescent="0.4">
      <c r="A6828" s="109" t="s">
        <v>6016</v>
      </c>
      <c r="B6828" s="109" t="s">
        <v>10027</v>
      </c>
      <c r="C6828" s="109" t="s">
        <v>1051</v>
      </c>
      <c r="D6828" s="109" t="s">
        <v>104</v>
      </c>
      <c r="E6828" s="109" t="s">
        <v>10026</v>
      </c>
      <c r="F6828" s="109" t="s">
        <v>95</v>
      </c>
      <c r="G6828" s="109" t="s">
        <v>6062</v>
      </c>
      <c r="H6828" s="107">
        <v>363479</v>
      </c>
      <c r="I6828" s="109">
        <v>3</v>
      </c>
      <c r="J6828" s="108">
        <v>157822</v>
      </c>
      <c r="K6828" s="107" t="str">
        <f>IF(J6828&gt;0,"Untung","Rugi")</f>
        <v>Untung</v>
      </c>
      <c r="L6828" s="107" t="str">
        <f t="array" ref="L6828">_xlfn.IFS(H6828&lt;100000,"Low",AND(H6828&gt;=100000,H6828&lt;250000),"Medium",H6828&gt;=250000,"High")</f>
        <v>High</v>
      </c>
      <c r="M6828" s="107" t="str">
        <f>IF(H6828&lt;100000,"Low",IF(AND(H6828&gt;=100000,H6828&lt;250000),"Medium","High"))</f>
        <v>High</v>
      </c>
    </row>
    <row r="6829" spans="1:13" x14ac:dyDescent="0.4">
      <c r="A6829" s="109" t="s">
        <v>6016</v>
      </c>
      <c r="B6829" s="109" t="s">
        <v>10025</v>
      </c>
      <c r="C6829" s="109" t="s">
        <v>1051</v>
      </c>
      <c r="D6829" s="109" t="s">
        <v>102</v>
      </c>
      <c r="E6829" s="109" t="s">
        <v>10024</v>
      </c>
      <c r="F6829" s="109" t="s">
        <v>95</v>
      </c>
      <c r="G6829" s="109" t="s">
        <v>6116</v>
      </c>
      <c r="H6829" s="107">
        <v>55278</v>
      </c>
      <c r="I6829" s="109">
        <v>2</v>
      </c>
      <c r="J6829" s="108">
        <v>119824</v>
      </c>
      <c r="K6829" s="107" t="str">
        <f>IF(J6829&gt;0,"Untung","Rugi")</f>
        <v>Untung</v>
      </c>
      <c r="L6829" s="107" t="str">
        <f t="array" ref="L6829">_xlfn.IFS(H6829&lt;100000,"Low",AND(H6829&gt;=100000,H6829&lt;250000),"Medium",H6829&gt;=250000,"High")</f>
        <v>Low</v>
      </c>
      <c r="M6829" s="107" t="str">
        <f>IF(H6829&lt;100000,"Low",IF(AND(H6829&gt;=100000,H6829&lt;250000),"Medium","High"))</f>
        <v>Low</v>
      </c>
    </row>
    <row r="6830" spans="1:13" x14ac:dyDescent="0.4">
      <c r="A6830" s="109" t="s">
        <v>6016</v>
      </c>
      <c r="B6830" s="109" t="s">
        <v>10023</v>
      </c>
      <c r="C6830" s="109" t="s">
        <v>1051</v>
      </c>
      <c r="D6830" s="109" t="s">
        <v>102</v>
      </c>
      <c r="E6830" s="109" t="s">
        <v>8347</v>
      </c>
      <c r="F6830" s="109" t="s">
        <v>95</v>
      </c>
      <c r="G6830" s="109" t="s">
        <v>6052</v>
      </c>
      <c r="H6830" s="107">
        <v>360881</v>
      </c>
      <c r="I6830" s="109">
        <v>3</v>
      </c>
      <c r="J6830" s="108">
        <v>352196</v>
      </c>
      <c r="K6830" s="107" t="str">
        <f>IF(J6830&gt;0,"Untung","Rugi")</f>
        <v>Untung</v>
      </c>
      <c r="L6830" s="107" t="str">
        <f t="array" ref="L6830">_xlfn.IFS(H6830&lt;100000,"Low",AND(H6830&gt;=100000,H6830&lt;250000),"Medium",H6830&gt;=250000,"High")</f>
        <v>High</v>
      </c>
      <c r="M6830" s="107" t="str">
        <f>IF(H6830&lt;100000,"Low",IF(AND(H6830&gt;=100000,H6830&lt;250000),"Medium","High"))</f>
        <v>High</v>
      </c>
    </row>
    <row r="6831" spans="1:13" x14ac:dyDescent="0.4">
      <c r="A6831" s="109" t="s">
        <v>6016</v>
      </c>
      <c r="B6831" s="109" t="s">
        <v>10022</v>
      </c>
      <c r="C6831" s="109" t="s">
        <v>1051</v>
      </c>
      <c r="D6831" s="109" t="s">
        <v>102</v>
      </c>
      <c r="E6831" s="109" t="s">
        <v>8525</v>
      </c>
      <c r="F6831" s="109" t="s">
        <v>99</v>
      </c>
      <c r="G6831" s="109" t="s">
        <v>6024</v>
      </c>
      <c r="H6831" s="107">
        <v>388194</v>
      </c>
      <c r="I6831" s="109">
        <v>2</v>
      </c>
      <c r="J6831" s="108">
        <v>14715</v>
      </c>
      <c r="K6831" s="107" t="str">
        <f>IF(J6831&gt;0,"Untung","Rugi")</f>
        <v>Untung</v>
      </c>
      <c r="L6831" s="107" t="str">
        <f t="array" ref="L6831">_xlfn.IFS(H6831&lt;100000,"Low",AND(H6831&gt;=100000,H6831&lt;250000),"Medium",H6831&gt;=250000,"High")</f>
        <v>High</v>
      </c>
      <c r="M6831" s="107" t="str">
        <f>IF(H6831&lt;100000,"Low",IF(AND(H6831&gt;=100000,H6831&lt;250000),"Medium","High"))</f>
        <v>High</v>
      </c>
    </row>
    <row r="6832" spans="1:13" x14ac:dyDescent="0.4">
      <c r="A6832" s="109" t="s">
        <v>6016</v>
      </c>
      <c r="B6832" s="109" t="s">
        <v>10021</v>
      </c>
      <c r="C6832" s="109" t="s">
        <v>1051</v>
      </c>
      <c r="D6832" s="109" t="s">
        <v>102</v>
      </c>
      <c r="E6832" s="109" t="s">
        <v>6310</v>
      </c>
      <c r="F6832" s="109" t="s">
        <v>6021</v>
      </c>
      <c r="G6832" s="109" t="s">
        <v>6146</v>
      </c>
      <c r="H6832" s="107">
        <v>202800</v>
      </c>
      <c r="I6832" s="109">
        <v>5</v>
      </c>
      <c r="J6832" s="108">
        <v>82468</v>
      </c>
      <c r="K6832" s="107" t="str">
        <f>IF(J6832&gt;0,"Untung","Rugi")</f>
        <v>Untung</v>
      </c>
      <c r="L6832" s="107" t="str">
        <f t="array" ref="L6832">_xlfn.IFS(H6832&lt;100000,"Low",AND(H6832&gt;=100000,H6832&lt;250000),"Medium",H6832&gt;=250000,"High")</f>
        <v>Medium</v>
      </c>
      <c r="M6832" s="107" t="str">
        <f>IF(H6832&lt;100000,"Low",IF(AND(H6832&gt;=100000,H6832&lt;250000),"Medium","High"))</f>
        <v>Medium</v>
      </c>
    </row>
    <row r="6833" spans="1:13" x14ac:dyDescent="0.4">
      <c r="A6833" s="109" t="s">
        <v>6016</v>
      </c>
      <c r="B6833" s="109" t="s">
        <v>10020</v>
      </c>
      <c r="C6833" s="109" t="s">
        <v>1051</v>
      </c>
      <c r="D6833" s="109" t="s">
        <v>102</v>
      </c>
      <c r="E6833" s="109" t="s">
        <v>8559</v>
      </c>
      <c r="F6833" s="109" t="s">
        <v>99</v>
      </c>
      <c r="G6833" s="109" t="s">
        <v>6109</v>
      </c>
      <c r="H6833" s="107">
        <v>231719</v>
      </c>
      <c r="I6833" s="109">
        <v>4</v>
      </c>
      <c r="J6833" s="108">
        <v>38049</v>
      </c>
      <c r="K6833" s="107" t="str">
        <f>IF(J6833&gt;0,"Untung","Rugi")</f>
        <v>Untung</v>
      </c>
      <c r="L6833" s="107" t="str">
        <f t="array" ref="L6833">_xlfn.IFS(H6833&lt;100000,"Low",AND(H6833&gt;=100000,H6833&lt;250000),"Medium",H6833&gt;=250000,"High")</f>
        <v>Medium</v>
      </c>
      <c r="M6833" s="107" t="str">
        <f>IF(H6833&lt;100000,"Low",IF(AND(H6833&gt;=100000,H6833&lt;250000),"Medium","High"))</f>
        <v>Medium</v>
      </c>
    </row>
    <row r="6834" spans="1:13" x14ac:dyDescent="0.4">
      <c r="A6834" s="109" t="s">
        <v>6016</v>
      </c>
      <c r="B6834" s="109" t="s">
        <v>10019</v>
      </c>
      <c r="C6834" s="109" t="s">
        <v>1051</v>
      </c>
      <c r="D6834" s="109" t="s">
        <v>102</v>
      </c>
      <c r="E6834" s="109" t="s">
        <v>10018</v>
      </c>
      <c r="F6834" s="109" t="s">
        <v>95</v>
      </c>
      <c r="G6834" s="109" t="s">
        <v>6036</v>
      </c>
      <c r="H6834" s="107">
        <v>320920</v>
      </c>
      <c r="I6834" s="109">
        <v>2</v>
      </c>
      <c r="J6834" s="108">
        <v>240571</v>
      </c>
      <c r="K6834" s="107" t="str">
        <f>IF(J6834&gt;0,"Untung","Rugi")</f>
        <v>Untung</v>
      </c>
      <c r="L6834" s="107" t="str">
        <f t="array" ref="L6834">_xlfn.IFS(H6834&lt;100000,"Low",AND(H6834&gt;=100000,H6834&lt;250000),"Medium",H6834&gt;=250000,"High")</f>
        <v>High</v>
      </c>
      <c r="M6834" s="107" t="str">
        <f>IF(H6834&lt;100000,"Low",IF(AND(H6834&gt;=100000,H6834&lt;250000),"Medium","High"))</f>
        <v>High</v>
      </c>
    </row>
    <row r="6835" spans="1:13" x14ac:dyDescent="0.4">
      <c r="A6835" s="109" t="s">
        <v>6016</v>
      </c>
      <c r="B6835" s="109" t="s">
        <v>10017</v>
      </c>
      <c r="C6835" s="109" t="s">
        <v>100</v>
      </c>
      <c r="D6835" s="109" t="s">
        <v>106</v>
      </c>
      <c r="E6835" s="109" t="s">
        <v>7490</v>
      </c>
      <c r="F6835" s="109" t="s">
        <v>95</v>
      </c>
      <c r="G6835" s="109" t="s">
        <v>6017</v>
      </c>
      <c r="H6835" s="107">
        <v>139796</v>
      </c>
      <c r="I6835" s="109">
        <v>2</v>
      </c>
      <c r="J6835" s="108">
        <v>-83544</v>
      </c>
      <c r="K6835" s="107" t="str">
        <f>IF(J6835&gt;0,"Untung","Rugi")</f>
        <v>Rugi</v>
      </c>
      <c r="L6835" s="107" t="str">
        <f t="array" ref="L6835">_xlfn.IFS(H6835&lt;100000,"Low",AND(H6835&gt;=100000,H6835&lt;250000),"Medium",H6835&gt;=250000,"High")</f>
        <v>Medium</v>
      </c>
      <c r="M6835" s="107" t="str">
        <f>IF(H6835&lt;100000,"Low",IF(AND(H6835&gt;=100000,H6835&lt;250000),"Medium","High"))</f>
        <v>Medium</v>
      </c>
    </row>
    <row r="6836" spans="1:13" x14ac:dyDescent="0.4">
      <c r="A6836" s="109" t="s">
        <v>6016</v>
      </c>
      <c r="B6836" s="109" t="s">
        <v>10016</v>
      </c>
      <c r="C6836" s="109" t="s">
        <v>1064</v>
      </c>
      <c r="D6836" s="109" t="s">
        <v>96</v>
      </c>
      <c r="E6836" s="109" t="s">
        <v>8530</v>
      </c>
      <c r="F6836" s="109" t="s">
        <v>99</v>
      </c>
      <c r="G6836" s="109" t="s">
        <v>6049</v>
      </c>
      <c r="H6836" s="107">
        <v>372060</v>
      </c>
      <c r="I6836" s="109">
        <v>1</v>
      </c>
      <c r="J6836" s="108">
        <v>140265</v>
      </c>
      <c r="K6836" s="107" t="str">
        <f>IF(J6836&gt;0,"Untung","Rugi")</f>
        <v>Untung</v>
      </c>
      <c r="L6836" s="107" t="str">
        <f t="array" ref="L6836">_xlfn.IFS(H6836&lt;100000,"Low",AND(H6836&gt;=100000,H6836&lt;250000),"Medium",H6836&gt;=250000,"High")</f>
        <v>High</v>
      </c>
      <c r="M6836" s="107" t="str">
        <f>IF(H6836&lt;100000,"Low",IF(AND(H6836&gt;=100000,H6836&lt;250000),"Medium","High"))</f>
        <v>High</v>
      </c>
    </row>
    <row r="6837" spans="1:13" x14ac:dyDescent="0.4">
      <c r="A6837" s="109" t="s">
        <v>6016</v>
      </c>
      <c r="B6837" s="109" t="s">
        <v>10015</v>
      </c>
      <c r="C6837" s="109" t="s">
        <v>1064</v>
      </c>
      <c r="D6837" s="109" t="s">
        <v>96</v>
      </c>
      <c r="E6837" s="109" t="s">
        <v>7755</v>
      </c>
      <c r="F6837" s="109" t="s">
        <v>6021</v>
      </c>
      <c r="G6837" s="109" t="s">
        <v>6031</v>
      </c>
      <c r="H6837" s="107">
        <v>137354</v>
      </c>
      <c r="I6837" s="109">
        <v>4</v>
      </c>
      <c r="J6837" s="108">
        <v>385613</v>
      </c>
      <c r="K6837" s="107" t="str">
        <f>IF(J6837&gt;0,"Untung","Rugi")</f>
        <v>Untung</v>
      </c>
      <c r="L6837" s="107" t="str">
        <f t="array" ref="L6837">_xlfn.IFS(H6837&lt;100000,"Low",AND(H6837&gt;=100000,H6837&lt;250000),"Medium",H6837&gt;=250000,"High")</f>
        <v>Medium</v>
      </c>
      <c r="M6837" s="107" t="str">
        <f>IF(H6837&lt;100000,"Low",IF(AND(H6837&gt;=100000,H6837&lt;250000),"Medium","High"))</f>
        <v>Medium</v>
      </c>
    </row>
    <row r="6838" spans="1:13" x14ac:dyDescent="0.4">
      <c r="A6838" s="109" t="s">
        <v>6016</v>
      </c>
      <c r="B6838" s="109" t="s">
        <v>10014</v>
      </c>
      <c r="C6838" s="109" t="s">
        <v>1051</v>
      </c>
      <c r="D6838" s="109" t="s">
        <v>104</v>
      </c>
      <c r="E6838" s="109" t="s">
        <v>8300</v>
      </c>
      <c r="F6838" s="109" t="s">
        <v>95</v>
      </c>
      <c r="G6838" s="109" t="s">
        <v>6017</v>
      </c>
      <c r="H6838" s="107">
        <v>416274</v>
      </c>
      <c r="I6838" s="109">
        <v>3</v>
      </c>
      <c r="J6838" s="108">
        <v>304971</v>
      </c>
      <c r="K6838" s="107" t="str">
        <f>IF(J6838&gt;0,"Untung","Rugi")</f>
        <v>Untung</v>
      </c>
      <c r="L6838" s="107" t="str">
        <f t="array" ref="L6838">_xlfn.IFS(H6838&lt;100000,"Low",AND(H6838&gt;=100000,H6838&lt;250000),"Medium",H6838&gt;=250000,"High")</f>
        <v>High</v>
      </c>
      <c r="M6838" s="107" t="str">
        <f>IF(H6838&lt;100000,"Low",IF(AND(H6838&gt;=100000,H6838&lt;250000),"Medium","High"))</f>
        <v>High</v>
      </c>
    </row>
    <row r="6839" spans="1:13" x14ac:dyDescent="0.4">
      <c r="A6839" s="109" t="s">
        <v>6046</v>
      </c>
      <c r="B6839" s="109" t="s">
        <v>10013</v>
      </c>
      <c r="C6839" s="109" t="s">
        <v>1064</v>
      </c>
      <c r="D6839" s="109" t="s">
        <v>96</v>
      </c>
      <c r="E6839" s="109" t="s">
        <v>7420</v>
      </c>
      <c r="F6839" s="109" t="s">
        <v>95</v>
      </c>
      <c r="G6839" s="109" t="s">
        <v>6062</v>
      </c>
      <c r="H6839" s="107">
        <v>75709</v>
      </c>
      <c r="I6839" s="109">
        <v>2</v>
      </c>
      <c r="J6839" s="108">
        <v>173942</v>
      </c>
      <c r="K6839" s="107" t="str">
        <f>IF(J6839&gt;0,"Untung","Rugi")</f>
        <v>Untung</v>
      </c>
      <c r="L6839" s="107" t="str">
        <f t="array" ref="L6839">_xlfn.IFS(H6839&lt;100000,"Low",AND(H6839&gt;=100000,H6839&lt;250000),"Medium",H6839&gt;=250000,"High")</f>
        <v>Low</v>
      </c>
      <c r="M6839" s="107" t="str">
        <f>IF(H6839&lt;100000,"Low",IF(AND(H6839&gt;=100000,H6839&lt;250000),"Medium","High"))</f>
        <v>Low</v>
      </c>
    </row>
    <row r="6840" spans="1:13" x14ac:dyDescent="0.4">
      <c r="A6840" s="109" t="s">
        <v>6016</v>
      </c>
      <c r="B6840" s="109" t="s">
        <v>10012</v>
      </c>
      <c r="C6840" s="109" t="s">
        <v>1051</v>
      </c>
      <c r="D6840" s="109" t="s">
        <v>96</v>
      </c>
      <c r="E6840" s="109" t="s">
        <v>7864</v>
      </c>
      <c r="F6840" s="109" t="s">
        <v>95</v>
      </c>
      <c r="G6840" s="109" t="s">
        <v>6052</v>
      </c>
      <c r="H6840" s="107">
        <v>163659</v>
      </c>
      <c r="I6840" s="109">
        <v>5</v>
      </c>
      <c r="J6840" s="108">
        <v>-193404</v>
      </c>
      <c r="K6840" s="107" t="str">
        <f>IF(J6840&gt;0,"Untung","Rugi")</f>
        <v>Rugi</v>
      </c>
      <c r="L6840" s="107" t="str">
        <f t="array" ref="L6840">_xlfn.IFS(H6840&lt;100000,"Low",AND(H6840&gt;=100000,H6840&lt;250000),"Medium",H6840&gt;=250000,"High")</f>
        <v>Medium</v>
      </c>
      <c r="M6840" s="107" t="str">
        <f>IF(H6840&lt;100000,"Low",IF(AND(H6840&gt;=100000,H6840&lt;250000),"Medium","High"))</f>
        <v>Medium</v>
      </c>
    </row>
    <row r="6841" spans="1:13" x14ac:dyDescent="0.4">
      <c r="A6841" s="109" t="s">
        <v>6081</v>
      </c>
      <c r="B6841" s="109" t="s">
        <v>10011</v>
      </c>
      <c r="C6841" s="109" t="s">
        <v>1051</v>
      </c>
      <c r="D6841" s="109" t="s">
        <v>96</v>
      </c>
      <c r="E6841" s="109" t="s">
        <v>6512</v>
      </c>
      <c r="F6841" s="109" t="s">
        <v>95</v>
      </c>
      <c r="G6841" s="109" t="s">
        <v>6062</v>
      </c>
      <c r="H6841" s="107">
        <v>16125</v>
      </c>
      <c r="I6841" s="109">
        <v>2</v>
      </c>
      <c r="J6841" s="108">
        <v>421250</v>
      </c>
      <c r="K6841" s="107" t="str">
        <f>IF(J6841&gt;0,"Untung","Rugi")</f>
        <v>Untung</v>
      </c>
      <c r="L6841" s="107" t="str">
        <f t="array" ref="L6841">_xlfn.IFS(H6841&lt;100000,"Low",AND(H6841&gt;=100000,H6841&lt;250000),"Medium",H6841&gt;=250000,"High")</f>
        <v>Low</v>
      </c>
      <c r="M6841" s="107" t="str">
        <f>IF(H6841&lt;100000,"Low",IF(AND(H6841&gt;=100000,H6841&lt;250000),"Medium","High"))</f>
        <v>Low</v>
      </c>
    </row>
    <row r="6842" spans="1:13" x14ac:dyDescent="0.4">
      <c r="A6842" s="109" t="s">
        <v>6081</v>
      </c>
      <c r="B6842" s="109" t="s">
        <v>10010</v>
      </c>
      <c r="C6842" s="109" t="s">
        <v>1051</v>
      </c>
      <c r="D6842" s="109" t="s">
        <v>96</v>
      </c>
      <c r="E6842" s="109" t="s">
        <v>8701</v>
      </c>
      <c r="F6842" s="109" t="s">
        <v>95</v>
      </c>
      <c r="G6842" s="109" t="s">
        <v>6017</v>
      </c>
      <c r="H6842" s="107">
        <v>108926</v>
      </c>
      <c r="I6842" s="109">
        <v>1</v>
      </c>
      <c r="J6842" s="108">
        <v>-86166</v>
      </c>
      <c r="K6842" s="107" t="str">
        <f>IF(J6842&gt;0,"Untung","Rugi")</f>
        <v>Rugi</v>
      </c>
      <c r="L6842" s="107" t="str">
        <f t="array" ref="L6842">_xlfn.IFS(H6842&lt;100000,"Low",AND(H6842&gt;=100000,H6842&lt;250000),"Medium",H6842&gt;=250000,"High")</f>
        <v>Medium</v>
      </c>
      <c r="M6842" s="107" t="str">
        <f>IF(H6842&lt;100000,"Low",IF(AND(H6842&gt;=100000,H6842&lt;250000),"Medium","High"))</f>
        <v>Medium</v>
      </c>
    </row>
    <row r="6843" spans="1:13" x14ac:dyDescent="0.4">
      <c r="A6843" s="109" t="s">
        <v>6081</v>
      </c>
      <c r="B6843" s="109" t="s">
        <v>10009</v>
      </c>
      <c r="C6843" s="109" t="s">
        <v>1051</v>
      </c>
      <c r="D6843" s="109" t="s">
        <v>96</v>
      </c>
      <c r="E6843" s="109" t="s">
        <v>7587</v>
      </c>
      <c r="F6843" s="109" t="s">
        <v>6021</v>
      </c>
      <c r="G6843" s="109" t="s">
        <v>6031</v>
      </c>
      <c r="H6843" s="107">
        <v>383077</v>
      </c>
      <c r="I6843" s="109">
        <v>4</v>
      </c>
      <c r="J6843" s="108">
        <v>113035</v>
      </c>
      <c r="K6843" s="107" t="str">
        <f>IF(J6843&gt;0,"Untung","Rugi")</f>
        <v>Untung</v>
      </c>
      <c r="L6843" s="107" t="str">
        <f t="array" ref="L6843">_xlfn.IFS(H6843&lt;100000,"Low",AND(H6843&gt;=100000,H6843&lt;250000),"Medium",H6843&gt;=250000,"High")</f>
        <v>High</v>
      </c>
      <c r="M6843" s="107" t="str">
        <f>IF(H6843&lt;100000,"Low",IF(AND(H6843&gt;=100000,H6843&lt;250000),"Medium","High"))</f>
        <v>High</v>
      </c>
    </row>
    <row r="6844" spans="1:13" x14ac:dyDescent="0.4">
      <c r="A6844" s="109" t="s">
        <v>6081</v>
      </c>
      <c r="B6844" s="109" t="s">
        <v>10008</v>
      </c>
      <c r="C6844" s="109" t="s">
        <v>1051</v>
      </c>
      <c r="D6844" s="109" t="s">
        <v>96</v>
      </c>
      <c r="E6844" s="109" t="s">
        <v>8546</v>
      </c>
      <c r="F6844" s="109" t="s">
        <v>99</v>
      </c>
      <c r="G6844" s="109" t="s">
        <v>6109</v>
      </c>
      <c r="H6844" s="107">
        <v>433069</v>
      </c>
      <c r="I6844" s="109">
        <v>5</v>
      </c>
      <c r="J6844" s="108">
        <v>14149</v>
      </c>
      <c r="K6844" s="107" t="str">
        <f>IF(J6844&gt;0,"Untung","Rugi")</f>
        <v>Untung</v>
      </c>
      <c r="L6844" s="107" t="str">
        <f t="array" ref="L6844">_xlfn.IFS(H6844&lt;100000,"Low",AND(H6844&gt;=100000,H6844&lt;250000),"Medium",H6844&gt;=250000,"High")</f>
        <v>High</v>
      </c>
      <c r="M6844" s="107" t="str">
        <f>IF(H6844&lt;100000,"Low",IF(AND(H6844&gt;=100000,H6844&lt;250000),"Medium","High"))</f>
        <v>High</v>
      </c>
    </row>
    <row r="6845" spans="1:13" x14ac:dyDescent="0.4">
      <c r="A6845" s="109" t="s">
        <v>6081</v>
      </c>
      <c r="B6845" s="109" t="s">
        <v>10008</v>
      </c>
      <c r="C6845" s="109" t="s">
        <v>1051</v>
      </c>
      <c r="D6845" s="109" t="s">
        <v>96</v>
      </c>
      <c r="E6845" s="109" t="s">
        <v>9379</v>
      </c>
      <c r="F6845" s="109" t="s">
        <v>95</v>
      </c>
      <c r="G6845" s="109" t="s">
        <v>6052</v>
      </c>
      <c r="H6845" s="107">
        <v>186586</v>
      </c>
      <c r="I6845" s="109">
        <v>3</v>
      </c>
      <c r="J6845" s="108">
        <v>-125558</v>
      </c>
      <c r="K6845" s="107" t="str">
        <f>IF(J6845&gt;0,"Untung","Rugi")</f>
        <v>Rugi</v>
      </c>
      <c r="L6845" s="107" t="str">
        <f t="array" ref="L6845">_xlfn.IFS(H6845&lt;100000,"Low",AND(H6845&gt;=100000,H6845&lt;250000),"Medium",H6845&gt;=250000,"High")</f>
        <v>Medium</v>
      </c>
      <c r="M6845" s="107" t="str">
        <f>IF(H6845&lt;100000,"Low",IF(AND(H6845&gt;=100000,H6845&lt;250000),"Medium","High"))</f>
        <v>Medium</v>
      </c>
    </row>
    <row r="6846" spans="1:13" x14ac:dyDescent="0.4">
      <c r="A6846" s="109" t="s">
        <v>6081</v>
      </c>
      <c r="B6846" s="109" t="s">
        <v>10007</v>
      </c>
      <c r="C6846" s="109" t="s">
        <v>1051</v>
      </c>
      <c r="D6846" s="109" t="s">
        <v>96</v>
      </c>
      <c r="E6846" s="109" t="s">
        <v>6953</v>
      </c>
      <c r="F6846" s="109" t="s">
        <v>95</v>
      </c>
      <c r="G6846" s="109" t="s">
        <v>6052</v>
      </c>
      <c r="H6846" s="107">
        <v>412176</v>
      </c>
      <c r="I6846" s="109">
        <v>9</v>
      </c>
      <c r="J6846" s="108">
        <v>446024</v>
      </c>
      <c r="K6846" s="107" t="str">
        <f>IF(J6846&gt;0,"Untung","Rugi")</f>
        <v>Untung</v>
      </c>
      <c r="L6846" s="107" t="str">
        <f t="array" ref="L6846">_xlfn.IFS(H6846&lt;100000,"Low",AND(H6846&gt;=100000,H6846&lt;250000),"Medium",H6846&gt;=250000,"High")</f>
        <v>High</v>
      </c>
      <c r="M6846" s="107" t="str">
        <f>IF(H6846&lt;100000,"Low",IF(AND(H6846&gt;=100000,H6846&lt;250000),"Medium","High"))</f>
        <v>High</v>
      </c>
    </row>
    <row r="6847" spans="1:13" x14ac:dyDescent="0.4">
      <c r="A6847" s="109" t="s">
        <v>6081</v>
      </c>
      <c r="B6847" s="109" t="s">
        <v>10006</v>
      </c>
      <c r="C6847" s="109" t="s">
        <v>1051</v>
      </c>
      <c r="D6847" s="109" t="s">
        <v>96</v>
      </c>
      <c r="E6847" s="109" t="s">
        <v>7568</v>
      </c>
      <c r="F6847" s="109" t="s">
        <v>99</v>
      </c>
      <c r="G6847" s="109" t="s">
        <v>6049</v>
      </c>
      <c r="H6847" s="107">
        <v>268708</v>
      </c>
      <c r="I6847" s="109">
        <v>7</v>
      </c>
      <c r="J6847" s="108">
        <v>204433</v>
      </c>
      <c r="K6847" s="107" t="str">
        <f>IF(J6847&gt;0,"Untung","Rugi")</f>
        <v>Untung</v>
      </c>
      <c r="L6847" s="107" t="str">
        <f t="array" ref="L6847">_xlfn.IFS(H6847&lt;100000,"Low",AND(H6847&gt;=100000,H6847&lt;250000),"Medium",H6847&gt;=250000,"High")</f>
        <v>High</v>
      </c>
      <c r="M6847" s="107" t="str">
        <f>IF(H6847&lt;100000,"Low",IF(AND(H6847&gt;=100000,H6847&lt;250000),"Medium","High"))</f>
        <v>High</v>
      </c>
    </row>
    <row r="6848" spans="1:13" x14ac:dyDescent="0.4">
      <c r="A6848" s="109" t="s">
        <v>6081</v>
      </c>
      <c r="B6848" s="109" t="s">
        <v>10007</v>
      </c>
      <c r="C6848" s="109" t="s">
        <v>1051</v>
      </c>
      <c r="D6848" s="109" t="s">
        <v>96</v>
      </c>
      <c r="E6848" s="109" t="s">
        <v>6818</v>
      </c>
      <c r="F6848" s="109" t="s">
        <v>95</v>
      </c>
      <c r="G6848" s="109" t="s">
        <v>6116</v>
      </c>
      <c r="H6848" s="107">
        <v>269064</v>
      </c>
      <c r="I6848" s="109">
        <v>3</v>
      </c>
      <c r="J6848" s="108">
        <v>2409</v>
      </c>
      <c r="K6848" s="107" t="str">
        <f>IF(J6848&gt;0,"Untung","Rugi")</f>
        <v>Untung</v>
      </c>
      <c r="L6848" s="107" t="str">
        <f t="array" ref="L6848">_xlfn.IFS(H6848&lt;100000,"Low",AND(H6848&gt;=100000,H6848&lt;250000),"Medium",H6848&gt;=250000,"High")</f>
        <v>High</v>
      </c>
      <c r="M6848" s="107" t="str">
        <f>IF(H6848&lt;100000,"Low",IF(AND(H6848&gt;=100000,H6848&lt;250000),"Medium","High"))</f>
        <v>High</v>
      </c>
    </row>
    <row r="6849" spans="1:13" x14ac:dyDescent="0.4">
      <c r="A6849" s="109" t="s">
        <v>6081</v>
      </c>
      <c r="B6849" s="109" t="s">
        <v>10006</v>
      </c>
      <c r="C6849" s="109" t="s">
        <v>1051</v>
      </c>
      <c r="D6849" s="109" t="s">
        <v>96</v>
      </c>
      <c r="E6849" s="109" t="s">
        <v>7453</v>
      </c>
      <c r="F6849" s="109" t="s">
        <v>95</v>
      </c>
      <c r="G6849" s="109" t="s">
        <v>6013</v>
      </c>
      <c r="H6849" s="107">
        <v>93114</v>
      </c>
      <c r="I6849" s="109">
        <v>2</v>
      </c>
      <c r="J6849" s="108">
        <v>183080</v>
      </c>
      <c r="K6849" s="107" t="str">
        <f>IF(J6849&gt;0,"Untung","Rugi")</f>
        <v>Untung</v>
      </c>
      <c r="L6849" s="107" t="str">
        <f t="array" ref="L6849">_xlfn.IFS(H6849&lt;100000,"Low",AND(H6849&gt;=100000,H6849&lt;250000),"Medium",H6849&gt;=250000,"High")</f>
        <v>Low</v>
      </c>
      <c r="M6849" s="107" t="str">
        <f>IF(H6849&lt;100000,"Low",IF(AND(H6849&gt;=100000,H6849&lt;250000),"Medium","High"))</f>
        <v>Low</v>
      </c>
    </row>
    <row r="6850" spans="1:13" x14ac:dyDescent="0.4">
      <c r="A6850" s="109" t="s">
        <v>6081</v>
      </c>
      <c r="B6850" s="109" t="s">
        <v>10005</v>
      </c>
      <c r="C6850" s="109" t="s">
        <v>1051</v>
      </c>
      <c r="D6850" s="109" t="s">
        <v>96</v>
      </c>
      <c r="E6850" s="109" t="s">
        <v>6533</v>
      </c>
      <c r="F6850" s="109" t="s">
        <v>95</v>
      </c>
      <c r="G6850" s="109" t="s">
        <v>6052</v>
      </c>
      <c r="H6850" s="107">
        <v>165199</v>
      </c>
      <c r="I6850" s="109">
        <v>2</v>
      </c>
      <c r="J6850" s="108">
        <v>252828</v>
      </c>
      <c r="K6850" s="107" t="str">
        <f>IF(J6850&gt;0,"Untung","Rugi")</f>
        <v>Untung</v>
      </c>
      <c r="L6850" s="107" t="str">
        <f t="array" ref="L6850">_xlfn.IFS(H6850&lt;100000,"Low",AND(H6850&gt;=100000,H6850&lt;250000),"Medium",H6850&gt;=250000,"High")</f>
        <v>Medium</v>
      </c>
      <c r="M6850" s="107" t="str">
        <f>IF(H6850&lt;100000,"Low",IF(AND(H6850&gt;=100000,H6850&lt;250000),"Medium","High"))</f>
        <v>Medium</v>
      </c>
    </row>
    <row r="6851" spans="1:13" x14ac:dyDescent="0.4">
      <c r="A6851" s="109" t="s">
        <v>6081</v>
      </c>
      <c r="B6851" s="109" t="s">
        <v>10005</v>
      </c>
      <c r="C6851" s="109" t="s">
        <v>100</v>
      </c>
      <c r="D6851" s="109" t="s">
        <v>96</v>
      </c>
      <c r="E6851" s="109" t="s">
        <v>7481</v>
      </c>
      <c r="F6851" s="109" t="s">
        <v>95</v>
      </c>
      <c r="G6851" s="109" t="s">
        <v>6052</v>
      </c>
      <c r="H6851" s="107">
        <v>357536</v>
      </c>
      <c r="I6851" s="109">
        <v>3</v>
      </c>
      <c r="J6851" s="108">
        <v>15548</v>
      </c>
      <c r="K6851" s="107" t="str">
        <f>IF(J6851&gt;0,"Untung","Rugi")</f>
        <v>Untung</v>
      </c>
      <c r="L6851" s="107" t="str">
        <f t="array" ref="L6851">_xlfn.IFS(H6851&lt;100000,"Low",AND(H6851&gt;=100000,H6851&lt;250000),"Medium",H6851&gt;=250000,"High")</f>
        <v>High</v>
      </c>
      <c r="M6851" s="107" t="str">
        <f>IF(H6851&lt;100000,"Low",IF(AND(H6851&gt;=100000,H6851&lt;250000),"Medium","High"))</f>
        <v>High</v>
      </c>
    </row>
    <row r="6852" spans="1:13" x14ac:dyDescent="0.4">
      <c r="A6852" s="109" t="s">
        <v>6027</v>
      </c>
      <c r="B6852" s="109" t="s">
        <v>10004</v>
      </c>
      <c r="C6852" s="109" t="s">
        <v>1051</v>
      </c>
      <c r="D6852" s="109" t="s">
        <v>96</v>
      </c>
      <c r="E6852" s="109" t="s">
        <v>8837</v>
      </c>
      <c r="F6852" s="109" t="s">
        <v>95</v>
      </c>
      <c r="G6852" s="109" t="s">
        <v>6067</v>
      </c>
      <c r="H6852" s="107">
        <v>32162</v>
      </c>
      <c r="I6852" s="109">
        <v>3</v>
      </c>
      <c r="J6852" s="108">
        <v>401176</v>
      </c>
      <c r="K6852" s="107" t="str">
        <f>IF(J6852&gt;0,"Untung","Rugi")</f>
        <v>Untung</v>
      </c>
      <c r="L6852" s="107" t="str">
        <f t="array" ref="L6852">_xlfn.IFS(H6852&lt;100000,"Low",AND(H6852&gt;=100000,H6852&lt;250000),"Medium",H6852&gt;=250000,"High")</f>
        <v>Low</v>
      </c>
      <c r="M6852" s="107" t="str">
        <f>IF(H6852&lt;100000,"Low",IF(AND(H6852&gt;=100000,H6852&lt;250000),"Medium","High"))</f>
        <v>Low</v>
      </c>
    </row>
    <row r="6853" spans="1:13" x14ac:dyDescent="0.4">
      <c r="A6853" s="109" t="s">
        <v>6027</v>
      </c>
      <c r="B6853" s="109" t="s">
        <v>10003</v>
      </c>
      <c r="C6853" s="109" t="s">
        <v>1064</v>
      </c>
      <c r="D6853" s="109" t="s">
        <v>96</v>
      </c>
      <c r="E6853" s="109" t="s">
        <v>9954</v>
      </c>
      <c r="F6853" s="109" t="s">
        <v>95</v>
      </c>
      <c r="G6853" s="109" t="s">
        <v>6036</v>
      </c>
      <c r="H6853" s="107">
        <v>50080</v>
      </c>
      <c r="I6853" s="109">
        <v>2</v>
      </c>
      <c r="J6853" s="108">
        <v>216947</v>
      </c>
      <c r="K6853" s="107" t="str">
        <f>IF(J6853&gt;0,"Untung","Rugi")</f>
        <v>Untung</v>
      </c>
      <c r="L6853" s="107" t="str">
        <f t="array" ref="L6853">_xlfn.IFS(H6853&lt;100000,"Low",AND(H6853&gt;=100000,H6853&lt;250000),"Medium",H6853&gt;=250000,"High")</f>
        <v>Low</v>
      </c>
      <c r="M6853" s="107" t="str">
        <f>IF(H6853&lt;100000,"Low",IF(AND(H6853&gt;=100000,H6853&lt;250000),"Medium","High"))</f>
        <v>Low</v>
      </c>
    </row>
    <row r="6854" spans="1:13" x14ac:dyDescent="0.4">
      <c r="A6854" s="109" t="s">
        <v>6016</v>
      </c>
      <c r="B6854" s="109" t="s">
        <v>10002</v>
      </c>
      <c r="C6854" s="109" t="s">
        <v>1051</v>
      </c>
      <c r="D6854" s="109" t="s">
        <v>102</v>
      </c>
      <c r="E6854" s="109" t="s">
        <v>9605</v>
      </c>
      <c r="F6854" s="109" t="s">
        <v>95</v>
      </c>
      <c r="G6854" s="109" t="s">
        <v>6013</v>
      </c>
      <c r="H6854" s="107">
        <v>59900</v>
      </c>
      <c r="I6854" s="109">
        <v>3</v>
      </c>
      <c r="J6854" s="108">
        <v>-69677</v>
      </c>
      <c r="K6854" s="107" t="str">
        <f>IF(J6854&gt;0,"Untung","Rugi")</f>
        <v>Rugi</v>
      </c>
      <c r="L6854" s="107" t="str">
        <f t="array" ref="L6854">_xlfn.IFS(H6854&lt;100000,"Low",AND(H6854&gt;=100000,H6854&lt;250000),"Medium",H6854&gt;=250000,"High")</f>
        <v>Low</v>
      </c>
      <c r="M6854" s="107" t="str">
        <f>IF(H6854&lt;100000,"Low",IF(AND(H6854&gt;=100000,H6854&lt;250000),"Medium","High"))</f>
        <v>Low</v>
      </c>
    </row>
    <row r="6855" spans="1:13" x14ac:dyDescent="0.4">
      <c r="A6855" s="109" t="s">
        <v>6016</v>
      </c>
      <c r="B6855" s="109" t="s">
        <v>10001</v>
      </c>
      <c r="C6855" s="109" t="s">
        <v>100</v>
      </c>
      <c r="D6855" s="109" t="s">
        <v>96</v>
      </c>
      <c r="E6855" s="109" t="s">
        <v>8638</v>
      </c>
      <c r="F6855" s="109" t="s">
        <v>95</v>
      </c>
      <c r="G6855" s="109" t="s">
        <v>6116</v>
      </c>
      <c r="H6855" s="107">
        <v>219318</v>
      </c>
      <c r="I6855" s="109">
        <v>7</v>
      </c>
      <c r="J6855" s="108">
        <v>411178</v>
      </c>
      <c r="K6855" s="107" t="str">
        <f>IF(J6855&gt;0,"Untung","Rugi")</f>
        <v>Untung</v>
      </c>
      <c r="L6855" s="107" t="str">
        <f t="array" ref="L6855">_xlfn.IFS(H6855&lt;100000,"Low",AND(H6855&gt;=100000,H6855&lt;250000),"Medium",H6855&gt;=250000,"High")</f>
        <v>Medium</v>
      </c>
      <c r="M6855" s="107" t="str">
        <f>IF(H6855&lt;100000,"Low",IF(AND(H6855&gt;=100000,H6855&lt;250000),"Medium","High"))</f>
        <v>Medium</v>
      </c>
    </row>
    <row r="6856" spans="1:13" x14ac:dyDescent="0.4">
      <c r="A6856" s="109" t="s">
        <v>6046</v>
      </c>
      <c r="B6856" s="109" t="s">
        <v>10000</v>
      </c>
      <c r="C6856" s="109" t="s">
        <v>1064</v>
      </c>
      <c r="D6856" s="109" t="s">
        <v>96</v>
      </c>
      <c r="E6856" s="109" t="s">
        <v>8699</v>
      </c>
      <c r="F6856" s="109" t="s">
        <v>95</v>
      </c>
      <c r="G6856" s="109" t="s">
        <v>6017</v>
      </c>
      <c r="H6856" s="107">
        <v>49349</v>
      </c>
      <c r="I6856" s="109">
        <v>6</v>
      </c>
      <c r="J6856" s="108">
        <v>57021</v>
      </c>
      <c r="K6856" s="107" t="str">
        <f>IF(J6856&gt;0,"Untung","Rugi")</f>
        <v>Untung</v>
      </c>
      <c r="L6856" s="107" t="str">
        <f t="array" ref="L6856">_xlfn.IFS(H6856&lt;100000,"Low",AND(H6856&gt;=100000,H6856&lt;250000),"Medium",H6856&gt;=250000,"High")</f>
        <v>Low</v>
      </c>
      <c r="M6856" s="107" t="str">
        <f>IF(H6856&lt;100000,"Low",IF(AND(H6856&gt;=100000,H6856&lt;250000),"Medium","High"))</f>
        <v>Low</v>
      </c>
    </row>
    <row r="6857" spans="1:13" x14ac:dyDescent="0.4">
      <c r="A6857" s="109" t="s">
        <v>6016</v>
      </c>
      <c r="B6857" s="109" t="s">
        <v>9999</v>
      </c>
      <c r="C6857" s="109" t="s">
        <v>100</v>
      </c>
      <c r="D6857" s="109" t="s">
        <v>106</v>
      </c>
      <c r="E6857" s="109" t="s">
        <v>8884</v>
      </c>
      <c r="F6857" s="109" t="s">
        <v>95</v>
      </c>
      <c r="G6857" s="109" t="s">
        <v>6052</v>
      </c>
      <c r="H6857" s="107">
        <v>223776</v>
      </c>
      <c r="I6857" s="109">
        <v>2</v>
      </c>
      <c r="J6857" s="108">
        <v>234930</v>
      </c>
      <c r="K6857" s="107" t="str">
        <f>IF(J6857&gt;0,"Untung","Rugi")</f>
        <v>Untung</v>
      </c>
      <c r="L6857" s="107" t="str">
        <f t="array" ref="L6857">_xlfn.IFS(H6857&lt;100000,"Low",AND(H6857&gt;=100000,H6857&lt;250000),"Medium",H6857&gt;=250000,"High")</f>
        <v>Medium</v>
      </c>
      <c r="M6857" s="107" t="str">
        <f>IF(H6857&lt;100000,"Low",IF(AND(H6857&gt;=100000,H6857&lt;250000),"Medium","High"))</f>
        <v>Medium</v>
      </c>
    </row>
    <row r="6858" spans="1:13" x14ac:dyDescent="0.4">
      <c r="A6858" s="109" t="s">
        <v>6016</v>
      </c>
      <c r="B6858" s="109" t="s">
        <v>9998</v>
      </c>
      <c r="C6858" s="109" t="s">
        <v>100</v>
      </c>
      <c r="D6858" s="109" t="s">
        <v>106</v>
      </c>
      <c r="E6858" s="109" t="s">
        <v>6939</v>
      </c>
      <c r="F6858" s="109" t="s">
        <v>95</v>
      </c>
      <c r="G6858" s="109" t="s">
        <v>6017</v>
      </c>
      <c r="H6858" s="107">
        <v>117743</v>
      </c>
      <c r="I6858" s="109">
        <v>9</v>
      </c>
      <c r="J6858" s="108">
        <v>251244</v>
      </c>
      <c r="K6858" s="107" t="str">
        <f>IF(J6858&gt;0,"Untung","Rugi")</f>
        <v>Untung</v>
      </c>
      <c r="L6858" s="107" t="str">
        <f t="array" ref="L6858">_xlfn.IFS(H6858&lt;100000,"Low",AND(H6858&gt;=100000,H6858&lt;250000),"Medium",H6858&gt;=250000,"High")</f>
        <v>Medium</v>
      </c>
      <c r="M6858" s="107" t="str">
        <f>IF(H6858&lt;100000,"Low",IF(AND(H6858&gt;=100000,H6858&lt;250000),"Medium","High"))</f>
        <v>Medium</v>
      </c>
    </row>
    <row r="6859" spans="1:13" x14ac:dyDescent="0.4">
      <c r="A6859" s="109" t="s">
        <v>6016</v>
      </c>
      <c r="B6859" s="109" t="s">
        <v>9997</v>
      </c>
      <c r="C6859" s="109" t="s">
        <v>1051</v>
      </c>
      <c r="D6859" s="109" t="s">
        <v>96</v>
      </c>
      <c r="E6859" s="109" t="s">
        <v>7831</v>
      </c>
      <c r="F6859" s="109" t="s">
        <v>95</v>
      </c>
      <c r="G6859" s="109" t="s">
        <v>6017</v>
      </c>
      <c r="H6859" s="107">
        <v>427328</v>
      </c>
      <c r="I6859" s="109">
        <v>1</v>
      </c>
      <c r="J6859" s="108">
        <v>265903</v>
      </c>
      <c r="K6859" s="107" t="str">
        <f>IF(J6859&gt;0,"Untung","Rugi")</f>
        <v>Untung</v>
      </c>
      <c r="L6859" s="107" t="str">
        <f t="array" ref="L6859">_xlfn.IFS(H6859&lt;100000,"Low",AND(H6859&gt;=100000,H6859&lt;250000),"Medium",H6859&gt;=250000,"High")</f>
        <v>High</v>
      </c>
      <c r="M6859" s="107" t="str">
        <f>IF(H6859&lt;100000,"Low",IF(AND(H6859&gt;=100000,H6859&lt;250000),"Medium","High"))</f>
        <v>High</v>
      </c>
    </row>
    <row r="6860" spans="1:13" x14ac:dyDescent="0.4">
      <c r="A6860" s="109" t="s">
        <v>6016</v>
      </c>
      <c r="B6860" s="109" t="s">
        <v>9996</v>
      </c>
      <c r="C6860" s="109" t="s">
        <v>1064</v>
      </c>
      <c r="D6860" s="109" t="s">
        <v>106</v>
      </c>
      <c r="E6860" s="109" t="s">
        <v>8802</v>
      </c>
      <c r="F6860" s="109" t="s">
        <v>95</v>
      </c>
      <c r="G6860" s="109" t="s">
        <v>6017</v>
      </c>
      <c r="H6860" s="107">
        <v>167594</v>
      </c>
      <c r="I6860" s="109">
        <v>2</v>
      </c>
      <c r="J6860" s="108">
        <v>348201</v>
      </c>
      <c r="K6860" s="107" t="str">
        <f>IF(J6860&gt;0,"Untung","Rugi")</f>
        <v>Untung</v>
      </c>
      <c r="L6860" s="107" t="str">
        <f t="array" ref="L6860">_xlfn.IFS(H6860&lt;100000,"Low",AND(H6860&gt;=100000,H6860&lt;250000),"Medium",H6860&gt;=250000,"High")</f>
        <v>Medium</v>
      </c>
      <c r="M6860" s="107" t="str">
        <f>IF(H6860&lt;100000,"Low",IF(AND(H6860&gt;=100000,H6860&lt;250000),"Medium","High"))</f>
        <v>Medium</v>
      </c>
    </row>
    <row r="6861" spans="1:13" x14ac:dyDescent="0.4">
      <c r="A6861" s="109" t="s">
        <v>6027</v>
      </c>
      <c r="B6861" s="109" t="s">
        <v>7796</v>
      </c>
      <c r="C6861" s="109" t="s">
        <v>1051</v>
      </c>
      <c r="D6861" s="109" t="s">
        <v>106</v>
      </c>
      <c r="E6861" s="109" t="s">
        <v>9995</v>
      </c>
      <c r="F6861" s="109" t="s">
        <v>95</v>
      </c>
      <c r="G6861" s="109" t="s">
        <v>6062</v>
      </c>
      <c r="H6861" s="107">
        <v>237608</v>
      </c>
      <c r="I6861" s="109">
        <v>2</v>
      </c>
      <c r="J6861" s="108">
        <v>242578</v>
      </c>
      <c r="K6861" s="107" t="str">
        <f>IF(J6861&gt;0,"Untung","Rugi")</f>
        <v>Untung</v>
      </c>
      <c r="L6861" s="107" t="str">
        <f t="array" ref="L6861">_xlfn.IFS(H6861&lt;100000,"Low",AND(H6861&gt;=100000,H6861&lt;250000),"Medium",H6861&gt;=250000,"High")</f>
        <v>Medium</v>
      </c>
      <c r="M6861" s="107" t="str">
        <f>IF(H6861&lt;100000,"Low",IF(AND(H6861&gt;=100000,H6861&lt;250000),"Medium","High"))</f>
        <v>Medium</v>
      </c>
    </row>
    <row r="6862" spans="1:13" x14ac:dyDescent="0.4">
      <c r="A6862" s="109" t="s">
        <v>6016</v>
      </c>
      <c r="B6862" s="109" t="s">
        <v>9994</v>
      </c>
      <c r="C6862" s="109" t="s">
        <v>1051</v>
      </c>
      <c r="D6862" s="109" t="s">
        <v>106</v>
      </c>
      <c r="E6862" s="109" t="s">
        <v>7311</v>
      </c>
      <c r="F6862" s="109" t="s">
        <v>95</v>
      </c>
      <c r="G6862" s="109" t="s">
        <v>6017</v>
      </c>
      <c r="H6862" s="107">
        <v>39509</v>
      </c>
      <c r="I6862" s="109">
        <v>1</v>
      </c>
      <c r="J6862" s="108">
        <v>447101</v>
      </c>
      <c r="K6862" s="107" t="str">
        <f>IF(J6862&gt;0,"Untung","Rugi")</f>
        <v>Untung</v>
      </c>
      <c r="L6862" s="107" t="str">
        <f t="array" ref="L6862">_xlfn.IFS(H6862&lt;100000,"Low",AND(H6862&gt;=100000,H6862&lt;250000),"Medium",H6862&gt;=250000,"High")</f>
        <v>Low</v>
      </c>
      <c r="M6862" s="107" t="str">
        <f>IF(H6862&lt;100000,"Low",IF(AND(H6862&gt;=100000,H6862&lt;250000),"Medium","High"))</f>
        <v>Low</v>
      </c>
    </row>
    <row r="6863" spans="1:13" x14ac:dyDescent="0.4">
      <c r="A6863" s="109" t="s">
        <v>6016</v>
      </c>
      <c r="B6863" s="109" t="s">
        <v>9993</v>
      </c>
      <c r="C6863" s="109" t="s">
        <v>1051</v>
      </c>
      <c r="D6863" s="109" t="s">
        <v>106</v>
      </c>
      <c r="E6863" s="109" t="s">
        <v>9242</v>
      </c>
      <c r="F6863" s="109" t="s">
        <v>95</v>
      </c>
      <c r="G6863" s="109" t="s">
        <v>6062</v>
      </c>
      <c r="H6863" s="107">
        <v>289167</v>
      </c>
      <c r="I6863" s="109">
        <v>5</v>
      </c>
      <c r="J6863" s="108">
        <v>9636</v>
      </c>
      <c r="K6863" s="107" t="str">
        <f>IF(J6863&gt;0,"Untung","Rugi")</f>
        <v>Untung</v>
      </c>
      <c r="L6863" s="107" t="str">
        <f t="array" ref="L6863">_xlfn.IFS(H6863&lt;100000,"Low",AND(H6863&gt;=100000,H6863&lt;250000),"Medium",H6863&gt;=250000,"High")</f>
        <v>High</v>
      </c>
      <c r="M6863" s="107" t="str">
        <f>IF(H6863&lt;100000,"Low",IF(AND(H6863&gt;=100000,H6863&lt;250000),"Medium","High"))</f>
        <v>High</v>
      </c>
    </row>
    <row r="6864" spans="1:13" x14ac:dyDescent="0.4">
      <c r="A6864" s="109" t="s">
        <v>6016</v>
      </c>
      <c r="B6864" s="109" t="s">
        <v>9992</v>
      </c>
      <c r="C6864" s="109" t="s">
        <v>1051</v>
      </c>
      <c r="D6864" s="109" t="s">
        <v>106</v>
      </c>
      <c r="E6864" s="109" t="s">
        <v>6885</v>
      </c>
      <c r="F6864" s="109" t="s">
        <v>95</v>
      </c>
      <c r="G6864" s="109" t="s">
        <v>6052</v>
      </c>
      <c r="H6864" s="107">
        <v>19674</v>
      </c>
      <c r="I6864" s="109">
        <v>4</v>
      </c>
      <c r="J6864" s="108">
        <v>-225612</v>
      </c>
      <c r="K6864" s="107" t="str">
        <f>IF(J6864&gt;0,"Untung","Rugi")</f>
        <v>Rugi</v>
      </c>
      <c r="L6864" s="107" t="str">
        <f t="array" ref="L6864">_xlfn.IFS(H6864&lt;100000,"Low",AND(H6864&gt;=100000,H6864&lt;250000),"Medium",H6864&gt;=250000,"High")</f>
        <v>Low</v>
      </c>
      <c r="M6864" s="107" t="str">
        <f>IF(H6864&lt;100000,"Low",IF(AND(H6864&gt;=100000,H6864&lt;250000),"Medium","High"))</f>
        <v>Low</v>
      </c>
    </row>
    <row r="6865" spans="1:13" x14ac:dyDescent="0.4">
      <c r="A6865" s="109" t="s">
        <v>6016</v>
      </c>
      <c r="B6865" s="109" t="s">
        <v>9990</v>
      </c>
      <c r="C6865" s="109" t="s">
        <v>1051</v>
      </c>
      <c r="D6865" s="109" t="s">
        <v>106</v>
      </c>
      <c r="E6865" s="109" t="s">
        <v>9991</v>
      </c>
      <c r="F6865" s="109" t="s">
        <v>95</v>
      </c>
      <c r="G6865" s="109" t="s">
        <v>6036</v>
      </c>
      <c r="H6865" s="107">
        <v>241825</v>
      </c>
      <c r="I6865" s="109">
        <v>2</v>
      </c>
      <c r="J6865" s="108">
        <v>445664</v>
      </c>
      <c r="K6865" s="107" t="str">
        <f>IF(J6865&gt;0,"Untung","Rugi")</f>
        <v>Untung</v>
      </c>
      <c r="L6865" s="107" t="str">
        <f t="array" ref="L6865">_xlfn.IFS(H6865&lt;100000,"Low",AND(H6865&gt;=100000,H6865&lt;250000),"Medium",H6865&gt;=250000,"High")</f>
        <v>Medium</v>
      </c>
      <c r="M6865" s="107" t="str">
        <f>IF(H6865&lt;100000,"Low",IF(AND(H6865&gt;=100000,H6865&lt;250000),"Medium","High"))</f>
        <v>Medium</v>
      </c>
    </row>
    <row r="6866" spans="1:13" x14ac:dyDescent="0.4">
      <c r="A6866" s="109" t="s">
        <v>6016</v>
      </c>
      <c r="B6866" s="109" t="s">
        <v>9990</v>
      </c>
      <c r="C6866" s="109" t="s">
        <v>1051</v>
      </c>
      <c r="D6866" s="109" t="s">
        <v>96</v>
      </c>
      <c r="E6866" s="109" t="s">
        <v>9989</v>
      </c>
      <c r="F6866" s="109" t="s">
        <v>95</v>
      </c>
      <c r="G6866" s="109" t="s">
        <v>6067</v>
      </c>
      <c r="H6866" s="107">
        <v>440509</v>
      </c>
      <c r="I6866" s="109">
        <v>5</v>
      </c>
      <c r="J6866" s="108">
        <v>264539</v>
      </c>
      <c r="K6866" s="107" t="str">
        <f>IF(J6866&gt;0,"Untung","Rugi")</f>
        <v>Untung</v>
      </c>
      <c r="L6866" s="107" t="str">
        <f t="array" ref="L6866">_xlfn.IFS(H6866&lt;100000,"Low",AND(H6866&gt;=100000,H6866&lt;250000),"Medium",H6866&gt;=250000,"High")</f>
        <v>High</v>
      </c>
      <c r="M6866" s="107" t="str">
        <f>IF(H6866&lt;100000,"Low",IF(AND(H6866&gt;=100000,H6866&lt;250000),"Medium","High"))</f>
        <v>High</v>
      </c>
    </row>
    <row r="6867" spans="1:13" x14ac:dyDescent="0.4">
      <c r="A6867" s="109" t="s">
        <v>6016</v>
      </c>
      <c r="B6867" s="109" t="s">
        <v>9988</v>
      </c>
      <c r="C6867" s="109" t="s">
        <v>1051</v>
      </c>
      <c r="D6867" s="109" t="s">
        <v>104</v>
      </c>
      <c r="E6867" s="109" t="s">
        <v>7022</v>
      </c>
      <c r="F6867" s="109" t="s">
        <v>95</v>
      </c>
      <c r="G6867" s="109" t="s">
        <v>6052</v>
      </c>
      <c r="H6867" s="107">
        <v>165369</v>
      </c>
      <c r="I6867" s="109">
        <v>7</v>
      </c>
      <c r="J6867" s="108">
        <v>-23487</v>
      </c>
      <c r="K6867" s="107" t="str">
        <f>IF(J6867&gt;0,"Untung","Rugi")</f>
        <v>Rugi</v>
      </c>
      <c r="L6867" s="107" t="str">
        <f t="array" ref="L6867">_xlfn.IFS(H6867&lt;100000,"Low",AND(H6867&gt;=100000,H6867&lt;250000),"Medium",H6867&gt;=250000,"High")</f>
        <v>Medium</v>
      </c>
      <c r="M6867" s="107" t="str">
        <f>IF(H6867&lt;100000,"Low",IF(AND(H6867&gt;=100000,H6867&lt;250000),"Medium","High"))</f>
        <v>Medium</v>
      </c>
    </row>
    <row r="6868" spans="1:13" x14ac:dyDescent="0.4">
      <c r="A6868" s="109" t="s">
        <v>6016</v>
      </c>
      <c r="B6868" s="109" t="s">
        <v>9987</v>
      </c>
      <c r="C6868" s="109" t="s">
        <v>1051</v>
      </c>
      <c r="D6868" s="109" t="s">
        <v>104</v>
      </c>
      <c r="E6868" s="109" t="s">
        <v>9527</v>
      </c>
      <c r="F6868" s="109" t="s">
        <v>95</v>
      </c>
      <c r="G6868" s="109" t="s">
        <v>6013</v>
      </c>
      <c r="H6868" s="107">
        <v>404519</v>
      </c>
      <c r="I6868" s="109">
        <v>9</v>
      </c>
      <c r="J6868" s="108">
        <v>-37410</v>
      </c>
      <c r="K6868" s="107" t="str">
        <f>IF(J6868&gt;0,"Untung","Rugi")</f>
        <v>Rugi</v>
      </c>
      <c r="L6868" s="107" t="str">
        <f t="array" ref="L6868">_xlfn.IFS(H6868&lt;100000,"Low",AND(H6868&gt;=100000,H6868&lt;250000),"Medium",H6868&gt;=250000,"High")</f>
        <v>High</v>
      </c>
      <c r="M6868" s="107" t="str">
        <f>IF(H6868&lt;100000,"Low",IF(AND(H6868&gt;=100000,H6868&lt;250000),"Medium","High"))</f>
        <v>High</v>
      </c>
    </row>
    <row r="6869" spans="1:13" x14ac:dyDescent="0.4">
      <c r="A6869" s="109" t="s">
        <v>6016</v>
      </c>
      <c r="B6869" s="109" t="s">
        <v>9985</v>
      </c>
      <c r="C6869" s="109" t="s">
        <v>1051</v>
      </c>
      <c r="D6869" s="109" t="s">
        <v>104</v>
      </c>
      <c r="E6869" s="109" t="s">
        <v>6934</v>
      </c>
      <c r="F6869" s="109" t="s">
        <v>95</v>
      </c>
      <c r="G6869" s="109" t="s">
        <v>6062</v>
      </c>
      <c r="H6869" s="107">
        <v>143149</v>
      </c>
      <c r="I6869" s="109">
        <v>4</v>
      </c>
      <c r="J6869" s="108">
        <v>234250</v>
      </c>
      <c r="K6869" s="107" t="str">
        <f>IF(J6869&gt;0,"Untung","Rugi")</f>
        <v>Untung</v>
      </c>
      <c r="L6869" s="107" t="str">
        <f t="array" ref="L6869">_xlfn.IFS(H6869&lt;100000,"Low",AND(H6869&gt;=100000,H6869&lt;250000),"Medium",H6869&gt;=250000,"High")</f>
        <v>Medium</v>
      </c>
      <c r="M6869" s="107" t="str">
        <f>IF(H6869&lt;100000,"Low",IF(AND(H6869&gt;=100000,H6869&lt;250000),"Medium","High"))</f>
        <v>Medium</v>
      </c>
    </row>
    <row r="6870" spans="1:13" x14ac:dyDescent="0.4">
      <c r="A6870" s="109" t="s">
        <v>6016</v>
      </c>
      <c r="B6870" s="109" t="s">
        <v>9986</v>
      </c>
      <c r="C6870" s="109" t="s">
        <v>1051</v>
      </c>
      <c r="D6870" s="109" t="s">
        <v>104</v>
      </c>
      <c r="E6870" s="109" t="s">
        <v>8458</v>
      </c>
      <c r="F6870" s="109" t="s">
        <v>99</v>
      </c>
      <c r="G6870" s="109" t="s">
        <v>6049</v>
      </c>
      <c r="H6870" s="107">
        <v>319736</v>
      </c>
      <c r="I6870" s="109">
        <v>3</v>
      </c>
      <c r="J6870" s="108">
        <v>331107</v>
      </c>
      <c r="K6870" s="107" t="str">
        <f>IF(J6870&gt;0,"Untung","Rugi")</f>
        <v>Untung</v>
      </c>
      <c r="L6870" s="107" t="str">
        <f t="array" ref="L6870">_xlfn.IFS(H6870&lt;100000,"Low",AND(H6870&gt;=100000,H6870&lt;250000),"Medium",H6870&gt;=250000,"High")</f>
        <v>High</v>
      </c>
      <c r="M6870" s="107" t="str">
        <f>IF(H6870&lt;100000,"Low",IF(AND(H6870&gt;=100000,H6870&lt;250000),"Medium","High"))</f>
        <v>High</v>
      </c>
    </row>
    <row r="6871" spans="1:13" x14ac:dyDescent="0.4">
      <c r="A6871" s="109" t="s">
        <v>6016</v>
      </c>
      <c r="B6871" s="109" t="s">
        <v>9985</v>
      </c>
      <c r="C6871" s="109" t="s">
        <v>1051</v>
      </c>
      <c r="D6871" s="109" t="s">
        <v>104</v>
      </c>
      <c r="E6871" s="109" t="s">
        <v>9338</v>
      </c>
      <c r="F6871" s="109" t="s">
        <v>6021</v>
      </c>
      <c r="G6871" s="109" t="s">
        <v>6031</v>
      </c>
      <c r="H6871" s="107">
        <v>382939</v>
      </c>
      <c r="I6871" s="109">
        <v>3</v>
      </c>
      <c r="J6871" s="108">
        <v>180734</v>
      </c>
      <c r="K6871" s="107" t="str">
        <f>IF(J6871&gt;0,"Untung","Rugi")</f>
        <v>Untung</v>
      </c>
      <c r="L6871" s="107" t="str">
        <f t="array" ref="L6871">_xlfn.IFS(H6871&lt;100000,"Low",AND(H6871&gt;=100000,H6871&lt;250000),"Medium",H6871&gt;=250000,"High")</f>
        <v>High</v>
      </c>
      <c r="M6871" s="107" t="str">
        <f>IF(H6871&lt;100000,"Low",IF(AND(H6871&gt;=100000,H6871&lt;250000),"Medium","High"))</f>
        <v>High</v>
      </c>
    </row>
    <row r="6872" spans="1:13" x14ac:dyDescent="0.4">
      <c r="A6872" s="109" t="s">
        <v>6016</v>
      </c>
      <c r="B6872" s="109" t="s">
        <v>9985</v>
      </c>
      <c r="C6872" s="109" t="s">
        <v>100</v>
      </c>
      <c r="D6872" s="109" t="s">
        <v>96</v>
      </c>
      <c r="E6872" s="109" t="s">
        <v>8060</v>
      </c>
      <c r="F6872" s="109" t="s">
        <v>95</v>
      </c>
      <c r="G6872" s="109" t="s">
        <v>6062</v>
      </c>
      <c r="H6872" s="107">
        <v>163203</v>
      </c>
      <c r="I6872" s="109">
        <v>2</v>
      </c>
      <c r="J6872" s="108">
        <v>283435</v>
      </c>
      <c r="K6872" s="107" t="str">
        <f>IF(J6872&gt;0,"Untung","Rugi")</f>
        <v>Untung</v>
      </c>
      <c r="L6872" s="107" t="str">
        <f t="array" ref="L6872">_xlfn.IFS(H6872&lt;100000,"Low",AND(H6872&gt;=100000,H6872&lt;250000),"Medium",H6872&gt;=250000,"High")</f>
        <v>Medium</v>
      </c>
      <c r="M6872" s="107" t="str">
        <f>IF(H6872&lt;100000,"Low",IF(AND(H6872&gt;=100000,H6872&lt;250000),"Medium","High"))</f>
        <v>Medium</v>
      </c>
    </row>
    <row r="6873" spans="1:13" x14ac:dyDescent="0.4">
      <c r="A6873" s="109" t="s">
        <v>6027</v>
      </c>
      <c r="B6873" s="109" t="s">
        <v>9984</v>
      </c>
      <c r="C6873" s="109" t="s">
        <v>100</v>
      </c>
      <c r="D6873" s="109" t="s">
        <v>96</v>
      </c>
      <c r="E6873" s="109" t="s">
        <v>9983</v>
      </c>
      <c r="F6873" s="109" t="s">
        <v>6021</v>
      </c>
      <c r="G6873" s="109" t="s">
        <v>6020</v>
      </c>
      <c r="H6873" s="107">
        <v>189532</v>
      </c>
      <c r="I6873" s="109">
        <v>9</v>
      </c>
      <c r="J6873" s="108">
        <v>172322</v>
      </c>
      <c r="K6873" s="107" t="str">
        <f>IF(J6873&gt;0,"Untung","Rugi")</f>
        <v>Untung</v>
      </c>
      <c r="L6873" s="107" t="str">
        <f t="array" ref="L6873">_xlfn.IFS(H6873&lt;100000,"Low",AND(H6873&gt;=100000,H6873&lt;250000),"Medium",H6873&gt;=250000,"High")</f>
        <v>Medium</v>
      </c>
      <c r="M6873" s="107" t="str">
        <f>IF(H6873&lt;100000,"Low",IF(AND(H6873&gt;=100000,H6873&lt;250000),"Medium","High"))</f>
        <v>Medium</v>
      </c>
    </row>
    <row r="6874" spans="1:13" x14ac:dyDescent="0.4">
      <c r="A6874" s="109" t="s">
        <v>6027</v>
      </c>
      <c r="B6874" s="109" t="s">
        <v>9982</v>
      </c>
      <c r="C6874" s="109" t="s">
        <v>100</v>
      </c>
      <c r="D6874" s="109" t="s">
        <v>102</v>
      </c>
      <c r="E6874" s="109" t="s">
        <v>6658</v>
      </c>
      <c r="F6874" s="109" t="s">
        <v>95</v>
      </c>
      <c r="G6874" s="109" t="s">
        <v>6052</v>
      </c>
      <c r="H6874" s="107">
        <v>148767</v>
      </c>
      <c r="I6874" s="109">
        <v>5</v>
      </c>
      <c r="J6874" s="108">
        <v>-17601</v>
      </c>
      <c r="K6874" s="107" t="str">
        <f>IF(J6874&gt;0,"Untung","Rugi")</f>
        <v>Rugi</v>
      </c>
      <c r="L6874" s="107" t="str">
        <f t="array" ref="L6874">_xlfn.IFS(H6874&lt;100000,"Low",AND(H6874&gt;=100000,H6874&lt;250000),"Medium",H6874&gt;=250000,"High")</f>
        <v>Medium</v>
      </c>
      <c r="M6874" s="107" t="str">
        <f>IF(H6874&lt;100000,"Low",IF(AND(H6874&gt;=100000,H6874&lt;250000),"Medium","High"))</f>
        <v>Medium</v>
      </c>
    </row>
    <row r="6875" spans="1:13" x14ac:dyDescent="0.4">
      <c r="A6875" s="109" t="s">
        <v>6046</v>
      </c>
      <c r="B6875" s="109" t="s">
        <v>9981</v>
      </c>
      <c r="C6875" s="109" t="s">
        <v>100</v>
      </c>
      <c r="D6875" s="109" t="s">
        <v>102</v>
      </c>
      <c r="E6875" s="109" t="s">
        <v>6439</v>
      </c>
      <c r="F6875" s="109" t="s">
        <v>95</v>
      </c>
      <c r="G6875" s="109" t="s">
        <v>6036</v>
      </c>
      <c r="H6875" s="107">
        <v>365920</v>
      </c>
      <c r="I6875" s="109">
        <v>2</v>
      </c>
      <c r="J6875" s="108">
        <v>202324</v>
      </c>
      <c r="K6875" s="107" t="str">
        <f>IF(J6875&gt;0,"Untung","Rugi")</f>
        <v>Untung</v>
      </c>
      <c r="L6875" s="107" t="str">
        <f t="array" ref="L6875">_xlfn.IFS(H6875&lt;100000,"Low",AND(H6875&gt;=100000,H6875&lt;250000),"Medium",H6875&gt;=250000,"High")</f>
        <v>High</v>
      </c>
      <c r="M6875" s="107" t="str">
        <f>IF(H6875&lt;100000,"Low",IF(AND(H6875&gt;=100000,H6875&lt;250000),"Medium","High"))</f>
        <v>High</v>
      </c>
    </row>
    <row r="6876" spans="1:13" x14ac:dyDescent="0.4">
      <c r="A6876" s="109" t="s">
        <v>6046</v>
      </c>
      <c r="B6876" s="109" t="s">
        <v>9980</v>
      </c>
      <c r="C6876" s="109" t="s">
        <v>1051</v>
      </c>
      <c r="D6876" s="109" t="s">
        <v>96</v>
      </c>
      <c r="E6876" s="109" t="s">
        <v>6582</v>
      </c>
      <c r="F6876" s="109" t="s">
        <v>95</v>
      </c>
      <c r="G6876" s="109" t="s">
        <v>6116</v>
      </c>
      <c r="H6876" s="107">
        <v>259581</v>
      </c>
      <c r="I6876" s="109">
        <v>3</v>
      </c>
      <c r="J6876" s="108">
        <v>-116988</v>
      </c>
      <c r="K6876" s="107" t="str">
        <f>IF(J6876&gt;0,"Untung","Rugi")</f>
        <v>Rugi</v>
      </c>
      <c r="L6876" s="107" t="str">
        <f t="array" ref="L6876">_xlfn.IFS(H6876&lt;100000,"Low",AND(H6876&gt;=100000,H6876&lt;250000),"Medium",H6876&gt;=250000,"High")</f>
        <v>High</v>
      </c>
      <c r="M6876" s="107" t="str">
        <f>IF(H6876&lt;100000,"Low",IF(AND(H6876&gt;=100000,H6876&lt;250000),"Medium","High"))</f>
        <v>High</v>
      </c>
    </row>
    <row r="6877" spans="1:13" x14ac:dyDescent="0.4">
      <c r="A6877" s="109" t="s">
        <v>6027</v>
      </c>
      <c r="B6877" s="109" t="s">
        <v>9979</v>
      </c>
      <c r="C6877" s="109" t="s">
        <v>1051</v>
      </c>
      <c r="D6877" s="109" t="s">
        <v>96</v>
      </c>
      <c r="E6877" s="109" t="s">
        <v>8519</v>
      </c>
      <c r="F6877" s="109" t="s">
        <v>95</v>
      </c>
      <c r="G6877" s="109" t="s">
        <v>6062</v>
      </c>
      <c r="H6877" s="107">
        <v>347606</v>
      </c>
      <c r="I6877" s="109">
        <v>4</v>
      </c>
      <c r="J6877" s="108">
        <v>401205</v>
      </c>
      <c r="K6877" s="107" t="str">
        <f>IF(J6877&gt;0,"Untung","Rugi")</f>
        <v>Untung</v>
      </c>
      <c r="L6877" s="107" t="str">
        <f t="array" ref="L6877">_xlfn.IFS(H6877&lt;100000,"Low",AND(H6877&gt;=100000,H6877&lt;250000),"Medium",H6877&gt;=250000,"High")</f>
        <v>High</v>
      </c>
      <c r="M6877" s="107" t="str">
        <f>IF(H6877&lt;100000,"Low",IF(AND(H6877&gt;=100000,H6877&lt;250000),"Medium","High"))</f>
        <v>High</v>
      </c>
    </row>
    <row r="6878" spans="1:13" x14ac:dyDescent="0.4">
      <c r="A6878" s="109" t="s">
        <v>6027</v>
      </c>
      <c r="B6878" s="109" t="s">
        <v>9978</v>
      </c>
      <c r="C6878" s="109" t="s">
        <v>100</v>
      </c>
      <c r="D6878" s="109" t="s">
        <v>96</v>
      </c>
      <c r="E6878" s="109" t="s">
        <v>8616</v>
      </c>
      <c r="F6878" s="109" t="s">
        <v>6021</v>
      </c>
      <c r="G6878" s="109" t="s">
        <v>6020</v>
      </c>
      <c r="H6878" s="107">
        <v>187664</v>
      </c>
      <c r="I6878" s="109">
        <v>1</v>
      </c>
      <c r="J6878" s="108">
        <v>147826</v>
      </c>
      <c r="K6878" s="107" t="str">
        <f>IF(J6878&gt;0,"Untung","Rugi")</f>
        <v>Untung</v>
      </c>
      <c r="L6878" s="107" t="str">
        <f t="array" ref="L6878">_xlfn.IFS(H6878&lt;100000,"Low",AND(H6878&gt;=100000,H6878&lt;250000),"Medium",H6878&gt;=250000,"High")</f>
        <v>Medium</v>
      </c>
      <c r="M6878" s="107" t="str">
        <f>IF(H6878&lt;100000,"Low",IF(AND(H6878&gt;=100000,H6878&lt;250000),"Medium","High"))</f>
        <v>Medium</v>
      </c>
    </row>
    <row r="6879" spans="1:13" x14ac:dyDescent="0.4">
      <c r="A6879" s="109" t="s">
        <v>6027</v>
      </c>
      <c r="B6879" s="109" t="s">
        <v>9977</v>
      </c>
      <c r="C6879" s="109" t="s">
        <v>1051</v>
      </c>
      <c r="D6879" s="109" t="s">
        <v>104</v>
      </c>
      <c r="E6879" s="109" t="s">
        <v>6238</v>
      </c>
      <c r="F6879" s="109" t="s">
        <v>95</v>
      </c>
      <c r="G6879" s="109" t="s">
        <v>6017</v>
      </c>
      <c r="H6879" s="107">
        <v>122687</v>
      </c>
      <c r="I6879" s="109">
        <v>3</v>
      </c>
      <c r="J6879" s="108">
        <v>-193196</v>
      </c>
      <c r="K6879" s="107" t="str">
        <f>IF(J6879&gt;0,"Untung","Rugi")</f>
        <v>Rugi</v>
      </c>
      <c r="L6879" s="107" t="str">
        <f t="array" ref="L6879">_xlfn.IFS(H6879&lt;100000,"Low",AND(H6879&gt;=100000,H6879&lt;250000),"Medium",H6879&gt;=250000,"High")</f>
        <v>Medium</v>
      </c>
      <c r="M6879" s="107" t="str">
        <f>IF(H6879&lt;100000,"Low",IF(AND(H6879&gt;=100000,H6879&lt;250000),"Medium","High"))</f>
        <v>Medium</v>
      </c>
    </row>
    <row r="6880" spans="1:13" x14ac:dyDescent="0.4">
      <c r="A6880" s="109" t="s">
        <v>6016</v>
      </c>
      <c r="B6880" s="109" t="s">
        <v>9976</v>
      </c>
      <c r="C6880" s="109" t="s">
        <v>1051</v>
      </c>
      <c r="D6880" s="109" t="s">
        <v>104</v>
      </c>
      <c r="E6880" s="109" t="s">
        <v>9885</v>
      </c>
      <c r="F6880" s="109" t="s">
        <v>95</v>
      </c>
      <c r="G6880" s="109" t="s">
        <v>6013</v>
      </c>
      <c r="H6880" s="107">
        <v>203517</v>
      </c>
      <c r="I6880" s="109">
        <v>3</v>
      </c>
      <c r="J6880" s="108">
        <v>-92605</v>
      </c>
      <c r="K6880" s="107" t="str">
        <f>IF(J6880&gt;0,"Untung","Rugi")</f>
        <v>Rugi</v>
      </c>
      <c r="L6880" s="107" t="str">
        <f t="array" ref="L6880">_xlfn.IFS(H6880&lt;100000,"Low",AND(H6880&gt;=100000,H6880&lt;250000),"Medium",H6880&gt;=250000,"High")</f>
        <v>Medium</v>
      </c>
      <c r="M6880" s="107" t="str">
        <f>IF(H6880&lt;100000,"Low",IF(AND(H6880&gt;=100000,H6880&lt;250000),"Medium","High"))</f>
        <v>Medium</v>
      </c>
    </row>
    <row r="6881" spans="1:13" x14ac:dyDescent="0.4">
      <c r="A6881" s="109" t="s">
        <v>6016</v>
      </c>
      <c r="B6881" s="109" t="s">
        <v>9975</v>
      </c>
      <c r="C6881" s="109" t="s">
        <v>1051</v>
      </c>
      <c r="D6881" s="109" t="s">
        <v>104</v>
      </c>
      <c r="E6881" s="109" t="s">
        <v>9974</v>
      </c>
      <c r="F6881" s="109" t="s">
        <v>95</v>
      </c>
      <c r="G6881" s="109" t="s">
        <v>6062</v>
      </c>
      <c r="H6881" s="107">
        <v>58529</v>
      </c>
      <c r="I6881" s="109">
        <v>2</v>
      </c>
      <c r="J6881" s="108">
        <v>267818</v>
      </c>
      <c r="K6881" s="107" t="str">
        <f>IF(J6881&gt;0,"Untung","Rugi")</f>
        <v>Untung</v>
      </c>
      <c r="L6881" s="107" t="str">
        <f t="array" ref="L6881">_xlfn.IFS(H6881&lt;100000,"Low",AND(H6881&gt;=100000,H6881&lt;250000),"Medium",H6881&gt;=250000,"High")</f>
        <v>Low</v>
      </c>
      <c r="M6881" s="107" t="str">
        <f>IF(H6881&lt;100000,"Low",IF(AND(H6881&gt;=100000,H6881&lt;250000),"Medium","High"))</f>
        <v>Low</v>
      </c>
    </row>
    <row r="6882" spans="1:13" x14ac:dyDescent="0.4">
      <c r="A6882" s="109" t="s">
        <v>6016</v>
      </c>
      <c r="B6882" s="109" t="s">
        <v>9973</v>
      </c>
      <c r="C6882" s="109" t="s">
        <v>1051</v>
      </c>
      <c r="D6882" s="109" t="s">
        <v>104</v>
      </c>
      <c r="E6882" s="109" t="s">
        <v>6220</v>
      </c>
      <c r="F6882" s="109" t="s">
        <v>95</v>
      </c>
      <c r="G6882" s="109" t="s">
        <v>6017</v>
      </c>
      <c r="H6882" s="107">
        <v>396885</v>
      </c>
      <c r="I6882" s="109">
        <v>5</v>
      </c>
      <c r="J6882" s="108">
        <v>253201</v>
      </c>
      <c r="K6882" s="107" t="str">
        <f>IF(J6882&gt;0,"Untung","Rugi")</f>
        <v>Untung</v>
      </c>
      <c r="L6882" s="107" t="str">
        <f t="array" ref="L6882">_xlfn.IFS(H6882&lt;100000,"Low",AND(H6882&gt;=100000,H6882&lt;250000),"Medium",H6882&gt;=250000,"High")</f>
        <v>High</v>
      </c>
      <c r="M6882" s="107" t="str">
        <f>IF(H6882&lt;100000,"Low",IF(AND(H6882&gt;=100000,H6882&lt;250000),"Medium","High"))</f>
        <v>High</v>
      </c>
    </row>
    <row r="6883" spans="1:13" x14ac:dyDescent="0.4">
      <c r="A6883" s="109" t="s">
        <v>6016</v>
      </c>
      <c r="B6883" s="109" t="s">
        <v>9972</v>
      </c>
      <c r="C6883" s="109" t="s">
        <v>1051</v>
      </c>
      <c r="D6883" s="109" t="s">
        <v>106</v>
      </c>
      <c r="E6883" s="109" t="s">
        <v>7755</v>
      </c>
      <c r="F6883" s="109" t="s">
        <v>6021</v>
      </c>
      <c r="G6883" s="109" t="s">
        <v>6031</v>
      </c>
      <c r="H6883" s="107">
        <v>108430</v>
      </c>
      <c r="I6883" s="109">
        <v>6</v>
      </c>
      <c r="J6883" s="108">
        <v>-160569</v>
      </c>
      <c r="K6883" s="107" t="str">
        <f>IF(J6883&gt;0,"Untung","Rugi")</f>
        <v>Rugi</v>
      </c>
      <c r="L6883" s="107" t="str">
        <f t="array" ref="L6883">_xlfn.IFS(H6883&lt;100000,"Low",AND(H6883&gt;=100000,H6883&lt;250000),"Medium",H6883&gt;=250000,"High")</f>
        <v>Medium</v>
      </c>
      <c r="M6883" s="107" t="str">
        <f>IF(H6883&lt;100000,"Low",IF(AND(H6883&gt;=100000,H6883&lt;250000),"Medium","High"))</f>
        <v>Medium</v>
      </c>
    </row>
    <row r="6884" spans="1:13" x14ac:dyDescent="0.4">
      <c r="A6884" s="109" t="s">
        <v>6027</v>
      </c>
      <c r="B6884" s="109" t="s">
        <v>9971</v>
      </c>
      <c r="C6884" s="109" t="s">
        <v>1051</v>
      </c>
      <c r="D6884" s="109" t="s">
        <v>102</v>
      </c>
      <c r="E6884" s="109" t="s">
        <v>7443</v>
      </c>
      <c r="F6884" s="109" t="s">
        <v>95</v>
      </c>
      <c r="G6884" s="109" t="s">
        <v>6052</v>
      </c>
      <c r="H6884" s="107">
        <v>374201</v>
      </c>
      <c r="I6884" s="109">
        <v>6</v>
      </c>
      <c r="J6884" s="108">
        <v>19396</v>
      </c>
      <c r="K6884" s="107" t="str">
        <f>IF(J6884&gt;0,"Untung","Rugi")</f>
        <v>Untung</v>
      </c>
      <c r="L6884" s="107" t="str">
        <f t="array" ref="L6884">_xlfn.IFS(H6884&lt;100000,"Low",AND(H6884&gt;=100000,H6884&lt;250000),"Medium",H6884&gt;=250000,"High")</f>
        <v>High</v>
      </c>
      <c r="M6884" s="107" t="str">
        <f>IF(H6884&lt;100000,"Low",IF(AND(H6884&gt;=100000,H6884&lt;250000),"Medium","High"))</f>
        <v>High</v>
      </c>
    </row>
    <row r="6885" spans="1:13" x14ac:dyDescent="0.4">
      <c r="A6885" s="109" t="s">
        <v>6046</v>
      </c>
      <c r="B6885" s="109" t="s">
        <v>9970</v>
      </c>
      <c r="C6885" s="109" t="s">
        <v>1051</v>
      </c>
      <c r="D6885" s="109" t="s">
        <v>102</v>
      </c>
      <c r="E6885" s="109" t="s">
        <v>6715</v>
      </c>
      <c r="F6885" s="109" t="s">
        <v>95</v>
      </c>
      <c r="G6885" s="109" t="s">
        <v>6052</v>
      </c>
      <c r="H6885" s="107">
        <v>162281</v>
      </c>
      <c r="I6885" s="109">
        <v>2</v>
      </c>
      <c r="J6885" s="108">
        <v>104245</v>
      </c>
      <c r="K6885" s="107" t="str">
        <f>IF(J6885&gt;0,"Untung","Rugi")</f>
        <v>Untung</v>
      </c>
      <c r="L6885" s="107" t="str">
        <f t="array" ref="L6885">_xlfn.IFS(H6885&lt;100000,"Low",AND(H6885&gt;=100000,H6885&lt;250000),"Medium",H6885&gt;=250000,"High")</f>
        <v>Medium</v>
      </c>
      <c r="M6885" s="107" t="str">
        <f>IF(H6885&lt;100000,"Low",IF(AND(H6885&gt;=100000,H6885&lt;250000),"Medium","High"))</f>
        <v>Medium</v>
      </c>
    </row>
    <row r="6886" spans="1:13" x14ac:dyDescent="0.4">
      <c r="A6886" s="109" t="s">
        <v>6046</v>
      </c>
      <c r="B6886" s="109" t="s">
        <v>9969</v>
      </c>
      <c r="C6886" s="109" t="s">
        <v>1051</v>
      </c>
      <c r="D6886" s="109" t="s">
        <v>102</v>
      </c>
      <c r="E6886" s="109" t="s">
        <v>6386</v>
      </c>
      <c r="F6886" s="109" t="s">
        <v>95</v>
      </c>
      <c r="G6886" s="109" t="s">
        <v>6052</v>
      </c>
      <c r="H6886" s="107">
        <v>73158</v>
      </c>
      <c r="I6886" s="109">
        <v>5</v>
      </c>
      <c r="J6886" s="108">
        <v>378414</v>
      </c>
      <c r="K6886" s="107" t="str">
        <f>IF(J6886&gt;0,"Untung","Rugi")</f>
        <v>Untung</v>
      </c>
      <c r="L6886" s="107" t="str">
        <f t="array" ref="L6886">_xlfn.IFS(H6886&lt;100000,"Low",AND(H6886&gt;=100000,H6886&lt;250000),"Medium",H6886&gt;=250000,"High")</f>
        <v>Low</v>
      </c>
      <c r="M6886" s="107" t="str">
        <f>IF(H6886&lt;100000,"Low",IF(AND(H6886&gt;=100000,H6886&lt;250000),"Medium","High"))</f>
        <v>Low</v>
      </c>
    </row>
    <row r="6887" spans="1:13" x14ac:dyDescent="0.4">
      <c r="A6887" s="109" t="s">
        <v>6046</v>
      </c>
      <c r="B6887" s="109" t="s">
        <v>9969</v>
      </c>
      <c r="C6887" s="109" t="s">
        <v>1051</v>
      </c>
      <c r="D6887" s="109" t="s">
        <v>102</v>
      </c>
      <c r="E6887" s="109" t="s">
        <v>6801</v>
      </c>
      <c r="F6887" s="109" t="s">
        <v>95</v>
      </c>
      <c r="G6887" s="109" t="s">
        <v>6017</v>
      </c>
      <c r="H6887" s="107">
        <v>237218</v>
      </c>
      <c r="I6887" s="109">
        <v>9</v>
      </c>
      <c r="J6887" s="108">
        <v>238084</v>
      </c>
      <c r="K6887" s="107" t="str">
        <f>IF(J6887&gt;0,"Untung","Rugi")</f>
        <v>Untung</v>
      </c>
      <c r="L6887" s="107" t="str">
        <f t="array" ref="L6887">_xlfn.IFS(H6887&lt;100000,"Low",AND(H6887&gt;=100000,H6887&lt;250000),"Medium",H6887&gt;=250000,"High")</f>
        <v>Medium</v>
      </c>
      <c r="M6887" s="107" t="str">
        <f>IF(H6887&lt;100000,"Low",IF(AND(H6887&gt;=100000,H6887&lt;250000),"Medium","High"))</f>
        <v>Medium</v>
      </c>
    </row>
    <row r="6888" spans="1:13" x14ac:dyDescent="0.4">
      <c r="A6888" s="109" t="s">
        <v>6016</v>
      </c>
      <c r="B6888" s="109" t="s">
        <v>9968</v>
      </c>
      <c r="C6888" s="109" t="s">
        <v>1051</v>
      </c>
      <c r="D6888" s="109" t="s">
        <v>102</v>
      </c>
      <c r="E6888" s="109" t="s">
        <v>6801</v>
      </c>
      <c r="F6888" s="109" t="s">
        <v>95</v>
      </c>
      <c r="G6888" s="109" t="s">
        <v>6017</v>
      </c>
      <c r="H6888" s="107">
        <v>285491</v>
      </c>
      <c r="I6888" s="109">
        <v>6</v>
      </c>
      <c r="J6888" s="108">
        <v>304437</v>
      </c>
      <c r="K6888" s="107" t="str">
        <f>IF(J6888&gt;0,"Untung","Rugi")</f>
        <v>Untung</v>
      </c>
      <c r="L6888" s="107" t="str">
        <f t="array" ref="L6888">_xlfn.IFS(H6888&lt;100000,"Low",AND(H6888&gt;=100000,H6888&lt;250000),"Medium",H6888&gt;=250000,"High")</f>
        <v>High</v>
      </c>
      <c r="M6888" s="107" t="str">
        <f>IF(H6888&lt;100000,"Low",IF(AND(H6888&gt;=100000,H6888&lt;250000),"Medium","High"))</f>
        <v>High</v>
      </c>
    </row>
    <row r="6889" spans="1:13" x14ac:dyDescent="0.4">
      <c r="A6889" s="109" t="s">
        <v>6027</v>
      </c>
      <c r="B6889" s="109" t="s">
        <v>9967</v>
      </c>
      <c r="C6889" s="109" t="s">
        <v>1051</v>
      </c>
      <c r="D6889" s="109" t="s">
        <v>96</v>
      </c>
      <c r="E6889" s="109" t="s">
        <v>8750</v>
      </c>
      <c r="F6889" s="109" t="s">
        <v>95</v>
      </c>
      <c r="G6889" s="109" t="s">
        <v>6067</v>
      </c>
      <c r="H6889" s="107">
        <v>247551</v>
      </c>
      <c r="I6889" s="109">
        <v>3</v>
      </c>
      <c r="J6889" s="108">
        <v>-52054</v>
      </c>
      <c r="K6889" s="107" t="str">
        <f>IF(J6889&gt;0,"Untung","Rugi")</f>
        <v>Rugi</v>
      </c>
      <c r="L6889" s="107" t="str">
        <f t="array" ref="L6889">_xlfn.IFS(H6889&lt;100000,"Low",AND(H6889&gt;=100000,H6889&lt;250000),"Medium",H6889&gt;=250000,"High")</f>
        <v>Medium</v>
      </c>
      <c r="M6889" s="107" t="str">
        <f>IF(H6889&lt;100000,"Low",IF(AND(H6889&gt;=100000,H6889&lt;250000),"Medium","High"))</f>
        <v>Medium</v>
      </c>
    </row>
    <row r="6890" spans="1:13" x14ac:dyDescent="0.4">
      <c r="A6890" s="109" t="s">
        <v>6016</v>
      </c>
      <c r="B6890" s="109" t="s">
        <v>9966</v>
      </c>
      <c r="C6890" s="109" t="s">
        <v>1051</v>
      </c>
      <c r="D6890" s="109" t="s">
        <v>102</v>
      </c>
      <c r="E6890" s="109" t="s">
        <v>7199</v>
      </c>
      <c r="F6890" s="109" t="s">
        <v>95</v>
      </c>
      <c r="G6890" s="109" t="s">
        <v>6052</v>
      </c>
      <c r="H6890" s="107">
        <v>48670</v>
      </c>
      <c r="I6890" s="109">
        <v>3</v>
      </c>
      <c r="J6890" s="108">
        <v>262718</v>
      </c>
      <c r="K6890" s="107" t="str">
        <f>IF(J6890&gt;0,"Untung","Rugi")</f>
        <v>Untung</v>
      </c>
      <c r="L6890" s="107" t="str">
        <f t="array" ref="L6890">_xlfn.IFS(H6890&lt;100000,"Low",AND(H6890&gt;=100000,H6890&lt;250000),"Medium",H6890&gt;=250000,"High")</f>
        <v>Low</v>
      </c>
      <c r="M6890" s="107" t="str">
        <f>IF(H6890&lt;100000,"Low",IF(AND(H6890&gt;=100000,H6890&lt;250000),"Medium","High"))</f>
        <v>Low</v>
      </c>
    </row>
    <row r="6891" spans="1:13" x14ac:dyDescent="0.4">
      <c r="A6891" s="109" t="s">
        <v>6046</v>
      </c>
      <c r="B6891" s="109" t="s">
        <v>9965</v>
      </c>
      <c r="C6891" s="109" t="s">
        <v>1051</v>
      </c>
      <c r="D6891" s="109" t="s">
        <v>96</v>
      </c>
      <c r="E6891" s="109" t="s">
        <v>9964</v>
      </c>
      <c r="F6891" s="109" t="s">
        <v>95</v>
      </c>
      <c r="G6891" s="109" t="s">
        <v>6116</v>
      </c>
      <c r="H6891" s="107">
        <v>232372</v>
      </c>
      <c r="I6891" s="109">
        <v>2</v>
      </c>
      <c r="J6891" s="108">
        <v>278535</v>
      </c>
      <c r="K6891" s="107" t="str">
        <f>IF(J6891&gt;0,"Untung","Rugi")</f>
        <v>Untung</v>
      </c>
      <c r="L6891" s="107" t="str">
        <f t="array" ref="L6891">_xlfn.IFS(H6891&lt;100000,"Low",AND(H6891&gt;=100000,H6891&lt;250000),"Medium",H6891&gt;=250000,"High")</f>
        <v>Medium</v>
      </c>
      <c r="M6891" s="107" t="str">
        <f>IF(H6891&lt;100000,"Low",IF(AND(H6891&gt;=100000,H6891&lt;250000),"Medium","High"))</f>
        <v>Medium</v>
      </c>
    </row>
    <row r="6892" spans="1:13" x14ac:dyDescent="0.4">
      <c r="A6892" s="109" t="s">
        <v>6016</v>
      </c>
      <c r="B6892" s="109" t="s">
        <v>9963</v>
      </c>
      <c r="C6892" s="109" t="s">
        <v>100</v>
      </c>
      <c r="D6892" s="109" t="s">
        <v>102</v>
      </c>
      <c r="E6892" s="109" t="s">
        <v>9962</v>
      </c>
      <c r="F6892" s="109" t="s">
        <v>99</v>
      </c>
      <c r="G6892" s="109" t="s">
        <v>6109</v>
      </c>
      <c r="H6892" s="107">
        <v>258742</v>
      </c>
      <c r="I6892" s="109">
        <v>6</v>
      </c>
      <c r="J6892" s="108">
        <v>197984</v>
      </c>
      <c r="K6892" s="107" t="str">
        <f>IF(J6892&gt;0,"Untung","Rugi")</f>
        <v>Untung</v>
      </c>
      <c r="L6892" s="107" t="str">
        <f t="array" ref="L6892">_xlfn.IFS(H6892&lt;100000,"Low",AND(H6892&gt;=100000,H6892&lt;250000),"Medium",H6892&gt;=250000,"High")</f>
        <v>High</v>
      </c>
      <c r="M6892" s="107" t="str">
        <f>IF(H6892&lt;100000,"Low",IF(AND(H6892&gt;=100000,H6892&lt;250000),"Medium","High"))</f>
        <v>High</v>
      </c>
    </row>
    <row r="6893" spans="1:13" x14ac:dyDescent="0.4">
      <c r="A6893" s="109" t="s">
        <v>6027</v>
      </c>
      <c r="B6893" s="109" t="s">
        <v>9961</v>
      </c>
      <c r="C6893" s="109" t="s">
        <v>100</v>
      </c>
      <c r="D6893" s="109" t="s">
        <v>102</v>
      </c>
      <c r="E6893" s="109" t="s">
        <v>9297</v>
      </c>
      <c r="F6893" s="109" t="s">
        <v>6021</v>
      </c>
      <c r="G6893" s="109" t="s">
        <v>6031</v>
      </c>
      <c r="H6893" s="107">
        <v>117830</v>
      </c>
      <c r="I6893" s="109">
        <v>9</v>
      </c>
      <c r="J6893" s="108">
        <v>-61767</v>
      </c>
      <c r="K6893" s="107" t="str">
        <f>IF(J6893&gt;0,"Untung","Rugi")</f>
        <v>Rugi</v>
      </c>
      <c r="L6893" s="107" t="str">
        <f t="array" ref="L6893">_xlfn.IFS(H6893&lt;100000,"Low",AND(H6893&gt;=100000,H6893&lt;250000),"Medium",H6893&gt;=250000,"High")</f>
        <v>Medium</v>
      </c>
      <c r="M6893" s="107" t="str">
        <f>IF(H6893&lt;100000,"Low",IF(AND(H6893&gt;=100000,H6893&lt;250000),"Medium","High"))</f>
        <v>Medium</v>
      </c>
    </row>
    <row r="6894" spans="1:13" x14ac:dyDescent="0.4">
      <c r="A6894" s="109" t="s">
        <v>6027</v>
      </c>
      <c r="B6894" s="109" t="s">
        <v>9960</v>
      </c>
      <c r="C6894" s="109" t="s">
        <v>1051</v>
      </c>
      <c r="D6894" s="109" t="s">
        <v>102</v>
      </c>
      <c r="E6894" s="109" t="s">
        <v>9959</v>
      </c>
      <c r="F6894" s="109" t="s">
        <v>6021</v>
      </c>
      <c r="G6894" s="109" t="s">
        <v>6020</v>
      </c>
      <c r="H6894" s="107">
        <v>384262</v>
      </c>
      <c r="I6894" s="109">
        <v>2</v>
      </c>
      <c r="J6894" s="108">
        <v>165057</v>
      </c>
      <c r="K6894" s="107" t="str">
        <f>IF(J6894&gt;0,"Untung","Rugi")</f>
        <v>Untung</v>
      </c>
      <c r="L6894" s="107" t="str">
        <f t="array" ref="L6894">_xlfn.IFS(H6894&lt;100000,"Low",AND(H6894&gt;=100000,H6894&lt;250000),"Medium",H6894&gt;=250000,"High")</f>
        <v>High</v>
      </c>
      <c r="M6894" s="107" t="str">
        <f>IF(H6894&lt;100000,"Low",IF(AND(H6894&gt;=100000,H6894&lt;250000),"Medium","High"))</f>
        <v>High</v>
      </c>
    </row>
    <row r="6895" spans="1:13" x14ac:dyDescent="0.4">
      <c r="A6895" s="109" t="s">
        <v>6016</v>
      </c>
      <c r="B6895" s="109" t="s">
        <v>9958</v>
      </c>
      <c r="C6895" s="109" t="s">
        <v>1051</v>
      </c>
      <c r="D6895" s="109" t="s">
        <v>102</v>
      </c>
      <c r="E6895" s="109" t="s">
        <v>9957</v>
      </c>
      <c r="F6895" s="109" t="s">
        <v>95</v>
      </c>
      <c r="G6895" s="109" t="s">
        <v>6062</v>
      </c>
      <c r="H6895" s="107">
        <v>12622</v>
      </c>
      <c r="I6895" s="109">
        <v>2</v>
      </c>
      <c r="J6895" s="108">
        <v>-52862</v>
      </c>
      <c r="K6895" s="107" t="str">
        <f>IF(J6895&gt;0,"Untung","Rugi")</f>
        <v>Rugi</v>
      </c>
      <c r="L6895" s="107" t="str">
        <f t="array" ref="L6895">_xlfn.IFS(H6895&lt;100000,"Low",AND(H6895&gt;=100000,H6895&lt;250000),"Medium",H6895&gt;=250000,"High")</f>
        <v>Low</v>
      </c>
      <c r="M6895" s="107" t="str">
        <f>IF(H6895&lt;100000,"Low",IF(AND(H6895&gt;=100000,H6895&lt;250000),"Medium","High"))</f>
        <v>Low</v>
      </c>
    </row>
    <row r="6896" spans="1:13" x14ac:dyDescent="0.4">
      <c r="A6896" s="109" t="s">
        <v>6016</v>
      </c>
      <c r="B6896" s="109" t="s">
        <v>9956</v>
      </c>
      <c r="C6896" s="109" t="s">
        <v>1051</v>
      </c>
      <c r="D6896" s="109" t="s">
        <v>102</v>
      </c>
      <c r="E6896" s="109" t="s">
        <v>6856</v>
      </c>
      <c r="F6896" s="109" t="s">
        <v>95</v>
      </c>
      <c r="G6896" s="109" t="s">
        <v>6116</v>
      </c>
      <c r="H6896" s="107">
        <v>241409</v>
      </c>
      <c r="I6896" s="109">
        <v>4</v>
      </c>
      <c r="J6896" s="108">
        <v>-151908</v>
      </c>
      <c r="K6896" s="107" t="str">
        <f>IF(J6896&gt;0,"Untung","Rugi")</f>
        <v>Rugi</v>
      </c>
      <c r="L6896" s="107" t="str">
        <f t="array" ref="L6896">_xlfn.IFS(H6896&lt;100000,"Low",AND(H6896&gt;=100000,H6896&lt;250000),"Medium",H6896&gt;=250000,"High")</f>
        <v>Medium</v>
      </c>
      <c r="M6896" s="107" t="str">
        <f>IF(H6896&lt;100000,"Low",IF(AND(H6896&gt;=100000,H6896&lt;250000),"Medium","High"))</f>
        <v>Medium</v>
      </c>
    </row>
    <row r="6897" spans="1:13" x14ac:dyDescent="0.4">
      <c r="A6897" s="109" t="s">
        <v>6016</v>
      </c>
      <c r="B6897" s="109" t="s">
        <v>9955</v>
      </c>
      <c r="C6897" s="109" t="s">
        <v>1051</v>
      </c>
      <c r="D6897" s="109" t="s">
        <v>102</v>
      </c>
      <c r="E6897" s="109" t="s">
        <v>9954</v>
      </c>
      <c r="F6897" s="109" t="s">
        <v>95</v>
      </c>
      <c r="G6897" s="109" t="s">
        <v>6036</v>
      </c>
      <c r="H6897" s="107">
        <v>332780</v>
      </c>
      <c r="I6897" s="109">
        <v>2</v>
      </c>
      <c r="J6897" s="108">
        <v>14933</v>
      </c>
      <c r="K6897" s="107" t="str">
        <f>IF(J6897&gt;0,"Untung","Rugi")</f>
        <v>Untung</v>
      </c>
      <c r="L6897" s="107" t="str">
        <f t="array" ref="L6897">_xlfn.IFS(H6897&lt;100000,"Low",AND(H6897&gt;=100000,H6897&lt;250000),"Medium",H6897&gt;=250000,"High")</f>
        <v>High</v>
      </c>
      <c r="M6897" s="107" t="str">
        <f>IF(H6897&lt;100000,"Low",IF(AND(H6897&gt;=100000,H6897&lt;250000),"Medium","High"))</f>
        <v>High</v>
      </c>
    </row>
    <row r="6898" spans="1:13" x14ac:dyDescent="0.4">
      <c r="A6898" s="109" t="s">
        <v>6016</v>
      </c>
      <c r="B6898" s="109" t="s">
        <v>9953</v>
      </c>
      <c r="C6898" s="109" t="s">
        <v>1051</v>
      </c>
      <c r="D6898" s="109" t="s">
        <v>102</v>
      </c>
      <c r="E6898" s="109" t="s">
        <v>6678</v>
      </c>
      <c r="F6898" s="109" t="s">
        <v>95</v>
      </c>
      <c r="G6898" s="109" t="s">
        <v>6062</v>
      </c>
      <c r="H6898" s="107">
        <v>209793</v>
      </c>
      <c r="I6898" s="109">
        <v>2</v>
      </c>
      <c r="J6898" s="108">
        <v>311564</v>
      </c>
      <c r="K6898" s="107" t="str">
        <f>IF(J6898&gt;0,"Untung","Rugi")</f>
        <v>Untung</v>
      </c>
      <c r="L6898" s="107" t="str">
        <f t="array" ref="L6898">_xlfn.IFS(H6898&lt;100000,"Low",AND(H6898&gt;=100000,H6898&lt;250000),"Medium",H6898&gt;=250000,"High")</f>
        <v>Medium</v>
      </c>
      <c r="M6898" s="107" t="str">
        <f>IF(H6898&lt;100000,"Low",IF(AND(H6898&gt;=100000,H6898&lt;250000),"Medium","High"))</f>
        <v>Medium</v>
      </c>
    </row>
    <row r="6899" spans="1:13" x14ac:dyDescent="0.4">
      <c r="A6899" s="109" t="s">
        <v>6016</v>
      </c>
      <c r="B6899" s="109" t="s">
        <v>9953</v>
      </c>
      <c r="C6899" s="109" t="s">
        <v>1051</v>
      </c>
      <c r="D6899" s="109" t="s">
        <v>102</v>
      </c>
      <c r="E6899" s="109" t="s">
        <v>7576</v>
      </c>
      <c r="F6899" s="109" t="s">
        <v>95</v>
      </c>
      <c r="G6899" s="109" t="s">
        <v>6036</v>
      </c>
      <c r="H6899" s="107">
        <v>264774</v>
      </c>
      <c r="I6899" s="109">
        <v>5</v>
      </c>
      <c r="J6899" s="108">
        <v>-7957</v>
      </c>
      <c r="K6899" s="107" t="str">
        <f>IF(J6899&gt;0,"Untung","Rugi")</f>
        <v>Rugi</v>
      </c>
      <c r="L6899" s="107" t="str">
        <f t="array" ref="L6899">_xlfn.IFS(H6899&lt;100000,"Low",AND(H6899&gt;=100000,H6899&lt;250000),"Medium",H6899&gt;=250000,"High")</f>
        <v>High</v>
      </c>
      <c r="M6899" s="107" t="str">
        <f>IF(H6899&lt;100000,"Low",IF(AND(H6899&gt;=100000,H6899&lt;250000),"Medium","High"))</f>
        <v>High</v>
      </c>
    </row>
    <row r="6900" spans="1:13" x14ac:dyDescent="0.4">
      <c r="A6900" s="109" t="s">
        <v>6016</v>
      </c>
      <c r="B6900" s="109" t="s">
        <v>9952</v>
      </c>
      <c r="C6900" s="109" t="s">
        <v>1051</v>
      </c>
      <c r="D6900" s="109" t="s">
        <v>102</v>
      </c>
      <c r="E6900" s="109" t="s">
        <v>9043</v>
      </c>
      <c r="F6900" s="109" t="s">
        <v>95</v>
      </c>
      <c r="G6900" s="109" t="s">
        <v>6052</v>
      </c>
      <c r="H6900" s="107">
        <v>313947</v>
      </c>
      <c r="I6900" s="109">
        <v>2</v>
      </c>
      <c r="J6900" s="108">
        <v>144613</v>
      </c>
      <c r="K6900" s="107" t="str">
        <f>IF(J6900&gt;0,"Untung","Rugi")</f>
        <v>Untung</v>
      </c>
      <c r="L6900" s="107" t="str">
        <f t="array" ref="L6900">_xlfn.IFS(H6900&lt;100000,"Low",AND(H6900&gt;=100000,H6900&lt;250000),"Medium",H6900&gt;=250000,"High")</f>
        <v>High</v>
      </c>
      <c r="M6900" s="107" t="str">
        <f>IF(H6900&lt;100000,"Low",IF(AND(H6900&gt;=100000,H6900&lt;250000),"Medium","High"))</f>
        <v>High</v>
      </c>
    </row>
    <row r="6901" spans="1:13" x14ac:dyDescent="0.4">
      <c r="A6901" s="109" t="s">
        <v>6016</v>
      </c>
      <c r="B6901" s="109" t="s">
        <v>9952</v>
      </c>
      <c r="C6901" s="109" t="s">
        <v>100</v>
      </c>
      <c r="D6901" s="109" t="s">
        <v>96</v>
      </c>
      <c r="E6901" s="109" t="s">
        <v>9103</v>
      </c>
      <c r="F6901" s="109" t="s">
        <v>99</v>
      </c>
      <c r="G6901" s="109" t="s">
        <v>6049</v>
      </c>
      <c r="H6901" s="107">
        <v>302508</v>
      </c>
      <c r="I6901" s="109">
        <v>6</v>
      </c>
      <c r="J6901" s="108">
        <v>61678</v>
      </c>
      <c r="K6901" s="107" t="str">
        <f>IF(J6901&gt;0,"Untung","Rugi")</f>
        <v>Untung</v>
      </c>
      <c r="L6901" s="107" t="str">
        <f t="array" ref="L6901">_xlfn.IFS(H6901&lt;100000,"Low",AND(H6901&gt;=100000,H6901&lt;250000),"Medium",H6901&gt;=250000,"High")</f>
        <v>High</v>
      </c>
      <c r="M6901" s="107" t="str">
        <f>IF(H6901&lt;100000,"Low",IF(AND(H6901&gt;=100000,H6901&lt;250000),"Medium","High"))</f>
        <v>High</v>
      </c>
    </row>
    <row r="6902" spans="1:13" x14ac:dyDescent="0.4">
      <c r="A6902" s="109" t="s">
        <v>6046</v>
      </c>
      <c r="B6902" s="109" t="s">
        <v>9951</v>
      </c>
      <c r="C6902" s="109" t="s">
        <v>100</v>
      </c>
      <c r="D6902" s="109" t="s">
        <v>96</v>
      </c>
      <c r="E6902" s="109" t="s">
        <v>8028</v>
      </c>
      <c r="F6902" s="109" t="s">
        <v>95</v>
      </c>
      <c r="G6902" s="109" t="s">
        <v>6052</v>
      </c>
      <c r="H6902" s="107">
        <v>428411</v>
      </c>
      <c r="I6902" s="109">
        <v>2</v>
      </c>
      <c r="J6902" s="108">
        <v>76530</v>
      </c>
      <c r="K6902" s="107" t="str">
        <f>IF(J6902&gt;0,"Untung","Rugi")</f>
        <v>Untung</v>
      </c>
      <c r="L6902" s="107" t="str">
        <f t="array" ref="L6902">_xlfn.IFS(H6902&lt;100000,"Low",AND(H6902&gt;=100000,H6902&lt;250000),"Medium",H6902&gt;=250000,"High")</f>
        <v>High</v>
      </c>
      <c r="M6902" s="107" t="str">
        <f>IF(H6902&lt;100000,"Low",IF(AND(H6902&gt;=100000,H6902&lt;250000),"Medium","High"))</f>
        <v>High</v>
      </c>
    </row>
    <row r="6903" spans="1:13" x14ac:dyDescent="0.4">
      <c r="A6903" s="109" t="s">
        <v>6046</v>
      </c>
      <c r="B6903" s="109" t="s">
        <v>9950</v>
      </c>
      <c r="C6903" s="109" t="s">
        <v>1051</v>
      </c>
      <c r="D6903" s="109" t="s">
        <v>96</v>
      </c>
      <c r="E6903" s="109" t="s">
        <v>6339</v>
      </c>
      <c r="F6903" s="109" t="s">
        <v>95</v>
      </c>
      <c r="G6903" s="109" t="s">
        <v>6017</v>
      </c>
      <c r="H6903" s="107">
        <v>107895</v>
      </c>
      <c r="I6903" s="109">
        <v>2</v>
      </c>
      <c r="J6903" s="108">
        <v>428516</v>
      </c>
      <c r="K6903" s="107" t="str">
        <f>IF(J6903&gt;0,"Untung","Rugi")</f>
        <v>Untung</v>
      </c>
      <c r="L6903" s="107" t="str">
        <f t="array" ref="L6903">_xlfn.IFS(H6903&lt;100000,"Low",AND(H6903&gt;=100000,H6903&lt;250000),"Medium",H6903&gt;=250000,"High")</f>
        <v>Medium</v>
      </c>
      <c r="M6903" s="107" t="str">
        <f>IF(H6903&lt;100000,"Low",IF(AND(H6903&gt;=100000,H6903&lt;250000),"Medium","High"))</f>
        <v>Medium</v>
      </c>
    </row>
    <row r="6904" spans="1:13" x14ac:dyDescent="0.4">
      <c r="A6904" s="109" t="s">
        <v>6027</v>
      </c>
      <c r="B6904" s="109" t="s">
        <v>9949</v>
      </c>
      <c r="C6904" s="109" t="s">
        <v>1051</v>
      </c>
      <c r="D6904" s="109" t="s">
        <v>96</v>
      </c>
      <c r="E6904" s="109" t="s">
        <v>9948</v>
      </c>
      <c r="F6904" s="109" t="s">
        <v>95</v>
      </c>
      <c r="G6904" s="109" t="s">
        <v>6052</v>
      </c>
      <c r="H6904" s="107">
        <v>381061</v>
      </c>
      <c r="I6904" s="109">
        <v>1</v>
      </c>
      <c r="J6904" s="108">
        <v>-168968</v>
      </c>
      <c r="K6904" s="107" t="str">
        <f>IF(J6904&gt;0,"Untung","Rugi")</f>
        <v>Rugi</v>
      </c>
      <c r="L6904" s="107" t="str">
        <f t="array" ref="L6904">_xlfn.IFS(H6904&lt;100000,"Low",AND(H6904&gt;=100000,H6904&lt;250000),"Medium",H6904&gt;=250000,"High")</f>
        <v>High</v>
      </c>
      <c r="M6904" s="107" t="str">
        <f>IF(H6904&lt;100000,"Low",IF(AND(H6904&gt;=100000,H6904&lt;250000),"Medium","High"))</f>
        <v>High</v>
      </c>
    </row>
    <row r="6905" spans="1:13" x14ac:dyDescent="0.4">
      <c r="A6905" s="109" t="s">
        <v>6027</v>
      </c>
      <c r="B6905" s="109" t="s">
        <v>9947</v>
      </c>
      <c r="C6905" s="109" t="s">
        <v>100</v>
      </c>
      <c r="D6905" s="109" t="s">
        <v>102</v>
      </c>
      <c r="E6905" s="109" t="s">
        <v>7015</v>
      </c>
      <c r="F6905" s="109" t="s">
        <v>95</v>
      </c>
      <c r="G6905" s="109" t="s">
        <v>6017</v>
      </c>
      <c r="H6905" s="107">
        <v>325782</v>
      </c>
      <c r="I6905" s="109">
        <v>3</v>
      </c>
      <c r="J6905" s="108">
        <v>370038</v>
      </c>
      <c r="K6905" s="107" t="str">
        <f>IF(J6905&gt;0,"Untung","Rugi")</f>
        <v>Untung</v>
      </c>
      <c r="L6905" s="107" t="str">
        <f t="array" ref="L6905">_xlfn.IFS(H6905&lt;100000,"Low",AND(H6905&gt;=100000,H6905&lt;250000),"Medium",H6905&gt;=250000,"High")</f>
        <v>High</v>
      </c>
      <c r="M6905" s="107" t="str">
        <f>IF(H6905&lt;100000,"Low",IF(AND(H6905&gt;=100000,H6905&lt;250000),"Medium","High"))</f>
        <v>High</v>
      </c>
    </row>
    <row r="6906" spans="1:13" x14ac:dyDescent="0.4">
      <c r="A6906" s="109" t="s">
        <v>6016</v>
      </c>
      <c r="B6906" s="109" t="s">
        <v>9946</v>
      </c>
      <c r="C6906" s="109" t="s">
        <v>100</v>
      </c>
      <c r="D6906" s="109" t="s">
        <v>96</v>
      </c>
      <c r="E6906" s="109" t="s">
        <v>7611</v>
      </c>
      <c r="F6906" s="109" t="s">
        <v>95</v>
      </c>
      <c r="G6906" s="109" t="s">
        <v>6052</v>
      </c>
      <c r="H6906" s="107">
        <v>358852</v>
      </c>
      <c r="I6906" s="109">
        <v>2</v>
      </c>
      <c r="J6906" s="108">
        <v>206317</v>
      </c>
      <c r="K6906" s="107" t="str">
        <f>IF(J6906&gt;0,"Untung","Rugi")</f>
        <v>Untung</v>
      </c>
      <c r="L6906" s="107" t="str">
        <f t="array" ref="L6906">_xlfn.IFS(H6906&lt;100000,"Low",AND(H6906&gt;=100000,H6906&lt;250000),"Medium",H6906&gt;=250000,"High")</f>
        <v>High</v>
      </c>
      <c r="M6906" s="107" t="str">
        <f>IF(H6906&lt;100000,"Low",IF(AND(H6906&gt;=100000,H6906&lt;250000),"Medium","High"))</f>
        <v>High</v>
      </c>
    </row>
    <row r="6907" spans="1:13" x14ac:dyDescent="0.4">
      <c r="A6907" s="109" t="s">
        <v>6016</v>
      </c>
      <c r="B6907" s="109" t="s">
        <v>9945</v>
      </c>
      <c r="C6907" s="109" t="s">
        <v>100</v>
      </c>
      <c r="D6907" s="109" t="s">
        <v>104</v>
      </c>
      <c r="E6907" s="109" t="s">
        <v>9944</v>
      </c>
      <c r="F6907" s="109" t="s">
        <v>95</v>
      </c>
      <c r="G6907" s="109" t="s">
        <v>6052</v>
      </c>
      <c r="H6907" s="107">
        <v>86275</v>
      </c>
      <c r="I6907" s="109">
        <v>1</v>
      </c>
      <c r="J6907" s="108">
        <v>8476</v>
      </c>
      <c r="K6907" s="107" t="str">
        <f>IF(J6907&gt;0,"Untung","Rugi")</f>
        <v>Untung</v>
      </c>
      <c r="L6907" s="107" t="str">
        <f t="array" ref="L6907">_xlfn.IFS(H6907&lt;100000,"Low",AND(H6907&gt;=100000,H6907&lt;250000),"Medium",H6907&gt;=250000,"High")</f>
        <v>Low</v>
      </c>
      <c r="M6907" s="107" t="str">
        <f>IF(H6907&lt;100000,"Low",IF(AND(H6907&gt;=100000,H6907&lt;250000),"Medium","High"))</f>
        <v>Low</v>
      </c>
    </row>
    <row r="6908" spans="1:13" x14ac:dyDescent="0.4">
      <c r="A6908" s="109" t="s">
        <v>6016</v>
      </c>
      <c r="B6908" s="109" t="s">
        <v>9943</v>
      </c>
      <c r="C6908" s="109" t="s">
        <v>1051</v>
      </c>
      <c r="D6908" s="109" t="s">
        <v>96</v>
      </c>
      <c r="E6908" s="109" t="s">
        <v>7907</v>
      </c>
      <c r="F6908" s="109" t="s">
        <v>95</v>
      </c>
      <c r="G6908" s="109" t="s">
        <v>6017</v>
      </c>
      <c r="H6908" s="107">
        <v>12171</v>
      </c>
      <c r="I6908" s="109">
        <v>7</v>
      </c>
      <c r="J6908" s="108">
        <v>74744</v>
      </c>
      <c r="K6908" s="107" t="str">
        <f>IF(J6908&gt;0,"Untung","Rugi")</f>
        <v>Untung</v>
      </c>
      <c r="L6908" s="107" t="str">
        <f t="array" ref="L6908">_xlfn.IFS(H6908&lt;100000,"Low",AND(H6908&gt;=100000,H6908&lt;250000),"Medium",H6908&gt;=250000,"High")</f>
        <v>Low</v>
      </c>
      <c r="M6908" s="107" t="str">
        <f>IF(H6908&lt;100000,"Low",IF(AND(H6908&gt;=100000,H6908&lt;250000),"Medium","High"))</f>
        <v>Low</v>
      </c>
    </row>
    <row r="6909" spans="1:13" x14ac:dyDescent="0.4">
      <c r="A6909" s="109" t="s">
        <v>6016</v>
      </c>
      <c r="B6909" s="109" t="s">
        <v>9942</v>
      </c>
      <c r="C6909" s="109" t="s">
        <v>1051</v>
      </c>
      <c r="D6909" s="109" t="s">
        <v>96</v>
      </c>
      <c r="E6909" s="109" t="s">
        <v>9941</v>
      </c>
      <c r="F6909" s="109" t="s">
        <v>99</v>
      </c>
      <c r="G6909" s="109" t="s">
        <v>6141</v>
      </c>
      <c r="H6909" s="107">
        <v>381683</v>
      </c>
      <c r="I6909" s="109">
        <v>2</v>
      </c>
      <c r="J6909" s="108">
        <v>-202857</v>
      </c>
      <c r="K6909" s="107" t="str">
        <f>IF(J6909&gt;0,"Untung","Rugi")</f>
        <v>Rugi</v>
      </c>
      <c r="L6909" s="107" t="str">
        <f t="array" ref="L6909">_xlfn.IFS(H6909&lt;100000,"Low",AND(H6909&gt;=100000,H6909&lt;250000),"Medium",H6909&gt;=250000,"High")</f>
        <v>High</v>
      </c>
      <c r="M6909" s="107" t="str">
        <f>IF(H6909&lt;100000,"Low",IF(AND(H6909&gt;=100000,H6909&lt;250000),"Medium","High"))</f>
        <v>High</v>
      </c>
    </row>
    <row r="6910" spans="1:13" x14ac:dyDescent="0.4">
      <c r="A6910" s="109" t="s">
        <v>6016</v>
      </c>
      <c r="B6910" s="109" t="s">
        <v>9940</v>
      </c>
      <c r="C6910" s="109" t="s">
        <v>100</v>
      </c>
      <c r="D6910" s="109" t="s">
        <v>102</v>
      </c>
      <c r="E6910" s="109" t="s">
        <v>7236</v>
      </c>
      <c r="F6910" s="109" t="s">
        <v>99</v>
      </c>
      <c r="G6910" s="109" t="s">
        <v>6024</v>
      </c>
      <c r="H6910" s="107">
        <v>159235</v>
      </c>
      <c r="I6910" s="109">
        <v>3</v>
      </c>
      <c r="J6910" s="108">
        <v>148440</v>
      </c>
      <c r="K6910" s="107" t="str">
        <f>IF(J6910&gt;0,"Untung","Rugi")</f>
        <v>Untung</v>
      </c>
      <c r="L6910" s="107" t="str">
        <f t="array" ref="L6910">_xlfn.IFS(H6910&lt;100000,"Low",AND(H6910&gt;=100000,H6910&lt;250000),"Medium",H6910&gt;=250000,"High")</f>
        <v>Medium</v>
      </c>
      <c r="M6910" s="107" t="str">
        <f>IF(H6910&lt;100000,"Low",IF(AND(H6910&gt;=100000,H6910&lt;250000),"Medium","High"))</f>
        <v>Medium</v>
      </c>
    </row>
    <row r="6911" spans="1:13" x14ac:dyDescent="0.4">
      <c r="A6911" s="109" t="s">
        <v>6016</v>
      </c>
      <c r="B6911" s="109" t="s">
        <v>9939</v>
      </c>
      <c r="C6911" s="109" t="s">
        <v>100</v>
      </c>
      <c r="D6911" s="109" t="s">
        <v>102</v>
      </c>
      <c r="E6911" s="109" t="s">
        <v>9938</v>
      </c>
      <c r="F6911" s="109" t="s">
        <v>95</v>
      </c>
      <c r="G6911" s="109" t="s">
        <v>6017</v>
      </c>
      <c r="H6911" s="107">
        <v>285780</v>
      </c>
      <c r="I6911" s="109">
        <v>3</v>
      </c>
      <c r="J6911" s="108">
        <v>205543</v>
      </c>
      <c r="K6911" s="107" t="str">
        <f>IF(J6911&gt;0,"Untung","Rugi")</f>
        <v>Untung</v>
      </c>
      <c r="L6911" s="107" t="str">
        <f t="array" ref="L6911">_xlfn.IFS(H6911&lt;100000,"Low",AND(H6911&gt;=100000,H6911&lt;250000),"Medium",H6911&gt;=250000,"High")</f>
        <v>High</v>
      </c>
      <c r="M6911" s="107" t="str">
        <f>IF(H6911&lt;100000,"Low",IF(AND(H6911&gt;=100000,H6911&lt;250000),"Medium","High"))</f>
        <v>High</v>
      </c>
    </row>
    <row r="6912" spans="1:13" x14ac:dyDescent="0.4">
      <c r="A6912" s="109" t="s">
        <v>6016</v>
      </c>
      <c r="B6912" s="109" t="s">
        <v>9937</v>
      </c>
      <c r="C6912" s="109" t="s">
        <v>1051</v>
      </c>
      <c r="D6912" s="109" t="s">
        <v>104</v>
      </c>
      <c r="E6912" s="109" t="s">
        <v>8813</v>
      </c>
      <c r="F6912" s="109" t="s">
        <v>95</v>
      </c>
      <c r="G6912" s="109" t="s">
        <v>6017</v>
      </c>
      <c r="H6912" s="107">
        <v>283256</v>
      </c>
      <c r="I6912" s="109">
        <v>3</v>
      </c>
      <c r="J6912" s="108">
        <v>-53338</v>
      </c>
      <c r="K6912" s="107" t="str">
        <f>IF(J6912&gt;0,"Untung","Rugi")</f>
        <v>Rugi</v>
      </c>
      <c r="L6912" s="107" t="str">
        <f t="array" ref="L6912">_xlfn.IFS(H6912&lt;100000,"Low",AND(H6912&gt;=100000,H6912&lt;250000),"Medium",H6912&gt;=250000,"High")</f>
        <v>High</v>
      </c>
      <c r="M6912" s="107" t="str">
        <f>IF(H6912&lt;100000,"Low",IF(AND(H6912&gt;=100000,H6912&lt;250000),"Medium","High"))</f>
        <v>High</v>
      </c>
    </row>
    <row r="6913" spans="1:13" x14ac:dyDescent="0.4">
      <c r="A6913" s="109" t="s">
        <v>6027</v>
      </c>
      <c r="B6913" s="109" t="s">
        <v>9936</v>
      </c>
      <c r="C6913" s="109" t="s">
        <v>1051</v>
      </c>
      <c r="D6913" s="109" t="s">
        <v>104</v>
      </c>
      <c r="E6913" s="109" t="s">
        <v>6858</v>
      </c>
      <c r="F6913" s="109" t="s">
        <v>95</v>
      </c>
      <c r="G6913" s="109" t="s">
        <v>6062</v>
      </c>
      <c r="H6913" s="107">
        <v>322233</v>
      </c>
      <c r="I6913" s="109">
        <v>3</v>
      </c>
      <c r="J6913" s="108">
        <v>422798</v>
      </c>
      <c r="K6913" s="107" t="str">
        <f>IF(J6913&gt;0,"Untung","Rugi")</f>
        <v>Untung</v>
      </c>
      <c r="L6913" s="107" t="str">
        <f t="array" ref="L6913">_xlfn.IFS(H6913&lt;100000,"Low",AND(H6913&gt;=100000,H6913&lt;250000),"Medium",H6913&gt;=250000,"High")</f>
        <v>High</v>
      </c>
      <c r="M6913" s="107" t="str">
        <f>IF(H6913&lt;100000,"Low",IF(AND(H6913&gt;=100000,H6913&lt;250000),"Medium","High"))</f>
        <v>High</v>
      </c>
    </row>
    <row r="6914" spans="1:13" x14ac:dyDescent="0.4">
      <c r="A6914" s="109" t="s">
        <v>6027</v>
      </c>
      <c r="B6914" s="109" t="s">
        <v>9935</v>
      </c>
      <c r="C6914" s="109" t="s">
        <v>1051</v>
      </c>
      <c r="D6914" s="109" t="s">
        <v>102</v>
      </c>
      <c r="E6914" s="109" t="s">
        <v>6427</v>
      </c>
      <c r="F6914" s="109" t="s">
        <v>95</v>
      </c>
      <c r="G6914" s="109" t="s">
        <v>6017</v>
      </c>
      <c r="H6914" s="107">
        <v>412223</v>
      </c>
      <c r="I6914" s="109">
        <v>5</v>
      </c>
      <c r="J6914" s="108">
        <v>224739</v>
      </c>
      <c r="K6914" s="107" t="str">
        <f>IF(J6914&gt;0,"Untung","Rugi")</f>
        <v>Untung</v>
      </c>
      <c r="L6914" s="107" t="str">
        <f t="array" ref="L6914">_xlfn.IFS(H6914&lt;100000,"Low",AND(H6914&gt;=100000,H6914&lt;250000),"Medium",H6914&gt;=250000,"High")</f>
        <v>High</v>
      </c>
      <c r="M6914" s="107" t="str">
        <f>IF(H6914&lt;100000,"Low",IF(AND(H6914&gt;=100000,H6914&lt;250000),"Medium","High"))</f>
        <v>High</v>
      </c>
    </row>
    <row r="6915" spans="1:13" x14ac:dyDescent="0.4">
      <c r="A6915" s="109" t="s">
        <v>6016</v>
      </c>
      <c r="B6915" s="109" t="s">
        <v>9934</v>
      </c>
      <c r="C6915" s="109" t="s">
        <v>1051</v>
      </c>
      <c r="D6915" s="109" t="s">
        <v>102</v>
      </c>
      <c r="E6915" s="109" t="s">
        <v>8432</v>
      </c>
      <c r="F6915" s="109" t="s">
        <v>99</v>
      </c>
      <c r="G6915" s="109" t="s">
        <v>6024</v>
      </c>
      <c r="H6915" s="107">
        <v>66074</v>
      </c>
      <c r="I6915" s="109">
        <v>4</v>
      </c>
      <c r="J6915" s="108">
        <v>89746</v>
      </c>
      <c r="K6915" s="107" t="str">
        <f>IF(J6915&gt;0,"Untung","Rugi")</f>
        <v>Untung</v>
      </c>
      <c r="L6915" s="107" t="str">
        <f t="array" ref="L6915">_xlfn.IFS(H6915&lt;100000,"Low",AND(H6915&gt;=100000,H6915&lt;250000),"Medium",H6915&gt;=250000,"High")</f>
        <v>Low</v>
      </c>
      <c r="M6915" s="107" t="str">
        <f>IF(H6915&lt;100000,"Low",IF(AND(H6915&gt;=100000,H6915&lt;250000),"Medium","High"))</f>
        <v>Low</v>
      </c>
    </row>
    <row r="6916" spans="1:13" x14ac:dyDescent="0.4">
      <c r="A6916" s="109" t="s">
        <v>6016</v>
      </c>
      <c r="B6916" s="109" t="s">
        <v>9934</v>
      </c>
      <c r="C6916" s="109" t="s">
        <v>1051</v>
      </c>
      <c r="D6916" s="109" t="s">
        <v>104</v>
      </c>
      <c r="E6916" s="109" t="s">
        <v>7574</v>
      </c>
      <c r="F6916" s="109" t="s">
        <v>6021</v>
      </c>
      <c r="G6916" s="109" t="s">
        <v>6031</v>
      </c>
      <c r="H6916" s="107">
        <v>317853</v>
      </c>
      <c r="I6916" s="109">
        <v>4</v>
      </c>
      <c r="J6916" s="108">
        <v>219570</v>
      </c>
      <c r="K6916" s="107" t="str">
        <f>IF(J6916&gt;0,"Untung","Rugi")</f>
        <v>Untung</v>
      </c>
      <c r="L6916" s="107" t="str">
        <f t="array" ref="L6916">_xlfn.IFS(H6916&lt;100000,"Low",AND(H6916&gt;=100000,H6916&lt;250000),"Medium",H6916&gt;=250000,"High")</f>
        <v>High</v>
      </c>
      <c r="M6916" s="107" t="str">
        <f>IF(H6916&lt;100000,"Low",IF(AND(H6916&gt;=100000,H6916&lt;250000),"Medium","High"))</f>
        <v>High</v>
      </c>
    </row>
    <row r="6917" spans="1:13" x14ac:dyDescent="0.4">
      <c r="A6917" s="109" t="s">
        <v>6016</v>
      </c>
      <c r="B6917" s="109" t="s">
        <v>9933</v>
      </c>
      <c r="C6917" s="109" t="s">
        <v>1051</v>
      </c>
      <c r="D6917" s="109" t="s">
        <v>104</v>
      </c>
      <c r="E6917" s="109" t="s">
        <v>9932</v>
      </c>
      <c r="F6917" s="109" t="s">
        <v>95</v>
      </c>
      <c r="G6917" s="109" t="s">
        <v>6017</v>
      </c>
      <c r="H6917" s="107">
        <v>393525</v>
      </c>
      <c r="I6917" s="109">
        <v>7</v>
      </c>
      <c r="J6917" s="108">
        <v>159876</v>
      </c>
      <c r="K6917" s="107" t="str">
        <f>IF(J6917&gt;0,"Untung","Rugi")</f>
        <v>Untung</v>
      </c>
      <c r="L6917" s="107" t="str">
        <f t="array" ref="L6917">_xlfn.IFS(H6917&lt;100000,"Low",AND(H6917&gt;=100000,H6917&lt;250000),"Medium",H6917&gt;=250000,"High")</f>
        <v>High</v>
      </c>
      <c r="M6917" s="107" t="str">
        <f>IF(H6917&lt;100000,"Low",IF(AND(H6917&gt;=100000,H6917&lt;250000),"Medium","High"))</f>
        <v>High</v>
      </c>
    </row>
    <row r="6918" spans="1:13" x14ac:dyDescent="0.4">
      <c r="A6918" s="109" t="s">
        <v>6016</v>
      </c>
      <c r="B6918" s="109" t="s">
        <v>9931</v>
      </c>
      <c r="C6918" s="109" t="s">
        <v>1064</v>
      </c>
      <c r="D6918" s="109" t="s">
        <v>106</v>
      </c>
      <c r="E6918" s="109" t="s">
        <v>6050</v>
      </c>
      <c r="F6918" s="109" t="s">
        <v>99</v>
      </c>
      <c r="G6918" s="109" t="s">
        <v>6049</v>
      </c>
      <c r="H6918" s="107">
        <v>355526</v>
      </c>
      <c r="I6918" s="109">
        <v>3</v>
      </c>
      <c r="J6918" s="108">
        <v>-53855</v>
      </c>
      <c r="K6918" s="107" t="str">
        <f>IF(J6918&gt;0,"Untung","Rugi")</f>
        <v>Rugi</v>
      </c>
      <c r="L6918" s="107" t="str">
        <f t="array" ref="L6918">_xlfn.IFS(H6918&lt;100000,"Low",AND(H6918&gt;=100000,H6918&lt;250000),"Medium",H6918&gt;=250000,"High")</f>
        <v>High</v>
      </c>
      <c r="M6918" s="107" t="str">
        <f>IF(H6918&lt;100000,"Low",IF(AND(H6918&gt;=100000,H6918&lt;250000),"Medium","High"))</f>
        <v>High</v>
      </c>
    </row>
    <row r="6919" spans="1:13" x14ac:dyDescent="0.4">
      <c r="A6919" s="109" t="s">
        <v>6016</v>
      </c>
      <c r="B6919" s="109" t="s">
        <v>9929</v>
      </c>
      <c r="C6919" s="109" t="s">
        <v>1064</v>
      </c>
      <c r="D6919" s="109" t="s">
        <v>106</v>
      </c>
      <c r="E6919" s="109" t="s">
        <v>8514</v>
      </c>
      <c r="F6919" s="109" t="s">
        <v>6021</v>
      </c>
      <c r="G6919" s="109" t="s">
        <v>6020</v>
      </c>
      <c r="H6919" s="107">
        <v>51790</v>
      </c>
      <c r="I6919" s="109">
        <v>4</v>
      </c>
      <c r="J6919" s="108">
        <v>304914</v>
      </c>
      <c r="K6919" s="107" t="str">
        <f>IF(J6919&gt;0,"Untung","Rugi")</f>
        <v>Untung</v>
      </c>
      <c r="L6919" s="107" t="str">
        <f t="array" ref="L6919">_xlfn.IFS(H6919&lt;100000,"Low",AND(H6919&gt;=100000,H6919&lt;250000),"Medium",H6919&gt;=250000,"High")</f>
        <v>Low</v>
      </c>
      <c r="M6919" s="107" t="str">
        <f>IF(H6919&lt;100000,"Low",IF(AND(H6919&gt;=100000,H6919&lt;250000),"Medium","High"))</f>
        <v>Low</v>
      </c>
    </row>
    <row r="6920" spans="1:13" x14ac:dyDescent="0.4">
      <c r="A6920" s="109" t="s">
        <v>6016</v>
      </c>
      <c r="B6920" s="109" t="s">
        <v>9930</v>
      </c>
      <c r="C6920" s="109" t="s">
        <v>1064</v>
      </c>
      <c r="D6920" s="109" t="s">
        <v>106</v>
      </c>
      <c r="E6920" s="109" t="s">
        <v>6567</v>
      </c>
      <c r="F6920" s="109" t="s">
        <v>99</v>
      </c>
      <c r="G6920" s="109" t="s">
        <v>6024</v>
      </c>
      <c r="H6920" s="107">
        <v>322484</v>
      </c>
      <c r="I6920" s="109">
        <v>2</v>
      </c>
      <c r="J6920" s="108">
        <v>43298</v>
      </c>
      <c r="K6920" s="107" t="str">
        <f>IF(J6920&gt;0,"Untung","Rugi")</f>
        <v>Untung</v>
      </c>
      <c r="L6920" s="107" t="str">
        <f t="array" ref="L6920">_xlfn.IFS(H6920&lt;100000,"Low",AND(H6920&gt;=100000,H6920&lt;250000),"Medium",H6920&gt;=250000,"High")</f>
        <v>High</v>
      </c>
      <c r="M6920" s="107" t="str">
        <f>IF(H6920&lt;100000,"Low",IF(AND(H6920&gt;=100000,H6920&lt;250000),"Medium","High"))</f>
        <v>High</v>
      </c>
    </row>
    <row r="6921" spans="1:13" x14ac:dyDescent="0.4">
      <c r="A6921" s="109" t="s">
        <v>6016</v>
      </c>
      <c r="B6921" s="109" t="s">
        <v>9930</v>
      </c>
      <c r="C6921" s="109" t="s">
        <v>1064</v>
      </c>
      <c r="D6921" s="109" t="s">
        <v>106</v>
      </c>
      <c r="E6921" s="109" t="s">
        <v>9396</v>
      </c>
      <c r="F6921" s="109" t="s">
        <v>6021</v>
      </c>
      <c r="G6921" s="109" t="s">
        <v>6020</v>
      </c>
      <c r="H6921" s="107">
        <v>362460</v>
      </c>
      <c r="I6921" s="109">
        <v>2</v>
      </c>
      <c r="J6921" s="108">
        <v>418379</v>
      </c>
      <c r="K6921" s="107" t="str">
        <f>IF(J6921&gt;0,"Untung","Rugi")</f>
        <v>Untung</v>
      </c>
      <c r="L6921" s="107" t="str">
        <f t="array" ref="L6921">_xlfn.IFS(H6921&lt;100000,"Low",AND(H6921&gt;=100000,H6921&lt;250000),"Medium",H6921&gt;=250000,"High")</f>
        <v>High</v>
      </c>
      <c r="M6921" s="107" t="str">
        <f>IF(H6921&lt;100000,"Low",IF(AND(H6921&gt;=100000,H6921&lt;250000),"Medium","High"))</f>
        <v>High</v>
      </c>
    </row>
    <row r="6922" spans="1:13" x14ac:dyDescent="0.4">
      <c r="A6922" s="109" t="s">
        <v>6016</v>
      </c>
      <c r="B6922" s="109" t="s">
        <v>9929</v>
      </c>
      <c r="C6922" s="109" t="s">
        <v>1064</v>
      </c>
      <c r="D6922" s="109" t="s">
        <v>106</v>
      </c>
      <c r="E6922" s="109" t="s">
        <v>9117</v>
      </c>
      <c r="F6922" s="109" t="s">
        <v>99</v>
      </c>
      <c r="G6922" s="109" t="s">
        <v>6109</v>
      </c>
      <c r="H6922" s="107">
        <v>403856</v>
      </c>
      <c r="I6922" s="109">
        <v>3</v>
      </c>
      <c r="J6922" s="108">
        <v>85486</v>
      </c>
      <c r="K6922" s="107" t="str">
        <f>IF(J6922&gt;0,"Untung","Rugi")</f>
        <v>Untung</v>
      </c>
      <c r="L6922" s="107" t="str">
        <f t="array" ref="L6922">_xlfn.IFS(H6922&lt;100000,"Low",AND(H6922&gt;=100000,H6922&lt;250000),"Medium",H6922&gt;=250000,"High")</f>
        <v>High</v>
      </c>
      <c r="M6922" s="107" t="str">
        <f>IF(H6922&lt;100000,"Low",IF(AND(H6922&gt;=100000,H6922&lt;250000),"Medium","High"))</f>
        <v>High</v>
      </c>
    </row>
    <row r="6923" spans="1:13" x14ac:dyDescent="0.4">
      <c r="A6923" s="109" t="s">
        <v>6016</v>
      </c>
      <c r="B6923" s="109" t="s">
        <v>9929</v>
      </c>
      <c r="C6923" s="109" t="s">
        <v>1051</v>
      </c>
      <c r="D6923" s="109" t="s">
        <v>104</v>
      </c>
      <c r="E6923" s="109" t="s">
        <v>6330</v>
      </c>
      <c r="F6923" s="109" t="s">
        <v>95</v>
      </c>
      <c r="G6923" s="109" t="s">
        <v>6052</v>
      </c>
      <c r="H6923" s="107">
        <v>353409</v>
      </c>
      <c r="I6923" s="109">
        <v>5</v>
      </c>
      <c r="J6923" s="108">
        <v>410532</v>
      </c>
      <c r="K6923" s="107" t="str">
        <f>IF(J6923&gt;0,"Untung","Rugi")</f>
        <v>Untung</v>
      </c>
      <c r="L6923" s="107" t="str">
        <f t="array" ref="L6923">_xlfn.IFS(H6923&lt;100000,"Low",AND(H6923&gt;=100000,H6923&lt;250000),"Medium",H6923&gt;=250000,"High")</f>
        <v>High</v>
      </c>
      <c r="M6923" s="107" t="str">
        <f>IF(H6923&lt;100000,"Low",IF(AND(H6923&gt;=100000,H6923&lt;250000),"Medium","High"))</f>
        <v>High</v>
      </c>
    </row>
    <row r="6924" spans="1:13" x14ac:dyDescent="0.4">
      <c r="A6924" s="109" t="s">
        <v>6016</v>
      </c>
      <c r="B6924" s="109" t="s">
        <v>9928</v>
      </c>
      <c r="C6924" s="109" t="s">
        <v>1051</v>
      </c>
      <c r="D6924" s="109" t="s">
        <v>104</v>
      </c>
      <c r="E6924" s="109" t="s">
        <v>7733</v>
      </c>
      <c r="F6924" s="109" t="s">
        <v>95</v>
      </c>
      <c r="G6924" s="109" t="s">
        <v>6116</v>
      </c>
      <c r="H6924" s="107">
        <v>272996</v>
      </c>
      <c r="I6924" s="109">
        <v>2</v>
      </c>
      <c r="J6924" s="108">
        <v>-246610</v>
      </c>
      <c r="K6924" s="107" t="str">
        <f>IF(J6924&gt;0,"Untung","Rugi")</f>
        <v>Rugi</v>
      </c>
      <c r="L6924" s="107" t="str">
        <f t="array" ref="L6924">_xlfn.IFS(H6924&lt;100000,"Low",AND(H6924&gt;=100000,H6924&lt;250000),"Medium",H6924&gt;=250000,"High")</f>
        <v>High</v>
      </c>
      <c r="M6924" s="107" t="str">
        <f>IF(H6924&lt;100000,"Low",IF(AND(H6924&gt;=100000,H6924&lt;250000),"Medium","High"))</f>
        <v>High</v>
      </c>
    </row>
    <row r="6925" spans="1:13" x14ac:dyDescent="0.4">
      <c r="A6925" s="109" t="s">
        <v>6016</v>
      </c>
      <c r="B6925" s="109" t="s">
        <v>9928</v>
      </c>
      <c r="C6925" s="109" t="s">
        <v>1051</v>
      </c>
      <c r="D6925" s="109" t="s">
        <v>104</v>
      </c>
      <c r="E6925" s="109" t="s">
        <v>7864</v>
      </c>
      <c r="F6925" s="109" t="s">
        <v>95</v>
      </c>
      <c r="G6925" s="109" t="s">
        <v>6052</v>
      </c>
      <c r="H6925" s="107">
        <v>359582</v>
      </c>
      <c r="I6925" s="109">
        <v>4</v>
      </c>
      <c r="J6925" s="108">
        <v>-56047</v>
      </c>
      <c r="K6925" s="107" t="str">
        <f>IF(J6925&gt;0,"Untung","Rugi")</f>
        <v>Rugi</v>
      </c>
      <c r="L6925" s="107" t="str">
        <f t="array" ref="L6925">_xlfn.IFS(H6925&lt;100000,"Low",AND(H6925&gt;=100000,H6925&lt;250000),"Medium",H6925&gt;=250000,"High")</f>
        <v>High</v>
      </c>
      <c r="M6925" s="107" t="str">
        <f>IF(H6925&lt;100000,"Low",IF(AND(H6925&gt;=100000,H6925&lt;250000),"Medium","High"))</f>
        <v>High</v>
      </c>
    </row>
    <row r="6926" spans="1:13" x14ac:dyDescent="0.4">
      <c r="A6926" s="109" t="s">
        <v>6016</v>
      </c>
      <c r="B6926" s="109" t="s">
        <v>9927</v>
      </c>
      <c r="C6926" s="109" t="s">
        <v>1051</v>
      </c>
      <c r="D6926" s="109" t="s">
        <v>104</v>
      </c>
      <c r="E6926" s="109" t="s">
        <v>7344</v>
      </c>
      <c r="F6926" s="109" t="s">
        <v>99</v>
      </c>
      <c r="G6926" s="109" t="s">
        <v>6141</v>
      </c>
      <c r="H6926" s="107">
        <v>350778</v>
      </c>
      <c r="I6926" s="109">
        <v>3</v>
      </c>
      <c r="J6926" s="108">
        <v>205094</v>
      </c>
      <c r="K6926" s="107" t="str">
        <f>IF(J6926&gt;0,"Untung","Rugi")</f>
        <v>Untung</v>
      </c>
      <c r="L6926" s="107" t="str">
        <f t="array" ref="L6926">_xlfn.IFS(H6926&lt;100000,"Low",AND(H6926&gt;=100000,H6926&lt;250000),"Medium",H6926&gt;=250000,"High")</f>
        <v>High</v>
      </c>
      <c r="M6926" s="107" t="str">
        <f>IF(H6926&lt;100000,"Low",IF(AND(H6926&gt;=100000,H6926&lt;250000),"Medium","High"))</f>
        <v>High</v>
      </c>
    </row>
    <row r="6927" spans="1:13" x14ac:dyDescent="0.4">
      <c r="A6927" s="109" t="s">
        <v>6016</v>
      </c>
      <c r="B6927" s="109" t="s">
        <v>9926</v>
      </c>
      <c r="C6927" s="109" t="s">
        <v>1051</v>
      </c>
      <c r="D6927" s="109" t="s">
        <v>106</v>
      </c>
      <c r="E6927" s="109" t="s">
        <v>7409</v>
      </c>
      <c r="F6927" s="109" t="s">
        <v>6021</v>
      </c>
      <c r="G6927" s="109" t="s">
        <v>6031</v>
      </c>
      <c r="H6927" s="107">
        <v>104334</v>
      </c>
      <c r="I6927" s="109">
        <v>4</v>
      </c>
      <c r="J6927" s="108">
        <v>371436</v>
      </c>
      <c r="K6927" s="107" t="str">
        <f>IF(J6927&gt;0,"Untung","Rugi")</f>
        <v>Untung</v>
      </c>
      <c r="L6927" s="107" t="str">
        <f t="array" ref="L6927">_xlfn.IFS(H6927&lt;100000,"Low",AND(H6927&gt;=100000,H6927&lt;250000),"Medium",H6927&gt;=250000,"High")</f>
        <v>Medium</v>
      </c>
      <c r="M6927" s="107" t="str">
        <f>IF(H6927&lt;100000,"Low",IF(AND(H6927&gt;=100000,H6927&lt;250000),"Medium","High"))</f>
        <v>Medium</v>
      </c>
    </row>
    <row r="6928" spans="1:13" x14ac:dyDescent="0.4">
      <c r="A6928" s="109" t="s">
        <v>6081</v>
      </c>
      <c r="B6928" s="109" t="s">
        <v>9925</v>
      </c>
      <c r="C6928" s="109" t="s">
        <v>1051</v>
      </c>
      <c r="D6928" s="109" t="s">
        <v>106</v>
      </c>
      <c r="E6928" s="109" t="s">
        <v>9924</v>
      </c>
      <c r="F6928" s="109" t="s">
        <v>99</v>
      </c>
      <c r="G6928" s="109" t="s">
        <v>6024</v>
      </c>
      <c r="H6928" s="107">
        <v>200784</v>
      </c>
      <c r="I6928" s="109">
        <v>5</v>
      </c>
      <c r="J6928" s="108">
        <v>11617</v>
      </c>
      <c r="K6928" s="107" t="str">
        <f>IF(J6928&gt;0,"Untung","Rugi")</f>
        <v>Untung</v>
      </c>
      <c r="L6928" s="107" t="str">
        <f t="array" ref="L6928">_xlfn.IFS(H6928&lt;100000,"Low",AND(H6928&gt;=100000,H6928&lt;250000),"Medium",H6928&gt;=250000,"High")</f>
        <v>Medium</v>
      </c>
      <c r="M6928" s="107" t="str">
        <f>IF(H6928&lt;100000,"Low",IF(AND(H6928&gt;=100000,H6928&lt;250000),"Medium","High"))</f>
        <v>Medium</v>
      </c>
    </row>
    <row r="6929" spans="1:13" x14ac:dyDescent="0.4">
      <c r="A6929" s="109" t="s">
        <v>6081</v>
      </c>
      <c r="B6929" s="109" t="s">
        <v>9923</v>
      </c>
      <c r="C6929" s="109" t="s">
        <v>1064</v>
      </c>
      <c r="D6929" s="109" t="s">
        <v>104</v>
      </c>
      <c r="E6929" s="109" t="s">
        <v>8479</v>
      </c>
      <c r="F6929" s="109" t="s">
        <v>99</v>
      </c>
      <c r="G6929" s="109" t="s">
        <v>6024</v>
      </c>
      <c r="H6929" s="107">
        <v>83297</v>
      </c>
      <c r="I6929" s="109">
        <v>5</v>
      </c>
      <c r="J6929" s="108">
        <v>42602</v>
      </c>
      <c r="K6929" s="107" t="str">
        <f>IF(J6929&gt;0,"Untung","Rugi")</f>
        <v>Untung</v>
      </c>
      <c r="L6929" s="107" t="str">
        <f t="array" ref="L6929">_xlfn.IFS(H6929&lt;100000,"Low",AND(H6929&gt;=100000,H6929&lt;250000),"Medium",H6929&gt;=250000,"High")</f>
        <v>Low</v>
      </c>
      <c r="M6929" s="107" t="str">
        <f>IF(H6929&lt;100000,"Low",IF(AND(H6929&gt;=100000,H6929&lt;250000),"Medium","High"))</f>
        <v>Low</v>
      </c>
    </row>
    <row r="6930" spans="1:13" x14ac:dyDescent="0.4">
      <c r="A6930" s="109" t="s">
        <v>6016</v>
      </c>
      <c r="B6930" s="109" t="s">
        <v>9922</v>
      </c>
      <c r="C6930" s="109" t="s">
        <v>1064</v>
      </c>
      <c r="D6930" s="109" t="s">
        <v>102</v>
      </c>
      <c r="E6930" s="109" t="s">
        <v>7952</v>
      </c>
      <c r="F6930" s="109" t="s">
        <v>6021</v>
      </c>
      <c r="G6930" s="109" t="s">
        <v>6020</v>
      </c>
      <c r="H6930" s="107">
        <v>322982</v>
      </c>
      <c r="I6930" s="109">
        <v>5</v>
      </c>
      <c r="J6930" s="108">
        <v>393615</v>
      </c>
      <c r="K6930" s="107" t="str">
        <f>IF(J6930&gt;0,"Untung","Rugi")</f>
        <v>Untung</v>
      </c>
      <c r="L6930" s="107" t="str">
        <f t="array" ref="L6930">_xlfn.IFS(H6930&lt;100000,"Low",AND(H6930&gt;=100000,H6930&lt;250000),"Medium",H6930&gt;=250000,"High")</f>
        <v>High</v>
      </c>
      <c r="M6930" s="107" t="str">
        <f>IF(H6930&lt;100000,"Low",IF(AND(H6930&gt;=100000,H6930&lt;250000),"Medium","High"))</f>
        <v>High</v>
      </c>
    </row>
    <row r="6931" spans="1:13" x14ac:dyDescent="0.4">
      <c r="A6931" s="109" t="s">
        <v>6016</v>
      </c>
      <c r="B6931" s="109" t="s">
        <v>9921</v>
      </c>
      <c r="C6931" s="109" t="s">
        <v>1064</v>
      </c>
      <c r="D6931" s="109" t="s">
        <v>102</v>
      </c>
      <c r="E6931" s="109" t="s">
        <v>7895</v>
      </c>
      <c r="F6931" s="109" t="s">
        <v>95</v>
      </c>
      <c r="G6931" s="109" t="s">
        <v>6052</v>
      </c>
      <c r="H6931" s="107">
        <v>404342</v>
      </c>
      <c r="I6931" s="109">
        <v>1</v>
      </c>
      <c r="J6931" s="108">
        <v>-106791</v>
      </c>
      <c r="K6931" s="107" t="str">
        <f>IF(J6931&gt;0,"Untung","Rugi")</f>
        <v>Rugi</v>
      </c>
      <c r="L6931" s="107" t="str">
        <f t="array" ref="L6931">_xlfn.IFS(H6931&lt;100000,"Low",AND(H6931&gt;=100000,H6931&lt;250000),"Medium",H6931&gt;=250000,"High")</f>
        <v>High</v>
      </c>
      <c r="M6931" s="107" t="str">
        <f>IF(H6931&lt;100000,"Low",IF(AND(H6931&gt;=100000,H6931&lt;250000),"Medium","High"))</f>
        <v>High</v>
      </c>
    </row>
    <row r="6932" spans="1:13" x14ac:dyDescent="0.4">
      <c r="A6932" s="109" t="s">
        <v>6016</v>
      </c>
      <c r="B6932" s="109" t="s">
        <v>9920</v>
      </c>
      <c r="C6932" s="109" t="s">
        <v>1064</v>
      </c>
      <c r="D6932" s="109" t="s">
        <v>102</v>
      </c>
      <c r="E6932" s="109" t="s">
        <v>9020</v>
      </c>
      <c r="F6932" s="109" t="s">
        <v>99</v>
      </c>
      <c r="G6932" s="109" t="s">
        <v>6049</v>
      </c>
      <c r="H6932" s="107">
        <v>20297</v>
      </c>
      <c r="I6932" s="109">
        <v>3</v>
      </c>
      <c r="J6932" s="108">
        <v>-163203</v>
      </c>
      <c r="K6932" s="107" t="str">
        <f>IF(J6932&gt;0,"Untung","Rugi")</f>
        <v>Rugi</v>
      </c>
      <c r="L6932" s="107" t="str">
        <f t="array" ref="L6932">_xlfn.IFS(H6932&lt;100000,"Low",AND(H6932&gt;=100000,H6932&lt;250000),"Medium",H6932&gt;=250000,"High")</f>
        <v>Low</v>
      </c>
      <c r="M6932" s="107" t="str">
        <f>IF(H6932&lt;100000,"Low",IF(AND(H6932&gt;=100000,H6932&lt;250000),"Medium","High"))</f>
        <v>Low</v>
      </c>
    </row>
    <row r="6933" spans="1:13" x14ac:dyDescent="0.4">
      <c r="A6933" s="109" t="s">
        <v>6016</v>
      </c>
      <c r="B6933" s="109" t="s">
        <v>9919</v>
      </c>
      <c r="C6933" s="109" t="s">
        <v>1064</v>
      </c>
      <c r="D6933" s="109" t="s">
        <v>102</v>
      </c>
      <c r="E6933" s="109" t="s">
        <v>9918</v>
      </c>
      <c r="F6933" s="109" t="s">
        <v>95</v>
      </c>
      <c r="G6933" s="109" t="s">
        <v>6116</v>
      </c>
      <c r="H6933" s="107">
        <v>211632</v>
      </c>
      <c r="I6933" s="109">
        <v>1</v>
      </c>
      <c r="J6933" s="108">
        <v>25398</v>
      </c>
      <c r="K6933" s="107" t="str">
        <f>IF(J6933&gt;0,"Untung","Rugi")</f>
        <v>Untung</v>
      </c>
      <c r="L6933" s="107" t="str">
        <f t="array" ref="L6933">_xlfn.IFS(H6933&lt;100000,"Low",AND(H6933&gt;=100000,H6933&lt;250000),"Medium",H6933&gt;=250000,"High")</f>
        <v>Medium</v>
      </c>
      <c r="M6933" s="107" t="str">
        <f>IF(H6933&lt;100000,"Low",IF(AND(H6933&gt;=100000,H6933&lt;250000),"Medium","High"))</f>
        <v>Medium</v>
      </c>
    </row>
    <row r="6934" spans="1:13" x14ac:dyDescent="0.4">
      <c r="A6934" s="109" t="s">
        <v>6016</v>
      </c>
      <c r="B6934" s="109" t="s">
        <v>9917</v>
      </c>
      <c r="C6934" s="109" t="s">
        <v>1051</v>
      </c>
      <c r="D6934" s="109" t="s">
        <v>102</v>
      </c>
      <c r="E6934" s="109" t="s">
        <v>8701</v>
      </c>
      <c r="F6934" s="109" t="s">
        <v>95</v>
      </c>
      <c r="G6934" s="109" t="s">
        <v>6017</v>
      </c>
      <c r="H6934" s="107">
        <v>203250</v>
      </c>
      <c r="I6934" s="109">
        <v>3</v>
      </c>
      <c r="J6934" s="108">
        <v>-157571</v>
      </c>
      <c r="K6934" s="107" t="str">
        <f>IF(J6934&gt;0,"Untung","Rugi")</f>
        <v>Rugi</v>
      </c>
      <c r="L6934" s="107" t="str">
        <f t="array" ref="L6934">_xlfn.IFS(H6934&lt;100000,"Low",AND(H6934&gt;=100000,H6934&lt;250000),"Medium",H6934&gt;=250000,"High")</f>
        <v>Medium</v>
      </c>
      <c r="M6934" s="107" t="str">
        <f>IF(H6934&lt;100000,"Low",IF(AND(H6934&gt;=100000,H6934&lt;250000),"Medium","High"))</f>
        <v>Medium</v>
      </c>
    </row>
    <row r="6935" spans="1:13" x14ac:dyDescent="0.4">
      <c r="A6935" s="109" t="s">
        <v>6016</v>
      </c>
      <c r="B6935" s="109" t="s">
        <v>9916</v>
      </c>
      <c r="C6935" s="109" t="s">
        <v>1051</v>
      </c>
      <c r="D6935" s="109" t="s">
        <v>102</v>
      </c>
      <c r="E6935" s="109" t="s">
        <v>9915</v>
      </c>
      <c r="F6935" s="109" t="s">
        <v>95</v>
      </c>
      <c r="G6935" s="109" t="s">
        <v>6013</v>
      </c>
      <c r="H6935" s="107">
        <v>75569</v>
      </c>
      <c r="I6935" s="109">
        <v>3</v>
      </c>
      <c r="J6935" s="108">
        <v>225340</v>
      </c>
      <c r="K6935" s="107" t="str">
        <f>IF(J6935&gt;0,"Untung","Rugi")</f>
        <v>Untung</v>
      </c>
      <c r="L6935" s="107" t="str">
        <f t="array" ref="L6935">_xlfn.IFS(H6935&lt;100000,"Low",AND(H6935&gt;=100000,H6935&lt;250000),"Medium",H6935&gt;=250000,"High")</f>
        <v>Low</v>
      </c>
      <c r="M6935" s="107" t="str">
        <f>IF(H6935&lt;100000,"Low",IF(AND(H6935&gt;=100000,H6935&lt;250000),"Medium","High"))</f>
        <v>Low</v>
      </c>
    </row>
    <row r="6936" spans="1:13" x14ac:dyDescent="0.4">
      <c r="A6936" s="109" t="s">
        <v>6016</v>
      </c>
      <c r="B6936" s="109" t="s">
        <v>9914</v>
      </c>
      <c r="C6936" s="109" t="s">
        <v>1051</v>
      </c>
      <c r="D6936" s="109" t="s">
        <v>106</v>
      </c>
      <c r="E6936" s="109" t="s">
        <v>9913</v>
      </c>
      <c r="F6936" s="109" t="s">
        <v>6021</v>
      </c>
      <c r="G6936" s="109" t="s">
        <v>6020</v>
      </c>
      <c r="H6936" s="107">
        <v>327690</v>
      </c>
      <c r="I6936" s="109">
        <v>3</v>
      </c>
      <c r="J6936" s="108">
        <v>328937</v>
      </c>
      <c r="K6936" s="107" t="str">
        <f>IF(J6936&gt;0,"Untung","Rugi")</f>
        <v>Untung</v>
      </c>
      <c r="L6936" s="107" t="str">
        <f t="array" ref="L6936">_xlfn.IFS(H6936&lt;100000,"Low",AND(H6936&gt;=100000,H6936&lt;250000),"Medium",H6936&gt;=250000,"High")</f>
        <v>High</v>
      </c>
      <c r="M6936" s="107" t="str">
        <f>IF(H6936&lt;100000,"Low",IF(AND(H6936&gt;=100000,H6936&lt;250000),"Medium","High"))</f>
        <v>High</v>
      </c>
    </row>
    <row r="6937" spans="1:13" x14ac:dyDescent="0.4">
      <c r="A6937" s="109" t="s">
        <v>6016</v>
      </c>
      <c r="B6937" s="109" t="s">
        <v>9912</v>
      </c>
      <c r="C6937" s="109" t="s">
        <v>1064</v>
      </c>
      <c r="D6937" s="109" t="s">
        <v>104</v>
      </c>
      <c r="E6937" s="109" t="s">
        <v>8559</v>
      </c>
      <c r="F6937" s="109" t="s">
        <v>99</v>
      </c>
      <c r="G6937" s="109" t="s">
        <v>6109</v>
      </c>
      <c r="H6937" s="107">
        <v>336406</v>
      </c>
      <c r="I6937" s="109">
        <v>2</v>
      </c>
      <c r="J6937" s="108">
        <v>283189</v>
      </c>
      <c r="K6937" s="107" t="str">
        <f>IF(J6937&gt;0,"Untung","Rugi")</f>
        <v>Untung</v>
      </c>
      <c r="L6937" s="107" t="str">
        <f t="array" ref="L6937">_xlfn.IFS(H6937&lt;100000,"Low",AND(H6937&gt;=100000,H6937&lt;250000),"Medium",H6937&gt;=250000,"High")</f>
        <v>High</v>
      </c>
      <c r="M6937" s="107" t="str">
        <f>IF(H6937&lt;100000,"Low",IF(AND(H6937&gt;=100000,H6937&lt;250000),"Medium","High"))</f>
        <v>High</v>
      </c>
    </row>
    <row r="6938" spans="1:13" x14ac:dyDescent="0.4">
      <c r="A6938" s="109" t="s">
        <v>6016</v>
      </c>
      <c r="B6938" s="109" t="s">
        <v>9911</v>
      </c>
      <c r="C6938" s="109" t="s">
        <v>1051</v>
      </c>
      <c r="D6938" s="109" t="s">
        <v>96</v>
      </c>
      <c r="E6938" s="109" t="s">
        <v>6642</v>
      </c>
      <c r="F6938" s="109" t="s">
        <v>99</v>
      </c>
      <c r="G6938" s="109" t="s">
        <v>6049</v>
      </c>
      <c r="H6938" s="107">
        <v>388951</v>
      </c>
      <c r="I6938" s="109">
        <v>2</v>
      </c>
      <c r="J6938" s="108">
        <v>-175866</v>
      </c>
      <c r="K6938" s="107" t="str">
        <f>IF(J6938&gt;0,"Untung","Rugi")</f>
        <v>Rugi</v>
      </c>
      <c r="L6938" s="107" t="str">
        <f t="array" ref="L6938">_xlfn.IFS(H6938&lt;100000,"Low",AND(H6938&gt;=100000,H6938&lt;250000),"Medium",H6938&gt;=250000,"High")</f>
        <v>High</v>
      </c>
      <c r="M6938" s="107" t="str">
        <f>IF(H6938&lt;100000,"Low",IF(AND(H6938&gt;=100000,H6938&lt;250000),"Medium","High"))</f>
        <v>High</v>
      </c>
    </row>
    <row r="6939" spans="1:13" x14ac:dyDescent="0.4">
      <c r="A6939" s="109" t="s">
        <v>6027</v>
      </c>
      <c r="B6939" s="109" t="s">
        <v>9910</v>
      </c>
      <c r="C6939" s="109" t="s">
        <v>100</v>
      </c>
      <c r="D6939" s="109" t="s">
        <v>104</v>
      </c>
      <c r="E6939" s="109" t="s">
        <v>9909</v>
      </c>
      <c r="F6939" s="109" t="s">
        <v>95</v>
      </c>
      <c r="G6939" s="109" t="s">
        <v>6017</v>
      </c>
      <c r="H6939" s="107">
        <v>110073</v>
      </c>
      <c r="I6939" s="109">
        <v>2</v>
      </c>
      <c r="J6939" s="108">
        <v>-171755</v>
      </c>
      <c r="K6939" s="107" t="str">
        <f>IF(J6939&gt;0,"Untung","Rugi")</f>
        <v>Rugi</v>
      </c>
      <c r="L6939" s="107" t="str">
        <f t="array" ref="L6939">_xlfn.IFS(H6939&lt;100000,"Low",AND(H6939&gt;=100000,H6939&lt;250000),"Medium",H6939&gt;=250000,"High")</f>
        <v>Medium</v>
      </c>
      <c r="M6939" s="107" t="str">
        <f>IF(H6939&lt;100000,"Low",IF(AND(H6939&gt;=100000,H6939&lt;250000),"Medium","High"))</f>
        <v>Medium</v>
      </c>
    </row>
    <row r="6940" spans="1:13" x14ac:dyDescent="0.4">
      <c r="A6940" s="109" t="s">
        <v>6016</v>
      </c>
      <c r="B6940" s="109" t="s">
        <v>9908</v>
      </c>
      <c r="C6940" s="109" t="s">
        <v>1051</v>
      </c>
      <c r="D6940" s="109" t="s">
        <v>106</v>
      </c>
      <c r="E6940" s="109" t="s">
        <v>9907</v>
      </c>
      <c r="F6940" s="109" t="s">
        <v>95</v>
      </c>
      <c r="G6940" s="109" t="s">
        <v>6013</v>
      </c>
      <c r="H6940" s="107">
        <v>208199</v>
      </c>
      <c r="I6940" s="109">
        <v>7</v>
      </c>
      <c r="J6940" s="108">
        <v>-184806</v>
      </c>
      <c r="K6940" s="107" t="str">
        <f>IF(J6940&gt;0,"Untung","Rugi")</f>
        <v>Rugi</v>
      </c>
      <c r="L6940" s="107" t="str">
        <f t="array" ref="L6940">_xlfn.IFS(H6940&lt;100000,"Low",AND(H6940&gt;=100000,H6940&lt;250000),"Medium",H6940&gt;=250000,"High")</f>
        <v>Medium</v>
      </c>
      <c r="M6940" s="107" t="str">
        <f>IF(H6940&lt;100000,"Low",IF(AND(H6940&gt;=100000,H6940&lt;250000),"Medium","High"))</f>
        <v>Medium</v>
      </c>
    </row>
    <row r="6941" spans="1:13" x14ac:dyDescent="0.4">
      <c r="A6941" s="109" t="s">
        <v>6016</v>
      </c>
      <c r="B6941" s="109" t="s">
        <v>9906</v>
      </c>
      <c r="C6941" s="109" t="s">
        <v>1051</v>
      </c>
      <c r="D6941" s="109" t="s">
        <v>104</v>
      </c>
      <c r="E6941" s="109" t="s">
        <v>6025</v>
      </c>
      <c r="F6941" s="109" t="s">
        <v>99</v>
      </c>
      <c r="G6941" s="109" t="s">
        <v>6024</v>
      </c>
      <c r="H6941" s="107">
        <v>300647</v>
      </c>
      <c r="I6941" s="109">
        <v>6</v>
      </c>
      <c r="J6941" s="108">
        <v>-33984</v>
      </c>
      <c r="K6941" s="107" t="str">
        <f>IF(J6941&gt;0,"Untung","Rugi")</f>
        <v>Rugi</v>
      </c>
      <c r="L6941" s="107" t="str">
        <f t="array" ref="L6941">_xlfn.IFS(H6941&lt;100000,"Low",AND(H6941&gt;=100000,H6941&lt;250000),"Medium",H6941&gt;=250000,"High")</f>
        <v>High</v>
      </c>
      <c r="M6941" s="107" t="str">
        <f>IF(H6941&lt;100000,"Low",IF(AND(H6941&gt;=100000,H6941&lt;250000),"Medium","High"))</f>
        <v>High</v>
      </c>
    </row>
    <row r="6942" spans="1:13" x14ac:dyDescent="0.4">
      <c r="A6942" s="109" t="s">
        <v>6027</v>
      </c>
      <c r="B6942" s="109" t="s">
        <v>9905</v>
      </c>
      <c r="C6942" s="109" t="s">
        <v>1051</v>
      </c>
      <c r="D6942" s="109" t="s">
        <v>104</v>
      </c>
      <c r="E6942" s="109" t="s">
        <v>8384</v>
      </c>
      <c r="F6942" s="109" t="s">
        <v>95</v>
      </c>
      <c r="G6942" s="109" t="s">
        <v>6052</v>
      </c>
      <c r="H6942" s="107">
        <v>154221</v>
      </c>
      <c r="I6942" s="109">
        <v>5</v>
      </c>
      <c r="J6942" s="108">
        <v>120162</v>
      </c>
      <c r="K6942" s="107" t="str">
        <f>IF(J6942&gt;0,"Untung","Rugi")</f>
        <v>Untung</v>
      </c>
      <c r="L6942" s="107" t="str">
        <f t="array" ref="L6942">_xlfn.IFS(H6942&lt;100000,"Low",AND(H6942&gt;=100000,H6942&lt;250000),"Medium",H6942&gt;=250000,"High")</f>
        <v>Medium</v>
      </c>
      <c r="M6942" s="107" t="str">
        <f>IF(H6942&lt;100000,"Low",IF(AND(H6942&gt;=100000,H6942&lt;250000),"Medium","High"))</f>
        <v>Medium</v>
      </c>
    </row>
    <row r="6943" spans="1:13" x14ac:dyDescent="0.4">
      <c r="A6943" s="109" t="s">
        <v>6027</v>
      </c>
      <c r="B6943" s="109" t="s">
        <v>9904</v>
      </c>
      <c r="C6943" s="109" t="s">
        <v>1051</v>
      </c>
      <c r="D6943" s="109" t="s">
        <v>102</v>
      </c>
      <c r="E6943" s="109" t="s">
        <v>9903</v>
      </c>
      <c r="F6943" s="109" t="s">
        <v>95</v>
      </c>
      <c r="G6943" s="109" t="s">
        <v>6039</v>
      </c>
      <c r="H6943" s="107">
        <v>147210</v>
      </c>
      <c r="I6943" s="109">
        <v>1</v>
      </c>
      <c r="J6943" s="108">
        <v>-147005</v>
      </c>
      <c r="K6943" s="107" t="str">
        <f>IF(J6943&gt;0,"Untung","Rugi")</f>
        <v>Rugi</v>
      </c>
      <c r="L6943" s="107" t="str">
        <f t="array" ref="L6943">_xlfn.IFS(H6943&lt;100000,"Low",AND(H6943&gt;=100000,H6943&lt;250000),"Medium",H6943&gt;=250000,"High")</f>
        <v>Medium</v>
      </c>
      <c r="M6943" s="107" t="str">
        <f>IF(H6943&lt;100000,"Low",IF(AND(H6943&gt;=100000,H6943&lt;250000),"Medium","High"))</f>
        <v>Medium</v>
      </c>
    </row>
    <row r="6944" spans="1:13" x14ac:dyDescent="0.4">
      <c r="A6944" s="109" t="s">
        <v>6016</v>
      </c>
      <c r="B6944" s="109" t="s">
        <v>6850</v>
      </c>
      <c r="C6944" s="109" t="s">
        <v>1051</v>
      </c>
      <c r="D6944" s="109" t="s">
        <v>96</v>
      </c>
      <c r="E6944" s="109" t="s">
        <v>6628</v>
      </c>
      <c r="F6944" s="109" t="s">
        <v>95</v>
      </c>
      <c r="G6944" s="109" t="s">
        <v>6116</v>
      </c>
      <c r="H6944" s="107">
        <v>397572</v>
      </c>
      <c r="I6944" s="109">
        <v>4</v>
      </c>
      <c r="J6944" s="108">
        <v>161752</v>
      </c>
      <c r="K6944" s="107" t="str">
        <f>IF(J6944&gt;0,"Untung","Rugi")</f>
        <v>Untung</v>
      </c>
      <c r="L6944" s="107" t="str">
        <f t="array" ref="L6944">_xlfn.IFS(H6944&lt;100000,"Low",AND(H6944&gt;=100000,H6944&lt;250000),"Medium",H6944&gt;=250000,"High")</f>
        <v>High</v>
      </c>
      <c r="M6944" s="107" t="str">
        <f>IF(H6944&lt;100000,"Low",IF(AND(H6944&gt;=100000,H6944&lt;250000),"Medium","High"))</f>
        <v>High</v>
      </c>
    </row>
    <row r="6945" spans="1:13" x14ac:dyDescent="0.4">
      <c r="A6945" s="109" t="s">
        <v>6027</v>
      </c>
      <c r="B6945" s="109" t="s">
        <v>9902</v>
      </c>
      <c r="C6945" s="109" t="s">
        <v>1051</v>
      </c>
      <c r="D6945" s="109" t="s">
        <v>96</v>
      </c>
      <c r="E6945" s="109" t="s">
        <v>8550</v>
      </c>
      <c r="F6945" s="109" t="s">
        <v>95</v>
      </c>
      <c r="G6945" s="109" t="s">
        <v>6017</v>
      </c>
      <c r="H6945" s="107">
        <v>159275</v>
      </c>
      <c r="I6945" s="109">
        <v>1</v>
      </c>
      <c r="J6945" s="108">
        <v>194461</v>
      </c>
      <c r="K6945" s="107" t="str">
        <f>IF(J6945&gt;0,"Untung","Rugi")</f>
        <v>Untung</v>
      </c>
      <c r="L6945" s="107" t="str">
        <f t="array" ref="L6945">_xlfn.IFS(H6945&lt;100000,"Low",AND(H6945&gt;=100000,H6945&lt;250000),"Medium",H6945&gt;=250000,"High")</f>
        <v>Medium</v>
      </c>
      <c r="M6945" s="107" t="str">
        <f>IF(H6945&lt;100000,"Low",IF(AND(H6945&gt;=100000,H6945&lt;250000),"Medium","High"))</f>
        <v>Medium</v>
      </c>
    </row>
    <row r="6946" spans="1:13" x14ac:dyDescent="0.4">
      <c r="A6946" s="109" t="s">
        <v>6027</v>
      </c>
      <c r="B6946" s="109" t="s">
        <v>9901</v>
      </c>
      <c r="C6946" s="109" t="s">
        <v>1064</v>
      </c>
      <c r="D6946" s="109" t="s">
        <v>106</v>
      </c>
      <c r="E6946" s="109" t="s">
        <v>7451</v>
      </c>
      <c r="F6946" s="109" t="s">
        <v>6021</v>
      </c>
      <c r="G6946" s="109" t="s">
        <v>6020</v>
      </c>
      <c r="H6946" s="107">
        <v>333613</v>
      </c>
      <c r="I6946" s="109">
        <v>2</v>
      </c>
      <c r="J6946" s="108">
        <v>-73440</v>
      </c>
      <c r="K6946" s="107" t="str">
        <f>IF(J6946&gt;0,"Untung","Rugi")</f>
        <v>Rugi</v>
      </c>
      <c r="L6946" s="107" t="str">
        <f t="array" ref="L6946">_xlfn.IFS(H6946&lt;100000,"Low",AND(H6946&gt;=100000,H6946&lt;250000),"Medium",H6946&gt;=250000,"High")</f>
        <v>High</v>
      </c>
      <c r="M6946" s="107" t="str">
        <f>IF(H6946&lt;100000,"Low",IF(AND(H6946&gt;=100000,H6946&lt;250000),"Medium","High"))</f>
        <v>High</v>
      </c>
    </row>
    <row r="6947" spans="1:13" x14ac:dyDescent="0.4">
      <c r="A6947" s="109" t="s">
        <v>6027</v>
      </c>
      <c r="B6947" s="109" t="s">
        <v>9900</v>
      </c>
      <c r="C6947" s="109" t="s">
        <v>1064</v>
      </c>
      <c r="D6947" s="109" t="s">
        <v>106</v>
      </c>
      <c r="E6947" s="109" t="s">
        <v>8527</v>
      </c>
      <c r="F6947" s="109" t="s">
        <v>95</v>
      </c>
      <c r="G6947" s="109" t="s">
        <v>6057</v>
      </c>
      <c r="H6947" s="107">
        <v>136442</v>
      </c>
      <c r="I6947" s="109">
        <v>4</v>
      </c>
      <c r="J6947" s="108">
        <v>395734</v>
      </c>
      <c r="K6947" s="107" t="str">
        <f>IF(J6947&gt;0,"Untung","Rugi")</f>
        <v>Untung</v>
      </c>
      <c r="L6947" s="107" t="str">
        <f t="array" ref="L6947">_xlfn.IFS(H6947&lt;100000,"Low",AND(H6947&gt;=100000,H6947&lt;250000),"Medium",H6947&gt;=250000,"High")</f>
        <v>Medium</v>
      </c>
      <c r="M6947" s="107" t="str">
        <f>IF(H6947&lt;100000,"Low",IF(AND(H6947&gt;=100000,H6947&lt;250000),"Medium","High"))</f>
        <v>Medium</v>
      </c>
    </row>
    <row r="6948" spans="1:13" x14ac:dyDescent="0.4">
      <c r="A6948" s="109" t="s">
        <v>6027</v>
      </c>
      <c r="B6948" s="109" t="s">
        <v>9899</v>
      </c>
      <c r="C6948" s="109" t="s">
        <v>1051</v>
      </c>
      <c r="D6948" s="109" t="s">
        <v>104</v>
      </c>
      <c r="E6948" s="109" t="s">
        <v>9898</v>
      </c>
      <c r="F6948" s="109" t="s">
        <v>95</v>
      </c>
      <c r="G6948" s="109" t="s">
        <v>6017</v>
      </c>
      <c r="H6948" s="107">
        <v>181704</v>
      </c>
      <c r="I6948" s="109">
        <v>3</v>
      </c>
      <c r="J6948" s="108">
        <v>405220</v>
      </c>
      <c r="K6948" s="107" t="str">
        <f>IF(J6948&gt;0,"Untung","Rugi")</f>
        <v>Untung</v>
      </c>
      <c r="L6948" s="107" t="str">
        <f t="array" ref="L6948">_xlfn.IFS(H6948&lt;100000,"Low",AND(H6948&gt;=100000,H6948&lt;250000),"Medium",H6948&gt;=250000,"High")</f>
        <v>Medium</v>
      </c>
      <c r="M6948" s="107" t="str">
        <f>IF(H6948&lt;100000,"Low",IF(AND(H6948&gt;=100000,H6948&lt;250000),"Medium","High"))</f>
        <v>Medium</v>
      </c>
    </row>
    <row r="6949" spans="1:13" x14ac:dyDescent="0.4">
      <c r="A6949" s="109" t="s">
        <v>6016</v>
      </c>
      <c r="B6949" s="109" t="s">
        <v>9897</v>
      </c>
      <c r="C6949" s="109" t="s">
        <v>100</v>
      </c>
      <c r="D6949" s="109" t="s">
        <v>102</v>
      </c>
      <c r="E6949" s="109" t="s">
        <v>9896</v>
      </c>
      <c r="F6949" s="109" t="s">
        <v>95</v>
      </c>
      <c r="G6949" s="109" t="s">
        <v>6067</v>
      </c>
      <c r="H6949" s="107">
        <v>289356</v>
      </c>
      <c r="I6949" s="109">
        <v>8</v>
      </c>
      <c r="J6949" s="108">
        <v>-115506</v>
      </c>
      <c r="K6949" s="107" t="str">
        <f>IF(J6949&gt;0,"Untung","Rugi")</f>
        <v>Rugi</v>
      </c>
      <c r="L6949" s="107" t="str">
        <f t="array" ref="L6949">_xlfn.IFS(H6949&lt;100000,"Low",AND(H6949&gt;=100000,H6949&lt;250000),"Medium",H6949&gt;=250000,"High")</f>
        <v>High</v>
      </c>
      <c r="M6949" s="107" t="str">
        <f>IF(H6949&lt;100000,"Low",IF(AND(H6949&gt;=100000,H6949&lt;250000),"Medium","High"))</f>
        <v>High</v>
      </c>
    </row>
    <row r="6950" spans="1:13" x14ac:dyDescent="0.4">
      <c r="A6950" s="109" t="s">
        <v>6027</v>
      </c>
      <c r="B6950" s="109" t="s">
        <v>9895</v>
      </c>
      <c r="C6950" s="109" t="s">
        <v>100</v>
      </c>
      <c r="D6950" s="109" t="s">
        <v>102</v>
      </c>
      <c r="E6950" s="109" t="s">
        <v>7113</v>
      </c>
      <c r="F6950" s="109" t="s">
        <v>95</v>
      </c>
      <c r="G6950" s="109" t="s">
        <v>6052</v>
      </c>
      <c r="H6950" s="107">
        <v>246510</v>
      </c>
      <c r="I6950" s="109">
        <v>3</v>
      </c>
      <c r="J6950" s="108">
        <v>276250</v>
      </c>
      <c r="K6950" s="107" t="str">
        <f>IF(J6950&gt;0,"Untung","Rugi")</f>
        <v>Untung</v>
      </c>
      <c r="L6950" s="107" t="str">
        <f t="array" ref="L6950">_xlfn.IFS(H6950&lt;100000,"Low",AND(H6950&gt;=100000,H6950&lt;250000),"Medium",H6950&gt;=250000,"High")</f>
        <v>Medium</v>
      </c>
      <c r="M6950" s="107" t="str">
        <f>IF(H6950&lt;100000,"Low",IF(AND(H6950&gt;=100000,H6950&lt;250000),"Medium","High"))</f>
        <v>Medium</v>
      </c>
    </row>
    <row r="6951" spans="1:13" x14ac:dyDescent="0.4">
      <c r="A6951" s="109" t="s">
        <v>6027</v>
      </c>
      <c r="B6951" s="109" t="s">
        <v>9895</v>
      </c>
      <c r="C6951" s="109" t="s">
        <v>1051</v>
      </c>
      <c r="D6951" s="109" t="s">
        <v>102</v>
      </c>
      <c r="E6951" s="109" t="s">
        <v>8450</v>
      </c>
      <c r="F6951" s="109" t="s">
        <v>95</v>
      </c>
      <c r="G6951" s="109" t="s">
        <v>6116</v>
      </c>
      <c r="H6951" s="107">
        <v>282703</v>
      </c>
      <c r="I6951" s="109">
        <v>2</v>
      </c>
      <c r="J6951" s="108">
        <v>-196197</v>
      </c>
      <c r="K6951" s="107" t="str">
        <f>IF(J6951&gt;0,"Untung","Rugi")</f>
        <v>Rugi</v>
      </c>
      <c r="L6951" s="107" t="str">
        <f t="array" ref="L6951">_xlfn.IFS(H6951&lt;100000,"Low",AND(H6951&gt;=100000,H6951&lt;250000),"Medium",H6951&gt;=250000,"High")</f>
        <v>High</v>
      </c>
      <c r="M6951" s="107" t="str">
        <f>IF(H6951&lt;100000,"Low",IF(AND(H6951&gt;=100000,H6951&lt;250000),"Medium","High"))</f>
        <v>High</v>
      </c>
    </row>
    <row r="6952" spans="1:13" x14ac:dyDescent="0.4">
      <c r="A6952" s="109" t="s">
        <v>6046</v>
      </c>
      <c r="B6952" s="109" t="s">
        <v>9894</v>
      </c>
      <c r="C6952" s="109" t="s">
        <v>1051</v>
      </c>
      <c r="D6952" s="109" t="s">
        <v>96</v>
      </c>
      <c r="E6952" s="109" t="s">
        <v>6868</v>
      </c>
      <c r="F6952" s="109" t="s">
        <v>95</v>
      </c>
      <c r="G6952" s="109" t="s">
        <v>6062</v>
      </c>
      <c r="H6952" s="107">
        <v>243127</v>
      </c>
      <c r="I6952" s="109">
        <v>4</v>
      </c>
      <c r="J6952" s="108">
        <v>-203754</v>
      </c>
      <c r="K6952" s="107" t="str">
        <f>IF(J6952&gt;0,"Untung","Rugi")</f>
        <v>Rugi</v>
      </c>
      <c r="L6952" s="107" t="str">
        <f t="array" ref="L6952">_xlfn.IFS(H6952&lt;100000,"Low",AND(H6952&gt;=100000,H6952&lt;250000),"Medium",H6952&gt;=250000,"High")</f>
        <v>Medium</v>
      </c>
      <c r="M6952" s="107" t="str">
        <f>IF(H6952&lt;100000,"Low",IF(AND(H6952&gt;=100000,H6952&lt;250000),"Medium","High"))</f>
        <v>Medium</v>
      </c>
    </row>
    <row r="6953" spans="1:13" x14ac:dyDescent="0.4">
      <c r="A6953" s="109" t="s">
        <v>6027</v>
      </c>
      <c r="B6953" s="109" t="s">
        <v>9893</v>
      </c>
      <c r="C6953" s="109" t="s">
        <v>1051</v>
      </c>
      <c r="D6953" s="109" t="s">
        <v>96</v>
      </c>
      <c r="E6953" s="109" t="s">
        <v>8854</v>
      </c>
      <c r="F6953" s="109" t="s">
        <v>95</v>
      </c>
      <c r="G6953" s="109" t="s">
        <v>6116</v>
      </c>
      <c r="H6953" s="107">
        <v>287961</v>
      </c>
      <c r="I6953" s="109">
        <v>10</v>
      </c>
      <c r="J6953" s="108">
        <v>272841</v>
      </c>
      <c r="K6953" s="107" t="str">
        <f>IF(J6953&gt;0,"Untung","Rugi")</f>
        <v>Untung</v>
      </c>
      <c r="L6953" s="107" t="str">
        <f t="array" ref="L6953">_xlfn.IFS(H6953&lt;100000,"Low",AND(H6953&gt;=100000,H6953&lt;250000),"Medium",H6953&gt;=250000,"High")</f>
        <v>High</v>
      </c>
      <c r="M6953" s="107" t="str">
        <f>IF(H6953&lt;100000,"Low",IF(AND(H6953&gt;=100000,H6953&lt;250000),"Medium","High"))</f>
        <v>High</v>
      </c>
    </row>
    <row r="6954" spans="1:13" x14ac:dyDescent="0.4">
      <c r="A6954" s="109" t="s">
        <v>6027</v>
      </c>
      <c r="B6954" s="109" t="s">
        <v>9892</v>
      </c>
      <c r="C6954" s="109" t="s">
        <v>1051</v>
      </c>
      <c r="D6954" s="109" t="s">
        <v>96</v>
      </c>
      <c r="E6954" s="109" t="s">
        <v>9049</v>
      </c>
      <c r="F6954" s="109" t="s">
        <v>99</v>
      </c>
      <c r="G6954" s="109" t="s">
        <v>6049</v>
      </c>
      <c r="H6954" s="107">
        <v>376338</v>
      </c>
      <c r="I6954" s="109">
        <v>3</v>
      </c>
      <c r="J6954" s="108">
        <v>-9427</v>
      </c>
      <c r="K6954" s="107" t="str">
        <f>IF(J6954&gt;0,"Untung","Rugi")</f>
        <v>Rugi</v>
      </c>
      <c r="L6954" s="107" t="str">
        <f t="array" ref="L6954">_xlfn.IFS(H6954&lt;100000,"Low",AND(H6954&gt;=100000,H6954&lt;250000),"Medium",H6954&gt;=250000,"High")</f>
        <v>High</v>
      </c>
      <c r="M6954" s="107" t="str">
        <f>IF(H6954&lt;100000,"Low",IF(AND(H6954&gt;=100000,H6954&lt;250000),"Medium","High"))</f>
        <v>High</v>
      </c>
    </row>
    <row r="6955" spans="1:13" x14ac:dyDescent="0.4">
      <c r="A6955" s="109" t="s">
        <v>6027</v>
      </c>
      <c r="B6955" s="109" t="s">
        <v>9891</v>
      </c>
      <c r="C6955" s="109" t="s">
        <v>1051</v>
      </c>
      <c r="D6955" s="109" t="s">
        <v>102</v>
      </c>
      <c r="E6955" s="109" t="s">
        <v>9890</v>
      </c>
      <c r="F6955" s="109" t="s">
        <v>99</v>
      </c>
      <c r="G6955" s="109" t="s">
        <v>6109</v>
      </c>
      <c r="H6955" s="107">
        <v>44372</v>
      </c>
      <c r="I6955" s="109">
        <v>2</v>
      </c>
      <c r="J6955" s="108">
        <v>233203</v>
      </c>
      <c r="K6955" s="107" t="str">
        <f>IF(J6955&gt;0,"Untung","Rugi")</f>
        <v>Untung</v>
      </c>
      <c r="L6955" s="107" t="str">
        <f t="array" ref="L6955">_xlfn.IFS(H6955&lt;100000,"Low",AND(H6955&gt;=100000,H6955&lt;250000),"Medium",H6955&gt;=250000,"High")</f>
        <v>Low</v>
      </c>
      <c r="M6955" s="107" t="str">
        <f>IF(H6955&lt;100000,"Low",IF(AND(H6955&gt;=100000,H6955&lt;250000),"Medium","High"))</f>
        <v>Low</v>
      </c>
    </row>
    <row r="6956" spans="1:13" x14ac:dyDescent="0.4">
      <c r="A6956" s="109" t="s">
        <v>6016</v>
      </c>
      <c r="B6956" s="109" t="s">
        <v>9889</v>
      </c>
      <c r="C6956" s="109" t="s">
        <v>1051</v>
      </c>
      <c r="D6956" s="109" t="s">
        <v>96</v>
      </c>
      <c r="E6956" s="109" t="s">
        <v>9888</v>
      </c>
      <c r="F6956" s="109" t="s">
        <v>6021</v>
      </c>
      <c r="G6956" s="109" t="s">
        <v>6031</v>
      </c>
      <c r="H6956" s="107">
        <v>48234</v>
      </c>
      <c r="I6956" s="109">
        <v>3</v>
      </c>
      <c r="J6956" s="108">
        <v>2481</v>
      </c>
      <c r="K6956" s="107" t="str">
        <f>IF(J6956&gt;0,"Untung","Rugi")</f>
        <v>Untung</v>
      </c>
      <c r="L6956" s="107" t="str">
        <f t="array" ref="L6956">_xlfn.IFS(H6956&lt;100000,"Low",AND(H6956&gt;=100000,H6956&lt;250000),"Medium",H6956&gt;=250000,"High")</f>
        <v>Low</v>
      </c>
      <c r="M6956" s="107" t="str">
        <f>IF(H6956&lt;100000,"Low",IF(AND(H6956&gt;=100000,H6956&lt;250000),"Medium","High"))</f>
        <v>Low</v>
      </c>
    </row>
    <row r="6957" spans="1:13" x14ac:dyDescent="0.4">
      <c r="A6957" s="109" t="s">
        <v>6027</v>
      </c>
      <c r="B6957" s="109" t="s">
        <v>6831</v>
      </c>
      <c r="C6957" s="109" t="s">
        <v>100</v>
      </c>
      <c r="D6957" s="109" t="s">
        <v>106</v>
      </c>
      <c r="E6957" s="109" t="s">
        <v>9888</v>
      </c>
      <c r="F6957" s="109" t="s">
        <v>6021</v>
      </c>
      <c r="G6957" s="109" t="s">
        <v>6031</v>
      </c>
      <c r="H6957" s="107">
        <v>437904</v>
      </c>
      <c r="I6957" s="109">
        <v>5</v>
      </c>
      <c r="J6957" s="108">
        <v>417475</v>
      </c>
      <c r="K6957" s="107" t="str">
        <f>IF(J6957&gt;0,"Untung","Rugi")</f>
        <v>Untung</v>
      </c>
      <c r="L6957" s="107" t="str">
        <f t="array" ref="L6957">_xlfn.IFS(H6957&lt;100000,"Low",AND(H6957&gt;=100000,H6957&lt;250000),"Medium",H6957&gt;=250000,"High")</f>
        <v>High</v>
      </c>
      <c r="M6957" s="107" t="str">
        <f>IF(H6957&lt;100000,"Low",IF(AND(H6957&gt;=100000,H6957&lt;250000),"Medium","High"))</f>
        <v>High</v>
      </c>
    </row>
    <row r="6958" spans="1:13" x14ac:dyDescent="0.4">
      <c r="A6958" s="109" t="s">
        <v>6016</v>
      </c>
      <c r="B6958" s="109" t="s">
        <v>9884</v>
      </c>
      <c r="C6958" s="109" t="s">
        <v>100</v>
      </c>
      <c r="D6958" s="109" t="s">
        <v>106</v>
      </c>
      <c r="E6958" s="109" t="s">
        <v>9319</v>
      </c>
      <c r="F6958" s="109" t="s">
        <v>6021</v>
      </c>
      <c r="G6958" s="109" t="s">
        <v>6146</v>
      </c>
      <c r="H6958" s="107">
        <v>374106</v>
      </c>
      <c r="I6958" s="109">
        <v>5</v>
      </c>
      <c r="J6958" s="108">
        <v>277156</v>
      </c>
      <c r="K6958" s="107" t="str">
        <f>IF(J6958&gt;0,"Untung","Rugi")</f>
        <v>Untung</v>
      </c>
      <c r="L6958" s="107" t="str">
        <f t="array" ref="L6958">_xlfn.IFS(H6958&lt;100000,"Low",AND(H6958&gt;=100000,H6958&lt;250000),"Medium",H6958&gt;=250000,"High")</f>
        <v>High</v>
      </c>
      <c r="M6958" s="107" t="str">
        <f>IF(H6958&lt;100000,"Low",IF(AND(H6958&gt;=100000,H6958&lt;250000),"Medium","High"))</f>
        <v>High</v>
      </c>
    </row>
    <row r="6959" spans="1:13" x14ac:dyDescent="0.4">
      <c r="A6959" s="109" t="s">
        <v>6016</v>
      </c>
      <c r="B6959" s="109" t="s">
        <v>9887</v>
      </c>
      <c r="C6959" s="109" t="s">
        <v>100</v>
      </c>
      <c r="D6959" s="109" t="s">
        <v>106</v>
      </c>
      <c r="E6959" s="109" t="s">
        <v>6352</v>
      </c>
      <c r="F6959" s="109" t="s">
        <v>95</v>
      </c>
      <c r="G6959" s="109" t="s">
        <v>6017</v>
      </c>
      <c r="H6959" s="107">
        <v>113128</v>
      </c>
      <c r="I6959" s="109">
        <v>3</v>
      </c>
      <c r="J6959" s="108">
        <v>417241</v>
      </c>
      <c r="K6959" s="107" t="str">
        <f>IF(J6959&gt;0,"Untung","Rugi")</f>
        <v>Untung</v>
      </c>
      <c r="L6959" s="107" t="str">
        <f t="array" ref="L6959">_xlfn.IFS(H6959&lt;100000,"Low",AND(H6959&gt;=100000,H6959&lt;250000),"Medium",H6959&gt;=250000,"High")</f>
        <v>Medium</v>
      </c>
      <c r="M6959" s="107" t="str">
        <f>IF(H6959&lt;100000,"Low",IF(AND(H6959&gt;=100000,H6959&lt;250000),"Medium","High"))</f>
        <v>Medium</v>
      </c>
    </row>
    <row r="6960" spans="1:13" x14ac:dyDescent="0.4">
      <c r="A6960" s="109" t="s">
        <v>6016</v>
      </c>
      <c r="B6960" s="109" t="s">
        <v>9886</v>
      </c>
      <c r="C6960" s="109" t="s">
        <v>100</v>
      </c>
      <c r="D6960" s="109" t="s">
        <v>106</v>
      </c>
      <c r="E6960" s="109" t="s">
        <v>9885</v>
      </c>
      <c r="F6960" s="109" t="s">
        <v>95</v>
      </c>
      <c r="G6960" s="109" t="s">
        <v>6013</v>
      </c>
      <c r="H6960" s="107">
        <v>126295</v>
      </c>
      <c r="I6960" s="109">
        <v>8</v>
      </c>
      <c r="J6960" s="108">
        <v>434913</v>
      </c>
      <c r="K6960" s="107" t="str">
        <f>IF(J6960&gt;0,"Untung","Rugi")</f>
        <v>Untung</v>
      </c>
      <c r="L6960" s="107" t="str">
        <f t="array" ref="L6960">_xlfn.IFS(H6960&lt;100000,"Low",AND(H6960&gt;=100000,H6960&lt;250000),"Medium",H6960&gt;=250000,"High")</f>
        <v>Medium</v>
      </c>
      <c r="M6960" s="107" t="str">
        <f>IF(H6960&lt;100000,"Low",IF(AND(H6960&gt;=100000,H6960&lt;250000),"Medium","High"))</f>
        <v>Medium</v>
      </c>
    </row>
    <row r="6961" spans="1:13" x14ac:dyDescent="0.4">
      <c r="A6961" s="109" t="s">
        <v>6016</v>
      </c>
      <c r="B6961" s="109" t="s">
        <v>9884</v>
      </c>
      <c r="C6961" s="109" t="s">
        <v>100</v>
      </c>
      <c r="D6961" s="109" t="s">
        <v>106</v>
      </c>
      <c r="E6961" s="109" t="s">
        <v>6732</v>
      </c>
      <c r="F6961" s="109" t="s">
        <v>95</v>
      </c>
      <c r="G6961" s="109" t="s">
        <v>6116</v>
      </c>
      <c r="H6961" s="107">
        <v>81749</v>
      </c>
      <c r="I6961" s="109">
        <v>3</v>
      </c>
      <c r="J6961" s="108">
        <v>-106885</v>
      </c>
      <c r="K6961" s="107" t="str">
        <f>IF(J6961&gt;0,"Untung","Rugi")</f>
        <v>Rugi</v>
      </c>
      <c r="L6961" s="107" t="str">
        <f t="array" ref="L6961">_xlfn.IFS(H6961&lt;100000,"Low",AND(H6961&gt;=100000,H6961&lt;250000),"Medium",H6961&gt;=250000,"High")</f>
        <v>Low</v>
      </c>
      <c r="M6961" s="107" t="str">
        <f>IF(H6961&lt;100000,"Low",IF(AND(H6961&gt;=100000,H6961&lt;250000),"Medium","High"))</f>
        <v>Low</v>
      </c>
    </row>
    <row r="6962" spans="1:13" x14ac:dyDescent="0.4">
      <c r="A6962" s="109" t="s">
        <v>6016</v>
      </c>
      <c r="B6962" s="109" t="s">
        <v>9883</v>
      </c>
      <c r="C6962" s="109" t="s">
        <v>100</v>
      </c>
      <c r="D6962" s="109" t="s">
        <v>102</v>
      </c>
      <c r="E6962" s="109" t="s">
        <v>6533</v>
      </c>
      <c r="F6962" s="109" t="s">
        <v>95</v>
      </c>
      <c r="G6962" s="109" t="s">
        <v>6052</v>
      </c>
      <c r="H6962" s="107">
        <v>250116</v>
      </c>
      <c r="I6962" s="109">
        <v>2</v>
      </c>
      <c r="J6962" s="108">
        <v>-74952</v>
      </c>
      <c r="K6962" s="107" t="str">
        <f>IF(J6962&gt;0,"Untung","Rugi")</f>
        <v>Rugi</v>
      </c>
      <c r="L6962" s="107" t="str">
        <f t="array" ref="L6962">_xlfn.IFS(H6962&lt;100000,"Low",AND(H6962&gt;=100000,H6962&lt;250000),"Medium",H6962&gt;=250000,"High")</f>
        <v>High</v>
      </c>
      <c r="M6962" s="107" t="str">
        <f>IF(H6962&lt;100000,"Low",IF(AND(H6962&gt;=100000,H6962&lt;250000),"Medium","High"))</f>
        <v>High</v>
      </c>
    </row>
    <row r="6963" spans="1:13" x14ac:dyDescent="0.4">
      <c r="A6963" s="109" t="s">
        <v>6016</v>
      </c>
      <c r="B6963" s="109" t="s">
        <v>9882</v>
      </c>
      <c r="C6963" s="109" t="s">
        <v>100</v>
      </c>
      <c r="D6963" s="109" t="s">
        <v>102</v>
      </c>
      <c r="E6963" s="109" t="s">
        <v>9881</v>
      </c>
      <c r="F6963" s="109" t="s">
        <v>95</v>
      </c>
      <c r="G6963" s="109" t="s">
        <v>6052</v>
      </c>
      <c r="H6963" s="107">
        <v>153533</v>
      </c>
      <c r="I6963" s="109">
        <v>3</v>
      </c>
      <c r="J6963" s="108">
        <v>12317</v>
      </c>
      <c r="K6963" s="107" t="str">
        <f>IF(J6963&gt;0,"Untung","Rugi")</f>
        <v>Untung</v>
      </c>
      <c r="L6963" s="107" t="str">
        <f t="array" ref="L6963">_xlfn.IFS(H6963&lt;100000,"Low",AND(H6963&gt;=100000,H6963&lt;250000),"Medium",H6963&gt;=250000,"High")</f>
        <v>Medium</v>
      </c>
      <c r="M6963" s="107" t="str">
        <f>IF(H6963&lt;100000,"Low",IF(AND(H6963&gt;=100000,H6963&lt;250000),"Medium","High"))</f>
        <v>Medium</v>
      </c>
    </row>
    <row r="6964" spans="1:13" x14ac:dyDescent="0.4">
      <c r="A6964" s="109" t="s">
        <v>6016</v>
      </c>
      <c r="B6964" s="109" t="s">
        <v>6900</v>
      </c>
      <c r="C6964" s="109" t="s">
        <v>1051</v>
      </c>
      <c r="D6964" s="109" t="s">
        <v>102</v>
      </c>
      <c r="E6964" s="109" t="s">
        <v>9656</v>
      </c>
      <c r="F6964" s="109" t="s">
        <v>6021</v>
      </c>
      <c r="G6964" s="109" t="s">
        <v>6020</v>
      </c>
      <c r="H6964" s="107">
        <v>397691</v>
      </c>
      <c r="I6964" s="109">
        <v>3</v>
      </c>
      <c r="J6964" s="108">
        <v>-174350</v>
      </c>
      <c r="K6964" s="107" t="str">
        <f>IF(J6964&gt;0,"Untung","Rugi")</f>
        <v>Rugi</v>
      </c>
      <c r="L6964" s="107" t="str">
        <f t="array" ref="L6964">_xlfn.IFS(H6964&lt;100000,"Low",AND(H6964&gt;=100000,H6964&lt;250000),"Medium",H6964&gt;=250000,"High")</f>
        <v>High</v>
      </c>
      <c r="M6964" s="107" t="str">
        <f>IF(H6964&lt;100000,"Low",IF(AND(H6964&gt;=100000,H6964&lt;250000),"Medium","High"))</f>
        <v>High</v>
      </c>
    </row>
    <row r="6965" spans="1:13" x14ac:dyDescent="0.4">
      <c r="A6965" s="109" t="s">
        <v>6016</v>
      </c>
      <c r="B6965" s="109" t="s">
        <v>9880</v>
      </c>
      <c r="C6965" s="109" t="s">
        <v>100</v>
      </c>
      <c r="D6965" s="109" t="s">
        <v>104</v>
      </c>
      <c r="E6965" s="109" t="s">
        <v>6854</v>
      </c>
      <c r="F6965" s="109" t="s">
        <v>95</v>
      </c>
      <c r="G6965" s="109" t="s">
        <v>6062</v>
      </c>
      <c r="H6965" s="107">
        <v>74854</v>
      </c>
      <c r="I6965" s="109">
        <v>3</v>
      </c>
      <c r="J6965" s="108">
        <v>43</v>
      </c>
      <c r="K6965" s="107" t="str">
        <f>IF(J6965&gt;0,"Untung","Rugi")</f>
        <v>Untung</v>
      </c>
      <c r="L6965" s="107" t="str">
        <f t="array" ref="L6965">_xlfn.IFS(H6965&lt;100000,"Low",AND(H6965&gt;=100000,H6965&lt;250000),"Medium",H6965&gt;=250000,"High")</f>
        <v>Low</v>
      </c>
      <c r="M6965" s="107" t="str">
        <f>IF(H6965&lt;100000,"Low",IF(AND(H6965&gt;=100000,H6965&lt;250000),"Medium","High"))</f>
        <v>Low</v>
      </c>
    </row>
    <row r="6966" spans="1:13" x14ac:dyDescent="0.4">
      <c r="A6966" s="109" t="s">
        <v>6046</v>
      </c>
      <c r="B6966" s="109" t="s">
        <v>9879</v>
      </c>
      <c r="C6966" s="109" t="s">
        <v>1051</v>
      </c>
      <c r="D6966" s="109" t="s">
        <v>102</v>
      </c>
      <c r="E6966" s="109" t="s">
        <v>9878</v>
      </c>
      <c r="F6966" s="109" t="s">
        <v>6021</v>
      </c>
      <c r="G6966" s="109" t="s">
        <v>6031</v>
      </c>
      <c r="H6966" s="107">
        <v>93688</v>
      </c>
      <c r="I6966" s="109">
        <v>2</v>
      </c>
      <c r="J6966" s="108">
        <v>-81289</v>
      </c>
      <c r="K6966" s="107" t="str">
        <f>IF(J6966&gt;0,"Untung","Rugi")</f>
        <v>Rugi</v>
      </c>
      <c r="L6966" s="107" t="str">
        <f t="array" ref="L6966">_xlfn.IFS(H6966&lt;100000,"Low",AND(H6966&gt;=100000,H6966&lt;250000),"Medium",H6966&gt;=250000,"High")</f>
        <v>Low</v>
      </c>
      <c r="M6966" s="107" t="str">
        <f>IF(H6966&lt;100000,"Low",IF(AND(H6966&gt;=100000,H6966&lt;250000),"Medium","High"))</f>
        <v>Low</v>
      </c>
    </row>
    <row r="6967" spans="1:13" x14ac:dyDescent="0.4">
      <c r="A6967" s="109" t="s">
        <v>6027</v>
      </c>
      <c r="B6967" s="109" t="s">
        <v>9877</v>
      </c>
      <c r="C6967" s="109" t="s">
        <v>1064</v>
      </c>
      <c r="D6967" s="109" t="s">
        <v>96</v>
      </c>
      <c r="E6967" s="109" t="s">
        <v>6828</v>
      </c>
      <c r="F6967" s="109" t="s">
        <v>95</v>
      </c>
      <c r="G6967" s="109" t="s">
        <v>6052</v>
      </c>
      <c r="H6967" s="107">
        <v>290817</v>
      </c>
      <c r="I6967" s="109">
        <v>5</v>
      </c>
      <c r="J6967" s="108">
        <v>-170113</v>
      </c>
      <c r="K6967" s="107" t="str">
        <f>IF(J6967&gt;0,"Untung","Rugi")</f>
        <v>Rugi</v>
      </c>
      <c r="L6967" s="107" t="str">
        <f t="array" ref="L6967">_xlfn.IFS(H6967&lt;100000,"Low",AND(H6967&gt;=100000,H6967&lt;250000),"Medium",H6967&gt;=250000,"High")</f>
        <v>High</v>
      </c>
      <c r="M6967" s="107" t="str">
        <f>IF(H6967&lt;100000,"Low",IF(AND(H6967&gt;=100000,H6967&lt;250000),"Medium","High"))</f>
        <v>High</v>
      </c>
    </row>
    <row r="6968" spans="1:13" x14ac:dyDescent="0.4">
      <c r="A6968" s="109" t="s">
        <v>6016</v>
      </c>
      <c r="B6968" s="109" t="s">
        <v>9876</v>
      </c>
      <c r="C6968" s="109" t="s">
        <v>1051</v>
      </c>
      <c r="D6968" s="109" t="s">
        <v>102</v>
      </c>
      <c r="E6968" s="109" t="s">
        <v>6328</v>
      </c>
      <c r="F6968" s="109" t="s">
        <v>99</v>
      </c>
      <c r="G6968" s="109" t="s">
        <v>6109</v>
      </c>
      <c r="H6968" s="107">
        <v>132223</v>
      </c>
      <c r="I6968" s="109">
        <v>9</v>
      </c>
      <c r="J6968" s="108">
        <v>320660</v>
      </c>
      <c r="K6968" s="107" t="str">
        <f>IF(J6968&gt;0,"Untung","Rugi")</f>
        <v>Untung</v>
      </c>
      <c r="L6968" s="107" t="str">
        <f t="array" ref="L6968">_xlfn.IFS(H6968&lt;100000,"Low",AND(H6968&gt;=100000,H6968&lt;250000),"Medium",H6968&gt;=250000,"High")</f>
        <v>Medium</v>
      </c>
      <c r="M6968" s="107" t="str">
        <f>IF(H6968&lt;100000,"Low",IF(AND(H6968&gt;=100000,H6968&lt;250000),"Medium","High"))</f>
        <v>Medium</v>
      </c>
    </row>
    <row r="6969" spans="1:13" x14ac:dyDescent="0.4">
      <c r="A6969" s="109" t="s">
        <v>6046</v>
      </c>
      <c r="B6969" s="109" t="s">
        <v>9875</v>
      </c>
      <c r="C6969" s="109" t="s">
        <v>1064</v>
      </c>
      <c r="D6969" s="109" t="s">
        <v>106</v>
      </c>
      <c r="E6969" s="109" t="s">
        <v>8622</v>
      </c>
      <c r="F6969" s="109" t="s">
        <v>95</v>
      </c>
      <c r="G6969" s="109" t="s">
        <v>6036</v>
      </c>
      <c r="H6969" s="107">
        <v>66260</v>
      </c>
      <c r="I6969" s="109">
        <v>2</v>
      </c>
      <c r="J6969" s="108">
        <v>959</v>
      </c>
      <c r="K6969" s="107" t="str">
        <f>IF(J6969&gt;0,"Untung","Rugi")</f>
        <v>Untung</v>
      </c>
      <c r="L6969" s="107" t="str">
        <f t="array" ref="L6969">_xlfn.IFS(H6969&lt;100000,"Low",AND(H6969&gt;=100000,H6969&lt;250000),"Medium",H6969&gt;=250000,"High")</f>
        <v>Low</v>
      </c>
      <c r="M6969" s="107" t="str">
        <f>IF(H6969&lt;100000,"Low",IF(AND(H6969&gt;=100000,H6969&lt;250000),"Medium","High"))</f>
        <v>Low</v>
      </c>
    </row>
    <row r="6970" spans="1:13" x14ac:dyDescent="0.4">
      <c r="A6970" s="109" t="s">
        <v>6016</v>
      </c>
      <c r="B6970" s="109" t="s">
        <v>9874</v>
      </c>
      <c r="C6970" s="109" t="s">
        <v>1064</v>
      </c>
      <c r="D6970" s="109" t="s">
        <v>106</v>
      </c>
      <c r="E6970" s="109" t="s">
        <v>6456</v>
      </c>
      <c r="F6970" s="109" t="s">
        <v>95</v>
      </c>
      <c r="G6970" s="109" t="s">
        <v>6062</v>
      </c>
      <c r="H6970" s="107">
        <v>157177</v>
      </c>
      <c r="I6970" s="109">
        <v>3</v>
      </c>
      <c r="J6970" s="108">
        <v>-146369</v>
      </c>
      <c r="K6970" s="107" t="str">
        <f>IF(J6970&gt;0,"Untung","Rugi")</f>
        <v>Rugi</v>
      </c>
      <c r="L6970" s="107" t="str">
        <f t="array" ref="L6970">_xlfn.IFS(H6970&lt;100000,"Low",AND(H6970&gt;=100000,H6970&lt;250000),"Medium",H6970&gt;=250000,"High")</f>
        <v>Medium</v>
      </c>
      <c r="M6970" s="107" t="str">
        <f>IF(H6970&lt;100000,"Low",IF(AND(H6970&gt;=100000,H6970&lt;250000),"Medium","High"))</f>
        <v>Medium</v>
      </c>
    </row>
    <row r="6971" spans="1:13" x14ac:dyDescent="0.4">
      <c r="A6971" s="109" t="s">
        <v>6016</v>
      </c>
      <c r="B6971" s="109" t="s">
        <v>9873</v>
      </c>
      <c r="C6971" s="109" t="s">
        <v>1064</v>
      </c>
      <c r="D6971" s="109" t="s">
        <v>106</v>
      </c>
      <c r="E6971" s="109" t="s">
        <v>9160</v>
      </c>
      <c r="F6971" s="109" t="s">
        <v>99</v>
      </c>
      <c r="G6971" s="109" t="s">
        <v>6109</v>
      </c>
      <c r="H6971" s="107">
        <v>269834</v>
      </c>
      <c r="I6971" s="109">
        <v>4</v>
      </c>
      <c r="J6971" s="108">
        <v>441088</v>
      </c>
      <c r="K6971" s="107" t="str">
        <f>IF(J6971&gt;0,"Untung","Rugi")</f>
        <v>Untung</v>
      </c>
      <c r="L6971" s="107" t="str">
        <f t="array" ref="L6971">_xlfn.IFS(H6971&lt;100000,"Low",AND(H6971&gt;=100000,H6971&lt;250000),"Medium",H6971&gt;=250000,"High")</f>
        <v>High</v>
      </c>
      <c r="M6971" s="107" t="str">
        <f>IF(H6971&lt;100000,"Low",IF(AND(H6971&gt;=100000,H6971&lt;250000),"Medium","High"))</f>
        <v>High</v>
      </c>
    </row>
    <row r="6972" spans="1:13" x14ac:dyDescent="0.4">
      <c r="A6972" s="109" t="s">
        <v>6016</v>
      </c>
      <c r="B6972" s="109" t="s">
        <v>9872</v>
      </c>
      <c r="C6972" s="109" t="s">
        <v>1064</v>
      </c>
      <c r="D6972" s="109" t="s">
        <v>106</v>
      </c>
      <c r="E6972" s="109" t="s">
        <v>8466</v>
      </c>
      <c r="F6972" s="109" t="s">
        <v>99</v>
      </c>
      <c r="G6972" s="109" t="s">
        <v>6024</v>
      </c>
      <c r="H6972" s="107">
        <v>213053</v>
      </c>
      <c r="I6972" s="109">
        <v>2</v>
      </c>
      <c r="J6972" s="108">
        <v>-76844</v>
      </c>
      <c r="K6972" s="107" t="str">
        <f>IF(J6972&gt;0,"Untung","Rugi")</f>
        <v>Rugi</v>
      </c>
      <c r="L6972" s="107" t="str">
        <f t="array" ref="L6972">_xlfn.IFS(H6972&lt;100000,"Low",AND(H6972&gt;=100000,H6972&lt;250000),"Medium",H6972&gt;=250000,"High")</f>
        <v>Medium</v>
      </c>
      <c r="M6972" s="107" t="str">
        <f>IF(H6972&lt;100000,"Low",IF(AND(H6972&gt;=100000,H6972&lt;250000),"Medium","High"))</f>
        <v>Medium</v>
      </c>
    </row>
    <row r="6973" spans="1:13" x14ac:dyDescent="0.4">
      <c r="A6973" s="109" t="s">
        <v>6016</v>
      </c>
      <c r="B6973" s="109" t="s">
        <v>9871</v>
      </c>
      <c r="C6973" s="109" t="s">
        <v>1064</v>
      </c>
      <c r="D6973" s="109" t="s">
        <v>106</v>
      </c>
      <c r="E6973" s="109" t="s">
        <v>9870</v>
      </c>
      <c r="F6973" s="109" t="s">
        <v>95</v>
      </c>
      <c r="G6973" s="109" t="s">
        <v>6013</v>
      </c>
      <c r="H6973" s="107">
        <v>61495</v>
      </c>
      <c r="I6973" s="109">
        <v>4</v>
      </c>
      <c r="J6973" s="108">
        <v>-15682</v>
      </c>
      <c r="K6973" s="107" t="str">
        <f>IF(J6973&gt;0,"Untung","Rugi")</f>
        <v>Rugi</v>
      </c>
      <c r="L6973" s="107" t="str">
        <f t="array" ref="L6973">_xlfn.IFS(H6973&lt;100000,"Low",AND(H6973&gt;=100000,H6973&lt;250000),"Medium",H6973&gt;=250000,"High")</f>
        <v>Low</v>
      </c>
      <c r="M6973" s="107" t="str">
        <f>IF(H6973&lt;100000,"Low",IF(AND(H6973&gt;=100000,H6973&lt;250000),"Medium","High"))</f>
        <v>Low</v>
      </c>
    </row>
    <row r="6974" spans="1:13" x14ac:dyDescent="0.4">
      <c r="A6974" s="109" t="s">
        <v>6016</v>
      </c>
      <c r="B6974" s="109" t="s">
        <v>9869</v>
      </c>
      <c r="C6974" s="109" t="s">
        <v>1064</v>
      </c>
      <c r="D6974" s="109" t="s">
        <v>96</v>
      </c>
      <c r="E6974" s="109" t="s">
        <v>7753</v>
      </c>
      <c r="F6974" s="109" t="s">
        <v>6021</v>
      </c>
      <c r="G6974" s="109" t="s">
        <v>6020</v>
      </c>
      <c r="H6974" s="107">
        <v>46276</v>
      </c>
      <c r="I6974" s="109">
        <v>3</v>
      </c>
      <c r="J6974" s="108">
        <v>-94327</v>
      </c>
      <c r="K6974" s="107" t="str">
        <f>IF(J6974&gt;0,"Untung","Rugi")</f>
        <v>Rugi</v>
      </c>
      <c r="L6974" s="107" t="str">
        <f t="array" ref="L6974">_xlfn.IFS(H6974&lt;100000,"Low",AND(H6974&gt;=100000,H6974&lt;250000),"Medium",H6974&gt;=250000,"High")</f>
        <v>Low</v>
      </c>
      <c r="M6974" s="107" t="str">
        <f>IF(H6974&lt;100000,"Low",IF(AND(H6974&gt;=100000,H6974&lt;250000),"Medium","High"))</f>
        <v>Low</v>
      </c>
    </row>
    <row r="6975" spans="1:13" x14ac:dyDescent="0.4">
      <c r="A6975" s="109" t="s">
        <v>6046</v>
      </c>
      <c r="B6975" s="109" t="s">
        <v>9868</v>
      </c>
      <c r="C6975" s="109" t="s">
        <v>1064</v>
      </c>
      <c r="D6975" s="109" t="s">
        <v>96</v>
      </c>
      <c r="E6975" s="109" t="s">
        <v>9103</v>
      </c>
      <c r="F6975" s="109" t="s">
        <v>99</v>
      </c>
      <c r="G6975" s="109" t="s">
        <v>6049</v>
      </c>
      <c r="H6975" s="107">
        <v>32963</v>
      </c>
      <c r="I6975" s="109">
        <v>3</v>
      </c>
      <c r="J6975" s="108">
        <v>-52197</v>
      </c>
      <c r="K6975" s="107" t="str">
        <f>IF(J6975&gt;0,"Untung","Rugi")</f>
        <v>Rugi</v>
      </c>
      <c r="L6975" s="107" t="str">
        <f t="array" ref="L6975">_xlfn.IFS(H6975&lt;100000,"Low",AND(H6975&gt;=100000,H6975&lt;250000),"Medium",H6975&gt;=250000,"High")</f>
        <v>Low</v>
      </c>
      <c r="M6975" s="107" t="str">
        <f>IF(H6975&lt;100000,"Low",IF(AND(H6975&gt;=100000,H6975&lt;250000),"Medium","High"))</f>
        <v>Low</v>
      </c>
    </row>
    <row r="6976" spans="1:13" x14ac:dyDescent="0.4">
      <c r="A6976" s="109" t="s">
        <v>6046</v>
      </c>
      <c r="B6976" s="109" t="s">
        <v>9867</v>
      </c>
      <c r="C6976" s="109" t="s">
        <v>1051</v>
      </c>
      <c r="D6976" s="109" t="s">
        <v>104</v>
      </c>
      <c r="E6976" s="109" t="s">
        <v>9493</v>
      </c>
      <c r="F6976" s="109" t="s">
        <v>95</v>
      </c>
      <c r="G6976" s="109" t="s">
        <v>6052</v>
      </c>
      <c r="H6976" s="107">
        <v>82402</v>
      </c>
      <c r="I6976" s="109">
        <v>4</v>
      </c>
      <c r="J6976" s="108">
        <v>-7741</v>
      </c>
      <c r="K6976" s="107" t="str">
        <f>IF(J6976&gt;0,"Untung","Rugi")</f>
        <v>Rugi</v>
      </c>
      <c r="L6976" s="107" t="str">
        <f t="array" ref="L6976">_xlfn.IFS(H6976&lt;100000,"Low",AND(H6976&gt;=100000,H6976&lt;250000),"Medium",H6976&gt;=250000,"High")</f>
        <v>Low</v>
      </c>
      <c r="M6976" s="107" t="str">
        <f>IF(H6976&lt;100000,"Low",IF(AND(H6976&gt;=100000,H6976&lt;250000),"Medium","High"))</f>
        <v>Low</v>
      </c>
    </row>
    <row r="6977" spans="1:13" x14ac:dyDescent="0.4">
      <c r="A6977" s="109" t="s">
        <v>6027</v>
      </c>
      <c r="B6977" s="109" t="s">
        <v>9866</v>
      </c>
      <c r="C6977" s="109" t="s">
        <v>1051</v>
      </c>
      <c r="D6977" s="109" t="s">
        <v>104</v>
      </c>
      <c r="E6977" s="109" t="s">
        <v>6846</v>
      </c>
      <c r="F6977" s="109" t="s">
        <v>95</v>
      </c>
      <c r="G6977" s="109" t="s">
        <v>6062</v>
      </c>
      <c r="H6977" s="107">
        <v>196319</v>
      </c>
      <c r="I6977" s="109">
        <v>8</v>
      </c>
      <c r="J6977" s="108">
        <v>-222416</v>
      </c>
      <c r="K6977" s="107" t="str">
        <f>IF(J6977&gt;0,"Untung","Rugi")</f>
        <v>Rugi</v>
      </c>
      <c r="L6977" s="107" t="str">
        <f t="array" ref="L6977">_xlfn.IFS(H6977&lt;100000,"Low",AND(H6977&gt;=100000,H6977&lt;250000),"Medium",H6977&gt;=250000,"High")</f>
        <v>Medium</v>
      </c>
      <c r="M6977" s="107" t="str">
        <f>IF(H6977&lt;100000,"Low",IF(AND(H6977&gt;=100000,H6977&lt;250000),"Medium","High"))</f>
        <v>Medium</v>
      </c>
    </row>
    <row r="6978" spans="1:13" x14ac:dyDescent="0.4">
      <c r="A6978" s="109" t="s">
        <v>6027</v>
      </c>
      <c r="B6978" s="109" t="s">
        <v>9865</v>
      </c>
      <c r="C6978" s="109" t="s">
        <v>1051</v>
      </c>
      <c r="D6978" s="109" t="s">
        <v>104</v>
      </c>
      <c r="E6978" s="109" t="s">
        <v>6520</v>
      </c>
      <c r="F6978" s="109" t="s">
        <v>95</v>
      </c>
      <c r="G6978" s="109" t="s">
        <v>6116</v>
      </c>
      <c r="H6978" s="107">
        <v>30918</v>
      </c>
      <c r="I6978" s="109">
        <v>6</v>
      </c>
      <c r="J6978" s="108">
        <v>-244944</v>
      </c>
      <c r="K6978" s="107" t="str">
        <f>IF(J6978&gt;0,"Untung","Rugi")</f>
        <v>Rugi</v>
      </c>
      <c r="L6978" s="107" t="str">
        <f t="array" ref="L6978">_xlfn.IFS(H6978&lt;100000,"Low",AND(H6978&gt;=100000,H6978&lt;250000),"Medium",H6978&gt;=250000,"High")</f>
        <v>Low</v>
      </c>
      <c r="M6978" s="107" t="str">
        <f>IF(H6978&lt;100000,"Low",IF(AND(H6978&gt;=100000,H6978&lt;250000),"Medium","High"))</f>
        <v>Low</v>
      </c>
    </row>
    <row r="6979" spans="1:13" x14ac:dyDescent="0.4">
      <c r="A6979" s="109" t="s">
        <v>6046</v>
      </c>
      <c r="B6979" s="109" t="s">
        <v>9864</v>
      </c>
      <c r="C6979" s="109" t="s">
        <v>1051</v>
      </c>
      <c r="D6979" s="109" t="s">
        <v>104</v>
      </c>
      <c r="E6979" s="109" t="s">
        <v>8913</v>
      </c>
      <c r="F6979" s="109" t="s">
        <v>95</v>
      </c>
      <c r="G6979" s="109" t="s">
        <v>6052</v>
      </c>
      <c r="H6979" s="107">
        <v>162613</v>
      </c>
      <c r="I6979" s="109">
        <v>4</v>
      </c>
      <c r="J6979" s="108">
        <v>-82520</v>
      </c>
      <c r="K6979" s="107" t="str">
        <f>IF(J6979&gt;0,"Untung","Rugi")</f>
        <v>Rugi</v>
      </c>
      <c r="L6979" s="107" t="str">
        <f t="array" ref="L6979">_xlfn.IFS(H6979&lt;100000,"Low",AND(H6979&gt;=100000,H6979&lt;250000),"Medium",H6979&gt;=250000,"High")</f>
        <v>Medium</v>
      </c>
      <c r="M6979" s="107" t="str">
        <f>IF(H6979&lt;100000,"Low",IF(AND(H6979&gt;=100000,H6979&lt;250000),"Medium","High"))</f>
        <v>Medium</v>
      </c>
    </row>
    <row r="6980" spans="1:13" x14ac:dyDescent="0.4">
      <c r="A6980" s="109" t="s">
        <v>6046</v>
      </c>
      <c r="B6980" s="109" t="s">
        <v>9863</v>
      </c>
      <c r="C6980" s="109" t="s">
        <v>1064</v>
      </c>
      <c r="D6980" s="109" t="s">
        <v>96</v>
      </c>
      <c r="E6980" s="109" t="s">
        <v>7366</v>
      </c>
      <c r="F6980" s="109" t="s">
        <v>99</v>
      </c>
      <c r="G6980" s="109" t="s">
        <v>6024</v>
      </c>
      <c r="H6980" s="107">
        <v>196671</v>
      </c>
      <c r="I6980" s="109">
        <v>2</v>
      </c>
      <c r="J6980" s="108">
        <v>-140601</v>
      </c>
      <c r="K6980" s="107" t="str">
        <f>IF(J6980&gt;0,"Untung","Rugi")</f>
        <v>Rugi</v>
      </c>
      <c r="L6980" s="107" t="str">
        <f t="array" ref="L6980">_xlfn.IFS(H6980&lt;100000,"Low",AND(H6980&gt;=100000,H6980&lt;250000),"Medium",H6980&gt;=250000,"High")</f>
        <v>Medium</v>
      </c>
      <c r="M6980" s="107" t="str">
        <f>IF(H6980&lt;100000,"Low",IF(AND(H6980&gt;=100000,H6980&lt;250000),"Medium","High"))</f>
        <v>Medium</v>
      </c>
    </row>
    <row r="6981" spans="1:13" x14ac:dyDescent="0.4">
      <c r="A6981" s="109" t="s">
        <v>6016</v>
      </c>
      <c r="B6981" s="109" t="s">
        <v>9862</v>
      </c>
      <c r="C6981" s="109" t="s">
        <v>1064</v>
      </c>
      <c r="D6981" s="109" t="s">
        <v>96</v>
      </c>
      <c r="E6981" s="109" t="s">
        <v>6487</v>
      </c>
      <c r="F6981" s="109" t="s">
        <v>95</v>
      </c>
      <c r="G6981" s="109" t="s">
        <v>6062</v>
      </c>
      <c r="H6981" s="107">
        <v>364548</v>
      </c>
      <c r="I6981" s="109">
        <v>5</v>
      </c>
      <c r="J6981" s="108">
        <v>348023</v>
      </c>
      <c r="K6981" s="107" t="str">
        <f>IF(J6981&gt;0,"Untung","Rugi")</f>
        <v>Untung</v>
      </c>
      <c r="L6981" s="107" t="str">
        <f t="array" ref="L6981">_xlfn.IFS(H6981&lt;100000,"Low",AND(H6981&gt;=100000,H6981&lt;250000),"Medium",H6981&gt;=250000,"High")</f>
        <v>High</v>
      </c>
      <c r="M6981" s="107" t="str">
        <f>IF(H6981&lt;100000,"Low",IF(AND(H6981&gt;=100000,H6981&lt;250000),"Medium","High"))</f>
        <v>High</v>
      </c>
    </row>
    <row r="6982" spans="1:13" x14ac:dyDescent="0.4">
      <c r="A6982" s="109" t="s">
        <v>6016</v>
      </c>
      <c r="B6982" s="109" t="s">
        <v>9861</v>
      </c>
      <c r="C6982" s="109" t="s">
        <v>1064</v>
      </c>
      <c r="D6982" s="109" t="s">
        <v>96</v>
      </c>
      <c r="E6982" s="109" t="s">
        <v>9807</v>
      </c>
      <c r="F6982" s="109" t="s">
        <v>95</v>
      </c>
      <c r="G6982" s="109" t="s">
        <v>6039</v>
      </c>
      <c r="H6982" s="107">
        <v>340554</v>
      </c>
      <c r="I6982" s="109">
        <v>2</v>
      </c>
      <c r="J6982" s="108">
        <v>325125</v>
      </c>
      <c r="K6982" s="107" t="str">
        <f>IF(J6982&gt;0,"Untung","Rugi")</f>
        <v>Untung</v>
      </c>
      <c r="L6982" s="107" t="str">
        <f t="array" ref="L6982">_xlfn.IFS(H6982&lt;100000,"Low",AND(H6982&gt;=100000,H6982&lt;250000),"Medium",H6982&gt;=250000,"High")</f>
        <v>High</v>
      </c>
      <c r="M6982" s="107" t="str">
        <f>IF(H6982&lt;100000,"Low",IF(AND(H6982&gt;=100000,H6982&lt;250000),"Medium","High"))</f>
        <v>High</v>
      </c>
    </row>
    <row r="6983" spans="1:13" x14ac:dyDescent="0.4">
      <c r="A6983" s="109" t="s">
        <v>6016</v>
      </c>
      <c r="B6983" s="109" t="s">
        <v>9861</v>
      </c>
      <c r="C6983" s="109" t="s">
        <v>1064</v>
      </c>
      <c r="D6983" s="109" t="s">
        <v>102</v>
      </c>
      <c r="E6983" s="109" t="s">
        <v>9860</v>
      </c>
      <c r="F6983" s="109" t="s">
        <v>95</v>
      </c>
      <c r="G6983" s="109" t="s">
        <v>6062</v>
      </c>
      <c r="H6983" s="107">
        <v>97310</v>
      </c>
      <c r="I6983" s="109">
        <v>2</v>
      </c>
      <c r="J6983" s="108">
        <v>-198927</v>
      </c>
      <c r="K6983" s="107" t="str">
        <f>IF(J6983&gt;0,"Untung","Rugi")</f>
        <v>Rugi</v>
      </c>
      <c r="L6983" s="107" t="str">
        <f t="array" ref="L6983">_xlfn.IFS(H6983&lt;100000,"Low",AND(H6983&gt;=100000,H6983&lt;250000),"Medium",H6983&gt;=250000,"High")</f>
        <v>Low</v>
      </c>
      <c r="M6983" s="107" t="str">
        <f>IF(H6983&lt;100000,"Low",IF(AND(H6983&gt;=100000,H6983&lt;250000),"Medium","High"))</f>
        <v>Low</v>
      </c>
    </row>
    <row r="6984" spans="1:13" x14ac:dyDescent="0.4">
      <c r="A6984" s="109" t="s">
        <v>6016</v>
      </c>
      <c r="B6984" s="109" t="s">
        <v>9859</v>
      </c>
      <c r="C6984" s="109" t="s">
        <v>1064</v>
      </c>
      <c r="D6984" s="109" t="s">
        <v>102</v>
      </c>
      <c r="E6984" s="109" t="s">
        <v>7812</v>
      </c>
      <c r="F6984" s="109" t="s">
        <v>6021</v>
      </c>
      <c r="G6984" s="109" t="s">
        <v>6020</v>
      </c>
      <c r="H6984" s="107">
        <v>146087</v>
      </c>
      <c r="I6984" s="109">
        <v>2</v>
      </c>
      <c r="J6984" s="108">
        <v>-126176</v>
      </c>
      <c r="K6984" s="107" t="str">
        <f>IF(J6984&gt;0,"Untung","Rugi")</f>
        <v>Rugi</v>
      </c>
      <c r="L6984" s="107" t="str">
        <f t="array" ref="L6984">_xlfn.IFS(H6984&lt;100000,"Low",AND(H6984&gt;=100000,H6984&lt;250000),"Medium",H6984&gt;=250000,"High")</f>
        <v>Medium</v>
      </c>
      <c r="M6984" s="107" t="str">
        <f>IF(H6984&lt;100000,"Low",IF(AND(H6984&gt;=100000,H6984&lt;250000),"Medium","High"))</f>
        <v>Medium</v>
      </c>
    </row>
    <row r="6985" spans="1:13" x14ac:dyDescent="0.4">
      <c r="A6985" s="109" t="s">
        <v>6016</v>
      </c>
      <c r="B6985" s="109" t="s">
        <v>9858</v>
      </c>
      <c r="C6985" s="109" t="s">
        <v>1051</v>
      </c>
      <c r="D6985" s="109" t="s">
        <v>104</v>
      </c>
      <c r="E6985" s="109" t="s">
        <v>6410</v>
      </c>
      <c r="F6985" s="109" t="s">
        <v>6021</v>
      </c>
      <c r="G6985" s="109" t="s">
        <v>6020</v>
      </c>
      <c r="H6985" s="107">
        <v>233069</v>
      </c>
      <c r="I6985" s="109">
        <v>1</v>
      </c>
      <c r="J6985" s="108">
        <v>283310</v>
      </c>
      <c r="K6985" s="107" t="str">
        <f>IF(J6985&gt;0,"Untung","Rugi")</f>
        <v>Untung</v>
      </c>
      <c r="L6985" s="107" t="str">
        <f t="array" ref="L6985">_xlfn.IFS(H6985&lt;100000,"Low",AND(H6985&gt;=100000,H6985&lt;250000),"Medium",H6985&gt;=250000,"High")</f>
        <v>Medium</v>
      </c>
      <c r="M6985" s="107" t="str">
        <f>IF(H6985&lt;100000,"Low",IF(AND(H6985&gt;=100000,H6985&lt;250000),"Medium","High"))</f>
        <v>Medium</v>
      </c>
    </row>
    <row r="6986" spans="1:13" x14ac:dyDescent="0.4">
      <c r="A6986" s="109" t="s">
        <v>6016</v>
      </c>
      <c r="B6986" s="109" t="s">
        <v>9857</v>
      </c>
      <c r="C6986" s="109" t="s">
        <v>1051</v>
      </c>
      <c r="D6986" s="109" t="s">
        <v>104</v>
      </c>
      <c r="E6986" s="109" t="s">
        <v>6050</v>
      </c>
      <c r="F6986" s="109" t="s">
        <v>99</v>
      </c>
      <c r="G6986" s="109" t="s">
        <v>6049</v>
      </c>
      <c r="H6986" s="107">
        <v>399171</v>
      </c>
      <c r="I6986" s="109">
        <v>7</v>
      </c>
      <c r="J6986" s="108">
        <v>270977</v>
      </c>
      <c r="K6986" s="107" t="str">
        <f>IF(J6986&gt;0,"Untung","Rugi")</f>
        <v>Untung</v>
      </c>
      <c r="L6986" s="107" t="str">
        <f t="array" ref="L6986">_xlfn.IFS(H6986&lt;100000,"Low",AND(H6986&gt;=100000,H6986&lt;250000),"Medium",H6986&gt;=250000,"High")</f>
        <v>High</v>
      </c>
      <c r="M6986" s="107" t="str">
        <f>IF(H6986&lt;100000,"Low",IF(AND(H6986&gt;=100000,H6986&lt;250000),"Medium","High"))</f>
        <v>High</v>
      </c>
    </row>
    <row r="6987" spans="1:13" x14ac:dyDescent="0.4">
      <c r="A6987" s="109" t="s">
        <v>6016</v>
      </c>
      <c r="B6987" s="109" t="s">
        <v>9857</v>
      </c>
      <c r="C6987" s="109" t="s">
        <v>100</v>
      </c>
      <c r="D6987" s="109" t="s">
        <v>102</v>
      </c>
      <c r="E6987" s="109" t="s">
        <v>6721</v>
      </c>
      <c r="F6987" s="109" t="s">
        <v>99</v>
      </c>
      <c r="G6987" s="109" t="s">
        <v>6024</v>
      </c>
      <c r="H6987" s="107">
        <v>437730</v>
      </c>
      <c r="I6987" s="109">
        <v>5</v>
      </c>
      <c r="J6987" s="108">
        <v>-172251</v>
      </c>
      <c r="K6987" s="107" t="str">
        <f>IF(J6987&gt;0,"Untung","Rugi")</f>
        <v>Rugi</v>
      </c>
      <c r="L6987" s="107" t="str">
        <f t="array" ref="L6987">_xlfn.IFS(H6987&lt;100000,"Low",AND(H6987&gt;=100000,H6987&lt;250000),"Medium",H6987&gt;=250000,"High")</f>
        <v>High</v>
      </c>
      <c r="M6987" s="107" t="str">
        <f>IF(H6987&lt;100000,"Low",IF(AND(H6987&gt;=100000,H6987&lt;250000),"Medium","High"))</f>
        <v>High</v>
      </c>
    </row>
    <row r="6988" spans="1:13" x14ac:dyDescent="0.4">
      <c r="A6988" s="109" t="s">
        <v>6081</v>
      </c>
      <c r="B6988" s="109" t="s">
        <v>9856</v>
      </c>
      <c r="C6988" s="109" t="s">
        <v>1064</v>
      </c>
      <c r="D6988" s="109" t="s">
        <v>106</v>
      </c>
      <c r="E6988" s="109" t="s">
        <v>7243</v>
      </c>
      <c r="F6988" s="109" t="s">
        <v>99</v>
      </c>
      <c r="G6988" s="109" t="s">
        <v>6024</v>
      </c>
      <c r="H6988" s="107">
        <v>35873</v>
      </c>
      <c r="I6988" s="109">
        <v>3</v>
      </c>
      <c r="J6988" s="108">
        <v>432821</v>
      </c>
      <c r="K6988" s="107" t="str">
        <f>IF(J6988&gt;0,"Untung","Rugi")</f>
        <v>Untung</v>
      </c>
      <c r="L6988" s="107" t="str">
        <f t="array" ref="L6988">_xlfn.IFS(H6988&lt;100000,"Low",AND(H6988&gt;=100000,H6988&lt;250000),"Medium",H6988&gt;=250000,"High")</f>
        <v>Low</v>
      </c>
      <c r="M6988" s="107" t="str">
        <f>IF(H6988&lt;100000,"Low",IF(AND(H6988&gt;=100000,H6988&lt;250000),"Medium","High"))</f>
        <v>Low</v>
      </c>
    </row>
    <row r="6989" spans="1:13" x14ac:dyDescent="0.4">
      <c r="A6989" s="109" t="s">
        <v>6016</v>
      </c>
      <c r="B6989" s="109" t="s">
        <v>9855</v>
      </c>
      <c r="C6989" s="109" t="s">
        <v>1051</v>
      </c>
      <c r="D6989" s="109" t="s">
        <v>102</v>
      </c>
      <c r="E6989" s="109" t="s">
        <v>6890</v>
      </c>
      <c r="F6989" s="109" t="s">
        <v>95</v>
      </c>
      <c r="G6989" s="109" t="s">
        <v>6062</v>
      </c>
      <c r="H6989" s="107">
        <v>204090</v>
      </c>
      <c r="I6989" s="109">
        <v>2</v>
      </c>
      <c r="J6989" s="108">
        <v>440812</v>
      </c>
      <c r="K6989" s="107" t="str">
        <f>IF(J6989&gt;0,"Untung","Rugi")</f>
        <v>Untung</v>
      </c>
      <c r="L6989" s="107" t="str">
        <f t="array" ref="L6989">_xlfn.IFS(H6989&lt;100000,"Low",AND(H6989&gt;=100000,H6989&lt;250000),"Medium",H6989&gt;=250000,"High")</f>
        <v>Medium</v>
      </c>
      <c r="M6989" s="107" t="str">
        <f>IF(H6989&lt;100000,"Low",IF(AND(H6989&gt;=100000,H6989&lt;250000),"Medium","High"))</f>
        <v>Medium</v>
      </c>
    </row>
    <row r="6990" spans="1:13" x14ac:dyDescent="0.4">
      <c r="A6990" s="109" t="s">
        <v>6016</v>
      </c>
      <c r="B6990" s="109" t="s">
        <v>9854</v>
      </c>
      <c r="C6990" s="109" t="s">
        <v>1051</v>
      </c>
      <c r="D6990" s="109" t="s">
        <v>96</v>
      </c>
      <c r="E6990" s="109" t="s">
        <v>9853</v>
      </c>
      <c r="F6990" s="109" t="s">
        <v>6021</v>
      </c>
      <c r="G6990" s="109" t="s">
        <v>6745</v>
      </c>
      <c r="H6990" s="107">
        <v>19543</v>
      </c>
      <c r="I6990" s="109">
        <v>11</v>
      </c>
      <c r="J6990" s="108">
        <v>337283</v>
      </c>
      <c r="K6990" s="107" t="str">
        <f>IF(J6990&gt;0,"Untung","Rugi")</f>
        <v>Untung</v>
      </c>
      <c r="L6990" s="107" t="str">
        <f t="array" ref="L6990">_xlfn.IFS(H6990&lt;100000,"Low",AND(H6990&gt;=100000,H6990&lt;250000),"Medium",H6990&gt;=250000,"High")</f>
        <v>Low</v>
      </c>
      <c r="M6990" s="107" t="str">
        <f>IF(H6990&lt;100000,"Low",IF(AND(H6990&gt;=100000,H6990&lt;250000),"Medium","High"))</f>
        <v>Low</v>
      </c>
    </row>
    <row r="6991" spans="1:13" x14ac:dyDescent="0.4">
      <c r="A6991" s="109" t="s">
        <v>6016</v>
      </c>
      <c r="B6991" s="109" t="s">
        <v>9852</v>
      </c>
      <c r="C6991" s="109" t="s">
        <v>100</v>
      </c>
      <c r="D6991" s="109" t="s">
        <v>96</v>
      </c>
      <c r="E6991" s="109" t="s">
        <v>9851</v>
      </c>
      <c r="F6991" s="109" t="s">
        <v>95</v>
      </c>
      <c r="G6991" s="109" t="s">
        <v>6062</v>
      </c>
      <c r="H6991" s="107">
        <v>146658</v>
      </c>
      <c r="I6991" s="109">
        <v>2</v>
      </c>
      <c r="J6991" s="108">
        <v>203393</v>
      </c>
      <c r="K6991" s="107" t="str">
        <f>IF(J6991&gt;0,"Untung","Rugi")</f>
        <v>Untung</v>
      </c>
      <c r="L6991" s="107" t="str">
        <f t="array" ref="L6991">_xlfn.IFS(H6991&lt;100000,"Low",AND(H6991&gt;=100000,H6991&lt;250000),"Medium",H6991&gt;=250000,"High")</f>
        <v>Medium</v>
      </c>
      <c r="M6991" s="107" t="str">
        <f>IF(H6991&lt;100000,"Low",IF(AND(H6991&gt;=100000,H6991&lt;250000),"Medium","High"))</f>
        <v>Medium</v>
      </c>
    </row>
    <row r="6992" spans="1:13" x14ac:dyDescent="0.4">
      <c r="A6992" s="109" t="s">
        <v>6046</v>
      </c>
      <c r="B6992" s="109" t="s">
        <v>9850</v>
      </c>
      <c r="C6992" s="109" t="s">
        <v>100</v>
      </c>
      <c r="D6992" s="109" t="s">
        <v>96</v>
      </c>
      <c r="E6992" s="109" t="s">
        <v>9849</v>
      </c>
      <c r="F6992" s="109" t="s">
        <v>95</v>
      </c>
      <c r="G6992" s="109" t="s">
        <v>6017</v>
      </c>
      <c r="H6992" s="107">
        <v>161936</v>
      </c>
      <c r="I6992" s="109">
        <v>4</v>
      </c>
      <c r="J6992" s="108">
        <v>367717</v>
      </c>
      <c r="K6992" s="107" t="str">
        <f>IF(J6992&gt;0,"Untung","Rugi")</f>
        <v>Untung</v>
      </c>
      <c r="L6992" s="107" t="str">
        <f t="array" ref="L6992">_xlfn.IFS(H6992&lt;100000,"Low",AND(H6992&gt;=100000,H6992&lt;250000),"Medium",H6992&gt;=250000,"High")</f>
        <v>Medium</v>
      </c>
      <c r="M6992" s="107" t="str">
        <f>IF(H6992&lt;100000,"Low",IF(AND(H6992&gt;=100000,H6992&lt;250000),"Medium","High"))</f>
        <v>Medium</v>
      </c>
    </row>
    <row r="6993" spans="1:13" x14ac:dyDescent="0.4">
      <c r="A6993" s="109" t="s">
        <v>6046</v>
      </c>
      <c r="B6993" s="109" t="s">
        <v>9848</v>
      </c>
      <c r="C6993" s="109" t="s">
        <v>100</v>
      </c>
      <c r="D6993" s="109" t="s">
        <v>96</v>
      </c>
      <c r="E6993" s="109" t="s">
        <v>7831</v>
      </c>
      <c r="F6993" s="109" t="s">
        <v>95</v>
      </c>
      <c r="G6993" s="109" t="s">
        <v>6017</v>
      </c>
      <c r="H6993" s="107">
        <v>104629</v>
      </c>
      <c r="I6993" s="109">
        <v>2</v>
      </c>
      <c r="J6993" s="108">
        <v>-82457</v>
      </c>
      <c r="K6993" s="107" t="str">
        <f>IF(J6993&gt;0,"Untung","Rugi")</f>
        <v>Rugi</v>
      </c>
      <c r="L6993" s="107" t="str">
        <f t="array" ref="L6993">_xlfn.IFS(H6993&lt;100000,"Low",AND(H6993&gt;=100000,H6993&lt;250000),"Medium",H6993&gt;=250000,"High")</f>
        <v>Medium</v>
      </c>
      <c r="M6993" s="107" t="str">
        <f>IF(H6993&lt;100000,"Low",IF(AND(H6993&gt;=100000,H6993&lt;250000),"Medium","High"))</f>
        <v>Medium</v>
      </c>
    </row>
    <row r="6994" spans="1:13" x14ac:dyDescent="0.4">
      <c r="A6994" s="109" t="s">
        <v>6046</v>
      </c>
      <c r="B6994" s="109" t="s">
        <v>9847</v>
      </c>
      <c r="C6994" s="109" t="s">
        <v>100</v>
      </c>
      <c r="D6994" s="109" t="s">
        <v>96</v>
      </c>
      <c r="E6994" s="109" t="s">
        <v>6484</v>
      </c>
      <c r="F6994" s="109" t="s">
        <v>95</v>
      </c>
      <c r="G6994" s="109" t="s">
        <v>6017</v>
      </c>
      <c r="H6994" s="107">
        <v>230671</v>
      </c>
      <c r="I6994" s="109">
        <v>3</v>
      </c>
      <c r="J6994" s="108">
        <v>-13324</v>
      </c>
      <c r="K6994" s="107" t="str">
        <f>IF(J6994&gt;0,"Untung","Rugi")</f>
        <v>Rugi</v>
      </c>
      <c r="L6994" s="107" t="str">
        <f t="array" ref="L6994">_xlfn.IFS(H6994&lt;100000,"Low",AND(H6994&gt;=100000,H6994&lt;250000),"Medium",H6994&gt;=250000,"High")</f>
        <v>Medium</v>
      </c>
      <c r="M6994" s="107" t="str">
        <f>IF(H6994&lt;100000,"Low",IF(AND(H6994&gt;=100000,H6994&lt;250000),"Medium","High"))</f>
        <v>Medium</v>
      </c>
    </row>
    <row r="6995" spans="1:13" x14ac:dyDescent="0.4">
      <c r="A6995" s="109" t="s">
        <v>6016</v>
      </c>
      <c r="B6995" s="109" t="s">
        <v>9846</v>
      </c>
      <c r="C6995" s="109" t="s">
        <v>100</v>
      </c>
      <c r="D6995" s="109" t="s">
        <v>96</v>
      </c>
      <c r="E6995" s="109" t="s">
        <v>9202</v>
      </c>
      <c r="F6995" s="109" t="s">
        <v>95</v>
      </c>
      <c r="G6995" s="109" t="s">
        <v>6052</v>
      </c>
      <c r="H6995" s="107">
        <v>219187</v>
      </c>
      <c r="I6995" s="109">
        <v>12</v>
      </c>
      <c r="J6995" s="108">
        <v>-188876</v>
      </c>
      <c r="K6995" s="107" t="str">
        <f>IF(J6995&gt;0,"Untung","Rugi")</f>
        <v>Rugi</v>
      </c>
      <c r="L6995" s="107" t="str">
        <f t="array" ref="L6995">_xlfn.IFS(H6995&lt;100000,"Low",AND(H6995&gt;=100000,H6995&lt;250000),"Medium",H6995&gt;=250000,"High")</f>
        <v>Medium</v>
      </c>
      <c r="M6995" s="107" t="str">
        <f>IF(H6995&lt;100000,"Low",IF(AND(H6995&gt;=100000,H6995&lt;250000),"Medium","High"))</f>
        <v>Medium</v>
      </c>
    </row>
    <row r="6996" spans="1:13" x14ac:dyDescent="0.4">
      <c r="A6996" s="109" t="s">
        <v>6016</v>
      </c>
      <c r="B6996" s="109" t="s">
        <v>9845</v>
      </c>
      <c r="C6996" s="109" t="s">
        <v>100</v>
      </c>
      <c r="D6996" s="109" t="s">
        <v>96</v>
      </c>
      <c r="E6996" s="109" t="s">
        <v>6236</v>
      </c>
      <c r="F6996" s="109" t="s">
        <v>95</v>
      </c>
      <c r="G6996" s="109" t="s">
        <v>6052</v>
      </c>
      <c r="H6996" s="107">
        <v>349683</v>
      </c>
      <c r="I6996" s="109">
        <v>3</v>
      </c>
      <c r="J6996" s="108">
        <v>82519</v>
      </c>
      <c r="K6996" s="107" t="str">
        <f>IF(J6996&gt;0,"Untung","Rugi")</f>
        <v>Untung</v>
      </c>
      <c r="L6996" s="107" t="str">
        <f t="array" ref="L6996">_xlfn.IFS(H6996&lt;100000,"Low",AND(H6996&gt;=100000,H6996&lt;250000),"Medium",H6996&gt;=250000,"High")</f>
        <v>High</v>
      </c>
      <c r="M6996" s="107" t="str">
        <f>IF(H6996&lt;100000,"Low",IF(AND(H6996&gt;=100000,H6996&lt;250000),"Medium","High"))</f>
        <v>High</v>
      </c>
    </row>
    <row r="6997" spans="1:13" x14ac:dyDescent="0.4">
      <c r="A6997" s="109" t="s">
        <v>6016</v>
      </c>
      <c r="B6997" s="109" t="s">
        <v>9844</v>
      </c>
      <c r="C6997" s="109" t="s">
        <v>1051</v>
      </c>
      <c r="D6997" s="109" t="s">
        <v>96</v>
      </c>
      <c r="E6997" s="109" t="s">
        <v>9843</v>
      </c>
      <c r="F6997" s="109" t="s">
        <v>95</v>
      </c>
      <c r="G6997" s="109" t="s">
        <v>6039</v>
      </c>
      <c r="H6997" s="107">
        <v>152123</v>
      </c>
      <c r="I6997" s="109">
        <v>3</v>
      </c>
      <c r="J6997" s="108">
        <v>406497</v>
      </c>
      <c r="K6997" s="107" t="str">
        <f>IF(J6997&gt;0,"Untung","Rugi")</f>
        <v>Untung</v>
      </c>
      <c r="L6997" s="107" t="str">
        <f t="array" ref="L6997">_xlfn.IFS(H6997&lt;100000,"Low",AND(H6997&gt;=100000,H6997&lt;250000),"Medium",H6997&gt;=250000,"High")</f>
        <v>Medium</v>
      </c>
      <c r="M6997" s="107" t="str">
        <f>IF(H6997&lt;100000,"Low",IF(AND(H6997&gt;=100000,H6997&lt;250000),"Medium","High"))</f>
        <v>Medium</v>
      </c>
    </row>
    <row r="6998" spans="1:13" x14ac:dyDescent="0.4">
      <c r="A6998" s="109" t="s">
        <v>6016</v>
      </c>
      <c r="B6998" s="109" t="s">
        <v>9842</v>
      </c>
      <c r="C6998" s="109" t="s">
        <v>100</v>
      </c>
      <c r="D6998" s="109" t="s">
        <v>106</v>
      </c>
      <c r="E6998" s="109" t="s">
        <v>8578</v>
      </c>
      <c r="F6998" s="109" t="s">
        <v>95</v>
      </c>
      <c r="G6998" s="109" t="s">
        <v>6062</v>
      </c>
      <c r="H6998" s="107">
        <v>102338</v>
      </c>
      <c r="I6998" s="109">
        <v>5</v>
      </c>
      <c r="J6998" s="108">
        <v>134612</v>
      </c>
      <c r="K6998" s="107" t="str">
        <f>IF(J6998&gt;0,"Untung","Rugi")</f>
        <v>Untung</v>
      </c>
      <c r="L6998" s="107" t="str">
        <f t="array" ref="L6998">_xlfn.IFS(H6998&lt;100000,"Low",AND(H6998&gt;=100000,H6998&lt;250000),"Medium",H6998&gt;=250000,"High")</f>
        <v>Medium</v>
      </c>
      <c r="M6998" s="107" t="str">
        <f>IF(H6998&lt;100000,"Low",IF(AND(H6998&gt;=100000,H6998&lt;250000),"Medium","High"))</f>
        <v>Medium</v>
      </c>
    </row>
    <row r="6999" spans="1:13" x14ac:dyDescent="0.4">
      <c r="A6999" s="109" t="s">
        <v>6027</v>
      </c>
      <c r="B6999" s="109" t="s">
        <v>9841</v>
      </c>
      <c r="C6999" s="109" t="s">
        <v>1051</v>
      </c>
      <c r="D6999" s="109" t="s">
        <v>96</v>
      </c>
      <c r="E6999" s="109" t="s">
        <v>7416</v>
      </c>
      <c r="F6999" s="109" t="s">
        <v>95</v>
      </c>
      <c r="G6999" s="109" t="s">
        <v>6062</v>
      </c>
      <c r="H6999" s="107">
        <v>336691</v>
      </c>
      <c r="I6999" s="109">
        <v>3</v>
      </c>
      <c r="J6999" s="108">
        <v>-132899</v>
      </c>
      <c r="K6999" s="107" t="str">
        <f>IF(J6999&gt;0,"Untung","Rugi")</f>
        <v>Rugi</v>
      </c>
      <c r="L6999" s="107" t="str">
        <f t="array" ref="L6999">_xlfn.IFS(H6999&lt;100000,"Low",AND(H6999&gt;=100000,H6999&lt;250000),"Medium",H6999&gt;=250000,"High")</f>
        <v>High</v>
      </c>
      <c r="M6999" s="107" t="str">
        <f>IF(H6999&lt;100000,"Low",IF(AND(H6999&gt;=100000,H6999&lt;250000),"Medium","High"))</f>
        <v>High</v>
      </c>
    </row>
    <row r="7000" spans="1:13" x14ac:dyDescent="0.4">
      <c r="A7000" s="109" t="s">
        <v>6046</v>
      </c>
      <c r="B7000" s="109" t="s">
        <v>7686</v>
      </c>
      <c r="C7000" s="109" t="s">
        <v>1051</v>
      </c>
      <c r="D7000" s="109" t="s">
        <v>96</v>
      </c>
      <c r="E7000" s="109" t="s">
        <v>6053</v>
      </c>
      <c r="F7000" s="109" t="s">
        <v>95</v>
      </c>
      <c r="G7000" s="109" t="s">
        <v>6052</v>
      </c>
      <c r="H7000" s="107">
        <v>146719</v>
      </c>
      <c r="I7000" s="109">
        <v>2</v>
      </c>
      <c r="J7000" s="108">
        <v>331761</v>
      </c>
      <c r="K7000" s="107" t="str">
        <f>IF(J7000&gt;0,"Untung","Rugi")</f>
        <v>Untung</v>
      </c>
      <c r="L7000" s="107" t="str">
        <f t="array" ref="L7000">_xlfn.IFS(H7000&lt;100000,"Low",AND(H7000&gt;=100000,H7000&lt;250000),"Medium",H7000&gt;=250000,"High")</f>
        <v>Medium</v>
      </c>
      <c r="M7000" s="107" t="str">
        <f>IF(H7000&lt;100000,"Low",IF(AND(H7000&gt;=100000,H7000&lt;250000),"Medium","High"))</f>
        <v>Medium</v>
      </c>
    </row>
    <row r="7001" spans="1:13" x14ac:dyDescent="0.4">
      <c r="A7001" s="109" t="s">
        <v>6046</v>
      </c>
      <c r="B7001" s="109" t="s">
        <v>7686</v>
      </c>
      <c r="C7001" s="109" t="s">
        <v>1051</v>
      </c>
      <c r="D7001" s="109" t="s">
        <v>96</v>
      </c>
      <c r="E7001" s="109" t="s">
        <v>7439</v>
      </c>
      <c r="F7001" s="109" t="s">
        <v>6021</v>
      </c>
      <c r="G7001" s="109" t="s">
        <v>6031</v>
      </c>
      <c r="H7001" s="107">
        <v>50905</v>
      </c>
      <c r="I7001" s="109">
        <v>4</v>
      </c>
      <c r="J7001" s="108">
        <v>195370</v>
      </c>
      <c r="K7001" s="107" t="str">
        <f>IF(J7001&gt;0,"Untung","Rugi")</f>
        <v>Untung</v>
      </c>
      <c r="L7001" s="107" t="str">
        <f t="array" ref="L7001">_xlfn.IFS(H7001&lt;100000,"Low",AND(H7001&gt;=100000,H7001&lt;250000),"Medium",H7001&gt;=250000,"High")</f>
        <v>Low</v>
      </c>
      <c r="M7001" s="107" t="str">
        <f>IF(H7001&lt;100000,"Low",IF(AND(H7001&gt;=100000,H7001&lt;250000),"Medium","High"))</f>
        <v>Low</v>
      </c>
    </row>
    <row r="7002" spans="1:13" x14ac:dyDescent="0.4">
      <c r="A7002" s="109" t="s">
        <v>6046</v>
      </c>
      <c r="B7002" s="109" t="s">
        <v>9840</v>
      </c>
      <c r="C7002" s="109" t="s">
        <v>1051</v>
      </c>
      <c r="D7002" s="109" t="s">
        <v>96</v>
      </c>
      <c r="E7002" s="109" t="s">
        <v>9839</v>
      </c>
      <c r="F7002" s="109" t="s">
        <v>95</v>
      </c>
      <c r="G7002" s="109" t="s">
        <v>6052</v>
      </c>
      <c r="H7002" s="107">
        <v>210019</v>
      </c>
      <c r="I7002" s="109">
        <v>2</v>
      </c>
      <c r="J7002" s="108">
        <v>-193022</v>
      </c>
      <c r="K7002" s="107" t="str">
        <f>IF(J7002&gt;0,"Untung","Rugi")</f>
        <v>Rugi</v>
      </c>
      <c r="L7002" s="107" t="str">
        <f t="array" ref="L7002">_xlfn.IFS(H7002&lt;100000,"Low",AND(H7002&gt;=100000,H7002&lt;250000),"Medium",H7002&gt;=250000,"High")</f>
        <v>Medium</v>
      </c>
      <c r="M7002" s="107" t="str">
        <f>IF(H7002&lt;100000,"Low",IF(AND(H7002&gt;=100000,H7002&lt;250000),"Medium","High"))</f>
        <v>Medium</v>
      </c>
    </row>
    <row r="7003" spans="1:13" x14ac:dyDescent="0.4">
      <c r="A7003" s="109" t="s">
        <v>6046</v>
      </c>
      <c r="B7003" s="109" t="s">
        <v>7689</v>
      </c>
      <c r="C7003" s="109" t="s">
        <v>1051</v>
      </c>
      <c r="D7003" s="109" t="s">
        <v>102</v>
      </c>
      <c r="E7003" s="109" t="s">
        <v>6910</v>
      </c>
      <c r="F7003" s="109" t="s">
        <v>95</v>
      </c>
      <c r="G7003" s="109" t="s">
        <v>6052</v>
      </c>
      <c r="H7003" s="107">
        <v>211882</v>
      </c>
      <c r="I7003" s="109">
        <v>3</v>
      </c>
      <c r="J7003" s="108">
        <v>-201924</v>
      </c>
      <c r="K7003" s="107" t="str">
        <f>IF(J7003&gt;0,"Untung","Rugi")</f>
        <v>Rugi</v>
      </c>
      <c r="L7003" s="107" t="str">
        <f t="array" ref="L7003">_xlfn.IFS(H7003&lt;100000,"Low",AND(H7003&gt;=100000,H7003&lt;250000),"Medium",H7003&gt;=250000,"High")</f>
        <v>Medium</v>
      </c>
      <c r="M7003" s="107" t="str">
        <f>IF(H7003&lt;100000,"Low",IF(AND(H7003&gt;=100000,H7003&lt;250000),"Medium","High"))</f>
        <v>Medium</v>
      </c>
    </row>
    <row r="7004" spans="1:13" x14ac:dyDescent="0.4">
      <c r="A7004" s="109" t="s">
        <v>6016</v>
      </c>
      <c r="B7004" s="109" t="s">
        <v>7802</v>
      </c>
      <c r="C7004" s="109" t="s">
        <v>1051</v>
      </c>
      <c r="D7004" s="109" t="s">
        <v>102</v>
      </c>
      <c r="E7004" s="109" t="s">
        <v>6714</v>
      </c>
      <c r="F7004" s="109" t="s">
        <v>6021</v>
      </c>
      <c r="G7004" s="109" t="s">
        <v>6020</v>
      </c>
      <c r="H7004" s="107">
        <v>34503</v>
      </c>
      <c r="I7004" s="109">
        <v>3</v>
      </c>
      <c r="J7004" s="108">
        <v>-22906</v>
      </c>
      <c r="K7004" s="107" t="str">
        <f>IF(J7004&gt;0,"Untung","Rugi")</f>
        <v>Rugi</v>
      </c>
      <c r="L7004" s="107" t="str">
        <f t="array" ref="L7004">_xlfn.IFS(H7004&lt;100000,"Low",AND(H7004&gt;=100000,H7004&lt;250000),"Medium",H7004&gt;=250000,"High")</f>
        <v>Low</v>
      </c>
      <c r="M7004" s="107" t="str">
        <f>IF(H7004&lt;100000,"Low",IF(AND(H7004&gt;=100000,H7004&lt;250000),"Medium","High"))</f>
        <v>Low</v>
      </c>
    </row>
    <row r="7005" spans="1:13" x14ac:dyDescent="0.4">
      <c r="A7005" s="109" t="s">
        <v>6016</v>
      </c>
      <c r="B7005" s="109" t="s">
        <v>9838</v>
      </c>
      <c r="C7005" s="109" t="s">
        <v>1051</v>
      </c>
      <c r="D7005" s="109" t="s">
        <v>106</v>
      </c>
      <c r="E7005" s="109" t="s">
        <v>9837</v>
      </c>
      <c r="F7005" s="109" t="s">
        <v>6021</v>
      </c>
      <c r="G7005" s="109" t="s">
        <v>6031</v>
      </c>
      <c r="H7005" s="107">
        <v>154260</v>
      </c>
      <c r="I7005" s="109">
        <v>3</v>
      </c>
      <c r="J7005" s="108">
        <v>314358</v>
      </c>
      <c r="K7005" s="107" t="str">
        <f>IF(J7005&gt;0,"Untung","Rugi")</f>
        <v>Untung</v>
      </c>
      <c r="L7005" s="107" t="str">
        <f t="array" ref="L7005">_xlfn.IFS(H7005&lt;100000,"Low",AND(H7005&gt;=100000,H7005&lt;250000),"Medium",H7005&gt;=250000,"High")</f>
        <v>Medium</v>
      </c>
      <c r="M7005" s="107" t="str">
        <f>IF(H7005&lt;100000,"Low",IF(AND(H7005&gt;=100000,H7005&lt;250000),"Medium","High"))</f>
        <v>Medium</v>
      </c>
    </row>
    <row r="7006" spans="1:13" x14ac:dyDescent="0.4">
      <c r="A7006" s="109" t="s">
        <v>6016</v>
      </c>
      <c r="B7006" s="109" t="s">
        <v>9836</v>
      </c>
      <c r="C7006" s="109" t="s">
        <v>1051</v>
      </c>
      <c r="D7006" s="109" t="s">
        <v>96</v>
      </c>
      <c r="E7006" s="109" t="s">
        <v>9835</v>
      </c>
      <c r="F7006" s="109" t="s">
        <v>6021</v>
      </c>
      <c r="G7006" s="109" t="s">
        <v>6020</v>
      </c>
      <c r="H7006" s="107">
        <v>95440</v>
      </c>
      <c r="I7006" s="109">
        <v>3</v>
      </c>
      <c r="J7006" s="108">
        <v>103683</v>
      </c>
      <c r="K7006" s="107" t="str">
        <f>IF(J7006&gt;0,"Untung","Rugi")</f>
        <v>Untung</v>
      </c>
      <c r="L7006" s="107" t="str">
        <f t="array" ref="L7006">_xlfn.IFS(H7006&lt;100000,"Low",AND(H7006&gt;=100000,H7006&lt;250000),"Medium",H7006&gt;=250000,"High")</f>
        <v>Low</v>
      </c>
      <c r="M7006" s="107" t="str">
        <f>IF(H7006&lt;100000,"Low",IF(AND(H7006&gt;=100000,H7006&lt;250000),"Medium","High"))</f>
        <v>Low</v>
      </c>
    </row>
    <row r="7007" spans="1:13" x14ac:dyDescent="0.4">
      <c r="A7007" s="109" t="s">
        <v>6016</v>
      </c>
      <c r="B7007" s="109" t="s">
        <v>9833</v>
      </c>
      <c r="C7007" s="109" t="s">
        <v>1051</v>
      </c>
      <c r="D7007" s="109" t="s">
        <v>96</v>
      </c>
      <c r="E7007" s="109" t="s">
        <v>9834</v>
      </c>
      <c r="F7007" s="109" t="s">
        <v>95</v>
      </c>
      <c r="G7007" s="109" t="s">
        <v>6013</v>
      </c>
      <c r="H7007" s="107">
        <v>230585</v>
      </c>
      <c r="I7007" s="109">
        <v>7</v>
      </c>
      <c r="J7007" s="108">
        <v>206676</v>
      </c>
      <c r="K7007" s="107" t="str">
        <f>IF(J7007&gt;0,"Untung","Rugi")</f>
        <v>Untung</v>
      </c>
      <c r="L7007" s="107" t="str">
        <f t="array" ref="L7007">_xlfn.IFS(H7007&lt;100000,"Low",AND(H7007&gt;=100000,H7007&lt;250000),"Medium",H7007&gt;=250000,"High")</f>
        <v>Medium</v>
      </c>
      <c r="M7007" s="107" t="str">
        <f>IF(H7007&lt;100000,"Low",IF(AND(H7007&gt;=100000,H7007&lt;250000),"Medium","High"))</f>
        <v>Medium</v>
      </c>
    </row>
    <row r="7008" spans="1:13" x14ac:dyDescent="0.4">
      <c r="A7008" s="109" t="s">
        <v>6016</v>
      </c>
      <c r="B7008" s="109" t="s">
        <v>9833</v>
      </c>
      <c r="C7008" s="109" t="s">
        <v>1051</v>
      </c>
      <c r="D7008" s="109" t="s">
        <v>96</v>
      </c>
      <c r="E7008" s="109" t="s">
        <v>8287</v>
      </c>
      <c r="F7008" s="109" t="s">
        <v>99</v>
      </c>
      <c r="G7008" s="109" t="s">
        <v>6024</v>
      </c>
      <c r="H7008" s="107">
        <v>307481</v>
      </c>
      <c r="I7008" s="109">
        <v>4</v>
      </c>
      <c r="J7008" s="108">
        <v>204693</v>
      </c>
      <c r="K7008" s="107" t="str">
        <f>IF(J7008&gt;0,"Untung","Rugi")</f>
        <v>Untung</v>
      </c>
      <c r="L7008" s="107" t="str">
        <f t="array" ref="L7008">_xlfn.IFS(H7008&lt;100000,"Low",AND(H7008&gt;=100000,H7008&lt;250000),"Medium",H7008&gt;=250000,"High")</f>
        <v>High</v>
      </c>
      <c r="M7008" s="107" t="str">
        <f>IF(H7008&lt;100000,"Low",IF(AND(H7008&gt;=100000,H7008&lt;250000),"Medium","High"))</f>
        <v>High</v>
      </c>
    </row>
    <row r="7009" spans="1:13" x14ac:dyDescent="0.4">
      <c r="A7009" s="109" t="s">
        <v>6016</v>
      </c>
      <c r="B7009" s="109" t="s">
        <v>9832</v>
      </c>
      <c r="C7009" s="109" t="s">
        <v>100</v>
      </c>
      <c r="D7009" s="109" t="s">
        <v>102</v>
      </c>
      <c r="E7009" s="109" t="s">
        <v>6917</v>
      </c>
      <c r="F7009" s="109" t="s">
        <v>95</v>
      </c>
      <c r="G7009" s="109" t="s">
        <v>6017</v>
      </c>
      <c r="H7009" s="107">
        <v>283048</v>
      </c>
      <c r="I7009" s="109">
        <v>5</v>
      </c>
      <c r="J7009" s="108">
        <v>381545</v>
      </c>
      <c r="K7009" s="107" t="str">
        <f>IF(J7009&gt;0,"Untung","Rugi")</f>
        <v>Untung</v>
      </c>
      <c r="L7009" s="107" t="str">
        <f t="array" ref="L7009">_xlfn.IFS(H7009&lt;100000,"Low",AND(H7009&gt;=100000,H7009&lt;250000),"Medium",H7009&gt;=250000,"High")</f>
        <v>High</v>
      </c>
      <c r="M7009" s="107" t="str">
        <f>IF(H7009&lt;100000,"Low",IF(AND(H7009&gt;=100000,H7009&lt;250000),"Medium","High"))</f>
        <v>High</v>
      </c>
    </row>
    <row r="7010" spans="1:13" x14ac:dyDescent="0.4">
      <c r="A7010" s="109" t="s">
        <v>6016</v>
      </c>
      <c r="B7010" s="109" t="s">
        <v>9831</v>
      </c>
      <c r="C7010" s="109" t="s">
        <v>100</v>
      </c>
      <c r="D7010" s="109" t="s">
        <v>102</v>
      </c>
      <c r="E7010" s="109" t="s">
        <v>6849</v>
      </c>
      <c r="F7010" s="109" t="s">
        <v>6021</v>
      </c>
      <c r="G7010" s="109" t="s">
        <v>6031</v>
      </c>
      <c r="H7010" s="107">
        <v>218546</v>
      </c>
      <c r="I7010" s="109">
        <v>5</v>
      </c>
      <c r="J7010" s="108">
        <v>331883</v>
      </c>
      <c r="K7010" s="107" t="str">
        <f>IF(J7010&gt;0,"Untung","Rugi")</f>
        <v>Untung</v>
      </c>
      <c r="L7010" s="107" t="str">
        <f t="array" ref="L7010">_xlfn.IFS(H7010&lt;100000,"Low",AND(H7010&gt;=100000,H7010&lt;250000),"Medium",H7010&gt;=250000,"High")</f>
        <v>Medium</v>
      </c>
      <c r="M7010" s="107" t="str">
        <f>IF(H7010&lt;100000,"Low",IF(AND(H7010&gt;=100000,H7010&lt;250000),"Medium","High"))</f>
        <v>Medium</v>
      </c>
    </row>
    <row r="7011" spans="1:13" x14ac:dyDescent="0.4">
      <c r="A7011" s="109" t="s">
        <v>6016</v>
      </c>
      <c r="B7011" s="109" t="s">
        <v>9830</v>
      </c>
      <c r="C7011" s="109" t="s">
        <v>1051</v>
      </c>
      <c r="D7011" s="109" t="s">
        <v>96</v>
      </c>
      <c r="E7011" s="109" t="s">
        <v>9731</v>
      </c>
      <c r="F7011" s="109" t="s">
        <v>95</v>
      </c>
      <c r="G7011" s="109" t="s">
        <v>6052</v>
      </c>
      <c r="H7011" s="107">
        <v>218339</v>
      </c>
      <c r="I7011" s="109">
        <v>6</v>
      </c>
      <c r="J7011" s="108">
        <v>377163</v>
      </c>
      <c r="K7011" s="107" t="str">
        <f>IF(J7011&gt;0,"Untung","Rugi")</f>
        <v>Untung</v>
      </c>
      <c r="L7011" s="107" t="str">
        <f t="array" ref="L7011">_xlfn.IFS(H7011&lt;100000,"Low",AND(H7011&gt;=100000,H7011&lt;250000),"Medium",H7011&gt;=250000,"High")</f>
        <v>Medium</v>
      </c>
      <c r="M7011" s="107" t="str">
        <f>IF(H7011&lt;100000,"Low",IF(AND(H7011&gt;=100000,H7011&lt;250000),"Medium","High"))</f>
        <v>Medium</v>
      </c>
    </row>
    <row r="7012" spans="1:13" x14ac:dyDescent="0.4">
      <c r="A7012" s="109" t="s">
        <v>6046</v>
      </c>
      <c r="B7012" s="109" t="s">
        <v>9829</v>
      </c>
      <c r="C7012" s="109" t="s">
        <v>1051</v>
      </c>
      <c r="D7012" s="109" t="s">
        <v>102</v>
      </c>
      <c r="E7012" s="109" t="s">
        <v>6852</v>
      </c>
      <c r="F7012" s="109" t="s">
        <v>95</v>
      </c>
      <c r="G7012" s="109" t="s">
        <v>6052</v>
      </c>
      <c r="H7012" s="107">
        <v>426486</v>
      </c>
      <c r="I7012" s="109">
        <v>2</v>
      </c>
      <c r="J7012" s="108">
        <v>-232491</v>
      </c>
      <c r="K7012" s="107" t="str">
        <f>IF(J7012&gt;0,"Untung","Rugi")</f>
        <v>Rugi</v>
      </c>
      <c r="L7012" s="107" t="str">
        <f t="array" ref="L7012">_xlfn.IFS(H7012&lt;100000,"Low",AND(H7012&gt;=100000,H7012&lt;250000),"Medium",H7012&gt;=250000,"High")</f>
        <v>High</v>
      </c>
      <c r="M7012" s="107" t="str">
        <f>IF(H7012&lt;100000,"Low",IF(AND(H7012&gt;=100000,H7012&lt;250000),"Medium","High"))</f>
        <v>High</v>
      </c>
    </row>
    <row r="7013" spans="1:13" x14ac:dyDescent="0.4">
      <c r="A7013" s="109" t="s">
        <v>6046</v>
      </c>
      <c r="B7013" s="109" t="s">
        <v>9828</v>
      </c>
      <c r="C7013" s="109" t="s">
        <v>1051</v>
      </c>
      <c r="D7013" s="109" t="s">
        <v>102</v>
      </c>
      <c r="E7013" s="109" t="s">
        <v>7528</v>
      </c>
      <c r="F7013" s="109" t="s">
        <v>95</v>
      </c>
      <c r="G7013" s="109" t="s">
        <v>6013</v>
      </c>
      <c r="H7013" s="107">
        <v>293018</v>
      </c>
      <c r="I7013" s="109">
        <v>2</v>
      </c>
      <c r="J7013" s="108">
        <v>173851</v>
      </c>
      <c r="K7013" s="107" t="str">
        <f>IF(J7013&gt;0,"Untung","Rugi")</f>
        <v>Untung</v>
      </c>
      <c r="L7013" s="107" t="str">
        <f t="array" ref="L7013">_xlfn.IFS(H7013&lt;100000,"Low",AND(H7013&gt;=100000,H7013&lt;250000),"Medium",H7013&gt;=250000,"High")</f>
        <v>High</v>
      </c>
      <c r="M7013" s="107" t="str">
        <f>IF(H7013&lt;100000,"Low",IF(AND(H7013&gt;=100000,H7013&lt;250000),"Medium","High"))</f>
        <v>High</v>
      </c>
    </row>
    <row r="7014" spans="1:13" x14ac:dyDescent="0.4">
      <c r="A7014" s="109" t="s">
        <v>6046</v>
      </c>
      <c r="B7014" s="109" t="s">
        <v>9827</v>
      </c>
      <c r="C7014" s="109" t="s">
        <v>1051</v>
      </c>
      <c r="D7014" s="109" t="s">
        <v>102</v>
      </c>
      <c r="E7014" s="109" t="s">
        <v>6876</v>
      </c>
      <c r="F7014" s="109" t="s">
        <v>95</v>
      </c>
      <c r="G7014" s="109" t="s">
        <v>6017</v>
      </c>
      <c r="H7014" s="107">
        <v>267337</v>
      </c>
      <c r="I7014" s="109">
        <v>4</v>
      </c>
      <c r="J7014" s="108">
        <v>188774</v>
      </c>
      <c r="K7014" s="107" t="str">
        <f>IF(J7014&gt;0,"Untung","Rugi")</f>
        <v>Untung</v>
      </c>
      <c r="L7014" s="107" t="str">
        <f t="array" ref="L7014">_xlfn.IFS(H7014&lt;100000,"Low",AND(H7014&gt;=100000,H7014&lt;250000),"Medium",H7014&gt;=250000,"High")</f>
        <v>High</v>
      </c>
      <c r="M7014" s="107" t="str">
        <f>IF(H7014&lt;100000,"Low",IF(AND(H7014&gt;=100000,H7014&lt;250000),"Medium","High"))</f>
        <v>High</v>
      </c>
    </row>
    <row r="7015" spans="1:13" x14ac:dyDescent="0.4">
      <c r="A7015" s="109" t="s">
        <v>6046</v>
      </c>
      <c r="B7015" s="109" t="s">
        <v>9826</v>
      </c>
      <c r="C7015" s="109" t="s">
        <v>1051</v>
      </c>
      <c r="D7015" s="109" t="s">
        <v>102</v>
      </c>
      <c r="E7015" s="109" t="s">
        <v>9825</v>
      </c>
      <c r="F7015" s="109" t="s">
        <v>99</v>
      </c>
      <c r="G7015" s="109" t="s">
        <v>6024</v>
      </c>
      <c r="H7015" s="107">
        <v>66704</v>
      </c>
      <c r="I7015" s="109">
        <v>8</v>
      </c>
      <c r="J7015" s="108">
        <v>-30684</v>
      </c>
      <c r="K7015" s="107" t="str">
        <f>IF(J7015&gt;0,"Untung","Rugi")</f>
        <v>Rugi</v>
      </c>
      <c r="L7015" s="107" t="str">
        <f t="array" ref="L7015">_xlfn.IFS(H7015&lt;100000,"Low",AND(H7015&gt;=100000,H7015&lt;250000),"Medium",H7015&gt;=250000,"High")</f>
        <v>Low</v>
      </c>
      <c r="M7015" s="107" t="str">
        <f>IF(H7015&lt;100000,"Low",IF(AND(H7015&gt;=100000,H7015&lt;250000),"Medium","High"))</f>
        <v>Low</v>
      </c>
    </row>
    <row r="7016" spans="1:13" x14ac:dyDescent="0.4">
      <c r="A7016" s="109" t="s">
        <v>6016</v>
      </c>
      <c r="B7016" s="109" t="s">
        <v>9824</v>
      </c>
      <c r="C7016" s="109" t="s">
        <v>1051</v>
      </c>
      <c r="D7016" s="109" t="s">
        <v>102</v>
      </c>
      <c r="E7016" s="109" t="s">
        <v>7506</v>
      </c>
      <c r="F7016" s="109" t="s">
        <v>95</v>
      </c>
      <c r="G7016" s="109" t="s">
        <v>6017</v>
      </c>
      <c r="H7016" s="107">
        <v>217382</v>
      </c>
      <c r="I7016" s="109">
        <v>2</v>
      </c>
      <c r="J7016" s="108">
        <v>263681</v>
      </c>
      <c r="K7016" s="107" t="str">
        <f>IF(J7016&gt;0,"Untung","Rugi")</f>
        <v>Untung</v>
      </c>
      <c r="L7016" s="107" t="str">
        <f t="array" ref="L7016">_xlfn.IFS(H7016&lt;100000,"Low",AND(H7016&gt;=100000,H7016&lt;250000),"Medium",H7016&gt;=250000,"High")</f>
        <v>Medium</v>
      </c>
      <c r="M7016" s="107" t="str">
        <f>IF(H7016&lt;100000,"Low",IF(AND(H7016&gt;=100000,H7016&lt;250000),"Medium","High"))</f>
        <v>Medium</v>
      </c>
    </row>
    <row r="7017" spans="1:13" x14ac:dyDescent="0.4">
      <c r="A7017" s="109" t="s">
        <v>6016</v>
      </c>
      <c r="B7017" s="109" t="s">
        <v>9823</v>
      </c>
      <c r="C7017" s="109" t="s">
        <v>1051</v>
      </c>
      <c r="D7017" s="109" t="s">
        <v>102</v>
      </c>
      <c r="E7017" s="109" t="s">
        <v>9822</v>
      </c>
      <c r="F7017" s="109" t="s">
        <v>95</v>
      </c>
      <c r="G7017" s="109" t="s">
        <v>6052</v>
      </c>
      <c r="H7017" s="107">
        <v>50455</v>
      </c>
      <c r="I7017" s="109">
        <v>2</v>
      </c>
      <c r="J7017" s="108">
        <v>-62383</v>
      </c>
      <c r="K7017" s="107" t="str">
        <f>IF(J7017&gt;0,"Untung","Rugi")</f>
        <v>Rugi</v>
      </c>
      <c r="L7017" s="107" t="str">
        <f t="array" ref="L7017">_xlfn.IFS(H7017&lt;100000,"Low",AND(H7017&gt;=100000,H7017&lt;250000),"Medium",H7017&gt;=250000,"High")</f>
        <v>Low</v>
      </c>
      <c r="M7017" s="107" t="str">
        <f>IF(H7017&lt;100000,"Low",IF(AND(H7017&gt;=100000,H7017&lt;250000),"Medium","High"))</f>
        <v>Low</v>
      </c>
    </row>
    <row r="7018" spans="1:13" x14ac:dyDescent="0.4">
      <c r="A7018" s="109" t="s">
        <v>6016</v>
      </c>
      <c r="B7018" s="109" t="s">
        <v>9821</v>
      </c>
      <c r="C7018" s="109" t="s">
        <v>1051</v>
      </c>
      <c r="D7018" s="109" t="s">
        <v>96</v>
      </c>
      <c r="E7018" s="109" t="s">
        <v>6868</v>
      </c>
      <c r="F7018" s="109" t="s">
        <v>95</v>
      </c>
      <c r="G7018" s="109" t="s">
        <v>6062</v>
      </c>
      <c r="H7018" s="107">
        <v>424181</v>
      </c>
      <c r="I7018" s="109">
        <v>3</v>
      </c>
      <c r="J7018" s="108">
        <v>350311</v>
      </c>
      <c r="K7018" s="107" t="str">
        <f>IF(J7018&gt;0,"Untung","Rugi")</f>
        <v>Untung</v>
      </c>
      <c r="L7018" s="107" t="str">
        <f t="array" ref="L7018">_xlfn.IFS(H7018&lt;100000,"Low",AND(H7018&gt;=100000,H7018&lt;250000),"Medium",H7018&gt;=250000,"High")</f>
        <v>High</v>
      </c>
      <c r="M7018" s="107" t="str">
        <f>IF(H7018&lt;100000,"Low",IF(AND(H7018&gt;=100000,H7018&lt;250000),"Medium","High"))</f>
        <v>High</v>
      </c>
    </row>
    <row r="7019" spans="1:13" x14ac:dyDescent="0.4">
      <c r="A7019" s="109" t="s">
        <v>6046</v>
      </c>
      <c r="B7019" s="109" t="s">
        <v>9820</v>
      </c>
      <c r="C7019" s="109" t="s">
        <v>100</v>
      </c>
      <c r="D7019" s="109" t="s">
        <v>102</v>
      </c>
      <c r="E7019" s="109" t="s">
        <v>9819</v>
      </c>
      <c r="F7019" s="109" t="s">
        <v>6021</v>
      </c>
      <c r="G7019" s="109" t="s">
        <v>6745</v>
      </c>
      <c r="H7019" s="107">
        <v>199823</v>
      </c>
      <c r="I7019" s="109">
        <v>3</v>
      </c>
      <c r="J7019" s="108">
        <v>15426</v>
      </c>
      <c r="K7019" s="107" t="str">
        <f>IF(J7019&gt;0,"Untung","Rugi")</f>
        <v>Untung</v>
      </c>
      <c r="L7019" s="107" t="str">
        <f t="array" ref="L7019">_xlfn.IFS(H7019&lt;100000,"Low",AND(H7019&gt;=100000,H7019&lt;250000),"Medium",H7019&gt;=250000,"High")</f>
        <v>Medium</v>
      </c>
      <c r="M7019" s="107" t="str">
        <f>IF(H7019&lt;100000,"Low",IF(AND(H7019&gt;=100000,H7019&lt;250000),"Medium","High"))</f>
        <v>Medium</v>
      </c>
    </row>
    <row r="7020" spans="1:13" x14ac:dyDescent="0.4">
      <c r="A7020" s="109" t="s">
        <v>6081</v>
      </c>
      <c r="B7020" s="109" t="s">
        <v>9818</v>
      </c>
      <c r="C7020" s="109" t="s">
        <v>1051</v>
      </c>
      <c r="D7020" s="109" t="s">
        <v>96</v>
      </c>
      <c r="E7020" s="109" t="s">
        <v>9817</v>
      </c>
      <c r="F7020" s="109" t="s">
        <v>99</v>
      </c>
      <c r="G7020" s="109" t="s">
        <v>6024</v>
      </c>
      <c r="H7020" s="107">
        <v>58237</v>
      </c>
      <c r="I7020" s="109">
        <v>7</v>
      </c>
      <c r="J7020" s="108">
        <v>-36714</v>
      </c>
      <c r="K7020" s="107" t="str">
        <f>IF(J7020&gt;0,"Untung","Rugi")</f>
        <v>Rugi</v>
      </c>
      <c r="L7020" s="107" t="str">
        <f t="array" ref="L7020">_xlfn.IFS(H7020&lt;100000,"Low",AND(H7020&gt;=100000,H7020&lt;250000),"Medium",H7020&gt;=250000,"High")</f>
        <v>Low</v>
      </c>
      <c r="M7020" s="107" t="str">
        <f>IF(H7020&lt;100000,"Low",IF(AND(H7020&gt;=100000,H7020&lt;250000),"Medium","High"))</f>
        <v>Low</v>
      </c>
    </row>
    <row r="7021" spans="1:13" x14ac:dyDescent="0.4">
      <c r="A7021" s="109" t="s">
        <v>6016</v>
      </c>
      <c r="B7021" s="109" t="s">
        <v>9816</v>
      </c>
      <c r="C7021" s="109" t="s">
        <v>1051</v>
      </c>
      <c r="D7021" s="109" t="s">
        <v>96</v>
      </c>
      <c r="E7021" s="109" t="s">
        <v>9815</v>
      </c>
      <c r="F7021" s="109" t="s">
        <v>95</v>
      </c>
      <c r="G7021" s="109" t="s">
        <v>6067</v>
      </c>
      <c r="H7021" s="107">
        <v>344679</v>
      </c>
      <c r="I7021" s="109">
        <v>7</v>
      </c>
      <c r="J7021" s="108">
        <v>427807</v>
      </c>
      <c r="K7021" s="107" t="str">
        <f>IF(J7021&gt;0,"Untung","Rugi")</f>
        <v>Untung</v>
      </c>
      <c r="L7021" s="107" t="str">
        <f t="array" ref="L7021">_xlfn.IFS(H7021&lt;100000,"Low",AND(H7021&gt;=100000,H7021&lt;250000),"Medium",H7021&gt;=250000,"High")</f>
        <v>High</v>
      </c>
      <c r="M7021" s="107" t="str">
        <f>IF(H7021&lt;100000,"Low",IF(AND(H7021&gt;=100000,H7021&lt;250000),"Medium","High"))</f>
        <v>High</v>
      </c>
    </row>
    <row r="7022" spans="1:13" x14ac:dyDescent="0.4">
      <c r="A7022" s="109" t="s">
        <v>6016</v>
      </c>
      <c r="B7022" s="109" t="s">
        <v>9814</v>
      </c>
      <c r="C7022" s="109" t="s">
        <v>1051</v>
      </c>
      <c r="D7022" s="109" t="s">
        <v>96</v>
      </c>
      <c r="E7022" s="109" t="s">
        <v>6504</v>
      </c>
      <c r="F7022" s="109" t="s">
        <v>99</v>
      </c>
      <c r="G7022" s="109" t="s">
        <v>6024</v>
      </c>
      <c r="H7022" s="107">
        <v>273632</v>
      </c>
      <c r="I7022" s="109">
        <v>7</v>
      </c>
      <c r="J7022" s="108">
        <v>-69392</v>
      </c>
      <c r="K7022" s="107" t="str">
        <f>IF(J7022&gt;0,"Untung","Rugi")</f>
        <v>Rugi</v>
      </c>
      <c r="L7022" s="107" t="str">
        <f t="array" ref="L7022">_xlfn.IFS(H7022&lt;100000,"Low",AND(H7022&gt;=100000,H7022&lt;250000),"Medium",H7022&gt;=250000,"High")</f>
        <v>High</v>
      </c>
      <c r="M7022" s="107" t="str">
        <f>IF(H7022&lt;100000,"Low",IF(AND(H7022&gt;=100000,H7022&lt;250000),"Medium","High"))</f>
        <v>High</v>
      </c>
    </row>
    <row r="7023" spans="1:13" x14ac:dyDescent="0.4">
      <c r="A7023" s="109" t="s">
        <v>6027</v>
      </c>
      <c r="B7023" s="109" t="s">
        <v>9813</v>
      </c>
      <c r="C7023" s="109" t="s">
        <v>1051</v>
      </c>
      <c r="D7023" s="109" t="s">
        <v>96</v>
      </c>
      <c r="E7023" s="109" t="s">
        <v>6335</v>
      </c>
      <c r="F7023" s="109" t="s">
        <v>95</v>
      </c>
      <c r="G7023" s="109" t="s">
        <v>6052</v>
      </c>
      <c r="H7023" s="107">
        <v>45903</v>
      </c>
      <c r="I7023" s="109">
        <v>6</v>
      </c>
      <c r="J7023" s="108">
        <v>78888</v>
      </c>
      <c r="K7023" s="107" t="str">
        <f>IF(J7023&gt;0,"Untung","Rugi")</f>
        <v>Untung</v>
      </c>
      <c r="L7023" s="107" t="str">
        <f t="array" ref="L7023">_xlfn.IFS(H7023&lt;100000,"Low",AND(H7023&gt;=100000,H7023&lt;250000),"Medium",H7023&gt;=250000,"High")</f>
        <v>Low</v>
      </c>
      <c r="M7023" s="107" t="str">
        <f>IF(H7023&lt;100000,"Low",IF(AND(H7023&gt;=100000,H7023&lt;250000),"Medium","High"))</f>
        <v>Low</v>
      </c>
    </row>
    <row r="7024" spans="1:13" x14ac:dyDescent="0.4">
      <c r="A7024" s="109" t="s">
        <v>6027</v>
      </c>
      <c r="B7024" s="109" t="s">
        <v>9812</v>
      </c>
      <c r="C7024" s="109" t="s">
        <v>1051</v>
      </c>
      <c r="D7024" s="109" t="s">
        <v>96</v>
      </c>
      <c r="E7024" s="109" t="s">
        <v>6128</v>
      </c>
      <c r="F7024" s="109" t="s">
        <v>99</v>
      </c>
      <c r="G7024" s="109" t="s">
        <v>6024</v>
      </c>
      <c r="H7024" s="107">
        <v>225185</v>
      </c>
      <c r="I7024" s="109">
        <v>2</v>
      </c>
      <c r="J7024" s="108">
        <v>3028</v>
      </c>
      <c r="K7024" s="107" t="str">
        <f>IF(J7024&gt;0,"Untung","Rugi")</f>
        <v>Untung</v>
      </c>
      <c r="L7024" s="107" t="str">
        <f t="array" ref="L7024">_xlfn.IFS(H7024&lt;100000,"Low",AND(H7024&gt;=100000,H7024&lt;250000),"Medium",H7024&gt;=250000,"High")</f>
        <v>Medium</v>
      </c>
      <c r="M7024" s="107" t="str">
        <f>IF(H7024&lt;100000,"Low",IF(AND(H7024&gt;=100000,H7024&lt;250000),"Medium","High"))</f>
        <v>Medium</v>
      </c>
    </row>
    <row r="7025" spans="1:13" x14ac:dyDescent="0.4">
      <c r="A7025" s="109" t="s">
        <v>6027</v>
      </c>
      <c r="B7025" s="109" t="s">
        <v>9811</v>
      </c>
      <c r="C7025" s="109" t="s">
        <v>1051</v>
      </c>
      <c r="D7025" s="109" t="s">
        <v>102</v>
      </c>
      <c r="E7025" s="109" t="s">
        <v>6998</v>
      </c>
      <c r="F7025" s="109" t="s">
        <v>99</v>
      </c>
      <c r="G7025" s="109" t="s">
        <v>6109</v>
      </c>
      <c r="H7025" s="107">
        <v>449241</v>
      </c>
      <c r="I7025" s="109">
        <v>9</v>
      </c>
      <c r="J7025" s="108">
        <v>288632</v>
      </c>
      <c r="K7025" s="107" t="str">
        <f>IF(J7025&gt;0,"Untung","Rugi")</f>
        <v>Untung</v>
      </c>
      <c r="L7025" s="107" t="str">
        <f t="array" ref="L7025">_xlfn.IFS(H7025&lt;100000,"Low",AND(H7025&gt;=100000,H7025&lt;250000),"Medium",H7025&gt;=250000,"High")</f>
        <v>High</v>
      </c>
      <c r="M7025" s="107" t="str">
        <f>IF(H7025&lt;100000,"Low",IF(AND(H7025&gt;=100000,H7025&lt;250000),"Medium","High"))</f>
        <v>High</v>
      </c>
    </row>
    <row r="7026" spans="1:13" x14ac:dyDescent="0.4">
      <c r="A7026" s="109" t="s">
        <v>6027</v>
      </c>
      <c r="B7026" s="109" t="s">
        <v>9810</v>
      </c>
      <c r="C7026" s="109" t="s">
        <v>1051</v>
      </c>
      <c r="D7026" s="109" t="s">
        <v>96</v>
      </c>
      <c r="E7026" s="109" t="s">
        <v>6996</v>
      </c>
      <c r="F7026" s="109" t="s">
        <v>95</v>
      </c>
      <c r="G7026" s="109" t="s">
        <v>6062</v>
      </c>
      <c r="H7026" s="107">
        <v>232700</v>
      </c>
      <c r="I7026" s="109">
        <v>7</v>
      </c>
      <c r="J7026" s="108">
        <v>96186</v>
      </c>
      <c r="K7026" s="107" t="str">
        <f>IF(J7026&gt;0,"Untung","Rugi")</f>
        <v>Untung</v>
      </c>
      <c r="L7026" s="107" t="str">
        <f t="array" ref="L7026">_xlfn.IFS(H7026&lt;100000,"Low",AND(H7026&gt;=100000,H7026&lt;250000),"Medium",H7026&gt;=250000,"High")</f>
        <v>Medium</v>
      </c>
      <c r="M7026" s="107" t="str">
        <f>IF(H7026&lt;100000,"Low",IF(AND(H7026&gt;=100000,H7026&lt;250000),"Medium","High"))</f>
        <v>Medium</v>
      </c>
    </row>
    <row r="7027" spans="1:13" x14ac:dyDescent="0.4">
      <c r="A7027" s="109" t="s">
        <v>6046</v>
      </c>
      <c r="B7027" s="109" t="s">
        <v>9809</v>
      </c>
      <c r="C7027" s="109" t="s">
        <v>1051</v>
      </c>
      <c r="D7027" s="109" t="s">
        <v>96</v>
      </c>
      <c r="E7027" s="109" t="s">
        <v>6741</v>
      </c>
      <c r="F7027" s="109" t="s">
        <v>95</v>
      </c>
      <c r="G7027" s="109" t="s">
        <v>6116</v>
      </c>
      <c r="H7027" s="107">
        <v>409597</v>
      </c>
      <c r="I7027" s="109">
        <v>5</v>
      </c>
      <c r="J7027" s="108">
        <v>398736</v>
      </c>
      <c r="K7027" s="107" t="str">
        <f>IF(J7027&gt;0,"Untung","Rugi")</f>
        <v>Untung</v>
      </c>
      <c r="L7027" s="107" t="str">
        <f t="array" ref="L7027">_xlfn.IFS(H7027&lt;100000,"Low",AND(H7027&gt;=100000,H7027&lt;250000),"Medium",H7027&gt;=250000,"High")</f>
        <v>High</v>
      </c>
      <c r="M7027" s="107" t="str">
        <f>IF(H7027&lt;100000,"Low",IF(AND(H7027&gt;=100000,H7027&lt;250000),"Medium","High"))</f>
        <v>High</v>
      </c>
    </row>
    <row r="7028" spans="1:13" x14ac:dyDescent="0.4">
      <c r="A7028" s="109" t="s">
        <v>6016</v>
      </c>
      <c r="B7028" s="109" t="s">
        <v>9808</v>
      </c>
      <c r="C7028" s="109" t="s">
        <v>100</v>
      </c>
      <c r="D7028" s="109" t="s">
        <v>102</v>
      </c>
      <c r="E7028" s="109" t="s">
        <v>9807</v>
      </c>
      <c r="F7028" s="109" t="s">
        <v>95</v>
      </c>
      <c r="G7028" s="109" t="s">
        <v>6039</v>
      </c>
      <c r="H7028" s="107">
        <v>144150</v>
      </c>
      <c r="I7028" s="109">
        <v>3</v>
      </c>
      <c r="J7028" s="108">
        <v>-25067</v>
      </c>
      <c r="K7028" s="107" t="str">
        <f>IF(J7028&gt;0,"Untung","Rugi")</f>
        <v>Rugi</v>
      </c>
      <c r="L7028" s="107" t="str">
        <f t="array" ref="L7028">_xlfn.IFS(H7028&lt;100000,"Low",AND(H7028&gt;=100000,H7028&lt;250000),"Medium",H7028&gt;=250000,"High")</f>
        <v>Medium</v>
      </c>
      <c r="M7028" s="107" t="str">
        <f>IF(H7028&lt;100000,"Low",IF(AND(H7028&gt;=100000,H7028&lt;250000),"Medium","High"))</f>
        <v>Medium</v>
      </c>
    </row>
    <row r="7029" spans="1:13" x14ac:dyDescent="0.4">
      <c r="A7029" s="109" t="s">
        <v>6016</v>
      </c>
      <c r="B7029" s="109" t="s">
        <v>9806</v>
      </c>
      <c r="C7029" s="109" t="s">
        <v>100</v>
      </c>
      <c r="D7029" s="109" t="s">
        <v>102</v>
      </c>
      <c r="E7029" s="109" t="s">
        <v>8389</v>
      </c>
      <c r="F7029" s="109" t="s">
        <v>99</v>
      </c>
      <c r="G7029" s="109" t="s">
        <v>6141</v>
      </c>
      <c r="H7029" s="107">
        <v>398271</v>
      </c>
      <c r="I7029" s="109">
        <v>5</v>
      </c>
      <c r="J7029" s="108">
        <v>109588</v>
      </c>
      <c r="K7029" s="107" t="str">
        <f>IF(J7029&gt;0,"Untung","Rugi")</f>
        <v>Untung</v>
      </c>
      <c r="L7029" s="107" t="str">
        <f t="array" ref="L7029">_xlfn.IFS(H7029&lt;100000,"Low",AND(H7029&gt;=100000,H7029&lt;250000),"Medium",H7029&gt;=250000,"High")</f>
        <v>High</v>
      </c>
      <c r="M7029" s="107" t="str">
        <f>IF(H7029&lt;100000,"Low",IF(AND(H7029&gt;=100000,H7029&lt;250000),"Medium","High"))</f>
        <v>High</v>
      </c>
    </row>
    <row r="7030" spans="1:13" x14ac:dyDescent="0.4">
      <c r="A7030" s="109" t="s">
        <v>6016</v>
      </c>
      <c r="B7030" s="109" t="s">
        <v>9805</v>
      </c>
      <c r="C7030" s="109" t="s">
        <v>100</v>
      </c>
      <c r="D7030" s="109" t="s">
        <v>102</v>
      </c>
      <c r="E7030" s="109" t="s">
        <v>9804</v>
      </c>
      <c r="F7030" s="109" t="s">
        <v>95</v>
      </c>
      <c r="G7030" s="109" t="s">
        <v>6116</v>
      </c>
      <c r="H7030" s="107">
        <v>254273</v>
      </c>
      <c r="I7030" s="109">
        <v>8</v>
      </c>
      <c r="J7030" s="108">
        <v>-12248</v>
      </c>
      <c r="K7030" s="107" t="str">
        <f>IF(J7030&gt;0,"Untung","Rugi")</f>
        <v>Rugi</v>
      </c>
      <c r="L7030" s="107" t="str">
        <f t="array" ref="L7030">_xlfn.IFS(H7030&lt;100000,"Low",AND(H7030&gt;=100000,H7030&lt;250000),"Medium",H7030&gt;=250000,"High")</f>
        <v>High</v>
      </c>
      <c r="M7030" s="107" t="str">
        <f>IF(H7030&lt;100000,"Low",IF(AND(H7030&gt;=100000,H7030&lt;250000),"Medium","High"))</f>
        <v>High</v>
      </c>
    </row>
    <row r="7031" spans="1:13" x14ac:dyDescent="0.4">
      <c r="A7031" s="109" t="s">
        <v>6016</v>
      </c>
      <c r="B7031" s="109" t="s">
        <v>9803</v>
      </c>
      <c r="C7031" s="109" t="s">
        <v>1051</v>
      </c>
      <c r="D7031" s="109" t="s">
        <v>96</v>
      </c>
      <c r="E7031" s="109" t="s">
        <v>6615</v>
      </c>
      <c r="F7031" s="109" t="s">
        <v>6021</v>
      </c>
      <c r="G7031" s="109" t="s">
        <v>6031</v>
      </c>
      <c r="H7031" s="107">
        <v>359579</v>
      </c>
      <c r="I7031" s="109">
        <v>2</v>
      </c>
      <c r="J7031" s="108">
        <v>65633</v>
      </c>
      <c r="K7031" s="107" t="str">
        <f>IF(J7031&gt;0,"Untung","Rugi")</f>
        <v>Untung</v>
      </c>
      <c r="L7031" s="107" t="str">
        <f t="array" ref="L7031">_xlfn.IFS(H7031&lt;100000,"Low",AND(H7031&gt;=100000,H7031&lt;250000),"Medium",H7031&gt;=250000,"High")</f>
        <v>High</v>
      </c>
      <c r="M7031" s="107" t="str">
        <f>IF(H7031&lt;100000,"Low",IF(AND(H7031&gt;=100000,H7031&lt;250000),"Medium","High"))</f>
        <v>High</v>
      </c>
    </row>
    <row r="7032" spans="1:13" x14ac:dyDescent="0.4">
      <c r="A7032" s="109" t="s">
        <v>6027</v>
      </c>
      <c r="B7032" s="109" t="s">
        <v>9802</v>
      </c>
      <c r="C7032" s="109" t="s">
        <v>1051</v>
      </c>
      <c r="D7032" s="109" t="s">
        <v>96</v>
      </c>
      <c r="E7032" s="109" t="s">
        <v>8603</v>
      </c>
      <c r="F7032" s="109" t="s">
        <v>6021</v>
      </c>
      <c r="G7032" s="109" t="s">
        <v>6031</v>
      </c>
      <c r="H7032" s="107">
        <v>241865</v>
      </c>
      <c r="I7032" s="109">
        <v>3</v>
      </c>
      <c r="J7032" s="108">
        <v>262465</v>
      </c>
      <c r="K7032" s="107" t="str">
        <f>IF(J7032&gt;0,"Untung","Rugi")</f>
        <v>Untung</v>
      </c>
      <c r="L7032" s="107" t="str">
        <f t="array" ref="L7032">_xlfn.IFS(H7032&lt;100000,"Low",AND(H7032&gt;=100000,H7032&lt;250000),"Medium",H7032&gt;=250000,"High")</f>
        <v>Medium</v>
      </c>
      <c r="M7032" s="107" t="str">
        <f>IF(H7032&lt;100000,"Low",IF(AND(H7032&gt;=100000,H7032&lt;250000),"Medium","High"))</f>
        <v>Medium</v>
      </c>
    </row>
    <row r="7033" spans="1:13" x14ac:dyDescent="0.4">
      <c r="A7033" s="109" t="s">
        <v>6027</v>
      </c>
      <c r="B7033" s="109" t="s">
        <v>9801</v>
      </c>
      <c r="C7033" s="109" t="s">
        <v>100</v>
      </c>
      <c r="D7033" s="109" t="s">
        <v>104</v>
      </c>
      <c r="E7033" s="109" t="s">
        <v>9800</v>
      </c>
      <c r="F7033" s="109" t="s">
        <v>95</v>
      </c>
      <c r="G7033" s="109" t="s">
        <v>6039</v>
      </c>
      <c r="H7033" s="107">
        <v>19217</v>
      </c>
      <c r="I7033" s="109">
        <v>4</v>
      </c>
      <c r="J7033" s="108">
        <v>356849</v>
      </c>
      <c r="K7033" s="107" t="str">
        <f>IF(J7033&gt;0,"Untung","Rugi")</f>
        <v>Untung</v>
      </c>
      <c r="L7033" s="107" t="str">
        <f t="array" ref="L7033">_xlfn.IFS(H7033&lt;100000,"Low",AND(H7033&gt;=100000,H7033&lt;250000),"Medium",H7033&gt;=250000,"High")</f>
        <v>Low</v>
      </c>
      <c r="M7033" s="107" t="str">
        <f>IF(H7033&lt;100000,"Low",IF(AND(H7033&gt;=100000,H7033&lt;250000),"Medium","High"))</f>
        <v>Low</v>
      </c>
    </row>
    <row r="7034" spans="1:13" x14ac:dyDescent="0.4">
      <c r="A7034" s="109" t="s">
        <v>6016</v>
      </c>
      <c r="B7034" s="109" t="s">
        <v>9799</v>
      </c>
      <c r="C7034" s="109" t="s">
        <v>100</v>
      </c>
      <c r="D7034" s="109" t="s">
        <v>106</v>
      </c>
      <c r="E7034" s="109" t="s">
        <v>7792</v>
      </c>
      <c r="F7034" s="109" t="s">
        <v>95</v>
      </c>
      <c r="G7034" s="109" t="s">
        <v>6017</v>
      </c>
      <c r="H7034" s="107">
        <v>69463</v>
      </c>
      <c r="I7034" s="109">
        <v>3</v>
      </c>
      <c r="J7034" s="108">
        <v>300715</v>
      </c>
      <c r="K7034" s="107" t="str">
        <f>IF(J7034&gt;0,"Untung","Rugi")</f>
        <v>Untung</v>
      </c>
      <c r="L7034" s="107" t="str">
        <f t="array" ref="L7034">_xlfn.IFS(H7034&lt;100000,"Low",AND(H7034&gt;=100000,H7034&lt;250000),"Medium",H7034&gt;=250000,"High")</f>
        <v>Low</v>
      </c>
      <c r="M7034" s="107" t="str">
        <f>IF(H7034&lt;100000,"Low",IF(AND(H7034&gt;=100000,H7034&lt;250000),"Medium","High"))</f>
        <v>Low</v>
      </c>
    </row>
    <row r="7035" spans="1:13" x14ac:dyDescent="0.4">
      <c r="A7035" s="109" t="s">
        <v>6016</v>
      </c>
      <c r="B7035" s="109" t="s">
        <v>9798</v>
      </c>
      <c r="C7035" s="109" t="s">
        <v>1064</v>
      </c>
      <c r="D7035" s="109" t="s">
        <v>106</v>
      </c>
      <c r="E7035" s="109" t="s">
        <v>6014</v>
      </c>
      <c r="F7035" s="109" t="s">
        <v>95</v>
      </c>
      <c r="G7035" s="109" t="s">
        <v>6013</v>
      </c>
      <c r="H7035" s="107">
        <v>425547</v>
      </c>
      <c r="I7035" s="109">
        <v>3</v>
      </c>
      <c r="J7035" s="108">
        <v>337533</v>
      </c>
      <c r="K7035" s="107" t="str">
        <f>IF(J7035&gt;0,"Untung","Rugi")</f>
        <v>Untung</v>
      </c>
      <c r="L7035" s="107" t="str">
        <f t="array" ref="L7035">_xlfn.IFS(H7035&lt;100000,"Low",AND(H7035&gt;=100000,H7035&lt;250000),"Medium",H7035&gt;=250000,"High")</f>
        <v>High</v>
      </c>
      <c r="M7035" s="107" t="str">
        <f>IF(H7035&lt;100000,"Low",IF(AND(H7035&gt;=100000,H7035&lt;250000),"Medium","High"))</f>
        <v>High</v>
      </c>
    </row>
    <row r="7036" spans="1:13" x14ac:dyDescent="0.4">
      <c r="A7036" s="109" t="s">
        <v>6016</v>
      </c>
      <c r="B7036" s="109" t="s">
        <v>9797</v>
      </c>
      <c r="C7036" s="109" t="s">
        <v>1064</v>
      </c>
      <c r="D7036" s="109" t="s">
        <v>106</v>
      </c>
      <c r="E7036" s="109" t="s">
        <v>6199</v>
      </c>
      <c r="F7036" s="109" t="s">
        <v>99</v>
      </c>
      <c r="G7036" s="109" t="s">
        <v>6024</v>
      </c>
      <c r="H7036" s="107">
        <v>21442</v>
      </c>
      <c r="I7036" s="109">
        <v>5</v>
      </c>
      <c r="J7036" s="108">
        <v>137241</v>
      </c>
      <c r="K7036" s="107" t="str">
        <f>IF(J7036&gt;0,"Untung","Rugi")</f>
        <v>Untung</v>
      </c>
      <c r="L7036" s="107" t="str">
        <f t="array" ref="L7036">_xlfn.IFS(H7036&lt;100000,"Low",AND(H7036&gt;=100000,H7036&lt;250000),"Medium",H7036&gt;=250000,"High")</f>
        <v>Low</v>
      </c>
      <c r="M7036" s="107" t="str">
        <f>IF(H7036&lt;100000,"Low",IF(AND(H7036&gt;=100000,H7036&lt;250000),"Medium","High"))</f>
        <v>Low</v>
      </c>
    </row>
    <row r="7037" spans="1:13" x14ac:dyDescent="0.4">
      <c r="A7037" s="109" t="s">
        <v>6016</v>
      </c>
      <c r="B7037" s="109" t="s">
        <v>9791</v>
      </c>
      <c r="C7037" s="109" t="s">
        <v>1064</v>
      </c>
      <c r="D7037" s="109" t="s">
        <v>106</v>
      </c>
      <c r="E7037" s="109" t="s">
        <v>8191</v>
      </c>
      <c r="F7037" s="109" t="s">
        <v>95</v>
      </c>
      <c r="G7037" s="109" t="s">
        <v>6116</v>
      </c>
      <c r="H7037" s="107">
        <v>245623</v>
      </c>
      <c r="I7037" s="109">
        <v>4</v>
      </c>
      <c r="J7037" s="108">
        <v>-187636</v>
      </c>
      <c r="K7037" s="107" t="str">
        <f>IF(J7037&gt;0,"Untung","Rugi")</f>
        <v>Rugi</v>
      </c>
      <c r="L7037" s="107" t="str">
        <f t="array" ref="L7037">_xlfn.IFS(H7037&lt;100000,"Low",AND(H7037&gt;=100000,H7037&lt;250000),"Medium",H7037&gt;=250000,"High")</f>
        <v>Medium</v>
      </c>
      <c r="M7037" s="107" t="str">
        <f>IF(H7037&lt;100000,"Low",IF(AND(H7037&gt;=100000,H7037&lt;250000),"Medium","High"))</f>
        <v>Medium</v>
      </c>
    </row>
    <row r="7038" spans="1:13" x14ac:dyDescent="0.4">
      <c r="A7038" s="109" t="s">
        <v>6016</v>
      </c>
      <c r="B7038" s="109" t="s">
        <v>9796</v>
      </c>
      <c r="C7038" s="109" t="s">
        <v>1064</v>
      </c>
      <c r="D7038" s="109" t="s">
        <v>106</v>
      </c>
      <c r="E7038" s="109" t="s">
        <v>7276</v>
      </c>
      <c r="F7038" s="109" t="s">
        <v>95</v>
      </c>
      <c r="G7038" s="109" t="s">
        <v>6062</v>
      </c>
      <c r="H7038" s="107">
        <v>188855</v>
      </c>
      <c r="I7038" s="109">
        <v>2</v>
      </c>
      <c r="J7038" s="108">
        <v>-124504</v>
      </c>
      <c r="K7038" s="107" t="str">
        <f>IF(J7038&gt;0,"Untung","Rugi")</f>
        <v>Rugi</v>
      </c>
      <c r="L7038" s="107" t="str">
        <f t="array" ref="L7038">_xlfn.IFS(H7038&lt;100000,"Low",AND(H7038&gt;=100000,H7038&lt;250000),"Medium",H7038&gt;=250000,"High")</f>
        <v>Medium</v>
      </c>
      <c r="M7038" s="107" t="str">
        <f>IF(H7038&lt;100000,"Low",IF(AND(H7038&gt;=100000,H7038&lt;250000),"Medium","High"))</f>
        <v>Medium</v>
      </c>
    </row>
    <row r="7039" spans="1:13" x14ac:dyDescent="0.4">
      <c r="A7039" s="109" t="s">
        <v>6016</v>
      </c>
      <c r="B7039" s="109" t="s">
        <v>9795</v>
      </c>
      <c r="C7039" s="109" t="s">
        <v>1064</v>
      </c>
      <c r="D7039" s="109" t="s">
        <v>106</v>
      </c>
      <c r="E7039" s="109" t="s">
        <v>6183</v>
      </c>
      <c r="F7039" s="109" t="s">
        <v>95</v>
      </c>
      <c r="G7039" s="109" t="s">
        <v>6017</v>
      </c>
      <c r="H7039" s="107">
        <v>448331</v>
      </c>
      <c r="I7039" s="109">
        <v>6</v>
      </c>
      <c r="J7039" s="108">
        <v>107016</v>
      </c>
      <c r="K7039" s="107" t="str">
        <f>IF(J7039&gt;0,"Untung","Rugi")</f>
        <v>Untung</v>
      </c>
      <c r="L7039" s="107" t="str">
        <f t="array" ref="L7039">_xlfn.IFS(H7039&lt;100000,"Low",AND(H7039&gt;=100000,H7039&lt;250000),"Medium",H7039&gt;=250000,"High")</f>
        <v>High</v>
      </c>
      <c r="M7039" s="107" t="str">
        <f>IF(H7039&lt;100000,"Low",IF(AND(H7039&gt;=100000,H7039&lt;250000),"Medium","High"))</f>
        <v>High</v>
      </c>
    </row>
    <row r="7040" spans="1:13" x14ac:dyDescent="0.4">
      <c r="A7040" s="109" t="s">
        <v>6016</v>
      </c>
      <c r="B7040" s="109" t="s">
        <v>9795</v>
      </c>
      <c r="C7040" s="109" t="s">
        <v>1064</v>
      </c>
      <c r="D7040" s="109" t="s">
        <v>106</v>
      </c>
      <c r="E7040" s="109" t="s">
        <v>9794</v>
      </c>
      <c r="F7040" s="109" t="s">
        <v>95</v>
      </c>
      <c r="G7040" s="109" t="s">
        <v>6062</v>
      </c>
      <c r="H7040" s="107">
        <v>377134</v>
      </c>
      <c r="I7040" s="109">
        <v>5</v>
      </c>
      <c r="J7040" s="108">
        <v>300099</v>
      </c>
      <c r="K7040" s="107" t="str">
        <f>IF(J7040&gt;0,"Untung","Rugi")</f>
        <v>Untung</v>
      </c>
      <c r="L7040" s="107" t="str">
        <f t="array" ref="L7040">_xlfn.IFS(H7040&lt;100000,"Low",AND(H7040&gt;=100000,H7040&lt;250000),"Medium",H7040&gt;=250000,"High")</f>
        <v>High</v>
      </c>
      <c r="M7040" s="107" t="str">
        <f>IF(H7040&lt;100000,"Low",IF(AND(H7040&gt;=100000,H7040&lt;250000),"Medium","High"))</f>
        <v>High</v>
      </c>
    </row>
    <row r="7041" spans="1:13" x14ac:dyDescent="0.4">
      <c r="A7041" s="109" t="s">
        <v>6016</v>
      </c>
      <c r="B7041" s="109" t="s">
        <v>9793</v>
      </c>
      <c r="C7041" s="109" t="s">
        <v>1064</v>
      </c>
      <c r="D7041" s="109" t="s">
        <v>106</v>
      </c>
      <c r="E7041" s="109" t="s">
        <v>8564</v>
      </c>
      <c r="F7041" s="109" t="s">
        <v>95</v>
      </c>
      <c r="G7041" s="109" t="s">
        <v>6017</v>
      </c>
      <c r="H7041" s="107">
        <v>400861</v>
      </c>
      <c r="I7041" s="109">
        <v>7</v>
      </c>
      <c r="J7041" s="108">
        <v>372152</v>
      </c>
      <c r="K7041" s="107" t="str">
        <f>IF(J7041&gt;0,"Untung","Rugi")</f>
        <v>Untung</v>
      </c>
      <c r="L7041" s="107" t="str">
        <f t="array" ref="L7041">_xlfn.IFS(H7041&lt;100000,"Low",AND(H7041&gt;=100000,H7041&lt;250000),"Medium",H7041&gt;=250000,"High")</f>
        <v>High</v>
      </c>
      <c r="M7041" s="107" t="str">
        <f>IF(H7041&lt;100000,"Low",IF(AND(H7041&gt;=100000,H7041&lt;250000),"Medium","High"))</f>
        <v>High</v>
      </c>
    </row>
    <row r="7042" spans="1:13" x14ac:dyDescent="0.4">
      <c r="A7042" s="109" t="s">
        <v>6016</v>
      </c>
      <c r="B7042" s="109" t="s">
        <v>9792</v>
      </c>
      <c r="C7042" s="109" t="s">
        <v>1064</v>
      </c>
      <c r="D7042" s="109" t="s">
        <v>106</v>
      </c>
      <c r="E7042" s="109" t="s">
        <v>7005</v>
      </c>
      <c r="F7042" s="109" t="s">
        <v>6021</v>
      </c>
      <c r="G7042" s="109" t="s">
        <v>6020</v>
      </c>
      <c r="H7042" s="107">
        <v>249364</v>
      </c>
      <c r="I7042" s="109">
        <v>1</v>
      </c>
      <c r="J7042" s="108">
        <v>-159484</v>
      </c>
      <c r="K7042" s="107" t="str">
        <f>IF(J7042&gt;0,"Untung","Rugi")</f>
        <v>Rugi</v>
      </c>
      <c r="L7042" s="107" t="str">
        <f t="array" ref="L7042">_xlfn.IFS(H7042&lt;100000,"Low",AND(H7042&gt;=100000,H7042&lt;250000),"Medium",H7042&gt;=250000,"High")</f>
        <v>Medium</v>
      </c>
      <c r="M7042" s="107" t="str">
        <f>IF(H7042&lt;100000,"Low",IF(AND(H7042&gt;=100000,H7042&lt;250000),"Medium","High"))</f>
        <v>Medium</v>
      </c>
    </row>
    <row r="7043" spans="1:13" x14ac:dyDescent="0.4">
      <c r="A7043" s="109" t="s">
        <v>6016</v>
      </c>
      <c r="B7043" s="109" t="s">
        <v>9791</v>
      </c>
      <c r="C7043" s="109" t="s">
        <v>100</v>
      </c>
      <c r="D7043" s="109" t="s">
        <v>96</v>
      </c>
      <c r="E7043" s="109" t="s">
        <v>9790</v>
      </c>
      <c r="F7043" s="109" t="s">
        <v>95</v>
      </c>
      <c r="G7043" s="109" t="s">
        <v>6062</v>
      </c>
      <c r="H7043" s="107">
        <v>424335</v>
      </c>
      <c r="I7043" s="109">
        <v>7</v>
      </c>
      <c r="J7043" s="108">
        <v>357636</v>
      </c>
      <c r="K7043" s="107" t="str">
        <f>IF(J7043&gt;0,"Untung","Rugi")</f>
        <v>Untung</v>
      </c>
      <c r="L7043" s="107" t="str">
        <f t="array" ref="L7043">_xlfn.IFS(H7043&lt;100000,"Low",AND(H7043&gt;=100000,H7043&lt;250000),"Medium",H7043&gt;=250000,"High")</f>
        <v>High</v>
      </c>
      <c r="M7043" s="107" t="str">
        <f>IF(H7043&lt;100000,"Low",IF(AND(H7043&gt;=100000,H7043&lt;250000),"Medium","High"))</f>
        <v>High</v>
      </c>
    </row>
    <row r="7044" spans="1:13" x14ac:dyDescent="0.4">
      <c r="A7044" s="109" t="s">
        <v>6027</v>
      </c>
      <c r="B7044" s="109" t="s">
        <v>9789</v>
      </c>
      <c r="C7044" s="109" t="s">
        <v>100</v>
      </c>
      <c r="D7044" s="109" t="s">
        <v>102</v>
      </c>
      <c r="E7044" s="109" t="s">
        <v>7435</v>
      </c>
      <c r="F7044" s="109" t="s">
        <v>6021</v>
      </c>
      <c r="G7044" s="109" t="s">
        <v>6020</v>
      </c>
      <c r="H7044" s="107">
        <v>327078</v>
      </c>
      <c r="I7044" s="109">
        <v>5</v>
      </c>
      <c r="J7044" s="108">
        <v>124288</v>
      </c>
      <c r="K7044" s="107" t="str">
        <f>IF(J7044&gt;0,"Untung","Rugi")</f>
        <v>Untung</v>
      </c>
      <c r="L7044" s="107" t="str">
        <f t="array" ref="L7044">_xlfn.IFS(H7044&lt;100000,"Low",AND(H7044&gt;=100000,H7044&lt;250000),"Medium",H7044&gt;=250000,"High")</f>
        <v>High</v>
      </c>
      <c r="M7044" s="107" t="str">
        <f>IF(H7044&lt;100000,"Low",IF(AND(H7044&gt;=100000,H7044&lt;250000),"Medium","High"))</f>
        <v>High</v>
      </c>
    </row>
    <row r="7045" spans="1:13" x14ac:dyDescent="0.4">
      <c r="A7045" s="109" t="s">
        <v>6016</v>
      </c>
      <c r="B7045" s="109" t="s">
        <v>9788</v>
      </c>
      <c r="C7045" s="109" t="s">
        <v>100</v>
      </c>
      <c r="D7045" s="109" t="s">
        <v>102</v>
      </c>
      <c r="E7045" s="109" t="s">
        <v>6752</v>
      </c>
      <c r="F7045" s="109" t="s">
        <v>95</v>
      </c>
      <c r="G7045" s="109" t="s">
        <v>6067</v>
      </c>
      <c r="H7045" s="107">
        <v>253683</v>
      </c>
      <c r="I7045" s="109">
        <v>4</v>
      </c>
      <c r="J7045" s="108">
        <v>-50968</v>
      </c>
      <c r="K7045" s="107" t="str">
        <f>IF(J7045&gt;0,"Untung","Rugi")</f>
        <v>Rugi</v>
      </c>
      <c r="L7045" s="107" t="str">
        <f t="array" ref="L7045">_xlfn.IFS(H7045&lt;100000,"Low",AND(H7045&gt;=100000,H7045&lt;250000),"Medium",H7045&gt;=250000,"High")</f>
        <v>High</v>
      </c>
      <c r="M7045" s="107" t="str">
        <f>IF(H7045&lt;100000,"Low",IF(AND(H7045&gt;=100000,H7045&lt;250000),"Medium","High"))</f>
        <v>High</v>
      </c>
    </row>
    <row r="7046" spans="1:13" x14ac:dyDescent="0.4">
      <c r="A7046" s="109" t="s">
        <v>6016</v>
      </c>
      <c r="B7046" s="109" t="s">
        <v>9788</v>
      </c>
      <c r="C7046" s="109" t="s">
        <v>1051</v>
      </c>
      <c r="D7046" s="109" t="s">
        <v>104</v>
      </c>
      <c r="E7046" s="109" t="s">
        <v>7147</v>
      </c>
      <c r="F7046" s="109" t="s">
        <v>95</v>
      </c>
      <c r="G7046" s="109" t="s">
        <v>6062</v>
      </c>
      <c r="H7046" s="107">
        <v>240550</v>
      </c>
      <c r="I7046" s="109">
        <v>7</v>
      </c>
      <c r="J7046" s="108">
        <v>-233761</v>
      </c>
      <c r="K7046" s="107" t="str">
        <f>IF(J7046&gt;0,"Untung","Rugi")</f>
        <v>Rugi</v>
      </c>
      <c r="L7046" s="107" t="str">
        <f t="array" ref="L7046">_xlfn.IFS(H7046&lt;100000,"Low",AND(H7046&gt;=100000,H7046&lt;250000),"Medium",H7046&gt;=250000,"High")</f>
        <v>Medium</v>
      </c>
      <c r="M7046" s="107" t="str">
        <f>IF(H7046&lt;100000,"Low",IF(AND(H7046&gt;=100000,H7046&lt;250000),"Medium","High"))</f>
        <v>Medium</v>
      </c>
    </row>
    <row r="7047" spans="1:13" x14ac:dyDescent="0.4">
      <c r="A7047" s="109" t="s">
        <v>6016</v>
      </c>
      <c r="B7047" s="109" t="s">
        <v>9787</v>
      </c>
      <c r="C7047" s="109" t="s">
        <v>100</v>
      </c>
      <c r="D7047" s="109" t="s">
        <v>106</v>
      </c>
      <c r="E7047" s="109" t="s">
        <v>8474</v>
      </c>
      <c r="F7047" s="109" t="s">
        <v>99</v>
      </c>
      <c r="G7047" s="109" t="s">
        <v>6109</v>
      </c>
      <c r="H7047" s="107">
        <v>363548</v>
      </c>
      <c r="I7047" s="109">
        <v>2</v>
      </c>
      <c r="J7047" s="108">
        <v>-168418</v>
      </c>
      <c r="K7047" s="107" t="str">
        <f>IF(J7047&gt;0,"Untung","Rugi")</f>
        <v>Rugi</v>
      </c>
      <c r="L7047" s="107" t="str">
        <f t="array" ref="L7047">_xlfn.IFS(H7047&lt;100000,"Low",AND(H7047&gt;=100000,H7047&lt;250000),"Medium",H7047&gt;=250000,"High")</f>
        <v>High</v>
      </c>
      <c r="M7047" s="107" t="str">
        <f>IF(H7047&lt;100000,"Low",IF(AND(H7047&gt;=100000,H7047&lt;250000),"Medium","High"))</f>
        <v>High</v>
      </c>
    </row>
    <row r="7048" spans="1:13" x14ac:dyDescent="0.4">
      <c r="A7048" s="109" t="s">
        <v>6027</v>
      </c>
      <c r="B7048" s="109" t="s">
        <v>9786</v>
      </c>
      <c r="C7048" s="109" t="s">
        <v>1051</v>
      </c>
      <c r="D7048" s="109" t="s">
        <v>104</v>
      </c>
      <c r="E7048" s="109" t="s">
        <v>9379</v>
      </c>
      <c r="F7048" s="109" t="s">
        <v>95</v>
      </c>
      <c r="G7048" s="109" t="s">
        <v>6052</v>
      </c>
      <c r="H7048" s="107">
        <v>265596</v>
      </c>
      <c r="I7048" s="109">
        <v>3</v>
      </c>
      <c r="J7048" s="108">
        <v>-25448</v>
      </c>
      <c r="K7048" s="107" t="str">
        <f>IF(J7048&gt;0,"Untung","Rugi")</f>
        <v>Rugi</v>
      </c>
      <c r="L7048" s="107" t="str">
        <f t="array" ref="L7048">_xlfn.IFS(H7048&lt;100000,"Low",AND(H7048&gt;=100000,H7048&lt;250000),"Medium",H7048&gt;=250000,"High")</f>
        <v>High</v>
      </c>
      <c r="M7048" s="107" t="str">
        <f>IF(H7048&lt;100000,"Low",IF(AND(H7048&gt;=100000,H7048&lt;250000),"Medium","High"))</f>
        <v>High</v>
      </c>
    </row>
    <row r="7049" spans="1:13" x14ac:dyDescent="0.4">
      <c r="A7049" s="109" t="s">
        <v>6081</v>
      </c>
      <c r="B7049" s="109" t="s">
        <v>9785</v>
      </c>
      <c r="C7049" s="109" t="s">
        <v>1051</v>
      </c>
      <c r="D7049" s="109" t="s">
        <v>104</v>
      </c>
      <c r="E7049" s="109" t="s">
        <v>7065</v>
      </c>
      <c r="F7049" s="109" t="s">
        <v>95</v>
      </c>
      <c r="G7049" s="109" t="s">
        <v>6116</v>
      </c>
      <c r="H7049" s="107">
        <v>432192</v>
      </c>
      <c r="I7049" s="109">
        <v>4</v>
      </c>
      <c r="J7049" s="108">
        <v>122254</v>
      </c>
      <c r="K7049" s="107" t="str">
        <f>IF(J7049&gt;0,"Untung","Rugi")</f>
        <v>Untung</v>
      </c>
      <c r="L7049" s="107" t="str">
        <f t="array" ref="L7049">_xlfn.IFS(H7049&lt;100000,"Low",AND(H7049&gt;=100000,H7049&lt;250000),"Medium",H7049&gt;=250000,"High")</f>
        <v>High</v>
      </c>
      <c r="M7049" s="107" t="str">
        <f>IF(H7049&lt;100000,"Low",IF(AND(H7049&gt;=100000,H7049&lt;250000),"Medium","High"))</f>
        <v>High</v>
      </c>
    </row>
    <row r="7050" spans="1:13" x14ac:dyDescent="0.4">
      <c r="A7050" s="109" t="s">
        <v>6081</v>
      </c>
      <c r="B7050" s="109" t="s">
        <v>9784</v>
      </c>
      <c r="C7050" s="109" t="s">
        <v>1051</v>
      </c>
      <c r="D7050" s="109" t="s">
        <v>104</v>
      </c>
      <c r="E7050" s="109" t="s">
        <v>6092</v>
      </c>
      <c r="F7050" s="109" t="s">
        <v>95</v>
      </c>
      <c r="G7050" s="109" t="s">
        <v>6017</v>
      </c>
      <c r="H7050" s="107">
        <v>62130</v>
      </c>
      <c r="I7050" s="109">
        <v>2</v>
      </c>
      <c r="J7050" s="108">
        <v>447469</v>
      </c>
      <c r="K7050" s="107" t="str">
        <f>IF(J7050&gt;0,"Untung","Rugi")</f>
        <v>Untung</v>
      </c>
      <c r="L7050" s="107" t="str">
        <f t="array" ref="L7050">_xlfn.IFS(H7050&lt;100000,"Low",AND(H7050&gt;=100000,H7050&lt;250000),"Medium",H7050&gt;=250000,"High")</f>
        <v>Low</v>
      </c>
      <c r="M7050" s="107" t="str">
        <f>IF(H7050&lt;100000,"Low",IF(AND(H7050&gt;=100000,H7050&lt;250000),"Medium","High"))</f>
        <v>Low</v>
      </c>
    </row>
    <row r="7051" spans="1:13" x14ac:dyDescent="0.4">
      <c r="A7051" s="109" t="s">
        <v>6016</v>
      </c>
      <c r="B7051" s="109" t="s">
        <v>9783</v>
      </c>
      <c r="C7051" s="109" t="s">
        <v>1051</v>
      </c>
      <c r="D7051" s="109" t="s">
        <v>104</v>
      </c>
      <c r="E7051" s="109" t="s">
        <v>8831</v>
      </c>
      <c r="F7051" s="109" t="s">
        <v>99</v>
      </c>
      <c r="G7051" s="109" t="s">
        <v>6024</v>
      </c>
      <c r="H7051" s="107">
        <v>291200</v>
      </c>
      <c r="I7051" s="109">
        <v>8</v>
      </c>
      <c r="J7051" s="108">
        <v>-139303</v>
      </c>
      <c r="K7051" s="107" t="str">
        <f>IF(J7051&gt;0,"Untung","Rugi")</f>
        <v>Rugi</v>
      </c>
      <c r="L7051" s="107" t="str">
        <f t="array" ref="L7051">_xlfn.IFS(H7051&lt;100000,"Low",AND(H7051&gt;=100000,H7051&lt;250000),"Medium",H7051&gt;=250000,"High")</f>
        <v>High</v>
      </c>
      <c r="M7051" s="107" t="str">
        <f>IF(H7051&lt;100000,"Low",IF(AND(H7051&gt;=100000,H7051&lt;250000),"Medium","High"))</f>
        <v>High</v>
      </c>
    </row>
    <row r="7052" spans="1:13" x14ac:dyDescent="0.4">
      <c r="A7052" s="109" t="s">
        <v>6016</v>
      </c>
      <c r="B7052" s="109" t="s">
        <v>9782</v>
      </c>
      <c r="C7052" s="109" t="s">
        <v>100</v>
      </c>
      <c r="D7052" s="109" t="s">
        <v>96</v>
      </c>
      <c r="E7052" s="109" t="s">
        <v>7518</v>
      </c>
      <c r="F7052" s="109" t="s">
        <v>99</v>
      </c>
      <c r="G7052" s="109" t="s">
        <v>6141</v>
      </c>
      <c r="H7052" s="107">
        <v>136601</v>
      </c>
      <c r="I7052" s="109">
        <v>2</v>
      </c>
      <c r="J7052" s="108">
        <v>320697</v>
      </c>
      <c r="K7052" s="107" t="str">
        <f>IF(J7052&gt;0,"Untung","Rugi")</f>
        <v>Untung</v>
      </c>
      <c r="L7052" s="107" t="str">
        <f t="array" ref="L7052">_xlfn.IFS(H7052&lt;100000,"Low",AND(H7052&gt;=100000,H7052&lt;250000),"Medium",H7052&gt;=250000,"High")</f>
        <v>Medium</v>
      </c>
      <c r="M7052" s="107" t="str">
        <f>IF(H7052&lt;100000,"Low",IF(AND(H7052&gt;=100000,H7052&lt;250000),"Medium","High"))</f>
        <v>Medium</v>
      </c>
    </row>
    <row r="7053" spans="1:13" x14ac:dyDescent="0.4">
      <c r="A7053" s="109" t="s">
        <v>6016</v>
      </c>
      <c r="B7053" s="109" t="s">
        <v>9781</v>
      </c>
      <c r="C7053" s="109" t="s">
        <v>100</v>
      </c>
      <c r="D7053" s="109" t="s">
        <v>96</v>
      </c>
      <c r="E7053" s="109" t="s">
        <v>9780</v>
      </c>
      <c r="F7053" s="109" t="s">
        <v>95</v>
      </c>
      <c r="G7053" s="109" t="s">
        <v>6013</v>
      </c>
      <c r="H7053" s="107">
        <v>255747</v>
      </c>
      <c r="I7053" s="109">
        <v>4</v>
      </c>
      <c r="J7053" s="108">
        <v>221868</v>
      </c>
      <c r="K7053" s="107" t="str">
        <f>IF(J7053&gt;0,"Untung","Rugi")</f>
        <v>Untung</v>
      </c>
      <c r="L7053" s="107" t="str">
        <f t="array" ref="L7053">_xlfn.IFS(H7053&lt;100000,"Low",AND(H7053&gt;=100000,H7053&lt;250000),"Medium",H7053&gt;=250000,"High")</f>
        <v>High</v>
      </c>
      <c r="M7053" s="107" t="str">
        <f>IF(H7053&lt;100000,"Low",IF(AND(H7053&gt;=100000,H7053&lt;250000),"Medium","High"))</f>
        <v>High</v>
      </c>
    </row>
    <row r="7054" spans="1:13" x14ac:dyDescent="0.4">
      <c r="A7054" s="109" t="s">
        <v>6016</v>
      </c>
      <c r="B7054" s="109" t="s">
        <v>9779</v>
      </c>
      <c r="C7054" s="109" t="s">
        <v>100</v>
      </c>
      <c r="D7054" s="109" t="s">
        <v>104</v>
      </c>
      <c r="E7054" s="109" t="s">
        <v>9778</v>
      </c>
      <c r="F7054" s="109" t="s">
        <v>95</v>
      </c>
      <c r="G7054" s="109" t="s">
        <v>6036</v>
      </c>
      <c r="H7054" s="107">
        <v>356062</v>
      </c>
      <c r="I7054" s="109">
        <v>2</v>
      </c>
      <c r="J7054" s="108">
        <v>193695</v>
      </c>
      <c r="K7054" s="107" t="str">
        <f>IF(J7054&gt;0,"Untung","Rugi")</f>
        <v>Untung</v>
      </c>
      <c r="L7054" s="107" t="str">
        <f t="array" ref="L7054">_xlfn.IFS(H7054&lt;100000,"Low",AND(H7054&gt;=100000,H7054&lt;250000),"Medium",H7054&gt;=250000,"High")</f>
        <v>High</v>
      </c>
      <c r="M7054" s="107" t="str">
        <f>IF(H7054&lt;100000,"Low",IF(AND(H7054&gt;=100000,H7054&lt;250000),"Medium","High"))</f>
        <v>High</v>
      </c>
    </row>
    <row r="7055" spans="1:13" x14ac:dyDescent="0.4">
      <c r="A7055" s="109" t="s">
        <v>6016</v>
      </c>
      <c r="B7055" s="109" t="s">
        <v>9777</v>
      </c>
      <c r="C7055" s="109" t="s">
        <v>100</v>
      </c>
      <c r="D7055" s="109" t="s">
        <v>104</v>
      </c>
      <c r="E7055" s="109" t="s">
        <v>7274</v>
      </c>
      <c r="F7055" s="109" t="s">
        <v>95</v>
      </c>
      <c r="G7055" s="109" t="s">
        <v>6052</v>
      </c>
      <c r="H7055" s="107">
        <v>71362</v>
      </c>
      <c r="I7055" s="109">
        <v>3</v>
      </c>
      <c r="J7055" s="108">
        <v>358530</v>
      </c>
      <c r="K7055" s="107" t="str">
        <f>IF(J7055&gt;0,"Untung","Rugi")</f>
        <v>Untung</v>
      </c>
      <c r="L7055" s="107" t="str">
        <f t="array" ref="L7055">_xlfn.IFS(H7055&lt;100000,"Low",AND(H7055&gt;=100000,H7055&lt;250000),"Medium",H7055&gt;=250000,"High")</f>
        <v>Low</v>
      </c>
      <c r="M7055" s="107" t="str">
        <f>IF(H7055&lt;100000,"Low",IF(AND(H7055&gt;=100000,H7055&lt;250000),"Medium","High"))</f>
        <v>Low</v>
      </c>
    </row>
    <row r="7056" spans="1:13" x14ac:dyDescent="0.4">
      <c r="A7056" s="109" t="s">
        <v>6016</v>
      </c>
      <c r="B7056" s="109" t="s">
        <v>9776</v>
      </c>
      <c r="C7056" s="109" t="s">
        <v>1064</v>
      </c>
      <c r="D7056" s="109" t="s">
        <v>96</v>
      </c>
      <c r="E7056" s="109" t="s">
        <v>7753</v>
      </c>
      <c r="F7056" s="109" t="s">
        <v>6021</v>
      </c>
      <c r="G7056" s="109" t="s">
        <v>6020</v>
      </c>
      <c r="H7056" s="107">
        <v>27981</v>
      </c>
      <c r="I7056" s="109">
        <v>5</v>
      </c>
      <c r="J7056" s="108">
        <v>-37868</v>
      </c>
      <c r="K7056" s="107" t="str">
        <f>IF(J7056&gt;0,"Untung","Rugi")</f>
        <v>Rugi</v>
      </c>
      <c r="L7056" s="107" t="str">
        <f t="array" ref="L7056">_xlfn.IFS(H7056&lt;100000,"Low",AND(H7056&gt;=100000,H7056&lt;250000),"Medium",H7056&gt;=250000,"High")</f>
        <v>Low</v>
      </c>
      <c r="M7056" s="107" t="str">
        <f>IF(H7056&lt;100000,"Low",IF(AND(H7056&gt;=100000,H7056&lt;250000),"Medium","High"))</f>
        <v>Low</v>
      </c>
    </row>
    <row r="7057" spans="1:13" x14ac:dyDescent="0.4">
      <c r="A7057" s="109" t="s">
        <v>6016</v>
      </c>
      <c r="B7057" s="109" t="s">
        <v>9775</v>
      </c>
      <c r="C7057" s="109" t="s">
        <v>1064</v>
      </c>
      <c r="D7057" s="109" t="s">
        <v>96</v>
      </c>
      <c r="E7057" s="109" t="s">
        <v>8004</v>
      </c>
      <c r="F7057" s="109" t="s">
        <v>99</v>
      </c>
      <c r="G7057" s="109" t="s">
        <v>6024</v>
      </c>
      <c r="H7057" s="107">
        <v>405584</v>
      </c>
      <c r="I7057" s="109">
        <v>7</v>
      </c>
      <c r="J7057" s="108">
        <v>429170</v>
      </c>
      <c r="K7057" s="107" t="str">
        <f>IF(J7057&gt;0,"Untung","Rugi")</f>
        <v>Untung</v>
      </c>
      <c r="L7057" s="107" t="str">
        <f t="array" ref="L7057">_xlfn.IFS(H7057&lt;100000,"Low",AND(H7057&gt;=100000,H7057&lt;250000),"Medium",H7057&gt;=250000,"High")</f>
        <v>High</v>
      </c>
      <c r="M7057" s="107" t="str">
        <f>IF(H7057&lt;100000,"Low",IF(AND(H7057&gt;=100000,H7057&lt;250000),"Medium","High"))</f>
        <v>High</v>
      </c>
    </row>
    <row r="7058" spans="1:13" x14ac:dyDescent="0.4">
      <c r="A7058" s="109" t="s">
        <v>6016</v>
      </c>
      <c r="B7058" s="109" t="s">
        <v>9774</v>
      </c>
      <c r="C7058" s="109" t="s">
        <v>1064</v>
      </c>
      <c r="D7058" s="109" t="s">
        <v>104</v>
      </c>
      <c r="E7058" s="109" t="s">
        <v>6326</v>
      </c>
      <c r="F7058" s="109" t="s">
        <v>6021</v>
      </c>
      <c r="G7058" s="109" t="s">
        <v>6031</v>
      </c>
      <c r="H7058" s="107">
        <v>323350</v>
      </c>
      <c r="I7058" s="109">
        <v>10</v>
      </c>
      <c r="J7058" s="108">
        <v>367412</v>
      </c>
      <c r="K7058" s="107" t="str">
        <f>IF(J7058&gt;0,"Untung","Rugi")</f>
        <v>Untung</v>
      </c>
      <c r="L7058" s="107" t="str">
        <f t="array" ref="L7058">_xlfn.IFS(H7058&lt;100000,"Low",AND(H7058&gt;=100000,H7058&lt;250000),"Medium",H7058&gt;=250000,"High")</f>
        <v>High</v>
      </c>
      <c r="M7058" s="107" t="str">
        <f>IF(H7058&lt;100000,"Low",IF(AND(H7058&gt;=100000,H7058&lt;250000),"Medium","High"))</f>
        <v>High</v>
      </c>
    </row>
    <row r="7059" spans="1:13" x14ac:dyDescent="0.4">
      <c r="A7059" s="109" t="s">
        <v>6016</v>
      </c>
      <c r="B7059" s="109" t="s">
        <v>9773</v>
      </c>
      <c r="C7059" s="109" t="s">
        <v>1064</v>
      </c>
      <c r="D7059" s="109" t="s">
        <v>96</v>
      </c>
      <c r="E7059" s="109" t="s">
        <v>8956</v>
      </c>
      <c r="F7059" s="109" t="s">
        <v>6021</v>
      </c>
      <c r="G7059" s="109" t="s">
        <v>6020</v>
      </c>
      <c r="H7059" s="107">
        <v>330847</v>
      </c>
      <c r="I7059" s="109">
        <v>2</v>
      </c>
      <c r="J7059" s="108">
        <v>49557</v>
      </c>
      <c r="K7059" s="107" t="str">
        <f>IF(J7059&gt;0,"Untung","Rugi")</f>
        <v>Untung</v>
      </c>
      <c r="L7059" s="107" t="str">
        <f t="array" ref="L7059">_xlfn.IFS(H7059&lt;100000,"Low",AND(H7059&gt;=100000,H7059&lt;250000),"Medium",H7059&gt;=250000,"High")</f>
        <v>High</v>
      </c>
      <c r="M7059" s="107" t="str">
        <f>IF(H7059&lt;100000,"Low",IF(AND(H7059&gt;=100000,H7059&lt;250000),"Medium","High"))</f>
        <v>High</v>
      </c>
    </row>
    <row r="7060" spans="1:13" x14ac:dyDescent="0.4">
      <c r="A7060" s="109" t="s">
        <v>6046</v>
      </c>
      <c r="B7060" s="109" t="s">
        <v>9772</v>
      </c>
      <c r="C7060" s="109" t="s">
        <v>1064</v>
      </c>
      <c r="D7060" s="109" t="s">
        <v>96</v>
      </c>
      <c r="E7060" s="109" t="s">
        <v>7488</v>
      </c>
      <c r="F7060" s="109" t="s">
        <v>6021</v>
      </c>
      <c r="G7060" s="109" t="s">
        <v>6031</v>
      </c>
      <c r="H7060" s="107">
        <v>323119</v>
      </c>
      <c r="I7060" s="109">
        <v>3</v>
      </c>
      <c r="J7060" s="108">
        <v>438071</v>
      </c>
      <c r="K7060" s="107" t="str">
        <f>IF(J7060&gt;0,"Untung","Rugi")</f>
        <v>Untung</v>
      </c>
      <c r="L7060" s="107" t="str">
        <f t="array" ref="L7060">_xlfn.IFS(H7060&lt;100000,"Low",AND(H7060&gt;=100000,H7060&lt;250000),"Medium",H7060&gt;=250000,"High")</f>
        <v>High</v>
      </c>
      <c r="M7060" s="107" t="str">
        <f>IF(H7060&lt;100000,"Low",IF(AND(H7060&gt;=100000,H7060&lt;250000),"Medium","High"))</f>
        <v>High</v>
      </c>
    </row>
    <row r="7061" spans="1:13" x14ac:dyDescent="0.4">
      <c r="A7061" s="109" t="s">
        <v>6046</v>
      </c>
      <c r="B7061" s="109" t="s">
        <v>9771</v>
      </c>
      <c r="C7061" s="109" t="s">
        <v>100</v>
      </c>
      <c r="D7061" s="109" t="s">
        <v>96</v>
      </c>
      <c r="E7061" s="109" t="s">
        <v>6773</v>
      </c>
      <c r="F7061" s="109" t="s">
        <v>6021</v>
      </c>
      <c r="G7061" s="109" t="s">
        <v>6031</v>
      </c>
      <c r="H7061" s="107">
        <v>124119</v>
      </c>
      <c r="I7061" s="109">
        <v>7</v>
      </c>
      <c r="J7061" s="108">
        <v>-85390</v>
      </c>
      <c r="K7061" s="107" t="str">
        <f>IF(J7061&gt;0,"Untung","Rugi")</f>
        <v>Rugi</v>
      </c>
      <c r="L7061" s="107" t="str">
        <f t="array" ref="L7061">_xlfn.IFS(H7061&lt;100000,"Low",AND(H7061&gt;=100000,H7061&lt;250000),"Medium",H7061&gt;=250000,"High")</f>
        <v>Medium</v>
      </c>
      <c r="M7061" s="107" t="str">
        <f>IF(H7061&lt;100000,"Low",IF(AND(H7061&gt;=100000,H7061&lt;250000),"Medium","High"))</f>
        <v>Medium</v>
      </c>
    </row>
    <row r="7062" spans="1:13" x14ac:dyDescent="0.4">
      <c r="A7062" s="109" t="s">
        <v>6081</v>
      </c>
      <c r="B7062" s="109" t="s">
        <v>9770</v>
      </c>
      <c r="C7062" s="109" t="s">
        <v>1051</v>
      </c>
      <c r="D7062" s="109" t="s">
        <v>102</v>
      </c>
      <c r="E7062" s="109" t="s">
        <v>6682</v>
      </c>
      <c r="F7062" s="109" t="s">
        <v>95</v>
      </c>
      <c r="G7062" s="109" t="s">
        <v>6052</v>
      </c>
      <c r="H7062" s="107">
        <v>34497</v>
      </c>
      <c r="I7062" s="109">
        <v>2</v>
      </c>
      <c r="J7062" s="108">
        <v>345981</v>
      </c>
      <c r="K7062" s="107" t="str">
        <f>IF(J7062&gt;0,"Untung","Rugi")</f>
        <v>Untung</v>
      </c>
      <c r="L7062" s="107" t="str">
        <f t="array" ref="L7062">_xlfn.IFS(H7062&lt;100000,"Low",AND(H7062&gt;=100000,H7062&lt;250000),"Medium",H7062&gt;=250000,"High")</f>
        <v>Low</v>
      </c>
      <c r="M7062" s="107" t="str">
        <f>IF(H7062&lt;100000,"Low",IF(AND(H7062&gt;=100000,H7062&lt;250000),"Medium","High"))</f>
        <v>Low</v>
      </c>
    </row>
    <row r="7063" spans="1:13" x14ac:dyDescent="0.4">
      <c r="A7063" s="109" t="s">
        <v>6016</v>
      </c>
      <c r="B7063" s="109" t="s">
        <v>9769</v>
      </c>
      <c r="C7063" s="109" t="s">
        <v>1064</v>
      </c>
      <c r="D7063" s="109" t="s">
        <v>96</v>
      </c>
      <c r="E7063" s="109" t="s">
        <v>9617</v>
      </c>
      <c r="F7063" s="109" t="s">
        <v>6021</v>
      </c>
      <c r="G7063" s="109" t="s">
        <v>6745</v>
      </c>
      <c r="H7063" s="107">
        <v>36297</v>
      </c>
      <c r="I7063" s="109">
        <v>5</v>
      </c>
      <c r="J7063" s="108">
        <v>243303</v>
      </c>
      <c r="K7063" s="107" t="str">
        <f>IF(J7063&gt;0,"Untung","Rugi")</f>
        <v>Untung</v>
      </c>
      <c r="L7063" s="107" t="str">
        <f t="array" ref="L7063">_xlfn.IFS(H7063&lt;100000,"Low",AND(H7063&gt;=100000,H7063&lt;250000),"Medium",H7063&gt;=250000,"High")</f>
        <v>Low</v>
      </c>
      <c r="M7063" s="107" t="str">
        <f>IF(H7063&lt;100000,"Low",IF(AND(H7063&gt;=100000,H7063&lt;250000),"Medium","High"))</f>
        <v>Low</v>
      </c>
    </row>
    <row r="7064" spans="1:13" x14ac:dyDescent="0.4">
      <c r="A7064" s="109" t="s">
        <v>6016</v>
      </c>
      <c r="B7064" s="109" t="s">
        <v>9768</v>
      </c>
      <c r="C7064" s="109" t="s">
        <v>1051</v>
      </c>
      <c r="D7064" s="109" t="s">
        <v>106</v>
      </c>
      <c r="E7064" s="109" t="s">
        <v>7481</v>
      </c>
      <c r="F7064" s="109" t="s">
        <v>95</v>
      </c>
      <c r="G7064" s="109" t="s">
        <v>6052</v>
      </c>
      <c r="H7064" s="107">
        <v>418327</v>
      </c>
      <c r="I7064" s="109">
        <v>3</v>
      </c>
      <c r="J7064" s="108">
        <v>259620</v>
      </c>
      <c r="K7064" s="107" t="str">
        <f>IF(J7064&gt;0,"Untung","Rugi")</f>
        <v>Untung</v>
      </c>
      <c r="L7064" s="107" t="str">
        <f t="array" ref="L7064">_xlfn.IFS(H7064&lt;100000,"Low",AND(H7064&gt;=100000,H7064&lt;250000),"Medium",H7064&gt;=250000,"High")</f>
        <v>High</v>
      </c>
      <c r="M7064" s="107" t="str">
        <f>IF(H7064&lt;100000,"Low",IF(AND(H7064&gt;=100000,H7064&lt;250000),"Medium","High"))</f>
        <v>High</v>
      </c>
    </row>
    <row r="7065" spans="1:13" x14ac:dyDescent="0.4">
      <c r="A7065" s="109" t="s">
        <v>6016</v>
      </c>
      <c r="B7065" s="109" t="s">
        <v>9767</v>
      </c>
      <c r="C7065" s="109" t="s">
        <v>1051</v>
      </c>
      <c r="D7065" s="109" t="s">
        <v>102</v>
      </c>
      <c r="E7065" s="109" t="s">
        <v>6384</v>
      </c>
      <c r="F7065" s="109" t="s">
        <v>95</v>
      </c>
      <c r="G7065" s="109" t="s">
        <v>6062</v>
      </c>
      <c r="H7065" s="107">
        <v>286525</v>
      </c>
      <c r="I7065" s="109">
        <v>5</v>
      </c>
      <c r="J7065" s="108">
        <v>-83166</v>
      </c>
      <c r="K7065" s="107" t="str">
        <f>IF(J7065&gt;0,"Untung","Rugi")</f>
        <v>Rugi</v>
      </c>
      <c r="L7065" s="107" t="str">
        <f t="array" ref="L7065">_xlfn.IFS(H7065&lt;100000,"Low",AND(H7065&gt;=100000,H7065&lt;250000),"Medium",H7065&gt;=250000,"High")</f>
        <v>High</v>
      </c>
      <c r="M7065" s="107" t="str">
        <f>IF(H7065&lt;100000,"Low",IF(AND(H7065&gt;=100000,H7065&lt;250000),"Medium","High"))</f>
        <v>High</v>
      </c>
    </row>
    <row r="7066" spans="1:13" x14ac:dyDescent="0.4">
      <c r="A7066" s="109" t="s">
        <v>6016</v>
      </c>
      <c r="B7066" s="109" t="s">
        <v>9766</v>
      </c>
      <c r="C7066" s="109" t="s">
        <v>1051</v>
      </c>
      <c r="D7066" s="109" t="s">
        <v>102</v>
      </c>
      <c r="E7066" s="109" t="s">
        <v>7154</v>
      </c>
      <c r="F7066" s="109" t="s">
        <v>99</v>
      </c>
      <c r="G7066" s="109" t="s">
        <v>6024</v>
      </c>
      <c r="H7066" s="107">
        <v>193011</v>
      </c>
      <c r="I7066" s="109">
        <v>2</v>
      </c>
      <c r="J7066" s="108">
        <v>-67950</v>
      </c>
      <c r="K7066" s="107" t="str">
        <f>IF(J7066&gt;0,"Untung","Rugi")</f>
        <v>Rugi</v>
      </c>
      <c r="L7066" s="107" t="str">
        <f t="array" ref="L7066">_xlfn.IFS(H7066&lt;100000,"Low",AND(H7066&gt;=100000,H7066&lt;250000),"Medium",H7066&gt;=250000,"High")</f>
        <v>Medium</v>
      </c>
      <c r="M7066" s="107" t="str">
        <f>IF(H7066&lt;100000,"Low",IF(AND(H7066&gt;=100000,H7066&lt;250000),"Medium","High"))</f>
        <v>Medium</v>
      </c>
    </row>
    <row r="7067" spans="1:13" x14ac:dyDescent="0.4">
      <c r="A7067" s="109" t="s">
        <v>6016</v>
      </c>
      <c r="B7067" s="109" t="s">
        <v>9765</v>
      </c>
      <c r="C7067" s="109" t="s">
        <v>1051</v>
      </c>
      <c r="D7067" s="109" t="s">
        <v>96</v>
      </c>
      <c r="E7067" s="109" t="s">
        <v>7943</v>
      </c>
      <c r="F7067" s="109" t="s">
        <v>6021</v>
      </c>
      <c r="G7067" s="109" t="s">
        <v>6031</v>
      </c>
      <c r="H7067" s="107">
        <v>43201</v>
      </c>
      <c r="I7067" s="109">
        <v>4</v>
      </c>
      <c r="J7067" s="108">
        <v>308369</v>
      </c>
      <c r="K7067" s="107" t="str">
        <f>IF(J7067&gt;0,"Untung","Rugi")</f>
        <v>Untung</v>
      </c>
      <c r="L7067" s="107" t="str">
        <f t="array" ref="L7067">_xlfn.IFS(H7067&lt;100000,"Low",AND(H7067&gt;=100000,H7067&lt;250000),"Medium",H7067&gt;=250000,"High")</f>
        <v>Low</v>
      </c>
      <c r="M7067" s="107" t="str">
        <f>IF(H7067&lt;100000,"Low",IF(AND(H7067&gt;=100000,H7067&lt;250000),"Medium","High"))</f>
        <v>Low</v>
      </c>
    </row>
    <row r="7068" spans="1:13" x14ac:dyDescent="0.4">
      <c r="A7068" s="109" t="s">
        <v>6016</v>
      </c>
      <c r="B7068" s="109" t="s">
        <v>9764</v>
      </c>
      <c r="C7068" s="109" t="s">
        <v>100</v>
      </c>
      <c r="D7068" s="109" t="s">
        <v>106</v>
      </c>
      <c r="E7068" s="109" t="s">
        <v>9763</v>
      </c>
      <c r="F7068" s="109" t="s">
        <v>6021</v>
      </c>
      <c r="G7068" s="109" t="s">
        <v>6031</v>
      </c>
      <c r="H7068" s="107">
        <v>319360</v>
      </c>
      <c r="I7068" s="109">
        <v>1</v>
      </c>
      <c r="J7068" s="108">
        <v>286698</v>
      </c>
      <c r="K7068" s="107" t="str">
        <f>IF(J7068&gt;0,"Untung","Rugi")</f>
        <v>Untung</v>
      </c>
      <c r="L7068" s="107" t="str">
        <f t="array" ref="L7068">_xlfn.IFS(H7068&lt;100000,"Low",AND(H7068&gt;=100000,H7068&lt;250000),"Medium",H7068&gt;=250000,"High")</f>
        <v>High</v>
      </c>
      <c r="M7068" s="107" t="str">
        <f>IF(H7068&lt;100000,"Low",IF(AND(H7068&gt;=100000,H7068&lt;250000),"Medium","High"))</f>
        <v>High</v>
      </c>
    </row>
    <row r="7069" spans="1:13" x14ac:dyDescent="0.4">
      <c r="A7069" s="109" t="s">
        <v>6016</v>
      </c>
      <c r="B7069" s="109" t="s">
        <v>9762</v>
      </c>
      <c r="C7069" s="109" t="s">
        <v>100</v>
      </c>
      <c r="D7069" s="109" t="s">
        <v>106</v>
      </c>
      <c r="E7069" s="109" t="s">
        <v>8118</v>
      </c>
      <c r="F7069" s="109" t="s">
        <v>99</v>
      </c>
      <c r="G7069" s="109" t="s">
        <v>6024</v>
      </c>
      <c r="H7069" s="107">
        <v>66457</v>
      </c>
      <c r="I7069" s="109">
        <v>3</v>
      </c>
      <c r="J7069" s="108">
        <v>116577</v>
      </c>
      <c r="K7069" s="107" t="str">
        <f>IF(J7069&gt;0,"Untung","Rugi")</f>
        <v>Untung</v>
      </c>
      <c r="L7069" s="107" t="str">
        <f t="array" ref="L7069">_xlfn.IFS(H7069&lt;100000,"Low",AND(H7069&gt;=100000,H7069&lt;250000),"Medium",H7069&gt;=250000,"High")</f>
        <v>Low</v>
      </c>
      <c r="M7069" s="107" t="str">
        <f>IF(H7069&lt;100000,"Low",IF(AND(H7069&gt;=100000,H7069&lt;250000),"Medium","High"))</f>
        <v>Low</v>
      </c>
    </row>
    <row r="7070" spans="1:13" x14ac:dyDescent="0.4">
      <c r="A7070" s="109" t="s">
        <v>6016</v>
      </c>
      <c r="B7070" s="109" t="s">
        <v>9761</v>
      </c>
      <c r="C7070" s="109" t="s">
        <v>100</v>
      </c>
      <c r="D7070" s="109" t="s">
        <v>106</v>
      </c>
      <c r="E7070" s="109" t="s">
        <v>9760</v>
      </c>
      <c r="F7070" s="109" t="s">
        <v>6021</v>
      </c>
      <c r="G7070" s="109" t="s">
        <v>6745</v>
      </c>
      <c r="H7070" s="107">
        <v>202914</v>
      </c>
      <c r="I7070" s="109">
        <v>3</v>
      </c>
      <c r="J7070" s="108">
        <v>189934</v>
      </c>
      <c r="K7070" s="107" t="str">
        <f>IF(J7070&gt;0,"Untung","Rugi")</f>
        <v>Untung</v>
      </c>
      <c r="L7070" s="107" t="str">
        <f t="array" ref="L7070">_xlfn.IFS(H7070&lt;100000,"Low",AND(H7070&gt;=100000,H7070&lt;250000),"Medium",H7070&gt;=250000,"High")</f>
        <v>Medium</v>
      </c>
      <c r="M7070" s="107" t="str">
        <f>IF(H7070&lt;100000,"Low",IF(AND(H7070&gt;=100000,H7070&lt;250000),"Medium","High"))</f>
        <v>Medium</v>
      </c>
    </row>
    <row r="7071" spans="1:13" x14ac:dyDescent="0.4">
      <c r="A7071" s="109" t="s">
        <v>6016</v>
      </c>
      <c r="B7071" s="109" t="s">
        <v>9759</v>
      </c>
      <c r="C7071" s="109" t="s">
        <v>1051</v>
      </c>
      <c r="D7071" s="109" t="s">
        <v>96</v>
      </c>
      <c r="E7071" s="109" t="s">
        <v>8690</v>
      </c>
      <c r="F7071" s="109" t="s">
        <v>95</v>
      </c>
      <c r="G7071" s="109" t="s">
        <v>6116</v>
      </c>
      <c r="H7071" s="107">
        <v>170439</v>
      </c>
      <c r="I7071" s="109">
        <v>9</v>
      </c>
      <c r="J7071" s="108">
        <v>-211042</v>
      </c>
      <c r="K7071" s="107" t="str">
        <f>IF(J7071&gt;0,"Untung","Rugi")</f>
        <v>Rugi</v>
      </c>
      <c r="L7071" s="107" t="str">
        <f t="array" ref="L7071">_xlfn.IFS(H7071&lt;100000,"Low",AND(H7071&gt;=100000,H7071&lt;250000),"Medium",H7071&gt;=250000,"High")</f>
        <v>Medium</v>
      </c>
      <c r="M7071" s="107" t="str">
        <f>IF(H7071&lt;100000,"Low",IF(AND(H7071&gt;=100000,H7071&lt;250000),"Medium","High"))</f>
        <v>Medium</v>
      </c>
    </row>
    <row r="7072" spans="1:13" x14ac:dyDescent="0.4">
      <c r="A7072" s="109" t="s">
        <v>6046</v>
      </c>
      <c r="B7072" s="109" t="s">
        <v>9758</v>
      </c>
      <c r="C7072" s="109" t="s">
        <v>1051</v>
      </c>
      <c r="D7072" s="109" t="s">
        <v>96</v>
      </c>
      <c r="E7072" s="109" t="s">
        <v>9757</v>
      </c>
      <c r="F7072" s="109" t="s">
        <v>95</v>
      </c>
      <c r="G7072" s="109" t="s">
        <v>6052</v>
      </c>
      <c r="H7072" s="107">
        <v>338752</v>
      </c>
      <c r="I7072" s="109">
        <v>2</v>
      </c>
      <c r="J7072" s="108">
        <v>147828</v>
      </c>
      <c r="K7072" s="107" t="str">
        <f>IF(J7072&gt;0,"Untung","Rugi")</f>
        <v>Untung</v>
      </c>
      <c r="L7072" s="107" t="str">
        <f t="array" ref="L7072">_xlfn.IFS(H7072&lt;100000,"Low",AND(H7072&gt;=100000,H7072&lt;250000),"Medium",H7072&gt;=250000,"High")</f>
        <v>High</v>
      </c>
      <c r="M7072" s="107" t="str">
        <f>IF(H7072&lt;100000,"Low",IF(AND(H7072&gt;=100000,H7072&lt;250000),"Medium","High"))</f>
        <v>High</v>
      </c>
    </row>
    <row r="7073" spans="1:13" x14ac:dyDescent="0.4">
      <c r="A7073" s="109" t="s">
        <v>6046</v>
      </c>
      <c r="B7073" s="109" t="s">
        <v>9756</v>
      </c>
      <c r="C7073" s="109" t="s">
        <v>1051</v>
      </c>
      <c r="D7073" s="109" t="s">
        <v>96</v>
      </c>
      <c r="E7073" s="109" t="s">
        <v>9755</v>
      </c>
      <c r="F7073" s="109" t="s">
        <v>95</v>
      </c>
      <c r="G7073" s="109" t="s">
        <v>6039</v>
      </c>
      <c r="H7073" s="107">
        <v>370209</v>
      </c>
      <c r="I7073" s="109">
        <v>9</v>
      </c>
      <c r="J7073" s="108">
        <v>69855</v>
      </c>
      <c r="K7073" s="107" t="str">
        <f>IF(J7073&gt;0,"Untung","Rugi")</f>
        <v>Untung</v>
      </c>
      <c r="L7073" s="107" t="str">
        <f t="array" ref="L7073">_xlfn.IFS(H7073&lt;100000,"Low",AND(H7073&gt;=100000,H7073&lt;250000),"Medium",H7073&gt;=250000,"High")</f>
        <v>High</v>
      </c>
      <c r="M7073" s="107" t="str">
        <f>IF(H7073&lt;100000,"Low",IF(AND(H7073&gt;=100000,H7073&lt;250000),"Medium","High"))</f>
        <v>High</v>
      </c>
    </row>
    <row r="7074" spans="1:13" x14ac:dyDescent="0.4">
      <c r="A7074" s="109" t="s">
        <v>6046</v>
      </c>
      <c r="B7074" s="109" t="s">
        <v>9754</v>
      </c>
      <c r="C7074" s="109" t="s">
        <v>1051</v>
      </c>
      <c r="D7074" s="109" t="s">
        <v>96</v>
      </c>
      <c r="E7074" s="109" t="s">
        <v>9701</v>
      </c>
      <c r="F7074" s="109" t="s">
        <v>99</v>
      </c>
      <c r="G7074" s="109" t="s">
        <v>6024</v>
      </c>
      <c r="H7074" s="107">
        <v>61475</v>
      </c>
      <c r="I7074" s="109">
        <v>7</v>
      </c>
      <c r="J7074" s="108">
        <v>-53568</v>
      </c>
      <c r="K7074" s="107" t="str">
        <f>IF(J7074&gt;0,"Untung","Rugi")</f>
        <v>Rugi</v>
      </c>
      <c r="L7074" s="107" t="str">
        <f t="array" ref="L7074">_xlfn.IFS(H7074&lt;100000,"Low",AND(H7074&gt;=100000,H7074&lt;250000),"Medium",H7074&gt;=250000,"High")</f>
        <v>Low</v>
      </c>
      <c r="M7074" s="107" t="str">
        <f>IF(H7074&lt;100000,"Low",IF(AND(H7074&gt;=100000,H7074&lt;250000),"Medium","High"))</f>
        <v>Low</v>
      </c>
    </row>
    <row r="7075" spans="1:13" x14ac:dyDescent="0.4">
      <c r="A7075" s="109" t="s">
        <v>6016</v>
      </c>
      <c r="B7075" s="109" t="s">
        <v>9753</v>
      </c>
      <c r="C7075" s="109" t="s">
        <v>1051</v>
      </c>
      <c r="D7075" s="109" t="s">
        <v>96</v>
      </c>
      <c r="E7075" s="109" t="s">
        <v>9752</v>
      </c>
      <c r="F7075" s="109" t="s">
        <v>99</v>
      </c>
      <c r="G7075" s="109" t="s">
        <v>6024</v>
      </c>
      <c r="H7075" s="107">
        <v>380014</v>
      </c>
      <c r="I7075" s="109">
        <v>1</v>
      </c>
      <c r="J7075" s="108">
        <v>447715</v>
      </c>
      <c r="K7075" s="107" t="str">
        <f>IF(J7075&gt;0,"Untung","Rugi")</f>
        <v>Untung</v>
      </c>
      <c r="L7075" s="107" t="str">
        <f t="array" ref="L7075">_xlfn.IFS(H7075&lt;100000,"Low",AND(H7075&gt;=100000,H7075&lt;250000),"Medium",H7075&gt;=250000,"High")</f>
        <v>High</v>
      </c>
      <c r="M7075" s="107" t="str">
        <f>IF(H7075&lt;100000,"Low",IF(AND(H7075&gt;=100000,H7075&lt;250000),"Medium","High"))</f>
        <v>High</v>
      </c>
    </row>
    <row r="7076" spans="1:13" x14ac:dyDescent="0.4">
      <c r="A7076" s="109" t="s">
        <v>6016</v>
      </c>
      <c r="B7076" s="109" t="s">
        <v>9751</v>
      </c>
      <c r="C7076" s="109" t="s">
        <v>1051</v>
      </c>
      <c r="D7076" s="109" t="s">
        <v>106</v>
      </c>
      <c r="E7076" s="109" t="s">
        <v>7374</v>
      </c>
      <c r="F7076" s="109" t="s">
        <v>95</v>
      </c>
      <c r="G7076" s="109" t="s">
        <v>6062</v>
      </c>
      <c r="H7076" s="107">
        <v>363230</v>
      </c>
      <c r="I7076" s="109">
        <v>2</v>
      </c>
      <c r="J7076" s="108">
        <v>-248132</v>
      </c>
      <c r="K7076" s="107" t="str">
        <f>IF(J7076&gt;0,"Untung","Rugi")</f>
        <v>Rugi</v>
      </c>
      <c r="L7076" s="107" t="str">
        <f t="array" ref="L7076">_xlfn.IFS(H7076&lt;100000,"Low",AND(H7076&gt;=100000,H7076&lt;250000),"Medium",H7076&gt;=250000,"High")</f>
        <v>High</v>
      </c>
      <c r="M7076" s="107" t="str">
        <f>IF(H7076&lt;100000,"Low",IF(AND(H7076&gt;=100000,H7076&lt;250000),"Medium","High"))</f>
        <v>High</v>
      </c>
    </row>
    <row r="7077" spans="1:13" x14ac:dyDescent="0.4">
      <c r="A7077" s="109" t="s">
        <v>6046</v>
      </c>
      <c r="B7077" s="109" t="s">
        <v>9750</v>
      </c>
      <c r="C7077" s="109" t="s">
        <v>1051</v>
      </c>
      <c r="D7077" s="109" t="s">
        <v>106</v>
      </c>
      <c r="E7077" s="109" t="s">
        <v>8153</v>
      </c>
      <c r="F7077" s="109" t="s">
        <v>95</v>
      </c>
      <c r="G7077" s="109" t="s">
        <v>6057</v>
      </c>
      <c r="H7077" s="107">
        <v>259156</v>
      </c>
      <c r="I7077" s="109">
        <v>6</v>
      </c>
      <c r="J7077" s="108">
        <v>-135578</v>
      </c>
      <c r="K7077" s="107" t="str">
        <f>IF(J7077&gt;0,"Untung","Rugi")</f>
        <v>Rugi</v>
      </c>
      <c r="L7077" s="107" t="str">
        <f t="array" ref="L7077">_xlfn.IFS(H7077&lt;100000,"Low",AND(H7077&gt;=100000,H7077&lt;250000),"Medium",H7077&gt;=250000,"High")</f>
        <v>High</v>
      </c>
      <c r="M7077" s="107" t="str">
        <f>IF(H7077&lt;100000,"Low",IF(AND(H7077&gt;=100000,H7077&lt;250000),"Medium","High"))</f>
        <v>High</v>
      </c>
    </row>
    <row r="7078" spans="1:13" x14ac:dyDescent="0.4">
      <c r="A7078" s="109" t="s">
        <v>6046</v>
      </c>
      <c r="B7078" s="109" t="s">
        <v>9749</v>
      </c>
      <c r="C7078" s="109" t="s">
        <v>100</v>
      </c>
      <c r="D7078" s="109" t="s">
        <v>102</v>
      </c>
      <c r="E7078" s="109" t="s">
        <v>9061</v>
      </c>
      <c r="F7078" s="109" t="s">
        <v>95</v>
      </c>
      <c r="G7078" s="109" t="s">
        <v>6116</v>
      </c>
      <c r="H7078" s="107">
        <v>161660</v>
      </c>
      <c r="I7078" s="109">
        <v>5</v>
      </c>
      <c r="J7078" s="108">
        <v>-98931</v>
      </c>
      <c r="K7078" s="107" t="str">
        <f>IF(J7078&gt;0,"Untung","Rugi")</f>
        <v>Rugi</v>
      </c>
      <c r="L7078" s="107" t="str">
        <f t="array" ref="L7078">_xlfn.IFS(H7078&lt;100000,"Low",AND(H7078&gt;=100000,H7078&lt;250000),"Medium",H7078&gt;=250000,"High")</f>
        <v>Medium</v>
      </c>
      <c r="M7078" s="107" t="str">
        <f>IF(H7078&lt;100000,"Low",IF(AND(H7078&gt;=100000,H7078&lt;250000),"Medium","High"))</f>
        <v>Medium</v>
      </c>
    </row>
    <row r="7079" spans="1:13" x14ac:dyDescent="0.4">
      <c r="A7079" s="109" t="s">
        <v>6027</v>
      </c>
      <c r="B7079" s="109" t="s">
        <v>9748</v>
      </c>
      <c r="C7079" s="109" t="s">
        <v>1051</v>
      </c>
      <c r="D7079" s="109" t="s">
        <v>106</v>
      </c>
      <c r="E7079" s="109" t="s">
        <v>6449</v>
      </c>
      <c r="F7079" s="109" t="s">
        <v>99</v>
      </c>
      <c r="G7079" s="109" t="s">
        <v>6049</v>
      </c>
      <c r="H7079" s="107">
        <v>183423</v>
      </c>
      <c r="I7079" s="109">
        <v>4</v>
      </c>
      <c r="J7079" s="108">
        <v>-62674</v>
      </c>
      <c r="K7079" s="107" t="str">
        <f>IF(J7079&gt;0,"Untung","Rugi")</f>
        <v>Rugi</v>
      </c>
      <c r="L7079" s="107" t="str">
        <f t="array" ref="L7079">_xlfn.IFS(H7079&lt;100000,"Low",AND(H7079&gt;=100000,H7079&lt;250000),"Medium",H7079&gt;=250000,"High")</f>
        <v>Medium</v>
      </c>
      <c r="M7079" s="107" t="str">
        <f>IF(H7079&lt;100000,"Low",IF(AND(H7079&gt;=100000,H7079&lt;250000),"Medium","High"))</f>
        <v>Medium</v>
      </c>
    </row>
    <row r="7080" spans="1:13" x14ac:dyDescent="0.4">
      <c r="A7080" s="109" t="s">
        <v>6046</v>
      </c>
      <c r="B7080" s="109" t="s">
        <v>9747</v>
      </c>
      <c r="C7080" s="109" t="s">
        <v>1051</v>
      </c>
      <c r="D7080" s="109" t="s">
        <v>106</v>
      </c>
      <c r="E7080" s="109" t="s">
        <v>6872</v>
      </c>
      <c r="F7080" s="109" t="s">
        <v>99</v>
      </c>
      <c r="G7080" s="109" t="s">
        <v>6024</v>
      </c>
      <c r="H7080" s="107">
        <v>319388</v>
      </c>
      <c r="I7080" s="109">
        <v>2</v>
      </c>
      <c r="J7080" s="108">
        <v>-153600</v>
      </c>
      <c r="K7080" s="107" t="str">
        <f>IF(J7080&gt;0,"Untung","Rugi")</f>
        <v>Rugi</v>
      </c>
      <c r="L7080" s="107" t="str">
        <f t="array" ref="L7080">_xlfn.IFS(H7080&lt;100000,"Low",AND(H7080&gt;=100000,H7080&lt;250000),"Medium",H7080&gt;=250000,"High")</f>
        <v>High</v>
      </c>
      <c r="M7080" s="107" t="str">
        <f>IF(H7080&lt;100000,"Low",IF(AND(H7080&gt;=100000,H7080&lt;250000),"Medium","High"))</f>
        <v>High</v>
      </c>
    </row>
    <row r="7081" spans="1:13" x14ac:dyDescent="0.4">
      <c r="A7081" s="109" t="s">
        <v>6046</v>
      </c>
      <c r="B7081" s="109" t="s">
        <v>9746</v>
      </c>
      <c r="C7081" s="109" t="s">
        <v>1051</v>
      </c>
      <c r="D7081" s="109" t="s">
        <v>106</v>
      </c>
      <c r="E7081" s="109" t="s">
        <v>9745</v>
      </c>
      <c r="F7081" s="109" t="s">
        <v>99</v>
      </c>
      <c r="G7081" s="109" t="s">
        <v>6141</v>
      </c>
      <c r="H7081" s="107">
        <v>223153</v>
      </c>
      <c r="I7081" s="109">
        <v>6</v>
      </c>
      <c r="J7081" s="108">
        <v>-109102</v>
      </c>
      <c r="K7081" s="107" t="str">
        <f>IF(J7081&gt;0,"Untung","Rugi")</f>
        <v>Rugi</v>
      </c>
      <c r="L7081" s="107" t="str">
        <f t="array" ref="L7081">_xlfn.IFS(H7081&lt;100000,"Low",AND(H7081&gt;=100000,H7081&lt;250000),"Medium",H7081&gt;=250000,"High")</f>
        <v>Medium</v>
      </c>
      <c r="M7081" s="107" t="str">
        <f>IF(H7081&lt;100000,"Low",IF(AND(H7081&gt;=100000,H7081&lt;250000),"Medium","High"))</f>
        <v>Medium</v>
      </c>
    </row>
    <row r="7082" spans="1:13" x14ac:dyDescent="0.4">
      <c r="A7082" s="109" t="s">
        <v>6046</v>
      </c>
      <c r="B7082" s="109" t="s">
        <v>9744</v>
      </c>
      <c r="C7082" s="109" t="s">
        <v>1051</v>
      </c>
      <c r="D7082" s="109" t="s">
        <v>106</v>
      </c>
      <c r="E7082" s="109" t="s">
        <v>6330</v>
      </c>
      <c r="F7082" s="109" t="s">
        <v>95</v>
      </c>
      <c r="G7082" s="109" t="s">
        <v>6052</v>
      </c>
      <c r="H7082" s="107">
        <v>380196</v>
      </c>
      <c r="I7082" s="109">
        <v>3</v>
      </c>
      <c r="J7082" s="108">
        <v>-207001</v>
      </c>
      <c r="K7082" s="107" t="str">
        <f>IF(J7082&gt;0,"Untung","Rugi")</f>
        <v>Rugi</v>
      </c>
      <c r="L7082" s="107" t="str">
        <f t="array" ref="L7082">_xlfn.IFS(H7082&lt;100000,"Low",AND(H7082&gt;=100000,H7082&lt;250000),"Medium",H7082&gt;=250000,"High")</f>
        <v>High</v>
      </c>
      <c r="M7082" s="107" t="str">
        <f>IF(H7082&lt;100000,"Low",IF(AND(H7082&gt;=100000,H7082&lt;250000),"Medium","High"))</f>
        <v>High</v>
      </c>
    </row>
    <row r="7083" spans="1:13" x14ac:dyDescent="0.4">
      <c r="A7083" s="109" t="s">
        <v>6046</v>
      </c>
      <c r="B7083" s="109" t="s">
        <v>9743</v>
      </c>
      <c r="C7083" s="109" t="s">
        <v>1051</v>
      </c>
      <c r="D7083" s="109" t="s">
        <v>106</v>
      </c>
      <c r="E7083" s="109" t="s">
        <v>8924</v>
      </c>
      <c r="F7083" s="109" t="s">
        <v>95</v>
      </c>
      <c r="G7083" s="109" t="s">
        <v>6116</v>
      </c>
      <c r="H7083" s="107">
        <v>287466</v>
      </c>
      <c r="I7083" s="109">
        <v>5</v>
      </c>
      <c r="J7083" s="108">
        <v>68482</v>
      </c>
      <c r="K7083" s="107" t="str">
        <f>IF(J7083&gt;0,"Untung","Rugi")</f>
        <v>Untung</v>
      </c>
      <c r="L7083" s="107" t="str">
        <f t="array" ref="L7083">_xlfn.IFS(H7083&lt;100000,"Low",AND(H7083&gt;=100000,H7083&lt;250000),"Medium",H7083&gt;=250000,"High")</f>
        <v>High</v>
      </c>
      <c r="M7083" s="107" t="str">
        <f>IF(H7083&lt;100000,"Low",IF(AND(H7083&gt;=100000,H7083&lt;250000),"Medium","High"))</f>
        <v>High</v>
      </c>
    </row>
    <row r="7084" spans="1:13" x14ac:dyDescent="0.4">
      <c r="A7084" s="109" t="s">
        <v>6046</v>
      </c>
      <c r="B7084" s="109" t="s">
        <v>9742</v>
      </c>
      <c r="C7084" s="109" t="s">
        <v>1051</v>
      </c>
      <c r="D7084" s="109" t="s">
        <v>104</v>
      </c>
      <c r="E7084" s="109" t="s">
        <v>8322</v>
      </c>
      <c r="F7084" s="109" t="s">
        <v>99</v>
      </c>
      <c r="G7084" s="109" t="s">
        <v>6109</v>
      </c>
      <c r="H7084" s="107">
        <v>88178</v>
      </c>
      <c r="I7084" s="109">
        <v>2</v>
      </c>
      <c r="J7084" s="108">
        <v>-94855</v>
      </c>
      <c r="K7084" s="107" t="str">
        <f>IF(J7084&gt;0,"Untung","Rugi")</f>
        <v>Rugi</v>
      </c>
      <c r="L7084" s="107" t="str">
        <f t="array" ref="L7084">_xlfn.IFS(H7084&lt;100000,"Low",AND(H7084&gt;=100000,H7084&lt;250000),"Medium",H7084&gt;=250000,"High")</f>
        <v>Low</v>
      </c>
      <c r="M7084" s="107" t="str">
        <f>IF(H7084&lt;100000,"Low",IF(AND(H7084&gt;=100000,H7084&lt;250000),"Medium","High"))</f>
        <v>Low</v>
      </c>
    </row>
    <row r="7085" spans="1:13" x14ac:dyDescent="0.4">
      <c r="A7085" s="109" t="s">
        <v>6016</v>
      </c>
      <c r="B7085" s="109" t="s">
        <v>9741</v>
      </c>
      <c r="C7085" s="109" t="s">
        <v>1051</v>
      </c>
      <c r="D7085" s="109" t="s">
        <v>104</v>
      </c>
      <c r="E7085" s="109" t="s">
        <v>7510</v>
      </c>
      <c r="F7085" s="109" t="s">
        <v>95</v>
      </c>
      <c r="G7085" s="109" t="s">
        <v>6017</v>
      </c>
      <c r="H7085" s="107">
        <v>330068</v>
      </c>
      <c r="I7085" s="109">
        <v>2</v>
      </c>
      <c r="J7085" s="108">
        <v>-231954</v>
      </c>
      <c r="K7085" s="107" t="str">
        <f>IF(J7085&gt;0,"Untung","Rugi")</f>
        <v>Rugi</v>
      </c>
      <c r="L7085" s="107" t="str">
        <f t="array" ref="L7085">_xlfn.IFS(H7085&lt;100000,"Low",AND(H7085&gt;=100000,H7085&lt;250000),"Medium",H7085&gt;=250000,"High")</f>
        <v>High</v>
      </c>
      <c r="M7085" s="107" t="str">
        <f>IF(H7085&lt;100000,"Low",IF(AND(H7085&gt;=100000,H7085&lt;250000),"Medium","High"))</f>
        <v>High</v>
      </c>
    </row>
    <row r="7086" spans="1:13" x14ac:dyDescent="0.4">
      <c r="A7086" s="109" t="s">
        <v>6016</v>
      </c>
      <c r="B7086" s="109" t="s">
        <v>9740</v>
      </c>
      <c r="C7086" s="109" t="s">
        <v>1051</v>
      </c>
      <c r="D7086" s="109" t="s">
        <v>106</v>
      </c>
      <c r="E7086" s="109" t="s">
        <v>6275</v>
      </c>
      <c r="F7086" s="109" t="s">
        <v>99</v>
      </c>
      <c r="G7086" s="109" t="s">
        <v>6049</v>
      </c>
      <c r="H7086" s="107">
        <v>120374</v>
      </c>
      <c r="I7086" s="109">
        <v>3</v>
      </c>
      <c r="J7086" s="108">
        <v>105869</v>
      </c>
      <c r="K7086" s="107" t="str">
        <f>IF(J7086&gt;0,"Untung","Rugi")</f>
        <v>Untung</v>
      </c>
      <c r="L7086" s="107" t="str">
        <f t="array" ref="L7086">_xlfn.IFS(H7086&lt;100000,"Low",AND(H7086&gt;=100000,H7086&lt;250000),"Medium",H7086&gt;=250000,"High")</f>
        <v>Medium</v>
      </c>
      <c r="M7086" s="107" t="str">
        <f>IF(H7086&lt;100000,"Low",IF(AND(H7086&gt;=100000,H7086&lt;250000),"Medium","High"))</f>
        <v>Medium</v>
      </c>
    </row>
    <row r="7087" spans="1:13" x14ac:dyDescent="0.4">
      <c r="A7087" s="109" t="s">
        <v>6016</v>
      </c>
      <c r="B7087" s="109" t="s">
        <v>9739</v>
      </c>
      <c r="C7087" s="109" t="s">
        <v>1051</v>
      </c>
      <c r="D7087" s="109" t="s">
        <v>96</v>
      </c>
      <c r="E7087" s="109" t="s">
        <v>6086</v>
      </c>
      <c r="F7087" s="109" t="s">
        <v>6021</v>
      </c>
      <c r="G7087" s="109" t="s">
        <v>6031</v>
      </c>
      <c r="H7087" s="107">
        <v>215642</v>
      </c>
      <c r="I7087" s="109">
        <v>4</v>
      </c>
      <c r="J7087" s="108">
        <v>321283</v>
      </c>
      <c r="K7087" s="107" t="str">
        <f>IF(J7087&gt;0,"Untung","Rugi")</f>
        <v>Untung</v>
      </c>
      <c r="L7087" s="107" t="str">
        <f t="array" ref="L7087">_xlfn.IFS(H7087&lt;100000,"Low",AND(H7087&gt;=100000,H7087&lt;250000),"Medium",H7087&gt;=250000,"High")</f>
        <v>Medium</v>
      </c>
      <c r="M7087" s="107" t="str">
        <f>IF(H7087&lt;100000,"Low",IF(AND(H7087&gt;=100000,H7087&lt;250000),"Medium","High"))</f>
        <v>Medium</v>
      </c>
    </row>
    <row r="7088" spans="1:13" x14ac:dyDescent="0.4">
      <c r="A7088" s="109" t="s">
        <v>6027</v>
      </c>
      <c r="B7088" s="109" t="s">
        <v>9738</v>
      </c>
      <c r="C7088" s="109" t="s">
        <v>1051</v>
      </c>
      <c r="D7088" s="109" t="s">
        <v>96</v>
      </c>
      <c r="E7088" s="109" t="s">
        <v>6922</v>
      </c>
      <c r="F7088" s="109" t="s">
        <v>99</v>
      </c>
      <c r="G7088" s="109" t="s">
        <v>6109</v>
      </c>
      <c r="H7088" s="107">
        <v>125697</v>
      </c>
      <c r="I7088" s="109">
        <v>2</v>
      </c>
      <c r="J7088" s="108">
        <v>-15935</v>
      </c>
      <c r="K7088" s="107" t="str">
        <f>IF(J7088&gt;0,"Untung","Rugi")</f>
        <v>Rugi</v>
      </c>
      <c r="L7088" s="107" t="str">
        <f t="array" ref="L7088">_xlfn.IFS(H7088&lt;100000,"Low",AND(H7088&gt;=100000,H7088&lt;250000),"Medium",H7088&gt;=250000,"High")</f>
        <v>Medium</v>
      </c>
      <c r="M7088" s="107" t="str">
        <f>IF(H7088&lt;100000,"Low",IF(AND(H7088&gt;=100000,H7088&lt;250000),"Medium","High"))</f>
        <v>Medium</v>
      </c>
    </row>
    <row r="7089" spans="1:13" x14ac:dyDescent="0.4">
      <c r="A7089" s="109" t="s">
        <v>6027</v>
      </c>
      <c r="B7089" s="109" t="s">
        <v>9737</v>
      </c>
      <c r="C7089" s="109" t="s">
        <v>1051</v>
      </c>
      <c r="D7089" s="109" t="s">
        <v>96</v>
      </c>
      <c r="E7089" s="109" t="s">
        <v>9736</v>
      </c>
      <c r="F7089" s="109" t="s">
        <v>95</v>
      </c>
      <c r="G7089" s="109" t="s">
        <v>6067</v>
      </c>
      <c r="H7089" s="107">
        <v>138754</v>
      </c>
      <c r="I7089" s="109">
        <v>3</v>
      </c>
      <c r="J7089" s="108">
        <v>150415</v>
      </c>
      <c r="K7089" s="107" t="str">
        <f>IF(J7089&gt;0,"Untung","Rugi")</f>
        <v>Untung</v>
      </c>
      <c r="L7089" s="107" t="str">
        <f t="array" ref="L7089">_xlfn.IFS(H7089&lt;100000,"Low",AND(H7089&gt;=100000,H7089&lt;250000),"Medium",H7089&gt;=250000,"High")</f>
        <v>Medium</v>
      </c>
      <c r="M7089" s="107" t="str">
        <f>IF(H7089&lt;100000,"Low",IF(AND(H7089&gt;=100000,H7089&lt;250000),"Medium","High"))</f>
        <v>Medium</v>
      </c>
    </row>
    <row r="7090" spans="1:13" x14ac:dyDescent="0.4">
      <c r="A7090" s="109" t="s">
        <v>6027</v>
      </c>
      <c r="B7090" s="109" t="s">
        <v>9735</v>
      </c>
      <c r="C7090" s="109" t="s">
        <v>100</v>
      </c>
      <c r="D7090" s="109" t="s">
        <v>102</v>
      </c>
      <c r="E7090" s="109" t="s">
        <v>9030</v>
      </c>
      <c r="F7090" s="109" t="s">
        <v>95</v>
      </c>
      <c r="G7090" s="109" t="s">
        <v>6057</v>
      </c>
      <c r="H7090" s="107">
        <v>110413</v>
      </c>
      <c r="I7090" s="109">
        <v>3</v>
      </c>
      <c r="J7090" s="108">
        <v>-45086</v>
      </c>
      <c r="K7090" s="107" t="str">
        <f>IF(J7090&gt;0,"Untung","Rugi")</f>
        <v>Rugi</v>
      </c>
      <c r="L7090" s="107" t="str">
        <f t="array" ref="L7090">_xlfn.IFS(H7090&lt;100000,"Low",AND(H7090&gt;=100000,H7090&lt;250000),"Medium",H7090&gt;=250000,"High")</f>
        <v>Medium</v>
      </c>
      <c r="M7090" s="107" t="str">
        <f>IF(H7090&lt;100000,"Low",IF(AND(H7090&gt;=100000,H7090&lt;250000),"Medium","High"))</f>
        <v>Medium</v>
      </c>
    </row>
    <row r="7091" spans="1:13" x14ac:dyDescent="0.4">
      <c r="A7091" s="109" t="s">
        <v>6027</v>
      </c>
      <c r="B7091" s="109" t="s">
        <v>9734</v>
      </c>
      <c r="C7091" s="109" t="s">
        <v>1051</v>
      </c>
      <c r="D7091" s="109" t="s">
        <v>106</v>
      </c>
      <c r="E7091" s="109" t="s">
        <v>6910</v>
      </c>
      <c r="F7091" s="109" t="s">
        <v>95</v>
      </c>
      <c r="G7091" s="109" t="s">
        <v>6052</v>
      </c>
      <c r="H7091" s="107">
        <v>412888</v>
      </c>
      <c r="I7091" s="109">
        <v>5</v>
      </c>
      <c r="J7091" s="108">
        <v>418716</v>
      </c>
      <c r="K7091" s="107" t="str">
        <f>IF(J7091&gt;0,"Untung","Rugi")</f>
        <v>Untung</v>
      </c>
      <c r="L7091" s="107" t="str">
        <f t="array" ref="L7091">_xlfn.IFS(H7091&lt;100000,"Low",AND(H7091&gt;=100000,H7091&lt;250000),"Medium",H7091&gt;=250000,"High")</f>
        <v>High</v>
      </c>
      <c r="M7091" s="107" t="str">
        <f>IF(H7091&lt;100000,"Low",IF(AND(H7091&gt;=100000,H7091&lt;250000),"Medium","High"))</f>
        <v>High</v>
      </c>
    </row>
    <row r="7092" spans="1:13" x14ac:dyDescent="0.4">
      <c r="A7092" s="109" t="s">
        <v>6016</v>
      </c>
      <c r="B7092" s="109" t="s">
        <v>9733</v>
      </c>
      <c r="C7092" s="109" t="s">
        <v>1051</v>
      </c>
      <c r="D7092" s="109" t="s">
        <v>104</v>
      </c>
      <c r="E7092" s="109" t="s">
        <v>6452</v>
      </c>
      <c r="F7092" s="109" t="s">
        <v>95</v>
      </c>
      <c r="G7092" s="109" t="s">
        <v>6052</v>
      </c>
      <c r="H7092" s="107">
        <v>150558</v>
      </c>
      <c r="I7092" s="109">
        <v>2</v>
      </c>
      <c r="J7092" s="108">
        <v>365501</v>
      </c>
      <c r="K7092" s="107" t="str">
        <f>IF(J7092&gt;0,"Untung","Rugi")</f>
        <v>Untung</v>
      </c>
      <c r="L7092" s="107" t="str">
        <f t="array" ref="L7092">_xlfn.IFS(H7092&lt;100000,"Low",AND(H7092&gt;=100000,H7092&lt;250000),"Medium",H7092&gt;=250000,"High")</f>
        <v>Medium</v>
      </c>
      <c r="M7092" s="107" t="str">
        <f>IF(H7092&lt;100000,"Low",IF(AND(H7092&gt;=100000,H7092&lt;250000),"Medium","High"))</f>
        <v>Medium</v>
      </c>
    </row>
    <row r="7093" spans="1:13" x14ac:dyDescent="0.4">
      <c r="A7093" s="109" t="s">
        <v>6016</v>
      </c>
      <c r="B7093" s="109" t="s">
        <v>9732</v>
      </c>
      <c r="C7093" s="109" t="s">
        <v>1051</v>
      </c>
      <c r="D7093" s="109" t="s">
        <v>104</v>
      </c>
      <c r="E7093" s="109" t="s">
        <v>9731</v>
      </c>
      <c r="F7093" s="109" t="s">
        <v>95</v>
      </c>
      <c r="G7093" s="109" t="s">
        <v>6052</v>
      </c>
      <c r="H7093" s="107">
        <v>259129</v>
      </c>
      <c r="I7093" s="109">
        <v>2</v>
      </c>
      <c r="J7093" s="108">
        <v>308645</v>
      </c>
      <c r="K7093" s="107" t="str">
        <f>IF(J7093&gt;0,"Untung","Rugi")</f>
        <v>Untung</v>
      </c>
      <c r="L7093" s="107" t="str">
        <f t="array" ref="L7093">_xlfn.IFS(H7093&lt;100000,"Low",AND(H7093&gt;=100000,H7093&lt;250000),"Medium",H7093&gt;=250000,"High")</f>
        <v>High</v>
      </c>
      <c r="M7093" s="107" t="str">
        <f>IF(H7093&lt;100000,"Low",IF(AND(H7093&gt;=100000,H7093&lt;250000),"Medium","High"))</f>
        <v>High</v>
      </c>
    </row>
    <row r="7094" spans="1:13" x14ac:dyDescent="0.4">
      <c r="A7094" s="109" t="s">
        <v>6016</v>
      </c>
      <c r="B7094" s="109" t="s">
        <v>9730</v>
      </c>
      <c r="C7094" s="109" t="s">
        <v>1051</v>
      </c>
      <c r="D7094" s="109" t="s">
        <v>104</v>
      </c>
      <c r="E7094" s="109" t="s">
        <v>6088</v>
      </c>
      <c r="F7094" s="109" t="s">
        <v>95</v>
      </c>
      <c r="G7094" s="109" t="s">
        <v>6062</v>
      </c>
      <c r="H7094" s="107">
        <v>108661</v>
      </c>
      <c r="I7094" s="109">
        <v>8</v>
      </c>
      <c r="J7094" s="108">
        <v>75711</v>
      </c>
      <c r="K7094" s="107" t="str">
        <f>IF(J7094&gt;0,"Untung","Rugi")</f>
        <v>Untung</v>
      </c>
      <c r="L7094" s="107" t="str">
        <f t="array" ref="L7094">_xlfn.IFS(H7094&lt;100000,"Low",AND(H7094&gt;=100000,H7094&lt;250000),"Medium",H7094&gt;=250000,"High")</f>
        <v>Medium</v>
      </c>
      <c r="M7094" s="107" t="str">
        <f>IF(H7094&lt;100000,"Low",IF(AND(H7094&gt;=100000,H7094&lt;250000),"Medium","High"))</f>
        <v>Medium</v>
      </c>
    </row>
    <row r="7095" spans="1:13" x14ac:dyDescent="0.4">
      <c r="A7095" s="109" t="s">
        <v>6016</v>
      </c>
      <c r="B7095" s="109" t="s">
        <v>9729</v>
      </c>
      <c r="C7095" s="109" t="s">
        <v>1064</v>
      </c>
      <c r="D7095" s="109" t="s">
        <v>106</v>
      </c>
      <c r="E7095" s="109" t="s">
        <v>6895</v>
      </c>
      <c r="F7095" s="109" t="s">
        <v>6021</v>
      </c>
      <c r="G7095" s="109" t="s">
        <v>6020</v>
      </c>
      <c r="H7095" s="107">
        <v>365926</v>
      </c>
      <c r="I7095" s="109">
        <v>1</v>
      </c>
      <c r="J7095" s="108">
        <v>125713</v>
      </c>
      <c r="K7095" s="107" t="str">
        <f>IF(J7095&gt;0,"Untung","Rugi")</f>
        <v>Untung</v>
      </c>
      <c r="L7095" s="107" t="str">
        <f t="array" ref="L7095">_xlfn.IFS(H7095&lt;100000,"Low",AND(H7095&gt;=100000,H7095&lt;250000),"Medium",H7095&gt;=250000,"High")</f>
        <v>High</v>
      </c>
      <c r="M7095" s="107" t="str">
        <f>IF(H7095&lt;100000,"Low",IF(AND(H7095&gt;=100000,H7095&lt;250000),"Medium","High"))</f>
        <v>High</v>
      </c>
    </row>
    <row r="7096" spans="1:13" x14ac:dyDescent="0.4">
      <c r="A7096" s="109" t="s">
        <v>6016</v>
      </c>
      <c r="B7096" s="109" t="s">
        <v>9728</v>
      </c>
      <c r="C7096" s="109" t="s">
        <v>1051</v>
      </c>
      <c r="D7096" s="109" t="s">
        <v>102</v>
      </c>
      <c r="E7096" s="109" t="s">
        <v>8030</v>
      </c>
      <c r="F7096" s="109" t="s">
        <v>95</v>
      </c>
      <c r="G7096" s="109" t="s">
        <v>6062</v>
      </c>
      <c r="H7096" s="107">
        <v>366727</v>
      </c>
      <c r="I7096" s="109">
        <v>3</v>
      </c>
      <c r="J7096" s="108">
        <v>317774</v>
      </c>
      <c r="K7096" s="107" t="str">
        <f>IF(J7096&gt;0,"Untung","Rugi")</f>
        <v>Untung</v>
      </c>
      <c r="L7096" s="107" t="str">
        <f t="array" ref="L7096">_xlfn.IFS(H7096&lt;100000,"Low",AND(H7096&gt;=100000,H7096&lt;250000),"Medium",H7096&gt;=250000,"High")</f>
        <v>High</v>
      </c>
      <c r="M7096" s="107" t="str">
        <f>IF(H7096&lt;100000,"Low",IF(AND(H7096&gt;=100000,H7096&lt;250000),"Medium","High"))</f>
        <v>High</v>
      </c>
    </row>
    <row r="7097" spans="1:13" x14ac:dyDescent="0.4">
      <c r="A7097" s="109" t="s">
        <v>6027</v>
      </c>
      <c r="B7097" s="109" t="s">
        <v>9727</v>
      </c>
      <c r="C7097" s="109" t="s">
        <v>100</v>
      </c>
      <c r="D7097" s="109" t="s">
        <v>102</v>
      </c>
      <c r="E7097" s="109" t="s">
        <v>7295</v>
      </c>
      <c r="F7097" s="109" t="s">
        <v>99</v>
      </c>
      <c r="G7097" s="109" t="s">
        <v>6049</v>
      </c>
      <c r="H7097" s="107">
        <v>376668</v>
      </c>
      <c r="I7097" s="109">
        <v>1</v>
      </c>
      <c r="J7097" s="108">
        <v>-170025</v>
      </c>
      <c r="K7097" s="107" t="str">
        <f>IF(J7097&gt;0,"Untung","Rugi")</f>
        <v>Rugi</v>
      </c>
      <c r="L7097" s="107" t="str">
        <f t="array" ref="L7097">_xlfn.IFS(H7097&lt;100000,"Low",AND(H7097&gt;=100000,H7097&lt;250000),"Medium",H7097&gt;=250000,"High")</f>
        <v>High</v>
      </c>
      <c r="M7097" s="107" t="str">
        <f>IF(H7097&lt;100000,"Low",IF(AND(H7097&gt;=100000,H7097&lt;250000),"Medium","High"))</f>
        <v>High</v>
      </c>
    </row>
    <row r="7098" spans="1:13" x14ac:dyDescent="0.4">
      <c r="A7098" s="109" t="s">
        <v>6016</v>
      </c>
      <c r="B7098" s="109" t="s">
        <v>9726</v>
      </c>
      <c r="C7098" s="109" t="s">
        <v>100</v>
      </c>
      <c r="D7098" s="109" t="s">
        <v>96</v>
      </c>
      <c r="E7098" s="109" t="s">
        <v>9725</v>
      </c>
      <c r="F7098" s="109" t="s">
        <v>95</v>
      </c>
      <c r="G7098" s="109" t="s">
        <v>6017</v>
      </c>
      <c r="H7098" s="107">
        <v>162071</v>
      </c>
      <c r="I7098" s="109">
        <v>3</v>
      </c>
      <c r="J7098" s="108">
        <v>383974</v>
      </c>
      <c r="K7098" s="107" t="str">
        <f>IF(J7098&gt;0,"Untung","Rugi")</f>
        <v>Untung</v>
      </c>
      <c r="L7098" s="107" t="str">
        <f t="array" ref="L7098">_xlfn.IFS(H7098&lt;100000,"Low",AND(H7098&gt;=100000,H7098&lt;250000),"Medium",H7098&gt;=250000,"High")</f>
        <v>Medium</v>
      </c>
      <c r="M7098" s="107" t="str">
        <f>IF(H7098&lt;100000,"Low",IF(AND(H7098&gt;=100000,H7098&lt;250000),"Medium","High"))</f>
        <v>Medium</v>
      </c>
    </row>
    <row r="7099" spans="1:13" x14ac:dyDescent="0.4">
      <c r="A7099" s="109" t="s">
        <v>6016</v>
      </c>
      <c r="B7099" s="109" t="s">
        <v>9724</v>
      </c>
      <c r="C7099" s="109" t="s">
        <v>100</v>
      </c>
      <c r="D7099" s="109" t="s">
        <v>96</v>
      </c>
      <c r="E7099" s="109" t="s">
        <v>7749</v>
      </c>
      <c r="F7099" s="109" t="s">
        <v>95</v>
      </c>
      <c r="G7099" s="109" t="s">
        <v>6052</v>
      </c>
      <c r="H7099" s="107">
        <v>95056</v>
      </c>
      <c r="I7099" s="109">
        <v>7</v>
      </c>
      <c r="J7099" s="108">
        <v>113119</v>
      </c>
      <c r="K7099" s="107" t="str">
        <f>IF(J7099&gt;0,"Untung","Rugi")</f>
        <v>Untung</v>
      </c>
      <c r="L7099" s="107" t="str">
        <f t="array" ref="L7099">_xlfn.IFS(H7099&lt;100000,"Low",AND(H7099&gt;=100000,H7099&lt;250000),"Medium",H7099&gt;=250000,"High")</f>
        <v>Low</v>
      </c>
      <c r="M7099" s="107" t="str">
        <f>IF(H7099&lt;100000,"Low",IF(AND(H7099&gt;=100000,H7099&lt;250000),"Medium","High"))</f>
        <v>Low</v>
      </c>
    </row>
    <row r="7100" spans="1:13" x14ac:dyDescent="0.4">
      <c r="A7100" s="109" t="s">
        <v>6016</v>
      </c>
      <c r="B7100" s="109" t="s">
        <v>9723</v>
      </c>
      <c r="C7100" s="109" t="s">
        <v>1051</v>
      </c>
      <c r="D7100" s="109" t="s">
        <v>102</v>
      </c>
      <c r="E7100" s="109" t="s">
        <v>6152</v>
      </c>
      <c r="F7100" s="109" t="s">
        <v>6021</v>
      </c>
      <c r="G7100" s="109" t="s">
        <v>6020</v>
      </c>
      <c r="H7100" s="107">
        <v>175824</v>
      </c>
      <c r="I7100" s="109">
        <v>5</v>
      </c>
      <c r="J7100" s="108">
        <v>386770</v>
      </c>
      <c r="K7100" s="107" t="str">
        <f>IF(J7100&gt;0,"Untung","Rugi")</f>
        <v>Untung</v>
      </c>
      <c r="L7100" s="107" t="str">
        <f t="array" ref="L7100">_xlfn.IFS(H7100&lt;100000,"Low",AND(H7100&gt;=100000,H7100&lt;250000),"Medium",H7100&gt;=250000,"High")</f>
        <v>Medium</v>
      </c>
      <c r="M7100" s="107" t="str">
        <f>IF(H7100&lt;100000,"Low",IF(AND(H7100&gt;=100000,H7100&lt;250000),"Medium","High"))</f>
        <v>Medium</v>
      </c>
    </row>
    <row r="7101" spans="1:13" x14ac:dyDescent="0.4">
      <c r="A7101" s="109" t="s">
        <v>6027</v>
      </c>
      <c r="B7101" s="109" t="s">
        <v>9722</v>
      </c>
      <c r="C7101" s="109" t="s">
        <v>100</v>
      </c>
      <c r="D7101" s="109" t="s">
        <v>106</v>
      </c>
      <c r="E7101" s="109" t="s">
        <v>9721</v>
      </c>
      <c r="F7101" s="109" t="s">
        <v>95</v>
      </c>
      <c r="G7101" s="109" t="s">
        <v>6017</v>
      </c>
      <c r="H7101" s="107">
        <v>401655</v>
      </c>
      <c r="I7101" s="109">
        <v>3</v>
      </c>
      <c r="J7101" s="108">
        <v>133584</v>
      </c>
      <c r="K7101" s="107" t="str">
        <f>IF(J7101&gt;0,"Untung","Rugi")</f>
        <v>Untung</v>
      </c>
      <c r="L7101" s="107" t="str">
        <f t="array" ref="L7101">_xlfn.IFS(H7101&lt;100000,"Low",AND(H7101&gt;=100000,H7101&lt;250000),"Medium",H7101&gt;=250000,"High")</f>
        <v>High</v>
      </c>
      <c r="M7101" s="107" t="str">
        <f>IF(H7101&lt;100000,"Low",IF(AND(H7101&gt;=100000,H7101&lt;250000),"Medium","High"))</f>
        <v>High</v>
      </c>
    </row>
    <row r="7102" spans="1:13" x14ac:dyDescent="0.4">
      <c r="A7102" s="109" t="s">
        <v>6016</v>
      </c>
      <c r="B7102" s="109" t="s">
        <v>9720</v>
      </c>
      <c r="C7102" s="109" t="s">
        <v>100</v>
      </c>
      <c r="D7102" s="109" t="s">
        <v>106</v>
      </c>
      <c r="E7102" s="109" t="s">
        <v>6112</v>
      </c>
      <c r="F7102" s="109" t="s">
        <v>6021</v>
      </c>
      <c r="G7102" s="109" t="s">
        <v>6031</v>
      </c>
      <c r="H7102" s="107">
        <v>259653</v>
      </c>
      <c r="I7102" s="109">
        <v>2</v>
      </c>
      <c r="J7102" s="108">
        <v>385897</v>
      </c>
      <c r="K7102" s="107" t="str">
        <f>IF(J7102&gt;0,"Untung","Rugi")</f>
        <v>Untung</v>
      </c>
      <c r="L7102" s="107" t="str">
        <f t="array" ref="L7102">_xlfn.IFS(H7102&lt;100000,"Low",AND(H7102&gt;=100000,H7102&lt;250000),"Medium",H7102&gt;=250000,"High")</f>
        <v>High</v>
      </c>
      <c r="M7102" s="107" t="str">
        <f>IF(H7102&lt;100000,"Low",IF(AND(H7102&gt;=100000,H7102&lt;250000),"Medium","High"))</f>
        <v>High</v>
      </c>
    </row>
    <row r="7103" spans="1:13" x14ac:dyDescent="0.4">
      <c r="A7103" s="109" t="s">
        <v>6016</v>
      </c>
      <c r="B7103" s="109" t="s">
        <v>9719</v>
      </c>
      <c r="C7103" s="109" t="s">
        <v>1051</v>
      </c>
      <c r="D7103" s="109" t="s">
        <v>102</v>
      </c>
      <c r="E7103" s="109" t="s">
        <v>7115</v>
      </c>
      <c r="F7103" s="109" t="s">
        <v>99</v>
      </c>
      <c r="G7103" s="109" t="s">
        <v>6024</v>
      </c>
      <c r="H7103" s="107">
        <v>319671</v>
      </c>
      <c r="I7103" s="109">
        <v>2</v>
      </c>
      <c r="J7103" s="108">
        <v>432323</v>
      </c>
      <c r="K7103" s="107" t="str">
        <f>IF(J7103&gt;0,"Untung","Rugi")</f>
        <v>Untung</v>
      </c>
      <c r="L7103" s="107" t="str">
        <f t="array" ref="L7103">_xlfn.IFS(H7103&lt;100000,"Low",AND(H7103&gt;=100000,H7103&lt;250000),"Medium",H7103&gt;=250000,"High")</f>
        <v>High</v>
      </c>
      <c r="M7103" s="107" t="str">
        <f>IF(H7103&lt;100000,"Low",IF(AND(H7103&gt;=100000,H7103&lt;250000),"Medium","High"))</f>
        <v>High</v>
      </c>
    </row>
    <row r="7104" spans="1:13" x14ac:dyDescent="0.4">
      <c r="A7104" s="109" t="s">
        <v>6046</v>
      </c>
      <c r="B7104" s="109" t="s">
        <v>9718</v>
      </c>
      <c r="C7104" s="109" t="s">
        <v>1051</v>
      </c>
      <c r="D7104" s="109" t="s">
        <v>102</v>
      </c>
      <c r="E7104" s="109" t="s">
        <v>6040</v>
      </c>
      <c r="F7104" s="109" t="s">
        <v>95</v>
      </c>
      <c r="G7104" s="109" t="s">
        <v>6039</v>
      </c>
      <c r="H7104" s="107">
        <v>368040</v>
      </c>
      <c r="I7104" s="109">
        <v>3</v>
      </c>
      <c r="J7104" s="108">
        <v>78522</v>
      </c>
      <c r="K7104" s="107" t="str">
        <f>IF(J7104&gt;0,"Untung","Rugi")</f>
        <v>Untung</v>
      </c>
      <c r="L7104" s="107" t="str">
        <f t="array" ref="L7104">_xlfn.IFS(H7104&lt;100000,"Low",AND(H7104&gt;=100000,H7104&lt;250000),"Medium",H7104&gt;=250000,"High")</f>
        <v>High</v>
      </c>
      <c r="M7104" s="107" t="str">
        <f>IF(H7104&lt;100000,"Low",IF(AND(H7104&gt;=100000,H7104&lt;250000),"Medium","High"))</f>
        <v>High</v>
      </c>
    </row>
    <row r="7105" spans="1:13" x14ac:dyDescent="0.4">
      <c r="A7105" s="109" t="s">
        <v>6046</v>
      </c>
      <c r="B7105" s="109" t="s">
        <v>9717</v>
      </c>
      <c r="C7105" s="109" t="s">
        <v>1051</v>
      </c>
      <c r="D7105" s="109" t="s">
        <v>96</v>
      </c>
      <c r="E7105" s="109" t="s">
        <v>9127</v>
      </c>
      <c r="F7105" s="109" t="s">
        <v>95</v>
      </c>
      <c r="G7105" s="109" t="s">
        <v>6013</v>
      </c>
      <c r="H7105" s="107">
        <v>338279</v>
      </c>
      <c r="I7105" s="109">
        <v>5</v>
      </c>
      <c r="J7105" s="108">
        <v>37562</v>
      </c>
      <c r="K7105" s="107" t="str">
        <f>IF(J7105&gt;0,"Untung","Rugi")</f>
        <v>Untung</v>
      </c>
      <c r="L7105" s="107" t="str">
        <f t="array" ref="L7105">_xlfn.IFS(H7105&lt;100000,"Low",AND(H7105&gt;=100000,H7105&lt;250000),"Medium",H7105&gt;=250000,"High")</f>
        <v>High</v>
      </c>
      <c r="M7105" s="107" t="str">
        <f>IF(H7105&lt;100000,"Low",IF(AND(H7105&gt;=100000,H7105&lt;250000),"Medium","High"))</f>
        <v>High</v>
      </c>
    </row>
    <row r="7106" spans="1:13" x14ac:dyDescent="0.4">
      <c r="A7106" s="109" t="s">
        <v>6016</v>
      </c>
      <c r="B7106" s="109" t="s">
        <v>9716</v>
      </c>
      <c r="C7106" s="109" t="s">
        <v>1051</v>
      </c>
      <c r="D7106" s="109" t="s">
        <v>96</v>
      </c>
      <c r="E7106" s="109" t="s">
        <v>6514</v>
      </c>
      <c r="F7106" s="109" t="s">
        <v>95</v>
      </c>
      <c r="G7106" s="109" t="s">
        <v>6052</v>
      </c>
      <c r="H7106" s="107">
        <v>417864</v>
      </c>
      <c r="I7106" s="109">
        <v>1</v>
      </c>
      <c r="J7106" s="108">
        <v>212709</v>
      </c>
      <c r="K7106" s="107" t="str">
        <f>IF(J7106&gt;0,"Untung","Rugi")</f>
        <v>Untung</v>
      </c>
      <c r="L7106" s="107" t="str">
        <f t="array" ref="L7106">_xlfn.IFS(H7106&lt;100000,"Low",AND(H7106&gt;=100000,H7106&lt;250000),"Medium",H7106&gt;=250000,"High")</f>
        <v>High</v>
      </c>
      <c r="M7106" s="107" t="str">
        <f>IF(H7106&lt;100000,"Low",IF(AND(H7106&gt;=100000,H7106&lt;250000),"Medium","High"))</f>
        <v>High</v>
      </c>
    </row>
    <row r="7107" spans="1:13" x14ac:dyDescent="0.4">
      <c r="A7107" s="109" t="s">
        <v>6016</v>
      </c>
      <c r="B7107" s="109" t="s">
        <v>9715</v>
      </c>
      <c r="C7107" s="109" t="s">
        <v>1064</v>
      </c>
      <c r="D7107" s="109" t="s">
        <v>96</v>
      </c>
      <c r="E7107" s="109" t="s">
        <v>9591</v>
      </c>
      <c r="F7107" s="109" t="s">
        <v>99</v>
      </c>
      <c r="G7107" s="109" t="s">
        <v>6024</v>
      </c>
      <c r="H7107" s="107">
        <v>386644</v>
      </c>
      <c r="I7107" s="109">
        <v>2</v>
      </c>
      <c r="J7107" s="108">
        <v>278842</v>
      </c>
      <c r="K7107" s="107" t="str">
        <f>IF(J7107&gt;0,"Untung","Rugi")</f>
        <v>Untung</v>
      </c>
      <c r="L7107" s="107" t="str">
        <f t="array" ref="L7107">_xlfn.IFS(H7107&lt;100000,"Low",AND(H7107&gt;=100000,H7107&lt;250000),"Medium",H7107&gt;=250000,"High")</f>
        <v>High</v>
      </c>
      <c r="M7107" s="107" t="str">
        <f>IF(H7107&lt;100000,"Low",IF(AND(H7107&gt;=100000,H7107&lt;250000),"Medium","High"))</f>
        <v>High</v>
      </c>
    </row>
    <row r="7108" spans="1:13" x14ac:dyDescent="0.4">
      <c r="A7108" s="109" t="s">
        <v>6016</v>
      </c>
      <c r="B7108" s="109" t="s">
        <v>9714</v>
      </c>
      <c r="C7108" s="109" t="s">
        <v>1064</v>
      </c>
      <c r="D7108" s="109" t="s">
        <v>96</v>
      </c>
      <c r="E7108" s="109" t="s">
        <v>9617</v>
      </c>
      <c r="F7108" s="109" t="s">
        <v>6021</v>
      </c>
      <c r="G7108" s="109" t="s">
        <v>6745</v>
      </c>
      <c r="H7108" s="107">
        <v>283744</v>
      </c>
      <c r="I7108" s="109">
        <v>4</v>
      </c>
      <c r="J7108" s="108">
        <v>306819</v>
      </c>
      <c r="K7108" s="107" t="str">
        <f>IF(J7108&gt;0,"Untung","Rugi")</f>
        <v>Untung</v>
      </c>
      <c r="L7108" s="107" t="str">
        <f t="array" ref="L7108">_xlfn.IFS(H7108&lt;100000,"Low",AND(H7108&gt;=100000,H7108&lt;250000),"Medium",H7108&gt;=250000,"High")</f>
        <v>High</v>
      </c>
      <c r="M7108" s="107" t="str">
        <f>IF(H7108&lt;100000,"Low",IF(AND(H7108&gt;=100000,H7108&lt;250000),"Medium","High"))</f>
        <v>High</v>
      </c>
    </row>
    <row r="7109" spans="1:13" x14ac:dyDescent="0.4">
      <c r="A7109" s="109" t="s">
        <v>6016</v>
      </c>
      <c r="B7109" s="109" t="s">
        <v>9714</v>
      </c>
      <c r="C7109" s="109" t="s">
        <v>1064</v>
      </c>
      <c r="D7109" s="109" t="s">
        <v>96</v>
      </c>
      <c r="E7109" s="109" t="s">
        <v>6243</v>
      </c>
      <c r="F7109" s="109" t="s">
        <v>95</v>
      </c>
      <c r="G7109" s="109" t="s">
        <v>6116</v>
      </c>
      <c r="H7109" s="107">
        <v>315864</v>
      </c>
      <c r="I7109" s="109">
        <v>7</v>
      </c>
      <c r="J7109" s="108">
        <v>-201350</v>
      </c>
      <c r="K7109" s="107" t="str">
        <f>IF(J7109&gt;0,"Untung","Rugi")</f>
        <v>Rugi</v>
      </c>
      <c r="L7109" s="107" t="str">
        <f t="array" ref="L7109">_xlfn.IFS(H7109&lt;100000,"Low",AND(H7109&gt;=100000,H7109&lt;250000),"Medium",H7109&gt;=250000,"High")</f>
        <v>High</v>
      </c>
      <c r="M7109" s="107" t="str">
        <f>IF(H7109&lt;100000,"Low",IF(AND(H7109&gt;=100000,H7109&lt;250000),"Medium","High"))</f>
        <v>High</v>
      </c>
    </row>
    <row r="7110" spans="1:13" x14ac:dyDescent="0.4">
      <c r="A7110" s="109" t="s">
        <v>6016</v>
      </c>
      <c r="B7110" s="109" t="s">
        <v>9713</v>
      </c>
      <c r="C7110" s="109" t="s">
        <v>100</v>
      </c>
      <c r="D7110" s="109" t="s">
        <v>106</v>
      </c>
      <c r="E7110" s="109" t="s">
        <v>6199</v>
      </c>
      <c r="F7110" s="109" t="s">
        <v>99</v>
      </c>
      <c r="G7110" s="109" t="s">
        <v>6024</v>
      </c>
      <c r="H7110" s="107">
        <v>219971</v>
      </c>
      <c r="I7110" s="109">
        <v>6</v>
      </c>
      <c r="J7110" s="108">
        <v>230120</v>
      </c>
      <c r="K7110" s="107" t="str">
        <f>IF(J7110&gt;0,"Untung","Rugi")</f>
        <v>Untung</v>
      </c>
      <c r="L7110" s="107" t="str">
        <f t="array" ref="L7110">_xlfn.IFS(H7110&lt;100000,"Low",AND(H7110&gt;=100000,H7110&lt;250000),"Medium",H7110&gt;=250000,"High")</f>
        <v>Medium</v>
      </c>
      <c r="M7110" s="107" t="str">
        <f>IF(H7110&lt;100000,"Low",IF(AND(H7110&gt;=100000,H7110&lt;250000),"Medium","High"))</f>
        <v>Medium</v>
      </c>
    </row>
    <row r="7111" spans="1:13" x14ac:dyDescent="0.4">
      <c r="A7111" s="109" t="s">
        <v>6046</v>
      </c>
      <c r="B7111" s="109" t="s">
        <v>9712</v>
      </c>
      <c r="C7111" s="109" t="s">
        <v>100</v>
      </c>
      <c r="D7111" s="109" t="s">
        <v>102</v>
      </c>
      <c r="E7111" s="109" t="s">
        <v>7525</v>
      </c>
      <c r="F7111" s="109" t="s">
        <v>6021</v>
      </c>
      <c r="G7111" s="109" t="s">
        <v>6020</v>
      </c>
      <c r="H7111" s="107">
        <v>118351</v>
      </c>
      <c r="I7111" s="109">
        <v>1</v>
      </c>
      <c r="J7111" s="108">
        <v>444582</v>
      </c>
      <c r="K7111" s="107" t="str">
        <f>IF(J7111&gt;0,"Untung","Rugi")</f>
        <v>Untung</v>
      </c>
      <c r="L7111" s="107" t="str">
        <f t="array" ref="L7111">_xlfn.IFS(H7111&lt;100000,"Low",AND(H7111&gt;=100000,H7111&lt;250000),"Medium",H7111&gt;=250000,"High")</f>
        <v>Medium</v>
      </c>
      <c r="M7111" s="107" t="str">
        <f>IF(H7111&lt;100000,"Low",IF(AND(H7111&gt;=100000,H7111&lt;250000),"Medium","High"))</f>
        <v>Medium</v>
      </c>
    </row>
    <row r="7112" spans="1:13" x14ac:dyDescent="0.4">
      <c r="A7112" s="109" t="s">
        <v>6016</v>
      </c>
      <c r="B7112" s="109" t="s">
        <v>9711</v>
      </c>
      <c r="C7112" s="109" t="s">
        <v>100</v>
      </c>
      <c r="D7112" s="109" t="s">
        <v>102</v>
      </c>
      <c r="E7112" s="109" t="s">
        <v>8594</v>
      </c>
      <c r="F7112" s="109" t="s">
        <v>95</v>
      </c>
      <c r="G7112" s="109" t="s">
        <v>6052</v>
      </c>
      <c r="H7112" s="107">
        <v>326813</v>
      </c>
      <c r="I7112" s="109">
        <v>7</v>
      </c>
      <c r="J7112" s="108">
        <v>-91603</v>
      </c>
      <c r="K7112" s="107" t="str">
        <f>IF(J7112&gt;0,"Untung","Rugi")</f>
        <v>Rugi</v>
      </c>
      <c r="L7112" s="107" t="str">
        <f t="array" ref="L7112">_xlfn.IFS(H7112&lt;100000,"Low",AND(H7112&gt;=100000,H7112&lt;250000),"Medium",H7112&gt;=250000,"High")</f>
        <v>High</v>
      </c>
      <c r="M7112" s="107" t="str">
        <f>IF(H7112&lt;100000,"Low",IF(AND(H7112&gt;=100000,H7112&lt;250000),"Medium","High"))</f>
        <v>High</v>
      </c>
    </row>
    <row r="7113" spans="1:13" x14ac:dyDescent="0.4">
      <c r="A7113" s="109" t="s">
        <v>6016</v>
      </c>
      <c r="B7113" s="109" t="s">
        <v>9710</v>
      </c>
      <c r="C7113" s="109" t="s">
        <v>1051</v>
      </c>
      <c r="D7113" s="109" t="s">
        <v>104</v>
      </c>
      <c r="E7113" s="109" t="s">
        <v>8040</v>
      </c>
      <c r="F7113" s="109" t="s">
        <v>99</v>
      </c>
      <c r="G7113" s="109" t="s">
        <v>6024</v>
      </c>
      <c r="H7113" s="107">
        <v>135087</v>
      </c>
      <c r="I7113" s="109">
        <v>2</v>
      </c>
      <c r="J7113" s="108">
        <v>-116724</v>
      </c>
      <c r="K7113" s="107" t="str">
        <f>IF(J7113&gt;0,"Untung","Rugi")</f>
        <v>Rugi</v>
      </c>
      <c r="L7113" s="107" t="str">
        <f t="array" ref="L7113">_xlfn.IFS(H7113&lt;100000,"Low",AND(H7113&gt;=100000,H7113&lt;250000),"Medium",H7113&gt;=250000,"High")</f>
        <v>Medium</v>
      </c>
      <c r="M7113" s="107" t="str">
        <f>IF(H7113&lt;100000,"Low",IF(AND(H7113&gt;=100000,H7113&lt;250000),"Medium","High"))</f>
        <v>Medium</v>
      </c>
    </row>
    <row r="7114" spans="1:13" x14ac:dyDescent="0.4">
      <c r="A7114" s="109" t="s">
        <v>6016</v>
      </c>
      <c r="B7114" s="109" t="s">
        <v>9709</v>
      </c>
      <c r="C7114" s="109" t="s">
        <v>1051</v>
      </c>
      <c r="D7114" s="109" t="s">
        <v>104</v>
      </c>
      <c r="E7114" s="109" t="s">
        <v>7213</v>
      </c>
      <c r="F7114" s="109" t="s">
        <v>99</v>
      </c>
      <c r="G7114" s="109" t="s">
        <v>6024</v>
      </c>
      <c r="H7114" s="107">
        <v>387730</v>
      </c>
      <c r="I7114" s="109">
        <v>3</v>
      </c>
      <c r="J7114" s="108">
        <v>-118698</v>
      </c>
      <c r="K7114" s="107" t="str">
        <f>IF(J7114&gt;0,"Untung","Rugi")</f>
        <v>Rugi</v>
      </c>
      <c r="L7114" s="107" t="str">
        <f t="array" ref="L7114">_xlfn.IFS(H7114&lt;100000,"Low",AND(H7114&gt;=100000,H7114&lt;250000),"Medium",H7114&gt;=250000,"High")</f>
        <v>High</v>
      </c>
      <c r="M7114" s="107" t="str">
        <f>IF(H7114&lt;100000,"Low",IF(AND(H7114&gt;=100000,H7114&lt;250000),"Medium","High"))</f>
        <v>High</v>
      </c>
    </row>
    <row r="7115" spans="1:13" x14ac:dyDescent="0.4">
      <c r="A7115" s="109" t="s">
        <v>6016</v>
      </c>
      <c r="B7115" s="109" t="s">
        <v>9708</v>
      </c>
      <c r="C7115" s="109" t="s">
        <v>1051</v>
      </c>
      <c r="D7115" s="109" t="s">
        <v>102</v>
      </c>
      <c r="E7115" s="109" t="s">
        <v>9338</v>
      </c>
      <c r="F7115" s="109" t="s">
        <v>6021</v>
      </c>
      <c r="G7115" s="109" t="s">
        <v>6031</v>
      </c>
      <c r="H7115" s="107">
        <v>14749</v>
      </c>
      <c r="I7115" s="109">
        <v>2</v>
      </c>
      <c r="J7115" s="108">
        <v>37922</v>
      </c>
      <c r="K7115" s="107" t="str">
        <f>IF(J7115&gt;0,"Untung","Rugi")</f>
        <v>Untung</v>
      </c>
      <c r="L7115" s="107" t="str">
        <f t="array" ref="L7115">_xlfn.IFS(H7115&lt;100000,"Low",AND(H7115&gt;=100000,H7115&lt;250000),"Medium",H7115&gt;=250000,"High")</f>
        <v>Low</v>
      </c>
      <c r="M7115" s="107" t="str">
        <f>IF(H7115&lt;100000,"Low",IF(AND(H7115&gt;=100000,H7115&lt;250000),"Medium","High"))</f>
        <v>Low</v>
      </c>
    </row>
    <row r="7116" spans="1:13" x14ac:dyDescent="0.4">
      <c r="A7116" s="109" t="s">
        <v>6016</v>
      </c>
      <c r="B7116" s="109" t="s">
        <v>9707</v>
      </c>
      <c r="C7116" s="109" t="s">
        <v>1051</v>
      </c>
      <c r="D7116" s="109" t="s">
        <v>102</v>
      </c>
      <c r="E7116" s="109" t="s">
        <v>6813</v>
      </c>
      <c r="F7116" s="109" t="s">
        <v>99</v>
      </c>
      <c r="G7116" s="109" t="s">
        <v>6141</v>
      </c>
      <c r="H7116" s="107">
        <v>89359</v>
      </c>
      <c r="I7116" s="109">
        <v>2</v>
      </c>
      <c r="J7116" s="108">
        <v>323927</v>
      </c>
      <c r="K7116" s="107" t="str">
        <f>IF(J7116&gt;0,"Untung","Rugi")</f>
        <v>Untung</v>
      </c>
      <c r="L7116" s="107" t="str">
        <f t="array" ref="L7116">_xlfn.IFS(H7116&lt;100000,"Low",AND(H7116&gt;=100000,H7116&lt;250000),"Medium",H7116&gt;=250000,"High")</f>
        <v>Low</v>
      </c>
      <c r="M7116" s="107" t="str">
        <f>IF(H7116&lt;100000,"Low",IF(AND(H7116&gt;=100000,H7116&lt;250000),"Medium","High"))</f>
        <v>Low</v>
      </c>
    </row>
    <row r="7117" spans="1:13" x14ac:dyDescent="0.4">
      <c r="A7117" s="109" t="s">
        <v>6016</v>
      </c>
      <c r="B7117" s="109" t="s">
        <v>9706</v>
      </c>
      <c r="C7117" s="109" t="s">
        <v>100</v>
      </c>
      <c r="D7117" s="109" t="s">
        <v>96</v>
      </c>
      <c r="E7117" s="109" t="s">
        <v>7065</v>
      </c>
      <c r="F7117" s="109" t="s">
        <v>95</v>
      </c>
      <c r="G7117" s="109" t="s">
        <v>6116</v>
      </c>
      <c r="H7117" s="107">
        <v>249341</v>
      </c>
      <c r="I7117" s="109">
        <v>1</v>
      </c>
      <c r="J7117" s="108">
        <v>-109658</v>
      </c>
      <c r="K7117" s="107" t="str">
        <f>IF(J7117&gt;0,"Untung","Rugi")</f>
        <v>Rugi</v>
      </c>
      <c r="L7117" s="107" t="str">
        <f t="array" ref="L7117">_xlfn.IFS(H7117&lt;100000,"Low",AND(H7117&gt;=100000,H7117&lt;250000),"Medium",H7117&gt;=250000,"High")</f>
        <v>Medium</v>
      </c>
      <c r="M7117" s="107" t="str">
        <f>IF(H7117&lt;100000,"Low",IF(AND(H7117&gt;=100000,H7117&lt;250000),"Medium","High"))</f>
        <v>Medium</v>
      </c>
    </row>
    <row r="7118" spans="1:13" x14ac:dyDescent="0.4">
      <c r="A7118" s="109" t="s">
        <v>6046</v>
      </c>
      <c r="B7118" s="109" t="s">
        <v>9705</v>
      </c>
      <c r="C7118" s="109" t="s">
        <v>100</v>
      </c>
      <c r="D7118" s="109" t="s">
        <v>102</v>
      </c>
      <c r="E7118" s="109" t="s">
        <v>6922</v>
      </c>
      <c r="F7118" s="109" t="s">
        <v>99</v>
      </c>
      <c r="G7118" s="109" t="s">
        <v>6109</v>
      </c>
      <c r="H7118" s="107">
        <v>22330</v>
      </c>
      <c r="I7118" s="109">
        <v>3</v>
      </c>
      <c r="J7118" s="108">
        <v>-26230</v>
      </c>
      <c r="K7118" s="107" t="str">
        <f>IF(J7118&gt;0,"Untung","Rugi")</f>
        <v>Rugi</v>
      </c>
      <c r="L7118" s="107" t="str">
        <f t="array" ref="L7118">_xlfn.IFS(H7118&lt;100000,"Low",AND(H7118&gt;=100000,H7118&lt;250000),"Medium",H7118&gt;=250000,"High")</f>
        <v>Low</v>
      </c>
      <c r="M7118" s="107" t="str">
        <f>IF(H7118&lt;100000,"Low",IF(AND(H7118&gt;=100000,H7118&lt;250000),"Medium","High"))</f>
        <v>Low</v>
      </c>
    </row>
    <row r="7119" spans="1:13" x14ac:dyDescent="0.4">
      <c r="A7119" s="109" t="s">
        <v>6027</v>
      </c>
      <c r="B7119" s="109" t="s">
        <v>9704</v>
      </c>
      <c r="C7119" s="109" t="s">
        <v>100</v>
      </c>
      <c r="D7119" s="109" t="s">
        <v>102</v>
      </c>
      <c r="E7119" s="109" t="s">
        <v>6868</v>
      </c>
      <c r="F7119" s="109" t="s">
        <v>95</v>
      </c>
      <c r="G7119" s="109" t="s">
        <v>6062</v>
      </c>
      <c r="H7119" s="107">
        <v>295850</v>
      </c>
      <c r="I7119" s="109">
        <v>2</v>
      </c>
      <c r="J7119" s="108">
        <v>-179796</v>
      </c>
      <c r="K7119" s="107" t="str">
        <f>IF(J7119&gt;0,"Untung","Rugi")</f>
        <v>Rugi</v>
      </c>
      <c r="L7119" s="107" t="str">
        <f t="array" ref="L7119">_xlfn.IFS(H7119&lt;100000,"Low",AND(H7119&gt;=100000,H7119&lt;250000),"Medium",H7119&gt;=250000,"High")</f>
        <v>High</v>
      </c>
      <c r="M7119" s="107" t="str">
        <f>IF(H7119&lt;100000,"Low",IF(AND(H7119&gt;=100000,H7119&lt;250000),"Medium","High"))</f>
        <v>High</v>
      </c>
    </row>
    <row r="7120" spans="1:13" x14ac:dyDescent="0.4">
      <c r="A7120" s="109" t="s">
        <v>6046</v>
      </c>
      <c r="B7120" s="109" t="s">
        <v>9703</v>
      </c>
      <c r="C7120" s="109" t="s">
        <v>1051</v>
      </c>
      <c r="D7120" s="109" t="s">
        <v>104</v>
      </c>
      <c r="E7120" s="109" t="s">
        <v>6822</v>
      </c>
      <c r="F7120" s="109" t="s">
        <v>99</v>
      </c>
      <c r="G7120" s="109" t="s">
        <v>6109</v>
      </c>
      <c r="H7120" s="107">
        <v>438891</v>
      </c>
      <c r="I7120" s="109">
        <v>2</v>
      </c>
      <c r="J7120" s="108">
        <v>307701</v>
      </c>
      <c r="K7120" s="107" t="str">
        <f>IF(J7120&gt;0,"Untung","Rugi")</f>
        <v>Untung</v>
      </c>
      <c r="L7120" s="107" t="str">
        <f t="array" ref="L7120">_xlfn.IFS(H7120&lt;100000,"Low",AND(H7120&gt;=100000,H7120&lt;250000),"Medium",H7120&gt;=250000,"High")</f>
        <v>High</v>
      </c>
      <c r="M7120" s="107" t="str">
        <f>IF(H7120&lt;100000,"Low",IF(AND(H7120&gt;=100000,H7120&lt;250000),"Medium","High"))</f>
        <v>High</v>
      </c>
    </row>
    <row r="7121" spans="1:13" x14ac:dyDescent="0.4">
      <c r="A7121" s="109" t="s">
        <v>6016</v>
      </c>
      <c r="B7121" s="109" t="s">
        <v>9702</v>
      </c>
      <c r="C7121" s="109" t="s">
        <v>1051</v>
      </c>
      <c r="D7121" s="109" t="s">
        <v>104</v>
      </c>
      <c r="E7121" s="109" t="s">
        <v>7045</v>
      </c>
      <c r="F7121" s="109" t="s">
        <v>95</v>
      </c>
      <c r="G7121" s="109" t="s">
        <v>6039</v>
      </c>
      <c r="H7121" s="107">
        <v>35187</v>
      </c>
      <c r="I7121" s="109">
        <v>13</v>
      </c>
      <c r="J7121" s="108">
        <v>-184754</v>
      </c>
      <c r="K7121" s="107" t="str">
        <f>IF(J7121&gt;0,"Untung","Rugi")</f>
        <v>Rugi</v>
      </c>
      <c r="L7121" s="107" t="str">
        <f t="array" ref="L7121">_xlfn.IFS(H7121&lt;100000,"Low",AND(H7121&gt;=100000,H7121&lt;250000),"Medium",H7121&gt;=250000,"High")</f>
        <v>Low</v>
      </c>
      <c r="M7121" s="107" t="str">
        <f>IF(H7121&lt;100000,"Low",IF(AND(H7121&gt;=100000,H7121&lt;250000),"Medium","High"))</f>
        <v>Low</v>
      </c>
    </row>
    <row r="7122" spans="1:13" x14ac:dyDescent="0.4">
      <c r="A7122" s="109" t="s">
        <v>6016</v>
      </c>
      <c r="B7122" s="109" t="s">
        <v>9702</v>
      </c>
      <c r="C7122" s="109" t="s">
        <v>1051</v>
      </c>
      <c r="D7122" s="109" t="s">
        <v>104</v>
      </c>
      <c r="E7122" s="109" t="s">
        <v>9701</v>
      </c>
      <c r="F7122" s="109" t="s">
        <v>99</v>
      </c>
      <c r="G7122" s="109" t="s">
        <v>6024</v>
      </c>
      <c r="H7122" s="107">
        <v>204328</v>
      </c>
      <c r="I7122" s="109">
        <v>3</v>
      </c>
      <c r="J7122" s="108">
        <v>419773</v>
      </c>
      <c r="K7122" s="107" t="str">
        <f>IF(J7122&gt;0,"Untung","Rugi")</f>
        <v>Untung</v>
      </c>
      <c r="L7122" s="107" t="str">
        <f t="array" ref="L7122">_xlfn.IFS(H7122&lt;100000,"Low",AND(H7122&gt;=100000,H7122&lt;250000),"Medium",H7122&gt;=250000,"High")</f>
        <v>Medium</v>
      </c>
      <c r="M7122" s="107" t="str">
        <f>IF(H7122&lt;100000,"Low",IF(AND(H7122&gt;=100000,H7122&lt;250000),"Medium","High"))</f>
        <v>Medium</v>
      </c>
    </row>
    <row r="7123" spans="1:13" x14ac:dyDescent="0.4">
      <c r="A7123" s="109" t="s">
        <v>6016</v>
      </c>
      <c r="B7123" s="109" t="s">
        <v>9700</v>
      </c>
      <c r="C7123" s="109" t="s">
        <v>1051</v>
      </c>
      <c r="D7123" s="109" t="s">
        <v>102</v>
      </c>
      <c r="E7123" s="109" t="s">
        <v>8400</v>
      </c>
      <c r="F7123" s="109" t="s">
        <v>95</v>
      </c>
      <c r="G7123" s="109" t="s">
        <v>6116</v>
      </c>
      <c r="H7123" s="107">
        <v>287155</v>
      </c>
      <c r="I7123" s="109">
        <v>6</v>
      </c>
      <c r="J7123" s="108">
        <v>136470</v>
      </c>
      <c r="K7123" s="107" t="str">
        <f>IF(J7123&gt;0,"Untung","Rugi")</f>
        <v>Untung</v>
      </c>
      <c r="L7123" s="107" t="str">
        <f t="array" ref="L7123">_xlfn.IFS(H7123&lt;100000,"Low",AND(H7123&gt;=100000,H7123&lt;250000),"Medium",H7123&gt;=250000,"High")</f>
        <v>High</v>
      </c>
      <c r="M7123" s="107" t="str">
        <f>IF(H7123&lt;100000,"Low",IF(AND(H7123&gt;=100000,H7123&lt;250000),"Medium","High"))</f>
        <v>High</v>
      </c>
    </row>
    <row r="7124" spans="1:13" x14ac:dyDescent="0.4">
      <c r="A7124" s="109" t="s">
        <v>6016</v>
      </c>
      <c r="B7124" s="109" t="s">
        <v>9699</v>
      </c>
      <c r="C7124" s="109" t="s">
        <v>100</v>
      </c>
      <c r="D7124" s="109" t="s">
        <v>104</v>
      </c>
      <c r="E7124" s="109" t="s">
        <v>9698</v>
      </c>
      <c r="F7124" s="109" t="s">
        <v>99</v>
      </c>
      <c r="G7124" s="109" t="s">
        <v>6049</v>
      </c>
      <c r="H7124" s="107">
        <v>354220</v>
      </c>
      <c r="I7124" s="109">
        <v>6</v>
      </c>
      <c r="J7124" s="108">
        <v>379607</v>
      </c>
      <c r="K7124" s="107" t="str">
        <f>IF(J7124&gt;0,"Untung","Rugi")</f>
        <v>Untung</v>
      </c>
      <c r="L7124" s="107" t="str">
        <f t="array" ref="L7124">_xlfn.IFS(H7124&lt;100000,"Low",AND(H7124&gt;=100000,H7124&lt;250000),"Medium",H7124&gt;=250000,"High")</f>
        <v>High</v>
      </c>
      <c r="M7124" s="107" t="str">
        <f>IF(H7124&lt;100000,"Low",IF(AND(H7124&gt;=100000,H7124&lt;250000),"Medium","High"))</f>
        <v>High</v>
      </c>
    </row>
    <row r="7125" spans="1:13" x14ac:dyDescent="0.4">
      <c r="A7125" s="109" t="s">
        <v>6016</v>
      </c>
      <c r="B7125" s="109" t="s">
        <v>9697</v>
      </c>
      <c r="C7125" s="109" t="s">
        <v>100</v>
      </c>
      <c r="D7125" s="109" t="s">
        <v>104</v>
      </c>
      <c r="E7125" s="109" t="s">
        <v>6950</v>
      </c>
      <c r="F7125" s="109" t="s">
        <v>6021</v>
      </c>
      <c r="G7125" s="109" t="s">
        <v>6020</v>
      </c>
      <c r="H7125" s="107">
        <v>430330</v>
      </c>
      <c r="I7125" s="109">
        <v>4</v>
      </c>
      <c r="J7125" s="108">
        <v>285882</v>
      </c>
      <c r="K7125" s="107" t="str">
        <f>IF(J7125&gt;0,"Untung","Rugi")</f>
        <v>Untung</v>
      </c>
      <c r="L7125" s="107" t="str">
        <f t="array" ref="L7125">_xlfn.IFS(H7125&lt;100000,"Low",AND(H7125&gt;=100000,H7125&lt;250000),"Medium",H7125&gt;=250000,"High")</f>
        <v>High</v>
      </c>
      <c r="M7125" s="107" t="str">
        <f>IF(H7125&lt;100000,"Low",IF(AND(H7125&gt;=100000,H7125&lt;250000),"Medium","High"))</f>
        <v>High</v>
      </c>
    </row>
    <row r="7126" spans="1:13" x14ac:dyDescent="0.4">
      <c r="A7126" s="109" t="s">
        <v>6016</v>
      </c>
      <c r="B7126" s="109" t="s">
        <v>9696</v>
      </c>
      <c r="C7126" s="109" t="s">
        <v>100</v>
      </c>
      <c r="D7126" s="109" t="s">
        <v>104</v>
      </c>
      <c r="E7126" s="109" t="s">
        <v>9661</v>
      </c>
      <c r="F7126" s="109" t="s">
        <v>95</v>
      </c>
      <c r="G7126" s="109" t="s">
        <v>6062</v>
      </c>
      <c r="H7126" s="107">
        <v>430251</v>
      </c>
      <c r="I7126" s="109">
        <v>1</v>
      </c>
      <c r="J7126" s="108">
        <v>-39268</v>
      </c>
      <c r="K7126" s="107" t="str">
        <f>IF(J7126&gt;0,"Untung","Rugi")</f>
        <v>Rugi</v>
      </c>
      <c r="L7126" s="107" t="str">
        <f t="array" ref="L7126">_xlfn.IFS(H7126&lt;100000,"Low",AND(H7126&gt;=100000,H7126&lt;250000),"Medium",H7126&gt;=250000,"High")</f>
        <v>High</v>
      </c>
      <c r="M7126" s="107" t="str">
        <f>IF(H7126&lt;100000,"Low",IF(AND(H7126&gt;=100000,H7126&lt;250000),"Medium","High"))</f>
        <v>High</v>
      </c>
    </row>
    <row r="7127" spans="1:13" x14ac:dyDescent="0.4">
      <c r="A7127" s="109" t="s">
        <v>6016</v>
      </c>
      <c r="B7127" s="109" t="s">
        <v>9695</v>
      </c>
      <c r="C7127" s="109" t="s">
        <v>100</v>
      </c>
      <c r="D7127" s="109" t="s">
        <v>104</v>
      </c>
      <c r="E7127" s="109" t="s">
        <v>7188</v>
      </c>
      <c r="F7127" s="109" t="s">
        <v>99</v>
      </c>
      <c r="G7127" s="109" t="s">
        <v>6109</v>
      </c>
      <c r="H7127" s="107">
        <v>340604</v>
      </c>
      <c r="I7127" s="109">
        <v>1</v>
      </c>
      <c r="J7127" s="108">
        <v>323906</v>
      </c>
      <c r="K7127" s="107" t="str">
        <f>IF(J7127&gt;0,"Untung","Rugi")</f>
        <v>Untung</v>
      </c>
      <c r="L7127" s="107" t="str">
        <f t="array" ref="L7127">_xlfn.IFS(H7127&lt;100000,"Low",AND(H7127&gt;=100000,H7127&lt;250000),"Medium",H7127&gt;=250000,"High")</f>
        <v>High</v>
      </c>
      <c r="M7127" s="107" t="str">
        <f>IF(H7127&lt;100000,"Low",IF(AND(H7127&gt;=100000,H7127&lt;250000),"Medium","High"))</f>
        <v>High</v>
      </c>
    </row>
    <row r="7128" spans="1:13" x14ac:dyDescent="0.4">
      <c r="A7128" s="109" t="s">
        <v>6016</v>
      </c>
      <c r="B7128" s="109" t="s">
        <v>9694</v>
      </c>
      <c r="C7128" s="109" t="s">
        <v>1051</v>
      </c>
      <c r="D7128" s="109" t="s">
        <v>106</v>
      </c>
      <c r="E7128" s="109" t="s">
        <v>7363</v>
      </c>
      <c r="F7128" s="109" t="s">
        <v>95</v>
      </c>
      <c r="G7128" s="109" t="s">
        <v>6013</v>
      </c>
      <c r="H7128" s="107">
        <v>331065</v>
      </c>
      <c r="I7128" s="109">
        <v>3</v>
      </c>
      <c r="J7128" s="108">
        <v>347140</v>
      </c>
      <c r="K7128" s="107" t="str">
        <f>IF(J7128&gt;0,"Untung","Rugi")</f>
        <v>Untung</v>
      </c>
      <c r="L7128" s="107" t="str">
        <f t="array" ref="L7128">_xlfn.IFS(H7128&lt;100000,"Low",AND(H7128&gt;=100000,H7128&lt;250000),"Medium",H7128&gt;=250000,"High")</f>
        <v>High</v>
      </c>
      <c r="M7128" s="107" t="str">
        <f>IF(H7128&lt;100000,"Low",IF(AND(H7128&gt;=100000,H7128&lt;250000),"Medium","High"))</f>
        <v>High</v>
      </c>
    </row>
    <row r="7129" spans="1:13" x14ac:dyDescent="0.4">
      <c r="A7129" s="109" t="s">
        <v>6016</v>
      </c>
      <c r="B7129" s="109" t="s">
        <v>9693</v>
      </c>
      <c r="C7129" s="109" t="s">
        <v>100</v>
      </c>
      <c r="D7129" s="109" t="s">
        <v>106</v>
      </c>
      <c r="E7129" s="109" t="s">
        <v>6559</v>
      </c>
      <c r="F7129" s="109" t="s">
        <v>95</v>
      </c>
      <c r="G7129" s="109" t="s">
        <v>6052</v>
      </c>
      <c r="H7129" s="107">
        <v>396640</v>
      </c>
      <c r="I7129" s="109">
        <v>6</v>
      </c>
      <c r="J7129" s="108">
        <v>172633</v>
      </c>
      <c r="K7129" s="107" t="str">
        <f>IF(J7129&gt;0,"Untung","Rugi")</f>
        <v>Untung</v>
      </c>
      <c r="L7129" s="107" t="str">
        <f t="array" ref="L7129">_xlfn.IFS(H7129&lt;100000,"Low",AND(H7129&gt;=100000,H7129&lt;250000),"Medium",H7129&gt;=250000,"High")</f>
        <v>High</v>
      </c>
      <c r="M7129" s="107" t="str">
        <f>IF(H7129&lt;100000,"Low",IF(AND(H7129&gt;=100000,H7129&lt;250000),"Medium","High"))</f>
        <v>High</v>
      </c>
    </row>
    <row r="7130" spans="1:13" x14ac:dyDescent="0.4">
      <c r="A7130" s="109" t="s">
        <v>6016</v>
      </c>
      <c r="B7130" s="109" t="s">
        <v>9692</v>
      </c>
      <c r="C7130" s="109" t="s">
        <v>100</v>
      </c>
      <c r="D7130" s="109" t="s">
        <v>106</v>
      </c>
      <c r="E7130" s="109" t="s">
        <v>9691</v>
      </c>
      <c r="F7130" s="109" t="s">
        <v>95</v>
      </c>
      <c r="G7130" s="109" t="s">
        <v>6052</v>
      </c>
      <c r="H7130" s="107">
        <v>182913</v>
      </c>
      <c r="I7130" s="109">
        <v>5</v>
      </c>
      <c r="J7130" s="108">
        <v>122093</v>
      </c>
      <c r="K7130" s="107" t="str">
        <f>IF(J7130&gt;0,"Untung","Rugi")</f>
        <v>Untung</v>
      </c>
      <c r="L7130" s="107" t="str">
        <f t="array" ref="L7130">_xlfn.IFS(H7130&lt;100000,"Low",AND(H7130&gt;=100000,H7130&lt;250000),"Medium",H7130&gt;=250000,"High")</f>
        <v>Medium</v>
      </c>
      <c r="M7130" s="107" t="str">
        <f>IF(H7130&lt;100000,"Low",IF(AND(H7130&gt;=100000,H7130&lt;250000),"Medium","High"))</f>
        <v>Medium</v>
      </c>
    </row>
    <row r="7131" spans="1:13" x14ac:dyDescent="0.4">
      <c r="A7131" s="109" t="s">
        <v>6016</v>
      </c>
      <c r="B7131" s="109" t="s">
        <v>9690</v>
      </c>
      <c r="C7131" s="109" t="s">
        <v>1051</v>
      </c>
      <c r="D7131" s="109" t="s">
        <v>96</v>
      </c>
      <c r="E7131" s="109" t="s">
        <v>6122</v>
      </c>
      <c r="F7131" s="109" t="s">
        <v>6021</v>
      </c>
      <c r="G7131" s="109" t="s">
        <v>6031</v>
      </c>
      <c r="H7131" s="107">
        <v>132734</v>
      </c>
      <c r="I7131" s="109">
        <v>7</v>
      </c>
      <c r="J7131" s="108">
        <v>364858</v>
      </c>
      <c r="K7131" s="107" t="str">
        <f>IF(J7131&gt;0,"Untung","Rugi")</f>
        <v>Untung</v>
      </c>
      <c r="L7131" s="107" t="str">
        <f t="array" ref="L7131">_xlfn.IFS(H7131&lt;100000,"Low",AND(H7131&gt;=100000,H7131&lt;250000),"Medium",H7131&gt;=250000,"High")</f>
        <v>Medium</v>
      </c>
      <c r="M7131" s="107" t="str">
        <f>IF(H7131&lt;100000,"Low",IF(AND(H7131&gt;=100000,H7131&lt;250000),"Medium","High"))</f>
        <v>Medium</v>
      </c>
    </row>
    <row r="7132" spans="1:13" x14ac:dyDescent="0.4">
      <c r="A7132" s="109" t="s">
        <v>6016</v>
      </c>
      <c r="B7132" s="109" t="s">
        <v>9689</v>
      </c>
      <c r="C7132" s="109" t="s">
        <v>1064</v>
      </c>
      <c r="D7132" s="109" t="s">
        <v>102</v>
      </c>
      <c r="E7132" s="109" t="s">
        <v>6572</v>
      </c>
      <c r="F7132" s="109" t="s">
        <v>6021</v>
      </c>
      <c r="G7132" s="109" t="s">
        <v>6020</v>
      </c>
      <c r="H7132" s="107">
        <v>223527</v>
      </c>
      <c r="I7132" s="109">
        <v>8</v>
      </c>
      <c r="J7132" s="108">
        <v>411384</v>
      </c>
      <c r="K7132" s="107" t="str">
        <f>IF(J7132&gt;0,"Untung","Rugi")</f>
        <v>Untung</v>
      </c>
      <c r="L7132" s="107" t="str">
        <f t="array" ref="L7132">_xlfn.IFS(H7132&lt;100000,"Low",AND(H7132&gt;=100000,H7132&lt;250000),"Medium",H7132&gt;=250000,"High")</f>
        <v>Medium</v>
      </c>
      <c r="M7132" s="107" t="str">
        <f>IF(H7132&lt;100000,"Low",IF(AND(H7132&gt;=100000,H7132&lt;250000),"Medium","High"))</f>
        <v>Medium</v>
      </c>
    </row>
    <row r="7133" spans="1:13" x14ac:dyDescent="0.4">
      <c r="A7133" s="109" t="s">
        <v>6027</v>
      </c>
      <c r="B7133" s="109" t="s">
        <v>9688</v>
      </c>
      <c r="C7133" s="109" t="s">
        <v>1064</v>
      </c>
      <c r="D7133" s="109" t="s">
        <v>102</v>
      </c>
      <c r="E7133" s="109" t="s">
        <v>6047</v>
      </c>
      <c r="F7133" s="109" t="s">
        <v>95</v>
      </c>
      <c r="G7133" s="109" t="s">
        <v>6039</v>
      </c>
      <c r="H7133" s="107">
        <v>157258</v>
      </c>
      <c r="I7133" s="109">
        <v>5</v>
      </c>
      <c r="J7133" s="108">
        <v>147801</v>
      </c>
      <c r="K7133" s="107" t="str">
        <f>IF(J7133&gt;0,"Untung","Rugi")</f>
        <v>Untung</v>
      </c>
      <c r="L7133" s="107" t="str">
        <f t="array" ref="L7133">_xlfn.IFS(H7133&lt;100000,"Low",AND(H7133&gt;=100000,H7133&lt;250000),"Medium",H7133&gt;=250000,"High")</f>
        <v>Medium</v>
      </c>
      <c r="M7133" s="107" t="str">
        <f>IF(H7133&lt;100000,"Low",IF(AND(H7133&gt;=100000,H7133&lt;250000),"Medium","High"))</f>
        <v>Medium</v>
      </c>
    </row>
    <row r="7134" spans="1:13" x14ac:dyDescent="0.4">
      <c r="A7134" s="109" t="s">
        <v>6016</v>
      </c>
      <c r="B7134" s="109" t="s">
        <v>9687</v>
      </c>
      <c r="C7134" s="109" t="s">
        <v>1064</v>
      </c>
      <c r="D7134" s="109" t="s">
        <v>96</v>
      </c>
      <c r="E7134" s="109" t="s">
        <v>7907</v>
      </c>
      <c r="F7134" s="109" t="s">
        <v>95</v>
      </c>
      <c r="G7134" s="109" t="s">
        <v>6017</v>
      </c>
      <c r="H7134" s="107">
        <v>95392</v>
      </c>
      <c r="I7134" s="109">
        <v>5</v>
      </c>
      <c r="J7134" s="108">
        <v>189033</v>
      </c>
      <c r="K7134" s="107" t="str">
        <f>IF(J7134&gt;0,"Untung","Rugi")</f>
        <v>Untung</v>
      </c>
      <c r="L7134" s="107" t="str">
        <f t="array" ref="L7134">_xlfn.IFS(H7134&lt;100000,"Low",AND(H7134&gt;=100000,H7134&lt;250000),"Medium",H7134&gt;=250000,"High")</f>
        <v>Low</v>
      </c>
      <c r="M7134" s="107" t="str">
        <f>IF(H7134&lt;100000,"Low",IF(AND(H7134&gt;=100000,H7134&lt;250000),"Medium","High"))</f>
        <v>Low</v>
      </c>
    </row>
    <row r="7135" spans="1:13" x14ac:dyDescent="0.4">
      <c r="A7135" s="109" t="s">
        <v>6016</v>
      </c>
      <c r="B7135" s="109" t="s">
        <v>9686</v>
      </c>
      <c r="C7135" s="109" t="s">
        <v>100</v>
      </c>
      <c r="D7135" s="109" t="s">
        <v>106</v>
      </c>
      <c r="E7135" s="109" t="s">
        <v>9685</v>
      </c>
      <c r="F7135" s="109" t="s">
        <v>95</v>
      </c>
      <c r="G7135" s="109" t="s">
        <v>6052</v>
      </c>
      <c r="H7135" s="107">
        <v>314415</v>
      </c>
      <c r="I7135" s="109">
        <v>8</v>
      </c>
      <c r="J7135" s="108">
        <v>-146037</v>
      </c>
      <c r="K7135" s="107" t="str">
        <f>IF(J7135&gt;0,"Untung","Rugi")</f>
        <v>Rugi</v>
      </c>
      <c r="L7135" s="107" t="str">
        <f t="array" ref="L7135">_xlfn.IFS(H7135&lt;100000,"Low",AND(H7135&gt;=100000,H7135&lt;250000),"Medium",H7135&gt;=250000,"High")</f>
        <v>High</v>
      </c>
      <c r="M7135" s="107" t="str">
        <f>IF(H7135&lt;100000,"Low",IF(AND(H7135&gt;=100000,H7135&lt;250000),"Medium","High"))</f>
        <v>High</v>
      </c>
    </row>
    <row r="7136" spans="1:13" x14ac:dyDescent="0.4">
      <c r="A7136" s="109" t="s">
        <v>6027</v>
      </c>
      <c r="B7136" s="109" t="s">
        <v>9684</v>
      </c>
      <c r="C7136" s="109" t="s">
        <v>1064</v>
      </c>
      <c r="D7136" s="109" t="s">
        <v>96</v>
      </c>
      <c r="E7136" s="109" t="s">
        <v>9192</v>
      </c>
      <c r="F7136" s="109" t="s">
        <v>95</v>
      </c>
      <c r="G7136" s="109" t="s">
        <v>6062</v>
      </c>
      <c r="H7136" s="107">
        <v>363645</v>
      </c>
      <c r="I7136" s="109">
        <v>1</v>
      </c>
      <c r="J7136" s="108">
        <v>62841</v>
      </c>
      <c r="K7136" s="107" t="str">
        <f>IF(J7136&gt;0,"Untung","Rugi")</f>
        <v>Untung</v>
      </c>
      <c r="L7136" s="107" t="str">
        <f t="array" ref="L7136">_xlfn.IFS(H7136&lt;100000,"Low",AND(H7136&gt;=100000,H7136&lt;250000),"Medium",H7136&gt;=250000,"High")</f>
        <v>High</v>
      </c>
      <c r="M7136" s="107" t="str">
        <f>IF(H7136&lt;100000,"Low",IF(AND(H7136&gt;=100000,H7136&lt;250000),"Medium","High"))</f>
        <v>High</v>
      </c>
    </row>
    <row r="7137" spans="1:13" x14ac:dyDescent="0.4">
      <c r="A7137" s="109" t="s">
        <v>6016</v>
      </c>
      <c r="B7137" s="109" t="s">
        <v>9683</v>
      </c>
      <c r="C7137" s="109" t="s">
        <v>1064</v>
      </c>
      <c r="D7137" s="109" t="s">
        <v>96</v>
      </c>
      <c r="E7137" s="109" t="s">
        <v>9002</v>
      </c>
      <c r="F7137" s="109" t="s">
        <v>99</v>
      </c>
      <c r="G7137" s="109" t="s">
        <v>6024</v>
      </c>
      <c r="H7137" s="107">
        <v>114014</v>
      </c>
      <c r="I7137" s="109">
        <v>2</v>
      </c>
      <c r="J7137" s="108">
        <v>227507</v>
      </c>
      <c r="K7137" s="107" t="str">
        <f>IF(J7137&gt;0,"Untung","Rugi")</f>
        <v>Untung</v>
      </c>
      <c r="L7137" s="107" t="str">
        <f t="array" ref="L7137">_xlfn.IFS(H7137&lt;100000,"Low",AND(H7137&gt;=100000,H7137&lt;250000),"Medium",H7137&gt;=250000,"High")</f>
        <v>Medium</v>
      </c>
      <c r="M7137" s="107" t="str">
        <f>IF(H7137&lt;100000,"Low",IF(AND(H7137&gt;=100000,H7137&lt;250000),"Medium","High"))</f>
        <v>Medium</v>
      </c>
    </row>
    <row r="7138" spans="1:13" x14ac:dyDescent="0.4">
      <c r="A7138" s="109" t="s">
        <v>6016</v>
      </c>
      <c r="B7138" s="109" t="s">
        <v>9682</v>
      </c>
      <c r="C7138" s="109" t="s">
        <v>100</v>
      </c>
      <c r="D7138" s="109" t="s">
        <v>102</v>
      </c>
      <c r="E7138" s="109" t="s">
        <v>9311</v>
      </c>
      <c r="F7138" s="109" t="s">
        <v>6021</v>
      </c>
      <c r="G7138" s="109" t="s">
        <v>6020</v>
      </c>
      <c r="H7138" s="107">
        <v>350094</v>
      </c>
      <c r="I7138" s="109">
        <v>6</v>
      </c>
      <c r="J7138" s="108">
        <v>50392</v>
      </c>
      <c r="K7138" s="107" t="str">
        <f>IF(J7138&gt;0,"Untung","Rugi")</f>
        <v>Untung</v>
      </c>
      <c r="L7138" s="107" t="str">
        <f t="array" ref="L7138">_xlfn.IFS(H7138&lt;100000,"Low",AND(H7138&gt;=100000,H7138&lt;250000),"Medium",H7138&gt;=250000,"High")</f>
        <v>High</v>
      </c>
      <c r="M7138" s="107" t="str">
        <f>IF(H7138&lt;100000,"Low",IF(AND(H7138&gt;=100000,H7138&lt;250000),"Medium","High"))</f>
        <v>High</v>
      </c>
    </row>
    <row r="7139" spans="1:13" x14ac:dyDescent="0.4">
      <c r="A7139" s="109" t="s">
        <v>6027</v>
      </c>
      <c r="B7139" s="109" t="s">
        <v>9681</v>
      </c>
      <c r="C7139" s="109" t="s">
        <v>100</v>
      </c>
      <c r="D7139" s="109" t="s">
        <v>102</v>
      </c>
      <c r="E7139" s="109" t="s">
        <v>8772</v>
      </c>
      <c r="F7139" s="109" t="s">
        <v>99</v>
      </c>
      <c r="G7139" s="109" t="s">
        <v>6049</v>
      </c>
      <c r="H7139" s="107">
        <v>12120</v>
      </c>
      <c r="I7139" s="109">
        <v>3</v>
      </c>
      <c r="J7139" s="108">
        <v>221972</v>
      </c>
      <c r="K7139" s="107" t="str">
        <f>IF(J7139&gt;0,"Untung","Rugi")</f>
        <v>Untung</v>
      </c>
      <c r="L7139" s="107" t="str">
        <f t="array" ref="L7139">_xlfn.IFS(H7139&lt;100000,"Low",AND(H7139&gt;=100000,H7139&lt;250000),"Medium",H7139&gt;=250000,"High")</f>
        <v>Low</v>
      </c>
      <c r="M7139" s="107" t="str">
        <f>IF(H7139&lt;100000,"Low",IF(AND(H7139&gt;=100000,H7139&lt;250000),"Medium","High"))</f>
        <v>Low</v>
      </c>
    </row>
    <row r="7140" spans="1:13" x14ac:dyDescent="0.4">
      <c r="A7140" s="109" t="s">
        <v>6027</v>
      </c>
      <c r="B7140" s="109" t="s">
        <v>9680</v>
      </c>
      <c r="C7140" s="109" t="s">
        <v>1051</v>
      </c>
      <c r="D7140" s="109" t="s">
        <v>96</v>
      </c>
      <c r="E7140" s="109" t="s">
        <v>9679</v>
      </c>
      <c r="F7140" s="109" t="s">
        <v>95</v>
      </c>
      <c r="G7140" s="109" t="s">
        <v>6017</v>
      </c>
      <c r="H7140" s="107">
        <v>388932</v>
      </c>
      <c r="I7140" s="109">
        <v>3</v>
      </c>
      <c r="J7140" s="108">
        <v>159668</v>
      </c>
      <c r="K7140" s="107" t="str">
        <f>IF(J7140&gt;0,"Untung","Rugi")</f>
        <v>Untung</v>
      </c>
      <c r="L7140" s="107" t="str">
        <f t="array" ref="L7140">_xlfn.IFS(H7140&lt;100000,"Low",AND(H7140&gt;=100000,H7140&lt;250000),"Medium",H7140&gt;=250000,"High")</f>
        <v>High</v>
      </c>
      <c r="M7140" s="107" t="str">
        <f>IF(H7140&lt;100000,"Low",IF(AND(H7140&gt;=100000,H7140&lt;250000),"Medium","High"))</f>
        <v>High</v>
      </c>
    </row>
    <row r="7141" spans="1:13" x14ac:dyDescent="0.4">
      <c r="A7141" s="109" t="s">
        <v>6046</v>
      </c>
      <c r="B7141" s="109" t="s">
        <v>9678</v>
      </c>
      <c r="C7141" s="109" t="s">
        <v>1051</v>
      </c>
      <c r="D7141" s="109" t="s">
        <v>96</v>
      </c>
      <c r="E7141" s="109" t="s">
        <v>7698</v>
      </c>
      <c r="F7141" s="109" t="s">
        <v>95</v>
      </c>
      <c r="G7141" s="109" t="s">
        <v>6052</v>
      </c>
      <c r="H7141" s="107">
        <v>176516</v>
      </c>
      <c r="I7141" s="109">
        <v>3</v>
      </c>
      <c r="J7141" s="108">
        <v>-14756</v>
      </c>
      <c r="K7141" s="107" t="str">
        <f>IF(J7141&gt;0,"Untung","Rugi")</f>
        <v>Rugi</v>
      </c>
      <c r="L7141" s="107" t="str">
        <f t="array" ref="L7141">_xlfn.IFS(H7141&lt;100000,"Low",AND(H7141&gt;=100000,H7141&lt;250000),"Medium",H7141&gt;=250000,"High")</f>
        <v>Medium</v>
      </c>
      <c r="M7141" s="107" t="str">
        <f>IF(H7141&lt;100000,"Low",IF(AND(H7141&gt;=100000,H7141&lt;250000),"Medium","High"))</f>
        <v>Medium</v>
      </c>
    </row>
    <row r="7142" spans="1:13" x14ac:dyDescent="0.4">
      <c r="A7142" s="109" t="s">
        <v>6046</v>
      </c>
      <c r="B7142" s="109" t="s">
        <v>9677</v>
      </c>
      <c r="C7142" s="109" t="s">
        <v>100</v>
      </c>
      <c r="D7142" s="109" t="s">
        <v>102</v>
      </c>
      <c r="E7142" s="109" t="s">
        <v>8277</v>
      </c>
      <c r="F7142" s="109" t="s">
        <v>6021</v>
      </c>
      <c r="G7142" s="109" t="s">
        <v>6020</v>
      </c>
      <c r="H7142" s="107">
        <v>235448</v>
      </c>
      <c r="I7142" s="109">
        <v>3</v>
      </c>
      <c r="J7142" s="108">
        <v>301260</v>
      </c>
      <c r="K7142" s="107" t="str">
        <f>IF(J7142&gt;0,"Untung","Rugi")</f>
        <v>Untung</v>
      </c>
      <c r="L7142" s="107" t="str">
        <f t="array" ref="L7142">_xlfn.IFS(H7142&lt;100000,"Low",AND(H7142&gt;=100000,H7142&lt;250000),"Medium",H7142&gt;=250000,"High")</f>
        <v>Medium</v>
      </c>
      <c r="M7142" s="107" t="str">
        <f>IF(H7142&lt;100000,"Low",IF(AND(H7142&gt;=100000,H7142&lt;250000),"Medium","High"))</f>
        <v>Medium</v>
      </c>
    </row>
    <row r="7143" spans="1:13" x14ac:dyDescent="0.4">
      <c r="A7143" s="109" t="s">
        <v>6016</v>
      </c>
      <c r="B7143" s="109" t="s">
        <v>9676</v>
      </c>
      <c r="C7143" s="109" t="s">
        <v>100</v>
      </c>
      <c r="D7143" s="109" t="s">
        <v>102</v>
      </c>
      <c r="E7143" s="109" t="s">
        <v>7030</v>
      </c>
      <c r="F7143" s="109" t="s">
        <v>95</v>
      </c>
      <c r="G7143" s="109" t="s">
        <v>6057</v>
      </c>
      <c r="H7143" s="107">
        <v>254672</v>
      </c>
      <c r="I7143" s="109">
        <v>8</v>
      </c>
      <c r="J7143" s="108">
        <v>400996</v>
      </c>
      <c r="K7143" s="107" t="str">
        <f>IF(J7143&gt;0,"Untung","Rugi")</f>
        <v>Untung</v>
      </c>
      <c r="L7143" s="107" t="str">
        <f t="array" ref="L7143">_xlfn.IFS(H7143&lt;100000,"Low",AND(H7143&gt;=100000,H7143&lt;250000),"Medium",H7143&gt;=250000,"High")</f>
        <v>High</v>
      </c>
      <c r="M7143" s="107" t="str">
        <f>IF(H7143&lt;100000,"Low",IF(AND(H7143&gt;=100000,H7143&lt;250000),"Medium","High"))</f>
        <v>High</v>
      </c>
    </row>
    <row r="7144" spans="1:13" x14ac:dyDescent="0.4">
      <c r="A7144" s="109" t="s">
        <v>6016</v>
      </c>
      <c r="B7144" s="109" t="s">
        <v>9675</v>
      </c>
      <c r="C7144" s="109" t="s">
        <v>100</v>
      </c>
      <c r="D7144" s="109" t="s">
        <v>102</v>
      </c>
      <c r="E7144" s="109" t="s">
        <v>7211</v>
      </c>
      <c r="F7144" s="109" t="s">
        <v>95</v>
      </c>
      <c r="G7144" s="109" t="s">
        <v>6052</v>
      </c>
      <c r="H7144" s="107">
        <v>187430</v>
      </c>
      <c r="I7144" s="109">
        <v>2</v>
      </c>
      <c r="J7144" s="108">
        <v>76355</v>
      </c>
      <c r="K7144" s="107" t="str">
        <f>IF(J7144&gt;0,"Untung","Rugi")</f>
        <v>Untung</v>
      </c>
      <c r="L7144" s="107" t="str">
        <f t="array" ref="L7144">_xlfn.IFS(H7144&lt;100000,"Low",AND(H7144&gt;=100000,H7144&lt;250000),"Medium",H7144&gt;=250000,"High")</f>
        <v>Medium</v>
      </c>
      <c r="M7144" s="107" t="str">
        <f>IF(H7144&lt;100000,"Low",IF(AND(H7144&gt;=100000,H7144&lt;250000),"Medium","High"))</f>
        <v>Medium</v>
      </c>
    </row>
    <row r="7145" spans="1:13" x14ac:dyDescent="0.4">
      <c r="A7145" s="109" t="s">
        <v>6016</v>
      </c>
      <c r="B7145" s="109" t="s">
        <v>9674</v>
      </c>
      <c r="C7145" s="109" t="s">
        <v>100</v>
      </c>
      <c r="D7145" s="109" t="s">
        <v>102</v>
      </c>
      <c r="E7145" s="109" t="s">
        <v>8688</v>
      </c>
      <c r="F7145" s="109" t="s">
        <v>95</v>
      </c>
      <c r="G7145" s="109" t="s">
        <v>6116</v>
      </c>
      <c r="H7145" s="107">
        <v>416793</v>
      </c>
      <c r="I7145" s="109">
        <v>2</v>
      </c>
      <c r="J7145" s="108">
        <v>-150784</v>
      </c>
      <c r="K7145" s="107" t="str">
        <f>IF(J7145&gt;0,"Untung","Rugi")</f>
        <v>Rugi</v>
      </c>
      <c r="L7145" s="107" t="str">
        <f t="array" ref="L7145">_xlfn.IFS(H7145&lt;100000,"Low",AND(H7145&gt;=100000,H7145&lt;250000),"Medium",H7145&gt;=250000,"High")</f>
        <v>High</v>
      </c>
      <c r="M7145" s="107" t="str">
        <f>IF(H7145&lt;100000,"Low",IF(AND(H7145&gt;=100000,H7145&lt;250000),"Medium","High"))</f>
        <v>High</v>
      </c>
    </row>
    <row r="7146" spans="1:13" x14ac:dyDescent="0.4">
      <c r="A7146" s="109" t="s">
        <v>6016</v>
      </c>
      <c r="B7146" s="109" t="s">
        <v>9673</v>
      </c>
      <c r="C7146" s="109" t="s">
        <v>100</v>
      </c>
      <c r="D7146" s="109" t="s">
        <v>102</v>
      </c>
      <c r="E7146" s="109" t="s">
        <v>8559</v>
      </c>
      <c r="F7146" s="109" t="s">
        <v>99</v>
      </c>
      <c r="G7146" s="109" t="s">
        <v>6109</v>
      </c>
      <c r="H7146" s="107">
        <v>207526</v>
      </c>
      <c r="I7146" s="109">
        <v>7</v>
      </c>
      <c r="J7146" s="108">
        <v>251071</v>
      </c>
      <c r="K7146" s="107" t="str">
        <f>IF(J7146&gt;0,"Untung","Rugi")</f>
        <v>Untung</v>
      </c>
      <c r="L7146" s="107" t="str">
        <f t="array" ref="L7146">_xlfn.IFS(H7146&lt;100000,"Low",AND(H7146&gt;=100000,H7146&lt;250000),"Medium",H7146&gt;=250000,"High")</f>
        <v>Medium</v>
      </c>
      <c r="M7146" s="107" t="str">
        <f>IF(H7146&lt;100000,"Low",IF(AND(H7146&gt;=100000,H7146&lt;250000),"Medium","High"))</f>
        <v>Medium</v>
      </c>
    </row>
    <row r="7147" spans="1:13" x14ac:dyDescent="0.4">
      <c r="A7147" s="109" t="s">
        <v>6016</v>
      </c>
      <c r="B7147" s="109" t="s">
        <v>9672</v>
      </c>
      <c r="C7147" s="109" t="s">
        <v>100</v>
      </c>
      <c r="D7147" s="109" t="s">
        <v>104</v>
      </c>
      <c r="E7147" s="109" t="s">
        <v>6789</v>
      </c>
      <c r="F7147" s="109" t="s">
        <v>95</v>
      </c>
      <c r="G7147" s="109" t="s">
        <v>6052</v>
      </c>
      <c r="H7147" s="107">
        <v>64855</v>
      </c>
      <c r="I7147" s="109">
        <v>3</v>
      </c>
      <c r="J7147" s="108">
        <v>-21588</v>
      </c>
      <c r="K7147" s="107" t="str">
        <f>IF(J7147&gt;0,"Untung","Rugi")</f>
        <v>Rugi</v>
      </c>
      <c r="L7147" s="107" t="str">
        <f t="array" ref="L7147">_xlfn.IFS(H7147&lt;100000,"Low",AND(H7147&gt;=100000,H7147&lt;250000),"Medium",H7147&gt;=250000,"High")</f>
        <v>Low</v>
      </c>
      <c r="M7147" s="107" t="str">
        <f>IF(H7147&lt;100000,"Low",IF(AND(H7147&gt;=100000,H7147&lt;250000),"Medium","High"))</f>
        <v>Low</v>
      </c>
    </row>
    <row r="7148" spans="1:13" x14ac:dyDescent="0.4">
      <c r="A7148" s="109" t="s">
        <v>6046</v>
      </c>
      <c r="B7148" s="109" t="s">
        <v>9671</v>
      </c>
      <c r="C7148" s="109" t="s">
        <v>1051</v>
      </c>
      <c r="D7148" s="109" t="s">
        <v>104</v>
      </c>
      <c r="E7148" s="109" t="s">
        <v>9670</v>
      </c>
      <c r="F7148" s="109" t="s">
        <v>95</v>
      </c>
      <c r="G7148" s="109" t="s">
        <v>6039</v>
      </c>
      <c r="H7148" s="107">
        <v>152548</v>
      </c>
      <c r="I7148" s="109">
        <v>2</v>
      </c>
      <c r="J7148" s="108">
        <v>224852</v>
      </c>
      <c r="K7148" s="107" t="str">
        <f>IF(J7148&gt;0,"Untung","Rugi")</f>
        <v>Untung</v>
      </c>
      <c r="L7148" s="107" t="str">
        <f t="array" ref="L7148">_xlfn.IFS(H7148&lt;100000,"Low",AND(H7148&gt;=100000,H7148&lt;250000),"Medium",H7148&gt;=250000,"High")</f>
        <v>Medium</v>
      </c>
      <c r="M7148" s="107" t="str">
        <f>IF(H7148&lt;100000,"Low",IF(AND(H7148&gt;=100000,H7148&lt;250000),"Medium","High"))</f>
        <v>Medium</v>
      </c>
    </row>
    <row r="7149" spans="1:13" x14ac:dyDescent="0.4">
      <c r="A7149" s="109" t="s">
        <v>6027</v>
      </c>
      <c r="B7149" s="109" t="s">
        <v>9669</v>
      </c>
      <c r="C7149" s="109" t="s">
        <v>100</v>
      </c>
      <c r="D7149" s="109" t="s">
        <v>106</v>
      </c>
      <c r="E7149" s="109" t="s">
        <v>8139</v>
      </c>
      <c r="F7149" s="109" t="s">
        <v>6021</v>
      </c>
      <c r="G7149" s="109" t="s">
        <v>6020</v>
      </c>
      <c r="H7149" s="107">
        <v>225061</v>
      </c>
      <c r="I7149" s="109">
        <v>2</v>
      </c>
      <c r="J7149" s="108">
        <v>349838</v>
      </c>
      <c r="K7149" s="107" t="str">
        <f>IF(J7149&gt;0,"Untung","Rugi")</f>
        <v>Untung</v>
      </c>
      <c r="L7149" s="107" t="str">
        <f t="array" ref="L7149">_xlfn.IFS(H7149&lt;100000,"Low",AND(H7149&gt;=100000,H7149&lt;250000),"Medium",H7149&gt;=250000,"High")</f>
        <v>Medium</v>
      </c>
      <c r="M7149" s="107" t="str">
        <f>IF(H7149&lt;100000,"Low",IF(AND(H7149&gt;=100000,H7149&lt;250000),"Medium","High"))</f>
        <v>Medium</v>
      </c>
    </row>
    <row r="7150" spans="1:13" x14ac:dyDescent="0.4">
      <c r="A7150" s="109" t="s">
        <v>6016</v>
      </c>
      <c r="B7150" s="109" t="s">
        <v>9668</v>
      </c>
      <c r="C7150" s="109" t="s">
        <v>1051</v>
      </c>
      <c r="D7150" s="109" t="s">
        <v>96</v>
      </c>
      <c r="E7150" s="109" t="s">
        <v>9667</v>
      </c>
      <c r="F7150" s="109" t="s">
        <v>95</v>
      </c>
      <c r="G7150" s="109" t="s">
        <v>6116</v>
      </c>
      <c r="H7150" s="107">
        <v>400050</v>
      </c>
      <c r="I7150" s="109">
        <v>11</v>
      </c>
      <c r="J7150" s="108">
        <v>-204210</v>
      </c>
      <c r="K7150" s="107" t="str">
        <f>IF(J7150&gt;0,"Untung","Rugi")</f>
        <v>Rugi</v>
      </c>
      <c r="L7150" s="107" t="str">
        <f t="array" ref="L7150">_xlfn.IFS(H7150&lt;100000,"Low",AND(H7150&gt;=100000,H7150&lt;250000),"Medium",H7150&gt;=250000,"High")</f>
        <v>High</v>
      </c>
      <c r="M7150" s="107" t="str">
        <f>IF(H7150&lt;100000,"Low",IF(AND(H7150&gt;=100000,H7150&lt;250000),"Medium","High"))</f>
        <v>High</v>
      </c>
    </row>
    <row r="7151" spans="1:13" x14ac:dyDescent="0.4">
      <c r="A7151" s="109" t="s">
        <v>6027</v>
      </c>
      <c r="B7151" s="109" t="s">
        <v>9666</v>
      </c>
      <c r="C7151" s="109" t="s">
        <v>1051</v>
      </c>
      <c r="D7151" s="109" t="s">
        <v>96</v>
      </c>
      <c r="E7151" s="109" t="s">
        <v>8688</v>
      </c>
      <c r="F7151" s="109" t="s">
        <v>95</v>
      </c>
      <c r="G7151" s="109" t="s">
        <v>6116</v>
      </c>
      <c r="H7151" s="107">
        <v>293531</v>
      </c>
      <c r="I7151" s="109">
        <v>3</v>
      </c>
      <c r="J7151" s="108">
        <v>-135547</v>
      </c>
      <c r="K7151" s="107" t="str">
        <f>IF(J7151&gt;0,"Untung","Rugi")</f>
        <v>Rugi</v>
      </c>
      <c r="L7151" s="107" t="str">
        <f t="array" ref="L7151">_xlfn.IFS(H7151&lt;100000,"Low",AND(H7151&gt;=100000,H7151&lt;250000),"Medium",H7151&gt;=250000,"High")</f>
        <v>High</v>
      </c>
      <c r="M7151" s="107" t="str">
        <f>IF(H7151&lt;100000,"Low",IF(AND(H7151&gt;=100000,H7151&lt;250000),"Medium","High"))</f>
        <v>High</v>
      </c>
    </row>
    <row r="7152" spans="1:13" x14ac:dyDescent="0.4">
      <c r="A7152" s="109" t="s">
        <v>6027</v>
      </c>
      <c r="B7152" s="109" t="s">
        <v>9666</v>
      </c>
      <c r="C7152" s="109" t="s">
        <v>1051</v>
      </c>
      <c r="D7152" s="109" t="s">
        <v>96</v>
      </c>
      <c r="E7152" s="109" t="s">
        <v>6952</v>
      </c>
      <c r="F7152" s="109" t="s">
        <v>95</v>
      </c>
      <c r="G7152" s="109" t="s">
        <v>6036</v>
      </c>
      <c r="H7152" s="107">
        <v>290261</v>
      </c>
      <c r="I7152" s="109">
        <v>7</v>
      </c>
      <c r="J7152" s="108">
        <v>-139709</v>
      </c>
      <c r="K7152" s="107" t="str">
        <f>IF(J7152&gt;0,"Untung","Rugi")</f>
        <v>Rugi</v>
      </c>
      <c r="L7152" s="107" t="str">
        <f t="array" ref="L7152">_xlfn.IFS(H7152&lt;100000,"Low",AND(H7152&gt;=100000,H7152&lt;250000),"Medium",H7152&gt;=250000,"High")</f>
        <v>High</v>
      </c>
      <c r="M7152" s="107" t="str">
        <f>IF(H7152&lt;100000,"Low",IF(AND(H7152&gt;=100000,H7152&lt;250000),"Medium","High"))</f>
        <v>High</v>
      </c>
    </row>
    <row r="7153" spans="1:13" x14ac:dyDescent="0.4">
      <c r="A7153" s="109" t="s">
        <v>6027</v>
      </c>
      <c r="B7153" s="109" t="s">
        <v>9664</v>
      </c>
      <c r="C7153" s="109" t="s">
        <v>1051</v>
      </c>
      <c r="D7153" s="109" t="s">
        <v>96</v>
      </c>
      <c r="E7153" s="109" t="s">
        <v>9665</v>
      </c>
      <c r="F7153" s="109" t="s">
        <v>95</v>
      </c>
      <c r="G7153" s="109" t="s">
        <v>6057</v>
      </c>
      <c r="H7153" s="107">
        <v>427776</v>
      </c>
      <c r="I7153" s="109">
        <v>1</v>
      </c>
      <c r="J7153" s="108">
        <v>135456</v>
      </c>
      <c r="K7153" s="107" t="str">
        <f>IF(J7153&gt;0,"Untung","Rugi")</f>
        <v>Untung</v>
      </c>
      <c r="L7153" s="107" t="str">
        <f t="array" ref="L7153">_xlfn.IFS(H7153&lt;100000,"Low",AND(H7153&gt;=100000,H7153&lt;250000),"Medium",H7153&gt;=250000,"High")</f>
        <v>High</v>
      </c>
      <c r="M7153" s="107" t="str">
        <f>IF(H7153&lt;100000,"Low",IF(AND(H7153&gt;=100000,H7153&lt;250000),"Medium","High"))</f>
        <v>High</v>
      </c>
    </row>
    <row r="7154" spans="1:13" x14ac:dyDescent="0.4">
      <c r="A7154" s="109" t="s">
        <v>6027</v>
      </c>
      <c r="B7154" s="109" t="s">
        <v>9664</v>
      </c>
      <c r="C7154" s="109" t="s">
        <v>100</v>
      </c>
      <c r="D7154" s="109" t="s">
        <v>96</v>
      </c>
      <c r="E7154" s="109" t="s">
        <v>9663</v>
      </c>
      <c r="F7154" s="109" t="s">
        <v>95</v>
      </c>
      <c r="G7154" s="109" t="s">
        <v>6052</v>
      </c>
      <c r="H7154" s="107">
        <v>128112</v>
      </c>
      <c r="I7154" s="109">
        <v>3</v>
      </c>
      <c r="J7154" s="108">
        <v>383214</v>
      </c>
      <c r="K7154" s="107" t="str">
        <f>IF(J7154&gt;0,"Untung","Rugi")</f>
        <v>Untung</v>
      </c>
      <c r="L7154" s="107" t="str">
        <f t="array" ref="L7154">_xlfn.IFS(H7154&lt;100000,"Low",AND(H7154&gt;=100000,H7154&lt;250000),"Medium",H7154&gt;=250000,"High")</f>
        <v>Medium</v>
      </c>
      <c r="M7154" s="107" t="str">
        <f>IF(H7154&lt;100000,"Low",IF(AND(H7154&gt;=100000,H7154&lt;250000),"Medium","High"))</f>
        <v>Medium</v>
      </c>
    </row>
    <row r="7155" spans="1:13" x14ac:dyDescent="0.4">
      <c r="A7155" s="109" t="s">
        <v>6016</v>
      </c>
      <c r="B7155" s="109" t="s">
        <v>9662</v>
      </c>
      <c r="C7155" s="109" t="s">
        <v>100</v>
      </c>
      <c r="D7155" s="109" t="s">
        <v>106</v>
      </c>
      <c r="E7155" s="109" t="s">
        <v>9661</v>
      </c>
      <c r="F7155" s="109" t="s">
        <v>95</v>
      </c>
      <c r="G7155" s="109" t="s">
        <v>6062</v>
      </c>
      <c r="H7155" s="107">
        <v>183737</v>
      </c>
      <c r="I7155" s="109">
        <v>4</v>
      </c>
      <c r="J7155" s="108">
        <v>292727</v>
      </c>
      <c r="K7155" s="107" t="str">
        <f>IF(J7155&gt;0,"Untung","Rugi")</f>
        <v>Untung</v>
      </c>
      <c r="L7155" s="107" t="str">
        <f t="array" ref="L7155">_xlfn.IFS(H7155&lt;100000,"Low",AND(H7155&gt;=100000,H7155&lt;250000),"Medium",H7155&gt;=250000,"High")</f>
        <v>Medium</v>
      </c>
      <c r="M7155" s="107" t="str">
        <f>IF(H7155&lt;100000,"Low",IF(AND(H7155&gt;=100000,H7155&lt;250000),"Medium","High"))</f>
        <v>Medium</v>
      </c>
    </row>
    <row r="7156" spans="1:13" x14ac:dyDescent="0.4">
      <c r="A7156" s="109" t="s">
        <v>6046</v>
      </c>
      <c r="B7156" s="109" t="s">
        <v>9660</v>
      </c>
      <c r="C7156" s="109" t="s">
        <v>100</v>
      </c>
      <c r="D7156" s="109" t="s">
        <v>96</v>
      </c>
      <c r="E7156" s="109" t="s">
        <v>7653</v>
      </c>
      <c r="F7156" s="109" t="s">
        <v>95</v>
      </c>
      <c r="G7156" s="109" t="s">
        <v>6116</v>
      </c>
      <c r="H7156" s="107">
        <v>117383</v>
      </c>
      <c r="I7156" s="109">
        <v>6</v>
      </c>
      <c r="J7156" s="108">
        <v>100870</v>
      </c>
      <c r="K7156" s="107" t="str">
        <f>IF(J7156&gt;0,"Untung","Rugi")</f>
        <v>Untung</v>
      </c>
      <c r="L7156" s="107" t="str">
        <f t="array" ref="L7156">_xlfn.IFS(H7156&lt;100000,"Low",AND(H7156&gt;=100000,H7156&lt;250000),"Medium",H7156&gt;=250000,"High")</f>
        <v>Medium</v>
      </c>
      <c r="M7156" s="107" t="str">
        <f>IF(H7156&lt;100000,"Low",IF(AND(H7156&gt;=100000,H7156&lt;250000),"Medium","High"))</f>
        <v>Medium</v>
      </c>
    </row>
    <row r="7157" spans="1:13" x14ac:dyDescent="0.4">
      <c r="A7157" s="109" t="s">
        <v>6016</v>
      </c>
      <c r="B7157" s="109" t="s">
        <v>9659</v>
      </c>
      <c r="C7157" s="109" t="s">
        <v>1051</v>
      </c>
      <c r="D7157" s="109" t="s">
        <v>104</v>
      </c>
      <c r="E7157" s="109" t="s">
        <v>6487</v>
      </c>
      <c r="F7157" s="109" t="s">
        <v>95</v>
      </c>
      <c r="G7157" s="109" t="s">
        <v>6062</v>
      </c>
      <c r="H7157" s="107">
        <v>268602</v>
      </c>
      <c r="I7157" s="109">
        <v>3</v>
      </c>
      <c r="J7157" s="108">
        <v>247445</v>
      </c>
      <c r="K7157" s="107" t="str">
        <f>IF(J7157&gt;0,"Untung","Rugi")</f>
        <v>Untung</v>
      </c>
      <c r="L7157" s="107" t="str">
        <f t="array" ref="L7157">_xlfn.IFS(H7157&lt;100000,"Low",AND(H7157&gt;=100000,H7157&lt;250000),"Medium",H7157&gt;=250000,"High")</f>
        <v>High</v>
      </c>
      <c r="M7157" s="107" t="str">
        <f>IF(H7157&lt;100000,"Low",IF(AND(H7157&gt;=100000,H7157&lt;250000),"Medium","High"))</f>
        <v>High</v>
      </c>
    </row>
    <row r="7158" spans="1:13" x14ac:dyDescent="0.4">
      <c r="A7158" s="109" t="s">
        <v>6081</v>
      </c>
      <c r="B7158" s="109" t="s">
        <v>9658</v>
      </c>
      <c r="C7158" s="109" t="s">
        <v>1051</v>
      </c>
      <c r="D7158" s="109" t="s">
        <v>106</v>
      </c>
      <c r="E7158" s="109" t="s">
        <v>6117</v>
      </c>
      <c r="F7158" s="109" t="s">
        <v>95</v>
      </c>
      <c r="G7158" s="109" t="s">
        <v>6116</v>
      </c>
      <c r="H7158" s="107">
        <v>19192</v>
      </c>
      <c r="I7158" s="109">
        <v>3</v>
      </c>
      <c r="J7158" s="108">
        <v>109307</v>
      </c>
      <c r="K7158" s="107" t="str">
        <f>IF(J7158&gt;0,"Untung","Rugi")</f>
        <v>Untung</v>
      </c>
      <c r="L7158" s="107" t="str">
        <f t="array" ref="L7158">_xlfn.IFS(H7158&lt;100000,"Low",AND(H7158&gt;=100000,H7158&lt;250000),"Medium",H7158&gt;=250000,"High")</f>
        <v>Low</v>
      </c>
      <c r="M7158" s="107" t="str">
        <f>IF(H7158&lt;100000,"Low",IF(AND(H7158&gt;=100000,H7158&lt;250000),"Medium","High"))</f>
        <v>Low</v>
      </c>
    </row>
    <row r="7159" spans="1:13" x14ac:dyDescent="0.4">
      <c r="A7159" s="109" t="s">
        <v>6016</v>
      </c>
      <c r="B7159" s="109" t="s">
        <v>9629</v>
      </c>
      <c r="C7159" s="109" t="s">
        <v>1051</v>
      </c>
      <c r="D7159" s="109" t="s">
        <v>106</v>
      </c>
      <c r="E7159" s="109" t="s">
        <v>6570</v>
      </c>
      <c r="F7159" s="109" t="s">
        <v>95</v>
      </c>
      <c r="G7159" s="109" t="s">
        <v>6039</v>
      </c>
      <c r="H7159" s="107">
        <v>148741</v>
      </c>
      <c r="I7159" s="109">
        <v>5</v>
      </c>
      <c r="J7159" s="108">
        <v>-27083</v>
      </c>
      <c r="K7159" s="107" t="str">
        <f>IF(J7159&gt;0,"Untung","Rugi")</f>
        <v>Rugi</v>
      </c>
      <c r="L7159" s="107" t="str">
        <f t="array" ref="L7159">_xlfn.IFS(H7159&lt;100000,"Low",AND(H7159&gt;=100000,H7159&lt;250000),"Medium",H7159&gt;=250000,"High")</f>
        <v>Medium</v>
      </c>
      <c r="M7159" s="107" t="str">
        <f>IF(H7159&lt;100000,"Low",IF(AND(H7159&gt;=100000,H7159&lt;250000),"Medium","High"))</f>
        <v>Medium</v>
      </c>
    </row>
    <row r="7160" spans="1:13" x14ac:dyDescent="0.4">
      <c r="A7160" s="109" t="s">
        <v>6016</v>
      </c>
      <c r="B7160" s="109" t="s">
        <v>9657</v>
      </c>
      <c r="C7160" s="109" t="s">
        <v>1051</v>
      </c>
      <c r="D7160" s="109" t="s">
        <v>106</v>
      </c>
      <c r="E7160" s="109" t="s">
        <v>9656</v>
      </c>
      <c r="F7160" s="109" t="s">
        <v>6021</v>
      </c>
      <c r="G7160" s="109" t="s">
        <v>6020</v>
      </c>
      <c r="H7160" s="107">
        <v>119800</v>
      </c>
      <c r="I7160" s="109">
        <v>5</v>
      </c>
      <c r="J7160" s="108">
        <v>124602</v>
      </c>
      <c r="K7160" s="107" t="str">
        <f>IF(J7160&gt;0,"Untung","Rugi")</f>
        <v>Untung</v>
      </c>
      <c r="L7160" s="107" t="str">
        <f t="array" ref="L7160">_xlfn.IFS(H7160&lt;100000,"Low",AND(H7160&gt;=100000,H7160&lt;250000),"Medium",H7160&gt;=250000,"High")</f>
        <v>Medium</v>
      </c>
      <c r="M7160" s="107" t="str">
        <f>IF(H7160&lt;100000,"Low",IF(AND(H7160&gt;=100000,H7160&lt;250000),"Medium","High"))</f>
        <v>Medium</v>
      </c>
    </row>
    <row r="7161" spans="1:13" x14ac:dyDescent="0.4">
      <c r="A7161" s="109" t="s">
        <v>6016</v>
      </c>
      <c r="B7161" s="109" t="s">
        <v>9654</v>
      </c>
      <c r="C7161" s="109" t="s">
        <v>1051</v>
      </c>
      <c r="D7161" s="109" t="s">
        <v>106</v>
      </c>
      <c r="E7161" s="109" t="s">
        <v>9098</v>
      </c>
      <c r="F7161" s="109" t="s">
        <v>95</v>
      </c>
      <c r="G7161" s="109" t="s">
        <v>6036</v>
      </c>
      <c r="H7161" s="107">
        <v>127326</v>
      </c>
      <c r="I7161" s="109">
        <v>2</v>
      </c>
      <c r="J7161" s="108">
        <v>326220</v>
      </c>
      <c r="K7161" s="107" t="str">
        <f>IF(J7161&gt;0,"Untung","Rugi")</f>
        <v>Untung</v>
      </c>
      <c r="L7161" s="107" t="str">
        <f t="array" ref="L7161">_xlfn.IFS(H7161&lt;100000,"Low",AND(H7161&gt;=100000,H7161&lt;250000),"Medium",H7161&gt;=250000,"High")</f>
        <v>Medium</v>
      </c>
      <c r="M7161" s="107" t="str">
        <f>IF(H7161&lt;100000,"Low",IF(AND(H7161&gt;=100000,H7161&lt;250000),"Medium","High"))</f>
        <v>Medium</v>
      </c>
    </row>
    <row r="7162" spans="1:13" x14ac:dyDescent="0.4">
      <c r="A7162" s="109" t="s">
        <v>6016</v>
      </c>
      <c r="B7162" s="109" t="s">
        <v>9655</v>
      </c>
      <c r="C7162" s="109" t="s">
        <v>1051</v>
      </c>
      <c r="D7162" s="109" t="s">
        <v>106</v>
      </c>
      <c r="E7162" s="109" t="s">
        <v>7879</v>
      </c>
      <c r="F7162" s="109" t="s">
        <v>95</v>
      </c>
      <c r="G7162" s="109" t="s">
        <v>6017</v>
      </c>
      <c r="H7162" s="107">
        <v>215511</v>
      </c>
      <c r="I7162" s="109">
        <v>3</v>
      </c>
      <c r="J7162" s="108">
        <v>-126200</v>
      </c>
      <c r="K7162" s="107" t="str">
        <f>IF(J7162&gt;0,"Untung","Rugi")</f>
        <v>Rugi</v>
      </c>
      <c r="L7162" s="107" t="str">
        <f t="array" ref="L7162">_xlfn.IFS(H7162&lt;100000,"Low",AND(H7162&gt;=100000,H7162&lt;250000),"Medium",H7162&gt;=250000,"High")</f>
        <v>Medium</v>
      </c>
      <c r="M7162" s="107" t="str">
        <f>IF(H7162&lt;100000,"Low",IF(AND(H7162&gt;=100000,H7162&lt;250000),"Medium","High"))</f>
        <v>Medium</v>
      </c>
    </row>
    <row r="7163" spans="1:13" x14ac:dyDescent="0.4">
      <c r="A7163" s="109" t="s">
        <v>6016</v>
      </c>
      <c r="B7163" s="109" t="s">
        <v>9653</v>
      </c>
      <c r="C7163" s="109" t="s">
        <v>1051</v>
      </c>
      <c r="D7163" s="109" t="s">
        <v>106</v>
      </c>
      <c r="E7163" s="109" t="s">
        <v>6791</v>
      </c>
      <c r="F7163" s="109" t="s">
        <v>95</v>
      </c>
      <c r="G7163" s="109" t="s">
        <v>6013</v>
      </c>
      <c r="H7163" s="107">
        <v>442536</v>
      </c>
      <c r="I7163" s="109">
        <v>2</v>
      </c>
      <c r="J7163" s="108">
        <v>158797</v>
      </c>
      <c r="K7163" s="107" t="str">
        <f>IF(J7163&gt;0,"Untung","Rugi")</f>
        <v>Untung</v>
      </c>
      <c r="L7163" s="107" t="str">
        <f t="array" ref="L7163">_xlfn.IFS(H7163&lt;100000,"Low",AND(H7163&gt;=100000,H7163&lt;250000),"Medium",H7163&gt;=250000,"High")</f>
        <v>High</v>
      </c>
      <c r="M7163" s="107" t="str">
        <f>IF(H7163&lt;100000,"Low",IF(AND(H7163&gt;=100000,H7163&lt;250000),"Medium","High"))</f>
        <v>High</v>
      </c>
    </row>
    <row r="7164" spans="1:13" x14ac:dyDescent="0.4">
      <c r="A7164" s="109" t="s">
        <v>6016</v>
      </c>
      <c r="B7164" s="109" t="s">
        <v>9651</v>
      </c>
      <c r="C7164" s="109" t="s">
        <v>1051</v>
      </c>
      <c r="D7164" s="109" t="s">
        <v>106</v>
      </c>
      <c r="E7164" s="109" t="s">
        <v>6763</v>
      </c>
      <c r="F7164" s="109" t="s">
        <v>95</v>
      </c>
      <c r="G7164" s="109" t="s">
        <v>6017</v>
      </c>
      <c r="H7164" s="107">
        <v>407317</v>
      </c>
      <c r="I7164" s="109">
        <v>3</v>
      </c>
      <c r="J7164" s="108">
        <v>-106228</v>
      </c>
      <c r="K7164" s="107" t="str">
        <f>IF(J7164&gt;0,"Untung","Rugi")</f>
        <v>Rugi</v>
      </c>
      <c r="L7164" s="107" t="str">
        <f t="array" ref="L7164">_xlfn.IFS(H7164&lt;100000,"Low",AND(H7164&gt;=100000,H7164&lt;250000),"Medium",H7164&gt;=250000,"High")</f>
        <v>High</v>
      </c>
      <c r="M7164" s="107" t="str">
        <f>IF(H7164&lt;100000,"Low",IF(AND(H7164&gt;=100000,H7164&lt;250000),"Medium","High"))</f>
        <v>High</v>
      </c>
    </row>
    <row r="7165" spans="1:13" x14ac:dyDescent="0.4">
      <c r="A7165" s="109" t="s">
        <v>6016</v>
      </c>
      <c r="B7165" s="109" t="s">
        <v>9653</v>
      </c>
      <c r="C7165" s="109" t="s">
        <v>1051</v>
      </c>
      <c r="D7165" s="109" t="s">
        <v>106</v>
      </c>
      <c r="E7165" s="109" t="s">
        <v>6405</v>
      </c>
      <c r="F7165" s="109" t="s">
        <v>95</v>
      </c>
      <c r="G7165" s="109" t="s">
        <v>6116</v>
      </c>
      <c r="H7165" s="107">
        <v>34733</v>
      </c>
      <c r="I7165" s="109">
        <v>6</v>
      </c>
      <c r="J7165" s="108">
        <v>111472</v>
      </c>
      <c r="K7165" s="107" t="str">
        <f>IF(J7165&gt;0,"Untung","Rugi")</f>
        <v>Untung</v>
      </c>
      <c r="L7165" s="107" t="str">
        <f t="array" ref="L7165">_xlfn.IFS(H7165&lt;100000,"Low",AND(H7165&gt;=100000,H7165&lt;250000),"Medium",H7165&gt;=250000,"High")</f>
        <v>Low</v>
      </c>
      <c r="M7165" s="107" t="str">
        <f>IF(H7165&lt;100000,"Low",IF(AND(H7165&gt;=100000,H7165&lt;250000),"Medium","High"))</f>
        <v>Low</v>
      </c>
    </row>
    <row r="7166" spans="1:13" x14ac:dyDescent="0.4">
      <c r="A7166" s="109" t="s">
        <v>6016</v>
      </c>
      <c r="B7166" s="109" t="s">
        <v>9654</v>
      </c>
      <c r="C7166" s="109" t="s">
        <v>1051</v>
      </c>
      <c r="D7166" s="109" t="s">
        <v>106</v>
      </c>
      <c r="E7166" s="109" t="s">
        <v>6961</v>
      </c>
      <c r="F7166" s="109" t="s">
        <v>99</v>
      </c>
      <c r="G7166" s="109" t="s">
        <v>6024</v>
      </c>
      <c r="H7166" s="107">
        <v>447894</v>
      </c>
      <c r="I7166" s="109">
        <v>14</v>
      </c>
      <c r="J7166" s="108">
        <v>241870</v>
      </c>
      <c r="K7166" s="107" t="str">
        <f>IF(J7166&gt;0,"Untung","Rugi")</f>
        <v>Untung</v>
      </c>
      <c r="L7166" s="107" t="str">
        <f t="array" ref="L7166">_xlfn.IFS(H7166&lt;100000,"Low",AND(H7166&gt;=100000,H7166&lt;250000),"Medium",H7166&gt;=250000,"High")</f>
        <v>High</v>
      </c>
      <c r="M7166" s="107" t="str">
        <f>IF(H7166&lt;100000,"Low",IF(AND(H7166&gt;=100000,H7166&lt;250000),"Medium","High"))</f>
        <v>High</v>
      </c>
    </row>
    <row r="7167" spans="1:13" x14ac:dyDescent="0.4">
      <c r="A7167" s="109" t="s">
        <v>6016</v>
      </c>
      <c r="B7167" s="109" t="s">
        <v>9653</v>
      </c>
      <c r="C7167" s="109" t="s">
        <v>1051</v>
      </c>
      <c r="D7167" s="109" t="s">
        <v>106</v>
      </c>
      <c r="E7167" s="109" t="s">
        <v>9652</v>
      </c>
      <c r="F7167" s="109" t="s">
        <v>6021</v>
      </c>
      <c r="G7167" s="109" t="s">
        <v>6020</v>
      </c>
      <c r="H7167" s="107">
        <v>121544</v>
      </c>
      <c r="I7167" s="109">
        <v>3</v>
      </c>
      <c r="J7167" s="108">
        <v>159541</v>
      </c>
      <c r="K7167" s="107" t="str">
        <f>IF(J7167&gt;0,"Untung","Rugi")</f>
        <v>Untung</v>
      </c>
      <c r="L7167" s="107" t="str">
        <f t="array" ref="L7167">_xlfn.IFS(H7167&lt;100000,"Low",AND(H7167&gt;=100000,H7167&lt;250000),"Medium",H7167&gt;=250000,"High")</f>
        <v>Medium</v>
      </c>
      <c r="M7167" s="107" t="str">
        <f>IF(H7167&lt;100000,"Low",IF(AND(H7167&gt;=100000,H7167&lt;250000),"Medium","High"))</f>
        <v>Medium</v>
      </c>
    </row>
    <row r="7168" spans="1:13" x14ac:dyDescent="0.4">
      <c r="A7168" s="109" t="s">
        <v>6016</v>
      </c>
      <c r="B7168" s="109" t="s">
        <v>9651</v>
      </c>
      <c r="C7168" s="109" t="s">
        <v>1051</v>
      </c>
      <c r="D7168" s="109" t="s">
        <v>104</v>
      </c>
      <c r="E7168" s="109" t="s">
        <v>7605</v>
      </c>
      <c r="F7168" s="109" t="s">
        <v>99</v>
      </c>
      <c r="G7168" s="109" t="s">
        <v>6109</v>
      </c>
      <c r="H7168" s="107">
        <v>302402</v>
      </c>
      <c r="I7168" s="109">
        <v>2</v>
      </c>
      <c r="J7168" s="108">
        <v>285437</v>
      </c>
      <c r="K7168" s="107" t="str">
        <f>IF(J7168&gt;0,"Untung","Rugi")</f>
        <v>Untung</v>
      </c>
      <c r="L7168" s="107" t="str">
        <f t="array" ref="L7168">_xlfn.IFS(H7168&lt;100000,"Low",AND(H7168&gt;=100000,H7168&lt;250000),"Medium",H7168&gt;=250000,"High")</f>
        <v>High</v>
      </c>
      <c r="M7168" s="107" t="str">
        <f>IF(H7168&lt;100000,"Low",IF(AND(H7168&gt;=100000,H7168&lt;250000),"Medium","High"))</f>
        <v>High</v>
      </c>
    </row>
    <row r="7169" spans="1:13" x14ac:dyDescent="0.4">
      <c r="A7169" s="109" t="s">
        <v>6016</v>
      </c>
      <c r="B7169" s="109" t="s">
        <v>9650</v>
      </c>
      <c r="C7169" s="109" t="s">
        <v>1051</v>
      </c>
      <c r="D7169" s="109" t="s">
        <v>104</v>
      </c>
      <c r="E7169" s="109" t="s">
        <v>9649</v>
      </c>
      <c r="F7169" s="109" t="s">
        <v>99</v>
      </c>
      <c r="G7169" s="109" t="s">
        <v>6024</v>
      </c>
      <c r="H7169" s="107">
        <v>293650</v>
      </c>
      <c r="I7169" s="109">
        <v>5</v>
      </c>
      <c r="J7169" s="108">
        <v>45100</v>
      </c>
      <c r="K7169" s="107" t="str">
        <f>IF(J7169&gt;0,"Untung","Rugi")</f>
        <v>Untung</v>
      </c>
      <c r="L7169" s="107" t="str">
        <f t="array" ref="L7169">_xlfn.IFS(H7169&lt;100000,"Low",AND(H7169&gt;=100000,H7169&lt;250000),"Medium",H7169&gt;=250000,"High")</f>
        <v>High</v>
      </c>
      <c r="M7169" s="107" t="str">
        <f>IF(H7169&lt;100000,"Low",IF(AND(H7169&gt;=100000,H7169&lt;250000),"Medium","High"))</f>
        <v>High</v>
      </c>
    </row>
    <row r="7170" spans="1:13" x14ac:dyDescent="0.4">
      <c r="A7170" s="109" t="s">
        <v>6016</v>
      </c>
      <c r="B7170" s="109" t="s">
        <v>9648</v>
      </c>
      <c r="C7170" s="109" t="s">
        <v>1051</v>
      </c>
      <c r="D7170" s="109" t="s">
        <v>102</v>
      </c>
      <c r="E7170" s="109" t="s">
        <v>8701</v>
      </c>
      <c r="F7170" s="109" t="s">
        <v>95</v>
      </c>
      <c r="G7170" s="109" t="s">
        <v>6017</v>
      </c>
      <c r="H7170" s="107">
        <v>322057</v>
      </c>
      <c r="I7170" s="109">
        <v>3</v>
      </c>
      <c r="J7170" s="108">
        <v>94743</v>
      </c>
      <c r="K7170" s="107" t="str">
        <f>IF(J7170&gt;0,"Untung","Rugi")</f>
        <v>Untung</v>
      </c>
      <c r="L7170" s="107" t="str">
        <f t="array" ref="L7170">_xlfn.IFS(H7170&lt;100000,"Low",AND(H7170&gt;=100000,H7170&lt;250000),"Medium",H7170&gt;=250000,"High")</f>
        <v>High</v>
      </c>
      <c r="M7170" s="107" t="str">
        <f>IF(H7170&lt;100000,"Low",IF(AND(H7170&gt;=100000,H7170&lt;250000),"Medium","High"))</f>
        <v>High</v>
      </c>
    </row>
    <row r="7171" spans="1:13" x14ac:dyDescent="0.4">
      <c r="A7171" s="109" t="s">
        <v>6027</v>
      </c>
      <c r="B7171" s="109" t="s">
        <v>9647</v>
      </c>
      <c r="C7171" s="109" t="s">
        <v>1051</v>
      </c>
      <c r="D7171" s="109" t="s">
        <v>96</v>
      </c>
      <c r="E7171" s="109" t="s">
        <v>9033</v>
      </c>
      <c r="F7171" s="109" t="s">
        <v>95</v>
      </c>
      <c r="G7171" s="109" t="s">
        <v>6062</v>
      </c>
      <c r="H7171" s="107">
        <v>272633</v>
      </c>
      <c r="I7171" s="109">
        <v>3</v>
      </c>
      <c r="J7171" s="108">
        <v>-106175</v>
      </c>
      <c r="K7171" s="107" t="str">
        <f>IF(J7171&gt;0,"Untung","Rugi")</f>
        <v>Rugi</v>
      </c>
      <c r="L7171" s="107" t="str">
        <f t="array" ref="L7171">_xlfn.IFS(H7171&lt;100000,"Low",AND(H7171&gt;=100000,H7171&lt;250000),"Medium",H7171&gt;=250000,"High")</f>
        <v>High</v>
      </c>
      <c r="M7171" s="107" t="str">
        <f>IF(H7171&lt;100000,"Low",IF(AND(H7171&gt;=100000,H7171&lt;250000),"Medium","High"))</f>
        <v>High</v>
      </c>
    </row>
    <row r="7172" spans="1:13" x14ac:dyDescent="0.4">
      <c r="A7172" s="109" t="s">
        <v>6016</v>
      </c>
      <c r="B7172" s="109" t="s">
        <v>9646</v>
      </c>
      <c r="C7172" s="109" t="s">
        <v>1051</v>
      </c>
      <c r="D7172" s="109" t="s">
        <v>96</v>
      </c>
      <c r="E7172" s="109" t="s">
        <v>8306</v>
      </c>
      <c r="F7172" s="109" t="s">
        <v>95</v>
      </c>
      <c r="G7172" s="109" t="s">
        <v>6017</v>
      </c>
      <c r="H7172" s="107">
        <v>365444</v>
      </c>
      <c r="I7172" s="109">
        <v>5</v>
      </c>
      <c r="J7172" s="108">
        <v>-28782</v>
      </c>
      <c r="K7172" s="107" t="str">
        <f>IF(J7172&gt;0,"Untung","Rugi")</f>
        <v>Rugi</v>
      </c>
      <c r="L7172" s="107" t="str">
        <f t="array" ref="L7172">_xlfn.IFS(H7172&lt;100000,"Low",AND(H7172&gt;=100000,H7172&lt;250000),"Medium",H7172&gt;=250000,"High")</f>
        <v>High</v>
      </c>
      <c r="M7172" s="107" t="str">
        <f>IF(H7172&lt;100000,"Low",IF(AND(H7172&gt;=100000,H7172&lt;250000),"Medium","High"))</f>
        <v>High</v>
      </c>
    </row>
    <row r="7173" spans="1:13" x14ac:dyDescent="0.4">
      <c r="A7173" s="109" t="s">
        <v>6016</v>
      </c>
      <c r="B7173" s="109" t="s">
        <v>9645</v>
      </c>
      <c r="C7173" s="109" t="s">
        <v>100</v>
      </c>
      <c r="D7173" s="109" t="s">
        <v>102</v>
      </c>
      <c r="E7173" s="109" t="s">
        <v>8071</v>
      </c>
      <c r="F7173" s="109" t="s">
        <v>99</v>
      </c>
      <c r="G7173" s="109" t="s">
        <v>6049</v>
      </c>
      <c r="H7173" s="107">
        <v>144814</v>
      </c>
      <c r="I7173" s="109">
        <v>2</v>
      </c>
      <c r="J7173" s="108">
        <v>-200980</v>
      </c>
      <c r="K7173" s="107" t="str">
        <f>IF(J7173&gt;0,"Untung","Rugi")</f>
        <v>Rugi</v>
      </c>
      <c r="L7173" s="107" t="str">
        <f t="array" ref="L7173">_xlfn.IFS(H7173&lt;100000,"Low",AND(H7173&gt;=100000,H7173&lt;250000),"Medium",H7173&gt;=250000,"High")</f>
        <v>Medium</v>
      </c>
      <c r="M7173" s="107" t="str">
        <f>IF(H7173&lt;100000,"Low",IF(AND(H7173&gt;=100000,H7173&lt;250000),"Medium","High"))</f>
        <v>Medium</v>
      </c>
    </row>
    <row r="7174" spans="1:13" x14ac:dyDescent="0.4">
      <c r="A7174" s="109" t="s">
        <v>6016</v>
      </c>
      <c r="B7174" s="109" t="s">
        <v>9644</v>
      </c>
      <c r="C7174" s="109" t="s">
        <v>100</v>
      </c>
      <c r="D7174" s="109" t="s">
        <v>102</v>
      </c>
      <c r="E7174" s="109" t="s">
        <v>6110</v>
      </c>
      <c r="F7174" s="109" t="s">
        <v>99</v>
      </c>
      <c r="G7174" s="109" t="s">
        <v>6109</v>
      </c>
      <c r="H7174" s="107">
        <v>351928</v>
      </c>
      <c r="I7174" s="109">
        <v>3</v>
      </c>
      <c r="J7174" s="108">
        <v>-247982</v>
      </c>
      <c r="K7174" s="107" t="str">
        <f>IF(J7174&gt;0,"Untung","Rugi")</f>
        <v>Rugi</v>
      </c>
      <c r="L7174" s="107" t="str">
        <f t="array" ref="L7174">_xlfn.IFS(H7174&lt;100000,"Low",AND(H7174&gt;=100000,H7174&lt;250000),"Medium",H7174&gt;=250000,"High")</f>
        <v>High</v>
      </c>
      <c r="M7174" s="107" t="str">
        <f>IF(H7174&lt;100000,"Low",IF(AND(H7174&gt;=100000,H7174&lt;250000),"Medium","High"))</f>
        <v>High</v>
      </c>
    </row>
    <row r="7175" spans="1:13" x14ac:dyDescent="0.4">
      <c r="A7175" s="109" t="s">
        <v>6016</v>
      </c>
      <c r="B7175" s="109" t="s">
        <v>9643</v>
      </c>
      <c r="C7175" s="109" t="s">
        <v>100</v>
      </c>
      <c r="D7175" s="109" t="s">
        <v>102</v>
      </c>
      <c r="E7175" s="109" t="s">
        <v>9642</v>
      </c>
      <c r="F7175" s="109" t="s">
        <v>95</v>
      </c>
      <c r="G7175" s="109" t="s">
        <v>6013</v>
      </c>
      <c r="H7175" s="107">
        <v>166912</v>
      </c>
      <c r="I7175" s="109">
        <v>6</v>
      </c>
      <c r="J7175" s="108">
        <v>320175</v>
      </c>
      <c r="K7175" s="107" t="str">
        <f>IF(J7175&gt;0,"Untung","Rugi")</f>
        <v>Untung</v>
      </c>
      <c r="L7175" s="107" t="str">
        <f t="array" ref="L7175">_xlfn.IFS(H7175&lt;100000,"Low",AND(H7175&gt;=100000,H7175&lt;250000),"Medium",H7175&gt;=250000,"High")</f>
        <v>Medium</v>
      </c>
      <c r="M7175" s="107" t="str">
        <f>IF(H7175&lt;100000,"Low",IF(AND(H7175&gt;=100000,H7175&lt;250000),"Medium","High"))</f>
        <v>Medium</v>
      </c>
    </row>
    <row r="7176" spans="1:13" x14ac:dyDescent="0.4">
      <c r="A7176" s="109" t="s">
        <v>6081</v>
      </c>
      <c r="B7176" s="109" t="s">
        <v>9641</v>
      </c>
      <c r="C7176" s="109" t="s">
        <v>1051</v>
      </c>
      <c r="D7176" s="109" t="s">
        <v>106</v>
      </c>
      <c r="E7176" s="109" t="s">
        <v>6322</v>
      </c>
      <c r="F7176" s="109" t="s">
        <v>95</v>
      </c>
      <c r="G7176" s="109" t="s">
        <v>6017</v>
      </c>
      <c r="H7176" s="107">
        <v>303470</v>
      </c>
      <c r="I7176" s="109">
        <v>9</v>
      </c>
      <c r="J7176" s="108">
        <v>-35130</v>
      </c>
      <c r="K7176" s="107" t="str">
        <f>IF(J7176&gt;0,"Untung","Rugi")</f>
        <v>Rugi</v>
      </c>
      <c r="L7176" s="107" t="str">
        <f t="array" ref="L7176">_xlfn.IFS(H7176&lt;100000,"Low",AND(H7176&gt;=100000,H7176&lt;250000),"Medium",H7176&gt;=250000,"High")</f>
        <v>High</v>
      </c>
      <c r="M7176" s="107" t="str">
        <f>IF(H7176&lt;100000,"Low",IF(AND(H7176&gt;=100000,H7176&lt;250000),"Medium","High"))</f>
        <v>High</v>
      </c>
    </row>
    <row r="7177" spans="1:13" x14ac:dyDescent="0.4">
      <c r="A7177" s="109" t="s">
        <v>6027</v>
      </c>
      <c r="B7177" s="109" t="s">
        <v>9640</v>
      </c>
      <c r="C7177" s="109" t="s">
        <v>1051</v>
      </c>
      <c r="D7177" s="109" t="s">
        <v>106</v>
      </c>
      <c r="E7177" s="109" t="s">
        <v>9639</v>
      </c>
      <c r="F7177" s="109" t="s">
        <v>6021</v>
      </c>
      <c r="G7177" s="109" t="s">
        <v>6031</v>
      </c>
      <c r="H7177" s="107">
        <v>338711</v>
      </c>
      <c r="I7177" s="109">
        <v>4</v>
      </c>
      <c r="J7177" s="108">
        <v>-232112</v>
      </c>
      <c r="K7177" s="107" t="str">
        <f>IF(J7177&gt;0,"Untung","Rugi")</f>
        <v>Rugi</v>
      </c>
      <c r="L7177" s="107" t="str">
        <f t="array" ref="L7177">_xlfn.IFS(H7177&lt;100000,"Low",AND(H7177&gt;=100000,H7177&lt;250000),"Medium",H7177&gt;=250000,"High")</f>
        <v>High</v>
      </c>
      <c r="M7177" s="107" t="str">
        <f>IF(H7177&lt;100000,"Low",IF(AND(H7177&gt;=100000,H7177&lt;250000),"Medium","High"))</f>
        <v>High</v>
      </c>
    </row>
    <row r="7178" spans="1:13" x14ac:dyDescent="0.4">
      <c r="A7178" s="109" t="s">
        <v>6027</v>
      </c>
      <c r="B7178" s="109" t="s">
        <v>9638</v>
      </c>
      <c r="C7178" s="109" t="s">
        <v>1051</v>
      </c>
      <c r="D7178" s="109" t="s">
        <v>96</v>
      </c>
      <c r="E7178" s="109" t="s">
        <v>8628</v>
      </c>
      <c r="F7178" s="109" t="s">
        <v>99</v>
      </c>
      <c r="G7178" s="109" t="s">
        <v>6024</v>
      </c>
      <c r="H7178" s="107">
        <v>163043</v>
      </c>
      <c r="I7178" s="109">
        <v>1</v>
      </c>
      <c r="J7178" s="108">
        <v>307614</v>
      </c>
      <c r="K7178" s="107" t="str">
        <f>IF(J7178&gt;0,"Untung","Rugi")</f>
        <v>Untung</v>
      </c>
      <c r="L7178" s="107" t="str">
        <f t="array" ref="L7178">_xlfn.IFS(H7178&lt;100000,"Low",AND(H7178&gt;=100000,H7178&lt;250000),"Medium",H7178&gt;=250000,"High")</f>
        <v>Medium</v>
      </c>
      <c r="M7178" s="107" t="str">
        <f>IF(H7178&lt;100000,"Low",IF(AND(H7178&gt;=100000,H7178&lt;250000),"Medium","High"))</f>
        <v>Medium</v>
      </c>
    </row>
    <row r="7179" spans="1:13" x14ac:dyDescent="0.4">
      <c r="A7179" s="109" t="s">
        <v>6016</v>
      </c>
      <c r="B7179" s="109" t="s">
        <v>9637</v>
      </c>
      <c r="C7179" s="109" t="s">
        <v>1051</v>
      </c>
      <c r="D7179" s="109" t="s">
        <v>96</v>
      </c>
      <c r="E7179" s="109" t="s">
        <v>6879</v>
      </c>
      <c r="F7179" s="109" t="s">
        <v>95</v>
      </c>
      <c r="G7179" s="109" t="s">
        <v>6017</v>
      </c>
      <c r="H7179" s="107">
        <v>378223</v>
      </c>
      <c r="I7179" s="109">
        <v>7</v>
      </c>
      <c r="J7179" s="108">
        <v>379771</v>
      </c>
      <c r="K7179" s="107" t="str">
        <f>IF(J7179&gt;0,"Untung","Rugi")</f>
        <v>Untung</v>
      </c>
      <c r="L7179" s="107" t="str">
        <f t="array" ref="L7179">_xlfn.IFS(H7179&lt;100000,"Low",AND(H7179&gt;=100000,H7179&lt;250000),"Medium",H7179&gt;=250000,"High")</f>
        <v>High</v>
      </c>
      <c r="M7179" s="107" t="str">
        <f>IF(H7179&lt;100000,"Low",IF(AND(H7179&gt;=100000,H7179&lt;250000),"Medium","High"))</f>
        <v>High</v>
      </c>
    </row>
    <row r="7180" spans="1:13" x14ac:dyDescent="0.4">
      <c r="A7180" s="109" t="s">
        <v>6016</v>
      </c>
      <c r="B7180" s="109" t="s">
        <v>9637</v>
      </c>
      <c r="C7180" s="109" t="s">
        <v>1051</v>
      </c>
      <c r="D7180" s="109" t="s">
        <v>102</v>
      </c>
      <c r="E7180" s="109" t="s">
        <v>8043</v>
      </c>
      <c r="F7180" s="109" t="s">
        <v>95</v>
      </c>
      <c r="G7180" s="109" t="s">
        <v>6036</v>
      </c>
      <c r="H7180" s="107">
        <v>354691</v>
      </c>
      <c r="I7180" s="109">
        <v>4</v>
      </c>
      <c r="J7180" s="108">
        <v>-197518</v>
      </c>
      <c r="K7180" s="107" t="str">
        <f>IF(J7180&gt;0,"Untung","Rugi")</f>
        <v>Rugi</v>
      </c>
      <c r="L7180" s="107" t="str">
        <f t="array" ref="L7180">_xlfn.IFS(H7180&lt;100000,"Low",AND(H7180&gt;=100000,H7180&lt;250000),"Medium",H7180&gt;=250000,"High")</f>
        <v>High</v>
      </c>
      <c r="M7180" s="107" t="str">
        <f>IF(H7180&lt;100000,"Low",IF(AND(H7180&gt;=100000,H7180&lt;250000),"Medium","High"))</f>
        <v>High</v>
      </c>
    </row>
    <row r="7181" spans="1:13" x14ac:dyDescent="0.4">
      <c r="A7181" s="109" t="s">
        <v>6016</v>
      </c>
      <c r="B7181" s="109" t="s">
        <v>9636</v>
      </c>
      <c r="C7181" s="109" t="s">
        <v>100</v>
      </c>
      <c r="D7181" s="109" t="s">
        <v>96</v>
      </c>
      <c r="E7181" s="109" t="s">
        <v>7980</v>
      </c>
      <c r="F7181" s="109" t="s">
        <v>99</v>
      </c>
      <c r="G7181" s="109" t="s">
        <v>6141</v>
      </c>
      <c r="H7181" s="107">
        <v>382595</v>
      </c>
      <c r="I7181" s="109">
        <v>5</v>
      </c>
      <c r="J7181" s="108">
        <v>-104769</v>
      </c>
      <c r="K7181" s="107" t="str">
        <f>IF(J7181&gt;0,"Untung","Rugi")</f>
        <v>Rugi</v>
      </c>
      <c r="L7181" s="107" t="str">
        <f t="array" ref="L7181">_xlfn.IFS(H7181&lt;100000,"Low",AND(H7181&gt;=100000,H7181&lt;250000),"Medium",H7181&gt;=250000,"High")</f>
        <v>High</v>
      </c>
      <c r="M7181" s="107" t="str">
        <f>IF(H7181&lt;100000,"Low",IF(AND(H7181&gt;=100000,H7181&lt;250000),"Medium","High"))</f>
        <v>High</v>
      </c>
    </row>
    <row r="7182" spans="1:13" x14ac:dyDescent="0.4">
      <c r="A7182" s="109" t="s">
        <v>6016</v>
      </c>
      <c r="B7182" s="109" t="s">
        <v>9635</v>
      </c>
      <c r="C7182" s="109" t="s">
        <v>100</v>
      </c>
      <c r="D7182" s="109" t="s">
        <v>96</v>
      </c>
      <c r="E7182" s="109" t="s">
        <v>7623</v>
      </c>
      <c r="F7182" s="109" t="s">
        <v>99</v>
      </c>
      <c r="G7182" s="109" t="s">
        <v>6024</v>
      </c>
      <c r="H7182" s="107">
        <v>413956</v>
      </c>
      <c r="I7182" s="109">
        <v>3</v>
      </c>
      <c r="J7182" s="108">
        <v>288512</v>
      </c>
      <c r="K7182" s="107" t="str">
        <f>IF(J7182&gt;0,"Untung","Rugi")</f>
        <v>Untung</v>
      </c>
      <c r="L7182" s="107" t="str">
        <f t="array" ref="L7182">_xlfn.IFS(H7182&lt;100000,"Low",AND(H7182&gt;=100000,H7182&lt;250000),"Medium",H7182&gt;=250000,"High")</f>
        <v>High</v>
      </c>
      <c r="M7182" s="107" t="str">
        <f>IF(H7182&lt;100000,"Low",IF(AND(H7182&gt;=100000,H7182&lt;250000),"Medium","High"))</f>
        <v>High</v>
      </c>
    </row>
    <row r="7183" spans="1:13" x14ac:dyDescent="0.4">
      <c r="A7183" s="109" t="s">
        <v>6016</v>
      </c>
      <c r="B7183" s="109" t="s">
        <v>9634</v>
      </c>
      <c r="C7183" s="109" t="s">
        <v>100</v>
      </c>
      <c r="D7183" s="109" t="s">
        <v>96</v>
      </c>
      <c r="E7183" s="109" t="s">
        <v>6333</v>
      </c>
      <c r="F7183" s="109" t="s">
        <v>99</v>
      </c>
      <c r="G7183" s="109" t="s">
        <v>6109</v>
      </c>
      <c r="H7183" s="107">
        <v>73337</v>
      </c>
      <c r="I7183" s="109">
        <v>2</v>
      </c>
      <c r="J7183" s="108">
        <v>111561</v>
      </c>
      <c r="K7183" s="107" t="str">
        <f>IF(J7183&gt;0,"Untung","Rugi")</f>
        <v>Untung</v>
      </c>
      <c r="L7183" s="107" t="str">
        <f t="array" ref="L7183">_xlfn.IFS(H7183&lt;100000,"Low",AND(H7183&gt;=100000,H7183&lt;250000),"Medium",H7183&gt;=250000,"High")</f>
        <v>Low</v>
      </c>
      <c r="M7183" s="107" t="str">
        <f>IF(H7183&lt;100000,"Low",IF(AND(H7183&gt;=100000,H7183&lt;250000),"Medium","High"))</f>
        <v>Low</v>
      </c>
    </row>
    <row r="7184" spans="1:13" x14ac:dyDescent="0.4">
      <c r="A7184" s="109" t="s">
        <v>6016</v>
      </c>
      <c r="B7184" s="109" t="s">
        <v>7428</v>
      </c>
      <c r="C7184" s="109" t="s">
        <v>100</v>
      </c>
      <c r="D7184" s="109" t="s">
        <v>96</v>
      </c>
      <c r="E7184" s="109" t="s">
        <v>6632</v>
      </c>
      <c r="F7184" s="109" t="s">
        <v>99</v>
      </c>
      <c r="G7184" s="109" t="s">
        <v>6109</v>
      </c>
      <c r="H7184" s="107">
        <v>151190</v>
      </c>
      <c r="I7184" s="109">
        <v>3</v>
      </c>
      <c r="J7184" s="108">
        <v>-237503</v>
      </c>
      <c r="K7184" s="107" t="str">
        <f>IF(J7184&gt;0,"Untung","Rugi")</f>
        <v>Rugi</v>
      </c>
      <c r="L7184" s="107" t="str">
        <f t="array" ref="L7184">_xlfn.IFS(H7184&lt;100000,"Low",AND(H7184&gt;=100000,H7184&lt;250000),"Medium",H7184&gt;=250000,"High")</f>
        <v>Medium</v>
      </c>
      <c r="M7184" s="107" t="str">
        <f>IF(H7184&lt;100000,"Low",IF(AND(H7184&gt;=100000,H7184&lt;250000),"Medium","High"))</f>
        <v>Medium</v>
      </c>
    </row>
    <row r="7185" spans="1:13" x14ac:dyDescent="0.4">
      <c r="A7185" s="109" t="s">
        <v>6016</v>
      </c>
      <c r="B7185" s="109" t="s">
        <v>7428</v>
      </c>
      <c r="C7185" s="109" t="s">
        <v>1051</v>
      </c>
      <c r="D7185" s="109" t="s">
        <v>106</v>
      </c>
      <c r="E7185" s="109" t="s">
        <v>8794</v>
      </c>
      <c r="F7185" s="109" t="s">
        <v>95</v>
      </c>
      <c r="G7185" s="109" t="s">
        <v>6039</v>
      </c>
      <c r="H7185" s="107">
        <v>113930</v>
      </c>
      <c r="I7185" s="109">
        <v>5</v>
      </c>
      <c r="J7185" s="108">
        <v>162945</v>
      </c>
      <c r="K7185" s="107" t="str">
        <f>IF(J7185&gt;0,"Untung","Rugi")</f>
        <v>Untung</v>
      </c>
      <c r="L7185" s="107" t="str">
        <f t="array" ref="L7185">_xlfn.IFS(H7185&lt;100000,"Low",AND(H7185&gt;=100000,H7185&lt;250000),"Medium",H7185&gt;=250000,"High")</f>
        <v>Medium</v>
      </c>
      <c r="M7185" s="107" t="str">
        <f>IF(H7185&lt;100000,"Low",IF(AND(H7185&gt;=100000,H7185&lt;250000),"Medium","High"))</f>
        <v>Medium</v>
      </c>
    </row>
    <row r="7186" spans="1:13" x14ac:dyDescent="0.4">
      <c r="A7186" s="109" t="s">
        <v>6046</v>
      </c>
      <c r="B7186" s="109" t="s">
        <v>9633</v>
      </c>
      <c r="C7186" s="109" t="s">
        <v>100</v>
      </c>
      <c r="D7186" s="109" t="s">
        <v>96</v>
      </c>
      <c r="E7186" s="109" t="s">
        <v>8466</v>
      </c>
      <c r="F7186" s="109" t="s">
        <v>99</v>
      </c>
      <c r="G7186" s="109" t="s">
        <v>6024</v>
      </c>
      <c r="H7186" s="107">
        <v>27149</v>
      </c>
      <c r="I7186" s="109">
        <v>8</v>
      </c>
      <c r="J7186" s="108">
        <v>-100758</v>
      </c>
      <c r="K7186" s="107" t="str">
        <f>IF(J7186&gt;0,"Untung","Rugi")</f>
        <v>Rugi</v>
      </c>
      <c r="L7186" s="107" t="str">
        <f t="array" ref="L7186">_xlfn.IFS(H7186&lt;100000,"Low",AND(H7186&gt;=100000,H7186&lt;250000),"Medium",H7186&gt;=250000,"High")</f>
        <v>Low</v>
      </c>
      <c r="M7186" s="107" t="str">
        <f>IF(H7186&lt;100000,"Low",IF(AND(H7186&gt;=100000,H7186&lt;250000),"Medium","High"))</f>
        <v>Low</v>
      </c>
    </row>
    <row r="7187" spans="1:13" x14ac:dyDescent="0.4">
      <c r="A7187" s="109" t="s">
        <v>6016</v>
      </c>
      <c r="B7187" s="109" t="s">
        <v>9632</v>
      </c>
      <c r="C7187" s="109" t="s">
        <v>1051</v>
      </c>
      <c r="D7187" s="109" t="s">
        <v>102</v>
      </c>
      <c r="E7187" s="109" t="s">
        <v>9631</v>
      </c>
      <c r="F7187" s="109" t="s">
        <v>99</v>
      </c>
      <c r="G7187" s="109" t="s">
        <v>6049</v>
      </c>
      <c r="H7187" s="107">
        <v>368968</v>
      </c>
      <c r="I7187" s="109">
        <v>1</v>
      </c>
      <c r="J7187" s="108">
        <v>102726</v>
      </c>
      <c r="K7187" s="107" t="str">
        <f>IF(J7187&gt;0,"Untung","Rugi")</f>
        <v>Untung</v>
      </c>
      <c r="L7187" s="107" t="str">
        <f t="array" ref="L7187">_xlfn.IFS(H7187&lt;100000,"Low",AND(H7187&gt;=100000,H7187&lt;250000),"Medium",H7187&gt;=250000,"High")</f>
        <v>High</v>
      </c>
      <c r="M7187" s="107" t="str">
        <f>IF(H7187&lt;100000,"Low",IF(AND(H7187&gt;=100000,H7187&lt;250000),"Medium","High"))</f>
        <v>High</v>
      </c>
    </row>
    <row r="7188" spans="1:13" x14ac:dyDescent="0.4">
      <c r="A7188" s="109" t="s">
        <v>6016</v>
      </c>
      <c r="B7188" s="109" t="s">
        <v>9630</v>
      </c>
      <c r="C7188" s="109" t="s">
        <v>1051</v>
      </c>
      <c r="D7188" s="109" t="s">
        <v>102</v>
      </c>
      <c r="E7188" s="109" t="s">
        <v>7629</v>
      </c>
      <c r="F7188" s="109" t="s">
        <v>6021</v>
      </c>
      <c r="G7188" s="109" t="s">
        <v>6031</v>
      </c>
      <c r="H7188" s="107">
        <v>285782</v>
      </c>
      <c r="I7188" s="109">
        <v>2</v>
      </c>
      <c r="J7188" s="108">
        <v>352991</v>
      </c>
      <c r="K7188" s="107" t="str">
        <f>IF(J7188&gt;0,"Untung","Rugi")</f>
        <v>Untung</v>
      </c>
      <c r="L7188" s="107" t="str">
        <f t="array" ref="L7188">_xlfn.IFS(H7188&lt;100000,"Low",AND(H7188&gt;=100000,H7188&lt;250000),"Medium",H7188&gt;=250000,"High")</f>
        <v>High</v>
      </c>
      <c r="M7188" s="107" t="str">
        <f>IF(H7188&lt;100000,"Low",IF(AND(H7188&gt;=100000,H7188&lt;250000),"Medium","High"))</f>
        <v>High</v>
      </c>
    </row>
    <row r="7189" spans="1:13" x14ac:dyDescent="0.4">
      <c r="A7189" s="109" t="s">
        <v>6046</v>
      </c>
      <c r="B7189" s="109" t="s">
        <v>9629</v>
      </c>
      <c r="C7189" s="109" t="s">
        <v>1064</v>
      </c>
      <c r="D7189" s="109" t="s">
        <v>96</v>
      </c>
      <c r="E7189" s="109" t="s">
        <v>9628</v>
      </c>
      <c r="F7189" s="109" t="s">
        <v>6021</v>
      </c>
      <c r="G7189" s="109" t="s">
        <v>6020</v>
      </c>
      <c r="H7189" s="107">
        <v>399414</v>
      </c>
      <c r="I7189" s="109">
        <v>1</v>
      </c>
      <c r="J7189" s="108">
        <v>243579</v>
      </c>
      <c r="K7189" s="107" t="str">
        <f>IF(J7189&gt;0,"Untung","Rugi")</f>
        <v>Untung</v>
      </c>
      <c r="L7189" s="107" t="str">
        <f t="array" ref="L7189">_xlfn.IFS(H7189&lt;100000,"Low",AND(H7189&gt;=100000,H7189&lt;250000),"Medium",H7189&gt;=250000,"High")</f>
        <v>High</v>
      </c>
      <c r="M7189" s="107" t="str">
        <f>IF(H7189&lt;100000,"Low",IF(AND(H7189&gt;=100000,H7189&lt;250000),"Medium","High"))</f>
        <v>High</v>
      </c>
    </row>
    <row r="7190" spans="1:13" x14ac:dyDescent="0.4">
      <c r="A7190" s="109" t="s">
        <v>6016</v>
      </c>
      <c r="B7190" s="109" t="s">
        <v>9627</v>
      </c>
      <c r="C7190" s="109" t="s">
        <v>1064</v>
      </c>
      <c r="D7190" s="109" t="s">
        <v>96</v>
      </c>
      <c r="E7190" s="109" t="s">
        <v>6699</v>
      </c>
      <c r="F7190" s="109" t="s">
        <v>6021</v>
      </c>
      <c r="G7190" s="109" t="s">
        <v>6031</v>
      </c>
      <c r="H7190" s="107">
        <v>398834</v>
      </c>
      <c r="I7190" s="109">
        <v>2</v>
      </c>
      <c r="J7190" s="108">
        <v>297781</v>
      </c>
      <c r="K7190" s="107" t="str">
        <f>IF(J7190&gt;0,"Untung","Rugi")</f>
        <v>Untung</v>
      </c>
      <c r="L7190" s="107" t="str">
        <f t="array" ref="L7190">_xlfn.IFS(H7190&lt;100000,"Low",AND(H7190&gt;=100000,H7190&lt;250000),"Medium",H7190&gt;=250000,"High")</f>
        <v>High</v>
      </c>
      <c r="M7190" s="107" t="str">
        <f>IF(H7190&lt;100000,"Low",IF(AND(H7190&gt;=100000,H7190&lt;250000),"Medium","High"))</f>
        <v>High</v>
      </c>
    </row>
    <row r="7191" spans="1:13" x14ac:dyDescent="0.4">
      <c r="A7191" s="109" t="s">
        <v>6016</v>
      </c>
      <c r="B7191" s="109" t="s">
        <v>9626</v>
      </c>
      <c r="C7191" s="109" t="s">
        <v>1064</v>
      </c>
      <c r="D7191" s="109" t="s">
        <v>96</v>
      </c>
      <c r="E7191" s="109" t="s">
        <v>9050</v>
      </c>
      <c r="F7191" s="109" t="s">
        <v>99</v>
      </c>
      <c r="G7191" s="109" t="s">
        <v>6024</v>
      </c>
      <c r="H7191" s="107">
        <v>227499</v>
      </c>
      <c r="I7191" s="109">
        <v>1</v>
      </c>
      <c r="J7191" s="108">
        <v>-208415</v>
      </c>
      <c r="K7191" s="107" t="str">
        <f>IF(J7191&gt;0,"Untung","Rugi")</f>
        <v>Rugi</v>
      </c>
      <c r="L7191" s="107" t="str">
        <f t="array" ref="L7191">_xlfn.IFS(H7191&lt;100000,"Low",AND(H7191&gt;=100000,H7191&lt;250000),"Medium",H7191&gt;=250000,"High")</f>
        <v>Medium</v>
      </c>
      <c r="M7191" s="107" t="str">
        <f>IF(H7191&lt;100000,"Low",IF(AND(H7191&gt;=100000,H7191&lt;250000),"Medium","High"))</f>
        <v>Medium</v>
      </c>
    </row>
    <row r="7192" spans="1:13" x14ac:dyDescent="0.4">
      <c r="A7192" s="109" t="s">
        <v>6016</v>
      </c>
      <c r="B7192" s="109" t="s">
        <v>9625</v>
      </c>
      <c r="C7192" s="109" t="s">
        <v>100</v>
      </c>
      <c r="D7192" s="109" t="s">
        <v>102</v>
      </c>
      <c r="E7192" s="109" t="s">
        <v>9117</v>
      </c>
      <c r="F7192" s="109" t="s">
        <v>99</v>
      </c>
      <c r="G7192" s="109" t="s">
        <v>6109</v>
      </c>
      <c r="H7192" s="107">
        <v>364695</v>
      </c>
      <c r="I7192" s="109">
        <v>2</v>
      </c>
      <c r="J7192" s="108">
        <v>-121262</v>
      </c>
      <c r="K7192" s="107" t="str">
        <f>IF(J7192&gt;0,"Untung","Rugi")</f>
        <v>Rugi</v>
      </c>
      <c r="L7192" s="107" t="str">
        <f t="array" ref="L7192">_xlfn.IFS(H7192&lt;100000,"Low",AND(H7192&gt;=100000,H7192&lt;250000),"Medium",H7192&gt;=250000,"High")</f>
        <v>High</v>
      </c>
      <c r="M7192" s="107" t="str">
        <f>IF(H7192&lt;100000,"Low",IF(AND(H7192&gt;=100000,H7192&lt;250000),"Medium","High"))</f>
        <v>High</v>
      </c>
    </row>
    <row r="7193" spans="1:13" x14ac:dyDescent="0.4">
      <c r="A7193" s="109" t="s">
        <v>6027</v>
      </c>
      <c r="B7193" s="109" t="s">
        <v>9619</v>
      </c>
      <c r="C7193" s="109" t="s">
        <v>100</v>
      </c>
      <c r="D7193" s="109" t="s">
        <v>102</v>
      </c>
      <c r="E7193" s="109" t="s">
        <v>8759</v>
      </c>
      <c r="F7193" s="109" t="s">
        <v>6021</v>
      </c>
      <c r="G7193" s="109" t="s">
        <v>6031</v>
      </c>
      <c r="H7193" s="107">
        <v>379367</v>
      </c>
      <c r="I7193" s="109">
        <v>5</v>
      </c>
      <c r="J7193" s="108">
        <v>293205</v>
      </c>
      <c r="K7193" s="107" t="str">
        <f>IF(J7193&gt;0,"Untung","Rugi")</f>
        <v>Untung</v>
      </c>
      <c r="L7193" s="107" t="str">
        <f t="array" ref="L7193">_xlfn.IFS(H7193&lt;100000,"Low",AND(H7193&gt;=100000,H7193&lt;250000),"Medium",H7193&gt;=250000,"High")</f>
        <v>High</v>
      </c>
      <c r="M7193" s="107" t="str">
        <f>IF(H7193&lt;100000,"Low",IF(AND(H7193&gt;=100000,H7193&lt;250000),"Medium","High"))</f>
        <v>High</v>
      </c>
    </row>
    <row r="7194" spans="1:13" x14ac:dyDescent="0.4">
      <c r="A7194" s="109" t="s">
        <v>6027</v>
      </c>
      <c r="B7194" s="109" t="s">
        <v>9624</v>
      </c>
      <c r="C7194" s="109" t="s">
        <v>100</v>
      </c>
      <c r="D7194" s="109" t="s">
        <v>102</v>
      </c>
      <c r="E7194" s="109" t="s">
        <v>9151</v>
      </c>
      <c r="F7194" s="109" t="s">
        <v>6021</v>
      </c>
      <c r="G7194" s="109" t="s">
        <v>6020</v>
      </c>
      <c r="H7194" s="107">
        <v>170275</v>
      </c>
      <c r="I7194" s="109">
        <v>3</v>
      </c>
      <c r="J7194" s="108">
        <v>9177</v>
      </c>
      <c r="K7194" s="107" t="str">
        <f>IF(J7194&gt;0,"Untung","Rugi")</f>
        <v>Untung</v>
      </c>
      <c r="L7194" s="107" t="str">
        <f t="array" ref="L7194">_xlfn.IFS(H7194&lt;100000,"Low",AND(H7194&gt;=100000,H7194&lt;250000),"Medium",H7194&gt;=250000,"High")</f>
        <v>Medium</v>
      </c>
      <c r="M7194" s="107" t="str">
        <f>IF(H7194&lt;100000,"Low",IF(AND(H7194&gt;=100000,H7194&lt;250000),"Medium","High"))</f>
        <v>Medium</v>
      </c>
    </row>
    <row r="7195" spans="1:13" x14ac:dyDescent="0.4">
      <c r="A7195" s="109" t="s">
        <v>6027</v>
      </c>
      <c r="B7195" s="109" t="s">
        <v>9623</v>
      </c>
      <c r="C7195" s="109" t="s">
        <v>100</v>
      </c>
      <c r="D7195" s="109" t="s">
        <v>102</v>
      </c>
      <c r="E7195" s="109" t="s">
        <v>6220</v>
      </c>
      <c r="F7195" s="109" t="s">
        <v>95</v>
      </c>
      <c r="G7195" s="109" t="s">
        <v>6017</v>
      </c>
      <c r="H7195" s="107">
        <v>329199</v>
      </c>
      <c r="I7195" s="109">
        <v>5</v>
      </c>
      <c r="J7195" s="108">
        <v>298734</v>
      </c>
      <c r="K7195" s="107" t="str">
        <f>IF(J7195&gt;0,"Untung","Rugi")</f>
        <v>Untung</v>
      </c>
      <c r="L7195" s="107" t="str">
        <f t="array" ref="L7195">_xlfn.IFS(H7195&lt;100000,"Low",AND(H7195&gt;=100000,H7195&lt;250000),"Medium",H7195&gt;=250000,"High")</f>
        <v>High</v>
      </c>
      <c r="M7195" s="107" t="str">
        <f>IF(H7195&lt;100000,"Low",IF(AND(H7195&gt;=100000,H7195&lt;250000),"Medium","High"))</f>
        <v>High</v>
      </c>
    </row>
    <row r="7196" spans="1:13" x14ac:dyDescent="0.4">
      <c r="A7196" s="109" t="s">
        <v>6027</v>
      </c>
      <c r="B7196" s="109" t="s">
        <v>9622</v>
      </c>
      <c r="C7196" s="109" t="s">
        <v>100</v>
      </c>
      <c r="D7196" s="109" t="s">
        <v>102</v>
      </c>
      <c r="E7196" s="109" t="s">
        <v>6715</v>
      </c>
      <c r="F7196" s="109" t="s">
        <v>95</v>
      </c>
      <c r="G7196" s="109" t="s">
        <v>6052</v>
      </c>
      <c r="H7196" s="107">
        <v>18053</v>
      </c>
      <c r="I7196" s="109">
        <v>1</v>
      </c>
      <c r="J7196" s="108">
        <v>-165203</v>
      </c>
      <c r="K7196" s="107" t="str">
        <f>IF(J7196&gt;0,"Untung","Rugi")</f>
        <v>Rugi</v>
      </c>
      <c r="L7196" s="107" t="str">
        <f t="array" ref="L7196">_xlfn.IFS(H7196&lt;100000,"Low",AND(H7196&gt;=100000,H7196&lt;250000),"Medium",H7196&gt;=250000,"High")</f>
        <v>Low</v>
      </c>
      <c r="M7196" s="107" t="str">
        <f>IF(H7196&lt;100000,"Low",IF(AND(H7196&gt;=100000,H7196&lt;250000),"Medium","High"))</f>
        <v>Low</v>
      </c>
    </row>
    <row r="7197" spans="1:13" x14ac:dyDescent="0.4">
      <c r="A7197" s="109" t="s">
        <v>6027</v>
      </c>
      <c r="B7197" s="109" t="s">
        <v>9621</v>
      </c>
      <c r="C7197" s="109" t="s">
        <v>100</v>
      </c>
      <c r="D7197" s="109" t="s">
        <v>102</v>
      </c>
      <c r="E7197" s="109" t="s">
        <v>6506</v>
      </c>
      <c r="F7197" s="109" t="s">
        <v>95</v>
      </c>
      <c r="G7197" s="109" t="s">
        <v>6116</v>
      </c>
      <c r="H7197" s="107">
        <v>413699</v>
      </c>
      <c r="I7197" s="109">
        <v>5</v>
      </c>
      <c r="J7197" s="108">
        <v>243677</v>
      </c>
      <c r="K7197" s="107" t="str">
        <f>IF(J7197&gt;0,"Untung","Rugi")</f>
        <v>Untung</v>
      </c>
      <c r="L7197" s="107" t="str">
        <f t="array" ref="L7197">_xlfn.IFS(H7197&lt;100000,"Low",AND(H7197&gt;=100000,H7197&lt;250000),"Medium",H7197&gt;=250000,"High")</f>
        <v>High</v>
      </c>
      <c r="M7197" s="107" t="str">
        <f>IF(H7197&lt;100000,"Low",IF(AND(H7197&gt;=100000,H7197&lt;250000),"Medium","High"))</f>
        <v>High</v>
      </c>
    </row>
    <row r="7198" spans="1:13" x14ac:dyDescent="0.4">
      <c r="A7198" s="109" t="s">
        <v>6027</v>
      </c>
      <c r="B7198" s="109" t="s">
        <v>9620</v>
      </c>
      <c r="C7198" s="109" t="s">
        <v>100</v>
      </c>
      <c r="D7198" s="109" t="s">
        <v>102</v>
      </c>
      <c r="E7198" s="109" t="s">
        <v>6852</v>
      </c>
      <c r="F7198" s="109" t="s">
        <v>95</v>
      </c>
      <c r="G7198" s="109" t="s">
        <v>6052</v>
      </c>
      <c r="H7198" s="107">
        <v>212576</v>
      </c>
      <c r="I7198" s="109">
        <v>5</v>
      </c>
      <c r="J7198" s="108">
        <v>-116377</v>
      </c>
      <c r="K7198" s="107" t="str">
        <f>IF(J7198&gt;0,"Untung","Rugi")</f>
        <v>Rugi</v>
      </c>
      <c r="L7198" s="107" t="str">
        <f t="array" ref="L7198">_xlfn.IFS(H7198&lt;100000,"Low",AND(H7198&gt;=100000,H7198&lt;250000),"Medium",H7198&gt;=250000,"High")</f>
        <v>Medium</v>
      </c>
      <c r="M7198" s="107" t="str">
        <f>IF(H7198&lt;100000,"Low",IF(AND(H7198&gt;=100000,H7198&lt;250000),"Medium","High"))</f>
        <v>Medium</v>
      </c>
    </row>
    <row r="7199" spans="1:13" x14ac:dyDescent="0.4">
      <c r="A7199" s="109" t="s">
        <v>6027</v>
      </c>
      <c r="B7199" s="109" t="s">
        <v>9619</v>
      </c>
      <c r="C7199" s="109" t="s">
        <v>100</v>
      </c>
      <c r="D7199" s="109" t="s">
        <v>102</v>
      </c>
      <c r="E7199" s="109" t="s">
        <v>7483</v>
      </c>
      <c r="F7199" s="109" t="s">
        <v>95</v>
      </c>
      <c r="G7199" s="109" t="s">
        <v>6116</v>
      </c>
      <c r="H7199" s="107">
        <v>292823</v>
      </c>
      <c r="I7199" s="109">
        <v>2</v>
      </c>
      <c r="J7199" s="108">
        <v>-122140</v>
      </c>
      <c r="K7199" s="107" t="str">
        <f>IF(J7199&gt;0,"Untung","Rugi")</f>
        <v>Rugi</v>
      </c>
      <c r="L7199" s="107" t="str">
        <f t="array" ref="L7199">_xlfn.IFS(H7199&lt;100000,"Low",AND(H7199&gt;=100000,H7199&lt;250000),"Medium",H7199&gt;=250000,"High")</f>
        <v>High</v>
      </c>
      <c r="M7199" s="107" t="str">
        <f>IF(H7199&lt;100000,"Low",IF(AND(H7199&gt;=100000,H7199&lt;250000),"Medium","High"))</f>
        <v>High</v>
      </c>
    </row>
    <row r="7200" spans="1:13" x14ac:dyDescent="0.4">
      <c r="A7200" s="109" t="s">
        <v>6027</v>
      </c>
      <c r="B7200" s="109" t="s">
        <v>9618</v>
      </c>
      <c r="C7200" s="109" t="s">
        <v>100</v>
      </c>
      <c r="D7200" s="109" t="s">
        <v>102</v>
      </c>
      <c r="E7200" s="109" t="s">
        <v>9617</v>
      </c>
      <c r="F7200" s="109" t="s">
        <v>6021</v>
      </c>
      <c r="G7200" s="109" t="s">
        <v>6745</v>
      </c>
      <c r="H7200" s="107">
        <v>328317</v>
      </c>
      <c r="I7200" s="109">
        <v>3</v>
      </c>
      <c r="J7200" s="108">
        <v>-217190</v>
      </c>
      <c r="K7200" s="107" t="str">
        <f>IF(J7200&gt;0,"Untung","Rugi")</f>
        <v>Rugi</v>
      </c>
      <c r="L7200" s="107" t="str">
        <f t="array" ref="L7200">_xlfn.IFS(H7200&lt;100000,"Low",AND(H7200&gt;=100000,H7200&lt;250000),"Medium",H7200&gt;=250000,"High")</f>
        <v>High</v>
      </c>
      <c r="M7200" s="107" t="str">
        <f>IF(H7200&lt;100000,"Low",IF(AND(H7200&gt;=100000,H7200&lt;250000),"Medium","High"))</f>
        <v>High</v>
      </c>
    </row>
    <row r="7201" spans="1:13" x14ac:dyDescent="0.4">
      <c r="A7201" s="109" t="s">
        <v>6027</v>
      </c>
      <c r="B7201" s="109" t="s">
        <v>9616</v>
      </c>
      <c r="C7201" s="109" t="s">
        <v>1051</v>
      </c>
      <c r="D7201" s="109" t="s">
        <v>102</v>
      </c>
      <c r="E7201" s="109" t="s">
        <v>9615</v>
      </c>
      <c r="F7201" s="109" t="s">
        <v>95</v>
      </c>
      <c r="G7201" s="109" t="s">
        <v>6013</v>
      </c>
      <c r="H7201" s="107">
        <v>126986</v>
      </c>
      <c r="I7201" s="109">
        <v>4</v>
      </c>
      <c r="J7201" s="108">
        <v>342823</v>
      </c>
      <c r="K7201" s="107" t="str">
        <f>IF(J7201&gt;0,"Untung","Rugi")</f>
        <v>Untung</v>
      </c>
      <c r="L7201" s="107" t="str">
        <f t="array" ref="L7201">_xlfn.IFS(H7201&lt;100000,"Low",AND(H7201&gt;=100000,H7201&lt;250000),"Medium",H7201&gt;=250000,"High")</f>
        <v>Medium</v>
      </c>
      <c r="M7201" s="107" t="str">
        <f>IF(H7201&lt;100000,"Low",IF(AND(H7201&gt;=100000,H7201&lt;250000),"Medium","High"))</f>
        <v>Medium</v>
      </c>
    </row>
    <row r="7202" spans="1:13" x14ac:dyDescent="0.4">
      <c r="A7202" s="109" t="s">
        <v>6016</v>
      </c>
      <c r="B7202" s="109" t="s">
        <v>9614</v>
      </c>
      <c r="C7202" s="109" t="s">
        <v>1051</v>
      </c>
      <c r="D7202" s="109" t="s">
        <v>102</v>
      </c>
      <c r="E7202" s="109" t="s">
        <v>8194</v>
      </c>
      <c r="F7202" s="109" t="s">
        <v>99</v>
      </c>
      <c r="G7202" s="109" t="s">
        <v>6024</v>
      </c>
      <c r="H7202" s="107">
        <v>445470</v>
      </c>
      <c r="I7202" s="109">
        <v>3</v>
      </c>
      <c r="J7202" s="108">
        <v>405847</v>
      </c>
      <c r="K7202" s="107" t="str">
        <f>IF(J7202&gt;0,"Untung","Rugi")</f>
        <v>Untung</v>
      </c>
      <c r="L7202" s="107" t="str">
        <f t="array" ref="L7202">_xlfn.IFS(H7202&lt;100000,"Low",AND(H7202&gt;=100000,H7202&lt;250000),"Medium",H7202&gt;=250000,"High")</f>
        <v>High</v>
      </c>
      <c r="M7202" s="107" t="str">
        <f>IF(H7202&lt;100000,"Low",IF(AND(H7202&gt;=100000,H7202&lt;250000),"Medium","High"))</f>
        <v>High</v>
      </c>
    </row>
    <row r="7203" spans="1:13" x14ac:dyDescent="0.4">
      <c r="A7203" s="109" t="s">
        <v>6016</v>
      </c>
      <c r="B7203" s="109" t="s">
        <v>9613</v>
      </c>
      <c r="C7203" s="109" t="s">
        <v>1051</v>
      </c>
      <c r="D7203" s="109" t="s">
        <v>106</v>
      </c>
      <c r="E7203" s="109" t="s">
        <v>6366</v>
      </c>
      <c r="F7203" s="109" t="s">
        <v>99</v>
      </c>
      <c r="G7203" s="109" t="s">
        <v>6109</v>
      </c>
      <c r="H7203" s="107">
        <v>439076</v>
      </c>
      <c r="I7203" s="109">
        <v>2</v>
      </c>
      <c r="J7203" s="108">
        <v>393993</v>
      </c>
      <c r="K7203" s="107" t="str">
        <f>IF(J7203&gt;0,"Untung","Rugi")</f>
        <v>Untung</v>
      </c>
      <c r="L7203" s="107" t="str">
        <f t="array" ref="L7203">_xlfn.IFS(H7203&lt;100000,"Low",AND(H7203&gt;=100000,H7203&lt;250000),"Medium",H7203&gt;=250000,"High")</f>
        <v>High</v>
      </c>
      <c r="M7203" s="107" t="str">
        <f>IF(H7203&lt;100000,"Low",IF(AND(H7203&gt;=100000,H7203&lt;250000),"Medium","High"))</f>
        <v>High</v>
      </c>
    </row>
    <row r="7204" spans="1:13" x14ac:dyDescent="0.4">
      <c r="A7204" s="109" t="s">
        <v>6027</v>
      </c>
      <c r="B7204" s="109" t="s">
        <v>9612</v>
      </c>
      <c r="C7204" s="109" t="s">
        <v>1051</v>
      </c>
      <c r="D7204" s="109" t="s">
        <v>106</v>
      </c>
      <c r="E7204" s="109" t="s">
        <v>9611</v>
      </c>
      <c r="F7204" s="109" t="s">
        <v>99</v>
      </c>
      <c r="G7204" s="109" t="s">
        <v>6024</v>
      </c>
      <c r="H7204" s="107">
        <v>205245</v>
      </c>
      <c r="I7204" s="109">
        <v>2</v>
      </c>
      <c r="J7204" s="108">
        <v>44464</v>
      </c>
      <c r="K7204" s="107" t="str">
        <f>IF(J7204&gt;0,"Untung","Rugi")</f>
        <v>Untung</v>
      </c>
      <c r="L7204" s="107" t="str">
        <f t="array" ref="L7204">_xlfn.IFS(H7204&lt;100000,"Low",AND(H7204&gt;=100000,H7204&lt;250000),"Medium",H7204&gt;=250000,"High")</f>
        <v>Medium</v>
      </c>
      <c r="M7204" s="107" t="str">
        <f>IF(H7204&lt;100000,"Low",IF(AND(H7204&gt;=100000,H7204&lt;250000),"Medium","High"))</f>
        <v>Medium</v>
      </c>
    </row>
    <row r="7205" spans="1:13" x14ac:dyDescent="0.4">
      <c r="A7205" s="109" t="s">
        <v>6027</v>
      </c>
      <c r="B7205" s="109" t="s">
        <v>9610</v>
      </c>
      <c r="C7205" s="109" t="s">
        <v>100</v>
      </c>
      <c r="D7205" s="109" t="s">
        <v>104</v>
      </c>
      <c r="E7205" s="109" t="s">
        <v>8183</v>
      </c>
      <c r="F7205" s="109" t="s">
        <v>95</v>
      </c>
      <c r="G7205" s="109" t="s">
        <v>6052</v>
      </c>
      <c r="H7205" s="107">
        <v>83977</v>
      </c>
      <c r="I7205" s="109">
        <v>3</v>
      </c>
      <c r="J7205" s="108">
        <v>-54860</v>
      </c>
      <c r="K7205" s="107" t="str">
        <f>IF(J7205&gt;0,"Untung","Rugi")</f>
        <v>Rugi</v>
      </c>
      <c r="L7205" s="107" t="str">
        <f t="array" ref="L7205">_xlfn.IFS(H7205&lt;100000,"Low",AND(H7205&gt;=100000,H7205&lt;250000),"Medium",H7205&gt;=250000,"High")</f>
        <v>Low</v>
      </c>
      <c r="M7205" s="107" t="str">
        <f>IF(H7205&lt;100000,"Low",IF(AND(H7205&gt;=100000,H7205&lt;250000),"Medium","High"))</f>
        <v>Low</v>
      </c>
    </row>
    <row r="7206" spans="1:13" x14ac:dyDescent="0.4">
      <c r="A7206" s="109" t="s">
        <v>6016</v>
      </c>
      <c r="B7206" s="109" t="s">
        <v>9608</v>
      </c>
      <c r="C7206" s="109" t="s">
        <v>100</v>
      </c>
      <c r="D7206" s="109" t="s">
        <v>104</v>
      </c>
      <c r="E7206" s="109" t="s">
        <v>9304</v>
      </c>
      <c r="F7206" s="109" t="s">
        <v>95</v>
      </c>
      <c r="G7206" s="109" t="s">
        <v>6052</v>
      </c>
      <c r="H7206" s="107">
        <v>18239</v>
      </c>
      <c r="I7206" s="109">
        <v>2</v>
      </c>
      <c r="J7206" s="108">
        <v>257157</v>
      </c>
      <c r="K7206" s="107" t="str">
        <f>IF(J7206&gt;0,"Untung","Rugi")</f>
        <v>Untung</v>
      </c>
      <c r="L7206" s="107" t="str">
        <f t="array" ref="L7206">_xlfn.IFS(H7206&lt;100000,"Low",AND(H7206&gt;=100000,H7206&lt;250000),"Medium",H7206&gt;=250000,"High")</f>
        <v>Low</v>
      </c>
      <c r="M7206" s="107" t="str">
        <f>IF(H7206&lt;100000,"Low",IF(AND(H7206&gt;=100000,H7206&lt;250000),"Medium","High"))</f>
        <v>Low</v>
      </c>
    </row>
    <row r="7207" spans="1:13" x14ac:dyDescent="0.4">
      <c r="A7207" s="109" t="s">
        <v>6016</v>
      </c>
      <c r="B7207" s="109" t="s">
        <v>9609</v>
      </c>
      <c r="C7207" s="109" t="s">
        <v>100</v>
      </c>
      <c r="D7207" s="109" t="s">
        <v>104</v>
      </c>
      <c r="E7207" s="109" t="s">
        <v>8496</v>
      </c>
      <c r="F7207" s="109" t="s">
        <v>95</v>
      </c>
      <c r="G7207" s="109" t="s">
        <v>6017</v>
      </c>
      <c r="H7207" s="107">
        <v>277108</v>
      </c>
      <c r="I7207" s="109">
        <v>2</v>
      </c>
      <c r="J7207" s="108">
        <v>75239</v>
      </c>
      <c r="K7207" s="107" t="str">
        <f>IF(J7207&gt;0,"Untung","Rugi")</f>
        <v>Untung</v>
      </c>
      <c r="L7207" s="107" t="str">
        <f t="array" ref="L7207">_xlfn.IFS(H7207&lt;100000,"Low",AND(H7207&gt;=100000,H7207&lt;250000),"Medium",H7207&gt;=250000,"High")</f>
        <v>High</v>
      </c>
      <c r="M7207" s="107" t="str">
        <f>IF(H7207&lt;100000,"Low",IF(AND(H7207&gt;=100000,H7207&lt;250000),"Medium","High"))</f>
        <v>High</v>
      </c>
    </row>
    <row r="7208" spans="1:13" x14ac:dyDescent="0.4">
      <c r="A7208" s="109" t="s">
        <v>6016</v>
      </c>
      <c r="B7208" s="109" t="s">
        <v>9608</v>
      </c>
      <c r="C7208" s="109" t="s">
        <v>100</v>
      </c>
      <c r="D7208" s="109" t="s">
        <v>104</v>
      </c>
      <c r="E7208" s="109" t="s">
        <v>9607</v>
      </c>
      <c r="F7208" s="109" t="s">
        <v>95</v>
      </c>
      <c r="G7208" s="109" t="s">
        <v>6017</v>
      </c>
      <c r="H7208" s="107">
        <v>37239</v>
      </c>
      <c r="I7208" s="109">
        <v>4</v>
      </c>
      <c r="J7208" s="108">
        <v>151340</v>
      </c>
      <c r="K7208" s="107" t="str">
        <f>IF(J7208&gt;0,"Untung","Rugi")</f>
        <v>Untung</v>
      </c>
      <c r="L7208" s="107" t="str">
        <f t="array" ref="L7208">_xlfn.IFS(H7208&lt;100000,"Low",AND(H7208&gt;=100000,H7208&lt;250000),"Medium",H7208&gt;=250000,"High")</f>
        <v>Low</v>
      </c>
      <c r="M7208" s="107" t="str">
        <f>IF(H7208&lt;100000,"Low",IF(AND(H7208&gt;=100000,H7208&lt;250000),"Medium","High"))</f>
        <v>Low</v>
      </c>
    </row>
    <row r="7209" spans="1:13" x14ac:dyDescent="0.4">
      <c r="A7209" s="109" t="s">
        <v>6016</v>
      </c>
      <c r="B7209" s="109" t="s">
        <v>9606</v>
      </c>
      <c r="C7209" s="109" t="s">
        <v>100</v>
      </c>
      <c r="D7209" s="109" t="s">
        <v>104</v>
      </c>
      <c r="E7209" s="109" t="s">
        <v>9605</v>
      </c>
      <c r="F7209" s="109" t="s">
        <v>95</v>
      </c>
      <c r="G7209" s="109" t="s">
        <v>6013</v>
      </c>
      <c r="H7209" s="107">
        <v>407666</v>
      </c>
      <c r="I7209" s="109">
        <v>3</v>
      </c>
      <c r="J7209" s="108">
        <v>84525</v>
      </c>
      <c r="K7209" s="107" t="str">
        <f>IF(J7209&gt;0,"Untung","Rugi")</f>
        <v>Untung</v>
      </c>
      <c r="L7209" s="107" t="str">
        <f t="array" ref="L7209">_xlfn.IFS(H7209&lt;100000,"Low",AND(H7209&gt;=100000,H7209&lt;250000),"Medium",H7209&gt;=250000,"High")</f>
        <v>High</v>
      </c>
      <c r="M7209" s="107" t="str">
        <f>IF(H7209&lt;100000,"Low",IF(AND(H7209&gt;=100000,H7209&lt;250000),"Medium","High"))</f>
        <v>High</v>
      </c>
    </row>
    <row r="7210" spans="1:13" x14ac:dyDescent="0.4">
      <c r="A7210" s="109" t="s">
        <v>6016</v>
      </c>
      <c r="B7210" s="109" t="s">
        <v>9604</v>
      </c>
      <c r="C7210" s="109" t="s">
        <v>1051</v>
      </c>
      <c r="D7210" s="109" t="s">
        <v>96</v>
      </c>
      <c r="E7210" s="109" t="s">
        <v>7095</v>
      </c>
      <c r="F7210" s="109" t="s">
        <v>95</v>
      </c>
      <c r="G7210" s="109" t="s">
        <v>6057</v>
      </c>
      <c r="H7210" s="107">
        <v>211565</v>
      </c>
      <c r="I7210" s="109">
        <v>3</v>
      </c>
      <c r="J7210" s="108">
        <v>35713</v>
      </c>
      <c r="K7210" s="107" t="str">
        <f>IF(J7210&gt;0,"Untung","Rugi")</f>
        <v>Untung</v>
      </c>
      <c r="L7210" s="107" t="str">
        <f t="array" ref="L7210">_xlfn.IFS(H7210&lt;100000,"Low",AND(H7210&gt;=100000,H7210&lt;250000),"Medium",H7210&gt;=250000,"High")</f>
        <v>Medium</v>
      </c>
      <c r="M7210" s="107" t="str">
        <f>IF(H7210&lt;100000,"Low",IF(AND(H7210&gt;=100000,H7210&lt;250000),"Medium","High"))</f>
        <v>Medium</v>
      </c>
    </row>
    <row r="7211" spans="1:13" x14ac:dyDescent="0.4">
      <c r="A7211" s="109" t="s">
        <v>6016</v>
      </c>
      <c r="B7211" s="109" t="s">
        <v>9603</v>
      </c>
      <c r="C7211" s="109" t="s">
        <v>1051</v>
      </c>
      <c r="D7211" s="109" t="s">
        <v>96</v>
      </c>
      <c r="E7211" s="109" t="s">
        <v>6803</v>
      </c>
      <c r="F7211" s="109" t="s">
        <v>95</v>
      </c>
      <c r="G7211" s="109" t="s">
        <v>6052</v>
      </c>
      <c r="H7211" s="107">
        <v>83022</v>
      </c>
      <c r="I7211" s="109">
        <v>5</v>
      </c>
      <c r="J7211" s="108">
        <v>217191</v>
      </c>
      <c r="K7211" s="107" t="str">
        <f>IF(J7211&gt;0,"Untung","Rugi")</f>
        <v>Untung</v>
      </c>
      <c r="L7211" s="107" t="str">
        <f t="array" ref="L7211">_xlfn.IFS(H7211&lt;100000,"Low",AND(H7211&gt;=100000,H7211&lt;250000),"Medium",H7211&gt;=250000,"High")</f>
        <v>Low</v>
      </c>
      <c r="M7211" s="107" t="str">
        <f>IF(H7211&lt;100000,"Low",IF(AND(H7211&gt;=100000,H7211&lt;250000),"Medium","High"))</f>
        <v>Low</v>
      </c>
    </row>
    <row r="7212" spans="1:13" x14ac:dyDescent="0.4">
      <c r="A7212" s="109" t="s">
        <v>6016</v>
      </c>
      <c r="B7212" s="109" t="s">
        <v>9602</v>
      </c>
      <c r="C7212" s="109" t="s">
        <v>100</v>
      </c>
      <c r="D7212" s="109" t="s">
        <v>96</v>
      </c>
      <c r="E7212" s="109" t="s">
        <v>8183</v>
      </c>
      <c r="F7212" s="109" t="s">
        <v>95</v>
      </c>
      <c r="G7212" s="109" t="s">
        <v>6052</v>
      </c>
      <c r="H7212" s="107">
        <v>423921</v>
      </c>
      <c r="I7212" s="109">
        <v>3</v>
      </c>
      <c r="J7212" s="108">
        <v>-152817</v>
      </c>
      <c r="K7212" s="107" t="str">
        <f>IF(J7212&gt;0,"Untung","Rugi")</f>
        <v>Rugi</v>
      </c>
      <c r="L7212" s="107" t="str">
        <f t="array" ref="L7212">_xlfn.IFS(H7212&lt;100000,"Low",AND(H7212&gt;=100000,H7212&lt;250000),"Medium",H7212&gt;=250000,"High")</f>
        <v>High</v>
      </c>
      <c r="M7212" s="107" t="str">
        <f>IF(H7212&lt;100000,"Low",IF(AND(H7212&gt;=100000,H7212&lt;250000),"Medium","High"))</f>
        <v>High</v>
      </c>
    </row>
    <row r="7213" spans="1:13" x14ac:dyDescent="0.4">
      <c r="A7213" s="109" t="s">
        <v>6016</v>
      </c>
      <c r="B7213" s="109" t="s">
        <v>9601</v>
      </c>
      <c r="C7213" s="109" t="s">
        <v>100</v>
      </c>
      <c r="D7213" s="109" t="s">
        <v>96</v>
      </c>
      <c r="E7213" s="109" t="s">
        <v>7407</v>
      </c>
      <c r="F7213" s="109" t="s">
        <v>95</v>
      </c>
      <c r="G7213" s="109" t="s">
        <v>6052</v>
      </c>
      <c r="H7213" s="107">
        <v>171685</v>
      </c>
      <c r="I7213" s="109">
        <v>6</v>
      </c>
      <c r="J7213" s="108">
        <v>-19160</v>
      </c>
      <c r="K7213" s="107" t="str">
        <f>IF(J7213&gt;0,"Untung","Rugi")</f>
        <v>Rugi</v>
      </c>
      <c r="L7213" s="107" t="str">
        <f t="array" ref="L7213">_xlfn.IFS(H7213&lt;100000,"Low",AND(H7213&gt;=100000,H7213&lt;250000),"Medium",H7213&gt;=250000,"High")</f>
        <v>Medium</v>
      </c>
      <c r="M7213" s="107" t="str">
        <f>IF(H7213&lt;100000,"Low",IF(AND(H7213&gt;=100000,H7213&lt;250000),"Medium","High"))</f>
        <v>Medium</v>
      </c>
    </row>
    <row r="7214" spans="1:13" x14ac:dyDescent="0.4">
      <c r="A7214" s="109" t="s">
        <v>6016</v>
      </c>
      <c r="B7214" s="109" t="s">
        <v>9600</v>
      </c>
      <c r="C7214" s="109" t="s">
        <v>100</v>
      </c>
      <c r="D7214" s="109" t="s">
        <v>96</v>
      </c>
      <c r="E7214" s="109" t="s">
        <v>7769</v>
      </c>
      <c r="F7214" s="109" t="s">
        <v>95</v>
      </c>
      <c r="G7214" s="109" t="s">
        <v>6062</v>
      </c>
      <c r="H7214" s="107">
        <v>351223</v>
      </c>
      <c r="I7214" s="109">
        <v>5</v>
      </c>
      <c r="J7214" s="108">
        <v>-139702</v>
      </c>
      <c r="K7214" s="107" t="str">
        <f>IF(J7214&gt;0,"Untung","Rugi")</f>
        <v>Rugi</v>
      </c>
      <c r="L7214" s="107" t="str">
        <f t="array" ref="L7214">_xlfn.IFS(H7214&lt;100000,"Low",AND(H7214&gt;=100000,H7214&lt;250000),"Medium",H7214&gt;=250000,"High")</f>
        <v>High</v>
      </c>
      <c r="M7214" s="107" t="str">
        <f>IF(H7214&lt;100000,"Low",IF(AND(H7214&gt;=100000,H7214&lt;250000),"Medium","High"))</f>
        <v>High</v>
      </c>
    </row>
    <row r="7215" spans="1:13" x14ac:dyDescent="0.4">
      <c r="A7215" s="109" t="s">
        <v>6016</v>
      </c>
      <c r="B7215" s="109" t="s">
        <v>9600</v>
      </c>
      <c r="C7215" s="109" t="s">
        <v>100</v>
      </c>
      <c r="D7215" s="109" t="s">
        <v>96</v>
      </c>
      <c r="E7215" s="109" t="s">
        <v>9599</v>
      </c>
      <c r="F7215" s="109" t="s">
        <v>95</v>
      </c>
      <c r="G7215" s="109" t="s">
        <v>6052</v>
      </c>
      <c r="H7215" s="107">
        <v>402217</v>
      </c>
      <c r="I7215" s="109">
        <v>5</v>
      </c>
      <c r="J7215" s="108">
        <v>44946</v>
      </c>
      <c r="K7215" s="107" t="str">
        <f>IF(J7215&gt;0,"Untung","Rugi")</f>
        <v>Untung</v>
      </c>
      <c r="L7215" s="107" t="str">
        <f t="array" ref="L7215">_xlfn.IFS(H7215&lt;100000,"Low",AND(H7215&gt;=100000,H7215&lt;250000),"Medium",H7215&gt;=250000,"High")</f>
        <v>High</v>
      </c>
      <c r="M7215" s="107" t="str">
        <f>IF(H7215&lt;100000,"Low",IF(AND(H7215&gt;=100000,H7215&lt;250000),"Medium","High"))</f>
        <v>High</v>
      </c>
    </row>
    <row r="7216" spans="1:13" x14ac:dyDescent="0.4">
      <c r="A7216" s="109" t="s">
        <v>6016</v>
      </c>
      <c r="B7216" s="109" t="s">
        <v>9598</v>
      </c>
      <c r="C7216" s="109" t="s">
        <v>100</v>
      </c>
      <c r="D7216" s="109" t="s">
        <v>96</v>
      </c>
      <c r="E7216" s="109" t="s">
        <v>9597</v>
      </c>
      <c r="F7216" s="109" t="s">
        <v>99</v>
      </c>
      <c r="G7216" s="109" t="s">
        <v>6024</v>
      </c>
      <c r="H7216" s="107">
        <v>255721</v>
      </c>
      <c r="I7216" s="109">
        <v>5</v>
      </c>
      <c r="J7216" s="108">
        <v>-42904</v>
      </c>
      <c r="K7216" s="107" t="str">
        <f>IF(J7216&gt;0,"Untung","Rugi")</f>
        <v>Rugi</v>
      </c>
      <c r="L7216" s="107" t="str">
        <f t="array" ref="L7216">_xlfn.IFS(H7216&lt;100000,"Low",AND(H7216&gt;=100000,H7216&lt;250000),"Medium",H7216&gt;=250000,"High")</f>
        <v>High</v>
      </c>
      <c r="M7216" s="107" t="str">
        <f>IF(H7216&lt;100000,"Low",IF(AND(H7216&gt;=100000,H7216&lt;250000),"Medium","High"))</f>
        <v>High</v>
      </c>
    </row>
    <row r="7217" spans="1:13" x14ac:dyDescent="0.4">
      <c r="A7217" s="109" t="s">
        <v>6027</v>
      </c>
      <c r="B7217" s="109" t="s">
        <v>9596</v>
      </c>
      <c r="C7217" s="109" t="s">
        <v>1051</v>
      </c>
      <c r="D7217" s="109" t="s">
        <v>96</v>
      </c>
      <c r="E7217" s="109" t="s">
        <v>6236</v>
      </c>
      <c r="F7217" s="109" t="s">
        <v>95</v>
      </c>
      <c r="G7217" s="109" t="s">
        <v>6052</v>
      </c>
      <c r="H7217" s="107">
        <v>296773</v>
      </c>
      <c r="I7217" s="109">
        <v>5</v>
      </c>
      <c r="J7217" s="108">
        <v>16965</v>
      </c>
      <c r="K7217" s="107" t="str">
        <f>IF(J7217&gt;0,"Untung","Rugi")</f>
        <v>Untung</v>
      </c>
      <c r="L7217" s="107" t="str">
        <f t="array" ref="L7217">_xlfn.IFS(H7217&lt;100000,"Low",AND(H7217&gt;=100000,H7217&lt;250000),"Medium",H7217&gt;=250000,"High")</f>
        <v>High</v>
      </c>
      <c r="M7217" s="107" t="str">
        <f>IF(H7217&lt;100000,"Low",IF(AND(H7217&gt;=100000,H7217&lt;250000),"Medium","High"))</f>
        <v>High</v>
      </c>
    </row>
    <row r="7218" spans="1:13" x14ac:dyDescent="0.4">
      <c r="A7218" s="109" t="s">
        <v>6016</v>
      </c>
      <c r="B7218" s="109" t="s">
        <v>9595</v>
      </c>
      <c r="C7218" s="109" t="s">
        <v>1051</v>
      </c>
      <c r="D7218" s="109" t="s">
        <v>96</v>
      </c>
      <c r="E7218" s="109" t="s">
        <v>6989</v>
      </c>
      <c r="F7218" s="109" t="s">
        <v>99</v>
      </c>
      <c r="G7218" s="109" t="s">
        <v>6049</v>
      </c>
      <c r="H7218" s="107">
        <v>184026</v>
      </c>
      <c r="I7218" s="109">
        <v>2</v>
      </c>
      <c r="J7218" s="108">
        <v>-182543</v>
      </c>
      <c r="K7218" s="107" t="str">
        <f>IF(J7218&gt;0,"Untung","Rugi")</f>
        <v>Rugi</v>
      </c>
      <c r="L7218" s="107" t="str">
        <f t="array" ref="L7218">_xlfn.IFS(H7218&lt;100000,"Low",AND(H7218&gt;=100000,H7218&lt;250000),"Medium",H7218&gt;=250000,"High")</f>
        <v>Medium</v>
      </c>
      <c r="M7218" s="107" t="str">
        <f>IF(H7218&lt;100000,"Low",IF(AND(H7218&gt;=100000,H7218&lt;250000),"Medium","High"))</f>
        <v>Medium</v>
      </c>
    </row>
    <row r="7219" spans="1:13" x14ac:dyDescent="0.4">
      <c r="A7219" s="109" t="s">
        <v>6016</v>
      </c>
      <c r="B7219" s="109" t="s">
        <v>9594</v>
      </c>
      <c r="C7219" s="109" t="s">
        <v>100</v>
      </c>
      <c r="D7219" s="109" t="s">
        <v>96</v>
      </c>
      <c r="E7219" s="109" t="s">
        <v>7941</v>
      </c>
      <c r="F7219" s="109" t="s">
        <v>95</v>
      </c>
      <c r="G7219" s="109" t="s">
        <v>6039</v>
      </c>
      <c r="H7219" s="107">
        <v>156552</v>
      </c>
      <c r="I7219" s="109">
        <v>3</v>
      </c>
      <c r="J7219" s="108">
        <v>-222441</v>
      </c>
      <c r="K7219" s="107" t="str">
        <f>IF(J7219&gt;0,"Untung","Rugi")</f>
        <v>Rugi</v>
      </c>
      <c r="L7219" s="107" t="str">
        <f t="array" ref="L7219">_xlfn.IFS(H7219&lt;100000,"Low",AND(H7219&gt;=100000,H7219&lt;250000),"Medium",H7219&gt;=250000,"High")</f>
        <v>Medium</v>
      </c>
      <c r="M7219" s="107" t="str">
        <f>IF(H7219&lt;100000,"Low",IF(AND(H7219&gt;=100000,H7219&lt;250000),"Medium","High"))</f>
        <v>Medium</v>
      </c>
    </row>
    <row r="7220" spans="1:13" x14ac:dyDescent="0.4">
      <c r="A7220" s="109" t="s">
        <v>6046</v>
      </c>
      <c r="B7220" s="109" t="s">
        <v>9593</v>
      </c>
      <c r="C7220" s="109" t="s">
        <v>100</v>
      </c>
      <c r="D7220" s="109" t="s">
        <v>106</v>
      </c>
      <c r="E7220" s="109" t="s">
        <v>8582</v>
      </c>
      <c r="F7220" s="109" t="s">
        <v>95</v>
      </c>
      <c r="G7220" s="109" t="s">
        <v>6017</v>
      </c>
      <c r="H7220" s="107">
        <v>309876</v>
      </c>
      <c r="I7220" s="109">
        <v>2</v>
      </c>
      <c r="J7220" s="108">
        <v>247441</v>
      </c>
      <c r="K7220" s="107" t="str">
        <f>IF(J7220&gt;0,"Untung","Rugi")</f>
        <v>Untung</v>
      </c>
      <c r="L7220" s="107" t="str">
        <f t="array" ref="L7220">_xlfn.IFS(H7220&lt;100000,"Low",AND(H7220&gt;=100000,H7220&lt;250000),"Medium",H7220&gt;=250000,"High")</f>
        <v>High</v>
      </c>
      <c r="M7220" s="107" t="str">
        <f>IF(H7220&lt;100000,"Low",IF(AND(H7220&gt;=100000,H7220&lt;250000),"Medium","High"))</f>
        <v>High</v>
      </c>
    </row>
    <row r="7221" spans="1:13" x14ac:dyDescent="0.4">
      <c r="A7221" s="109" t="s">
        <v>6046</v>
      </c>
      <c r="B7221" s="109" t="s">
        <v>9592</v>
      </c>
      <c r="C7221" s="109" t="s">
        <v>100</v>
      </c>
      <c r="D7221" s="109" t="s">
        <v>106</v>
      </c>
      <c r="E7221" s="109" t="s">
        <v>6201</v>
      </c>
      <c r="F7221" s="109" t="s">
        <v>95</v>
      </c>
      <c r="G7221" s="109" t="s">
        <v>6116</v>
      </c>
      <c r="H7221" s="107">
        <v>417679</v>
      </c>
      <c r="I7221" s="109">
        <v>3</v>
      </c>
      <c r="J7221" s="108">
        <v>325524</v>
      </c>
      <c r="K7221" s="107" t="str">
        <f>IF(J7221&gt;0,"Untung","Rugi")</f>
        <v>Untung</v>
      </c>
      <c r="L7221" s="107" t="str">
        <f t="array" ref="L7221">_xlfn.IFS(H7221&lt;100000,"Low",AND(H7221&gt;=100000,H7221&lt;250000),"Medium",H7221&gt;=250000,"High")</f>
        <v>High</v>
      </c>
      <c r="M7221" s="107" t="str">
        <f>IF(H7221&lt;100000,"Low",IF(AND(H7221&gt;=100000,H7221&lt;250000),"Medium","High"))</f>
        <v>High</v>
      </c>
    </row>
    <row r="7222" spans="1:13" x14ac:dyDescent="0.4">
      <c r="A7222" s="109" t="s">
        <v>6046</v>
      </c>
      <c r="B7222" s="109" t="s">
        <v>9592</v>
      </c>
      <c r="C7222" s="109" t="s">
        <v>1064</v>
      </c>
      <c r="D7222" s="109" t="s">
        <v>106</v>
      </c>
      <c r="E7222" s="109" t="s">
        <v>7011</v>
      </c>
      <c r="F7222" s="109" t="s">
        <v>95</v>
      </c>
      <c r="G7222" s="109" t="s">
        <v>6017</v>
      </c>
      <c r="H7222" s="107">
        <v>369342</v>
      </c>
      <c r="I7222" s="109">
        <v>1</v>
      </c>
      <c r="J7222" s="108">
        <v>274443</v>
      </c>
      <c r="K7222" s="107" t="str">
        <f>IF(J7222&gt;0,"Untung","Rugi")</f>
        <v>Untung</v>
      </c>
      <c r="L7222" s="107" t="str">
        <f t="array" ref="L7222">_xlfn.IFS(H7222&lt;100000,"Low",AND(H7222&gt;=100000,H7222&lt;250000),"Medium",H7222&gt;=250000,"High")</f>
        <v>High</v>
      </c>
      <c r="M7222" s="107" t="str">
        <f>IF(H7222&lt;100000,"Low",IF(AND(H7222&gt;=100000,H7222&lt;250000),"Medium","High"))</f>
        <v>High</v>
      </c>
    </row>
    <row r="7223" spans="1:13" x14ac:dyDescent="0.4">
      <c r="A7223" s="109" t="s">
        <v>6027</v>
      </c>
      <c r="B7223" s="109" t="s">
        <v>9590</v>
      </c>
      <c r="C7223" s="109" t="s">
        <v>1064</v>
      </c>
      <c r="D7223" s="109" t="s">
        <v>106</v>
      </c>
      <c r="E7223" s="109" t="s">
        <v>8382</v>
      </c>
      <c r="F7223" s="109" t="s">
        <v>95</v>
      </c>
      <c r="G7223" s="109" t="s">
        <v>6017</v>
      </c>
      <c r="H7223" s="107">
        <v>64376</v>
      </c>
      <c r="I7223" s="109">
        <v>2</v>
      </c>
      <c r="J7223" s="108">
        <v>-114817</v>
      </c>
      <c r="K7223" s="107" t="str">
        <f>IF(J7223&gt;0,"Untung","Rugi")</f>
        <v>Rugi</v>
      </c>
      <c r="L7223" s="107" t="str">
        <f t="array" ref="L7223">_xlfn.IFS(H7223&lt;100000,"Low",AND(H7223&gt;=100000,H7223&lt;250000),"Medium",H7223&gt;=250000,"High")</f>
        <v>Low</v>
      </c>
      <c r="M7223" s="107" t="str">
        <f>IF(H7223&lt;100000,"Low",IF(AND(H7223&gt;=100000,H7223&lt;250000),"Medium","High"))</f>
        <v>Low</v>
      </c>
    </row>
    <row r="7224" spans="1:13" x14ac:dyDescent="0.4">
      <c r="A7224" s="109" t="s">
        <v>6027</v>
      </c>
      <c r="B7224" s="109" t="s">
        <v>9590</v>
      </c>
      <c r="C7224" s="109" t="s">
        <v>1064</v>
      </c>
      <c r="D7224" s="109" t="s">
        <v>106</v>
      </c>
      <c r="E7224" s="109" t="s">
        <v>9591</v>
      </c>
      <c r="F7224" s="109" t="s">
        <v>99</v>
      </c>
      <c r="G7224" s="109" t="s">
        <v>6024</v>
      </c>
      <c r="H7224" s="107">
        <v>27639</v>
      </c>
      <c r="I7224" s="109">
        <v>1</v>
      </c>
      <c r="J7224" s="108">
        <v>-126845</v>
      </c>
      <c r="K7224" s="107" t="str">
        <f>IF(J7224&gt;0,"Untung","Rugi")</f>
        <v>Rugi</v>
      </c>
      <c r="L7224" s="107" t="str">
        <f t="array" ref="L7224">_xlfn.IFS(H7224&lt;100000,"Low",AND(H7224&gt;=100000,H7224&lt;250000),"Medium",H7224&gt;=250000,"High")</f>
        <v>Low</v>
      </c>
      <c r="M7224" s="107" t="str">
        <f>IF(H7224&lt;100000,"Low",IF(AND(H7224&gt;=100000,H7224&lt;250000),"Medium","High"))</f>
        <v>Low</v>
      </c>
    </row>
    <row r="7225" spans="1:13" x14ac:dyDescent="0.4">
      <c r="A7225" s="109" t="s">
        <v>6027</v>
      </c>
      <c r="B7225" s="109" t="s">
        <v>9590</v>
      </c>
      <c r="C7225" s="109" t="s">
        <v>1064</v>
      </c>
      <c r="D7225" s="109" t="s">
        <v>106</v>
      </c>
      <c r="E7225" s="109" t="s">
        <v>7394</v>
      </c>
      <c r="F7225" s="109" t="s">
        <v>95</v>
      </c>
      <c r="G7225" s="109" t="s">
        <v>6017</v>
      </c>
      <c r="H7225" s="107">
        <v>385930</v>
      </c>
      <c r="I7225" s="109">
        <v>5</v>
      </c>
      <c r="J7225" s="108">
        <v>183618</v>
      </c>
      <c r="K7225" s="107" t="str">
        <f>IF(J7225&gt;0,"Untung","Rugi")</f>
        <v>Untung</v>
      </c>
      <c r="L7225" s="107" t="str">
        <f t="array" ref="L7225">_xlfn.IFS(H7225&lt;100000,"Low",AND(H7225&gt;=100000,H7225&lt;250000),"Medium",H7225&gt;=250000,"High")</f>
        <v>High</v>
      </c>
      <c r="M7225" s="107" t="str">
        <f>IF(H7225&lt;100000,"Low",IF(AND(H7225&gt;=100000,H7225&lt;250000),"Medium","High"))</f>
        <v>High</v>
      </c>
    </row>
    <row r="7226" spans="1:13" x14ac:dyDescent="0.4">
      <c r="A7226" s="109" t="s">
        <v>6027</v>
      </c>
      <c r="B7226" s="109" t="s">
        <v>9589</v>
      </c>
      <c r="C7226" s="109" t="s">
        <v>1051</v>
      </c>
      <c r="D7226" s="109" t="s">
        <v>104</v>
      </c>
      <c r="E7226" s="109" t="s">
        <v>9588</v>
      </c>
      <c r="F7226" s="109" t="s">
        <v>99</v>
      </c>
      <c r="G7226" s="109" t="s">
        <v>6024</v>
      </c>
      <c r="H7226" s="107">
        <v>173534</v>
      </c>
      <c r="I7226" s="109">
        <v>5</v>
      </c>
      <c r="J7226" s="108">
        <v>288451</v>
      </c>
      <c r="K7226" s="107" t="str">
        <f>IF(J7226&gt;0,"Untung","Rugi")</f>
        <v>Untung</v>
      </c>
      <c r="L7226" s="107" t="str">
        <f t="array" ref="L7226">_xlfn.IFS(H7226&lt;100000,"Low",AND(H7226&gt;=100000,H7226&lt;250000),"Medium",H7226&gt;=250000,"High")</f>
        <v>Medium</v>
      </c>
      <c r="M7226" s="107" t="str">
        <f>IF(H7226&lt;100000,"Low",IF(AND(H7226&gt;=100000,H7226&lt;250000),"Medium","High"))</f>
        <v>Medium</v>
      </c>
    </row>
    <row r="7227" spans="1:13" x14ac:dyDescent="0.4">
      <c r="A7227" s="109" t="s">
        <v>6046</v>
      </c>
      <c r="B7227" s="109" t="s">
        <v>9587</v>
      </c>
      <c r="C7227" s="109" t="s">
        <v>1064</v>
      </c>
      <c r="D7227" s="109" t="s">
        <v>106</v>
      </c>
      <c r="E7227" s="109" t="s">
        <v>6529</v>
      </c>
      <c r="F7227" s="109" t="s">
        <v>95</v>
      </c>
      <c r="G7227" s="109" t="s">
        <v>6062</v>
      </c>
      <c r="H7227" s="107">
        <v>261100</v>
      </c>
      <c r="I7227" s="109">
        <v>3</v>
      </c>
      <c r="J7227" s="108">
        <v>414601</v>
      </c>
      <c r="K7227" s="107" t="str">
        <f>IF(J7227&gt;0,"Untung","Rugi")</f>
        <v>Untung</v>
      </c>
      <c r="L7227" s="107" t="str">
        <f t="array" ref="L7227">_xlfn.IFS(H7227&lt;100000,"Low",AND(H7227&gt;=100000,H7227&lt;250000),"Medium",H7227&gt;=250000,"High")</f>
        <v>High</v>
      </c>
      <c r="M7227" s="107" t="str">
        <f>IF(H7227&lt;100000,"Low",IF(AND(H7227&gt;=100000,H7227&lt;250000),"Medium","High"))</f>
        <v>High</v>
      </c>
    </row>
    <row r="7228" spans="1:13" x14ac:dyDescent="0.4">
      <c r="A7228" s="109" t="s">
        <v>6027</v>
      </c>
      <c r="B7228" s="109" t="s">
        <v>9586</v>
      </c>
      <c r="C7228" s="109" t="s">
        <v>1064</v>
      </c>
      <c r="D7228" s="109" t="s">
        <v>106</v>
      </c>
      <c r="E7228" s="109" t="s">
        <v>8546</v>
      </c>
      <c r="F7228" s="109" t="s">
        <v>99</v>
      </c>
      <c r="G7228" s="109" t="s">
        <v>6109</v>
      </c>
      <c r="H7228" s="107">
        <v>258399</v>
      </c>
      <c r="I7228" s="109">
        <v>5</v>
      </c>
      <c r="J7228" s="108">
        <v>161713</v>
      </c>
      <c r="K7228" s="107" t="str">
        <f>IF(J7228&gt;0,"Untung","Rugi")</f>
        <v>Untung</v>
      </c>
      <c r="L7228" s="107" t="str">
        <f t="array" ref="L7228">_xlfn.IFS(H7228&lt;100000,"Low",AND(H7228&gt;=100000,H7228&lt;250000),"Medium",H7228&gt;=250000,"High")</f>
        <v>High</v>
      </c>
      <c r="M7228" s="107" t="str">
        <f>IF(H7228&lt;100000,"Low",IF(AND(H7228&gt;=100000,H7228&lt;250000),"Medium","High"))</f>
        <v>High</v>
      </c>
    </row>
    <row r="7229" spans="1:13" x14ac:dyDescent="0.4">
      <c r="A7229" s="109" t="s">
        <v>6027</v>
      </c>
      <c r="B7229" s="109" t="s">
        <v>9585</v>
      </c>
      <c r="C7229" s="109" t="s">
        <v>1064</v>
      </c>
      <c r="D7229" s="109" t="s">
        <v>106</v>
      </c>
      <c r="E7229" s="109" t="s">
        <v>7538</v>
      </c>
      <c r="F7229" s="109" t="s">
        <v>95</v>
      </c>
      <c r="G7229" s="109" t="s">
        <v>6052</v>
      </c>
      <c r="H7229" s="107">
        <v>430444</v>
      </c>
      <c r="I7229" s="109">
        <v>5</v>
      </c>
      <c r="J7229" s="108">
        <v>292778</v>
      </c>
      <c r="K7229" s="107" t="str">
        <f>IF(J7229&gt;0,"Untung","Rugi")</f>
        <v>Untung</v>
      </c>
      <c r="L7229" s="107" t="str">
        <f t="array" ref="L7229">_xlfn.IFS(H7229&lt;100000,"Low",AND(H7229&gt;=100000,H7229&lt;250000),"Medium",H7229&gt;=250000,"High")</f>
        <v>High</v>
      </c>
      <c r="M7229" s="107" t="str">
        <f>IF(H7229&lt;100000,"Low",IF(AND(H7229&gt;=100000,H7229&lt;250000),"Medium","High"))</f>
        <v>High</v>
      </c>
    </row>
    <row r="7230" spans="1:13" x14ac:dyDescent="0.4">
      <c r="A7230" s="109" t="s">
        <v>6027</v>
      </c>
      <c r="B7230" s="109" t="s">
        <v>9584</v>
      </c>
      <c r="C7230" s="109" t="s">
        <v>1064</v>
      </c>
      <c r="D7230" s="109" t="s">
        <v>106</v>
      </c>
      <c r="E7230" s="109" t="s">
        <v>7372</v>
      </c>
      <c r="F7230" s="109" t="s">
        <v>6021</v>
      </c>
      <c r="G7230" s="109" t="s">
        <v>6020</v>
      </c>
      <c r="H7230" s="107">
        <v>70849</v>
      </c>
      <c r="I7230" s="109">
        <v>6</v>
      </c>
      <c r="J7230" s="108">
        <v>-35286</v>
      </c>
      <c r="K7230" s="107" t="str">
        <f>IF(J7230&gt;0,"Untung","Rugi")</f>
        <v>Rugi</v>
      </c>
      <c r="L7230" s="107" t="str">
        <f t="array" ref="L7230">_xlfn.IFS(H7230&lt;100000,"Low",AND(H7230&gt;=100000,H7230&lt;250000),"Medium",H7230&gt;=250000,"High")</f>
        <v>Low</v>
      </c>
      <c r="M7230" s="107" t="str">
        <f>IF(H7230&lt;100000,"Low",IF(AND(H7230&gt;=100000,H7230&lt;250000),"Medium","High"))</f>
        <v>Low</v>
      </c>
    </row>
    <row r="7231" spans="1:13" x14ac:dyDescent="0.4">
      <c r="A7231" s="109" t="s">
        <v>6027</v>
      </c>
      <c r="B7231" s="109" t="s">
        <v>9584</v>
      </c>
      <c r="C7231" s="109" t="s">
        <v>1051</v>
      </c>
      <c r="D7231" s="109" t="s">
        <v>106</v>
      </c>
      <c r="E7231" s="109" t="s">
        <v>6572</v>
      </c>
      <c r="F7231" s="109" t="s">
        <v>6021</v>
      </c>
      <c r="G7231" s="109" t="s">
        <v>6020</v>
      </c>
      <c r="H7231" s="107">
        <v>374861</v>
      </c>
      <c r="I7231" s="109">
        <v>2</v>
      </c>
      <c r="J7231" s="108">
        <v>83298</v>
      </c>
      <c r="K7231" s="107" t="str">
        <f>IF(J7231&gt;0,"Untung","Rugi")</f>
        <v>Untung</v>
      </c>
      <c r="L7231" s="107" t="str">
        <f t="array" ref="L7231">_xlfn.IFS(H7231&lt;100000,"Low",AND(H7231&gt;=100000,H7231&lt;250000),"Medium",H7231&gt;=250000,"High")</f>
        <v>High</v>
      </c>
      <c r="M7231" s="107" t="str">
        <f>IF(H7231&lt;100000,"Low",IF(AND(H7231&gt;=100000,H7231&lt;250000),"Medium","High"))</f>
        <v>High</v>
      </c>
    </row>
    <row r="7232" spans="1:13" x14ac:dyDescent="0.4">
      <c r="A7232" s="109" t="s">
        <v>6016</v>
      </c>
      <c r="B7232" s="109" t="s">
        <v>9583</v>
      </c>
      <c r="C7232" s="109" t="s">
        <v>1051</v>
      </c>
      <c r="D7232" s="109" t="s">
        <v>106</v>
      </c>
      <c r="E7232" s="109" t="s">
        <v>9582</v>
      </c>
      <c r="F7232" s="109" t="s">
        <v>95</v>
      </c>
      <c r="G7232" s="109" t="s">
        <v>6039</v>
      </c>
      <c r="H7232" s="107">
        <v>250856</v>
      </c>
      <c r="I7232" s="109">
        <v>4</v>
      </c>
      <c r="J7232" s="108">
        <v>400164</v>
      </c>
      <c r="K7232" s="107" t="str">
        <f>IF(J7232&gt;0,"Untung","Rugi")</f>
        <v>Untung</v>
      </c>
      <c r="L7232" s="107" t="str">
        <f t="array" ref="L7232">_xlfn.IFS(H7232&lt;100000,"Low",AND(H7232&gt;=100000,H7232&lt;250000),"Medium",H7232&gt;=250000,"High")</f>
        <v>High</v>
      </c>
      <c r="M7232" s="107" t="str">
        <f>IF(H7232&lt;100000,"Low",IF(AND(H7232&gt;=100000,H7232&lt;250000),"Medium","High"))</f>
        <v>High</v>
      </c>
    </row>
    <row r="7233" spans="1:13" x14ac:dyDescent="0.4">
      <c r="A7233" s="109" t="s">
        <v>6016</v>
      </c>
      <c r="B7233" s="109" t="s">
        <v>9581</v>
      </c>
      <c r="C7233" s="109" t="s">
        <v>1051</v>
      </c>
      <c r="D7233" s="109" t="s">
        <v>106</v>
      </c>
      <c r="E7233" s="109" t="s">
        <v>8411</v>
      </c>
      <c r="F7233" s="109" t="s">
        <v>95</v>
      </c>
      <c r="G7233" s="109" t="s">
        <v>6116</v>
      </c>
      <c r="H7233" s="107">
        <v>92344</v>
      </c>
      <c r="I7233" s="109">
        <v>2</v>
      </c>
      <c r="J7233" s="108">
        <v>340387</v>
      </c>
      <c r="K7233" s="107" t="str">
        <f>IF(J7233&gt;0,"Untung","Rugi")</f>
        <v>Untung</v>
      </c>
      <c r="L7233" s="107" t="str">
        <f t="array" ref="L7233">_xlfn.IFS(H7233&lt;100000,"Low",AND(H7233&gt;=100000,H7233&lt;250000),"Medium",H7233&gt;=250000,"High")</f>
        <v>Low</v>
      </c>
      <c r="M7233" s="107" t="str">
        <f>IF(H7233&lt;100000,"Low",IF(AND(H7233&gt;=100000,H7233&lt;250000),"Medium","High"))</f>
        <v>Low</v>
      </c>
    </row>
    <row r="7234" spans="1:13" x14ac:dyDescent="0.4">
      <c r="A7234" s="109" t="s">
        <v>6016</v>
      </c>
      <c r="B7234" s="109" t="s">
        <v>9580</v>
      </c>
      <c r="C7234" s="109" t="s">
        <v>1051</v>
      </c>
      <c r="D7234" s="109" t="s">
        <v>104</v>
      </c>
      <c r="E7234" s="109" t="s">
        <v>7149</v>
      </c>
      <c r="F7234" s="109" t="s">
        <v>6021</v>
      </c>
      <c r="G7234" s="109" t="s">
        <v>6020</v>
      </c>
      <c r="H7234" s="107">
        <v>382821</v>
      </c>
      <c r="I7234" s="109">
        <v>2</v>
      </c>
      <c r="J7234" s="108">
        <v>-150018</v>
      </c>
      <c r="K7234" s="107" t="str">
        <f>IF(J7234&gt;0,"Untung","Rugi")</f>
        <v>Rugi</v>
      </c>
      <c r="L7234" s="107" t="str">
        <f t="array" ref="L7234">_xlfn.IFS(H7234&lt;100000,"Low",AND(H7234&gt;=100000,H7234&lt;250000),"Medium",H7234&gt;=250000,"High")</f>
        <v>High</v>
      </c>
      <c r="M7234" s="107" t="str">
        <f>IF(H7234&lt;100000,"Low",IF(AND(H7234&gt;=100000,H7234&lt;250000),"Medium","High"))</f>
        <v>High</v>
      </c>
    </row>
    <row r="7235" spans="1:13" x14ac:dyDescent="0.4">
      <c r="A7235" s="109" t="s">
        <v>6046</v>
      </c>
      <c r="B7235" s="109" t="s">
        <v>6233</v>
      </c>
      <c r="C7235" s="109" t="s">
        <v>1051</v>
      </c>
      <c r="D7235" s="109" t="s">
        <v>104</v>
      </c>
      <c r="E7235" s="109" t="s">
        <v>9437</v>
      </c>
      <c r="F7235" s="109" t="s">
        <v>95</v>
      </c>
      <c r="G7235" s="109" t="s">
        <v>6052</v>
      </c>
      <c r="H7235" s="107">
        <v>260841</v>
      </c>
      <c r="I7235" s="109">
        <v>1</v>
      </c>
      <c r="J7235" s="108">
        <v>416204</v>
      </c>
      <c r="K7235" s="107" t="str">
        <f>IF(J7235&gt;0,"Untung","Rugi")</f>
        <v>Untung</v>
      </c>
      <c r="L7235" s="107" t="str">
        <f t="array" ref="L7235">_xlfn.IFS(H7235&lt;100000,"Low",AND(H7235&gt;=100000,H7235&lt;250000),"Medium",H7235&gt;=250000,"High")</f>
        <v>High</v>
      </c>
      <c r="M7235" s="107" t="str">
        <f>IF(H7235&lt;100000,"Low",IF(AND(H7235&gt;=100000,H7235&lt;250000),"Medium","High"))</f>
        <v>High</v>
      </c>
    </row>
    <row r="7236" spans="1:13" x14ac:dyDescent="0.4">
      <c r="A7236" s="109" t="s">
        <v>6046</v>
      </c>
      <c r="B7236" s="109" t="s">
        <v>6233</v>
      </c>
      <c r="C7236" s="109" t="s">
        <v>1051</v>
      </c>
      <c r="D7236" s="109" t="s">
        <v>104</v>
      </c>
      <c r="E7236" s="109" t="s">
        <v>6523</v>
      </c>
      <c r="F7236" s="109" t="s">
        <v>99</v>
      </c>
      <c r="G7236" s="109" t="s">
        <v>6024</v>
      </c>
      <c r="H7236" s="107">
        <v>244229</v>
      </c>
      <c r="I7236" s="109">
        <v>7</v>
      </c>
      <c r="J7236" s="108">
        <v>-89013</v>
      </c>
      <c r="K7236" s="107" t="str">
        <f>IF(J7236&gt;0,"Untung","Rugi")</f>
        <v>Rugi</v>
      </c>
      <c r="L7236" s="107" t="str">
        <f t="array" ref="L7236">_xlfn.IFS(H7236&lt;100000,"Low",AND(H7236&gt;=100000,H7236&lt;250000),"Medium",H7236&gt;=250000,"High")</f>
        <v>Medium</v>
      </c>
      <c r="M7236" s="107" t="str">
        <f>IF(H7236&lt;100000,"Low",IF(AND(H7236&gt;=100000,H7236&lt;250000),"Medium","High"))</f>
        <v>Medium</v>
      </c>
    </row>
    <row r="7237" spans="1:13" x14ac:dyDescent="0.4">
      <c r="A7237" s="109" t="s">
        <v>6046</v>
      </c>
      <c r="B7237" s="109" t="s">
        <v>6233</v>
      </c>
      <c r="C7237" s="109" t="s">
        <v>1051</v>
      </c>
      <c r="D7237" s="109" t="s">
        <v>104</v>
      </c>
      <c r="E7237" s="109" t="s">
        <v>9579</v>
      </c>
      <c r="F7237" s="109" t="s">
        <v>99</v>
      </c>
      <c r="G7237" s="109" t="s">
        <v>6141</v>
      </c>
      <c r="H7237" s="107">
        <v>235335</v>
      </c>
      <c r="I7237" s="109">
        <v>9</v>
      </c>
      <c r="J7237" s="108">
        <v>-200340</v>
      </c>
      <c r="K7237" s="107" t="str">
        <f>IF(J7237&gt;0,"Untung","Rugi")</f>
        <v>Rugi</v>
      </c>
      <c r="L7237" s="107" t="str">
        <f t="array" ref="L7237">_xlfn.IFS(H7237&lt;100000,"Low",AND(H7237&gt;=100000,H7237&lt;250000),"Medium",H7237&gt;=250000,"High")</f>
        <v>Medium</v>
      </c>
      <c r="M7237" s="107" t="str">
        <f>IF(H7237&lt;100000,"Low",IF(AND(H7237&gt;=100000,H7237&lt;250000),"Medium","High"))</f>
        <v>Medium</v>
      </c>
    </row>
    <row r="7238" spans="1:13" x14ac:dyDescent="0.4">
      <c r="A7238" s="109" t="s">
        <v>6046</v>
      </c>
      <c r="B7238" s="109" t="s">
        <v>9578</v>
      </c>
      <c r="C7238" s="109" t="s">
        <v>1051</v>
      </c>
      <c r="D7238" s="109" t="s">
        <v>96</v>
      </c>
      <c r="E7238" s="109" t="s">
        <v>6310</v>
      </c>
      <c r="F7238" s="109" t="s">
        <v>6021</v>
      </c>
      <c r="G7238" s="109" t="s">
        <v>6146</v>
      </c>
      <c r="H7238" s="107">
        <v>46291</v>
      </c>
      <c r="I7238" s="109">
        <v>4</v>
      </c>
      <c r="J7238" s="108">
        <v>422100</v>
      </c>
      <c r="K7238" s="107" t="str">
        <f>IF(J7238&gt;0,"Untung","Rugi")</f>
        <v>Untung</v>
      </c>
      <c r="L7238" s="107" t="str">
        <f t="array" ref="L7238">_xlfn.IFS(H7238&lt;100000,"Low",AND(H7238&gt;=100000,H7238&lt;250000),"Medium",H7238&gt;=250000,"High")</f>
        <v>Low</v>
      </c>
      <c r="M7238" s="107" t="str">
        <f>IF(H7238&lt;100000,"Low",IF(AND(H7238&gt;=100000,H7238&lt;250000),"Medium","High"))</f>
        <v>Low</v>
      </c>
    </row>
    <row r="7239" spans="1:13" x14ac:dyDescent="0.4">
      <c r="A7239" s="109" t="s">
        <v>6027</v>
      </c>
      <c r="B7239" s="109" t="s">
        <v>9577</v>
      </c>
      <c r="C7239" s="109" t="s">
        <v>1051</v>
      </c>
      <c r="D7239" s="109" t="s">
        <v>96</v>
      </c>
      <c r="E7239" s="109" t="s">
        <v>6824</v>
      </c>
      <c r="F7239" s="109" t="s">
        <v>95</v>
      </c>
      <c r="G7239" s="109" t="s">
        <v>6017</v>
      </c>
      <c r="H7239" s="107">
        <v>115801</v>
      </c>
      <c r="I7239" s="109">
        <v>2</v>
      </c>
      <c r="J7239" s="108">
        <v>262788</v>
      </c>
      <c r="K7239" s="107" t="str">
        <f>IF(J7239&gt;0,"Untung","Rugi")</f>
        <v>Untung</v>
      </c>
      <c r="L7239" s="107" t="str">
        <f t="array" ref="L7239">_xlfn.IFS(H7239&lt;100000,"Low",AND(H7239&gt;=100000,H7239&lt;250000),"Medium",H7239&gt;=250000,"High")</f>
        <v>Medium</v>
      </c>
      <c r="M7239" s="107" t="str">
        <f>IF(H7239&lt;100000,"Low",IF(AND(H7239&gt;=100000,H7239&lt;250000),"Medium","High"))</f>
        <v>Medium</v>
      </c>
    </row>
    <row r="7240" spans="1:13" x14ac:dyDescent="0.4">
      <c r="A7240" s="109" t="s">
        <v>6027</v>
      </c>
      <c r="B7240" s="109" t="s">
        <v>9576</v>
      </c>
      <c r="C7240" s="109" t="s">
        <v>1051</v>
      </c>
      <c r="D7240" s="109" t="s">
        <v>96</v>
      </c>
      <c r="E7240" s="109" t="s">
        <v>6416</v>
      </c>
      <c r="F7240" s="109" t="s">
        <v>6021</v>
      </c>
      <c r="G7240" s="109" t="s">
        <v>6031</v>
      </c>
      <c r="H7240" s="107">
        <v>435527</v>
      </c>
      <c r="I7240" s="109">
        <v>9</v>
      </c>
      <c r="J7240" s="108">
        <v>418137</v>
      </c>
      <c r="K7240" s="107" t="str">
        <f>IF(J7240&gt;0,"Untung","Rugi")</f>
        <v>Untung</v>
      </c>
      <c r="L7240" s="107" t="str">
        <f t="array" ref="L7240">_xlfn.IFS(H7240&lt;100000,"Low",AND(H7240&gt;=100000,H7240&lt;250000),"Medium",H7240&gt;=250000,"High")</f>
        <v>High</v>
      </c>
      <c r="M7240" s="107" t="str">
        <f>IF(H7240&lt;100000,"Low",IF(AND(H7240&gt;=100000,H7240&lt;250000),"Medium","High"))</f>
        <v>High</v>
      </c>
    </row>
    <row r="7241" spans="1:13" x14ac:dyDescent="0.4">
      <c r="A7241" s="109" t="s">
        <v>6027</v>
      </c>
      <c r="B7241" s="109" t="s">
        <v>9575</v>
      </c>
      <c r="C7241" s="109" t="s">
        <v>1051</v>
      </c>
      <c r="D7241" s="109" t="s">
        <v>96</v>
      </c>
      <c r="E7241" s="109" t="s">
        <v>7176</v>
      </c>
      <c r="F7241" s="109" t="s">
        <v>95</v>
      </c>
      <c r="G7241" s="109" t="s">
        <v>6062</v>
      </c>
      <c r="H7241" s="107">
        <v>163000</v>
      </c>
      <c r="I7241" s="109">
        <v>2</v>
      </c>
      <c r="J7241" s="108">
        <v>287049</v>
      </c>
      <c r="K7241" s="107" t="str">
        <f>IF(J7241&gt;0,"Untung","Rugi")</f>
        <v>Untung</v>
      </c>
      <c r="L7241" s="107" t="str">
        <f t="array" ref="L7241">_xlfn.IFS(H7241&lt;100000,"Low",AND(H7241&gt;=100000,H7241&lt;250000),"Medium",H7241&gt;=250000,"High")</f>
        <v>Medium</v>
      </c>
      <c r="M7241" s="107" t="str">
        <f>IF(H7241&lt;100000,"Low",IF(AND(H7241&gt;=100000,H7241&lt;250000),"Medium","High"))</f>
        <v>Medium</v>
      </c>
    </row>
    <row r="7242" spans="1:13" x14ac:dyDescent="0.4">
      <c r="A7242" s="109" t="s">
        <v>6016</v>
      </c>
      <c r="B7242" s="109" t="s">
        <v>9574</v>
      </c>
      <c r="C7242" s="109" t="s">
        <v>1051</v>
      </c>
      <c r="D7242" s="109" t="s">
        <v>96</v>
      </c>
      <c r="E7242" s="109" t="s">
        <v>6139</v>
      </c>
      <c r="F7242" s="109" t="s">
        <v>95</v>
      </c>
      <c r="G7242" s="109" t="s">
        <v>6017</v>
      </c>
      <c r="H7242" s="107">
        <v>363003</v>
      </c>
      <c r="I7242" s="109">
        <v>8</v>
      </c>
      <c r="J7242" s="108">
        <v>165026</v>
      </c>
      <c r="K7242" s="107" t="str">
        <f>IF(J7242&gt;0,"Untung","Rugi")</f>
        <v>Untung</v>
      </c>
      <c r="L7242" s="107" t="str">
        <f t="array" ref="L7242">_xlfn.IFS(H7242&lt;100000,"Low",AND(H7242&gt;=100000,H7242&lt;250000),"Medium",H7242&gt;=250000,"High")</f>
        <v>High</v>
      </c>
      <c r="M7242" s="107" t="str">
        <f>IF(H7242&lt;100000,"Low",IF(AND(H7242&gt;=100000,H7242&lt;250000),"Medium","High"))</f>
        <v>High</v>
      </c>
    </row>
    <row r="7243" spans="1:13" x14ac:dyDescent="0.4">
      <c r="A7243" s="109" t="s">
        <v>6016</v>
      </c>
      <c r="B7243" s="109" t="s">
        <v>9573</v>
      </c>
      <c r="C7243" s="109" t="s">
        <v>1051</v>
      </c>
      <c r="D7243" s="109" t="s">
        <v>96</v>
      </c>
      <c r="E7243" s="109" t="s">
        <v>7019</v>
      </c>
      <c r="F7243" s="109" t="s">
        <v>95</v>
      </c>
      <c r="G7243" s="109" t="s">
        <v>6116</v>
      </c>
      <c r="H7243" s="107">
        <v>377120</v>
      </c>
      <c r="I7243" s="109">
        <v>2</v>
      </c>
      <c r="J7243" s="108">
        <v>154262</v>
      </c>
      <c r="K7243" s="107" t="str">
        <f>IF(J7243&gt;0,"Untung","Rugi")</f>
        <v>Untung</v>
      </c>
      <c r="L7243" s="107" t="str">
        <f t="array" ref="L7243">_xlfn.IFS(H7243&lt;100000,"Low",AND(H7243&gt;=100000,H7243&lt;250000),"Medium",H7243&gt;=250000,"High")</f>
        <v>High</v>
      </c>
      <c r="M7243" s="107" t="str">
        <f>IF(H7243&lt;100000,"Low",IF(AND(H7243&gt;=100000,H7243&lt;250000),"Medium","High"))</f>
        <v>High</v>
      </c>
    </row>
    <row r="7244" spans="1:13" x14ac:dyDescent="0.4">
      <c r="A7244" s="109" t="s">
        <v>6016</v>
      </c>
      <c r="B7244" s="109" t="s">
        <v>9572</v>
      </c>
      <c r="C7244" s="109" t="s">
        <v>100</v>
      </c>
      <c r="D7244" s="109" t="s">
        <v>96</v>
      </c>
      <c r="E7244" s="109" t="s">
        <v>9229</v>
      </c>
      <c r="F7244" s="109" t="s">
        <v>95</v>
      </c>
      <c r="G7244" s="109" t="s">
        <v>6013</v>
      </c>
      <c r="H7244" s="107">
        <v>61968</v>
      </c>
      <c r="I7244" s="109">
        <v>8</v>
      </c>
      <c r="J7244" s="108">
        <v>261448</v>
      </c>
      <c r="K7244" s="107" t="str">
        <f>IF(J7244&gt;0,"Untung","Rugi")</f>
        <v>Untung</v>
      </c>
      <c r="L7244" s="107" t="str">
        <f t="array" ref="L7244">_xlfn.IFS(H7244&lt;100000,"Low",AND(H7244&gt;=100000,H7244&lt;250000),"Medium",H7244&gt;=250000,"High")</f>
        <v>Low</v>
      </c>
      <c r="M7244" s="107" t="str">
        <f>IF(H7244&lt;100000,"Low",IF(AND(H7244&gt;=100000,H7244&lt;250000),"Medium","High"))</f>
        <v>Low</v>
      </c>
    </row>
    <row r="7245" spans="1:13" x14ac:dyDescent="0.4">
      <c r="A7245" s="109" t="s">
        <v>6016</v>
      </c>
      <c r="B7245" s="109" t="s">
        <v>9571</v>
      </c>
      <c r="C7245" s="109" t="s">
        <v>1064</v>
      </c>
      <c r="D7245" s="109" t="s">
        <v>96</v>
      </c>
      <c r="E7245" s="109" t="s">
        <v>8062</v>
      </c>
      <c r="F7245" s="109" t="s">
        <v>99</v>
      </c>
      <c r="G7245" s="109" t="s">
        <v>6024</v>
      </c>
      <c r="H7245" s="107">
        <v>428748</v>
      </c>
      <c r="I7245" s="109">
        <v>4</v>
      </c>
      <c r="J7245" s="108">
        <v>132966</v>
      </c>
      <c r="K7245" s="107" t="str">
        <f>IF(J7245&gt;0,"Untung","Rugi")</f>
        <v>Untung</v>
      </c>
      <c r="L7245" s="107" t="str">
        <f t="array" ref="L7245">_xlfn.IFS(H7245&lt;100000,"Low",AND(H7245&gt;=100000,H7245&lt;250000),"Medium",H7245&gt;=250000,"High")</f>
        <v>High</v>
      </c>
      <c r="M7245" s="107" t="str">
        <f>IF(H7245&lt;100000,"Low",IF(AND(H7245&gt;=100000,H7245&lt;250000),"Medium","High"))</f>
        <v>High</v>
      </c>
    </row>
    <row r="7246" spans="1:13" x14ac:dyDescent="0.4">
      <c r="A7246" s="109" t="s">
        <v>6027</v>
      </c>
      <c r="B7246" s="109" t="s">
        <v>9570</v>
      </c>
      <c r="C7246" s="109" t="s">
        <v>1051</v>
      </c>
      <c r="D7246" s="109" t="s">
        <v>102</v>
      </c>
      <c r="E7246" s="109" t="s">
        <v>6078</v>
      </c>
      <c r="F7246" s="109" t="s">
        <v>95</v>
      </c>
      <c r="G7246" s="109" t="s">
        <v>6017</v>
      </c>
      <c r="H7246" s="107">
        <v>330452</v>
      </c>
      <c r="I7246" s="109">
        <v>3</v>
      </c>
      <c r="J7246" s="108">
        <v>341794</v>
      </c>
      <c r="K7246" s="107" t="str">
        <f>IF(J7246&gt;0,"Untung","Rugi")</f>
        <v>Untung</v>
      </c>
      <c r="L7246" s="107" t="str">
        <f t="array" ref="L7246">_xlfn.IFS(H7246&lt;100000,"Low",AND(H7246&gt;=100000,H7246&lt;250000),"Medium",H7246&gt;=250000,"High")</f>
        <v>High</v>
      </c>
      <c r="M7246" s="107" t="str">
        <f>IF(H7246&lt;100000,"Low",IF(AND(H7246&gt;=100000,H7246&lt;250000),"Medium","High"))</f>
        <v>High</v>
      </c>
    </row>
    <row r="7247" spans="1:13" x14ac:dyDescent="0.4">
      <c r="A7247" s="109" t="s">
        <v>6016</v>
      </c>
      <c r="B7247" s="109" t="s">
        <v>9569</v>
      </c>
      <c r="C7247" s="109" t="s">
        <v>1051</v>
      </c>
      <c r="D7247" s="109" t="s">
        <v>102</v>
      </c>
      <c r="E7247" s="109" t="s">
        <v>9568</v>
      </c>
      <c r="F7247" s="109" t="s">
        <v>99</v>
      </c>
      <c r="G7247" s="109" t="s">
        <v>6024</v>
      </c>
      <c r="H7247" s="107">
        <v>23086</v>
      </c>
      <c r="I7247" s="109">
        <v>2</v>
      </c>
      <c r="J7247" s="108">
        <v>-114929</v>
      </c>
      <c r="K7247" s="107" t="str">
        <f>IF(J7247&gt;0,"Untung","Rugi")</f>
        <v>Rugi</v>
      </c>
      <c r="L7247" s="107" t="str">
        <f t="array" ref="L7247">_xlfn.IFS(H7247&lt;100000,"Low",AND(H7247&gt;=100000,H7247&lt;250000),"Medium",H7247&gt;=250000,"High")</f>
        <v>Low</v>
      </c>
      <c r="M7247" s="107" t="str">
        <f>IF(H7247&lt;100000,"Low",IF(AND(H7247&gt;=100000,H7247&lt;250000),"Medium","High"))</f>
        <v>Low</v>
      </c>
    </row>
    <row r="7248" spans="1:13" x14ac:dyDescent="0.4">
      <c r="A7248" s="109" t="s">
        <v>6016</v>
      </c>
      <c r="B7248" s="109" t="s">
        <v>9567</v>
      </c>
      <c r="C7248" s="109" t="s">
        <v>100</v>
      </c>
      <c r="D7248" s="109" t="s">
        <v>102</v>
      </c>
      <c r="E7248" s="109" t="s">
        <v>6656</v>
      </c>
      <c r="F7248" s="109" t="s">
        <v>95</v>
      </c>
      <c r="G7248" s="109" t="s">
        <v>6052</v>
      </c>
      <c r="H7248" s="107">
        <v>417791</v>
      </c>
      <c r="I7248" s="109">
        <v>4</v>
      </c>
      <c r="J7248" s="108">
        <v>124119</v>
      </c>
      <c r="K7248" s="107" t="str">
        <f>IF(J7248&gt;0,"Untung","Rugi")</f>
        <v>Untung</v>
      </c>
      <c r="L7248" s="107" t="str">
        <f t="array" ref="L7248">_xlfn.IFS(H7248&lt;100000,"Low",AND(H7248&gt;=100000,H7248&lt;250000),"Medium",H7248&gt;=250000,"High")</f>
        <v>High</v>
      </c>
      <c r="M7248" s="107" t="str">
        <f>IF(H7248&lt;100000,"Low",IF(AND(H7248&gt;=100000,H7248&lt;250000),"Medium","High"))</f>
        <v>High</v>
      </c>
    </row>
    <row r="7249" spans="1:13" x14ac:dyDescent="0.4">
      <c r="A7249" s="109" t="s">
        <v>6016</v>
      </c>
      <c r="B7249" s="109" t="s">
        <v>9566</v>
      </c>
      <c r="C7249" s="109" t="s">
        <v>100</v>
      </c>
      <c r="D7249" s="109" t="s">
        <v>102</v>
      </c>
      <c r="E7249" s="109" t="s">
        <v>8717</v>
      </c>
      <c r="F7249" s="109" t="s">
        <v>95</v>
      </c>
      <c r="G7249" s="109" t="s">
        <v>6116</v>
      </c>
      <c r="H7249" s="107">
        <v>133071</v>
      </c>
      <c r="I7249" s="109">
        <v>2</v>
      </c>
      <c r="J7249" s="108">
        <v>-39023</v>
      </c>
      <c r="K7249" s="107" t="str">
        <f>IF(J7249&gt;0,"Untung","Rugi")</f>
        <v>Rugi</v>
      </c>
      <c r="L7249" s="107" t="str">
        <f t="array" ref="L7249">_xlfn.IFS(H7249&lt;100000,"Low",AND(H7249&gt;=100000,H7249&lt;250000),"Medium",H7249&gt;=250000,"High")</f>
        <v>Medium</v>
      </c>
      <c r="M7249" s="107" t="str">
        <f>IF(H7249&lt;100000,"Low",IF(AND(H7249&gt;=100000,H7249&lt;250000),"Medium","High"))</f>
        <v>Medium</v>
      </c>
    </row>
    <row r="7250" spans="1:13" x14ac:dyDescent="0.4">
      <c r="A7250" s="109" t="s">
        <v>6016</v>
      </c>
      <c r="B7250" s="109" t="s">
        <v>9565</v>
      </c>
      <c r="C7250" s="109" t="s">
        <v>1064</v>
      </c>
      <c r="D7250" s="109" t="s">
        <v>96</v>
      </c>
      <c r="E7250" s="109" t="s">
        <v>8297</v>
      </c>
      <c r="F7250" s="109" t="s">
        <v>6021</v>
      </c>
      <c r="G7250" s="109" t="s">
        <v>6146</v>
      </c>
      <c r="H7250" s="107">
        <v>220154</v>
      </c>
      <c r="I7250" s="109">
        <v>5</v>
      </c>
      <c r="J7250" s="108">
        <v>235991</v>
      </c>
      <c r="K7250" s="107" t="str">
        <f>IF(J7250&gt;0,"Untung","Rugi")</f>
        <v>Untung</v>
      </c>
      <c r="L7250" s="107" t="str">
        <f t="array" ref="L7250">_xlfn.IFS(H7250&lt;100000,"Low",AND(H7250&gt;=100000,H7250&lt;250000),"Medium",H7250&gt;=250000,"High")</f>
        <v>Medium</v>
      </c>
      <c r="M7250" s="107" t="str">
        <f>IF(H7250&lt;100000,"Low",IF(AND(H7250&gt;=100000,H7250&lt;250000),"Medium","High"))</f>
        <v>Medium</v>
      </c>
    </row>
    <row r="7251" spans="1:13" x14ac:dyDescent="0.4">
      <c r="A7251" s="109" t="s">
        <v>6046</v>
      </c>
      <c r="B7251" s="109" t="s">
        <v>9564</v>
      </c>
      <c r="C7251" s="109" t="s">
        <v>1064</v>
      </c>
      <c r="D7251" s="109" t="s">
        <v>104</v>
      </c>
      <c r="E7251" s="109" t="s">
        <v>6397</v>
      </c>
      <c r="F7251" s="109" t="s">
        <v>99</v>
      </c>
      <c r="G7251" s="109" t="s">
        <v>6109</v>
      </c>
      <c r="H7251" s="107">
        <v>431651</v>
      </c>
      <c r="I7251" s="109">
        <v>9</v>
      </c>
      <c r="J7251" s="108">
        <v>-201434</v>
      </c>
      <c r="K7251" s="107" t="str">
        <f>IF(J7251&gt;0,"Untung","Rugi")</f>
        <v>Rugi</v>
      </c>
      <c r="L7251" s="107" t="str">
        <f t="array" ref="L7251">_xlfn.IFS(H7251&lt;100000,"Low",AND(H7251&gt;=100000,H7251&lt;250000),"Medium",H7251&gt;=250000,"High")</f>
        <v>High</v>
      </c>
      <c r="M7251" s="107" t="str">
        <f>IF(H7251&lt;100000,"Low",IF(AND(H7251&gt;=100000,H7251&lt;250000),"Medium","High"))</f>
        <v>High</v>
      </c>
    </row>
    <row r="7252" spans="1:13" x14ac:dyDescent="0.4">
      <c r="A7252" s="109" t="s">
        <v>6016</v>
      </c>
      <c r="B7252" s="109" t="s">
        <v>9563</v>
      </c>
      <c r="C7252" s="109" t="s">
        <v>1064</v>
      </c>
      <c r="D7252" s="109" t="s">
        <v>104</v>
      </c>
      <c r="E7252" s="109" t="s">
        <v>6910</v>
      </c>
      <c r="F7252" s="109" t="s">
        <v>95</v>
      </c>
      <c r="G7252" s="109" t="s">
        <v>6052</v>
      </c>
      <c r="H7252" s="107">
        <v>408517</v>
      </c>
      <c r="I7252" s="109">
        <v>2</v>
      </c>
      <c r="J7252" s="108">
        <v>258072</v>
      </c>
      <c r="K7252" s="107" t="str">
        <f>IF(J7252&gt;0,"Untung","Rugi")</f>
        <v>Untung</v>
      </c>
      <c r="L7252" s="107" t="str">
        <f t="array" ref="L7252">_xlfn.IFS(H7252&lt;100000,"Low",AND(H7252&gt;=100000,H7252&lt;250000),"Medium",H7252&gt;=250000,"High")</f>
        <v>High</v>
      </c>
      <c r="M7252" s="107" t="str">
        <f>IF(H7252&lt;100000,"Low",IF(AND(H7252&gt;=100000,H7252&lt;250000),"Medium","High"))</f>
        <v>High</v>
      </c>
    </row>
    <row r="7253" spans="1:13" x14ac:dyDescent="0.4">
      <c r="A7253" s="109" t="s">
        <v>6016</v>
      </c>
      <c r="B7253" s="109" t="s">
        <v>9563</v>
      </c>
      <c r="C7253" s="109" t="s">
        <v>1064</v>
      </c>
      <c r="D7253" s="109" t="s">
        <v>104</v>
      </c>
      <c r="E7253" s="109" t="s">
        <v>7287</v>
      </c>
      <c r="F7253" s="109" t="s">
        <v>95</v>
      </c>
      <c r="G7253" s="109" t="s">
        <v>6062</v>
      </c>
      <c r="H7253" s="107">
        <v>181189</v>
      </c>
      <c r="I7253" s="109">
        <v>2</v>
      </c>
      <c r="J7253" s="108">
        <v>-32056</v>
      </c>
      <c r="K7253" s="107" t="str">
        <f>IF(J7253&gt;0,"Untung","Rugi")</f>
        <v>Rugi</v>
      </c>
      <c r="L7253" s="107" t="str">
        <f t="array" ref="L7253">_xlfn.IFS(H7253&lt;100000,"Low",AND(H7253&gt;=100000,H7253&lt;250000),"Medium",H7253&gt;=250000,"High")</f>
        <v>Medium</v>
      </c>
      <c r="M7253" s="107" t="str">
        <f>IF(H7253&lt;100000,"Low",IF(AND(H7253&gt;=100000,H7253&lt;250000),"Medium","High"))</f>
        <v>Medium</v>
      </c>
    </row>
    <row r="7254" spans="1:13" x14ac:dyDescent="0.4">
      <c r="A7254" s="109" t="s">
        <v>6016</v>
      </c>
      <c r="B7254" s="109" t="s">
        <v>9562</v>
      </c>
      <c r="C7254" s="109" t="s">
        <v>1064</v>
      </c>
      <c r="D7254" s="109" t="s">
        <v>104</v>
      </c>
      <c r="E7254" s="109" t="s">
        <v>6382</v>
      </c>
      <c r="F7254" s="109" t="s">
        <v>6021</v>
      </c>
      <c r="G7254" s="109" t="s">
        <v>6020</v>
      </c>
      <c r="H7254" s="107">
        <v>224919</v>
      </c>
      <c r="I7254" s="109">
        <v>2</v>
      </c>
      <c r="J7254" s="108">
        <v>-76557</v>
      </c>
      <c r="K7254" s="107" t="str">
        <f>IF(J7254&gt;0,"Untung","Rugi")</f>
        <v>Rugi</v>
      </c>
      <c r="L7254" s="107" t="str">
        <f t="array" ref="L7254">_xlfn.IFS(H7254&lt;100000,"Low",AND(H7254&gt;=100000,H7254&lt;250000),"Medium",H7254&gt;=250000,"High")</f>
        <v>Medium</v>
      </c>
      <c r="M7254" s="107" t="str">
        <f>IF(H7254&lt;100000,"Low",IF(AND(H7254&gt;=100000,H7254&lt;250000),"Medium","High"))</f>
        <v>Medium</v>
      </c>
    </row>
    <row r="7255" spans="1:13" x14ac:dyDescent="0.4">
      <c r="A7255" s="109" t="s">
        <v>6016</v>
      </c>
      <c r="B7255" s="109" t="s">
        <v>9563</v>
      </c>
      <c r="C7255" s="109" t="s">
        <v>1064</v>
      </c>
      <c r="D7255" s="109" t="s">
        <v>104</v>
      </c>
      <c r="E7255" s="109" t="s">
        <v>8277</v>
      </c>
      <c r="F7255" s="109" t="s">
        <v>6021</v>
      </c>
      <c r="G7255" s="109" t="s">
        <v>6020</v>
      </c>
      <c r="H7255" s="107">
        <v>299350</v>
      </c>
      <c r="I7255" s="109">
        <v>4</v>
      </c>
      <c r="J7255" s="108">
        <v>236100</v>
      </c>
      <c r="K7255" s="107" t="str">
        <f>IF(J7255&gt;0,"Untung","Rugi")</f>
        <v>Untung</v>
      </c>
      <c r="L7255" s="107" t="str">
        <f t="array" ref="L7255">_xlfn.IFS(H7255&lt;100000,"Low",AND(H7255&gt;=100000,H7255&lt;250000),"Medium",H7255&gt;=250000,"High")</f>
        <v>High</v>
      </c>
      <c r="M7255" s="107" t="str">
        <f>IF(H7255&lt;100000,"Low",IF(AND(H7255&gt;=100000,H7255&lt;250000),"Medium","High"))</f>
        <v>High</v>
      </c>
    </row>
    <row r="7256" spans="1:13" x14ac:dyDescent="0.4">
      <c r="A7256" s="109" t="s">
        <v>6016</v>
      </c>
      <c r="B7256" s="109" t="s">
        <v>9562</v>
      </c>
      <c r="C7256" s="109" t="s">
        <v>1064</v>
      </c>
      <c r="D7256" s="109" t="s">
        <v>104</v>
      </c>
      <c r="E7256" s="109" t="s">
        <v>8962</v>
      </c>
      <c r="F7256" s="109" t="s">
        <v>95</v>
      </c>
      <c r="G7256" s="109" t="s">
        <v>6057</v>
      </c>
      <c r="H7256" s="107">
        <v>366737</v>
      </c>
      <c r="I7256" s="109">
        <v>4</v>
      </c>
      <c r="J7256" s="108">
        <v>-195686</v>
      </c>
      <c r="K7256" s="107" t="str">
        <f>IF(J7256&gt;0,"Untung","Rugi")</f>
        <v>Rugi</v>
      </c>
      <c r="L7256" s="107" t="str">
        <f t="array" ref="L7256">_xlfn.IFS(H7256&lt;100000,"Low",AND(H7256&gt;=100000,H7256&lt;250000),"Medium",H7256&gt;=250000,"High")</f>
        <v>High</v>
      </c>
      <c r="M7256" s="107" t="str">
        <f>IF(H7256&lt;100000,"Low",IF(AND(H7256&gt;=100000,H7256&lt;250000),"Medium","High"))</f>
        <v>High</v>
      </c>
    </row>
    <row r="7257" spans="1:13" x14ac:dyDescent="0.4">
      <c r="A7257" s="109" t="s">
        <v>6016</v>
      </c>
      <c r="B7257" s="109" t="s">
        <v>9561</v>
      </c>
      <c r="C7257" s="109" t="s">
        <v>1064</v>
      </c>
      <c r="D7257" s="109" t="s">
        <v>104</v>
      </c>
      <c r="E7257" s="109" t="s">
        <v>9560</v>
      </c>
      <c r="F7257" s="109" t="s">
        <v>95</v>
      </c>
      <c r="G7257" s="109" t="s">
        <v>6017</v>
      </c>
      <c r="H7257" s="107">
        <v>56180</v>
      </c>
      <c r="I7257" s="109">
        <v>1</v>
      </c>
      <c r="J7257" s="108">
        <v>236652</v>
      </c>
      <c r="K7257" s="107" t="str">
        <f>IF(J7257&gt;0,"Untung","Rugi")</f>
        <v>Untung</v>
      </c>
      <c r="L7257" s="107" t="str">
        <f t="array" ref="L7257">_xlfn.IFS(H7257&lt;100000,"Low",AND(H7257&gt;=100000,H7257&lt;250000),"Medium",H7257&gt;=250000,"High")</f>
        <v>Low</v>
      </c>
      <c r="M7257" s="107" t="str">
        <f>IF(H7257&lt;100000,"Low",IF(AND(H7257&gt;=100000,H7257&lt;250000),"Medium","High"))</f>
        <v>Low</v>
      </c>
    </row>
    <row r="7258" spans="1:13" x14ac:dyDescent="0.4">
      <c r="A7258" s="109" t="s">
        <v>6016</v>
      </c>
      <c r="B7258" s="109" t="s">
        <v>9559</v>
      </c>
      <c r="C7258" s="109" t="s">
        <v>1064</v>
      </c>
      <c r="D7258" s="109" t="s">
        <v>96</v>
      </c>
      <c r="E7258" s="109" t="s">
        <v>8822</v>
      </c>
      <c r="F7258" s="109" t="s">
        <v>95</v>
      </c>
      <c r="G7258" s="109" t="s">
        <v>6067</v>
      </c>
      <c r="H7258" s="107">
        <v>402454</v>
      </c>
      <c r="I7258" s="109">
        <v>1</v>
      </c>
      <c r="J7258" s="108">
        <v>368933</v>
      </c>
      <c r="K7258" s="107" t="str">
        <f>IF(J7258&gt;0,"Untung","Rugi")</f>
        <v>Untung</v>
      </c>
      <c r="L7258" s="107" t="str">
        <f t="array" ref="L7258">_xlfn.IFS(H7258&lt;100000,"Low",AND(H7258&gt;=100000,H7258&lt;250000),"Medium",H7258&gt;=250000,"High")</f>
        <v>High</v>
      </c>
      <c r="M7258" s="107" t="str">
        <f>IF(H7258&lt;100000,"Low",IF(AND(H7258&gt;=100000,H7258&lt;250000),"Medium","High"))</f>
        <v>High</v>
      </c>
    </row>
    <row r="7259" spans="1:13" x14ac:dyDescent="0.4">
      <c r="A7259" s="109" t="s">
        <v>6027</v>
      </c>
      <c r="B7259" s="109" t="s">
        <v>9377</v>
      </c>
      <c r="C7259" s="109" t="s">
        <v>1064</v>
      </c>
      <c r="D7259" s="109" t="s">
        <v>102</v>
      </c>
      <c r="E7259" s="109" t="s">
        <v>6789</v>
      </c>
      <c r="F7259" s="109" t="s">
        <v>95</v>
      </c>
      <c r="G7259" s="109" t="s">
        <v>6052</v>
      </c>
      <c r="H7259" s="107">
        <v>378169</v>
      </c>
      <c r="I7259" s="109">
        <v>4</v>
      </c>
      <c r="J7259" s="108">
        <v>78595</v>
      </c>
      <c r="K7259" s="107" t="str">
        <f>IF(J7259&gt;0,"Untung","Rugi")</f>
        <v>Untung</v>
      </c>
      <c r="L7259" s="107" t="str">
        <f t="array" ref="L7259">_xlfn.IFS(H7259&lt;100000,"Low",AND(H7259&gt;=100000,H7259&lt;250000),"Medium",H7259&gt;=250000,"High")</f>
        <v>High</v>
      </c>
      <c r="M7259" s="107" t="str">
        <f>IF(H7259&lt;100000,"Low",IF(AND(H7259&gt;=100000,H7259&lt;250000),"Medium","High"))</f>
        <v>High</v>
      </c>
    </row>
    <row r="7260" spans="1:13" x14ac:dyDescent="0.4">
      <c r="A7260" s="109" t="s">
        <v>6016</v>
      </c>
      <c r="B7260" s="109" t="s">
        <v>9558</v>
      </c>
      <c r="C7260" s="109" t="s">
        <v>100</v>
      </c>
      <c r="D7260" s="109" t="s">
        <v>102</v>
      </c>
      <c r="E7260" s="109" t="s">
        <v>8546</v>
      </c>
      <c r="F7260" s="109" t="s">
        <v>99</v>
      </c>
      <c r="G7260" s="109" t="s">
        <v>6109</v>
      </c>
      <c r="H7260" s="107">
        <v>94316</v>
      </c>
      <c r="I7260" s="109">
        <v>7</v>
      </c>
      <c r="J7260" s="108">
        <v>-19253</v>
      </c>
      <c r="K7260" s="107" t="str">
        <f>IF(J7260&gt;0,"Untung","Rugi")</f>
        <v>Rugi</v>
      </c>
      <c r="L7260" s="107" t="str">
        <f t="array" ref="L7260">_xlfn.IFS(H7260&lt;100000,"Low",AND(H7260&gt;=100000,H7260&lt;250000),"Medium",H7260&gt;=250000,"High")</f>
        <v>Low</v>
      </c>
      <c r="M7260" s="107" t="str">
        <f>IF(H7260&lt;100000,"Low",IF(AND(H7260&gt;=100000,H7260&lt;250000),"Medium","High"))</f>
        <v>Low</v>
      </c>
    </row>
    <row r="7261" spans="1:13" x14ac:dyDescent="0.4">
      <c r="A7261" s="109" t="s">
        <v>6027</v>
      </c>
      <c r="B7261" s="109" t="s">
        <v>9557</v>
      </c>
      <c r="C7261" s="109" t="s">
        <v>1064</v>
      </c>
      <c r="D7261" s="109" t="s">
        <v>106</v>
      </c>
      <c r="E7261" s="109" t="s">
        <v>9407</v>
      </c>
      <c r="F7261" s="109" t="s">
        <v>95</v>
      </c>
      <c r="G7261" s="109" t="s">
        <v>6062</v>
      </c>
      <c r="H7261" s="107">
        <v>136372</v>
      </c>
      <c r="I7261" s="109">
        <v>1</v>
      </c>
      <c r="J7261" s="108">
        <v>-77940</v>
      </c>
      <c r="K7261" s="107" t="str">
        <f>IF(J7261&gt;0,"Untung","Rugi")</f>
        <v>Rugi</v>
      </c>
      <c r="L7261" s="107" t="str">
        <f t="array" ref="L7261">_xlfn.IFS(H7261&lt;100000,"Low",AND(H7261&gt;=100000,H7261&lt;250000),"Medium",H7261&gt;=250000,"High")</f>
        <v>Medium</v>
      </c>
      <c r="M7261" s="107" t="str">
        <f>IF(H7261&lt;100000,"Low",IF(AND(H7261&gt;=100000,H7261&lt;250000),"Medium","High"))</f>
        <v>Medium</v>
      </c>
    </row>
    <row r="7262" spans="1:13" x14ac:dyDescent="0.4">
      <c r="A7262" s="109" t="s">
        <v>6016</v>
      </c>
      <c r="B7262" s="109" t="s">
        <v>9556</v>
      </c>
      <c r="C7262" s="109" t="s">
        <v>1064</v>
      </c>
      <c r="D7262" s="109" t="s">
        <v>106</v>
      </c>
      <c r="E7262" s="109" t="s">
        <v>7306</v>
      </c>
      <c r="F7262" s="109" t="s">
        <v>95</v>
      </c>
      <c r="G7262" s="109" t="s">
        <v>6052</v>
      </c>
      <c r="H7262" s="107">
        <v>291830</v>
      </c>
      <c r="I7262" s="109">
        <v>5</v>
      </c>
      <c r="J7262" s="108">
        <v>-3389</v>
      </c>
      <c r="K7262" s="107" t="str">
        <f>IF(J7262&gt;0,"Untung","Rugi")</f>
        <v>Rugi</v>
      </c>
      <c r="L7262" s="107" t="str">
        <f t="array" ref="L7262">_xlfn.IFS(H7262&lt;100000,"Low",AND(H7262&gt;=100000,H7262&lt;250000),"Medium",H7262&gt;=250000,"High")</f>
        <v>High</v>
      </c>
      <c r="M7262" s="107" t="str">
        <f>IF(H7262&lt;100000,"Low",IF(AND(H7262&gt;=100000,H7262&lt;250000),"Medium","High"))</f>
        <v>High</v>
      </c>
    </row>
    <row r="7263" spans="1:13" x14ac:dyDescent="0.4">
      <c r="A7263" s="109" t="s">
        <v>6016</v>
      </c>
      <c r="B7263" s="109" t="s">
        <v>9556</v>
      </c>
      <c r="C7263" s="109" t="s">
        <v>1064</v>
      </c>
      <c r="D7263" s="109" t="s">
        <v>102</v>
      </c>
      <c r="E7263" s="109" t="s">
        <v>7015</v>
      </c>
      <c r="F7263" s="109" t="s">
        <v>95</v>
      </c>
      <c r="G7263" s="109" t="s">
        <v>6017</v>
      </c>
      <c r="H7263" s="107">
        <v>17746</v>
      </c>
      <c r="I7263" s="109">
        <v>5</v>
      </c>
      <c r="J7263" s="108">
        <v>256794</v>
      </c>
      <c r="K7263" s="107" t="str">
        <f>IF(J7263&gt;0,"Untung","Rugi")</f>
        <v>Untung</v>
      </c>
      <c r="L7263" s="107" t="str">
        <f t="array" ref="L7263">_xlfn.IFS(H7263&lt;100000,"Low",AND(H7263&gt;=100000,H7263&lt;250000),"Medium",H7263&gt;=250000,"High")</f>
        <v>Low</v>
      </c>
      <c r="M7263" s="107" t="str">
        <f>IF(H7263&lt;100000,"Low",IF(AND(H7263&gt;=100000,H7263&lt;250000),"Medium","High"))</f>
        <v>Low</v>
      </c>
    </row>
    <row r="7264" spans="1:13" x14ac:dyDescent="0.4">
      <c r="A7264" s="109" t="s">
        <v>6027</v>
      </c>
      <c r="B7264" s="109" t="s">
        <v>9555</v>
      </c>
      <c r="C7264" s="109" t="s">
        <v>1064</v>
      </c>
      <c r="D7264" s="109" t="s">
        <v>102</v>
      </c>
      <c r="E7264" s="109" t="s">
        <v>9554</v>
      </c>
      <c r="F7264" s="109" t="s">
        <v>6021</v>
      </c>
      <c r="G7264" s="109" t="s">
        <v>6031</v>
      </c>
      <c r="H7264" s="107">
        <v>166254</v>
      </c>
      <c r="I7264" s="109">
        <v>9</v>
      </c>
      <c r="J7264" s="108">
        <v>-171</v>
      </c>
      <c r="K7264" s="107" t="str">
        <f>IF(J7264&gt;0,"Untung","Rugi")</f>
        <v>Rugi</v>
      </c>
      <c r="L7264" s="107" t="str">
        <f t="array" ref="L7264">_xlfn.IFS(H7264&lt;100000,"Low",AND(H7264&gt;=100000,H7264&lt;250000),"Medium",H7264&gt;=250000,"High")</f>
        <v>Medium</v>
      </c>
      <c r="M7264" s="107" t="str">
        <f>IF(H7264&lt;100000,"Low",IF(AND(H7264&gt;=100000,H7264&lt;250000),"Medium","High"))</f>
        <v>Medium</v>
      </c>
    </row>
    <row r="7265" spans="1:13" x14ac:dyDescent="0.4">
      <c r="A7265" s="109" t="s">
        <v>6027</v>
      </c>
      <c r="B7265" s="109" t="s">
        <v>9553</v>
      </c>
      <c r="C7265" s="109" t="s">
        <v>1064</v>
      </c>
      <c r="D7265" s="109" t="s">
        <v>102</v>
      </c>
      <c r="E7265" s="109" t="s">
        <v>7313</v>
      </c>
      <c r="F7265" s="109" t="s">
        <v>99</v>
      </c>
      <c r="G7265" s="109" t="s">
        <v>6049</v>
      </c>
      <c r="H7265" s="107">
        <v>137852</v>
      </c>
      <c r="I7265" s="109">
        <v>4</v>
      </c>
      <c r="J7265" s="108">
        <v>44155</v>
      </c>
      <c r="K7265" s="107" t="str">
        <f>IF(J7265&gt;0,"Untung","Rugi")</f>
        <v>Untung</v>
      </c>
      <c r="L7265" s="107" t="str">
        <f t="array" ref="L7265">_xlfn.IFS(H7265&lt;100000,"Low",AND(H7265&gt;=100000,H7265&lt;250000),"Medium",H7265&gt;=250000,"High")</f>
        <v>Medium</v>
      </c>
      <c r="M7265" s="107" t="str">
        <f>IF(H7265&lt;100000,"Low",IF(AND(H7265&gt;=100000,H7265&lt;250000),"Medium","High"))</f>
        <v>Medium</v>
      </c>
    </row>
    <row r="7266" spans="1:13" x14ac:dyDescent="0.4">
      <c r="A7266" s="109" t="s">
        <v>6027</v>
      </c>
      <c r="B7266" s="109" t="s">
        <v>9552</v>
      </c>
      <c r="C7266" s="109" t="s">
        <v>1051</v>
      </c>
      <c r="D7266" s="109" t="s">
        <v>96</v>
      </c>
      <c r="E7266" s="109" t="s">
        <v>6569</v>
      </c>
      <c r="F7266" s="109" t="s">
        <v>95</v>
      </c>
      <c r="G7266" s="109" t="s">
        <v>6017</v>
      </c>
      <c r="H7266" s="107">
        <v>402605</v>
      </c>
      <c r="I7266" s="109">
        <v>2</v>
      </c>
      <c r="J7266" s="108">
        <v>283924</v>
      </c>
      <c r="K7266" s="107" t="str">
        <f>IF(J7266&gt;0,"Untung","Rugi")</f>
        <v>Untung</v>
      </c>
      <c r="L7266" s="107" t="str">
        <f t="array" ref="L7266">_xlfn.IFS(H7266&lt;100000,"Low",AND(H7266&gt;=100000,H7266&lt;250000),"Medium",H7266&gt;=250000,"High")</f>
        <v>High</v>
      </c>
      <c r="M7266" s="107" t="str">
        <f>IF(H7266&lt;100000,"Low",IF(AND(H7266&gt;=100000,H7266&lt;250000),"Medium","High"))</f>
        <v>High</v>
      </c>
    </row>
    <row r="7267" spans="1:13" x14ac:dyDescent="0.4">
      <c r="A7267" s="109" t="s">
        <v>6016</v>
      </c>
      <c r="B7267" s="109" t="s">
        <v>9551</v>
      </c>
      <c r="C7267" s="109" t="s">
        <v>100</v>
      </c>
      <c r="D7267" s="109" t="s">
        <v>96</v>
      </c>
      <c r="E7267" s="109" t="s">
        <v>6781</v>
      </c>
      <c r="F7267" s="109" t="s">
        <v>99</v>
      </c>
      <c r="G7267" s="109" t="s">
        <v>6024</v>
      </c>
      <c r="H7267" s="107">
        <v>411560</v>
      </c>
      <c r="I7267" s="109">
        <v>6</v>
      </c>
      <c r="J7267" s="108">
        <v>-88782</v>
      </c>
      <c r="K7267" s="107" t="str">
        <f>IF(J7267&gt;0,"Untung","Rugi")</f>
        <v>Rugi</v>
      </c>
      <c r="L7267" s="107" t="str">
        <f t="array" ref="L7267">_xlfn.IFS(H7267&lt;100000,"Low",AND(H7267&gt;=100000,H7267&lt;250000),"Medium",H7267&gt;=250000,"High")</f>
        <v>High</v>
      </c>
      <c r="M7267" s="107" t="str">
        <f>IF(H7267&lt;100000,"Low",IF(AND(H7267&gt;=100000,H7267&lt;250000),"Medium","High"))</f>
        <v>High</v>
      </c>
    </row>
    <row r="7268" spans="1:13" x14ac:dyDescent="0.4">
      <c r="A7268" s="109" t="s">
        <v>6016</v>
      </c>
      <c r="B7268" s="109" t="s">
        <v>9550</v>
      </c>
      <c r="C7268" s="109" t="s">
        <v>1051</v>
      </c>
      <c r="D7268" s="109" t="s">
        <v>102</v>
      </c>
      <c r="E7268" s="109" t="s">
        <v>6941</v>
      </c>
      <c r="F7268" s="109" t="s">
        <v>6021</v>
      </c>
      <c r="G7268" s="109" t="s">
        <v>6020</v>
      </c>
      <c r="H7268" s="107">
        <v>45819</v>
      </c>
      <c r="I7268" s="109">
        <v>6</v>
      </c>
      <c r="J7268" s="108">
        <v>42314</v>
      </c>
      <c r="K7268" s="107" t="str">
        <f>IF(J7268&gt;0,"Untung","Rugi")</f>
        <v>Untung</v>
      </c>
      <c r="L7268" s="107" t="str">
        <f t="array" ref="L7268">_xlfn.IFS(H7268&lt;100000,"Low",AND(H7268&gt;=100000,H7268&lt;250000),"Medium",H7268&gt;=250000,"High")</f>
        <v>Low</v>
      </c>
      <c r="M7268" s="107" t="str">
        <f>IF(H7268&lt;100000,"Low",IF(AND(H7268&gt;=100000,H7268&lt;250000),"Medium","High"))</f>
        <v>Low</v>
      </c>
    </row>
    <row r="7269" spans="1:13" x14ac:dyDescent="0.4">
      <c r="A7269" s="109" t="s">
        <v>6081</v>
      </c>
      <c r="B7269" s="109" t="s">
        <v>9549</v>
      </c>
      <c r="C7269" s="109" t="s">
        <v>1051</v>
      </c>
      <c r="D7269" s="109" t="s">
        <v>106</v>
      </c>
      <c r="E7269" s="109" t="s">
        <v>8852</v>
      </c>
      <c r="F7269" s="109" t="s">
        <v>95</v>
      </c>
      <c r="G7269" s="109" t="s">
        <v>6017</v>
      </c>
      <c r="H7269" s="107">
        <v>446936</v>
      </c>
      <c r="I7269" s="109">
        <v>3</v>
      </c>
      <c r="J7269" s="108">
        <v>-205267</v>
      </c>
      <c r="K7269" s="107" t="str">
        <f>IF(J7269&gt;0,"Untung","Rugi")</f>
        <v>Rugi</v>
      </c>
      <c r="L7269" s="107" t="str">
        <f t="array" ref="L7269">_xlfn.IFS(H7269&lt;100000,"Low",AND(H7269&gt;=100000,H7269&lt;250000),"Medium",H7269&gt;=250000,"High")</f>
        <v>High</v>
      </c>
      <c r="M7269" s="107" t="str">
        <f>IF(H7269&lt;100000,"Low",IF(AND(H7269&gt;=100000,H7269&lt;250000),"Medium","High"))</f>
        <v>High</v>
      </c>
    </row>
    <row r="7270" spans="1:13" x14ac:dyDescent="0.4">
      <c r="A7270" s="109" t="s">
        <v>6016</v>
      </c>
      <c r="B7270" s="109" t="s">
        <v>9548</v>
      </c>
      <c r="C7270" s="109" t="s">
        <v>1051</v>
      </c>
      <c r="D7270" s="109" t="s">
        <v>106</v>
      </c>
      <c r="E7270" s="109" t="s">
        <v>6666</v>
      </c>
      <c r="F7270" s="109" t="s">
        <v>99</v>
      </c>
      <c r="G7270" s="109" t="s">
        <v>6049</v>
      </c>
      <c r="H7270" s="107">
        <v>138110</v>
      </c>
      <c r="I7270" s="109">
        <v>5</v>
      </c>
      <c r="J7270" s="108">
        <v>-101609</v>
      </c>
      <c r="K7270" s="107" t="str">
        <f>IF(J7270&gt;0,"Untung","Rugi")</f>
        <v>Rugi</v>
      </c>
      <c r="L7270" s="107" t="str">
        <f t="array" ref="L7270">_xlfn.IFS(H7270&lt;100000,"Low",AND(H7270&gt;=100000,H7270&lt;250000),"Medium",H7270&gt;=250000,"High")</f>
        <v>Medium</v>
      </c>
      <c r="M7270" s="107" t="str">
        <f>IF(H7270&lt;100000,"Low",IF(AND(H7270&gt;=100000,H7270&lt;250000),"Medium","High"))</f>
        <v>Medium</v>
      </c>
    </row>
    <row r="7271" spans="1:13" x14ac:dyDescent="0.4">
      <c r="A7271" s="109" t="s">
        <v>6016</v>
      </c>
      <c r="B7271" s="109" t="s">
        <v>9547</v>
      </c>
      <c r="C7271" s="109" t="s">
        <v>1051</v>
      </c>
      <c r="D7271" s="109" t="s">
        <v>106</v>
      </c>
      <c r="E7271" s="109" t="s">
        <v>7690</v>
      </c>
      <c r="F7271" s="109" t="s">
        <v>95</v>
      </c>
      <c r="G7271" s="109" t="s">
        <v>6013</v>
      </c>
      <c r="H7271" s="107">
        <v>148808</v>
      </c>
      <c r="I7271" s="109">
        <v>2</v>
      </c>
      <c r="J7271" s="108">
        <v>-154587</v>
      </c>
      <c r="K7271" s="107" t="str">
        <f>IF(J7271&gt;0,"Untung","Rugi")</f>
        <v>Rugi</v>
      </c>
      <c r="L7271" s="107" t="str">
        <f t="array" ref="L7271">_xlfn.IFS(H7271&lt;100000,"Low",AND(H7271&gt;=100000,H7271&lt;250000),"Medium",H7271&gt;=250000,"High")</f>
        <v>Medium</v>
      </c>
      <c r="M7271" s="107" t="str">
        <f>IF(H7271&lt;100000,"Low",IF(AND(H7271&gt;=100000,H7271&lt;250000),"Medium","High"))</f>
        <v>Medium</v>
      </c>
    </row>
    <row r="7272" spans="1:13" x14ac:dyDescent="0.4">
      <c r="A7272" s="109" t="s">
        <v>6016</v>
      </c>
      <c r="B7272" s="109" t="s">
        <v>9546</v>
      </c>
      <c r="C7272" s="109" t="s">
        <v>1051</v>
      </c>
      <c r="D7272" s="109" t="s">
        <v>96</v>
      </c>
      <c r="E7272" s="109" t="s">
        <v>7201</v>
      </c>
      <c r="F7272" s="109" t="s">
        <v>95</v>
      </c>
      <c r="G7272" s="109" t="s">
        <v>6052</v>
      </c>
      <c r="H7272" s="107">
        <v>292194</v>
      </c>
      <c r="I7272" s="109">
        <v>2</v>
      </c>
      <c r="J7272" s="108">
        <v>194216</v>
      </c>
      <c r="K7272" s="107" t="str">
        <f>IF(J7272&gt;0,"Untung","Rugi")</f>
        <v>Untung</v>
      </c>
      <c r="L7272" s="107" t="str">
        <f t="array" ref="L7272">_xlfn.IFS(H7272&lt;100000,"Low",AND(H7272&gt;=100000,H7272&lt;250000),"Medium",H7272&gt;=250000,"High")</f>
        <v>High</v>
      </c>
      <c r="M7272" s="107" t="str">
        <f>IF(H7272&lt;100000,"Low",IF(AND(H7272&gt;=100000,H7272&lt;250000),"Medium","High"))</f>
        <v>High</v>
      </c>
    </row>
    <row r="7273" spans="1:13" x14ac:dyDescent="0.4">
      <c r="A7273" s="109" t="s">
        <v>6016</v>
      </c>
      <c r="B7273" s="109" t="s">
        <v>9545</v>
      </c>
      <c r="C7273" s="109" t="s">
        <v>1051</v>
      </c>
      <c r="D7273" s="109" t="s">
        <v>96</v>
      </c>
      <c r="E7273" s="109" t="s">
        <v>7291</v>
      </c>
      <c r="F7273" s="109" t="s">
        <v>99</v>
      </c>
      <c r="G7273" s="109" t="s">
        <v>6024</v>
      </c>
      <c r="H7273" s="107">
        <v>403940</v>
      </c>
      <c r="I7273" s="109">
        <v>3</v>
      </c>
      <c r="J7273" s="108">
        <v>-137532</v>
      </c>
      <c r="K7273" s="107" t="str">
        <f>IF(J7273&gt;0,"Untung","Rugi")</f>
        <v>Rugi</v>
      </c>
      <c r="L7273" s="107" t="str">
        <f t="array" ref="L7273">_xlfn.IFS(H7273&lt;100000,"Low",AND(H7273&gt;=100000,H7273&lt;250000),"Medium",H7273&gt;=250000,"High")</f>
        <v>High</v>
      </c>
      <c r="M7273" s="107" t="str">
        <f>IF(H7273&lt;100000,"Low",IF(AND(H7273&gt;=100000,H7273&lt;250000),"Medium","High"))</f>
        <v>High</v>
      </c>
    </row>
    <row r="7274" spans="1:13" x14ac:dyDescent="0.4">
      <c r="A7274" s="109" t="s">
        <v>6016</v>
      </c>
      <c r="B7274" s="109" t="s">
        <v>9542</v>
      </c>
      <c r="C7274" s="109" t="s">
        <v>1051</v>
      </c>
      <c r="D7274" s="109" t="s">
        <v>96</v>
      </c>
      <c r="E7274" s="109" t="s">
        <v>9544</v>
      </c>
      <c r="F7274" s="109" t="s">
        <v>95</v>
      </c>
      <c r="G7274" s="109" t="s">
        <v>6057</v>
      </c>
      <c r="H7274" s="107">
        <v>302470</v>
      </c>
      <c r="I7274" s="109">
        <v>4</v>
      </c>
      <c r="J7274" s="108">
        <v>-152302</v>
      </c>
      <c r="K7274" s="107" t="str">
        <f>IF(J7274&gt;0,"Untung","Rugi")</f>
        <v>Rugi</v>
      </c>
      <c r="L7274" s="107" t="str">
        <f t="array" ref="L7274">_xlfn.IFS(H7274&lt;100000,"Low",AND(H7274&gt;=100000,H7274&lt;250000),"Medium",H7274&gt;=250000,"High")</f>
        <v>High</v>
      </c>
      <c r="M7274" s="107" t="str">
        <f>IF(H7274&lt;100000,"Low",IF(AND(H7274&gt;=100000,H7274&lt;250000),"Medium","High"))</f>
        <v>High</v>
      </c>
    </row>
    <row r="7275" spans="1:13" x14ac:dyDescent="0.4">
      <c r="A7275" s="109" t="s">
        <v>6016</v>
      </c>
      <c r="B7275" s="109" t="s">
        <v>9540</v>
      </c>
      <c r="C7275" s="109" t="s">
        <v>1051</v>
      </c>
      <c r="D7275" s="109" t="s">
        <v>96</v>
      </c>
      <c r="E7275" s="109" t="s">
        <v>9543</v>
      </c>
      <c r="F7275" s="109" t="s">
        <v>95</v>
      </c>
      <c r="G7275" s="109" t="s">
        <v>6062</v>
      </c>
      <c r="H7275" s="107">
        <v>324913</v>
      </c>
      <c r="I7275" s="109">
        <v>4</v>
      </c>
      <c r="J7275" s="108">
        <v>378348</v>
      </c>
      <c r="K7275" s="107" t="str">
        <f>IF(J7275&gt;0,"Untung","Rugi")</f>
        <v>Untung</v>
      </c>
      <c r="L7275" s="107" t="str">
        <f t="array" ref="L7275">_xlfn.IFS(H7275&lt;100000,"Low",AND(H7275&gt;=100000,H7275&lt;250000),"Medium",H7275&gt;=250000,"High")</f>
        <v>High</v>
      </c>
      <c r="M7275" s="107" t="str">
        <f>IF(H7275&lt;100000,"Low",IF(AND(H7275&gt;=100000,H7275&lt;250000),"Medium","High"))</f>
        <v>High</v>
      </c>
    </row>
    <row r="7276" spans="1:13" x14ac:dyDescent="0.4">
      <c r="A7276" s="109" t="s">
        <v>6016</v>
      </c>
      <c r="B7276" s="109" t="s">
        <v>9542</v>
      </c>
      <c r="C7276" s="109" t="s">
        <v>1051</v>
      </c>
      <c r="D7276" s="109" t="s">
        <v>96</v>
      </c>
      <c r="E7276" s="109" t="s">
        <v>8537</v>
      </c>
      <c r="F7276" s="109" t="s">
        <v>99</v>
      </c>
      <c r="G7276" s="109" t="s">
        <v>6024</v>
      </c>
      <c r="H7276" s="107">
        <v>441859</v>
      </c>
      <c r="I7276" s="109">
        <v>3</v>
      </c>
      <c r="J7276" s="108">
        <v>314692</v>
      </c>
      <c r="K7276" s="107" t="str">
        <f>IF(J7276&gt;0,"Untung","Rugi")</f>
        <v>Untung</v>
      </c>
      <c r="L7276" s="107" t="str">
        <f t="array" ref="L7276">_xlfn.IFS(H7276&lt;100000,"Low",AND(H7276&gt;=100000,H7276&lt;250000),"Medium",H7276&gt;=250000,"High")</f>
        <v>High</v>
      </c>
      <c r="M7276" s="107" t="str">
        <f>IF(H7276&lt;100000,"Low",IF(AND(H7276&gt;=100000,H7276&lt;250000),"Medium","High"))</f>
        <v>High</v>
      </c>
    </row>
    <row r="7277" spans="1:13" x14ac:dyDescent="0.4">
      <c r="A7277" s="109" t="s">
        <v>6016</v>
      </c>
      <c r="B7277" s="109" t="s">
        <v>9541</v>
      </c>
      <c r="C7277" s="109" t="s">
        <v>1051</v>
      </c>
      <c r="D7277" s="109" t="s">
        <v>96</v>
      </c>
      <c r="E7277" s="109" t="s">
        <v>8856</v>
      </c>
      <c r="F7277" s="109" t="s">
        <v>6021</v>
      </c>
      <c r="G7277" s="109" t="s">
        <v>6031</v>
      </c>
      <c r="H7277" s="107">
        <v>137399</v>
      </c>
      <c r="I7277" s="109">
        <v>3</v>
      </c>
      <c r="J7277" s="108">
        <v>164176</v>
      </c>
      <c r="K7277" s="107" t="str">
        <f>IF(J7277&gt;0,"Untung","Rugi")</f>
        <v>Untung</v>
      </c>
      <c r="L7277" s="107" t="str">
        <f t="array" ref="L7277">_xlfn.IFS(H7277&lt;100000,"Low",AND(H7277&gt;=100000,H7277&lt;250000),"Medium",H7277&gt;=250000,"High")</f>
        <v>Medium</v>
      </c>
      <c r="M7277" s="107" t="str">
        <f>IF(H7277&lt;100000,"Low",IF(AND(H7277&gt;=100000,H7277&lt;250000),"Medium","High"))</f>
        <v>Medium</v>
      </c>
    </row>
    <row r="7278" spans="1:13" x14ac:dyDescent="0.4">
      <c r="A7278" s="109" t="s">
        <v>6016</v>
      </c>
      <c r="B7278" s="109" t="s">
        <v>9540</v>
      </c>
      <c r="C7278" s="109" t="s">
        <v>1051</v>
      </c>
      <c r="D7278" s="109" t="s">
        <v>96</v>
      </c>
      <c r="E7278" s="109" t="s">
        <v>6382</v>
      </c>
      <c r="F7278" s="109" t="s">
        <v>6021</v>
      </c>
      <c r="G7278" s="109" t="s">
        <v>6020</v>
      </c>
      <c r="H7278" s="107">
        <v>166243</v>
      </c>
      <c r="I7278" s="109">
        <v>3</v>
      </c>
      <c r="J7278" s="108">
        <v>376467</v>
      </c>
      <c r="K7278" s="107" t="str">
        <f>IF(J7278&gt;0,"Untung","Rugi")</f>
        <v>Untung</v>
      </c>
      <c r="L7278" s="107" t="str">
        <f t="array" ref="L7278">_xlfn.IFS(H7278&lt;100000,"Low",AND(H7278&gt;=100000,H7278&lt;250000),"Medium",H7278&gt;=250000,"High")</f>
        <v>Medium</v>
      </c>
      <c r="M7278" s="107" t="str">
        <f>IF(H7278&lt;100000,"Low",IF(AND(H7278&gt;=100000,H7278&lt;250000),"Medium","High"))</f>
        <v>Medium</v>
      </c>
    </row>
    <row r="7279" spans="1:13" x14ac:dyDescent="0.4">
      <c r="A7279" s="109" t="s">
        <v>6016</v>
      </c>
      <c r="B7279" s="109" t="s">
        <v>9539</v>
      </c>
      <c r="C7279" s="109" t="s">
        <v>1051</v>
      </c>
      <c r="D7279" s="109" t="s">
        <v>96</v>
      </c>
      <c r="E7279" s="109" t="s">
        <v>6890</v>
      </c>
      <c r="F7279" s="109" t="s">
        <v>95</v>
      </c>
      <c r="G7279" s="109" t="s">
        <v>6062</v>
      </c>
      <c r="H7279" s="107">
        <v>137260</v>
      </c>
      <c r="I7279" s="109">
        <v>2</v>
      </c>
      <c r="J7279" s="108">
        <v>125372</v>
      </c>
      <c r="K7279" s="107" t="str">
        <f>IF(J7279&gt;0,"Untung","Rugi")</f>
        <v>Untung</v>
      </c>
      <c r="L7279" s="107" t="str">
        <f t="array" ref="L7279">_xlfn.IFS(H7279&lt;100000,"Low",AND(H7279&gt;=100000,H7279&lt;250000),"Medium",H7279&gt;=250000,"High")</f>
        <v>Medium</v>
      </c>
      <c r="M7279" s="107" t="str">
        <f>IF(H7279&lt;100000,"Low",IF(AND(H7279&gt;=100000,H7279&lt;250000),"Medium","High"))</f>
        <v>Medium</v>
      </c>
    </row>
    <row r="7280" spans="1:13" x14ac:dyDescent="0.4">
      <c r="A7280" s="109" t="s">
        <v>6081</v>
      </c>
      <c r="B7280" s="109" t="s">
        <v>9538</v>
      </c>
      <c r="C7280" s="109" t="s">
        <v>1051</v>
      </c>
      <c r="D7280" s="109" t="s">
        <v>96</v>
      </c>
      <c r="E7280" s="109" t="s">
        <v>9537</v>
      </c>
      <c r="F7280" s="109" t="s">
        <v>6021</v>
      </c>
      <c r="G7280" s="109" t="s">
        <v>6020</v>
      </c>
      <c r="H7280" s="107">
        <v>80131</v>
      </c>
      <c r="I7280" s="109">
        <v>1</v>
      </c>
      <c r="J7280" s="108">
        <v>385620</v>
      </c>
      <c r="K7280" s="107" t="str">
        <f>IF(J7280&gt;0,"Untung","Rugi")</f>
        <v>Untung</v>
      </c>
      <c r="L7280" s="107" t="str">
        <f t="array" ref="L7280">_xlfn.IFS(H7280&lt;100000,"Low",AND(H7280&gt;=100000,H7280&lt;250000),"Medium",H7280&gt;=250000,"High")</f>
        <v>Low</v>
      </c>
      <c r="M7280" s="107" t="str">
        <f>IF(H7280&lt;100000,"Low",IF(AND(H7280&gt;=100000,H7280&lt;250000),"Medium","High"))</f>
        <v>Low</v>
      </c>
    </row>
    <row r="7281" spans="1:13" x14ac:dyDescent="0.4">
      <c r="A7281" s="109" t="s">
        <v>6081</v>
      </c>
      <c r="B7281" s="109" t="s">
        <v>9536</v>
      </c>
      <c r="C7281" s="109" t="s">
        <v>100</v>
      </c>
      <c r="D7281" s="109" t="s">
        <v>102</v>
      </c>
      <c r="E7281" s="109" t="s">
        <v>6392</v>
      </c>
      <c r="F7281" s="109" t="s">
        <v>95</v>
      </c>
      <c r="G7281" s="109" t="s">
        <v>6067</v>
      </c>
      <c r="H7281" s="107">
        <v>427647</v>
      </c>
      <c r="I7281" s="109">
        <v>2</v>
      </c>
      <c r="J7281" s="108">
        <v>21331</v>
      </c>
      <c r="K7281" s="107" t="str">
        <f>IF(J7281&gt;0,"Untung","Rugi")</f>
        <v>Untung</v>
      </c>
      <c r="L7281" s="107" t="str">
        <f t="array" ref="L7281">_xlfn.IFS(H7281&lt;100000,"Low",AND(H7281&gt;=100000,H7281&lt;250000),"Medium",H7281&gt;=250000,"High")</f>
        <v>High</v>
      </c>
      <c r="M7281" s="107" t="str">
        <f>IF(H7281&lt;100000,"Low",IF(AND(H7281&gt;=100000,H7281&lt;250000),"Medium","High"))</f>
        <v>High</v>
      </c>
    </row>
    <row r="7282" spans="1:13" x14ac:dyDescent="0.4">
      <c r="A7282" s="109" t="s">
        <v>6027</v>
      </c>
      <c r="B7282" s="109" t="s">
        <v>9535</v>
      </c>
      <c r="C7282" s="109" t="s">
        <v>1051</v>
      </c>
      <c r="D7282" s="109" t="s">
        <v>106</v>
      </c>
      <c r="E7282" s="109" t="s">
        <v>9304</v>
      </c>
      <c r="F7282" s="109" t="s">
        <v>95</v>
      </c>
      <c r="G7282" s="109" t="s">
        <v>6052</v>
      </c>
      <c r="H7282" s="107">
        <v>48396</v>
      </c>
      <c r="I7282" s="109">
        <v>4</v>
      </c>
      <c r="J7282" s="108">
        <v>154820</v>
      </c>
      <c r="K7282" s="107" t="str">
        <f>IF(J7282&gt;0,"Untung","Rugi")</f>
        <v>Untung</v>
      </c>
      <c r="L7282" s="107" t="str">
        <f t="array" ref="L7282">_xlfn.IFS(H7282&lt;100000,"Low",AND(H7282&gt;=100000,H7282&lt;250000),"Medium",H7282&gt;=250000,"High")</f>
        <v>Low</v>
      </c>
      <c r="M7282" s="107" t="str">
        <f>IF(H7282&lt;100000,"Low",IF(AND(H7282&gt;=100000,H7282&lt;250000),"Medium","High"))</f>
        <v>Low</v>
      </c>
    </row>
    <row r="7283" spans="1:13" x14ac:dyDescent="0.4">
      <c r="A7283" s="109" t="s">
        <v>6016</v>
      </c>
      <c r="B7283" s="109" t="s">
        <v>9534</v>
      </c>
      <c r="C7283" s="109" t="s">
        <v>1051</v>
      </c>
      <c r="D7283" s="109" t="s">
        <v>96</v>
      </c>
      <c r="E7283" s="109" t="s">
        <v>9533</v>
      </c>
      <c r="F7283" s="109" t="s">
        <v>6021</v>
      </c>
      <c r="G7283" s="109" t="s">
        <v>6020</v>
      </c>
      <c r="H7283" s="107">
        <v>393344</v>
      </c>
      <c r="I7283" s="109">
        <v>2</v>
      </c>
      <c r="J7283" s="108">
        <v>209871</v>
      </c>
      <c r="K7283" s="107" t="str">
        <f>IF(J7283&gt;0,"Untung","Rugi")</f>
        <v>Untung</v>
      </c>
      <c r="L7283" s="107" t="str">
        <f t="array" ref="L7283">_xlfn.IFS(H7283&lt;100000,"Low",AND(H7283&gt;=100000,H7283&lt;250000),"Medium",H7283&gt;=250000,"High")</f>
        <v>High</v>
      </c>
      <c r="M7283" s="107" t="str">
        <f>IF(H7283&lt;100000,"Low",IF(AND(H7283&gt;=100000,H7283&lt;250000),"Medium","High"))</f>
        <v>High</v>
      </c>
    </row>
    <row r="7284" spans="1:13" x14ac:dyDescent="0.4">
      <c r="A7284" s="109" t="s">
        <v>6016</v>
      </c>
      <c r="B7284" s="109" t="s">
        <v>9532</v>
      </c>
      <c r="C7284" s="109" t="s">
        <v>1051</v>
      </c>
      <c r="D7284" s="109" t="s">
        <v>102</v>
      </c>
      <c r="E7284" s="109" t="s">
        <v>9312</v>
      </c>
      <c r="F7284" s="109" t="s">
        <v>95</v>
      </c>
      <c r="G7284" s="109" t="s">
        <v>6017</v>
      </c>
      <c r="H7284" s="107">
        <v>200482</v>
      </c>
      <c r="I7284" s="109">
        <v>2</v>
      </c>
      <c r="J7284" s="108">
        <v>-70953</v>
      </c>
      <c r="K7284" s="107" t="str">
        <f>IF(J7284&gt;0,"Untung","Rugi")</f>
        <v>Rugi</v>
      </c>
      <c r="L7284" s="107" t="str">
        <f t="array" ref="L7284">_xlfn.IFS(H7284&lt;100000,"Low",AND(H7284&gt;=100000,H7284&lt;250000),"Medium",H7284&gt;=250000,"High")</f>
        <v>Medium</v>
      </c>
      <c r="M7284" s="107" t="str">
        <f>IF(H7284&lt;100000,"Low",IF(AND(H7284&gt;=100000,H7284&lt;250000),"Medium","High"))</f>
        <v>Medium</v>
      </c>
    </row>
    <row r="7285" spans="1:13" x14ac:dyDescent="0.4">
      <c r="A7285" s="109" t="s">
        <v>6016</v>
      </c>
      <c r="B7285" s="109" t="s">
        <v>9524</v>
      </c>
      <c r="C7285" s="109" t="s">
        <v>1051</v>
      </c>
      <c r="D7285" s="109" t="s">
        <v>102</v>
      </c>
      <c r="E7285" s="109" t="s">
        <v>8087</v>
      </c>
      <c r="F7285" s="109" t="s">
        <v>6021</v>
      </c>
      <c r="G7285" s="109" t="s">
        <v>6020</v>
      </c>
      <c r="H7285" s="107">
        <v>429758</v>
      </c>
      <c r="I7285" s="109">
        <v>9</v>
      </c>
      <c r="J7285" s="108">
        <v>277918</v>
      </c>
      <c r="K7285" s="107" t="str">
        <f>IF(J7285&gt;0,"Untung","Rugi")</f>
        <v>Untung</v>
      </c>
      <c r="L7285" s="107" t="str">
        <f t="array" ref="L7285">_xlfn.IFS(H7285&lt;100000,"Low",AND(H7285&gt;=100000,H7285&lt;250000),"Medium",H7285&gt;=250000,"High")</f>
        <v>High</v>
      </c>
      <c r="M7285" s="107" t="str">
        <f>IF(H7285&lt;100000,"Low",IF(AND(H7285&gt;=100000,H7285&lt;250000),"Medium","High"))</f>
        <v>High</v>
      </c>
    </row>
    <row r="7286" spans="1:13" x14ac:dyDescent="0.4">
      <c r="A7286" s="109" t="s">
        <v>6016</v>
      </c>
      <c r="B7286" s="109" t="s">
        <v>9531</v>
      </c>
      <c r="C7286" s="109" t="s">
        <v>1051</v>
      </c>
      <c r="D7286" s="109" t="s">
        <v>102</v>
      </c>
      <c r="E7286" s="109" t="s">
        <v>8696</v>
      </c>
      <c r="F7286" s="109" t="s">
        <v>95</v>
      </c>
      <c r="G7286" s="109" t="s">
        <v>6116</v>
      </c>
      <c r="H7286" s="107">
        <v>285457</v>
      </c>
      <c r="I7286" s="109">
        <v>5</v>
      </c>
      <c r="J7286" s="108">
        <v>407271</v>
      </c>
      <c r="K7286" s="107" t="str">
        <f>IF(J7286&gt;0,"Untung","Rugi")</f>
        <v>Untung</v>
      </c>
      <c r="L7286" s="107" t="str">
        <f t="array" ref="L7286">_xlfn.IFS(H7286&lt;100000,"Low",AND(H7286&gt;=100000,H7286&lt;250000),"Medium",H7286&gt;=250000,"High")</f>
        <v>High</v>
      </c>
      <c r="M7286" s="107" t="str">
        <f>IF(H7286&lt;100000,"Low",IF(AND(H7286&gt;=100000,H7286&lt;250000),"Medium","High"))</f>
        <v>High</v>
      </c>
    </row>
    <row r="7287" spans="1:13" x14ac:dyDescent="0.4">
      <c r="A7287" s="109" t="s">
        <v>6016</v>
      </c>
      <c r="B7287" s="109" t="s">
        <v>9530</v>
      </c>
      <c r="C7287" s="109" t="s">
        <v>1051</v>
      </c>
      <c r="D7287" s="109" t="s">
        <v>102</v>
      </c>
      <c r="E7287" s="109" t="s">
        <v>6617</v>
      </c>
      <c r="F7287" s="109" t="s">
        <v>99</v>
      </c>
      <c r="G7287" s="109" t="s">
        <v>6024</v>
      </c>
      <c r="H7287" s="107">
        <v>79671</v>
      </c>
      <c r="I7287" s="109">
        <v>5</v>
      </c>
      <c r="J7287" s="108">
        <v>-99981</v>
      </c>
      <c r="K7287" s="107" t="str">
        <f>IF(J7287&gt;0,"Untung","Rugi")</f>
        <v>Rugi</v>
      </c>
      <c r="L7287" s="107" t="str">
        <f t="array" ref="L7287">_xlfn.IFS(H7287&lt;100000,"Low",AND(H7287&gt;=100000,H7287&lt;250000),"Medium",H7287&gt;=250000,"High")</f>
        <v>Low</v>
      </c>
      <c r="M7287" s="107" t="str">
        <f>IF(H7287&lt;100000,"Low",IF(AND(H7287&gt;=100000,H7287&lt;250000),"Medium","High"))</f>
        <v>Low</v>
      </c>
    </row>
    <row r="7288" spans="1:13" x14ac:dyDescent="0.4">
      <c r="A7288" s="109" t="s">
        <v>6016</v>
      </c>
      <c r="B7288" s="109" t="s">
        <v>9529</v>
      </c>
      <c r="C7288" s="109" t="s">
        <v>1051</v>
      </c>
      <c r="D7288" s="109" t="s">
        <v>102</v>
      </c>
      <c r="E7288" s="109" t="s">
        <v>6552</v>
      </c>
      <c r="F7288" s="109" t="s">
        <v>95</v>
      </c>
      <c r="G7288" s="109" t="s">
        <v>6116</v>
      </c>
      <c r="H7288" s="107">
        <v>180118</v>
      </c>
      <c r="I7288" s="109">
        <v>7</v>
      </c>
      <c r="J7288" s="108">
        <v>40266</v>
      </c>
      <c r="K7288" s="107" t="str">
        <f>IF(J7288&gt;0,"Untung","Rugi")</f>
        <v>Untung</v>
      </c>
      <c r="L7288" s="107" t="str">
        <f t="array" ref="L7288">_xlfn.IFS(H7288&lt;100000,"Low",AND(H7288&gt;=100000,H7288&lt;250000),"Medium",H7288&gt;=250000,"High")</f>
        <v>Medium</v>
      </c>
      <c r="M7288" s="107" t="str">
        <f>IF(H7288&lt;100000,"Low",IF(AND(H7288&gt;=100000,H7288&lt;250000),"Medium","High"))</f>
        <v>Medium</v>
      </c>
    </row>
    <row r="7289" spans="1:13" x14ac:dyDescent="0.4">
      <c r="A7289" s="109" t="s">
        <v>6016</v>
      </c>
      <c r="B7289" s="109" t="s">
        <v>9526</v>
      </c>
      <c r="C7289" s="109" t="s">
        <v>1051</v>
      </c>
      <c r="D7289" s="109" t="s">
        <v>102</v>
      </c>
      <c r="E7289" s="109" t="s">
        <v>6905</v>
      </c>
      <c r="F7289" s="109" t="s">
        <v>95</v>
      </c>
      <c r="G7289" s="109" t="s">
        <v>6062</v>
      </c>
      <c r="H7289" s="107">
        <v>193358</v>
      </c>
      <c r="I7289" s="109">
        <v>5</v>
      </c>
      <c r="J7289" s="108">
        <v>59714</v>
      </c>
      <c r="K7289" s="107" t="str">
        <f>IF(J7289&gt;0,"Untung","Rugi")</f>
        <v>Untung</v>
      </c>
      <c r="L7289" s="107" t="str">
        <f t="array" ref="L7289">_xlfn.IFS(H7289&lt;100000,"Low",AND(H7289&gt;=100000,H7289&lt;250000),"Medium",H7289&gt;=250000,"High")</f>
        <v>Medium</v>
      </c>
      <c r="M7289" s="107" t="str">
        <f>IF(H7289&lt;100000,"Low",IF(AND(H7289&gt;=100000,H7289&lt;250000),"Medium","High"))</f>
        <v>Medium</v>
      </c>
    </row>
    <row r="7290" spans="1:13" x14ac:dyDescent="0.4">
      <c r="A7290" s="109" t="s">
        <v>6016</v>
      </c>
      <c r="B7290" s="109" t="s">
        <v>9528</v>
      </c>
      <c r="C7290" s="109" t="s">
        <v>1051</v>
      </c>
      <c r="D7290" s="109" t="s">
        <v>104</v>
      </c>
      <c r="E7290" s="109" t="s">
        <v>6475</v>
      </c>
      <c r="F7290" s="109" t="s">
        <v>95</v>
      </c>
      <c r="G7290" s="109" t="s">
        <v>6052</v>
      </c>
      <c r="H7290" s="107">
        <v>83083</v>
      </c>
      <c r="I7290" s="109">
        <v>2</v>
      </c>
      <c r="J7290" s="108">
        <v>-191175</v>
      </c>
      <c r="K7290" s="107" t="str">
        <f>IF(J7290&gt;0,"Untung","Rugi")</f>
        <v>Rugi</v>
      </c>
      <c r="L7290" s="107" t="str">
        <f t="array" ref="L7290">_xlfn.IFS(H7290&lt;100000,"Low",AND(H7290&gt;=100000,H7290&lt;250000),"Medium",H7290&gt;=250000,"High")</f>
        <v>Low</v>
      </c>
      <c r="M7290" s="107" t="str">
        <f>IF(H7290&lt;100000,"Low",IF(AND(H7290&gt;=100000,H7290&lt;250000),"Medium","High"))</f>
        <v>Low</v>
      </c>
    </row>
    <row r="7291" spans="1:13" x14ac:dyDescent="0.4">
      <c r="A7291" s="109" t="s">
        <v>6027</v>
      </c>
      <c r="B7291" s="109" t="s">
        <v>9523</v>
      </c>
      <c r="C7291" s="109" t="s">
        <v>1051</v>
      </c>
      <c r="D7291" s="109" t="s">
        <v>104</v>
      </c>
      <c r="E7291" s="109" t="s">
        <v>9527</v>
      </c>
      <c r="F7291" s="109" t="s">
        <v>95</v>
      </c>
      <c r="G7291" s="109" t="s">
        <v>6013</v>
      </c>
      <c r="H7291" s="107">
        <v>153712</v>
      </c>
      <c r="I7291" s="109">
        <v>5</v>
      </c>
      <c r="J7291" s="108">
        <v>-48718</v>
      </c>
      <c r="K7291" s="107" t="str">
        <f>IF(J7291&gt;0,"Untung","Rugi")</f>
        <v>Rugi</v>
      </c>
      <c r="L7291" s="107" t="str">
        <f t="array" ref="L7291">_xlfn.IFS(H7291&lt;100000,"Low",AND(H7291&gt;=100000,H7291&lt;250000),"Medium",H7291&gt;=250000,"High")</f>
        <v>Medium</v>
      </c>
      <c r="M7291" s="107" t="str">
        <f>IF(H7291&lt;100000,"Low",IF(AND(H7291&gt;=100000,H7291&lt;250000),"Medium","High"))</f>
        <v>Medium</v>
      </c>
    </row>
    <row r="7292" spans="1:13" x14ac:dyDescent="0.4">
      <c r="A7292" s="109" t="s">
        <v>6027</v>
      </c>
      <c r="B7292" s="109" t="s">
        <v>9526</v>
      </c>
      <c r="C7292" s="109" t="s">
        <v>1051</v>
      </c>
      <c r="D7292" s="109" t="s">
        <v>104</v>
      </c>
      <c r="E7292" s="109" t="s">
        <v>8913</v>
      </c>
      <c r="F7292" s="109" t="s">
        <v>95</v>
      </c>
      <c r="G7292" s="109" t="s">
        <v>6052</v>
      </c>
      <c r="H7292" s="107">
        <v>216125</v>
      </c>
      <c r="I7292" s="109">
        <v>4</v>
      </c>
      <c r="J7292" s="108">
        <v>-141885</v>
      </c>
      <c r="K7292" s="107" t="str">
        <f>IF(J7292&gt;0,"Untung","Rugi")</f>
        <v>Rugi</v>
      </c>
      <c r="L7292" s="107" t="str">
        <f t="array" ref="L7292">_xlfn.IFS(H7292&lt;100000,"Low",AND(H7292&gt;=100000,H7292&lt;250000),"Medium",H7292&gt;=250000,"High")</f>
        <v>Medium</v>
      </c>
      <c r="M7292" s="107" t="str">
        <f>IF(H7292&lt;100000,"Low",IF(AND(H7292&gt;=100000,H7292&lt;250000),"Medium","High"))</f>
        <v>Medium</v>
      </c>
    </row>
    <row r="7293" spans="1:13" x14ac:dyDescent="0.4">
      <c r="A7293" s="109" t="s">
        <v>6027</v>
      </c>
      <c r="B7293" s="109" t="s">
        <v>9525</v>
      </c>
      <c r="C7293" s="109" t="s">
        <v>1051</v>
      </c>
      <c r="D7293" s="109" t="s">
        <v>104</v>
      </c>
      <c r="E7293" s="109" t="s">
        <v>7734</v>
      </c>
      <c r="F7293" s="109" t="s">
        <v>6021</v>
      </c>
      <c r="G7293" s="109" t="s">
        <v>6031</v>
      </c>
      <c r="H7293" s="107">
        <v>369939</v>
      </c>
      <c r="I7293" s="109">
        <v>5</v>
      </c>
      <c r="J7293" s="108">
        <v>-124858</v>
      </c>
      <c r="K7293" s="107" t="str">
        <f>IF(J7293&gt;0,"Untung","Rugi")</f>
        <v>Rugi</v>
      </c>
      <c r="L7293" s="107" t="str">
        <f t="array" ref="L7293">_xlfn.IFS(H7293&lt;100000,"Low",AND(H7293&gt;=100000,H7293&lt;250000),"Medium",H7293&gt;=250000,"High")</f>
        <v>High</v>
      </c>
      <c r="M7293" s="107" t="str">
        <f>IF(H7293&lt;100000,"Low",IF(AND(H7293&gt;=100000,H7293&lt;250000),"Medium","High"))</f>
        <v>High</v>
      </c>
    </row>
    <row r="7294" spans="1:13" x14ac:dyDescent="0.4">
      <c r="A7294" s="109" t="s">
        <v>6027</v>
      </c>
      <c r="B7294" s="109" t="s">
        <v>9524</v>
      </c>
      <c r="C7294" s="109" t="s">
        <v>1051</v>
      </c>
      <c r="D7294" s="109" t="s">
        <v>104</v>
      </c>
      <c r="E7294" s="109" t="s">
        <v>6956</v>
      </c>
      <c r="F7294" s="109" t="s">
        <v>95</v>
      </c>
      <c r="G7294" s="109" t="s">
        <v>6116</v>
      </c>
      <c r="H7294" s="107">
        <v>444386</v>
      </c>
      <c r="I7294" s="109">
        <v>1</v>
      </c>
      <c r="J7294" s="108">
        <v>-86729</v>
      </c>
      <c r="K7294" s="107" t="str">
        <f>IF(J7294&gt;0,"Untung","Rugi")</f>
        <v>Rugi</v>
      </c>
      <c r="L7294" s="107" t="str">
        <f t="array" ref="L7294">_xlfn.IFS(H7294&lt;100000,"Low",AND(H7294&gt;=100000,H7294&lt;250000),"Medium",H7294&gt;=250000,"High")</f>
        <v>High</v>
      </c>
      <c r="M7294" s="107" t="str">
        <f>IF(H7294&lt;100000,"Low",IF(AND(H7294&gt;=100000,H7294&lt;250000),"Medium","High"))</f>
        <v>High</v>
      </c>
    </row>
    <row r="7295" spans="1:13" x14ac:dyDescent="0.4">
      <c r="A7295" s="109" t="s">
        <v>6027</v>
      </c>
      <c r="B7295" s="109" t="s">
        <v>9524</v>
      </c>
      <c r="C7295" s="109" t="s">
        <v>1051</v>
      </c>
      <c r="D7295" s="109" t="s">
        <v>104</v>
      </c>
      <c r="E7295" s="109" t="s">
        <v>6932</v>
      </c>
      <c r="F7295" s="109" t="s">
        <v>95</v>
      </c>
      <c r="G7295" s="109" t="s">
        <v>6039</v>
      </c>
      <c r="H7295" s="107">
        <v>102406</v>
      </c>
      <c r="I7295" s="109">
        <v>2</v>
      </c>
      <c r="J7295" s="108">
        <v>315349</v>
      </c>
      <c r="K7295" s="107" t="str">
        <f>IF(J7295&gt;0,"Untung","Rugi")</f>
        <v>Untung</v>
      </c>
      <c r="L7295" s="107" t="str">
        <f t="array" ref="L7295">_xlfn.IFS(H7295&lt;100000,"Low",AND(H7295&gt;=100000,H7295&lt;250000),"Medium",H7295&gt;=250000,"High")</f>
        <v>Medium</v>
      </c>
      <c r="M7295" s="107" t="str">
        <f>IF(H7295&lt;100000,"Low",IF(AND(H7295&gt;=100000,H7295&lt;250000),"Medium","High"))</f>
        <v>Medium</v>
      </c>
    </row>
    <row r="7296" spans="1:13" x14ac:dyDescent="0.4">
      <c r="A7296" s="109" t="s">
        <v>6027</v>
      </c>
      <c r="B7296" s="109" t="s">
        <v>9523</v>
      </c>
      <c r="C7296" s="109" t="s">
        <v>1051</v>
      </c>
      <c r="D7296" s="109" t="s">
        <v>104</v>
      </c>
      <c r="E7296" s="109" t="s">
        <v>9522</v>
      </c>
      <c r="F7296" s="109" t="s">
        <v>6021</v>
      </c>
      <c r="G7296" s="109" t="s">
        <v>6146</v>
      </c>
      <c r="H7296" s="107">
        <v>317390</v>
      </c>
      <c r="I7296" s="109">
        <v>2</v>
      </c>
      <c r="J7296" s="108">
        <v>122564</v>
      </c>
      <c r="K7296" s="107" t="str">
        <f>IF(J7296&gt;0,"Untung","Rugi")</f>
        <v>Untung</v>
      </c>
      <c r="L7296" s="107" t="str">
        <f t="array" ref="L7296">_xlfn.IFS(H7296&lt;100000,"Low",AND(H7296&gt;=100000,H7296&lt;250000),"Medium",H7296&gt;=250000,"High")</f>
        <v>High</v>
      </c>
      <c r="M7296" s="107" t="str">
        <f>IF(H7296&lt;100000,"Low",IF(AND(H7296&gt;=100000,H7296&lt;250000),"Medium","High"))</f>
        <v>High</v>
      </c>
    </row>
    <row r="7297" spans="1:13" x14ac:dyDescent="0.4">
      <c r="A7297" s="109" t="s">
        <v>6027</v>
      </c>
      <c r="B7297" s="109" t="s">
        <v>9521</v>
      </c>
      <c r="C7297" s="109" t="s">
        <v>1051</v>
      </c>
      <c r="D7297" s="109" t="s">
        <v>102</v>
      </c>
      <c r="E7297" s="109" t="s">
        <v>9379</v>
      </c>
      <c r="F7297" s="109" t="s">
        <v>95</v>
      </c>
      <c r="G7297" s="109" t="s">
        <v>6052</v>
      </c>
      <c r="H7297" s="107">
        <v>199088</v>
      </c>
      <c r="I7297" s="109">
        <v>2</v>
      </c>
      <c r="J7297" s="108">
        <v>-151647</v>
      </c>
      <c r="K7297" s="107" t="str">
        <f>IF(J7297&gt;0,"Untung","Rugi")</f>
        <v>Rugi</v>
      </c>
      <c r="L7297" s="107" t="str">
        <f t="array" ref="L7297">_xlfn.IFS(H7297&lt;100000,"Low",AND(H7297&gt;=100000,H7297&lt;250000),"Medium",H7297&gt;=250000,"High")</f>
        <v>Medium</v>
      </c>
      <c r="M7297" s="107" t="str">
        <f>IF(H7297&lt;100000,"Low",IF(AND(H7297&gt;=100000,H7297&lt;250000),"Medium","High"))</f>
        <v>Medium</v>
      </c>
    </row>
    <row r="7298" spans="1:13" x14ac:dyDescent="0.4">
      <c r="A7298" s="109" t="s">
        <v>6016</v>
      </c>
      <c r="B7298" s="109" t="s">
        <v>9520</v>
      </c>
      <c r="C7298" s="109" t="s">
        <v>1051</v>
      </c>
      <c r="D7298" s="109" t="s">
        <v>102</v>
      </c>
      <c r="E7298" s="109" t="s">
        <v>6435</v>
      </c>
      <c r="F7298" s="109" t="s">
        <v>95</v>
      </c>
      <c r="G7298" s="109" t="s">
        <v>6052</v>
      </c>
      <c r="H7298" s="107">
        <v>353090</v>
      </c>
      <c r="I7298" s="109">
        <v>6</v>
      </c>
      <c r="J7298" s="108">
        <v>-147744</v>
      </c>
      <c r="K7298" s="107" t="str">
        <f>IF(J7298&gt;0,"Untung","Rugi")</f>
        <v>Rugi</v>
      </c>
      <c r="L7298" s="107" t="str">
        <f t="array" ref="L7298">_xlfn.IFS(H7298&lt;100000,"Low",AND(H7298&gt;=100000,H7298&lt;250000),"Medium",H7298&gt;=250000,"High")</f>
        <v>High</v>
      </c>
      <c r="M7298" s="107" t="str">
        <f>IF(H7298&lt;100000,"Low",IF(AND(H7298&gt;=100000,H7298&lt;250000),"Medium","High"))</f>
        <v>High</v>
      </c>
    </row>
    <row r="7299" spans="1:13" x14ac:dyDescent="0.4">
      <c r="A7299" s="109" t="s">
        <v>6016</v>
      </c>
      <c r="B7299" s="109" t="s">
        <v>9519</v>
      </c>
      <c r="C7299" s="109" t="s">
        <v>1051</v>
      </c>
      <c r="D7299" s="109" t="s">
        <v>102</v>
      </c>
      <c r="E7299" s="109" t="s">
        <v>8158</v>
      </c>
      <c r="F7299" s="109" t="s">
        <v>99</v>
      </c>
      <c r="G7299" s="109" t="s">
        <v>6109</v>
      </c>
      <c r="H7299" s="107">
        <v>210890</v>
      </c>
      <c r="I7299" s="109">
        <v>2</v>
      </c>
      <c r="J7299" s="108">
        <v>-91288</v>
      </c>
      <c r="K7299" s="107" t="str">
        <f>IF(J7299&gt;0,"Untung","Rugi")</f>
        <v>Rugi</v>
      </c>
      <c r="L7299" s="107" t="str">
        <f t="array" ref="L7299">_xlfn.IFS(H7299&lt;100000,"Low",AND(H7299&gt;=100000,H7299&lt;250000),"Medium",H7299&gt;=250000,"High")</f>
        <v>Medium</v>
      </c>
      <c r="M7299" s="107" t="str">
        <f>IF(H7299&lt;100000,"Low",IF(AND(H7299&gt;=100000,H7299&lt;250000),"Medium","High"))</f>
        <v>Medium</v>
      </c>
    </row>
    <row r="7300" spans="1:13" x14ac:dyDescent="0.4">
      <c r="A7300" s="109" t="s">
        <v>6016</v>
      </c>
      <c r="B7300" s="109" t="s">
        <v>9518</v>
      </c>
      <c r="C7300" s="109" t="s">
        <v>1051</v>
      </c>
      <c r="D7300" s="109" t="s">
        <v>96</v>
      </c>
      <c r="E7300" s="109" t="s">
        <v>7636</v>
      </c>
      <c r="F7300" s="109" t="s">
        <v>95</v>
      </c>
      <c r="G7300" s="109" t="s">
        <v>6067</v>
      </c>
      <c r="H7300" s="107">
        <v>389300</v>
      </c>
      <c r="I7300" s="109">
        <v>7</v>
      </c>
      <c r="J7300" s="108">
        <v>403995</v>
      </c>
      <c r="K7300" s="107" t="str">
        <f>IF(J7300&gt;0,"Untung","Rugi")</f>
        <v>Untung</v>
      </c>
      <c r="L7300" s="107" t="str">
        <f t="array" ref="L7300">_xlfn.IFS(H7300&lt;100000,"Low",AND(H7300&gt;=100000,H7300&lt;250000),"Medium",H7300&gt;=250000,"High")</f>
        <v>High</v>
      </c>
      <c r="M7300" s="107" t="str">
        <f>IF(H7300&lt;100000,"Low",IF(AND(H7300&gt;=100000,H7300&lt;250000),"Medium","High"))</f>
        <v>High</v>
      </c>
    </row>
    <row r="7301" spans="1:13" x14ac:dyDescent="0.4">
      <c r="A7301" s="109" t="s">
        <v>6016</v>
      </c>
      <c r="B7301" s="109" t="s">
        <v>9517</v>
      </c>
      <c r="C7301" s="109" t="s">
        <v>1051</v>
      </c>
      <c r="D7301" s="109" t="s">
        <v>96</v>
      </c>
      <c r="E7301" s="109" t="s">
        <v>7110</v>
      </c>
      <c r="F7301" s="109" t="s">
        <v>99</v>
      </c>
      <c r="G7301" s="109" t="s">
        <v>6109</v>
      </c>
      <c r="H7301" s="107">
        <v>182732</v>
      </c>
      <c r="I7301" s="109">
        <v>5</v>
      </c>
      <c r="J7301" s="108">
        <v>-129867</v>
      </c>
      <c r="K7301" s="107" t="str">
        <f>IF(J7301&gt;0,"Untung","Rugi")</f>
        <v>Rugi</v>
      </c>
      <c r="L7301" s="107" t="str">
        <f t="array" ref="L7301">_xlfn.IFS(H7301&lt;100000,"Low",AND(H7301&gt;=100000,H7301&lt;250000),"Medium",H7301&gt;=250000,"High")</f>
        <v>Medium</v>
      </c>
      <c r="M7301" s="107" t="str">
        <f>IF(H7301&lt;100000,"Low",IF(AND(H7301&gt;=100000,H7301&lt;250000),"Medium","High"))</f>
        <v>Medium</v>
      </c>
    </row>
    <row r="7302" spans="1:13" x14ac:dyDescent="0.4">
      <c r="A7302" s="109" t="s">
        <v>6016</v>
      </c>
      <c r="B7302" s="109" t="s">
        <v>9517</v>
      </c>
      <c r="C7302" s="109" t="s">
        <v>100</v>
      </c>
      <c r="D7302" s="109" t="s">
        <v>96</v>
      </c>
      <c r="E7302" s="109" t="s">
        <v>9516</v>
      </c>
      <c r="F7302" s="109" t="s">
        <v>95</v>
      </c>
      <c r="G7302" s="109" t="s">
        <v>6067</v>
      </c>
      <c r="H7302" s="107">
        <v>432748</v>
      </c>
      <c r="I7302" s="109">
        <v>6</v>
      </c>
      <c r="J7302" s="108">
        <v>187845</v>
      </c>
      <c r="K7302" s="107" t="str">
        <f>IF(J7302&gt;0,"Untung","Rugi")</f>
        <v>Untung</v>
      </c>
      <c r="L7302" s="107" t="str">
        <f t="array" ref="L7302">_xlfn.IFS(H7302&lt;100000,"Low",AND(H7302&gt;=100000,H7302&lt;250000),"Medium",H7302&gt;=250000,"High")</f>
        <v>High</v>
      </c>
      <c r="M7302" s="107" t="str">
        <f>IF(H7302&lt;100000,"Low",IF(AND(H7302&gt;=100000,H7302&lt;250000),"Medium","High"))</f>
        <v>High</v>
      </c>
    </row>
    <row r="7303" spans="1:13" x14ac:dyDescent="0.4">
      <c r="A7303" s="109" t="s">
        <v>6081</v>
      </c>
      <c r="B7303" s="109" t="s">
        <v>9515</v>
      </c>
      <c r="C7303" s="109" t="s">
        <v>100</v>
      </c>
      <c r="D7303" s="109" t="s">
        <v>96</v>
      </c>
      <c r="E7303" s="109" t="s">
        <v>8611</v>
      </c>
      <c r="F7303" s="109" t="s">
        <v>99</v>
      </c>
      <c r="G7303" s="109" t="s">
        <v>6024</v>
      </c>
      <c r="H7303" s="107">
        <v>357370</v>
      </c>
      <c r="I7303" s="109">
        <v>3</v>
      </c>
      <c r="J7303" s="108">
        <v>159971</v>
      </c>
      <c r="K7303" s="107" t="str">
        <f>IF(J7303&gt;0,"Untung","Rugi")</f>
        <v>Untung</v>
      </c>
      <c r="L7303" s="107" t="str">
        <f t="array" ref="L7303">_xlfn.IFS(H7303&lt;100000,"Low",AND(H7303&gt;=100000,H7303&lt;250000),"Medium",H7303&gt;=250000,"High")</f>
        <v>High</v>
      </c>
      <c r="M7303" s="107" t="str">
        <f>IF(H7303&lt;100000,"Low",IF(AND(H7303&gt;=100000,H7303&lt;250000),"Medium","High"))</f>
        <v>High</v>
      </c>
    </row>
    <row r="7304" spans="1:13" x14ac:dyDescent="0.4">
      <c r="A7304" s="109" t="s">
        <v>6081</v>
      </c>
      <c r="B7304" s="109" t="s">
        <v>9514</v>
      </c>
      <c r="C7304" s="109" t="s">
        <v>100</v>
      </c>
      <c r="D7304" s="109" t="s">
        <v>96</v>
      </c>
      <c r="E7304" s="109" t="s">
        <v>9513</v>
      </c>
      <c r="F7304" s="109" t="s">
        <v>95</v>
      </c>
      <c r="G7304" s="109" t="s">
        <v>6017</v>
      </c>
      <c r="H7304" s="107">
        <v>294860</v>
      </c>
      <c r="I7304" s="109">
        <v>6</v>
      </c>
      <c r="J7304" s="108">
        <v>410500</v>
      </c>
      <c r="K7304" s="107" t="str">
        <f>IF(J7304&gt;0,"Untung","Rugi")</f>
        <v>Untung</v>
      </c>
      <c r="L7304" s="107" t="str">
        <f t="array" ref="L7304">_xlfn.IFS(H7304&lt;100000,"Low",AND(H7304&gt;=100000,H7304&lt;250000),"Medium",H7304&gt;=250000,"High")</f>
        <v>High</v>
      </c>
      <c r="M7304" s="107" t="str">
        <f>IF(H7304&lt;100000,"Low",IF(AND(H7304&gt;=100000,H7304&lt;250000),"Medium","High"))</f>
        <v>High</v>
      </c>
    </row>
    <row r="7305" spans="1:13" x14ac:dyDescent="0.4">
      <c r="A7305" s="109" t="s">
        <v>6081</v>
      </c>
      <c r="B7305" s="109" t="s">
        <v>9512</v>
      </c>
      <c r="C7305" s="109" t="s">
        <v>100</v>
      </c>
      <c r="D7305" s="109" t="s">
        <v>96</v>
      </c>
      <c r="E7305" s="109" t="s">
        <v>7631</v>
      </c>
      <c r="F7305" s="109" t="s">
        <v>95</v>
      </c>
      <c r="G7305" s="109" t="s">
        <v>6052</v>
      </c>
      <c r="H7305" s="107">
        <v>418989</v>
      </c>
      <c r="I7305" s="109">
        <v>3</v>
      </c>
      <c r="J7305" s="108">
        <v>352223</v>
      </c>
      <c r="K7305" s="107" t="str">
        <f>IF(J7305&gt;0,"Untung","Rugi")</f>
        <v>Untung</v>
      </c>
      <c r="L7305" s="107" t="str">
        <f t="array" ref="L7305">_xlfn.IFS(H7305&lt;100000,"Low",AND(H7305&gt;=100000,H7305&lt;250000),"Medium",H7305&gt;=250000,"High")</f>
        <v>High</v>
      </c>
      <c r="M7305" s="107" t="str">
        <f>IF(H7305&lt;100000,"Low",IF(AND(H7305&gt;=100000,H7305&lt;250000),"Medium","High"))</f>
        <v>High</v>
      </c>
    </row>
    <row r="7306" spans="1:13" x14ac:dyDescent="0.4">
      <c r="A7306" s="109" t="s">
        <v>6081</v>
      </c>
      <c r="B7306" s="109" t="s">
        <v>9511</v>
      </c>
      <c r="C7306" s="109" t="s">
        <v>100</v>
      </c>
      <c r="D7306" s="109" t="s">
        <v>96</v>
      </c>
      <c r="E7306" s="109" t="s">
        <v>9510</v>
      </c>
      <c r="F7306" s="109" t="s">
        <v>95</v>
      </c>
      <c r="G7306" s="109" t="s">
        <v>6052</v>
      </c>
      <c r="H7306" s="107">
        <v>364412</v>
      </c>
      <c r="I7306" s="109">
        <v>3</v>
      </c>
      <c r="J7306" s="108">
        <v>-81039</v>
      </c>
      <c r="K7306" s="107" t="str">
        <f>IF(J7306&gt;0,"Untung","Rugi")</f>
        <v>Rugi</v>
      </c>
      <c r="L7306" s="107" t="str">
        <f t="array" ref="L7306">_xlfn.IFS(H7306&lt;100000,"Low",AND(H7306&gt;=100000,H7306&lt;250000),"Medium",H7306&gt;=250000,"High")</f>
        <v>High</v>
      </c>
      <c r="M7306" s="107" t="str">
        <f>IF(H7306&lt;100000,"Low",IF(AND(H7306&gt;=100000,H7306&lt;250000),"Medium","High"))</f>
        <v>High</v>
      </c>
    </row>
    <row r="7307" spans="1:13" x14ac:dyDescent="0.4">
      <c r="A7307" s="109" t="s">
        <v>6081</v>
      </c>
      <c r="B7307" s="109" t="s">
        <v>9509</v>
      </c>
      <c r="C7307" s="109" t="s">
        <v>1051</v>
      </c>
      <c r="D7307" s="109" t="s">
        <v>96</v>
      </c>
      <c r="E7307" s="109" t="s">
        <v>7260</v>
      </c>
      <c r="F7307" s="109" t="s">
        <v>99</v>
      </c>
      <c r="G7307" s="109" t="s">
        <v>6024</v>
      </c>
      <c r="H7307" s="107">
        <v>201061</v>
      </c>
      <c r="I7307" s="109">
        <v>3</v>
      </c>
      <c r="J7307" s="108">
        <v>240590</v>
      </c>
      <c r="K7307" s="107" t="str">
        <f>IF(J7307&gt;0,"Untung","Rugi")</f>
        <v>Untung</v>
      </c>
      <c r="L7307" s="107" t="str">
        <f t="array" ref="L7307">_xlfn.IFS(H7307&lt;100000,"Low",AND(H7307&gt;=100000,H7307&lt;250000),"Medium",H7307&gt;=250000,"High")</f>
        <v>Medium</v>
      </c>
      <c r="M7307" s="107" t="str">
        <f>IF(H7307&lt;100000,"Low",IF(AND(H7307&gt;=100000,H7307&lt;250000),"Medium","High"))</f>
        <v>Medium</v>
      </c>
    </row>
    <row r="7308" spans="1:13" x14ac:dyDescent="0.4">
      <c r="A7308" s="109" t="s">
        <v>6046</v>
      </c>
      <c r="B7308" s="109" t="s">
        <v>9508</v>
      </c>
      <c r="C7308" s="109" t="s">
        <v>1051</v>
      </c>
      <c r="D7308" s="109" t="s">
        <v>96</v>
      </c>
      <c r="E7308" s="109" t="s">
        <v>9009</v>
      </c>
      <c r="F7308" s="109" t="s">
        <v>99</v>
      </c>
      <c r="G7308" s="109" t="s">
        <v>6109</v>
      </c>
      <c r="H7308" s="107">
        <v>368696</v>
      </c>
      <c r="I7308" s="109">
        <v>4</v>
      </c>
      <c r="J7308" s="108">
        <v>-130405</v>
      </c>
      <c r="K7308" s="107" t="str">
        <f>IF(J7308&gt;0,"Untung","Rugi")</f>
        <v>Rugi</v>
      </c>
      <c r="L7308" s="107" t="str">
        <f t="array" ref="L7308">_xlfn.IFS(H7308&lt;100000,"Low",AND(H7308&gt;=100000,H7308&lt;250000),"Medium",H7308&gt;=250000,"High")</f>
        <v>High</v>
      </c>
      <c r="M7308" s="107" t="str">
        <f>IF(H7308&lt;100000,"Low",IF(AND(H7308&gt;=100000,H7308&lt;250000),"Medium","High"))</f>
        <v>High</v>
      </c>
    </row>
    <row r="7309" spans="1:13" x14ac:dyDescent="0.4">
      <c r="A7309" s="109" t="s">
        <v>6046</v>
      </c>
      <c r="B7309" s="109" t="s">
        <v>9507</v>
      </c>
      <c r="C7309" s="109" t="s">
        <v>1051</v>
      </c>
      <c r="D7309" s="109" t="s">
        <v>104</v>
      </c>
      <c r="E7309" s="109" t="s">
        <v>8413</v>
      </c>
      <c r="F7309" s="109" t="s">
        <v>99</v>
      </c>
      <c r="G7309" s="109" t="s">
        <v>6109</v>
      </c>
      <c r="H7309" s="107">
        <v>367567</v>
      </c>
      <c r="I7309" s="109">
        <v>2</v>
      </c>
      <c r="J7309" s="108">
        <v>-78497</v>
      </c>
      <c r="K7309" s="107" t="str">
        <f>IF(J7309&gt;0,"Untung","Rugi")</f>
        <v>Rugi</v>
      </c>
      <c r="L7309" s="107" t="str">
        <f t="array" ref="L7309">_xlfn.IFS(H7309&lt;100000,"Low",AND(H7309&gt;=100000,H7309&lt;250000),"Medium",H7309&gt;=250000,"High")</f>
        <v>High</v>
      </c>
      <c r="M7309" s="107" t="str">
        <f>IF(H7309&lt;100000,"Low",IF(AND(H7309&gt;=100000,H7309&lt;250000),"Medium","High"))</f>
        <v>High</v>
      </c>
    </row>
    <row r="7310" spans="1:13" x14ac:dyDescent="0.4">
      <c r="A7310" s="109" t="s">
        <v>6016</v>
      </c>
      <c r="B7310" s="109" t="s">
        <v>9506</v>
      </c>
      <c r="C7310" s="109" t="s">
        <v>1051</v>
      </c>
      <c r="D7310" s="109" t="s">
        <v>104</v>
      </c>
      <c r="E7310" s="109" t="s">
        <v>7195</v>
      </c>
      <c r="F7310" s="109" t="s">
        <v>99</v>
      </c>
      <c r="G7310" s="109" t="s">
        <v>6141</v>
      </c>
      <c r="H7310" s="107">
        <v>438885</v>
      </c>
      <c r="I7310" s="109">
        <v>5</v>
      </c>
      <c r="J7310" s="108">
        <v>256931</v>
      </c>
      <c r="K7310" s="107" t="str">
        <f>IF(J7310&gt;0,"Untung","Rugi")</f>
        <v>Untung</v>
      </c>
      <c r="L7310" s="107" t="str">
        <f t="array" ref="L7310">_xlfn.IFS(H7310&lt;100000,"Low",AND(H7310&gt;=100000,H7310&lt;250000),"Medium",H7310&gt;=250000,"High")</f>
        <v>High</v>
      </c>
      <c r="M7310" s="107" t="str">
        <f>IF(H7310&lt;100000,"Low",IF(AND(H7310&gt;=100000,H7310&lt;250000),"Medium","High"))</f>
        <v>High</v>
      </c>
    </row>
    <row r="7311" spans="1:13" x14ac:dyDescent="0.4">
      <c r="A7311" s="109" t="s">
        <v>6016</v>
      </c>
      <c r="B7311" s="109" t="s">
        <v>9505</v>
      </c>
      <c r="C7311" s="109" t="s">
        <v>100</v>
      </c>
      <c r="D7311" s="109" t="s">
        <v>96</v>
      </c>
      <c r="E7311" s="109" t="s">
        <v>8135</v>
      </c>
      <c r="F7311" s="109" t="s">
        <v>95</v>
      </c>
      <c r="G7311" s="109" t="s">
        <v>6036</v>
      </c>
      <c r="H7311" s="107">
        <v>12520</v>
      </c>
      <c r="I7311" s="109">
        <v>3</v>
      </c>
      <c r="J7311" s="108">
        <v>-131790</v>
      </c>
      <c r="K7311" s="107" t="str">
        <f>IF(J7311&gt;0,"Untung","Rugi")</f>
        <v>Rugi</v>
      </c>
      <c r="L7311" s="107" t="str">
        <f t="array" ref="L7311">_xlfn.IFS(H7311&lt;100000,"Low",AND(H7311&gt;=100000,H7311&lt;250000),"Medium",H7311&gt;=250000,"High")</f>
        <v>Low</v>
      </c>
      <c r="M7311" s="107" t="str">
        <f>IF(H7311&lt;100000,"Low",IF(AND(H7311&gt;=100000,H7311&lt;250000),"Medium","High"))</f>
        <v>Low</v>
      </c>
    </row>
    <row r="7312" spans="1:13" x14ac:dyDescent="0.4">
      <c r="A7312" s="109" t="s">
        <v>6016</v>
      </c>
      <c r="B7312" s="109" t="s">
        <v>9504</v>
      </c>
      <c r="C7312" s="109" t="s">
        <v>1051</v>
      </c>
      <c r="D7312" s="109" t="s">
        <v>106</v>
      </c>
      <c r="E7312" s="109" t="s">
        <v>9050</v>
      </c>
      <c r="F7312" s="109" t="s">
        <v>99</v>
      </c>
      <c r="G7312" s="109" t="s">
        <v>6024</v>
      </c>
      <c r="H7312" s="107">
        <v>38550</v>
      </c>
      <c r="I7312" s="109">
        <v>2</v>
      </c>
      <c r="J7312" s="108">
        <v>-88171</v>
      </c>
      <c r="K7312" s="107" t="str">
        <f>IF(J7312&gt;0,"Untung","Rugi")</f>
        <v>Rugi</v>
      </c>
      <c r="L7312" s="107" t="str">
        <f t="array" ref="L7312">_xlfn.IFS(H7312&lt;100000,"Low",AND(H7312&gt;=100000,H7312&lt;250000),"Medium",H7312&gt;=250000,"High")</f>
        <v>Low</v>
      </c>
      <c r="M7312" s="107" t="str">
        <f>IF(H7312&lt;100000,"Low",IF(AND(H7312&gt;=100000,H7312&lt;250000),"Medium","High"))</f>
        <v>Low</v>
      </c>
    </row>
    <row r="7313" spans="1:13" x14ac:dyDescent="0.4">
      <c r="A7313" s="109" t="s">
        <v>6016</v>
      </c>
      <c r="B7313" s="109" t="s">
        <v>9503</v>
      </c>
      <c r="C7313" s="109" t="s">
        <v>1051</v>
      </c>
      <c r="D7313" s="109" t="s">
        <v>96</v>
      </c>
      <c r="E7313" s="109" t="s">
        <v>9502</v>
      </c>
      <c r="F7313" s="109" t="s">
        <v>95</v>
      </c>
      <c r="G7313" s="109" t="s">
        <v>6017</v>
      </c>
      <c r="H7313" s="107">
        <v>416663</v>
      </c>
      <c r="I7313" s="109">
        <v>2</v>
      </c>
      <c r="J7313" s="108">
        <v>373909</v>
      </c>
      <c r="K7313" s="107" t="str">
        <f>IF(J7313&gt;0,"Untung","Rugi")</f>
        <v>Untung</v>
      </c>
      <c r="L7313" s="107" t="str">
        <f t="array" ref="L7313">_xlfn.IFS(H7313&lt;100000,"Low",AND(H7313&gt;=100000,H7313&lt;250000),"Medium",H7313&gt;=250000,"High")</f>
        <v>High</v>
      </c>
      <c r="M7313" s="107" t="str">
        <f>IF(H7313&lt;100000,"Low",IF(AND(H7313&gt;=100000,H7313&lt;250000),"Medium","High"))</f>
        <v>High</v>
      </c>
    </row>
    <row r="7314" spans="1:13" x14ac:dyDescent="0.4">
      <c r="A7314" s="109" t="s">
        <v>6027</v>
      </c>
      <c r="B7314" s="109" t="s">
        <v>9501</v>
      </c>
      <c r="C7314" s="109" t="s">
        <v>100</v>
      </c>
      <c r="D7314" s="109" t="s">
        <v>96</v>
      </c>
      <c r="E7314" s="109" t="s">
        <v>9500</v>
      </c>
      <c r="F7314" s="109" t="s">
        <v>95</v>
      </c>
      <c r="G7314" s="109" t="s">
        <v>6116</v>
      </c>
      <c r="H7314" s="107">
        <v>258398</v>
      </c>
      <c r="I7314" s="109">
        <v>1</v>
      </c>
      <c r="J7314" s="108">
        <v>348665</v>
      </c>
      <c r="K7314" s="107" t="str">
        <f>IF(J7314&gt;0,"Untung","Rugi")</f>
        <v>Untung</v>
      </c>
      <c r="L7314" s="107" t="str">
        <f t="array" ref="L7314">_xlfn.IFS(H7314&lt;100000,"Low",AND(H7314&gt;=100000,H7314&lt;250000),"Medium",H7314&gt;=250000,"High")</f>
        <v>High</v>
      </c>
      <c r="M7314" s="107" t="str">
        <f>IF(H7314&lt;100000,"Low",IF(AND(H7314&gt;=100000,H7314&lt;250000),"Medium","High"))</f>
        <v>High</v>
      </c>
    </row>
    <row r="7315" spans="1:13" x14ac:dyDescent="0.4">
      <c r="A7315" s="109" t="s">
        <v>6016</v>
      </c>
      <c r="B7315" s="109" t="s">
        <v>9498</v>
      </c>
      <c r="C7315" s="109" t="s">
        <v>100</v>
      </c>
      <c r="D7315" s="109" t="s">
        <v>96</v>
      </c>
      <c r="E7315" s="109" t="s">
        <v>7698</v>
      </c>
      <c r="F7315" s="109" t="s">
        <v>95</v>
      </c>
      <c r="G7315" s="109" t="s">
        <v>6052</v>
      </c>
      <c r="H7315" s="107">
        <v>309629</v>
      </c>
      <c r="I7315" s="109">
        <v>8</v>
      </c>
      <c r="J7315" s="108">
        <v>193674</v>
      </c>
      <c r="K7315" s="107" t="str">
        <f>IF(J7315&gt;0,"Untung","Rugi")</f>
        <v>Untung</v>
      </c>
      <c r="L7315" s="107" t="str">
        <f t="array" ref="L7315">_xlfn.IFS(H7315&lt;100000,"Low",AND(H7315&gt;=100000,H7315&lt;250000),"Medium",H7315&gt;=250000,"High")</f>
        <v>High</v>
      </c>
      <c r="M7315" s="107" t="str">
        <f>IF(H7315&lt;100000,"Low",IF(AND(H7315&gt;=100000,H7315&lt;250000),"Medium","High"))</f>
        <v>High</v>
      </c>
    </row>
    <row r="7316" spans="1:13" x14ac:dyDescent="0.4">
      <c r="A7316" s="109" t="s">
        <v>6016</v>
      </c>
      <c r="B7316" s="109" t="s">
        <v>9498</v>
      </c>
      <c r="C7316" s="109" t="s">
        <v>100</v>
      </c>
      <c r="D7316" s="109" t="s">
        <v>96</v>
      </c>
      <c r="E7316" s="109" t="s">
        <v>8427</v>
      </c>
      <c r="F7316" s="109" t="s">
        <v>6021</v>
      </c>
      <c r="G7316" s="109" t="s">
        <v>6020</v>
      </c>
      <c r="H7316" s="107">
        <v>440542</v>
      </c>
      <c r="I7316" s="109">
        <v>2</v>
      </c>
      <c r="J7316" s="108">
        <v>-12166</v>
      </c>
      <c r="K7316" s="107" t="str">
        <f>IF(J7316&gt;0,"Untung","Rugi")</f>
        <v>Rugi</v>
      </c>
      <c r="L7316" s="107" t="str">
        <f t="array" ref="L7316">_xlfn.IFS(H7316&lt;100000,"Low",AND(H7316&gt;=100000,H7316&lt;250000),"Medium",H7316&gt;=250000,"High")</f>
        <v>High</v>
      </c>
      <c r="M7316" s="107" t="str">
        <f>IF(H7316&lt;100000,"Low",IF(AND(H7316&gt;=100000,H7316&lt;250000),"Medium","High"))</f>
        <v>High</v>
      </c>
    </row>
    <row r="7317" spans="1:13" x14ac:dyDescent="0.4">
      <c r="A7317" s="109" t="s">
        <v>6016</v>
      </c>
      <c r="B7317" s="109" t="s">
        <v>9498</v>
      </c>
      <c r="C7317" s="109" t="s">
        <v>100</v>
      </c>
      <c r="D7317" s="109" t="s">
        <v>96</v>
      </c>
      <c r="E7317" s="109" t="s">
        <v>9002</v>
      </c>
      <c r="F7317" s="109" t="s">
        <v>99</v>
      </c>
      <c r="G7317" s="109" t="s">
        <v>6024</v>
      </c>
      <c r="H7317" s="107">
        <v>159967</v>
      </c>
      <c r="I7317" s="109">
        <v>6</v>
      </c>
      <c r="J7317" s="108">
        <v>31866</v>
      </c>
      <c r="K7317" s="107" t="str">
        <f>IF(J7317&gt;0,"Untung","Rugi")</f>
        <v>Untung</v>
      </c>
      <c r="L7317" s="107" t="str">
        <f t="array" ref="L7317">_xlfn.IFS(H7317&lt;100000,"Low",AND(H7317&gt;=100000,H7317&lt;250000),"Medium",H7317&gt;=250000,"High")</f>
        <v>Medium</v>
      </c>
      <c r="M7317" s="107" t="str">
        <f>IF(H7317&lt;100000,"Low",IF(AND(H7317&gt;=100000,H7317&lt;250000),"Medium","High"))</f>
        <v>Medium</v>
      </c>
    </row>
    <row r="7318" spans="1:13" x14ac:dyDescent="0.4">
      <c r="A7318" s="109" t="s">
        <v>6016</v>
      </c>
      <c r="B7318" s="109" t="s">
        <v>9499</v>
      </c>
      <c r="C7318" s="109" t="s">
        <v>100</v>
      </c>
      <c r="D7318" s="109" t="s">
        <v>96</v>
      </c>
      <c r="E7318" s="109" t="s">
        <v>7401</v>
      </c>
      <c r="F7318" s="109" t="s">
        <v>99</v>
      </c>
      <c r="G7318" s="109" t="s">
        <v>6109</v>
      </c>
      <c r="H7318" s="107">
        <v>290446</v>
      </c>
      <c r="I7318" s="109">
        <v>5</v>
      </c>
      <c r="J7318" s="108">
        <v>87450</v>
      </c>
      <c r="K7318" s="107" t="str">
        <f>IF(J7318&gt;0,"Untung","Rugi")</f>
        <v>Untung</v>
      </c>
      <c r="L7318" s="107" t="str">
        <f t="array" ref="L7318">_xlfn.IFS(H7318&lt;100000,"Low",AND(H7318&gt;=100000,H7318&lt;250000),"Medium",H7318&gt;=250000,"High")</f>
        <v>High</v>
      </c>
      <c r="M7318" s="107" t="str">
        <f>IF(H7318&lt;100000,"Low",IF(AND(H7318&gt;=100000,H7318&lt;250000),"Medium","High"))</f>
        <v>High</v>
      </c>
    </row>
    <row r="7319" spans="1:13" x14ac:dyDescent="0.4">
      <c r="A7319" s="109" t="s">
        <v>6016</v>
      </c>
      <c r="B7319" s="109" t="s">
        <v>9498</v>
      </c>
      <c r="C7319" s="109" t="s">
        <v>100</v>
      </c>
      <c r="D7319" s="109" t="s">
        <v>106</v>
      </c>
      <c r="E7319" s="109" t="s">
        <v>9497</v>
      </c>
      <c r="F7319" s="109" t="s">
        <v>6021</v>
      </c>
      <c r="G7319" s="109" t="s">
        <v>6020</v>
      </c>
      <c r="H7319" s="107">
        <v>46900</v>
      </c>
      <c r="I7319" s="109">
        <v>6</v>
      </c>
      <c r="J7319" s="108">
        <v>309404</v>
      </c>
      <c r="K7319" s="107" t="str">
        <f>IF(J7319&gt;0,"Untung","Rugi")</f>
        <v>Untung</v>
      </c>
      <c r="L7319" s="107" t="str">
        <f t="array" ref="L7319">_xlfn.IFS(H7319&lt;100000,"Low",AND(H7319&gt;=100000,H7319&lt;250000),"Medium",H7319&gt;=250000,"High")</f>
        <v>Low</v>
      </c>
      <c r="M7319" s="107" t="str">
        <f>IF(H7319&lt;100000,"Low",IF(AND(H7319&gt;=100000,H7319&lt;250000),"Medium","High"))</f>
        <v>Low</v>
      </c>
    </row>
    <row r="7320" spans="1:13" x14ac:dyDescent="0.4">
      <c r="A7320" s="109" t="s">
        <v>6016</v>
      </c>
      <c r="B7320" s="109" t="s">
        <v>9496</v>
      </c>
      <c r="C7320" s="109" t="s">
        <v>100</v>
      </c>
      <c r="D7320" s="109" t="s">
        <v>106</v>
      </c>
      <c r="E7320" s="109" t="s">
        <v>6478</v>
      </c>
      <c r="F7320" s="109" t="s">
        <v>6021</v>
      </c>
      <c r="G7320" s="109" t="s">
        <v>6020</v>
      </c>
      <c r="H7320" s="107">
        <v>26563</v>
      </c>
      <c r="I7320" s="109">
        <v>7</v>
      </c>
      <c r="J7320" s="108">
        <v>240173</v>
      </c>
      <c r="K7320" s="107" t="str">
        <f>IF(J7320&gt;0,"Untung","Rugi")</f>
        <v>Untung</v>
      </c>
      <c r="L7320" s="107" t="str">
        <f t="array" ref="L7320">_xlfn.IFS(H7320&lt;100000,"Low",AND(H7320&gt;=100000,H7320&lt;250000),"Medium",H7320&gt;=250000,"High")</f>
        <v>Low</v>
      </c>
      <c r="M7320" s="107" t="str">
        <f>IF(H7320&lt;100000,"Low",IF(AND(H7320&gt;=100000,H7320&lt;250000),"Medium","High"))</f>
        <v>Low</v>
      </c>
    </row>
    <row r="7321" spans="1:13" x14ac:dyDescent="0.4">
      <c r="A7321" s="109" t="s">
        <v>6016</v>
      </c>
      <c r="B7321" s="109" t="s">
        <v>9495</v>
      </c>
      <c r="C7321" s="109" t="s">
        <v>100</v>
      </c>
      <c r="D7321" s="109" t="s">
        <v>106</v>
      </c>
      <c r="E7321" s="109" t="s">
        <v>6368</v>
      </c>
      <c r="F7321" s="109" t="s">
        <v>95</v>
      </c>
      <c r="G7321" s="109" t="s">
        <v>6052</v>
      </c>
      <c r="H7321" s="107">
        <v>114228</v>
      </c>
      <c r="I7321" s="109">
        <v>5</v>
      </c>
      <c r="J7321" s="108">
        <v>143891</v>
      </c>
      <c r="K7321" s="107" t="str">
        <f>IF(J7321&gt;0,"Untung","Rugi")</f>
        <v>Untung</v>
      </c>
      <c r="L7321" s="107" t="str">
        <f t="array" ref="L7321">_xlfn.IFS(H7321&lt;100000,"Low",AND(H7321&gt;=100000,H7321&lt;250000),"Medium",H7321&gt;=250000,"High")</f>
        <v>Medium</v>
      </c>
      <c r="M7321" s="107" t="str">
        <f>IF(H7321&lt;100000,"Low",IF(AND(H7321&gt;=100000,H7321&lt;250000),"Medium","High"))</f>
        <v>Medium</v>
      </c>
    </row>
    <row r="7322" spans="1:13" x14ac:dyDescent="0.4">
      <c r="A7322" s="109" t="s">
        <v>6016</v>
      </c>
      <c r="B7322" s="109" t="s">
        <v>9494</v>
      </c>
      <c r="C7322" s="109" t="s">
        <v>100</v>
      </c>
      <c r="D7322" s="109" t="s">
        <v>106</v>
      </c>
      <c r="E7322" s="109" t="s">
        <v>9493</v>
      </c>
      <c r="F7322" s="109" t="s">
        <v>95</v>
      </c>
      <c r="G7322" s="109" t="s">
        <v>6052</v>
      </c>
      <c r="H7322" s="107">
        <v>382715</v>
      </c>
      <c r="I7322" s="109">
        <v>1</v>
      </c>
      <c r="J7322" s="108">
        <v>-69719</v>
      </c>
      <c r="K7322" s="107" t="str">
        <f>IF(J7322&gt;0,"Untung","Rugi")</f>
        <v>Rugi</v>
      </c>
      <c r="L7322" s="107" t="str">
        <f t="array" ref="L7322">_xlfn.IFS(H7322&lt;100000,"Low",AND(H7322&gt;=100000,H7322&lt;250000),"Medium",H7322&gt;=250000,"High")</f>
        <v>High</v>
      </c>
      <c r="M7322" s="107" t="str">
        <f>IF(H7322&lt;100000,"Low",IF(AND(H7322&gt;=100000,H7322&lt;250000),"Medium","High"))</f>
        <v>High</v>
      </c>
    </row>
    <row r="7323" spans="1:13" x14ac:dyDescent="0.4">
      <c r="A7323" s="109" t="s">
        <v>6016</v>
      </c>
      <c r="B7323" s="109" t="s">
        <v>9492</v>
      </c>
      <c r="C7323" s="109" t="s">
        <v>100</v>
      </c>
      <c r="D7323" s="109" t="s">
        <v>106</v>
      </c>
      <c r="E7323" s="109" t="s">
        <v>9491</v>
      </c>
      <c r="F7323" s="109" t="s">
        <v>99</v>
      </c>
      <c r="G7323" s="109" t="s">
        <v>6024</v>
      </c>
      <c r="H7323" s="107">
        <v>341667</v>
      </c>
      <c r="I7323" s="109">
        <v>3</v>
      </c>
      <c r="J7323" s="108">
        <v>357749</v>
      </c>
      <c r="K7323" s="107" t="str">
        <f>IF(J7323&gt;0,"Untung","Rugi")</f>
        <v>Untung</v>
      </c>
      <c r="L7323" s="107" t="str">
        <f t="array" ref="L7323">_xlfn.IFS(H7323&lt;100000,"Low",AND(H7323&gt;=100000,H7323&lt;250000),"Medium",H7323&gt;=250000,"High")</f>
        <v>High</v>
      </c>
      <c r="M7323" s="107" t="str">
        <f>IF(H7323&lt;100000,"Low",IF(AND(H7323&gt;=100000,H7323&lt;250000),"Medium","High"))</f>
        <v>High</v>
      </c>
    </row>
    <row r="7324" spans="1:13" x14ac:dyDescent="0.4">
      <c r="A7324" s="109" t="s">
        <v>6046</v>
      </c>
      <c r="B7324" s="109" t="s">
        <v>6403</v>
      </c>
      <c r="C7324" s="109" t="s">
        <v>100</v>
      </c>
      <c r="D7324" s="109" t="s">
        <v>102</v>
      </c>
      <c r="E7324" s="109" t="s">
        <v>8837</v>
      </c>
      <c r="F7324" s="109" t="s">
        <v>95</v>
      </c>
      <c r="G7324" s="109" t="s">
        <v>6067</v>
      </c>
      <c r="H7324" s="107">
        <v>388095</v>
      </c>
      <c r="I7324" s="109">
        <v>3</v>
      </c>
      <c r="J7324" s="108">
        <v>400248</v>
      </c>
      <c r="K7324" s="107" t="str">
        <f>IF(J7324&gt;0,"Untung","Rugi")</f>
        <v>Untung</v>
      </c>
      <c r="L7324" s="107" t="str">
        <f t="array" ref="L7324">_xlfn.IFS(H7324&lt;100000,"Low",AND(H7324&gt;=100000,H7324&lt;250000),"Medium",H7324&gt;=250000,"High")</f>
        <v>High</v>
      </c>
      <c r="M7324" s="107" t="str">
        <f>IF(H7324&lt;100000,"Low",IF(AND(H7324&gt;=100000,H7324&lt;250000),"Medium","High"))</f>
        <v>High</v>
      </c>
    </row>
    <row r="7325" spans="1:13" x14ac:dyDescent="0.4">
      <c r="A7325" s="109" t="s">
        <v>6016</v>
      </c>
      <c r="B7325" s="109" t="s">
        <v>9490</v>
      </c>
      <c r="C7325" s="109" t="s">
        <v>100</v>
      </c>
      <c r="D7325" s="109" t="s">
        <v>102</v>
      </c>
      <c r="E7325" s="109" t="s">
        <v>7451</v>
      </c>
      <c r="F7325" s="109" t="s">
        <v>6021</v>
      </c>
      <c r="G7325" s="109" t="s">
        <v>6020</v>
      </c>
      <c r="H7325" s="107">
        <v>283873</v>
      </c>
      <c r="I7325" s="109">
        <v>6</v>
      </c>
      <c r="J7325" s="108">
        <v>-55356</v>
      </c>
      <c r="K7325" s="107" t="str">
        <f>IF(J7325&gt;0,"Untung","Rugi")</f>
        <v>Rugi</v>
      </c>
      <c r="L7325" s="107" t="str">
        <f t="array" ref="L7325">_xlfn.IFS(H7325&lt;100000,"Low",AND(H7325&gt;=100000,H7325&lt;250000),"Medium",H7325&gt;=250000,"High")</f>
        <v>High</v>
      </c>
      <c r="M7325" s="107" t="str">
        <f>IF(H7325&lt;100000,"Low",IF(AND(H7325&gt;=100000,H7325&lt;250000),"Medium","High"))</f>
        <v>High</v>
      </c>
    </row>
    <row r="7326" spans="1:13" x14ac:dyDescent="0.4">
      <c r="A7326" s="109" t="s">
        <v>6016</v>
      </c>
      <c r="B7326" s="109" t="s">
        <v>9490</v>
      </c>
      <c r="C7326" s="109" t="s">
        <v>100</v>
      </c>
      <c r="D7326" s="109" t="s">
        <v>102</v>
      </c>
      <c r="E7326" s="109" t="s">
        <v>8010</v>
      </c>
      <c r="F7326" s="109" t="s">
        <v>95</v>
      </c>
      <c r="G7326" s="109" t="s">
        <v>6052</v>
      </c>
      <c r="H7326" s="107">
        <v>293385</v>
      </c>
      <c r="I7326" s="109">
        <v>3</v>
      </c>
      <c r="J7326" s="108">
        <v>-67839</v>
      </c>
      <c r="K7326" s="107" t="str">
        <f>IF(J7326&gt;0,"Untung","Rugi")</f>
        <v>Rugi</v>
      </c>
      <c r="L7326" s="107" t="str">
        <f t="array" ref="L7326">_xlfn.IFS(H7326&lt;100000,"Low",AND(H7326&gt;=100000,H7326&lt;250000),"Medium",H7326&gt;=250000,"High")</f>
        <v>High</v>
      </c>
      <c r="M7326" s="107" t="str">
        <f>IF(H7326&lt;100000,"Low",IF(AND(H7326&gt;=100000,H7326&lt;250000),"Medium","High"))</f>
        <v>High</v>
      </c>
    </row>
    <row r="7327" spans="1:13" x14ac:dyDescent="0.4">
      <c r="A7327" s="109" t="s">
        <v>6016</v>
      </c>
      <c r="B7327" s="109" t="s">
        <v>9489</v>
      </c>
      <c r="C7327" s="109" t="s">
        <v>100</v>
      </c>
      <c r="D7327" s="109" t="s">
        <v>102</v>
      </c>
      <c r="E7327" s="109" t="s">
        <v>9488</v>
      </c>
      <c r="F7327" s="109" t="s">
        <v>95</v>
      </c>
      <c r="G7327" s="109" t="s">
        <v>6017</v>
      </c>
      <c r="H7327" s="107">
        <v>385308</v>
      </c>
      <c r="I7327" s="109">
        <v>4</v>
      </c>
      <c r="J7327" s="108">
        <v>273192</v>
      </c>
      <c r="K7327" s="107" t="str">
        <f>IF(J7327&gt;0,"Untung","Rugi")</f>
        <v>Untung</v>
      </c>
      <c r="L7327" s="107" t="str">
        <f t="array" ref="L7327">_xlfn.IFS(H7327&lt;100000,"Low",AND(H7327&gt;=100000,H7327&lt;250000),"Medium",H7327&gt;=250000,"High")</f>
        <v>High</v>
      </c>
      <c r="M7327" s="107" t="str">
        <f>IF(H7327&lt;100000,"Low",IF(AND(H7327&gt;=100000,H7327&lt;250000),"Medium","High"))</f>
        <v>High</v>
      </c>
    </row>
    <row r="7328" spans="1:13" x14ac:dyDescent="0.4">
      <c r="A7328" s="109" t="s">
        <v>6016</v>
      </c>
      <c r="B7328" s="109" t="s">
        <v>9487</v>
      </c>
      <c r="C7328" s="109" t="s">
        <v>1051</v>
      </c>
      <c r="D7328" s="109" t="s">
        <v>102</v>
      </c>
      <c r="E7328" s="109" t="s">
        <v>9486</v>
      </c>
      <c r="F7328" s="109" t="s">
        <v>99</v>
      </c>
      <c r="G7328" s="109" t="s">
        <v>6141</v>
      </c>
      <c r="H7328" s="107">
        <v>33086</v>
      </c>
      <c r="I7328" s="109">
        <v>7</v>
      </c>
      <c r="J7328" s="108">
        <v>287705</v>
      </c>
      <c r="K7328" s="107" t="str">
        <f>IF(J7328&gt;0,"Untung","Rugi")</f>
        <v>Untung</v>
      </c>
      <c r="L7328" s="107" t="str">
        <f t="array" ref="L7328">_xlfn.IFS(H7328&lt;100000,"Low",AND(H7328&gt;=100000,H7328&lt;250000),"Medium",H7328&gt;=250000,"High")</f>
        <v>Low</v>
      </c>
      <c r="M7328" s="107" t="str">
        <f>IF(H7328&lt;100000,"Low",IF(AND(H7328&gt;=100000,H7328&lt;250000),"Medium","High"))</f>
        <v>Low</v>
      </c>
    </row>
    <row r="7329" spans="1:13" x14ac:dyDescent="0.4">
      <c r="A7329" s="109" t="s">
        <v>6027</v>
      </c>
      <c r="B7329" s="109" t="s">
        <v>9485</v>
      </c>
      <c r="C7329" s="109" t="s">
        <v>1051</v>
      </c>
      <c r="D7329" s="109" t="s">
        <v>102</v>
      </c>
      <c r="E7329" s="109" t="s">
        <v>9283</v>
      </c>
      <c r="F7329" s="109" t="s">
        <v>95</v>
      </c>
      <c r="G7329" s="109" t="s">
        <v>6062</v>
      </c>
      <c r="H7329" s="107">
        <v>279532</v>
      </c>
      <c r="I7329" s="109">
        <v>5</v>
      </c>
      <c r="J7329" s="108">
        <v>-190844</v>
      </c>
      <c r="K7329" s="107" t="str">
        <f>IF(J7329&gt;0,"Untung","Rugi")</f>
        <v>Rugi</v>
      </c>
      <c r="L7329" s="107" t="str">
        <f t="array" ref="L7329">_xlfn.IFS(H7329&lt;100000,"Low",AND(H7329&gt;=100000,H7329&lt;250000),"Medium",H7329&gt;=250000,"High")</f>
        <v>High</v>
      </c>
      <c r="M7329" s="107" t="str">
        <f>IF(H7329&lt;100000,"Low",IF(AND(H7329&gt;=100000,H7329&lt;250000),"Medium","High"))</f>
        <v>High</v>
      </c>
    </row>
    <row r="7330" spans="1:13" x14ac:dyDescent="0.4">
      <c r="A7330" s="109" t="s">
        <v>6027</v>
      </c>
      <c r="B7330" s="109" t="s">
        <v>9485</v>
      </c>
      <c r="C7330" s="109" t="s">
        <v>100</v>
      </c>
      <c r="D7330" s="109" t="s">
        <v>106</v>
      </c>
      <c r="E7330" s="109" t="s">
        <v>7152</v>
      </c>
      <c r="F7330" s="109" t="s">
        <v>95</v>
      </c>
      <c r="G7330" s="109" t="s">
        <v>6017</v>
      </c>
      <c r="H7330" s="107">
        <v>77309</v>
      </c>
      <c r="I7330" s="109">
        <v>6</v>
      </c>
      <c r="J7330" s="108">
        <v>-55812</v>
      </c>
      <c r="K7330" s="107" t="str">
        <f>IF(J7330&gt;0,"Untung","Rugi")</f>
        <v>Rugi</v>
      </c>
      <c r="L7330" s="107" t="str">
        <f t="array" ref="L7330">_xlfn.IFS(H7330&lt;100000,"Low",AND(H7330&gt;=100000,H7330&lt;250000),"Medium",H7330&gt;=250000,"High")</f>
        <v>Low</v>
      </c>
      <c r="M7330" s="107" t="str">
        <f>IF(H7330&lt;100000,"Low",IF(AND(H7330&gt;=100000,H7330&lt;250000),"Medium","High"))</f>
        <v>Low</v>
      </c>
    </row>
    <row r="7331" spans="1:13" x14ac:dyDescent="0.4">
      <c r="A7331" s="109" t="s">
        <v>6016</v>
      </c>
      <c r="B7331" s="109" t="s">
        <v>9484</v>
      </c>
      <c r="C7331" s="109" t="s">
        <v>100</v>
      </c>
      <c r="D7331" s="109" t="s">
        <v>106</v>
      </c>
      <c r="E7331" s="109" t="s">
        <v>7358</v>
      </c>
      <c r="F7331" s="109" t="s">
        <v>95</v>
      </c>
      <c r="G7331" s="109" t="s">
        <v>6052</v>
      </c>
      <c r="H7331" s="107">
        <v>121534</v>
      </c>
      <c r="I7331" s="109">
        <v>3</v>
      </c>
      <c r="J7331" s="108">
        <v>132536</v>
      </c>
      <c r="K7331" s="107" t="str">
        <f>IF(J7331&gt;0,"Untung","Rugi")</f>
        <v>Untung</v>
      </c>
      <c r="L7331" s="107" t="str">
        <f t="array" ref="L7331">_xlfn.IFS(H7331&lt;100000,"Low",AND(H7331&gt;=100000,H7331&lt;250000),"Medium",H7331&gt;=250000,"High")</f>
        <v>Medium</v>
      </c>
      <c r="M7331" s="107" t="str">
        <f>IF(H7331&lt;100000,"Low",IF(AND(H7331&gt;=100000,H7331&lt;250000),"Medium","High"))</f>
        <v>Medium</v>
      </c>
    </row>
    <row r="7332" spans="1:13" x14ac:dyDescent="0.4">
      <c r="A7332" s="109" t="s">
        <v>6016</v>
      </c>
      <c r="B7332" s="109" t="s">
        <v>9483</v>
      </c>
      <c r="C7332" s="109" t="s">
        <v>1051</v>
      </c>
      <c r="D7332" s="109" t="s">
        <v>102</v>
      </c>
      <c r="E7332" s="109" t="s">
        <v>9482</v>
      </c>
      <c r="F7332" s="109" t="s">
        <v>95</v>
      </c>
      <c r="G7332" s="109" t="s">
        <v>6013</v>
      </c>
      <c r="H7332" s="107">
        <v>293416</v>
      </c>
      <c r="I7332" s="109">
        <v>3</v>
      </c>
      <c r="J7332" s="108">
        <v>187087</v>
      </c>
      <c r="K7332" s="107" t="str">
        <f>IF(J7332&gt;0,"Untung","Rugi")</f>
        <v>Untung</v>
      </c>
      <c r="L7332" s="107" t="str">
        <f t="array" ref="L7332">_xlfn.IFS(H7332&lt;100000,"Low",AND(H7332&gt;=100000,H7332&lt;250000),"Medium",H7332&gt;=250000,"High")</f>
        <v>High</v>
      </c>
      <c r="M7332" s="107" t="str">
        <f>IF(H7332&lt;100000,"Low",IF(AND(H7332&gt;=100000,H7332&lt;250000),"Medium","High"))</f>
        <v>High</v>
      </c>
    </row>
    <row r="7333" spans="1:13" x14ac:dyDescent="0.4">
      <c r="A7333" s="109" t="s">
        <v>6016</v>
      </c>
      <c r="B7333" s="109" t="s">
        <v>9481</v>
      </c>
      <c r="C7333" s="109" t="s">
        <v>1051</v>
      </c>
      <c r="D7333" s="109" t="s">
        <v>102</v>
      </c>
      <c r="E7333" s="109" t="s">
        <v>9480</v>
      </c>
      <c r="F7333" s="109" t="s">
        <v>95</v>
      </c>
      <c r="G7333" s="109" t="s">
        <v>6017</v>
      </c>
      <c r="H7333" s="107">
        <v>71881</v>
      </c>
      <c r="I7333" s="109">
        <v>3</v>
      </c>
      <c r="J7333" s="108">
        <v>-244261</v>
      </c>
      <c r="K7333" s="107" t="str">
        <f>IF(J7333&gt;0,"Untung","Rugi")</f>
        <v>Rugi</v>
      </c>
      <c r="L7333" s="107" t="str">
        <f t="array" ref="L7333">_xlfn.IFS(H7333&lt;100000,"Low",AND(H7333&gt;=100000,H7333&lt;250000),"Medium",H7333&gt;=250000,"High")</f>
        <v>Low</v>
      </c>
      <c r="M7333" s="107" t="str">
        <f>IF(H7333&lt;100000,"Low",IF(AND(H7333&gt;=100000,H7333&lt;250000),"Medium","High"))</f>
        <v>Low</v>
      </c>
    </row>
    <row r="7334" spans="1:13" x14ac:dyDescent="0.4">
      <c r="A7334" s="109" t="s">
        <v>6016</v>
      </c>
      <c r="B7334" s="109" t="s">
        <v>9478</v>
      </c>
      <c r="C7334" s="109" t="s">
        <v>1051</v>
      </c>
      <c r="D7334" s="109" t="s">
        <v>102</v>
      </c>
      <c r="E7334" s="109" t="s">
        <v>9479</v>
      </c>
      <c r="F7334" s="109" t="s">
        <v>99</v>
      </c>
      <c r="G7334" s="109" t="s">
        <v>6024</v>
      </c>
      <c r="H7334" s="107">
        <v>328999</v>
      </c>
      <c r="I7334" s="109">
        <v>6</v>
      </c>
      <c r="J7334" s="108">
        <v>-62914</v>
      </c>
      <c r="K7334" s="107" t="str">
        <f>IF(J7334&gt;0,"Untung","Rugi")</f>
        <v>Rugi</v>
      </c>
      <c r="L7334" s="107" t="str">
        <f t="array" ref="L7334">_xlfn.IFS(H7334&lt;100000,"Low",AND(H7334&gt;=100000,H7334&lt;250000),"Medium",H7334&gt;=250000,"High")</f>
        <v>High</v>
      </c>
      <c r="M7334" s="107" t="str">
        <f>IF(H7334&lt;100000,"Low",IF(AND(H7334&gt;=100000,H7334&lt;250000),"Medium","High"))</f>
        <v>High</v>
      </c>
    </row>
    <row r="7335" spans="1:13" x14ac:dyDescent="0.4">
      <c r="A7335" s="109" t="s">
        <v>6016</v>
      </c>
      <c r="B7335" s="109" t="s">
        <v>9478</v>
      </c>
      <c r="C7335" s="109" t="s">
        <v>1051</v>
      </c>
      <c r="D7335" s="109" t="s">
        <v>102</v>
      </c>
      <c r="E7335" s="109" t="s">
        <v>7605</v>
      </c>
      <c r="F7335" s="109" t="s">
        <v>99</v>
      </c>
      <c r="G7335" s="109" t="s">
        <v>6109</v>
      </c>
      <c r="H7335" s="107">
        <v>419578</v>
      </c>
      <c r="I7335" s="109">
        <v>1</v>
      </c>
      <c r="J7335" s="108">
        <v>217177</v>
      </c>
      <c r="K7335" s="107" t="str">
        <f>IF(J7335&gt;0,"Untung","Rugi")</f>
        <v>Untung</v>
      </c>
      <c r="L7335" s="107" t="str">
        <f t="array" ref="L7335">_xlfn.IFS(H7335&lt;100000,"Low",AND(H7335&gt;=100000,H7335&lt;250000),"Medium",H7335&gt;=250000,"High")</f>
        <v>High</v>
      </c>
      <c r="M7335" s="107" t="str">
        <f>IF(H7335&lt;100000,"Low",IF(AND(H7335&gt;=100000,H7335&lt;250000),"Medium","High"))</f>
        <v>High</v>
      </c>
    </row>
    <row r="7336" spans="1:13" x14ac:dyDescent="0.4">
      <c r="A7336" s="109" t="s">
        <v>6046</v>
      </c>
      <c r="B7336" s="109" t="s">
        <v>9477</v>
      </c>
      <c r="C7336" s="109" t="s">
        <v>1051</v>
      </c>
      <c r="D7336" s="109" t="s">
        <v>106</v>
      </c>
      <c r="E7336" s="109" t="s">
        <v>8507</v>
      </c>
      <c r="F7336" s="109" t="s">
        <v>99</v>
      </c>
      <c r="G7336" s="109" t="s">
        <v>6141</v>
      </c>
      <c r="H7336" s="107">
        <v>312458</v>
      </c>
      <c r="I7336" s="109">
        <v>4</v>
      </c>
      <c r="J7336" s="108">
        <v>-2357</v>
      </c>
      <c r="K7336" s="107" t="str">
        <f>IF(J7336&gt;0,"Untung","Rugi")</f>
        <v>Rugi</v>
      </c>
      <c r="L7336" s="107" t="str">
        <f t="array" ref="L7336">_xlfn.IFS(H7336&lt;100000,"Low",AND(H7336&gt;=100000,H7336&lt;250000),"Medium",H7336&gt;=250000,"High")</f>
        <v>High</v>
      </c>
      <c r="M7336" s="107" t="str">
        <f>IF(H7336&lt;100000,"Low",IF(AND(H7336&gt;=100000,H7336&lt;250000),"Medium","High"))</f>
        <v>High</v>
      </c>
    </row>
    <row r="7337" spans="1:13" x14ac:dyDescent="0.4">
      <c r="A7337" s="109" t="s">
        <v>6016</v>
      </c>
      <c r="B7337" s="109" t="s">
        <v>9476</v>
      </c>
      <c r="C7337" s="109" t="s">
        <v>1064</v>
      </c>
      <c r="D7337" s="109" t="s">
        <v>96</v>
      </c>
      <c r="E7337" s="109" t="s">
        <v>6103</v>
      </c>
      <c r="F7337" s="109" t="s">
        <v>6021</v>
      </c>
      <c r="G7337" s="109" t="s">
        <v>6031</v>
      </c>
      <c r="H7337" s="107">
        <v>347244</v>
      </c>
      <c r="I7337" s="109">
        <v>2</v>
      </c>
      <c r="J7337" s="108">
        <v>-214357</v>
      </c>
      <c r="K7337" s="107" t="str">
        <f>IF(J7337&gt;0,"Untung","Rugi")</f>
        <v>Rugi</v>
      </c>
      <c r="L7337" s="107" t="str">
        <f t="array" ref="L7337">_xlfn.IFS(H7337&lt;100000,"Low",AND(H7337&gt;=100000,H7337&lt;250000),"Medium",H7337&gt;=250000,"High")</f>
        <v>High</v>
      </c>
      <c r="M7337" s="107" t="str">
        <f>IF(H7337&lt;100000,"Low",IF(AND(H7337&gt;=100000,H7337&lt;250000),"Medium","High"))</f>
        <v>High</v>
      </c>
    </row>
    <row r="7338" spans="1:13" x14ac:dyDescent="0.4">
      <c r="A7338" s="109" t="s">
        <v>6046</v>
      </c>
      <c r="B7338" s="109" t="s">
        <v>9475</v>
      </c>
      <c r="C7338" s="109" t="s">
        <v>1051</v>
      </c>
      <c r="D7338" s="109" t="s">
        <v>96</v>
      </c>
      <c r="E7338" s="109" t="s">
        <v>9022</v>
      </c>
      <c r="F7338" s="109" t="s">
        <v>99</v>
      </c>
      <c r="G7338" s="109" t="s">
        <v>6109</v>
      </c>
      <c r="H7338" s="107">
        <v>146628</v>
      </c>
      <c r="I7338" s="109">
        <v>4</v>
      </c>
      <c r="J7338" s="108">
        <v>-234844</v>
      </c>
      <c r="K7338" s="107" t="str">
        <f>IF(J7338&gt;0,"Untung","Rugi")</f>
        <v>Rugi</v>
      </c>
      <c r="L7338" s="107" t="str">
        <f t="array" ref="L7338">_xlfn.IFS(H7338&lt;100000,"Low",AND(H7338&gt;=100000,H7338&lt;250000),"Medium",H7338&gt;=250000,"High")</f>
        <v>Medium</v>
      </c>
      <c r="M7338" s="107" t="str">
        <f>IF(H7338&lt;100000,"Low",IF(AND(H7338&gt;=100000,H7338&lt;250000),"Medium","High"))</f>
        <v>Medium</v>
      </c>
    </row>
    <row r="7339" spans="1:13" x14ac:dyDescent="0.4">
      <c r="A7339" s="109" t="s">
        <v>6027</v>
      </c>
      <c r="B7339" s="109" t="s">
        <v>9474</v>
      </c>
      <c r="C7339" s="109" t="s">
        <v>1051</v>
      </c>
      <c r="D7339" s="109" t="s">
        <v>96</v>
      </c>
      <c r="E7339" s="109" t="s">
        <v>7727</v>
      </c>
      <c r="F7339" s="109" t="s">
        <v>99</v>
      </c>
      <c r="G7339" s="109" t="s">
        <v>6141</v>
      </c>
      <c r="H7339" s="107">
        <v>83334</v>
      </c>
      <c r="I7339" s="109">
        <v>1</v>
      </c>
      <c r="J7339" s="108">
        <v>-32519</v>
      </c>
      <c r="K7339" s="107" t="str">
        <f>IF(J7339&gt;0,"Untung","Rugi")</f>
        <v>Rugi</v>
      </c>
      <c r="L7339" s="107" t="str">
        <f t="array" ref="L7339">_xlfn.IFS(H7339&lt;100000,"Low",AND(H7339&gt;=100000,H7339&lt;250000),"Medium",H7339&gt;=250000,"High")</f>
        <v>Low</v>
      </c>
      <c r="M7339" s="107" t="str">
        <f>IF(H7339&lt;100000,"Low",IF(AND(H7339&gt;=100000,H7339&lt;250000),"Medium","High"))</f>
        <v>Low</v>
      </c>
    </row>
    <row r="7340" spans="1:13" x14ac:dyDescent="0.4">
      <c r="A7340" s="109" t="s">
        <v>6027</v>
      </c>
      <c r="B7340" s="109" t="s">
        <v>9473</v>
      </c>
      <c r="C7340" s="109" t="s">
        <v>100</v>
      </c>
      <c r="D7340" s="109" t="s">
        <v>106</v>
      </c>
      <c r="E7340" s="109" t="s">
        <v>8938</v>
      </c>
      <c r="F7340" s="109" t="s">
        <v>6021</v>
      </c>
      <c r="G7340" s="109" t="s">
        <v>6031</v>
      </c>
      <c r="H7340" s="107">
        <v>359618</v>
      </c>
      <c r="I7340" s="109">
        <v>3</v>
      </c>
      <c r="J7340" s="108">
        <v>-71820</v>
      </c>
      <c r="K7340" s="107" t="str">
        <f>IF(J7340&gt;0,"Untung","Rugi")</f>
        <v>Rugi</v>
      </c>
      <c r="L7340" s="107" t="str">
        <f t="array" ref="L7340">_xlfn.IFS(H7340&lt;100000,"Low",AND(H7340&gt;=100000,H7340&lt;250000),"Medium",H7340&gt;=250000,"High")</f>
        <v>High</v>
      </c>
      <c r="M7340" s="107" t="str">
        <f>IF(H7340&lt;100000,"Low",IF(AND(H7340&gt;=100000,H7340&lt;250000),"Medium","High"))</f>
        <v>High</v>
      </c>
    </row>
    <row r="7341" spans="1:13" x14ac:dyDescent="0.4">
      <c r="A7341" s="109" t="s">
        <v>6046</v>
      </c>
      <c r="B7341" s="109" t="s">
        <v>9472</v>
      </c>
      <c r="C7341" s="109" t="s">
        <v>100</v>
      </c>
      <c r="D7341" s="109" t="s">
        <v>106</v>
      </c>
      <c r="E7341" s="109" t="s">
        <v>7969</v>
      </c>
      <c r="F7341" s="109" t="s">
        <v>95</v>
      </c>
      <c r="G7341" s="109" t="s">
        <v>6017</v>
      </c>
      <c r="H7341" s="107">
        <v>353980</v>
      </c>
      <c r="I7341" s="109">
        <v>4</v>
      </c>
      <c r="J7341" s="108">
        <v>326607</v>
      </c>
      <c r="K7341" s="107" t="str">
        <f>IF(J7341&gt;0,"Untung","Rugi")</f>
        <v>Untung</v>
      </c>
      <c r="L7341" s="107" t="str">
        <f t="array" ref="L7341">_xlfn.IFS(H7341&lt;100000,"Low",AND(H7341&gt;=100000,H7341&lt;250000),"Medium",H7341&gt;=250000,"High")</f>
        <v>High</v>
      </c>
      <c r="M7341" s="107" t="str">
        <f>IF(H7341&lt;100000,"Low",IF(AND(H7341&gt;=100000,H7341&lt;250000),"Medium","High"))</f>
        <v>High</v>
      </c>
    </row>
    <row r="7342" spans="1:13" x14ac:dyDescent="0.4">
      <c r="A7342" s="109" t="s">
        <v>6046</v>
      </c>
      <c r="B7342" s="109" t="s">
        <v>9471</v>
      </c>
      <c r="C7342" s="109" t="s">
        <v>1051</v>
      </c>
      <c r="D7342" s="109" t="s">
        <v>96</v>
      </c>
      <c r="E7342" s="109" t="s">
        <v>9470</v>
      </c>
      <c r="F7342" s="109" t="s">
        <v>95</v>
      </c>
      <c r="G7342" s="109" t="s">
        <v>6062</v>
      </c>
      <c r="H7342" s="107">
        <v>128720</v>
      </c>
      <c r="I7342" s="109">
        <v>9</v>
      </c>
      <c r="J7342" s="108">
        <v>40468</v>
      </c>
      <c r="K7342" s="107" t="str">
        <f>IF(J7342&gt;0,"Untung","Rugi")</f>
        <v>Untung</v>
      </c>
      <c r="L7342" s="107" t="str">
        <f t="array" ref="L7342">_xlfn.IFS(H7342&lt;100000,"Low",AND(H7342&gt;=100000,H7342&lt;250000),"Medium",H7342&gt;=250000,"High")</f>
        <v>Medium</v>
      </c>
      <c r="M7342" s="107" t="str">
        <f>IF(H7342&lt;100000,"Low",IF(AND(H7342&gt;=100000,H7342&lt;250000),"Medium","High"))</f>
        <v>Medium</v>
      </c>
    </row>
    <row r="7343" spans="1:13" x14ac:dyDescent="0.4">
      <c r="A7343" s="109" t="s">
        <v>6016</v>
      </c>
      <c r="B7343" s="109" t="s">
        <v>9468</v>
      </c>
      <c r="C7343" s="109" t="s">
        <v>1051</v>
      </c>
      <c r="D7343" s="109" t="s">
        <v>96</v>
      </c>
      <c r="E7343" s="109" t="s">
        <v>9469</v>
      </c>
      <c r="F7343" s="109" t="s">
        <v>95</v>
      </c>
      <c r="G7343" s="109" t="s">
        <v>6017</v>
      </c>
      <c r="H7343" s="107">
        <v>222823</v>
      </c>
      <c r="I7343" s="109">
        <v>4</v>
      </c>
      <c r="J7343" s="108">
        <v>96184</v>
      </c>
      <c r="K7343" s="107" t="str">
        <f>IF(J7343&gt;0,"Untung","Rugi")</f>
        <v>Untung</v>
      </c>
      <c r="L7343" s="107" t="str">
        <f t="array" ref="L7343">_xlfn.IFS(H7343&lt;100000,"Low",AND(H7343&gt;=100000,H7343&lt;250000),"Medium",H7343&gt;=250000,"High")</f>
        <v>Medium</v>
      </c>
      <c r="M7343" s="107" t="str">
        <f>IF(H7343&lt;100000,"Low",IF(AND(H7343&gt;=100000,H7343&lt;250000),"Medium","High"))</f>
        <v>Medium</v>
      </c>
    </row>
    <row r="7344" spans="1:13" x14ac:dyDescent="0.4">
      <c r="A7344" s="109" t="s">
        <v>6016</v>
      </c>
      <c r="B7344" s="109" t="s">
        <v>9468</v>
      </c>
      <c r="C7344" s="109" t="s">
        <v>1051</v>
      </c>
      <c r="D7344" s="109" t="s">
        <v>96</v>
      </c>
      <c r="E7344" s="109" t="s">
        <v>8527</v>
      </c>
      <c r="F7344" s="109" t="s">
        <v>95</v>
      </c>
      <c r="G7344" s="109" t="s">
        <v>6057</v>
      </c>
      <c r="H7344" s="107">
        <v>37484</v>
      </c>
      <c r="I7344" s="109">
        <v>3</v>
      </c>
      <c r="J7344" s="108">
        <v>274331</v>
      </c>
      <c r="K7344" s="107" t="str">
        <f>IF(J7344&gt;0,"Untung","Rugi")</f>
        <v>Untung</v>
      </c>
      <c r="L7344" s="107" t="str">
        <f t="array" ref="L7344">_xlfn.IFS(H7344&lt;100000,"Low",AND(H7344&gt;=100000,H7344&lt;250000),"Medium",H7344&gt;=250000,"High")</f>
        <v>Low</v>
      </c>
      <c r="M7344" s="107" t="str">
        <f>IF(H7344&lt;100000,"Low",IF(AND(H7344&gt;=100000,H7344&lt;250000),"Medium","High"))</f>
        <v>Low</v>
      </c>
    </row>
    <row r="7345" spans="1:13" x14ac:dyDescent="0.4">
      <c r="A7345" s="109" t="s">
        <v>6016</v>
      </c>
      <c r="B7345" s="109" t="s">
        <v>9467</v>
      </c>
      <c r="C7345" s="109" t="s">
        <v>100</v>
      </c>
      <c r="D7345" s="109" t="s">
        <v>104</v>
      </c>
      <c r="E7345" s="109" t="s">
        <v>8892</v>
      </c>
      <c r="F7345" s="109" t="s">
        <v>95</v>
      </c>
      <c r="G7345" s="109" t="s">
        <v>6116</v>
      </c>
      <c r="H7345" s="107">
        <v>86987</v>
      </c>
      <c r="I7345" s="109">
        <v>5</v>
      </c>
      <c r="J7345" s="108">
        <v>309592</v>
      </c>
      <c r="K7345" s="107" t="str">
        <f>IF(J7345&gt;0,"Untung","Rugi")</f>
        <v>Untung</v>
      </c>
      <c r="L7345" s="107" t="str">
        <f t="array" ref="L7345">_xlfn.IFS(H7345&lt;100000,"Low",AND(H7345&gt;=100000,H7345&lt;250000),"Medium",H7345&gt;=250000,"High")</f>
        <v>Low</v>
      </c>
      <c r="M7345" s="107" t="str">
        <f>IF(H7345&lt;100000,"Low",IF(AND(H7345&gt;=100000,H7345&lt;250000),"Medium","High"))</f>
        <v>Low</v>
      </c>
    </row>
    <row r="7346" spans="1:13" x14ac:dyDescent="0.4">
      <c r="A7346" s="109" t="s">
        <v>6016</v>
      </c>
      <c r="B7346" s="109" t="s">
        <v>9466</v>
      </c>
      <c r="C7346" s="109" t="s">
        <v>100</v>
      </c>
      <c r="D7346" s="109" t="s">
        <v>104</v>
      </c>
      <c r="E7346" s="109" t="s">
        <v>6989</v>
      </c>
      <c r="F7346" s="109" t="s">
        <v>99</v>
      </c>
      <c r="G7346" s="109" t="s">
        <v>6049</v>
      </c>
      <c r="H7346" s="107">
        <v>419236</v>
      </c>
      <c r="I7346" s="109">
        <v>4</v>
      </c>
      <c r="J7346" s="108">
        <v>200197</v>
      </c>
      <c r="K7346" s="107" t="str">
        <f>IF(J7346&gt;0,"Untung","Rugi")</f>
        <v>Untung</v>
      </c>
      <c r="L7346" s="107" t="str">
        <f t="array" ref="L7346">_xlfn.IFS(H7346&lt;100000,"Low",AND(H7346&gt;=100000,H7346&lt;250000),"Medium",H7346&gt;=250000,"High")</f>
        <v>High</v>
      </c>
      <c r="M7346" s="107" t="str">
        <f>IF(H7346&lt;100000,"Low",IF(AND(H7346&gt;=100000,H7346&lt;250000),"Medium","High"))</f>
        <v>High</v>
      </c>
    </row>
    <row r="7347" spans="1:13" x14ac:dyDescent="0.4">
      <c r="A7347" s="109" t="s">
        <v>6016</v>
      </c>
      <c r="B7347" s="109" t="s">
        <v>9466</v>
      </c>
      <c r="C7347" s="109" t="s">
        <v>100</v>
      </c>
      <c r="D7347" s="109" t="s">
        <v>104</v>
      </c>
      <c r="E7347" s="109" t="s">
        <v>9465</v>
      </c>
      <c r="F7347" s="109" t="s">
        <v>95</v>
      </c>
      <c r="G7347" s="109" t="s">
        <v>6062</v>
      </c>
      <c r="H7347" s="107">
        <v>226926</v>
      </c>
      <c r="I7347" s="109">
        <v>1</v>
      </c>
      <c r="J7347" s="108">
        <v>-157935</v>
      </c>
      <c r="K7347" s="107" t="str">
        <f>IF(J7347&gt;0,"Untung","Rugi")</f>
        <v>Rugi</v>
      </c>
      <c r="L7347" s="107" t="str">
        <f t="array" ref="L7347">_xlfn.IFS(H7347&lt;100000,"Low",AND(H7347&gt;=100000,H7347&lt;250000),"Medium",H7347&gt;=250000,"High")</f>
        <v>Medium</v>
      </c>
      <c r="M7347" s="107" t="str">
        <f>IF(H7347&lt;100000,"Low",IF(AND(H7347&gt;=100000,H7347&lt;250000),"Medium","High"))</f>
        <v>Medium</v>
      </c>
    </row>
    <row r="7348" spans="1:13" x14ac:dyDescent="0.4">
      <c r="A7348" s="109" t="s">
        <v>6016</v>
      </c>
      <c r="B7348" s="109" t="s">
        <v>9464</v>
      </c>
      <c r="C7348" s="109" t="s">
        <v>100</v>
      </c>
      <c r="D7348" s="109" t="s">
        <v>96</v>
      </c>
      <c r="E7348" s="109" t="s">
        <v>9463</v>
      </c>
      <c r="F7348" s="109" t="s">
        <v>95</v>
      </c>
      <c r="G7348" s="109" t="s">
        <v>6116</v>
      </c>
      <c r="H7348" s="107">
        <v>162795</v>
      </c>
      <c r="I7348" s="109">
        <v>2</v>
      </c>
      <c r="J7348" s="108">
        <v>-182349</v>
      </c>
      <c r="K7348" s="107" t="str">
        <f>IF(J7348&gt;0,"Untung","Rugi")</f>
        <v>Rugi</v>
      </c>
      <c r="L7348" s="107" t="str">
        <f t="array" ref="L7348">_xlfn.IFS(H7348&lt;100000,"Low",AND(H7348&gt;=100000,H7348&lt;250000),"Medium",H7348&gt;=250000,"High")</f>
        <v>Medium</v>
      </c>
      <c r="M7348" s="107" t="str">
        <f>IF(H7348&lt;100000,"Low",IF(AND(H7348&gt;=100000,H7348&lt;250000),"Medium","High"))</f>
        <v>Medium</v>
      </c>
    </row>
    <row r="7349" spans="1:13" x14ac:dyDescent="0.4">
      <c r="A7349" s="109" t="s">
        <v>6016</v>
      </c>
      <c r="B7349" s="109" t="s">
        <v>9462</v>
      </c>
      <c r="C7349" s="109" t="s">
        <v>100</v>
      </c>
      <c r="D7349" s="109" t="s">
        <v>96</v>
      </c>
      <c r="E7349" s="109" t="s">
        <v>6650</v>
      </c>
      <c r="F7349" s="109" t="s">
        <v>6021</v>
      </c>
      <c r="G7349" s="109" t="s">
        <v>6031</v>
      </c>
      <c r="H7349" s="107">
        <v>257212</v>
      </c>
      <c r="I7349" s="109">
        <v>4</v>
      </c>
      <c r="J7349" s="108">
        <v>189157</v>
      </c>
      <c r="K7349" s="107" t="str">
        <f>IF(J7349&gt;0,"Untung","Rugi")</f>
        <v>Untung</v>
      </c>
      <c r="L7349" s="107" t="str">
        <f t="array" ref="L7349">_xlfn.IFS(H7349&lt;100000,"Low",AND(H7349&gt;=100000,H7349&lt;250000),"Medium",H7349&gt;=250000,"High")</f>
        <v>High</v>
      </c>
      <c r="M7349" s="107" t="str">
        <f>IF(H7349&lt;100000,"Low",IF(AND(H7349&gt;=100000,H7349&lt;250000),"Medium","High"))</f>
        <v>High</v>
      </c>
    </row>
    <row r="7350" spans="1:13" x14ac:dyDescent="0.4">
      <c r="A7350" s="109" t="s">
        <v>6016</v>
      </c>
      <c r="B7350" s="109" t="s">
        <v>9461</v>
      </c>
      <c r="C7350" s="109" t="s">
        <v>100</v>
      </c>
      <c r="D7350" s="109" t="s">
        <v>96</v>
      </c>
      <c r="E7350" s="109" t="s">
        <v>6234</v>
      </c>
      <c r="F7350" s="109" t="s">
        <v>6021</v>
      </c>
      <c r="G7350" s="109" t="s">
        <v>6031</v>
      </c>
      <c r="H7350" s="107">
        <v>279794</v>
      </c>
      <c r="I7350" s="109">
        <v>2</v>
      </c>
      <c r="J7350" s="108">
        <v>439541</v>
      </c>
      <c r="K7350" s="107" t="str">
        <f>IF(J7350&gt;0,"Untung","Rugi")</f>
        <v>Untung</v>
      </c>
      <c r="L7350" s="107" t="str">
        <f t="array" ref="L7350">_xlfn.IFS(H7350&lt;100000,"Low",AND(H7350&gt;=100000,H7350&lt;250000),"Medium",H7350&gt;=250000,"High")</f>
        <v>High</v>
      </c>
      <c r="M7350" s="107" t="str">
        <f>IF(H7350&lt;100000,"Low",IF(AND(H7350&gt;=100000,H7350&lt;250000),"Medium","High"))</f>
        <v>High</v>
      </c>
    </row>
    <row r="7351" spans="1:13" x14ac:dyDescent="0.4">
      <c r="A7351" s="109" t="s">
        <v>6027</v>
      </c>
      <c r="B7351" s="109" t="s">
        <v>9460</v>
      </c>
      <c r="C7351" s="109" t="s">
        <v>100</v>
      </c>
      <c r="D7351" s="109" t="s">
        <v>96</v>
      </c>
      <c r="E7351" s="109" t="s">
        <v>8568</v>
      </c>
      <c r="F7351" s="109" t="s">
        <v>6021</v>
      </c>
      <c r="G7351" s="109" t="s">
        <v>6020</v>
      </c>
      <c r="H7351" s="107">
        <v>424346</v>
      </c>
      <c r="I7351" s="109">
        <v>1</v>
      </c>
      <c r="J7351" s="108">
        <v>-192584</v>
      </c>
      <c r="K7351" s="107" t="str">
        <f>IF(J7351&gt;0,"Untung","Rugi")</f>
        <v>Rugi</v>
      </c>
      <c r="L7351" s="107" t="str">
        <f t="array" ref="L7351">_xlfn.IFS(H7351&lt;100000,"Low",AND(H7351&gt;=100000,H7351&lt;250000),"Medium",H7351&gt;=250000,"High")</f>
        <v>High</v>
      </c>
      <c r="M7351" s="107" t="str">
        <f>IF(H7351&lt;100000,"Low",IF(AND(H7351&gt;=100000,H7351&lt;250000),"Medium","High"))</f>
        <v>High</v>
      </c>
    </row>
    <row r="7352" spans="1:13" x14ac:dyDescent="0.4">
      <c r="A7352" s="109" t="s">
        <v>6027</v>
      </c>
      <c r="B7352" s="109" t="s">
        <v>9460</v>
      </c>
      <c r="C7352" s="109" t="s">
        <v>1064</v>
      </c>
      <c r="D7352" s="109" t="s">
        <v>106</v>
      </c>
      <c r="E7352" s="109" t="s">
        <v>8825</v>
      </c>
      <c r="F7352" s="109" t="s">
        <v>99</v>
      </c>
      <c r="G7352" s="109" t="s">
        <v>6109</v>
      </c>
      <c r="H7352" s="107">
        <v>57238</v>
      </c>
      <c r="I7352" s="109">
        <v>3</v>
      </c>
      <c r="J7352" s="108">
        <v>281588</v>
      </c>
      <c r="K7352" s="107" t="str">
        <f>IF(J7352&gt;0,"Untung","Rugi")</f>
        <v>Untung</v>
      </c>
      <c r="L7352" s="107" t="str">
        <f t="array" ref="L7352">_xlfn.IFS(H7352&lt;100000,"Low",AND(H7352&gt;=100000,H7352&lt;250000),"Medium",H7352&gt;=250000,"High")</f>
        <v>Low</v>
      </c>
      <c r="M7352" s="107" t="str">
        <f>IF(H7352&lt;100000,"Low",IF(AND(H7352&gt;=100000,H7352&lt;250000),"Medium","High"))</f>
        <v>Low</v>
      </c>
    </row>
    <row r="7353" spans="1:13" x14ac:dyDescent="0.4">
      <c r="A7353" s="109" t="s">
        <v>6046</v>
      </c>
      <c r="B7353" s="109" t="s">
        <v>9459</v>
      </c>
      <c r="C7353" s="109" t="s">
        <v>1051</v>
      </c>
      <c r="D7353" s="109" t="s">
        <v>102</v>
      </c>
      <c r="E7353" s="109" t="s">
        <v>9458</v>
      </c>
      <c r="F7353" s="109" t="s">
        <v>95</v>
      </c>
      <c r="G7353" s="109" t="s">
        <v>6013</v>
      </c>
      <c r="H7353" s="107">
        <v>235238</v>
      </c>
      <c r="I7353" s="109">
        <v>8</v>
      </c>
      <c r="J7353" s="108">
        <v>173077</v>
      </c>
      <c r="K7353" s="107" t="str">
        <f>IF(J7353&gt;0,"Untung","Rugi")</f>
        <v>Untung</v>
      </c>
      <c r="L7353" s="107" t="str">
        <f t="array" ref="L7353">_xlfn.IFS(H7353&lt;100000,"Low",AND(H7353&gt;=100000,H7353&lt;250000),"Medium",H7353&gt;=250000,"High")</f>
        <v>Medium</v>
      </c>
      <c r="M7353" s="107" t="str">
        <f>IF(H7353&lt;100000,"Low",IF(AND(H7353&gt;=100000,H7353&lt;250000),"Medium","High"))</f>
        <v>Medium</v>
      </c>
    </row>
    <row r="7354" spans="1:13" x14ac:dyDescent="0.4">
      <c r="A7354" s="109" t="s">
        <v>6027</v>
      </c>
      <c r="B7354" s="109" t="s">
        <v>9457</v>
      </c>
      <c r="C7354" s="109" t="s">
        <v>1051</v>
      </c>
      <c r="D7354" s="109" t="s">
        <v>102</v>
      </c>
      <c r="E7354" s="109" t="s">
        <v>8909</v>
      </c>
      <c r="F7354" s="109" t="s">
        <v>95</v>
      </c>
      <c r="G7354" s="109" t="s">
        <v>6062</v>
      </c>
      <c r="H7354" s="107">
        <v>182335</v>
      </c>
      <c r="I7354" s="109">
        <v>3</v>
      </c>
      <c r="J7354" s="108">
        <v>401426</v>
      </c>
      <c r="K7354" s="107" t="str">
        <f>IF(J7354&gt;0,"Untung","Rugi")</f>
        <v>Untung</v>
      </c>
      <c r="L7354" s="107" t="str">
        <f t="array" ref="L7354">_xlfn.IFS(H7354&lt;100000,"Low",AND(H7354&gt;=100000,H7354&lt;250000),"Medium",H7354&gt;=250000,"High")</f>
        <v>Medium</v>
      </c>
      <c r="M7354" s="107" t="str">
        <f>IF(H7354&lt;100000,"Low",IF(AND(H7354&gt;=100000,H7354&lt;250000),"Medium","High"))</f>
        <v>Medium</v>
      </c>
    </row>
    <row r="7355" spans="1:13" x14ac:dyDescent="0.4">
      <c r="A7355" s="109" t="s">
        <v>6027</v>
      </c>
      <c r="B7355" s="109" t="s">
        <v>9456</v>
      </c>
      <c r="C7355" s="109" t="s">
        <v>1051</v>
      </c>
      <c r="D7355" s="109" t="s">
        <v>102</v>
      </c>
      <c r="E7355" s="109" t="s">
        <v>8156</v>
      </c>
      <c r="F7355" s="109" t="s">
        <v>95</v>
      </c>
      <c r="G7355" s="109" t="s">
        <v>6116</v>
      </c>
      <c r="H7355" s="107">
        <v>338674</v>
      </c>
      <c r="I7355" s="109">
        <v>3</v>
      </c>
      <c r="J7355" s="108">
        <v>-101152</v>
      </c>
      <c r="K7355" s="107" t="str">
        <f>IF(J7355&gt;0,"Untung","Rugi")</f>
        <v>Rugi</v>
      </c>
      <c r="L7355" s="107" t="str">
        <f t="array" ref="L7355">_xlfn.IFS(H7355&lt;100000,"Low",AND(H7355&gt;=100000,H7355&lt;250000),"Medium",H7355&gt;=250000,"High")</f>
        <v>High</v>
      </c>
      <c r="M7355" s="107" t="str">
        <f>IF(H7355&lt;100000,"Low",IF(AND(H7355&gt;=100000,H7355&lt;250000),"Medium","High"))</f>
        <v>High</v>
      </c>
    </row>
    <row r="7356" spans="1:13" x14ac:dyDescent="0.4">
      <c r="A7356" s="109" t="s">
        <v>6046</v>
      </c>
      <c r="B7356" s="109" t="s">
        <v>9455</v>
      </c>
      <c r="C7356" s="109" t="s">
        <v>100</v>
      </c>
      <c r="D7356" s="109" t="s">
        <v>102</v>
      </c>
      <c r="E7356" s="109" t="s">
        <v>9454</v>
      </c>
      <c r="F7356" s="109" t="s">
        <v>99</v>
      </c>
      <c r="G7356" s="109" t="s">
        <v>6109</v>
      </c>
      <c r="H7356" s="107">
        <v>338023</v>
      </c>
      <c r="I7356" s="109">
        <v>2</v>
      </c>
      <c r="J7356" s="108">
        <v>-104413</v>
      </c>
      <c r="K7356" s="107" t="str">
        <f>IF(J7356&gt;0,"Untung","Rugi")</f>
        <v>Rugi</v>
      </c>
      <c r="L7356" s="107" t="str">
        <f t="array" ref="L7356">_xlfn.IFS(H7356&lt;100000,"Low",AND(H7356&gt;=100000,H7356&lt;250000),"Medium",H7356&gt;=250000,"High")</f>
        <v>High</v>
      </c>
      <c r="M7356" s="107" t="str">
        <f>IF(H7356&lt;100000,"Low",IF(AND(H7356&gt;=100000,H7356&lt;250000),"Medium","High"))</f>
        <v>High</v>
      </c>
    </row>
    <row r="7357" spans="1:13" x14ac:dyDescent="0.4">
      <c r="A7357" s="109" t="s">
        <v>6016</v>
      </c>
      <c r="B7357" s="109" t="s">
        <v>9453</v>
      </c>
      <c r="C7357" s="109" t="s">
        <v>100</v>
      </c>
      <c r="D7357" s="109" t="s">
        <v>104</v>
      </c>
      <c r="E7357" s="109" t="s">
        <v>9452</v>
      </c>
      <c r="F7357" s="109" t="s">
        <v>6021</v>
      </c>
      <c r="G7357" s="109" t="s">
        <v>6020</v>
      </c>
      <c r="H7357" s="107">
        <v>265863</v>
      </c>
      <c r="I7357" s="109">
        <v>7</v>
      </c>
      <c r="J7357" s="108">
        <v>246315</v>
      </c>
      <c r="K7357" s="107" t="str">
        <f>IF(J7357&gt;0,"Untung","Rugi")</f>
        <v>Untung</v>
      </c>
      <c r="L7357" s="107" t="str">
        <f t="array" ref="L7357">_xlfn.IFS(H7357&lt;100000,"Low",AND(H7357&gt;=100000,H7357&lt;250000),"Medium",H7357&gt;=250000,"High")</f>
        <v>High</v>
      </c>
      <c r="M7357" s="107" t="str">
        <f>IF(H7357&lt;100000,"Low",IF(AND(H7357&gt;=100000,H7357&lt;250000),"Medium","High"))</f>
        <v>High</v>
      </c>
    </row>
    <row r="7358" spans="1:13" x14ac:dyDescent="0.4">
      <c r="A7358" s="109" t="s">
        <v>6016</v>
      </c>
      <c r="B7358" s="109" t="s">
        <v>9450</v>
      </c>
      <c r="C7358" s="109" t="s">
        <v>100</v>
      </c>
      <c r="D7358" s="109" t="s">
        <v>104</v>
      </c>
      <c r="E7358" s="109" t="s">
        <v>6932</v>
      </c>
      <c r="F7358" s="109" t="s">
        <v>95</v>
      </c>
      <c r="G7358" s="109" t="s">
        <v>6039</v>
      </c>
      <c r="H7358" s="107">
        <v>276329</v>
      </c>
      <c r="I7358" s="109">
        <v>5</v>
      </c>
      <c r="J7358" s="108">
        <v>217780</v>
      </c>
      <c r="K7358" s="107" t="str">
        <f>IF(J7358&gt;0,"Untung","Rugi")</f>
        <v>Untung</v>
      </c>
      <c r="L7358" s="107" t="str">
        <f t="array" ref="L7358">_xlfn.IFS(H7358&lt;100000,"Low",AND(H7358&gt;=100000,H7358&lt;250000),"Medium",H7358&gt;=250000,"High")</f>
        <v>High</v>
      </c>
      <c r="M7358" s="107" t="str">
        <f>IF(H7358&lt;100000,"Low",IF(AND(H7358&gt;=100000,H7358&lt;250000),"Medium","High"))</f>
        <v>High</v>
      </c>
    </row>
    <row r="7359" spans="1:13" x14ac:dyDescent="0.4">
      <c r="A7359" s="109" t="s">
        <v>6016</v>
      </c>
      <c r="B7359" s="109" t="s">
        <v>9451</v>
      </c>
      <c r="C7359" s="109" t="s">
        <v>100</v>
      </c>
      <c r="D7359" s="109" t="s">
        <v>104</v>
      </c>
      <c r="E7359" s="109" t="s">
        <v>6084</v>
      </c>
      <c r="F7359" s="109" t="s">
        <v>95</v>
      </c>
      <c r="G7359" s="109" t="s">
        <v>6017</v>
      </c>
      <c r="H7359" s="107">
        <v>405374</v>
      </c>
      <c r="I7359" s="109">
        <v>3</v>
      </c>
      <c r="J7359" s="108">
        <v>-64175</v>
      </c>
      <c r="K7359" s="107" t="str">
        <f>IF(J7359&gt;0,"Untung","Rugi")</f>
        <v>Rugi</v>
      </c>
      <c r="L7359" s="107" t="str">
        <f t="array" ref="L7359">_xlfn.IFS(H7359&lt;100000,"Low",AND(H7359&gt;=100000,H7359&lt;250000),"Medium",H7359&gt;=250000,"High")</f>
        <v>High</v>
      </c>
      <c r="M7359" s="107" t="str">
        <f>IF(H7359&lt;100000,"Low",IF(AND(H7359&gt;=100000,H7359&lt;250000),"Medium","High"))</f>
        <v>High</v>
      </c>
    </row>
    <row r="7360" spans="1:13" x14ac:dyDescent="0.4">
      <c r="A7360" s="109" t="s">
        <v>6016</v>
      </c>
      <c r="B7360" s="109" t="s">
        <v>9450</v>
      </c>
      <c r="C7360" s="109" t="s">
        <v>100</v>
      </c>
      <c r="D7360" s="109" t="s">
        <v>104</v>
      </c>
      <c r="E7360" s="109" t="s">
        <v>6576</v>
      </c>
      <c r="F7360" s="109" t="s">
        <v>95</v>
      </c>
      <c r="G7360" s="109" t="s">
        <v>6062</v>
      </c>
      <c r="H7360" s="107">
        <v>165867</v>
      </c>
      <c r="I7360" s="109">
        <v>4</v>
      </c>
      <c r="J7360" s="108">
        <v>228408</v>
      </c>
      <c r="K7360" s="107" t="str">
        <f>IF(J7360&gt;0,"Untung","Rugi")</f>
        <v>Untung</v>
      </c>
      <c r="L7360" s="107" t="str">
        <f t="array" ref="L7360">_xlfn.IFS(H7360&lt;100000,"Low",AND(H7360&gt;=100000,H7360&lt;250000),"Medium",H7360&gt;=250000,"High")</f>
        <v>Medium</v>
      </c>
      <c r="M7360" s="107" t="str">
        <f>IF(H7360&lt;100000,"Low",IF(AND(H7360&gt;=100000,H7360&lt;250000),"Medium","High"))</f>
        <v>Medium</v>
      </c>
    </row>
    <row r="7361" spans="1:13" x14ac:dyDescent="0.4">
      <c r="A7361" s="109" t="s">
        <v>6016</v>
      </c>
      <c r="B7361" s="109" t="s">
        <v>9449</v>
      </c>
      <c r="C7361" s="109" t="s">
        <v>100</v>
      </c>
      <c r="D7361" s="109" t="s">
        <v>104</v>
      </c>
      <c r="E7361" s="109" t="s">
        <v>6316</v>
      </c>
      <c r="F7361" s="109" t="s">
        <v>95</v>
      </c>
      <c r="G7361" s="109" t="s">
        <v>6052</v>
      </c>
      <c r="H7361" s="107">
        <v>40229</v>
      </c>
      <c r="I7361" s="109">
        <v>3</v>
      </c>
      <c r="J7361" s="108">
        <v>-5813</v>
      </c>
      <c r="K7361" s="107" t="str">
        <f>IF(J7361&gt;0,"Untung","Rugi")</f>
        <v>Rugi</v>
      </c>
      <c r="L7361" s="107" t="str">
        <f t="array" ref="L7361">_xlfn.IFS(H7361&lt;100000,"Low",AND(H7361&gt;=100000,H7361&lt;250000),"Medium",H7361&gt;=250000,"High")</f>
        <v>Low</v>
      </c>
      <c r="M7361" s="107" t="str">
        <f>IF(H7361&lt;100000,"Low",IF(AND(H7361&gt;=100000,H7361&lt;250000),"Medium","High"))</f>
        <v>Low</v>
      </c>
    </row>
    <row r="7362" spans="1:13" x14ac:dyDescent="0.4">
      <c r="A7362" s="109" t="s">
        <v>6016</v>
      </c>
      <c r="B7362" s="109" t="s">
        <v>9448</v>
      </c>
      <c r="C7362" s="109" t="s">
        <v>1051</v>
      </c>
      <c r="D7362" s="109" t="s">
        <v>96</v>
      </c>
      <c r="E7362" s="109" t="s">
        <v>9447</v>
      </c>
      <c r="F7362" s="109" t="s">
        <v>99</v>
      </c>
      <c r="G7362" s="109" t="s">
        <v>6024</v>
      </c>
      <c r="H7362" s="107">
        <v>301000</v>
      </c>
      <c r="I7362" s="109">
        <v>3</v>
      </c>
      <c r="J7362" s="108">
        <v>404706</v>
      </c>
      <c r="K7362" s="107" t="str">
        <f>IF(J7362&gt;0,"Untung","Rugi")</f>
        <v>Untung</v>
      </c>
      <c r="L7362" s="107" t="str">
        <f t="array" ref="L7362">_xlfn.IFS(H7362&lt;100000,"Low",AND(H7362&gt;=100000,H7362&lt;250000),"Medium",H7362&gt;=250000,"High")</f>
        <v>High</v>
      </c>
      <c r="M7362" s="107" t="str">
        <f>IF(H7362&lt;100000,"Low",IF(AND(H7362&gt;=100000,H7362&lt;250000),"Medium","High"))</f>
        <v>High</v>
      </c>
    </row>
    <row r="7363" spans="1:13" x14ac:dyDescent="0.4">
      <c r="A7363" s="109" t="s">
        <v>6016</v>
      </c>
      <c r="B7363" s="109" t="s">
        <v>9446</v>
      </c>
      <c r="C7363" s="109" t="s">
        <v>1051</v>
      </c>
      <c r="D7363" s="109" t="s">
        <v>106</v>
      </c>
      <c r="E7363" s="109" t="s">
        <v>7341</v>
      </c>
      <c r="F7363" s="109" t="s">
        <v>95</v>
      </c>
      <c r="G7363" s="109" t="s">
        <v>6062</v>
      </c>
      <c r="H7363" s="107">
        <v>270249</v>
      </c>
      <c r="I7363" s="109">
        <v>7</v>
      </c>
      <c r="J7363" s="108">
        <v>-114667</v>
      </c>
      <c r="K7363" s="107" t="str">
        <f>IF(J7363&gt;0,"Untung","Rugi")</f>
        <v>Rugi</v>
      </c>
      <c r="L7363" s="107" t="str">
        <f t="array" ref="L7363">_xlfn.IFS(H7363&lt;100000,"Low",AND(H7363&gt;=100000,H7363&lt;250000),"Medium",H7363&gt;=250000,"High")</f>
        <v>High</v>
      </c>
      <c r="M7363" s="107" t="str">
        <f>IF(H7363&lt;100000,"Low",IF(AND(H7363&gt;=100000,H7363&lt;250000),"Medium","High"))</f>
        <v>High</v>
      </c>
    </row>
    <row r="7364" spans="1:13" x14ac:dyDescent="0.4">
      <c r="A7364" s="109" t="s">
        <v>6016</v>
      </c>
      <c r="B7364" s="109" t="s">
        <v>9445</v>
      </c>
      <c r="C7364" s="109" t="s">
        <v>1051</v>
      </c>
      <c r="D7364" s="109" t="s">
        <v>102</v>
      </c>
      <c r="E7364" s="109" t="s">
        <v>6148</v>
      </c>
      <c r="F7364" s="109" t="s">
        <v>99</v>
      </c>
      <c r="G7364" s="109" t="s">
        <v>6024</v>
      </c>
      <c r="H7364" s="107">
        <v>188034</v>
      </c>
      <c r="I7364" s="109">
        <v>9</v>
      </c>
      <c r="J7364" s="108">
        <v>-84720</v>
      </c>
      <c r="K7364" s="107" t="str">
        <f>IF(J7364&gt;0,"Untung","Rugi")</f>
        <v>Rugi</v>
      </c>
      <c r="L7364" s="107" t="str">
        <f t="array" ref="L7364">_xlfn.IFS(H7364&lt;100000,"Low",AND(H7364&gt;=100000,H7364&lt;250000),"Medium",H7364&gt;=250000,"High")</f>
        <v>Medium</v>
      </c>
      <c r="M7364" s="107" t="str">
        <f>IF(H7364&lt;100000,"Low",IF(AND(H7364&gt;=100000,H7364&lt;250000),"Medium","High"))</f>
        <v>Medium</v>
      </c>
    </row>
    <row r="7365" spans="1:13" x14ac:dyDescent="0.4">
      <c r="A7365" s="109" t="s">
        <v>6016</v>
      </c>
      <c r="B7365" s="109" t="s">
        <v>9444</v>
      </c>
      <c r="C7365" s="109" t="s">
        <v>1051</v>
      </c>
      <c r="D7365" s="109" t="s">
        <v>102</v>
      </c>
      <c r="E7365" s="109" t="s">
        <v>6366</v>
      </c>
      <c r="F7365" s="109" t="s">
        <v>99</v>
      </c>
      <c r="G7365" s="109" t="s">
        <v>6109</v>
      </c>
      <c r="H7365" s="107">
        <v>204350</v>
      </c>
      <c r="I7365" s="109">
        <v>2</v>
      </c>
      <c r="J7365" s="108">
        <v>432520</v>
      </c>
      <c r="K7365" s="107" t="str">
        <f>IF(J7365&gt;0,"Untung","Rugi")</f>
        <v>Untung</v>
      </c>
      <c r="L7365" s="107" t="str">
        <f t="array" ref="L7365">_xlfn.IFS(H7365&lt;100000,"Low",AND(H7365&gt;=100000,H7365&lt;250000),"Medium",H7365&gt;=250000,"High")</f>
        <v>Medium</v>
      </c>
      <c r="M7365" s="107" t="str">
        <f>IF(H7365&lt;100000,"Low",IF(AND(H7365&gt;=100000,H7365&lt;250000),"Medium","High"))</f>
        <v>Medium</v>
      </c>
    </row>
    <row r="7366" spans="1:13" x14ac:dyDescent="0.4">
      <c r="A7366" s="109" t="s">
        <v>6016</v>
      </c>
      <c r="B7366" s="109" t="s">
        <v>9443</v>
      </c>
      <c r="C7366" s="109" t="s">
        <v>1051</v>
      </c>
      <c r="D7366" s="109" t="s">
        <v>102</v>
      </c>
      <c r="E7366" s="109" t="s">
        <v>9442</v>
      </c>
      <c r="F7366" s="109" t="s">
        <v>95</v>
      </c>
      <c r="G7366" s="109" t="s">
        <v>6062</v>
      </c>
      <c r="H7366" s="107">
        <v>404803</v>
      </c>
      <c r="I7366" s="109">
        <v>3</v>
      </c>
      <c r="J7366" s="108">
        <v>-88844</v>
      </c>
      <c r="K7366" s="107" t="str">
        <f>IF(J7366&gt;0,"Untung","Rugi")</f>
        <v>Rugi</v>
      </c>
      <c r="L7366" s="107" t="str">
        <f t="array" ref="L7366">_xlfn.IFS(H7366&lt;100000,"Low",AND(H7366&gt;=100000,H7366&lt;250000),"Medium",H7366&gt;=250000,"High")</f>
        <v>High</v>
      </c>
      <c r="M7366" s="107" t="str">
        <f>IF(H7366&lt;100000,"Low",IF(AND(H7366&gt;=100000,H7366&lt;250000),"Medium","High"))</f>
        <v>High</v>
      </c>
    </row>
    <row r="7367" spans="1:13" x14ac:dyDescent="0.4">
      <c r="A7367" s="109" t="s">
        <v>6016</v>
      </c>
      <c r="B7367" s="109" t="s">
        <v>9441</v>
      </c>
      <c r="C7367" s="109" t="s">
        <v>1051</v>
      </c>
      <c r="D7367" s="109" t="s">
        <v>102</v>
      </c>
      <c r="E7367" s="109" t="s">
        <v>7475</v>
      </c>
      <c r="F7367" s="109" t="s">
        <v>99</v>
      </c>
      <c r="G7367" s="109" t="s">
        <v>6109</v>
      </c>
      <c r="H7367" s="107">
        <v>258522</v>
      </c>
      <c r="I7367" s="109">
        <v>3</v>
      </c>
      <c r="J7367" s="108">
        <v>85084</v>
      </c>
      <c r="K7367" s="107" t="str">
        <f>IF(J7367&gt;0,"Untung","Rugi")</f>
        <v>Untung</v>
      </c>
      <c r="L7367" s="107" t="str">
        <f t="array" ref="L7367">_xlfn.IFS(H7367&lt;100000,"Low",AND(H7367&gt;=100000,H7367&lt;250000),"Medium",H7367&gt;=250000,"High")</f>
        <v>High</v>
      </c>
      <c r="M7367" s="107" t="str">
        <f>IF(H7367&lt;100000,"Low",IF(AND(H7367&gt;=100000,H7367&lt;250000),"Medium","High"))</f>
        <v>High</v>
      </c>
    </row>
    <row r="7368" spans="1:13" x14ac:dyDescent="0.4">
      <c r="A7368" s="109" t="s">
        <v>6016</v>
      </c>
      <c r="B7368" s="109" t="s">
        <v>9440</v>
      </c>
      <c r="C7368" s="109" t="s">
        <v>1051</v>
      </c>
      <c r="D7368" s="109" t="s">
        <v>106</v>
      </c>
      <c r="E7368" s="109" t="s">
        <v>9439</v>
      </c>
      <c r="F7368" s="109" t="s">
        <v>95</v>
      </c>
      <c r="G7368" s="109" t="s">
        <v>6052</v>
      </c>
      <c r="H7368" s="107">
        <v>274454</v>
      </c>
      <c r="I7368" s="109">
        <v>7</v>
      </c>
      <c r="J7368" s="108">
        <v>309798</v>
      </c>
      <c r="K7368" s="107" t="str">
        <f>IF(J7368&gt;0,"Untung","Rugi")</f>
        <v>Untung</v>
      </c>
      <c r="L7368" s="107" t="str">
        <f t="array" ref="L7368">_xlfn.IFS(H7368&lt;100000,"Low",AND(H7368&gt;=100000,H7368&lt;250000),"Medium",H7368&gt;=250000,"High")</f>
        <v>High</v>
      </c>
      <c r="M7368" s="107" t="str">
        <f>IF(H7368&lt;100000,"Low",IF(AND(H7368&gt;=100000,H7368&lt;250000),"Medium","High"))</f>
        <v>High</v>
      </c>
    </row>
    <row r="7369" spans="1:13" x14ac:dyDescent="0.4">
      <c r="A7369" s="109" t="s">
        <v>6016</v>
      </c>
      <c r="B7369" s="109" t="s">
        <v>9438</v>
      </c>
      <c r="C7369" s="109" t="s">
        <v>1051</v>
      </c>
      <c r="D7369" s="109" t="s">
        <v>106</v>
      </c>
      <c r="E7369" s="109" t="s">
        <v>9437</v>
      </c>
      <c r="F7369" s="109" t="s">
        <v>95</v>
      </c>
      <c r="G7369" s="109" t="s">
        <v>6052</v>
      </c>
      <c r="H7369" s="107">
        <v>163292</v>
      </c>
      <c r="I7369" s="109">
        <v>4</v>
      </c>
      <c r="J7369" s="108">
        <v>74534</v>
      </c>
      <c r="K7369" s="107" t="str">
        <f>IF(J7369&gt;0,"Untung","Rugi")</f>
        <v>Untung</v>
      </c>
      <c r="L7369" s="107" t="str">
        <f t="array" ref="L7369">_xlfn.IFS(H7369&lt;100000,"Low",AND(H7369&gt;=100000,H7369&lt;250000),"Medium",H7369&gt;=250000,"High")</f>
        <v>Medium</v>
      </c>
      <c r="M7369" s="107" t="str">
        <f>IF(H7369&lt;100000,"Low",IF(AND(H7369&gt;=100000,H7369&lt;250000),"Medium","High"))</f>
        <v>Medium</v>
      </c>
    </row>
    <row r="7370" spans="1:13" x14ac:dyDescent="0.4">
      <c r="A7370" s="109" t="s">
        <v>6016</v>
      </c>
      <c r="B7370" s="109" t="s">
        <v>9436</v>
      </c>
      <c r="C7370" s="109" t="s">
        <v>100</v>
      </c>
      <c r="D7370" s="109" t="s">
        <v>96</v>
      </c>
      <c r="E7370" s="109" t="s">
        <v>6623</v>
      </c>
      <c r="F7370" s="109" t="s">
        <v>6021</v>
      </c>
      <c r="G7370" s="109" t="s">
        <v>6020</v>
      </c>
      <c r="H7370" s="107">
        <v>435524</v>
      </c>
      <c r="I7370" s="109">
        <v>3</v>
      </c>
      <c r="J7370" s="108">
        <v>322141</v>
      </c>
      <c r="K7370" s="107" t="str">
        <f>IF(J7370&gt;0,"Untung","Rugi")</f>
        <v>Untung</v>
      </c>
      <c r="L7370" s="107" t="str">
        <f t="array" ref="L7370">_xlfn.IFS(H7370&lt;100000,"Low",AND(H7370&gt;=100000,H7370&lt;250000),"Medium",H7370&gt;=250000,"High")</f>
        <v>High</v>
      </c>
      <c r="M7370" s="107" t="str">
        <f>IF(H7370&lt;100000,"Low",IF(AND(H7370&gt;=100000,H7370&lt;250000),"Medium","High"))</f>
        <v>High</v>
      </c>
    </row>
    <row r="7371" spans="1:13" x14ac:dyDescent="0.4">
      <c r="A7371" s="109" t="s">
        <v>6016</v>
      </c>
      <c r="B7371" s="109" t="s">
        <v>9435</v>
      </c>
      <c r="C7371" s="109" t="s">
        <v>1051</v>
      </c>
      <c r="D7371" s="109" t="s">
        <v>96</v>
      </c>
      <c r="E7371" s="109" t="s">
        <v>9434</v>
      </c>
      <c r="F7371" s="109" t="s">
        <v>95</v>
      </c>
      <c r="G7371" s="109" t="s">
        <v>6062</v>
      </c>
      <c r="H7371" s="107">
        <v>169184</v>
      </c>
      <c r="I7371" s="109">
        <v>2</v>
      </c>
      <c r="J7371" s="108">
        <v>12499</v>
      </c>
      <c r="K7371" s="107" t="str">
        <f>IF(J7371&gt;0,"Untung","Rugi")</f>
        <v>Untung</v>
      </c>
      <c r="L7371" s="107" t="str">
        <f t="array" ref="L7371">_xlfn.IFS(H7371&lt;100000,"Low",AND(H7371&gt;=100000,H7371&lt;250000),"Medium",H7371&gt;=250000,"High")</f>
        <v>Medium</v>
      </c>
      <c r="M7371" s="107" t="str">
        <f>IF(H7371&lt;100000,"Low",IF(AND(H7371&gt;=100000,H7371&lt;250000),"Medium","High"))</f>
        <v>Medium</v>
      </c>
    </row>
    <row r="7372" spans="1:13" x14ac:dyDescent="0.4">
      <c r="A7372" s="109" t="s">
        <v>6016</v>
      </c>
      <c r="B7372" s="109" t="s">
        <v>9433</v>
      </c>
      <c r="C7372" s="109" t="s">
        <v>1051</v>
      </c>
      <c r="D7372" s="109" t="s">
        <v>96</v>
      </c>
      <c r="E7372" s="109" t="s">
        <v>9432</v>
      </c>
      <c r="F7372" s="109" t="s">
        <v>95</v>
      </c>
      <c r="G7372" s="109" t="s">
        <v>6062</v>
      </c>
      <c r="H7372" s="107">
        <v>166356</v>
      </c>
      <c r="I7372" s="109">
        <v>3</v>
      </c>
      <c r="J7372" s="108">
        <v>-223553</v>
      </c>
      <c r="K7372" s="107" t="str">
        <f>IF(J7372&gt;0,"Untung","Rugi")</f>
        <v>Rugi</v>
      </c>
      <c r="L7372" s="107" t="str">
        <f t="array" ref="L7372">_xlfn.IFS(H7372&lt;100000,"Low",AND(H7372&gt;=100000,H7372&lt;250000),"Medium",H7372&gt;=250000,"High")</f>
        <v>Medium</v>
      </c>
      <c r="M7372" s="107" t="str">
        <f>IF(H7372&lt;100000,"Low",IF(AND(H7372&gt;=100000,H7372&lt;250000),"Medium","High"))</f>
        <v>Medium</v>
      </c>
    </row>
    <row r="7373" spans="1:13" x14ac:dyDescent="0.4">
      <c r="A7373" s="109" t="s">
        <v>6016</v>
      </c>
      <c r="B7373" s="109" t="s">
        <v>9431</v>
      </c>
      <c r="C7373" s="109" t="s">
        <v>1051</v>
      </c>
      <c r="D7373" s="109" t="s">
        <v>96</v>
      </c>
      <c r="E7373" s="109" t="s">
        <v>6484</v>
      </c>
      <c r="F7373" s="109" t="s">
        <v>95</v>
      </c>
      <c r="G7373" s="109" t="s">
        <v>6017</v>
      </c>
      <c r="H7373" s="107">
        <v>18857</v>
      </c>
      <c r="I7373" s="109">
        <v>5</v>
      </c>
      <c r="J7373" s="108">
        <v>-74531</v>
      </c>
      <c r="K7373" s="107" t="str">
        <f>IF(J7373&gt;0,"Untung","Rugi")</f>
        <v>Rugi</v>
      </c>
      <c r="L7373" s="107" t="str">
        <f t="array" ref="L7373">_xlfn.IFS(H7373&lt;100000,"Low",AND(H7373&gt;=100000,H7373&lt;250000),"Medium",H7373&gt;=250000,"High")</f>
        <v>Low</v>
      </c>
      <c r="M7373" s="107" t="str">
        <f>IF(H7373&lt;100000,"Low",IF(AND(H7373&gt;=100000,H7373&lt;250000),"Medium","High"))</f>
        <v>Low</v>
      </c>
    </row>
    <row r="7374" spans="1:13" x14ac:dyDescent="0.4">
      <c r="A7374" s="109" t="s">
        <v>6016</v>
      </c>
      <c r="B7374" s="109" t="s">
        <v>9430</v>
      </c>
      <c r="C7374" s="109" t="s">
        <v>1051</v>
      </c>
      <c r="D7374" s="109" t="s">
        <v>96</v>
      </c>
      <c r="E7374" s="109" t="s">
        <v>9429</v>
      </c>
      <c r="F7374" s="109" t="s">
        <v>6021</v>
      </c>
      <c r="G7374" s="109" t="s">
        <v>6745</v>
      </c>
      <c r="H7374" s="107">
        <v>214908</v>
      </c>
      <c r="I7374" s="109">
        <v>5</v>
      </c>
      <c r="J7374" s="108">
        <v>-157419</v>
      </c>
      <c r="K7374" s="107" t="str">
        <f>IF(J7374&gt;0,"Untung","Rugi")</f>
        <v>Rugi</v>
      </c>
      <c r="L7374" s="107" t="str">
        <f t="array" ref="L7374">_xlfn.IFS(H7374&lt;100000,"Low",AND(H7374&gt;=100000,H7374&lt;250000),"Medium",H7374&gt;=250000,"High")</f>
        <v>Medium</v>
      </c>
      <c r="M7374" s="107" t="str">
        <f>IF(H7374&lt;100000,"Low",IF(AND(H7374&gt;=100000,H7374&lt;250000),"Medium","High"))</f>
        <v>Medium</v>
      </c>
    </row>
    <row r="7375" spans="1:13" x14ac:dyDescent="0.4">
      <c r="A7375" s="109" t="s">
        <v>6016</v>
      </c>
      <c r="B7375" s="109" t="s">
        <v>9427</v>
      </c>
      <c r="C7375" s="109" t="s">
        <v>1051</v>
      </c>
      <c r="D7375" s="109" t="s">
        <v>96</v>
      </c>
      <c r="E7375" s="109" t="s">
        <v>9428</v>
      </c>
      <c r="F7375" s="109" t="s">
        <v>95</v>
      </c>
      <c r="G7375" s="109" t="s">
        <v>6017</v>
      </c>
      <c r="H7375" s="107">
        <v>419234</v>
      </c>
      <c r="I7375" s="109">
        <v>6</v>
      </c>
      <c r="J7375" s="108">
        <v>-27957</v>
      </c>
      <c r="K7375" s="107" t="str">
        <f>IF(J7375&gt;0,"Untung","Rugi")</f>
        <v>Rugi</v>
      </c>
      <c r="L7375" s="107" t="str">
        <f t="array" ref="L7375">_xlfn.IFS(H7375&lt;100000,"Low",AND(H7375&gt;=100000,H7375&lt;250000),"Medium",H7375&gt;=250000,"High")</f>
        <v>High</v>
      </c>
      <c r="M7375" s="107" t="str">
        <f>IF(H7375&lt;100000,"Low",IF(AND(H7375&gt;=100000,H7375&lt;250000),"Medium","High"))</f>
        <v>High</v>
      </c>
    </row>
    <row r="7376" spans="1:13" x14ac:dyDescent="0.4">
      <c r="A7376" s="109" t="s">
        <v>6016</v>
      </c>
      <c r="B7376" s="109" t="s">
        <v>9427</v>
      </c>
      <c r="C7376" s="109" t="s">
        <v>1051</v>
      </c>
      <c r="D7376" s="109" t="s">
        <v>96</v>
      </c>
      <c r="E7376" s="109" t="s">
        <v>8338</v>
      </c>
      <c r="F7376" s="109" t="s">
        <v>6021</v>
      </c>
      <c r="G7376" s="109" t="s">
        <v>6031</v>
      </c>
      <c r="H7376" s="107">
        <v>205652</v>
      </c>
      <c r="I7376" s="109">
        <v>10</v>
      </c>
      <c r="J7376" s="108">
        <v>-225256</v>
      </c>
      <c r="K7376" s="107" t="str">
        <f>IF(J7376&gt;0,"Untung","Rugi")</f>
        <v>Rugi</v>
      </c>
      <c r="L7376" s="107" t="str">
        <f t="array" ref="L7376">_xlfn.IFS(H7376&lt;100000,"Low",AND(H7376&gt;=100000,H7376&lt;250000),"Medium",H7376&gt;=250000,"High")</f>
        <v>Medium</v>
      </c>
      <c r="M7376" s="107" t="str">
        <f>IF(H7376&lt;100000,"Low",IF(AND(H7376&gt;=100000,H7376&lt;250000),"Medium","High"))</f>
        <v>Medium</v>
      </c>
    </row>
    <row r="7377" spans="1:13" x14ac:dyDescent="0.4">
      <c r="A7377" s="109" t="s">
        <v>6016</v>
      </c>
      <c r="B7377" s="109" t="s">
        <v>9426</v>
      </c>
      <c r="C7377" s="109" t="s">
        <v>100</v>
      </c>
      <c r="D7377" s="109" t="s">
        <v>102</v>
      </c>
      <c r="E7377" s="109" t="s">
        <v>7510</v>
      </c>
      <c r="F7377" s="109" t="s">
        <v>95</v>
      </c>
      <c r="G7377" s="109" t="s">
        <v>6017</v>
      </c>
      <c r="H7377" s="107">
        <v>392045</v>
      </c>
      <c r="I7377" s="109">
        <v>2</v>
      </c>
      <c r="J7377" s="108">
        <v>-35535</v>
      </c>
      <c r="K7377" s="107" t="str">
        <f>IF(J7377&gt;0,"Untung","Rugi")</f>
        <v>Rugi</v>
      </c>
      <c r="L7377" s="107" t="str">
        <f t="array" ref="L7377">_xlfn.IFS(H7377&lt;100000,"Low",AND(H7377&gt;=100000,H7377&lt;250000),"Medium",H7377&gt;=250000,"High")</f>
        <v>High</v>
      </c>
      <c r="M7377" s="107" t="str">
        <f>IF(H7377&lt;100000,"Low",IF(AND(H7377&gt;=100000,H7377&lt;250000),"Medium","High"))</f>
        <v>High</v>
      </c>
    </row>
    <row r="7378" spans="1:13" x14ac:dyDescent="0.4">
      <c r="A7378" s="109" t="s">
        <v>6016</v>
      </c>
      <c r="B7378" s="109" t="s">
        <v>9425</v>
      </c>
      <c r="C7378" s="109" t="s">
        <v>1051</v>
      </c>
      <c r="D7378" s="109" t="s">
        <v>106</v>
      </c>
      <c r="E7378" s="109" t="s">
        <v>8466</v>
      </c>
      <c r="F7378" s="109" t="s">
        <v>99</v>
      </c>
      <c r="G7378" s="109" t="s">
        <v>6024</v>
      </c>
      <c r="H7378" s="107">
        <v>235023</v>
      </c>
      <c r="I7378" s="109">
        <v>3</v>
      </c>
      <c r="J7378" s="108">
        <v>-228576</v>
      </c>
      <c r="K7378" s="107" t="str">
        <f>IF(J7378&gt;0,"Untung","Rugi")</f>
        <v>Rugi</v>
      </c>
      <c r="L7378" s="107" t="str">
        <f t="array" ref="L7378">_xlfn.IFS(H7378&lt;100000,"Low",AND(H7378&gt;=100000,H7378&lt;250000),"Medium",H7378&gt;=250000,"High")</f>
        <v>Medium</v>
      </c>
      <c r="M7378" s="107" t="str">
        <f>IF(H7378&lt;100000,"Low",IF(AND(H7378&gt;=100000,H7378&lt;250000),"Medium","High"))</f>
        <v>Medium</v>
      </c>
    </row>
    <row r="7379" spans="1:13" x14ac:dyDescent="0.4">
      <c r="A7379" s="109" t="s">
        <v>6016</v>
      </c>
      <c r="B7379" s="109" t="s">
        <v>9424</v>
      </c>
      <c r="C7379" s="109" t="s">
        <v>1051</v>
      </c>
      <c r="D7379" s="109" t="s">
        <v>106</v>
      </c>
      <c r="E7379" s="109" t="s">
        <v>8205</v>
      </c>
      <c r="F7379" s="109" t="s">
        <v>99</v>
      </c>
      <c r="G7379" s="109" t="s">
        <v>6024</v>
      </c>
      <c r="H7379" s="107">
        <v>245112</v>
      </c>
      <c r="I7379" s="109">
        <v>2</v>
      </c>
      <c r="J7379" s="108">
        <v>413989</v>
      </c>
      <c r="K7379" s="107" t="str">
        <f>IF(J7379&gt;0,"Untung","Rugi")</f>
        <v>Untung</v>
      </c>
      <c r="L7379" s="107" t="str">
        <f t="array" ref="L7379">_xlfn.IFS(H7379&lt;100000,"Low",AND(H7379&gt;=100000,H7379&lt;250000),"Medium",H7379&gt;=250000,"High")</f>
        <v>Medium</v>
      </c>
      <c r="M7379" s="107" t="str">
        <f>IF(H7379&lt;100000,"Low",IF(AND(H7379&gt;=100000,H7379&lt;250000),"Medium","High"))</f>
        <v>Medium</v>
      </c>
    </row>
    <row r="7380" spans="1:13" x14ac:dyDescent="0.4">
      <c r="A7380" s="109" t="s">
        <v>6016</v>
      </c>
      <c r="B7380" s="109" t="s">
        <v>9423</v>
      </c>
      <c r="C7380" s="109" t="s">
        <v>1051</v>
      </c>
      <c r="D7380" s="109" t="s">
        <v>106</v>
      </c>
      <c r="E7380" s="109" t="s">
        <v>8638</v>
      </c>
      <c r="F7380" s="109" t="s">
        <v>95</v>
      </c>
      <c r="G7380" s="109" t="s">
        <v>6116</v>
      </c>
      <c r="H7380" s="107">
        <v>96737</v>
      </c>
      <c r="I7380" s="109">
        <v>9</v>
      </c>
      <c r="J7380" s="108">
        <v>354320</v>
      </c>
      <c r="K7380" s="107" t="str">
        <f>IF(J7380&gt;0,"Untung","Rugi")</f>
        <v>Untung</v>
      </c>
      <c r="L7380" s="107" t="str">
        <f t="array" ref="L7380">_xlfn.IFS(H7380&lt;100000,"Low",AND(H7380&gt;=100000,H7380&lt;250000),"Medium",H7380&gt;=250000,"High")</f>
        <v>Low</v>
      </c>
      <c r="M7380" s="107" t="str">
        <f>IF(H7380&lt;100000,"Low",IF(AND(H7380&gt;=100000,H7380&lt;250000),"Medium","High"))</f>
        <v>Low</v>
      </c>
    </row>
    <row r="7381" spans="1:13" x14ac:dyDescent="0.4">
      <c r="A7381" s="109" t="s">
        <v>6016</v>
      </c>
      <c r="B7381" s="109" t="s">
        <v>9422</v>
      </c>
      <c r="C7381" s="109" t="s">
        <v>1051</v>
      </c>
      <c r="D7381" s="109" t="s">
        <v>106</v>
      </c>
      <c r="E7381" s="109" t="s">
        <v>8171</v>
      </c>
      <c r="F7381" s="109" t="s">
        <v>95</v>
      </c>
      <c r="G7381" s="109" t="s">
        <v>6116</v>
      </c>
      <c r="H7381" s="107">
        <v>16729</v>
      </c>
      <c r="I7381" s="109">
        <v>2</v>
      </c>
      <c r="J7381" s="108">
        <v>-128315</v>
      </c>
      <c r="K7381" s="107" t="str">
        <f>IF(J7381&gt;0,"Untung","Rugi")</f>
        <v>Rugi</v>
      </c>
      <c r="L7381" s="107" t="str">
        <f t="array" ref="L7381">_xlfn.IFS(H7381&lt;100000,"Low",AND(H7381&gt;=100000,H7381&lt;250000),"Medium",H7381&gt;=250000,"High")</f>
        <v>Low</v>
      </c>
      <c r="M7381" s="107" t="str">
        <f>IF(H7381&lt;100000,"Low",IF(AND(H7381&gt;=100000,H7381&lt;250000),"Medium","High"))</f>
        <v>Low</v>
      </c>
    </row>
    <row r="7382" spans="1:13" x14ac:dyDescent="0.4">
      <c r="A7382" s="109" t="s">
        <v>6046</v>
      </c>
      <c r="B7382" s="109" t="s">
        <v>9421</v>
      </c>
      <c r="C7382" s="109" t="s">
        <v>1051</v>
      </c>
      <c r="D7382" s="109" t="s">
        <v>96</v>
      </c>
      <c r="E7382" s="109" t="s">
        <v>7011</v>
      </c>
      <c r="F7382" s="109" t="s">
        <v>95</v>
      </c>
      <c r="G7382" s="109" t="s">
        <v>6017</v>
      </c>
      <c r="H7382" s="107">
        <v>104940</v>
      </c>
      <c r="I7382" s="109">
        <v>4</v>
      </c>
      <c r="J7382" s="108">
        <v>134970</v>
      </c>
      <c r="K7382" s="107" t="str">
        <f>IF(J7382&gt;0,"Untung","Rugi")</f>
        <v>Untung</v>
      </c>
      <c r="L7382" s="107" t="str">
        <f t="array" ref="L7382">_xlfn.IFS(H7382&lt;100000,"Low",AND(H7382&gt;=100000,H7382&lt;250000),"Medium",H7382&gt;=250000,"High")</f>
        <v>Medium</v>
      </c>
      <c r="M7382" s="107" t="str">
        <f>IF(H7382&lt;100000,"Low",IF(AND(H7382&gt;=100000,H7382&lt;250000),"Medium","High"))</f>
        <v>Medium</v>
      </c>
    </row>
    <row r="7383" spans="1:13" x14ac:dyDescent="0.4">
      <c r="A7383" s="109" t="s">
        <v>6016</v>
      </c>
      <c r="B7383" s="109" t="s">
        <v>9420</v>
      </c>
      <c r="C7383" s="109" t="s">
        <v>1051</v>
      </c>
      <c r="D7383" s="109" t="s">
        <v>96</v>
      </c>
      <c r="E7383" s="109" t="s">
        <v>7278</v>
      </c>
      <c r="F7383" s="109" t="s">
        <v>95</v>
      </c>
      <c r="G7383" s="109" t="s">
        <v>6062</v>
      </c>
      <c r="H7383" s="107">
        <v>279041</v>
      </c>
      <c r="I7383" s="109">
        <v>7</v>
      </c>
      <c r="J7383" s="108">
        <v>141596</v>
      </c>
      <c r="K7383" s="107" t="str">
        <f>IF(J7383&gt;0,"Untung","Rugi")</f>
        <v>Untung</v>
      </c>
      <c r="L7383" s="107" t="str">
        <f t="array" ref="L7383">_xlfn.IFS(H7383&lt;100000,"Low",AND(H7383&gt;=100000,H7383&lt;250000),"Medium",H7383&gt;=250000,"High")</f>
        <v>High</v>
      </c>
      <c r="M7383" s="107" t="str">
        <f>IF(H7383&lt;100000,"Low",IF(AND(H7383&gt;=100000,H7383&lt;250000),"Medium","High"))</f>
        <v>High</v>
      </c>
    </row>
    <row r="7384" spans="1:13" x14ac:dyDescent="0.4">
      <c r="A7384" s="109" t="s">
        <v>6016</v>
      </c>
      <c r="B7384" s="109" t="s">
        <v>9419</v>
      </c>
      <c r="C7384" s="109" t="s">
        <v>1051</v>
      </c>
      <c r="D7384" s="109" t="s">
        <v>96</v>
      </c>
      <c r="E7384" s="109" t="s">
        <v>8733</v>
      </c>
      <c r="F7384" s="109" t="s">
        <v>95</v>
      </c>
      <c r="G7384" s="109" t="s">
        <v>6017</v>
      </c>
      <c r="H7384" s="107">
        <v>324861</v>
      </c>
      <c r="I7384" s="109">
        <v>3</v>
      </c>
      <c r="J7384" s="108">
        <v>225999</v>
      </c>
      <c r="K7384" s="107" t="str">
        <f>IF(J7384&gt;0,"Untung","Rugi")</f>
        <v>Untung</v>
      </c>
      <c r="L7384" s="107" t="str">
        <f t="array" ref="L7384">_xlfn.IFS(H7384&lt;100000,"Low",AND(H7384&gt;=100000,H7384&lt;250000),"Medium",H7384&gt;=250000,"High")</f>
        <v>High</v>
      </c>
      <c r="M7384" s="107" t="str">
        <f>IF(H7384&lt;100000,"Low",IF(AND(H7384&gt;=100000,H7384&lt;250000),"Medium","High"))</f>
        <v>High</v>
      </c>
    </row>
    <row r="7385" spans="1:13" x14ac:dyDescent="0.4">
      <c r="A7385" s="109" t="s">
        <v>6046</v>
      </c>
      <c r="B7385" s="109" t="s">
        <v>9418</v>
      </c>
      <c r="C7385" s="109" t="s">
        <v>1051</v>
      </c>
      <c r="D7385" s="109" t="s">
        <v>106</v>
      </c>
      <c r="E7385" s="109" t="s">
        <v>7645</v>
      </c>
      <c r="F7385" s="109" t="s">
        <v>95</v>
      </c>
      <c r="G7385" s="109" t="s">
        <v>6017</v>
      </c>
      <c r="H7385" s="107">
        <v>167566</v>
      </c>
      <c r="I7385" s="109">
        <v>2</v>
      </c>
      <c r="J7385" s="108">
        <v>-40580</v>
      </c>
      <c r="K7385" s="107" t="str">
        <f>IF(J7385&gt;0,"Untung","Rugi")</f>
        <v>Rugi</v>
      </c>
      <c r="L7385" s="107" t="str">
        <f t="array" ref="L7385">_xlfn.IFS(H7385&lt;100000,"Low",AND(H7385&gt;=100000,H7385&lt;250000),"Medium",H7385&gt;=250000,"High")</f>
        <v>Medium</v>
      </c>
      <c r="M7385" s="107" t="str">
        <f>IF(H7385&lt;100000,"Low",IF(AND(H7385&gt;=100000,H7385&lt;250000),"Medium","High"))</f>
        <v>Medium</v>
      </c>
    </row>
    <row r="7386" spans="1:13" x14ac:dyDescent="0.4">
      <c r="A7386" s="109" t="s">
        <v>6046</v>
      </c>
      <c r="B7386" s="109" t="s">
        <v>9417</v>
      </c>
      <c r="C7386" s="109" t="s">
        <v>1051</v>
      </c>
      <c r="D7386" s="109" t="s">
        <v>106</v>
      </c>
      <c r="E7386" s="109" t="s">
        <v>6820</v>
      </c>
      <c r="F7386" s="109" t="s">
        <v>95</v>
      </c>
      <c r="G7386" s="109" t="s">
        <v>6057</v>
      </c>
      <c r="H7386" s="107">
        <v>136990</v>
      </c>
      <c r="I7386" s="109">
        <v>1</v>
      </c>
      <c r="J7386" s="108">
        <v>382532</v>
      </c>
      <c r="K7386" s="107" t="str">
        <f>IF(J7386&gt;0,"Untung","Rugi")</f>
        <v>Untung</v>
      </c>
      <c r="L7386" s="107" t="str">
        <f t="array" ref="L7386">_xlfn.IFS(H7386&lt;100000,"Low",AND(H7386&gt;=100000,H7386&lt;250000),"Medium",H7386&gt;=250000,"High")</f>
        <v>Medium</v>
      </c>
      <c r="M7386" s="107" t="str">
        <f>IF(H7386&lt;100000,"Low",IF(AND(H7386&gt;=100000,H7386&lt;250000),"Medium","High"))</f>
        <v>Medium</v>
      </c>
    </row>
    <row r="7387" spans="1:13" x14ac:dyDescent="0.4">
      <c r="A7387" s="109" t="s">
        <v>6046</v>
      </c>
      <c r="B7387" s="109" t="s">
        <v>9417</v>
      </c>
      <c r="C7387" s="109" t="s">
        <v>1051</v>
      </c>
      <c r="D7387" s="109" t="s">
        <v>106</v>
      </c>
      <c r="E7387" s="109" t="s">
        <v>7339</v>
      </c>
      <c r="F7387" s="109" t="s">
        <v>95</v>
      </c>
      <c r="G7387" s="109" t="s">
        <v>6062</v>
      </c>
      <c r="H7387" s="107">
        <v>265318</v>
      </c>
      <c r="I7387" s="109">
        <v>2</v>
      </c>
      <c r="J7387" s="108">
        <v>-193071</v>
      </c>
      <c r="K7387" s="107" t="str">
        <f>IF(J7387&gt;0,"Untung","Rugi")</f>
        <v>Rugi</v>
      </c>
      <c r="L7387" s="107" t="str">
        <f t="array" ref="L7387">_xlfn.IFS(H7387&lt;100000,"Low",AND(H7387&gt;=100000,H7387&lt;250000),"Medium",H7387&gt;=250000,"High")</f>
        <v>High</v>
      </c>
      <c r="M7387" s="107" t="str">
        <f>IF(H7387&lt;100000,"Low",IF(AND(H7387&gt;=100000,H7387&lt;250000),"Medium","High"))</f>
        <v>High</v>
      </c>
    </row>
    <row r="7388" spans="1:13" x14ac:dyDescent="0.4">
      <c r="A7388" s="109" t="s">
        <v>6046</v>
      </c>
      <c r="B7388" s="109" t="s">
        <v>9417</v>
      </c>
      <c r="C7388" s="109" t="s">
        <v>1051</v>
      </c>
      <c r="D7388" s="109" t="s">
        <v>102</v>
      </c>
      <c r="E7388" s="109" t="s">
        <v>6169</v>
      </c>
      <c r="F7388" s="109" t="s">
        <v>99</v>
      </c>
      <c r="G7388" s="109" t="s">
        <v>6024</v>
      </c>
      <c r="H7388" s="107">
        <v>268547</v>
      </c>
      <c r="I7388" s="109">
        <v>3</v>
      </c>
      <c r="J7388" s="108">
        <v>221229</v>
      </c>
      <c r="K7388" s="107" t="str">
        <f>IF(J7388&gt;0,"Untung","Rugi")</f>
        <v>Untung</v>
      </c>
      <c r="L7388" s="107" t="str">
        <f t="array" ref="L7388">_xlfn.IFS(H7388&lt;100000,"Low",AND(H7388&gt;=100000,H7388&lt;250000),"Medium",H7388&gt;=250000,"High")</f>
        <v>High</v>
      </c>
      <c r="M7388" s="107" t="str">
        <f>IF(H7388&lt;100000,"Low",IF(AND(H7388&gt;=100000,H7388&lt;250000),"Medium","High"))</f>
        <v>High</v>
      </c>
    </row>
    <row r="7389" spans="1:13" x14ac:dyDescent="0.4">
      <c r="A7389" s="109" t="s">
        <v>6027</v>
      </c>
      <c r="B7389" s="109" t="s">
        <v>9416</v>
      </c>
      <c r="C7389" s="109" t="s">
        <v>100</v>
      </c>
      <c r="D7389" s="109" t="s">
        <v>104</v>
      </c>
      <c r="E7389" s="109" t="s">
        <v>7739</v>
      </c>
      <c r="F7389" s="109" t="s">
        <v>95</v>
      </c>
      <c r="G7389" s="109" t="s">
        <v>6052</v>
      </c>
      <c r="H7389" s="107">
        <v>52843</v>
      </c>
      <c r="I7389" s="109">
        <v>9</v>
      </c>
      <c r="J7389" s="108">
        <v>413441</v>
      </c>
      <c r="K7389" s="107" t="str">
        <f>IF(J7389&gt;0,"Untung","Rugi")</f>
        <v>Untung</v>
      </c>
      <c r="L7389" s="107" t="str">
        <f t="array" ref="L7389">_xlfn.IFS(H7389&lt;100000,"Low",AND(H7389&gt;=100000,H7389&lt;250000),"Medium",H7389&gt;=250000,"High")</f>
        <v>Low</v>
      </c>
      <c r="M7389" s="107" t="str">
        <f>IF(H7389&lt;100000,"Low",IF(AND(H7389&gt;=100000,H7389&lt;250000),"Medium","High"))</f>
        <v>Low</v>
      </c>
    </row>
    <row r="7390" spans="1:13" x14ac:dyDescent="0.4">
      <c r="A7390" s="109" t="s">
        <v>6016</v>
      </c>
      <c r="B7390" s="109" t="s">
        <v>9415</v>
      </c>
      <c r="C7390" s="109" t="s">
        <v>1051</v>
      </c>
      <c r="D7390" s="109" t="s">
        <v>102</v>
      </c>
      <c r="E7390" s="109" t="s">
        <v>6094</v>
      </c>
      <c r="F7390" s="109" t="s">
        <v>95</v>
      </c>
      <c r="G7390" s="109" t="s">
        <v>6017</v>
      </c>
      <c r="H7390" s="107">
        <v>62407</v>
      </c>
      <c r="I7390" s="109">
        <v>2</v>
      </c>
      <c r="J7390" s="108">
        <v>276726</v>
      </c>
      <c r="K7390" s="107" t="str">
        <f>IF(J7390&gt;0,"Untung","Rugi")</f>
        <v>Untung</v>
      </c>
      <c r="L7390" s="107" t="str">
        <f t="array" ref="L7390">_xlfn.IFS(H7390&lt;100000,"Low",AND(H7390&gt;=100000,H7390&lt;250000),"Medium",H7390&gt;=250000,"High")</f>
        <v>Low</v>
      </c>
      <c r="M7390" s="107" t="str">
        <f>IF(H7390&lt;100000,"Low",IF(AND(H7390&gt;=100000,H7390&lt;250000),"Medium","High"))</f>
        <v>Low</v>
      </c>
    </row>
    <row r="7391" spans="1:13" x14ac:dyDescent="0.4">
      <c r="A7391" s="109" t="s">
        <v>6016</v>
      </c>
      <c r="B7391" s="109" t="s">
        <v>9414</v>
      </c>
      <c r="C7391" s="109" t="s">
        <v>1051</v>
      </c>
      <c r="D7391" s="109" t="s">
        <v>102</v>
      </c>
      <c r="E7391" s="109" t="s">
        <v>6154</v>
      </c>
      <c r="F7391" s="109" t="s">
        <v>95</v>
      </c>
      <c r="G7391" s="109" t="s">
        <v>6052</v>
      </c>
      <c r="H7391" s="107">
        <v>12578</v>
      </c>
      <c r="I7391" s="109">
        <v>5</v>
      </c>
      <c r="J7391" s="108">
        <v>128589</v>
      </c>
      <c r="K7391" s="107" t="str">
        <f>IF(J7391&gt;0,"Untung","Rugi")</f>
        <v>Untung</v>
      </c>
      <c r="L7391" s="107" t="str">
        <f t="array" ref="L7391">_xlfn.IFS(H7391&lt;100000,"Low",AND(H7391&gt;=100000,H7391&lt;250000),"Medium",H7391&gt;=250000,"High")</f>
        <v>Low</v>
      </c>
      <c r="M7391" s="107" t="str">
        <f>IF(H7391&lt;100000,"Low",IF(AND(H7391&gt;=100000,H7391&lt;250000),"Medium","High"))</f>
        <v>Low</v>
      </c>
    </row>
    <row r="7392" spans="1:13" x14ac:dyDescent="0.4">
      <c r="A7392" s="109" t="s">
        <v>6016</v>
      </c>
      <c r="B7392" s="109" t="s">
        <v>9413</v>
      </c>
      <c r="C7392" s="109" t="s">
        <v>100</v>
      </c>
      <c r="D7392" s="109" t="s">
        <v>96</v>
      </c>
      <c r="E7392" s="109" t="s">
        <v>7295</v>
      </c>
      <c r="F7392" s="109" t="s">
        <v>99</v>
      </c>
      <c r="G7392" s="109" t="s">
        <v>6049</v>
      </c>
      <c r="H7392" s="107">
        <v>338242</v>
      </c>
      <c r="I7392" s="109">
        <v>1</v>
      </c>
      <c r="J7392" s="108">
        <v>227175</v>
      </c>
      <c r="K7392" s="107" t="str">
        <f>IF(J7392&gt;0,"Untung","Rugi")</f>
        <v>Untung</v>
      </c>
      <c r="L7392" s="107" t="str">
        <f t="array" ref="L7392">_xlfn.IFS(H7392&lt;100000,"Low",AND(H7392&gt;=100000,H7392&lt;250000),"Medium",H7392&gt;=250000,"High")</f>
        <v>High</v>
      </c>
      <c r="M7392" s="107" t="str">
        <f>IF(H7392&lt;100000,"Low",IF(AND(H7392&gt;=100000,H7392&lt;250000),"Medium","High"))</f>
        <v>High</v>
      </c>
    </row>
    <row r="7393" spans="1:13" x14ac:dyDescent="0.4">
      <c r="A7393" s="109" t="s">
        <v>6046</v>
      </c>
      <c r="B7393" s="109" t="s">
        <v>9412</v>
      </c>
      <c r="C7393" s="109" t="s">
        <v>100</v>
      </c>
      <c r="D7393" s="109" t="s">
        <v>96</v>
      </c>
      <c r="E7393" s="109" t="s">
        <v>7578</v>
      </c>
      <c r="F7393" s="109" t="s">
        <v>6021</v>
      </c>
      <c r="G7393" s="109" t="s">
        <v>6020</v>
      </c>
      <c r="H7393" s="107">
        <v>208050</v>
      </c>
      <c r="I7393" s="109">
        <v>5</v>
      </c>
      <c r="J7393" s="108">
        <v>363253</v>
      </c>
      <c r="K7393" s="107" t="str">
        <f>IF(J7393&gt;0,"Untung","Rugi")</f>
        <v>Untung</v>
      </c>
      <c r="L7393" s="107" t="str">
        <f t="array" ref="L7393">_xlfn.IFS(H7393&lt;100000,"Low",AND(H7393&gt;=100000,H7393&lt;250000),"Medium",H7393&gt;=250000,"High")</f>
        <v>Medium</v>
      </c>
      <c r="M7393" s="107" t="str">
        <f>IF(H7393&lt;100000,"Low",IF(AND(H7393&gt;=100000,H7393&lt;250000),"Medium","High"))</f>
        <v>Medium</v>
      </c>
    </row>
    <row r="7394" spans="1:13" x14ac:dyDescent="0.4">
      <c r="A7394" s="109" t="s">
        <v>6046</v>
      </c>
      <c r="B7394" s="109" t="s">
        <v>9411</v>
      </c>
      <c r="C7394" s="109" t="s">
        <v>1051</v>
      </c>
      <c r="D7394" s="109" t="s">
        <v>96</v>
      </c>
      <c r="E7394" s="109" t="s">
        <v>9410</v>
      </c>
      <c r="F7394" s="109" t="s">
        <v>6021</v>
      </c>
      <c r="G7394" s="109" t="s">
        <v>6020</v>
      </c>
      <c r="H7394" s="107">
        <v>270034</v>
      </c>
      <c r="I7394" s="109">
        <v>5</v>
      </c>
      <c r="J7394" s="108">
        <v>208897</v>
      </c>
      <c r="K7394" s="107" t="str">
        <f>IF(J7394&gt;0,"Untung","Rugi")</f>
        <v>Untung</v>
      </c>
      <c r="L7394" s="107" t="str">
        <f t="array" ref="L7394">_xlfn.IFS(H7394&lt;100000,"Low",AND(H7394&gt;=100000,H7394&lt;250000),"Medium",H7394&gt;=250000,"High")</f>
        <v>High</v>
      </c>
      <c r="M7394" s="107" t="str">
        <f>IF(H7394&lt;100000,"Low",IF(AND(H7394&gt;=100000,H7394&lt;250000),"Medium","High"))</f>
        <v>High</v>
      </c>
    </row>
    <row r="7395" spans="1:13" x14ac:dyDescent="0.4">
      <c r="A7395" s="109" t="s">
        <v>6016</v>
      </c>
      <c r="B7395" s="109" t="s">
        <v>9409</v>
      </c>
      <c r="C7395" s="109" t="s">
        <v>1051</v>
      </c>
      <c r="D7395" s="109" t="s">
        <v>96</v>
      </c>
      <c r="E7395" s="109" t="s">
        <v>7401</v>
      </c>
      <c r="F7395" s="109" t="s">
        <v>99</v>
      </c>
      <c r="G7395" s="109" t="s">
        <v>6109</v>
      </c>
      <c r="H7395" s="107">
        <v>32021</v>
      </c>
      <c r="I7395" s="109">
        <v>4</v>
      </c>
      <c r="J7395" s="108">
        <v>187987</v>
      </c>
      <c r="K7395" s="107" t="str">
        <f>IF(J7395&gt;0,"Untung","Rugi")</f>
        <v>Untung</v>
      </c>
      <c r="L7395" s="107" t="str">
        <f t="array" ref="L7395">_xlfn.IFS(H7395&lt;100000,"Low",AND(H7395&gt;=100000,H7395&lt;250000),"Medium",H7395&gt;=250000,"High")</f>
        <v>Low</v>
      </c>
      <c r="M7395" s="107" t="str">
        <f>IF(H7395&lt;100000,"Low",IF(AND(H7395&gt;=100000,H7395&lt;250000),"Medium","High"))</f>
        <v>Low</v>
      </c>
    </row>
    <row r="7396" spans="1:13" x14ac:dyDescent="0.4">
      <c r="A7396" s="109" t="s">
        <v>6016</v>
      </c>
      <c r="B7396" s="109" t="s">
        <v>9408</v>
      </c>
      <c r="C7396" s="109" t="s">
        <v>1051</v>
      </c>
      <c r="D7396" s="109" t="s">
        <v>96</v>
      </c>
      <c r="E7396" s="109" t="s">
        <v>9407</v>
      </c>
      <c r="F7396" s="109" t="s">
        <v>95</v>
      </c>
      <c r="G7396" s="109" t="s">
        <v>6062</v>
      </c>
      <c r="H7396" s="107">
        <v>375257</v>
      </c>
      <c r="I7396" s="109">
        <v>3</v>
      </c>
      <c r="J7396" s="108">
        <v>330965</v>
      </c>
      <c r="K7396" s="107" t="str">
        <f>IF(J7396&gt;0,"Untung","Rugi")</f>
        <v>Untung</v>
      </c>
      <c r="L7396" s="107" t="str">
        <f t="array" ref="L7396">_xlfn.IFS(H7396&lt;100000,"Low",AND(H7396&gt;=100000,H7396&lt;250000),"Medium",H7396&gt;=250000,"High")</f>
        <v>High</v>
      </c>
      <c r="M7396" s="107" t="str">
        <f>IF(H7396&lt;100000,"Low",IF(AND(H7396&gt;=100000,H7396&lt;250000),"Medium","High"))</f>
        <v>High</v>
      </c>
    </row>
    <row r="7397" spans="1:13" x14ac:dyDescent="0.4">
      <c r="A7397" s="109" t="s">
        <v>6016</v>
      </c>
      <c r="B7397" s="109" t="s">
        <v>9406</v>
      </c>
      <c r="C7397" s="109" t="s">
        <v>1064</v>
      </c>
      <c r="D7397" s="109" t="s">
        <v>102</v>
      </c>
      <c r="E7397" s="109" t="s">
        <v>9405</v>
      </c>
      <c r="F7397" s="109" t="s">
        <v>95</v>
      </c>
      <c r="G7397" s="109" t="s">
        <v>6013</v>
      </c>
      <c r="H7397" s="107">
        <v>21720</v>
      </c>
      <c r="I7397" s="109">
        <v>1</v>
      </c>
      <c r="J7397" s="108">
        <v>-136454</v>
      </c>
      <c r="K7397" s="107" t="str">
        <f>IF(J7397&gt;0,"Untung","Rugi")</f>
        <v>Rugi</v>
      </c>
      <c r="L7397" s="107" t="str">
        <f t="array" ref="L7397">_xlfn.IFS(H7397&lt;100000,"Low",AND(H7397&gt;=100000,H7397&lt;250000),"Medium",H7397&gt;=250000,"High")</f>
        <v>Low</v>
      </c>
      <c r="M7397" s="107" t="str">
        <f>IF(H7397&lt;100000,"Low",IF(AND(H7397&gt;=100000,H7397&lt;250000),"Medium","High"))</f>
        <v>Low</v>
      </c>
    </row>
    <row r="7398" spans="1:13" x14ac:dyDescent="0.4">
      <c r="A7398" s="109" t="s">
        <v>6016</v>
      </c>
      <c r="B7398" s="109" t="s">
        <v>9404</v>
      </c>
      <c r="C7398" s="109" t="s">
        <v>1064</v>
      </c>
      <c r="D7398" s="109" t="s">
        <v>106</v>
      </c>
      <c r="E7398" s="109" t="s">
        <v>6791</v>
      </c>
      <c r="F7398" s="109" t="s">
        <v>95</v>
      </c>
      <c r="G7398" s="109" t="s">
        <v>6013</v>
      </c>
      <c r="H7398" s="107">
        <v>430065</v>
      </c>
      <c r="I7398" s="109">
        <v>5</v>
      </c>
      <c r="J7398" s="108">
        <v>-131881</v>
      </c>
      <c r="K7398" s="107" t="str">
        <f>IF(J7398&gt;0,"Untung","Rugi")</f>
        <v>Rugi</v>
      </c>
      <c r="L7398" s="107" t="str">
        <f t="array" ref="L7398">_xlfn.IFS(H7398&lt;100000,"Low",AND(H7398&gt;=100000,H7398&lt;250000),"Medium",H7398&gt;=250000,"High")</f>
        <v>High</v>
      </c>
      <c r="M7398" s="107" t="str">
        <f>IF(H7398&lt;100000,"Low",IF(AND(H7398&gt;=100000,H7398&lt;250000),"Medium","High"))</f>
        <v>High</v>
      </c>
    </row>
    <row r="7399" spans="1:13" x14ac:dyDescent="0.4">
      <c r="A7399" s="109" t="s">
        <v>6027</v>
      </c>
      <c r="B7399" s="109" t="s">
        <v>9403</v>
      </c>
      <c r="C7399" s="109" t="s">
        <v>1064</v>
      </c>
      <c r="D7399" s="109" t="s">
        <v>106</v>
      </c>
      <c r="E7399" s="109" t="s">
        <v>7759</v>
      </c>
      <c r="F7399" s="109" t="s">
        <v>99</v>
      </c>
      <c r="G7399" s="109" t="s">
        <v>6024</v>
      </c>
      <c r="H7399" s="107">
        <v>20371</v>
      </c>
      <c r="I7399" s="109">
        <v>9</v>
      </c>
      <c r="J7399" s="108">
        <v>367093</v>
      </c>
      <c r="K7399" s="107" t="str">
        <f>IF(J7399&gt;0,"Untung","Rugi")</f>
        <v>Untung</v>
      </c>
      <c r="L7399" s="107" t="str">
        <f t="array" ref="L7399">_xlfn.IFS(H7399&lt;100000,"Low",AND(H7399&gt;=100000,H7399&lt;250000),"Medium",H7399&gt;=250000,"High")</f>
        <v>Low</v>
      </c>
      <c r="M7399" s="107" t="str">
        <f>IF(H7399&lt;100000,"Low",IF(AND(H7399&gt;=100000,H7399&lt;250000),"Medium","High"))</f>
        <v>Low</v>
      </c>
    </row>
    <row r="7400" spans="1:13" x14ac:dyDescent="0.4">
      <c r="A7400" s="109" t="s">
        <v>6027</v>
      </c>
      <c r="B7400" s="109" t="s">
        <v>9402</v>
      </c>
      <c r="C7400" s="109" t="s">
        <v>100</v>
      </c>
      <c r="D7400" s="109" t="s">
        <v>96</v>
      </c>
      <c r="E7400" s="109" t="s">
        <v>7720</v>
      </c>
      <c r="F7400" s="109" t="s">
        <v>95</v>
      </c>
      <c r="G7400" s="109" t="s">
        <v>6013</v>
      </c>
      <c r="H7400" s="107">
        <v>108085</v>
      </c>
      <c r="I7400" s="109">
        <v>6</v>
      </c>
      <c r="J7400" s="108">
        <v>299016</v>
      </c>
      <c r="K7400" s="107" t="str">
        <f>IF(J7400&gt;0,"Untung","Rugi")</f>
        <v>Untung</v>
      </c>
      <c r="L7400" s="107" t="str">
        <f t="array" ref="L7400">_xlfn.IFS(H7400&lt;100000,"Low",AND(H7400&gt;=100000,H7400&lt;250000),"Medium",H7400&gt;=250000,"High")</f>
        <v>Medium</v>
      </c>
      <c r="M7400" s="107" t="str">
        <f>IF(H7400&lt;100000,"Low",IF(AND(H7400&gt;=100000,H7400&lt;250000),"Medium","High"))</f>
        <v>Medium</v>
      </c>
    </row>
    <row r="7401" spans="1:13" x14ac:dyDescent="0.4">
      <c r="A7401" s="109" t="s">
        <v>6027</v>
      </c>
      <c r="B7401" s="109" t="s">
        <v>9401</v>
      </c>
      <c r="C7401" s="109" t="s">
        <v>100</v>
      </c>
      <c r="D7401" s="109" t="s">
        <v>96</v>
      </c>
      <c r="E7401" s="109" t="s">
        <v>6683</v>
      </c>
      <c r="F7401" s="109" t="s">
        <v>6021</v>
      </c>
      <c r="G7401" s="109" t="s">
        <v>6031</v>
      </c>
      <c r="H7401" s="107">
        <v>368122</v>
      </c>
      <c r="I7401" s="109">
        <v>2</v>
      </c>
      <c r="J7401" s="108">
        <v>27456</v>
      </c>
      <c r="K7401" s="107" t="str">
        <f>IF(J7401&gt;0,"Untung","Rugi")</f>
        <v>Untung</v>
      </c>
      <c r="L7401" s="107" t="str">
        <f t="array" ref="L7401">_xlfn.IFS(H7401&lt;100000,"Low",AND(H7401&gt;=100000,H7401&lt;250000),"Medium",H7401&gt;=250000,"High")</f>
        <v>High</v>
      </c>
      <c r="M7401" s="107" t="str">
        <f>IF(H7401&lt;100000,"Low",IF(AND(H7401&gt;=100000,H7401&lt;250000),"Medium","High"))</f>
        <v>High</v>
      </c>
    </row>
    <row r="7402" spans="1:13" x14ac:dyDescent="0.4">
      <c r="A7402" s="109" t="s">
        <v>6027</v>
      </c>
      <c r="B7402" s="109" t="s">
        <v>9400</v>
      </c>
      <c r="C7402" s="109" t="s">
        <v>100</v>
      </c>
      <c r="D7402" s="109" t="s">
        <v>96</v>
      </c>
      <c r="E7402" s="109" t="s">
        <v>9399</v>
      </c>
      <c r="F7402" s="109" t="s">
        <v>95</v>
      </c>
      <c r="G7402" s="109" t="s">
        <v>6039</v>
      </c>
      <c r="H7402" s="107">
        <v>349943</v>
      </c>
      <c r="I7402" s="109">
        <v>5</v>
      </c>
      <c r="J7402" s="108">
        <v>-182235</v>
      </c>
      <c r="K7402" s="107" t="str">
        <f>IF(J7402&gt;0,"Untung","Rugi")</f>
        <v>Rugi</v>
      </c>
      <c r="L7402" s="107" t="str">
        <f t="array" ref="L7402">_xlfn.IFS(H7402&lt;100000,"Low",AND(H7402&gt;=100000,H7402&lt;250000),"Medium",H7402&gt;=250000,"High")</f>
        <v>High</v>
      </c>
      <c r="M7402" s="107" t="str">
        <f>IF(H7402&lt;100000,"Low",IF(AND(H7402&gt;=100000,H7402&lt;250000),"Medium","High"))</f>
        <v>High</v>
      </c>
    </row>
    <row r="7403" spans="1:13" x14ac:dyDescent="0.4">
      <c r="A7403" s="109" t="s">
        <v>6027</v>
      </c>
      <c r="B7403" s="109" t="s">
        <v>9398</v>
      </c>
      <c r="C7403" s="109" t="s">
        <v>1064</v>
      </c>
      <c r="D7403" s="109" t="s">
        <v>106</v>
      </c>
      <c r="E7403" s="109" t="s">
        <v>6465</v>
      </c>
      <c r="F7403" s="109" t="s">
        <v>95</v>
      </c>
      <c r="G7403" s="109" t="s">
        <v>6067</v>
      </c>
      <c r="H7403" s="107">
        <v>283043</v>
      </c>
      <c r="I7403" s="109">
        <v>5</v>
      </c>
      <c r="J7403" s="108">
        <v>-195656</v>
      </c>
      <c r="K7403" s="107" t="str">
        <f>IF(J7403&gt;0,"Untung","Rugi")</f>
        <v>Rugi</v>
      </c>
      <c r="L7403" s="107" t="str">
        <f t="array" ref="L7403">_xlfn.IFS(H7403&lt;100000,"Low",AND(H7403&gt;=100000,H7403&lt;250000),"Medium",H7403&gt;=250000,"High")</f>
        <v>High</v>
      </c>
      <c r="M7403" s="107" t="str">
        <f>IF(H7403&lt;100000,"Low",IF(AND(H7403&gt;=100000,H7403&lt;250000),"Medium","High"))</f>
        <v>High</v>
      </c>
    </row>
    <row r="7404" spans="1:13" x14ac:dyDescent="0.4">
      <c r="A7404" s="109" t="s">
        <v>6046</v>
      </c>
      <c r="B7404" s="109" t="s">
        <v>9397</v>
      </c>
      <c r="C7404" s="109" t="s">
        <v>1064</v>
      </c>
      <c r="D7404" s="109" t="s">
        <v>106</v>
      </c>
      <c r="E7404" s="109" t="s">
        <v>9396</v>
      </c>
      <c r="F7404" s="109" t="s">
        <v>6021</v>
      </c>
      <c r="G7404" s="109" t="s">
        <v>6020</v>
      </c>
      <c r="H7404" s="107">
        <v>85128</v>
      </c>
      <c r="I7404" s="109">
        <v>7</v>
      </c>
      <c r="J7404" s="108">
        <v>76298</v>
      </c>
      <c r="K7404" s="107" t="str">
        <f>IF(J7404&gt;0,"Untung","Rugi")</f>
        <v>Untung</v>
      </c>
      <c r="L7404" s="107" t="str">
        <f t="array" ref="L7404">_xlfn.IFS(H7404&lt;100000,"Low",AND(H7404&gt;=100000,H7404&lt;250000),"Medium",H7404&gt;=250000,"High")</f>
        <v>Low</v>
      </c>
      <c r="M7404" s="107" t="str">
        <f>IF(H7404&lt;100000,"Low",IF(AND(H7404&gt;=100000,H7404&lt;250000),"Medium","High"))</f>
        <v>Low</v>
      </c>
    </row>
    <row r="7405" spans="1:13" x14ac:dyDescent="0.4">
      <c r="A7405" s="109" t="s">
        <v>6046</v>
      </c>
      <c r="B7405" s="109" t="s">
        <v>9395</v>
      </c>
      <c r="C7405" s="109" t="s">
        <v>1064</v>
      </c>
      <c r="D7405" s="109" t="s">
        <v>106</v>
      </c>
      <c r="E7405" s="109" t="s">
        <v>7990</v>
      </c>
      <c r="F7405" s="109" t="s">
        <v>99</v>
      </c>
      <c r="G7405" s="109" t="s">
        <v>6109</v>
      </c>
      <c r="H7405" s="107">
        <v>129129</v>
      </c>
      <c r="I7405" s="109">
        <v>7</v>
      </c>
      <c r="J7405" s="108">
        <v>-158514</v>
      </c>
      <c r="K7405" s="107" t="str">
        <f>IF(J7405&gt;0,"Untung","Rugi")</f>
        <v>Rugi</v>
      </c>
      <c r="L7405" s="107" t="str">
        <f t="array" ref="L7405">_xlfn.IFS(H7405&lt;100000,"Low",AND(H7405&gt;=100000,H7405&lt;250000),"Medium",H7405&gt;=250000,"High")</f>
        <v>Medium</v>
      </c>
      <c r="M7405" s="107" t="str">
        <f>IF(H7405&lt;100000,"Low",IF(AND(H7405&gt;=100000,H7405&lt;250000),"Medium","High"))</f>
        <v>Medium</v>
      </c>
    </row>
    <row r="7406" spans="1:13" x14ac:dyDescent="0.4">
      <c r="A7406" s="109" t="s">
        <v>6046</v>
      </c>
      <c r="B7406" s="109" t="s">
        <v>9394</v>
      </c>
      <c r="C7406" s="109" t="s">
        <v>1051</v>
      </c>
      <c r="D7406" s="109" t="s">
        <v>104</v>
      </c>
      <c r="E7406" s="109" t="s">
        <v>9393</v>
      </c>
      <c r="F7406" s="109" t="s">
        <v>99</v>
      </c>
      <c r="G7406" s="109" t="s">
        <v>6109</v>
      </c>
      <c r="H7406" s="107">
        <v>324512</v>
      </c>
      <c r="I7406" s="109">
        <v>8</v>
      </c>
      <c r="J7406" s="108">
        <v>-148399</v>
      </c>
      <c r="K7406" s="107" t="str">
        <f>IF(J7406&gt;0,"Untung","Rugi")</f>
        <v>Rugi</v>
      </c>
      <c r="L7406" s="107" t="str">
        <f t="array" ref="L7406">_xlfn.IFS(H7406&lt;100000,"Low",AND(H7406&gt;=100000,H7406&lt;250000),"Medium",H7406&gt;=250000,"High")</f>
        <v>High</v>
      </c>
      <c r="M7406" s="107" t="str">
        <f>IF(H7406&lt;100000,"Low",IF(AND(H7406&gt;=100000,H7406&lt;250000),"Medium","High"))</f>
        <v>High</v>
      </c>
    </row>
    <row r="7407" spans="1:13" x14ac:dyDescent="0.4">
      <c r="A7407" s="109" t="s">
        <v>6027</v>
      </c>
      <c r="B7407" s="109" t="s">
        <v>9388</v>
      </c>
      <c r="C7407" s="109" t="s">
        <v>1051</v>
      </c>
      <c r="D7407" s="109" t="s">
        <v>104</v>
      </c>
      <c r="E7407" s="109" t="s">
        <v>9392</v>
      </c>
      <c r="F7407" s="109" t="s">
        <v>95</v>
      </c>
      <c r="G7407" s="109" t="s">
        <v>6052</v>
      </c>
      <c r="H7407" s="107">
        <v>301295</v>
      </c>
      <c r="I7407" s="109">
        <v>1</v>
      </c>
      <c r="J7407" s="108">
        <v>-230679</v>
      </c>
      <c r="K7407" s="107" t="str">
        <f>IF(J7407&gt;0,"Untung","Rugi")</f>
        <v>Rugi</v>
      </c>
      <c r="L7407" s="107" t="str">
        <f t="array" ref="L7407">_xlfn.IFS(H7407&lt;100000,"Low",AND(H7407&gt;=100000,H7407&lt;250000),"Medium",H7407&gt;=250000,"High")</f>
        <v>High</v>
      </c>
      <c r="M7407" s="107" t="str">
        <f>IF(H7407&lt;100000,"Low",IF(AND(H7407&gt;=100000,H7407&lt;250000),"Medium","High"))</f>
        <v>High</v>
      </c>
    </row>
    <row r="7408" spans="1:13" x14ac:dyDescent="0.4">
      <c r="A7408" s="109" t="s">
        <v>6027</v>
      </c>
      <c r="B7408" s="109" t="s">
        <v>9391</v>
      </c>
      <c r="C7408" s="109" t="s">
        <v>1051</v>
      </c>
      <c r="D7408" s="109" t="s">
        <v>104</v>
      </c>
      <c r="E7408" s="109" t="s">
        <v>7976</v>
      </c>
      <c r="F7408" s="109" t="s">
        <v>95</v>
      </c>
      <c r="G7408" s="109" t="s">
        <v>6062</v>
      </c>
      <c r="H7408" s="107">
        <v>214281</v>
      </c>
      <c r="I7408" s="109">
        <v>1</v>
      </c>
      <c r="J7408" s="108">
        <v>408218</v>
      </c>
      <c r="K7408" s="107" t="str">
        <f>IF(J7408&gt;0,"Untung","Rugi")</f>
        <v>Untung</v>
      </c>
      <c r="L7408" s="107" t="str">
        <f t="array" ref="L7408">_xlfn.IFS(H7408&lt;100000,"Low",AND(H7408&gt;=100000,H7408&lt;250000),"Medium",H7408&gt;=250000,"High")</f>
        <v>Medium</v>
      </c>
      <c r="M7408" s="107" t="str">
        <f>IF(H7408&lt;100000,"Low",IF(AND(H7408&gt;=100000,H7408&lt;250000),"Medium","High"))</f>
        <v>Medium</v>
      </c>
    </row>
    <row r="7409" spans="1:13" x14ac:dyDescent="0.4">
      <c r="A7409" s="109" t="s">
        <v>6027</v>
      </c>
      <c r="B7409" s="109" t="s">
        <v>9390</v>
      </c>
      <c r="C7409" s="109" t="s">
        <v>1051</v>
      </c>
      <c r="D7409" s="109" t="s">
        <v>104</v>
      </c>
      <c r="E7409" s="109" t="s">
        <v>6632</v>
      </c>
      <c r="F7409" s="109" t="s">
        <v>99</v>
      </c>
      <c r="G7409" s="109" t="s">
        <v>6109</v>
      </c>
      <c r="H7409" s="107">
        <v>169672</v>
      </c>
      <c r="I7409" s="109">
        <v>1</v>
      </c>
      <c r="J7409" s="108">
        <v>388141</v>
      </c>
      <c r="K7409" s="107" t="str">
        <f>IF(J7409&gt;0,"Untung","Rugi")</f>
        <v>Untung</v>
      </c>
      <c r="L7409" s="107" t="str">
        <f t="array" ref="L7409">_xlfn.IFS(H7409&lt;100000,"Low",AND(H7409&gt;=100000,H7409&lt;250000),"Medium",H7409&gt;=250000,"High")</f>
        <v>Medium</v>
      </c>
      <c r="M7409" s="107" t="str">
        <f>IF(H7409&lt;100000,"Low",IF(AND(H7409&gt;=100000,H7409&lt;250000),"Medium","High"))</f>
        <v>Medium</v>
      </c>
    </row>
    <row r="7410" spans="1:13" x14ac:dyDescent="0.4">
      <c r="A7410" s="109" t="s">
        <v>6027</v>
      </c>
      <c r="B7410" s="109" t="s">
        <v>9389</v>
      </c>
      <c r="C7410" s="109" t="s">
        <v>1051</v>
      </c>
      <c r="D7410" s="109" t="s">
        <v>104</v>
      </c>
      <c r="E7410" s="109" t="s">
        <v>8295</v>
      </c>
      <c r="F7410" s="109" t="s">
        <v>99</v>
      </c>
      <c r="G7410" s="109" t="s">
        <v>6109</v>
      </c>
      <c r="H7410" s="107">
        <v>179395</v>
      </c>
      <c r="I7410" s="109">
        <v>3</v>
      </c>
      <c r="J7410" s="108">
        <v>279459</v>
      </c>
      <c r="K7410" s="107" t="str">
        <f>IF(J7410&gt;0,"Untung","Rugi")</f>
        <v>Untung</v>
      </c>
      <c r="L7410" s="107" t="str">
        <f t="array" ref="L7410">_xlfn.IFS(H7410&lt;100000,"Low",AND(H7410&gt;=100000,H7410&lt;250000),"Medium",H7410&gt;=250000,"High")</f>
        <v>Medium</v>
      </c>
      <c r="M7410" s="107" t="str">
        <f>IF(H7410&lt;100000,"Low",IF(AND(H7410&gt;=100000,H7410&lt;250000),"Medium","High"))</f>
        <v>Medium</v>
      </c>
    </row>
    <row r="7411" spans="1:13" x14ac:dyDescent="0.4">
      <c r="A7411" s="109" t="s">
        <v>6027</v>
      </c>
      <c r="B7411" s="109" t="s">
        <v>9388</v>
      </c>
      <c r="C7411" s="109" t="s">
        <v>100</v>
      </c>
      <c r="D7411" s="109" t="s">
        <v>102</v>
      </c>
      <c r="E7411" s="109" t="s">
        <v>9033</v>
      </c>
      <c r="F7411" s="109" t="s">
        <v>95</v>
      </c>
      <c r="G7411" s="109" t="s">
        <v>6062</v>
      </c>
      <c r="H7411" s="107">
        <v>386133</v>
      </c>
      <c r="I7411" s="109">
        <v>3</v>
      </c>
      <c r="J7411" s="108">
        <v>138747</v>
      </c>
      <c r="K7411" s="107" t="str">
        <f>IF(J7411&gt;0,"Untung","Rugi")</f>
        <v>Untung</v>
      </c>
      <c r="L7411" s="107" t="str">
        <f t="array" ref="L7411">_xlfn.IFS(H7411&lt;100000,"Low",AND(H7411&gt;=100000,H7411&lt;250000),"Medium",H7411&gt;=250000,"High")</f>
        <v>High</v>
      </c>
      <c r="M7411" s="107" t="str">
        <f>IF(H7411&lt;100000,"Low",IF(AND(H7411&gt;=100000,H7411&lt;250000),"Medium","High"))</f>
        <v>High</v>
      </c>
    </row>
    <row r="7412" spans="1:13" x14ac:dyDescent="0.4">
      <c r="A7412" s="109" t="s">
        <v>6016</v>
      </c>
      <c r="B7412" s="109" t="s">
        <v>9387</v>
      </c>
      <c r="C7412" s="109" t="s">
        <v>100</v>
      </c>
      <c r="D7412" s="109" t="s">
        <v>102</v>
      </c>
      <c r="E7412" s="109" t="s">
        <v>7549</v>
      </c>
      <c r="F7412" s="109" t="s">
        <v>95</v>
      </c>
      <c r="G7412" s="109" t="s">
        <v>6067</v>
      </c>
      <c r="H7412" s="107">
        <v>25779</v>
      </c>
      <c r="I7412" s="109">
        <v>7</v>
      </c>
      <c r="J7412" s="108">
        <v>290143</v>
      </c>
      <c r="K7412" s="107" t="str">
        <f>IF(J7412&gt;0,"Untung","Rugi")</f>
        <v>Untung</v>
      </c>
      <c r="L7412" s="107" t="str">
        <f t="array" ref="L7412">_xlfn.IFS(H7412&lt;100000,"Low",AND(H7412&gt;=100000,H7412&lt;250000),"Medium",H7412&gt;=250000,"High")</f>
        <v>Low</v>
      </c>
      <c r="M7412" s="107" t="str">
        <f>IF(H7412&lt;100000,"Low",IF(AND(H7412&gt;=100000,H7412&lt;250000),"Medium","High"))</f>
        <v>Low</v>
      </c>
    </row>
    <row r="7413" spans="1:13" x14ac:dyDescent="0.4">
      <c r="A7413" s="109" t="s">
        <v>6016</v>
      </c>
      <c r="B7413" s="109" t="s">
        <v>9386</v>
      </c>
      <c r="C7413" s="109" t="s">
        <v>100</v>
      </c>
      <c r="D7413" s="109" t="s">
        <v>102</v>
      </c>
      <c r="E7413" s="109" t="s">
        <v>9385</v>
      </c>
      <c r="F7413" s="109" t="s">
        <v>99</v>
      </c>
      <c r="G7413" s="109" t="s">
        <v>6141</v>
      </c>
      <c r="H7413" s="107">
        <v>101571</v>
      </c>
      <c r="I7413" s="109">
        <v>2</v>
      </c>
      <c r="J7413" s="108">
        <v>323198</v>
      </c>
      <c r="K7413" s="107" t="str">
        <f>IF(J7413&gt;0,"Untung","Rugi")</f>
        <v>Untung</v>
      </c>
      <c r="L7413" s="107" t="str">
        <f t="array" ref="L7413">_xlfn.IFS(H7413&lt;100000,"Low",AND(H7413&gt;=100000,H7413&lt;250000),"Medium",H7413&gt;=250000,"High")</f>
        <v>Medium</v>
      </c>
      <c r="M7413" s="107" t="str">
        <f>IF(H7413&lt;100000,"Low",IF(AND(H7413&gt;=100000,H7413&lt;250000),"Medium","High"))</f>
        <v>Medium</v>
      </c>
    </row>
    <row r="7414" spans="1:13" x14ac:dyDescent="0.4">
      <c r="A7414" s="109" t="s">
        <v>6016</v>
      </c>
      <c r="B7414" s="109" t="s">
        <v>9384</v>
      </c>
      <c r="C7414" s="109" t="s">
        <v>100</v>
      </c>
      <c r="D7414" s="109" t="s">
        <v>102</v>
      </c>
      <c r="E7414" s="109" t="s">
        <v>9383</v>
      </c>
      <c r="F7414" s="109" t="s">
        <v>95</v>
      </c>
      <c r="G7414" s="109" t="s">
        <v>6017</v>
      </c>
      <c r="H7414" s="107">
        <v>309460</v>
      </c>
      <c r="I7414" s="109">
        <v>6</v>
      </c>
      <c r="J7414" s="108">
        <v>-212299</v>
      </c>
      <c r="K7414" s="107" t="str">
        <f>IF(J7414&gt;0,"Untung","Rugi")</f>
        <v>Rugi</v>
      </c>
      <c r="L7414" s="107" t="str">
        <f t="array" ref="L7414">_xlfn.IFS(H7414&lt;100000,"Low",AND(H7414&gt;=100000,H7414&lt;250000),"Medium",H7414&gt;=250000,"High")</f>
        <v>High</v>
      </c>
      <c r="M7414" s="107" t="str">
        <f>IF(H7414&lt;100000,"Low",IF(AND(H7414&gt;=100000,H7414&lt;250000),"Medium","High"))</f>
        <v>High</v>
      </c>
    </row>
    <row r="7415" spans="1:13" x14ac:dyDescent="0.4">
      <c r="A7415" s="109" t="s">
        <v>6016</v>
      </c>
      <c r="B7415" s="109" t="s">
        <v>9382</v>
      </c>
      <c r="C7415" s="109" t="s">
        <v>1064</v>
      </c>
      <c r="D7415" s="109" t="s">
        <v>96</v>
      </c>
      <c r="E7415" s="109" t="s">
        <v>9381</v>
      </c>
      <c r="F7415" s="109" t="s">
        <v>6021</v>
      </c>
      <c r="G7415" s="109" t="s">
        <v>6745</v>
      </c>
      <c r="H7415" s="107">
        <v>32600</v>
      </c>
      <c r="I7415" s="109">
        <v>6</v>
      </c>
      <c r="J7415" s="108">
        <v>115062</v>
      </c>
      <c r="K7415" s="107" t="str">
        <f>IF(J7415&gt;0,"Untung","Rugi")</f>
        <v>Untung</v>
      </c>
      <c r="L7415" s="107" t="str">
        <f t="array" ref="L7415">_xlfn.IFS(H7415&lt;100000,"Low",AND(H7415&gt;=100000,H7415&lt;250000),"Medium",H7415&gt;=250000,"High")</f>
        <v>Low</v>
      </c>
      <c r="M7415" s="107" t="str">
        <f>IF(H7415&lt;100000,"Low",IF(AND(H7415&gt;=100000,H7415&lt;250000),"Medium","High"))</f>
        <v>Low</v>
      </c>
    </row>
    <row r="7416" spans="1:13" x14ac:dyDescent="0.4">
      <c r="A7416" s="109" t="s">
        <v>6046</v>
      </c>
      <c r="B7416" s="109" t="s">
        <v>9380</v>
      </c>
      <c r="C7416" s="109" t="s">
        <v>1064</v>
      </c>
      <c r="D7416" s="109" t="s">
        <v>96</v>
      </c>
      <c r="E7416" s="109" t="s">
        <v>9379</v>
      </c>
      <c r="F7416" s="109" t="s">
        <v>95</v>
      </c>
      <c r="G7416" s="109" t="s">
        <v>6052</v>
      </c>
      <c r="H7416" s="107">
        <v>238396</v>
      </c>
      <c r="I7416" s="109">
        <v>4</v>
      </c>
      <c r="J7416" s="108">
        <v>-173284</v>
      </c>
      <c r="K7416" s="107" t="str">
        <f>IF(J7416&gt;0,"Untung","Rugi")</f>
        <v>Rugi</v>
      </c>
      <c r="L7416" s="107" t="str">
        <f t="array" ref="L7416">_xlfn.IFS(H7416&lt;100000,"Low",AND(H7416&gt;=100000,H7416&lt;250000),"Medium",H7416&gt;=250000,"High")</f>
        <v>Medium</v>
      </c>
      <c r="M7416" s="107" t="str">
        <f>IF(H7416&lt;100000,"Low",IF(AND(H7416&gt;=100000,H7416&lt;250000),"Medium","High"))</f>
        <v>Medium</v>
      </c>
    </row>
    <row r="7417" spans="1:13" x14ac:dyDescent="0.4">
      <c r="A7417" s="109" t="s">
        <v>6046</v>
      </c>
      <c r="B7417" s="109" t="s">
        <v>9378</v>
      </c>
      <c r="C7417" s="109" t="s">
        <v>1064</v>
      </c>
      <c r="D7417" s="109" t="s">
        <v>96</v>
      </c>
      <c r="E7417" s="109" t="s">
        <v>9297</v>
      </c>
      <c r="F7417" s="109" t="s">
        <v>6021</v>
      </c>
      <c r="G7417" s="109" t="s">
        <v>6031</v>
      </c>
      <c r="H7417" s="107">
        <v>402836</v>
      </c>
      <c r="I7417" s="109">
        <v>5</v>
      </c>
      <c r="J7417" s="108">
        <v>61118</v>
      </c>
      <c r="K7417" s="107" t="str">
        <f>IF(J7417&gt;0,"Untung","Rugi")</f>
        <v>Untung</v>
      </c>
      <c r="L7417" s="107" t="str">
        <f t="array" ref="L7417">_xlfn.IFS(H7417&lt;100000,"Low",AND(H7417&gt;=100000,H7417&lt;250000),"Medium",H7417&gt;=250000,"High")</f>
        <v>High</v>
      </c>
      <c r="M7417" s="107" t="str">
        <f>IF(H7417&lt;100000,"Low",IF(AND(H7417&gt;=100000,H7417&lt;250000),"Medium","High"))</f>
        <v>High</v>
      </c>
    </row>
    <row r="7418" spans="1:13" x14ac:dyDescent="0.4">
      <c r="A7418" s="109" t="s">
        <v>6046</v>
      </c>
      <c r="B7418" s="109" t="s">
        <v>9377</v>
      </c>
      <c r="C7418" s="109" t="s">
        <v>100</v>
      </c>
      <c r="D7418" s="109" t="s">
        <v>96</v>
      </c>
      <c r="E7418" s="109" t="s">
        <v>7110</v>
      </c>
      <c r="F7418" s="109" t="s">
        <v>99</v>
      </c>
      <c r="G7418" s="109" t="s">
        <v>6109</v>
      </c>
      <c r="H7418" s="107">
        <v>403687</v>
      </c>
      <c r="I7418" s="109">
        <v>3</v>
      </c>
      <c r="J7418" s="108">
        <v>327344</v>
      </c>
      <c r="K7418" s="107" t="str">
        <f>IF(J7418&gt;0,"Untung","Rugi")</f>
        <v>Untung</v>
      </c>
      <c r="L7418" s="107" t="str">
        <f t="array" ref="L7418">_xlfn.IFS(H7418&lt;100000,"Low",AND(H7418&gt;=100000,H7418&lt;250000),"Medium",H7418&gt;=250000,"High")</f>
        <v>High</v>
      </c>
      <c r="M7418" s="107" t="str">
        <f>IF(H7418&lt;100000,"Low",IF(AND(H7418&gt;=100000,H7418&lt;250000),"Medium","High"))</f>
        <v>High</v>
      </c>
    </row>
    <row r="7419" spans="1:13" x14ac:dyDescent="0.4">
      <c r="A7419" s="109" t="s">
        <v>6016</v>
      </c>
      <c r="B7419" s="109" t="s">
        <v>9376</v>
      </c>
      <c r="C7419" s="109" t="s">
        <v>1051</v>
      </c>
      <c r="D7419" s="109" t="s">
        <v>104</v>
      </c>
      <c r="E7419" s="109" t="s">
        <v>9375</v>
      </c>
      <c r="F7419" s="109" t="s">
        <v>6021</v>
      </c>
      <c r="G7419" s="109" t="s">
        <v>6745</v>
      </c>
      <c r="H7419" s="107">
        <v>265992</v>
      </c>
      <c r="I7419" s="109">
        <v>2</v>
      </c>
      <c r="J7419" s="108">
        <v>-164165</v>
      </c>
      <c r="K7419" s="107" t="str">
        <f>IF(J7419&gt;0,"Untung","Rugi")</f>
        <v>Rugi</v>
      </c>
      <c r="L7419" s="107" t="str">
        <f t="array" ref="L7419">_xlfn.IFS(H7419&lt;100000,"Low",AND(H7419&gt;=100000,H7419&lt;250000),"Medium",H7419&gt;=250000,"High")</f>
        <v>High</v>
      </c>
      <c r="M7419" s="107" t="str">
        <f>IF(H7419&lt;100000,"Low",IF(AND(H7419&gt;=100000,H7419&lt;250000),"Medium","High"))</f>
        <v>High</v>
      </c>
    </row>
    <row r="7420" spans="1:13" x14ac:dyDescent="0.4">
      <c r="A7420" s="109" t="s">
        <v>6016</v>
      </c>
      <c r="B7420" s="109" t="s">
        <v>9374</v>
      </c>
      <c r="C7420" s="109" t="s">
        <v>100</v>
      </c>
      <c r="D7420" s="109" t="s">
        <v>96</v>
      </c>
      <c r="E7420" s="109" t="s">
        <v>9373</v>
      </c>
      <c r="F7420" s="109" t="s">
        <v>95</v>
      </c>
      <c r="G7420" s="109" t="s">
        <v>6052</v>
      </c>
      <c r="H7420" s="107">
        <v>49152</v>
      </c>
      <c r="I7420" s="109">
        <v>2</v>
      </c>
      <c r="J7420" s="108">
        <v>-73514</v>
      </c>
      <c r="K7420" s="107" t="str">
        <f>IF(J7420&gt;0,"Untung","Rugi")</f>
        <v>Rugi</v>
      </c>
      <c r="L7420" s="107" t="str">
        <f t="array" ref="L7420">_xlfn.IFS(H7420&lt;100000,"Low",AND(H7420&gt;=100000,H7420&lt;250000),"Medium",H7420&gt;=250000,"High")</f>
        <v>Low</v>
      </c>
      <c r="M7420" s="107" t="str">
        <f>IF(H7420&lt;100000,"Low",IF(AND(H7420&gt;=100000,H7420&lt;250000),"Medium","High"))</f>
        <v>Low</v>
      </c>
    </row>
    <row r="7421" spans="1:13" x14ac:dyDescent="0.4">
      <c r="A7421" s="109" t="s">
        <v>6046</v>
      </c>
      <c r="B7421" s="109" t="s">
        <v>9372</v>
      </c>
      <c r="C7421" s="109" t="s">
        <v>100</v>
      </c>
      <c r="D7421" s="109" t="s">
        <v>96</v>
      </c>
      <c r="E7421" s="109" t="s">
        <v>7475</v>
      </c>
      <c r="F7421" s="109" t="s">
        <v>99</v>
      </c>
      <c r="G7421" s="109" t="s">
        <v>6109</v>
      </c>
      <c r="H7421" s="107">
        <v>389283</v>
      </c>
      <c r="I7421" s="109">
        <v>4</v>
      </c>
      <c r="J7421" s="108">
        <v>-8901</v>
      </c>
      <c r="K7421" s="107" t="str">
        <f>IF(J7421&gt;0,"Untung","Rugi")</f>
        <v>Rugi</v>
      </c>
      <c r="L7421" s="107" t="str">
        <f t="array" ref="L7421">_xlfn.IFS(H7421&lt;100000,"Low",AND(H7421&gt;=100000,H7421&lt;250000),"Medium",H7421&gt;=250000,"High")</f>
        <v>High</v>
      </c>
      <c r="M7421" s="107" t="str">
        <f>IF(H7421&lt;100000,"Low",IF(AND(H7421&gt;=100000,H7421&lt;250000),"Medium","High"))</f>
        <v>High</v>
      </c>
    </row>
    <row r="7422" spans="1:13" x14ac:dyDescent="0.4">
      <c r="A7422" s="109" t="s">
        <v>6046</v>
      </c>
      <c r="B7422" s="109" t="s">
        <v>9371</v>
      </c>
      <c r="C7422" s="109" t="s">
        <v>100</v>
      </c>
      <c r="D7422" s="109" t="s">
        <v>102</v>
      </c>
      <c r="E7422" s="109" t="s">
        <v>8448</v>
      </c>
      <c r="F7422" s="109" t="s">
        <v>99</v>
      </c>
      <c r="G7422" s="109" t="s">
        <v>6049</v>
      </c>
      <c r="H7422" s="107">
        <v>166832</v>
      </c>
      <c r="I7422" s="109">
        <v>9</v>
      </c>
      <c r="J7422" s="108">
        <v>114621</v>
      </c>
      <c r="K7422" s="107" t="str">
        <f>IF(J7422&gt;0,"Untung","Rugi")</f>
        <v>Untung</v>
      </c>
      <c r="L7422" s="107" t="str">
        <f t="array" ref="L7422">_xlfn.IFS(H7422&lt;100000,"Low",AND(H7422&gt;=100000,H7422&lt;250000),"Medium",H7422&gt;=250000,"High")</f>
        <v>Medium</v>
      </c>
      <c r="M7422" s="107" t="str">
        <f>IF(H7422&lt;100000,"Low",IF(AND(H7422&gt;=100000,H7422&lt;250000),"Medium","High"))</f>
        <v>Medium</v>
      </c>
    </row>
    <row r="7423" spans="1:13" x14ac:dyDescent="0.4">
      <c r="A7423" s="109" t="s">
        <v>6016</v>
      </c>
      <c r="B7423" s="109" t="s">
        <v>9370</v>
      </c>
      <c r="C7423" s="109" t="s">
        <v>100</v>
      </c>
      <c r="D7423" s="109" t="s">
        <v>102</v>
      </c>
      <c r="E7423" s="109" t="s">
        <v>7549</v>
      </c>
      <c r="F7423" s="109" t="s">
        <v>95</v>
      </c>
      <c r="G7423" s="109" t="s">
        <v>6067</v>
      </c>
      <c r="H7423" s="107">
        <v>279839</v>
      </c>
      <c r="I7423" s="109">
        <v>3</v>
      </c>
      <c r="J7423" s="108">
        <v>-133912</v>
      </c>
      <c r="K7423" s="107" t="str">
        <f>IF(J7423&gt;0,"Untung","Rugi")</f>
        <v>Rugi</v>
      </c>
      <c r="L7423" s="107" t="str">
        <f t="array" ref="L7423">_xlfn.IFS(H7423&lt;100000,"Low",AND(H7423&gt;=100000,H7423&lt;250000),"Medium",H7423&gt;=250000,"High")</f>
        <v>High</v>
      </c>
      <c r="M7423" s="107" t="str">
        <f>IF(H7423&lt;100000,"Low",IF(AND(H7423&gt;=100000,H7423&lt;250000),"Medium","High"))</f>
        <v>High</v>
      </c>
    </row>
    <row r="7424" spans="1:13" x14ac:dyDescent="0.4">
      <c r="A7424" s="109" t="s">
        <v>6016</v>
      </c>
      <c r="B7424" s="109" t="s">
        <v>9370</v>
      </c>
      <c r="C7424" s="109" t="s">
        <v>1051</v>
      </c>
      <c r="D7424" s="109" t="s">
        <v>106</v>
      </c>
      <c r="E7424" s="109" t="s">
        <v>9369</v>
      </c>
      <c r="F7424" s="109" t="s">
        <v>6021</v>
      </c>
      <c r="G7424" s="109" t="s">
        <v>6031</v>
      </c>
      <c r="H7424" s="107">
        <v>201191</v>
      </c>
      <c r="I7424" s="109">
        <v>3</v>
      </c>
      <c r="J7424" s="108">
        <v>160185</v>
      </c>
      <c r="K7424" s="107" t="str">
        <f>IF(J7424&gt;0,"Untung","Rugi")</f>
        <v>Untung</v>
      </c>
      <c r="L7424" s="107" t="str">
        <f t="array" ref="L7424">_xlfn.IFS(H7424&lt;100000,"Low",AND(H7424&gt;=100000,H7424&lt;250000),"Medium",H7424&gt;=250000,"High")</f>
        <v>Medium</v>
      </c>
      <c r="M7424" s="107" t="str">
        <f>IF(H7424&lt;100000,"Low",IF(AND(H7424&gt;=100000,H7424&lt;250000),"Medium","High"))</f>
        <v>Medium</v>
      </c>
    </row>
    <row r="7425" spans="1:13" x14ac:dyDescent="0.4">
      <c r="A7425" s="109" t="s">
        <v>6046</v>
      </c>
      <c r="B7425" s="109" t="s">
        <v>9368</v>
      </c>
      <c r="C7425" s="109" t="s">
        <v>1051</v>
      </c>
      <c r="D7425" s="109" t="s">
        <v>106</v>
      </c>
      <c r="E7425" s="109" t="s">
        <v>7523</v>
      </c>
      <c r="F7425" s="109" t="s">
        <v>95</v>
      </c>
      <c r="G7425" s="109" t="s">
        <v>6116</v>
      </c>
      <c r="H7425" s="107">
        <v>13494</v>
      </c>
      <c r="I7425" s="109">
        <v>2</v>
      </c>
      <c r="J7425" s="108">
        <v>-68826</v>
      </c>
      <c r="K7425" s="107" t="str">
        <f>IF(J7425&gt;0,"Untung","Rugi")</f>
        <v>Rugi</v>
      </c>
      <c r="L7425" s="107" t="str">
        <f t="array" ref="L7425">_xlfn.IFS(H7425&lt;100000,"Low",AND(H7425&gt;=100000,H7425&lt;250000),"Medium",H7425&gt;=250000,"High")</f>
        <v>Low</v>
      </c>
      <c r="M7425" s="107" t="str">
        <f>IF(H7425&lt;100000,"Low",IF(AND(H7425&gt;=100000,H7425&lt;250000),"Medium","High"))</f>
        <v>Low</v>
      </c>
    </row>
    <row r="7426" spans="1:13" x14ac:dyDescent="0.4">
      <c r="A7426" s="109" t="s">
        <v>6046</v>
      </c>
      <c r="B7426" s="109" t="s">
        <v>9367</v>
      </c>
      <c r="C7426" s="109" t="s">
        <v>100</v>
      </c>
      <c r="D7426" s="109" t="s">
        <v>104</v>
      </c>
      <c r="E7426" s="109" t="s">
        <v>9366</v>
      </c>
      <c r="F7426" s="109" t="s">
        <v>95</v>
      </c>
      <c r="G7426" s="109" t="s">
        <v>6062</v>
      </c>
      <c r="H7426" s="107">
        <v>215818</v>
      </c>
      <c r="I7426" s="109">
        <v>4</v>
      </c>
      <c r="J7426" s="108">
        <v>365297</v>
      </c>
      <c r="K7426" s="107" t="str">
        <f>IF(J7426&gt;0,"Untung","Rugi")</f>
        <v>Untung</v>
      </c>
      <c r="L7426" s="107" t="str">
        <f t="array" ref="L7426">_xlfn.IFS(H7426&lt;100000,"Low",AND(H7426&gt;=100000,H7426&lt;250000),"Medium",H7426&gt;=250000,"High")</f>
        <v>Medium</v>
      </c>
      <c r="M7426" s="107" t="str">
        <f>IF(H7426&lt;100000,"Low",IF(AND(H7426&gt;=100000,H7426&lt;250000),"Medium","High"))</f>
        <v>Medium</v>
      </c>
    </row>
    <row r="7427" spans="1:13" x14ac:dyDescent="0.4">
      <c r="A7427" s="109" t="s">
        <v>6016</v>
      </c>
      <c r="B7427" s="109" t="s">
        <v>9365</v>
      </c>
      <c r="C7427" s="109" t="s">
        <v>1051</v>
      </c>
      <c r="D7427" s="109" t="s">
        <v>96</v>
      </c>
      <c r="E7427" s="109" t="s">
        <v>7938</v>
      </c>
      <c r="F7427" s="109" t="s">
        <v>99</v>
      </c>
      <c r="G7427" s="109" t="s">
        <v>6024</v>
      </c>
      <c r="H7427" s="107">
        <v>397878</v>
      </c>
      <c r="I7427" s="109">
        <v>4</v>
      </c>
      <c r="J7427" s="108">
        <v>-92368</v>
      </c>
      <c r="K7427" s="107" t="str">
        <f>IF(J7427&gt;0,"Untung","Rugi")</f>
        <v>Rugi</v>
      </c>
      <c r="L7427" s="107" t="str">
        <f t="array" ref="L7427">_xlfn.IFS(H7427&lt;100000,"Low",AND(H7427&gt;=100000,H7427&lt;250000),"Medium",H7427&gt;=250000,"High")</f>
        <v>High</v>
      </c>
      <c r="M7427" s="107" t="str">
        <f>IF(H7427&lt;100000,"Low",IF(AND(H7427&gt;=100000,H7427&lt;250000),"Medium","High"))</f>
        <v>High</v>
      </c>
    </row>
    <row r="7428" spans="1:13" x14ac:dyDescent="0.4">
      <c r="A7428" s="109" t="s">
        <v>6027</v>
      </c>
      <c r="B7428" s="109" t="s">
        <v>9364</v>
      </c>
      <c r="C7428" s="109" t="s">
        <v>1051</v>
      </c>
      <c r="D7428" s="109" t="s">
        <v>96</v>
      </c>
      <c r="E7428" s="109" t="s">
        <v>6175</v>
      </c>
      <c r="F7428" s="109" t="s">
        <v>95</v>
      </c>
      <c r="G7428" s="109" t="s">
        <v>6017</v>
      </c>
      <c r="H7428" s="107">
        <v>180853</v>
      </c>
      <c r="I7428" s="109">
        <v>4</v>
      </c>
      <c r="J7428" s="108">
        <v>298161</v>
      </c>
      <c r="K7428" s="107" t="str">
        <f>IF(J7428&gt;0,"Untung","Rugi")</f>
        <v>Untung</v>
      </c>
      <c r="L7428" s="107" t="str">
        <f t="array" ref="L7428">_xlfn.IFS(H7428&lt;100000,"Low",AND(H7428&gt;=100000,H7428&lt;250000),"Medium",H7428&gt;=250000,"High")</f>
        <v>Medium</v>
      </c>
      <c r="M7428" s="107" t="str">
        <f>IF(H7428&lt;100000,"Low",IF(AND(H7428&gt;=100000,H7428&lt;250000),"Medium","High"))</f>
        <v>Medium</v>
      </c>
    </row>
    <row r="7429" spans="1:13" x14ac:dyDescent="0.4">
      <c r="A7429" s="109" t="s">
        <v>6027</v>
      </c>
      <c r="B7429" s="109" t="s">
        <v>9363</v>
      </c>
      <c r="C7429" s="109" t="s">
        <v>1064</v>
      </c>
      <c r="D7429" s="109" t="s">
        <v>96</v>
      </c>
      <c r="E7429" s="109" t="s">
        <v>6668</v>
      </c>
      <c r="F7429" s="109" t="s">
        <v>95</v>
      </c>
      <c r="G7429" s="109" t="s">
        <v>6013</v>
      </c>
      <c r="H7429" s="107">
        <v>144529</v>
      </c>
      <c r="I7429" s="109">
        <v>2</v>
      </c>
      <c r="J7429" s="108">
        <v>-222353</v>
      </c>
      <c r="K7429" s="107" t="str">
        <f>IF(J7429&gt;0,"Untung","Rugi")</f>
        <v>Rugi</v>
      </c>
      <c r="L7429" s="107" t="str">
        <f t="array" ref="L7429">_xlfn.IFS(H7429&lt;100000,"Low",AND(H7429&gt;=100000,H7429&lt;250000),"Medium",H7429&gt;=250000,"High")</f>
        <v>Medium</v>
      </c>
      <c r="M7429" s="107" t="str">
        <f>IF(H7429&lt;100000,"Low",IF(AND(H7429&gt;=100000,H7429&lt;250000),"Medium","High"))</f>
        <v>Medium</v>
      </c>
    </row>
    <row r="7430" spans="1:13" x14ac:dyDescent="0.4">
      <c r="A7430" s="109" t="s">
        <v>6081</v>
      </c>
      <c r="B7430" s="109" t="s">
        <v>9362</v>
      </c>
      <c r="C7430" s="109" t="s">
        <v>1064</v>
      </c>
      <c r="D7430" s="109" t="s">
        <v>96</v>
      </c>
      <c r="E7430" s="109" t="s">
        <v>8742</v>
      </c>
      <c r="F7430" s="109" t="s">
        <v>99</v>
      </c>
      <c r="G7430" s="109" t="s">
        <v>6024</v>
      </c>
      <c r="H7430" s="107">
        <v>294810</v>
      </c>
      <c r="I7430" s="109">
        <v>4</v>
      </c>
      <c r="J7430" s="108">
        <v>397671</v>
      </c>
      <c r="K7430" s="107" t="str">
        <f>IF(J7430&gt;0,"Untung","Rugi")</f>
        <v>Untung</v>
      </c>
      <c r="L7430" s="107" t="str">
        <f t="array" ref="L7430">_xlfn.IFS(H7430&lt;100000,"Low",AND(H7430&gt;=100000,H7430&lt;250000),"Medium",H7430&gt;=250000,"High")</f>
        <v>High</v>
      </c>
      <c r="M7430" s="107" t="str">
        <f>IF(H7430&lt;100000,"Low",IF(AND(H7430&gt;=100000,H7430&lt;250000),"Medium","High"))</f>
        <v>High</v>
      </c>
    </row>
    <row r="7431" spans="1:13" x14ac:dyDescent="0.4">
      <c r="A7431" s="109" t="s">
        <v>6081</v>
      </c>
      <c r="B7431" s="109" t="s">
        <v>9361</v>
      </c>
      <c r="C7431" s="109" t="s">
        <v>1064</v>
      </c>
      <c r="D7431" s="109" t="s">
        <v>102</v>
      </c>
      <c r="E7431" s="109" t="s">
        <v>9360</v>
      </c>
      <c r="F7431" s="109" t="s">
        <v>95</v>
      </c>
      <c r="G7431" s="109" t="s">
        <v>6052</v>
      </c>
      <c r="H7431" s="107">
        <v>433476</v>
      </c>
      <c r="I7431" s="109">
        <v>4</v>
      </c>
      <c r="J7431" s="108">
        <v>-93248</v>
      </c>
      <c r="K7431" s="107" t="str">
        <f>IF(J7431&gt;0,"Untung","Rugi")</f>
        <v>Rugi</v>
      </c>
      <c r="L7431" s="107" t="str">
        <f t="array" ref="L7431">_xlfn.IFS(H7431&lt;100000,"Low",AND(H7431&gt;=100000,H7431&lt;250000),"Medium",H7431&gt;=250000,"High")</f>
        <v>High</v>
      </c>
      <c r="M7431" s="107" t="str">
        <f>IF(H7431&lt;100000,"Low",IF(AND(H7431&gt;=100000,H7431&lt;250000),"Medium","High"))</f>
        <v>High</v>
      </c>
    </row>
    <row r="7432" spans="1:13" x14ac:dyDescent="0.4">
      <c r="A7432" s="109" t="s">
        <v>6046</v>
      </c>
      <c r="B7432" s="109" t="s">
        <v>9359</v>
      </c>
      <c r="C7432" s="109" t="s">
        <v>100</v>
      </c>
      <c r="D7432" s="109" t="s">
        <v>106</v>
      </c>
      <c r="E7432" s="109" t="s">
        <v>7102</v>
      </c>
      <c r="F7432" s="109" t="s">
        <v>95</v>
      </c>
      <c r="G7432" s="109" t="s">
        <v>6052</v>
      </c>
      <c r="H7432" s="107">
        <v>337487</v>
      </c>
      <c r="I7432" s="109">
        <v>5</v>
      </c>
      <c r="J7432" s="108">
        <v>144799</v>
      </c>
      <c r="K7432" s="107" t="str">
        <f>IF(J7432&gt;0,"Untung","Rugi")</f>
        <v>Untung</v>
      </c>
      <c r="L7432" s="107" t="str">
        <f t="array" ref="L7432">_xlfn.IFS(H7432&lt;100000,"Low",AND(H7432&gt;=100000,H7432&lt;250000),"Medium",H7432&gt;=250000,"High")</f>
        <v>High</v>
      </c>
      <c r="M7432" s="107" t="str">
        <f>IF(H7432&lt;100000,"Low",IF(AND(H7432&gt;=100000,H7432&lt;250000),"Medium","High"))</f>
        <v>High</v>
      </c>
    </row>
    <row r="7433" spans="1:13" x14ac:dyDescent="0.4">
      <c r="A7433" s="109" t="s">
        <v>6016</v>
      </c>
      <c r="B7433" s="109" t="s">
        <v>9358</v>
      </c>
      <c r="C7433" s="109" t="s">
        <v>1051</v>
      </c>
      <c r="D7433" s="109" t="s">
        <v>106</v>
      </c>
      <c r="E7433" s="109" t="s">
        <v>6128</v>
      </c>
      <c r="F7433" s="109" t="s">
        <v>99</v>
      </c>
      <c r="G7433" s="109" t="s">
        <v>6024</v>
      </c>
      <c r="H7433" s="107">
        <v>66310</v>
      </c>
      <c r="I7433" s="109">
        <v>3</v>
      </c>
      <c r="J7433" s="108">
        <v>111222</v>
      </c>
      <c r="K7433" s="107" t="str">
        <f>IF(J7433&gt;0,"Untung","Rugi")</f>
        <v>Untung</v>
      </c>
      <c r="L7433" s="107" t="str">
        <f t="array" ref="L7433">_xlfn.IFS(H7433&lt;100000,"Low",AND(H7433&gt;=100000,H7433&lt;250000),"Medium",H7433&gt;=250000,"High")</f>
        <v>Low</v>
      </c>
      <c r="M7433" s="107" t="str">
        <f>IF(H7433&lt;100000,"Low",IF(AND(H7433&gt;=100000,H7433&lt;250000),"Medium","High"))</f>
        <v>Low</v>
      </c>
    </row>
    <row r="7434" spans="1:13" x14ac:dyDescent="0.4">
      <c r="A7434" s="109" t="s">
        <v>6016</v>
      </c>
      <c r="B7434" s="109" t="s">
        <v>9357</v>
      </c>
      <c r="C7434" s="109" t="s">
        <v>1051</v>
      </c>
      <c r="D7434" s="109" t="s">
        <v>106</v>
      </c>
      <c r="E7434" s="109" t="s">
        <v>8066</v>
      </c>
      <c r="F7434" s="109" t="s">
        <v>95</v>
      </c>
      <c r="G7434" s="109" t="s">
        <v>6052</v>
      </c>
      <c r="H7434" s="107">
        <v>44954</v>
      </c>
      <c r="I7434" s="109">
        <v>7</v>
      </c>
      <c r="J7434" s="108">
        <v>175454</v>
      </c>
      <c r="K7434" s="107" t="str">
        <f>IF(J7434&gt;0,"Untung","Rugi")</f>
        <v>Untung</v>
      </c>
      <c r="L7434" s="107" t="str">
        <f t="array" ref="L7434">_xlfn.IFS(H7434&lt;100000,"Low",AND(H7434&gt;=100000,H7434&lt;250000),"Medium",H7434&gt;=250000,"High")</f>
        <v>Low</v>
      </c>
      <c r="M7434" s="107" t="str">
        <f>IF(H7434&lt;100000,"Low",IF(AND(H7434&gt;=100000,H7434&lt;250000),"Medium","High"))</f>
        <v>Low</v>
      </c>
    </row>
    <row r="7435" spans="1:13" x14ac:dyDescent="0.4">
      <c r="A7435" s="109" t="s">
        <v>6016</v>
      </c>
      <c r="B7435" s="109" t="s">
        <v>9356</v>
      </c>
      <c r="C7435" s="109" t="s">
        <v>1051</v>
      </c>
      <c r="D7435" s="109" t="s">
        <v>104</v>
      </c>
      <c r="E7435" s="109" t="s">
        <v>8583</v>
      </c>
      <c r="F7435" s="109" t="s">
        <v>95</v>
      </c>
      <c r="G7435" s="109" t="s">
        <v>6062</v>
      </c>
      <c r="H7435" s="107">
        <v>139667</v>
      </c>
      <c r="I7435" s="109">
        <v>5</v>
      </c>
      <c r="J7435" s="108">
        <v>30463</v>
      </c>
      <c r="K7435" s="107" t="str">
        <f>IF(J7435&gt;0,"Untung","Rugi")</f>
        <v>Untung</v>
      </c>
      <c r="L7435" s="107" t="str">
        <f t="array" ref="L7435">_xlfn.IFS(H7435&lt;100000,"Low",AND(H7435&gt;=100000,H7435&lt;250000),"Medium",H7435&gt;=250000,"High")</f>
        <v>Medium</v>
      </c>
      <c r="M7435" s="107" t="str">
        <f>IF(H7435&lt;100000,"Low",IF(AND(H7435&gt;=100000,H7435&lt;250000),"Medium","High"))</f>
        <v>Medium</v>
      </c>
    </row>
    <row r="7436" spans="1:13" x14ac:dyDescent="0.4">
      <c r="A7436" s="109" t="s">
        <v>6016</v>
      </c>
      <c r="B7436" s="109" t="s">
        <v>9355</v>
      </c>
      <c r="C7436" s="109" t="s">
        <v>100</v>
      </c>
      <c r="D7436" s="109" t="s">
        <v>104</v>
      </c>
      <c r="E7436" s="109" t="s">
        <v>7500</v>
      </c>
      <c r="F7436" s="109" t="s">
        <v>99</v>
      </c>
      <c r="G7436" s="109" t="s">
        <v>6024</v>
      </c>
      <c r="H7436" s="107">
        <v>300728</v>
      </c>
      <c r="I7436" s="109">
        <v>4</v>
      </c>
      <c r="J7436" s="108">
        <v>372864</v>
      </c>
      <c r="K7436" s="107" t="str">
        <f>IF(J7436&gt;0,"Untung","Rugi")</f>
        <v>Untung</v>
      </c>
      <c r="L7436" s="107" t="str">
        <f t="array" ref="L7436">_xlfn.IFS(H7436&lt;100000,"Low",AND(H7436&gt;=100000,H7436&lt;250000),"Medium",H7436&gt;=250000,"High")</f>
        <v>High</v>
      </c>
      <c r="M7436" s="107" t="str">
        <f>IF(H7436&lt;100000,"Low",IF(AND(H7436&gt;=100000,H7436&lt;250000),"Medium","High"))</f>
        <v>High</v>
      </c>
    </row>
    <row r="7437" spans="1:13" x14ac:dyDescent="0.4">
      <c r="A7437" s="109" t="s">
        <v>6016</v>
      </c>
      <c r="B7437" s="109" t="s">
        <v>9354</v>
      </c>
      <c r="C7437" s="109" t="s">
        <v>1064</v>
      </c>
      <c r="D7437" s="109" t="s">
        <v>102</v>
      </c>
      <c r="E7437" s="109" t="s">
        <v>6388</v>
      </c>
      <c r="F7437" s="109" t="s">
        <v>95</v>
      </c>
      <c r="G7437" s="109" t="s">
        <v>6052</v>
      </c>
      <c r="H7437" s="107">
        <v>117161</v>
      </c>
      <c r="I7437" s="109">
        <v>1</v>
      </c>
      <c r="J7437" s="108">
        <v>-9175</v>
      </c>
      <c r="K7437" s="107" t="str">
        <f>IF(J7437&gt;0,"Untung","Rugi")</f>
        <v>Rugi</v>
      </c>
      <c r="L7437" s="107" t="str">
        <f t="array" ref="L7437">_xlfn.IFS(H7437&lt;100000,"Low",AND(H7437&gt;=100000,H7437&lt;250000),"Medium",H7437&gt;=250000,"High")</f>
        <v>Medium</v>
      </c>
      <c r="M7437" s="107" t="str">
        <f>IF(H7437&lt;100000,"Low",IF(AND(H7437&gt;=100000,H7437&lt;250000),"Medium","High"))</f>
        <v>Medium</v>
      </c>
    </row>
    <row r="7438" spans="1:13" x14ac:dyDescent="0.4">
      <c r="A7438" s="109" t="s">
        <v>6016</v>
      </c>
      <c r="B7438" s="109" t="s">
        <v>9353</v>
      </c>
      <c r="C7438" s="109" t="s">
        <v>1064</v>
      </c>
      <c r="D7438" s="109" t="s">
        <v>102</v>
      </c>
      <c r="E7438" s="109" t="s">
        <v>7950</v>
      </c>
      <c r="F7438" s="109" t="s">
        <v>6021</v>
      </c>
      <c r="G7438" s="109" t="s">
        <v>6146</v>
      </c>
      <c r="H7438" s="107">
        <v>82861</v>
      </c>
      <c r="I7438" s="109">
        <v>9</v>
      </c>
      <c r="J7438" s="108">
        <v>268817</v>
      </c>
      <c r="K7438" s="107" t="str">
        <f>IF(J7438&gt;0,"Untung","Rugi")</f>
        <v>Untung</v>
      </c>
      <c r="L7438" s="107" t="str">
        <f t="array" ref="L7438">_xlfn.IFS(H7438&lt;100000,"Low",AND(H7438&gt;=100000,H7438&lt;250000),"Medium",H7438&gt;=250000,"High")</f>
        <v>Low</v>
      </c>
      <c r="M7438" s="107" t="str">
        <f>IF(H7438&lt;100000,"Low",IF(AND(H7438&gt;=100000,H7438&lt;250000),"Medium","High"))</f>
        <v>Low</v>
      </c>
    </row>
    <row r="7439" spans="1:13" x14ac:dyDescent="0.4">
      <c r="A7439" s="109" t="s">
        <v>6016</v>
      </c>
      <c r="B7439" s="109" t="s">
        <v>9352</v>
      </c>
      <c r="C7439" s="109" t="s">
        <v>1064</v>
      </c>
      <c r="D7439" s="109" t="s">
        <v>102</v>
      </c>
      <c r="E7439" s="109" t="s">
        <v>9351</v>
      </c>
      <c r="F7439" s="109" t="s">
        <v>95</v>
      </c>
      <c r="G7439" s="109" t="s">
        <v>6116</v>
      </c>
      <c r="H7439" s="107">
        <v>356519</v>
      </c>
      <c r="I7439" s="109">
        <v>3</v>
      </c>
      <c r="J7439" s="108">
        <v>210323</v>
      </c>
      <c r="K7439" s="107" t="str">
        <f>IF(J7439&gt;0,"Untung","Rugi")</f>
        <v>Untung</v>
      </c>
      <c r="L7439" s="107" t="str">
        <f t="array" ref="L7439">_xlfn.IFS(H7439&lt;100000,"Low",AND(H7439&gt;=100000,H7439&lt;250000),"Medium",H7439&gt;=250000,"High")</f>
        <v>High</v>
      </c>
      <c r="M7439" s="107" t="str">
        <f>IF(H7439&lt;100000,"Low",IF(AND(H7439&gt;=100000,H7439&lt;250000),"Medium","High"))</f>
        <v>High</v>
      </c>
    </row>
    <row r="7440" spans="1:13" x14ac:dyDescent="0.4">
      <c r="A7440" s="109" t="s">
        <v>6016</v>
      </c>
      <c r="B7440" s="109" t="s">
        <v>9350</v>
      </c>
      <c r="C7440" s="109" t="s">
        <v>1064</v>
      </c>
      <c r="D7440" s="109" t="s">
        <v>102</v>
      </c>
      <c r="E7440" s="109" t="s">
        <v>6060</v>
      </c>
      <c r="F7440" s="109" t="s">
        <v>95</v>
      </c>
      <c r="G7440" s="109" t="s">
        <v>6017</v>
      </c>
      <c r="H7440" s="107">
        <v>315683</v>
      </c>
      <c r="I7440" s="109">
        <v>6</v>
      </c>
      <c r="J7440" s="108">
        <v>130624</v>
      </c>
      <c r="K7440" s="107" t="str">
        <f>IF(J7440&gt;0,"Untung","Rugi")</f>
        <v>Untung</v>
      </c>
      <c r="L7440" s="107" t="str">
        <f t="array" ref="L7440">_xlfn.IFS(H7440&lt;100000,"Low",AND(H7440&gt;=100000,H7440&lt;250000),"Medium",H7440&gt;=250000,"High")</f>
        <v>High</v>
      </c>
      <c r="M7440" s="107" t="str">
        <f>IF(H7440&lt;100000,"Low",IF(AND(H7440&gt;=100000,H7440&lt;250000),"Medium","High"))</f>
        <v>High</v>
      </c>
    </row>
    <row r="7441" spans="1:13" x14ac:dyDescent="0.4">
      <c r="A7441" s="109" t="s">
        <v>6027</v>
      </c>
      <c r="B7441" s="109" t="s">
        <v>9349</v>
      </c>
      <c r="C7441" s="109" t="s">
        <v>1064</v>
      </c>
      <c r="D7441" s="109" t="s">
        <v>102</v>
      </c>
      <c r="E7441" s="109" t="s">
        <v>8932</v>
      </c>
      <c r="F7441" s="109" t="s">
        <v>95</v>
      </c>
      <c r="G7441" s="109" t="s">
        <v>6017</v>
      </c>
      <c r="H7441" s="107">
        <v>172471</v>
      </c>
      <c r="I7441" s="109">
        <v>3</v>
      </c>
      <c r="J7441" s="108">
        <v>-3092</v>
      </c>
      <c r="K7441" s="107" t="str">
        <f>IF(J7441&gt;0,"Untung","Rugi")</f>
        <v>Rugi</v>
      </c>
      <c r="L7441" s="107" t="str">
        <f t="array" ref="L7441">_xlfn.IFS(H7441&lt;100000,"Low",AND(H7441&gt;=100000,H7441&lt;250000),"Medium",H7441&gt;=250000,"High")</f>
        <v>Medium</v>
      </c>
      <c r="M7441" s="107" t="str">
        <f>IF(H7441&lt;100000,"Low",IF(AND(H7441&gt;=100000,H7441&lt;250000),"Medium","High"))</f>
        <v>Medium</v>
      </c>
    </row>
    <row r="7442" spans="1:13" x14ac:dyDescent="0.4">
      <c r="A7442" s="109" t="s">
        <v>6027</v>
      </c>
      <c r="B7442" s="109" t="s">
        <v>9348</v>
      </c>
      <c r="C7442" s="109" t="s">
        <v>1064</v>
      </c>
      <c r="D7442" s="109" t="s">
        <v>102</v>
      </c>
      <c r="E7442" s="109" t="s">
        <v>7488</v>
      </c>
      <c r="F7442" s="109" t="s">
        <v>6021</v>
      </c>
      <c r="G7442" s="109" t="s">
        <v>6031</v>
      </c>
      <c r="H7442" s="107">
        <v>449931</v>
      </c>
      <c r="I7442" s="109">
        <v>2</v>
      </c>
      <c r="J7442" s="108">
        <v>80553</v>
      </c>
      <c r="K7442" s="107" t="str">
        <f>IF(J7442&gt;0,"Untung","Rugi")</f>
        <v>Untung</v>
      </c>
      <c r="L7442" s="107" t="str">
        <f t="array" ref="L7442">_xlfn.IFS(H7442&lt;100000,"Low",AND(H7442&gt;=100000,H7442&lt;250000),"Medium",H7442&gt;=250000,"High")</f>
        <v>High</v>
      </c>
      <c r="M7442" s="107" t="str">
        <f>IF(H7442&lt;100000,"Low",IF(AND(H7442&gt;=100000,H7442&lt;250000),"Medium","High"))</f>
        <v>High</v>
      </c>
    </row>
    <row r="7443" spans="1:13" x14ac:dyDescent="0.4">
      <c r="A7443" s="109" t="s">
        <v>6027</v>
      </c>
      <c r="B7443" s="109" t="s">
        <v>9347</v>
      </c>
      <c r="C7443" s="109" t="s">
        <v>1064</v>
      </c>
      <c r="D7443" s="109" t="s">
        <v>102</v>
      </c>
      <c r="E7443" s="109" t="s">
        <v>9346</v>
      </c>
      <c r="F7443" s="109" t="s">
        <v>99</v>
      </c>
      <c r="G7443" s="109" t="s">
        <v>6141</v>
      </c>
      <c r="H7443" s="107">
        <v>379561</v>
      </c>
      <c r="I7443" s="109">
        <v>1</v>
      </c>
      <c r="J7443" s="108">
        <v>-152045</v>
      </c>
      <c r="K7443" s="107" t="str">
        <f>IF(J7443&gt;0,"Untung","Rugi")</f>
        <v>Rugi</v>
      </c>
      <c r="L7443" s="107" t="str">
        <f t="array" ref="L7443">_xlfn.IFS(H7443&lt;100000,"Low",AND(H7443&gt;=100000,H7443&lt;250000),"Medium",H7443&gt;=250000,"High")</f>
        <v>High</v>
      </c>
      <c r="M7443" s="107" t="str">
        <f>IF(H7443&lt;100000,"Low",IF(AND(H7443&gt;=100000,H7443&lt;250000),"Medium","High"))</f>
        <v>High</v>
      </c>
    </row>
    <row r="7444" spans="1:13" x14ac:dyDescent="0.4">
      <c r="A7444" s="109" t="s">
        <v>6027</v>
      </c>
      <c r="B7444" s="109" t="s">
        <v>9345</v>
      </c>
      <c r="C7444" s="109" t="s">
        <v>1064</v>
      </c>
      <c r="D7444" s="109" t="s">
        <v>102</v>
      </c>
      <c r="E7444" s="109" t="s">
        <v>7082</v>
      </c>
      <c r="F7444" s="109" t="s">
        <v>99</v>
      </c>
      <c r="G7444" s="109" t="s">
        <v>6024</v>
      </c>
      <c r="H7444" s="107">
        <v>372844</v>
      </c>
      <c r="I7444" s="109">
        <v>3</v>
      </c>
      <c r="J7444" s="108">
        <v>126763</v>
      </c>
      <c r="K7444" s="107" t="str">
        <f>IF(J7444&gt;0,"Untung","Rugi")</f>
        <v>Untung</v>
      </c>
      <c r="L7444" s="107" t="str">
        <f t="array" ref="L7444">_xlfn.IFS(H7444&lt;100000,"Low",AND(H7444&gt;=100000,H7444&lt;250000),"Medium",H7444&gt;=250000,"High")</f>
        <v>High</v>
      </c>
      <c r="M7444" s="107" t="str">
        <f>IF(H7444&lt;100000,"Low",IF(AND(H7444&gt;=100000,H7444&lt;250000),"Medium","High"))</f>
        <v>High</v>
      </c>
    </row>
    <row r="7445" spans="1:13" x14ac:dyDescent="0.4">
      <c r="A7445" s="109" t="s">
        <v>6027</v>
      </c>
      <c r="B7445" s="109" t="s">
        <v>9344</v>
      </c>
      <c r="C7445" s="109" t="s">
        <v>1064</v>
      </c>
      <c r="D7445" s="109" t="s">
        <v>102</v>
      </c>
      <c r="E7445" s="109" t="s">
        <v>7877</v>
      </c>
      <c r="F7445" s="109" t="s">
        <v>95</v>
      </c>
      <c r="G7445" s="109" t="s">
        <v>6017</v>
      </c>
      <c r="H7445" s="107">
        <v>277481</v>
      </c>
      <c r="I7445" s="109">
        <v>5</v>
      </c>
      <c r="J7445" s="108">
        <v>-122465</v>
      </c>
      <c r="K7445" s="107" t="str">
        <f>IF(J7445&gt;0,"Untung","Rugi")</f>
        <v>Rugi</v>
      </c>
      <c r="L7445" s="107" t="str">
        <f t="array" ref="L7445">_xlfn.IFS(H7445&lt;100000,"Low",AND(H7445&gt;=100000,H7445&lt;250000),"Medium",H7445&gt;=250000,"High")</f>
        <v>High</v>
      </c>
      <c r="M7445" s="107" t="str">
        <f>IF(H7445&lt;100000,"Low",IF(AND(H7445&gt;=100000,H7445&lt;250000),"Medium","High"))</f>
        <v>High</v>
      </c>
    </row>
    <row r="7446" spans="1:13" x14ac:dyDescent="0.4">
      <c r="A7446" s="109" t="s">
        <v>6027</v>
      </c>
      <c r="B7446" s="109" t="s">
        <v>9343</v>
      </c>
      <c r="C7446" s="109" t="s">
        <v>1064</v>
      </c>
      <c r="D7446" s="109" t="s">
        <v>102</v>
      </c>
      <c r="E7446" s="109" t="s">
        <v>7568</v>
      </c>
      <c r="F7446" s="109" t="s">
        <v>99</v>
      </c>
      <c r="G7446" s="109" t="s">
        <v>6049</v>
      </c>
      <c r="H7446" s="107">
        <v>273231</v>
      </c>
      <c r="I7446" s="109">
        <v>4</v>
      </c>
      <c r="J7446" s="108">
        <v>407630</v>
      </c>
      <c r="K7446" s="107" t="str">
        <f>IF(J7446&gt;0,"Untung","Rugi")</f>
        <v>Untung</v>
      </c>
      <c r="L7446" s="107" t="str">
        <f t="array" ref="L7446">_xlfn.IFS(H7446&lt;100000,"Low",AND(H7446&gt;=100000,H7446&lt;250000),"Medium",H7446&gt;=250000,"High")</f>
        <v>High</v>
      </c>
      <c r="M7446" s="107" t="str">
        <f>IF(H7446&lt;100000,"Low",IF(AND(H7446&gt;=100000,H7446&lt;250000),"Medium","High"))</f>
        <v>High</v>
      </c>
    </row>
    <row r="7447" spans="1:13" x14ac:dyDescent="0.4">
      <c r="A7447" s="109" t="s">
        <v>6027</v>
      </c>
      <c r="B7447" s="109" t="s">
        <v>9342</v>
      </c>
      <c r="C7447" s="109" t="s">
        <v>1051</v>
      </c>
      <c r="D7447" s="109" t="s">
        <v>96</v>
      </c>
      <c r="E7447" s="109" t="s">
        <v>7413</v>
      </c>
      <c r="F7447" s="109" t="s">
        <v>95</v>
      </c>
      <c r="G7447" s="109" t="s">
        <v>6013</v>
      </c>
      <c r="H7447" s="107">
        <v>84995</v>
      </c>
      <c r="I7447" s="109">
        <v>3</v>
      </c>
      <c r="J7447" s="108">
        <v>-62746</v>
      </c>
      <c r="K7447" s="107" t="str">
        <f>IF(J7447&gt;0,"Untung","Rugi")</f>
        <v>Rugi</v>
      </c>
      <c r="L7447" s="107" t="str">
        <f t="array" ref="L7447">_xlfn.IFS(H7447&lt;100000,"Low",AND(H7447&gt;=100000,H7447&lt;250000),"Medium",H7447&gt;=250000,"High")</f>
        <v>Low</v>
      </c>
      <c r="M7447" s="107" t="str">
        <f>IF(H7447&lt;100000,"Low",IF(AND(H7447&gt;=100000,H7447&lt;250000),"Medium","High"))</f>
        <v>Low</v>
      </c>
    </row>
    <row r="7448" spans="1:13" x14ac:dyDescent="0.4">
      <c r="A7448" s="109" t="s">
        <v>6027</v>
      </c>
      <c r="B7448" s="109" t="s">
        <v>9341</v>
      </c>
      <c r="C7448" s="109" t="s">
        <v>1051</v>
      </c>
      <c r="D7448" s="109" t="s">
        <v>104</v>
      </c>
      <c r="E7448" s="109" t="s">
        <v>7761</v>
      </c>
      <c r="F7448" s="109" t="s">
        <v>6021</v>
      </c>
      <c r="G7448" s="109" t="s">
        <v>6031</v>
      </c>
      <c r="H7448" s="107">
        <v>83216</v>
      </c>
      <c r="I7448" s="109">
        <v>3</v>
      </c>
      <c r="J7448" s="108">
        <v>-92977</v>
      </c>
      <c r="K7448" s="107" t="str">
        <f>IF(J7448&gt;0,"Untung","Rugi")</f>
        <v>Rugi</v>
      </c>
      <c r="L7448" s="107" t="str">
        <f t="array" ref="L7448">_xlfn.IFS(H7448&lt;100000,"Low",AND(H7448&gt;=100000,H7448&lt;250000),"Medium",H7448&gt;=250000,"High")</f>
        <v>Low</v>
      </c>
      <c r="M7448" s="107" t="str">
        <f>IF(H7448&lt;100000,"Low",IF(AND(H7448&gt;=100000,H7448&lt;250000),"Medium","High"))</f>
        <v>Low</v>
      </c>
    </row>
    <row r="7449" spans="1:13" x14ac:dyDescent="0.4">
      <c r="A7449" s="109" t="s">
        <v>6081</v>
      </c>
      <c r="B7449" s="109" t="s">
        <v>9340</v>
      </c>
      <c r="C7449" s="109" t="s">
        <v>1064</v>
      </c>
      <c r="D7449" s="109" t="s">
        <v>102</v>
      </c>
      <c r="E7449" s="109" t="s">
        <v>7131</v>
      </c>
      <c r="F7449" s="109" t="s">
        <v>95</v>
      </c>
      <c r="G7449" s="109" t="s">
        <v>6017</v>
      </c>
      <c r="H7449" s="107">
        <v>200958</v>
      </c>
      <c r="I7449" s="109">
        <v>4</v>
      </c>
      <c r="J7449" s="108">
        <v>180808</v>
      </c>
      <c r="K7449" s="107" t="str">
        <f>IF(J7449&gt;0,"Untung","Rugi")</f>
        <v>Untung</v>
      </c>
      <c r="L7449" s="107" t="str">
        <f t="array" ref="L7449">_xlfn.IFS(H7449&lt;100000,"Low",AND(H7449&gt;=100000,H7449&lt;250000),"Medium",H7449&gt;=250000,"High")</f>
        <v>Medium</v>
      </c>
      <c r="M7449" s="107" t="str">
        <f>IF(H7449&lt;100000,"Low",IF(AND(H7449&gt;=100000,H7449&lt;250000),"Medium","High"))</f>
        <v>Medium</v>
      </c>
    </row>
    <row r="7450" spans="1:13" x14ac:dyDescent="0.4">
      <c r="A7450" s="109" t="s">
        <v>6016</v>
      </c>
      <c r="B7450" s="109" t="s">
        <v>9339</v>
      </c>
      <c r="C7450" s="109" t="s">
        <v>1064</v>
      </c>
      <c r="D7450" s="109" t="s">
        <v>102</v>
      </c>
      <c r="E7450" s="109" t="s">
        <v>8219</v>
      </c>
      <c r="F7450" s="109" t="s">
        <v>95</v>
      </c>
      <c r="G7450" s="109" t="s">
        <v>6017</v>
      </c>
      <c r="H7450" s="107">
        <v>342835</v>
      </c>
      <c r="I7450" s="109">
        <v>3</v>
      </c>
      <c r="J7450" s="108">
        <v>99678</v>
      </c>
      <c r="K7450" s="107" t="str">
        <f>IF(J7450&gt;0,"Untung","Rugi")</f>
        <v>Untung</v>
      </c>
      <c r="L7450" s="107" t="str">
        <f t="array" ref="L7450">_xlfn.IFS(H7450&lt;100000,"Low",AND(H7450&gt;=100000,H7450&lt;250000),"Medium",H7450&gt;=250000,"High")</f>
        <v>High</v>
      </c>
      <c r="M7450" s="107" t="str">
        <f>IF(H7450&lt;100000,"Low",IF(AND(H7450&gt;=100000,H7450&lt;250000),"Medium","High"))</f>
        <v>High</v>
      </c>
    </row>
    <row r="7451" spans="1:13" x14ac:dyDescent="0.4">
      <c r="A7451" s="109" t="s">
        <v>6016</v>
      </c>
      <c r="B7451" s="109" t="s">
        <v>9335</v>
      </c>
      <c r="C7451" s="109" t="s">
        <v>1064</v>
      </c>
      <c r="D7451" s="109" t="s">
        <v>102</v>
      </c>
      <c r="E7451" s="109" t="s">
        <v>9338</v>
      </c>
      <c r="F7451" s="109" t="s">
        <v>6021</v>
      </c>
      <c r="G7451" s="109" t="s">
        <v>6031</v>
      </c>
      <c r="H7451" s="107">
        <v>177056</v>
      </c>
      <c r="I7451" s="109">
        <v>4</v>
      </c>
      <c r="J7451" s="108">
        <v>89572</v>
      </c>
      <c r="K7451" s="107" t="str">
        <f>IF(J7451&gt;0,"Untung","Rugi")</f>
        <v>Untung</v>
      </c>
      <c r="L7451" s="107" t="str">
        <f t="array" ref="L7451">_xlfn.IFS(H7451&lt;100000,"Low",AND(H7451&gt;=100000,H7451&lt;250000),"Medium",H7451&gt;=250000,"High")</f>
        <v>Medium</v>
      </c>
      <c r="M7451" s="107" t="str">
        <f>IF(H7451&lt;100000,"Low",IF(AND(H7451&gt;=100000,H7451&lt;250000),"Medium","High"))</f>
        <v>Medium</v>
      </c>
    </row>
    <row r="7452" spans="1:13" x14ac:dyDescent="0.4">
      <c r="A7452" s="109" t="s">
        <v>6016</v>
      </c>
      <c r="B7452" s="109" t="s">
        <v>9335</v>
      </c>
      <c r="C7452" s="109" t="s">
        <v>1064</v>
      </c>
      <c r="D7452" s="109" t="s">
        <v>102</v>
      </c>
      <c r="E7452" s="109" t="s">
        <v>9337</v>
      </c>
      <c r="F7452" s="109" t="s">
        <v>99</v>
      </c>
      <c r="G7452" s="109" t="s">
        <v>6141</v>
      </c>
      <c r="H7452" s="107">
        <v>100751</v>
      </c>
      <c r="I7452" s="109">
        <v>2</v>
      </c>
      <c r="J7452" s="108">
        <v>369181</v>
      </c>
      <c r="K7452" s="107" t="str">
        <f>IF(J7452&gt;0,"Untung","Rugi")</f>
        <v>Untung</v>
      </c>
      <c r="L7452" s="107" t="str">
        <f t="array" ref="L7452">_xlfn.IFS(H7452&lt;100000,"Low",AND(H7452&gt;=100000,H7452&lt;250000),"Medium",H7452&gt;=250000,"High")</f>
        <v>Medium</v>
      </c>
      <c r="M7452" s="107" t="str">
        <f>IF(H7452&lt;100000,"Low",IF(AND(H7452&gt;=100000,H7452&lt;250000),"Medium","High"))</f>
        <v>Medium</v>
      </c>
    </row>
    <row r="7453" spans="1:13" x14ac:dyDescent="0.4">
      <c r="A7453" s="109" t="s">
        <v>6016</v>
      </c>
      <c r="B7453" s="109" t="s">
        <v>9336</v>
      </c>
      <c r="C7453" s="109" t="s">
        <v>1064</v>
      </c>
      <c r="D7453" s="109" t="s">
        <v>102</v>
      </c>
      <c r="E7453" s="109" t="s">
        <v>6328</v>
      </c>
      <c r="F7453" s="109" t="s">
        <v>99</v>
      </c>
      <c r="G7453" s="109" t="s">
        <v>6109</v>
      </c>
      <c r="H7453" s="107">
        <v>437758</v>
      </c>
      <c r="I7453" s="109">
        <v>6</v>
      </c>
      <c r="J7453" s="108">
        <v>437224</v>
      </c>
      <c r="K7453" s="107" t="str">
        <f>IF(J7453&gt;0,"Untung","Rugi")</f>
        <v>Untung</v>
      </c>
      <c r="L7453" s="107" t="str">
        <f t="array" ref="L7453">_xlfn.IFS(H7453&lt;100000,"Low",AND(H7453&gt;=100000,H7453&lt;250000),"Medium",H7453&gt;=250000,"High")</f>
        <v>High</v>
      </c>
      <c r="M7453" s="107" t="str">
        <f>IF(H7453&lt;100000,"Low",IF(AND(H7453&gt;=100000,H7453&lt;250000),"Medium","High"))</f>
        <v>High</v>
      </c>
    </row>
    <row r="7454" spans="1:13" x14ac:dyDescent="0.4">
      <c r="A7454" s="109" t="s">
        <v>6016</v>
      </c>
      <c r="B7454" s="109" t="s">
        <v>9335</v>
      </c>
      <c r="C7454" s="109" t="s">
        <v>1064</v>
      </c>
      <c r="D7454" s="109" t="s">
        <v>106</v>
      </c>
      <c r="E7454" s="109" t="s">
        <v>9334</v>
      </c>
      <c r="F7454" s="109" t="s">
        <v>95</v>
      </c>
      <c r="G7454" s="109" t="s">
        <v>6013</v>
      </c>
      <c r="H7454" s="107">
        <v>107117</v>
      </c>
      <c r="I7454" s="109">
        <v>1</v>
      </c>
      <c r="J7454" s="108">
        <v>69639</v>
      </c>
      <c r="K7454" s="107" t="str">
        <f>IF(J7454&gt;0,"Untung","Rugi")</f>
        <v>Untung</v>
      </c>
      <c r="L7454" s="107" t="str">
        <f t="array" ref="L7454">_xlfn.IFS(H7454&lt;100000,"Low",AND(H7454&gt;=100000,H7454&lt;250000),"Medium",H7454&gt;=250000,"High")</f>
        <v>Medium</v>
      </c>
      <c r="M7454" s="107" t="str">
        <f>IF(H7454&lt;100000,"Low",IF(AND(H7454&gt;=100000,H7454&lt;250000),"Medium","High"))</f>
        <v>Medium</v>
      </c>
    </row>
    <row r="7455" spans="1:13" x14ac:dyDescent="0.4">
      <c r="A7455" s="109" t="s">
        <v>6046</v>
      </c>
      <c r="B7455" s="109" t="s">
        <v>9333</v>
      </c>
      <c r="C7455" s="109" t="s">
        <v>1064</v>
      </c>
      <c r="D7455" s="109" t="s">
        <v>106</v>
      </c>
      <c r="E7455" s="109" t="s">
        <v>6682</v>
      </c>
      <c r="F7455" s="109" t="s">
        <v>95</v>
      </c>
      <c r="G7455" s="109" t="s">
        <v>6052</v>
      </c>
      <c r="H7455" s="107">
        <v>59774</v>
      </c>
      <c r="I7455" s="109">
        <v>3</v>
      </c>
      <c r="J7455" s="108">
        <v>-88756</v>
      </c>
      <c r="K7455" s="107" t="str">
        <f>IF(J7455&gt;0,"Untung","Rugi")</f>
        <v>Rugi</v>
      </c>
      <c r="L7455" s="107" t="str">
        <f t="array" ref="L7455">_xlfn.IFS(H7455&lt;100000,"Low",AND(H7455&gt;=100000,H7455&lt;250000),"Medium",H7455&gt;=250000,"High")</f>
        <v>Low</v>
      </c>
      <c r="M7455" s="107" t="str">
        <f>IF(H7455&lt;100000,"Low",IF(AND(H7455&gt;=100000,H7455&lt;250000),"Medium","High"))</f>
        <v>Low</v>
      </c>
    </row>
    <row r="7456" spans="1:13" x14ac:dyDescent="0.4">
      <c r="A7456" s="109" t="s">
        <v>6046</v>
      </c>
      <c r="B7456" s="109" t="s">
        <v>9332</v>
      </c>
      <c r="C7456" s="109" t="s">
        <v>1051</v>
      </c>
      <c r="D7456" s="109" t="s">
        <v>102</v>
      </c>
      <c r="E7456" s="109" t="s">
        <v>6533</v>
      </c>
      <c r="F7456" s="109" t="s">
        <v>95</v>
      </c>
      <c r="G7456" s="109" t="s">
        <v>6052</v>
      </c>
      <c r="H7456" s="107">
        <v>99840</v>
      </c>
      <c r="I7456" s="109">
        <v>9</v>
      </c>
      <c r="J7456" s="108">
        <v>80261</v>
      </c>
      <c r="K7456" s="107" t="str">
        <f>IF(J7456&gt;0,"Untung","Rugi")</f>
        <v>Untung</v>
      </c>
      <c r="L7456" s="107" t="str">
        <f t="array" ref="L7456">_xlfn.IFS(H7456&lt;100000,"Low",AND(H7456&gt;=100000,H7456&lt;250000),"Medium",H7456&gt;=250000,"High")</f>
        <v>Low</v>
      </c>
      <c r="M7456" s="107" t="str">
        <f>IF(H7456&lt;100000,"Low",IF(AND(H7456&gt;=100000,H7456&lt;250000),"Medium","High"))</f>
        <v>Low</v>
      </c>
    </row>
    <row r="7457" spans="1:13" x14ac:dyDescent="0.4">
      <c r="A7457" s="109" t="s">
        <v>6016</v>
      </c>
      <c r="B7457" s="109" t="s">
        <v>9331</v>
      </c>
      <c r="C7457" s="109" t="s">
        <v>1051</v>
      </c>
      <c r="D7457" s="109" t="s">
        <v>102</v>
      </c>
      <c r="E7457" s="109" t="s">
        <v>8650</v>
      </c>
      <c r="F7457" s="109" t="s">
        <v>6021</v>
      </c>
      <c r="G7457" s="109" t="s">
        <v>6020</v>
      </c>
      <c r="H7457" s="107">
        <v>445534</v>
      </c>
      <c r="I7457" s="109">
        <v>1</v>
      </c>
      <c r="J7457" s="108">
        <v>239069</v>
      </c>
      <c r="K7457" s="107" t="str">
        <f>IF(J7457&gt;0,"Untung","Rugi")</f>
        <v>Untung</v>
      </c>
      <c r="L7457" s="107" t="str">
        <f t="array" ref="L7457">_xlfn.IFS(H7457&lt;100000,"Low",AND(H7457&gt;=100000,H7457&lt;250000),"Medium",H7457&gt;=250000,"High")</f>
        <v>High</v>
      </c>
      <c r="M7457" s="107" t="str">
        <f>IF(H7457&lt;100000,"Low",IF(AND(H7457&gt;=100000,H7457&lt;250000),"Medium","High"))</f>
        <v>High</v>
      </c>
    </row>
    <row r="7458" spans="1:13" x14ac:dyDescent="0.4">
      <c r="A7458" s="109" t="s">
        <v>6016</v>
      </c>
      <c r="B7458" s="109" t="s">
        <v>9331</v>
      </c>
      <c r="C7458" s="109" t="s">
        <v>100</v>
      </c>
      <c r="D7458" s="109" t="s">
        <v>106</v>
      </c>
      <c r="E7458" s="109" t="s">
        <v>7033</v>
      </c>
      <c r="F7458" s="109" t="s">
        <v>99</v>
      </c>
      <c r="G7458" s="109" t="s">
        <v>6049</v>
      </c>
      <c r="H7458" s="107">
        <v>105429</v>
      </c>
      <c r="I7458" s="109">
        <v>9</v>
      </c>
      <c r="J7458" s="108">
        <v>310052</v>
      </c>
      <c r="K7458" s="107" t="str">
        <f>IF(J7458&gt;0,"Untung","Rugi")</f>
        <v>Untung</v>
      </c>
      <c r="L7458" s="107" t="str">
        <f t="array" ref="L7458">_xlfn.IFS(H7458&lt;100000,"Low",AND(H7458&gt;=100000,H7458&lt;250000),"Medium",H7458&gt;=250000,"High")</f>
        <v>Medium</v>
      </c>
      <c r="M7458" s="107" t="str">
        <f>IF(H7458&lt;100000,"Low",IF(AND(H7458&gt;=100000,H7458&lt;250000),"Medium","High"))</f>
        <v>Medium</v>
      </c>
    </row>
    <row r="7459" spans="1:13" x14ac:dyDescent="0.4">
      <c r="A7459" s="109" t="s">
        <v>6016</v>
      </c>
      <c r="B7459" s="109" t="s">
        <v>9330</v>
      </c>
      <c r="C7459" s="109" t="s">
        <v>100</v>
      </c>
      <c r="D7459" s="109" t="s">
        <v>106</v>
      </c>
      <c r="E7459" s="109" t="s">
        <v>8132</v>
      </c>
      <c r="F7459" s="109" t="s">
        <v>95</v>
      </c>
      <c r="G7459" s="109" t="s">
        <v>6052</v>
      </c>
      <c r="H7459" s="107">
        <v>20583</v>
      </c>
      <c r="I7459" s="109">
        <v>1</v>
      </c>
      <c r="J7459" s="108">
        <v>425541</v>
      </c>
      <c r="K7459" s="107" t="str">
        <f>IF(J7459&gt;0,"Untung","Rugi")</f>
        <v>Untung</v>
      </c>
      <c r="L7459" s="107" t="str">
        <f t="array" ref="L7459">_xlfn.IFS(H7459&lt;100000,"Low",AND(H7459&gt;=100000,H7459&lt;250000),"Medium",H7459&gt;=250000,"High")</f>
        <v>Low</v>
      </c>
      <c r="M7459" s="107" t="str">
        <f>IF(H7459&lt;100000,"Low",IF(AND(H7459&gt;=100000,H7459&lt;250000),"Medium","High"))</f>
        <v>Low</v>
      </c>
    </row>
    <row r="7460" spans="1:13" x14ac:dyDescent="0.4">
      <c r="A7460" s="109" t="s">
        <v>6016</v>
      </c>
      <c r="B7460" s="109" t="s">
        <v>9329</v>
      </c>
      <c r="C7460" s="109" t="s">
        <v>100</v>
      </c>
      <c r="D7460" s="109" t="s">
        <v>106</v>
      </c>
      <c r="E7460" s="109" t="s">
        <v>6883</v>
      </c>
      <c r="F7460" s="109" t="s">
        <v>6021</v>
      </c>
      <c r="G7460" s="109" t="s">
        <v>6031</v>
      </c>
      <c r="H7460" s="107">
        <v>87731</v>
      </c>
      <c r="I7460" s="109">
        <v>8</v>
      </c>
      <c r="J7460" s="108">
        <v>-16530</v>
      </c>
      <c r="K7460" s="107" t="str">
        <f>IF(J7460&gt;0,"Untung","Rugi")</f>
        <v>Rugi</v>
      </c>
      <c r="L7460" s="107" t="str">
        <f t="array" ref="L7460">_xlfn.IFS(H7460&lt;100000,"Low",AND(H7460&gt;=100000,H7460&lt;250000),"Medium",H7460&gt;=250000,"High")</f>
        <v>Low</v>
      </c>
      <c r="M7460" s="107" t="str">
        <f>IF(H7460&lt;100000,"Low",IF(AND(H7460&gt;=100000,H7460&lt;250000),"Medium","High"))</f>
        <v>Low</v>
      </c>
    </row>
    <row r="7461" spans="1:13" x14ac:dyDescent="0.4">
      <c r="A7461" s="109" t="s">
        <v>6016</v>
      </c>
      <c r="B7461" s="109" t="s">
        <v>9328</v>
      </c>
      <c r="C7461" s="109" t="s">
        <v>100</v>
      </c>
      <c r="D7461" s="109" t="s">
        <v>104</v>
      </c>
      <c r="E7461" s="109" t="s">
        <v>7249</v>
      </c>
      <c r="F7461" s="109" t="s">
        <v>95</v>
      </c>
      <c r="G7461" s="109" t="s">
        <v>6013</v>
      </c>
      <c r="H7461" s="107">
        <v>299753</v>
      </c>
      <c r="I7461" s="109">
        <v>3</v>
      </c>
      <c r="J7461" s="108">
        <v>120560</v>
      </c>
      <c r="K7461" s="107" t="str">
        <f>IF(J7461&gt;0,"Untung","Rugi")</f>
        <v>Untung</v>
      </c>
      <c r="L7461" s="107" t="str">
        <f t="array" ref="L7461">_xlfn.IFS(H7461&lt;100000,"Low",AND(H7461&gt;=100000,H7461&lt;250000),"Medium",H7461&gt;=250000,"High")</f>
        <v>High</v>
      </c>
      <c r="M7461" s="107" t="str">
        <f>IF(H7461&lt;100000,"Low",IF(AND(H7461&gt;=100000,H7461&lt;250000),"Medium","High"))</f>
        <v>High</v>
      </c>
    </row>
    <row r="7462" spans="1:13" x14ac:dyDescent="0.4">
      <c r="A7462" s="109" t="s">
        <v>6046</v>
      </c>
      <c r="B7462" s="109" t="s">
        <v>9327</v>
      </c>
      <c r="C7462" s="109" t="s">
        <v>100</v>
      </c>
      <c r="D7462" s="109" t="s">
        <v>104</v>
      </c>
      <c r="E7462" s="109" t="s">
        <v>8772</v>
      </c>
      <c r="F7462" s="109" t="s">
        <v>99</v>
      </c>
      <c r="G7462" s="109" t="s">
        <v>6049</v>
      </c>
      <c r="H7462" s="107">
        <v>299158</v>
      </c>
      <c r="I7462" s="109">
        <v>3</v>
      </c>
      <c r="J7462" s="108">
        <v>347138</v>
      </c>
      <c r="K7462" s="107" t="str">
        <f>IF(J7462&gt;0,"Untung","Rugi")</f>
        <v>Untung</v>
      </c>
      <c r="L7462" s="107" t="str">
        <f t="array" ref="L7462">_xlfn.IFS(H7462&lt;100000,"Low",AND(H7462&gt;=100000,H7462&lt;250000),"Medium",H7462&gt;=250000,"High")</f>
        <v>High</v>
      </c>
      <c r="M7462" s="107" t="str">
        <f>IF(H7462&lt;100000,"Low",IF(AND(H7462&gt;=100000,H7462&lt;250000),"Medium","High"))</f>
        <v>High</v>
      </c>
    </row>
    <row r="7463" spans="1:13" x14ac:dyDescent="0.4">
      <c r="A7463" s="109" t="s">
        <v>6046</v>
      </c>
      <c r="B7463" s="109" t="s">
        <v>9326</v>
      </c>
      <c r="C7463" s="109" t="s">
        <v>100</v>
      </c>
      <c r="D7463" s="109" t="s">
        <v>104</v>
      </c>
      <c r="E7463" s="109" t="s">
        <v>7519</v>
      </c>
      <c r="F7463" s="109" t="s">
        <v>95</v>
      </c>
      <c r="G7463" s="109" t="s">
        <v>6017</v>
      </c>
      <c r="H7463" s="107">
        <v>176647</v>
      </c>
      <c r="I7463" s="109">
        <v>2</v>
      </c>
      <c r="J7463" s="108">
        <v>216668</v>
      </c>
      <c r="K7463" s="107" t="str">
        <f>IF(J7463&gt;0,"Untung","Rugi")</f>
        <v>Untung</v>
      </c>
      <c r="L7463" s="107" t="str">
        <f t="array" ref="L7463">_xlfn.IFS(H7463&lt;100000,"Low",AND(H7463&gt;=100000,H7463&lt;250000),"Medium",H7463&gt;=250000,"High")</f>
        <v>Medium</v>
      </c>
      <c r="M7463" s="107" t="str">
        <f>IF(H7463&lt;100000,"Low",IF(AND(H7463&gt;=100000,H7463&lt;250000),"Medium","High"))</f>
        <v>Medium</v>
      </c>
    </row>
    <row r="7464" spans="1:13" x14ac:dyDescent="0.4">
      <c r="A7464" s="109" t="s">
        <v>6046</v>
      </c>
      <c r="B7464" s="109" t="s">
        <v>9325</v>
      </c>
      <c r="C7464" s="109" t="s">
        <v>1051</v>
      </c>
      <c r="D7464" s="109" t="s">
        <v>96</v>
      </c>
      <c r="E7464" s="109" t="s">
        <v>6312</v>
      </c>
      <c r="F7464" s="109" t="s">
        <v>95</v>
      </c>
      <c r="G7464" s="109" t="s">
        <v>6039</v>
      </c>
      <c r="H7464" s="107">
        <v>195684</v>
      </c>
      <c r="I7464" s="109">
        <v>6</v>
      </c>
      <c r="J7464" s="108">
        <v>221105</v>
      </c>
      <c r="K7464" s="107" t="str">
        <f>IF(J7464&gt;0,"Untung","Rugi")</f>
        <v>Untung</v>
      </c>
      <c r="L7464" s="107" t="str">
        <f t="array" ref="L7464">_xlfn.IFS(H7464&lt;100000,"Low",AND(H7464&gt;=100000,H7464&lt;250000),"Medium",H7464&gt;=250000,"High")</f>
        <v>Medium</v>
      </c>
      <c r="M7464" s="107" t="str">
        <f>IF(H7464&lt;100000,"Low",IF(AND(H7464&gt;=100000,H7464&lt;250000),"Medium","High"))</f>
        <v>Medium</v>
      </c>
    </row>
    <row r="7465" spans="1:13" x14ac:dyDescent="0.4">
      <c r="A7465" s="109" t="s">
        <v>6016</v>
      </c>
      <c r="B7465" s="109" t="s">
        <v>9324</v>
      </c>
      <c r="C7465" s="109" t="s">
        <v>1051</v>
      </c>
      <c r="D7465" s="109" t="s">
        <v>96</v>
      </c>
      <c r="E7465" s="109" t="s">
        <v>8092</v>
      </c>
      <c r="F7465" s="109" t="s">
        <v>6021</v>
      </c>
      <c r="G7465" s="109" t="s">
        <v>6020</v>
      </c>
      <c r="H7465" s="107">
        <v>332042</v>
      </c>
      <c r="I7465" s="109">
        <v>4</v>
      </c>
      <c r="J7465" s="108">
        <v>60657</v>
      </c>
      <c r="K7465" s="107" t="str">
        <f>IF(J7465&gt;0,"Untung","Rugi")</f>
        <v>Untung</v>
      </c>
      <c r="L7465" s="107" t="str">
        <f t="array" ref="L7465">_xlfn.IFS(H7465&lt;100000,"Low",AND(H7465&gt;=100000,H7465&lt;250000),"Medium",H7465&gt;=250000,"High")</f>
        <v>High</v>
      </c>
      <c r="M7465" s="107" t="str">
        <f>IF(H7465&lt;100000,"Low",IF(AND(H7465&gt;=100000,H7465&lt;250000),"Medium","High"))</f>
        <v>High</v>
      </c>
    </row>
    <row r="7466" spans="1:13" x14ac:dyDescent="0.4">
      <c r="A7466" s="109" t="s">
        <v>6016</v>
      </c>
      <c r="B7466" s="109" t="s">
        <v>9323</v>
      </c>
      <c r="C7466" s="109" t="s">
        <v>1051</v>
      </c>
      <c r="D7466" s="109" t="s">
        <v>96</v>
      </c>
      <c r="E7466" s="109" t="s">
        <v>6400</v>
      </c>
      <c r="F7466" s="109" t="s">
        <v>99</v>
      </c>
      <c r="G7466" s="109" t="s">
        <v>6109</v>
      </c>
      <c r="H7466" s="107">
        <v>57209</v>
      </c>
      <c r="I7466" s="109">
        <v>7</v>
      </c>
      <c r="J7466" s="108">
        <v>-6885</v>
      </c>
      <c r="K7466" s="107" t="str">
        <f>IF(J7466&gt;0,"Untung","Rugi")</f>
        <v>Rugi</v>
      </c>
      <c r="L7466" s="107" t="str">
        <f t="array" ref="L7466">_xlfn.IFS(H7466&lt;100000,"Low",AND(H7466&gt;=100000,H7466&lt;250000),"Medium",H7466&gt;=250000,"High")</f>
        <v>Low</v>
      </c>
      <c r="M7466" s="107" t="str">
        <f>IF(H7466&lt;100000,"Low",IF(AND(H7466&gt;=100000,H7466&lt;250000),"Medium","High"))</f>
        <v>Low</v>
      </c>
    </row>
    <row r="7467" spans="1:13" x14ac:dyDescent="0.4">
      <c r="A7467" s="109" t="s">
        <v>6081</v>
      </c>
      <c r="B7467" s="109" t="s">
        <v>9322</v>
      </c>
      <c r="C7467" s="109" t="s">
        <v>1064</v>
      </c>
      <c r="D7467" s="109" t="s">
        <v>106</v>
      </c>
      <c r="E7467" s="109" t="s">
        <v>8658</v>
      </c>
      <c r="F7467" s="109" t="s">
        <v>95</v>
      </c>
      <c r="G7467" s="109" t="s">
        <v>6017</v>
      </c>
      <c r="H7467" s="107">
        <v>443595</v>
      </c>
      <c r="I7467" s="109">
        <v>5</v>
      </c>
      <c r="J7467" s="108">
        <v>235587</v>
      </c>
      <c r="K7467" s="107" t="str">
        <f>IF(J7467&gt;0,"Untung","Rugi")</f>
        <v>Untung</v>
      </c>
      <c r="L7467" s="107" t="str">
        <f t="array" ref="L7467">_xlfn.IFS(H7467&lt;100000,"Low",AND(H7467&gt;=100000,H7467&lt;250000),"Medium",H7467&gt;=250000,"High")</f>
        <v>High</v>
      </c>
      <c r="M7467" s="107" t="str">
        <f>IF(H7467&lt;100000,"Low",IF(AND(H7467&gt;=100000,H7467&lt;250000),"Medium","High"))</f>
        <v>High</v>
      </c>
    </row>
    <row r="7468" spans="1:13" x14ac:dyDescent="0.4">
      <c r="A7468" s="109" t="s">
        <v>6046</v>
      </c>
      <c r="B7468" s="109" t="s">
        <v>9321</v>
      </c>
      <c r="C7468" s="109" t="s">
        <v>1064</v>
      </c>
      <c r="D7468" s="109" t="s">
        <v>106</v>
      </c>
      <c r="E7468" s="109" t="s">
        <v>7643</v>
      </c>
      <c r="F7468" s="109" t="s">
        <v>95</v>
      </c>
      <c r="G7468" s="109" t="s">
        <v>6052</v>
      </c>
      <c r="H7468" s="107">
        <v>121871</v>
      </c>
      <c r="I7468" s="109">
        <v>4</v>
      </c>
      <c r="J7468" s="108">
        <v>-342</v>
      </c>
      <c r="K7468" s="107" t="str">
        <f>IF(J7468&gt;0,"Untung","Rugi")</f>
        <v>Rugi</v>
      </c>
      <c r="L7468" s="107" t="str">
        <f t="array" ref="L7468">_xlfn.IFS(H7468&lt;100000,"Low",AND(H7468&gt;=100000,H7468&lt;250000),"Medium",H7468&gt;=250000,"High")</f>
        <v>Medium</v>
      </c>
      <c r="M7468" s="107" t="str">
        <f>IF(H7468&lt;100000,"Low",IF(AND(H7468&gt;=100000,H7468&lt;250000),"Medium","High"))</f>
        <v>Medium</v>
      </c>
    </row>
    <row r="7469" spans="1:13" x14ac:dyDescent="0.4">
      <c r="A7469" s="109" t="s">
        <v>6046</v>
      </c>
      <c r="B7469" s="109" t="s">
        <v>9320</v>
      </c>
      <c r="C7469" s="109" t="s">
        <v>1064</v>
      </c>
      <c r="D7469" s="109" t="s">
        <v>102</v>
      </c>
      <c r="E7469" s="109" t="s">
        <v>9319</v>
      </c>
      <c r="F7469" s="109" t="s">
        <v>6021</v>
      </c>
      <c r="G7469" s="109" t="s">
        <v>6146</v>
      </c>
      <c r="H7469" s="107">
        <v>412567</v>
      </c>
      <c r="I7469" s="109">
        <v>2</v>
      </c>
      <c r="J7469" s="108">
        <v>139443</v>
      </c>
      <c r="K7469" s="107" t="str">
        <f>IF(J7469&gt;0,"Untung","Rugi")</f>
        <v>Untung</v>
      </c>
      <c r="L7469" s="107" t="str">
        <f t="array" ref="L7469">_xlfn.IFS(H7469&lt;100000,"Low",AND(H7469&gt;=100000,H7469&lt;250000),"Medium",H7469&gt;=250000,"High")</f>
        <v>High</v>
      </c>
      <c r="M7469" s="107" t="str">
        <f>IF(H7469&lt;100000,"Low",IF(AND(H7469&gt;=100000,H7469&lt;250000),"Medium","High"))</f>
        <v>High</v>
      </c>
    </row>
    <row r="7470" spans="1:13" x14ac:dyDescent="0.4">
      <c r="A7470" s="109" t="s">
        <v>6016</v>
      </c>
      <c r="B7470" s="109" t="s">
        <v>9318</v>
      </c>
      <c r="C7470" s="109" t="s">
        <v>1064</v>
      </c>
      <c r="D7470" s="109" t="s">
        <v>102</v>
      </c>
      <c r="E7470" s="109" t="s">
        <v>7523</v>
      </c>
      <c r="F7470" s="109" t="s">
        <v>95</v>
      </c>
      <c r="G7470" s="109" t="s">
        <v>6116</v>
      </c>
      <c r="H7470" s="107">
        <v>178235</v>
      </c>
      <c r="I7470" s="109">
        <v>1</v>
      </c>
      <c r="J7470" s="108">
        <v>108130</v>
      </c>
      <c r="K7470" s="107" t="str">
        <f>IF(J7470&gt;0,"Untung","Rugi")</f>
        <v>Untung</v>
      </c>
      <c r="L7470" s="107" t="str">
        <f t="array" ref="L7470">_xlfn.IFS(H7470&lt;100000,"Low",AND(H7470&gt;=100000,H7470&lt;250000),"Medium",H7470&gt;=250000,"High")</f>
        <v>Medium</v>
      </c>
      <c r="M7470" s="107" t="str">
        <f>IF(H7470&lt;100000,"Low",IF(AND(H7470&gt;=100000,H7470&lt;250000),"Medium","High"))</f>
        <v>Medium</v>
      </c>
    </row>
    <row r="7471" spans="1:13" x14ac:dyDescent="0.4">
      <c r="A7471" s="109" t="s">
        <v>6016</v>
      </c>
      <c r="B7471" s="109" t="s">
        <v>9317</v>
      </c>
      <c r="C7471" s="109" t="s">
        <v>1064</v>
      </c>
      <c r="D7471" s="109" t="s">
        <v>102</v>
      </c>
      <c r="E7471" s="109" t="s">
        <v>7352</v>
      </c>
      <c r="F7471" s="109" t="s">
        <v>95</v>
      </c>
      <c r="G7471" s="109" t="s">
        <v>6036</v>
      </c>
      <c r="H7471" s="107">
        <v>282040</v>
      </c>
      <c r="I7471" s="109">
        <v>3</v>
      </c>
      <c r="J7471" s="108">
        <v>53078</v>
      </c>
      <c r="K7471" s="107" t="str">
        <f>IF(J7471&gt;0,"Untung","Rugi")</f>
        <v>Untung</v>
      </c>
      <c r="L7471" s="107" t="str">
        <f t="array" ref="L7471">_xlfn.IFS(H7471&lt;100000,"Low",AND(H7471&gt;=100000,H7471&lt;250000),"Medium",H7471&gt;=250000,"High")</f>
        <v>High</v>
      </c>
      <c r="M7471" s="107" t="str">
        <f>IF(H7471&lt;100000,"Low",IF(AND(H7471&gt;=100000,H7471&lt;250000),"Medium","High"))</f>
        <v>High</v>
      </c>
    </row>
    <row r="7472" spans="1:13" x14ac:dyDescent="0.4">
      <c r="A7472" s="109" t="s">
        <v>6016</v>
      </c>
      <c r="B7472" s="109" t="s">
        <v>9316</v>
      </c>
      <c r="C7472" s="109" t="s">
        <v>1064</v>
      </c>
      <c r="D7472" s="109" t="s">
        <v>102</v>
      </c>
      <c r="E7472" s="109" t="s">
        <v>9315</v>
      </c>
      <c r="F7472" s="109" t="s">
        <v>95</v>
      </c>
      <c r="G7472" s="109" t="s">
        <v>6057</v>
      </c>
      <c r="H7472" s="107">
        <v>195807</v>
      </c>
      <c r="I7472" s="109">
        <v>6</v>
      </c>
      <c r="J7472" s="108">
        <v>387993</v>
      </c>
      <c r="K7472" s="107" t="str">
        <f>IF(J7472&gt;0,"Untung","Rugi")</f>
        <v>Untung</v>
      </c>
      <c r="L7472" s="107" t="str">
        <f t="array" ref="L7472">_xlfn.IFS(H7472&lt;100000,"Low",AND(H7472&gt;=100000,H7472&lt;250000),"Medium",H7472&gt;=250000,"High")</f>
        <v>Medium</v>
      </c>
      <c r="M7472" s="107" t="str">
        <f>IF(H7472&lt;100000,"Low",IF(AND(H7472&gt;=100000,H7472&lt;250000),"Medium","High"))</f>
        <v>Medium</v>
      </c>
    </row>
    <row r="7473" spans="1:13" x14ac:dyDescent="0.4">
      <c r="A7473" s="109" t="s">
        <v>6016</v>
      </c>
      <c r="B7473" s="109" t="s">
        <v>9314</v>
      </c>
      <c r="C7473" s="109" t="s">
        <v>1064</v>
      </c>
      <c r="D7473" s="109" t="s">
        <v>102</v>
      </c>
      <c r="E7473" s="109" t="s">
        <v>7313</v>
      </c>
      <c r="F7473" s="109" t="s">
        <v>99</v>
      </c>
      <c r="G7473" s="109" t="s">
        <v>6049</v>
      </c>
      <c r="H7473" s="107">
        <v>432812</v>
      </c>
      <c r="I7473" s="109">
        <v>2</v>
      </c>
      <c r="J7473" s="108">
        <v>136756</v>
      </c>
      <c r="K7473" s="107" t="str">
        <f>IF(J7473&gt;0,"Untung","Rugi")</f>
        <v>Untung</v>
      </c>
      <c r="L7473" s="107" t="str">
        <f t="array" ref="L7473">_xlfn.IFS(H7473&lt;100000,"Low",AND(H7473&gt;=100000,H7473&lt;250000),"Medium",H7473&gt;=250000,"High")</f>
        <v>High</v>
      </c>
      <c r="M7473" s="107" t="str">
        <f>IF(H7473&lt;100000,"Low",IF(AND(H7473&gt;=100000,H7473&lt;250000),"Medium","High"))</f>
        <v>High</v>
      </c>
    </row>
    <row r="7474" spans="1:13" x14ac:dyDescent="0.4">
      <c r="A7474" s="109" t="s">
        <v>6016</v>
      </c>
      <c r="B7474" s="109" t="s">
        <v>9313</v>
      </c>
      <c r="C7474" s="109" t="s">
        <v>1051</v>
      </c>
      <c r="D7474" s="109" t="s">
        <v>106</v>
      </c>
      <c r="E7474" s="109" t="s">
        <v>9312</v>
      </c>
      <c r="F7474" s="109" t="s">
        <v>95</v>
      </c>
      <c r="G7474" s="109" t="s">
        <v>6017</v>
      </c>
      <c r="H7474" s="107">
        <v>228436</v>
      </c>
      <c r="I7474" s="109">
        <v>2</v>
      </c>
      <c r="J7474" s="108">
        <v>218349</v>
      </c>
      <c r="K7474" s="107" t="str">
        <f>IF(J7474&gt;0,"Untung","Rugi")</f>
        <v>Untung</v>
      </c>
      <c r="L7474" s="107" t="str">
        <f t="array" ref="L7474">_xlfn.IFS(H7474&lt;100000,"Low",AND(H7474&gt;=100000,H7474&lt;250000),"Medium",H7474&gt;=250000,"High")</f>
        <v>Medium</v>
      </c>
      <c r="M7474" s="107" t="str">
        <f>IF(H7474&lt;100000,"Low",IF(AND(H7474&gt;=100000,H7474&lt;250000),"Medium","High"))</f>
        <v>Medium</v>
      </c>
    </row>
    <row r="7475" spans="1:13" x14ac:dyDescent="0.4">
      <c r="A7475" s="109" t="s">
        <v>6016</v>
      </c>
      <c r="B7475" s="109" t="s">
        <v>9309</v>
      </c>
      <c r="C7475" s="109" t="s">
        <v>1051</v>
      </c>
      <c r="D7475" s="109" t="s">
        <v>106</v>
      </c>
      <c r="E7475" s="109" t="s">
        <v>9311</v>
      </c>
      <c r="F7475" s="109" t="s">
        <v>6021</v>
      </c>
      <c r="G7475" s="109" t="s">
        <v>6020</v>
      </c>
      <c r="H7475" s="107">
        <v>414966</v>
      </c>
      <c r="I7475" s="109">
        <v>3</v>
      </c>
      <c r="J7475" s="108">
        <v>390880</v>
      </c>
      <c r="K7475" s="107" t="str">
        <f>IF(J7475&gt;0,"Untung","Rugi")</f>
        <v>Untung</v>
      </c>
      <c r="L7475" s="107" t="str">
        <f t="array" ref="L7475">_xlfn.IFS(H7475&lt;100000,"Low",AND(H7475&gt;=100000,H7475&lt;250000),"Medium",H7475&gt;=250000,"High")</f>
        <v>High</v>
      </c>
      <c r="M7475" s="107" t="str">
        <f>IF(H7475&lt;100000,"Low",IF(AND(H7475&gt;=100000,H7475&lt;250000),"Medium","High"))</f>
        <v>High</v>
      </c>
    </row>
    <row r="7476" spans="1:13" x14ac:dyDescent="0.4">
      <c r="A7476" s="109" t="s">
        <v>6016</v>
      </c>
      <c r="B7476" s="109" t="s">
        <v>9310</v>
      </c>
      <c r="C7476" s="109" t="s">
        <v>1051</v>
      </c>
      <c r="D7476" s="109" t="s">
        <v>106</v>
      </c>
      <c r="E7476" s="109" t="s">
        <v>9074</v>
      </c>
      <c r="F7476" s="109" t="s">
        <v>99</v>
      </c>
      <c r="G7476" s="109" t="s">
        <v>6049</v>
      </c>
      <c r="H7476" s="107">
        <v>416956</v>
      </c>
      <c r="I7476" s="109">
        <v>4</v>
      </c>
      <c r="J7476" s="108">
        <v>-45546</v>
      </c>
      <c r="K7476" s="107" t="str">
        <f>IF(J7476&gt;0,"Untung","Rugi")</f>
        <v>Rugi</v>
      </c>
      <c r="L7476" s="107" t="str">
        <f t="array" ref="L7476">_xlfn.IFS(H7476&lt;100000,"Low",AND(H7476&gt;=100000,H7476&lt;250000),"Medium",H7476&gt;=250000,"High")</f>
        <v>High</v>
      </c>
      <c r="M7476" s="107" t="str">
        <f>IF(H7476&lt;100000,"Low",IF(AND(H7476&gt;=100000,H7476&lt;250000),"Medium","High"))</f>
        <v>High</v>
      </c>
    </row>
    <row r="7477" spans="1:13" x14ac:dyDescent="0.4">
      <c r="A7477" s="109" t="s">
        <v>6016</v>
      </c>
      <c r="B7477" s="109" t="s">
        <v>9309</v>
      </c>
      <c r="C7477" s="109" t="s">
        <v>1051</v>
      </c>
      <c r="D7477" s="109" t="s">
        <v>106</v>
      </c>
      <c r="E7477" s="109" t="s">
        <v>7591</v>
      </c>
      <c r="F7477" s="109" t="s">
        <v>6021</v>
      </c>
      <c r="G7477" s="109" t="s">
        <v>6031</v>
      </c>
      <c r="H7477" s="107">
        <v>128978</v>
      </c>
      <c r="I7477" s="109">
        <v>3</v>
      </c>
      <c r="J7477" s="108">
        <v>232432</v>
      </c>
      <c r="K7477" s="107" t="str">
        <f>IF(J7477&gt;0,"Untung","Rugi")</f>
        <v>Untung</v>
      </c>
      <c r="L7477" s="107" t="str">
        <f t="array" ref="L7477">_xlfn.IFS(H7477&lt;100000,"Low",AND(H7477&gt;=100000,H7477&lt;250000),"Medium",H7477&gt;=250000,"High")</f>
        <v>Medium</v>
      </c>
      <c r="M7477" s="107" t="str">
        <f>IF(H7477&lt;100000,"Low",IF(AND(H7477&gt;=100000,H7477&lt;250000),"Medium","High"))</f>
        <v>Medium</v>
      </c>
    </row>
    <row r="7478" spans="1:13" x14ac:dyDescent="0.4">
      <c r="A7478" s="109" t="s">
        <v>6016</v>
      </c>
      <c r="B7478" s="109" t="s">
        <v>9308</v>
      </c>
      <c r="C7478" s="109" t="s">
        <v>1051</v>
      </c>
      <c r="D7478" s="109" t="s">
        <v>106</v>
      </c>
      <c r="E7478" s="109" t="s">
        <v>8377</v>
      </c>
      <c r="F7478" s="109" t="s">
        <v>95</v>
      </c>
      <c r="G7478" s="109" t="s">
        <v>6062</v>
      </c>
      <c r="H7478" s="107">
        <v>61904</v>
      </c>
      <c r="I7478" s="109">
        <v>3</v>
      </c>
      <c r="J7478" s="108">
        <v>243381</v>
      </c>
      <c r="K7478" s="107" t="str">
        <f>IF(J7478&gt;0,"Untung","Rugi")</f>
        <v>Untung</v>
      </c>
      <c r="L7478" s="107" t="str">
        <f t="array" ref="L7478">_xlfn.IFS(H7478&lt;100000,"Low",AND(H7478&gt;=100000,H7478&lt;250000),"Medium",H7478&gt;=250000,"High")</f>
        <v>Low</v>
      </c>
      <c r="M7478" s="107" t="str">
        <f>IF(H7478&lt;100000,"Low",IF(AND(H7478&gt;=100000,H7478&lt;250000),"Medium","High"))</f>
        <v>Low</v>
      </c>
    </row>
    <row r="7479" spans="1:13" x14ac:dyDescent="0.4">
      <c r="A7479" s="109" t="s">
        <v>6016</v>
      </c>
      <c r="B7479" s="109" t="s">
        <v>9307</v>
      </c>
      <c r="C7479" s="109" t="s">
        <v>100</v>
      </c>
      <c r="D7479" s="109" t="s">
        <v>96</v>
      </c>
      <c r="E7479" s="109" t="s">
        <v>6088</v>
      </c>
      <c r="F7479" s="109" t="s">
        <v>95</v>
      </c>
      <c r="G7479" s="109" t="s">
        <v>6062</v>
      </c>
      <c r="H7479" s="107">
        <v>114360</v>
      </c>
      <c r="I7479" s="109">
        <v>2</v>
      </c>
      <c r="J7479" s="108">
        <v>449000</v>
      </c>
      <c r="K7479" s="107" t="str">
        <f>IF(J7479&gt;0,"Untung","Rugi")</f>
        <v>Untung</v>
      </c>
      <c r="L7479" s="107" t="str">
        <f t="array" ref="L7479">_xlfn.IFS(H7479&lt;100000,"Low",AND(H7479&gt;=100000,H7479&lt;250000),"Medium",H7479&gt;=250000,"High")</f>
        <v>Medium</v>
      </c>
      <c r="M7479" s="107" t="str">
        <f>IF(H7479&lt;100000,"Low",IF(AND(H7479&gt;=100000,H7479&lt;250000),"Medium","High"))</f>
        <v>Medium</v>
      </c>
    </row>
    <row r="7480" spans="1:13" x14ac:dyDescent="0.4">
      <c r="A7480" s="109" t="s">
        <v>6016</v>
      </c>
      <c r="B7480" s="109" t="s">
        <v>9306</v>
      </c>
      <c r="C7480" s="109" t="s">
        <v>1051</v>
      </c>
      <c r="D7480" s="109" t="s">
        <v>102</v>
      </c>
      <c r="E7480" s="109" t="s">
        <v>9297</v>
      </c>
      <c r="F7480" s="109" t="s">
        <v>6021</v>
      </c>
      <c r="G7480" s="109" t="s">
        <v>6031</v>
      </c>
      <c r="H7480" s="107">
        <v>403803</v>
      </c>
      <c r="I7480" s="109">
        <v>3</v>
      </c>
      <c r="J7480" s="108">
        <v>426953</v>
      </c>
      <c r="K7480" s="107" t="str">
        <f>IF(J7480&gt;0,"Untung","Rugi")</f>
        <v>Untung</v>
      </c>
      <c r="L7480" s="107" t="str">
        <f t="array" ref="L7480">_xlfn.IFS(H7480&lt;100000,"Low",AND(H7480&gt;=100000,H7480&lt;250000),"Medium",H7480&gt;=250000,"High")</f>
        <v>High</v>
      </c>
      <c r="M7480" s="107" t="str">
        <f>IF(H7480&lt;100000,"Low",IF(AND(H7480&gt;=100000,H7480&lt;250000),"Medium","High"))</f>
        <v>High</v>
      </c>
    </row>
    <row r="7481" spans="1:13" x14ac:dyDescent="0.4">
      <c r="A7481" s="109" t="s">
        <v>6016</v>
      </c>
      <c r="B7481" s="109" t="s">
        <v>9305</v>
      </c>
      <c r="C7481" s="109" t="s">
        <v>1051</v>
      </c>
      <c r="D7481" s="109" t="s">
        <v>102</v>
      </c>
      <c r="E7481" s="109" t="s">
        <v>9304</v>
      </c>
      <c r="F7481" s="109" t="s">
        <v>95</v>
      </c>
      <c r="G7481" s="109" t="s">
        <v>6052</v>
      </c>
      <c r="H7481" s="107">
        <v>213733</v>
      </c>
      <c r="I7481" s="109">
        <v>3</v>
      </c>
      <c r="J7481" s="108">
        <v>237904</v>
      </c>
      <c r="K7481" s="107" t="str">
        <f>IF(J7481&gt;0,"Untung","Rugi")</f>
        <v>Untung</v>
      </c>
      <c r="L7481" s="107" t="str">
        <f t="array" ref="L7481">_xlfn.IFS(H7481&lt;100000,"Low",AND(H7481&gt;=100000,H7481&lt;250000),"Medium",H7481&gt;=250000,"High")</f>
        <v>Medium</v>
      </c>
      <c r="M7481" s="107" t="str">
        <f>IF(H7481&lt;100000,"Low",IF(AND(H7481&gt;=100000,H7481&lt;250000),"Medium","High"))</f>
        <v>Medium</v>
      </c>
    </row>
    <row r="7482" spans="1:13" x14ac:dyDescent="0.4">
      <c r="A7482" s="109" t="s">
        <v>6016</v>
      </c>
      <c r="B7482" s="109" t="s">
        <v>9303</v>
      </c>
      <c r="C7482" s="109" t="s">
        <v>1051</v>
      </c>
      <c r="D7482" s="109" t="s">
        <v>96</v>
      </c>
      <c r="E7482" s="109" t="s">
        <v>7779</v>
      </c>
      <c r="F7482" s="109" t="s">
        <v>6021</v>
      </c>
      <c r="G7482" s="109" t="s">
        <v>6020</v>
      </c>
      <c r="H7482" s="107">
        <v>157808</v>
      </c>
      <c r="I7482" s="109">
        <v>5</v>
      </c>
      <c r="J7482" s="108">
        <v>60617</v>
      </c>
      <c r="K7482" s="107" t="str">
        <f>IF(J7482&gt;0,"Untung","Rugi")</f>
        <v>Untung</v>
      </c>
      <c r="L7482" s="107" t="str">
        <f t="array" ref="L7482">_xlfn.IFS(H7482&lt;100000,"Low",AND(H7482&gt;=100000,H7482&lt;250000),"Medium",H7482&gt;=250000,"High")</f>
        <v>Medium</v>
      </c>
      <c r="M7482" s="107" t="str">
        <f>IF(H7482&lt;100000,"Low",IF(AND(H7482&gt;=100000,H7482&lt;250000),"Medium","High"))</f>
        <v>Medium</v>
      </c>
    </row>
    <row r="7483" spans="1:13" x14ac:dyDescent="0.4">
      <c r="A7483" s="109" t="s">
        <v>6016</v>
      </c>
      <c r="B7483" s="109" t="s">
        <v>9302</v>
      </c>
      <c r="C7483" s="109" t="s">
        <v>1051</v>
      </c>
      <c r="D7483" s="109" t="s">
        <v>104</v>
      </c>
      <c r="E7483" s="109" t="s">
        <v>6611</v>
      </c>
      <c r="F7483" s="109" t="s">
        <v>99</v>
      </c>
      <c r="G7483" s="109" t="s">
        <v>6024</v>
      </c>
      <c r="H7483" s="107">
        <v>216737</v>
      </c>
      <c r="I7483" s="109">
        <v>3</v>
      </c>
      <c r="J7483" s="108">
        <v>281355</v>
      </c>
      <c r="K7483" s="107" t="str">
        <f>IF(J7483&gt;0,"Untung","Rugi")</f>
        <v>Untung</v>
      </c>
      <c r="L7483" s="107" t="str">
        <f t="array" ref="L7483">_xlfn.IFS(H7483&lt;100000,"Low",AND(H7483&gt;=100000,H7483&lt;250000),"Medium",H7483&gt;=250000,"High")</f>
        <v>Medium</v>
      </c>
      <c r="M7483" s="107" t="str">
        <f>IF(H7483&lt;100000,"Low",IF(AND(H7483&gt;=100000,H7483&lt;250000),"Medium","High"))</f>
        <v>Medium</v>
      </c>
    </row>
    <row r="7484" spans="1:13" x14ac:dyDescent="0.4">
      <c r="A7484" s="109" t="s">
        <v>6027</v>
      </c>
      <c r="B7484" s="109" t="s">
        <v>9301</v>
      </c>
      <c r="C7484" s="109" t="s">
        <v>1051</v>
      </c>
      <c r="D7484" s="109" t="s">
        <v>104</v>
      </c>
      <c r="E7484" s="109" t="s">
        <v>8717</v>
      </c>
      <c r="F7484" s="109" t="s">
        <v>95</v>
      </c>
      <c r="G7484" s="109" t="s">
        <v>6116</v>
      </c>
      <c r="H7484" s="107">
        <v>245088</v>
      </c>
      <c r="I7484" s="109">
        <v>2</v>
      </c>
      <c r="J7484" s="108">
        <v>106994</v>
      </c>
      <c r="K7484" s="107" t="str">
        <f>IF(J7484&gt;0,"Untung","Rugi")</f>
        <v>Untung</v>
      </c>
      <c r="L7484" s="107" t="str">
        <f t="array" ref="L7484">_xlfn.IFS(H7484&lt;100000,"Low",AND(H7484&gt;=100000,H7484&lt;250000),"Medium",H7484&gt;=250000,"High")</f>
        <v>Medium</v>
      </c>
      <c r="M7484" s="107" t="str">
        <f>IF(H7484&lt;100000,"Low",IF(AND(H7484&gt;=100000,H7484&lt;250000),"Medium","High"))</f>
        <v>Medium</v>
      </c>
    </row>
    <row r="7485" spans="1:13" x14ac:dyDescent="0.4">
      <c r="A7485" s="109" t="s">
        <v>6027</v>
      </c>
      <c r="B7485" s="109" t="s">
        <v>9300</v>
      </c>
      <c r="C7485" s="109" t="s">
        <v>1051</v>
      </c>
      <c r="D7485" s="109" t="s">
        <v>104</v>
      </c>
      <c r="E7485" s="109" t="s">
        <v>8022</v>
      </c>
      <c r="F7485" s="109" t="s">
        <v>95</v>
      </c>
      <c r="G7485" s="109" t="s">
        <v>6017</v>
      </c>
      <c r="H7485" s="107">
        <v>390574</v>
      </c>
      <c r="I7485" s="109">
        <v>3</v>
      </c>
      <c r="J7485" s="108">
        <v>-152070</v>
      </c>
      <c r="K7485" s="107" t="str">
        <f>IF(J7485&gt;0,"Untung","Rugi")</f>
        <v>Rugi</v>
      </c>
      <c r="L7485" s="107" t="str">
        <f t="array" ref="L7485">_xlfn.IFS(H7485&lt;100000,"Low",AND(H7485&gt;=100000,H7485&lt;250000),"Medium",H7485&gt;=250000,"High")</f>
        <v>High</v>
      </c>
      <c r="M7485" s="107" t="str">
        <f>IF(H7485&lt;100000,"Low",IF(AND(H7485&gt;=100000,H7485&lt;250000),"Medium","High"))</f>
        <v>High</v>
      </c>
    </row>
    <row r="7486" spans="1:13" x14ac:dyDescent="0.4">
      <c r="A7486" s="109" t="s">
        <v>6027</v>
      </c>
      <c r="B7486" s="109" t="s">
        <v>9299</v>
      </c>
      <c r="C7486" s="109" t="s">
        <v>1051</v>
      </c>
      <c r="D7486" s="109" t="s">
        <v>96</v>
      </c>
      <c r="E7486" s="109" t="s">
        <v>7453</v>
      </c>
      <c r="F7486" s="109" t="s">
        <v>95</v>
      </c>
      <c r="G7486" s="109" t="s">
        <v>6013</v>
      </c>
      <c r="H7486" s="107">
        <v>285005</v>
      </c>
      <c r="I7486" s="109">
        <v>6</v>
      </c>
      <c r="J7486" s="108">
        <v>146833</v>
      </c>
      <c r="K7486" s="107" t="str">
        <f>IF(J7486&gt;0,"Untung","Rugi")</f>
        <v>Untung</v>
      </c>
      <c r="L7486" s="107" t="str">
        <f t="array" ref="L7486">_xlfn.IFS(H7486&lt;100000,"Low",AND(H7486&gt;=100000,H7486&lt;250000),"Medium",H7486&gt;=250000,"High")</f>
        <v>High</v>
      </c>
      <c r="M7486" s="107" t="str">
        <f>IF(H7486&lt;100000,"Low",IF(AND(H7486&gt;=100000,H7486&lt;250000),"Medium","High"))</f>
        <v>High</v>
      </c>
    </row>
    <row r="7487" spans="1:13" x14ac:dyDescent="0.4">
      <c r="A7487" s="109" t="s">
        <v>6046</v>
      </c>
      <c r="B7487" s="109" t="s">
        <v>9298</v>
      </c>
      <c r="C7487" s="109" t="s">
        <v>1051</v>
      </c>
      <c r="D7487" s="109" t="s">
        <v>102</v>
      </c>
      <c r="E7487" s="109" t="s">
        <v>9297</v>
      </c>
      <c r="F7487" s="109" t="s">
        <v>6021</v>
      </c>
      <c r="G7487" s="109" t="s">
        <v>6031</v>
      </c>
      <c r="H7487" s="107">
        <v>254466</v>
      </c>
      <c r="I7487" s="109">
        <v>3</v>
      </c>
      <c r="J7487" s="108">
        <v>93242</v>
      </c>
      <c r="K7487" s="107" t="str">
        <f>IF(J7487&gt;0,"Untung","Rugi")</f>
        <v>Untung</v>
      </c>
      <c r="L7487" s="107" t="str">
        <f t="array" ref="L7487">_xlfn.IFS(H7487&lt;100000,"Low",AND(H7487&gt;=100000,H7487&lt;250000),"Medium",H7487&gt;=250000,"High")</f>
        <v>High</v>
      </c>
      <c r="M7487" s="107" t="str">
        <f>IF(H7487&lt;100000,"Low",IF(AND(H7487&gt;=100000,H7487&lt;250000),"Medium","High"))</f>
        <v>High</v>
      </c>
    </row>
    <row r="7488" spans="1:13" x14ac:dyDescent="0.4">
      <c r="A7488" s="109" t="s">
        <v>6016</v>
      </c>
      <c r="B7488" s="109" t="s">
        <v>9296</v>
      </c>
      <c r="C7488" s="109" t="s">
        <v>100</v>
      </c>
      <c r="D7488" s="109" t="s">
        <v>96</v>
      </c>
      <c r="E7488" s="109" t="s">
        <v>6018</v>
      </c>
      <c r="F7488" s="109" t="s">
        <v>95</v>
      </c>
      <c r="G7488" s="109" t="s">
        <v>6017</v>
      </c>
      <c r="H7488" s="107">
        <v>391993</v>
      </c>
      <c r="I7488" s="109">
        <v>5</v>
      </c>
      <c r="J7488" s="108">
        <v>325922</v>
      </c>
      <c r="K7488" s="107" t="str">
        <f>IF(J7488&gt;0,"Untung","Rugi")</f>
        <v>Untung</v>
      </c>
      <c r="L7488" s="107" t="str">
        <f t="array" ref="L7488">_xlfn.IFS(H7488&lt;100000,"Low",AND(H7488&gt;=100000,H7488&lt;250000),"Medium",H7488&gt;=250000,"High")</f>
        <v>High</v>
      </c>
      <c r="M7488" s="107" t="str">
        <f>IF(H7488&lt;100000,"Low",IF(AND(H7488&gt;=100000,H7488&lt;250000),"Medium","High"))</f>
        <v>High</v>
      </c>
    </row>
    <row r="7489" spans="1:13" x14ac:dyDescent="0.4">
      <c r="A7489" s="109" t="s">
        <v>6016</v>
      </c>
      <c r="B7489" s="109" t="s">
        <v>9295</v>
      </c>
      <c r="C7489" s="109" t="s">
        <v>100</v>
      </c>
      <c r="D7489" s="109" t="s">
        <v>96</v>
      </c>
      <c r="E7489" s="109" t="s">
        <v>6592</v>
      </c>
      <c r="F7489" s="109" t="s">
        <v>95</v>
      </c>
      <c r="G7489" s="109" t="s">
        <v>6052</v>
      </c>
      <c r="H7489" s="107">
        <v>184722</v>
      </c>
      <c r="I7489" s="109">
        <v>2</v>
      </c>
      <c r="J7489" s="108">
        <v>-20066</v>
      </c>
      <c r="K7489" s="107" t="str">
        <f>IF(J7489&gt;0,"Untung","Rugi")</f>
        <v>Rugi</v>
      </c>
      <c r="L7489" s="107" t="str">
        <f t="array" ref="L7489">_xlfn.IFS(H7489&lt;100000,"Low",AND(H7489&gt;=100000,H7489&lt;250000),"Medium",H7489&gt;=250000,"High")</f>
        <v>Medium</v>
      </c>
      <c r="M7489" s="107" t="str">
        <f>IF(H7489&lt;100000,"Low",IF(AND(H7489&gt;=100000,H7489&lt;250000),"Medium","High"))</f>
        <v>Medium</v>
      </c>
    </row>
    <row r="7490" spans="1:13" x14ac:dyDescent="0.4">
      <c r="A7490" s="109" t="s">
        <v>6016</v>
      </c>
      <c r="B7490" s="109" t="s">
        <v>9294</v>
      </c>
      <c r="C7490" s="109" t="s">
        <v>100</v>
      </c>
      <c r="D7490" s="109" t="s">
        <v>96</v>
      </c>
      <c r="E7490" s="109" t="s">
        <v>7267</v>
      </c>
      <c r="F7490" s="109" t="s">
        <v>6021</v>
      </c>
      <c r="G7490" s="109" t="s">
        <v>6031</v>
      </c>
      <c r="H7490" s="107">
        <v>301890</v>
      </c>
      <c r="I7490" s="109">
        <v>4</v>
      </c>
      <c r="J7490" s="108">
        <v>-144277</v>
      </c>
      <c r="K7490" s="107" t="str">
        <f>IF(J7490&gt;0,"Untung","Rugi")</f>
        <v>Rugi</v>
      </c>
      <c r="L7490" s="107" t="str">
        <f t="array" ref="L7490">_xlfn.IFS(H7490&lt;100000,"Low",AND(H7490&gt;=100000,H7490&lt;250000),"Medium",H7490&gt;=250000,"High")</f>
        <v>High</v>
      </c>
      <c r="M7490" s="107" t="str">
        <f>IF(H7490&lt;100000,"Low",IF(AND(H7490&gt;=100000,H7490&lt;250000),"Medium","High"))</f>
        <v>High</v>
      </c>
    </row>
    <row r="7491" spans="1:13" x14ac:dyDescent="0.4">
      <c r="A7491" s="109" t="s">
        <v>6016</v>
      </c>
      <c r="B7491" s="109" t="s">
        <v>9293</v>
      </c>
      <c r="C7491" s="109" t="s">
        <v>100</v>
      </c>
      <c r="D7491" s="109" t="s">
        <v>102</v>
      </c>
      <c r="E7491" s="109" t="s">
        <v>9033</v>
      </c>
      <c r="F7491" s="109" t="s">
        <v>95</v>
      </c>
      <c r="G7491" s="109" t="s">
        <v>6062</v>
      </c>
      <c r="H7491" s="107">
        <v>50332</v>
      </c>
      <c r="I7491" s="109">
        <v>3</v>
      </c>
      <c r="J7491" s="108">
        <v>223039</v>
      </c>
      <c r="K7491" s="107" t="str">
        <f>IF(J7491&gt;0,"Untung","Rugi")</f>
        <v>Untung</v>
      </c>
      <c r="L7491" s="107" t="str">
        <f t="array" ref="L7491">_xlfn.IFS(H7491&lt;100000,"Low",AND(H7491&gt;=100000,H7491&lt;250000),"Medium",H7491&gt;=250000,"High")</f>
        <v>Low</v>
      </c>
      <c r="M7491" s="107" t="str">
        <f>IF(H7491&lt;100000,"Low",IF(AND(H7491&gt;=100000,H7491&lt;250000),"Medium","High"))</f>
        <v>Low</v>
      </c>
    </row>
    <row r="7492" spans="1:13" x14ac:dyDescent="0.4">
      <c r="A7492" s="109" t="s">
        <v>6016</v>
      </c>
      <c r="B7492" s="109" t="s">
        <v>9291</v>
      </c>
      <c r="C7492" s="109" t="s">
        <v>100</v>
      </c>
      <c r="D7492" s="109" t="s">
        <v>102</v>
      </c>
      <c r="E7492" s="109" t="s">
        <v>9292</v>
      </c>
      <c r="F7492" s="109" t="s">
        <v>95</v>
      </c>
      <c r="G7492" s="109" t="s">
        <v>6067</v>
      </c>
      <c r="H7492" s="107">
        <v>149174</v>
      </c>
      <c r="I7492" s="109">
        <v>2</v>
      </c>
      <c r="J7492" s="108">
        <v>376083</v>
      </c>
      <c r="K7492" s="107" t="str">
        <f>IF(J7492&gt;0,"Untung","Rugi")</f>
        <v>Untung</v>
      </c>
      <c r="L7492" s="107" t="str">
        <f t="array" ref="L7492">_xlfn.IFS(H7492&lt;100000,"Low",AND(H7492&gt;=100000,H7492&lt;250000),"Medium",H7492&gt;=250000,"High")</f>
        <v>Medium</v>
      </c>
      <c r="M7492" s="107" t="str">
        <f>IF(H7492&lt;100000,"Low",IF(AND(H7492&gt;=100000,H7492&lt;250000),"Medium","High"))</f>
        <v>Medium</v>
      </c>
    </row>
    <row r="7493" spans="1:13" x14ac:dyDescent="0.4">
      <c r="A7493" s="109" t="s">
        <v>6016</v>
      </c>
      <c r="B7493" s="109" t="s">
        <v>9291</v>
      </c>
      <c r="C7493" s="109" t="s">
        <v>100</v>
      </c>
      <c r="D7493" s="109" t="s">
        <v>102</v>
      </c>
      <c r="E7493" s="109" t="s">
        <v>6613</v>
      </c>
      <c r="F7493" s="109" t="s">
        <v>95</v>
      </c>
      <c r="G7493" s="109" t="s">
        <v>6052</v>
      </c>
      <c r="H7493" s="107">
        <v>129645</v>
      </c>
      <c r="I7493" s="109">
        <v>2</v>
      </c>
      <c r="J7493" s="108">
        <v>277957</v>
      </c>
      <c r="K7493" s="107" t="str">
        <f>IF(J7493&gt;0,"Untung","Rugi")</f>
        <v>Untung</v>
      </c>
      <c r="L7493" s="107" t="str">
        <f t="array" ref="L7493">_xlfn.IFS(H7493&lt;100000,"Low",AND(H7493&gt;=100000,H7493&lt;250000),"Medium",H7493&gt;=250000,"High")</f>
        <v>Medium</v>
      </c>
      <c r="M7493" s="107" t="str">
        <f>IF(H7493&lt;100000,"Low",IF(AND(H7493&gt;=100000,H7493&lt;250000),"Medium","High"))</f>
        <v>Medium</v>
      </c>
    </row>
    <row r="7494" spans="1:13" x14ac:dyDescent="0.4">
      <c r="A7494" s="109" t="s">
        <v>6016</v>
      </c>
      <c r="B7494" s="109" t="s">
        <v>9290</v>
      </c>
      <c r="C7494" s="109" t="s">
        <v>1064</v>
      </c>
      <c r="D7494" s="109" t="s">
        <v>96</v>
      </c>
      <c r="E7494" s="109" t="s">
        <v>6540</v>
      </c>
      <c r="F7494" s="109" t="s">
        <v>95</v>
      </c>
      <c r="G7494" s="109" t="s">
        <v>6013</v>
      </c>
      <c r="H7494" s="107">
        <v>161176</v>
      </c>
      <c r="I7494" s="109">
        <v>3</v>
      </c>
      <c r="J7494" s="108">
        <v>-337</v>
      </c>
      <c r="K7494" s="107" t="str">
        <f>IF(J7494&gt;0,"Untung","Rugi")</f>
        <v>Rugi</v>
      </c>
      <c r="L7494" s="107" t="str">
        <f t="array" ref="L7494">_xlfn.IFS(H7494&lt;100000,"Low",AND(H7494&gt;=100000,H7494&lt;250000),"Medium",H7494&gt;=250000,"High")</f>
        <v>Medium</v>
      </c>
      <c r="M7494" s="107" t="str">
        <f>IF(H7494&lt;100000,"Low",IF(AND(H7494&gt;=100000,H7494&lt;250000),"Medium","High"))</f>
        <v>Medium</v>
      </c>
    </row>
    <row r="7495" spans="1:13" x14ac:dyDescent="0.4">
      <c r="A7495" s="109" t="s">
        <v>6016</v>
      </c>
      <c r="B7495" s="109" t="s">
        <v>9289</v>
      </c>
      <c r="C7495" s="109" t="s">
        <v>100</v>
      </c>
      <c r="D7495" s="109" t="s">
        <v>106</v>
      </c>
      <c r="E7495" s="109" t="s">
        <v>7119</v>
      </c>
      <c r="F7495" s="109" t="s">
        <v>99</v>
      </c>
      <c r="G7495" s="109" t="s">
        <v>6109</v>
      </c>
      <c r="H7495" s="107">
        <v>157808</v>
      </c>
      <c r="I7495" s="109">
        <v>1</v>
      </c>
      <c r="J7495" s="108">
        <v>-154406</v>
      </c>
      <c r="K7495" s="107" t="str">
        <f>IF(J7495&gt;0,"Untung","Rugi")</f>
        <v>Rugi</v>
      </c>
      <c r="L7495" s="107" t="str">
        <f t="array" ref="L7495">_xlfn.IFS(H7495&lt;100000,"Low",AND(H7495&gt;=100000,H7495&lt;250000),"Medium",H7495&gt;=250000,"High")</f>
        <v>Medium</v>
      </c>
      <c r="M7495" s="107" t="str">
        <f>IF(H7495&lt;100000,"Low",IF(AND(H7495&gt;=100000,H7495&lt;250000),"Medium","High"))</f>
        <v>Medium</v>
      </c>
    </row>
    <row r="7496" spans="1:13" x14ac:dyDescent="0.4">
      <c r="A7496" s="109" t="s">
        <v>6016</v>
      </c>
      <c r="B7496" s="109" t="s">
        <v>9288</v>
      </c>
      <c r="C7496" s="109" t="s">
        <v>1051</v>
      </c>
      <c r="D7496" s="109" t="s">
        <v>102</v>
      </c>
      <c r="E7496" s="109" t="s">
        <v>7398</v>
      </c>
      <c r="F7496" s="109" t="s">
        <v>95</v>
      </c>
      <c r="G7496" s="109" t="s">
        <v>6013</v>
      </c>
      <c r="H7496" s="107">
        <v>180274</v>
      </c>
      <c r="I7496" s="109">
        <v>1</v>
      </c>
      <c r="J7496" s="108">
        <v>278847</v>
      </c>
      <c r="K7496" s="107" t="str">
        <f>IF(J7496&gt;0,"Untung","Rugi")</f>
        <v>Untung</v>
      </c>
      <c r="L7496" s="107" t="str">
        <f t="array" ref="L7496">_xlfn.IFS(H7496&lt;100000,"Low",AND(H7496&gt;=100000,H7496&lt;250000),"Medium",H7496&gt;=250000,"High")</f>
        <v>Medium</v>
      </c>
      <c r="M7496" s="107" t="str">
        <f>IF(H7496&lt;100000,"Low",IF(AND(H7496&gt;=100000,H7496&lt;250000),"Medium","High"))</f>
        <v>Medium</v>
      </c>
    </row>
    <row r="7497" spans="1:13" x14ac:dyDescent="0.4">
      <c r="A7497" s="109" t="s">
        <v>6016</v>
      </c>
      <c r="B7497" s="109" t="s">
        <v>9287</v>
      </c>
      <c r="C7497" s="109" t="s">
        <v>1051</v>
      </c>
      <c r="D7497" s="109" t="s">
        <v>102</v>
      </c>
      <c r="E7497" s="109" t="s">
        <v>6956</v>
      </c>
      <c r="F7497" s="109" t="s">
        <v>95</v>
      </c>
      <c r="G7497" s="109" t="s">
        <v>6116</v>
      </c>
      <c r="H7497" s="107">
        <v>337113</v>
      </c>
      <c r="I7497" s="109">
        <v>2</v>
      </c>
      <c r="J7497" s="108">
        <v>198358</v>
      </c>
      <c r="K7497" s="107" t="str">
        <f>IF(J7497&gt;0,"Untung","Rugi")</f>
        <v>Untung</v>
      </c>
      <c r="L7497" s="107" t="str">
        <f t="array" ref="L7497">_xlfn.IFS(H7497&lt;100000,"Low",AND(H7497&gt;=100000,H7497&lt;250000),"Medium",H7497&gt;=250000,"High")</f>
        <v>High</v>
      </c>
      <c r="M7497" s="107" t="str">
        <f>IF(H7497&lt;100000,"Low",IF(AND(H7497&gt;=100000,H7497&lt;250000),"Medium","High"))</f>
        <v>High</v>
      </c>
    </row>
    <row r="7498" spans="1:13" x14ac:dyDescent="0.4">
      <c r="A7498" s="109" t="s">
        <v>6016</v>
      </c>
      <c r="B7498" s="109" t="s">
        <v>9286</v>
      </c>
      <c r="C7498" s="109" t="s">
        <v>1051</v>
      </c>
      <c r="D7498" s="109" t="s">
        <v>102</v>
      </c>
      <c r="E7498" s="109" t="s">
        <v>6506</v>
      </c>
      <c r="F7498" s="109" t="s">
        <v>95</v>
      </c>
      <c r="G7498" s="109" t="s">
        <v>6116</v>
      </c>
      <c r="H7498" s="107">
        <v>442402</v>
      </c>
      <c r="I7498" s="109">
        <v>3</v>
      </c>
      <c r="J7498" s="108">
        <v>207339</v>
      </c>
      <c r="K7498" s="107" t="str">
        <f>IF(J7498&gt;0,"Untung","Rugi")</f>
        <v>Untung</v>
      </c>
      <c r="L7498" s="107" t="str">
        <f t="array" ref="L7498">_xlfn.IFS(H7498&lt;100000,"Low",AND(H7498&gt;=100000,H7498&lt;250000),"Medium",H7498&gt;=250000,"High")</f>
        <v>High</v>
      </c>
      <c r="M7498" s="107" t="str">
        <f>IF(H7498&lt;100000,"Low",IF(AND(H7498&gt;=100000,H7498&lt;250000),"Medium","High"))</f>
        <v>High</v>
      </c>
    </row>
    <row r="7499" spans="1:13" x14ac:dyDescent="0.4">
      <c r="A7499" s="109" t="s">
        <v>6016</v>
      </c>
      <c r="B7499" s="109" t="s">
        <v>9285</v>
      </c>
      <c r="C7499" s="109" t="s">
        <v>1064</v>
      </c>
      <c r="D7499" s="109" t="s">
        <v>102</v>
      </c>
      <c r="E7499" s="109" t="s">
        <v>6088</v>
      </c>
      <c r="F7499" s="109" t="s">
        <v>95</v>
      </c>
      <c r="G7499" s="109" t="s">
        <v>6062</v>
      </c>
      <c r="H7499" s="107">
        <v>390179</v>
      </c>
      <c r="I7499" s="109">
        <v>3</v>
      </c>
      <c r="J7499" s="108">
        <v>405317</v>
      </c>
      <c r="K7499" s="107" t="str">
        <f>IF(J7499&gt;0,"Untung","Rugi")</f>
        <v>Untung</v>
      </c>
      <c r="L7499" s="107" t="str">
        <f t="array" ref="L7499">_xlfn.IFS(H7499&lt;100000,"Low",AND(H7499&gt;=100000,H7499&lt;250000),"Medium",H7499&gt;=250000,"High")</f>
        <v>High</v>
      </c>
      <c r="M7499" s="107" t="str">
        <f>IF(H7499&lt;100000,"Low",IF(AND(H7499&gt;=100000,H7499&lt;250000),"Medium","High"))</f>
        <v>High</v>
      </c>
    </row>
    <row r="7500" spans="1:13" x14ac:dyDescent="0.4">
      <c r="A7500" s="109" t="s">
        <v>6027</v>
      </c>
      <c r="B7500" s="109" t="s">
        <v>9284</v>
      </c>
      <c r="C7500" s="109" t="s">
        <v>1051</v>
      </c>
      <c r="D7500" s="109" t="s">
        <v>106</v>
      </c>
      <c r="E7500" s="109" t="s">
        <v>9283</v>
      </c>
      <c r="F7500" s="109" t="s">
        <v>95</v>
      </c>
      <c r="G7500" s="109" t="s">
        <v>6062</v>
      </c>
      <c r="H7500" s="107">
        <v>389749</v>
      </c>
      <c r="I7500" s="109">
        <v>4</v>
      </c>
      <c r="J7500" s="108">
        <v>281672</v>
      </c>
      <c r="K7500" s="107" t="str">
        <f>IF(J7500&gt;0,"Untung","Rugi")</f>
        <v>Untung</v>
      </c>
      <c r="L7500" s="107" t="str">
        <f t="array" ref="L7500">_xlfn.IFS(H7500&lt;100000,"Low",AND(H7500&gt;=100000,H7500&lt;250000),"Medium",H7500&gt;=250000,"High")</f>
        <v>High</v>
      </c>
      <c r="M7500" s="107" t="str">
        <f>IF(H7500&lt;100000,"Low",IF(AND(H7500&gt;=100000,H7500&lt;250000),"Medium","High"))</f>
        <v>High</v>
      </c>
    </row>
    <row r="7501" spans="1:13" x14ac:dyDescent="0.4">
      <c r="A7501" s="109" t="s">
        <v>6016</v>
      </c>
      <c r="B7501" s="109" t="s">
        <v>9282</v>
      </c>
      <c r="C7501" s="109" t="s">
        <v>1064</v>
      </c>
      <c r="D7501" s="109" t="s">
        <v>104</v>
      </c>
      <c r="E7501" s="109" t="s">
        <v>6769</v>
      </c>
      <c r="F7501" s="109" t="s">
        <v>6021</v>
      </c>
      <c r="G7501" s="109" t="s">
        <v>6031</v>
      </c>
      <c r="H7501" s="107">
        <v>373824</v>
      </c>
      <c r="I7501" s="109">
        <v>3</v>
      </c>
      <c r="J7501" s="108">
        <v>-235727</v>
      </c>
      <c r="K7501" s="107" t="str">
        <f>IF(J7501&gt;0,"Untung","Rugi")</f>
        <v>Rugi</v>
      </c>
      <c r="L7501" s="107" t="str">
        <f t="array" ref="L7501">_xlfn.IFS(H7501&lt;100000,"Low",AND(H7501&gt;=100000,H7501&lt;250000),"Medium",H7501&gt;=250000,"High")</f>
        <v>High</v>
      </c>
      <c r="M7501" s="107" t="str">
        <f>IF(H7501&lt;100000,"Low",IF(AND(H7501&gt;=100000,H7501&lt;250000),"Medium","High"))</f>
        <v>High</v>
      </c>
    </row>
    <row r="7502" spans="1:13" x14ac:dyDescent="0.4">
      <c r="A7502" s="109" t="s">
        <v>6016</v>
      </c>
      <c r="B7502" s="109" t="s">
        <v>9281</v>
      </c>
      <c r="C7502" s="109" t="s">
        <v>1064</v>
      </c>
      <c r="D7502" s="109" t="s">
        <v>96</v>
      </c>
      <c r="E7502" s="109" t="s">
        <v>8546</v>
      </c>
      <c r="F7502" s="109" t="s">
        <v>99</v>
      </c>
      <c r="G7502" s="109" t="s">
        <v>6109</v>
      </c>
      <c r="H7502" s="107">
        <v>158434</v>
      </c>
      <c r="I7502" s="109">
        <v>4</v>
      </c>
      <c r="J7502" s="108">
        <v>160905</v>
      </c>
      <c r="K7502" s="107" t="str">
        <f>IF(J7502&gt;0,"Untung","Rugi")</f>
        <v>Untung</v>
      </c>
      <c r="L7502" s="107" t="str">
        <f t="array" ref="L7502">_xlfn.IFS(H7502&lt;100000,"Low",AND(H7502&gt;=100000,H7502&lt;250000),"Medium",H7502&gt;=250000,"High")</f>
        <v>Medium</v>
      </c>
      <c r="M7502" s="107" t="str">
        <f>IF(H7502&lt;100000,"Low",IF(AND(H7502&gt;=100000,H7502&lt;250000),"Medium","High"))</f>
        <v>Medium</v>
      </c>
    </row>
    <row r="7503" spans="1:13" x14ac:dyDescent="0.4">
      <c r="A7503" s="109" t="s">
        <v>6016</v>
      </c>
      <c r="B7503" s="109" t="s">
        <v>9280</v>
      </c>
      <c r="C7503" s="109" t="s">
        <v>1064</v>
      </c>
      <c r="D7503" s="109" t="s">
        <v>106</v>
      </c>
      <c r="E7503" s="109" t="s">
        <v>9279</v>
      </c>
      <c r="F7503" s="109" t="s">
        <v>95</v>
      </c>
      <c r="G7503" s="109" t="s">
        <v>6067</v>
      </c>
      <c r="H7503" s="107">
        <v>112802</v>
      </c>
      <c r="I7503" s="109">
        <v>4</v>
      </c>
      <c r="J7503" s="108">
        <v>441535</v>
      </c>
      <c r="K7503" s="107" t="str">
        <f>IF(J7503&gt;0,"Untung","Rugi")</f>
        <v>Untung</v>
      </c>
      <c r="L7503" s="107" t="str">
        <f t="array" ref="L7503">_xlfn.IFS(H7503&lt;100000,"Low",AND(H7503&gt;=100000,H7503&lt;250000),"Medium",H7503&gt;=250000,"High")</f>
        <v>Medium</v>
      </c>
      <c r="M7503" s="107" t="str">
        <f>IF(H7503&lt;100000,"Low",IF(AND(H7503&gt;=100000,H7503&lt;250000),"Medium","High"))</f>
        <v>Medium</v>
      </c>
    </row>
    <row r="7504" spans="1:13" x14ac:dyDescent="0.4">
      <c r="A7504" s="109" t="s">
        <v>6046</v>
      </c>
      <c r="B7504" s="109" t="s">
        <v>9278</v>
      </c>
      <c r="C7504" s="109" t="s">
        <v>1051</v>
      </c>
      <c r="D7504" s="109" t="s">
        <v>106</v>
      </c>
      <c r="E7504" s="109" t="s">
        <v>6060</v>
      </c>
      <c r="F7504" s="109" t="s">
        <v>95</v>
      </c>
      <c r="G7504" s="109" t="s">
        <v>6017</v>
      </c>
      <c r="H7504" s="107">
        <v>298997</v>
      </c>
      <c r="I7504" s="109">
        <v>2</v>
      </c>
      <c r="J7504" s="108">
        <v>-248766</v>
      </c>
      <c r="K7504" s="107" t="str">
        <f>IF(J7504&gt;0,"Untung","Rugi")</f>
        <v>Rugi</v>
      </c>
      <c r="L7504" s="107" t="str">
        <f t="array" ref="L7504">_xlfn.IFS(H7504&lt;100000,"Low",AND(H7504&gt;=100000,H7504&lt;250000),"Medium",H7504&gt;=250000,"High")</f>
        <v>High</v>
      </c>
      <c r="M7504" s="107" t="str">
        <f>IF(H7504&lt;100000,"Low",IF(AND(H7504&gt;=100000,H7504&lt;250000),"Medium","High"))</f>
        <v>High</v>
      </c>
    </row>
    <row r="7505" spans="1:13" x14ac:dyDescent="0.4">
      <c r="A7505" s="109" t="s">
        <v>6016</v>
      </c>
      <c r="B7505" s="109" t="s">
        <v>9277</v>
      </c>
      <c r="C7505" s="109" t="s">
        <v>1051</v>
      </c>
      <c r="D7505" s="109" t="s">
        <v>102</v>
      </c>
      <c r="E7505" s="109" t="s">
        <v>8265</v>
      </c>
      <c r="F7505" s="109" t="s">
        <v>95</v>
      </c>
      <c r="G7505" s="109" t="s">
        <v>6017</v>
      </c>
      <c r="H7505" s="107">
        <v>179637</v>
      </c>
      <c r="I7505" s="109">
        <v>4</v>
      </c>
      <c r="J7505" s="108">
        <v>-127348</v>
      </c>
      <c r="K7505" s="107" t="str">
        <f>IF(J7505&gt;0,"Untung","Rugi")</f>
        <v>Rugi</v>
      </c>
      <c r="L7505" s="107" t="str">
        <f t="array" ref="L7505">_xlfn.IFS(H7505&lt;100000,"Low",AND(H7505&gt;=100000,H7505&lt;250000),"Medium",H7505&gt;=250000,"High")</f>
        <v>Medium</v>
      </c>
      <c r="M7505" s="107" t="str">
        <f>IF(H7505&lt;100000,"Low",IF(AND(H7505&gt;=100000,H7505&lt;250000),"Medium","High"))</f>
        <v>Medium</v>
      </c>
    </row>
    <row r="7506" spans="1:13" x14ac:dyDescent="0.4">
      <c r="A7506" s="109" t="s">
        <v>6027</v>
      </c>
      <c r="B7506" s="109" t="s">
        <v>9276</v>
      </c>
      <c r="C7506" s="109" t="s">
        <v>1051</v>
      </c>
      <c r="D7506" s="109" t="s">
        <v>96</v>
      </c>
      <c r="E7506" s="109" t="s">
        <v>7461</v>
      </c>
      <c r="F7506" s="109" t="s">
        <v>95</v>
      </c>
      <c r="G7506" s="109" t="s">
        <v>6062</v>
      </c>
      <c r="H7506" s="107">
        <v>268653</v>
      </c>
      <c r="I7506" s="109">
        <v>3</v>
      </c>
      <c r="J7506" s="108">
        <v>146890</v>
      </c>
      <c r="K7506" s="107" t="str">
        <f>IF(J7506&gt;0,"Untung","Rugi")</f>
        <v>Untung</v>
      </c>
      <c r="L7506" s="107" t="str">
        <f t="array" ref="L7506">_xlfn.IFS(H7506&lt;100000,"Low",AND(H7506&gt;=100000,H7506&lt;250000),"Medium",H7506&gt;=250000,"High")</f>
        <v>High</v>
      </c>
      <c r="M7506" s="107" t="str">
        <f>IF(H7506&lt;100000,"Low",IF(AND(H7506&gt;=100000,H7506&lt;250000),"Medium","High"))</f>
        <v>High</v>
      </c>
    </row>
    <row r="7507" spans="1:13" x14ac:dyDescent="0.4">
      <c r="A7507" s="109" t="s">
        <v>6016</v>
      </c>
      <c r="B7507" s="109" t="s">
        <v>9275</v>
      </c>
      <c r="C7507" s="109" t="s">
        <v>100</v>
      </c>
      <c r="D7507" s="109" t="s">
        <v>96</v>
      </c>
      <c r="E7507" s="109" t="s">
        <v>6928</v>
      </c>
      <c r="F7507" s="109" t="s">
        <v>95</v>
      </c>
      <c r="G7507" s="109" t="s">
        <v>6017</v>
      </c>
      <c r="H7507" s="107">
        <v>189686</v>
      </c>
      <c r="I7507" s="109">
        <v>3</v>
      </c>
      <c r="J7507" s="108">
        <v>117534</v>
      </c>
      <c r="K7507" s="107" t="str">
        <f>IF(J7507&gt;0,"Untung","Rugi")</f>
        <v>Untung</v>
      </c>
      <c r="L7507" s="107" t="str">
        <f t="array" ref="L7507">_xlfn.IFS(H7507&lt;100000,"Low",AND(H7507&gt;=100000,H7507&lt;250000),"Medium",H7507&gt;=250000,"High")</f>
        <v>Medium</v>
      </c>
      <c r="M7507" s="107" t="str">
        <f>IF(H7507&lt;100000,"Low",IF(AND(H7507&gt;=100000,H7507&lt;250000),"Medium","High"))</f>
        <v>Medium</v>
      </c>
    </row>
    <row r="7508" spans="1:13" x14ac:dyDescent="0.4">
      <c r="A7508" s="109" t="s">
        <v>6016</v>
      </c>
      <c r="B7508" s="109" t="s">
        <v>9274</v>
      </c>
      <c r="C7508" s="109" t="s">
        <v>1051</v>
      </c>
      <c r="D7508" s="109" t="s">
        <v>102</v>
      </c>
      <c r="E7508" s="109" t="s">
        <v>6521</v>
      </c>
      <c r="F7508" s="109" t="s">
        <v>95</v>
      </c>
      <c r="G7508" s="109" t="s">
        <v>6052</v>
      </c>
      <c r="H7508" s="107">
        <v>305524</v>
      </c>
      <c r="I7508" s="109">
        <v>4</v>
      </c>
      <c r="J7508" s="108">
        <v>217794</v>
      </c>
      <c r="K7508" s="107" t="str">
        <f>IF(J7508&gt;0,"Untung","Rugi")</f>
        <v>Untung</v>
      </c>
      <c r="L7508" s="107" t="str">
        <f t="array" ref="L7508">_xlfn.IFS(H7508&lt;100000,"Low",AND(H7508&gt;=100000,H7508&lt;250000),"Medium",H7508&gt;=250000,"High")</f>
        <v>High</v>
      </c>
      <c r="M7508" s="107" t="str">
        <f>IF(H7508&lt;100000,"Low",IF(AND(H7508&gt;=100000,H7508&lt;250000),"Medium","High"))</f>
        <v>High</v>
      </c>
    </row>
    <row r="7509" spans="1:13" x14ac:dyDescent="0.4">
      <c r="A7509" s="109" t="s">
        <v>6016</v>
      </c>
      <c r="B7509" s="109" t="s">
        <v>9273</v>
      </c>
      <c r="C7509" s="109" t="s">
        <v>1051</v>
      </c>
      <c r="D7509" s="109" t="s">
        <v>104</v>
      </c>
      <c r="E7509" s="109" t="s">
        <v>9192</v>
      </c>
      <c r="F7509" s="109" t="s">
        <v>95</v>
      </c>
      <c r="G7509" s="109" t="s">
        <v>6062</v>
      </c>
      <c r="H7509" s="107">
        <v>55407</v>
      </c>
      <c r="I7509" s="109">
        <v>9</v>
      </c>
      <c r="J7509" s="108">
        <v>-88832</v>
      </c>
      <c r="K7509" s="107" t="str">
        <f>IF(J7509&gt;0,"Untung","Rugi")</f>
        <v>Rugi</v>
      </c>
      <c r="L7509" s="107" t="str">
        <f t="array" ref="L7509">_xlfn.IFS(H7509&lt;100000,"Low",AND(H7509&gt;=100000,H7509&lt;250000),"Medium",H7509&gt;=250000,"High")</f>
        <v>Low</v>
      </c>
      <c r="M7509" s="107" t="str">
        <f>IF(H7509&lt;100000,"Low",IF(AND(H7509&gt;=100000,H7509&lt;250000),"Medium","High"))</f>
        <v>Low</v>
      </c>
    </row>
    <row r="7510" spans="1:13" x14ac:dyDescent="0.4">
      <c r="A7510" s="109" t="s">
        <v>6046</v>
      </c>
      <c r="B7510" s="109" t="s">
        <v>9272</v>
      </c>
      <c r="C7510" s="109" t="s">
        <v>1051</v>
      </c>
      <c r="D7510" s="109" t="s">
        <v>102</v>
      </c>
      <c r="E7510" s="109" t="s">
        <v>8902</v>
      </c>
      <c r="F7510" s="109" t="s">
        <v>6021</v>
      </c>
      <c r="G7510" s="109" t="s">
        <v>6020</v>
      </c>
      <c r="H7510" s="107">
        <v>342924</v>
      </c>
      <c r="I7510" s="109">
        <v>5</v>
      </c>
      <c r="J7510" s="108">
        <v>301827</v>
      </c>
      <c r="K7510" s="107" t="str">
        <f>IF(J7510&gt;0,"Untung","Rugi")</f>
        <v>Untung</v>
      </c>
      <c r="L7510" s="107" t="str">
        <f t="array" ref="L7510">_xlfn.IFS(H7510&lt;100000,"Low",AND(H7510&gt;=100000,H7510&lt;250000),"Medium",H7510&gt;=250000,"High")</f>
        <v>High</v>
      </c>
      <c r="M7510" s="107" t="str">
        <f>IF(H7510&lt;100000,"Low",IF(AND(H7510&gt;=100000,H7510&lt;250000),"Medium","High"))</f>
        <v>High</v>
      </c>
    </row>
    <row r="7511" spans="1:13" x14ac:dyDescent="0.4">
      <c r="A7511" s="109" t="s">
        <v>6016</v>
      </c>
      <c r="B7511" s="109" t="s">
        <v>9271</v>
      </c>
      <c r="C7511" s="109" t="s">
        <v>1064</v>
      </c>
      <c r="D7511" s="109" t="s">
        <v>96</v>
      </c>
      <c r="E7511" s="109" t="s">
        <v>6427</v>
      </c>
      <c r="F7511" s="109" t="s">
        <v>95</v>
      </c>
      <c r="G7511" s="109" t="s">
        <v>6017</v>
      </c>
      <c r="H7511" s="107">
        <v>368920</v>
      </c>
      <c r="I7511" s="109">
        <v>2</v>
      </c>
      <c r="J7511" s="108">
        <v>368966</v>
      </c>
      <c r="K7511" s="107" t="str">
        <f>IF(J7511&gt;0,"Untung","Rugi")</f>
        <v>Untung</v>
      </c>
      <c r="L7511" s="107" t="str">
        <f t="array" ref="L7511">_xlfn.IFS(H7511&lt;100000,"Low",AND(H7511&gt;=100000,H7511&lt;250000),"Medium",H7511&gt;=250000,"High")</f>
        <v>High</v>
      </c>
      <c r="M7511" s="107" t="str">
        <f>IF(H7511&lt;100000,"Low",IF(AND(H7511&gt;=100000,H7511&lt;250000),"Medium","High"))</f>
        <v>High</v>
      </c>
    </row>
    <row r="7512" spans="1:13" x14ac:dyDescent="0.4">
      <c r="A7512" s="109" t="s">
        <v>6016</v>
      </c>
      <c r="B7512" s="109" t="s">
        <v>9270</v>
      </c>
      <c r="C7512" s="109" t="s">
        <v>1064</v>
      </c>
      <c r="D7512" s="109" t="s">
        <v>96</v>
      </c>
      <c r="E7512" s="109" t="s">
        <v>8759</v>
      </c>
      <c r="F7512" s="109" t="s">
        <v>6021</v>
      </c>
      <c r="G7512" s="109" t="s">
        <v>6031</v>
      </c>
      <c r="H7512" s="107">
        <v>442187</v>
      </c>
      <c r="I7512" s="109">
        <v>1</v>
      </c>
      <c r="J7512" s="108">
        <v>330759</v>
      </c>
      <c r="K7512" s="107" t="str">
        <f>IF(J7512&gt;0,"Untung","Rugi")</f>
        <v>Untung</v>
      </c>
      <c r="L7512" s="107" t="str">
        <f t="array" ref="L7512">_xlfn.IFS(H7512&lt;100000,"Low",AND(H7512&gt;=100000,H7512&lt;250000),"Medium",H7512&gt;=250000,"High")</f>
        <v>High</v>
      </c>
      <c r="M7512" s="107" t="str">
        <f>IF(H7512&lt;100000,"Low",IF(AND(H7512&gt;=100000,H7512&lt;250000),"Medium","High"))</f>
        <v>High</v>
      </c>
    </row>
    <row r="7513" spans="1:13" x14ac:dyDescent="0.4">
      <c r="A7513" s="109" t="s">
        <v>6016</v>
      </c>
      <c r="B7513" s="109" t="s">
        <v>9270</v>
      </c>
      <c r="C7513" s="109" t="s">
        <v>1051</v>
      </c>
      <c r="D7513" s="109" t="s">
        <v>96</v>
      </c>
      <c r="E7513" s="109" t="s">
        <v>7779</v>
      </c>
      <c r="F7513" s="109" t="s">
        <v>6021</v>
      </c>
      <c r="G7513" s="109" t="s">
        <v>6020</v>
      </c>
      <c r="H7513" s="107">
        <v>166713</v>
      </c>
      <c r="I7513" s="109">
        <v>2</v>
      </c>
      <c r="J7513" s="108">
        <v>-172220</v>
      </c>
      <c r="K7513" s="107" t="str">
        <f>IF(J7513&gt;0,"Untung","Rugi")</f>
        <v>Rugi</v>
      </c>
      <c r="L7513" s="107" t="str">
        <f t="array" ref="L7513">_xlfn.IFS(H7513&lt;100000,"Low",AND(H7513&gt;=100000,H7513&lt;250000),"Medium",H7513&gt;=250000,"High")</f>
        <v>Medium</v>
      </c>
      <c r="M7513" s="107" t="str">
        <f>IF(H7513&lt;100000,"Low",IF(AND(H7513&gt;=100000,H7513&lt;250000),"Medium","High"))</f>
        <v>Medium</v>
      </c>
    </row>
    <row r="7514" spans="1:13" x14ac:dyDescent="0.4">
      <c r="A7514" s="109" t="s">
        <v>6027</v>
      </c>
      <c r="B7514" s="109" t="s">
        <v>9269</v>
      </c>
      <c r="C7514" s="109" t="s">
        <v>1051</v>
      </c>
      <c r="D7514" s="109" t="s">
        <v>96</v>
      </c>
      <c r="E7514" s="109" t="s">
        <v>7378</v>
      </c>
      <c r="F7514" s="109" t="s">
        <v>95</v>
      </c>
      <c r="G7514" s="109" t="s">
        <v>6017</v>
      </c>
      <c r="H7514" s="107">
        <v>138173</v>
      </c>
      <c r="I7514" s="109">
        <v>4</v>
      </c>
      <c r="J7514" s="108">
        <v>331219</v>
      </c>
      <c r="K7514" s="107" t="str">
        <f>IF(J7514&gt;0,"Untung","Rugi")</f>
        <v>Untung</v>
      </c>
      <c r="L7514" s="107" t="str">
        <f t="array" ref="L7514">_xlfn.IFS(H7514&lt;100000,"Low",AND(H7514&gt;=100000,H7514&lt;250000),"Medium",H7514&gt;=250000,"High")</f>
        <v>Medium</v>
      </c>
      <c r="M7514" s="107" t="str">
        <f>IF(H7514&lt;100000,"Low",IF(AND(H7514&gt;=100000,H7514&lt;250000),"Medium","High"))</f>
        <v>Medium</v>
      </c>
    </row>
    <row r="7515" spans="1:13" x14ac:dyDescent="0.4">
      <c r="A7515" s="109" t="s">
        <v>6016</v>
      </c>
      <c r="B7515" s="109" t="s">
        <v>9268</v>
      </c>
      <c r="C7515" s="109" t="s">
        <v>100</v>
      </c>
      <c r="D7515" s="109" t="s">
        <v>102</v>
      </c>
      <c r="E7515" s="109" t="s">
        <v>7853</v>
      </c>
      <c r="F7515" s="109" t="s">
        <v>95</v>
      </c>
      <c r="G7515" s="109" t="s">
        <v>6052</v>
      </c>
      <c r="H7515" s="107">
        <v>111675</v>
      </c>
      <c r="I7515" s="109">
        <v>2</v>
      </c>
      <c r="J7515" s="108">
        <v>72685</v>
      </c>
      <c r="K7515" s="107" t="str">
        <f>IF(J7515&gt;0,"Untung","Rugi")</f>
        <v>Untung</v>
      </c>
      <c r="L7515" s="107" t="str">
        <f t="array" ref="L7515">_xlfn.IFS(H7515&lt;100000,"Low",AND(H7515&gt;=100000,H7515&lt;250000),"Medium",H7515&gt;=250000,"High")</f>
        <v>Medium</v>
      </c>
      <c r="M7515" s="107" t="str">
        <f>IF(H7515&lt;100000,"Low",IF(AND(H7515&gt;=100000,H7515&lt;250000),"Medium","High"))</f>
        <v>Medium</v>
      </c>
    </row>
    <row r="7516" spans="1:13" x14ac:dyDescent="0.4">
      <c r="A7516" s="109" t="s">
        <v>6016</v>
      </c>
      <c r="B7516" s="109" t="s">
        <v>9267</v>
      </c>
      <c r="C7516" s="109" t="s">
        <v>100</v>
      </c>
      <c r="D7516" s="109" t="s">
        <v>102</v>
      </c>
      <c r="E7516" s="109" t="s">
        <v>8277</v>
      </c>
      <c r="F7516" s="109" t="s">
        <v>6021</v>
      </c>
      <c r="G7516" s="109" t="s">
        <v>6020</v>
      </c>
      <c r="H7516" s="107">
        <v>279771</v>
      </c>
      <c r="I7516" s="109">
        <v>3</v>
      </c>
      <c r="J7516" s="108">
        <v>36272</v>
      </c>
      <c r="K7516" s="107" t="str">
        <f>IF(J7516&gt;0,"Untung","Rugi")</f>
        <v>Untung</v>
      </c>
      <c r="L7516" s="107" t="str">
        <f t="array" ref="L7516">_xlfn.IFS(H7516&lt;100000,"Low",AND(H7516&gt;=100000,H7516&lt;250000),"Medium",H7516&gt;=250000,"High")</f>
        <v>High</v>
      </c>
      <c r="M7516" s="107" t="str">
        <f>IF(H7516&lt;100000,"Low",IF(AND(H7516&gt;=100000,H7516&lt;250000),"Medium","High"))</f>
        <v>High</v>
      </c>
    </row>
    <row r="7517" spans="1:13" x14ac:dyDescent="0.4">
      <c r="A7517" s="109" t="s">
        <v>6016</v>
      </c>
      <c r="B7517" s="109" t="s">
        <v>9266</v>
      </c>
      <c r="C7517" s="109" t="s">
        <v>100</v>
      </c>
      <c r="D7517" s="109" t="s">
        <v>102</v>
      </c>
      <c r="E7517" s="109" t="s">
        <v>7178</v>
      </c>
      <c r="F7517" s="109" t="s">
        <v>95</v>
      </c>
      <c r="G7517" s="109" t="s">
        <v>6062</v>
      </c>
      <c r="H7517" s="107">
        <v>441750</v>
      </c>
      <c r="I7517" s="109">
        <v>3</v>
      </c>
      <c r="J7517" s="108">
        <v>421320</v>
      </c>
      <c r="K7517" s="107" t="str">
        <f>IF(J7517&gt;0,"Untung","Rugi")</f>
        <v>Untung</v>
      </c>
      <c r="L7517" s="107" t="str">
        <f t="array" ref="L7517">_xlfn.IFS(H7517&lt;100000,"Low",AND(H7517&gt;=100000,H7517&lt;250000),"Medium",H7517&gt;=250000,"High")</f>
        <v>High</v>
      </c>
      <c r="M7517" s="107" t="str">
        <f>IF(H7517&lt;100000,"Low",IF(AND(H7517&gt;=100000,H7517&lt;250000),"Medium","High"))</f>
        <v>High</v>
      </c>
    </row>
    <row r="7518" spans="1:13" x14ac:dyDescent="0.4">
      <c r="A7518" s="109" t="s">
        <v>6016</v>
      </c>
      <c r="B7518" s="109" t="s">
        <v>9265</v>
      </c>
      <c r="C7518" s="109" t="s">
        <v>1064</v>
      </c>
      <c r="D7518" s="109" t="s">
        <v>106</v>
      </c>
      <c r="E7518" s="109" t="s">
        <v>7891</v>
      </c>
      <c r="F7518" s="109" t="s">
        <v>6021</v>
      </c>
      <c r="G7518" s="109" t="s">
        <v>6031</v>
      </c>
      <c r="H7518" s="107">
        <v>214395</v>
      </c>
      <c r="I7518" s="109">
        <v>2</v>
      </c>
      <c r="J7518" s="108">
        <v>-124173</v>
      </c>
      <c r="K7518" s="107" t="str">
        <f>IF(J7518&gt;0,"Untung","Rugi")</f>
        <v>Rugi</v>
      </c>
      <c r="L7518" s="107" t="str">
        <f t="array" ref="L7518">_xlfn.IFS(H7518&lt;100000,"Low",AND(H7518&gt;=100000,H7518&lt;250000),"Medium",H7518&gt;=250000,"High")</f>
        <v>Medium</v>
      </c>
      <c r="M7518" s="107" t="str">
        <f>IF(H7518&lt;100000,"Low",IF(AND(H7518&gt;=100000,H7518&lt;250000),"Medium","High"))</f>
        <v>Medium</v>
      </c>
    </row>
    <row r="7519" spans="1:13" x14ac:dyDescent="0.4">
      <c r="A7519" s="109" t="s">
        <v>6016</v>
      </c>
      <c r="B7519" s="109" t="s">
        <v>9264</v>
      </c>
      <c r="C7519" s="109" t="s">
        <v>1064</v>
      </c>
      <c r="D7519" s="109" t="s">
        <v>102</v>
      </c>
      <c r="E7519" s="109" t="s">
        <v>6273</v>
      </c>
      <c r="F7519" s="109" t="s">
        <v>95</v>
      </c>
      <c r="G7519" s="109" t="s">
        <v>6057</v>
      </c>
      <c r="H7519" s="107">
        <v>77852</v>
      </c>
      <c r="I7519" s="109">
        <v>6</v>
      </c>
      <c r="J7519" s="108">
        <v>72987</v>
      </c>
      <c r="K7519" s="107" t="str">
        <f>IF(J7519&gt;0,"Untung","Rugi")</f>
        <v>Untung</v>
      </c>
      <c r="L7519" s="107" t="str">
        <f t="array" ref="L7519">_xlfn.IFS(H7519&lt;100000,"Low",AND(H7519&gt;=100000,H7519&lt;250000),"Medium",H7519&gt;=250000,"High")</f>
        <v>Low</v>
      </c>
      <c r="M7519" s="107" t="str">
        <f>IF(H7519&lt;100000,"Low",IF(AND(H7519&gt;=100000,H7519&lt;250000),"Medium","High"))</f>
        <v>Low</v>
      </c>
    </row>
    <row r="7520" spans="1:13" x14ac:dyDescent="0.4">
      <c r="A7520" s="109" t="s">
        <v>6027</v>
      </c>
      <c r="B7520" s="109" t="s">
        <v>9263</v>
      </c>
      <c r="C7520" s="109" t="s">
        <v>1051</v>
      </c>
      <c r="D7520" s="109" t="s">
        <v>104</v>
      </c>
      <c r="E7520" s="109" t="s">
        <v>6712</v>
      </c>
      <c r="F7520" s="109" t="s">
        <v>99</v>
      </c>
      <c r="G7520" s="109" t="s">
        <v>6024</v>
      </c>
      <c r="H7520" s="107">
        <v>234204</v>
      </c>
      <c r="I7520" s="109">
        <v>3</v>
      </c>
      <c r="J7520" s="108">
        <v>124676</v>
      </c>
      <c r="K7520" s="107" t="str">
        <f>IF(J7520&gt;0,"Untung","Rugi")</f>
        <v>Untung</v>
      </c>
      <c r="L7520" s="107" t="str">
        <f t="array" ref="L7520">_xlfn.IFS(H7520&lt;100000,"Low",AND(H7520&gt;=100000,H7520&lt;250000),"Medium",H7520&gt;=250000,"High")</f>
        <v>Medium</v>
      </c>
      <c r="M7520" s="107" t="str">
        <f>IF(H7520&lt;100000,"Low",IF(AND(H7520&gt;=100000,H7520&lt;250000),"Medium","High"))</f>
        <v>Medium</v>
      </c>
    </row>
    <row r="7521" spans="1:13" x14ac:dyDescent="0.4">
      <c r="A7521" s="109" t="s">
        <v>6016</v>
      </c>
      <c r="B7521" s="109" t="s">
        <v>9262</v>
      </c>
      <c r="C7521" s="109" t="s">
        <v>1051</v>
      </c>
      <c r="D7521" s="109" t="s">
        <v>104</v>
      </c>
      <c r="E7521" s="109" t="s">
        <v>6520</v>
      </c>
      <c r="F7521" s="109" t="s">
        <v>95</v>
      </c>
      <c r="G7521" s="109" t="s">
        <v>6116</v>
      </c>
      <c r="H7521" s="107">
        <v>440632</v>
      </c>
      <c r="I7521" s="109">
        <v>2</v>
      </c>
      <c r="J7521" s="108">
        <v>304532</v>
      </c>
      <c r="K7521" s="107" t="str">
        <f>IF(J7521&gt;0,"Untung","Rugi")</f>
        <v>Untung</v>
      </c>
      <c r="L7521" s="107" t="str">
        <f t="array" ref="L7521">_xlfn.IFS(H7521&lt;100000,"Low",AND(H7521&gt;=100000,H7521&lt;250000),"Medium",H7521&gt;=250000,"High")</f>
        <v>High</v>
      </c>
      <c r="M7521" s="107" t="str">
        <f>IF(H7521&lt;100000,"Low",IF(AND(H7521&gt;=100000,H7521&lt;250000),"Medium","High"))</f>
        <v>High</v>
      </c>
    </row>
    <row r="7522" spans="1:13" x14ac:dyDescent="0.4">
      <c r="A7522" s="109" t="s">
        <v>6016</v>
      </c>
      <c r="B7522" s="109" t="s">
        <v>9260</v>
      </c>
      <c r="C7522" s="109" t="s">
        <v>1051</v>
      </c>
      <c r="D7522" s="109" t="s">
        <v>104</v>
      </c>
      <c r="E7522" s="109" t="s">
        <v>8132</v>
      </c>
      <c r="F7522" s="109" t="s">
        <v>95</v>
      </c>
      <c r="G7522" s="109" t="s">
        <v>6052</v>
      </c>
      <c r="H7522" s="107">
        <v>10704</v>
      </c>
      <c r="I7522" s="109">
        <v>2</v>
      </c>
      <c r="J7522" s="108">
        <v>-200166</v>
      </c>
      <c r="K7522" s="107" t="str">
        <f>IF(J7522&gt;0,"Untung","Rugi")</f>
        <v>Rugi</v>
      </c>
      <c r="L7522" s="107" t="str">
        <f t="array" ref="L7522">_xlfn.IFS(H7522&lt;100000,"Low",AND(H7522&gt;=100000,H7522&lt;250000),"Medium",H7522&gt;=250000,"High")</f>
        <v>Low</v>
      </c>
      <c r="M7522" s="107" t="str">
        <f>IF(H7522&lt;100000,"Low",IF(AND(H7522&gt;=100000,H7522&lt;250000),"Medium","High"))</f>
        <v>Low</v>
      </c>
    </row>
    <row r="7523" spans="1:13" x14ac:dyDescent="0.4">
      <c r="A7523" s="109" t="s">
        <v>6016</v>
      </c>
      <c r="B7523" s="109" t="s">
        <v>9261</v>
      </c>
      <c r="C7523" s="109" t="s">
        <v>1051</v>
      </c>
      <c r="D7523" s="109" t="s">
        <v>104</v>
      </c>
      <c r="E7523" s="109" t="s">
        <v>9138</v>
      </c>
      <c r="F7523" s="109" t="s">
        <v>6021</v>
      </c>
      <c r="G7523" s="109" t="s">
        <v>6020</v>
      </c>
      <c r="H7523" s="107">
        <v>198165</v>
      </c>
      <c r="I7523" s="109">
        <v>3</v>
      </c>
      <c r="J7523" s="108">
        <v>225836</v>
      </c>
      <c r="K7523" s="107" t="str">
        <f>IF(J7523&gt;0,"Untung","Rugi")</f>
        <v>Untung</v>
      </c>
      <c r="L7523" s="107" t="str">
        <f t="array" ref="L7523">_xlfn.IFS(H7523&lt;100000,"Low",AND(H7523&gt;=100000,H7523&lt;250000),"Medium",H7523&gt;=250000,"High")</f>
        <v>Medium</v>
      </c>
      <c r="M7523" s="107" t="str">
        <f>IF(H7523&lt;100000,"Low",IF(AND(H7523&gt;=100000,H7523&lt;250000),"Medium","High"))</f>
        <v>Medium</v>
      </c>
    </row>
    <row r="7524" spans="1:13" x14ac:dyDescent="0.4">
      <c r="A7524" s="109" t="s">
        <v>6016</v>
      </c>
      <c r="B7524" s="109" t="s">
        <v>9260</v>
      </c>
      <c r="C7524" s="109" t="s">
        <v>1051</v>
      </c>
      <c r="D7524" s="109" t="s">
        <v>104</v>
      </c>
      <c r="E7524" s="109" t="s">
        <v>6531</v>
      </c>
      <c r="F7524" s="109" t="s">
        <v>95</v>
      </c>
      <c r="G7524" s="109" t="s">
        <v>6052</v>
      </c>
      <c r="H7524" s="107">
        <v>168277</v>
      </c>
      <c r="I7524" s="109">
        <v>2</v>
      </c>
      <c r="J7524" s="108">
        <v>-73928</v>
      </c>
      <c r="K7524" s="107" t="str">
        <f>IF(J7524&gt;0,"Untung","Rugi")</f>
        <v>Rugi</v>
      </c>
      <c r="L7524" s="107" t="str">
        <f t="array" ref="L7524">_xlfn.IFS(H7524&lt;100000,"Low",AND(H7524&gt;=100000,H7524&lt;250000),"Medium",H7524&gt;=250000,"High")</f>
        <v>Medium</v>
      </c>
      <c r="M7524" s="107" t="str">
        <f>IF(H7524&lt;100000,"Low",IF(AND(H7524&gt;=100000,H7524&lt;250000),"Medium","High"))</f>
        <v>Medium</v>
      </c>
    </row>
    <row r="7525" spans="1:13" x14ac:dyDescent="0.4">
      <c r="A7525" s="109" t="s">
        <v>6016</v>
      </c>
      <c r="B7525" s="109" t="s">
        <v>9259</v>
      </c>
      <c r="C7525" s="109" t="s">
        <v>100</v>
      </c>
      <c r="D7525" s="109" t="s">
        <v>104</v>
      </c>
      <c r="E7525" s="109" t="s">
        <v>6872</v>
      </c>
      <c r="F7525" s="109" t="s">
        <v>99</v>
      </c>
      <c r="G7525" s="109" t="s">
        <v>6024</v>
      </c>
      <c r="H7525" s="107">
        <v>187357</v>
      </c>
      <c r="I7525" s="109">
        <v>2</v>
      </c>
      <c r="J7525" s="108">
        <v>440763</v>
      </c>
      <c r="K7525" s="107" t="str">
        <f>IF(J7525&gt;0,"Untung","Rugi")</f>
        <v>Untung</v>
      </c>
      <c r="L7525" s="107" t="str">
        <f t="array" ref="L7525">_xlfn.IFS(H7525&lt;100000,"Low",AND(H7525&gt;=100000,H7525&lt;250000),"Medium",H7525&gt;=250000,"High")</f>
        <v>Medium</v>
      </c>
      <c r="M7525" s="107" t="str">
        <f>IF(H7525&lt;100000,"Low",IF(AND(H7525&gt;=100000,H7525&lt;250000),"Medium","High"))</f>
        <v>Medium</v>
      </c>
    </row>
    <row r="7526" spans="1:13" x14ac:dyDescent="0.4">
      <c r="A7526" s="109" t="s">
        <v>6046</v>
      </c>
      <c r="B7526" s="109" t="s">
        <v>9258</v>
      </c>
      <c r="C7526" s="109" t="s">
        <v>100</v>
      </c>
      <c r="D7526" s="109" t="s">
        <v>102</v>
      </c>
      <c r="E7526" s="109" t="s">
        <v>9257</v>
      </c>
      <c r="F7526" s="109" t="s">
        <v>95</v>
      </c>
      <c r="G7526" s="109" t="s">
        <v>6062</v>
      </c>
      <c r="H7526" s="107">
        <v>137351</v>
      </c>
      <c r="I7526" s="109">
        <v>2</v>
      </c>
      <c r="J7526" s="108">
        <v>50532</v>
      </c>
      <c r="K7526" s="107" t="str">
        <f>IF(J7526&gt;0,"Untung","Rugi")</f>
        <v>Untung</v>
      </c>
      <c r="L7526" s="107" t="str">
        <f t="array" ref="L7526">_xlfn.IFS(H7526&lt;100000,"Low",AND(H7526&gt;=100000,H7526&lt;250000),"Medium",H7526&gt;=250000,"High")</f>
        <v>Medium</v>
      </c>
      <c r="M7526" s="107" t="str">
        <f>IF(H7526&lt;100000,"Low",IF(AND(H7526&gt;=100000,H7526&lt;250000),"Medium","High"))</f>
        <v>Medium</v>
      </c>
    </row>
    <row r="7527" spans="1:13" x14ac:dyDescent="0.4">
      <c r="A7527" s="109" t="s">
        <v>6027</v>
      </c>
      <c r="B7527" s="109" t="s">
        <v>9256</v>
      </c>
      <c r="C7527" s="109" t="s">
        <v>1051</v>
      </c>
      <c r="D7527" s="109" t="s">
        <v>104</v>
      </c>
      <c r="E7527" s="109" t="s">
        <v>9255</v>
      </c>
      <c r="F7527" s="109" t="s">
        <v>95</v>
      </c>
      <c r="G7527" s="109" t="s">
        <v>6017</v>
      </c>
      <c r="H7527" s="107">
        <v>337891</v>
      </c>
      <c r="I7527" s="109">
        <v>7</v>
      </c>
      <c r="J7527" s="108">
        <v>-143602</v>
      </c>
      <c r="K7527" s="107" t="str">
        <f>IF(J7527&gt;0,"Untung","Rugi")</f>
        <v>Rugi</v>
      </c>
      <c r="L7527" s="107" t="str">
        <f t="array" ref="L7527">_xlfn.IFS(H7527&lt;100000,"Low",AND(H7527&gt;=100000,H7527&lt;250000),"Medium",H7527&gt;=250000,"High")</f>
        <v>High</v>
      </c>
      <c r="M7527" s="107" t="str">
        <f>IF(H7527&lt;100000,"Low",IF(AND(H7527&gt;=100000,H7527&lt;250000),"Medium","High"))</f>
        <v>High</v>
      </c>
    </row>
    <row r="7528" spans="1:13" x14ac:dyDescent="0.4">
      <c r="A7528" s="109" t="s">
        <v>6016</v>
      </c>
      <c r="B7528" s="109" t="s">
        <v>9254</v>
      </c>
      <c r="C7528" s="109" t="s">
        <v>1051</v>
      </c>
      <c r="D7528" s="109" t="s">
        <v>104</v>
      </c>
      <c r="E7528" s="109" t="s">
        <v>9253</v>
      </c>
      <c r="F7528" s="109" t="s">
        <v>6021</v>
      </c>
      <c r="G7528" s="109" t="s">
        <v>6031</v>
      </c>
      <c r="H7528" s="107">
        <v>438307</v>
      </c>
      <c r="I7528" s="109">
        <v>5</v>
      </c>
      <c r="J7528" s="108">
        <v>204775</v>
      </c>
      <c r="K7528" s="107" t="str">
        <f>IF(J7528&gt;0,"Untung","Rugi")</f>
        <v>Untung</v>
      </c>
      <c r="L7528" s="107" t="str">
        <f t="array" ref="L7528">_xlfn.IFS(H7528&lt;100000,"Low",AND(H7528&gt;=100000,H7528&lt;250000),"Medium",H7528&gt;=250000,"High")</f>
        <v>High</v>
      </c>
      <c r="M7528" s="107" t="str">
        <f>IF(H7528&lt;100000,"Low",IF(AND(H7528&gt;=100000,H7528&lt;250000),"Medium","High"))</f>
        <v>High</v>
      </c>
    </row>
    <row r="7529" spans="1:13" x14ac:dyDescent="0.4">
      <c r="A7529" s="109" t="s">
        <v>6016</v>
      </c>
      <c r="B7529" s="109" t="s">
        <v>9252</v>
      </c>
      <c r="C7529" s="109" t="s">
        <v>100</v>
      </c>
      <c r="D7529" s="109" t="s">
        <v>102</v>
      </c>
      <c r="E7529" s="109" t="s">
        <v>7435</v>
      </c>
      <c r="F7529" s="109" t="s">
        <v>6021</v>
      </c>
      <c r="G7529" s="109" t="s">
        <v>6020</v>
      </c>
      <c r="H7529" s="107">
        <v>205620</v>
      </c>
      <c r="I7529" s="109">
        <v>4</v>
      </c>
      <c r="J7529" s="108">
        <v>-89</v>
      </c>
      <c r="K7529" s="107" t="str">
        <f>IF(J7529&gt;0,"Untung","Rugi")</f>
        <v>Rugi</v>
      </c>
      <c r="L7529" s="107" t="str">
        <f t="array" ref="L7529">_xlfn.IFS(H7529&lt;100000,"Low",AND(H7529&gt;=100000,H7529&lt;250000),"Medium",H7529&gt;=250000,"High")</f>
        <v>Medium</v>
      </c>
      <c r="M7529" s="107" t="str">
        <f>IF(H7529&lt;100000,"Low",IF(AND(H7529&gt;=100000,H7529&lt;250000),"Medium","High"))</f>
        <v>Medium</v>
      </c>
    </row>
    <row r="7530" spans="1:13" x14ac:dyDescent="0.4">
      <c r="A7530" s="109" t="s">
        <v>6027</v>
      </c>
      <c r="B7530" s="109" t="s">
        <v>9251</v>
      </c>
      <c r="C7530" s="109" t="s">
        <v>100</v>
      </c>
      <c r="D7530" s="109" t="s">
        <v>102</v>
      </c>
      <c r="E7530" s="109" t="s">
        <v>6205</v>
      </c>
      <c r="F7530" s="109" t="s">
        <v>99</v>
      </c>
      <c r="G7530" s="109" t="s">
        <v>6024</v>
      </c>
      <c r="H7530" s="107">
        <v>358877</v>
      </c>
      <c r="I7530" s="109">
        <v>3</v>
      </c>
      <c r="J7530" s="108">
        <v>-110913</v>
      </c>
      <c r="K7530" s="107" t="str">
        <f>IF(J7530&gt;0,"Untung","Rugi")</f>
        <v>Rugi</v>
      </c>
      <c r="L7530" s="107" t="str">
        <f t="array" ref="L7530">_xlfn.IFS(H7530&lt;100000,"Low",AND(H7530&gt;=100000,H7530&lt;250000),"Medium",H7530&gt;=250000,"High")</f>
        <v>High</v>
      </c>
      <c r="M7530" s="107" t="str">
        <f>IF(H7530&lt;100000,"Low",IF(AND(H7530&gt;=100000,H7530&lt;250000),"Medium","High"))</f>
        <v>High</v>
      </c>
    </row>
    <row r="7531" spans="1:13" x14ac:dyDescent="0.4">
      <c r="A7531" s="109" t="s">
        <v>6027</v>
      </c>
      <c r="B7531" s="109" t="s">
        <v>9251</v>
      </c>
      <c r="C7531" s="109" t="s">
        <v>100</v>
      </c>
      <c r="D7531" s="109" t="s">
        <v>106</v>
      </c>
      <c r="E7531" s="109" t="s">
        <v>6082</v>
      </c>
      <c r="F7531" s="109" t="s">
        <v>95</v>
      </c>
      <c r="G7531" s="109" t="s">
        <v>6017</v>
      </c>
      <c r="H7531" s="107">
        <v>417756</v>
      </c>
      <c r="I7531" s="109">
        <v>3</v>
      </c>
      <c r="J7531" s="108">
        <v>-237277</v>
      </c>
      <c r="K7531" s="107" t="str">
        <f>IF(J7531&gt;0,"Untung","Rugi")</f>
        <v>Rugi</v>
      </c>
      <c r="L7531" s="107" t="str">
        <f t="array" ref="L7531">_xlfn.IFS(H7531&lt;100000,"Low",AND(H7531&gt;=100000,H7531&lt;250000),"Medium",H7531&gt;=250000,"High")</f>
        <v>High</v>
      </c>
      <c r="M7531" s="107" t="str">
        <f>IF(H7531&lt;100000,"Low",IF(AND(H7531&gt;=100000,H7531&lt;250000),"Medium","High"))</f>
        <v>High</v>
      </c>
    </row>
    <row r="7532" spans="1:13" x14ac:dyDescent="0.4">
      <c r="A7532" s="109" t="s">
        <v>6016</v>
      </c>
      <c r="B7532" s="109" t="s">
        <v>9250</v>
      </c>
      <c r="C7532" s="109" t="s">
        <v>1051</v>
      </c>
      <c r="D7532" s="109" t="s">
        <v>104</v>
      </c>
      <c r="E7532" s="109" t="s">
        <v>7152</v>
      </c>
      <c r="F7532" s="109" t="s">
        <v>95</v>
      </c>
      <c r="G7532" s="109" t="s">
        <v>6017</v>
      </c>
      <c r="H7532" s="107">
        <v>35316</v>
      </c>
      <c r="I7532" s="109">
        <v>2</v>
      </c>
      <c r="J7532" s="108">
        <v>-233190</v>
      </c>
      <c r="K7532" s="107" t="str">
        <f>IF(J7532&gt;0,"Untung","Rugi")</f>
        <v>Rugi</v>
      </c>
      <c r="L7532" s="107" t="str">
        <f t="array" ref="L7532">_xlfn.IFS(H7532&lt;100000,"Low",AND(H7532&gt;=100000,H7532&lt;250000),"Medium",H7532&gt;=250000,"High")</f>
        <v>Low</v>
      </c>
      <c r="M7532" s="107" t="str">
        <f>IF(H7532&lt;100000,"Low",IF(AND(H7532&gt;=100000,H7532&lt;250000),"Medium","High"))</f>
        <v>Low</v>
      </c>
    </row>
    <row r="7533" spans="1:13" x14ac:dyDescent="0.4">
      <c r="A7533" s="109" t="s">
        <v>6016</v>
      </c>
      <c r="B7533" s="109" t="s">
        <v>9249</v>
      </c>
      <c r="C7533" s="109" t="s">
        <v>1051</v>
      </c>
      <c r="D7533" s="109" t="s">
        <v>106</v>
      </c>
      <c r="E7533" s="109" t="s">
        <v>9248</v>
      </c>
      <c r="F7533" s="109" t="s">
        <v>95</v>
      </c>
      <c r="G7533" s="109" t="s">
        <v>6017</v>
      </c>
      <c r="H7533" s="107">
        <v>214816</v>
      </c>
      <c r="I7533" s="109">
        <v>2</v>
      </c>
      <c r="J7533" s="108">
        <v>387694</v>
      </c>
      <c r="K7533" s="107" t="str">
        <f>IF(J7533&gt;0,"Untung","Rugi")</f>
        <v>Untung</v>
      </c>
      <c r="L7533" s="107" t="str">
        <f t="array" ref="L7533">_xlfn.IFS(H7533&lt;100000,"Low",AND(H7533&gt;=100000,H7533&lt;250000),"Medium",H7533&gt;=250000,"High")</f>
        <v>Medium</v>
      </c>
      <c r="M7533" s="107" t="str">
        <f>IF(H7533&lt;100000,"Low",IF(AND(H7533&gt;=100000,H7533&lt;250000),"Medium","High"))</f>
        <v>Medium</v>
      </c>
    </row>
    <row r="7534" spans="1:13" x14ac:dyDescent="0.4">
      <c r="A7534" s="109" t="s">
        <v>6046</v>
      </c>
      <c r="B7534" s="109" t="s">
        <v>9247</v>
      </c>
      <c r="C7534" s="109" t="s">
        <v>1064</v>
      </c>
      <c r="D7534" s="109" t="s">
        <v>96</v>
      </c>
      <c r="E7534" s="109" t="s">
        <v>7282</v>
      </c>
      <c r="F7534" s="109" t="s">
        <v>95</v>
      </c>
      <c r="G7534" s="109" t="s">
        <v>6062</v>
      </c>
      <c r="H7534" s="107">
        <v>349364</v>
      </c>
      <c r="I7534" s="109">
        <v>1</v>
      </c>
      <c r="J7534" s="108">
        <v>297924</v>
      </c>
      <c r="K7534" s="107" t="str">
        <f>IF(J7534&gt;0,"Untung","Rugi")</f>
        <v>Untung</v>
      </c>
      <c r="L7534" s="107" t="str">
        <f t="array" ref="L7534">_xlfn.IFS(H7534&lt;100000,"Low",AND(H7534&gt;=100000,H7534&lt;250000),"Medium",H7534&gt;=250000,"High")</f>
        <v>High</v>
      </c>
      <c r="M7534" s="107" t="str">
        <f>IF(H7534&lt;100000,"Low",IF(AND(H7534&gt;=100000,H7534&lt;250000),"Medium","High"))</f>
        <v>High</v>
      </c>
    </row>
    <row r="7535" spans="1:13" x14ac:dyDescent="0.4">
      <c r="A7535" s="109" t="s">
        <v>6046</v>
      </c>
      <c r="B7535" s="109" t="s">
        <v>9246</v>
      </c>
      <c r="C7535" s="109" t="s">
        <v>1051</v>
      </c>
      <c r="D7535" s="109" t="s">
        <v>104</v>
      </c>
      <c r="E7535" s="109" t="s">
        <v>7549</v>
      </c>
      <c r="F7535" s="109" t="s">
        <v>95</v>
      </c>
      <c r="G7535" s="109" t="s">
        <v>6067</v>
      </c>
      <c r="H7535" s="107">
        <v>433995</v>
      </c>
      <c r="I7535" s="109">
        <v>9</v>
      </c>
      <c r="J7535" s="108">
        <v>192188</v>
      </c>
      <c r="K7535" s="107" t="str">
        <f>IF(J7535&gt;0,"Untung","Rugi")</f>
        <v>Untung</v>
      </c>
      <c r="L7535" s="107" t="str">
        <f t="array" ref="L7535">_xlfn.IFS(H7535&lt;100000,"Low",AND(H7535&gt;=100000,H7535&lt;250000),"Medium",H7535&gt;=250000,"High")</f>
        <v>High</v>
      </c>
      <c r="M7535" s="107" t="str">
        <f>IF(H7535&lt;100000,"Low",IF(AND(H7535&gt;=100000,H7535&lt;250000),"Medium","High"))</f>
        <v>High</v>
      </c>
    </row>
    <row r="7536" spans="1:13" x14ac:dyDescent="0.4">
      <c r="A7536" s="109" t="s">
        <v>6016</v>
      </c>
      <c r="B7536" s="109" t="s">
        <v>9245</v>
      </c>
      <c r="C7536" s="109" t="s">
        <v>100</v>
      </c>
      <c r="D7536" s="109" t="s">
        <v>102</v>
      </c>
      <c r="E7536" s="109" t="s">
        <v>7677</v>
      </c>
      <c r="F7536" s="109" t="s">
        <v>95</v>
      </c>
      <c r="G7536" s="109" t="s">
        <v>6062</v>
      </c>
      <c r="H7536" s="107">
        <v>180339</v>
      </c>
      <c r="I7536" s="109">
        <v>3</v>
      </c>
      <c r="J7536" s="108">
        <v>139997</v>
      </c>
      <c r="K7536" s="107" t="str">
        <f>IF(J7536&gt;0,"Untung","Rugi")</f>
        <v>Untung</v>
      </c>
      <c r="L7536" s="107" t="str">
        <f t="array" ref="L7536">_xlfn.IFS(H7536&lt;100000,"Low",AND(H7536&gt;=100000,H7536&lt;250000),"Medium",H7536&gt;=250000,"High")</f>
        <v>Medium</v>
      </c>
      <c r="M7536" s="107" t="str">
        <f>IF(H7536&lt;100000,"Low",IF(AND(H7536&gt;=100000,H7536&lt;250000),"Medium","High"))</f>
        <v>Medium</v>
      </c>
    </row>
    <row r="7537" spans="1:13" x14ac:dyDescent="0.4">
      <c r="A7537" s="109" t="s">
        <v>6081</v>
      </c>
      <c r="B7537" s="109" t="s">
        <v>9244</v>
      </c>
      <c r="C7537" s="109" t="s">
        <v>100</v>
      </c>
      <c r="D7537" s="109" t="s">
        <v>102</v>
      </c>
      <c r="E7537" s="109" t="s">
        <v>8647</v>
      </c>
      <c r="F7537" s="109" t="s">
        <v>99</v>
      </c>
      <c r="G7537" s="109" t="s">
        <v>6109</v>
      </c>
      <c r="H7537" s="107">
        <v>214528</v>
      </c>
      <c r="I7537" s="109">
        <v>5</v>
      </c>
      <c r="J7537" s="108">
        <v>83637</v>
      </c>
      <c r="K7537" s="107" t="str">
        <f>IF(J7537&gt;0,"Untung","Rugi")</f>
        <v>Untung</v>
      </c>
      <c r="L7537" s="107" t="str">
        <f t="array" ref="L7537">_xlfn.IFS(H7537&lt;100000,"Low",AND(H7537&gt;=100000,H7537&lt;250000),"Medium",H7537&gt;=250000,"High")</f>
        <v>Medium</v>
      </c>
      <c r="M7537" s="107" t="str">
        <f>IF(H7537&lt;100000,"Low",IF(AND(H7537&gt;=100000,H7537&lt;250000),"Medium","High"))</f>
        <v>Medium</v>
      </c>
    </row>
    <row r="7538" spans="1:13" x14ac:dyDescent="0.4">
      <c r="A7538" s="109" t="s">
        <v>6081</v>
      </c>
      <c r="B7538" s="109" t="s">
        <v>9243</v>
      </c>
      <c r="C7538" s="109" t="s">
        <v>100</v>
      </c>
      <c r="D7538" s="109" t="s">
        <v>102</v>
      </c>
      <c r="E7538" s="109" t="s">
        <v>9242</v>
      </c>
      <c r="F7538" s="109" t="s">
        <v>95</v>
      </c>
      <c r="G7538" s="109" t="s">
        <v>6062</v>
      </c>
      <c r="H7538" s="107">
        <v>116774</v>
      </c>
      <c r="I7538" s="109">
        <v>5</v>
      </c>
      <c r="J7538" s="108">
        <v>65496</v>
      </c>
      <c r="K7538" s="107" t="str">
        <f>IF(J7538&gt;0,"Untung","Rugi")</f>
        <v>Untung</v>
      </c>
      <c r="L7538" s="107" t="str">
        <f t="array" ref="L7538">_xlfn.IFS(H7538&lt;100000,"Low",AND(H7538&gt;=100000,H7538&lt;250000),"Medium",H7538&gt;=250000,"High")</f>
        <v>Medium</v>
      </c>
      <c r="M7538" s="107" t="str">
        <f>IF(H7538&lt;100000,"Low",IF(AND(H7538&gt;=100000,H7538&lt;250000),"Medium","High"))</f>
        <v>Medium</v>
      </c>
    </row>
    <row r="7539" spans="1:13" x14ac:dyDescent="0.4">
      <c r="A7539" s="109" t="s">
        <v>6081</v>
      </c>
      <c r="B7539" s="109" t="s">
        <v>9241</v>
      </c>
      <c r="C7539" s="109" t="s">
        <v>1051</v>
      </c>
      <c r="D7539" s="109" t="s">
        <v>96</v>
      </c>
      <c r="E7539" s="109" t="s">
        <v>8233</v>
      </c>
      <c r="F7539" s="109" t="s">
        <v>95</v>
      </c>
      <c r="G7539" s="109" t="s">
        <v>6062</v>
      </c>
      <c r="H7539" s="107">
        <v>233464</v>
      </c>
      <c r="I7539" s="109">
        <v>3</v>
      </c>
      <c r="J7539" s="108">
        <v>110444</v>
      </c>
      <c r="K7539" s="107" t="str">
        <f>IF(J7539&gt;0,"Untung","Rugi")</f>
        <v>Untung</v>
      </c>
      <c r="L7539" s="107" t="str">
        <f t="array" ref="L7539">_xlfn.IFS(H7539&lt;100000,"Low",AND(H7539&gt;=100000,H7539&lt;250000),"Medium",H7539&gt;=250000,"High")</f>
        <v>Medium</v>
      </c>
      <c r="M7539" s="107" t="str">
        <f>IF(H7539&lt;100000,"Low",IF(AND(H7539&gt;=100000,H7539&lt;250000),"Medium","High"))</f>
        <v>Medium</v>
      </c>
    </row>
    <row r="7540" spans="1:13" x14ac:dyDescent="0.4">
      <c r="A7540" s="109" t="s">
        <v>6046</v>
      </c>
      <c r="B7540" s="109" t="s">
        <v>9240</v>
      </c>
      <c r="C7540" s="109" t="s">
        <v>1051</v>
      </c>
      <c r="D7540" s="109" t="s">
        <v>104</v>
      </c>
      <c r="E7540" s="109" t="s">
        <v>9239</v>
      </c>
      <c r="F7540" s="109" t="s">
        <v>95</v>
      </c>
      <c r="G7540" s="109" t="s">
        <v>6017</v>
      </c>
      <c r="H7540" s="107">
        <v>191182</v>
      </c>
      <c r="I7540" s="109">
        <v>5</v>
      </c>
      <c r="J7540" s="108">
        <v>-237173</v>
      </c>
      <c r="K7540" s="107" t="str">
        <f>IF(J7540&gt;0,"Untung","Rugi")</f>
        <v>Rugi</v>
      </c>
      <c r="L7540" s="107" t="str">
        <f t="array" ref="L7540">_xlfn.IFS(H7540&lt;100000,"Low",AND(H7540&gt;=100000,H7540&lt;250000),"Medium",H7540&gt;=250000,"High")</f>
        <v>Medium</v>
      </c>
      <c r="M7540" s="107" t="str">
        <f>IF(H7540&lt;100000,"Low",IF(AND(H7540&gt;=100000,H7540&lt;250000),"Medium","High"))</f>
        <v>Medium</v>
      </c>
    </row>
    <row r="7541" spans="1:13" x14ac:dyDescent="0.4">
      <c r="A7541" s="109" t="s">
        <v>6016</v>
      </c>
      <c r="B7541" s="109" t="s">
        <v>9238</v>
      </c>
      <c r="C7541" s="109" t="s">
        <v>100</v>
      </c>
      <c r="D7541" s="109" t="s">
        <v>96</v>
      </c>
      <c r="E7541" s="109" t="s">
        <v>9237</v>
      </c>
      <c r="F7541" s="109" t="s">
        <v>6021</v>
      </c>
      <c r="G7541" s="109" t="s">
        <v>6020</v>
      </c>
      <c r="H7541" s="107">
        <v>106251</v>
      </c>
      <c r="I7541" s="109">
        <v>2</v>
      </c>
      <c r="J7541" s="108">
        <v>301847</v>
      </c>
      <c r="K7541" s="107" t="str">
        <f>IF(J7541&gt;0,"Untung","Rugi")</f>
        <v>Untung</v>
      </c>
      <c r="L7541" s="107" t="str">
        <f t="array" ref="L7541">_xlfn.IFS(H7541&lt;100000,"Low",AND(H7541&gt;=100000,H7541&lt;250000),"Medium",H7541&gt;=250000,"High")</f>
        <v>Medium</v>
      </c>
      <c r="M7541" s="107" t="str">
        <f>IF(H7541&lt;100000,"Low",IF(AND(H7541&gt;=100000,H7541&lt;250000),"Medium","High"))</f>
        <v>Medium</v>
      </c>
    </row>
    <row r="7542" spans="1:13" x14ac:dyDescent="0.4">
      <c r="A7542" s="109" t="s">
        <v>6081</v>
      </c>
      <c r="B7542" s="109" t="s">
        <v>9236</v>
      </c>
      <c r="C7542" s="109" t="s">
        <v>100</v>
      </c>
      <c r="D7542" s="109" t="s">
        <v>96</v>
      </c>
      <c r="E7542" s="109" t="s">
        <v>6547</v>
      </c>
      <c r="F7542" s="109" t="s">
        <v>95</v>
      </c>
      <c r="G7542" s="109" t="s">
        <v>6013</v>
      </c>
      <c r="H7542" s="107">
        <v>296557</v>
      </c>
      <c r="I7542" s="109">
        <v>2</v>
      </c>
      <c r="J7542" s="108">
        <v>284176</v>
      </c>
      <c r="K7542" s="107" t="str">
        <f>IF(J7542&gt;0,"Untung","Rugi")</f>
        <v>Untung</v>
      </c>
      <c r="L7542" s="107" t="str">
        <f t="array" ref="L7542">_xlfn.IFS(H7542&lt;100000,"Low",AND(H7542&gt;=100000,H7542&lt;250000),"Medium",H7542&gt;=250000,"High")</f>
        <v>High</v>
      </c>
      <c r="M7542" s="107" t="str">
        <f>IF(H7542&lt;100000,"Low",IF(AND(H7542&gt;=100000,H7542&lt;250000),"Medium","High"))</f>
        <v>High</v>
      </c>
    </row>
    <row r="7543" spans="1:13" x14ac:dyDescent="0.4">
      <c r="A7543" s="109" t="s">
        <v>6081</v>
      </c>
      <c r="B7543" s="109" t="s">
        <v>9235</v>
      </c>
      <c r="C7543" s="109" t="s">
        <v>1051</v>
      </c>
      <c r="D7543" s="109" t="s">
        <v>102</v>
      </c>
      <c r="E7543" s="109" t="s">
        <v>7596</v>
      </c>
      <c r="F7543" s="109" t="s">
        <v>95</v>
      </c>
      <c r="G7543" s="109" t="s">
        <v>6052</v>
      </c>
      <c r="H7543" s="107">
        <v>286504</v>
      </c>
      <c r="I7543" s="109">
        <v>2</v>
      </c>
      <c r="J7543" s="108">
        <v>100524</v>
      </c>
      <c r="K7543" s="107" t="str">
        <f>IF(J7543&gt;0,"Untung","Rugi")</f>
        <v>Untung</v>
      </c>
      <c r="L7543" s="107" t="str">
        <f t="array" ref="L7543">_xlfn.IFS(H7543&lt;100000,"Low",AND(H7543&gt;=100000,H7543&lt;250000),"Medium",H7543&gt;=250000,"High")</f>
        <v>High</v>
      </c>
      <c r="M7543" s="107" t="str">
        <f>IF(H7543&lt;100000,"Low",IF(AND(H7543&gt;=100000,H7543&lt;250000),"Medium","High"))</f>
        <v>High</v>
      </c>
    </row>
    <row r="7544" spans="1:13" x14ac:dyDescent="0.4">
      <c r="A7544" s="109" t="s">
        <v>6016</v>
      </c>
      <c r="B7544" s="109" t="s">
        <v>9234</v>
      </c>
      <c r="C7544" s="109" t="s">
        <v>1051</v>
      </c>
      <c r="D7544" s="109" t="s">
        <v>102</v>
      </c>
      <c r="E7544" s="109" t="s">
        <v>9233</v>
      </c>
      <c r="F7544" s="109" t="s">
        <v>6021</v>
      </c>
      <c r="G7544" s="109" t="s">
        <v>6745</v>
      </c>
      <c r="H7544" s="107">
        <v>407763</v>
      </c>
      <c r="I7544" s="109">
        <v>5</v>
      </c>
      <c r="J7544" s="108">
        <v>-113043</v>
      </c>
      <c r="K7544" s="107" t="str">
        <f>IF(J7544&gt;0,"Untung","Rugi")</f>
        <v>Rugi</v>
      </c>
      <c r="L7544" s="107" t="str">
        <f t="array" ref="L7544">_xlfn.IFS(H7544&lt;100000,"Low",AND(H7544&gt;=100000,H7544&lt;250000),"Medium",H7544&gt;=250000,"High")</f>
        <v>High</v>
      </c>
      <c r="M7544" s="107" t="str">
        <f>IF(H7544&lt;100000,"Low",IF(AND(H7544&gt;=100000,H7544&lt;250000),"Medium","High"))</f>
        <v>High</v>
      </c>
    </row>
    <row r="7545" spans="1:13" x14ac:dyDescent="0.4">
      <c r="A7545" s="109" t="s">
        <v>6016</v>
      </c>
      <c r="B7545" s="109" t="s">
        <v>9231</v>
      </c>
      <c r="C7545" s="109" t="s">
        <v>1051</v>
      </c>
      <c r="D7545" s="109" t="s">
        <v>102</v>
      </c>
      <c r="E7545" s="109" t="s">
        <v>9232</v>
      </c>
      <c r="F7545" s="109" t="s">
        <v>6021</v>
      </c>
      <c r="G7545" s="109" t="s">
        <v>6031</v>
      </c>
      <c r="H7545" s="107">
        <v>185389</v>
      </c>
      <c r="I7545" s="109">
        <v>3</v>
      </c>
      <c r="J7545" s="108">
        <v>-239861</v>
      </c>
      <c r="K7545" s="107" t="str">
        <f>IF(J7545&gt;0,"Untung","Rugi")</f>
        <v>Rugi</v>
      </c>
      <c r="L7545" s="107" t="str">
        <f t="array" ref="L7545">_xlfn.IFS(H7545&lt;100000,"Low",AND(H7545&gt;=100000,H7545&lt;250000),"Medium",H7545&gt;=250000,"High")</f>
        <v>Medium</v>
      </c>
      <c r="M7545" s="107" t="str">
        <f>IF(H7545&lt;100000,"Low",IF(AND(H7545&gt;=100000,H7545&lt;250000),"Medium","High"))</f>
        <v>Medium</v>
      </c>
    </row>
    <row r="7546" spans="1:13" x14ac:dyDescent="0.4">
      <c r="A7546" s="109" t="s">
        <v>6016</v>
      </c>
      <c r="B7546" s="109" t="s">
        <v>9231</v>
      </c>
      <c r="C7546" s="109" t="s">
        <v>1051</v>
      </c>
      <c r="D7546" s="109" t="s">
        <v>96</v>
      </c>
      <c r="E7546" s="109" t="s">
        <v>7056</v>
      </c>
      <c r="F7546" s="109" t="s">
        <v>95</v>
      </c>
      <c r="G7546" s="109" t="s">
        <v>6067</v>
      </c>
      <c r="H7546" s="107">
        <v>66220</v>
      </c>
      <c r="I7546" s="109">
        <v>3</v>
      </c>
      <c r="J7546" s="108">
        <v>171149</v>
      </c>
      <c r="K7546" s="107" t="str">
        <f>IF(J7546&gt;0,"Untung","Rugi")</f>
        <v>Untung</v>
      </c>
      <c r="L7546" s="107" t="str">
        <f t="array" ref="L7546">_xlfn.IFS(H7546&lt;100000,"Low",AND(H7546&gt;=100000,H7546&lt;250000),"Medium",H7546&gt;=250000,"High")</f>
        <v>Low</v>
      </c>
      <c r="M7546" s="107" t="str">
        <f>IF(H7546&lt;100000,"Low",IF(AND(H7546&gt;=100000,H7546&lt;250000),"Medium","High"))</f>
        <v>Low</v>
      </c>
    </row>
    <row r="7547" spans="1:13" x14ac:dyDescent="0.4">
      <c r="A7547" s="109" t="s">
        <v>6046</v>
      </c>
      <c r="B7547" s="109" t="s">
        <v>9230</v>
      </c>
      <c r="C7547" s="109" t="s">
        <v>1064</v>
      </c>
      <c r="D7547" s="109" t="s">
        <v>96</v>
      </c>
      <c r="E7547" s="109" t="s">
        <v>9229</v>
      </c>
      <c r="F7547" s="109" t="s">
        <v>95</v>
      </c>
      <c r="G7547" s="109" t="s">
        <v>6013</v>
      </c>
      <c r="H7547" s="107">
        <v>49784</v>
      </c>
      <c r="I7547" s="109">
        <v>1</v>
      </c>
      <c r="J7547" s="108">
        <v>100794</v>
      </c>
      <c r="K7547" s="107" t="str">
        <f>IF(J7547&gt;0,"Untung","Rugi")</f>
        <v>Untung</v>
      </c>
      <c r="L7547" s="107" t="str">
        <f t="array" ref="L7547">_xlfn.IFS(H7547&lt;100000,"Low",AND(H7547&gt;=100000,H7547&lt;250000),"Medium",H7547&gt;=250000,"High")</f>
        <v>Low</v>
      </c>
      <c r="M7547" s="107" t="str">
        <f>IF(H7547&lt;100000,"Low",IF(AND(H7547&gt;=100000,H7547&lt;250000),"Medium","High"))</f>
        <v>Low</v>
      </c>
    </row>
    <row r="7548" spans="1:13" x14ac:dyDescent="0.4">
      <c r="A7548" s="109" t="s">
        <v>6016</v>
      </c>
      <c r="B7548" s="109" t="s">
        <v>9228</v>
      </c>
      <c r="C7548" s="109" t="s">
        <v>1064</v>
      </c>
      <c r="D7548" s="109" t="s">
        <v>96</v>
      </c>
      <c r="E7548" s="109" t="s">
        <v>9227</v>
      </c>
      <c r="F7548" s="109" t="s">
        <v>95</v>
      </c>
      <c r="G7548" s="109" t="s">
        <v>6057</v>
      </c>
      <c r="H7548" s="107">
        <v>393889</v>
      </c>
      <c r="I7548" s="109">
        <v>3</v>
      </c>
      <c r="J7548" s="108">
        <v>325721</v>
      </c>
      <c r="K7548" s="107" t="str">
        <f>IF(J7548&gt;0,"Untung","Rugi")</f>
        <v>Untung</v>
      </c>
      <c r="L7548" s="107" t="str">
        <f t="array" ref="L7548">_xlfn.IFS(H7548&lt;100000,"Low",AND(H7548&gt;=100000,H7548&lt;250000),"Medium",H7548&gt;=250000,"High")</f>
        <v>High</v>
      </c>
      <c r="M7548" s="107" t="str">
        <f>IF(H7548&lt;100000,"Low",IF(AND(H7548&gt;=100000,H7548&lt;250000),"Medium","High"))</f>
        <v>High</v>
      </c>
    </row>
    <row r="7549" spans="1:13" x14ac:dyDescent="0.4">
      <c r="A7549" s="109" t="s">
        <v>6016</v>
      </c>
      <c r="B7549" s="109" t="s">
        <v>9226</v>
      </c>
      <c r="C7549" s="109" t="s">
        <v>1064</v>
      </c>
      <c r="D7549" s="109" t="s">
        <v>96</v>
      </c>
      <c r="E7549" s="109" t="s">
        <v>9225</v>
      </c>
      <c r="F7549" s="109" t="s">
        <v>95</v>
      </c>
      <c r="G7549" s="109" t="s">
        <v>6116</v>
      </c>
      <c r="H7549" s="107">
        <v>382572</v>
      </c>
      <c r="I7549" s="109">
        <v>3</v>
      </c>
      <c r="J7549" s="108">
        <v>333225</v>
      </c>
      <c r="K7549" s="107" t="str">
        <f>IF(J7549&gt;0,"Untung","Rugi")</f>
        <v>Untung</v>
      </c>
      <c r="L7549" s="107" t="str">
        <f t="array" ref="L7549">_xlfn.IFS(H7549&lt;100000,"Low",AND(H7549&gt;=100000,H7549&lt;250000),"Medium",H7549&gt;=250000,"High")</f>
        <v>High</v>
      </c>
      <c r="M7549" s="107" t="str">
        <f>IF(H7549&lt;100000,"Low",IF(AND(H7549&gt;=100000,H7549&lt;250000),"Medium","High"))</f>
        <v>High</v>
      </c>
    </row>
    <row r="7550" spans="1:13" x14ac:dyDescent="0.4">
      <c r="A7550" s="109" t="s">
        <v>6016</v>
      </c>
      <c r="B7550" s="109" t="s">
        <v>9224</v>
      </c>
      <c r="C7550" s="109" t="s">
        <v>1064</v>
      </c>
      <c r="D7550" s="109" t="s">
        <v>96</v>
      </c>
      <c r="E7550" s="109" t="s">
        <v>6852</v>
      </c>
      <c r="F7550" s="109" t="s">
        <v>95</v>
      </c>
      <c r="G7550" s="109" t="s">
        <v>6052</v>
      </c>
      <c r="H7550" s="107">
        <v>246556</v>
      </c>
      <c r="I7550" s="109">
        <v>3</v>
      </c>
      <c r="J7550" s="108">
        <v>-24697</v>
      </c>
      <c r="K7550" s="107" t="str">
        <f>IF(J7550&gt;0,"Untung","Rugi")</f>
        <v>Rugi</v>
      </c>
      <c r="L7550" s="107" t="str">
        <f t="array" ref="L7550">_xlfn.IFS(H7550&lt;100000,"Low",AND(H7550&gt;=100000,H7550&lt;250000),"Medium",H7550&gt;=250000,"High")</f>
        <v>Medium</v>
      </c>
      <c r="M7550" s="107" t="str">
        <f>IF(H7550&lt;100000,"Low",IF(AND(H7550&gt;=100000,H7550&lt;250000),"Medium","High"))</f>
        <v>Medium</v>
      </c>
    </row>
    <row r="7551" spans="1:13" x14ac:dyDescent="0.4">
      <c r="A7551" s="109" t="s">
        <v>6016</v>
      </c>
      <c r="B7551" s="109" t="s">
        <v>9223</v>
      </c>
      <c r="C7551" s="109" t="s">
        <v>1051</v>
      </c>
      <c r="D7551" s="109" t="s">
        <v>104</v>
      </c>
      <c r="E7551" s="109" t="s">
        <v>7413</v>
      </c>
      <c r="F7551" s="109" t="s">
        <v>95</v>
      </c>
      <c r="G7551" s="109" t="s">
        <v>6013</v>
      </c>
      <c r="H7551" s="107">
        <v>207488</v>
      </c>
      <c r="I7551" s="109">
        <v>4</v>
      </c>
      <c r="J7551" s="108">
        <v>297144</v>
      </c>
      <c r="K7551" s="107" t="str">
        <f>IF(J7551&gt;0,"Untung","Rugi")</f>
        <v>Untung</v>
      </c>
      <c r="L7551" s="107" t="str">
        <f t="array" ref="L7551">_xlfn.IFS(H7551&lt;100000,"Low",AND(H7551&gt;=100000,H7551&lt;250000),"Medium",H7551&gt;=250000,"High")</f>
        <v>Medium</v>
      </c>
      <c r="M7551" s="107" t="str">
        <f>IF(H7551&lt;100000,"Low",IF(AND(H7551&gt;=100000,H7551&lt;250000),"Medium","High"))</f>
        <v>Medium</v>
      </c>
    </row>
    <row r="7552" spans="1:13" x14ac:dyDescent="0.4">
      <c r="A7552" s="109" t="s">
        <v>6016</v>
      </c>
      <c r="B7552" s="109" t="s">
        <v>9222</v>
      </c>
      <c r="C7552" s="109" t="s">
        <v>1051</v>
      </c>
      <c r="D7552" s="109" t="s">
        <v>104</v>
      </c>
      <c r="E7552" s="109" t="s">
        <v>9221</v>
      </c>
      <c r="F7552" s="109" t="s">
        <v>6021</v>
      </c>
      <c r="G7552" s="109" t="s">
        <v>6020</v>
      </c>
      <c r="H7552" s="107">
        <v>227414</v>
      </c>
      <c r="I7552" s="109">
        <v>4</v>
      </c>
      <c r="J7552" s="108">
        <v>391854</v>
      </c>
      <c r="K7552" s="107" t="str">
        <f>IF(J7552&gt;0,"Untung","Rugi")</f>
        <v>Untung</v>
      </c>
      <c r="L7552" s="107" t="str">
        <f t="array" ref="L7552">_xlfn.IFS(H7552&lt;100000,"Low",AND(H7552&gt;=100000,H7552&lt;250000),"Medium",H7552&gt;=250000,"High")</f>
        <v>Medium</v>
      </c>
      <c r="M7552" s="107" t="str">
        <f>IF(H7552&lt;100000,"Low",IF(AND(H7552&gt;=100000,H7552&lt;250000),"Medium","High"))</f>
        <v>Medium</v>
      </c>
    </row>
    <row r="7553" spans="1:13" x14ac:dyDescent="0.4">
      <c r="A7553" s="109" t="s">
        <v>6016</v>
      </c>
      <c r="B7553" s="109" t="s">
        <v>9220</v>
      </c>
      <c r="C7553" s="109" t="s">
        <v>1051</v>
      </c>
      <c r="D7553" s="109" t="s">
        <v>106</v>
      </c>
      <c r="E7553" s="109" t="s">
        <v>6924</v>
      </c>
      <c r="F7553" s="109" t="s">
        <v>95</v>
      </c>
      <c r="G7553" s="109" t="s">
        <v>6052</v>
      </c>
      <c r="H7553" s="107">
        <v>351928</v>
      </c>
      <c r="I7553" s="109">
        <v>3</v>
      </c>
      <c r="J7553" s="108">
        <v>109385</v>
      </c>
      <c r="K7553" s="107" t="str">
        <f>IF(J7553&gt;0,"Untung","Rugi")</f>
        <v>Untung</v>
      </c>
      <c r="L7553" s="107" t="str">
        <f t="array" ref="L7553">_xlfn.IFS(H7553&lt;100000,"Low",AND(H7553&gt;=100000,H7553&lt;250000),"Medium",H7553&gt;=250000,"High")</f>
        <v>High</v>
      </c>
      <c r="M7553" s="107" t="str">
        <f>IF(H7553&lt;100000,"Low",IF(AND(H7553&gt;=100000,H7553&lt;250000),"Medium","High"))</f>
        <v>High</v>
      </c>
    </row>
    <row r="7554" spans="1:13" x14ac:dyDescent="0.4">
      <c r="A7554" s="109" t="s">
        <v>6016</v>
      </c>
      <c r="B7554" s="109" t="s">
        <v>9219</v>
      </c>
      <c r="C7554" s="109" t="s">
        <v>100</v>
      </c>
      <c r="D7554" s="109" t="s">
        <v>104</v>
      </c>
      <c r="E7554" s="109" t="s">
        <v>9218</v>
      </c>
      <c r="F7554" s="109" t="s">
        <v>95</v>
      </c>
      <c r="G7554" s="109" t="s">
        <v>6116</v>
      </c>
      <c r="H7554" s="107">
        <v>447713</v>
      </c>
      <c r="I7554" s="109">
        <v>2</v>
      </c>
      <c r="J7554" s="108">
        <v>119445</v>
      </c>
      <c r="K7554" s="107" t="str">
        <f>IF(J7554&gt;0,"Untung","Rugi")</f>
        <v>Untung</v>
      </c>
      <c r="L7554" s="107" t="str">
        <f t="array" ref="L7554">_xlfn.IFS(H7554&lt;100000,"Low",AND(H7554&gt;=100000,H7554&lt;250000),"Medium",H7554&gt;=250000,"High")</f>
        <v>High</v>
      </c>
      <c r="M7554" s="107" t="str">
        <f>IF(H7554&lt;100000,"Low",IF(AND(H7554&gt;=100000,H7554&lt;250000),"Medium","High"))</f>
        <v>High</v>
      </c>
    </row>
    <row r="7555" spans="1:13" x14ac:dyDescent="0.4">
      <c r="A7555" s="109" t="s">
        <v>6027</v>
      </c>
      <c r="B7555" s="109" t="s">
        <v>9216</v>
      </c>
      <c r="C7555" s="109" t="s">
        <v>100</v>
      </c>
      <c r="D7555" s="109" t="s">
        <v>104</v>
      </c>
      <c r="E7555" s="109" t="s">
        <v>6449</v>
      </c>
      <c r="F7555" s="109" t="s">
        <v>99</v>
      </c>
      <c r="G7555" s="109" t="s">
        <v>6049</v>
      </c>
      <c r="H7555" s="107">
        <v>216193</v>
      </c>
      <c r="I7555" s="109">
        <v>10</v>
      </c>
      <c r="J7555" s="108">
        <v>-19439</v>
      </c>
      <c r="K7555" s="107" t="str">
        <f>IF(J7555&gt;0,"Untung","Rugi")</f>
        <v>Rugi</v>
      </c>
      <c r="L7555" s="107" t="str">
        <f t="array" ref="L7555">_xlfn.IFS(H7555&lt;100000,"Low",AND(H7555&gt;=100000,H7555&lt;250000),"Medium",H7555&gt;=250000,"High")</f>
        <v>Medium</v>
      </c>
      <c r="M7555" s="107" t="str">
        <f>IF(H7555&lt;100000,"Low",IF(AND(H7555&gt;=100000,H7555&lt;250000),"Medium","High"))</f>
        <v>Medium</v>
      </c>
    </row>
    <row r="7556" spans="1:13" x14ac:dyDescent="0.4">
      <c r="A7556" s="109" t="s">
        <v>6027</v>
      </c>
      <c r="B7556" s="109" t="s">
        <v>9217</v>
      </c>
      <c r="C7556" s="109" t="s">
        <v>100</v>
      </c>
      <c r="D7556" s="109" t="s">
        <v>104</v>
      </c>
      <c r="E7556" s="109" t="s">
        <v>7843</v>
      </c>
      <c r="F7556" s="109" t="s">
        <v>95</v>
      </c>
      <c r="G7556" s="109" t="s">
        <v>6036</v>
      </c>
      <c r="H7556" s="107">
        <v>117533</v>
      </c>
      <c r="I7556" s="109">
        <v>2</v>
      </c>
      <c r="J7556" s="108">
        <v>-7469</v>
      </c>
      <c r="K7556" s="107" t="str">
        <f>IF(J7556&gt;0,"Untung","Rugi")</f>
        <v>Rugi</v>
      </c>
      <c r="L7556" s="107" t="str">
        <f t="array" ref="L7556">_xlfn.IFS(H7556&lt;100000,"Low",AND(H7556&gt;=100000,H7556&lt;250000),"Medium",H7556&gt;=250000,"High")</f>
        <v>Medium</v>
      </c>
      <c r="M7556" s="107" t="str">
        <f>IF(H7556&lt;100000,"Low",IF(AND(H7556&gt;=100000,H7556&lt;250000),"Medium","High"))</f>
        <v>Medium</v>
      </c>
    </row>
    <row r="7557" spans="1:13" x14ac:dyDescent="0.4">
      <c r="A7557" s="109" t="s">
        <v>6027</v>
      </c>
      <c r="B7557" s="109" t="s">
        <v>9216</v>
      </c>
      <c r="C7557" s="109" t="s">
        <v>1051</v>
      </c>
      <c r="D7557" s="109" t="s">
        <v>102</v>
      </c>
      <c r="E7557" s="109" t="s">
        <v>7045</v>
      </c>
      <c r="F7557" s="109" t="s">
        <v>95</v>
      </c>
      <c r="G7557" s="109" t="s">
        <v>6039</v>
      </c>
      <c r="H7557" s="107">
        <v>263175</v>
      </c>
      <c r="I7557" s="109">
        <v>2</v>
      </c>
      <c r="J7557" s="108">
        <v>270221</v>
      </c>
      <c r="K7557" s="107" t="str">
        <f>IF(J7557&gt;0,"Untung","Rugi")</f>
        <v>Untung</v>
      </c>
      <c r="L7557" s="107" t="str">
        <f t="array" ref="L7557">_xlfn.IFS(H7557&lt;100000,"Low",AND(H7557&gt;=100000,H7557&lt;250000),"Medium",H7557&gt;=250000,"High")</f>
        <v>High</v>
      </c>
      <c r="M7557" s="107" t="str">
        <f>IF(H7557&lt;100000,"Low",IF(AND(H7557&gt;=100000,H7557&lt;250000),"Medium","High"))</f>
        <v>High</v>
      </c>
    </row>
    <row r="7558" spans="1:13" x14ac:dyDescent="0.4">
      <c r="A7558" s="109" t="s">
        <v>6016</v>
      </c>
      <c r="B7558" s="109" t="s">
        <v>9215</v>
      </c>
      <c r="C7558" s="109" t="s">
        <v>1051</v>
      </c>
      <c r="D7558" s="109" t="s">
        <v>106</v>
      </c>
      <c r="E7558" s="109" t="s">
        <v>9214</v>
      </c>
      <c r="F7558" s="109" t="s">
        <v>95</v>
      </c>
      <c r="G7558" s="109" t="s">
        <v>6052</v>
      </c>
      <c r="H7558" s="107">
        <v>103205</v>
      </c>
      <c r="I7558" s="109">
        <v>1</v>
      </c>
      <c r="J7558" s="108">
        <v>360700</v>
      </c>
      <c r="K7558" s="107" t="str">
        <f>IF(J7558&gt;0,"Untung","Rugi")</f>
        <v>Untung</v>
      </c>
      <c r="L7558" s="107" t="str">
        <f t="array" ref="L7558">_xlfn.IFS(H7558&lt;100000,"Low",AND(H7558&gt;=100000,H7558&lt;250000),"Medium",H7558&gt;=250000,"High")</f>
        <v>Medium</v>
      </c>
      <c r="M7558" s="107" t="str">
        <f>IF(H7558&lt;100000,"Low",IF(AND(H7558&gt;=100000,H7558&lt;250000),"Medium","High"))</f>
        <v>Medium</v>
      </c>
    </row>
    <row r="7559" spans="1:13" x14ac:dyDescent="0.4">
      <c r="A7559" s="109" t="s">
        <v>6046</v>
      </c>
      <c r="B7559" s="109" t="s">
        <v>9213</v>
      </c>
      <c r="C7559" s="109" t="s">
        <v>1051</v>
      </c>
      <c r="D7559" s="109" t="s">
        <v>106</v>
      </c>
      <c r="E7559" s="109" t="s">
        <v>6913</v>
      </c>
      <c r="F7559" s="109" t="s">
        <v>95</v>
      </c>
      <c r="G7559" s="109" t="s">
        <v>6057</v>
      </c>
      <c r="H7559" s="107">
        <v>84783</v>
      </c>
      <c r="I7559" s="109">
        <v>3</v>
      </c>
      <c r="J7559" s="108">
        <v>401069</v>
      </c>
      <c r="K7559" s="107" t="str">
        <f>IF(J7559&gt;0,"Untung","Rugi")</f>
        <v>Untung</v>
      </c>
      <c r="L7559" s="107" t="str">
        <f t="array" ref="L7559">_xlfn.IFS(H7559&lt;100000,"Low",AND(H7559&gt;=100000,H7559&lt;250000),"Medium",H7559&gt;=250000,"High")</f>
        <v>Low</v>
      </c>
      <c r="M7559" s="107" t="str">
        <f>IF(H7559&lt;100000,"Low",IF(AND(H7559&gt;=100000,H7559&lt;250000),"Medium","High"))</f>
        <v>Low</v>
      </c>
    </row>
    <row r="7560" spans="1:13" x14ac:dyDescent="0.4">
      <c r="A7560" s="109" t="s">
        <v>6046</v>
      </c>
      <c r="B7560" s="109" t="s">
        <v>9212</v>
      </c>
      <c r="C7560" s="109" t="s">
        <v>1051</v>
      </c>
      <c r="D7560" s="109" t="s">
        <v>106</v>
      </c>
      <c r="E7560" s="109" t="s">
        <v>6191</v>
      </c>
      <c r="F7560" s="109" t="s">
        <v>99</v>
      </c>
      <c r="G7560" s="109" t="s">
        <v>6024</v>
      </c>
      <c r="H7560" s="107">
        <v>304925</v>
      </c>
      <c r="I7560" s="109">
        <v>3</v>
      </c>
      <c r="J7560" s="108">
        <v>374716</v>
      </c>
      <c r="K7560" s="107" t="str">
        <f>IF(J7560&gt;0,"Untung","Rugi")</f>
        <v>Untung</v>
      </c>
      <c r="L7560" s="107" t="str">
        <f t="array" ref="L7560">_xlfn.IFS(H7560&lt;100000,"Low",AND(H7560&gt;=100000,H7560&lt;250000),"Medium",H7560&gt;=250000,"High")</f>
        <v>High</v>
      </c>
      <c r="M7560" s="107" t="str">
        <f>IF(H7560&lt;100000,"Low",IF(AND(H7560&gt;=100000,H7560&lt;250000),"Medium","High"))</f>
        <v>High</v>
      </c>
    </row>
    <row r="7561" spans="1:13" x14ac:dyDescent="0.4">
      <c r="A7561" s="109" t="s">
        <v>6046</v>
      </c>
      <c r="B7561" s="109" t="s">
        <v>9211</v>
      </c>
      <c r="C7561" s="109" t="s">
        <v>1051</v>
      </c>
      <c r="D7561" s="109" t="s">
        <v>106</v>
      </c>
      <c r="E7561" s="109" t="s">
        <v>7645</v>
      </c>
      <c r="F7561" s="109" t="s">
        <v>95</v>
      </c>
      <c r="G7561" s="109" t="s">
        <v>6017</v>
      </c>
      <c r="H7561" s="107">
        <v>391254</v>
      </c>
      <c r="I7561" s="109">
        <v>8</v>
      </c>
      <c r="J7561" s="108">
        <v>-26094</v>
      </c>
      <c r="K7561" s="107" t="str">
        <f>IF(J7561&gt;0,"Untung","Rugi")</f>
        <v>Rugi</v>
      </c>
      <c r="L7561" s="107" t="str">
        <f t="array" ref="L7561">_xlfn.IFS(H7561&lt;100000,"Low",AND(H7561&gt;=100000,H7561&lt;250000),"Medium",H7561&gt;=250000,"High")</f>
        <v>High</v>
      </c>
      <c r="M7561" s="107" t="str">
        <f>IF(H7561&lt;100000,"Low",IF(AND(H7561&gt;=100000,H7561&lt;250000),"Medium","High"))</f>
        <v>High</v>
      </c>
    </row>
    <row r="7562" spans="1:13" x14ac:dyDescent="0.4">
      <c r="A7562" s="109" t="s">
        <v>6046</v>
      </c>
      <c r="B7562" s="109" t="s">
        <v>9210</v>
      </c>
      <c r="C7562" s="109" t="s">
        <v>1064</v>
      </c>
      <c r="D7562" s="109" t="s">
        <v>102</v>
      </c>
      <c r="E7562" s="109" t="s">
        <v>8115</v>
      </c>
      <c r="F7562" s="109" t="s">
        <v>95</v>
      </c>
      <c r="G7562" s="109" t="s">
        <v>6052</v>
      </c>
      <c r="H7562" s="107">
        <v>295660</v>
      </c>
      <c r="I7562" s="109">
        <v>3</v>
      </c>
      <c r="J7562" s="108">
        <v>316472</v>
      </c>
      <c r="K7562" s="107" t="str">
        <f>IF(J7562&gt;0,"Untung","Rugi")</f>
        <v>Untung</v>
      </c>
      <c r="L7562" s="107" t="str">
        <f t="array" ref="L7562">_xlfn.IFS(H7562&lt;100000,"Low",AND(H7562&gt;=100000,H7562&lt;250000),"Medium",H7562&gt;=250000,"High")</f>
        <v>High</v>
      </c>
      <c r="M7562" s="107" t="str">
        <f>IF(H7562&lt;100000,"Low",IF(AND(H7562&gt;=100000,H7562&lt;250000),"Medium","High"))</f>
        <v>High</v>
      </c>
    </row>
    <row r="7563" spans="1:13" x14ac:dyDescent="0.4">
      <c r="A7563" s="109" t="s">
        <v>6081</v>
      </c>
      <c r="B7563" s="109" t="s">
        <v>9209</v>
      </c>
      <c r="C7563" s="109" t="s">
        <v>100</v>
      </c>
      <c r="D7563" s="109" t="s">
        <v>106</v>
      </c>
      <c r="E7563" s="109" t="s">
        <v>7328</v>
      </c>
      <c r="F7563" s="109" t="s">
        <v>95</v>
      </c>
      <c r="G7563" s="109" t="s">
        <v>6052</v>
      </c>
      <c r="H7563" s="107">
        <v>292484</v>
      </c>
      <c r="I7563" s="109">
        <v>5</v>
      </c>
      <c r="J7563" s="108">
        <v>432490</v>
      </c>
      <c r="K7563" s="107" t="str">
        <f>IF(J7563&gt;0,"Untung","Rugi")</f>
        <v>Untung</v>
      </c>
      <c r="L7563" s="107" t="str">
        <f t="array" ref="L7563">_xlfn.IFS(H7563&lt;100000,"Low",AND(H7563&gt;=100000,H7563&lt;250000),"Medium",H7563&gt;=250000,"High")</f>
        <v>High</v>
      </c>
      <c r="M7563" s="107" t="str">
        <f>IF(H7563&lt;100000,"Low",IF(AND(H7563&gt;=100000,H7563&lt;250000),"Medium","High"))</f>
        <v>High</v>
      </c>
    </row>
    <row r="7564" spans="1:13" x14ac:dyDescent="0.4">
      <c r="A7564" s="109" t="s">
        <v>6016</v>
      </c>
      <c r="B7564" s="109" t="s">
        <v>9208</v>
      </c>
      <c r="C7564" s="109" t="s">
        <v>100</v>
      </c>
      <c r="D7564" s="109" t="s">
        <v>106</v>
      </c>
      <c r="E7564" s="109" t="s">
        <v>9207</v>
      </c>
      <c r="F7564" s="109" t="s">
        <v>6021</v>
      </c>
      <c r="G7564" s="109" t="s">
        <v>6031</v>
      </c>
      <c r="H7564" s="107">
        <v>136073</v>
      </c>
      <c r="I7564" s="109">
        <v>2</v>
      </c>
      <c r="J7564" s="108">
        <v>306531</v>
      </c>
      <c r="K7564" s="107" t="str">
        <f>IF(J7564&gt;0,"Untung","Rugi")</f>
        <v>Untung</v>
      </c>
      <c r="L7564" s="107" t="str">
        <f t="array" ref="L7564">_xlfn.IFS(H7564&lt;100000,"Low",AND(H7564&gt;=100000,H7564&lt;250000),"Medium",H7564&gt;=250000,"High")</f>
        <v>Medium</v>
      </c>
      <c r="M7564" s="107" t="str">
        <f>IF(H7564&lt;100000,"Low",IF(AND(H7564&gt;=100000,H7564&lt;250000),"Medium","High"))</f>
        <v>Medium</v>
      </c>
    </row>
    <row r="7565" spans="1:13" x14ac:dyDescent="0.4">
      <c r="A7565" s="109" t="s">
        <v>6046</v>
      </c>
      <c r="B7565" s="109" t="s">
        <v>9206</v>
      </c>
      <c r="C7565" s="109" t="s">
        <v>100</v>
      </c>
      <c r="D7565" s="109" t="s">
        <v>96</v>
      </c>
      <c r="E7565" s="109" t="s">
        <v>9107</v>
      </c>
      <c r="F7565" s="109" t="s">
        <v>95</v>
      </c>
      <c r="G7565" s="109" t="s">
        <v>6017</v>
      </c>
      <c r="H7565" s="107">
        <v>193175</v>
      </c>
      <c r="I7565" s="109">
        <v>5</v>
      </c>
      <c r="J7565" s="108">
        <v>215436</v>
      </c>
      <c r="K7565" s="107" t="str">
        <f>IF(J7565&gt;0,"Untung","Rugi")</f>
        <v>Untung</v>
      </c>
      <c r="L7565" s="107" t="str">
        <f t="array" ref="L7565">_xlfn.IFS(H7565&lt;100000,"Low",AND(H7565&gt;=100000,H7565&lt;250000),"Medium",H7565&gt;=250000,"High")</f>
        <v>Medium</v>
      </c>
      <c r="M7565" s="107" t="str">
        <f>IF(H7565&lt;100000,"Low",IF(AND(H7565&gt;=100000,H7565&lt;250000),"Medium","High"))</f>
        <v>Medium</v>
      </c>
    </row>
    <row r="7566" spans="1:13" x14ac:dyDescent="0.4">
      <c r="A7566" s="109" t="s">
        <v>6027</v>
      </c>
      <c r="B7566" s="109" t="s">
        <v>9205</v>
      </c>
      <c r="C7566" s="109" t="s">
        <v>100</v>
      </c>
      <c r="D7566" s="109" t="s">
        <v>96</v>
      </c>
      <c r="E7566" s="109" t="s">
        <v>7662</v>
      </c>
      <c r="F7566" s="109" t="s">
        <v>95</v>
      </c>
      <c r="G7566" s="109" t="s">
        <v>6017</v>
      </c>
      <c r="H7566" s="107">
        <v>268127</v>
      </c>
      <c r="I7566" s="109">
        <v>2</v>
      </c>
      <c r="J7566" s="108">
        <v>426732</v>
      </c>
      <c r="K7566" s="107" t="str">
        <f>IF(J7566&gt;0,"Untung","Rugi")</f>
        <v>Untung</v>
      </c>
      <c r="L7566" s="107" t="str">
        <f t="array" ref="L7566">_xlfn.IFS(H7566&lt;100000,"Low",AND(H7566&gt;=100000,H7566&lt;250000),"Medium",H7566&gt;=250000,"High")</f>
        <v>High</v>
      </c>
      <c r="M7566" s="107" t="str">
        <f>IF(H7566&lt;100000,"Low",IF(AND(H7566&gt;=100000,H7566&lt;250000),"Medium","High"))</f>
        <v>High</v>
      </c>
    </row>
    <row r="7567" spans="1:13" x14ac:dyDescent="0.4">
      <c r="A7567" s="109" t="s">
        <v>6027</v>
      </c>
      <c r="B7567" s="109" t="s">
        <v>9204</v>
      </c>
      <c r="C7567" s="109" t="s">
        <v>1051</v>
      </c>
      <c r="D7567" s="109" t="s">
        <v>106</v>
      </c>
      <c r="E7567" s="109" t="s">
        <v>7122</v>
      </c>
      <c r="F7567" s="109" t="s">
        <v>6021</v>
      </c>
      <c r="G7567" s="109" t="s">
        <v>6020</v>
      </c>
      <c r="H7567" s="107">
        <v>300762</v>
      </c>
      <c r="I7567" s="109">
        <v>4</v>
      </c>
      <c r="J7567" s="108">
        <v>355889</v>
      </c>
      <c r="K7567" s="107" t="str">
        <f>IF(J7567&gt;0,"Untung","Rugi")</f>
        <v>Untung</v>
      </c>
      <c r="L7567" s="107" t="str">
        <f t="array" ref="L7567">_xlfn.IFS(H7567&lt;100000,"Low",AND(H7567&gt;=100000,H7567&lt;250000),"Medium",H7567&gt;=250000,"High")</f>
        <v>High</v>
      </c>
      <c r="M7567" s="107" t="str">
        <f>IF(H7567&lt;100000,"Low",IF(AND(H7567&gt;=100000,H7567&lt;250000),"Medium","High"))</f>
        <v>High</v>
      </c>
    </row>
    <row r="7568" spans="1:13" x14ac:dyDescent="0.4">
      <c r="A7568" s="109" t="s">
        <v>6016</v>
      </c>
      <c r="B7568" s="109" t="s">
        <v>9203</v>
      </c>
      <c r="C7568" s="109" t="s">
        <v>100</v>
      </c>
      <c r="D7568" s="109" t="s">
        <v>102</v>
      </c>
      <c r="E7568" s="109" t="s">
        <v>9202</v>
      </c>
      <c r="F7568" s="109" t="s">
        <v>95</v>
      </c>
      <c r="G7568" s="109" t="s">
        <v>6052</v>
      </c>
      <c r="H7568" s="107">
        <v>19913</v>
      </c>
      <c r="I7568" s="109">
        <v>5</v>
      </c>
      <c r="J7568" s="108">
        <v>-150980</v>
      </c>
      <c r="K7568" s="107" t="str">
        <f>IF(J7568&gt;0,"Untung","Rugi")</f>
        <v>Rugi</v>
      </c>
      <c r="L7568" s="107" t="str">
        <f t="array" ref="L7568">_xlfn.IFS(H7568&lt;100000,"Low",AND(H7568&gt;=100000,H7568&lt;250000),"Medium",H7568&gt;=250000,"High")</f>
        <v>Low</v>
      </c>
      <c r="M7568" s="107" t="str">
        <f>IF(H7568&lt;100000,"Low",IF(AND(H7568&gt;=100000,H7568&lt;250000),"Medium","High"))</f>
        <v>Low</v>
      </c>
    </row>
    <row r="7569" spans="1:13" x14ac:dyDescent="0.4">
      <c r="A7569" s="109" t="s">
        <v>6016</v>
      </c>
      <c r="B7569" s="109" t="s">
        <v>9201</v>
      </c>
      <c r="C7569" s="109" t="s">
        <v>100</v>
      </c>
      <c r="D7569" s="109" t="s">
        <v>102</v>
      </c>
      <c r="E7569" s="109" t="s">
        <v>6076</v>
      </c>
      <c r="F7569" s="109" t="s">
        <v>95</v>
      </c>
      <c r="G7569" s="109" t="s">
        <v>6067</v>
      </c>
      <c r="H7569" s="107">
        <v>434522</v>
      </c>
      <c r="I7569" s="109">
        <v>3</v>
      </c>
      <c r="J7569" s="108">
        <v>143690</v>
      </c>
      <c r="K7569" s="107" t="str">
        <f>IF(J7569&gt;0,"Untung","Rugi")</f>
        <v>Untung</v>
      </c>
      <c r="L7569" s="107" t="str">
        <f t="array" ref="L7569">_xlfn.IFS(H7569&lt;100000,"Low",AND(H7569&gt;=100000,H7569&lt;250000),"Medium",H7569&gt;=250000,"High")</f>
        <v>High</v>
      </c>
      <c r="M7569" s="107" t="str">
        <f>IF(H7569&lt;100000,"Low",IF(AND(H7569&gt;=100000,H7569&lt;250000),"Medium","High"))</f>
        <v>High</v>
      </c>
    </row>
    <row r="7570" spans="1:13" x14ac:dyDescent="0.4">
      <c r="A7570" s="109" t="s">
        <v>6046</v>
      </c>
      <c r="B7570" s="109" t="s">
        <v>9200</v>
      </c>
      <c r="C7570" s="109" t="s">
        <v>100</v>
      </c>
      <c r="D7570" s="109" t="s">
        <v>102</v>
      </c>
      <c r="E7570" s="109" t="s">
        <v>8514</v>
      </c>
      <c r="F7570" s="109" t="s">
        <v>6021</v>
      </c>
      <c r="G7570" s="109" t="s">
        <v>6020</v>
      </c>
      <c r="H7570" s="107">
        <v>373326</v>
      </c>
      <c r="I7570" s="109">
        <v>1</v>
      </c>
      <c r="J7570" s="108">
        <v>439698</v>
      </c>
      <c r="K7570" s="107" t="str">
        <f>IF(J7570&gt;0,"Untung","Rugi")</f>
        <v>Untung</v>
      </c>
      <c r="L7570" s="107" t="str">
        <f t="array" ref="L7570">_xlfn.IFS(H7570&lt;100000,"Low",AND(H7570&gt;=100000,H7570&lt;250000),"Medium",H7570&gt;=250000,"High")</f>
        <v>High</v>
      </c>
      <c r="M7570" s="107" t="str">
        <f>IF(H7570&lt;100000,"Low",IF(AND(H7570&gt;=100000,H7570&lt;250000),"Medium","High"))</f>
        <v>High</v>
      </c>
    </row>
    <row r="7571" spans="1:13" x14ac:dyDescent="0.4">
      <c r="A7571" s="109" t="s">
        <v>6046</v>
      </c>
      <c r="B7571" s="109" t="s">
        <v>9200</v>
      </c>
      <c r="C7571" s="109" t="s">
        <v>100</v>
      </c>
      <c r="D7571" s="109" t="s">
        <v>102</v>
      </c>
      <c r="E7571" s="109" t="s">
        <v>6391</v>
      </c>
      <c r="F7571" s="109" t="s">
        <v>99</v>
      </c>
      <c r="G7571" s="109" t="s">
        <v>6109</v>
      </c>
      <c r="H7571" s="107">
        <v>46614</v>
      </c>
      <c r="I7571" s="109">
        <v>3</v>
      </c>
      <c r="J7571" s="108">
        <v>444877</v>
      </c>
      <c r="K7571" s="107" t="str">
        <f>IF(J7571&gt;0,"Untung","Rugi")</f>
        <v>Untung</v>
      </c>
      <c r="L7571" s="107" t="str">
        <f t="array" ref="L7571">_xlfn.IFS(H7571&lt;100000,"Low",AND(H7571&gt;=100000,H7571&lt;250000),"Medium",H7571&gt;=250000,"High")</f>
        <v>Low</v>
      </c>
      <c r="M7571" s="107" t="str">
        <f>IF(H7571&lt;100000,"Low",IF(AND(H7571&gt;=100000,H7571&lt;250000),"Medium","High"))</f>
        <v>Low</v>
      </c>
    </row>
    <row r="7572" spans="1:13" x14ac:dyDescent="0.4">
      <c r="A7572" s="109" t="s">
        <v>6046</v>
      </c>
      <c r="B7572" s="109" t="s">
        <v>9199</v>
      </c>
      <c r="C7572" s="109" t="s">
        <v>1051</v>
      </c>
      <c r="D7572" s="109" t="s">
        <v>102</v>
      </c>
      <c r="E7572" s="109" t="s">
        <v>7849</v>
      </c>
      <c r="F7572" s="109" t="s">
        <v>95</v>
      </c>
      <c r="G7572" s="109" t="s">
        <v>6116</v>
      </c>
      <c r="H7572" s="107">
        <v>368057</v>
      </c>
      <c r="I7572" s="109">
        <v>3</v>
      </c>
      <c r="J7572" s="108">
        <v>256476</v>
      </c>
      <c r="K7572" s="107" t="str">
        <f>IF(J7572&gt;0,"Untung","Rugi")</f>
        <v>Untung</v>
      </c>
      <c r="L7572" s="107" t="str">
        <f t="array" ref="L7572">_xlfn.IFS(H7572&lt;100000,"Low",AND(H7572&gt;=100000,H7572&lt;250000),"Medium",H7572&gt;=250000,"High")</f>
        <v>High</v>
      </c>
      <c r="M7572" s="107" t="str">
        <f>IF(H7572&lt;100000,"Low",IF(AND(H7572&gt;=100000,H7572&lt;250000),"Medium","High"))</f>
        <v>High</v>
      </c>
    </row>
    <row r="7573" spans="1:13" x14ac:dyDescent="0.4">
      <c r="A7573" s="109" t="s">
        <v>6016</v>
      </c>
      <c r="B7573" s="109" t="s">
        <v>9198</v>
      </c>
      <c r="C7573" s="109" t="s">
        <v>1064</v>
      </c>
      <c r="D7573" s="109" t="s">
        <v>104</v>
      </c>
      <c r="E7573" s="109" t="s">
        <v>9197</v>
      </c>
      <c r="F7573" s="109" t="s">
        <v>95</v>
      </c>
      <c r="G7573" s="109" t="s">
        <v>6039</v>
      </c>
      <c r="H7573" s="107">
        <v>86345</v>
      </c>
      <c r="I7573" s="109">
        <v>4</v>
      </c>
      <c r="J7573" s="108">
        <v>-110472</v>
      </c>
      <c r="K7573" s="107" t="str">
        <f>IF(J7573&gt;0,"Untung","Rugi")</f>
        <v>Rugi</v>
      </c>
      <c r="L7573" s="107" t="str">
        <f t="array" ref="L7573">_xlfn.IFS(H7573&lt;100000,"Low",AND(H7573&gt;=100000,H7573&lt;250000),"Medium",H7573&gt;=250000,"High")</f>
        <v>Low</v>
      </c>
      <c r="M7573" s="107" t="str">
        <f>IF(H7573&lt;100000,"Low",IF(AND(H7573&gt;=100000,H7573&lt;250000),"Medium","High"))</f>
        <v>Low</v>
      </c>
    </row>
    <row r="7574" spans="1:13" x14ac:dyDescent="0.4">
      <c r="A7574" s="109" t="s">
        <v>6016</v>
      </c>
      <c r="B7574" s="109" t="s">
        <v>9196</v>
      </c>
      <c r="C7574" s="109" t="s">
        <v>1064</v>
      </c>
      <c r="D7574" s="109" t="s">
        <v>104</v>
      </c>
      <c r="E7574" s="109" t="s">
        <v>6520</v>
      </c>
      <c r="F7574" s="109" t="s">
        <v>95</v>
      </c>
      <c r="G7574" s="109" t="s">
        <v>6116</v>
      </c>
      <c r="H7574" s="107">
        <v>138086</v>
      </c>
      <c r="I7574" s="109">
        <v>4</v>
      </c>
      <c r="J7574" s="108">
        <v>-247202</v>
      </c>
      <c r="K7574" s="107" t="str">
        <f>IF(J7574&gt;0,"Untung","Rugi")</f>
        <v>Rugi</v>
      </c>
      <c r="L7574" s="107" t="str">
        <f t="array" ref="L7574">_xlfn.IFS(H7574&lt;100000,"Low",AND(H7574&gt;=100000,H7574&lt;250000),"Medium",H7574&gt;=250000,"High")</f>
        <v>Medium</v>
      </c>
      <c r="M7574" s="107" t="str">
        <f>IF(H7574&lt;100000,"Low",IF(AND(H7574&gt;=100000,H7574&lt;250000),"Medium","High"))</f>
        <v>Medium</v>
      </c>
    </row>
    <row r="7575" spans="1:13" x14ac:dyDescent="0.4">
      <c r="A7575" s="109" t="s">
        <v>6016</v>
      </c>
      <c r="B7575" s="109" t="s">
        <v>9195</v>
      </c>
      <c r="C7575" s="109" t="s">
        <v>1064</v>
      </c>
      <c r="D7575" s="109" t="s">
        <v>104</v>
      </c>
      <c r="E7575" s="109" t="s">
        <v>9194</v>
      </c>
      <c r="F7575" s="109" t="s">
        <v>95</v>
      </c>
      <c r="G7575" s="109" t="s">
        <v>6116</v>
      </c>
      <c r="H7575" s="107">
        <v>231335</v>
      </c>
      <c r="I7575" s="109">
        <v>1</v>
      </c>
      <c r="J7575" s="108">
        <v>324984</v>
      </c>
      <c r="K7575" s="107" t="str">
        <f>IF(J7575&gt;0,"Untung","Rugi")</f>
        <v>Untung</v>
      </c>
      <c r="L7575" s="107" t="str">
        <f t="array" ref="L7575">_xlfn.IFS(H7575&lt;100000,"Low",AND(H7575&gt;=100000,H7575&lt;250000),"Medium",H7575&gt;=250000,"High")</f>
        <v>Medium</v>
      </c>
      <c r="M7575" s="107" t="str">
        <f>IF(H7575&lt;100000,"Low",IF(AND(H7575&gt;=100000,H7575&lt;250000),"Medium","High"))</f>
        <v>Medium</v>
      </c>
    </row>
    <row r="7576" spans="1:13" x14ac:dyDescent="0.4">
      <c r="A7576" s="109" t="s">
        <v>6016</v>
      </c>
      <c r="B7576" s="109" t="s">
        <v>9193</v>
      </c>
      <c r="C7576" s="109" t="s">
        <v>1064</v>
      </c>
      <c r="D7576" s="109" t="s">
        <v>104</v>
      </c>
      <c r="E7576" s="109" t="s">
        <v>9192</v>
      </c>
      <c r="F7576" s="109" t="s">
        <v>95</v>
      </c>
      <c r="G7576" s="109" t="s">
        <v>6062</v>
      </c>
      <c r="H7576" s="107">
        <v>415111</v>
      </c>
      <c r="I7576" s="109">
        <v>2</v>
      </c>
      <c r="J7576" s="108">
        <v>-227778</v>
      </c>
      <c r="K7576" s="107" t="str">
        <f>IF(J7576&gt;0,"Untung","Rugi")</f>
        <v>Rugi</v>
      </c>
      <c r="L7576" s="107" t="str">
        <f t="array" ref="L7576">_xlfn.IFS(H7576&lt;100000,"Low",AND(H7576&gt;=100000,H7576&lt;250000),"Medium",H7576&gt;=250000,"High")</f>
        <v>High</v>
      </c>
      <c r="M7576" s="107" t="str">
        <f>IF(H7576&lt;100000,"Low",IF(AND(H7576&gt;=100000,H7576&lt;250000),"Medium","High"))</f>
        <v>High</v>
      </c>
    </row>
    <row r="7577" spans="1:13" x14ac:dyDescent="0.4">
      <c r="A7577" s="109" t="s">
        <v>6016</v>
      </c>
      <c r="B7577" s="109" t="s">
        <v>9191</v>
      </c>
      <c r="C7577" s="109" t="s">
        <v>1064</v>
      </c>
      <c r="D7577" s="109" t="s">
        <v>104</v>
      </c>
      <c r="E7577" s="109" t="s">
        <v>9190</v>
      </c>
      <c r="F7577" s="109" t="s">
        <v>95</v>
      </c>
      <c r="G7577" s="109" t="s">
        <v>6052</v>
      </c>
      <c r="H7577" s="107">
        <v>208293</v>
      </c>
      <c r="I7577" s="109">
        <v>2</v>
      </c>
      <c r="J7577" s="108">
        <v>339292</v>
      </c>
      <c r="K7577" s="107" t="str">
        <f>IF(J7577&gt;0,"Untung","Rugi")</f>
        <v>Untung</v>
      </c>
      <c r="L7577" s="107" t="str">
        <f t="array" ref="L7577">_xlfn.IFS(H7577&lt;100000,"Low",AND(H7577&gt;=100000,H7577&lt;250000),"Medium",H7577&gt;=250000,"High")</f>
        <v>Medium</v>
      </c>
      <c r="M7577" s="107" t="str">
        <f>IF(H7577&lt;100000,"Low",IF(AND(H7577&gt;=100000,H7577&lt;250000),"Medium","High"))</f>
        <v>Medium</v>
      </c>
    </row>
    <row r="7578" spans="1:13" x14ac:dyDescent="0.4">
      <c r="A7578" s="109" t="s">
        <v>6016</v>
      </c>
      <c r="B7578" s="109" t="s">
        <v>9189</v>
      </c>
      <c r="C7578" s="109" t="s">
        <v>1051</v>
      </c>
      <c r="D7578" s="109" t="s">
        <v>104</v>
      </c>
      <c r="E7578" s="109" t="s">
        <v>6475</v>
      </c>
      <c r="F7578" s="109" t="s">
        <v>95</v>
      </c>
      <c r="G7578" s="109" t="s">
        <v>6052</v>
      </c>
      <c r="H7578" s="107">
        <v>294373</v>
      </c>
      <c r="I7578" s="109">
        <v>7</v>
      </c>
      <c r="J7578" s="108">
        <v>160665</v>
      </c>
      <c r="K7578" s="107" t="str">
        <f>IF(J7578&gt;0,"Untung","Rugi")</f>
        <v>Untung</v>
      </c>
      <c r="L7578" s="107" t="str">
        <f t="array" ref="L7578">_xlfn.IFS(H7578&lt;100000,"Low",AND(H7578&gt;=100000,H7578&lt;250000),"Medium",H7578&gt;=250000,"High")</f>
        <v>High</v>
      </c>
      <c r="M7578" s="107" t="str">
        <f>IF(H7578&lt;100000,"Low",IF(AND(H7578&gt;=100000,H7578&lt;250000),"Medium","High"))</f>
        <v>High</v>
      </c>
    </row>
    <row r="7579" spans="1:13" x14ac:dyDescent="0.4">
      <c r="A7579" s="109" t="s">
        <v>6016</v>
      </c>
      <c r="B7579" s="109" t="s">
        <v>9188</v>
      </c>
      <c r="C7579" s="109" t="s">
        <v>1051</v>
      </c>
      <c r="D7579" s="109" t="s">
        <v>104</v>
      </c>
      <c r="E7579" s="109" t="s">
        <v>8519</v>
      </c>
      <c r="F7579" s="109" t="s">
        <v>95</v>
      </c>
      <c r="G7579" s="109" t="s">
        <v>6062</v>
      </c>
      <c r="H7579" s="107">
        <v>198688</v>
      </c>
      <c r="I7579" s="109">
        <v>3</v>
      </c>
      <c r="J7579" s="108">
        <v>403207</v>
      </c>
      <c r="K7579" s="107" t="str">
        <f>IF(J7579&gt;0,"Untung","Rugi")</f>
        <v>Untung</v>
      </c>
      <c r="L7579" s="107" t="str">
        <f t="array" ref="L7579">_xlfn.IFS(H7579&lt;100000,"Low",AND(H7579&gt;=100000,H7579&lt;250000),"Medium",H7579&gt;=250000,"High")</f>
        <v>Medium</v>
      </c>
      <c r="M7579" s="107" t="str">
        <f>IF(H7579&lt;100000,"Low",IF(AND(H7579&gt;=100000,H7579&lt;250000),"Medium","High"))</f>
        <v>Medium</v>
      </c>
    </row>
    <row r="7580" spans="1:13" x14ac:dyDescent="0.4">
      <c r="A7580" s="109" t="s">
        <v>6016</v>
      </c>
      <c r="B7580" s="109" t="s">
        <v>9187</v>
      </c>
      <c r="C7580" s="109" t="s">
        <v>1051</v>
      </c>
      <c r="D7580" s="109" t="s">
        <v>104</v>
      </c>
      <c r="E7580" s="109" t="s">
        <v>6065</v>
      </c>
      <c r="F7580" s="109" t="s">
        <v>6021</v>
      </c>
      <c r="G7580" s="109" t="s">
        <v>6020</v>
      </c>
      <c r="H7580" s="107">
        <v>114849</v>
      </c>
      <c r="I7580" s="109">
        <v>2</v>
      </c>
      <c r="J7580" s="108">
        <v>226852</v>
      </c>
      <c r="K7580" s="107" t="str">
        <f>IF(J7580&gt;0,"Untung","Rugi")</f>
        <v>Untung</v>
      </c>
      <c r="L7580" s="107" t="str">
        <f t="array" ref="L7580">_xlfn.IFS(H7580&lt;100000,"Low",AND(H7580&gt;=100000,H7580&lt;250000),"Medium",H7580&gt;=250000,"High")</f>
        <v>Medium</v>
      </c>
      <c r="M7580" s="107" t="str">
        <f>IF(H7580&lt;100000,"Low",IF(AND(H7580&gt;=100000,H7580&lt;250000),"Medium","High"))</f>
        <v>Medium</v>
      </c>
    </row>
    <row r="7581" spans="1:13" x14ac:dyDescent="0.4">
      <c r="A7581" s="109" t="s">
        <v>6016</v>
      </c>
      <c r="B7581" s="109" t="s">
        <v>9186</v>
      </c>
      <c r="C7581" s="109" t="s">
        <v>1051</v>
      </c>
      <c r="D7581" s="109" t="s">
        <v>102</v>
      </c>
      <c r="E7581" s="109" t="s">
        <v>7645</v>
      </c>
      <c r="F7581" s="109" t="s">
        <v>95</v>
      </c>
      <c r="G7581" s="109" t="s">
        <v>6017</v>
      </c>
      <c r="H7581" s="107">
        <v>329821</v>
      </c>
      <c r="I7581" s="109">
        <v>1</v>
      </c>
      <c r="J7581" s="108">
        <v>354146</v>
      </c>
      <c r="K7581" s="107" t="str">
        <f>IF(J7581&gt;0,"Untung","Rugi")</f>
        <v>Untung</v>
      </c>
      <c r="L7581" s="107" t="str">
        <f t="array" ref="L7581">_xlfn.IFS(H7581&lt;100000,"Low",AND(H7581&gt;=100000,H7581&lt;250000),"Medium",H7581&gt;=250000,"High")</f>
        <v>High</v>
      </c>
      <c r="M7581" s="107" t="str">
        <f>IF(H7581&lt;100000,"Low",IF(AND(H7581&gt;=100000,H7581&lt;250000),"Medium","High"))</f>
        <v>High</v>
      </c>
    </row>
    <row r="7582" spans="1:13" x14ac:dyDescent="0.4">
      <c r="A7582" s="109" t="s">
        <v>6046</v>
      </c>
      <c r="B7582" s="109" t="s">
        <v>9185</v>
      </c>
      <c r="C7582" s="109" t="s">
        <v>1051</v>
      </c>
      <c r="D7582" s="109" t="s">
        <v>102</v>
      </c>
      <c r="E7582" s="109" t="s">
        <v>8607</v>
      </c>
      <c r="F7582" s="109" t="s">
        <v>95</v>
      </c>
      <c r="G7582" s="109" t="s">
        <v>6062</v>
      </c>
      <c r="H7582" s="107">
        <v>45929</v>
      </c>
      <c r="I7582" s="109">
        <v>3</v>
      </c>
      <c r="J7582" s="108">
        <v>174265</v>
      </c>
      <c r="K7582" s="107" t="str">
        <f>IF(J7582&gt;0,"Untung","Rugi")</f>
        <v>Untung</v>
      </c>
      <c r="L7582" s="107" t="str">
        <f t="array" ref="L7582">_xlfn.IFS(H7582&lt;100000,"Low",AND(H7582&gt;=100000,H7582&lt;250000),"Medium",H7582&gt;=250000,"High")</f>
        <v>Low</v>
      </c>
      <c r="M7582" s="107" t="str">
        <f>IF(H7582&lt;100000,"Low",IF(AND(H7582&gt;=100000,H7582&lt;250000),"Medium","High"))</f>
        <v>Low</v>
      </c>
    </row>
    <row r="7583" spans="1:13" x14ac:dyDescent="0.4">
      <c r="A7583" s="109" t="s">
        <v>6046</v>
      </c>
      <c r="B7583" s="109" t="s">
        <v>9184</v>
      </c>
      <c r="C7583" s="109" t="s">
        <v>1051</v>
      </c>
      <c r="D7583" s="109" t="s">
        <v>102</v>
      </c>
      <c r="E7583" s="109" t="s">
        <v>9183</v>
      </c>
      <c r="F7583" s="109" t="s">
        <v>99</v>
      </c>
      <c r="G7583" s="109" t="s">
        <v>6049</v>
      </c>
      <c r="H7583" s="107">
        <v>395288</v>
      </c>
      <c r="I7583" s="109">
        <v>3</v>
      </c>
      <c r="J7583" s="108">
        <v>95608</v>
      </c>
      <c r="K7583" s="107" t="str">
        <f>IF(J7583&gt;0,"Untung","Rugi")</f>
        <v>Untung</v>
      </c>
      <c r="L7583" s="107" t="str">
        <f t="array" ref="L7583">_xlfn.IFS(H7583&lt;100000,"Low",AND(H7583&gt;=100000,H7583&lt;250000),"Medium",H7583&gt;=250000,"High")</f>
        <v>High</v>
      </c>
      <c r="M7583" s="107" t="str">
        <f>IF(H7583&lt;100000,"Low",IF(AND(H7583&gt;=100000,H7583&lt;250000),"Medium","High"))</f>
        <v>High</v>
      </c>
    </row>
    <row r="7584" spans="1:13" x14ac:dyDescent="0.4">
      <c r="A7584" s="109" t="s">
        <v>6046</v>
      </c>
      <c r="B7584" s="109" t="s">
        <v>9182</v>
      </c>
      <c r="C7584" s="109" t="s">
        <v>1051</v>
      </c>
      <c r="D7584" s="109" t="s">
        <v>102</v>
      </c>
      <c r="E7584" s="109" t="s">
        <v>9181</v>
      </c>
      <c r="F7584" s="109" t="s">
        <v>99</v>
      </c>
      <c r="G7584" s="109" t="s">
        <v>6024</v>
      </c>
      <c r="H7584" s="107">
        <v>60477</v>
      </c>
      <c r="I7584" s="109">
        <v>6</v>
      </c>
      <c r="J7584" s="108">
        <v>-154589</v>
      </c>
      <c r="K7584" s="107" t="str">
        <f>IF(J7584&gt;0,"Untung","Rugi")</f>
        <v>Rugi</v>
      </c>
      <c r="L7584" s="107" t="str">
        <f t="array" ref="L7584">_xlfn.IFS(H7584&lt;100000,"Low",AND(H7584&gt;=100000,H7584&lt;250000),"Medium",H7584&gt;=250000,"High")</f>
        <v>Low</v>
      </c>
      <c r="M7584" s="107" t="str">
        <f>IF(H7584&lt;100000,"Low",IF(AND(H7584&gt;=100000,H7584&lt;250000),"Medium","High"))</f>
        <v>Low</v>
      </c>
    </row>
    <row r="7585" spans="1:13" x14ac:dyDescent="0.4">
      <c r="A7585" s="109" t="s">
        <v>6046</v>
      </c>
      <c r="B7585" s="109" t="s">
        <v>9180</v>
      </c>
      <c r="C7585" s="109" t="s">
        <v>1064</v>
      </c>
      <c r="D7585" s="109" t="s">
        <v>96</v>
      </c>
      <c r="E7585" s="109" t="s">
        <v>6471</v>
      </c>
      <c r="F7585" s="109" t="s">
        <v>99</v>
      </c>
      <c r="G7585" s="109" t="s">
        <v>6141</v>
      </c>
      <c r="H7585" s="107">
        <v>420620</v>
      </c>
      <c r="I7585" s="109">
        <v>2</v>
      </c>
      <c r="J7585" s="108">
        <v>-136252</v>
      </c>
      <c r="K7585" s="107" t="str">
        <f>IF(J7585&gt;0,"Untung","Rugi")</f>
        <v>Rugi</v>
      </c>
      <c r="L7585" s="107" t="str">
        <f t="array" ref="L7585">_xlfn.IFS(H7585&lt;100000,"Low",AND(H7585&gt;=100000,H7585&lt;250000),"Medium",H7585&gt;=250000,"High")</f>
        <v>High</v>
      </c>
      <c r="M7585" s="107" t="str">
        <f>IF(H7585&lt;100000,"Low",IF(AND(H7585&gt;=100000,H7585&lt;250000),"Medium","High"))</f>
        <v>High</v>
      </c>
    </row>
    <row r="7586" spans="1:13" x14ac:dyDescent="0.4">
      <c r="A7586" s="109" t="s">
        <v>6046</v>
      </c>
      <c r="B7586" s="109" t="s">
        <v>9179</v>
      </c>
      <c r="C7586" s="109" t="s">
        <v>1064</v>
      </c>
      <c r="D7586" s="109" t="s">
        <v>96</v>
      </c>
      <c r="E7586" s="109" t="s">
        <v>9178</v>
      </c>
      <c r="F7586" s="109" t="s">
        <v>6021</v>
      </c>
      <c r="G7586" s="109" t="s">
        <v>6020</v>
      </c>
      <c r="H7586" s="107">
        <v>43971</v>
      </c>
      <c r="I7586" s="109">
        <v>2</v>
      </c>
      <c r="J7586" s="108">
        <v>-240303</v>
      </c>
      <c r="K7586" s="107" t="str">
        <f>IF(J7586&gt;0,"Untung","Rugi")</f>
        <v>Rugi</v>
      </c>
      <c r="L7586" s="107" t="str">
        <f t="array" ref="L7586">_xlfn.IFS(H7586&lt;100000,"Low",AND(H7586&gt;=100000,H7586&lt;250000),"Medium",H7586&gt;=250000,"High")</f>
        <v>Low</v>
      </c>
      <c r="M7586" s="107" t="str">
        <f>IF(H7586&lt;100000,"Low",IF(AND(H7586&gt;=100000,H7586&lt;250000),"Medium","High"))</f>
        <v>Low</v>
      </c>
    </row>
    <row r="7587" spans="1:13" x14ac:dyDescent="0.4">
      <c r="A7587" s="109" t="s">
        <v>6046</v>
      </c>
      <c r="B7587" s="109" t="s">
        <v>9177</v>
      </c>
      <c r="C7587" s="109" t="s">
        <v>1064</v>
      </c>
      <c r="D7587" s="109" t="s">
        <v>96</v>
      </c>
      <c r="E7587" s="109" t="s">
        <v>6360</v>
      </c>
      <c r="F7587" s="109" t="s">
        <v>95</v>
      </c>
      <c r="G7587" s="109" t="s">
        <v>6062</v>
      </c>
      <c r="H7587" s="107">
        <v>404306</v>
      </c>
      <c r="I7587" s="109">
        <v>3</v>
      </c>
      <c r="J7587" s="108">
        <v>-19117</v>
      </c>
      <c r="K7587" s="107" t="str">
        <f>IF(J7587&gt;0,"Untung","Rugi")</f>
        <v>Rugi</v>
      </c>
      <c r="L7587" s="107" t="str">
        <f t="array" ref="L7587">_xlfn.IFS(H7587&lt;100000,"Low",AND(H7587&gt;=100000,H7587&lt;250000),"Medium",H7587&gt;=250000,"High")</f>
        <v>High</v>
      </c>
      <c r="M7587" s="107" t="str">
        <f>IF(H7587&lt;100000,"Low",IF(AND(H7587&gt;=100000,H7587&lt;250000),"Medium","High"))</f>
        <v>High</v>
      </c>
    </row>
    <row r="7588" spans="1:13" x14ac:dyDescent="0.4">
      <c r="A7588" s="109" t="s">
        <v>6027</v>
      </c>
      <c r="B7588" s="109" t="s">
        <v>9176</v>
      </c>
      <c r="C7588" s="109" t="s">
        <v>1064</v>
      </c>
      <c r="D7588" s="109" t="s">
        <v>96</v>
      </c>
      <c r="E7588" s="109" t="s">
        <v>8557</v>
      </c>
      <c r="F7588" s="109" t="s">
        <v>95</v>
      </c>
      <c r="G7588" s="109" t="s">
        <v>6017</v>
      </c>
      <c r="H7588" s="107">
        <v>176987</v>
      </c>
      <c r="I7588" s="109">
        <v>6</v>
      </c>
      <c r="J7588" s="108">
        <v>-204683</v>
      </c>
      <c r="K7588" s="107" t="str">
        <f>IF(J7588&gt;0,"Untung","Rugi")</f>
        <v>Rugi</v>
      </c>
      <c r="L7588" s="107" t="str">
        <f t="array" ref="L7588">_xlfn.IFS(H7588&lt;100000,"Low",AND(H7588&gt;=100000,H7588&lt;250000),"Medium",H7588&gt;=250000,"High")</f>
        <v>Medium</v>
      </c>
      <c r="M7588" s="107" t="str">
        <f>IF(H7588&lt;100000,"Low",IF(AND(H7588&gt;=100000,H7588&lt;250000),"Medium","High"))</f>
        <v>Medium</v>
      </c>
    </row>
    <row r="7589" spans="1:13" x14ac:dyDescent="0.4">
      <c r="A7589" s="109" t="s">
        <v>6027</v>
      </c>
      <c r="B7589" s="109" t="s">
        <v>9174</v>
      </c>
      <c r="C7589" s="109" t="s">
        <v>1064</v>
      </c>
      <c r="D7589" s="109" t="s">
        <v>96</v>
      </c>
      <c r="E7589" s="109" t="s">
        <v>9175</v>
      </c>
      <c r="F7589" s="109" t="s">
        <v>95</v>
      </c>
      <c r="G7589" s="109" t="s">
        <v>6052</v>
      </c>
      <c r="H7589" s="107">
        <v>416529</v>
      </c>
      <c r="I7589" s="109">
        <v>3</v>
      </c>
      <c r="J7589" s="108">
        <v>-218652</v>
      </c>
      <c r="K7589" s="107" t="str">
        <f>IF(J7589&gt;0,"Untung","Rugi")</f>
        <v>Rugi</v>
      </c>
      <c r="L7589" s="107" t="str">
        <f t="array" ref="L7589">_xlfn.IFS(H7589&lt;100000,"Low",AND(H7589&gt;=100000,H7589&lt;250000),"Medium",H7589&gt;=250000,"High")</f>
        <v>High</v>
      </c>
      <c r="M7589" s="107" t="str">
        <f>IF(H7589&lt;100000,"Low",IF(AND(H7589&gt;=100000,H7589&lt;250000),"Medium","High"))</f>
        <v>High</v>
      </c>
    </row>
    <row r="7590" spans="1:13" x14ac:dyDescent="0.4">
      <c r="A7590" s="109" t="s">
        <v>6027</v>
      </c>
      <c r="B7590" s="109" t="s">
        <v>9174</v>
      </c>
      <c r="C7590" s="109" t="s">
        <v>1051</v>
      </c>
      <c r="D7590" s="109" t="s">
        <v>96</v>
      </c>
      <c r="E7590" s="109" t="s">
        <v>9173</v>
      </c>
      <c r="F7590" s="109" t="s">
        <v>95</v>
      </c>
      <c r="G7590" s="109" t="s">
        <v>6057</v>
      </c>
      <c r="H7590" s="107">
        <v>298328</v>
      </c>
      <c r="I7590" s="109">
        <v>8</v>
      </c>
      <c r="J7590" s="108">
        <v>371366</v>
      </c>
      <c r="K7590" s="107" t="str">
        <f>IF(J7590&gt;0,"Untung","Rugi")</f>
        <v>Untung</v>
      </c>
      <c r="L7590" s="107" t="str">
        <f t="array" ref="L7590">_xlfn.IFS(H7590&lt;100000,"Low",AND(H7590&gt;=100000,H7590&lt;250000),"Medium",H7590&gt;=250000,"High")</f>
        <v>High</v>
      </c>
      <c r="M7590" s="107" t="str">
        <f>IF(H7590&lt;100000,"Low",IF(AND(H7590&gt;=100000,H7590&lt;250000),"Medium","High"))</f>
        <v>High</v>
      </c>
    </row>
    <row r="7591" spans="1:13" x14ac:dyDescent="0.4">
      <c r="A7591" s="109" t="s">
        <v>6016</v>
      </c>
      <c r="B7591" s="109" t="s">
        <v>9172</v>
      </c>
      <c r="C7591" s="109" t="s">
        <v>1064</v>
      </c>
      <c r="D7591" s="109" t="s">
        <v>102</v>
      </c>
      <c r="E7591" s="109" t="s">
        <v>6201</v>
      </c>
      <c r="F7591" s="109" t="s">
        <v>95</v>
      </c>
      <c r="G7591" s="109" t="s">
        <v>6116</v>
      </c>
      <c r="H7591" s="107">
        <v>423023</v>
      </c>
      <c r="I7591" s="109">
        <v>6</v>
      </c>
      <c r="J7591" s="108">
        <v>371915</v>
      </c>
      <c r="K7591" s="107" t="str">
        <f>IF(J7591&gt;0,"Untung","Rugi")</f>
        <v>Untung</v>
      </c>
      <c r="L7591" s="107" t="str">
        <f t="array" ref="L7591">_xlfn.IFS(H7591&lt;100000,"Low",AND(H7591&gt;=100000,H7591&lt;250000),"Medium",H7591&gt;=250000,"High")</f>
        <v>High</v>
      </c>
      <c r="M7591" s="107" t="str">
        <f>IF(H7591&lt;100000,"Low",IF(AND(H7591&gt;=100000,H7591&lt;250000),"Medium","High"))</f>
        <v>High</v>
      </c>
    </row>
    <row r="7592" spans="1:13" x14ac:dyDescent="0.4">
      <c r="A7592" s="109" t="s">
        <v>6027</v>
      </c>
      <c r="B7592" s="109" t="s">
        <v>9171</v>
      </c>
      <c r="C7592" s="109" t="s">
        <v>1051</v>
      </c>
      <c r="D7592" s="109" t="s">
        <v>104</v>
      </c>
      <c r="E7592" s="109" t="s">
        <v>7065</v>
      </c>
      <c r="F7592" s="109" t="s">
        <v>95</v>
      </c>
      <c r="G7592" s="109" t="s">
        <v>6116</v>
      </c>
      <c r="H7592" s="107">
        <v>123645</v>
      </c>
      <c r="I7592" s="109">
        <v>9</v>
      </c>
      <c r="J7592" s="108">
        <v>410065</v>
      </c>
      <c r="K7592" s="107" t="str">
        <f>IF(J7592&gt;0,"Untung","Rugi")</f>
        <v>Untung</v>
      </c>
      <c r="L7592" s="107" t="str">
        <f t="array" ref="L7592">_xlfn.IFS(H7592&lt;100000,"Low",AND(H7592&gt;=100000,H7592&lt;250000),"Medium",H7592&gt;=250000,"High")</f>
        <v>Medium</v>
      </c>
      <c r="M7592" s="107" t="str">
        <f>IF(H7592&lt;100000,"Low",IF(AND(H7592&gt;=100000,H7592&lt;250000),"Medium","High"))</f>
        <v>Medium</v>
      </c>
    </row>
    <row r="7593" spans="1:13" x14ac:dyDescent="0.4">
      <c r="A7593" s="109" t="s">
        <v>6027</v>
      </c>
      <c r="B7593" s="109" t="s">
        <v>9170</v>
      </c>
      <c r="C7593" s="109" t="s">
        <v>1064</v>
      </c>
      <c r="D7593" s="109" t="s">
        <v>102</v>
      </c>
      <c r="E7593" s="109" t="s">
        <v>9169</v>
      </c>
      <c r="F7593" s="109" t="s">
        <v>95</v>
      </c>
      <c r="G7593" s="109" t="s">
        <v>6062</v>
      </c>
      <c r="H7593" s="107">
        <v>15127</v>
      </c>
      <c r="I7593" s="109">
        <v>3</v>
      </c>
      <c r="J7593" s="108">
        <v>190130</v>
      </c>
      <c r="K7593" s="107" t="str">
        <f>IF(J7593&gt;0,"Untung","Rugi")</f>
        <v>Untung</v>
      </c>
      <c r="L7593" s="107" t="str">
        <f t="array" ref="L7593">_xlfn.IFS(H7593&lt;100000,"Low",AND(H7593&gt;=100000,H7593&lt;250000),"Medium",H7593&gt;=250000,"High")</f>
        <v>Low</v>
      </c>
      <c r="M7593" s="107" t="str">
        <f>IF(H7593&lt;100000,"Low",IF(AND(H7593&gt;=100000,H7593&lt;250000),"Medium","High"))</f>
        <v>Low</v>
      </c>
    </row>
    <row r="7594" spans="1:13" x14ac:dyDescent="0.4">
      <c r="A7594" s="109" t="s">
        <v>6016</v>
      </c>
      <c r="B7594" s="109" t="s">
        <v>9168</v>
      </c>
      <c r="C7594" s="109" t="s">
        <v>1064</v>
      </c>
      <c r="D7594" s="109" t="s">
        <v>102</v>
      </c>
      <c r="E7594" s="109" t="s">
        <v>9167</v>
      </c>
      <c r="F7594" s="109" t="s">
        <v>6021</v>
      </c>
      <c r="G7594" s="109" t="s">
        <v>6031</v>
      </c>
      <c r="H7594" s="107">
        <v>233475</v>
      </c>
      <c r="I7594" s="109">
        <v>3</v>
      </c>
      <c r="J7594" s="108">
        <v>-164234</v>
      </c>
      <c r="K7594" s="107" t="str">
        <f>IF(J7594&gt;0,"Untung","Rugi")</f>
        <v>Rugi</v>
      </c>
      <c r="L7594" s="107" t="str">
        <f t="array" ref="L7594">_xlfn.IFS(H7594&lt;100000,"Low",AND(H7594&gt;=100000,H7594&lt;250000),"Medium",H7594&gt;=250000,"High")</f>
        <v>Medium</v>
      </c>
      <c r="M7594" s="107" t="str">
        <f>IF(H7594&lt;100000,"Low",IF(AND(H7594&gt;=100000,H7594&lt;250000),"Medium","High"))</f>
        <v>Medium</v>
      </c>
    </row>
    <row r="7595" spans="1:13" x14ac:dyDescent="0.4">
      <c r="A7595" s="109" t="s">
        <v>6016</v>
      </c>
      <c r="B7595" s="109" t="s">
        <v>9055</v>
      </c>
      <c r="C7595" s="109" t="s">
        <v>100</v>
      </c>
      <c r="D7595" s="109" t="s">
        <v>96</v>
      </c>
      <c r="E7595" s="109" t="s">
        <v>9166</v>
      </c>
      <c r="F7595" s="109" t="s">
        <v>99</v>
      </c>
      <c r="G7595" s="109" t="s">
        <v>6109</v>
      </c>
      <c r="H7595" s="107">
        <v>438704</v>
      </c>
      <c r="I7595" s="109">
        <v>5</v>
      </c>
      <c r="J7595" s="108">
        <v>-208469</v>
      </c>
      <c r="K7595" s="107" t="str">
        <f>IF(J7595&gt;0,"Untung","Rugi")</f>
        <v>Rugi</v>
      </c>
      <c r="L7595" s="107" t="str">
        <f t="array" ref="L7595">_xlfn.IFS(H7595&lt;100000,"Low",AND(H7595&gt;=100000,H7595&lt;250000),"Medium",H7595&gt;=250000,"High")</f>
        <v>High</v>
      </c>
      <c r="M7595" s="107" t="str">
        <f>IF(H7595&lt;100000,"Low",IF(AND(H7595&gt;=100000,H7595&lt;250000),"Medium","High"))</f>
        <v>High</v>
      </c>
    </row>
    <row r="7596" spans="1:13" x14ac:dyDescent="0.4">
      <c r="A7596" s="109" t="s">
        <v>6016</v>
      </c>
      <c r="B7596" s="109" t="s">
        <v>9165</v>
      </c>
      <c r="C7596" s="109" t="s">
        <v>100</v>
      </c>
      <c r="D7596" s="109" t="s">
        <v>102</v>
      </c>
      <c r="E7596" s="109" t="s">
        <v>6328</v>
      </c>
      <c r="F7596" s="109" t="s">
        <v>99</v>
      </c>
      <c r="G7596" s="109" t="s">
        <v>6109</v>
      </c>
      <c r="H7596" s="107">
        <v>145136</v>
      </c>
      <c r="I7596" s="109">
        <v>1</v>
      </c>
      <c r="J7596" s="108">
        <v>445607</v>
      </c>
      <c r="K7596" s="107" t="str">
        <f>IF(J7596&gt;0,"Untung","Rugi")</f>
        <v>Untung</v>
      </c>
      <c r="L7596" s="107" t="str">
        <f t="array" ref="L7596">_xlfn.IFS(H7596&lt;100000,"Low",AND(H7596&gt;=100000,H7596&lt;250000),"Medium",H7596&gt;=250000,"High")</f>
        <v>Medium</v>
      </c>
      <c r="M7596" s="107" t="str">
        <f>IF(H7596&lt;100000,"Low",IF(AND(H7596&gt;=100000,H7596&lt;250000),"Medium","High"))</f>
        <v>Medium</v>
      </c>
    </row>
    <row r="7597" spans="1:13" x14ac:dyDescent="0.4">
      <c r="A7597" s="109" t="s">
        <v>6016</v>
      </c>
      <c r="B7597" s="109" t="s">
        <v>9164</v>
      </c>
      <c r="C7597" s="109" t="s">
        <v>100</v>
      </c>
      <c r="D7597" s="109" t="s">
        <v>106</v>
      </c>
      <c r="E7597" s="109" t="s">
        <v>9163</v>
      </c>
      <c r="F7597" s="109" t="s">
        <v>6021</v>
      </c>
      <c r="G7597" s="109" t="s">
        <v>6020</v>
      </c>
      <c r="H7597" s="107">
        <v>246308</v>
      </c>
      <c r="I7597" s="109">
        <v>4</v>
      </c>
      <c r="J7597" s="108">
        <v>189069</v>
      </c>
      <c r="K7597" s="107" t="str">
        <f>IF(J7597&gt;0,"Untung","Rugi")</f>
        <v>Untung</v>
      </c>
      <c r="L7597" s="107" t="str">
        <f t="array" ref="L7597">_xlfn.IFS(H7597&lt;100000,"Low",AND(H7597&gt;=100000,H7597&lt;250000),"Medium",H7597&gt;=250000,"High")</f>
        <v>Medium</v>
      </c>
      <c r="M7597" s="107" t="str">
        <f>IF(H7597&lt;100000,"Low",IF(AND(H7597&gt;=100000,H7597&lt;250000),"Medium","High"))</f>
        <v>Medium</v>
      </c>
    </row>
    <row r="7598" spans="1:13" x14ac:dyDescent="0.4">
      <c r="A7598" s="109" t="s">
        <v>6016</v>
      </c>
      <c r="B7598" s="109" t="s">
        <v>9161</v>
      </c>
      <c r="C7598" s="109" t="s">
        <v>100</v>
      </c>
      <c r="D7598" s="109" t="s">
        <v>106</v>
      </c>
      <c r="E7598" s="109" t="s">
        <v>9162</v>
      </c>
      <c r="F7598" s="109" t="s">
        <v>95</v>
      </c>
      <c r="G7598" s="109" t="s">
        <v>6067</v>
      </c>
      <c r="H7598" s="107">
        <v>25378</v>
      </c>
      <c r="I7598" s="109">
        <v>3</v>
      </c>
      <c r="J7598" s="108">
        <v>159905</v>
      </c>
      <c r="K7598" s="107" t="str">
        <f>IF(J7598&gt;0,"Untung","Rugi")</f>
        <v>Untung</v>
      </c>
      <c r="L7598" s="107" t="str">
        <f t="array" ref="L7598">_xlfn.IFS(H7598&lt;100000,"Low",AND(H7598&gt;=100000,H7598&lt;250000),"Medium",H7598&gt;=250000,"High")</f>
        <v>Low</v>
      </c>
      <c r="M7598" s="107" t="str">
        <f>IF(H7598&lt;100000,"Low",IF(AND(H7598&gt;=100000,H7598&lt;250000),"Medium","High"))</f>
        <v>Low</v>
      </c>
    </row>
    <row r="7599" spans="1:13" x14ac:dyDescent="0.4">
      <c r="A7599" s="109" t="s">
        <v>6016</v>
      </c>
      <c r="B7599" s="109" t="s">
        <v>9161</v>
      </c>
      <c r="C7599" s="109" t="s">
        <v>100</v>
      </c>
      <c r="D7599" s="109" t="s">
        <v>96</v>
      </c>
      <c r="E7599" s="109" t="s">
        <v>9160</v>
      </c>
      <c r="F7599" s="109" t="s">
        <v>99</v>
      </c>
      <c r="G7599" s="109" t="s">
        <v>6109</v>
      </c>
      <c r="H7599" s="107">
        <v>348077</v>
      </c>
      <c r="I7599" s="109">
        <v>3</v>
      </c>
      <c r="J7599" s="108">
        <v>7126</v>
      </c>
      <c r="K7599" s="107" t="str">
        <f>IF(J7599&gt;0,"Untung","Rugi")</f>
        <v>Untung</v>
      </c>
      <c r="L7599" s="107" t="str">
        <f t="array" ref="L7599">_xlfn.IFS(H7599&lt;100000,"Low",AND(H7599&gt;=100000,H7599&lt;250000),"Medium",H7599&gt;=250000,"High")</f>
        <v>High</v>
      </c>
      <c r="M7599" s="107" t="str">
        <f>IF(H7599&lt;100000,"Low",IF(AND(H7599&gt;=100000,H7599&lt;250000),"Medium","High"))</f>
        <v>High</v>
      </c>
    </row>
    <row r="7600" spans="1:13" x14ac:dyDescent="0.4">
      <c r="A7600" s="109" t="s">
        <v>6016</v>
      </c>
      <c r="B7600" s="109" t="s">
        <v>9159</v>
      </c>
      <c r="C7600" s="109" t="s">
        <v>100</v>
      </c>
      <c r="D7600" s="109" t="s">
        <v>96</v>
      </c>
      <c r="E7600" s="109" t="s">
        <v>7168</v>
      </c>
      <c r="F7600" s="109" t="s">
        <v>95</v>
      </c>
      <c r="G7600" s="109" t="s">
        <v>6062</v>
      </c>
      <c r="H7600" s="107">
        <v>330724</v>
      </c>
      <c r="I7600" s="109">
        <v>3</v>
      </c>
      <c r="J7600" s="108">
        <v>249592</v>
      </c>
      <c r="K7600" s="107" t="str">
        <f>IF(J7600&gt;0,"Untung","Rugi")</f>
        <v>Untung</v>
      </c>
      <c r="L7600" s="107" t="str">
        <f t="array" ref="L7600">_xlfn.IFS(H7600&lt;100000,"Low",AND(H7600&gt;=100000,H7600&lt;250000),"Medium",H7600&gt;=250000,"High")</f>
        <v>High</v>
      </c>
      <c r="M7600" s="107" t="str">
        <f>IF(H7600&lt;100000,"Low",IF(AND(H7600&gt;=100000,H7600&lt;250000),"Medium","High"))</f>
        <v>High</v>
      </c>
    </row>
    <row r="7601" spans="1:13" x14ac:dyDescent="0.4">
      <c r="A7601" s="109" t="s">
        <v>6016</v>
      </c>
      <c r="B7601" s="109" t="s">
        <v>9158</v>
      </c>
      <c r="C7601" s="109" t="s">
        <v>100</v>
      </c>
      <c r="D7601" s="109" t="s">
        <v>96</v>
      </c>
      <c r="E7601" s="109" t="s">
        <v>9157</v>
      </c>
      <c r="F7601" s="109" t="s">
        <v>6021</v>
      </c>
      <c r="G7601" s="109" t="s">
        <v>6020</v>
      </c>
      <c r="H7601" s="107">
        <v>14524</v>
      </c>
      <c r="I7601" s="109">
        <v>3</v>
      </c>
      <c r="J7601" s="108">
        <v>-163066</v>
      </c>
      <c r="K7601" s="107" t="str">
        <f>IF(J7601&gt;0,"Untung","Rugi")</f>
        <v>Rugi</v>
      </c>
      <c r="L7601" s="107" t="str">
        <f t="array" ref="L7601">_xlfn.IFS(H7601&lt;100000,"Low",AND(H7601&gt;=100000,H7601&lt;250000),"Medium",H7601&gt;=250000,"High")</f>
        <v>Low</v>
      </c>
      <c r="M7601" s="107" t="str">
        <f>IF(H7601&lt;100000,"Low",IF(AND(H7601&gt;=100000,H7601&lt;250000),"Medium","High"))</f>
        <v>Low</v>
      </c>
    </row>
    <row r="7602" spans="1:13" x14ac:dyDescent="0.4">
      <c r="A7602" s="109" t="s">
        <v>6016</v>
      </c>
      <c r="B7602" s="109" t="s">
        <v>9156</v>
      </c>
      <c r="C7602" s="109" t="s">
        <v>100</v>
      </c>
      <c r="D7602" s="109" t="s">
        <v>96</v>
      </c>
      <c r="E7602" s="109" t="s">
        <v>6418</v>
      </c>
      <c r="F7602" s="109" t="s">
        <v>95</v>
      </c>
      <c r="G7602" s="109" t="s">
        <v>6052</v>
      </c>
      <c r="H7602" s="107">
        <v>49542</v>
      </c>
      <c r="I7602" s="109">
        <v>3</v>
      </c>
      <c r="J7602" s="108">
        <v>429909</v>
      </c>
      <c r="K7602" s="107" t="str">
        <f>IF(J7602&gt;0,"Untung","Rugi")</f>
        <v>Untung</v>
      </c>
      <c r="L7602" s="107" t="str">
        <f t="array" ref="L7602">_xlfn.IFS(H7602&lt;100000,"Low",AND(H7602&gt;=100000,H7602&lt;250000),"Medium",H7602&gt;=250000,"High")</f>
        <v>Low</v>
      </c>
      <c r="M7602" s="107" t="str">
        <f>IF(H7602&lt;100000,"Low",IF(AND(H7602&gt;=100000,H7602&lt;250000),"Medium","High"))</f>
        <v>Low</v>
      </c>
    </row>
    <row r="7603" spans="1:13" x14ac:dyDescent="0.4">
      <c r="A7603" s="109" t="s">
        <v>6016</v>
      </c>
      <c r="B7603" s="109" t="s">
        <v>9155</v>
      </c>
      <c r="C7603" s="109" t="s">
        <v>1051</v>
      </c>
      <c r="D7603" s="109" t="s">
        <v>106</v>
      </c>
      <c r="E7603" s="109" t="s">
        <v>7794</v>
      </c>
      <c r="F7603" s="109" t="s">
        <v>6021</v>
      </c>
      <c r="G7603" s="109" t="s">
        <v>6020</v>
      </c>
      <c r="H7603" s="107">
        <v>55717</v>
      </c>
      <c r="I7603" s="109">
        <v>2</v>
      </c>
      <c r="J7603" s="108">
        <v>2530</v>
      </c>
      <c r="K7603" s="107" t="str">
        <f>IF(J7603&gt;0,"Untung","Rugi")</f>
        <v>Untung</v>
      </c>
      <c r="L7603" s="107" t="str">
        <f t="array" ref="L7603">_xlfn.IFS(H7603&lt;100000,"Low",AND(H7603&gt;=100000,H7603&lt;250000),"Medium",H7603&gt;=250000,"High")</f>
        <v>Low</v>
      </c>
      <c r="M7603" s="107" t="str">
        <f>IF(H7603&lt;100000,"Low",IF(AND(H7603&gt;=100000,H7603&lt;250000),"Medium","High"))</f>
        <v>Low</v>
      </c>
    </row>
    <row r="7604" spans="1:13" x14ac:dyDescent="0.4">
      <c r="A7604" s="109" t="s">
        <v>6016</v>
      </c>
      <c r="B7604" s="109" t="s">
        <v>9154</v>
      </c>
      <c r="C7604" s="109" t="s">
        <v>1064</v>
      </c>
      <c r="D7604" s="109" t="s">
        <v>104</v>
      </c>
      <c r="E7604" s="109" t="s">
        <v>6905</v>
      </c>
      <c r="F7604" s="109" t="s">
        <v>95</v>
      </c>
      <c r="G7604" s="109" t="s">
        <v>6062</v>
      </c>
      <c r="H7604" s="107">
        <v>169426</v>
      </c>
      <c r="I7604" s="109">
        <v>5</v>
      </c>
      <c r="J7604" s="108">
        <v>58797</v>
      </c>
      <c r="K7604" s="107" t="str">
        <f>IF(J7604&gt;0,"Untung","Rugi")</f>
        <v>Untung</v>
      </c>
      <c r="L7604" s="107" t="str">
        <f t="array" ref="L7604">_xlfn.IFS(H7604&lt;100000,"Low",AND(H7604&gt;=100000,H7604&lt;250000),"Medium",H7604&gt;=250000,"High")</f>
        <v>Medium</v>
      </c>
      <c r="M7604" s="107" t="str">
        <f>IF(H7604&lt;100000,"Low",IF(AND(H7604&gt;=100000,H7604&lt;250000),"Medium","High"))</f>
        <v>Medium</v>
      </c>
    </row>
    <row r="7605" spans="1:13" x14ac:dyDescent="0.4">
      <c r="A7605" s="109" t="s">
        <v>6016</v>
      </c>
      <c r="B7605" s="109" t="s">
        <v>9153</v>
      </c>
      <c r="C7605" s="109" t="s">
        <v>1051</v>
      </c>
      <c r="D7605" s="109" t="s">
        <v>96</v>
      </c>
      <c r="E7605" s="109" t="s">
        <v>7766</v>
      </c>
      <c r="F7605" s="109" t="s">
        <v>99</v>
      </c>
      <c r="G7605" s="109" t="s">
        <v>6049</v>
      </c>
      <c r="H7605" s="107">
        <v>254011</v>
      </c>
      <c r="I7605" s="109">
        <v>2</v>
      </c>
      <c r="J7605" s="108">
        <v>-44133</v>
      </c>
      <c r="K7605" s="107" t="str">
        <f>IF(J7605&gt;0,"Untung","Rugi")</f>
        <v>Rugi</v>
      </c>
      <c r="L7605" s="107" t="str">
        <f t="array" ref="L7605">_xlfn.IFS(H7605&lt;100000,"Low",AND(H7605&gt;=100000,H7605&lt;250000),"Medium",H7605&gt;=250000,"High")</f>
        <v>High</v>
      </c>
      <c r="M7605" s="107" t="str">
        <f>IF(H7605&lt;100000,"Low",IF(AND(H7605&gt;=100000,H7605&lt;250000),"Medium","High"))</f>
        <v>High</v>
      </c>
    </row>
    <row r="7606" spans="1:13" x14ac:dyDescent="0.4">
      <c r="A7606" s="109" t="s">
        <v>6027</v>
      </c>
      <c r="B7606" s="109" t="s">
        <v>9152</v>
      </c>
      <c r="C7606" s="109" t="s">
        <v>1051</v>
      </c>
      <c r="D7606" s="109" t="s">
        <v>96</v>
      </c>
      <c r="E7606" s="109" t="s">
        <v>9151</v>
      </c>
      <c r="F7606" s="109" t="s">
        <v>6021</v>
      </c>
      <c r="G7606" s="109" t="s">
        <v>6020</v>
      </c>
      <c r="H7606" s="107">
        <v>131817</v>
      </c>
      <c r="I7606" s="109">
        <v>2</v>
      </c>
      <c r="J7606" s="108">
        <v>-141581</v>
      </c>
      <c r="K7606" s="107" t="str">
        <f>IF(J7606&gt;0,"Untung","Rugi")</f>
        <v>Rugi</v>
      </c>
      <c r="L7606" s="107" t="str">
        <f t="array" ref="L7606">_xlfn.IFS(H7606&lt;100000,"Low",AND(H7606&gt;=100000,H7606&lt;250000),"Medium",H7606&gt;=250000,"High")</f>
        <v>Medium</v>
      </c>
      <c r="M7606" s="107" t="str">
        <f>IF(H7606&lt;100000,"Low",IF(AND(H7606&gt;=100000,H7606&lt;250000),"Medium","High"))</f>
        <v>Medium</v>
      </c>
    </row>
    <row r="7607" spans="1:13" x14ac:dyDescent="0.4">
      <c r="A7607" s="109" t="s">
        <v>6027</v>
      </c>
      <c r="B7607" s="109" t="s">
        <v>9150</v>
      </c>
      <c r="C7607" s="109" t="s">
        <v>100</v>
      </c>
      <c r="D7607" s="109" t="s">
        <v>96</v>
      </c>
      <c r="E7607" s="109" t="s">
        <v>8077</v>
      </c>
      <c r="F7607" s="109" t="s">
        <v>99</v>
      </c>
      <c r="G7607" s="109" t="s">
        <v>6109</v>
      </c>
      <c r="H7607" s="107">
        <v>337971</v>
      </c>
      <c r="I7607" s="109">
        <v>4</v>
      </c>
      <c r="J7607" s="108">
        <v>414793</v>
      </c>
      <c r="K7607" s="107" t="str">
        <f>IF(J7607&gt;0,"Untung","Rugi")</f>
        <v>Untung</v>
      </c>
      <c r="L7607" s="107" t="str">
        <f t="array" ref="L7607">_xlfn.IFS(H7607&lt;100000,"Low",AND(H7607&gt;=100000,H7607&lt;250000),"Medium",H7607&gt;=250000,"High")</f>
        <v>High</v>
      </c>
      <c r="M7607" s="107" t="str">
        <f>IF(H7607&lt;100000,"Low",IF(AND(H7607&gt;=100000,H7607&lt;250000),"Medium","High"))</f>
        <v>High</v>
      </c>
    </row>
    <row r="7608" spans="1:13" x14ac:dyDescent="0.4">
      <c r="A7608" s="109" t="s">
        <v>6016</v>
      </c>
      <c r="B7608" s="109" t="s">
        <v>9149</v>
      </c>
      <c r="C7608" s="109" t="s">
        <v>100</v>
      </c>
      <c r="D7608" s="109" t="s">
        <v>96</v>
      </c>
      <c r="E7608" s="109" t="s">
        <v>8163</v>
      </c>
      <c r="F7608" s="109" t="s">
        <v>95</v>
      </c>
      <c r="G7608" s="109" t="s">
        <v>6039</v>
      </c>
      <c r="H7608" s="107">
        <v>381348</v>
      </c>
      <c r="I7608" s="109">
        <v>2</v>
      </c>
      <c r="J7608" s="108">
        <v>-183057</v>
      </c>
      <c r="K7608" s="107" t="str">
        <f>IF(J7608&gt;0,"Untung","Rugi")</f>
        <v>Rugi</v>
      </c>
      <c r="L7608" s="107" t="str">
        <f t="array" ref="L7608">_xlfn.IFS(H7608&lt;100000,"Low",AND(H7608&gt;=100000,H7608&lt;250000),"Medium",H7608&gt;=250000,"High")</f>
        <v>High</v>
      </c>
      <c r="M7608" s="107" t="str">
        <f>IF(H7608&lt;100000,"Low",IF(AND(H7608&gt;=100000,H7608&lt;250000),"Medium","High"))</f>
        <v>High</v>
      </c>
    </row>
    <row r="7609" spans="1:13" x14ac:dyDescent="0.4">
      <c r="A7609" s="109" t="s">
        <v>6016</v>
      </c>
      <c r="B7609" s="109" t="s">
        <v>9148</v>
      </c>
      <c r="C7609" s="109" t="s">
        <v>100</v>
      </c>
      <c r="D7609" s="109" t="s">
        <v>96</v>
      </c>
      <c r="E7609" s="109" t="s">
        <v>6193</v>
      </c>
      <c r="F7609" s="109" t="s">
        <v>6021</v>
      </c>
      <c r="G7609" s="109" t="s">
        <v>6031</v>
      </c>
      <c r="H7609" s="107">
        <v>225835</v>
      </c>
      <c r="I7609" s="109">
        <v>2</v>
      </c>
      <c r="J7609" s="108">
        <v>-61920</v>
      </c>
      <c r="K7609" s="107" t="str">
        <f>IF(J7609&gt;0,"Untung","Rugi")</f>
        <v>Rugi</v>
      </c>
      <c r="L7609" s="107" t="str">
        <f t="array" ref="L7609">_xlfn.IFS(H7609&lt;100000,"Low",AND(H7609&gt;=100000,H7609&lt;250000),"Medium",H7609&gt;=250000,"High")</f>
        <v>Medium</v>
      </c>
      <c r="M7609" s="107" t="str">
        <f>IF(H7609&lt;100000,"Low",IF(AND(H7609&gt;=100000,H7609&lt;250000),"Medium","High"))</f>
        <v>Medium</v>
      </c>
    </row>
    <row r="7610" spans="1:13" x14ac:dyDescent="0.4">
      <c r="A7610" s="109" t="s">
        <v>6016</v>
      </c>
      <c r="B7610" s="109" t="s">
        <v>9147</v>
      </c>
      <c r="C7610" s="109" t="s">
        <v>1051</v>
      </c>
      <c r="D7610" s="109" t="s">
        <v>106</v>
      </c>
      <c r="E7610" s="109" t="s">
        <v>7056</v>
      </c>
      <c r="F7610" s="109" t="s">
        <v>95</v>
      </c>
      <c r="G7610" s="109" t="s">
        <v>6067</v>
      </c>
      <c r="H7610" s="107">
        <v>256888</v>
      </c>
      <c r="I7610" s="109">
        <v>3</v>
      </c>
      <c r="J7610" s="108">
        <v>52979</v>
      </c>
      <c r="K7610" s="107" t="str">
        <f>IF(J7610&gt;0,"Untung","Rugi")</f>
        <v>Untung</v>
      </c>
      <c r="L7610" s="107" t="str">
        <f t="array" ref="L7610">_xlfn.IFS(H7610&lt;100000,"Low",AND(H7610&gt;=100000,H7610&lt;250000),"Medium",H7610&gt;=250000,"High")</f>
        <v>High</v>
      </c>
      <c r="M7610" s="107" t="str">
        <f>IF(H7610&lt;100000,"Low",IF(AND(H7610&gt;=100000,H7610&lt;250000),"Medium","High"))</f>
        <v>High</v>
      </c>
    </row>
    <row r="7611" spans="1:13" x14ac:dyDescent="0.4">
      <c r="A7611" s="109" t="s">
        <v>6016</v>
      </c>
      <c r="B7611" s="109" t="s">
        <v>9146</v>
      </c>
      <c r="C7611" s="109" t="s">
        <v>1051</v>
      </c>
      <c r="D7611" s="109" t="s">
        <v>106</v>
      </c>
      <c r="E7611" s="109" t="s">
        <v>9145</v>
      </c>
      <c r="F7611" s="109" t="s">
        <v>99</v>
      </c>
      <c r="G7611" s="109" t="s">
        <v>6049</v>
      </c>
      <c r="H7611" s="107">
        <v>137912</v>
      </c>
      <c r="I7611" s="109">
        <v>4</v>
      </c>
      <c r="J7611" s="108">
        <v>131541</v>
      </c>
      <c r="K7611" s="107" t="str">
        <f>IF(J7611&gt;0,"Untung","Rugi")</f>
        <v>Untung</v>
      </c>
      <c r="L7611" s="107" t="str">
        <f t="array" ref="L7611">_xlfn.IFS(H7611&lt;100000,"Low",AND(H7611&gt;=100000,H7611&lt;250000),"Medium",H7611&gt;=250000,"High")</f>
        <v>Medium</v>
      </c>
      <c r="M7611" s="107" t="str">
        <f>IF(H7611&lt;100000,"Low",IF(AND(H7611&gt;=100000,H7611&lt;250000),"Medium","High"))</f>
        <v>Medium</v>
      </c>
    </row>
    <row r="7612" spans="1:13" x14ac:dyDescent="0.4">
      <c r="A7612" s="109" t="s">
        <v>6016</v>
      </c>
      <c r="B7612" s="109" t="s">
        <v>9144</v>
      </c>
      <c r="C7612" s="109" t="s">
        <v>1051</v>
      </c>
      <c r="D7612" s="109" t="s">
        <v>102</v>
      </c>
      <c r="E7612" s="109" t="s">
        <v>6547</v>
      </c>
      <c r="F7612" s="109" t="s">
        <v>95</v>
      </c>
      <c r="G7612" s="109" t="s">
        <v>6013</v>
      </c>
      <c r="H7612" s="107">
        <v>164668</v>
      </c>
      <c r="I7612" s="109">
        <v>2</v>
      </c>
      <c r="J7612" s="108">
        <v>-186349</v>
      </c>
      <c r="K7612" s="107" t="str">
        <f>IF(J7612&gt;0,"Untung","Rugi")</f>
        <v>Rugi</v>
      </c>
      <c r="L7612" s="107" t="str">
        <f t="array" ref="L7612">_xlfn.IFS(H7612&lt;100000,"Low",AND(H7612&gt;=100000,H7612&lt;250000),"Medium",H7612&gt;=250000,"High")</f>
        <v>Medium</v>
      </c>
      <c r="M7612" s="107" t="str">
        <f>IF(H7612&lt;100000,"Low",IF(AND(H7612&gt;=100000,H7612&lt;250000),"Medium","High"))</f>
        <v>Medium</v>
      </c>
    </row>
    <row r="7613" spans="1:13" x14ac:dyDescent="0.4">
      <c r="A7613" s="109" t="s">
        <v>6016</v>
      </c>
      <c r="B7613" s="109" t="s">
        <v>9143</v>
      </c>
      <c r="C7613" s="109" t="s">
        <v>1051</v>
      </c>
      <c r="D7613" s="109" t="s">
        <v>104</v>
      </c>
      <c r="E7613" s="109" t="s">
        <v>6335</v>
      </c>
      <c r="F7613" s="109" t="s">
        <v>95</v>
      </c>
      <c r="G7613" s="109" t="s">
        <v>6052</v>
      </c>
      <c r="H7613" s="107">
        <v>345950</v>
      </c>
      <c r="I7613" s="109">
        <v>3</v>
      </c>
      <c r="J7613" s="108">
        <v>262580</v>
      </c>
      <c r="K7613" s="107" t="str">
        <f>IF(J7613&gt;0,"Untung","Rugi")</f>
        <v>Untung</v>
      </c>
      <c r="L7613" s="107" t="str">
        <f t="array" ref="L7613">_xlfn.IFS(H7613&lt;100000,"Low",AND(H7613&gt;=100000,H7613&lt;250000),"Medium",H7613&gt;=250000,"High")</f>
        <v>High</v>
      </c>
      <c r="M7613" s="107" t="str">
        <f>IF(H7613&lt;100000,"Low",IF(AND(H7613&gt;=100000,H7613&lt;250000),"Medium","High"))</f>
        <v>High</v>
      </c>
    </row>
    <row r="7614" spans="1:13" x14ac:dyDescent="0.4">
      <c r="A7614" s="109" t="s">
        <v>6027</v>
      </c>
      <c r="B7614" s="109" t="s">
        <v>9141</v>
      </c>
      <c r="C7614" s="109" t="s">
        <v>1051</v>
      </c>
      <c r="D7614" s="109" t="s">
        <v>104</v>
      </c>
      <c r="E7614" s="109" t="s">
        <v>9142</v>
      </c>
      <c r="F7614" s="109" t="s">
        <v>95</v>
      </c>
      <c r="G7614" s="109" t="s">
        <v>6017</v>
      </c>
      <c r="H7614" s="107">
        <v>380631</v>
      </c>
      <c r="I7614" s="109">
        <v>11</v>
      </c>
      <c r="J7614" s="108">
        <v>29497</v>
      </c>
      <c r="K7614" s="107" t="str">
        <f>IF(J7614&gt;0,"Untung","Rugi")</f>
        <v>Untung</v>
      </c>
      <c r="L7614" s="107" t="str">
        <f t="array" ref="L7614">_xlfn.IFS(H7614&lt;100000,"Low",AND(H7614&gt;=100000,H7614&lt;250000),"Medium",H7614&gt;=250000,"High")</f>
        <v>High</v>
      </c>
      <c r="M7614" s="107" t="str">
        <f>IF(H7614&lt;100000,"Low",IF(AND(H7614&gt;=100000,H7614&lt;250000),"Medium","High"))</f>
        <v>High</v>
      </c>
    </row>
    <row r="7615" spans="1:13" x14ac:dyDescent="0.4">
      <c r="A7615" s="109" t="s">
        <v>6027</v>
      </c>
      <c r="B7615" s="109" t="s">
        <v>9141</v>
      </c>
      <c r="C7615" s="109" t="s">
        <v>1051</v>
      </c>
      <c r="D7615" s="109" t="s">
        <v>106</v>
      </c>
      <c r="E7615" s="109" t="s">
        <v>6130</v>
      </c>
      <c r="F7615" s="109" t="s">
        <v>99</v>
      </c>
      <c r="G7615" s="109" t="s">
        <v>6049</v>
      </c>
      <c r="H7615" s="107">
        <v>80567</v>
      </c>
      <c r="I7615" s="109">
        <v>4</v>
      </c>
      <c r="J7615" s="108">
        <v>49751</v>
      </c>
      <c r="K7615" s="107" t="str">
        <f>IF(J7615&gt;0,"Untung","Rugi")</f>
        <v>Untung</v>
      </c>
      <c r="L7615" s="107" t="str">
        <f t="array" ref="L7615">_xlfn.IFS(H7615&lt;100000,"Low",AND(H7615&gt;=100000,H7615&lt;250000),"Medium",H7615&gt;=250000,"High")</f>
        <v>Low</v>
      </c>
      <c r="M7615" s="107" t="str">
        <f>IF(H7615&lt;100000,"Low",IF(AND(H7615&gt;=100000,H7615&lt;250000),"Medium","High"))</f>
        <v>Low</v>
      </c>
    </row>
    <row r="7616" spans="1:13" x14ac:dyDescent="0.4">
      <c r="A7616" s="109" t="s">
        <v>6016</v>
      </c>
      <c r="B7616" s="109" t="s">
        <v>9140</v>
      </c>
      <c r="C7616" s="109" t="s">
        <v>1051</v>
      </c>
      <c r="D7616" s="109" t="s">
        <v>104</v>
      </c>
      <c r="E7616" s="109" t="s">
        <v>6917</v>
      </c>
      <c r="F7616" s="109" t="s">
        <v>95</v>
      </c>
      <c r="G7616" s="109" t="s">
        <v>6017</v>
      </c>
      <c r="H7616" s="107">
        <v>387685</v>
      </c>
      <c r="I7616" s="109">
        <v>5</v>
      </c>
      <c r="J7616" s="108">
        <v>245133</v>
      </c>
      <c r="K7616" s="107" t="str">
        <f>IF(J7616&gt;0,"Untung","Rugi")</f>
        <v>Untung</v>
      </c>
      <c r="L7616" s="107" t="str">
        <f t="array" ref="L7616">_xlfn.IFS(H7616&lt;100000,"Low",AND(H7616&gt;=100000,H7616&lt;250000),"Medium",H7616&gt;=250000,"High")</f>
        <v>High</v>
      </c>
      <c r="M7616" s="107" t="str">
        <f>IF(H7616&lt;100000,"Low",IF(AND(H7616&gt;=100000,H7616&lt;250000),"Medium","High"))</f>
        <v>High</v>
      </c>
    </row>
    <row r="7617" spans="1:13" x14ac:dyDescent="0.4">
      <c r="A7617" s="109" t="s">
        <v>6016</v>
      </c>
      <c r="B7617" s="109" t="s">
        <v>9139</v>
      </c>
      <c r="C7617" s="109" t="s">
        <v>1051</v>
      </c>
      <c r="D7617" s="109" t="s">
        <v>104</v>
      </c>
      <c r="E7617" s="109" t="s">
        <v>9138</v>
      </c>
      <c r="F7617" s="109" t="s">
        <v>6021</v>
      </c>
      <c r="G7617" s="109" t="s">
        <v>6020</v>
      </c>
      <c r="H7617" s="107">
        <v>414772</v>
      </c>
      <c r="I7617" s="109">
        <v>12</v>
      </c>
      <c r="J7617" s="108">
        <v>94442</v>
      </c>
      <c r="K7617" s="107" t="str">
        <f>IF(J7617&gt;0,"Untung","Rugi")</f>
        <v>Untung</v>
      </c>
      <c r="L7617" s="107" t="str">
        <f t="array" ref="L7617">_xlfn.IFS(H7617&lt;100000,"Low",AND(H7617&gt;=100000,H7617&lt;250000),"Medium",H7617&gt;=250000,"High")</f>
        <v>High</v>
      </c>
      <c r="M7617" s="107" t="str">
        <f>IF(H7617&lt;100000,"Low",IF(AND(H7617&gt;=100000,H7617&lt;250000),"Medium","High"))</f>
        <v>High</v>
      </c>
    </row>
    <row r="7618" spans="1:13" x14ac:dyDescent="0.4">
      <c r="A7618" s="109" t="s">
        <v>6016</v>
      </c>
      <c r="B7618" s="109" t="s">
        <v>9137</v>
      </c>
      <c r="C7618" s="109" t="s">
        <v>1051</v>
      </c>
      <c r="D7618" s="109" t="s">
        <v>106</v>
      </c>
      <c r="E7618" s="109" t="s">
        <v>7150</v>
      </c>
      <c r="F7618" s="109" t="s">
        <v>99</v>
      </c>
      <c r="G7618" s="109" t="s">
        <v>6024</v>
      </c>
      <c r="H7618" s="107">
        <v>420001</v>
      </c>
      <c r="I7618" s="109">
        <v>2</v>
      </c>
      <c r="J7618" s="108">
        <v>49320</v>
      </c>
      <c r="K7618" s="107" t="str">
        <f>IF(J7618&gt;0,"Untung","Rugi")</f>
        <v>Untung</v>
      </c>
      <c r="L7618" s="107" t="str">
        <f t="array" ref="L7618">_xlfn.IFS(H7618&lt;100000,"Low",AND(H7618&gt;=100000,H7618&lt;250000),"Medium",H7618&gt;=250000,"High")</f>
        <v>High</v>
      </c>
      <c r="M7618" s="107" t="str">
        <f>IF(H7618&lt;100000,"Low",IF(AND(H7618&gt;=100000,H7618&lt;250000),"Medium","High"))</f>
        <v>High</v>
      </c>
    </row>
    <row r="7619" spans="1:13" x14ac:dyDescent="0.4">
      <c r="A7619" s="109" t="s">
        <v>6016</v>
      </c>
      <c r="B7619" s="109" t="s">
        <v>9136</v>
      </c>
      <c r="C7619" s="109" t="s">
        <v>1051</v>
      </c>
      <c r="D7619" s="109" t="s">
        <v>106</v>
      </c>
      <c r="E7619" s="109" t="s">
        <v>7299</v>
      </c>
      <c r="F7619" s="109" t="s">
        <v>95</v>
      </c>
      <c r="G7619" s="109" t="s">
        <v>6116</v>
      </c>
      <c r="H7619" s="107">
        <v>365914</v>
      </c>
      <c r="I7619" s="109">
        <v>3</v>
      </c>
      <c r="J7619" s="108">
        <v>154387</v>
      </c>
      <c r="K7619" s="107" t="str">
        <f>IF(J7619&gt;0,"Untung","Rugi")</f>
        <v>Untung</v>
      </c>
      <c r="L7619" s="107" t="str">
        <f t="array" ref="L7619">_xlfn.IFS(H7619&lt;100000,"Low",AND(H7619&gt;=100000,H7619&lt;250000),"Medium",H7619&gt;=250000,"High")</f>
        <v>High</v>
      </c>
      <c r="M7619" s="107" t="str">
        <f>IF(H7619&lt;100000,"Low",IF(AND(H7619&gt;=100000,H7619&lt;250000),"Medium","High"))</f>
        <v>High</v>
      </c>
    </row>
    <row r="7620" spans="1:13" x14ac:dyDescent="0.4">
      <c r="A7620" s="109" t="s">
        <v>6016</v>
      </c>
      <c r="B7620" s="109" t="s">
        <v>9135</v>
      </c>
      <c r="C7620" s="109" t="s">
        <v>1051</v>
      </c>
      <c r="D7620" s="109" t="s">
        <v>106</v>
      </c>
      <c r="E7620" s="109" t="s">
        <v>9134</v>
      </c>
      <c r="F7620" s="109" t="s">
        <v>95</v>
      </c>
      <c r="G7620" s="109" t="s">
        <v>6116</v>
      </c>
      <c r="H7620" s="107">
        <v>44502</v>
      </c>
      <c r="I7620" s="109">
        <v>3</v>
      </c>
      <c r="J7620" s="108">
        <v>210823</v>
      </c>
      <c r="K7620" s="107" t="str">
        <f>IF(J7620&gt;0,"Untung","Rugi")</f>
        <v>Untung</v>
      </c>
      <c r="L7620" s="107" t="str">
        <f t="array" ref="L7620">_xlfn.IFS(H7620&lt;100000,"Low",AND(H7620&gt;=100000,H7620&lt;250000),"Medium",H7620&gt;=250000,"High")</f>
        <v>Low</v>
      </c>
      <c r="M7620" s="107" t="str">
        <f>IF(H7620&lt;100000,"Low",IF(AND(H7620&gt;=100000,H7620&lt;250000),"Medium","High"))</f>
        <v>Low</v>
      </c>
    </row>
    <row r="7621" spans="1:13" x14ac:dyDescent="0.4">
      <c r="A7621" s="109" t="s">
        <v>6016</v>
      </c>
      <c r="B7621" s="109" t="s">
        <v>9133</v>
      </c>
      <c r="C7621" s="109" t="s">
        <v>1051</v>
      </c>
      <c r="D7621" s="109" t="s">
        <v>106</v>
      </c>
      <c r="E7621" s="109" t="s">
        <v>9132</v>
      </c>
      <c r="F7621" s="109" t="s">
        <v>95</v>
      </c>
      <c r="G7621" s="109" t="s">
        <v>6039</v>
      </c>
      <c r="H7621" s="107">
        <v>16897</v>
      </c>
      <c r="I7621" s="109">
        <v>2</v>
      </c>
      <c r="J7621" s="108">
        <v>-34257</v>
      </c>
      <c r="K7621" s="107" t="str">
        <f>IF(J7621&gt;0,"Untung","Rugi")</f>
        <v>Rugi</v>
      </c>
      <c r="L7621" s="107" t="str">
        <f t="array" ref="L7621">_xlfn.IFS(H7621&lt;100000,"Low",AND(H7621&gt;=100000,H7621&lt;250000),"Medium",H7621&gt;=250000,"High")</f>
        <v>Low</v>
      </c>
      <c r="M7621" s="107" t="str">
        <f>IF(H7621&lt;100000,"Low",IF(AND(H7621&gt;=100000,H7621&lt;250000),"Medium","High"))</f>
        <v>Low</v>
      </c>
    </row>
    <row r="7622" spans="1:13" x14ac:dyDescent="0.4">
      <c r="A7622" s="109" t="s">
        <v>6016</v>
      </c>
      <c r="B7622" s="109" t="s">
        <v>9131</v>
      </c>
      <c r="C7622" s="109" t="s">
        <v>100</v>
      </c>
      <c r="D7622" s="109" t="s">
        <v>106</v>
      </c>
      <c r="E7622" s="109" t="s">
        <v>8052</v>
      </c>
      <c r="F7622" s="109" t="s">
        <v>95</v>
      </c>
      <c r="G7622" s="109" t="s">
        <v>6017</v>
      </c>
      <c r="H7622" s="107">
        <v>154952</v>
      </c>
      <c r="I7622" s="109">
        <v>2</v>
      </c>
      <c r="J7622" s="108">
        <v>411215</v>
      </c>
      <c r="K7622" s="107" t="str">
        <f>IF(J7622&gt;0,"Untung","Rugi")</f>
        <v>Untung</v>
      </c>
      <c r="L7622" s="107" t="str">
        <f t="array" ref="L7622">_xlfn.IFS(H7622&lt;100000,"Low",AND(H7622&gt;=100000,H7622&lt;250000),"Medium",H7622&gt;=250000,"High")</f>
        <v>Medium</v>
      </c>
      <c r="M7622" s="107" t="str">
        <f>IF(H7622&lt;100000,"Low",IF(AND(H7622&gt;=100000,H7622&lt;250000),"Medium","High"))</f>
        <v>Medium</v>
      </c>
    </row>
    <row r="7623" spans="1:13" x14ac:dyDescent="0.4">
      <c r="A7623" s="109" t="s">
        <v>6016</v>
      </c>
      <c r="B7623" s="109" t="s">
        <v>9130</v>
      </c>
      <c r="C7623" s="109" t="s">
        <v>100</v>
      </c>
      <c r="D7623" s="109" t="s">
        <v>106</v>
      </c>
      <c r="E7623" s="109" t="s">
        <v>6340</v>
      </c>
      <c r="F7623" s="109" t="s">
        <v>95</v>
      </c>
      <c r="G7623" s="109" t="s">
        <v>6013</v>
      </c>
      <c r="H7623" s="107">
        <v>229409</v>
      </c>
      <c r="I7623" s="109">
        <v>2</v>
      </c>
      <c r="J7623" s="108">
        <v>200481</v>
      </c>
      <c r="K7623" s="107" t="str">
        <f>IF(J7623&gt;0,"Untung","Rugi")</f>
        <v>Untung</v>
      </c>
      <c r="L7623" s="107" t="str">
        <f t="array" ref="L7623">_xlfn.IFS(H7623&lt;100000,"Low",AND(H7623&gt;=100000,H7623&lt;250000),"Medium",H7623&gt;=250000,"High")</f>
        <v>Medium</v>
      </c>
      <c r="M7623" s="107" t="str">
        <f>IF(H7623&lt;100000,"Low",IF(AND(H7623&gt;=100000,H7623&lt;250000),"Medium","High"))</f>
        <v>Medium</v>
      </c>
    </row>
    <row r="7624" spans="1:13" x14ac:dyDescent="0.4">
      <c r="A7624" s="109" t="s">
        <v>6016</v>
      </c>
      <c r="B7624" s="109" t="s">
        <v>9129</v>
      </c>
      <c r="C7624" s="109" t="s">
        <v>1064</v>
      </c>
      <c r="D7624" s="109" t="s">
        <v>96</v>
      </c>
      <c r="E7624" s="109" t="s">
        <v>6322</v>
      </c>
      <c r="F7624" s="109" t="s">
        <v>95</v>
      </c>
      <c r="G7624" s="109" t="s">
        <v>6017</v>
      </c>
      <c r="H7624" s="107">
        <v>285167</v>
      </c>
      <c r="I7624" s="109">
        <v>2</v>
      </c>
      <c r="J7624" s="108">
        <v>190695</v>
      </c>
      <c r="K7624" s="107" t="str">
        <f>IF(J7624&gt;0,"Untung","Rugi")</f>
        <v>Untung</v>
      </c>
      <c r="L7624" s="107" t="str">
        <f t="array" ref="L7624">_xlfn.IFS(H7624&lt;100000,"Low",AND(H7624&gt;=100000,H7624&lt;250000),"Medium",H7624&gt;=250000,"High")</f>
        <v>High</v>
      </c>
      <c r="M7624" s="107" t="str">
        <f>IF(H7624&lt;100000,"Low",IF(AND(H7624&gt;=100000,H7624&lt;250000),"Medium","High"))</f>
        <v>High</v>
      </c>
    </row>
    <row r="7625" spans="1:13" x14ac:dyDescent="0.4">
      <c r="A7625" s="109" t="s">
        <v>6016</v>
      </c>
      <c r="B7625" s="109" t="s">
        <v>9128</v>
      </c>
      <c r="C7625" s="109" t="s">
        <v>1051</v>
      </c>
      <c r="D7625" s="109" t="s">
        <v>104</v>
      </c>
      <c r="E7625" s="109" t="s">
        <v>9127</v>
      </c>
      <c r="F7625" s="109" t="s">
        <v>95</v>
      </c>
      <c r="G7625" s="109" t="s">
        <v>6013</v>
      </c>
      <c r="H7625" s="107">
        <v>15696</v>
      </c>
      <c r="I7625" s="109">
        <v>4</v>
      </c>
      <c r="J7625" s="108">
        <v>-166742</v>
      </c>
      <c r="K7625" s="107" t="str">
        <f>IF(J7625&gt;0,"Untung","Rugi")</f>
        <v>Rugi</v>
      </c>
      <c r="L7625" s="107" t="str">
        <f t="array" ref="L7625">_xlfn.IFS(H7625&lt;100000,"Low",AND(H7625&gt;=100000,H7625&lt;250000),"Medium",H7625&gt;=250000,"High")</f>
        <v>Low</v>
      </c>
      <c r="M7625" s="107" t="str">
        <f>IF(H7625&lt;100000,"Low",IF(AND(H7625&gt;=100000,H7625&lt;250000),"Medium","High"))</f>
        <v>Low</v>
      </c>
    </row>
    <row r="7626" spans="1:13" x14ac:dyDescent="0.4">
      <c r="A7626" s="109" t="s">
        <v>6016</v>
      </c>
      <c r="B7626" s="109" t="s">
        <v>9126</v>
      </c>
      <c r="C7626" s="109" t="s">
        <v>1051</v>
      </c>
      <c r="D7626" s="109" t="s">
        <v>104</v>
      </c>
      <c r="E7626" s="109" t="s">
        <v>8288</v>
      </c>
      <c r="F7626" s="109" t="s">
        <v>6021</v>
      </c>
      <c r="G7626" s="109" t="s">
        <v>6031</v>
      </c>
      <c r="H7626" s="107">
        <v>179007</v>
      </c>
      <c r="I7626" s="109">
        <v>4</v>
      </c>
      <c r="J7626" s="108">
        <v>7502</v>
      </c>
      <c r="K7626" s="107" t="str">
        <f>IF(J7626&gt;0,"Untung","Rugi")</f>
        <v>Untung</v>
      </c>
      <c r="L7626" s="107" t="str">
        <f t="array" ref="L7626">_xlfn.IFS(H7626&lt;100000,"Low",AND(H7626&gt;=100000,H7626&lt;250000),"Medium",H7626&gt;=250000,"High")</f>
        <v>Medium</v>
      </c>
      <c r="M7626" s="107" t="str">
        <f>IF(H7626&lt;100000,"Low",IF(AND(H7626&gt;=100000,H7626&lt;250000),"Medium","High"))</f>
        <v>Medium</v>
      </c>
    </row>
    <row r="7627" spans="1:13" x14ac:dyDescent="0.4">
      <c r="A7627" s="109" t="s">
        <v>6016</v>
      </c>
      <c r="B7627" s="109" t="s">
        <v>9125</v>
      </c>
      <c r="C7627" s="109" t="s">
        <v>100</v>
      </c>
      <c r="D7627" s="109" t="s">
        <v>102</v>
      </c>
      <c r="E7627" s="109" t="s">
        <v>6163</v>
      </c>
      <c r="F7627" s="109" t="s">
        <v>95</v>
      </c>
      <c r="G7627" s="109" t="s">
        <v>6052</v>
      </c>
      <c r="H7627" s="107">
        <v>211758</v>
      </c>
      <c r="I7627" s="109">
        <v>2</v>
      </c>
      <c r="J7627" s="108">
        <v>105284</v>
      </c>
      <c r="K7627" s="107" t="str">
        <f>IF(J7627&gt;0,"Untung","Rugi")</f>
        <v>Untung</v>
      </c>
      <c r="L7627" s="107" t="str">
        <f t="array" ref="L7627">_xlfn.IFS(H7627&lt;100000,"Low",AND(H7627&gt;=100000,H7627&lt;250000),"Medium",H7627&gt;=250000,"High")</f>
        <v>Medium</v>
      </c>
      <c r="M7627" s="107" t="str">
        <f>IF(H7627&lt;100000,"Low",IF(AND(H7627&gt;=100000,H7627&lt;250000),"Medium","High"))</f>
        <v>Medium</v>
      </c>
    </row>
    <row r="7628" spans="1:13" x14ac:dyDescent="0.4">
      <c r="A7628" s="109" t="s">
        <v>6046</v>
      </c>
      <c r="B7628" s="109" t="s">
        <v>9124</v>
      </c>
      <c r="C7628" s="109" t="s">
        <v>100</v>
      </c>
      <c r="D7628" s="109" t="s">
        <v>102</v>
      </c>
      <c r="E7628" s="109" t="s">
        <v>6572</v>
      </c>
      <c r="F7628" s="109" t="s">
        <v>6021</v>
      </c>
      <c r="G7628" s="109" t="s">
        <v>6020</v>
      </c>
      <c r="H7628" s="107">
        <v>432396</v>
      </c>
      <c r="I7628" s="109">
        <v>5</v>
      </c>
      <c r="J7628" s="108">
        <v>152244</v>
      </c>
      <c r="K7628" s="107" t="str">
        <f>IF(J7628&gt;0,"Untung","Rugi")</f>
        <v>Untung</v>
      </c>
      <c r="L7628" s="107" t="str">
        <f t="array" ref="L7628">_xlfn.IFS(H7628&lt;100000,"Low",AND(H7628&gt;=100000,H7628&lt;250000),"Medium",H7628&gt;=250000,"High")</f>
        <v>High</v>
      </c>
      <c r="M7628" s="107" t="str">
        <f>IF(H7628&lt;100000,"Low",IF(AND(H7628&gt;=100000,H7628&lt;250000),"Medium","High"))</f>
        <v>High</v>
      </c>
    </row>
    <row r="7629" spans="1:13" x14ac:dyDescent="0.4">
      <c r="A7629" s="109" t="s">
        <v>6046</v>
      </c>
      <c r="B7629" s="109" t="s">
        <v>9122</v>
      </c>
      <c r="C7629" s="109" t="s">
        <v>100</v>
      </c>
      <c r="D7629" s="109" t="s">
        <v>102</v>
      </c>
      <c r="E7629" s="109" t="s">
        <v>7609</v>
      </c>
      <c r="F7629" s="109" t="s">
        <v>95</v>
      </c>
      <c r="G7629" s="109" t="s">
        <v>6013</v>
      </c>
      <c r="H7629" s="107">
        <v>172715</v>
      </c>
      <c r="I7629" s="109">
        <v>3</v>
      </c>
      <c r="J7629" s="108">
        <v>227589</v>
      </c>
      <c r="K7629" s="107" t="str">
        <f>IF(J7629&gt;0,"Untung","Rugi")</f>
        <v>Untung</v>
      </c>
      <c r="L7629" s="107" t="str">
        <f t="array" ref="L7629">_xlfn.IFS(H7629&lt;100000,"Low",AND(H7629&gt;=100000,H7629&lt;250000),"Medium",H7629&gt;=250000,"High")</f>
        <v>Medium</v>
      </c>
      <c r="M7629" s="107" t="str">
        <f>IF(H7629&lt;100000,"Low",IF(AND(H7629&gt;=100000,H7629&lt;250000),"Medium","High"))</f>
        <v>Medium</v>
      </c>
    </row>
    <row r="7630" spans="1:13" x14ac:dyDescent="0.4">
      <c r="A7630" s="109" t="s">
        <v>6046</v>
      </c>
      <c r="B7630" s="109" t="s">
        <v>9124</v>
      </c>
      <c r="C7630" s="109" t="s">
        <v>100</v>
      </c>
      <c r="D7630" s="109" t="s">
        <v>102</v>
      </c>
      <c r="E7630" s="109" t="s">
        <v>9123</v>
      </c>
      <c r="F7630" s="109" t="s">
        <v>95</v>
      </c>
      <c r="G7630" s="109" t="s">
        <v>6017</v>
      </c>
      <c r="H7630" s="107">
        <v>434503</v>
      </c>
      <c r="I7630" s="109">
        <v>4</v>
      </c>
      <c r="J7630" s="108">
        <v>57437</v>
      </c>
      <c r="K7630" s="107" t="str">
        <f>IF(J7630&gt;0,"Untung","Rugi")</f>
        <v>Untung</v>
      </c>
      <c r="L7630" s="107" t="str">
        <f t="array" ref="L7630">_xlfn.IFS(H7630&lt;100000,"Low",AND(H7630&gt;=100000,H7630&lt;250000),"Medium",H7630&gt;=250000,"High")</f>
        <v>High</v>
      </c>
      <c r="M7630" s="107" t="str">
        <f>IF(H7630&lt;100000,"Low",IF(AND(H7630&gt;=100000,H7630&lt;250000),"Medium","High"))</f>
        <v>High</v>
      </c>
    </row>
    <row r="7631" spans="1:13" x14ac:dyDescent="0.4">
      <c r="A7631" s="109" t="s">
        <v>6046</v>
      </c>
      <c r="B7631" s="109" t="s">
        <v>9122</v>
      </c>
      <c r="C7631" s="109" t="s">
        <v>1051</v>
      </c>
      <c r="D7631" s="109" t="s">
        <v>102</v>
      </c>
      <c r="E7631" s="109" t="s">
        <v>6852</v>
      </c>
      <c r="F7631" s="109" t="s">
        <v>95</v>
      </c>
      <c r="G7631" s="109" t="s">
        <v>6052</v>
      </c>
      <c r="H7631" s="107">
        <v>168697</v>
      </c>
      <c r="I7631" s="109">
        <v>4</v>
      </c>
      <c r="J7631" s="108">
        <v>194394</v>
      </c>
      <c r="K7631" s="107" t="str">
        <f>IF(J7631&gt;0,"Untung","Rugi")</f>
        <v>Untung</v>
      </c>
      <c r="L7631" s="107" t="str">
        <f t="array" ref="L7631">_xlfn.IFS(H7631&lt;100000,"Low",AND(H7631&gt;=100000,H7631&lt;250000),"Medium",H7631&gt;=250000,"High")</f>
        <v>Medium</v>
      </c>
      <c r="M7631" s="107" t="str">
        <f>IF(H7631&lt;100000,"Low",IF(AND(H7631&gt;=100000,H7631&lt;250000),"Medium","High"))</f>
        <v>Medium</v>
      </c>
    </row>
    <row r="7632" spans="1:13" x14ac:dyDescent="0.4">
      <c r="A7632" s="109" t="s">
        <v>6016</v>
      </c>
      <c r="B7632" s="109" t="s">
        <v>9121</v>
      </c>
      <c r="C7632" s="109" t="s">
        <v>1051</v>
      </c>
      <c r="D7632" s="109" t="s">
        <v>96</v>
      </c>
      <c r="E7632" s="109" t="s">
        <v>7835</v>
      </c>
      <c r="F7632" s="109" t="s">
        <v>6021</v>
      </c>
      <c r="G7632" s="109" t="s">
        <v>6031</v>
      </c>
      <c r="H7632" s="107">
        <v>294893</v>
      </c>
      <c r="I7632" s="109">
        <v>2</v>
      </c>
      <c r="J7632" s="108">
        <v>-234445</v>
      </c>
      <c r="K7632" s="107" t="str">
        <f>IF(J7632&gt;0,"Untung","Rugi")</f>
        <v>Rugi</v>
      </c>
      <c r="L7632" s="107" t="str">
        <f t="array" ref="L7632">_xlfn.IFS(H7632&lt;100000,"Low",AND(H7632&gt;=100000,H7632&lt;250000),"Medium",H7632&gt;=250000,"High")</f>
        <v>High</v>
      </c>
      <c r="M7632" s="107" t="str">
        <f>IF(H7632&lt;100000,"Low",IF(AND(H7632&gt;=100000,H7632&lt;250000),"Medium","High"))</f>
        <v>High</v>
      </c>
    </row>
    <row r="7633" spans="1:13" x14ac:dyDescent="0.4">
      <c r="A7633" s="109" t="s">
        <v>6016</v>
      </c>
      <c r="B7633" s="109" t="s">
        <v>9120</v>
      </c>
      <c r="C7633" s="109" t="s">
        <v>1051</v>
      </c>
      <c r="D7633" s="109" t="s">
        <v>96</v>
      </c>
      <c r="E7633" s="109" t="s">
        <v>6636</v>
      </c>
      <c r="F7633" s="109" t="s">
        <v>95</v>
      </c>
      <c r="G7633" s="109" t="s">
        <v>6116</v>
      </c>
      <c r="H7633" s="107">
        <v>187765</v>
      </c>
      <c r="I7633" s="109">
        <v>2</v>
      </c>
      <c r="J7633" s="108">
        <v>129457</v>
      </c>
      <c r="K7633" s="107" t="str">
        <f>IF(J7633&gt;0,"Untung","Rugi")</f>
        <v>Untung</v>
      </c>
      <c r="L7633" s="107" t="str">
        <f t="array" ref="L7633">_xlfn.IFS(H7633&lt;100000,"Low",AND(H7633&gt;=100000,H7633&lt;250000),"Medium",H7633&gt;=250000,"High")</f>
        <v>Medium</v>
      </c>
      <c r="M7633" s="107" t="str">
        <f>IF(H7633&lt;100000,"Low",IF(AND(H7633&gt;=100000,H7633&lt;250000),"Medium","High"))</f>
        <v>Medium</v>
      </c>
    </row>
    <row r="7634" spans="1:13" x14ac:dyDescent="0.4">
      <c r="A7634" s="109" t="s">
        <v>6016</v>
      </c>
      <c r="B7634" s="109" t="s">
        <v>9119</v>
      </c>
      <c r="C7634" s="109" t="s">
        <v>1051</v>
      </c>
      <c r="D7634" s="109" t="s">
        <v>96</v>
      </c>
      <c r="E7634" s="109" t="s">
        <v>6640</v>
      </c>
      <c r="F7634" s="109" t="s">
        <v>95</v>
      </c>
      <c r="G7634" s="109" t="s">
        <v>6017</v>
      </c>
      <c r="H7634" s="107">
        <v>391056</v>
      </c>
      <c r="I7634" s="109">
        <v>4</v>
      </c>
      <c r="J7634" s="108">
        <v>393795</v>
      </c>
      <c r="K7634" s="107" t="str">
        <f>IF(J7634&gt;0,"Untung","Rugi")</f>
        <v>Untung</v>
      </c>
      <c r="L7634" s="107" t="str">
        <f t="array" ref="L7634">_xlfn.IFS(H7634&lt;100000,"Low",AND(H7634&gt;=100000,H7634&lt;250000),"Medium",H7634&gt;=250000,"High")</f>
        <v>High</v>
      </c>
      <c r="M7634" s="107" t="str">
        <f>IF(H7634&lt;100000,"Low",IF(AND(H7634&gt;=100000,H7634&lt;250000),"Medium","High"))</f>
        <v>High</v>
      </c>
    </row>
    <row r="7635" spans="1:13" x14ac:dyDescent="0.4">
      <c r="A7635" s="109" t="s">
        <v>6027</v>
      </c>
      <c r="B7635" s="109" t="s">
        <v>9118</v>
      </c>
      <c r="C7635" s="109" t="s">
        <v>1051</v>
      </c>
      <c r="D7635" s="109" t="s">
        <v>96</v>
      </c>
      <c r="E7635" s="109" t="s">
        <v>9117</v>
      </c>
      <c r="F7635" s="109" t="s">
        <v>99</v>
      </c>
      <c r="G7635" s="109" t="s">
        <v>6109</v>
      </c>
      <c r="H7635" s="107">
        <v>22539</v>
      </c>
      <c r="I7635" s="109">
        <v>2</v>
      </c>
      <c r="J7635" s="108">
        <v>87471</v>
      </c>
      <c r="K7635" s="107" t="str">
        <f>IF(J7635&gt;0,"Untung","Rugi")</f>
        <v>Untung</v>
      </c>
      <c r="L7635" s="107" t="str">
        <f t="array" ref="L7635">_xlfn.IFS(H7635&lt;100000,"Low",AND(H7635&gt;=100000,H7635&lt;250000),"Medium",H7635&gt;=250000,"High")</f>
        <v>Low</v>
      </c>
      <c r="M7635" s="107" t="str">
        <f>IF(H7635&lt;100000,"Low",IF(AND(H7635&gt;=100000,H7635&lt;250000),"Medium","High"))</f>
        <v>Low</v>
      </c>
    </row>
    <row r="7636" spans="1:13" x14ac:dyDescent="0.4">
      <c r="A7636" s="109" t="s">
        <v>6027</v>
      </c>
      <c r="B7636" s="109" t="s">
        <v>9115</v>
      </c>
      <c r="C7636" s="109" t="s">
        <v>1051</v>
      </c>
      <c r="D7636" s="109" t="s">
        <v>96</v>
      </c>
      <c r="E7636" s="109" t="s">
        <v>9116</v>
      </c>
      <c r="F7636" s="109" t="s">
        <v>99</v>
      </c>
      <c r="G7636" s="109" t="s">
        <v>6141</v>
      </c>
      <c r="H7636" s="107">
        <v>367960</v>
      </c>
      <c r="I7636" s="109">
        <v>6</v>
      </c>
      <c r="J7636" s="108">
        <v>335810</v>
      </c>
      <c r="K7636" s="107" t="str">
        <f>IF(J7636&gt;0,"Untung","Rugi")</f>
        <v>Untung</v>
      </c>
      <c r="L7636" s="107" t="str">
        <f t="array" ref="L7636">_xlfn.IFS(H7636&lt;100000,"Low",AND(H7636&gt;=100000,H7636&lt;250000),"Medium",H7636&gt;=250000,"High")</f>
        <v>High</v>
      </c>
      <c r="M7636" s="107" t="str">
        <f>IF(H7636&lt;100000,"Low",IF(AND(H7636&gt;=100000,H7636&lt;250000),"Medium","High"))</f>
        <v>High</v>
      </c>
    </row>
    <row r="7637" spans="1:13" x14ac:dyDescent="0.4">
      <c r="A7637" s="109" t="s">
        <v>6027</v>
      </c>
      <c r="B7637" s="109" t="s">
        <v>9115</v>
      </c>
      <c r="C7637" s="109" t="s">
        <v>1051</v>
      </c>
      <c r="D7637" s="109" t="s">
        <v>96</v>
      </c>
      <c r="E7637" s="109" t="s">
        <v>9114</v>
      </c>
      <c r="F7637" s="109" t="s">
        <v>95</v>
      </c>
      <c r="G7637" s="109" t="s">
        <v>6017</v>
      </c>
      <c r="H7637" s="107">
        <v>320440</v>
      </c>
      <c r="I7637" s="109">
        <v>2</v>
      </c>
      <c r="J7637" s="108">
        <v>389428</v>
      </c>
      <c r="K7637" s="107" t="str">
        <f>IF(J7637&gt;0,"Untung","Rugi")</f>
        <v>Untung</v>
      </c>
      <c r="L7637" s="107" t="str">
        <f t="array" ref="L7637">_xlfn.IFS(H7637&lt;100000,"Low",AND(H7637&gt;=100000,H7637&lt;250000),"Medium",H7637&gt;=250000,"High")</f>
        <v>High</v>
      </c>
      <c r="M7637" s="107" t="str">
        <f>IF(H7637&lt;100000,"Low",IF(AND(H7637&gt;=100000,H7637&lt;250000),"Medium","High"))</f>
        <v>High</v>
      </c>
    </row>
    <row r="7638" spans="1:13" x14ac:dyDescent="0.4">
      <c r="A7638" s="109" t="s">
        <v>6016</v>
      </c>
      <c r="B7638" s="109" t="s">
        <v>9113</v>
      </c>
      <c r="C7638" s="109" t="s">
        <v>1051</v>
      </c>
      <c r="D7638" s="109" t="s">
        <v>104</v>
      </c>
      <c r="E7638" s="109" t="s">
        <v>7000</v>
      </c>
      <c r="F7638" s="109" t="s">
        <v>6021</v>
      </c>
      <c r="G7638" s="109" t="s">
        <v>6031</v>
      </c>
      <c r="H7638" s="107">
        <v>69266</v>
      </c>
      <c r="I7638" s="109">
        <v>2</v>
      </c>
      <c r="J7638" s="108">
        <v>271309</v>
      </c>
      <c r="K7638" s="107" t="str">
        <f>IF(J7638&gt;0,"Untung","Rugi")</f>
        <v>Untung</v>
      </c>
      <c r="L7638" s="107" t="str">
        <f t="array" ref="L7638">_xlfn.IFS(H7638&lt;100000,"Low",AND(H7638&gt;=100000,H7638&lt;250000),"Medium",H7638&gt;=250000,"High")</f>
        <v>Low</v>
      </c>
      <c r="M7638" s="107" t="str">
        <f>IF(H7638&lt;100000,"Low",IF(AND(H7638&gt;=100000,H7638&lt;250000),"Medium","High"))</f>
        <v>Low</v>
      </c>
    </row>
    <row r="7639" spans="1:13" x14ac:dyDescent="0.4">
      <c r="A7639" s="109" t="s">
        <v>6016</v>
      </c>
      <c r="B7639" s="109" t="s">
        <v>9112</v>
      </c>
      <c r="C7639" s="109" t="s">
        <v>100</v>
      </c>
      <c r="D7639" s="109" t="s">
        <v>102</v>
      </c>
      <c r="E7639" s="109" t="s">
        <v>6498</v>
      </c>
      <c r="F7639" s="109" t="s">
        <v>95</v>
      </c>
      <c r="G7639" s="109" t="s">
        <v>6067</v>
      </c>
      <c r="H7639" s="107">
        <v>217446</v>
      </c>
      <c r="I7639" s="109">
        <v>4</v>
      </c>
      <c r="J7639" s="108">
        <v>-11900</v>
      </c>
      <c r="K7639" s="107" t="str">
        <f>IF(J7639&gt;0,"Untung","Rugi")</f>
        <v>Rugi</v>
      </c>
      <c r="L7639" s="107" t="str">
        <f t="array" ref="L7639">_xlfn.IFS(H7639&lt;100000,"Low",AND(H7639&gt;=100000,H7639&lt;250000),"Medium",H7639&gt;=250000,"High")</f>
        <v>Medium</v>
      </c>
      <c r="M7639" s="107" t="str">
        <f>IF(H7639&lt;100000,"Low",IF(AND(H7639&gt;=100000,H7639&lt;250000),"Medium","High"))</f>
        <v>Medium</v>
      </c>
    </row>
    <row r="7640" spans="1:13" x14ac:dyDescent="0.4">
      <c r="A7640" s="109" t="s">
        <v>6016</v>
      </c>
      <c r="B7640" s="109" t="s">
        <v>9111</v>
      </c>
      <c r="C7640" s="109" t="s">
        <v>1064</v>
      </c>
      <c r="D7640" s="109" t="s">
        <v>96</v>
      </c>
      <c r="E7640" s="109" t="s">
        <v>8705</v>
      </c>
      <c r="F7640" s="109" t="s">
        <v>95</v>
      </c>
      <c r="G7640" s="109" t="s">
        <v>6039</v>
      </c>
      <c r="H7640" s="107">
        <v>308225</v>
      </c>
      <c r="I7640" s="109">
        <v>2</v>
      </c>
      <c r="J7640" s="108">
        <v>-103367</v>
      </c>
      <c r="K7640" s="107" t="str">
        <f>IF(J7640&gt;0,"Untung","Rugi")</f>
        <v>Rugi</v>
      </c>
      <c r="L7640" s="107" t="str">
        <f t="array" ref="L7640">_xlfn.IFS(H7640&lt;100000,"Low",AND(H7640&gt;=100000,H7640&lt;250000),"Medium",H7640&gt;=250000,"High")</f>
        <v>High</v>
      </c>
      <c r="M7640" s="107" t="str">
        <f>IF(H7640&lt;100000,"Low",IF(AND(H7640&gt;=100000,H7640&lt;250000),"Medium","High"))</f>
        <v>High</v>
      </c>
    </row>
    <row r="7641" spans="1:13" x14ac:dyDescent="0.4">
      <c r="A7641" s="109" t="s">
        <v>6016</v>
      </c>
      <c r="B7641" s="109" t="s">
        <v>9110</v>
      </c>
      <c r="C7641" s="109" t="s">
        <v>1064</v>
      </c>
      <c r="D7641" s="109" t="s">
        <v>96</v>
      </c>
      <c r="E7641" s="109" t="s">
        <v>6397</v>
      </c>
      <c r="F7641" s="109" t="s">
        <v>99</v>
      </c>
      <c r="G7641" s="109" t="s">
        <v>6109</v>
      </c>
      <c r="H7641" s="107">
        <v>159057</v>
      </c>
      <c r="I7641" s="109">
        <v>4</v>
      </c>
      <c r="J7641" s="108">
        <v>-147983</v>
      </c>
      <c r="K7641" s="107" t="str">
        <f>IF(J7641&gt;0,"Untung","Rugi")</f>
        <v>Rugi</v>
      </c>
      <c r="L7641" s="107" t="str">
        <f t="array" ref="L7641">_xlfn.IFS(H7641&lt;100000,"Low",AND(H7641&gt;=100000,H7641&lt;250000),"Medium",H7641&gt;=250000,"High")</f>
        <v>Medium</v>
      </c>
      <c r="M7641" s="107" t="str">
        <f>IF(H7641&lt;100000,"Low",IF(AND(H7641&gt;=100000,H7641&lt;250000),"Medium","High"))</f>
        <v>Medium</v>
      </c>
    </row>
    <row r="7642" spans="1:13" x14ac:dyDescent="0.4">
      <c r="A7642" s="109" t="s">
        <v>6016</v>
      </c>
      <c r="B7642" s="109" t="s">
        <v>9109</v>
      </c>
      <c r="C7642" s="109" t="s">
        <v>1064</v>
      </c>
      <c r="D7642" s="109" t="s">
        <v>96</v>
      </c>
      <c r="E7642" s="109" t="s">
        <v>6139</v>
      </c>
      <c r="F7642" s="109" t="s">
        <v>95</v>
      </c>
      <c r="G7642" s="109" t="s">
        <v>6017</v>
      </c>
      <c r="H7642" s="107">
        <v>79868</v>
      </c>
      <c r="I7642" s="109">
        <v>2</v>
      </c>
      <c r="J7642" s="108">
        <v>-74156</v>
      </c>
      <c r="K7642" s="107" t="str">
        <f>IF(J7642&gt;0,"Untung","Rugi")</f>
        <v>Rugi</v>
      </c>
      <c r="L7642" s="107" t="str">
        <f t="array" ref="L7642">_xlfn.IFS(H7642&lt;100000,"Low",AND(H7642&gt;=100000,H7642&lt;250000),"Medium",H7642&gt;=250000,"High")</f>
        <v>Low</v>
      </c>
      <c r="M7642" s="107" t="str">
        <f>IF(H7642&lt;100000,"Low",IF(AND(H7642&gt;=100000,H7642&lt;250000),"Medium","High"))</f>
        <v>Low</v>
      </c>
    </row>
    <row r="7643" spans="1:13" x14ac:dyDescent="0.4">
      <c r="A7643" s="109" t="s">
        <v>6016</v>
      </c>
      <c r="B7643" s="109" t="s">
        <v>9108</v>
      </c>
      <c r="C7643" s="109" t="s">
        <v>1064</v>
      </c>
      <c r="D7643" s="109" t="s">
        <v>96</v>
      </c>
      <c r="E7643" s="109" t="s">
        <v>7207</v>
      </c>
      <c r="F7643" s="109" t="s">
        <v>95</v>
      </c>
      <c r="G7643" s="109" t="s">
        <v>6017</v>
      </c>
      <c r="H7643" s="107">
        <v>219790</v>
      </c>
      <c r="I7643" s="109">
        <v>2</v>
      </c>
      <c r="J7643" s="108">
        <v>279896</v>
      </c>
      <c r="K7643" s="107" t="str">
        <f>IF(J7643&gt;0,"Untung","Rugi")</f>
        <v>Untung</v>
      </c>
      <c r="L7643" s="107" t="str">
        <f t="array" ref="L7643">_xlfn.IFS(H7643&lt;100000,"Low",AND(H7643&gt;=100000,H7643&lt;250000),"Medium",H7643&gt;=250000,"High")</f>
        <v>Medium</v>
      </c>
      <c r="M7643" s="107" t="str">
        <f>IF(H7643&lt;100000,"Low",IF(AND(H7643&gt;=100000,H7643&lt;250000),"Medium","High"))</f>
        <v>Medium</v>
      </c>
    </row>
    <row r="7644" spans="1:13" x14ac:dyDescent="0.4">
      <c r="A7644" s="109" t="s">
        <v>6016</v>
      </c>
      <c r="B7644" s="109" t="s">
        <v>9108</v>
      </c>
      <c r="C7644" s="109" t="s">
        <v>100</v>
      </c>
      <c r="D7644" s="109" t="s">
        <v>96</v>
      </c>
      <c r="E7644" s="109" t="s">
        <v>9107</v>
      </c>
      <c r="F7644" s="109" t="s">
        <v>95</v>
      </c>
      <c r="G7644" s="109" t="s">
        <v>6017</v>
      </c>
      <c r="H7644" s="107">
        <v>299624</v>
      </c>
      <c r="I7644" s="109">
        <v>6</v>
      </c>
      <c r="J7644" s="108">
        <v>-213450</v>
      </c>
      <c r="K7644" s="107" t="str">
        <f>IF(J7644&gt;0,"Untung","Rugi")</f>
        <v>Rugi</v>
      </c>
      <c r="L7644" s="107" t="str">
        <f t="array" ref="L7644">_xlfn.IFS(H7644&lt;100000,"Low",AND(H7644&gt;=100000,H7644&lt;250000),"Medium",H7644&gt;=250000,"High")</f>
        <v>High</v>
      </c>
      <c r="M7644" s="107" t="str">
        <f>IF(H7644&lt;100000,"Low",IF(AND(H7644&gt;=100000,H7644&lt;250000),"Medium","High"))</f>
        <v>High</v>
      </c>
    </row>
    <row r="7645" spans="1:13" x14ac:dyDescent="0.4">
      <c r="A7645" s="109" t="s">
        <v>6016</v>
      </c>
      <c r="B7645" s="109" t="s">
        <v>9047</v>
      </c>
      <c r="C7645" s="109" t="s">
        <v>100</v>
      </c>
      <c r="D7645" s="109" t="s">
        <v>96</v>
      </c>
      <c r="E7645" s="109" t="s">
        <v>6135</v>
      </c>
      <c r="F7645" s="109" t="s">
        <v>95</v>
      </c>
      <c r="G7645" s="109" t="s">
        <v>6013</v>
      </c>
      <c r="H7645" s="107">
        <v>234135</v>
      </c>
      <c r="I7645" s="109">
        <v>1</v>
      </c>
      <c r="J7645" s="108">
        <v>206750</v>
      </c>
      <c r="K7645" s="107" t="str">
        <f>IF(J7645&gt;0,"Untung","Rugi")</f>
        <v>Untung</v>
      </c>
      <c r="L7645" s="107" t="str">
        <f t="array" ref="L7645">_xlfn.IFS(H7645&lt;100000,"Low",AND(H7645&gt;=100000,H7645&lt;250000),"Medium",H7645&gt;=250000,"High")</f>
        <v>Medium</v>
      </c>
      <c r="M7645" s="107" t="str">
        <f>IF(H7645&lt;100000,"Low",IF(AND(H7645&gt;=100000,H7645&lt;250000),"Medium","High"))</f>
        <v>Medium</v>
      </c>
    </row>
    <row r="7646" spans="1:13" x14ac:dyDescent="0.4">
      <c r="A7646" s="109" t="s">
        <v>6016</v>
      </c>
      <c r="B7646" s="109" t="s">
        <v>9106</v>
      </c>
      <c r="C7646" s="109" t="s">
        <v>1051</v>
      </c>
      <c r="D7646" s="109" t="s">
        <v>104</v>
      </c>
      <c r="E7646" s="109" t="s">
        <v>6467</v>
      </c>
      <c r="F7646" s="109" t="s">
        <v>95</v>
      </c>
      <c r="G7646" s="109" t="s">
        <v>6039</v>
      </c>
      <c r="H7646" s="107">
        <v>448554</v>
      </c>
      <c r="I7646" s="109">
        <v>2</v>
      </c>
      <c r="J7646" s="108">
        <v>17313</v>
      </c>
      <c r="K7646" s="107" t="str">
        <f>IF(J7646&gt;0,"Untung","Rugi")</f>
        <v>Untung</v>
      </c>
      <c r="L7646" s="107" t="str">
        <f t="array" ref="L7646">_xlfn.IFS(H7646&lt;100000,"Low",AND(H7646&gt;=100000,H7646&lt;250000),"Medium",H7646&gt;=250000,"High")</f>
        <v>High</v>
      </c>
      <c r="M7646" s="107" t="str">
        <f>IF(H7646&lt;100000,"Low",IF(AND(H7646&gt;=100000,H7646&lt;250000),"Medium","High"))</f>
        <v>High</v>
      </c>
    </row>
    <row r="7647" spans="1:13" x14ac:dyDescent="0.4">
      <c r="A7647" s="109" t="s">
        <v>6016</v>
      </c>
      <c r="B7647" s="109" t="s">
        <v>9105</v>
      </c>
      <c r="C7647" s="109" t="s">
        <v>1064</v>
      </c>
      <c r="D7647" s="109" t="s">
        <v>106</v>
      </c>
      <c r="E7647" s="109" t="s">
        <v>6721</v>
      </c>
      <c r="F7647" s="109" t="s">
        <v>99</v>
      </c>
      <c r="G7647" s="109" t="s">
        <v>6024</v>
      </c>
      <c r="H7647" s="107">
        <v>289947</v>
      </c>
      <c r="I7647" s="109">
        <v>4</v>
      </c>
      <c r="J7647" s="108">
        <v>275103</v>
      </c>
      <c r="K7647" s="107" t="str">
        <f>IF(J7647&gt;0,"Untung","Rugi")</f>
        <v>Untung</v>
      </c>
      <c r="L7647" s="107" t="str">
        <f t="array" ref="L7647">_xlfn.IFS(H7647&lt;100000,"Low",AND(H7647&gt;=100000,H7647&lt;250000),"Medium",H7647&gt;=250000,"High")</f>
        <v>High</v>
      </c>
      <c r="M7647" s="107" t="str">
        <f>IF(H7647&lt;100000,"Low",IF(AND(H7647&gt;=100000,H7647&lt;250000),"Medium","High"))</f>
        <v>High</v>
      </c>
    </row>
    <row r="7648" spans="1:13" x14ac:dyDescent="0.4">
      <c r="A7648" s="109" t="s">
        <v>6027</v>
      </c>
      <c r="B7648" s="109" t="s">
        <v>9104</v>
      </c>
      <c r="C7648" s="109" t="s">
        <v>100</v>
      </c>
      <c r="D7648" s="109" t="s">
        <v>102</v>
      </c>
      <c r="E7648" s="109" t="s">
        <v>9103</v>
      </c>
      <c r="F7648" s="109" t="s">
        <v>99</v>
      </c>
      <c r="G7648" s="109" t="s">
        <v>6049</v>
      </c>
      <c r="H7648" s="107">
        <v>94948</v>
      </c>
      <c r="I7648" s="109">
        <v>2</v>
      </c>
      <c r="J7648" s="108">
        <v>90865</v>
      </c>
      <c r="K7648" s="107" t="str">
        <f>IF(J7648&gt;0,"Untung","Rugi")</f>
        <v>Untung</v>
      </c>
      <c r="L7648" s="107" t="str">
        <f t="array" ref="L7648">_xlfn.IFS(H7648&lt;100000,"Low",AND(H7648&gt;=100000,H7648&lt;250000),"Medium",H7648&gt;=250000,"High")</f>
        <v>Low</v>
      </c>
      <c r="M7648" s="107" t="str">
        <f>IF(H7648&lt;100000,"Low",IF(AND(H7648&gt;=100000,H7648&lt;250000),"Medium","High"))</f>
        <v>Low</v>
      </c>
    </row>
    <row r="7649" spans="1:13" x14ac:dyDescent="0.4">
      <c r="A7649" s="109" t="s">
        <v>6016</v>
      </c>
      <c r="B7649" s="109" t="s">
        <v>9102</v>
      </c>
      <c r="C7649" s="109" t="s">
        <v>1051</v>
      </c>
      <c r="D7649" s="109" t="s">
        <v>96</v>
      </c>
      <c r="E7649" s="109" t="s">
        <v>6348</v>
      </c>
      <c r="F7649" s="109" t="s">
        <v>95</v>
      </c>
      <c r="G7649" s="109" t="s">
        <v>6062</v>
      </c>
      <c r="H7649" s="107">
        <v>105734</v>
      </c>
      <c r="I7649" s="109">
        <v>6</v>
      </c>
      <c r="J7649" s="108">
        <v>132695</v>
      </c>
      <c r="K7649" s="107" t="str">
        <f>IF(J7649&gt;0,"Untung","Rugi")</f>
        <v>Untung</v>
      </c>
      <c r="L7649" s="107" t="str">
        <f t="array" ref="L7649">_xlfn.IFS(H7649&lt;100000,"Low",AND(H7649&gt;=100000,H7649&lt;250000),"Medium",H7649&gt;=250000,"High")</f>
        <v>Medium</v>
      </c>
      <c r="M7649" s="107" t="str">
        <f>IF(H7649&lt;100000,"Low",IF(AND(H7649&gt;=100000,H7649&lt;250000),"Medium","High"))</f>
        <v>Medium</v>
      </c>
    </row>
    <row r="7650" spans="1:13" x14ac:dyDescent="0.4">
      <c r="A7650" s="109" t="s">
        <v>6027</v>
      </c>
      <c r="B7650" s="109" t="s">
        <v>9101</v>
      </c>
      <c r="C7650" s="109" t="s">
        <v>1051</v>
      </c>
      <c r="D7650" s="109" t="s">
        <v>96</v>
      </c>
      <c r="E7650" s="109" t="s">
        <v>6630</v>
      </c>
      <c r="F7650" s="109" t="s">
        <v>6021</v>
      </c>
      <c r="G7650" s="109" t="s">
        <v>6031</v>
      </c>
      <c r="H7650" s="107">
        <v>431382</v>
      </c>
      <c r="I7650" s="109">
        <v>6</v>
      </c>
      <c r="J7650" s="108">
        <v>-82224</v>
      </c>
      <c r="K7650" s="107" t="str">
        <f>IF(J7650&gt;0,"Untung","Rugi")</f>
        <v>Rugi</v>
      </c>
      <c r="L7650" s="107" t="str">
        <f t="array" ref="L7650">_xlfn.IFS(H7650&lt;100000,"Low",AND(H7650&gt;=100000,H7650&lt;250000),"Medium",H7650&gt;=250000,"High")</f>
        <v>High</v>
      </c>
      <c r="M7650" s="107" t="str">
        <f>IF(H7650&lt;100000,"Low",IF(AND(H7650&gt;=100000,H7650&lt;250000),"Medium","High"))</f>
        <v>High</v>
      </c>
    </row>
    <row r="7651" spans="1:13" x14ac:dyDescent="0.4">
      <c r="A7651" s="109" t="s">
        <v>6027</v>
      </c>
      <c r="B7651" s="109" t="s">
        <v>9100</v>
      </c>
      <c r="C7651" s="109" t="s">
        <v>1051</v>
      </c>
      <c r="D7651" s="109" t="s">
        <v>96</v>
      </c>
      <c r="E7651" s="109" t="s">
        <v>8143</v>
      </c>
      <c r="F7651" s="109" t="s">
        <v>95</v>
      </c>
      <c r="G7651" s="109" t="s">
        <v>6017</v>
      </c>
      <c r="H7651" s="107">
        <v>65220</v>
      </c>
      <c r="I7651" s="109">
        <v>2</v>
      </c>
      <c r="J7651" s="108">
        <v>-151330</v>
      </c>
      <c r="K7651" s="107" t="str">
        <f>IF(J7651&gt;0,"Untung","Rugi")</f>
        <v>Rugi</v>
      </c>
      <c r="L7651" s="107" t="str">
        <f t="array" ref="L7651">_xlfn.IFS(H7651&lt;100000,"Low",AND(H7651&gt;=100000,H7651&lt;250000),"Medium",H7651&gt;=250000,"High")</f>
        <v>Low</v>
      </c>
      <c r="M7651" s="107" t="str">
        <f>IF(H7651&lt;100000,"Low",IF(AND(H7651&gt;=100000,H7651&lt;250000),"Medium","High"))</f>
        <v>Low</v>
      </c>
    </row>
    <row r="7652" spans="1:13" x14ac:dyDescent="0.4">
      <c r="A7652" s="109" t="s">
        <v>6027</v>
      </c>
      <c r="B7652" s="109" t="s">
        <v>9099</v>
      </c>
      <c r="C7652" s="109" t="s">
        <v>1051</v>
      </c>
      <c r="D7652" s="109" t="s">
        <v>96</v>
      </c>
      <c r="E7652" s="109" t="s">
        <v>9098</v>
      </c>
      <c r="F7652" s="109" t="s">
        <v>95</v>
      </c>
      <c r="G7652" s="109" t="s">
        <v>6036</v>
      </c>
      <c r="H7652" s="107">
        <v>351054</v>
      </c>
      <c r="I7652" s="109">
        <v>7</v>
      </c>
      <c r="J7652" s="108">
        <v>315181</v>
      </c>
      <c r="K7652" s="107" t="str">
        <f>IF(J7652&gt;0,"Untung","Rugi")</f>
        <v>Untung</v>
      </c>
      <c r="L7652" s="107" t="str">
        <f t="array" ref="L7652">_xlfn.IFS(H7652&lt;100000,"Low",AND(H7652&gt;=100000,H7652&lt;250000),"Medium",H7652&gt;=250000,"High")</f>
        <v>High</v>
      </c>
      <c r="M7652" s="107" t="str">
        <f>IF(H7652&lt;100000,"Low",IF(AND(H7652&gt;=100000,H7652&lt;250000),"Medium","High"))</f>
        <v>High</v>
      </c>
    </row>
    <row r="7653" spans="1:13" x14ac:dyDescent="0.4">
      <c r="A7653" s="109" t="s">
        <v>6027</v>
      </c>
      <c r="B7653" s="109" t="s">
        <v>9097</v>
      </c>
      <c r="C7653" s="109" t="s">
        <v>1051</v>
      </c>
      <c r="D7653" s="109" t="s">
        <v>96</v>
      </c>
      <c r="E7653" s="109" t="s">
        <v>8091</v>
      </c>
      <c r="F7653" s="109" t="s">
        <v>99</v>
      </c>
      <c r="G7653" s="109" t="s">
        <v>6024</v>
      </c>
      <c r="H7653" s="107">
        <v>267395</v>
      </c>
      <c r="I7653" s="109">
        <v>3</v>
      </c>
      <c r="J7653" s="108">
        <v>-221828</v>
      </c>
      <c r="K7653" s="107" t="str">
        <f>IF(J7653&gt;0,"Untung","Rugi")</f>
        <v>Rugi</v>
      </c>
      <c r="L7653" s="107" t="str">
        <f t="array" ref="L7653">_xlfn.IFS(H7653&lt;100000,"Low",AND(H7653&gt;=100000,H7653&lt;250000),"Medium",H7653&gt;=250000,"High")</f>
        <v>High</v>
      </c>
      <c r="M7653" s="107" t="str">
        <f>IF(H7653&lt;100000,"Low",IF(AND(H7653&gt;=100000,H7653&lt;250000),"Medium","High"))</f>
        <v>High</v>
      </c>
    </row>
    <row r="7654" spans="1:13" x14ac:dyDescent="0.4">
      <c r="A7654" s="109" t="s">
        <v>6027</v>
      </c>
      <c r="B7654" s="109" t="s">
        <v>9096</v>
      </c>
      <c r="C7654" s="109" t="s">
        <v>1051</v>
      </c>
      <c r="D7654" s="109" t="s">
        <v>96</v>
      </c>
      <c r="E7654" s="109" t="s">
        <v>7150</v>
      </c>
      <c r="F7654" s="109" t="s">
        <v>99</v>
      </c>
      <c r="G7654" s="109" t="s">
        <v>6024</v>
      </c>
      <c r="H7654" s="107">
        <v>446171</v>
      </c>
      <c r="I7654" s="109">
        <v>1</v>
      </c>
      <c r="J7654" s="108">
        <v>61876</v>
      </c>
      <c r="K7654" s="107" t="str">
        <f>IF(J7654&gt;0,"Untung","Rugi")</f>
        <v>Untung</v>
      </c>
      <c r="L7654" s="107" t="str">
        <f t="array" ref="L7654">_xlfn.IFS(H7654&lt;100000,"Low",AND(H7654&gt;=100000,H7654&lt;250000),"Medium",H7654&gt;=250000,"High")</f>
        <v>High</v>
      </c>
      <c r="M7654" s="107" t="str">
        <f>IF(H7654&lt;100000,"Low",IF(AND(H7654&gt;=100000,H7654&lt;250000),"Medium","High"))</f>
        <v>High</v>
      </c>
    </row>
    <row r="7655" spans="1:13" x14ac:dyDescent="0.4">
      <c r="A7655" s="109" t="s">
        <v>6027</v>
      </c>
      <c r="B7655" s="109" t="s">
        <v>9095</v>
      </c>
      <c r="C7655" s="109" t="s">
        <v>1051</v>
      </c>
      <c r="D7655" s="109" t="s">
        <v>96</v>
      </c>
      <c r="E7655" s="109" t="s">
        <v>9094</v>
      </c>
      <c r="F7655" s="109" t="s">
        <v>95</v>
      </c>
      <c r="G7655" s="109" t="s">
        <v>6017</v>
      </c>
      <c r="H7655" s="107">
        <v>295377</v>
      </c>
      <c r="I7655" s="109">
        <v>5</v>
      </c>
      <c r="J7655" s="108">
        <v>322477</v>
      </c>
      <c r="K7655" s="107" t="str">
        <f>IF(J7655&gt;0,"Untung","Rugi")</f>
        <v>Untung</v>
      </c>
      <c r="L7655" s="107" t="str">
        <f t="array" ref="L7655">_xlfn.IFS(H7655&lt;100000,"Low",AND(H7655&gt;=100000,H7655&lt;250000),"Medium",H7655&gt;=250000,"High")</f>
        <v>High</v>
      </c>
      <c r="M7655" s="107" t="str">
        <f>IF(H7655&lt;100000,"Low",IF(AND(H7655&gt;=100000,H7655&lt;250000),"Medium","High"))</f>
        <v>High</v>
      </c>
    </row>
    <row r="7656" spans="1:13" x14ac:dyDescent="0.4">
      <c r="A7656" s="109" t="s">
        <v>6016</v>
      </c>
      <c r="B7656" s="109" t="s">
        <v>9093</v>
      </c>
      <c r="C7656" s="109" t="s">
        <v>1051</v>
      </c>
      <c r="D7656" s="109" t="s">
        <v>104</v>
      </c>
      <c r="E7656" s="109" t="s">
        <v>9092</v>
      </c>
      <c r="F7656" s="109" t="s">
        <v>95</v>
      </c>
      <c r="G7656" s="109" t="s">
        <v>6062</v>
      </c>
      <c r="H7656" s="107">
        <v>351480</v>
      </c>
      <c r="I7656" s="109">
        <v>9</v>
      </c>
      <c r="J7656" s="108">
        <v>299140</v>
      </c>
      <c r="K7656" s="107" t="str">
        <f>IF(J7656&gt;0,"Untung","Rugi")</f>
        <v>Untung</v>
      </c>
      <c r="L7656" s="107" t="str">
        <f t="array" ref="L7656">_xlfn.IFS(H7656&lt;100000,"Low",AND(H7656&gt;=100000,H7656&lt;250000),"Medium",H7656&gt;=250000,"High")</f>
        <v>High</v>
      </c>
      <c r="M7656" s="107" t="str">
        <f>IF(H7656&lt;100000,"Low",IF(AND(H7656&gt;=100000,H7656&lt;250000),"Medium","High"))</f>
        <v>High</v>
      </c>
    </row>
    <row r="7657" spans="1:13" x14ac:dyDescent="0.4">
      <c r="A7657" s="109" t="s">
        <v>6016</v>
      </c>
      <c r="B7657" s="109" t="s">
        <v>9091</v>
      </c>
      <c r="C7657" s="109" t="s">
        <v>1051</v>
      </c>
      <c r="D7657" s="109" t="s">
        <v>104</v>
      </c>
      <c r="E7657" s="109" t="s">
        <v>6907</v>
      </c>
      <c r="F7657" s="109" t="s">
        <v>6021</v>
      </c>
      <c r="G7657" s="109" t="s">
        <v>6031</v>
      </c>
      <c r="H7657" s="107">
        <v>42295</v>
      </c>
      <c r="I7657" s="109">
        <v>2</v>
      </c>
      <c r="J7657" s="108">
        <v>28231</v>
      </c>
      <c r="K7657" s="107" t="str">
        <f>IF(J7657&gt;0,"Untung","Rugi")</f>
        <v>Untung</v>
      </c>
      <c r="L7657" s="107" t="str">
        <f t="array" ref="L7657">_xlfn.IFS(H7657&lt;100000,"Low",AND(H7657&gt;=100000,H7657&lt;250000),"Medium",H7657&gt;=250000,"High")</f>
        <v>Low</v>
      </c>
      <c r="M7657" s="107" t="str">
        <f>IF(H7657&lt;100000,"Low",IF(AND(H7657&gt;=100000,H7657&lt;250000),"Medium","High"))</f>
        <v>Low</v>
      </c>
    </row>
    <row r="7658" spans="1:13" x14ac:dyDescent="0.4">
      <c r="A7658" s="109" t="s">
        <v>6016</v>
      </c>
      <c r="B7658" s="109" t="s">
        <v>9089</v>
      </c>
      <c r="C7658" s="109" t="s">
        <v>1051</v>
      </c>
      <c r="D7658" s="109" t="s">
        <v>104</v>
      </c>
      <c r="E7658" s="109" t="s">
        <v>6644</v>
      </c>
      <c r="F7658" s="109" t="s">
        <v>99</v>
      </c>
      <c r="G7658" s="109" t="s">
        <v>6024</v>
      </c>
      <c r="H7658" s="107">
        <v>392938</v>
      </c>
      <c r="I7658" s="109">
        <v>5</v>
      </c>
      <c r="J7658" s="108">
        <v>169104</v>
      </c>
      <c r="K7658" s="107" t="str">
        <f>IF(J7658&gt;0,"Untung","Rugi")</f>
        <v>Untung</v>
      </c>
      <c r="L7658" s="107" t="str">
        <f t="array" ref="L7658">_xlfn.IFS(H7658&lt;100000,"Low",AND(H7658&gt;=100000,H7658&lt;250000),"Medium",H7658&gt;=250000,"High")</f>
        <v>High</v>
      </c>
      <c r="M7658" s="107" t="str">
        <f>IF(H7658&lt;100000,"Low",IF(AND(H7658&gt;=100000,H7658&lt;250000),"Medium","High"))</f>
        <v>High</v>
      </c>
    </row>
    <row r="7659" spans="1:13" x14ac:dyDescent="0.4">
      <c r="A7659" s="109" t="s">
        <v>6016</v>
      </c>
      <c r="B7659" s="109" t="s">
        <v>9090</v>
      </c>
      <c r="C7659" s="109" t="s">
        <v>1051</v>
      </c>
      <c r="D7659" s="109" t="s">
        <v>104</v>
      </c>
      <c r="E7659" s="109" t="s">
        <v>6801</v>
      </c>
      <c r="F7659" s="109" t="s">
        <v>95</v>
      </c>
      <c r="G7659" s="109" t="s">
        <v>6017</v>
      </c>
      <c r="H7659" s="107">
        <v>198683</v>
      </c>
      <c r="I7659" s="109">
        <v>3</v>
      </c>
      <c r="J7659" s="108">
        <v>279697</v>
      </c>
      <c r="K7659" s="107" t="str">
        <f>IF(J7659&gt;0,"Untung","Rugi")</f>
        <v>Untung</v>
      </c>
      <c r="L7659" s="107" t="str">
        <f t="array" ref="L7659">_xlfn.IFS(H7659&lt;100000,"Low",AND(H7659&gt;=100000,H7659&lt;250000),"Medium",H7659&gt;=250000,"High")</f>
        <v>Medium</v>
      </c>
      <c r="M7659" s="107" t="str">
        <f>IF(H7659&lt;100000,"Low",IF(AND(H7659&gt;=100000,H7659&lt;250000),"Medium","High"))</f>
        <v>Medium</v>
      </c>
    </row>
    <row r="7660" spans="1:13" x14ac:dyDescent="0.4">
      <c r="A7660" s="109" t="s">
        <v>6016</v>
      </c>
      <c r="B7660" s="109" t="s">
        <v>9089</v>
      </c>
      <c r="C7660" s="109" t="s">
        <v>1064</v>
      </c>
      <c r="D7660" s="109" t="s">
        <v>102</v>
      </c>
      <c r="E7660" s="109" t="s">
        <v>7538</v>
      </c>
      <c r="F7660" s="109" t="s">
        <v>95</v>
      </c>
      <c r="G7660" s="109" t="s">
        <v>6052</v>
      </c>
      <c r="H7660" s="107">
        <v>96240</v>
      </c>
      <c r="I7660" s="109">
        <v>3</v>
      </c>
      <c r="J7660" s="108">
        <v>82893</v>
      </c>
      <c r="K7660" s="107" t="str">
        <f>IF(J7660&gt;0,"Untung","Rugi")</f>
        <v>Untung</v>
      </c>
      <c r="L7660" s="107" t="str">
        <f t="array" ref="L7660">_xlfn.IFS(H7660&lt;100000,"Low",AND(H7660&gt;=100000,H7660&lt;250000),"Medium",H7660&gt;=250000,"High")</f>
        <v>Low</v>
      </c>
      <c r="M7660" s="107" t="str">
        <f>IF(H7660&lt;100000,"Low",IF(AND(H7660&gt;=100000,H7660&lt;250000),"Medium","High"))</f>
        <v>Low</v>
      </c>
    </row>
    <row r="7661" spans="1:13" x14ac:dyDescent="0.4">
      <c r="A7661" s="109" t="s">
        <v>6016</v>
      </c>
      <c r="B7661" s="109" t="s">
        <v>9088</v>
      </c>
      <c r="C7661" s="109" t="s">
        <v>1064</v>
      </c>
      <c r="D7661" s="109" t="s">
        <v>102</v>
      </c>
      <c r="E7661" s="109" t="s">
        <v>6181</v>
      </c>
      <c r="F7661" s="109" t="s">
        <v>95</v>
      </c>
      <c r="G7661" s="109" t="s">
        <v>6052</v>
      </c>
      <c r="H7661" s="107">
        <v>165042</v>
      </c>
      <c r="I7661" s="109">
        <v>5</v>
      </c>
      <c r="J7661" s="108">
        <v>-119989</v>
      </c>
      <c r="K7661" s="107" t="str">
        <f>IF(J7661&gt;0,"Untung","Rugi")</f>
        <v>Rugi</v>
      </c>
      <c r="L7661" s="107" t="str">
        <f t="array" ref="L7661">_xlfn.IFS(H7661&lt;100000,"Low",AND(H7661&gt;=100000,H7661&lt;250000),"Medium",H7661&gt;=250000,"High")</f>
        <v>Medium</v>
      </c>
      <c r="M7661" s="107" t="str">
        <f>IF(H7661&lt;100000,"Low",IF(AND(H7661&gt;=100000,H7661&lt;250000),"Medium","High"))</f>
        <v>Medium</v>
      </c>
    </row>
    <row r="7662" spans="1:13" x14ac:dyDescent="0.4">
      <c r="A7662" s="109" t="s">
        <v>6016</v>
      </c>
      <c r="B7662" s="109" t="s">
        <v>9087</v>
      </c>
      <c r="C7662" s="109" t="s">
        <v>1064</v>
      </c>
      <c r="D7662" s="109" t="s">
        <v>102</v>
      </c>
      <c r="E7662" s="109" t="s">
        <v>6452</v>
      </c>
      <c r="F7662" s="109" t="s">
        <v>95</v>
      </c>
      <c r="G7662" s="109" t="s">
        <v>6052</v>
      </c>
      <c r="H7662" s="107">
        <v>23536</v>
      </c>
      <c r="I7662" s="109">
        <v>2</v>
      </c>
      <c r="J7662" s="108">
        <v>-228365</v>
      </c>
      <c r="K7662" s="107" t="str">
        <f>IF(J7662&gt;0,"Untung","Rugi")</f>
        <v>Rugi</v>
      </c>
      <c r="L7662" s="107" t="str">
        <f t="array" ref="L7662">_xlfn.IFS(H7662&lt;100000,"Low",AND(H7662&gt;=100000,H7662&lt;250000),"Medium",H7662&gt;=250000,"High")</f>
        <v>Low</v>
      </c>
      <c r="M7662" s="107" t="str">
        <f>IF(H7662&lt;100000,"Low",IF(AND(H7662&gt;=100000,H7662&lt;250000),"Medium","High"))</f>
        <v>Low</v>
      </c>
    </row>
    <row r="7663" spans="1:13" x14ac:dyDescent="0.4">
      <c r="A7663" s="109" t="s">
        <v>6016</v>
      </c>
      <c r="B7663" s="109" t="s">
        <v>9086</v>
      </c>
      <c r="C7663" s="109" t="s">
        <v>1064</v>
      </c>
      <c r="D7663" s="109" t="s">
        <v>102</v>
      </c>
      <c r="E7663" s="109" t="s">
        <v>6864</v>
      </c>
      <c r="F7663" s="109" t="s">
        <v>95</v>
      </c>
      <c r="G7663" s="109" t="s">
        <v>6017</v>
      </c>
      <c r="H7663" s="107">
        <v>354385</v>
      </c>
      <c r="I7663" s="109">
        <v>8</v>
      </c>
      <c r="J7663" s="108">
        <v>-146831</v>
      </c>
      <c r="K7663" s="107" t="str">
        <f>IF(J7663&gt;0,"Untung","Rugi")</f>
        <v>Rugi</v>
      </c>
      <c r="L7663" s="107" t="str">
        <f t="array" ref="L7663">_xlfn.IFS(H7663&lt;100000,"Low",AND(H7663&gt;=100000,H7663&lt;250000),"Medium",H7663&gt;=250000,"High")</f>
        <v>High</v>
      </c>
      <c r="M7663" s="107" t="str">
        <f>IF(H7663&lt;100000,"Low",IF(AND(H7663&gt;=100000,H7663&lt;250000),"Medium","High"))</f>
        <v>High</v>
      </c>
    </row>
    <row r="7664" spans="1:13" x14ac:dyDescent="0.4">
      <c r="A7664" s="109" t="s">
        <v>6016</v>
      </c>
      <c r="B7664" s="109" t="s">
        <v>9085</v>
      </c>
      <c r="C7664" s="109" t="s">
        <v>1051</v>
      </c>
      <c r="D7664" s="109" t="s">
        <v>104</v>
      </c>
      <c r="E7664" s="109" t="s">
        <v>6482</v>
      </c>
      <c r="F7664" s="109" t="s">
        <v>95</v>
      </c>
      <c r="G7664" s="109" t="s">
        <v>6052</v>
      </c>
      <c r="H7664" s="107">
        <v>275725</v>
      </c>
      <c r="I7664" s="109">
        <v>6</v>
      </c>
      <c r="J7664" s="108">
        <v>134905</v>
      </c>
      <c r="K7664" s="107" t="str">
        <f>IF(J7664&gt;0,"Untung","Rugi")</f>
        <v>Untung</v>
      </c>
      <c r="L7664" s="107" t="str">
        <f t="array" ref="L7664">_xlfn.IFS(H7664&lt;100000,"Low",AND(H7664&gt;=100000,H7664&lt;250000),"Medium",H7664&gt;=250000,"High")</f>
        <v>High</v>
      </c>
      <c r="M7664" s="107" t="str">
        <f>IF(H7664&lt;100000,"Low",IF(AND(H7664&gt;=100000,H7664&lt;250000),"Medium","High"))</f>
        <v>High</v>
      </c>
    </row>
    <row r="7665" spans="1:13" x14ac:dyDescent="0.4">
      <c r="A7665" s="109" t="s">
        <v>6016</v>
      </c>
      <c r="B7665" s="109" t="s">
        <v>9084</v>
      </c>
      <c r="C7665" s="109" t="s">
        <v>1051</v>
      </c>
      <c r="D7665" s="109" t="s">
        <v>104</v>
      </c>
      <c r="E7665" s="109" t="s">
        <v>7563</v>
      </c>
      <c r="F7665" s="109" t="s">
        <v>95</v>
      </c>
      <c r="G7665" s="109" t="s">
        <v>6057</v>
      </c>
      <c r="H7665" s="107">
        <v>303859</v>
      </c>
      <c r="I7665" s="109">
        <v>5</v>
      </c>
      <c r="J7665" s="108">
        <v>95208</v>
      </c>
      <c r="K7665" s="107" t="str">
        <f>IF(J7665&gt;0,"Untung","Rugi")</f>
        <v>Untung</v>
      </c>
      <c r="L7665" s="107" t="str">
        <f t="array" ref="L7665">_xlfn.IFS(H7665&lt;100000,"Low",AND(H7665&gt;=100000,H7665&lt;250000),"Medium",H7665&gt;=250000,"High")</f>
        <v>High</v>
      </c>
      <c r="M7665" s="107" t="str">
        <f>IF(H7665&lt;100000,"Low",IF(AND(H7665&gt;=100000,H7665&lt;250000),"Medium","High"))</f>
        <v>High</v>
      </c>
    </row>
    <row r="7666" spans="1:13" x14ac:dyDescent="0.4">
      <c r="A7666" s="109" t="s">
        <v>6016</v>
      </c>
      <c r="B7666" s="109" t="s">
        <v>9083</v>
      </c>
      <c r="C7666" s="109" t="s">
        <v>1051</v>
      </c>
      <c r="D7666" s="109" t="s">
        <v>104</v>
      </c>
      <c r="E7666" s="109" t="s">
        <v>9082</v>
      </c>
      <c r="F7666" s="109" t="s">
        <v>6021</v>
      </c>
      <c r="G7666" s="109" t="s">
        <v>6031</v>
      </c>
      <c r="H7666" s="107">
        <v>266027</v>
      </c>
      <c r="I7666" s="109">
        <v>2</v>
      </c>
      <c r="J7666" s="108">
        <v>422020</v>
      </c>
      <c r="K7666" s="107" t="str">
        <f>IF(J7666&gt;0,"Untung","Rugi")</f>
        <v>Untung</v>
      </c>
      <c r="L7666" s="107" t="str">
        <f t="array" ref="L7666">_xlfn.IFS(H7666&lt;100000,"Low",AND(H7666&gt;=100000,H7666&lt;250000),"Medium",H7666&gt;=250000,"High")</f>
        <v>High</v>
      </c>
      <c r="M7666" s="107" t="str">
        <f>IF(H7666&lt;100000,"Low",IF(AND(H7666&gt;=100000,H7666&lt;250000),"Medium","High"))</f>
        <v>High</v>
      </c>
    </row>
    <row r="7667" spans="1:13" x14ac:dyDescent="0.4">
      <c r="A7667" s="109" t="s">
        <v>6016</v>
      </c>
      <c r="B7667" s="109" t="s">
        <v>9081</v>
      </c>
      <c r="C7667" s="109" t="s">
        <v>1051</v>
      </c>
      <c r="D7667" s="109" t="s">
        <v>104</v>
      </c>
      <c r="E7667" s="109" t="s">
        <v>6595</v>
      </c>
      <c r="F7667" s="109" t="s">
        <v>99</v>
      </c>
      <c r="G7667" s="109" t="s">
        <v>6024</v>
      </c>
      <c r="H7667" s="107">
        <v>137016</v>
      </c>
      <c r="I7667" s="109">
        <v>1</v>
      </c>
      <c r="J7667" s="108">
        <v>-99032</v>
      </c>
      <c r="K7667" s="107" t="str">
        <f>IF(J7667&gt;0,"Untung","Rugi")</f>
        <v>Rugi</v>
      </c>
      <c r="L7667" s="107" t="str">
        <f t="array" ref="L7667">_xlfn.IFS(H7667&lt;100000,"Low",AND(H7667&gt;=100000,H7667&lt;250000),"Medium",H7667&gt;=250000,"High")</f>
        <v>Medium</v>
      </c>
      <c r="M7667" s="107" t="str">
        <f>IF(H7667&lt;100000,"Low",IF(AND(H7667&gt;=100000,H7667&lt;250000),"Medium","High"))</f>
        <v>Medium</v>
      </c>
    </row>
    <row r="7668" spans="1:13" x14ac:dyDescent="0.4">
      <c r="A7668" s="109" t="s">
        <v>6016</v>
      </c>
      <c r="B7668" s="109" t="s">
        <v>9080</v>
      </c>
      <c r="C7668" s="109" t="s">
        <v>1051</v>
      </c>
      <c r="D7668" s="109" t="s">
        <v>104</v>
      </c>
      <c r="E7668" s="109" t="s">
        <v>7572</v>
      </c>
      <c r="F7668" s="109" t="s">
        <v>99</v>
      </c>
      <c r="G7668" s="109" t="s">
        <v>6109</v>
      </c>
      <c r="H7668" s="107">
        <v>139624</v>
      </c>
      <c r="I7668" s="109">
        <v>2</v>
      </c>
      <c r="J7668" s="108">
        <v>261305</v>
      </c>
      <c r="K7668" s="107" t="str">
        <f>IF(J7668&gt;0,"Untung","Rugi")</f>
        <v>Untung</v>
      </c>
      <c r="L7668" s="107" t="str">
        <f t="array" ref="L7668">_xlfn.IFS(H7668&lt;100000,"Low",AND(H7668&gt;=100000,H7668&lt;250000),"Medium",H7668&gt;=250000,"High")</f>
        <v>Medium</v>
      </c>
      <c r="M7668" s="107" t="str">
        <f>IF(H7668&lt;100000,"Low",IF(AND(H7668&gt;=100000,H7668&lt;250000),"Medium","High"))</f>
        <v>Medium</v>
      </c>
    </row>
    <row r="7669" spans="1:13" x14ac:dyDescent="0.4">
      <c r="A7669" s="109" t="s">
        <v>6016</v>
      </c>
      <c r="B7669" s="109" t="s">
        <v>9079</v>
      </c>
      <c r="C7669" s="109" t="s">
        <v>1051</v>
      </c>
      <c r="D7669" s="109" t="s">
        <v>106</v>
      </c>
      <c r="E7669" s="109" t="s">
        <v>6707</v>
      </c>
      <c r="F7669" s="109" t="s">
        <v>95</v>
      </c>
      <c r="G7669" s="109" t="s">
        <v>6017</v>
      </c>
      <c r="H7669" s="107">
        <v>344470</v>
      </c>
      <c r="I7669" s="109">
        <v>2</v>
      </c>
      <c r="J7669" s="108">
        <v>144812</v>
      </c>
      <c r="K7669" s="107" t="str">
        <f>IF(J7669&gt;0,"Untung","Rugi")</f>
        <v>Untung</v>
      </c>
      <c r="L7669" s="107" t="str">
        <f t="array" ref="L7669">_xlfn.IFS(H7669&lt;100000,"Low",AND(H7669&gt;=100000,H7669&lt;250000),"Medium",H7669&gt;=250000,"High")</f>
        <v>High</v>
      </c>
      <c r="M7669" s="107" t="str">
        <f>IF(H7669&lt;100000,"Low",IF(AND(H7669&gt;=100000,H7669&lt;250000),"Medium","High"))</f>
        <v>High</v>
      </c>
    </row>
    <row r="7670" spans="1:13" x14ac:dyDescent="0.4">
      <c r="A7670" s="109" t="s">
        <v>6016</v>
      </c>
      <c r="B7670" s="109" t="s">
        <v>9078</v>
      </c>
      <c r="C7670" s="109" t="s">
        <v>1064</v>
      </c>
      <c r="D7670" s="109" t="s">
        <v>106</v>
      </c>
      <c r="E7670" s="109" t="s">
        <v>6232</v>
      </c>
      <c r="F7670" s="109" t="s">
        <v>95</v>
      </c>
      <c r="G7670" s="109" t="s">
        <v>6067</v>
      </c>
      <c r="H7670" s="107">
        <v>310348</v>
      </c>
      <c r="I7670" s="109">
        <v>1</v>
      </c>
      <c r="J7670" s="108">
        <v>-19799</v>
      </c>
      <c r="K7670" s="107" t="str">
        <f>IF(J7670&gt;0,"Untung","Rugi")</f>
        <v>Rugi</v>
      </c>
      <c r="L7670" s="107" t="str">
        <f t="array" ref="L7670">_xlfn.IFS(H7670&lt;100000,"Low",AND(H7670&gt;=100000,H7670&lt;250000),"Medium",H7670&gt;=250000,"High")</f>
        <v>High</v>
      </c>
      <c r="M7670" s="107" t="str">
        <f>IF(H7670&lt;100000,"Low",IF(AND(H7670&gt;=100000,H7670&lt;250000),"Medium","High"))</f>
        <v>High</v>
      </c>
    </row>
    <row r="7671" spans="1:13" x14ac:dyDescent="0.4">
      <c r="A7671" s="109" t="s">
        <v>6016</v>
      </c>
      <c r="B7671" s="109" t="s">
        <v>9077</v>
      </c>
      <c r="C7671" s="109" t="s">
        <v>1064</v>
      </c>
      <c r="D7671" s="109" t="s">
        <v>106</v>
      </c>
      <c r="E7671" s="109" t="s">
        <v>7749</v>
      </c>
      <c r="F7671" s="109" t="s">
        <v>95</v>
      </c>
      <c r="G7671" s="109" t="s">
        <v>6052</v>
      </c>
      <c r="H7671" s="107">
        <v>74829</v>
      </c>
      <c r="I7671" s="109">
        <v>10</v>
      </c>
      <c r="J7671" s="108">
        <v>-156045</v>
      </c>
      <c r="K7671" s="107" t="str">
        <f>IF(J7671&gt;0,"Untung","Rugi")</f>
        <v>Rugi</v>
      </c>
      <c r="L7671" s="107" t="str">
        <f t="array" ref="L7671">_xlfn.IFS(H7671&lt;100000,"Low",AND(H7671&gt;=100000,H7671&lt;250000),"Medium",H7671&gt;=250000,"High")</f>
        <v>Low</v>
      </c>
      <c r="M7671" s="107" t="str">
        <f>IF(H7671&lt;100000,"Low",IF(AND(H7671&gt;=100000,H7671&lt;250000),"Medium","High"))</f>
        <v>Low</v>
      </c>
    </row>
    <row r="7672" spans="1:13" x14ac:dyDescent="0.4">
      <c r="A7672" s="109" t="s">
        <v>6016</v>
      </c>
      <c r="B7672" s="109" t="s">
        <v>9076</v>
      </c>
      <c r="C7672" s="109" t="s">
        <v>100</v>
      </c>
      <c r="D7672" s="109" t="s">
        <v>96</v>
      </c>
      <c r="E7672" s="109" t="s">
        <v>7398</v>
      </c>
      <c r="F7672" s="109" t="s">
        <v>95</v>
      </c>
      <c r="G7672" s="109" t="s">
        <v>6013</v>
      </c>
      <c r="H7672" s="107">
        <v>316596</v>
      </c>
      <c r="I7672" s="109">
        <v>2</v>
      </c>
      <c r="J7672" s="108">
        <v>-245983</v>
      </c>
      <c r="K7672" s="107" t="str">
        <f>IF(J7672&gt;0,"Untung","Rugi")</f>
        <v>Rugi</v>
      </c>
      <c r="L7672" s="107" t="str">
        <f t="array" ref="L7672">_xlfn.IFS(H7672&lt;100000,"Low",AND(H7672&gt;=100000,H7672&lt;250000),"Medium",H7672&gt;=250000,"High")</f>
        <v>High</v>
      </c>
      <c r="M7672" s="107" t="str">
        <f>IF(H7672&lt;100000,"Low",IF(AND(H7672&gt;=100000,H7672&lt;250000),"Medium","High"))</f>
        <v>High</v>
      </c>
    </row>
    <row r="7673" spans="1:13" x14ac:dyDescent="0.4">
      <c r="A7673" s="109" t="s">
        <v>6046</v>
      </c>
      <c r="B7673" s="109" t="s">
        <v>9075</v>
      </c>
      <c r="C7673" s="109" t="s">
        <v>1051</v>
      </c>
      <c r="D7673" s="109" t="s">
        <v>96</v>
      </c>
      <c r="E7673" s="109" t="s">
        <v>9074</v>
      </c>
      <c r="F7673" s="109" t="s">
        <v>99</v>
      </c>
      <c r="G7673" s="109" t="s">
        <v>6049</v>
      </c>
      <c r="H7673" s="107">
        <v>369500</v>
      </c>
      <c r="I7673" s="109">
        <v>3</v>
      </c>
      <c r="J7673" s="108">
        <v>283117</v>
      </c>
      <c r="K7673" s="107" t="str">
        <f>IF(J7673&gt;0,"Untung","Rugi")</f>
        <v>Untung</v>
      </c>
      <c r="L7673" s="107" t="str">
        <f t="array" ref="L7673">_xlfn.IFS(H7673&lt;100000,"Low",AND(H7673&gt;=100000,H7673&lt;250000),"Medium",H7673&gt;=250000,"High")</f>
        <v>High</v>
      </c>
      <c r="M7673" s="107" t="str">
        <f>IF(H7673&lt;100000,"Low",IF(AND(H7673&gt;=100000,H7673&lt;250000),"Medium","High"))</f>
        <v>High</v>
      </c>
    </row>
    <row r="7674" spans="1:13" x14ac:dyDescent="0.4">
      <c r="A7674" s="109" t="s">
        <v>6016</v>
      </c>
      <c r="B7674" s="109" t="s">
        <v>9073</v>
      </c>
      <c r="C7674" s="109" t="s">
        <v>1051</v>
      </c>
      <c r="D7674" s="109" t="s">
        <v>96</v>
      </c>
      <c r="E7674" s="109" t="s">
        <v>7287</v>
      </c>
      <c r="F7674" s="109" t="s">
        <v>95</v>
      </c>
      <c r="G7674" s="109" t="s">
        <v>6062</v>
      </c>
      <c r="H7674" s="107">
        <v>413829</v>
      </c>
      <c r="I7674" s="109">
        <v>8</v>
      </c>
      <c r="J7674" s="108">
        <v>174348</v>
      </c>
      <c r="K7674" s="107" t="str">
        <f>IF(J7674&gt;0,"Untung","Rugi")</f>
        <v>Untung</v>
      </c>
      <c r="L7674" s="107" t="str">
        <f t="array" ref="L7674">_xlfn.IFS(H7674&lt;100000,"Low",AND(H7674&gt;=100000,H7674&lt;250000),"Medium",H7674&gt;=250000,"High")</f>
        <v>High</v>
      </c>
      <c r="M7674" s="107" t="str">
        <f>IF(H7674&lt;100000,"Low",IF(AND(H7674&gt;=100000,H7674&lt;250000),"Medium","High"))</f>
        <v>High</v>
      </c>
    </row>
    <row r="7675" spans="1:13" x14ac:dyDescent="0.4">
      <c r="A7675" s="109" t="s">
        <v>6016</v>
      </c>
      <c r="B7675" s="109" t="s">
        <v>9072</v>
      </c>
      <c r="C7675" s="109" t="s">
        <v>1051</v>
      </c>
      <c r="D7675" s="109" t="s">
        <v>96</v>
      </c>
      <c r="E7675" s="109" t="s">
        <v>8037</v>
      </c>
      <c r="F7675" s="109" t="s">
        <v>95</v>
      </c>
      <c r="G7675" s="109" t="s">
        <v>6116</v>
      </c>
      <c r="H7675" s="107">
        <v>223686</v>
      </c>
      <c r="I7675" s="109">
        <v>3</v>
      </c>
      <c r="J7675" s="108">
        <v>151682</v>
      </c>
      <c r="K7675" s="107" t="str">
        <f>IF(J7675&gt;0,"Untung","Rugi")</f>
        <v>Untung</v>
      </c>
      <c r="L7675" s="107" t="str">
        <f t="array" ref="L7675">_xlfn.IFS(H7675&lt;100000,"Low",AND(H7675&gt;=100000,H7675&lt;250000),"Medium",H7675&gt;=250000,"High")</f>
        <v>Medium</v>
      </c>
      <c r="M7675" s="107" t="str">
        <f>IF(H7675&lt;100000,"Low",IF(AND(H7675&gt;=100000,H7675&lt;250000),"Medium","High"))</f>
        <v>Medium</v>
      </c>
    </row>
    <row r="7676" spans="1:13" x14ac:dyDescent="0.4">
      <c r="A7676" s="109" t="s">
        <v>6016</v>
      </c>
      <c r="B7676" s="109" t="s">
        <v>9071</v>
      </c>
      <c r="C7676" s="109" t="s">
        <v>1051</v>
      </c>
      <c r="D7676" s="109" t="s">
        <v>96</v>
      </c>
      <c r="E7676" s="109" t="s">
        <v>7344</v>
      </c>
      <c r="F7676" s="109" t="s">
        <v>99</v>
      </c>
      <c r="G7676" s="109" t="s">
        <v>6141</v>
      </c>
      <c r="H7676" s="107">
        <v>234914</v>
      </c>
      <c r="I7676" s="109">
        <v>2</v>
      </c>
      <c r="J7676" s="108">
        <v>103078</v>
      </c>
      <c r="K7676" s="107" t="str">
        <f>IF(J7676&gt;0,"Untung","Rugi")</f>
        <v>Untung</v>
      </c>
      <c r="L7676" s="107" t="str">
        <f t="array" ref="L7676">_xlfn.IFS(H7676&lt;100000,"Low",AND(H7676&gt;=100000,H7676&lt;250000),"Medium",H7676&gt;=250000,"High")</f>
        <v>Medium</v>
      </c>
      <c r="M7676" s="107" t="str">
        <f>IF(H7676&lt;100000,"Low",IF(AND(H7676&gt;=100000,H7676&lt;250000),"Medium","High"))</f>
        <v>Medium</v>
      </c>
    </row>
    <row r="7677" spans="1:13" x14ac:dyDescent="0.4">
      <c r="A7677" s="109" t="s">
        <v>6016</v>
      </c>
      <c r="B7677" s="109" t="s">
        <v>9071</v>
      </c>
      <c r="C7677" s="109" t="s">
        <v>1051</v>
      </c>
      <c r="D7677" s="109" t="s">
        <v>106</v>
      </c>
      <c r="E7677" s="109" t="s">
        <v>9070</v>
      </c>
      <c r="F7677" s="109" t="s">
        <v>99</v>
      </c>
      <c r="G7677" s="109" t="s">
        <v>6024</v>
      </c>
      <c r="H7677" s="107">
        <v>363339</v>
      </c>
      <c r="I7677" s="109">
        <v>2</v>
      </c>
      <c r="J7677" s="108">
        <v>329334</v>
      </c>
      <c r="K7677" s="107" t="str">
        <f>IF(J7677&gt;0,"Untung","Rugi")</f>
        <v>Untung</v>
      </c>
      <c r="L7677" s="107" t="str">
        <f t="array" ref="L7677">_xlfn.IFS(H7677&lt;100000,"Low",AND(H7677&gt;=100000,H7677&lt;250000),"Medium",H7677&gt;=250000,"High")</f>
        <v>High</v>
      </c>
      <c r="M7677" s="107" t="str">
        <f>IF(H7677&lt;100000,"Low",IF(AND(H7677&gt;=100000,H7677&lt;250000),"Medium","High"))</f>
        <v>High</v>
      </c>
    </row>
    <row r="7678" spans="1:13" x14ac:dyDescent="0.4">
      <c r="A7678" s="109" t="s">
        <v>6027</v>
      </c>
      <c r="B7678" s="109" t="s">
        <v>9069</v>
      </c>
      <c r="C7678" s="109" t="s">
        <v>1051</v>
      </c>
      <c r="D7678" s="109" t="s">
        <v>102</v>
      </c>
      <c r="E7678" s="109" t="s">
        <v>7332</v>
      </c>
      <c r="F7678" s="109" t="s">
        <v>95</v>
      </c>
      <c r="G7678" s="109" t="s">
        <v>6116</v>
      </c>
      <c r="H7678" s="107">
        <v>111933</v>
      </c>
      <c r="I7678" s="109">
        <v>2</v>
      </c>
      <c r="J7678" s="108">
        <v>68456</v>
      </c>
      <c r="K7678" s="107" t="str">
        <f>IF(J7678&gt;0,"Untung","Rugi")</f>
        <v>Untung</v>
      </c>
      <c r="L7678" s="107" t="str">
        <f t="array" ref="L7678">_xlfn.IFS(H7678&lt;100000,"Low",AND(H7678&gt;=100000,H7678&lt;250000),"Medium",H7678&gt;=250000,"High")</f>
        <v>Medium</v>
      </c>
      <c r="M7678" s="107" t="str">
        <f>IF(H7678&lt;100000,"Low",IF(AND(H7678&gt;=100000,H7678&lt;250000),"Medium","High"))</f>
        <v>Medium</v>
      </c>
    </row>
    <row r="7679" spans="1:13" x14ac:dyDescent="0.4">
      <c r="A7679" s="109" t="s">
        <v>6046</v>
      </c>
      <c r="B7679" s="109" t="s">
        <v>9068</v>
      </c>
      <c r="C7679" s="109" t="s">
        <v>1064</v>
      </c>
      <c r="D7679" s="109" t="s">
        <v>102</v>
      </c>
      <c r="E7679" s="109" t="s">
        <v>9067</v>
      </c>
      <c r="F7679" s="109" t="s">
        <v>6021</v>
      </c>
      <c r="G7679" s="109" t="s">
        <v>6745</v>
      </c>
      <c r="H7679" s="107">
        <v>102633</v>
      </c>
      <c r="I7679" s="109">
        <v>5</v>
      </c>
      <c r="J7679" s="108">
        <v>-151607</v>
      </c>
      <c r="K7679" s="107" t="str">
        <f>IF(J7679&gt;0,"Untung","Rugi")</f>
        <v>Rugi</v>
      </c>
      <c r="L7679" s="107" t="str">
        <f t="array" ref="L7679">_xlfn.IFS(H7679&lt;100000,"Low",AND(H7679&gt;=100000,H7679&lt;250000),"Medium",H7679&gt;=250000,"High")</f>
        <v>Medium</v>
      </c>
      <c r="M7679" s="107" t="str">
        <f>IF(H7679&lt;100000,"Low",IF(AND(H7679&gt;=100000,H7679&lt;250000),"Medium","High"))</f>
        <v>Medium</v>
      </c>
    </row>
    <row r="7680" spans="1:13" x14ac:dyDescent="0.4">
      <c r="A7680" s="109" t="s">
        <v>6016</v>
      </c>
      <c r="B7680" s="109" t="s">
        <v>9066</v>
      </c>
      <c r="C7680" s="109" t="s">
        <v>1064</v>
      </c>
      <c r="D7680" s="109" t="s">
        <v>102</v>
      </c>
      <c r="E7680" s="109" t="s">
        <v>9065</v>
      </c>
      <c r="F7680" s="109" t="s">
        <v>6021</v>
      </c>
      <c r="G7680" s="109" t="s">
        <v>6031</v>
      </c>
      <c r="H7680" s="107">
        <v>209539</v>
      </c>
      <c r="I7680" s="109">
        <v>3</v>
      </c>
      <c r="J7680" s="108">
        <v>368140</v>
      </c>
      <c r="K7680" s="107" t="str">
        <f>IF(J7680&gt;0,"Untung","Rugi")</f>
        <v>Untung</v>
      </c>
      <c r="L7680" s="107" t="str">
        <f t="array" ref="L7680">_xlfn.IFS(H7680&lt;100000,"Low",AND(H7680&gt;=100000,H7680&lt;250000),"Medium",H7680&gt;=250000,"High")</f>
        <v>Medium</v>
      </c>
      <c r="M7680" s="107" t="str">
        <f>IF(H7680&lt;100000,"Low",IF(AND(H7680&gt;=100000,H7680&lt;250000),"Medium","High"))</f>
        <v>Medium</v>
      </c>
    </row>
    <row r="7681" spans="1:13" x14ac:dyDescent="0.4">
      <c r="A7681" s="109" t="s">
        <v>6016</v>
      </c>
      <c r="B7681" s="109" t="s">
        <v>9064</v>
      </c>
      <c r="C7681" s="109" t="s">
        <v>1064</v>
      </c>
      <c r="D7681" s="109" t="s">
        <v>102</v>
      </c>
      <c r="E7681" s="109" t="s">
        <v>8413</v>
      </c>
      <c r="F7681" s="109" t="s">
        <v>99</v>
      </c>
      <c r="G7681" s="109" t="s">
        <v>6109</v>
      </c>
      <c r="H7681" s="107">
        <v>34693</v>
      </c>
      <c r="I7681" s="109">
        <v>4</v>
      </c>
      <c r="J7681" s="108">
        <v>116650</v>
      </c>
      <c r="K7681" s="107" t="str">
        <f>IF(J7681&gt;0,"Untung","Rugi")</f>
        <v>Untung</v>
      </c>
      <c r="L7681" s="107" t="str">
        <f t="array" ref="L7681">_xlfn.IFS(H7681&lt;100000,"Low",AND(H7681&gt;=100000,H7681&lt;250000),"Medium",H7681&gt;=250000,"High")</f>
        <v>Low</v>
      </c>
      <c r="M7681" s="107" t="str">
        <f>IF(H7681&lt;100000,"Low",IF(AND(H7681&gt;=100000,H7681&lt;250000),"Medium","High"))</f>
        <v>Low</v>
      </c>
    </row>
    <row r="7682" spans="1:13" x14ac:dyDescent="0.4">
      <c r="A7682" s="109" t="s">
        <v>6016</v>
      </c>
      <c r="B7682" s="109" t="s">
        <v>9063</v>
      </c>
      <c r="C7682" s="109" t="s">
        <v>1064</v>
      </c>
      <c r="D7682" s="109" t="s">
        <v>96</v>
      </c>
      <c r="E7682" s="109" t="s">
        <v>6924</v>
      </c>
      <c r="F7682" s="109" t="s">
        <v>95</v>
      </c>
      <c r="G7682" s="109" t="s">
        <v>6052</v>
      </c>
      <c r="H7682" s="107">
        <v>211864</v>
      </c>
      <c r="I7682" s="109">
        <v>2</v>
      </c>
      <c r="J7682" s="108">
        <v>227426</v>
      </c>
      <c r="K7682" s="107" t="str">
        <f>IF(J7682&gt;0,"Untung","Rugi")</f>
        <v>Untung</v>
      </c>
      <c r="L7682" s="107" t="str">
        <f t="array" ref="L7682">_xlfn.IFS(H7682&lt;100000,"Low",AND(H7682&gt;=100000,H7682&lt;250000),"Medium",H7682&gt;=250000,"High")</f>
        <v>Medium</v>
      </c>
      <c r="M7682" s="107" t="str">
        <f>IF(H7682&lt;100000,"Low",IF(AND(H7682&gt;=100000,H7682&lt;250000),"Medium","High"))</f>
        <v>Medium</v>
      </c>
    </row>
    <row r="7683" spans="1:13" x14ac:dyDescent="0.4">
      <c r="A7683" s="109" t="s">
        <v>6027</v>
      </c>
      <c r="B7683" s="109" t="s">
        <v>9062</v>
      </c>
      <c r="C7683" s="109" t="s">
        <v>1064</v>
      </c>
      <c r="D7683" s="109" t="s">
        <v>102</v>
      </c>
      <c r="E7683" s="109" t="s">
        <v>9061</v>
      </c>
      <c r="F7683" s="109" t="s">
        <v>95</v>
      </c>
      <c r="G7683" s="109" t="s">
        <v>6116</v>
      </c>
      <c r="H7683" s="107">
        <v>77385</v>
      </c>
      <c r="I7683" s="109">
        <v>2</v>
      </c>
      <c r="J7683" s="108">
        <v>278807</v>
      </c>
      <c r="K7683" s="107" t="str">
        <f>IF(J7683&gt;0,"Untung","Rugi")</f>
        <v>Untung</v>
      </c>
      <c r="L7683" s="107" t="str">
        <f t="array" ref="L7683">_xlfn.IFS(H7683&lt;100000,"Low",AND(H7683&gt;=100000,H7683&lt;250000),"Medium",H7683&gt;=250000,"High")</f>
        <v>Low</v>
      </c>
      <c r="M7683" s="107" t="str">
        <f>IF(H7683&lt;100000,"Low",IF(AND(H7683&gt;=100000,H7683&lt;250000),"Medium","High"))</f>
        <v>Low</v>
      </c>
    </row>
    <row r="7684" spans="1:13" x14ac:dyDescent="0.4">
      <c r="A7684" s="109" t="s">
        <v>6016</v>
      </c>
      <c r="B7684" s="109" t="s">
        <v>9060</v>
      </c>
      <c r="C7684" s="109" t="s">
        <v>1064</v>
      </c>
      <c r="D7684" s="109" t="s">
        <v>102</v>
      </c>
      <c r="E7684" s="109" t="s">
        <v>9059</v>
      </c>
      <c r="F7684" s="109" t="s">
        <v>6021</v>
      </c>
      <c r="G7684" s="109" t="s">
        <v>6031</v>
      </c>
      <c r="H7684" s="107">
        <v>33581</v>
      </c>
      <c r="I7684" s="109">
        <v>2</v>
      </c>
      <c r="J7684" s="108">
        <v>250580</v>
      </c>
      <c r="K7684" s="107" t="str">
        <f>IF(J7684&gt;0,"Untung","Rugi")</f>
        <v>Untung</v>
      </c>
      <c r="L7684" s="107" t="str">
        <f t="array" ref="L7684">_xlfn.IFS(H7684&lt;100000,"Low",AND(H7684&gt;=100000,H7684&lt;250000),"Medium",H7684&gt;=250000,"High")</f>
        <v>Low</v>
      </c>
      <c r="M7684" s="107" t="str">
        <f>IF(H7684&lt;100000,"Low",IF(AND(H7684&gt;=100000,H7684&lt;250000),"Medium","High"))</f>
        <v>Low</v>
      </c>
    </row>
    <row r="7685" spans="1:13" x14ac:dyDescent="0.4">
      <c r="A7685" s="109" t="s">
        <v>6016</v>
      </c>
      <c r="B7685" s="109" t="s">
        <v>9058</v>
      </c>
      <c r="C7685" s="109" t="s">
        <v>1051</v>
      </c>
      <c r="D7685" s="109" t="s">
        <v>102</v>
      </c>
      <c r="E7685" s="109" t="s">
        <v>6053</v>
      </c>
      <c r="F7685" s="109" t="s">
        <v>95</v>
      </c>
      <c r="G7685" s="109" t="s">
        <v>6052</v>
      </c>
      <c r="H7685" s="107">
        <v>382698</v>
      </c>
      <c r="I7685" s="109">
        <v>3</v>
      </c>
      <c r="J7685" s="108">
        <v>-120075</v>
      </c>
      <c r="K7685" s="107" t="str">
        <f>IF(J7685&gt;0,"Untung","Rugi")</f>
        <v>Rugi</v>
      </c>
      <c r="L7685" s="107" t="str">
        <f t="array" ref="L7685">_xlfn.IFS(H7685&lt;100000,"Low",AND(H7685&gt;=100000,H7685&lt;250000),"Medium",H7685&gt;=250000,"High")</f>
        <v>High</v>
      </c>
      <c r="M7685" s="107" t="str">
        <f>IF(H7685&lt;100000,"Low",IF(AND(H7685&gt;=100000,H7685&lt;250000),"Medium","High"))</f>
        <v>High</v>
      </c>
    </row>
    <row r="7686" spans="1:13" x14ac:dyDescent="0.4">
      <c r="A7686" s="109" t="s">
        <v>6016</v>
      </c>
      <c r="B7686" s="109" t="s">
        <v>9057</v>
      </c>
      <c r="C7686" s="109" t="s">
        <v>1064</v>
      </c>
      <c r="D7686" s="109" t="s">
        <v>104</v>
      </c>
      <c r="E7686" s="109" t="s">
        <v>7122</v>
      </c>
      <c r="F7686" s="109" t="s">
        <v>6021</v>
      </c>
      <c r="G7686" s="109" t="s">
        <v>6020</v>
      </c>
      <c r="H7686" s="107">
        <v>441766</v>
      </c>
      <c r="I7686" s="109">
        <v>5</v>
      </c>
      <c r="J7686" s="108">
        <v>23724</v>
      </c>
      <c r="K7686" s="107" t="str">
        <f>IF(J7686&gt;0,"Untung","Rugi")</f>
        <v>Untung</v>
      </c>
      <c r="L7686" s="107" t="str">
        <f t="array" ref="L7686">_xlfn.IFS(H7686&lt;100000,"Low",AND(H7686&gt;=100000,H7686&lt;250000),"Medium",H7686&gt;=250000,"High")</f>
        <v>High</v>
      </c>
      <c r="M7686" s="107" t="str">
        <f>IF(H7686&lt;100000,"Low",IF(AND(H7686&gt;=100000,H7686&lt;250000),"Medium","High"))</f>
        <v>High</v>
      </c>
    </row>
    <row r="7687" spans="1:13" x14ac:dyDescent="0.4">
      <c r="A7687" s="109" t="s">
        <v>6016</v>
      </c>
      <c r="B7687" s="109" t="s">
        <v>9056</v>
      </c>
      <c r="C7687" s="109" t="s">
        <v>1064</v>
      </c>
      <c r="D7687" s="109" t="s">
        <v>104</v>
      </c>
      <c r="E7687" s="109" t="s">
        <v>8132</v>
      </c>
      <c r="F7687" s="109" t="s">
        <v>95</v>
      </c>
      <c r="G7687" s="109" t="s">
        <v>6052</v>
      </c>
      <c r="H7687" s="107">
        <v>123273</v>
      </c>
      <c r="I7687" s="109">
        <v>3</v>
      </c>
      <c r="J7687" s="108">
        <v>45123</v>
      </c>
      <c r="K7687" s="107" t="str">
        <f>IF(J7687&gt;0,"Untung","Rugi")</f>
        <v>Untung</v>
      </c>
      <c r="L7687" s="107" t="str">
        <f t="array" ref="L7687">_xlfn.IFS(H7687&lt;100000,"Low",AND(H7687&gt;=100000,H7687&lt;250000),"Medium",H7687&gt;=250000,"High")</f>
        <v>Medium</v>
      </c>
      <c r="M7687" s="107" t="str">
        <f>IF(H7687&lt;100000,"Low",IF(AND(H7687&gt;=100000,H7687&lt;250000),"Medium","High"))</f>
        <v>Medium</v>
      </c>
    </row>
    <row r="7688" spans="1:13" x14ac:dyDescent="0.4">
      <c r="A7688" s="109" t="s">
        <v>6016</v>
      </c>
      <c r="B7688" s="109" t="s">
        <v>9055</v>
      </c>
      <c r="C7688" s="109" t="s">
        <v>1051</v>
      </c>
      <c r="D7688" s="109" t="s">
        <v>104</v>
      </c>
      <c r="E7688" s="109" t="s">
        <v>6337</v>
      </c>
      <c r="F7688" s="109" t="s">
        <v>95</v>
      </c>
      <c r="G7688" s="109" t="s">
        <v>6052</v>
      </c>
      <c r="H7688" s="107">
        <v>145057</v>
      </c>
      <c r="I7688" s="109">
        <v>4</v>
      </c>
      <c r="J7688" s="108">
        <v>-16961</v>
      </c>
      <c r="K7688" s="107" t="str">
        <f>IF(J7688&gt;0,"Untung","Rugi")</f>
        <v>Rugi</v>
      </c>
      <c r="L7688" s="107" t="str">
        <f t="array" ref="L7688">_xlfn.IFS(H7688&lt;100000,"Low",AND(H7688&gt;=100000,H7688&lt;250000),"Medium",H7688&gt;=250000,"High")</f>
        <v>Medium</v>
      </c>
      <c r="M7688" s="107" t="str">
        <f>IF(H7688&lt;100000,"Low",IF(AND(H7688&gt;=100000,H7688&lt;250000),"Medium","High"))</f>
        <v>Medium</v>
      </c>
    </row>
    <row r="7689" spans="1:13" x14ac:dyDescent="0.4">
      <c r="A7689" s="109" t="s">
        <v>6046</v>
      </c>
      <c r="B7689" s="109" t="s">
        <v>9054</v>
      </c>
      <c r="C7689" s="109" t="s">
        <v>1051</v>
      </c>
      <c r="D7689" s="109" t="s">
        <v>104</v>
      </c>
      <c r="E7689" s="109" t="s">
        <v>6312</v>
      </c>
      <c r="F7689" s="109" t="s">
        <v>95</v>
      </c>
      <c r="G7689" s="109" t="s">
        <v>6039</v>
      </c>
      <c r="H7689" s="107">
        <v>52628</v>
      </c>
      <c r="I7689" s="109">
        <v>7</v>
      </c>
      <c r="J7689" s="108">
        <v>-128637</v>
      </c>
      <c r="K7689" s="107" t="str">
        <f>IF(J7689&gt;0,"Untung","Rugi")</f>
        <v>Rugi</v>
      </c>
      <c r="L7689" s="107" t="str">
        <f t="array" ref="L7689">_xlfn.IFS(H7689&lt;100000,"Low",AND(H7689&gt;=100000,H7689&lt;250000),"Medium",H7689&gt;=250000,"High")</f>
        <v>Low</v>
      </c>
      <c r="M7689" s="107" t="str">
        <f>IF(H7689&lt;100000,"Low",IF(AND(H7689&gt;=100000,H7689&lt;250000),"Medium","High"))</f>
        <v>Low</v>
      </c>
    </row>
    <row r="7690" spans="1:13" x14ac:dyDescent="0.4">
      <c r="A7690" s="109" t="s">
        <v>6046</v>
      </c>
      <c r="B7690" s="109" t="s">
        <v>9054</v>
      </c>
      <c r="C7690" s="109" t="s">
        <v>100</v>
      </c>
      <c r="D7690" s="109" t="s">
        <v>102</v>
      </c>
      <c r="E7690" s="109" t="s">
        <v>6798</v>
      </c>
      <c r="F7690" s="109" t="s">
        <v>6021</v>
      </c>
      <c r="G7690" s="109" t="s">
        <v>6031</v>
      </c>
      <c r="H7690" s="107">
        <v>362253</v>
      </c>
      <c r="I7690" s="109">
        <v>3</v>
      </c>
      <c r="J7690" s="108">
        <v>-243326</v>
      </c>
      <c r="K7690" s="107" t="str">
        <f>IF(J7690&gt;0,"Untung","Rugi")</f>
        <v>Rugi</v>
      </c>
      <c r="L7690" s="107" t="str">
        <f t="array" ref="L7690">_xlfn.IFS(H7690&lt;100000,"Low",AND(H7690&gt;=100000,H7690&lt;250000),"Medium",H7690&gt;=250000,"High")</f>
        <v>High</v>
      </c>
      <c r="M7690" s="107" t="str">
        <f>IF(H7690&lt;100000,"Low",IF(AND(H7690&gt;=100000,H7690&lt;250000),"Medium","High"))</f>
        <v>High</v>
      </c>
    </row>
    <row r="7691" spans="1:13" x14ac:dyDescent="0.4">
      <c r="A7691" s="109" t="s">
        <v>6027</v>
      </c>
      <c r="B7691" s="109" t="s">
        <v>9053</v>
      </c>
      <c r="C7691" s="109" t="s">
        <v>100</v>
      </c>
      <c r="D7691" s="109" t="s">
        <v>102</v>
      </c>
      <c r="E7691" s="109" t="s">
        <v>9052</v>
      </c>
      <c r="F7691" s="109" t="s">
        <v>6021</v>
      </c>
      <c r="G7691" s="109" t="s">
        <v>6020</v>
      </c>
      <c r="H7691" s="107">
        <v>34206</v>
      </c>
      <c r="I7691" s="109">
        <v>1</v>
      </c>
      <c r="J7691" s="108">
        <v>23960</v>
      </c>
      <c r="K7691" s="107" t="str">
        <f>IF(J7691&gt;0,"Untung","Rugi")</f>
        <v>Untung</v>
      </c>
      <c r="L7691" s="107" t="str">
        <f t="array" ref="L7691">_xlfn.IFS(H7691&lt;100000,"Low",AND(H7691&gt;=100000,H7691&lt;250000),"Medium",H7691&gt;=250000,"High")</f>
        <v>Low</v>
      </c>
      <c r="M7691" s="107" t="str">
        <f>IF(H7691&lt;100000,"Low",IF(AND(H7691&gt;=100000,H7691&lt;250000),"Medium","High"))</f>
        <v>Low</v>
      </c>
    </row>
    <row r="7692" spans="1:13" x14ac:dyDescent="0.4">
      <c r="A7692" s="109" t="s">
        <v>6027</v>
      </c>
      <c r="B7692" s="109" t="s">
        <v>9051</v>
      </c>
      <c r="C7692" s="109" t="s">
        <v>100</v>
      </c>
      <c r="D7692" s="109" t="s">
        <v>102</v>
      </c>
      <c r="E7692" s="109" t="s">
        <v>9050</v>
      </c>
      <c r="F7692" s="109" t="s">
        <v>99</v>
      </c>
      <c r="G7692" s="109" t="s">
        <v>6024</v>
      </c>
      <c r="H7692" s="107">
        <v>111920</v>
      </c>
      <c r="I7692" s="109">
        <v>3</v>
      </c>
      <c r="J7692" s="108">
        <v>144346</v>
      </c>
      <c r="K7692" s="107" t="str">
        <f>IF(J7692&gt;0,"Untung","Rugi")</f>
        <v>Untung</v>
      </c>
      <c r="L7692" s="107" t="str">
        <f t="array" ref="L7692">_xlfn.IFS(H7692&lt;100000,"Low",AND(H7692&gt;=100000,H7692&lt;250000),"Medium",H7692&gt;=250000,"High")</f>
        <v>Medium</v>
      </c>
      <c r="M7692" s="107" t="str">
        <f>IF(H7692&lt;100000,"Low",IF(AND(H7692&gt;=100000,H7692&lt;250000),"Medium","High"))</f>
        <v>Medium</v>
      </c>
    </row>
    <row r="7693" spans="1:13" x14ac:dyDescent="0.4">
      <c r="A7693" s="109" t="s">
        <v>6027</v>
      </c>
      <c r="B7693" s="109" t="s">
        <v>9023</v>
      </c>
      <c r="C7693" s="109" t="s">
        <v>1064</v>
      </c>
      <c r="D7693" s="109" t="s">
        <v>106</v>
      </c>
      <c r="E7693" s="109" t="s">
        <v>9049</v>
      </c>
      <c r="F7693" s="109" t="s">
        <v>99</v>
      </c>
      <c r="G7693" s="109" t="s">
        <v>6049</v>
      </c>
      <c r="H7693" s="107">
        <v>356028</v>
      </c>
      <c r="I7693" s="109">
        <v>6</v>
      </c>
      <c r="J7693" s="108">
        <v>-154478</v>
      </c>
      <c r="K7693" s="107" t="str">
        <f>IF(J7693&gt;0,"Untung","Rugi")</f>
        <v>Rugi</v>
      </c>
      <c r="L7693" s="107" t="str">
        <f t="array" ref="L7693">_xlfn.IFS(H7693&lt;100000,"Low",AND(H7693&gt;=100000,H7693&lt;250000),"Medium",H7693&gt;=250000,"High")</f>
        <v>High</v>
      </c>
      <c r="M7693" s="107" t="str">
        <f>IF(H7693&lt;100000,"Low",IF(AND(H7693&gt;=100000,H7693&lt;250000),"Medium","High"))</f>
        <v>High</v>
      </c>
    </row>
    <row r="7694" spans="1:13" x14ac:dyDescent="0.4">
      <c r="A7694" s="109" t="s">
        <v>6046</v>
      </c>
      <c r="B7694" s="109" t="s">
        <v>9048</v>
      </c>
      <c r="C7694" s="109" t="s">
        <v>100</v>
      </c>
      <c r="D7694" s="109" t="s">
        <v>102</v>
      </c>
      <c r="E7694" s="109" t="s">
        <v>8519</v>
      </c>
      <c r="F7694" s="109" t="s">
        <v>95</v>
      </c>
      <c r="G7694" s="109" t="s">
        <v>6062</v>
      </c>
      <c r="H7694" s="107">
        <v>13710</v>
      </c>
      <c r="I7694" s="109">
        <v>3</v>
      </c>
      <c r="J7694" s="108">
        <v>394756</v>
      </c>
      <c r="K7694" s="107" t="str">
        <f>IF(J7694&gt;0,"Untung","Rugi")</f>
        <v>Untung</v>
      </c>
      <c r="L7694" s="107" t="str">
        <f t="array" ref="L7694">_xlfn.IFS(H7694&lt;100000,"Low",AND(H7694&gt;=100000,H7694&lt;250000),"Medium",H7694&gt;=250000,"High")</f>
        <v>Low</v>
      </c>
      <c r="M7694" s="107" t="str">
        <f>IF(H7694&lt;100000,"Low",IF(AND(H7694&gt;=100000,H7694&lt;250000),"Medium","High"))</f>
        <v>Low</v>
      </c>
    </row>
    <row r="7695" spans="1:13" x14ac:dyDescent="0.4">
      <c r="A7695" s="109" t="s">
        <v>6027</v>
      </c>
      <c r="B7695" s="109" t="s">
        <v>9047</v>
      </c>
      <c r="C7695" s="109" t="s">
        <v>100</v>
      </c>
      <c r="D7695" s="109" t="s">
        <v>96</v>
      </c>
      <c r="E7695" s="109" t="s">
        <v>7709</v>
      </c>
      <c r="F7695" s="109" t="s">
        <v>99</v>
      </c>
      <c r="G7695" s="109" t="s">
        <v>6109</v>
      </c>
      <c r="H7695" s="107">
        <v>280768</v>
      </c>
      <c r="I7695" s="109">
        <v>3</v>
      </c>
      <c r="J7695" s="108">
        <v>-237898</v>
      </c>
      <c r="K7695" s="107" t="str">
        <f>IF(J7695&gt;0,"Untung","Rugi")</f>
        <v>Rugi</v>
      </c>
      <c r="L7695" s="107" t="str">
        <f t="array" ref="L7695">_xlfn.IFS(H7695&lt;100000,"Low",AND(H7695&gt;=100000,H7695&lt;250000),"Medium",H7695&gt;=250000,"High")</f>
        <v>High</v>
      </c>
      <c r="M7695" s="107" t="str">
        <f>IF(H7695&lt;100000,"Low",IF(AND(H7695&gt;=100000,H7695&lt;250000),"Medium","High"))</f>
        <v>High</v>
      </c>
    </row>
    <row r="7696" spans="1:13" x14ac:dyDescent="0.4">
      <c r="A7696" s="109" t="s">
        <v>6016</v>
      </c>
      <c r="B7696" s="109" t="s">
        <v>9046</v>
      </c>
      <c r="C7696" s="109" t="s">
        <v>100</v>
      </c>
      <c r="D7696" s="109" t="s">
        <v>96</v>
      </c>
      <c r="E7696" s="109" t="s">
        <v>7152</v>
      </c>
      <c r="F7696" s="109" t="s">
        <v>95</v>
      </c>
      <c r="G7696" s="109" t="s">
        <v>6017</v>
      </c>
      <c r="H7696" s="107">
        <v>83692</v>
      </c>
      <c r="I7696" s="109">
        <v>5</v>
      </c>
      <c r="J7696" s="108">
        <v>213391</v>
      </c>
      <c r="K7696" s="107" t="str">
        <f>IF(J7696&gt;0,"Untung","Rugi")</f>
        <v>Untung</v>
      </c>
      <c r="L7696" s="107" t="str">
        <f t="array" ref="L7696">_xlfn.IFS(H7696&lt;100000,"Low",AND(H7696&gt;=100000,H7696&lt;250000),"Medium",H7696&gt;=250000,"High")</f>
        <v>Low</v>
      </c>
      <c r="M7696" s="107" t="str">
        <f>IF(H7696&lt;100000,"Low",IF(AND(H7696&gt;=100000,H7696&lt;250000),"Medium","High"))</f>
        <v>Low</v>
      </c>
    </row>
    <row r="7697" spans="1:13" x14ac:dyDescent="0.4">
      <c r="A7697" s="109" t="s">
        <v>6016</v>
      </c>
      <c r="B7697" s="109" t="s">
        <v>9045</v>
      </c>
      <c r="C7697" s="109" t="s">
        <v>100</v>
      </c>
      <c r="D7697" s="109" t="s">
        <v>96</v>
      </c>
      <c r="E7697" s="109" t="s">
        <v>6392</v>
      </c>
      <c r="F7697" s="109" t="s">
        <v>95</v>
      </c>
      <c r="G7697" s="109" t="s">
        <v>6067</v>
      </c>
      <c r="H7697" s="107">
        <v>58803</v>
      </c>
      <c r="I7697" s="109">
        <v>2</v>
      </c>
      <c r="J7697" s="108">
        <v>272145</v>
      </c>
      <c r="K7697" s="107" t="str">
        <f>IF(J7697&gt;0,"Untung","Rugi")</f>
        <v>Untung</v>
      </c>
      <c r="L7697" s="107" t="str">
        <f t="array" ref="L7697">_xlfn.IFS(H7697&lt;100000,"Low",AND(H7697&gt;=100000,H7697&lt;250000),"Medium",H7697&gt;=250000,"High")</f>
        <v>Low</v>
      </c>
      <c r="M7697" s="107" t="str">
        <f>IF(H7697&lt;100000,"Low",IF(AND(H7697&gt;=100000,H7697&lt;250000),"Medium","High"))</f>
        <v>Low</v>
      </c>
    </row>
    <row r="7698" spans="1:13" x14ac:dyDescent="0.4">
      <c r="A7698" s="109" t="s">
        <v>6016</v>
      </c>
      <c r="B7698" s="109" t="s">
        <v>9044</v>
      </c>
      <c r="C7698" s="109" t="s">
        <v>100</v>
      </c>
      <c r="D7698" s="109" t="s">
        <v>96</v>
      </c>
      <c r="E7698" s="109" t="s">
        <v>7380</v>
      </c>
      <c r="F7698" s="109" t="s">
        <v>6021</v>
      </c>
      <c r="G7698" s="109" t="s">
        <v>6020</v>
      </c>
      <c r="H7698" s="107">
        <v>375809</v>
      </c>
      <c r="I7698" s="109">
        <v>3</v>
      </c>
      <c r="J7698" s="108">
        <v>87314</v>
      </c>
      <c r="K7698" s="107" t="str">
        <f>IF(J7698&gt;0,"Untung","Rugi")</f>
        <v>Untung</v>
      </c>
      <c r="L7698" s="107" t="str">
        <f t="array" ref="L7698">_xlfn.IFS(H7698&lt;100000,"Low",AND(H7698&gt;=100000,H7698&lt;250000),"Medium",H7698&gt;=250000,"High")</f>
        <v>High</v>
      </c>
      <c r="M7698" s="107" t="str">
        <f>IF(H7698&lt;100000,"Low",IF(AND(H7698&gt;=100000,H7698&lt;250000),"Medium","High"))</f>
        <v>High</v>
      </c>
    </row>
    <row r="7699" spans="1:13" x14ac:dyDescent="0.4">
      <c r="A7699" s="109" t="s">
        <v>6016</v>
      </c>
      <c r="B7699" s="109" t="s">
        <v>9040</v>
      </c>
      <c r="C7699" s="109" t="s">
        <v>100</v>
      </c>
      <c r="D7699" s="109" t="s">
        <v>96</v>
      </c>
      <c r="E7699" s="109" t="s">
        <v>6901</v>
      </c>
      <c r="F7699" s="109" t="s">
        <v>95</v>
      </c>
      <c r="G7699" s="109" t="s">
        <v>6017</v>
      </c>
      <c r="H7699" s="107">
        <v>255042</v>
      </c>
      <c r="I7699" s="109">
        <v>2</v>
      </c>
      <c r="J7699" s="108">
        <v>-33145</v>
      </c>
      <c r="K7699" s="107" t="str">
        <f>IF(J7699&gt;0,"Untung","Rugi")</f>
        <v>Rugi</v>
      </c>
      <c r="L7699" s="107" t="str">
        <f t="array" ref="L7699">_xlfn.IFS(H7699&lt;100000,"Low",AND(H7699&gt;=100000,H7699&lt;250000),"Medium",H7699&gt;=250000,"High")</f>
        <v>High</v>
      </c>
      <c r="M7699" s="107" t="str">
        <f>IF(H7699&lt;100000,"Low",IF(AND(H7699&gt;=100000,H7699&lt;250000),"Medium","High"))</f>
        <v>High</v>
      </c>
    </row>
    <row r="7700" spans="1:13" x14ac:dyDescent="0.4">
      <c r="A7700" s="109" t="s">
        <v>6016</v>
      </c>
      <c r="B7700" s="109" t="s">
        <v>9042</v>
      </c>
      <c r="C7700" s="109" t="s">
        <v>100</v>
      </c>
      <c r="D7700" s="109" t="s">
        <v>96</v>
      </c>
      <c r="E7700" s="109" t="s">
        <v>9043</v>
      </c>
      <c r="F7700" s="109" t="s">
        <v>95</v>
      </c>
      <c r="G7700" s="109" t="s">
        <v>6052</v>
      </c>
      <c r="H7700" s="107">
        <v>273460</v>
      </c>
      <c r="I7700" s="109">
        <v>3</v>
      </c>
      <c r="J7700" s="108">
        <v>91929</v>
      </c>
      <c r="K7700" s="107" t="str">
        <f>IF(J7700&gt;0,"Untung","Rugi")</f>
        <v>Untung</v>
      </c>
      <c r="L7700" s="107" t="str">
        <f t="array" ref="L7700">_xlfn.IFS(H7700&lt;100000,"Low",AND(H7700&gt;=100000,H7700&lt;250000),"Medium",H7700&gt;=250000,"High")</f>
        <v>High</v>
      </c>
      <c r="M7700" s="107" t="str">
        <f>IF(H7700&lt;100000,"Low",IF(AND(H7700&gt;=100000,H7700&lt;250000),"Medium","High"))</f>
        <v>High</v>
      </c>
    </row>
    <row r="7701" spans="1:13" x14ac:dyDescent="0.4">
      <c r="A7701" s="109" t="s">
        <v>6016</v>
      </c>
      <c r="B7701" s="109" t="s">
        <v>9042</v>
      </c>
      <c r="C7701" s="109" t="s">
        <v>100</v>
      </c>
      <c r="D7701" s="109" t="s">
        <v>96</v>
      </c>
      <c r="E7701" s="109" t="s">
        <v>9041</v>
      </c>
      <c r="F7701" s="109" t="s">
        <v>95</v>
      </c>
      <c r="G7701" s="109" t="s">
        <v>6013</v>
      </c>
      <c r="H7701" s="107">
        <v>305533</v>
      </c>
      <c r="I7701" s="109">
        <v>9</v>
      </c>
      <c r="J7701" s="108">
        <v>25427</v>
      </c>
      <c r="K7701" s="107" t="str">
        <f>IF(J7701&gt;0,"Untung","Rugi")</f>
        <v>Untung</v>
      </c>
      <c r="L7701" s="107" t="str">
        <f t="array" ref="L7701">_xlfn.IFS(H7701&lt;100000,"Low",AND(H7701&gt;=100000,H7701&lt;250000),"Medium",H7701&gt;=250000,"High")</f>
        <v>High</v>
      </c>
      <c r="M7701" s="107" t="str">
        <f>IF(H7701&lt;100000,"Low",IF(AND(H7701&gt;=100000,H7701&lt;250000),"Medium","High"))</f>
        <v>High</v>
      </c>
    </row>
    <row r="7702" spans="1:13" x14ac:dyDescent="0.4">
      <c r="A7702" s="109" t="s">
        <v>6016</v>
      </c>
      <c r="B7702" s="109" t="s">
        <v>9040</v>
      </c>
      <c r="C7702" s="109" t="s">
        <v>100</v>
      </c>
      <c r="D7702" s="109" t="s">
        <v>96</v>
      </c>
      <c r="E7702" s="109" t="s">
        <v>8638</v>
      </c>
      <c r="F7702" s="109" t="s">
        <v>95</v>
      </c>
      <c r="G7702" s="109" t="s">
        <v>6116</v>
      </c>
      <c r="H7702" s="107">
        <v>154704</v>
      </c>
      <c r="I7702" s="109">
        <v>3</v>
      </c>
      <c r="J7702" s="108">
        <v>-132861</v>
      </c>
      <c r="K7702" s="107" t="str">
        <f>IF(J7702&gt;0,"Untung","Rugi")</f>
        <v>Rugi</v>
      </c>
      <c r="L7702" s="107" t="str">
        <f t="array" ref="L7702">_xlfn.IFS(H7702&lt;100000,"Low",AND(H7702&gt;=100000,H7702&lt;250000),"Medium",H7702&gt;=250000,"High")</f>
        <v>Medium</v>
      </c>
      <c r="M7702" s="107" t="str">
        <f>IF(H7702&lt;100000,"Low",IF(AND(H7702&gt;=100000,H7702&lt;250000),"Medium","High"))</f>
        <v>Medium</v>
      </c>
    </row>
    <row r="7703" spans="1:13" x14ac:dyDescent="0.4">
      <c r="A7703" s="109" t="s">
        <v>6016</v>
      </c>
      <c r="B7703" s="109" t="s">
        <v>9040</v>
      </c>
      <c r="C7703" s="109" t="s">
        <v>100</v>
      </c>
      <c r="D7703" s="109" t="s">
        <v>96</v>
      </c>
      <c r="E7703" s="109" t="s">
        <v>8460</v>
      </c>
      <c r="F7703" s="109" t="s">
        <v>95</v>
      </c>
      <c r="G7703" s="109" t="s">
        <v>6052</v>
      </c>
      <c r="H7703" s="107">
        <v>417056</v>
      </c>
      <c r="I7703" s="109">
        <v>8</v>
      </c>
      <c r="J7703" s="108">
        <v>438489</v>
      </c>
      <c r="K7703" s="107" t="str">
        <f>IF(J7703&gt;0,"Untung","Rugi")</f>
        <v>Untung</v>
      </c>
      <c r="L7703" s="107" t="str">
        <f t="array" ref="L7703">_xlfn.IFS(H7703&lt;100000,"Low",AND(H7703&gt;=100000,H7703&lt;250000),"Medium",H7703&gt;=250000,"High")</f>
        <v>High</v>
      </c>
      <c r="M7703" s="107" t="str">
        <f>IF(H7703&lt;100000,"Low",IF(AND(H7703&gt;=100000,H7703&lt;250000),"Medium","High"))</f>
        <v>High</v>
      </c>
    </row>
    <row r="7704" spans="1:13" x14ac:dyDescent="0.4">
      <c r="A7704" s="109" t="s">
        <v>6016</v>
      </c>
      <c r="B7704" s="109" t="s">
        <v>9039</v>
      </c>
      <c r="C7704" s="109" t="s">
        <v>100</v>
      </c>
      <c r="D7704" s="109" t="s">
        <v>96</v>
      </c>
      <c r="E7704" s="109" t="s">
        <v>6366</v>
      </c>
      <c r="F7704" s="109" t="s">
        <v>99</v>
      </c>
      <c r="G7704" s="109" t="s">
        <v>6109</v>
      </c>
      <c r="H7704" s="107">
        <v>348946</v>
      </c>
      <c r="I7704" s="109">
        <v>2</v>
      </c>
      <c r="J7704" s="108">
        <v>-26814</v>
      </c>
      <c r="K7704" s="107" t="str">
        <f>IF(J7704&gt;0,"Untung","Rugi")</f>
        <v>Rugi</v>
      </c>
      <c r="L7704" s="107" t="str">
        <f t="array" ref="L7704">_xlfn.IFS(H7704&lt;100000,"Low",AND(H7704&gt;=100000,H7704&lt;250000),"Medium",H7704&gt;=250000,"High")</f>
        <v>High</v>
      </c>
      <c r="M7704" s="107" t="str">
        <f>IF(H7704&lt;100000,"Low",IF(AND(H7704&gt;=100000,H7704&lt;250000),"Medium","High"))</f>
        <v>High</v>
      </c>
    </row>
    <row r="7705" spans="1:13" x14ac:dyDescent="0.4">
      <c r="A7705" s="109" t="s">
        <v>6046</v>
      </c>
      <c r="B7705" s="109" t="s">
        <v>9038</v>
      </c>
      <c r="C7705" s="109" t="s">
        <v>100</v>
      </c>
      <c r="D7705" s="109" t="s">
        <v>96</v>
      </c>
      <c r="E7705" s="109" t="s">
        <v>6171</v>
      </c>
      <c r="F7705" s="109" t="s">
        <v>95</v>
      </c>
      <c r="G7705" s="109" t="s">
        <v>6116</v>
      </c>
      <c r="H7705" s="107">
        <v>396720</v>
      </c>
      <c r="I7705" s="109">
        <v>10</v>
      </c>
      <c r="J7705" s="108">
        <v>-18499</v>
      </c>
      <c r="K7705" s="107" t="str">
        <f>IF(J7705&gt;0,"Untung","Rugi")</f>
        <v>Rugi</v>
      </c>
      <c r="L7705" s="107" t="str">
        <f t="array" ref="L7705">_xlfn.IFS(H7705&lt;100000,"Low",AND(H7705&gt;=100000,H7705&lt;250000),"Medium",H7705&gt;=250000,"High")</f>
        <v>High</v>
      </c>
      <c r="M7705" s="107" t="str">
        <f>IF(H7705&lt;100000,"Low",IF(AND(H7705&gt;=100000,H7705&lt;250000),"Medium","High"))</f>
        <v>High</v>
      </c>
    </row>
    <row r="7706" spans="1:13" x14ac:dyDescent="0.4">
      <c r="A7706" s="109" t="s">
        <v>6046</v>
      </c>
      <c r="B7706" s="109" t="s">
        <v>9037</v>
      </c>
      <c r="C7706" s="109" t="s">
        <v>1051</v>
      </c>
      <c r="D7706" s="109" t="s">
        <v>106</v>
      </c>
      <c r="E7706" s="109" t="s">
        <v>6521</v>
      </c>
      <c r="F7706" s="109" t="s">
        <v>95</v>
      </c>
      <c r="G7706" s="109" t="s">
        <v>6052</v>
      </c>
      <c r="H7706" s="107">
        <v>171450</v>
      </c>
      <c r="I7706" s="109">
        <v>9</v>
      </c>
      <c r="J7706" s="108">
        <v>257216</v>
      </c>
      <c r="K7706" s="107" t="str">
        <f>IF(J7706&gt;0,"Untung","Rugi")</f>
        <v>Untung</v>
      </c>
      <c r="L7706" s="107" t="str">
        <f t="array" ref="L7706">_xlfn.IFS(H7706&lt;100000,"Low",AND(H7706&gt;=100000,H7706&lt;250000),"Medium",H7706&gt;=250000,"High")</f>
        <v>Medium</v>
      </c>
      <c r="M7706" s="107" t="str">
        <f>IF(H7706&lt;100000,"Low",IF(AND(H7706&gt;=100000,H7706&lt;250000),"Medium","High"))</f>
        <v>Medium</v>
      </c>
    </row>
    <row r="7707" spans="1:13" x14ac:dyDescent="0.4">
      <c r="A7707" s="109" t="s">
        <v>6016</v>
      </c>
      <c r="B7707" s="109" t="s">
        <v>9036</v>
      </c>
      <c r="C7707" s="109" t="s">
        <v>1051</v>
      </c>
      <c r="D7707" s="109" t="s">
        <v>106</v>
      </c>
      <c r="E7707" s="109" t="s">
        <v>9035</v>
      </c>
      <c r="F7707" s="109" t="s">
        <v>95</v>
      </c>
      <c r="G7707" s="109" t="s">
        <v>6036</v>
      </c>
      <c r="H7707" s="107">
        <v>98388</v>
      </c>
      <c r="I7707" s="109">
        <v>7</v>
      </c>
      <c r="J7707" s="108">
        <v>438593</v>
      </c>
      <c r="K7707" s="107" t="str">
        <f>IF(J7707&gt;0,"Untung","Rugi")</f>
        <v>Untung</v>
      </c>
      <c r="L7707" s="107" t="str">
        <f t="array" ref="L7707">_xlfn.IFS(H7707&lt;100000,"Low",AND(H7707&gt;=100000,H7707&lt;250000),"Medium",H7707&gt;=250000,"High")</f>
        <v>Low</v>
      </c>
      <c r="M7707" s="107" t="str">
        <f>IF(H7707&lt;100000,"Low",IF(AND(H7707&gt;=100000,H7707&lt;250000),"Medium","High"))</f>
        <v>Low</v>
      </c>
    </row>
    <row r="7708" spans="1:13" x14ac:dyDescent="0.4">
      <c r="A7708" s="109" t="s">
        <v>6016</v>
      </c>
      <c r="B7708" s="109" t="s">
        <v>9034</v>
      </c>
      <c r="C7708" s="109" t="s">
        <v>1051</v>
      </c>
      <c r="D7708" s="109" t="s">
        <v>106</v>
      </c>
      <c r="E7708" s="109" t="s">
        <v>9033</v>
      </c>
      <c r="F7708" s="109" t="s">
        <v>95</v>
      </c>
      <c r="G7708" s="109" t="s">
        <v>6062</v>
      </c>
      <c r="H7708" s="107">
        <v>234991</v>
      </c>
      <c r="I7708" s="109">
        <v>2</v>
      </c>
      <c r="J7708" s="108">
        <v>150450</v>
      </c>
      <c r="K7708" s="107" t="str">
        <f>IF(J7708&gt;0,"Untung","Rugi")</f>
        <v>Untung</v>
      </c>
      <c r="L7708" s="107" t="str">
        <f t="array" ref="L7708">_xlfn.IFS(H7708&lt;100000,"Low",AND(H7708&gt;=100000,H7708&lt;250000),"Medium",H7708&gt;=250000,"High")</f>
        <v>Medium</v>
      </c>
      <c r="M7708" s="107" t="str">
        <f>IF(H7708&lt;100000,"Low",IF(AND(H7708&gt;=100000,H7708&lt;250000),"Medium","High"))</f>
        <v>Medium</v>
      </c>
    </row>
    <row r="7709" spans="1:13" x14ac:dyDescent="0.4">
      <c r="A7709" s="109" t="s">
        <v>6016</v>
      </c>
      <c r="B7709" s="109" t="s">
        <v>9032</v>
      </c>
      <c r="C7709" s="109" t="s">
        <v>1051</v>
      </c>
      <c r="D7709" s="109" t="s">
        <v>106</v>
      </c>
      <c r="E7709" s="109" t="s">
        <v>6316</v>
      </c>
      <c r="F7709" s="109" t="s">
        <v>95</v>
      </c>
      <c r="G7709" s="109" t="s">
        <v>6052</v>
      </c>
      <c r="H7709" s="107">
        <v>248832</v>
      </c>
      <c r="I7709" s="109">
        <v>5</v>
      </c>
      <c r="J7709" s="108">
        <v>-65718</v>
      </c>
      <c r="K7709" s="107" t="str">
        <f>IF(J7709&gt;0,"Untung","Rugi")</f>
        <v>Rugi</v>
      </c>
      <c r="L7709" s="107" t="str">
        <f t="array" ref="L7709">_xlfn.IFS(H7709&lt;100000,"Low",AND(H7709&gt;=100000,H7709&lt;250000),"Medium",H7709&gt;=250000,"High")</f>
        <v>Medium</v>
      </c>
      <c r="M7709" s="107" t="str">
        <f>IF(H7709&lt;100000,"Low",IF(AND(H7709&gt;=100000,H7709&lt;250000),"Medium","High"))</f>
        <v>Medium</v>
      </c>
    </row>
    <row r="7710" spans="1:13" x14ac:dyDescent="0.4">
      <c r="A7710" s="109" t="s">
        <v>6016</v>
      </c>
      <c r="B7710" s="109" t="s">
        <v>9031</v>
      </c>
      <c r="C7710" s="109" t="s">
        <v>1051</v>
      </c>
      <c r="D7710" s="109" t="s">
        <v>106</v>
      </c>
      <c r="E7710" s="109" t="s">
        <v>6364</v>
      </c>
      <c r="F7710" s="109" t="s">
        <v>95</v>
      </c>
      <c r="G7710" s="109" t="s">
        <v>6052</v>
      </c>
      <c r="H7710" s="107">
        <v>366197</v>
      </c>
      <c r="I7710" s="109">
        <v>3</v>
      </c>
      <c r="J7710" s="108">
        <v>-219066</v>
      </c>
      <c r="K7710" s="107" t="str">
        <f>IF(J7710&gt;0,"Untung","Rugi")</f>
        <v>Rugi</v>
      </c>
      <c r="L7710" s="107" t="str">
        <f t="array" ref="L7710">_xlfn.IFS(H7710&lt;100000,"Low",AND(H7710&gt;=100000,H7710&lt;250000),"Medium",H7710&gt;=250000,"High")</f>
        <v>High</v>
      </c>
      <c r="M7710" s="107" t="str">
        <f>IF(H7710&lt;100000,"Low",IF(AND(H7710&gt;=100000,H7710&lt;250000),"Medium","High"))</f>
        <v>High</v>
      </c>
    </row>
    <row r="7711" spans="1:13" x14ac:dyDescent="0.4">
      <c r="A7711" s="109" t="s">
        <v>6016</v>
      </c>
      <c r="B7711" s="109" t="s">
        <v>9031</v>
      </c>
      <c r="C7711" s="109" t="s">
        <v>1051</v>
      </c>
      <c r="D7711" s="109" t="s">
        <v>106</v>
      </c>
      <c r="E7711" s="109" t="s">
        <v>9030</v>
      </c>
      <c r="F7711" s="109" t="s">
        <v>95</v>
      </c>
      <c r="G7711" s="109" t="s">
        <v>6057</v>
      </c>
      <c r="H7711" s="107">
        <v>407339</v>
      </c>
      <c r="I7711" s="109">
        <v>5</v>
      </c>
      <c r="J7711" s="108">
        <v>344793</v>
      </c>
      <c r="K7711" s="107" t="str">
        <f>IF(J7711&gt;0,"Untung","Rugi")</f>
        <v>Untung</v>
      </c>
      <c r="L7711" s="107" t="str">
        <f t="array" ref="L7711">_xlfn.IFS(H7711&lt;100000,"Low",AND(H7711&gt;=100000,H7711&lt;250000),"Medium",H7711&gt;=250000,"High")</f>
        <v>High</v>
      </c>
      <c r="M7711" s="107" t="str">
        <f>IF(H7711&lt;100000,"Low",IF(AND(H7711&gt;=100000,H7711&lt;250000),"Medium","High"))</f>
        <v>High</v>
      </c>
    </row>
    <row r="7712" spans="1:13" x14ac:dyDescent="0.4">
      <c r="A7712" s="109" t="s">
        <v>6016</v>
      </c>
      <c r="B7712" s="109" t="s">
        <v>9029</v>
      </c>
      <c r="C7712" s="109" t="s">
        <v>1051</v>
      </c>
      <c r="D7712" s="109" t="s">
        <v>106</v>
      </c>
      <c r="E7712" s="109" t="s">
        <v>8295</v>
      </c>
      <c r="F7712" s="109" t="s">
        <v>99</v>
      </c>
      <c r="G7712" s="109" t="s">
        <v>6109</v>
      </c>
      <c r="H7712" s="107">
        <v>449740</v>
      </c>
      <c r="I7712" s="109">
        <v>6</v>
      </c>
      <c r="J7712" s="108">
        <v>95504</v>
      </c>
      <c r="K7712" s="107" t="str">
        <f>IF(J7712&gt;0,"Untung","Rugi")</f>
        <v>Untung</v>
      </c>
      <c r="L7712" s="107" t="str">
        <f t="array" ref="L7712">_xlfn.IFS(H7712&lt;100000,"Low",AND(H7712&gt;=100000,H7712&lt;250000),"Medium",H7712&gt;=250000,"High")</f>
        <v>High</v>
      </c>
      <c r="M7712" s="107" t="str">
        <f>IF(H7712&lt;100000,"Low",IF(AND(H7712&gt;=100000,H7712&lt;250000),"Medium","High"))</f>
        <v>High</v>
      </c>
    </row>
    <row r="7713" spans="1:13" x14ac:dyDescent="0.4">
      <c r="A7713" s="109" t="s">
        <v>6016</v>
      </c>
      <c r="B7713" s="109" t="s">
        <v>9028</v>
      </c>
      <c r="C7713" s="109" t="s">
        <v>1051</v>
      </c>
      <c r="D7713" s="109" t="s">
        <v>106</v>
      </c>
      <c r="E7713" s="109" t="s">
        <v>8912</v>
      </c>
      <c r="F7713" s="109" t="s">
        <v>99</v>
      </c>
      <c r="G7713" s="109" t="s">
        <v>6024</v>
      </c>
      <c r="H7713" s="107">
        <v>151387</v>
      </c>
      <c r="I7713" s="109">
        <v>6</v>
      </c>
      <c r="J7713" s="108">
        <v>361217</v>
      </c>
      <c r="K7713" s="107" t="str">
        <f>IF(J7713&gt;0,"Untung","Rugi")</f>
        <v>Untung</v>
      </c>
      <c r="L7713" s="107" t="str">
        <f t="array" ref="L7713">_xlfn.IFS(H7713&lt;100000,"Low",AND(H7713&gt;=100000,H7713&lt;250000),"Medium",H7713&gt;=250000,"High")</f>
        <v>Medium</v>
      </c>
      <c r="M7713" s="107" t="str">
        <f>IF(H7713&lt;100000,"Low",IF(AND(H7713&gt;=100000,H7713&lt;250000),"Medium","High"))</f>
        <v>Medium</v>
      </c>
    </row>
    <row r="7714" spans="1:13" x14ac:dyDescent="0.4">
      <c r="A7714" s="109" t="s">
        <v>6016</v>
      </c>
      <c r="B7714" s="109" t="s">
        <v>9028</v>
      </c>
      <c r="C7714" s="109" t="s">
        <v>1051</v>
      </c>
      <c r="D7714" s="109" t="s">
        <v>106</v>
      </c>
      <c r="E7714" s="109" t="s">
        <v>7449</v>
      </c>
      <c r="F7714" s="109" t="s">
        <v>95</v>
      </c>
      <c r="G7714" s="109" t="s">
        <v>6116</v>
      </c>
      <c r="H7714" s="107">
        <v>168308</v>
      </c>
      <c r="I7714" s="109">
        <v>3</v>
      </c>
      <c r="J7714" s="108">
        <v>122651</v>
      </c>
      <c r="K7714" s="107" t="str">
        <f>IF(J7714&gt;0,"Untung","Rugi")</f>
        <v>Untung</v>
      </c>
      <c r="L7714" s="107" t="str">
        <f t="array" ref="L7714">_xlfn.IFS(H7714&lt;100000,"Low",AND(H7714&gt;=100000,H7714&lt;250000),"Medium",H7714&gt;=250000,"High")</f>
        <v>Medium</v>
      </c>
      <c r="M7714" s="107" t="str">
        <f>IF(H7714&lt;100000,"Low",IF(AND(H7714&gt;=100000,H7714&lt;250000),"Medium","High"))</f>
        <v>Medium</v>
      </c>
    </row>
    <row r="7715" spans="1:13" x14ac:dyDescent="0.4">
      <c r="A7715" s="109" t="s">
        <v>6016</v>
      </c>
      <c r="B7715" s="109" t="s">
        <v>9027</v>
      </c>
      <c r="C7715" s="109" t="s">
        <v>1051</v>
      </c>
      <c r="D7715" s="109" t="s">
        <v>102</v>
      </c>
      <c r="E7715" s="109" t="s">
        <v>6754</v>
      </c>
      <c r="F7715" s="109" t="s">
        <v>95</v>
      </c>
      <c r="G7715" s="109" t="s">
        <v>6052</v>
      </c>
      <c r="H7715" s="107">
        <v>347512</v>
      </c>
      <c r="I7715" s="109">
        <v>2</v>
      </c>
      <c r="J7715" s="108">
        <v>-50873</v>
      </c>
      <c r="K7715" s="107" t="str">
        <f>IF(J7715&gt;0,"Untung","Rugi")</f>
        <v>Rugi</v>
      </c>
      <c r="L7715" s="107" t="str">
        <f t="array" ref="L7715">_xlfn.IFS(H7715&lt;100000,"Low",AND(H7715&gt;=100000,H7715&lt;250000),"Medium",H7715&gt;=250000,"High")</f>
        <v>High</v>
      </c>
      <c r="M7715" s="107" t="str">
        <f>IF(H7715&lt;100000,"Low",IF(AND(H7715&gt;=100000,H7715&lt;250000),"Medium","High"))</f>
        <v>High</v>
      </c>
    </row>
    <row r="7716" spans="1:13" x14ac:dyDescent="0.4">
      <c r="A7716" s="109" t="s">
        <v>6016</v>
      </c>
      <c r="B7716" s="109" t="s">
        <v>9026</v>
      </c>
      <c r="C7716" s="109" t="s">
        <v>1051</v>
      </c>
      <c r="D7716" s="109" t="s">
        <v>102</v>
      </c>
      <c r="E7716" s="109" t="s">
        <v>7354</v>
      </c>
      <c r="F7716" s="109" t="s">
        <v>6021</v>
      </c>
      <c r="G7716" s="109" t="s">
        <v>6020</v>
      </c>
      <c r="H7716" s="107">
        <v>443272</v>
      </c>
      <c r="I7716" s="109">
        <v>4</v>
      </c>
      <c r="J7716" s="108">
        <v>78</v>
      </c>
      <c r="K7716" s="107" t="str">
        <f>IF(J7716&gt;0,"Untung","Rugi")</f>
        <v>Untung</v>
      </c>
      <c r="L7716" s="107" t="str">
        <f t="array" ref="L7716">_xlfn.IFS(H7716&lt;100000,"Low",AND(H7716&gt;=100000,H7716&lt;250000),"Medium",H7716&gt;=250000,"High")</f>
        <v>High</v>
      </c>
      <c r="M7716" s="107" t="str">
        <f>IF(H7716&lt;100000,"Low",IF(AND(H7716&gt;=100000,H7716&lt;250000),"Medium","High"))</f>
        <v>High</v>
      </c>
    </row>
    <row r="7717" spans="1:13" x14ac:dyDescent="0.4">
      <c r="A7717" s="109" t="s">
        <v>6016</v>
      </c>
      <c r="B7717" s="109" t="s">
        <v>9025</v>
      </c>
      <c r="C7717" s="109" t="s">
        <v>100</v>
      </c>
      <c r="D7717" s="109" t="s">
        <v>102</v>
      </c>
      <c r="E7717" s="109" t="s">
        <v>6818</v>
      </c>
      <c r="F7717" s="109" t="s">
        <v>95</v>
      </c>
      <c r="G7717" s="109" t="s">
        <v>6116</v>
      </c>
      <c r="H7717" s="107">
        <v>340593</v>
      </c>
      <c r="I7717" s="109">
        <v>4</v>
      </c>
      <c r="J7717" s="108">
        <v>111848</v>
      </c>
      <c r="K7717" s="107" t="str">
        <f>IF(J7717&gt;0,"Untung","Rugi")</f>
        <v>Untung</v>
      </c>
      <c r="L7717" s="107" t="str">
        <f t="array" ref="L7717">_xlfn.IFS(H7717&lt;100000,"Low",AND(H7717&gt;=100000,H7717&lt;250000),"Medium",H7717&gt;=250000,"High")</f>
        <v>High</v>
      </c>
      <c r="M7717" s="107" t="str">
        <f>IF(H7717&lt;100000,"Low",IF(AND(H7717&gt;=100000,H7717&lt;250000),"Medium","High"))</f>
        <v>High</v>
      </c>
    </row>
    <row r="7718" spans="1:13" x14ac:dyDescent="0.4">
      <c r="A7718" s="109" t="s">
        <v>6016</v>
      </c>
      <c r="B7718" s="109" t="s">
        <v>9024</v>
      </c>
      <c r="C7718" s="109" t="s">
        <v>100</v>
      </c>
      <c r="D7718" s="109" t="s">
        <v>102</v>
      </c>
      <c r="E7718" s="109" t="s">
        <v>6452</v>
      </c>
      <c r="F7718" s="109" t="s">
        <v>95</v>
      </c>
      <c r="G7718" s="109" t="s">
        <v>6052</v>
      </c>
      <c r="H7718" s="107">
        <v>302493</v>
      </c>
      <c r="I7718" s="109">
        <v>2</v>
      </c>
      <c r="J7718" s="108">
        <v>-56797</v>
      </c>
      <c r="K7718" s="107" t="str">
        <f>IF(J7718&gt;0,"Untung","Rugi")</f>
        <v>Rugi</v>
      </c>
      <c r="L7718" s="107" t="str">
        <f t="array" ref="L7718">_xlfn.IFS(H7718&lt;100000,"Low",AND(H7718&gt;=100000,H7718&lt;250000),"Medium",H7718&gt;=250000,"High")</f>
        <v>High</v>
      </c>
      <c r="M7718" s="107" t="str">
        <f>IF(H7718&lt;100000,"Low",IF(AND(H7718&gt;=100000,H7718&lt;250000),"Medium","High"))</f>
        <v>High</v>
      </c>
    </row>
    <row r="7719" spans="1:13" x14ac:dyDescent="0.4">
      <c r="A7719" s="109" t="s">
        <v>6016</v>
      </c>
      <c r="B7719" s="109" t="s">
        <v>9023</v>
      </c>
      <c r="C7719" s="109" t="s">
        <v>100</v>
      </c>
      <c r="D7719" s="109" t="s">
        <v>96</v>
      </c>
      <c r="E7719" s="109" t="s">
        <v>9022</v>
      </c>
      <c r="F7719" s="109" t="s">
        <v>99</v>
      </c>
      <c r="G7719" s="109" t="s">
        <v>6109</v>
      </c>
      <c r="H7719" s="107">
        <v>360364</v>
      </c>
      <c r="I7719" s="109">
        <v>4</v>
      </c>
      <c r="J7719" s="108">
        <v>148960</v>
      </c>
      <c r="K7719" s="107" t="str">
        <f>IF(J7719&gt;0,"Untung","Rugi")</f>
        <v>Untung</v>
      </c>
      <c r="L7719" s="107" t="str">
        <f t="array" ref="L7719">_xlfn.IFS(H7719&lt;100000,"Low",AND(H7719&gt;=100000,H7719&lt;250000),"Medium",H7719&gt;=250000,"High")</f>
        <v>High</v>
      </c>
      <c r="M7719" s="107" t="str">
        <f>IF(H7719&lt;100000,"Low",IF(AND(H7719&gt;=100000,H7719&lt;250000),"Medium","High"))</f>
        <v>High</v>
      </c>
    </row>
    <row r="7720" spans="1:13" x14ac:dyDescent="0.4">
      <c r="A7720" s="109" t="s">
        <v>6016</v>
      </c>
      <c r="B7720" s="109" t="s">
        <v>9017</v>
      </c>
      <c r="C7720" s="109" t="s">
        <v>100</v>
      </c>
      <c r="D7720" s="109" t="s">
        <v>96</v>
      </c>
      <c r="E7720" s="109" t="s">
        <v>9021</v>
      </c>
      <c r="F7720" s="109" t="s">
        <v>95</v>
      </c>
      <c r="G7720" s="109" t="s">
        <v>6057</v>
      </c>
      <c r="H7720" s="107">
        <v>95253</v>
      </c>
      <c r="I7720" s="109">
        <v>5</v>
      </c>
      <c r="J7720" s="108">
        <v>261649</v>
      </c>
      <c r="K7720" s="107" t="str">
        <f>IF(J7720&gt;0,"Untung","Rugi")</f>
        <v>Untung</v>
      </c>
      <c r="L7720" s="107" t="str">
        <f t="array" ref="L7720">_xlfn.IFS(H7720&lt;100000,"Low",AND(H7720&gt;=100000,H7720&lt;250000),"Medium",H7720&gt;=250000,"High")</f>
        <v>Low</v>
      </c>
      <c r="M7720" s="107" t="str">
        <f>IF(H7720&lt;100000,"Low",IF(AND(H7720&gt;=100000,H7720&lt;250000),"Medium","High"))</f>
        <v>Low</v>
      </c>
    </row>
    <row r="7721" spans="1:13" x14ac:dyDescent="0.4">
      <c r="A7721" s="109" t="s">
        <v>6016</v>
      </c>
      <c r="B7721" s="109" t="s">
        <v>9017</v>
      </c>
      <c r="C7721" s="109" t="s">
        <v>100</v>
      </c>
      <c r="D7721" s="109" t="s">
        <v>96</v>
      </c>
      <c r="E7721" s="109" t="s">
        <v>8175</v>
      </c>
      <c r="F7721" s="109" t="s">
        <v>95</v>
      </c>
      <c r="G7721" s="109" t="s">
        <v>6013</v>
      </c>
      <c r="H7721" s="107">
        <v>336813</v>
      </c>
      <c r="I7721" s="109">
        <v>4</v>
      </c>
      <c r="J7721" s="108">
        <v>34481</v>
      </c>
      <c r="K7721" s="107" t="str">
        <f>IF(J7721&gt;0,"Untung","Rugi")</f>
        <v>Untung</v>
      </c>
      <c r="L7721" s="107" t="str">
        <f t="array" ref="L7721">_xlfn.IFS(H7721&lt;100000,"Low",AND(H7721&gt;=100000,H7721&lt;250000),"Medium",H7721&gt;=250000,"High")</f>
        <v>High</v>
      </c>
      <c r="M7721" s="107" t="str">
        <f>IF(H7721&lt;100000,"Low",IF(AND(H7721&gt;=100000,H7721&lt;250000),"Medium","High"))</f>
        <v>High</v>
      </c>
    </row>
    <row r="7722" spans="1:13" x14ac:dyDescent="0.4">
      <c r="A7722" s="109" t="s">
        <v>6016</v>
      </c>
      <c r="B7722" s="109" t="s">
        <v>9017</v>
      </c>
      <c r="C7722" s="109" t="s">
        <v>100</v>
      </c>
      <c r="D7722" s="109" t="s">
        <v>96</v>
      </c>
      <c r="E7722" s="109" t="s">
        <v>6419</v>
      </c>
      <c r="F7722" s="109" t="s">
        <v>99</v>
      </c>
      <c r="G7722" s="109" t="s">
        <v>6024</v>
      </c>
      <c r="H7722" s="107">
        <v>219806</v>
      </c>
      <c r="I7722" s="109">
        <v>5</v>
      </c>
      <c r="J7722" s="108">
        <v>387959</v>
      </c>
      <c r="K7722" s="107" t="str">
        <f>IF(J7722&gt;0,"Untung","Rugi")</f>
        <v>Untung</v>
      </c>
      <c r="L7722" s="107" t="str">
        <f t="array" ref="L7722">_xlfn.IFS(H7722&lt;100000,"Low",AND(H7722&gt;=100000,H7722&lt;250000),"Medium",H7722&gt;=250000,"High")</f>
        <v>Medium</v>
      </c>
      <c r="M7722" s="107" t="str">
        <f>IF(H7722&lt;100000,"Low",IF(AND(H7722&gt;=100000,H7722&lt;250000),"Medium","High"))</f>
        <v>Medium</v>
      </c>
    </row>
    <row r="7723" spans="1:13" x14ac:dyDescent="0.4">
      <c r="A7723" s="109" t="s">
        <v>6016</v>
      </c>
      <c r="B7723" s="109" t="s">
        <v>9019</v>
      </c>
      <c r="C7723" s="109" t="s">
        <v>100</v>
      </c>
      <c r="D7723" s="109" t="s">
        <v>96</v>
      </c>
      <c r="E7723" s="109" t="s">
        <v>9020</v>
      </c>
      <c r="F7723" s="109" t="s">
        <v>99</v>
      </c>
      <c r="G7723" s="109" t="s">
        <v>6049</v>
      </c>
      <c r="H7723" s="107">
        <v>141822</v>
      </c>
      <c r="I7723" s="109">
        <v>3</v>
      </c>
      <c r="J7723" s="108">
        <v>174706</v>
      </c>
      <c r="K7723" s="107" t="str">
        <f>IF(J7723&gt;0,"Untung","Rugi")</f>
        <v>Untung</v>
      </c>
      <c r="L7723" s="107" t="str">
        <f t="array" ref="L7723">_xlfn.IFS(H7723&lt;100000,"Low",AND(H7723&gt;=100000,H7723&lt;250000),"Medium",H7723&gt;=250000,"High")</f>
        <v>Medium</v>
      </c>
      <c r="M7723" s="107" t="str">
        <f>IF(H7723&lt;100000,"Low",IF(AND(H7723&gt;=100000,H7723&lt;250000),"Medium","High"))</f>
        <v>Medium</v>
      </c>
    </row>
    <row r="7724" spans="1:13" x14ac:dyDescent="0.4">
      <c r="A7724" s="109" t="s">
        <v>6016</v>
      </c>
      <c r="B7724" s="109" t="s">
        <v>9019</v>
      </c>
      <c r="C7724" s="109" t="s">
        <v>100</v>
      </c>
      <c r="D7724" s="109" t="s">
        <v>96</v>
      </c>
      <c r="E7724" s="109" t="s">
        <v>9018</v>
      </c>
      <c r="F7724" s="109" t="s">
        <v>6021</v>
      </c>
      <c r="G7724" s="109" t="s">
        <v>6020</v>
      </c>
      <c r="H7724" s="107">
        <v>269700</v>
      </c>
      <c r="I7724" s="109">
        <v>1</v>
      </c>
      <c r="J7724" s="108">
        <v>310809</v>
      </c>
      <c r="K7724" s="107" t="str">
        <f>IF(J7724&gt;0,"Untung","Rugi")</f>
        <v>Untung</v>
      </c>
      <c r="L7724" s="107" t="str">
        <f t="array" ref="L7724">_xlfn.IFS(H7724&lt;100000,"Low",AND(H7724&gt;=100000,H7724&lt;250000),"Medium",H7724&gt;=250000,"High")</f>
        <v>High</v>
      </c>
      <c r="M7724" s="107" t="str">
        <f>IF(H7724&lt;100000,"Low",IF(AND(H7724&gt;=100000,H7724&lt;250000),"Medium","High"))</f>
        <v>High</v>
      </c>
    </row>
    <row r="7725" spans="1:13" x14ac:dyDescent="0.4">
      <c r="A7725" s="109" t="s">
        <v>6016</v>
      </c>
      <c r="B7725" s="109" t="s">
        <v>9017</v>
      </c>
      <c r="C7725" s="109" t="s">
        <v>100</v>
      </c>
      <c r="D7725" s="109" t="s">
        <v>104</v>
      </c>
      <c r="E7725" s="109" t="s">
        <v>8688</v>
      </c>
      <c r="F7725" s="109" t="s">
        <v>95</v>
      </c>
      <c r="G7725" s="109" t="s">
        <v>6116</v>
      </c>
      <c r="H7725" s="107">
        <v>118640</v>
      </c>
      <c r="I7725" s="109">
        <v>5</v>
      </c>
      <c r="J7725" s="108">
        <v>186604</v>
      </c>
      <c r="K7725" s="107" t="str">
        <f>IF(J7725&gt;0,"Untung","Rugi")</f>
        <v>Untung</v>
      </c>
      <c r="L7725" s="107" t="str">
        <f t="array" ref="L7725">_xlfn.IFS(H7725&lt;100000,"Low",AND(H7725&gt;=100000,H7725&lt;250000),"Medium",H7725&gt;=250000,"High")</f>
        <v>Medium</v>
      </c>
      <c r="M7725" s="107" t="str">
        <f>IF(H7725&lt;100000,"Low",IF(AND(H7725&gt;=100000,H7725&lt;250000),"Medium","High"))</f>
        <v>Medium</v>
      </c>
    </row>
    <row r="7726" spans="1:13" x14ac:dyDescent="0.4">
      <c r="A7726" s="109" t="s">
        <v>6027</v>
      </c>
      <c r="B7726" s="109" t="s">
        <v>9016</v>
      </c>
      <c r="C7726" s="109" t="s">
        <v>100</v>
      </c>
      <c r="D7726" s="109" t="s">
        <v>104</v>
      </c>
      <c r="E7726" s="109" t="s">
        <v>6248</v>
      </c>
      <c r="F7726" s="109" t="s">
        <v>95</v>
      </c>
      <c r="G7726" s="109" t="s">
        <v>6017</v>
      </c>
      <c r="H7726" s="107">
        <v>87348</v>
      </c>
      <c r="I7726" s="109">
        <v>4</v>
      </c>
      <c r="J7726" s="108">
        <v>-113909</v>
      </c>
      <c r="K7726" s="107" t="str">
        <f>IF(J7726&gt;0,"Untung","Rugi")</f>
        <v>Rugi</v>
      </c>
      <c r="L7726" s="107" t="str">
        <f t="array" ref="L7726">_xlfn.IFS(H7726&lt;100000,"Low",AND(H7726&gt;=100000,H7726&lt;250000),"Medium",H7726&gt;=250000,"High")</f>
        <v>Low</v>
      </c>
      <c r="M7726" s="107" t="str">
        <f>IF(H7726&lt;100000,"Low",IF(AND(H7726&gt;=100000,H7726&lt;250000),"Medium","High"))</f>
        <v>Low</v>
      </c>
    </row>
    <row r="7727" spans="1:13" x14ac:dyDescent="0.4">
      <c r="A7727" s="109" t="s">
        <v>6027</v>
      </c>
      <c r="B7727" s="109" t="s">
        <v>9015</v>
      </c>
      <c r="C7727" s="109" t="s">
        <v>100</v>
      </c>
      <c r="D7727" s="109" t="s">
        <v>104</v>
      </c>
      <c r="E7727" s="109" t="s">
        <v>9014</v>
      </c>
      <c r="F7727" s="109" t="s">
        <v>95</v>
      </c>
      <c r="G7727" s="109" t="s">
        <v>6017</v>
      </c>
      <c r="H7727" s="107">
        <v>419447</v>
      </c>
      <c r="I7727" s="109">
        <v>8</v>
      </c>
      <c r="J7727" s="108">
        <v>375768</v>
      </c>
      <c r="K7727" s="107" t="str">
        <f>IF(J7727&gt;0,"Untung","Rugi")</f>
        <v>Untung</v>
      </c>
      <c r="L7727" s="107" t="str">
        <f t="array" ref="L7727">_xlfn.IFS(H7727&lt;100000,"Low",AND(H7727&gt;=100000,H7727&lt;250000),"Medium",H7727&gt;=250000,"High")</f>
        <v>High</v>
      </c>
      <c r="M7727" s="107" t="str">
        <f>IF(H7727&lt;100000,"Low",IF(AND(H7727&gt;=100000,H7727&lt;250000),"Medium","High"))</f>
        <v>High</v>
      </c>
    </row>
    <row r="7728" spans="1:13" x14ac:dyDescent="0.4">
      <c r="A7728" s="109" t="s">
        <v>6027</v>
      </c>
      <c r="B7728" s="109" t="s">
        <v>9013</v>
      </c>
      <c r="C7728" s="109" t="s">
        <v>100</v>
      </c>
      <c r="D7728" s="109" t="s">
        <v>96</v>
      </c>
      <c r="E7728" s="109" t="s">
        <v>6430</v>
      </c>
      <c r="F7728" s="109" t="s">
        <v>95</v>
      </c>
      <c r="G7728" s="109" t="s">
        <v>6017</v>
      </c>
      <c r="H7728" s="107">
        <v>256573</v>
      </c>
      <c r="I7728" s="109">
        <v>4</v>
      </c>
      <c r="J7728" s="108">
        <v>-109810</v>
      </c>
      <c r="K7728" s="107" t="str">
        <f>IF(J7728&gt;0,"Untung","Rugi")</f>
        <v>Rugi</v>
      </c>
      <c r="L7728" s="107" t="str">
        <f t="array" ref="L7728">_xlfn.IFS(H7728&lt;100000,"Low",AND(H7728&gt;=100000,H7728&lt;250000),"Medium",H7728&gt;=250000,"High")</f>
        <v>High</v>
      </c>
      <c r="M7728" s="107" t="str">
        <f>IF(H7728&lt;100000,"Low",IF(AND(H7728&gt;=100000,H7728&lt;250000),"Medium","High"))</f>
        <v>High</v>
      </c>
    </row>
    <row r="7729" spans="1:13" x14ac:dyDescent="0.4">
      <c r="A7729" s="109" t="s">
        <v>6016</v>
      </c>
      <c r="B7729" s="109" t="s">
        <v>9012</v>
      </c>
      <c r="C7729" s="109" t="s">
        <v>100</v>
      </c>
      <c r="D7729" s="109" t="s">
        <v>96</v>
      </c>
      <c r="E7729" s="109" t="s">
        <v>9011</v>
      </c>
      <c r="F7729" s="109" t="s">
        <v>99</v>
      </c>
      <c r="G7729" s="109" t="s">
        <v>6141</v>
      </c>
      <c r="H7729" s="107">
        <v>51822</v>
      </c>
      <c r="I7729" s="109">
        <v>3</v>
      </c>
      <c r="J7729" s="108">
        <v>356153</v>
      </c>
      <c r="K7729" s="107" t="str">
        <f>IF(J7729&gt;0,"Untung","Rugi")</f>
        <v>Untung</v>
      </c>
      <c r="L7729" s="107" t="str">
        <f t="array" ref="L7729">_xlfn.IFS(H7729&lt;100000,"Low",AND(H7729&gt;=100000,H7729&lt;250000),"Medium",H7729&gt;=250000,"High")</f>
        <v>Low</v>
      </c>
      <c r="M7729" s="107" t="str">
        <f>IF(H7729&lt;100000,"Low",IF(AND(H7729&gt;=100000,H7729&lt;250000),"Medium","High"))</f>
        <v>Low</v>
      </c>
    </row>
    <row r="7730" spans="1:13" x14ac:dyDescent="0.4">
      <c r="A7730" s="109" t="s">
        <v>6046</v>
      </c>
      <c r="B7730" s="109" t="s">
        <v>9010</v>
      </c>
      <c r="C7730" s="109" t="s">
        <v>100</v>
      </c>
      <c r="D7730" s="109" t="s">
        <v>96</v>
      </c>
      <c r="E7730" s="109" t="s">
        <v>6941</v>
      </c>
      <c r="F7730" s="109" t="s">
        <v>6021</v>
      </c>
      <c r="G7730" s="109" t="s">
        <v>6020</v>
      </c>
      <c r="H7730" s="107">
        <v>110216</v>
      </c>
      <c r="I7730" s="109">
        <v>1</v>
      </c>
      <c r="J7730" s="108">
        <v>-30139</v>
      </c>
      <c r="K7730" s="107" t="str">
        <f>IF(J7730&gt;0,"Untung","Rugi")</f>
        <v>Rugi</v>
      </c>
      <c r="L7730" s="107" t="str">
        <f t="array" ref="L7730">_xlfn.IFS(H7730&lt;100000,"Low",AND(H7730&gt;=100000,H7730&lt;250000),"Medium",H7730&gt;=250000,"High")</f>
        <v>Medium</v>
      </c>
      <c r="M7730" s="107" t="str">
        <f>IF(H7730&lt;100000,"Low",IF(AND(H7730&gt;=100000,H7730&lt;250000),"Medium","High"))</f>
        <v>Medium</v>
      </c>
    </row>
    <row r="7731" spans="1:13" x14ac:dyDescent="0.4">
      <c r="A7731" s="109" t="s">
        <v>6046</v>
      </c>
      <c r="B7731" s="109" t="s">
        <v>9008</v>
      </c>
      <c r="C7731" s="109" t="s">
        <v>100</v>
      </c>
      <c r="D7731" s="109" t="s">
        <v>96</v>
      </c>
      <c r="E7731" s="109" t="s">
        <v>9009</v>
      </c>
      <c r="F7731" s="109" t="s">
        <v>99</v>
      </c>
      <c r="G7731" s="109" t="s">
        <v>6109</v>
      </c>
      <c r="H7731" s="107">
        <v>409138</v>
      </c>
      <c r="I7731" s="109">
        <v>1</v>
      </c>
      <c r="J7731" s="108">
        <v>-184550</v>
      </c>
      <c r="K7731" s="107" t="str">
        <f>IF(J7731&gt;0,"Untung","Rugi")</f>
        <v>Rugi</v>
      </c>
      <c r="L7731" s="107" t="str">
        <f t="array" ref="L7731">_xlfn.IFS(H7731&lt;100000,"Low",AND(H7731&gt;=100000,H7731&lt;250000),"Medium",H7731&gt;=250000,"High")</f>
        <v>High</v>
      </c>
      <c r="M7731" s="107" t="str">
        <f>IF(H7731&lt;100000,"Low",IF(AND(H7731&gt;=100000,H7731&lt;250000),"Medium","High"))</f>
        <v>High</v>
      </c>
    </row>
    <row r="7732" spans="1:13" x14ac:dyDescent="0.4">
      <c r="A7732" s="109" t="s">
        <v>6046</v>
      </c>
      <c r="B7732" s="109" t="s">
        <v>9008</v>
      </c>
      <c r="C7732" s="109" t="s">
        <v>100</v>
      </c>
      <c r="D7732" s="109" t="s">
        <v>102</v>
      </c>
      <c r="E7732" s="109" t="s">
        <v>8100</v>
      </c>
      <c r="F7732" s="109" t="s">
        <v>6021</v>
      </c>
      <c r="G7732" s="109" t="s">
        <v>6020</v>
      </c>
      <c r="H7732" s="107">
        <v>235370</v>
      </c>
      <c r="I7732" s="109">
        <v>4</v>
      </c>
      <c r="J7732" s="108">
        <v>-194006</v>
      </c>
      <c r="K7732" s="107" t="str">
        <f>IF(J7732&gt;0,"Untung","Rugi")</f>
        <v>Rugi</v>
      </c>
      <c r="L7732" s="107" t="str">
        <f t="array" ref="L7732">_xlfn.IFS(H7732&lt;100000,"Low",AND(H7732&gt;=100000,H7732&lt;250000),"Medium",H7732&gt;=250000,"High")</f>
        <v>Medium</v>
      </c>
      <c r="M7732" s="107" t="str">
        <f>IF(H7732&lt;100000,"Low",IF(AND(H7732&gt;=100000,H7732&lt;250000),"Medium","High"))</f>
        <v>Medium</v>
      </c>
    </row>
    <row r="7733" spans="1:13" x14ac:dyDescent="0.4">
      <c r="A7733" s="109" t="s">
        <v>6016</v>
      </c>
      <c r="B7733" s="109" t="s">
        <v>9007</v>
      </c>
      <c r="C7733" s="109" t="s">
        <v>100</v>
      </c>
      <c r="D7733" s="109" t="s">
        <v>102</v>
      </c>
      <c r="E7733" s="109" t="s">
        <v>8045</v>
      </c>
      <c r="F7733" s="109" t="s">
        <v>6021</v>
      </c>
      <c r="G7733" s="109" t="s">
        <v>6031</v>
      </c>
      <c r="H7733" s="107">
        <v>126077</v>
      </c>
      <c r="I7733" s="109">
        <v>3</v>
      </c>
      <c r="J7733" s="108">
        <v>240027</v>
      </c>
      <c r="K7733" s="107" t="str">
        <f>IF(J7733&gt;0,"Untung","Rugi")</f>
        <v>Untung</v>
      </c>
      <c r="L7733" s="107" t="str">
        <f t="array" ref="L7733">_xlfn.IFS(H7733&lt;100000,"Low",AND(H7733&gt;=100000,H7733&lt;250000),"Medium",H7733&gt;=250000,"High")</f>
        <v>Medium</v>
      </c>
      <c r="M7733" s="107" t="str">
        <f>IF(H7733&lt;100000,"Low",IF(AND(H7733&gt;=100000,H7733&lt;250000),"Medium","High"))</f>
        <v>Medium</v>
      </c>
    </row>
    <row r="7734" spans="1:13" x14ac:dyDescent="0.4">
      <c r="A7734" s="109" t="s">
        <v>6016</v>
      </c>
      <c r="B7734" s="109" t="s">
        <v>9006</v>
      </c>
      <c r="C7734" s="109" t="s">
        <v>100</v>
      </c>
      <c r="D7734" s="109" t="s">
        <v>102</v>
      </c>
      <c r="E7734" s="109" t="s">
        <v>8263</v>
      </c>
      <c r="F7734" s="109" t="s">
        <v>95</v>
      </c>
      <c r="G7734" s="109" t="s">
        <v>6017</v>
      </c>
      <c r="H7734" s="107">
        <v>346398</v>
      </c>
      <c r="I7734" s="109">
        <v>2</v>
      </c>
      <c r="J7734" s="108">
        <v>-96904</v>
      </c>
      <c r="K7734" s="107" t="str">
        <f>IF(J7734&gt;0,"Untung","Rugi")</f>
        <v>Rugi</v>
      </c>
      <c r="L7734" s="107" t="str">
        <f t="array" ref="L7734">_xlfn.IFS(H7734&lt;100000,"Low",AND(H7734&gt;=100000,H7734&lt;250000),"Medium",H7734&gt;=250000,"High")</f>
        <v>High</v>
      </c>
      <c r="M7734" s="107" t="str">
        <f>IF(H7734&lt;100000,"Low",IF(AND(H7734&gt;=100000,H7734&lt;250000),"Medium","High"))</f>
        <v>High</v>
      </c>
    </row>
    <row r="7735" spans="1:13" x14ac:dyDescent="0.4">
      <c r="A7735" s="109" t="s">
        <v>6016</v>
      </c>
      <c r="B7735" s="109" t="s">
        <v>9005</v>
      </c>
      <c r="C7735" s="109" t="s">
        <v>100</v>
      </c>
      <c r="D7735" s="109" t="s">
        <v>102</v>
      </c>
      <c r="E7735" s="109" t="s">
        <v>9004</v>
      </c>
      <c r="F7735" s="109" t="s">
        <v>95</v>
      </c>
      <c r="G7735" s="109" t="s">
        <v>6052</v>
      </c>
      <c r="H7735" s="107">
        <v>298513</v>
      </c>
      <c r="I7735" s="109">
        <v>2</v>
      </c>
      <c r="J7735" s="108">
        <v>-225061</v>
      </c>
      <c r="K7735" s="107" t="str">
        <f>IF(J7735&gt;0,"Untung","Rugi")</f>
        <v>Rugi</v>
      </c>
      <c r="L7735" s="107" t="str">
        <f t="array" ref="L7735">_xlfn.IFS(H7735&lt;100000,"Low",AND(H7735&gt;=100000,H7735&lt;250000),"Medium",H7735&gt;=250000,"High")</f>
        <v>High</v>
      </c>
      <c r="M7735" s="107" t="str">
        <f>IF(H7735&lt;100000,"Low",IF(AND(H7735&gt;=100000,H7735&lt;250000),"Medium","High"))</f>
        <v>High</v>
      </c>
    </row>
    <row r="7736" spans="1:13" x14ac:dyDescent="0.4">
      <c r="A7736" s="109" t="s">
        <v>6016</v>
      </c>
      <c r="B7736" s="109" t="s">
        <v>9003</v>
      </c>
      <c r="C7736" s="109" t="s">
        <v>100</v>
      </c>
      <c r="D7736" s="109" t="s">
        <v>102</v>
      </c>
      <c r="E7736" s="109" t="s">
        <v>9002</v>
      </c>
      <c r="F7736" s="109" t="s">
        <v>99</v>
      </c>
      <c r="G7736" s="109" t="s">
        <v>6024</v>
      </c>
      <c r="H7736" s="107">
        <v>406131</v>
      </c>
      <c r="I7736" s="109">
        <v>3</v>
      </c>
      <c r="J7736" s="108">
        <v>209432</v>
      </c>
      <c r="K7736" s="107" t="str">
        <f>IF(J7736&gt;0,"Untung","Rugi")</f>
        <v>Untung</v>
      </c>
      <c r="L7736" s="107" t="str">
        <f t="array" ref="L7736">_xlfn.IFS(H7736&lt;100000,"Low",AND(H7736&gt;=100000,H7736&lt;250000),"Medium",H7736&gt;=250000,"High")</f>
        <v>High</v>
      </c>
      <c r="M7736" s="107" t="str">
        <f>IF(H7736&lt;100000,"Low",IF(AND(H7736&gt;=100000,H7736&lt;250000),"Medium","High"))</f>
        <v>High</v>
      </c>
    </row>
    <row r="7737" spans="1:13" x14ac:dyDescent="0.4">
      <c r="A7737" s="109" t="s">
        <v>6016</v>
      </c>
      <c r="B7737" s="109" t="s">
        <v>9001</v>
      </c>
      <c r="C7737" s="109" t="s">
        <v>100</v>
      </c>
      <c r="D7737" s="109" t="s">
        <v>102</v>
      </c>
      <c r="E7737" s="109" t="s">
        <v>6055</v>
      </c>
      <c r="F7737" s="109" t="s">
        <v>95</v>
      </c>
      <c r="G7737" s="109" t="s">
        <v>6052</v>
      </c>
      <c r="H7737" s="107">
        <v>222210</v>
      </c>
      <c r="I7737" s="109">
        <v>3</v>
      </c>
      <c r="J7737" s="108">
        <v>279724</v>
      </c>
      <c r="K7737" s="107" t="str">
        <f>IF(J7737&gt;0,"Untung","Rugi")</f>
        <v>Untung</v>
      </c>
      <c r="L7737" s="107" t="str">
        <f t="array" ref="L7737">_xlfn.IFS(H7737&lt;100000,"Low",AND(H7737&gt;=100000,H7737&lt;250000),"Medium",H7737&gt;=250000,"High")</f>
        <v>Medium</v>
      </c>
      <c r="M7737" s="107" t="str">
        <f>IF(H7737&lt;100000,"Low",IF(AND(H7737&gt;=100000,H7737&lt;250000),"Medium","High"))</f>
        <v>Medium</v>
      </c>
    </row>
    <row r="7738" spans="1:13" x14ac:dyDescent="0.4">
      <c r="A7738" s="109" t="s">
        <v>6016</v>
      </c>
      <c r="B7738" s="109" t="s">
        <v>9000</v>
      </c>
      <c r="C7738" s="109" t="s">
        <v>100</v>
      </c>
      <c r="D7738" s="109" t="s">
        <v>102</v>
      </c>
      <c r="E7738" s="109" t="s">
        <v>8999</v>
      </c>
      <c r="F7738" s="109" t="s">
        <v>95</v>
      </c>
      <c r="G7738" s="109" t="s">
        <v>6017</v>
      </c>
      <c r="H7738" s="107">
        <v>128664</v>
      </c>
      <c r="I7738" s="109">
        <v>3</v>
      </c>
      <c r="J7738" s="108">
        <v>181294</v>
      </c>
      <c r="K7738" s="107" t="str">
        <f>IF(J7738&gt;0,"Untung","Rugi")</f>
        <v>Untung</v>
      </c>
      <c r="L7738" s="107" t="str">
        <f t="array" ref="L7738">_xlfn.IFS(H7738&lt;100000,"Low",AND(H7738&gt;=100000,H7738&lt;250000),"Medium",H7738&gt;=250000,"High")</f>
        <v>Medium</v>
      </c>
      <c r="M7738" s="107" t="str">
        <f>IF(H7738&lt;100000,"Low",IF(AND(H7738&gt;=100000,H7738&lt;250000),"Medium","High"))</f>
        <v>Medium</v>
      </c>
    </row>
    <row r="7739" spans="1:13" x14ac:dyDescent="0.4">
      <c r="A7739" s="109" t="s">
        <v>6016</v>
      </c>
      <c r="B7739" s="109" t="s">
        <v>8998</v>
      </c>
      <c r="C7739" s="109" t="s">
        <v>1051</v>
      </c>
      <c r="D7739" s="109" t="s">
        <v>104</v>
      </c>
      <c r="E7739" s="109" t="s">
        <v>8997</v>
      </c>
      <c r="F7739" s="109" t="s">
        <v>6021</v>
      </c>
      <c r="G7739" s="109" t="s">
        <v>6020</v>
      </c>
      <c r="H7739" s="107">
        <v>43877</v>
      </c>
      <c r="I7739" s="109">
        <v>3</v>
      </c>
      <c r="J7739" s="108">
        <v>-105452</v>
      </c>
      <c r="K7739" s="107" t="str">
        <f>IF(J7739&gt;0,"Untung","Rugi")</f>
        <v>Rugi</v>
      </c>
      <c r="L7739" s="107" t="str">
        <f t="array" ref="L7739">_xlfn.IFS(H7739&lt;100000,"Low",AND(H7739&gt;=100000,H7739&lt;250000),"Medium",H7739&gt;=250000,"High")</f>
        <v>Low</v>
      </c>
      <c r="M7739" s="107" t="str">
        <f>IF(H7739&lt;100000,"Low",IF(AND(H7739&gt;=100000,H7739&lt;250000),"Medium","High"))</f>
        <v>Low</v>
      </c>
    </row>
    <row r="7740" spans="1:13" x14ac:dyDescent="0.4">
      <c r="A7740" s="109" t="s">
        <v>6016</v>
      </c>
      <c r="B7740" s="109" t="s">
        <v>8996</v>
      </c>
      <c r="C7740" s="109" t="s">
        <v>1051</v>
      </c>
      <c r="D7740" s="109" t="s">
        <v>104</v>
      </c>
      <c r="E7740" s="109" t="s">
        <v>8421</v>
      </c>
      <c r="F7740" s="109" t="s">
        <v>6021</v>
      </c>
      <c r="G7740" s="109" t="s">
        <v>6020</v>
      </c>
      <c r="H7740" s="107">
        <v>374558</v>
      </c>
      <c r="I7740" s="109">
        <v>3</v>
      </c>
      <c r="J7740" s="108">
        <v>-238162</v>
      </c>
      <c r="K7740" s="107" t="str">
        <f>IF(J7740&gt;0,"Untung","Rugi")</f>
        <v>Rugi</v>
      </c>
      <c r="L7740" s="107" t="str">
        <f t="array" ref="L7740">_xlfn.IFS(H7740&lt;100000,"Low",AND(H7740&gt;=100000,H7740&lt;250000),"Medium",H7740&gt;=250000,"High")</f>
        <v>High</v>
      </c>
      <c r="M7740" s="107" t="str">
        <f>IF(H7740&lt;100000,"Low",IF(AND(H7740&gt;=100000,H7740&lt;250000),"Medium","High"))</f>
        <v>High</v>
      </c>
    </row>
    <row r="7741" spans="1:13" x14ac:dyDescent="0.4">
      <c r="A7741" s="109" t="s">
        <v>6016</v>
      </c>
      <c r="B7741" s="109" t="s">
        <v>8996</v>
      </c>
      <c r="C7741" s="109" t="s">
        <v>1064</v>
      </c>
      <c r="D7741" s="109" t="s">
        <v>96</v>
      </c>
      <c r="E7741" s="109" t="s">
        <v>6911</v>
      </c>
      <c r="F7741" s="109" t="s">
        <v>95</v>
      </c>
      <c r="G7741" s="109" t="s">
        <v>6052</v>
      </c>
      <c r="H7741" s="107">
        <v>164426</v>
      </c>
      <c r="I7741" s="109">
        <v>1</v>
      </c>
      <c r="J7741" s="108">
        <v>81013</v>
      </c>
      <c r="K7741" s="107" t="str">
        <f>IF(J7741&gt;0,"Untung","Rugi")</f>
        <v>Untung</v>
      </c>
      <c r="L7741" s="107" t="str">
        <f t="array" ref="L7741">_xlfn.IFS(H7741&lt;100000,"Low",AND(H7741&gt;=100000,H7741&lt;250000),"Medium",H7741&gt;=250000,"High")</f>
        <v>Medium</v>
      </c>
      <c r="M7741" s="107" t="str">
        <f>IF(H7741&lt;100000,"Low",IF(AND(H7741&gt;=100000,H7741&lt;250000),"Medium","High"))</f>
        <v>Medium</v>
      </c>
    </row>
    <row r="7742" spans="1:13" x14ac:dyDescent="0.4">
      <c r="A7742" s="109" t="s">
        <v>6016</v>
      </c>
      <c r="B7742" s="109" t="s">
        <v>8995</v>
      </c>
      <c r="C7742" s="109" t="s">
        <v>1051</v>
      </c>
      <c r="D7742" s="109" t="s">
        <v>106</v>
      </c>
      <c r="E7742" s="109" t="s">
        <v>6670</v>
      </c>
      <c r="F7742" s="109" t="s">
        <v>95</v>
      </c>
      <c r="G7742" s="109" t="s">
        <v>6017</v>
      </c>
      <c r="H7742" s="107">
        <v>42907</v>
      </c>
      <c r="I7742" s="109">
        <v>2</v>
      </c>
      <c r="J7742" s="108">
        <v>434284</v>
      </c>
      <c r="K7742" s="107" t="str">
        <f>IF(J7742&gt;0,"Untung","Rugi")</f>
        <v>Untung</v>
      </c>
      <c r="L7742" s="107" t="str">
        <f t="array" ref="L7742">_xlfn.IFS(H7742&lt;100000,"Low",AND(H7742&gt;=100000,H7742&lt;250000),"Medium",H7742&gt;=250000,"High")</f>
        <v>Low</v>
      </c>
      <c r="M7742" s="107" t="str">
        <f>IF(H7742&lt;100000,"Low",IF(AND(H7742&gt;=100000,H7742&lt;250000),"Medium","High"))</f>
        <v>Low</v>
      </c>
    </row>
    <row r="7743" spans="1:13" x14ac:dyDescent="0.4">
      <c r="A7743" s="109" t="s">
        <v>6016</v>
      </c>
      <c r="B7743" s="109" t="s">
        <v>8994</v>
      </c>
      <c r="C7743" s="109" t="s">
        <v>1051</v>
      </c>
      <c r="D7743" s="109" t="s">
        <v>102</v>
      </c>
      <c r="E7743" s="109" t="s">
        <v>7593</v>
      </c>
      <c r="F7743" s="109" t="s">
        <v>95</v>
      </c>
      <c r="G7743" s="109" t="s">
        <v>6013</v>
      </c>
      <c r="H7743" s="107">
        <v>141099</v>
      </c>
      <c r="I7743" s="109">
        <v>4</v>
      </c>
      <c r="J7743" s="108">
        <v>408126</v>
      </c>
      <c r="K7743" s="107" t="str">
        <f>IF(J7743&gt;0,"Untung","Rugi")</f>
        <v>Untung</v>
      </c>
      <c r="L7743" s="107" t="str">
        <f t="array" ref="L7743">_xlfn.IFS(H7743&lt;100000,"Low",AND(H7743&gt;=100000,H7743&lt;250000),"Medium",H7743&gt;=250000,"High")</f>
        <v>Medium</v>
      </c>
      <c r="M7743" s="107" t="str">
        <f>IF(H7743&lt;100000,"Low",IF(AND(H7743&gt;=100000,H7743&lt;250000),"Medium","High"))</f>
        <v>Medium</v>
      </c>
    </row>
    <row r="7744" spans="1:13" x14ac:dyDescent="0.4">
      <c r="A7744" s="109" t="s">
        <v>6046</v>
      </c>
      <c r="B7744" s="109" t="s">
        <v>8993</v>
      </c>
      <c r="C7744" s="109" t="s">
        <v>1051</v>
      </c>
      <c r="D7744" s="109" t="s">
        <v>102</v>
      </c>
      <c r="E7744" s="109" t="s">
        <v>8992</v>
      </c>
      <c r="F7744" s="109" t="s">
        <v>99</v>
      </c>
      <c r="G7744" s="109" t="s">
        <v>6024</v>
      </c>
      <c r="H7744" s="107">
        <v>115609</v>
      </c>
      <c r="I7744" s="109">
        <v>5</v>
      </c>
      <c r="J7744" s="108">
        <v>176197</v>
      </c>
      <c r="K7744" s="107" t="str">
        <f>IF(J7744&gt;0,"Untung","Rugi")</f>
        <v>Untung</v>
      </c>
      <c r="L7744" s="107" t="str">
        <f t="array" ref="L7744">_xlfn.IFS(H7744&lt;100000,"Low",AND(H7744&gt;=100000,H7744&lt;250000),"Medium",H7744&gt;=250000,"High")</f>
        <v>Medium</v>
      </c>
      <c r="M7744" s="107" t="str">
        <f>IF(H7744&lt;100000,"Low",IF(AND(H7744&gt;=100000,H7744&lt;250000),"Medium","High"))</f>
        <v>Medium</v>
      </c>
    </row>
    <row r="7745" spans="1:13" x14ac:dyDescent="0.4">
      <c r="A7745" s="109" t="s">
        <v>6046</v>
      </c>
      <c r="B7745" s="109" t="s">
        <v>8991</v>
      </c>
      <c r="C7745" s="109" t="s">
        <v>100</v>
      </c>
      <c r="D7745" s="109" t="s">
        <v>106</v>
      </c>
      <c r="E7745" s="109" t="s">
        <v>8990</v>
      </c>
      <c r="F7745" s="109" t="s">
        <v>95</v>
      </c>
      <c r="G7745" s="109" t="s">
        <v>6057</v>
      </c>
      <c r="H7745" s="107">
        <v>338727</v>
      </c>
      <c r="I7745" s="109">
        <v>5</v>
      </c>
      <c r="J7745" s="108">
        <v>17651</v>
      </c>
      <c r="K7745" s="107" t="str">
        <f>IF(J7745&gt;0,"Untung","Rugi")</f>
        <v>Untung</v>
      </c>
      <c r="L7745" s="107" t="str">
        <f t="array" ref="L7745">_xlfn.IFS(H7745&lt;100000,"Low",AND(H7745&gt;=100000,H7745&lt;250000),"Medium",H7745&gt;=250000,"High")</f>
        <v>High</v>
      </c>
      <c r="M7745" s="107" t="str">
        <f>IF(H7745&lt;100000,"Low",IF(AND(H7745&gt;=100000,H7745&lt;250000),"Medium","High"))</f>
        <v>High</v>
      </c>
    </row>
    <row r="7746" spans="1:13" x14ac:dyDescent="0.4">
      <c r="A7746" s="109" t="s">
        <v>6027</v>
      </c>
      <c r="B7746" s="109" t="s">
        <v>8989</v>
      </c>
      <c r="C7746" s="109" t="s">
        <v>100</v>
      </c>
      <c r="D7746" s="109" t="s">
        <v>106</v>
      </c>
      <c r="E7746" s="109" t="s">
        <v>7185</v>
      </c>
      <c r="F7746" s="109" t="s">
        <v>95</v>
      </c>
      <c r="G7746" s="109" t="s">
        <v>6062</v>
      </c>
      <c r="H7746" s="107">
        <v>152116</v>
      </c>
      <c r="I7746" s="109">
        <v>3</v>
      </c>
      <c r="J7746" s="108">
        <v>398178</v>
      </c>
      <c r="K7746" s="107" t="str">
        <f>IF(J7746&gt;0,"Untung","Rugi")</f>
        <v>Untung</v>
      </c>
      <c r="L7746" s="107" t="str">
        <f t="array" ref="L7746">_xlfn.IFS(H7746&lt;100000,"Low",AND(H7746&gt;=100000,H7746&lt;250000),"Medium",H7746&gt;=250000,"High")</f>
        <v>Medium</v>
      </c>
      <c r="M7746" s="107" t="str">
        <f>IF(H7746&lt;100000,"Low",IF(AND(H7746&gt;=100000,H7746&lt;250000),"Medium","High"))</f>
        <v>Medium</v>
      </c>
    </row>
    <row r="7747" spans="1:13" x14ac:dyDescent="0.4">
      <c r="A7747" s="109" t="s">
        <v>6027</v>
      </c>
      <c r="B7747" s="109" t="s">
        <v>8988</v>
      </c>
      <c r="C7747" s="109" t="s">
        <v>1051</v>
      </c>
      <c r="D7747" s="109" t="s">
        <v>96</v>
      </c>
      <c r="E7747" s="109" t="s">
        <v>8987</v>
      </c>
      <c r="F7747" s="109" t="s">
        <v>95</v>
      </c>
      <c r="G7747" s="109" t="s">
        <v>6052</v>
      </c>
      <c r="H7747" s="107">
        <v>320278</v>
      </c>
      <c r="I7747" s="109">
        <v>5</v>
      </c>
      <c r="J7747" s="108">
        <v>-155965</v>
      </c>
      <c r="K7747" s="107" t="str">
        <f>IF(J7747&gt;0,"Untung","Rugi")</f>
        <v>Rugi</v>
      </c>
      <c r="L7747" s="107" t="str">
        <f t="array" ref="L7747">_xlfn.IFS(H7747&lt;100000,"Low",AND(H7747&gt;=100000,H7747&lt;250000),"Medium",H7747&gt;=250000,"High")</f>
        <v>High</v>
      </c>
      <c r="M7747" s="107" t="str">
        <f>IF(H7747&lt;100000,"Low",IF(AND(H7747&gt;=100000,H7747&lt;250000),"Medium","High"))</f>
        <v>High</v>
      </c>
    </row>
    <row r="7748" spans="1:13" x14ac:dyDescent="0.4">
      <c r="A7748" s="109" t="s">
        <v>6046</v>
      </c>
      <c r="B7748" s="109" t="s">
        <v>8986</v>
      </c>
      <c r="C7748" s="109" t="s">
        <v>1051</v>
      </c>
      <c r="D7748" s="109" t="s">
        <v>102</v>
      </c>
      <c r="E7748" s="109" t="s">
        <v>8902</v>
      </c>
      <c r="F7748" s="109" t="s">
        <v>6021</v>
      </c>
      <c r="G7748" s="109" t="s">
        <v>6020</v>
      </c>
      <c r="H7748" s="107">
        <v>149777</v>
      </c>
      <c r="I7748" s="109">
        <v>5</v>
      </c>
      <c r="J7748" s="108">
        <v>197435</v>
      </c>
      <c r="K7748" s="107" t="str">
        <f>IF(J7748&gt;0,"Untung","Rugi")</f>
        <v>Untung</v>
      </c>
      <c r="L7748" s="107" t="str">
        <f t="array" ref="L7748">_xlfn.IFS(H7748&lt;100000,"Low",AND(H7748&gt;=100000,H7748&lt;250000),"Medium",H7748&gt;=250000,"High")</f>
        <v>Medium</v>
      </c>
      <c r="M7748" s="107" t="str">
        <f>IF(H7748&lt;100000,"Low",IF(AND(H7748&gt;=100000,H7748&lt;250000),"Medium","High"))</f>
        <v>Medium</v>
      </c>
    </row>
    <row r="7749" spans="1:13" x14ac:dyDescent="0.4">
      <c r="A7749" s="109" t="s">
        <v>6027</v>
      </c>
      <c r="B7749" s="109" t="s">
        <v>8985</v>
      </c>
      <c r="C7749" s="109" t="s">
        <v>1064</v>
      </c>
      <c r="D7749" s="109" t="s">
        <v>106</v>
      </c>
      <c r="E7749" s="109" t="s">
        <v>8163</v>
      </c>
      <c r="F7749" s="109" t="s">
        <v>95</v>
      </c>
      <c r="G7749" s="109" t="s">
        <v>6039</v>
      </c>
      <c r="H7749" s="107">
        <v>105613</v>
      </c>
      <c r="I7749" s="109">
        <v>4</v>
      </c>
      <c r="J7749" s="108">
        <v>387558</v>
      </c>
      <c r="K7749" s="107" t="str">
        <f>IF(J7749&gt;0,"Untung","Rugi")</f>
        <v>Untung</v>
      </c>
      <c r="L7749" s="107" t="str">
        <f t="array" ref="L7749">_xlfn.IFS(H7749&lt;100000,"Low",AND(H7749&gt;=100000,H7749&lt;250000),"Medium",H7749&gt;=250000,"High")</f>
        <v>Medium</v>
      </c>
      <c r="M7749" s="107" t="str">
        <f>IF(H7749&lt;100000,"Low",IF(AND(H7749&gt;=100000,H7749&lt;250000),"Medium","High"))</f>
        <v>Medium</v>
      </c>
    </row>
    <row r="7750" spans="1:13" x14ac:dyDescent="0.4">
      <c r="A7750" s="109" t="s">
        <v>6016</v>
      </c>
      <c r="B7750" s="109" t="s">
        <v>8984</v>
      </c>
      <c r="C7750" s="109" t="s">
        <v>1064</v>
      </c>
      <c r="D7750" s="109" t="s">
        <v>106</v>
      </c>
      <c r="E7750" s="109" t="s">
        <v>8983</v>
      </c>
      <c r="F7750" s="109" t="s">
        <v>95</v>
      </c>
      <c r="G7750" s="109" t="s">
        <v>6039</v>
      </c>
      <c r="H7750" s="107">
        <v>150514</v>
      </c>
      <c r="I7750" s="109">
        <v>3</v>
      </c>
      <c r="J7750" s="108">
        <v>77383</v>
      </c>
      <c r="K7750" s="107" t="str">
        <f>IF(J7750&gt;0,"Untung","Rugi")</f>
        <v>Untung</v>
      </c>
      <c r="L7750" s="107" t="str">
        <f t="array" ref="L7750">_xlfn.IFS(H7750&lt;100000,"Low",AND(H7750&gt;=100000,H7750&lt;250000),"Medium",H7750&gt;=250000,"High")</f>
        <v>Medium</v>
      </c>
      <c r="M7750" s="107" t="str">
        <f>IF(H7750&lt;100000,"Low",IF(AND(H7750&gt;=100000,H7750&lt;250000),"Medium","High"))</f>
        <v>Medium</v>
      </c>
    </row>
    <row r="7751" spans="1:13" x14ac:dyDescent="0.4">
      <c r="A7751" s="109" t="s">
        <v>6016</v>
      </c>
      <c r="B7751" s="109" t="s">
        <v>8982</v>
      </c>
      <c r="C7751" s="109" t="s">
        <v>1064</v>
      </c>
      <c r="D7751" s="109" t="s">
        <v>106</v>
      </c>
      <c r="E7751" s="109" t="s">
        <v>8845</v>
      </c>
      <c r="F7751" s="109" t="s">
        <v>95</v>
      </c>
      <c r="G7751" s="109" t="s">
        <v>6116</v>
      </c>
      <c r="H7751" s="107">
        <v>365581</v>
      </c>
      <c r="I7751" s="109">
        <v>1</v>
      </c>
      <c r="J7751" s="108">
        <v>-107321</v>
      </c>
      <c r="K7751" s="107" t="str">
        <f>IF(J7751&gt;0,"Untung","Rugi")</f>
        <v>Rugi</v>
      </c>
      <c r="L7751" s="107" t="str">
        <f t="array" ref="L7751">_xlfn.IFS(H7751&lt;100000,"Low",AND(H7751&gt;=100000,H7751&lt;250000),"Medium",H7751&gt;=250000,"High")</f>
        <v>High</v>
      </c>
      <c r="M7751" s="107" t="str">
        <f>IF(H7751&lt;100000,"Low",IF(AND(H7751&gt;=100000,H7751&lt;250000),"Medium","High"))</f>
        <v>High</v>
      </c>
    </row>
    <row r="7752" spans="1:13" x14ac:dyDescent="0.4">
      <c r="A7752" s="109" t="s">
        <v>6016</v>
      </c>
      <c r="B7752" s="109" t="s">
        <v>8981</v>
      </c>
      <c r="C7752" s="109" t="s">
        <v>1064</v>
      </c>
      <c r="D7752" s="109" t="s">
        <v>106</v>
      </c>
      <c r="E7752" s="109" t="s">
        <v>6798</v>
      </c>
      <c r="F7752" s="109" t="s">
        <v>6021</v>
      </c>
      <c r="G7752" s="109" t="s">
        <v>6031</v>
      </c>
      <c r="H7752" s="107">
        <v>39140</v>
      </c>
      <c r="I7752" s="109">
        <v>2</v>
      </c>
      <c r="J7752" s="108">
        <v>251990</v>
      </c>
      <c r="K7752" s="107" t="str">
        <f>IF(J7752&gt;0,"Untung","Rugi")</f>
        <v>Untung</v>
      </c>
      <c r="L7752" s="107" t="str">
        <f t="array" ref="L7752">_xlfn.IFS(H7752&lt;100000,"Low",AND(H7752&gt;=100000,H7752&lt;250000),"Medium",H7752&gt;=250000,"High")</f>
        <v>Low</v>
      </c>
      <c r="M7752" s="107" t="str">
        <f>IF(H7752&lt;100000,"Low",IF(AND(H7752&gt;=100000,H7752&lt;250000),"Medium","High"))</f>
        <v>Low</v>
      </c>
    </row>
    <row r="7753" spans="1:13" x14ac:dyDescent="0.4">
      <c r="A7753" s="109" t="s">
        <v>6016</v>
      </c>
      <c r="B7753" s="109" t="s">
        <v>8980</v>
      </c>
      <c r="C7753" s="109" t="s">
        <v>1051</v>
      </c>
      <c r="D7753" s="109" t="s">
        <v>104</v>
      </c>
      <c r="E7753" s="109" t="s">
        <v>8554</v>
      </c>
      <c r="F7753" s="109" t="s">
        <v>95</v>
      </c>
      <c r="G7753" s="109" t="s">
        <v>6052</v>
      </c>
      <c r="H7753" s="107">
        <v>148947</v>
      </c>
      <c r="I7753" s="109">
        <v>4</v>
      </c>
      <c r="J7753" s="108">
        <v>-118423</v>
      </c>
      <c r="K7753" s="107" t="str">
        <f>IF(J7753&gt;0,"Untung","Rugi")</f>
        <v>Rugi</v>
      </c>
      <c r="L7753" s="107" t="str">
        <f t="array" ref="L7753">_xlfn.IFS(H7753&lt;100000,"Low",AND(H7753&gt;=100000,H7753&lt;250000),"Medium",H7753&gt;=250000,"High")</f>
        <v>Medium</v>
      </c>
      <c r="M7753" s="107" t="str">
        <f>IF(H7753&lt;100000,"Low",IF(AND(H7753&gt;=100000,H7753&lt;250000),"Medium","High"))</f>
        <v>Medium</v>
      </c>
    </row>
    <row r="7754" spans="1:13" x14ac:dyDescent="0.4">
      <c r="A7754" s="109" t="s">
        <v>6046</v>
      </c>
      <c r="B7754" s="109" t="s">
        <v>8979</v>
      </c>
      <c r="C7754" s="109" t="s">
        <v>1051</v>
      </c>
      <c r="D7754" s="109" t="s">
        <v>96</v>
      </c>
      <c r="E7754" s="109" t="s">
        <v>7829</v>
      </c>
      <c r="F7754" s="109" t="s">
        <v>95</v>
      </c>
      <c r="G7754" s="109" t="s">
        <v>6052</v>
      </c>
      <c r="H7754" s="107">
        <v>10525</v>
      </c>
      <c r="I7754" s="109">
        <v>3</v>
      </c>
      <c r="J7754" s="108">
        <v>-28402</v>
      </c>
      <c r="K7754" s="107" t="str">
        <f>IF(J7754&gt;0,"Untung","Rugi")</f>
        <v>Rugi</v>
      </c>
      <c r="L7754" s="107" t="str">
        <f t="array" ref="L7754">_xlfn.IFS(H7754&lt;100000,"Low",AND(H7754&gt;=100000,H7754&lt;250000),"Medium",H7754&gt;=250000,"High")</f>
        <v>Low</v>
      </c>
      <c r="M7754" s="107" t="str">
        <f>IF(H7754&lt;100000,"Low",IF(AND(H7754&gt;=100000,H7754&lt;250000),"Medium","High"))</f>
        <v>Low</v>
      </c>
    </row>
    <row r="7755" spans="1:13" x14ac:dyDescent="0.4">
      <c r="A7755" s="109" t="s">
        <v>6027</v>
      </c>
      <c r="B7755" s="109" t="s">
        <v>8978</v>
      </c>
      <c r="C7755" s="109" t="s">
        <v>1051</v>
      </c>
      <c r="D7755" s="109" t="s">
        <v>96</v>
      </c>
      <c r="E7755" s="109" t="s">
        <v>8977</v>
      </c>
      <c r="F7755" s="109" t="s">
        <v>99</v>
      </c>
      <c r="G7755" s="109" t="s">
        <v>6141</v>
      </c>
      <c r="H7755" s="107">
        <v>362905</v>
      </c>
      <c r="I7755" s="109">
        <v>6</v>
      </c>
      <c r="J7755" s="108">
        <v>-19137</v>
      </c>
      <c r="K7755" s="107" t="str">
        <f>IF(J7755&gt;0,"Untung","Rugi")</f>
        <v>Rugi</v>
      </c>
      <c r="L7755" s="107" t="str">
        <f t="array" ref="L7755">_xlfn.IFS(H7755&lt;100000,"Low",AND(H7755&gt;=100000,H7755&lt;250000),"Medium",H7755&gt;=250000,"High")</f>
        <v>High</v>
      </c>
      <c r="M7755" s="107" t="str">
        <f>IF(H7755&lt;100000,"Low",IF(AND(H7755&gt;=100000,H7755&lt;250000),"Medium","High"))</f>
        <v>High</v>
      </c>
    </row>
    <row r="7756" spans="1:13" x14ac:dyDescent="0.4">
      <c r="A7756" s="109" t="s">
        <v>6027</v>
      </c>
      <c r="B7756" s="109" t="s">
        <v>8976</v>
      </c>
      <c r="C7756" s="109" t="s">
        <v>1051</v>
      </c>
      <c r="D7756" s="109" t="s">
        <v>96</v>
      </c>
      <c r="E7756" s="109" t="s">
        <v>8792</v>
      </c>
      <c r="F7756" s="109" t="s">
        <v>95</v>
      </c>
      <c r="G7756" s="109" t="s">
        <v>6052</v>
      </c>
      <c r="H7756" s="107">
        <v>168193</v>
      </c>
      <c r="I7756" s="109">
        <v>6</v>
      </c>
      <c r="J7756" s="108">
        <v>185157</v>
      </c>
      <c r="K7756" s="107" t="str">
        <f>IF(J7756&gt;0,"Untung","Rugi")</f>
        <v>Untung</v>
      </c>
      <c r="L7756" s="107" t="str">
        <f t="array" ref="L7756">_xlfn.IFS(H7756&lt;100000,"Low",AND(H7756&gt;=100000,H7756&lt;250000),"Medium",H7756&gt;=250000,"High")</f>
        <v>Medium</v>
      </c>
      <c r="M7756" s="107" t="str">
        <f>IF(H7756&lt;100000,"Low",IF(AND(H7756&gt;=100000,H7756&lt;250000),"Medium","High"))</f>
        <v>Medium</v>
      </c>
    </row>
    <row r="7757" spans="1:13" x14ac:dyDescent="0.4">
      <c r="A7757" s="109" t="s">
        <v>6027</v>
      </c>
      <c r="B7757" s="109" t="s">
        <v>8975</v>
      </c>
      <c r="C7757" s="109" t="s">
        <v>1064</v>
      </c>
      <c r="D7757" s="109" t="s">
        <v>96</v>
      </c>
      <c r="E7757" s="109" t="s">
        <v>6263</v>
      </c>
      <c r="F7757" s="109" t="s">
        <v>6021</v>
      </c>
      <c r="G7757" s="109" t="s">
        <v>6031</v>
      </c>
      <c r="H7757" s="107">
        <v>228150</v>
      </c>
      <c r="I7757" s="109">
        <v>5</v>
      </c>
      <c r="J7757" s="108">
        <v>9570</v>
      </c>
      <c r="K7757" s="107" t="str">
        <f>IF(J7757&gt;0,"Untung","Rugi")</f>
        <v>Untung</v>
      </c>
      <c r="L7757" s="107" t="str">
        <f t="array" ref="L7757">_xlfn.IFS(H7757&lt;100000,"Low",AND(H7757&gt;=100000,H7757&lt;250000),"Medium",H7757&gt;=250000,"High")</f>
        <v>Medium</v>
      </c>
      <c r="M7757" s="107" t="str">
        <f>IF(H7757&lt;100000,"Low",IF(AND(H7757&gt;=100000,H7757&lt;250000),"Medium","High"))</f>
        <v>Medium</v>
      </c>
    </row>
    <row r="7758" spans="1:13" x14ac:dyDescent="0.4">
      <c r="A7758" s="109" t="s">
        <v>6046</v>
      </c>
      <c r="B7758" s="109" t="s">
        <v>8974</v>
      </c>
      <c r="C7758" s="109" t="s">
        <v>1064</v>
      </c>
      <c r="D7758" s="109" t="s">
        <v>96</v>
      </c>
      <c r="E7758" s="109" t="s">
        <v>7033</v>
      </c>
      <c r="F7758" s="109" t="s">
        <v>99</v>
      </c>
      <c r="G7758" s="109" t="s">
        <v>6049</v>
      </c>
      <c r="H7758" s="107">
        <v>437304</v>
      </c>
      <c r="I7758" s="109">
        <v>12</v>
      </c>
      <c r="J7758" s="108">
        <v>212982</v>
      </c>
      <c r="K7758" s="107" t="str">
        <f>IF(J7758&gt;0,"Untung","Rugi")</f>
        <v>Untung</v>
      </c>
      <c r="L7758" s="107" t="str">
        <f t="array" ref="L7758">_xlfn.IFS(H7758&lt;100000,"Low",AND(H7758&gt;=100000,H7758&lt;250000),"Medium",H7758&gt;=250000,"High")</f>
        <v>High</v>
      </c>
      <c r="M7758" s="107" t="str">
        <f>IF(H7758&lt;100000,"Low",IF(AND(H7758&gt;=100000,H7758&lt;250000),"Medium","High"))</f>
        <v>High</v>
      </c>
    </row>
    <row r="7759" spans="1:13" x14ac:dyDescent="0.4">
      <c r="A7759" s="109" t="s">
        <v>6046</v>
      </c>
      <c r="B7759" s="109" t="s">
        <v>8973</v>
      </c>
      <c r="C7759" s="109" t="s">
        <v>100</v>
      </c>
      <c r="D7759" s="109" t="s">
        <v>96</v>
      </c>
      <c r="E7759" s="109" t="s">
        <v>8972</v>
      </c>
      <c r="F7759" s="109" t="s">
        <v>99</v>
      </c>
      <c r="G7759" s="109" t="s">
        <v>6024</v>
      </c>
      <c r="H7759" s="107">
        <v>77029</v>
      </c>
      <c r="I7759" s="109">
        <v>7</v>
      </c>
      <c r="J7759" s="108">
        <v>278226</v>
      </c>
      <c r="K7759" s="107" t="str">
        <f>IF(J7759&gt;0,"Untung","Rugi")</f>
        <v>Untung</v>
      </c>
      <c r="L7759" s="107" t="str">
        <f t="array" ref="L7759">_xlfn.IFS(H7759&lt;100000,"Low",AND(H7759&gt;=100000,H7759&lt;250000),"Medium",H7759&gt;=250000,"High")</f>
        <v>Low</v>
      </c>
      <c r="M7759" s="107" t="str">
        <f>IF(H7759&lt;100000,"Low",IF(AND(H7759&gt;=100000,H7759&lt;250000),"Medium","High"))</f>
        <v>Low</v>
      </c>
    </row>
    <row r="7760" spans="1:13" x14ac:dyDescent="0.4">
      <c r="A7760" s="109" t="s">
        <v>6046</v>
      </c>
      <c r="B7760" s="109" t="s">
        <v>8971</v>
      </c>
      <c r="C7760" s="109" t="s">
        <v>100</v>
      </c>
      <c r="D7760" s="109" t="s">
        <v>96</v>
      </c>
      <c r="E7760" s="109" t="s">
        <v>8970</v>
      </c>
      <c r="F7760" s="109" t="s">
        <v>95</v>
      </c>
      <c r="G7760" s="109" t="s">
        <v>6013</v>
      </c>
      <c r="H7760" s="107">
        <v>30060</v>
      </c>
      <c r="I7760" s="109">
        <v>4</v>
      </c>
      <c r="J7760" s="108">
        <v>269139</v>
      </c>
      <c r="K7760" s="107" t="str">
        <f>IF(J7760&gt;0,"Untung","Rugi")</f>
        <v>Untung</v>
      </c>
      <c r="L7760" s="107" t="str">
        <f t="array" ref="L7760">_xlfn.IFS(H7760&lt;100000,"Low",AND(H7760&gt;=100000,H7760&lt;250000),"Medium",H7760&gt;=250000,"High")</f>
        <v>Low</v>
      </c>
      <c r="M7760" s="107" t="str">
        <f>IF(H7760&lt;100000,"Low",IF(AND(H7760&gt;=100000,H7760&lt;250000),"Medium","High"))</f>
        <v>Low</v>
      </c>
    </row>
    <row r="7761" spans="1:13" x14ac:dyDescent="0.4">
      <c r="A7761" s="109" t="s">
        <v>6046</v>
      </c>
      <c r="B7761" s="109" t="s">
        <v>8969</v>
      </c>
      <c r="C7761" s="109" t="s">
        <v>1051</v>
      </c>
      <c r="D7761" s="109" t="s">
        <v>106</v>
      </c>
      <c r="E7761" s="109" t="s">
        <v>8968</v>
      </c>
      <c r="F7761" s="109" t="s">
        <v>6021</v>
      </c>
      <c r="G7761" s="109" t="s">
        <v>6020</v>
      </c>
      <c r="H7761" s="107">
        <v>306130</v>
      </c>
      <c r="I7761" s="109">
        <v>4</v>
      </c>
      <c r="J7761" s="108">
        <v>106269</v>
      </c>
      <c r="K7761" s="107" t="str">
        <f>IF(J7761&gt;0,"Untung","Rugi")</f>
        <v>Untung</v>
      </c>
      <c r="L7761" s="107" t="str">
        <f t="array" ref="L7761">_xlfn.IFS(H7761&lt;100000,"Low",AND(H7761&gt;=100000,H7761&lt;250000),"Medium",H7761&gt;=250000,"High")</f>
        <v>High</v>
      </c>
      <c r="M7761" s="107" t="str">
        <f>IF(H7761&lt;100000,"Low",IF(AND(H7761&gt;=100000,H7761&lt;250000),"Medium","High"))</f>
        <v>High</v>
      </c>
    </row>
    <row r="7762" spans="1:13" x14ac:dyDescent="0.4">
      <c r="A7762" s="109" t="s">
        <v>6016</v>
      </c>
      <c r="B7762" s="109" t="s">
        <v>8967</v>
      </c>
      <c r="C7762" s="109" t="s">
        <v>1051</v>
      </c>
      <c r="D7762" s="109" t="s">
        <v>96</v>
      </c>
      <c r="E7762" s="109" t="s">
        <v>7429</v>
      </c>
      <c r="F7762" s="109" t="s">
        <v>6021</v>
      </c>
      <c r="G7762" s="109" t="s">
        <v>6031</v>
      </c>
      <c r="H7762" s="107">
        <v>104253</v>
      </c>
      <c r="I7762" s="109">
        <v>6</v>
      </c>
      <c r="J7762" s="108">
        <v>356655</v>
      </c>
      <c r="K7762" s="107" t="str">
        <f>IF(J7762&gt;0,"Untung","Rugi")</f>
        <v>Untung</v>
      </c>
      <c r="L7762" s="107" t="str">
        <f t="array" ref="L7762">_xlfn.IFS(H7762&lt;100000,"Low",AND(H7762&gt;=100000,H7762&lt;250000),"Medium",H7762&gt;=250000,"High")</f>
        <v>Medium</v>
      </c>
      <c r="M7762" s="107" t="str">
        <f>IF(H7762&lt;100000,"Low",IF(AND(H7762&gt;=100000,H7762&lt;250000),"Medium","High"))</f>
        <v>Medium</v>
      </c>
    </row>
    <row r="7763" spans="1:13" x14ac:dyDescent="0.4">
      <c r="A7763" s="109" t="s">
        <v>6046</v>
      </c>
      <c r="B7763" s="109" t="s">
        <v>8966</v>
      </c>
      <c r="C7763" s="109" t="s">
        <v>1051</v>
      </c>
      <c r="D7763" s="109" t="s">
        <v>96</v>
      </c>
      <c r="E7763" s="109" t="s">
        <v>8965</v>
      </c>
      <c r="F7763" s="109" t="s">
        <v>95</v>
      </c>
      <c r="G7763" s="109" t="s">
        <v>6036</v>
      </c>
      <c r="H7763" s="107">
        <v>297264</v>
      </c>
      <c r="I7763" s="109">
        <v>7</v>
      </c>
      <c r="J7763" s="108">
        <v>-245415</v>
      </c>
      <c r="K7763" s="107" t="str">
        <f>IF(J7763&gt;0,"Untung","Rugi")</f>
        <v>Rugi</v>
      </c>
      <c r="L7763" s="107" t="str">
        <f t="array" ref="L7763">_xlfn.IFS(H7763&lt;100000,"Low",AND(H7763&gt;=100000,H7763&lt;250000),"Medium",H7763&gt;=250000,"High")</f>
        <v>High</v>
      </c>
      <c r="M7763" s="107" t="str">
        <f>IF(H7763&lt;100000,"Low",IF(AND(H7763&gt;=100000,H7763&lt;250000),"Medium","High"))</f>
        <v>High</v>
      </c>
    </row>
    <row r="7764" spans="1:13" x14ac:dyDescent="0.4">
      <c r="A7764" s="109" t="s">
        <v>6046</v>
      </c>
      <c r="B7764" s="109" t="s">
        <v>8964</v>
      </c>
      <c r="C7764" s="109" t="s">
        <v>1051</v>
      </c>
      <c r="D7764" s="109" t="s">
        <v>102</v>
      </c>
      <c r="E7764" s="109" t="s">
        <v>6422</v>
      </c>
      <c r="F7764" s="109" t="s">
        <v>6021</v>
      </c>
      <c r="G7764" s="109" t="s">
        <v>6020</v>
      </c>
      <c r="H7764" s="107">
        <v>153470</v>
      </c>
      <c r="I7764" s="109">
        <v>2</v>
      </c>
      <c r="J7764" s="108">
        <v>400634</v>
      </c>
      <c r="K7764" s="107" t="str">
        <f>IF(J7764&gt;0,"Untung","Rugi")</f>
        <v>Untung</v>
      </c>
      <c r="L7764" s="107" t="str">
        <f t="array" ref="L7764">_xlfn.IFS(H7764&lt;100000,"Low",AND(H7764&gt;=100000,H7764&lt;250000),"Medium",H7764&gt;=250000,"High")</f>
        <v>Medium</v>
      </c>
      <c r="M7764" s="107" t="str">
        <f>IF(H7764&lt;100000,"Low",IF(AND(H7764&gt;=100000,H7764&lt;250000),"Medium","High"))</f>
        <v>Medium</v>
      </c>
    </row>
    <row r="7765" spans="1:13" x14ac:dyDescent="0.4">
      <c r="A7765" s="109" t="s">
        <v>6046</v>
      </c>
      <c r="B7765" s="109" t="s">
        <v>8958</v>
      </c>
      <c r="C7765" s="109" t="s">
        <v>1051</v>
      </c>
      <c r="D7765" s="109" t="s">
        <v>102</v>
      </c>
      <c r="E7765" s="109" t="s">
        <v>8194</v>
      </c>
      <c r="F7765" s="109" t="s">
        <v>99</v>
      </c>
      <c r="G7765" s="109" t="s">
        <v>6024</v>
      </c>
      <c r="H7765" s="107">
        <v>311078</v>
      </c>
      <c r="I7765" s="109">
        <v>3</v>
      </c>
      <c r="J7765" s="108">
        <v>19430</v>
      </c>
      <c r="K7765" s="107" t="str">
        <f>IF(J7765&gt;0,"Untung","Rugi")</f>
        <v>Untung</v>
      </c>
      <c r="L7765" s="107" t="str">
        <f t="array" ref="L7765">_xlfn.IFS(H7765&lt;100000,"Low",AND(H7765&gt;=100000,H7765&lt;250000),"Medium",H7765&gt;=250000,"High")</f>
        <v>High</v>
      </c>
      <c r="M7765" s="107" t="str">
        <f>IF(H7765&lt;100000,"Low",IF(AND(H7765&gt;=100000,H7765&lt;250000),"Medium","High"))</f>
        <v>High</v>
      </c>
    </row>
    <row r="7766" spans="1:13" x14ac:dyDescent="0.4">
      <c r="A7766" s="109" t="s">
        <v>6046</v>
      </c>
      <c r="B7766" s="109" t="s">
        <v>8963</v>
      </c>
      <c r="C7766" s="109" t="s">
        <v>1051</v>
      </c>
      <c r="D7766" s="109" t="s">
        <v>102</v>
      </c>
      <c r="E7766" s="109" t="s">
        <v>7627</v>
      </c>
      <c r="F7766" s="109" t="s">
        <v>99</v>
      </c>
      <c r="G7766" s="109" t="s">
        <v>6024</v>
      </c>
      <c r="H7766" s="107">
        <v>384885</v>
      </c>
      <c r="I7766" s="109">
        <v>2</v>
      </c>
      <c r="J7766" s="108">
        <v>72522</v>
      </c>
      <c r="K7766" s="107" t="str">
        <f>IF(J7766&gt;0,"Untung","Rugi")</f>
        <v>Untung</v>
      </c>
      <c r="L7766" s="107" t="str">
        <f t="array" ref="L7766">_xlfn.IFS(H7766&lt;100000,"Low",AND(H7766&gt;=100000,H7766&lt;250000),"Medium",H7766&gt;=250000,"High")</f>
        <v>High</v>
      </c>
      <c r="M7766" s="107" t="str">
        <f>IF(H7766&lt;100000,"Low",IF(AND(H7766&gt;=100000,H7766&lt;250000),"Medium","High"))</f>
        <v>High</v>
      </c>
    </row>
    <row r="7767" spans="1:13" x14ac:dyDescent="0.4">
      <c r="A7767" s="109" t="s">
        <v>6046</v>
      </c>
      <c r="B7767" s="109" t="s">
        <v>8963</v>
      </c>
      <c r="C7767" s="109" t="s">
        <v>1051</v>
      </c>
      <c r="D7767" s="109" t="s">
        <v>96</v>
      </c>
      <c r="E7767" s="109" t="s">
        <v>8962</v>
      </c>
      <c r="F7767" s="109" t="s">
        <v>95</v>
      </c>
      <c r="G7767" s="109" t="s">
        <v>6057</v>
      </c>
      <c r="H7767" s="107">
        <v>365766</v>
      </c>
      <c r="I7767" s="109">
        <v>12</v>
      </c>
      <c r="J7767" s="108">
        <v>421562</v>
      </c>
      <c r="K7767" s="107" t="str">
        <f>IF(J7767&gt;0,"Untung","Rugi")</f>
        <v>Untung</v>
      </c>
      <c r="L7767" s="107" t="str">
        <f t="array" ref="L7767">_xlfn.IFS(H7767&lt;100000,"Low",AND(H7767&gt;=100000,H7767&lt;250000),"Medium",H7767&gt;=250000,"High")</f>
        <v>High</v>
      </c>
      <c r="M7767" s="107" t="str">
        <f>IF(H7767&lt;100000,"Low",IF(AND(H7767&gt;=100000,H7767&lt;250000),"Medium","High"))</f>
        <v>High</v>
      </c>
    </row>
    <row r="7768" spans="1:13" x14ac:dyDescent="0.4">
      <c r="A7768" s="109" t="s">
        <v>6016</v>
      </c>
      <c r="B7768" s="109" t="s">
        <v>8961</v>
      </c>
      <c r="C7768" s="109" t="s">
        <v>1051</v>
      </c>
      <c r="D7768" s="109" t="s">
        <v>106</v>
      </c>
      <c r="E7768" s="109" t="s">
        <v>7849</v>
      </c>
      <c r="F7768" s="109" t="s">
        <v>95</v>
      </c>
      <c r="G7768" s="109" t="s">
        <v>6116</v>
      </c>
      <c r="H7768" s="107">
        <v>366676</v>
      </c>
      <c r="I7768" s="109">
        <v>4</v>
      </c>
      <c r="J7768" s="108">
        <v>-97901</v>
      </c>
      <c r="K7768" s="107" t="str">
        <f>IF(J7768&gt;0,"Untung","Rugi")</f>
        <v>Rugi</v>
      </c>
      <c r="L7768" s="107" t="str">
        <f t="array" ref="L7768">_xlfn.IFS(H7768&lt;100000,"Low",AND(H7768&gt;=100000,H7768&lt;250000),"Medium",H7768&gt;=250000,"High")</f>
        <v>High</v>
      </c>
      <c r="M7768" s="107" t="str">
        <f>IF(H7768&lt;100000,"Low",IF(AND(H7768&gt;=100000,H7768&lt;250000),"Medium","High"))</f>
        <v>High</v>
      </c>
    </row>
    <row r="7769" spans="1:13" x14ac:dyDescent="0.4">
      <c r="A7769" s="109" t="s">
        <v>6016</v>
      </c>
      <c r="B7769" s="109" t="s">
        <v>8960</v>
      </c>
      <c r="C7769" s="109" t="s">
        <v>1051</v>
      </c>
      <c r="D7769" s="109" t="s">
        <v>106</v>
      </c>
      <c r="E7769" s="109" t="s">
        <v>6238</v>
      </c>
      <c r="F7769" s="109" t="s">
        <v>95</v>
      </c>
      <c r="G7769" s="109" t="s">
        <v>6017</v>
      </c>
      <c r="H7769" s="107">
        <v>377079</v>
      </c>
      <c r="I7769" s="109">
        <v>3</v>
      </c>
      <c r="J7769" s="108">
        <v>188497</v>
      </c>
      <c r="K7769" s="107" t="str">
        <f>IF(J7769&gt;0,"Untung","Rugi")</f>
        <v>Untung</v>
      </c>
      <c r="L7769" s="107" t="str">
        <f t="array" ref="L7769">_xlfn.IFS(H7769&lt;100000,"Low",AND(H7769&gt;=100000,H7769&lt;250000),"Medium",H7769&gt;=250000,"High")</f>
        <v>High</v>
      </c>
      <c r="M7769" s="107" t="str">
        <f>IF(H7769&lt;100000,"Low",IF(AND(H7769&gt;=100000,H7769&lt;250000),"Medium","High"))</f>
        <v>High</v>
      </c>
    </row>
    <row r="7770" spans="1:13" x14ac:dyDescent="0.4">
      <c r="A7770" s="109" t="s">
        <v>6016</v>
      </c>
      <c r="B7770" s="109" t="s">
        <v>8959</v>
      </c>
      <c r="C7770" s="109" t="s">
        <v>1051</v>
      </c>
      <c r="D7770" s="109" t="s">
        <v>106</v>
      </c>
      <c r="E7770" s="109" t="s">
        <v>7572</v>
      </c>
      <c r="F7770" s="109" t="s">
        <v>99</v>
      </c>
      <c r="G7770" s="109" t="s">
        <v>6109</v>
      </c>
      <c r="H7770" s="107">
        <v>57243</v>
      </c>
      <c r="I7770" s="109">
        <v>5</v>
      </c>
      <c r="J7770" s="108">
        <v>326652</v>
      </c>
      <c r="K7770" s="107" t="str">
        <f>IF(J7770&gt;0,"Untung","Rugi")</f>
        <v>Untung</v>
      </c>
      <c r="L7770" s="107" t="str">
        <f t="array" ref="L7770">_xlfn.IFS(H7770&lt;100000,"Low",AND(H7770&gt;=100000,H7770&lt;250000),"Medium",H7770&gt;=250000,"High")</f>
        <v>Low</v>
      </c>
      <c r="M7770" s="107" t="str">
        <f>IF(H7770&lt;100000,"Low",IF(AND(H7770&gt;=100000,H7770&lt;250000),"Medium","High"))</f>
        <v>Low</v>
      </c>
    </row>
    <row r="7771" spans="1:13" x14ac:dyDescent="0.4">
      <c r="A7771" s="109" t="s">
        <v>6016</v>
      </c>
      <c r="B7771" s="109" t="s">
        <v>8958</v>
      </c>
      <c r="C7771" s="109" t="s">
        <v>100</v>
      </c>
      <c r="D7771" s="109" t="s">
        <v>102</v>
      </c>
      <c r="E7771" s="109" t="s">
        <v>7152</v>
      </c>
      <c r="F7771" s="109" t="s">
        <v>95</v>
      </c>
      <c r="G7771" s="109" t="s">
        <v>6017</v>
      </c>
      <c r="H7771" s="107">
        <v>196481</v>
      </c>
      <c r="I7771" s="109">
        <v>6</v>
      </c>
      <c r="J7771" s="108">
        <v>302387</v>
      </c>
      <c r="K7771" s="107" t="str">
        <f>IF(J7771&gt;0,"Untung","Rugi")</f>
        <v>Untung</v>
      </c>
      <c r="L7771" s="107" t="str">
        <f t="array" ref="L7771">_xlfn.IFS(H7771&lt;100000,"Low",AND(H7771&gt;=100000,H7771&lt;250000),"Medium",H7771&gt;=250000,"High")</f>
        <v>Medium</v>
      </c>
      <c r="M7771" s="107" t="str">
        <f>IF(H7771&lt;100000,"Low",IF(AND(H7771&gt;=100000,H7771&lt;250000),"Medium","High"))</f>
        <v>Medium</v>
      </c>
    </row>
    <row r="7772" spans="1:13" x14ac:dyDescent="0.4">
      <c r="A7772" s="109" t="s">
        <v>6027</v>
      </c>
      <c r="B7772" s="109" t="s">
        <v>8957</v>
      </c>
      <c r="C7772" s="109" t="s">
        <v>1051</v>
      </c>
      <c r="D7772" s="109" t="s">
        <v>96</v>
      </c>
      <c r="E7772" s="109" t="s">
        <v>8956</v>
      </c>
      <c r="F7772" s="109" t="s">
        <v>6021</v>
      </c>
      <c r="G7772" s="109" t="s">
        <v>6020</v>
      </c>
      <c r="H7772" s="107">
        <v>397932</v>
      </c>
      <c r="I7772" s="109">
        <v>7</v>
      </c>
      <c r="J7772" s="108">
        <v>-165310</v>
      </c>
      <c r="K7772" s="107" t="str">
        <f>IF(J7772&gt;0,"Untung","Rugi")</f>
        <v>Rugi</v>
      </c>
      <c r="L7772" s="107" t="str">
        <f t="array" ref="L7772">_xlfn.IFS(H7772&lt;100000,"Low",AND(H7772&gt;=100000,H7772&lt;250000),"Medium",H7772&gt;=250000,"High")</f>
        <v>High</v>
      </c>
      <c r="M7772" s="107" t="str">
        <f>IF(H7772&lt;100000,"Low",IF(AND(H7772&gt;=100000,H7772&lt;250000),"Medium","High"))</f>
        <v>High</v>
      </c>
    </row>
    <row r="7773" spans="1:13" x14ac:dyDescent="0.4">
      <c r="A7773" s="109" t="s">
        <v>6046</v>
      </c>
      <c r="B7773" s="109" t="s">
        <v>8955</v>
      </c>
      <c r="C7773" s="109" t="s">
        <v>1051</v>
      </c>
      <c r="D7773" s="109" t="s">
        <v>102</v>
      </c>
      <c r="E7773" s="109" t="s">
        <v>7358</v>
      </c>
      <c r="F7773" s="109" t="s">
        <v>95</v>
      </c>
      <c r="G7773" s="109" t="s">
        <v>6052</v>
      </c>
      <c r="H7773" s="107">
        <v>429893</v>
      </c>
      <c r="I7773" s="109">
        <v>5</v>
      </c>
      <c r="J7773" s="108">
        <v>-239439</v>
      </c>
      <c r="K7773" s="107" t="str">
        <f>IF(J7773&gt;0,"Untung","Rugi")</f>
        <v>Rugi</v>
      </c>
      <c r="L7773" s="107" t="str">
        <f t="array" ref="L7773">_xlfn.IFS(H7773&lt;100000,"Low",AND(H7773&gt;=100000,H7773&lt;250000),"Medium",H7773&gt;=250000,"High")</f>
        <v>High</v>
      </c>
      <c r="M7773" s="107" t="str">
        <f>IF(H7773&lt;100000,"Low",IF(AND(H7773&gt;=100000,H7773&lt;250000),"Medium","High"))</f>
        <v>High</v>
      </c>
    </row>
    <row r="7774" spans="1:13" x14ac:dyDescent="0.4">
      <c r="A7774" s="109" t="s">
        <v>6081</v>
      </c>
      <c r="B7774" s="109" t="s">
        <v>8954</v>
      </c>
      <c r="C7774" s="109" t="s">
        <v>1051</v>
      </c>
      <c r="D7774" s="109" t="s">
        <v>102</v>
      </c>
      <c r="E7774" s="109" t="s">
        <v>7000</v>
      </c>
      <c r="F7774" s="109" t="s">
        <v>6021</v>
      </c>
      <c r="G7774" s="109" t="s">
        <v>6031</v>
      </c>
      <c r="H7774" s="107">
        <v>350231</v>
      </c>
      <c r="I7774" s="109">
        <v>8</v>
      </c>
      <c r="J7774" s="108">
        <v>345740</v>
      </c>
      <c r="K7774" s="107" t="str">
        <f>IF(J7774&gt;0,"Untung","Rugi")</f>
        <v>Untung</v>
      </c>
      <c r="L7774" s="107" t="str">
        <f t="array" ref="L7774">_xlfn.IFS(H7774&lt;100000,"Low",AND(H7774&gt;=100000,H7774&lt;250000),"Medium",H7774&gt;=250000,"High")</f>
        <v>High</v>
      </c>
      <c r="M7774" s="107" t="str">
        <f>IF(H7774&lt;100000,"Low",IF(AND(H7774&gt;=100000,H7774&lt;250000),"Medium","High"))</f>
        <v>High</v>
      </c>
    </row>
    <row r="7775" spans="1:13" x14ac:dyDescent="0.4">
      <c r="A7775" s="109" t="s">
        <v>6081</v>
      </c>
      <c r="B7775" s="109" t="s">
        <v>8953</v>
      </c>
      <c r="C7775" s="109" t="s">
        <v>1051</v>
      </c>
      <c r="D7775" s="109" t="s">
        <v>102</v>
      </c>
      <c r="E7775" s="109" t="s">
        <v>6913</v>
      </c>
      <c r="F7775" s="109" t="s">
        <v>95</v>
      </c>
      <c r="G7775" s="109" t="s">
        <v>6057</v>
      </c>
      <c r="H7775" s="107">
        <v>370080</v>
      </c>
      <c r="I7775" s="109">
        <v>1</v>
      </c>
      <c r="J7775" s="108">
        <v>216983</v>
      </c>
      <c r="K7775" s="107" t="str">
        <f>IF(J7775&gt;0,"Untung","Rugi")</f>
        <v>Untung</v>
      </c>
      <c r="L7775" s="107" t="str">
        <f t="array" ref="L7775">_xlfn.IFS(H7775&lt;100000,"Low",AND(H7775&gt;=100000,H7775&lt;250000),"Medium",H7775&gt;=250000,"High")</f>
        <v>High</v>
      </c>
      <c r="M7775" s="107" t="str">
        <f>IF(H7775&lt;100000,"Low",IF(AND(H7775&gt;=100000,H7775&lt;250000),"Medium","High"))</f>
        <v>High</v>
      </c>
    </row>
    <row r="7776" spans="1:13" x14ac:dyDescent="0.4">
      <c r="A7776" s="109" t="s">
        <v>6081</v>
      </c>
      <c r="B7776" s="109" t="s">
        <v>8952</v>
      </c>
      <c r="C7776" s="109" t="s">
        <v>1051</v>
      </c>
      <c r="D7776" s="109" t="s">
        <v>102</v>
      </c>
      <c r="E7776" s="109" t="s">
        <v>6288</v>
      </c>
      <c r="F7776" s="109" t="s">
        <v>99</v>
      </c>
      <c r="G7776" s="109" t="s">
        <v>6024</v>
      </c>
      <c r="H7776" s="107">
        <v>185801</v>
      </c>
      <c r="I7776" s="109">
        <v>3</v>
      </c>
      <c r="J7776" s="108">
        <v>111548</v>
      </c>
      <c r="K7776" s="107" t="str">
        <f>IF(J7776&gt;0,"Untung","Rugi")</f>
        <v>Untung</v>
      </c>
      <c r="L7776" s="107" t="str">
        <f t="array" ref="L7776">_xlfn.IFS(H7776&lt;100000,"Low",AND(H7776&gt;=100000,H7776&lt;250000),"Medium",H7776&gt;=250000,"High")</f>
        <v>Medium</v>
      </c>
      <c r="M7776" s="107" t="str">
        <f>IF(H7776&lt;100000,"Low",IF(AND(H7776&gt;=100000,H7776&lt;250000),"Medium","High"))</f>
        <v>Medium</v>
      </c>
    </row>
    <row r="7777" spans="1:13" x14ac:dyDescent="0.4">
      <c r="A7777" s="109" t="s">
        <v>6081</v>
      </c>
      <c r="B7777" s="109" t="s">
        <v>8951</v>
      </c>
      <c r="C7777" s="109" t="s">
        <v>1064</v>
      </c>
      <c r="D7777" s="109" t="s">
        <v>102</v>
      </c>
      <c r="E7777" s="109" t="s">
        <v>8324</v>
      </c>
      <c r="F7777" s="109" t="s">
        <v>99</v>
      </c>
      <c r="G7777" s="109" t="s">
        <v>6024</v>
      </c>
      <c r="H7777" s="107">
        <v>133858</v>
      </c>
      <c r="I7777" s="109">
        <v>6</v>
      </c>
      <c r="J7777" s="108">
        <v>-64396</v>
      </c>
      <c r="K7777" s="107" t="str">
        <f>IF(J7777&gt;0,"Untung","Rugi")</f>
        <v>Rugi</v>
      </c>
      <c r="L7777" s="107" t="str">
        <f t="array" ref="L7777">_xlfn.IFS(H7777&lt;100000,"Low",AND(H7777&gt;=100000,H7777&lt;250000),"Medium",H7777&gt;=250000,"High")</f>
        <v>Medium</v>
      </c>
      <c r="M7777" s="107" t="str">
        <f>IF(H7777&lt;100000,"Low",IF(AND(H7777&gt;=100000,H7777&lt;250000),"Medium","High"))</f>
        <v>Medium</v>
      </c>
    </row>
    <row r="7778" spans="1:13" x14ac:dyDescent="0.4">
      <c r="A7778" s="109" t="s">
        <v>6046</v>
      </c>
      <c r="B7778" s="109" t="s">
        <v>8950</v>
      </c>
      <c r="C7778" s="109" t="s">
        <v>1064</v>
      </c>
      <c r="D7778" s="109" t="s">
        <v>102</v>
      </c>
      <c r="E7778" s="109" t="s">
        <v>8644</v>
      </c>
      <c r="F7778" s="109" t="s">
        <v>95</v>
      </c>
      <c r="G7778" s="109" t="s">
        <v>6062</v>
      </c>
      <c r="H7778" s="107">
        <v>403367</v>
      </c>
      <c r="I7778" s="109">
        <v>9</v>
      </c>
      <c r="J7778" s="108">
        <v>433398</v>
      </c>
      <c r="K7778" s="107" t="str">
        <f>IF(J7778&gt;0,"Untung","Rugi")</f>
        <v>Untung</v>
      </c>
      <c r="L7778" s="107" t="str">
        <f t="array" ref="L7778">_xlfn.IFS(H7778&lt;100000,"Low",AND(H7778&gt;=100000,H7778&lt;250000),"Medium",H7778&gt;=250000,"High")</f>
        <v>High</v>
      </c>
      <c r="M7778" s="107" t="str">
        <f>IF(H7778&lt;100000,"Low",IF(AND(H7778&gt;=100000,H7778&lt;250000),"Medium","High"))</f>
        <v>High</v>
      </c>
    </row>
    <row r="7779" spans="1:13" x14ac:dyDescent="0.4">
      <c r="A7779" s="109" t="s">
        <v>6046</v>
      </c>
      <c r="B7779" s="109" t="s">
        <v>8949</v>
      </c>
      <c r="C7779" s="109" t="s">
        <v>100</v>
      </c>
      <c r="D7779" s="109" t="s">
        <v>96</v>
      </c>
      <c r="E7779" s="109" t="s">
        <v>7679</v>
      </c>
      <c r="F7779" s="109" t="s">
        <v>6021</v>
      </c>
      <c r="G7779" s="109" t="s">
        <v>6020</v>
      </c>
      <c r="H7779" s="107">
        <v>244227</v>
      </c>
      <c r="I7779" s="109">
        <v>1</v>
      </c>
      <c r="J7779" s="108">
        <v>235977</v>
      </c>
      <c r="K7779" s="107" t="str">
        <f>IF(J7779&gt;0,"Untung","Rugi")</f>
        <v>Untung</v>
      </c>
      <c r="L7779" s="107" t="str">
        <f t="array" ref="L7779">_xlfn.IFS(H7779&lt;100000,"Low",AND(H7779&gt;=100000,H7779&lt;250000),"Medium",H7779&gt;=250000,"High")</f>
        <v>Medium</v>
      </c>
      <c r="M7779" s="107" t="str">
        <f>IF(H7779&lt;100000,"Low",IF(AND(H7779&gt;=100000,H7779&lt;250000),"Medium","High"))</f>
        <v>Medium</v>
      </c>
    </row>
    <row r="7780" spans="1:13" x14ac:dyDescent="0.4">
      <c r="A7780" s="109" t="s">
        <v>6027</v>
      </c>
      <c r="B7780" s="109" t="s">
        <v>8948</v>
      </c>
      <c r="C7780" s="109" t="s">
        <v>1051</v>
      </c>
      <c r="D7780" s="109" t="s">
        <v>106</v>
      </c>
      <c r="E7780" s="109" t="s">
        <v>8947</v>
      </c>
      <c r="F7780" s="109" t="s">
        <v>95</v>
      </c>
      <c r="G7780" s="109" t="s">
        <v>6013</v>
      </c>
      <c r="H7780" s="107">
        <v>192910</v>
      </c>
      <c r="I7780" s="109">
        <v>10</v>
      </c>
      <c r="J7780" s="108">
        <v>210122</v>
      </c>
      <c r="K7780" s="107" t="str">
        <f>IF(J7780&gt;0,"Untung","Rugi")</f>
        <v>Untung</v>
      </c>
      <c r="L7780" s="107" t="str">
        <f t="array" ref="L7780">_xlfn.IFS(H7780&lt;100000,"Low",AND(H7780&gt;=100000,H7780&lt;250000),"Medium",H7780&gt;=250000,"High")</f>
        <v>Medium</v>
      </c>
      <c r="M7780" s="107" t="str">
        <f>IF(H7780&lt;100000,"Low",IF(AND(H7780&gt;=100000,H7780&lt;250000),"Medium","High"))</f>
        <v>Medium</v>
      </c>
    </row>
    <row r="7781" spans="1:13" x14ac:dyDescent="0.4">
      <c r="A7781" s="109" t="s">
        <v>6046</v>
      </c>
      <c r="B7781" s="109" t="s">
        <v>8946</v>
      </c>
      <c r="C7781" s="109" t="s">
        <v>1051</v>
      </c>
      <c r="D7781" s="109" t="s">
        <v>106</v>
      </c>
      <c r="E7781" s="109" t="s">
        <v>6763</v>
      </c>
      <c r="F7781" s="109" t="s">
        <v>95</v>
      </c>
      <c r="G7781" s="109" t="s">
        <v>6017</v>
      </c>
      <c r="H7781" s="107">
        <v>274188</v>
      </c>
      <c r="I7781" s="109">
        <v>2</v>
      </c>
      <c r="J7781" s="108">
        <v>-77218</v>
      </c>
      <c r="K7781" s="107" t="str">
        <f>IF(J7781&gt;0,"Untung","Rugi")</f>
        <v>Rugi</v>
      </c>
      <c r="L7781" s="107" t="str">
        <f t="array" ref="L7781">_xlfn.IFS(H7781&lt;100000,"Low",AND(H7781&gt;=100000,H7781&lt;250000),"Medium",H7781&gt;=250000,"High")</f>
        <v>High</v>
      </c>
      <c r="M7781" s="107" t="str">
        <f>IF(H7781&lt;100000,"Low",IF(AND(H7781&gt;=100000,H7781&lt;250000),"Medium","High"))</f>
        <v>High</v>
      </c>
    </row>
    <row r="7782" spans="1:13" x14ac:dyDescent="0.4">
      <c r="A7782" s="109" t="s">
        <v>6046</v>
      </c>
      <c r="B7782" s="109" t="s">
        <v>8945</v>
      </c>
      <c r="C7782" s="109" t="s">
        <v>100</v>
      </c>
      <c r="D7782" s="109" t="s">
        <v>106</v>
      </c>
      <c r="E7782" s="109" t="s">
        <v>8944</v>
      </c>
      <c r="F7782" s="109" t="s">
        <v>95</v>
      </c>
      <c r="G7782" s="109" t="s">
        <v>6013</v>
      </c>
      <c r="H7782" s="107">
        <v>344106</v>
      </c>
      <c r="I7782" s="109">
        <v>3</v>
      </c>
      <c r="J7782" s="108">
        <v>256950</v>
      </c>
      <c r="K7782" s="107" t="str">
        <f>IF(J7782&gt;0,"Untung","Rugi")</f>
        <v>Untung</v>
      </c>
      <c r="L7782" s="107" t="str">
        <f t="array" ref="L7782">_xlfn.IFS(H7782&lt;100000,"Low",AND(H7782&gt;=100000,H7782&lt;250000),"Medium",H7782&gt;=250000,"High")</f>
        <v>High</v>
      </c>
      <c r="M7782" s="107" t="str">
        <f>IF(H7782&lt;100000,"Low",IF(AND(H7782&gt;=100000,H7782&lt;250000),"Medium","High"))</f>
        <v>High</v>
      </c>
    </row>
    <row r="7783" spans="1:13" x14ac:dyDescent="0.4">
      <c r="A7783" s="109" t="s">
        <v>6016</v>
      </c>
      <c r="B7783" s="109" t="s">
        <v>8943</v>
      </c>
      <c r="C7783" s="109" t="s">
        <v>100</v>
      </c>
      <c r="D7783" s="109" t="s">
        <v>106</v>
      </c>
      <c r="E7783" s="109" t="s">
        <v>7555</v>
      </c>
      <c r="F7783" s="109" t="s">
        <v>95</v>
      </c>
      <c r="G7783" s="109" t="s">
        <v>6067</v>
      </c>
      <c r="H7783" s="107">
        <v>50664</v>
      </c>
      <c r="I7783" s="109">
        <v>5</v>
      </c>
      <c r="J7783" s="108">
        <v>-88492</v>
      </c>
      <c r="K7783" s="107" t="str">
        <f>IF(J7783&gt;0,"Untung","Rugi")</f>
        <v>Rugi</v>
      </c>
      <c r="L7783" s="107" t="str">
        <f t="array" ref="L7783">_xlfn.IFS(H7783&lt;100000,"Low",AND(H7783&gt;=100000,H7783&lt;250000),"Medium",H7783&gt;=250000,"High")</f>
        <v>Low</v>
      </c>
      <c r="M7783" s="107" t="str">
        <f>IF(H7783&lt;100000,"Low",IF(AND(H7783&gt;=100000,H7783&lt;250000),"Medium","High"))</f>
        <v>Low</v>
      </c>
    </row>
    <row r="7784" spans="1:13" x14ac:dyDescent="0.4">
      <c r="A7784" s="109" t="s">
        <v>6016</v>
      </c>
      <c r="B7784" s="109" t="s">
        <v>8942</v>
      </c>
      <c r="C7784" s="109" t="s">
        <v>100</v>
      </c>
      <c r="D7784" s="109" t="s">
        <v>106</v>
      </c>
      <c r="E7784" s="109" t="s">
        <v>8825</v>
      </c>
      <c r="F7784" s="109" t="s">
        <v>99</v>
      </c>
      <c r="G7784" s="109" t="s">
        <v>6109</v>
      </c>
      <c r="H7784" s="107">
        <v>359348</v>
      </c>
      <c r="I7784" s="109">
        <v>5</v>
      </c>
      <c r="J7784" s="108">
        <v>15610</v>
      </c>
      <c r="K7784" s="107" t="str">
        <f>IF(J7784&gt;0,"Untung","Rugi")</f>
        <v>Untung</v>
      </c>
      <c r="L7784" s="107" t="str">
        <f t="array" ref="L7784">_xlfn.IFS(H7784&lt;100000,"Low",AND(H7784&gt;=100000,H7784&lt;250000),"Medium",H7784&gt;=250000,"High")</f>
        <v>High</v>
      </c>
      <c r="M7784" s="107" t="str">
        <f>IF(H7784&lt;100000,"Low",IF(AND(H7784&gt;=100000,H7784&lt;250000),"Medium","High"))</f>
        <v>High</v>
      </c>
    </row>
    <row r="7785" spans="1:13" x14ac:dyDescent="0.4">
      <c r="A7785" s="109" t="s">
        <v>6016</v>
      </c>
      <c r="B7785" s="109" t="s">
        <v>8941</v>
      </c>
      <c r="C7785" s="109" t="s">
        <v>100</v>
      </c>
      <c r="D7785" s="109" t="s">
        <v>106</v>
      </c>
      <c r="E7785" s="109" t="s">
        <v>6256</v>
      </c>
      <c r="F7785" s="109" t="s">
        <v>95</v>
      </c>
      <c r="G7785" s="109" t="s">
        <v>6052</v>
      </c>
      <c r="H7785" s="107">
        <v>185294</v>
      </c>
      <c r="I7785" s="109">
        <v>1</v>
      </c>
      <c r="J7785" s="108">
        <v>120010</v>
      </c>
      <c r="K7785" s="107" t="str">
        <f>IF(J7785&gt;0,"Untung","Rugi")</f>
        <v>Untung</v>
      </c>
      <c r="L7785" s="107" t="str">
        <f t="array" ref="L7785">_xlfn.IFS(H7785&lt;100000,"Low",AND(H7785&gt;=100000,H7785&lt;250000),"Medium",H7785&gt;=250000,"High")</f>
        <v>Medium</v>
      </c>
      <c r="M7785" s="107" t="str">
        <f>IF(H7785&lt;100000,"Low",IF(AND(H7785&gt;=100000,H7785&lt;250000),"Medium","High"))</f>
        <v>Medium</v>
      </c>
    </row>
    <row r="7786" spans="1:13" x14ac:dyDescent="0.4">
      <c r="A7786" s="109" t="s">
        <v>6016</v>
      </c>
      <c r="B7786" s="109" t="s">
        <v>8940</v>
      </c>
      <c r="C7786" s="109" t="s">
        <v>100</v>
      </c>
      <c r="D7786" s="109" t="s">
        <v>102</v>
      </c>
      <c r="E7786" s="109" t="s">
        <v>7117</v>
      </c>
      <c r="F7786" s="109" t="s">
        <v>99</v>
      </c>
      <c r="G7786" s="109" t="s">
        <v>6024</v>
      </c>
      <c r="H7786" s="107">
        <v>157125</v>
      </c>
      <c r="I7786" s="109">
        <v>2</v>
      </c>
      <c r="J7786" s="108">
        <v>96499</v>
      </c>
      <c r="K7786" s="107" t="str">
        <f>IF(J7786&gt;0,"Untung","Rugi")</f>
        <v>Untung</v>
      </c>
      <c r="L7786" s="107" t="str">
        <f t="array" ref="L7786">_xlfn.IFS(H7786&lt;100000,"Low",AND(H7786&gt;=100000,H7786&lt;250000),"Medium",H7786&gt;=250000,"High")</f>
        <v>Medium</v>
      </c>
      <c r="M7786" s="107" t="str">
        <f>IF(H7786&lt;100000,"Low",IF(AND(H7786&gt;=100000,H7786&lt;250000),"Medium","High"))</f>
        <v>Medium</v>
      </c>
    </row>
    <row r="7787" spans="1:13" x14ac:dyDescent="0.4">
      <c r="A7787" s="109" t="s">
        <v>6027</v>
      </c>
      <c r="B7787" s="109" t="s">
        <v>8939</v>
      </c>
      <c r="C7787" s="109" t="s">
        <v>100</v>
      </c>
      <c r="D7787" s="109" t="s">
        <v>102</v>
      </c>
      <c r="E7787" s="109" t="s">
        <v>7483</v>
      </c>
      <c r="F7787" s="109" t="s">
        <v>95</v>
      </c>
      <c r="G7787" s="109" t="s">
        <v>6116</v>
      </c>
      <c r="H7787" s="107">
        <v>418168</v>
      </c>
      <c r="I7787" s="109">
        <v>1</v>
      </c>
      <c r="J7787" s="108">
        <v>-148246</v>
      </c>
      <c r="K7787" s="107" t="str">
        <f>IF(J7787&gt;0,"Untung","Rugi")</f>
        <v>Rugi</v>
      </c>
      <c r="L7787" s="107" t="str">
        <f t="array" ref="L7787">_xlfn.IFS(H7787&lt;100000,"Low",AND(H7787&gt;=100000,H7787&lt;250000),"Medium",H7787&gt;=250000,"High")</f>
        <v>High</v>
      </c>
      <c r="M7787" s="107" t="str">
        <f>IF(H7787&lt;100000,"Low",IF(AND(H7787&gt;=100000,H7787&lt;250000),"Medium","High"))</f>
        <v>High</v>
      </c>
    </row>
    <row r="7788" spans="1:13" x14ac:dyDescent="0.4">
      <c r="A7788" s="109" t="s">
        <v>6027</v>
      </c>
      <c r="B7788" s="109" t="s">
        <v>8939</v>
      </c>
      <c r="C7788" s="109" t="s">
        <v>100</v>
      </c>
      <c r="D7788" s="109" t="s">
        <v>102</v>
      </c>
      <c r="E7788" s="109" t="s">
        <v>8938</v>
      </c>
      <c r="F7788" s="109" t="s">
        <v>6021</v>
      </c>
      <c r="G7788" s="109" t="s">
        <v>6031</v>
      </c>
      <c r="H7788" s="107">
        <v>258284</v>
      </c>
      <c r="I7788" s="109">
        <v>1</v>
      </c>
      <c r="J7788" s="108">
        <v>390234</v>
      </c>
      <c r="K7788" s="107" t="str">
        <f>IF(J7788&gt;0,"Untung","Rugi")</f>
        <v>Untung</v>
      </c>
      <c r="L7788" s="107" t="str">
        <f t="array" ref="L7788">_xlfn.IFS(H7788&lt;100000,"Low",AND(H7788&gt;=100000,H7788&lt;250000),"Medium",H7788&gt;=250000,"High")</f>
        <v>High</v>
      </c>
      <c r="M7788" s="107" t="str">
        <f>IF(H7788&lt;100000,"Low",IF(AND(H7788&gt;=100000,H7788&lt;250000),"Medium","High"))</f>
        <v>High</v>
      </c>
    </row>
    <row r="7789" spans="1:13" x14ac:dyDescent="0.4">
      <c r="A7789" s="109" t="s">
        <v>6027</v>
      </c>
      <c r="B7789" s="109" t="s">
        <v>8937</v>
      </c>
      <c r="C7789" s="109" t="s">
        <v>100</v>
      </c>
      <c r="D7789" s="109" t="s">
        <v>102</v>
      </c>
      <c r="E7789" s="109" t="s">
        <v>7904</v>
      </c>
      <c r="F7789" s="109" t="s">
        <v>95</v>
      </c>
      <c r="G7789" s="109" t="s">
        <v>6116</v>
      </c>
      <c r="H7789" s="107">
        <v>287858</v>
      </c>
      <c r="I7789" s="109">
        <v>4</v>
      </c>
      <c r="J7789" s="108">
        <v>-69150</v>
      </c>
      <c r="K7789" s="107" t="str">
        <f>IF(J7789&gt;0,"Untung","Rugi")</f>
        <v>Rugi</v>
      </c>
      <c r="L7789" s="107" t="str">
        <f t="array" ref="L7789">_xlfn.IFS(H7789&lt;100000,"Low",AND(H7789&gt;=100000,H7789&lt;250000),"Medium",H7789&gt;=250000,"High")</f>
        <v>High</v>
      </c>
      <c r="M7789" s="107" t="str">
        <f>IF(H7789&lt;100000,"Low",IF(AND(H7789&gt;=100000,H7789&lt;250000),"Medium","High"))</f>
        <v>High</v>
      </c>
    </row>
    <row r="7790" spans="1:13" x14ac:dyDescent="0.4">
      <c r="A7790" s="109" t="s">
        <v>6027</v>
      </c>
      <c r="B7790" s="109" t="s">
        <v>8936</v>
      </c>
      <c r="C7790" s="109" t="s">
        <v>1051</v>
      </c>
      <c r="D7790" s="109" t="s">
        <v>106</v>
      </c>
      <c r="E7790" s="109" t="s">
        <v>6699</v>
      </c>
      <c r="F7790" s="109" t="s">
        <v>6021</v>
      </c>
      <c r="G7790" s="109" t="s">
        <v>6031</v>
      </c>
      <c r="H7790" s="107">
        <v>98635</v>
      </c>
      <c r="I7790" s="109">
        <v>6</v>
      </c>
      <c r="J7790" s="108">
        <v>35141</v>
      </c>
      <c r="K7790" s="107" t="str">
        <f>IF(J7790&gt;0,"Untung","Rugi")</f>
        <v>Untung</v>
      </c>
      <c r="L7790" s="107" t="str">
        <f t="array" ref="L7790">_xlfn.IFS(H7790&lt;100000,"Low",AND(H7790&gt;=100000,H7790&lt;250000),"Medium",H7790&gt;=250000,"High")</f>
        <v>Low</v>
      </c>
      <c r="M7790" s="107" t="str">
        <f>IF(H7790&lt;100000,"Low",IF(AND(H7790&gt;=100000,H7790&lt;250000),"Medium","High"))</f>
        <v>Low</v>
      </c>
    </row>
    <row r="7791" spans="1:13" x14ac:dyDescent="0.4">
      <c r="A7791" s="109" t="s">
        <v>6016</v>
      </c>
      <c r="B7791" s="109" t="s">
        <v>8935</v>
      </c>
      <c r="C7791" s="109" t="s">
        <v>1051</v>
      </c>
      <c r="D7791" s="109" t="s">
        <v>106</v>
      </c>
      <c r="E7791" s="109" t="s">
        <v>8118</v>
      </c>
      <c r="F7791" s="109" t="s">
        <v>99</v>
      </c>
      <c r="G7791" s="109" t="s">
        <v>6024</v>
      </c>
      <c r="H7791" s="107">
        <v>278091</v>
      </c>
      <c r="I7791" s="109">
        <v>3</v>
      </c>
      <c r="J7791" s="108">
        <v>-135190</v>
      </c>
      <c r="K7791" s="107" t="str">
        <f>IF(J7791&gt;0,"Untung","Rugi")</f>
        <v>Rugi</v>
      </c>
      <c r="L7791" s="107" t="str">
        <f t="array" ref="L7791">_xlfn.IFS(H7791&lt;100000,"Low",AND(H7791&gt;=100000,H7791&lt;250000),"Medium",H7791&gt;=250000,"High")</f>
        <v>High</v>
      </c>
      <c r="M7791" s="107" t="str">
        <f>IF(H7791&lt;100000,"Low",IF(AND(H7791&gt;=100000,H7791&lt;250000),"Medium","High"))</f>
        <v>High</v>
      </c>
    </row>
    <row r="7792" spans="1:13" x14ac:dyDescent="0.4">
      <c r="A7792" s="109" t="s">
        <v>6016</v>
      </c>
      <c r="B7792" s="109" t="s">
        <v>8934</v>
      </c>
      <c r="C7792" s="109" t="s">
        <v>1051</v>
      </c>
      <c r="D7792" s="109" t="s">
        <v>106</v>
      </c>
      <c r="E7792" s="109" t="s">
        <v>7801</v>
      </c>
      <c r="F7792" s="109" t="s">
        <v>95</v>
      </c>
      <c r="G7792" s="109" t="s">
        <v>6017</v>
      </c>
      <c r="H7792" s="107">
        <v>173936</v>
      </c>
      <c r="I7792" s="109">
        <v>5</v>
      </c>
      <c r="J7792" s="108">
        <v>-127165</v>
      </c>
      <c r="K7792" s="107" t="str">
        <f>IF(J7792&gt;0,"Untung","Rugi")</f>
        <v>Rugi</v>
      </c>
      <c r="L7792" s="107" t="str">
        <f t="array" ref="L7792">_xlfn.IFS(H7792&lt;100000,"Low",AND(H7792&gt;=100000,H7792&lt;250000),"Medium",H7792&gt;=250000,"High")</f>
        <v>Medium</v>
      </c>
      <c r="M7792" s="107" t="str">
        <f>IF(H7792&lt;100000,"Low",IF(AND(H7792&gt;=100000,H7792&lt;250000),"Medium","High"))</f>
        <v>Medium</v>
      </c>
    </row>
    <row r="7793" spans="1:13" x14ac:dyDescent="0.4">
      <c r="A7793" s="109" t="s">
        <v>6016</v>
      </c>
      <c r="B7793" s="109" t="s">
        <v>8933</v>
      </c>
      <c r="C7793" s="109" t="s">
        <v>1051</v>
      </c>
      <c r="D7793" s="109" t="s">
        <v>106</v>
      </c>
      <c r="E7793" s="109" t="s">
        <v>8932</v>
      </c>
      <c r="F7793" s="109" t="s">
        <v>95</v>
      </c>
      <c r="G7793" s="109" t="s">
        <v>6017</v>
      </c>
      <c r="H7793" s="107">
        <v>43789</v>
      </c>
      <c r="I7793" s="109">
        <v>3</v>
      </c>
      <c r="J7793" s="108">
        <v>-74488</v>
      </c>
      <c r="K7793" s="107" t="str">
        <f>IF(J7793&gt;0,"Untung","Rugi")</f>
        <v>Rugi</v>
      </c>
      <c r="L7793" s="107" t="str">
        <f t="array" ref="L7793">_xlfn.IFS(H7793&lt;100000,"Low",AND(H7793&gt;=100000,H7793&lt;250000),"Medium",H7793&gt;=250000,"High")</f>
        <v>Low</v>
      </c>
      <c r="M7793" s="107" t="str">
        <f>IF(H7793&lt;100000,"Low",IF(AND(H7793&gt;=100000,H7793&lt;250000),"Medium","High"))</f>
        <v>Low</v>
      </c>
    </row>
    <row r="7794" spans="1:13" x14ac:dyDescent="0.4">
      <c r="A7794" s="109" t="s">
        <v>6046</v>
      </c>
      <c r="B7794" s="109" t="s">
        <v>8931</v>
      </c>
      <c r="C7794" s="109" t="s">
        <v>1051</v>
      </c>
      <c r="D7794" s="109" t="s">
        <v>106</v>
      </c>
      <c r="E7794" s="109" t="s">
        <v>7739</v>
      </c>
      <c r="F7794" s="109" t="s">
        <v>95</v>
      </c>
      <c r="G7794" s="109" t="s">
        <v>6052</v>
      </c>
      <c r="H7794" s="107">
        <v>125495</v>
      </c>
      <c r="I7794" s="109">
        <v>2</v>
      </c>
      <c r="J7794" s="108">
        <v>-150686</v>
      </c>
      <c r="K7794" s="107" t="str">
        <f>IF(J7794&gt;0,"Untung","Rugi")</f>
        <v>Rugi</v>
      </c>
      <c r="L7794" s="107" t="str">
        <f t="array" ref="L7794">_xlfn.IFS(H7794&lt;100000,"Low",AND(H7794&gt;=100000,H7794&lt;250000),"Medium",H7794&gt;=250000,"High")</f>
        <v>Medium</v>
      </c>
      <c r="M7794" s="107" t="str">
        <f>IF(H7794&lt;100000,"Low",IF(AND(H7794&gt;=100000,H7794&lt;250000),"Medium","High"))</f>
        <v>Medium</v>
      </c>
    </row>
    <row r="7795" spans="1:13" x14ac:dyDescent="0.4">
      <c r="A7795" s="109" t="s">
        <v>6046</v>
      </c>
      <c r="B7795" s="109" t="s">
        <v>8930</v>
      </c>
      <c r="C7795" s="109" t="s">
        <v>1051</v>
      </c>
      <c r="D7795" s="109" t="s">
        <v>106</v>
      </c>
      <c r="E7795" s="109" t="s">
        <v>6195</v>
      </c>
      <c r="F7795" s="109" t="s">
        <v>99</v>
      </c>
      <c r="G7795" s="109" t="s">
        <v>6024</v>
      </c>
      <c r="H7795" s="107">
        <v>199206</v>
      </c>
      <c r="I7795" s="109">
        <v>9</v>
      </c>
      <c r="J7795" s="108">
        <v>83956</v>
      </c>
      <c r="K7795" s="107" t="str">
        <f>IF(J7795&gt;0,"Untung","Rugi")</f>
        <v>Untung</v>
      </c>
      <c r="L7795" s="107" t="str">
        <f t="array" ref="L7795">_xlfn.IFS(H7795&lt;100000,"Low",AND(H7795&gt;=100000,H7795&lt;250000),"Medium",H7795&gt;=250000,"High")</f>
        <v>Medium</v>
      </c>
      <c r="M7795" s="107" t="str">
        <f>IF(H7795&lt;100000,"Low",IF(AND(H7795&gt;=100000,H7795&lt;250000),"Medium","High"))</f>
        <v>Medium</v>
      </c>
    </row>
    <row r="7796" spans="1:13" x14ac:dyDescent="0.4">
      <c r="A7796" s="109" t="s">
        <v>6046</v>
      </c>
      <c r="B7796" s="109" t="s">
        <v>8929</v>
      </c>
      <c r="C7796" s="109" t="s">
        <v>1051</v>
      </c>
      <c r="D7796" s="109" t="s">
        <v>106</v>
      </c>
      <c r="E7796" s="109" t="s">
        <v>8794</v>
      </c>
      <c r="F7796" s="109" t="s">
        <v>95</v>
      </c>
      <c r="G7796" s="109" t="s">
        <v>6039</v>
      </c>
      <c r="H7796" s="107">
        <v>67625</v>
      </c>
      <c r="I7796" s="109">
        <v>2</v>
      </c>
      <c r="J7796" s="108">
        <v>166983</v>
      </c>
      <c r="K7796" s="107" t="str">
        <f>IF(J7796&gt;0,"Untung","Rugi")</f>
        <v>Untung</v>
      </c>
      <c r="L7796" s="107" t="str">
        <f t="array" ref="L7796">_xlfn.IFS(H7796&lt;100000,"Low",AND(H7796&gt;=100000,H7796&lt;250000),"Medium",H7796&gt;=250000,"High")</f>
        <v>Low</v>
      </c>
      <c r="M7796" s="107" t="str">
        <f>IF(H7796&lt;100000,"Low",IF(AND(H7796&gt;=100000,H7796&lt;250000),"Medium","High"))</f>
        <v>Low</v>
      </c>
    </row>
    <row r="7797" spans="1:13" x14ac:dyDescent="0.4">
      <c r="A7797" s="109" t="s">
        <v>6046</v>
      </c>
      <c r="B7797" s="109" t="s">
        <v>8929</v>
      </c>
      <c r="C7797" s="109" t="s">
        <v>1051</v>
      </c>
      <c r="D7797" s="109" t="s">
        <v>102</v>
      </c>
      <c r="E7797" s="109" t="s">
        <v>6490</v>
      </c>
      <c r="F7797" s="109" t="s">
        <v>95</v>
      </c>
      <c r="G7797" s="109" t="s">
        <v>6052</v>
      </c>
      <c r="H7797" s="107">
        <v>291697</v>
      </c>
      <c r="I7797" s="109">
        <v>6</v>
      </c>
      <c r="J7797" s="108">
        <v>169431</v>
      </c>
      <c r="K7797" s="107" t="str">
        <f>IF(J7797&gt;0,"Untung","Rugi")</f>
        <v>Untung</v>
      </c>
      <c r="L7797" s="107" t="str">
        <f t="array" ref="L7797">_xlfn.IFS(H7797&lt;100000,"Low",AND(H7797&gt;=100000,H7797&lt;250000),"Medium",H7797&gt;=250000,"High")</f>
        <v>High</v>
      </c>
      <c r="M7797" s="107" t="str">
        <f>IF(H7797&lt;100000,"Low",IF(AND(H7797&gt;=100000,H7797&lt;250000),"Medium","High"))</f>
        <v>High</v>
      </c>
    </row>
    <row r="7798" spans="1:13" x14ac:dyDescent="0.4">
      <c r="A7798" s="109" t="s">
        <v>6046</v>
      </c>
      <c r="B7798" s="109" t="s">
        <v>8928</v>
      </c>
      <c r="C7798" s="109" t="s">
        <v>100</v>
      </c>
      <c r="D7798" s="109" t="s">
        <v>104</v>
      </c>
      <c r="E7798" s="109" t="s">
        <v>6135</v>
      </c>
      <c r="F7798" s="109" t="s">
        <v>95</v>
      </c>
      <c r="G7798" s="109" t="s">
        <v>6013</v>
      </c>
      <c r="H7798" s="107">
        <v>289450</v>
      </c>
      <c r="I7798" s="109">
        <v>3</v>
      </c>
      <c r="J7798" s="108">
        <v>-76940</v>
      </c>
      <c r="K7798" s="107" t="str">
        <f>IF(J7798&gt;0,"Untung","Rugi")</f>
        <v>Rugi</v>
      </c>
      <c r="L7798" s="107" t="str">
        <f t="array" ref="L7798">_xlfn.IFS(H7798&lt;100000,"Low",AND(H7798&gt;=100000,H7798&lt;250000),"Medium",H7798&gt;=250000,"High")</f>
        <v>High</v>
      </c>
      <c r="M7798" s="107" t="str">
        <f>IF(H7798&lt;100000,"Low",IF(AND(H7798&gt;=100000,H7798&lt;250000),"Medium","High"))</f>
        <v>High</v>
      </c>
    </row>
    <row r="7799" spans="1:13" x14ac:dyDescent="0.4">
      <c r="A7799" s="109" t="s">
        <v>6016</v>
      </c>
      <c r="B7799" s="109" t="s">
        <v>8927</v>
      </c>
      <c r="C7799" s="109" t="s">
        <v>1051</v>
      </c>
      <c r="D7799" s="109" t="s">
        <v>96</v>
      </c>
      <c r="E7799" s="109" t="s">
        <v>7945</v>
      </c>
      <c r="F7799" s="109" t="s">
        <v>99</v>
      </c>
      <c r="G7799" s="109" t="s">
        <v>6141</v>
      </c>
      <c r="H7799" s="107">
        <v>275891</v>
      </c>
      <c r="I7799" s="109">
        <v>3</v>
      </c>
      <c r="J7799" s="108">
        <v>377522</v>
      </c>
      <c r="K7799" s="107" t="str">
        <f>IF(J7799&gt;0,"Untung","Rugi")</f>
        <v>Untung</v>
      </c>
      <c r="L7799" s="107" t="str">
        <f t="array" ref="L7799">_xlfn.IFS(H7799&lt;100000,"Low",AND(H7799&gt;=100000,H7799&lt;250000),"Medium",H7799&gt;=250000,"High")</f>
        <v>High</v>
      </c>
      <c r="M7799" s="107" t="str">
        <f>IF(H7799&lt;100000,"Low",IF(AND(H7799&gt;=100000,H7799&lt;250000),"Medium","High"))</f>
        <v>High</v>
      </c>
    </row>
    <row r="7800" spans="1:13" x14ac:dyDescent="0.4">
      <c r="A7800" s="109" t="s">
        <v>6027</v>
      </c>
      <c r="B7800" s="109" t="s">
        <v>8926</v>
      </c>
      <c r="C7800" s="109" t="s">
        <v>100</v>
      </c>
      <c r="D7800" s="109" t="s">
        <v>96</v>
      </c>
      <c r="E7800" s="109" t="s">
        <v>7070</v>
      </c>
      <c r="F7800" s="109" t="s">
        <v>99</v>
      </c>
      <c r="G7800" s="109" t="s">
        <v>6109</v>
      </c>
      <c r="H7800" s="107">
        <v>346232</v>
      </c>
      <c r="I7800" s="109">
        <v>6</v>
      </c>
      <c r="J7800" s="108">
        <v>-170584</v>
      </c>
      <c r="K7800" s="107" t="str">
        <f>IF(J7800&gt;0,"Untung","Rugi")</f>
        <v>Rugi</v>
      </c>
      <c r="L7800" s="107" t="str">
        <f t="array" ref="L7800">_xlfn.IFS(H7800&lt;100000,"Low",AND(H7800&gt;=100000,H7800&lt;250000),"Medium",H7800&gt;=250000,"High")</f>
        <v>High</v>
      </c>
      <c r="M7800" s="107" t="str">
        <f>IF(H7800&lt;100000,"Low",IF(AND(H7800&gt;=100000,H7800&lt;250000),"Medium","High"))</f>
        <v>High</v>
      </c>
    </row>
    <row r="7801" spans="1:13" x14ac:dyDescent="0.4">
      <c r="A7801" s="109" t="s">
        <v>6027</v>
      </c>
      <c r="B7801" s="109" t="s">
        <v>8925</v>
      </c>
      <c r="C7801" s="109" t="s">
        <v>100</v>
      </c>
      <c r="D7801" s="109" t="s">
        <v>96</v>
      </c>
      <c r="E7801" s="109" t="s">
        <v>8924</v>
      </c>
      <c r="F7801" s="109" t="s">
        <v>95</v>
      </c>
      <c r="G7801" s="109" t="s">
        <v>6116</v>
      </c>
      <c r="H7801" s="107">
        <v>80921</v>
      </c>
      <c r="I7801" s="109">
        <v>6</v>
      </c>
      <c r="J7801" s="108">
        <v>330756</v>
      </c>
      <c r="K7801" s="107" t="str">
        <f>IF(J7801&gt;0,"Untung","Rugi")</f>
        <v>Untung</v>
      </c>
      <c r="L7801" s="107" t="str">
        <f t="array" ref="L7801">_xlfn.IFS(H7801&lt;100000,"Low",AND(H7801&gt;=100000,H7801&lt;250000),"Medium",H7801&gt;=250000,"High")</f>
        <v>Low</v>
      </c>
      <c r="M7801" s="107" t="str">
        <f>IF(H7801&lt;100000,"Low",IF(AND(H7801&gt;=100000,H7801&lt;250000),"Medium","High"))</f>
        <v>Low</v>
      </c>
    </row>
    <row r="7802" spans="1:13" x14ac:dyDescent="0.4">
      <c r="A7802" s="109" t="s">
        <v>6027</v>
      </c>
      <c r="B7802" s="109" t="s">
        <v>8923</v>
      </c>
      <c r="C7802" s="109" t="s">
        <v>100</v>
      </c>
      <c r="D7802" s="109" t="s">
        <v>96</v>
      </c>
      <c r="E7802" s="109" t="s">
        <v>6563</v>
      </c>
      <c r="F7802" s="109" t="s">
        <v>6021</v>
      </c>
      <c r="G7802" s="109" t="s">
        <v>6031</v>
      </c>
      <c r="H7802" s="107">
        <v>375124</v>
      </c>
      <c r="I7802" s="109">
        <v>2</v>
      </c>
      <c r="J7802" s="108">
        <v>214425</v>
      </c>
      <c r="K7802" s="107" t="str">
        <f>IF(J7802&gt;0,"Untung","Rugi")</f>
        <v>Untung</v>
      </c>
      <c r="L7802" s="107" t="str">
        <f t="array" ref="L7802">_xlfn.IFS(H7802&lt;100000,"Low",AND(H7802&gt;=100000,H7802&lt;250000),"Medium",H7802&gt;=250000,"High")</f>
        <v>High</v>
      </c>
      <c r="M7802" s="107" t="str">
        <f>IF(H7802&lt;100000,"Low",IF(AND(H7802&gt;=100000,H7802&lt;250000),"Medium","High"))</f>
        <v>High</v>
      </c>
    </row>
    <row r="7803" spans="1:13" x14ac:dyDescent="0.4">
      <c r="A7803" s="109" t="s">
        <v>6027</v>
      </c>
      <c r="B7803" s="109" t="s">
        <v>8922</v>
      </c>
      <c r="C7803" s="109" t="s">
        <v>1064</v>
      </c>
      <c r="D7803" s="109" t="s">
        <v>102</v>
      </c>
      <c r="E7803" s="109" t="s">
        <v>6122</v>
      </c>
      <c r="F7803" s="109" t="s">
        <v>6021</v>
      </c>
      <c r="G7803" s="109" t="s">
        <v>6031</v>
      </c>
      <c r="H7803" s="107">
        <v>224066</v>
      </c>
      <c r="I7803" s="109">
        <v>4</v>
      </c>
      <c r="J7803" s="108">
        <v>117069</v>
      </c>
      <c r="K7803" s="107" t="str">
        <f>IF(J7803&gt;0,"Untung","Rugi")</f>
        <v>Untung</v>
      </c>
      <c r="L7803" s="107" t="str">
        <f t="array" ref="L7803">_xlfn.IFS(H7803&lt;100000,"Low",AND(H7803&gt;=100000,H7803&lt;250000),"Medium",H7803&gt;=250000,"High")</f>
        <v>Medium</v>
      </c>
      <c r="M7803" s="107" t="str">
        <f>IF(H7803&lt;100000,"Low",IF(AND(H7803&gt;=100000,H7803&lt;250000),"Medium","High"))</f>
        <v>Medium</v>
      </c>
    </row>
    <row r="7804" spans="1:13" x14ac:dyDescent="0.4">
      <c r="A7804" s="109" t="s">
        <v>6016</v>
      </c>
      <c r="B7804" s="109" t="s">
        <v>8921</v>
      </c>
      <c r="C7804" s="109" t="s">
        <v>1064</v>
      </c>
      <c r="D7804" s="109" t="s">
        <v>102</v>
      </c>
      <c r="E7804" s="109" t="s">
        <v>7805</v>
      </c>
      <c r="F7804" s="109" t="s">
        <v>99</v>
      </c>
      <c r="G7804" s="109" t="s">
        <v>6024</v>
      </c>
      <c r="H7804" s="107">
        <v>220472</v>
      </c>
      <c r="I7804" s="109">
        <v>1</v>
      </c>
      <c r="J7804" s="108">
        <v>280505</v>
      </c>
      <c r="K7804" s="107" t="str">
        <f>IF(J7804&gt;0,"Untung","Rugi")</f>
        <v>Untung</v>
      </c>
      <c r="L7804" s="107" t="str">
        <f t="array" ref="L7804">_xlfn.IFS(H7804&lt;100000,"Low",AND(H7804&gt;=100000,H7804&lt;250000),"Medium",H7804&gt;=250000,"High")</f>
        <v>Medium</v>
      </c>
      <c r="M7804" s="107" t="str">
        <f>IF(H7804&lt;100000,"Low",IF(AND(H7804&gt;=100000,H7804&lt;250000),"Medium","High"))</f>
        <v>Medium</v>
      </c>
    </row>
    <row r="7805" spans="1:13" x14ac:dyDescent="0.4">
      <c r="A7805" s="109" t="s">
        <v>6016</v>
      </c>
      <c r="B7805" s="109" t="s">
        <v>8920</v>
      </c>
      <c r="C7805" s="109" t="s">
        <v>1051</v>
      </c>
      <c r="D7805" s="109" t="s">
        <v>96</v>
      </c>
      <c r="E7805" s="109" t="s">
        <v>7895</v>
      </c>
      <c r="F7805" s="109" t="s">
        <v>95</v>
      </c>
      <c r="G7805" s="109" t="s">
        <v>6052</v>
      </c>
      <c r="H7805" s="107">
        <v>273039</v>
      </c>
      <c r="I7805" s="109">
        <v>9</v>
      </c>
      <c r="J7805" s="108">
        <v>320812</v>
      </c>
      <c r="K7805" s="107" t="str">
        <f>IF(J7805&gt;0,"Untung","Rugi")</f>
        <v>Untung</v>
      </c>
      <c r="L7805" s="107" t="str">
        <f t="array" ref="L7805">_xlfn.IFS(H7805&lt;100000,"Low",AND(H7805&gt;=100000,H7805&lt;250000),"Medium",H7805&gt;=250000,"High")</f>
        <v>High</v>
      </c>
      <c r="M7805" s="107" t="str">
        <f>IF(H7805&lt;100000,"Low",IF(AND(H7805&gt;=100000,H7805&lt;250000),"Medium","High"))</f>
        <v>High</v>
      </c>
    </row>
    <row r="7806" spans="1:13" x14ac:dyDescent="0.4">
      <c r="A7806" s="109" t="s">
        <v>6027</v>
      </c>
      <c r="B7806" s="109" t="s">
        <v>8919</v>
      </c>
      <c r="C7806" s="109" t="s">
        <v>1051</v>
      </c>
      <c r="D7806" s="109" t="s">
        <v>102</v>
      </c>
      <c r="E7806" s="109" t="s">
        <v>7609</v>
      </c>
      <c r="F7806" s="109" t="s">
        <v>95</v>
      </c>
      <c r="G7806" s="109" t="s">
        <v>6013</v>
      </c>
      <c r="H7806" s="107">
        <v>263320</v>
      </c>
      <c r="I7806" s="109">
        <v>5</v>
      </c>
      <c r="J7806" s="108">
        <v>-171949</v>
      </c>
      <c r="K7806" s="107" t="str">
        <f>IF(J7806&gt;0,"Untung","Rugi")</f>
        <v>Rugi</v>
      </c>
      <c r="L7806" s="107" t="str">
        <f t="array" ref="L7806">_xlfn.IFS(H7806&lt;100000,"Low",AND(H7806&gt;=100000,H7806&lt;250000),"Medium",H7806&gt;=250000,"High")</f>
        <v>High</v>
      </c>
      <c r="M7806" s="107" t="str">
        <f>IF(H7806&lt;100000,"Low",IF(AND(H7806&gt;=100000,H7806&lt;250000),"Medium","High"))</f>
        <v>High</v>
      </c>
    </row>
    <row r="7807" spans="1:13" x14ac:dyDescent="0.4">
      <c r="A7807" s="109" t="s">
        <v>6016</v>
      </c>
      <c r="B7807" s="109" t="s">
        <v>8918</v>
      </c>
      <c r="C7807" s="109" t="s">
        <v>1051</v>
      </c>
      <c r="D7807" s="109" t="s">
        <v>102</v>
      </c>
      <c r="E7807" s="109" t="s">
        <v>7739</v>
      </c>
      <c r="F7807" s="109" t="s">
        <v>95</v>
      </c>
      <c r="G7807" s="109" t="s">
        <v>6052</v>
      </c>
      <c r="H7807" s="107">
        <v>25670</v>
      </c>
      <c r="I7807" s="109">
        <v>3</v>
      </c>
      <c r="J7807" s="108">
        <v>-61283</v>
      </c>
      <c r="K7807" s="107" t="str">
        <f>IF(J7807&gt;0,"Untung","Rugi")</f>
        <v>Rugi</v>
      </c>
      <c r="L7807" s="107" t="str">
        <f t="array" ref="L7807">_xlfn.IFS(H7807&lt;100000,"Low",AND(H7807&gt;=100000,H7807&lt;250000),"Medium",H7807&gt;=250000,"High")</f>
        <v>Low</v>
      </c>
      <c r="M7807" s="107" t="str">
        <f>IF(H7807&lt;100000,"Low",IF(AND(H7807&gt;=100000,H7807&lt;250000),"Medium","High"))</f>
        <v>Low</v>
      </c>
    </row>
    <row r="7808" spans="1:13" x14ac:dyDescent="0.4">
      <c r="A7808" s="109" t="s">
        <v>6027</v>
      </c>
      <c r="B7808" s="109" t="s">
        <v>8917</v>
      </c>
      <c r="C7808" s="109" t="s">
        <v>1051</v>
      </c>
      <c r="D7808" s="109" t="s">
        <v>104</v>
      </c>
      <c r="E7808" s="109" t="s">
        <v>6876</v>
      </c>
      <c r="F7808" s="109" t="s">
        <v>95</v>
      </c>
      <c r="G7808" s="109" t="s">
        <v>6017</v>
      </c>
      <c r="H7808" s="107">
        <v>388268</v>
      </c>
      <c r="I7808" s="109">
        <v>3</v>
      </c>
      <c r="J7808" s="108">
        <v>432838</v>
      </c>
      <c r="K7808" s="107" t="str">
        <f>IF(J7808&gt;0,"Untung","Rugi")</f>
        <v>Untung</v>
      </c>
      <c r="L7808" s="107" t="str">
        <f t="array" ref="L7808">_xlfn.IFS(H7808&lt;100000,"Low",AND(H7808&gt;=100000,H7808&lt;250000),"Medium",H7808&gt;=250000,"High")</f>
        <v>High</v>
      </c>
      <c r="M7808" s="107" t="str">
        <f>IF(H7808&lt;100000,"Low",IF(AND(H7808&gt;=100000,H7808&lt;250000),"Medium","High"))</f>
        <v>High</v>
      </c>
    </row>
    <row r="7809" spans="1:13" x14ac:dyDescent="0.4">
      <c r="A7809" s="109" t="s">
        <v>6027</v>
      </c>
      <c r="B7809" s="109" t="s">
        <v>8916</v>
      </c>
      <c r="C7809" s="109" t="s">
        <v>100</v>
      </c>
      <c r="D7809" s="109" t="s">
        <v>102</v>
      </c>
      <c r="E7809" s="109" t="s">
        <v>8915</v>
      </c>
      <c r="F7809" s="109" t="s">
        <v>95</v>
      </c>
      <c r="G7809" s="109" t="s">
        <v>6013</v>
      </c>
      <c r="H7809" s="107">
        <v>134187</v>
      </c>
      <c r="I7809" s="109">
        <v>7</v>
      </c>
      <c r="J7809" s="108">
        <v>-195647</v>
      </c>
      <c r="K7809" s="107" t="str">
        <f>IF(J7809&gt;0,"Untung","Rugi")</f>
        <v>Rugi</v>
      </c>
      <c r="L7809" s="107" t="str">
        <f t="array" ref="L7809">_xlfn.IFS(H7809&lt;100000,"Low",AND(H7809&gt;=100000,H7809&lt;250000),"Medium",H7809&gt;=250000,"High")</f>
        <v>Medium</v>
      </c>
      <c r="M7809" s="107" t="str">
        <f>IF(H7809&lt;100000,"Low",IF(AND(H7809&gt;=100000,H7809&lt;250000),"Medium","High"))</f>
        <v>Medium</v>
      </c>
    </row>
    <row r="7810" spans="1:13" x14ac:dyDescent="0.4">
      <c r="A7810" s="109" t="s">
        <v>6016</v>
      </c>
      <c r="B7810" s="109" t="s">
        <v>8914</v>
      </c>
      <c r="C7810" s="109" t="s">
        <v>100</v>
      </c>
      <c r="D7810" s="109" t="s">
        <v>102</v>
      </c>
      <c r="E7810" s="109" t="s">
        <v>8913</v>
      </c>
      <c r="F7810" s="109" t="s">
        <v>95</v>
      </c>
      <c r="G7810" s="109" t="s">
        <v>6052</v>
      </c>
      <c r="H7810" s="107">
        <v>372425</v>
      </c>
      <c r="I7810" s="109">
        <v>5</v>
      </c>
      <c r="J7810" s="108">
        <v>218942</v>
      </c>
      <c r="K7810" s="107" t="str">
        <f>IF(J7810&gt;0,"Untung","Rugi")</f>
        <v>Untung</v>
      </c>
      <c r="L7810" s="107" t="str">
        <f t="array" ref="L7810">_xlfn.IFS(H7810&lt;100000,"Low",AND(H7810&gt;=100000,H7810&lt;250000),"Medium",H7810&gt;=250000,"High")</f>
        <v>High</v>
      </c>
      <c r="M7810" s="107" t="str">
        <f>IF(H7810&lt;100000,"Low",IF(AND(H7810&gt;=100000,H7810&lt;250000),"Medium","High"))</f>
        <v>High</v>
      </c>
    </row>
    <row r="7811" spans="1:13" x14ac:dyDescent="0.4">
      <c r="A7811" s="109" t="s">
        <v>6016</v>
      </c>
      <c r="B7811" s="109" t="s">
        <v>8911</v>
      </c>
      <c r="C7811" s="109" t="s">
        <v>100</v>
      </c>
      <c r="D7811" s="109" t="s">
        <v>102</v>
      </c>
      <c r="E7811" s="109" t="s">
        <v>8912</v>
      </c>
      <c r="F7811" s="109" t="s">
        <v>99</v>
      </c>
      <c r="G7811" s="109" t="s">
        <v>6024</v>
      </c>
      <c r="H7811" s="107">
        <v>355786</v>
      </c>
      <c r="I7811" s="109">
        <v>1</v>
      </c>
      <c r="J7811" s="108">
        <v>410038</v>
      </c>
      <c r="K7811" s="107" t="str">
        <f>IF(J7811&gt;0,"Untung","Rugi")</f>
        <v>Untung</v>
      </c>
      <c r="L7811" s="107" t="str">
        <f t="array" ref="L7811">_xlfn.IFS(H7811&lt;100000,"Low",AND(H7811&gt;=100000,H7811&lt;250000),"Medium",H7811&gt;=250000,"High")</f>
        <v>High</v>
      </c>
      <c r="M7811" s="107" t="str">
        <f>IF(H7811&lt;100000,"Low",IF(AND(H7811&gt;=100000,H7811&lt;250000),"Medium","High"))</f>
        <v>High</v>
      </c>
    </row>
    <row r="7812" spans="1:13" x14ac:dyDescent="0.4">
      <c r="A7812" s="109" t="s">
        <v>6016</v>
      </c>
      <c r="B7812" s="109" t="s">
        <v>8911</v>
      </c>
      <c r="C7812" s="109" t="s">
        <v>100</v>
      </c>
      <c r="D7812" s="109" t="s">
        <v>102</v>
      </c>
      <c r="E7812" s="109" t="s">
        <v>6296</v>
      </c>
      <c r="F7812" s="109" t="s">
        <v>95</v>
      </c>
      <c r="G7812" s="109" t="s">
        <v>6013</v>
      </c>
      <c r="H7812" s="107">
        <v>314991</v>
      </c>
      <c r="I7812" s="109">
        <v>6</v>
      </c>
      <c r="J7812" s="108">
        <v>184376</v>
      </c>
      <c r="K7812" s="107" t="str">
        <f>IF(J7812&gt;0,"Untung","Rugi")</f>
        <v>Untung</v>
      </c>
      <c r="L7812" s="107" t="str">
        <f t="array" ref="L7812">_xlfn.IFS(H7812&lt;100000,"Low",AND(H7812&gt;=100000,H7812&lt;250000),"Medium",H7812&gt;=250000,"High")</f>
        <v>High</v>
      </c>
      <c r="M7812" s="107" t="str">
        <f>IF(H7812&lt;100000,"Low",IF(AND(H7812&gt;=100000,H7812&lt;250000),"Medium","High"))</f>
        <v>High</v>
      </c>
    </row>
    <row r="7813" spans="1:13" x14ac:dyDescent="0.4">
      <c r="A7813" s="109" t="s">
        <v>6016</v>
      </c>
      <c r="B7813" s="109" t="s">
        <v>8910</v>
      </c>
      <c r="C7813" s="109" t="s">
        <v>100</v>
      </c>
      <c r="D7813" s="109" t="s">
        <v>102</v>
      </c>
      <c r="E7813" s="109" t="s">
        <v>8909</v>
      </c>
      <c r="F7813" s="109" t="s">
        <v>95</v>
      </c>
      <c r="G7813" s="109" t="s">
        <v>6062</v>
      </c>
      <c r="H7813" s="107">
        <v>66509</v>
      </c>
      <c r="I7813" s="109">
        <v>3</v>
      </c>
      <c r="J7813" s="108">
        <v>-248777</v>
      </c>
      <c r="K7813" s="107" t="str">
        <f>IF(J7813&gt;0,"Untung","Rugi")</f>
        <v>Rugi</v>
      </c>
      <c r="L7813" s="107" t="str">
        <f t="array" ref="L7813">_xlfn.IFS(H7813&lt;100000,"Low",AND(H7813&gt;=100000,H7813&lt;250000),"Medium",H7813&gt;=250000,"High")</f>
        <v>Low</v>
      </c>
      <c r="M7813" s="107" t="str">
        <f>IF(H7813&lt;100000,"Low",IF(AND(H7813&gt;=100000,H7813&lt;250000),"Medium","High"))</f>
        <v>Low</v>
      </c>
    </row>
    <row r="7814" spans="1:13" x14ac:dyDescent="0.4">
      <c r="A7814" s="109" t="s">
        <v>6027</v>
      </c>
      <c r="B7814" s="109" t="s">
        <v>8908</v>
      </c>
      <c r="C7814" s="109" t="s">
        <v>100</v>
      </c>
      <c r="D7814" s="109" t="s">
        <v>102</v>
      </c>
      <c r="E7814" s="109" t="s">
        <v>8907</v>
      </c>
      <c r="F7814" s="109" t="s">
        <v>95</v>
      </c>
      <c r="G7814" s="109" t="s">
        <v>6052</v>
      </c>
      <c r="H7814" s="107">
        <v>368076</v>
      </c>
      <c r="I7814" s="109">
        <v>1</v>
      </c>
      <c r="J7814" s="108">
        <v>359743</v>
      </c>
      <c r="K7814" s="107" t="str">
        <f>IF(J7814&gt;0,"Untung","Rugi")</f>
        <v>Untung</v>
      </c>
      <c r="L7814" s="107" t="str">
        <f t="array" ref="L7814">_xlfn.IFS(H7814&lt;100000,"Low",AND(H7814&gt;=100000,H7814&lt;250000),"Medium",H7814&gt;=250000,"High")</f>
        <v>High</v>
      </c>
      <c r="M7814" s="107" t="str">
        <f>IF(H7814&lt;100000,"Low",IF(AND(H7814&gt;=100000,H7814&lt;250000),"Medium","High"))</f>
        <v>High</v>
      </c>
    </row>
    <row r="7815" spans="1:13" x14ac:dyDescent="0.4">
      <c r="A7815" s="109" t="s">
        <v>6016</v>
      </c>
      <c r="B7815" s="109" t="s">
        <v>8906</v>
      </c>
      <c r="C7815" s="109" t="s">
        <v>1051</v>
      </c>
      <c r="D7815" s="109" t="s">
        <v>96</v>
      </c>
      <c r="E7815" s="109" t="s">
        <v>8692</v>
      </c>
      <c r="F7815" s="109" t="s">
        <v>99</v>
      </c>
      <c r="G7815" s="109" t="s">
        <v>6141</v>
      </c>
      <c r="H7815" s="107">
        <v>43992</v>
      </c>
      <c r="I7815" s="109">
        <v>2</v>
      </c>
      <c r="J7815" s="108">
        <v>205327</v>
      </c>
      <c r="K7815" s="107" t="str">
        <f>IF(J7815&gt;0,"Untung","Rugi")</f>
        <v>Untung</v>
      </c>
      <c r="L7815" s="107" t="str">
        <f t="array" ref="L7815">_xlfn.IFS(H7815&lt;100000,"Low",AND(H7815&gt;=100000,H7815&lt;250000),"Medium",H7815&gt;=250000,"High")</f>
        <v>Low</v>
      </c>
      <c r="M7815" s="107" t="str">
        <f>IF(H7815&lt;100000,"Low",IF(AND(H7815&gt;=100000,H7815&lt;250000),"Medium","High"))</f>
        <v>Low</v>
      </c>
    </row>
    <row r="7816" spans="1:13" x14ac:dyDescent="0.4">
      <c r="A7816" s="109" t="s">
        <v>6016</v>
      </c>
      <c r="B7816" s="109" t="s">
        <v>8905</v>
      </c>
      <c r="C7816" s="109" t="s">
        <v>1051</v>
      </c>
      <c r="D7816" s="109" t="s">
        <v>96</v>
      </c>
      <c r="E7816" s="109" t="s">
        <v>8904</v>
      </c>
      <c r="F7816" s="109" t="s">
        <v>95</v>
      </c>
      <c r="G7816" s="109" t="s">
        <v>6116</v>
      </c>
      <c r="H7816" s="107">
        <v>443221</v>
      </c>
      <c r="I7816" s="109">
        <v>9</v>
      </c>
      <c r="J7816" s="108">
        <v>379773</v>
      </c>
      <c r="K7816" s="107" t="str">
        <f>IF(J7816&gt;0,"Untung","Rugi")</f>
        <v>Untung</v>
      </c>
      <c r="L7816" s="107" t="str">
        <f t="array" ref="L7816">_xlfn.IFS(H7816&lt;100000,"Low",AND(H7816&gt;=100000,H7816&lt;250000),"Medium",H7816&gt;=250000,"High")</f>
        <v>High</v>
      </c>
      <c r="M7816" s="107" t="str">
        <f>IF(H7816&lt;100000,"Low",IF(AND(H7816&gt;=100000,H7816&lt;250000),"Medium","High"))</f>
        <v>High</v>
      </c>
    </row>
    <row r="7817" spans="1:13" x14ac:dyDescent="0.4">
      <c r="A7817" s="109" t="s">
        <v>6016</v>
      </c>
      <c r="B7817" s="109" t="s">
        <v>8903</v>
      </c>
      <c r="C7817" s="109" t="s">
        <v>1051</v>
      </c>
      <c r="D7817" s="109" t="s">
        <v>96</v>
      </c>
      <c r="E7817" s="109" t="s">
        <v>8347</v>
      </c>
      <c r="F7817" s="109" t="s">
        <v>95</v>
      </c>
      <c r="G7817" s="109" t="s">
        <v>6052</v>
      </c>
      <c r="H7817" s="107">
        <v>145062</v>
      </c>
      <c r="I7817" s="109">
        <v>5</v>
      </c>
      <c r="J7817" s="108">
        <v>46390</v>
      </c>
      <c r="K7817" s="107" t="str">
        <f>IF(J7817&gt;0,"Untung","Rugi")</f>
        <v>Untung</v>
      </c>
      <c r="L7817" s="107" t="str">
        <f t="array" ref="L7817">_xlfn.IFS(H7817&lt;100000,"Low",AND(H7817&gt;=100000,H7817&lt;250000),"Medium",H7817&gt;=250000,"High")</f>
        <v>Medium</v>
      </c>
      <c r="M7817" s="107" t="str">
        <f>IF(H7817&lt;100000,"Low",IF(AND(H7817&gt;=100000,H7817&lt;250000),"Medium","High"))</f>
        <v>Medium</v>
      </c>
    </row>
    <row r="7818" spans="1:13" x14ac:dyDescent="0.4">
      <c r="A7818" s="109" t="s">
        <v>6016</v>
      </c>
      <c r="B7818" s="109" t="s">
        <v>8903</v>
      </c>
      <c r="C7818" s="109" t="s">
        <v>1051</v>
      </c>
      <c r="D7818" s="109" t="s">
        <v>96</v>
      </c>
      <c r="E7818" s="109" t="s">
        <v>8902</v>
      </c>
      <c r="F7818" s="109" t="s">
        <v>6021</v>
      </c>
      <c r="G7818" s="109" t="s">
        <v>6020</v>
      </c>
      <c r="H7818" s="107">
        <v>180637</v>
      </c>
      <c r="I7818" s="109">
        <v>3</v>
      </c>
      <c r="J7818" s="108">
        <v>289886</v>
      </c>
      <c r="K7818" s="107" t="str">
        <f>IF(J7818&gt;0,"Untung","Rugi")</f>
        <v>Untung</v>
      </c>
      <c r="L7818" s="107" t="str">
        <f t="array" ref="L7818">_xlfn.IFS(H7818&lt;100000,"Low",AND(H7818&gt;=100000,H7818&lt;250000),"Medium",H7818&gt;=250000,"High")</f>
        <v>Medium</v>
      </c>
      <c r="M7818" s="107" t="str">
        <f>IF(H7818&lt;100000,"Low",IF(AND(H7818&gt;=100000,H7818&lt;250000),"Medium","High"))</f>
        <v>Medium</v>
      </c>
    </row>
    <row r="7819" spans="1:13" x14ac:dyDescent="0.4">
      <c r="A7819" s="109" t="s">
        <v>6016</v>
      </c>
      <c r="B7819" s="109" t="s">
        <v>8900</v>
      </c>
      <c r="C7819" s="109" t="s">
        <v>1051</v>
      </c>
      <c r="D7819" s="109" t="s">
        <v>96</v>
      </c>
      <c r="E7819" s="109" t="s">
        <v>8901</v>
      </c>
      <c r="F7819" s="109" t="s">
        <v>99</v>
      </c>
      <c r="G7819" s="109" t="s">
        <v>6024</v>
      </c>
      <c r="H7819" s="107">
        <v>12806</v>
      </c>
      <c r="I7819" s="109">
        <v>2</v>
      </c>
      <c r="J7819" s="108">
        <v>-209995</v>
      </c>
      <c r="K7819" s="107" t="str">
        <f>IF(J7819&gt;0,"Untung","Rugi")</f>
        <v>Rugi</v>
      </c>
      <c r="L7819" s="107" t="str">
        <f t="array" ref="L7819">_xlfn.IFS(H7819&lt;100000,"Low",AND(H7819&gt;=100000,H7819&lt;250000),"Medium",H7819&gt;=250000,"High")</f>
        <v>Low</v>
      </c>
      <c r="M7819" s="107" t="str">
        <f>IF(H7819&lt;100000,"Low",IF(AND(H7819&gt;=100000,H7819&lt;250000),"Medium","High"))</f>
        <v>Low</v>
      </c>
    </row>
    <row r="7820" spans="1:13" x14ac:dyDescent="0.4">
      <c r="A7820" s="109" t="s">
        <v>6016</v>
      </c>
      <c r="B7820" s="109" t="s">
        <v>8900</v>
      </c>
      <c r="C7820" s="109" t="s">
        <v>100</v>
      </c>
      <c r="D7820" s="109" t="s">
        <v>102</v>
      </c>
      <c r="E7820" s="109" t="s">
        <v>6864</v>
      </c>
      <c r="F7820" s="109" t="s">
        <v>95</v>
      </c>
      <c r="G7820" s="109" t="s">
        <v>6017</v>
      </c>
      <c r="H7820" s="107">
        <v>10433</v>
      </c>
      <c r="I7820" s="109">
        <v>5</v>
      </c>
      <c r="J7820" s="108">
        <v>145362</v>
      </c>
      <c r="K7820" s="107" t="str">
        <f>IF(J7820&gt;0,"Untung","Rugi")</f>
        <v>Untung</v>
      </c>
      <c r="L7820" s="107" t="str">
        <f t="array" ref="L7820">_xlfn.IFS(H7820&lt;100000,"Low",AND(H7820&gt;=100000,H7820&lt;250000),"Medium",H7820&gt;=250000,"High")</f>
        <v>Low</v>
      </c>
      <c r="M7820" s="107" t="str">
        <f>IF(H7820&lt;100000,"Low",IF(AND(H7820&gt;=100000,H7820&lt;250000),"Medium","High"))</f>
        <v>Low</v>
      </c>
    </row>
    <row r="7821" spans="1:13" x14ac:dyDescent="0.4">
      <c r="A7821" s="109" t="s">
        <v>6016</v>
      </c>
      <c r="B7821" s="109" t="s">
        <v>8899</v>
      </c>
      <c r="C7821" s="109" t="s">
        <v>100</v>
      </c>
      <c r="D7821" s="109" t="s">
        <v>102</v>
      </c>
      <c r="E7821" s="109" t="s">
        <v>8898</v>
      </c>
      <c r="F7821" s="109" t="s">
        <v>95</v>
      </c>
      <c r="G7821" s="109" t="s">
        <v>6052</v>
      </c>
      <c r="H7821" s="107">
        <v>40306</v>
      </c>
      <c r="I7821" s="109">
        <v>2</v>
      </c>
      <c r="J7821" s="108">
        <v>-34251</v>
      </c>
      <c r="K7821" s="107" t="str">
        <f>IF(J7821&gt;0,"Untung","Rugi")</f>
        <v>Rugi</v>
      </c>
      <c r="L7821" s="107" t="str">
        <f t="array" ref="L7821">_xlfn.IFS(H7821&lt;100000,"Low",AND(H7821&gt;=100000,H7821&lt;250000),"Medium",H7821&gt;=250000,"High")</f>
        <v>Low</v>
      </c>
      <c r="M7821" s="107" t="str">
        <f>IF(H7821&lt;100000,"Low",IF(AND(H7821&gt;=100000,H7821&lt;250000),"Medium","High"))</f>
        <v>Low</v>
      </c>
    </row>
    <row r="7822" spans="1:13" x14ac:dyDescent="0.4">
      <c r="A7822" s="109" t="s">
        <v>6016</v>
      </c>
      <c r="B7822" s="109" t="s">
        <v>8897</v>
      </c>
      <c r="C7822" s="109" t="s">
        <v>1051</v>
      </c>
      <c r="D7822" s="109" t="s">
        <v>102</v>
      </c>
      <c r="E7822" s="109" t="s">
        <v>8522</v>
      </c>
      <c r="F7822" s="109" t="s">
        <v>6021</v>
      </c>
      <c r="G7822" s="109" t="s">
        <v>6020</v>
      </c>
      <c r="H7822" s="107">
        <v>325978</v>
      </c>
      <c r="I7822" s="109">
        <v>4</v>
      </c>
      <c r="J7822" s="108">
        <v>279531</v>
      </c>
      <c r="K7822" s="107" t="str">
        <f>IF(J7822&gt;0,"Untung","Rugi")</f>
        <v>Untung</v>
      </c>
      <c r="L7822" s="107" t="str">
        <f t="array" ref="L7822">_xlfn.IFS(H7822&lt;100000,"Low",AND(H7822&gt;=100000,H7822&lt;250000),"Medium",H7822&gt;=250000,"High")</f>
        <v>High</v>
      </c>
      <c r="M7822" s="107" t="str">
        <f>IF(H7822&lt;100000,"Low",IF(AND(H7822&gt;=100000,H7822&lt;250000),"Medium","High"))</f>
        <v>High</v>
      </c>
    </row>
    <row r="7823" spans="1:13" x14ac:dyDescent="0.4">
      <c r="A7823" s="109" t="s">
        <v>6046</v>
      </c>
      <c r="B7823" s="109" t="s">
        <v>8896</v>
      </c>
      <c r="C7823" s="109" t="s">
        <v>1051</v>
      </c>
      <c r="D7823" s="109" t="s">
        <v>102</v>
      </c>
      <c r="E7823" s="109" t="s">
        <v>8895</v>
      </c>
      <c r="F7823" s="109" t="s">
        <v>6021</v>
      </c>
      <c r="G7823" s="109" t="s">
        <v>6020</v>
      </c>
      <c r="H7823" s="107">
        <v>446929</v>
      </c>
      <c r="I7823" s="109">
        <v>3</v>
      </c>
      <c r="J7823" s="108">
        <v>50961</v>
      </c>
      <c r="K7823" s="107" t="str">
        <f>IF(J7823&gt;0,"Untung","Rugi")</f>
        <v>Untung</v>
      </c>
      <c r="L7823" s="107" t="str">
        <f t="array" ref="L7823">_xlfn.IFS(H7823&lt;100000,"Low",AND(H7823&gt;=100000,H7823&lt;250000),"Medium",H7823&gt;=250000,"High")</f>
        <v>High</v>
      </c>
      <c r="M7823" s="107" t="str">
        <f>IF(H7823&lt;100000,"Low",IF(AND(H7823&gt;=100000,H7823&lt;250000),"Medium","High"))</f>
        <v>High</v>
      </c>
    </row>
    <row r="7824" spans="1:13" x14ac:dyDescent="0.4">
      <c r="A7824" s="109" t="s">
        <v>6046</v>
      </c>
      <c r="B7824" s="109" t="s">
        <v>8894</v>
      </c>
      <c r="C7824" s="109" t="s">
        <v>1051</v>
      </c>
      <c r="D7824" s="109" t="s">
        <v>102</v>
      </c>
      <c r="E7824" s="109" t="s">
        <v>6098</v>
      </c>
      <c r="F7824" s="109" t="s">
        <v>95</v>
      </c>
      <c r="G7824" s="109" t="s">
        <v>6017</v>
      </c>
      <c r="H7824" s="107">
        <v>294048</v>
      </c>
      <c r="I7824" s="109">
        <v>2</v>
      </c>
      <c r="J7824" s="108">
        <v>220824</v>
      </c>
      <c r="K7824" s="107" t="str">
        <f>IF(J7824&gt;0,"Untung","Rugi")</f>
        <v>Untung</v>
      </c>
      <c r="L7824" s="107" t="str">
        <f t="array" ref="L7824">_xlfn.IFS(H7824&lt;100000,"Low",AND(H7824&gt;=100000,H7824&lt;250000),"Medium",H7824&gt;=250000,"High")</f>
        <v>High</v>
      </c>
      <c r="M7824" s="107" t="str">
        <f>IF(H7824&lt;100000,"Low",IF(AND(H7824&gt;=100000,H7824&lt;250000),"Medium","High"))</f>
        <v>High</v>
      </c>
    </row>
    <row r="7825" spans="1:13" x14ac:dyDescent="0.4">
      <c r="A7825" s="109" t="s">
        <v>6046</v>
      </c>
      <c r="B7825" s="109" t="s">
        <v>8893</v>
      </c>
      <c r="C7825" s="109" t="s">
        <v>1051</v>
      </c>
      <c r="D7825" s="109" t="s">
        <v>102</v>
      </c>
      <c r="E7825" s="109" t="s">
        <v>8892</v>
      </c>
      <c r="F7825" s="109" t="s">
        <v>95</v>
      </c>
      <c r="G7825" s="109" t="s">
        <v>6116</v>
      </c>
      <c r="H7825" s="107">
        <v>150051</v>
      </c>
      <c r="I7825" s="109">
        <v>3</v>
      </c>
      <c r="J7825" s="108">
        <v>-84015</v>
      </c>
      <c r="K7825" s="107" t="str">
        <f>IF(J7825&gt;0,"Untung","Rugi")</f>
        <v>Rugi</v>
      </c>
      <c r="L7825" s="107" t="str">
        <f t="array" ref="L7825">_xlfn.IFS(H7825&lt;100000,"Low",AND(H7825&gt;=100000,H7825&lt;250000),"Medium",H7825&gt;=250000,"High")</f>
        <v>Medium</v>
      </c>
      <c r="M7825" s="107" t="str">
        <f>IF(H7825&lt;100000,"Low",IF(AND(H7825&gt;=100000,H7825&lt;250000),"Medium","High"))</f>
        <v>Medium</v>
      </c>
    </row>
    <row r="7826" spans="1:13" x14ac:dyDescent="0.4">
      <c r="A7826" s="109" t="s">
        <v>6046</v>
      </c>
      <c r="B7826" s="109" t="s">
        <v>8891</v>
      </c>
      <c r="C7826" s="109" t="s">
        <v>1051</v>
      </c>
      <c r="D7826" s="109" t="s">
        <v>102</v>
      </c>
      <c r="E7826" s="109" t="s">
        <v>6715</v>
      </c>
      <c r="F7826" s="109" t="s">
        <v>95</v>
      </c>
      <c r="G7826" s="109" t="s">
        <v>6052</v>
      </c>
      <c r="H7826" s="107">
        <v>257797</v>
      </c>
      <c r="I7826" s="109">
        <v>2</v>
      </c>
      <c r="J7826" s="108">
        <v>88046</v>
      </c>
      <c r="K7826" s="107" t="str">
        <f>IF(J7826&gt;0,"Untung","Rugi")</f>
        <v>Untung</v>
      </c>
      <c r="L7826" s="107" t="str">
        <f t="array" ref="L7826">_xlfn.IFS(H7826&lt;100000,"Low",AND(H7826&gt;=100000,H7826&lt;250000),"Medium",H7826&gt;=250000,"High")</f>
        <v>High</v>
      </c>
      <c r="M7826" s="107" t="str">
        <f>IF(H7826&lt;100000,"Low",IF(AND(H7826&gt;=100000,H7826&lt;250000),"Medium","High"))</f>
        <v>High</v>
      </c>
    </row>
    <row r="7827" spans="1:13" x14ac:dyDescent="0.4">
      <c r="A7827" s="109" t="s">
        <v>6046</v>
      </c>
      <c r="B7827" s="109" t="s">
        <v>8891</v>
      </c>
      <c r="C7827" s="109" t="s">
        <v>100</v>
      </c>
      <c r="D7827" s="109" t="s">
        <v>96</v>
      </c>
      <c r="E7827" s="109" t="s">
        <v>6193</v>
      </c>
      <c r="F7827" s="109" t="s">
        <v>6021</v>
      </c>
      <c r="G7827" s="109" t="s">
        <v>6031</v>
      </c>
      <c r="H7827" s="107">
        <v>10792</v>
      </c>
      <c r="I7827" s="109">
        <v>3</v>
      </c>
      <c r="J7827" s="108">
        <v>98177</v>
      </c>
      <c r="K7827" s="107" t="str">
        <f>IF(J7827&gt;0,"Untung","Rugi")</f>
        <v>Untung</v>
      </c>
      <c r="L7827" s="107" t="str">
        <f t="array" ref="L7827">_xlfn.IFS(H7827&lt;100000,"Low",AND(H7827&gt;=100000,H7827&lt;250000),"Medium",H7827&gt;=250000,"High")</f>
        <v>Low</v>
      </c>
      <c r="M7827" s="107" t="str">
        <f>IF(H7827&lt;100000,"Low",IF(AND(H7827&gt;=100000,H7827&lt;250000),"Medium","High"))</f>
        <v>Low</v>
      </c>
    </row>
    <row r="7828" spans="1:13" x14ac:dyDescent="0.4">
      <c r="A7828" s="109" t="s">
        <v>6016</v>
      </c>
      <c r="B7828" s="109" t="s">
        <v>8890</v>
      </c>
      <c r="C7828" s="109" t="s">
        <v>100</v>
      </c>
      <c r="D7828" s="109" t="s">
        <v>96</v>
      </c>
      <c r="E7828" s="109" t="s">
        <v>7035</v>
      </c>
      <c r="F7828" s="109" t="s">
        <v>99</v>
      </c>
      <c r="G7828" s="109" t="s">
        <v>6024</v>
      </c>
      <c r="H7828" s="107">
        <v>47961</v>
      </c>
      <c r="I7828" s="109">
        <v>6</v>
      </c>
      <c r="J7828" s="108">
        <v>295885</v>
      </c>
      <c r="K7828" s="107" t="str">
        <f>IF(J7828&gt;0,"Untung","Rugi")</f>
        <v>Untung</v>
      </c>
      <c r="L7828" s="107" t="str">
        <f t="array" ref="L7828">_xlfn.IFS(H7828&lt;100000,"Low",AND(H7828&gt;=100000,H7828&lt;250000),"Medium",H7828&gt;=250000,"High")</f>
        <v>Low</v>
      </c>
      <c r="M7828" s="107" t="str">
        <f>IF(H7828&lt;100000,"Low",IF(AND(H7828&gt;=100000,H7828&lt;250000),"Medium","High"))</f>
        <v>Low</v>
      </c>
    </row>
    <row r="7829" spans="1:13" x14ac:dyDescent="0.4">
      <c r="A7829" s="109" t="s">
        <v>6016</v>
      </c>
      <c r="B7829" s="109" t="s">
        <v>8889</v>
      </c>
      <c r="C7829" s="109" t="s">
        <v>1051</v>
      </c>
      <c r="D7829" s="109" t="s">
        <v>106</v>
      </c>
      <c r="E7829" s="109" t="s">
        <v>6525</v>
      </c>
      <c r="F7829" s="109" t="s">
        <v>95</v>
      </c>
      <c r="G7829" s="109" t="s">
        <v>6116</v>
      </c>
      <c r="H7829" s="107">
        <v>270122</v>
      </c>
      <c r="I7829" s="109">
        <v>5</v>
      </c>
      <c r="J7829" s="108">
        <v>166702</v>
      </c>
      <c r="K7829" s="107" t="str">
        <f>IF(J7829&gt;0,"Untung","Rugi")</f>
        <v>Untung</v>
      </c>
      <c r="L7829" s="107" t="str">
        <f t="array" ref="L7829">_xlfn.IFS(H7829&lt;100000,"Low",AND(H7829&gt;=100000,H7829&lt;250000),"Medium",H7829&gt;=250000,"High")</f>
        <v>High</v>
      </c>
      <c r="M7829" s="107" t="str">
        <f>IF(H7829&lt;100000,"Low",IF(AND(H7829&gt;=100000,H7829&lt;250000),"Medium","High"))</f>
        <v>High</v>
      </c>
    </row>
    <row r="7830" spans="1:13" x14ac:dyDescent="0.4">
      <c r="A7830" s="109" t="s">
        <v>6016</v>
      </c>
      <c r="B7830" s="109" t="s">
        <v>8888</v>
      </c>
      <c r="C7830" s="109" t="s">
        <v>1051</v>
      </c>
      <c r="D7830" s="109" t="s">
        <v>106</v>
      </c>
      <c r="E7830" s="109" t="s">
        <v>6692</v>
      </c>
      <c r="F7830" s="109" t="s">
        <v>99</v>
      </c>
      <c r="G7830" s="109" t="s">
        <v>6024</v>
      </c>
      <c r="H7830" s="107">
        <v>421103</v>
      </c>
      <c r="I7830" s="109">
        <v>5</v>
      </c>
      <c r="J7830" s="108">
        <v>-55443</v>
      </c>
      <c r="K7830" s="107" t="str">
        <f>IF(J7830&gt;0,"Untung","Rugi")</f>
        <v>Rugi</v>
      </c>
      <c r="L7830" s="107" t="str">
        <f t="array" ref="L7830">_xlfn.IFS(H7830&lt;100000,"Low",AND(H7830&gt;=100000,H7830&lt;250000),"Medium",H7830&gt;=250000,"High")</f>
        <v>High</v>
      </c>
      <c r="M7830" s="107" t="str">
        <f>IF(H7830&lt;100000,"Low",IF(AND(H7830&gt;=100000,H7830&lt;250000),"Medium","High"))</f>
        <v>High</v>
      </c>
    </row>
    <row r="7831" spans="1:13" x14ac:dyDescent="0.4">
      <c r="A7831" s="109" t="s">
        <v>6016</v>
      </c>
      <c r="B7831" s="109" t="s">
        <v>8887</v>
      </c>
      <c r="C7831" s="109" t="s">
        <v>1051</v>
      </c>
      <c r="D7831" s="109" t="s">
        <v>106</v>
      </c>
      <c r="E7831" s="109" t="s">
        <v>7928</v>
      </c>
      <c r="F7831" s="109" t="s">
        <v>99</v>
      </c>
      <c r="G7831" s="109" t="s">
        <v>6109</v>
      </c>
      <c r="H7831" s="107">
        <v>238481</v>
      </c>
      <c r="I7831" s="109">
        <v>4</v>
      </c>
      <c r="J7831" s="108">
        <v>-189100</v>
      </c>
      <c r="K7831" s="107" t="str">
        <f>IF(J7831&gt;0,"Untung","Rugi")</f>
        <v>Rugi</v>
      </c>
      <c r="L7831" s="107" t="str">
        <f t="array" ref="L7831">_xlfn.IFS(H7831&lt;100000,"Low",AND(H7831&gt;=100000,H7831&lt;250000),"Medium",H7831&gt;=250000,"High")</f>
        <v>Medium</v>
      </c>
      <c r="M7831" s="107" t="str">
        <f>IF(H7831&lt;100000,"Low",IF(AND(H7831&gt;=100000,H7831&lt;250000),"Medium","High"))</f>
        <v>Medium</v>
      </c>
    </row>
    <row r="7832" spans="1:13" x14ac:dyDescent="0.4">
      <c r="A7832" s="109" t="s">
        <v>6016</v>
      </c>
      <c r="B7832" s="109" t="s">
        <v>8886</v>
      </c>
      <c r="C7832" s="109" t="s">
        <v>1051</v>
      </c>
      <c r="D7832" s="109" t="s">
        <v>106</v>
      </c>
      <c r="E7832" s="109" t="s">
        <v>8583</v>
      </c>
      <c r="F7832" s="109" t="s">
        <v>95</v>
      </c>
      <c r="G7832" s="109" t="s">
        <v>6062</v>
      </c>
      <c r="H7832" s="107">
        <v>378455</v>
      </c>
      <c r="I7832" s="109">
        <v>4</v>
      </c>
      <c r="J7832" s="108">
        <v>315609</v>
      </c>
      <c r="K7832" s="107" t="str">
        <f>IF(J7832&gt;0,"Untung","Rugi")</f>
        <v>Untung</v>
      </c>
      <c r="L7832" s="107" t="str">
        <f t="array" ref="L7832">_xlfn.IFS(H7832&lt;100000,"Low",AND(H7832&gt;=100000,H7832&lt;250000),"Medium",H7832&gt;=250000,"High")</f>
        <v>High</v>
      </c>
      <c r="M7832" s="107" t="str">
        <f>IF(H7832&lt;100000,"Low",IF(AND(H7832&gt;=100000,H7832&lt;250000),"Medium","High"))</f>
        <v>High</v>
      </c>
    </row>
    <row r="7833" spans="1:13" x14ac:dyDescent="0.4">
      <c r="A7833" s="109" t="s">
        <v>6016</v>
      </c>
      <c r="B7833" s="109" t="s">
        <v>8882</v>
      </c>
      <c r="C7833" s="109" t="s">
        <v>1051</v>
      </c>
      <c r="D7833" s="109" t="s">
        <v>106</v>
      </c>
      <c r="E7833" s="109" t="s">
        <v>6559</v>
      </c>
      <c r="F7833" s="109" t="s">
        <v>95</v>
      </c>
      <c r="G7833" s="109" t="s">
        <v>6052</v>
      </c>
      <c r="H7833" s="107">
        <v>265235</v>
      </c>
      <c r="I7833" s="109">
        <v>5</v>
      </c>
      <c r="J7833" s="108">
        <v>155374</v>
      </c>
      <c r="K7833" s="107" t="str">
        <f>IF(J7833&gt;0,"Untung","Rugi")</f>
        <v>Untung</v>
      </c>
      <c r="L7833" s="107" t="str">
        <f t="array" ref="L7833">_xlfn.IFS(H7833&lt;100000,"Low",AND(H7833&gt;=100000,H7833&lt;250000),"Medium",H7833&gt;=250000,"High")</f>
        <v>High</v>
      </c>
      <c r="M7833" s="107" t="str">
        <f>IF(H7833&lt;100000,"Low",IF(AND(H7833&gt;=100000,H7833&lt;250000),"Medium","High"))</f>
        <v>High</v>
      </c>
    </row>
    <row r="7834" spans="1:13" x14ac:dyDescent="0.4">
      <c r="A7834" s="109" t="s">
        <v>6016</v>
      </c>
      <c r="B7834" s="109" t="s">
        <v>8885</v>
      </c>
      <c r="C7834" s="109" t="s">
        <v>1051</v>
      </c>
      <c r="D7834" s="109" t="s">
        <v>106</v>
      </c>
      <c r="E7834" s="109" t="s">
        <v>8884</v>
      </c>
      <c r="F7834" s="109" t="s">
        <v>95</v>
      </c>
      <c r="G7834" s="109" t="s">
        <v>6052</v>
      </c>
      <c r="H7834" s="107">
        <v>428176</v>
      </c>
      <c r="I7834" s="109">
        <v>14</v>
      </c>
      <c r="J7834" s="108">
        <v>123035</v>
      </c>
      <c r="K7834" s="107" t="str">
        <f>IF(J7834&gt;0,"Untung","Rugi")</f>
        <v>Untung</v>
      </c>
      <c r="L7834" s="107" t="str">
        <f t="array" ref="L7834">_xlfn.IFS(H7834&lt;100000,"Low",AND(H7834&gt;=100000,H7834&lt;250000),"Medium",H7834&gt;=250000,"High")</f>
        <v>High</v>
      </c>
      <c r="M7834" s="107" t="str">
        <f>IF(H7834&lt;100000,"Low",IF(AND(H7834&gt;=100000,H7834&lt;250000),"Medium","High"))</f>
        <v>High</v>
      </c>
    </row>
    <row r="7835" spans="1:13" x14ac:dyDescent="0.4">
      <c r="A7835" s="109" t="s">
        <v>6016</v>
      </c>
      <c r="B7835" s="109" t="s">
        <v>8883</v>
      </c>
      <c r="C7835" s="109" t="s">
        <v>1051</v>
      </c>
      <c r="D7835" s="109" t="s">
        <v>106</v>
      </c>
      <c r="E7835" s="109" t="s">
        <v>7008</v>
      </c>
      <c r="F7835" s="109" t="s">
        <v>95</v>
      </c>
      <c r="G7835" s="109" t="s">
        <v>6013</v>
      </c>
      <c r="H7835" s="107">
        <v>96648</v>
      </c>
      <c r="I7835" s="109">
        <v>2</v>
      </c>
      <c r="J7835" s="108">
        <v>-52162</v>
      </c>
      <c r="K7835" s="107" t="str">
        <f>IF(J7835&gt;0,"Untung","Rugi")</f>
        <v>Rugi</v>
      </c>
      <c r="L7835" s="107" t="str">
        <f t="array" ref="L7835">_xlfn.IFS(H7835&lt;100000,"Low",AND(H7835&gt;=100000,H7835&lt;250000),"Medium",H7835&gt;=250000,"High")</f>
        <v>Low</v>
      </c>
      <c r="M7835" s="107" t="str">
        <f>IF(H7835&lt;100000,"Low",IF(AND(H7835&gt;=100000,H7835&lt;250000),"Medium","High"))</f>
        <v>Low</v>
      </c>
    </row>
    <row r="7836" spans="1:13" x14ac:dyDescent="0.4">
      <c r="A7836" s="109" t="s">
        <v>6016</v>
      </c>
      <c r="B7836" s="109" t="s">
        <v>8882</v>
      </c>
      <c r="C7836" s="109" t="s">
        <v>100</v>
      </c>
      <c r="D7836" s="109" t="s">
        <v>104</v>
      </c>
      <c r="E7836" s="109" t="s">
        <v>8004</v>
      </c>
      <c r="F7836" s="109" t="s">
        <v>99</v>
      </c>
      <c r="G7836" s="109" t="s">
        <v>6024</v>
      </c>
      <c r="H7836" s="107">
        <v>92728</v>
      </c>
      <c r="I7836" s="109">
        <v>3</v>
      </c>
      <c r="J7836" s="108">
        <v>401246</v>
      </c>
      <c r="K7836" s="107" t="str">
        <f>IF(J7836&gt;0,"Untung","Rugi")</f>
        <v>Untung</v>
      </c>
      <c r="L7836" s="107" t="str">
        <f t="array" ref="L7836">_xlfn.IFS(H7836&lt;100000,"Low",AND(H7836&gt;=100000,H7836&lt;250000),"Medium",H7836&gt;=250000,"High")</f>
        <v>Low</v>
      </c>
      <c r="M7836" s="107" t="str">
        <f>IF(H7836&lt;100000,"Low",IF(AND(H7836&gt;=100000,H7836&lt;250000),"Medium","High"))</f>
        <v>Low</v>
      </c>
    </row>
    <row r="7837" spans="1:13" x14ac:dyDescent="0.4">
      <c r="A7837" s="109" t="s">
        <v>6016</v>
      </c>
      <c r="B7837" s="109" t="s">
        <v>8881</v>
      </c>
      <c r="C7837" s="109" t="s">
        <v>100</v>
      </c>
      <c r="D7837" s="109" t="s">
        <v>104</v>
      </c>
      <c r="E7837" s="109" t="s">
        <v>7358</v>
      </c>
      <c r="F7837" s="109" t="s">
        <v>95</v>
      </c>
      <c r="G7837" s="109" t="s">
        <v>6052</v>
      </c>
      <c r="H7837" s="107">
        <v>256178</v>
      </c>
      <c r="I7837" s="109">
        <v>1</v>
      </c>
      <c r="J7837" s="108">
        <v>307193</v>
      </c>
      <c r="K7837" s="107" t="str">
        <f>IF(J7837&gt;0,"Untung","Rugi")</f>
        <v>Untung</v>
      </c>
      <c r="L7837" s="107" t="str">
        <f t="array" ref="L7837">_xlfn.IFS(H7837&lt;100000,"Low",AND(H7837&gt;=100000,H7837&lt;250000),"Medium",H7837&gt;=250000,"High")</f>
        <v>High</v>
      </c>
      <c r="M7837" s="107" t="str">
        <f>IF(H7837&lt;100000,"Low",IF(AND(H7837&gt;=100000,H7837&lt;250000),"Medium","High"))</f>
        <v>High</v>
      </c>
    </row>
    <row r="7838" spans="1:13" x14ac:dyDescent="0.4">
      <c r="A7838" s="109" t="s">
        <v>6016</v>
      </c>
      <c r="B7838" s="109" t="s">
        <v>8880</v>
      </c>
      <c r="C7838" s="109" t="s">
        <v>100</v>
      </c>
      <c r="D7838" s="109" t="s">
        <v>104</v>
      </c>
      <c r="E7838" s="109" t="s">
        <v>8879</v>
      </c>
      <c r="F7838" s="109" t="s">
        <v>6021</v>
      </c>
      <c r="G7838" s="109" t="s">
        <v>6031</v>
      </c>
      <c r="H7838" s="107">
        <v>178060</v>
      </c>
      <c r="I7838" s="109">
        <v>3</v>
      </c>
      <c r="J7838" s="108">
        <v>-177250</v>
      </c>
      <c r="K7838" s="107" t="str">
        <f>IF(J7838&gt;0,"Untung","Rugi")</f>
        <v>Rugi</v>
      </c>
      <c r="L7838" s="107" t="str">
        <f t="array" ref="L7838">_xlfn.IFS(H7838&lt;100000,"Low",AND(H7838&gt;=100000,H7838&lt;250000),"Medium",H7838&gt;=250000,"High")</f>
        <v>Medium</v>
      </c>
      <c r="M7838" s="107" t="str">
        <f>IF(H7838&lt;100000,"Low",IF(AND(H7838&gt;=100000,H7838&lt;250000),"Medium","High"))</f>
        <v>Medium</v>
      </c>
    </row>
    <row r="7839" spans="1:13" x14ac:dyDescent="0.4">
      <c r="A7839" s="109" t="s">
        <v>6016</v>
      </c>
      <c r="B7839" s="109" t="s">
        <v>8878</v>
      </c>
      <c r="C7839" s="109" t="s">
        <v>1064</v>
      </c>
      <c r="D7839" s="109" t="s">
        <v>102</v>
      </c>
      <c r="E7839" s="109" t="s">
        <v>6418</v>
      </c>
      <c r="F7839" s="109" t="s">
        <v>95</v>
      </c>
      <c r="G7839" s="109" t="s">
        <v>6052</v>
      </c>
      <c r="H7839" s="107">
        <v>384391</v>
      </c>
      <c r="I7839" s="109">
        <v>8</v>
      </c>
      <c r="J7839" s="108">
        <v>143363</v>
      </c>
      <c r="K7839" s="107" t="str">
        <f>IF(J7839&gt;0,"Untung","Rugi")</f>
        <v>Untung</v>
      </c>
      <c r="L7839" s="107" t="str">
        <f t="array" ref="L7839">_xlfn.IFS(H7839&lt;100000,"Low",AND(H7839&gt;=100000,H7839&lt;250000),"Medium",H7839&gt;=250000,"High")</f>
        <v>High</v>
      </c>
      <c r="M7839" s="107" t="str">
        <f>IF(H7839&lt;100000,"Low",IF(AND(H7839&gt;=100000,H7839&lt;250000),"Medium","High"))</f>
        <v>High</v>
      </c>
    </row>
    <row r="7840" spans="1:13" x14ac:dyDescent="0.4">
      <c r="A7840" s="109" t="s">
        <v>6016</v>
      </c>
      <c r="B7840" s="109" t="s">
        <v>8877</v>
      </c>
      <c r="C7840" s="109" t="s">
        <v>100</v>
      </c>
      <c r="D7840" s="109" t="s">
        <v>96</v>
      </c>
      <c r="E7840" s="109" t="s">
        <v>7799</v>
      </c>
      <c r="F7840" s="109" t="s">
        <v>95</v>
      </c>
      <c r="G7840" s="109" t="s">
        <v>6039</v>
      </c>
      <c r="H7840" s="107">
        <v>82829</v>
      </c>
      <c r="I7840" s="109">
        <v>6</v>
      </c>
      <c r="J7840" s="108">
        <v>424593</v>
      </c>
      <c r="K7840" s="107" t="str">
        <f>IF(J7840&gt;0,"Untung","Rugi")</f>
        <v>Untung</v>
      </c>
      <c r="L7840" s="107" t="str">
        <f t="array" ref="L7840">_xlfn.IFS(H7840&lt;100000,"Low",AND(H7840&gt;=100000,H7840&lt;250000),"Medium",H7840&gt;=250000,"High")</f>
        <v>Low</v>
      </c>
      <c r="M7840" s="107" t="str">
        <f>IF(H7840&lt;100000,"Low",IF(AND(H7840&gt;=100000,H7840&lt;250000),"Medium","High"))</f>
        <v>Low</v>
      </c>
    </row>
    <row r="7841" spans="1:13" x14ac:dyDescent="0.4">
      <c r="A7841" s="109" t="s">
        <v>6016</v>
      </c>
      <c r="B7841" s="109" t="s">
        <v>8876</v>
      </c>
      <c r="C7841" s="109" t="s">
        <v>100</v>
      </c>
      <c r="D7841" s="109" t="s">
        <v>96</v>
      </c>
      <c r="E7841" s="109" t="s">
        <v>8875</v>
      </c>
      <c r="F7841" s="109" t="s">
        <v>95</v>
      </c>
      <c r="G7841" s="109" t="s">
        <v>6017</v>
      </c>
      <c r="H7841" s="107">
        <v>288246</v>
      </c>
      <c r="I7841" s="109">
        <v>3</v>
      </c>
      <c r="J7841" s="108">
        <v>220793</v>
      </c>
      <c r="K7841" s="107" t="str">
        <f>IF(J7841&gt;0,"Untung","Rugi")</f>
        <v>Untung</v>
      </c>
      <c r="L7841" s="107" t="str">
        <f t="array" ref="L7841">_xlfn.IFS(H7841&lt;100000,"Low",AND(H7841&gt;=100000,H7841&lt;250000),"Medium",H7841&gt;=250000,"High")</f>
        <v>High</v>
      </c>
      <c r="M7841" s="107" t="str">
        <f>IF(H7841&lt;100000,"Low",IF(AND(H7841&gt;=100000,H7841&lt;250000),"Medium","High"))</f>
        <v>High</v>
      </c>
    </row>
    <row r="7842" spans="1:13" x14ac:dyDescent="0.4">
      <c r="A7842" s="109" t="s">
        <v>6016</v>
      </c>
      <c r="B7842" s="109" t="s">
        <v>8874</v>
      </c>
      <c r="C7842" s="109" t="s">
        <v>100</v>
      </c>
      <c r="D7842" s="109" t="s">
        <v>96</v>
      </c>
      <c r="E7842" s="109" t="s">
        <v>6340</v>
      </c>
      <c r="F7842" s="109" t="s">
        <v>95</v>
      </c>
      <c r="G7842" s="109" t="s">
        <v>6013</v>
      </c>
      <c r="H7842" s="107">
        <v>32846</v>
      </c>
      <c r="I7842" s="109">
        <v>5</v>
      </c>
      <c r="J7842" s="108">
        <v>404832</v>
      </c>
      <c r="K7842" s="107" t="str">
        <f>IF(J7842&gt;0,"Untung","Rugi")</f>
        <v>Untung</v>
      </c>
      <c r="L7842" s="107" t="str">
        <f t="array" ref="L7842">_xlfn.IFS(H7842&lt;100000,"Low",AND(H7842&gt;=100000,H7842&lt;250000),"Medium",H7842&gt;=250000,"High")</f>
        <v>Low</v>
      </c>
      <c r="M7842" s="107" t="str">
        <f>IF(H7842&lt;100000,"Low",IF(AND(H7842&gt;=100000,H7842&lt;250000),"Medium","High"))</f>
        <v>Low</v>
      </c>
    </row>
    <row r="7843" spans="1:13" x14ac:dyDescent="0.4">
      <c r="A7843" s="109" t="s">
        <v>6016</v>
      </c>
      <c r="B7843" s="109" t="s">
        <v>8874</v>
      </c>
      <c r="C7843" s="109" t="s">
        <v>100</v>
      </c>
      <c r="D7843" s="109" t="s">
        <v>96</v>
      </c>
      <c r="E7843" s="109" t="s">
        <v>7917</v>
      </c>
      <c r="F7843" s="109" t="s">
        <v>95</v>
      </c>
      <c r="G7843" s="109" t="s">
        <v>6052</v>
      </c>
      <c r="H7843" s="107">
        <v>198858</v>
      </c>
      <c r="I7843" s="109">
        <v>7</v>
      </c>
      <c r="J7843" s="108">
        <v>322621</v>
      </c>
      <c r="K7843" s="107" t="str">
        <f>IF(J7843&gt;0,"Untung","Rugi")</f>
        <v>Untung</v>
      </c>
      <c r="L7843" s="107" t="str">
        <f t="array" ref="L7843">_xlfn.IFS(H7843&lt;100000,"Low",AND(H7843&gt;=100000,H7843&lt;250000),"Medium",H7843&gt;=250000,"High")</f>
        <v>Medium</v>
      </c>
      <c r="M7843" s="107" t="str">
        <f>IF(H7843&lt;100000,"Low",IF(AND(H7843&gt;=100000,H7843&lt;250000),"Medium","High"))</f>
        <v>Medium</v>
      </c>
    </row>
    <row r="7844" spans="1:13" x14ac:dyDescent="0.4">
      <c r="A7844" s="109" t="s">
        <v>6016</v>
      </c>
      <c r="B7844" s="109" t="s">
        <v>8873</v>
      </c>
      <c r="C7844" s="109" t="s">
        <v>100</v>
      </c>
      <c r="D7844" s="109" t="s">
        <v>96</v>
      </c>
      <c r="E7844" s="109" t="s">
        <v>7092</v>
      </c>
      <c r="F7844" s="109" t="s">
        <v>95</v>
      </c>
      <c r="G7844" s="109" t="s">
        <v>6116</v>
      </c>
      <c r="H7844" s="107">
        <v>118522</v>
      </c>
      <c r="I7844" s="109">
        <v>10</v>
      </c>
      <c r="J7844" s="108">
        <v>351422</v>
      </c>
      <c r="K7844" s="107" t="str">
        <f>IF(J7844&gt;0,"Untung","Rugi")</f>
        <v>Untung</v>
      </c>
      <c r="L7844" s="107" t="str">
        <f t="array" ref="L7844">_xlfn.IFS(H7844&lt;100000,"Low",AND(H7844&gt;=100000,H7844&lt;250000),"Medium",H7844&gt;=250000,"High")</f>
        <v>Medium</v>
      </c>
      <c r="M7844" s="107" t="str">
        <f>IF(H7844&lt;100000,"Low",IF(AND(H7844&gt;=100000,H7844&lt;250000),"Medium","High"))</f>
        <v>Medium</v>
      </c>
    </row>
    <row r="7845" spans="1:13" x14ac:dyDescent="0.4">
      <c r="A7845" s="109" t="s">
        <v>6016</v>
      </c>
      <c r="B7845" s="109" t="s">
        <v>8872</v>
      </c>
      <c r="C7845" s="109" t="s">
        <v>1064</v>
      </c>
      <c r="D7845" s="109" t="s">
        <v>104</v>
      </c>
      <c r="E7845" s="109" t="s">
        <v>6783</v>
      </c>
      <c r="F7845" s="109" t="s">
        <v>99</v>
      </c>
      <c r="G7845" s="109" t="s">
        <v>6024</v>
      </c>
      <c r="H7845" s="107">
        <v>84782</v>
      </c>
      <c r="I7845" s="109">
        <v>5</v>
      </c>
      <c r="J7845" s="108">
        <v>-106605</v>
      </c>
      <c r="K7845" s="107" t="str">
        <f>IF(J7845&gt;0,"Untung","Rugi")</f>
        <v>Rugi</v>
      </c>
      <c r="L7845" s="107" t="str">
        <f t="array" ref="L7845">_xlfn.IFS(H7845&lt;100000,"Low",AND(H7845&gt;=100000,H7845&lt;250000),"Medium",H7845&gt;=250000,"High")</f>
        <v>Low</v>
      </c>
      <c r="M7845" s="107" t="str">
        <f>IF(H7845&lt;100000,"Low",IF(AND(H7845&gt;=100000,H7845&lt;250000),"Medium","High"))</f>
        <v>Low</v>
      </c>
    </row>
    <row r="7846" spans="1:13" x14ac:dyDescent="0.4">
      <c r="A7846" s="109" t="s">
        <v>6016</v>
      </c>
      <c r="B7846" s="109" t="s">
        <v>8871</v>
      </c>
      <c r="C7846" s="109" t="s">
        <v>1051</v>
      </c>
      <c r="D7846" s="109" t="s">
        <v>104</v>
      </c>
      <c r="E7846" s="109" t="s">
        <v>8870</v>
      </c>
      <c r="F7846" s="109" t="s">
        <v>95</v>
      </c>
      <c r="G7846" s="109" t="s">
        <v>6013</v>
      </c>
      <c r="H7846" s="107">
        <v>218062</v>
      </c>
      <c r="I7846" s="109">
        <v>3</v>
      </c>
      <c r="J7846" s="108">
        <v>215110</v>
      </c>
      <c r="K7846" s="107" t="str">
        <f>IF(J7846&gt;0,"Untung","Rugi")</f>
        <v>Untung</v>
      </c>
      <c r="L7846" s="107" t="str">
        <f t="array" ref="L7846">_xlfn.IFS(H7846&lt;100000,"Low",AND(H7846&gt;=100000,H7846&lt;250000),"Medium",H7846&gt;=250000,"High")</f>
        <v>Medium</v>
      </c>
      <c r="M7846" s="107" t="str">
        <f>IF(H7846&lt;100000,"Low",IF(AND(H7846&gt;=100000,H7846&lt;250000),"Medium","High"))</f>
        <v>Medium</v>
      </c>
    </row>
    <row r="7847" spans="1:13" x14ac:dyDescent="0.4">
      <c r="A7847" s="109" t="s">
        <v>6016</v>
      </c>
      <c r="B7847" s="109" t="s">
        <v>8869</v>
      </c>
      <c r="C7847" s="109" t="s">
        <v>100</v>
      </c>
      <c r="D7847" s="109" t="s">
        <v>96</v>
      </c>
      <c r="E7847" s="109" t="s">
        <v>7205</v>
      </c>
      <c r="F7847" s="109" t="s">
        <v>95</v>
      </c>
      <c r="G7847" s="109" t="s">
        <v>6062</v>
      </c>
      <c r="H7847" s="107">
        <v>215547</v>
      </c>
      <c r="I7847" s="109">
        <v>4</v>
      </c>
      <c r="J7847" s="108">
        <v>180115</v>
      </c>
      <c r="K7847" s="107" t="str">
        <f>IF(J7847&gt;0,"Untung","Rugi")</f>
        <v>Untung</v>
      </c>
      <c r="L7847" s="107" t="str">
        <f t="array" ref="L7847">_xlfn.IFS(H7847&lt;100000,"Low",AND(H7847&gt;=100000,H7847&lt;250000),"Medium",H7847&gt;=250000,"High")</f>
        <v>Medium</v>
      </c>
      <c r="M7847" s="107" t="str">
        <f>IF(H7847&lt;100000,"Low",IF(AND(H7847&gt;=100000,H7847&lt;250000),"Medium","High"))</f>
        <v>Medium</v>
      </c>
    </row>
    <row r="7848" spans="1:13" x14ac:dyDescent="0.4">
      <c r="A7848" s="109" t="s">
        <v>6027</v>
      </c>
      <c r="B7848" s="109" t="s">
        <v>8868</v>
      </c>
      <c r="C7848" s="109" t="s">
        <v>1051</v>
      </c>
      <c r="D7848" s="109" t="s">
        <v>96</v>
      </c>
      <c r="E7848" s="109" t="s">
        <v>8867</v>
      </c>
      <c r="F7848" s="109" t="s">
        <v>95</v>
      </c>
      <c r="G7848" s="109" t="s">
        <v>6052</v>
      </c>
      <c r="H7848" s="107">
        <v>370872</v>
      </c>
      <c r="I7848" s="109">
        <v>2</v>
      </c>
      <c r="J7848" s="108">
        <v>295050</v>
      </c>
      <c r="K7848" s="107" t="str">
        <f>IF(J7848&gt;0,"Untung","Rugi")</f>
        <v>Untung</v>
      </c>
      <c r="L7848" s="107" t="str">
        <f t="array" ref="L7848">_xlfn.IFS(H7848&lt;100000,"Low",AND(H7848&gt;=100000,H7848&lt;250000),"Medium",H7848&gt;=250000,"High")</f>
        <v>High</v>
      </c>
      <c r="M7848" s="107" t="str">
        <f>IF(H7848&lt;100000,"Low",IF(AND(H7848&gt;=100000,H7848&lt;250000),"Medium","High"))</f>
        <v>High</v>
      </c>
    </row>
    <row r="7849" spans="1:13" x14ac:dyDescent="0.4">
      <c r="A7849" s="109" t="s">
        <v>6016</v>
      </c>
      <c r="B7849" s="109" t="s">
        <v>8866</v>
      </c>
      <c r="C7849" s="109" t="s">
        <v>100</v>
      </c>
      <c r="D7849" s="109" t="s">
        <v>102</v>
      </c>
      <c r="E7849" s="109" t="s">
        <v>6296</v>
      </c>
      <c r="F7849" s="109" t="s">
        <v>95</v>
      </c>
      <c r="G7849" s="109" t="s">
        <v>6013</v>
      </c>
      <c r="H7849" s="107">
        <v>153647</v>
      </c>
      <c r="I7849" s="109">
        <v>9</v>
      </c>
      <c r="J7849" s="108">
        <v>-94380</v>
      </c>
      <c r="K7849" s="107" t="str">
        <f>IF(J7849&gt;0,"Untung","Rugi")</f>
        <v>Rugi</v>
      </c>
      <c r="L7849" s="107" t="str">
        <f t="array" ref="L7849">_xlfn.IFS(H7849&lt;100000,"Low",AND(H7849&gt;=100000,H7849&lt;250000),"Medium",H7849&gt;=250000,"High")</f>
        <v>Medium</v>
      </c>
      <c r="M7849" s="107" t="str">
        <f>IF(H7849&lt;100000,"Low",IF(AND(H7849&gt;=100000,H7849&lt;250000),"Medium","High"))</f>
        <v>Medium</v>
      </c>
    </row>
    <row r="7850" spans="1:13" x14ac:dyDescent="0.4">
      <c r="A7850" s="109" t="s">
        <v>6046</v>
      </c>
      <c r="B7850" s="109" t="s">
        <v>8865</v>
      </c>
      <c r="C7850" s="109" t="s">
        <v>1064</v>
      </c>
      <c r="D7850" s="109" t="s">
        <v>96</v>
      </c>
      <c r="E7850" s="109" t="s">
        <v>7229</v>
      </c>
      <c r="F7850" s="109" t="s">
        <v>95</v>
      </c>
      <c r="G7850" s="109" t="s">
        <v>6116</v>
      </c>
      <c r="H7850" s="107">
        <v>156121</v>
      </c>
      <c r="I7850" s="109">
        <v>7</v>
      </c>
      <c r="J7850" s="108">
        <v>66661</v>
      </c>
      <c r="K7850" s="107" t="str">
        <f>IF(J7850&gt;0,"Untung","Rugi")</f>
        <v>Untung</v>
      </c>
      <c r="L7850" s="107" t="str">
        <f t="array" ref="L7850">_xlfn.IFS(H7850&lt;100000,"Low",AND(H7850&gt;=100000,H7850&lt;250000),"Medium",H7850&gt;=250000,"High")</f>
        <v>Medium</v>
      </c>
      <c r="M7850" s="107" t="str">
        <f>IF(H7850&lt;100000,"Low",IF(AND(H7850&gt;=100000,H7850&lt;250000),"Medium","High"))</f>
        <v>Medium</v>
      </c>
    </row>
    <row r="7851" spans="1:13" x14ac:dyDescent="0.4">
      <c r="A7851" s="109" t="s">
        <v>6016</v>
      </c>
      <c r="B7851" s="109" t="s">
        <v>8864</v>
      </c>
      <c r="C7851" s="109" t="s">
        <v>1051</v>
      </c>
      <c r="D7851" s="109" t="s">
        <v>96</v>
      </c>
      <c r="E7851" s="109" t="s">
        <v>8794</v>
      </c>
      <c r="F7851" s="109" t="s">
        <v>95</v>
      </c>
      <c r="G7851" s="109" t="s">
        <v>6039</v>
      </c>
      <c r="H7851" s="107">
        <v>247858</v>
      </c>
      <c r="I7851" s="109">
        <v>2</v>
      </c>
      <c r="J7851" s="108">
        <v>-103680</v>
      </c>
      <c r="K7851" s="107" t="str">
        <f>IF(J7851&gt;0,"Untung","Rugi")</f>
        <v>Rugi</v>
      </c>
      <c r="L7851" s="107" t="str">
        <f t="array" ref="L7851">_xlfn.IFS(H7851&lt;100000,"Low",AND(H7851&gt;=100000,H7851&lt;250000),"Medium",H7851&gt;=250000,"High")</f>
        <v>Medium</v>
      </c>
      <c r="M7851" s="107" t="str">
        <f>IF(H7851&lt;100000,"Low",IF(AND(H7851&gt;=100000,H7851&lt;250000),"Medium","High"))</f>
        <v>Medium</v>
      </c>
    </row>
    <row r="7852" spans="1:13" x14ac:dyDescent="0.4">
      <c r="A7852" s="109" t="s">
        <v>6016</v>
      </c>
      <c r="B7852" s="109" t="s">
        <v>8863</v>
      </c>
      <c r="C7852" s="109" t="s">
        <v>1064</v>
      </c>
      <c r="D7852" s="109" t="s">
        <v>102</v>
      </c>
      <c r="E7852" s="109" t="s">
        <v>8862</v>
      </c>
      <c r="F7852" s="109" t="s">
        <v>95</v>
      </c>
      <c r="G7852" s="109" t="s">
        <v>6062</v>
      </c>
      <c r="H7852" s="107">
        <v>270091</v>
      </c>
      <c r="I7852" s="109">
        <v>5</v>
      </c>
      <c r="J7852" s="108">
        <v>324843</v>
      </c>
      <c r="K7852" s="107" t="str">
        <f>IF(J7852&gt;0,"Untung","Rugi")</f>
        <v>Untung</v>
      </c>
      <c r="L7852" s="107" t="str">
        <f t="array" ref="L7852">_xlfn.IFS(H7852&lt;100000,"Low",AND(H7852&gt;=100000,H7852&lt;250000),"Medium",H7852&gt;=250000,"High")</f>
        <v>High</v>
      </c>
      <c r="M7852" s="107" t="str">
        <f>IF(H7852&lt;100000,"Low",IF(AND(H7852&gt;=100000,H7852&lt;250000),"Medium","High"))</f>
        <v>High</v>
      </c>
    </row>
    <row r="7853" spans="1:13" x14ac:dyDescent="0.4">
      <c r="A7853" s="109" t="s">
        <v>6027</v>
      </c>
      <c r="B7853" s="109" t="s">
        <v>8861</v>
      </c>
      <c r="C7853" s="109" t="s">
        <v>1051</v>
      </c>
      <c r="D7853" s="109" t="s">
        <v>96</v>
      </c>
      <c r="E7853" s="109" t="s">
        <v>7464</v>
      </c>
      <c r="F7853" s="109" t="s">
        <v>99</v>
      </c>
      <c r="G7853" s="109" t="s">
        <v>6024</v>
      </c>
      <c r="H7853" s="107">
        <v>124236</v>
      </c>
      <c r="I7853" s="109">
        <v>3</v>
      </c>
      <c r="J7853" s="108">
        <v>239576</v>
      </c>
      <c r="K7853" s="107" t="str">
        <f>IF(J7853&gt;0,"Untung","Rugi")</f>
        <v>Untung</v>
      </c>
      <c r="L7853" s="107" t="str">
        <f t="array" ref="L7853">_xlfn.IFS(H7853&lt;100000,"Low",AND(H7853&gt;=100000,H7853&lt;250000),"Medium",H7853&gt;=250000,"High")</f>
        <v>Medium</v>
      </c>
      <c r="M7853" s="107" t="str">
        <f>IF(H7853&lt;100000,"Low",IF(AND(H7853&gt;=100000,H7853&lt;250000),"Medium","High"))</f>
        <v>Medium</v>
      </c>
    </row>
    <row r="7854" spans="1:13" x14ac:dyDescent="0.4">
      <c r="A7854" s="109" t="s">
        <v>6027</v>
      </c>
      <c r="B7854" s="109" t="s">
        <v>8860</v>
      </c>
      <c r="C7854" s="109" t="s">
        <v>1051</v>
      </c>
      <c r="D7854" s="109" t="s">
        <v>96</v>
      </c>
      <c r="E7854" s="109" t="s">
        <v>8859</v>
      </c>
      <c r="F7854" s="109" t="s">
        <v>95</v>
      </c>
      <c r="G7854" s="109" t="s">
        <v>6017</v>
      </c>
      <c r="H7854" s="107">
        <v>191262</v>
      </c>
      <c r="I7854" s="109">
        <v>4</v>
      </c>
      <c r="J7854" s="108">
        <v>164143</v>
      </c>
      <c r="K7854" s="107" t="str">
        <f>IF(J7854&gt;0,"Untung","Rugi")</f>
        <v>Untung</v>
      </c>
      <c r="L7854" s="107" t="str">
        <f t="array" ref="L7854">_xlfn.IFS(H7854&lt;100000,"Low",AND(H7854&gt;=100000,H7854&lt;250000),"Medium",H7854&gt;=250000,"High")</f>
        <v>Medium</v>
      </c>
      <c r="M7854" s="107" t="str">
        <f>IF(H7854&lt;100000,"Low",IF(AND(H7854&gt;=100000,H7854&lt;250000),"Medium","High"))</f>
        <v>Medium</v>
      </c>
    </row>
    <row r="7855" spans="1:13" x14ac:dyDescent="0.4">
      <c r="A7855" s="109" t="s">
        <v>6027</v>
      </c>
      <c r="B7855" s="109" t="s">
        <v>8858</v>
      </c>
      <c r="C7855" s="109" t="s">
        <v>1051</v>
      </c>
      <c r="D7855" s="109" t="s">
        <v>96</v>
      </c>
      <c r="E7855" s="109" t="s">
        <v>8263</v>
      </c>
      <c r="F7855" s="109" t="s">
        <v>95</v>
      </c>
      <c r="G7855" s="109" t="s">
        <v>6017</v>
      </c>
      <c r="H7855" s="107">
        <v>306921</v>
      </c>
      <c r="I7855" s="109">
        <v>2</v>
      </c>
      <c r="J7855" s="108">
        <v>-66394</v>
      </c>
      <c r="K7855" s="107" t="str">
        <f>IF(J7855&gt;0,"Untung","Rugi")</f>
        <v>Rugi</v>
      </c>
      <c r="L7855" s="107" t="str">
        <f t="array" ref="L7855">_xlfn.IFS(H7855&lt;100000,"Low",AND(H7855&gt;=100000,H7855&lt;250000),"Medium",H7855&gt;=250000,"High")</f>
        <v>High</v>
      </c>
      <c r="M7855" s="107" t="str">
        <f>IF(H7855&lt;100000,"Low",IF(AND(H7855&gt;=100000,H7855&lt;250000),"Medium","High"))</f>
        <v>High</v>
      </c>
    </row>
    <row r="7856" spans="1:13" x14ac:dyDescent="0.4">
      <c r="A7856" s="109" t="s">
        <v>6027</v>
      </c>
      <c r="B7856" s="109" t="s">
        <v>8857</v>
      </c>
      <c r="C7856" s="109" t="s">
        <v>1051</v>
      </c>
      <c r="D7856" s="109" t="s">
        <v>96</v>
      </c>
      <c r="E7856" s="109" t="s">
        <v>8856</v>
      </c>
      <c r="F7856" s="109" t="s">
        <v>6021</v>
      </c>
      <c r="G7856" s="109" t="s">
        <v>6031</v>
      </c>
      <c r="H7856" s="107">
        <v>366556</v>
      </c>
      <c r="I7856" s="109">
        <v>5</v>
      </c>
      <c r="J7856" s="108">
        <v>-249877</v>
      </c>
      <c r="K7856" s="107" t="str">
        <f>IF(J7856&gt;0,"Untung","Rugi")</f>
        <v>Rugi</v>
      </c>
      <c r="L7856" s="107" t="str">
        <f t="array" ref="L7856">_xlfn.IFS(H7856&lt;100000,"Low",AND(H7856&gt;=100000,H7856&lt;250000),"Medium",H7856&gt;=250000,"High")</f>
        <v>High</v>
      </c>
      <c r="M7856" s="107" t="str">
        <f>IF(H7856&lt;100000,"Low",IF(AND(H7856&gt;=100000,H7856&lt;250000),"Medium","High"))</f>
        <v>High</v>
      </c>
    </row>
    <row r="7857" spans="1:13" x14ac:dyDescent="0.4">
      <c r="A7857" s="109" t="s">
        <v>6027</v>
      </c>
      <c r="B7857" s="109" t="s">
        <v>8855</v>
      </c>
      <c r="C7857" s="109" t="s">
        <v>1051</v>
      </c>
      <c r="D7857" s="109" t="s">
        <v>96</v>
      </c>
      <c r="E7857" s="109" t="s">
        <v>8854</v>
      </c>
      <c r="F7857" s="109" t="s">
        <v>95</v>
      </c>
      <c r="G7857" s="109" t="s">
        <v>6116</v>
      </c>
      <c r="H7857" s="107">
        <v>159961</v>
      </c>
      <c r="I7857" s="109">
        <v>5</v>
      </c>
      <c r="J7857" s="108">
        <v>199930</v>
      </c>
      <c r="K7857" s="107" t="str">
        <f>IF(J7857&gt;0,"Untung","Rugi")</f>
        <v>Untung</v>
      </c>
      <c r="L7857" s="107" t="str">
        <f t="array" ref="L7857">_xlfn.IFS(H7857&lt;100000,"Low",AND(H7857&gt;=100000,H7857&lt;250000),"Medium",H7857&gt;=250000,"High")</f>
        <v>Medium</v>
      </c>
      <c r="M7857" s="107" t="str">
        <f>IF(H7857&lt;100000,"Low",IF(AND(H7857&gt;=100000,H7857&lt;250000),"Medium","High"))</f>
        <v>Medium</v>
      </c>
    </row>
    <row r="7858" spans="1:13" x14ac:dyDescent="0.4">
      <c r="A7858" s="109" t="s">
        <v>6016</v>
      </c>
      <c r="B7858" s="109" t="s">
        <v>8853</v>
      </c>
      <c r="C7858" s="109" t="s">
        <v>1051</v>
      </c>
      <c r="D7858" s="109" t="s">
        <v>96</v>
      </c>
      <c r="E7858" s="109" t="s">
        <v>8852</v>
      </c>
      <c r="F7858" s="109" t="s">
        <v>95</v>
      </c>
      <c r="G7858" s="109" t="s">
        <v>6017</v>
      </c>
      <c r="H7858" s="107">
        <v>134719</v>
      </c>
      <c r="I7858" s="109">
        <v>1</v>
      </c>
      <c r="J7858" s="108">
        <v>285619</v>
      </c>
      <c r="K7858" s="107" t="str">
        <f>IF(J7858&gt;0,"Untung","Rugi")</f>
        <v>Untung</v>
      </c>
      <c r="L7858" s="107" t="str">
        <f t="array" ref="L7858">_xlfn.IFS(H7858&lt;100000,"Low",AND(H7858&gt;=100000,H7858&lt;250000),"Medium",H7858&gt;=250000,"High")</f>
        <v>Medium</v>
      </c>
      <c r="M7858" s="107" t="str">
        <f>IF(H7858&lt;100000,"Low",IF(AND(H7858&gt;=100000,H7858&lt;250000),"Medium","High"))</f>
        <v>Medium</v>
      </c>
    </row>
    <row r="7859" spans="1:13" x14ac:dyDescent="0.4">
      <c r="A7859" s="109" t="s">
        <v>6016</v>
      </c>
      <c r="B7859" s="109" t="s">
        <v>8851</v>
      </c>
      <c r="C7859" s="109" t="s">
        <v>1064</v>
      </c>
      <c r="D7859" s="109" t="s">
        <v>96</v>
      </c>
      <c r="E7859" s="109" t="s">
        <v>7835</v>
      </c>
      <c r="F7859" s="109" t="s">
        <v>6021</v>
      </c>
      <c r="G7859" s="109" t="s">
        <v>6031</v>
      </c>
      <c r="H7859" s="107">
        <v>340315</v>
      </c>
      <c r="I7859" s="109">
        <v>3</v>
      </c>
      <c r="J7859" s="108">
        <v>102173</v>
      </c>
      <c r="K7859" s="107" t="str">
        <f>IF(J7859&gt;0,"Untung","Rugi")</f>
        <v>Untung</v>
      </c>
      <c r="L7859" s="107" t="str">
        <f t="array" ref="L7859">_xlfn.IFS(H7859&lt;100000,"Low",AND(H7859&gt;=100000,H7859&lt;250000),"Medium",H7859&gt;=250000,"High")</f>
        <v>High</v>
      </c>
      <c r="M7859" s="107" t="str">
        <f>IF(H7859&lt;100000,"Low",IF(AND(H7859&gt;=100000,H7859&lt;250000),"Medium","High"))</f>
        <v>High</v>
      </c>
    </row>
    <row r="7860" spans="1:13" x14ac:dyDescent="0.4">
      <c r="A7860" s="109" t="s">
        <v>6046</v>
      </c>
      <c r="B7860" s="109" t="s">
        <v>8850</v>
      </c>
      <c r="C7860" s="109" t="s">
        <v>1064</v>
      </c>
      <c r="D7860" s="109" t="s">
        <v>96</v>
      </c>
      <c r="E7860" s="109" t="s">
        <v>7396</v>
      </c>
      <c r="F7860" s="109" t="s">
        <v>6021</v>
      </c>
      <c r="G7860" s="109" t="s">
        <v>6745</v>
      </c>
      <c r="H7860" s="107">
        <v>161007</v>
      </c>
      <c r="I7860" s="109">
        <v>3</v>
      </c>
      <c r="J7860" s="108">
        <v>387984</v>
      </c>
      <c r="K7860" s="107" t="str">
        <f>IF(J7860&gt;0,"Untung","Rugi")</f>
        <v>Untung</v>
      </c>
      <c r="L7860" s="107" t="str">
        <f t="array" ref="L7860">_xlfn.IFS(H7860&lt;100000,"Low",AND(H7860&gt;=100000,H7860&lt;250000),"Medium",H7860&gt;=250000,"High")</f>
        <v>Medium</v>
      </c>
      <c r="M7860" s="107" t="str">
        <f>IF(H7860&lt;100000,"Low",IF(AND(H7860&gt;=100000,H7860&lt;250000),"Medium","High"))</f>
        <v>Medium</v>
      </c>
    </row>
    <row r="7861" spans="1:13" x14ac:dyDescent="0.4">
      <c r="A7861" s="109" t="s">
        <v>6046</v>
      </c>
      <c r="B7861" s="109" t="s">
        <v>8849</v>
      </c>
      <c r="C7861" s="109" t="s">
        <v>1051</v>
      </c>
      <c r="D7861" s="109" t="s">
        <v>96</v>
      </c>
      <c r="E7861" s="109" t="s">
        <v>6047</v>
      </c>
      <c r="F7861" s="109" t="s">
        <v>95</v>
      </c>
      <c r="G7861" s="109" t="s">
        <v>6039</v>
      </c>
      <c r="H7861" s="107">
        <v>183377</v>
      </c>
      <c r="I7861" s="109">
        <v>2</v>
      </c>
      <c r="J7861" s="108">
        <v>88321</v>
      </c>
      <c r="K7861" s="107" t="str">
        <f>IF(J7861&gt;0,"Untung","Rugi")</f>
        <v>Untung</v>
      </c>
      <c r="L7861" s="107" t="str">
        <f t="array" ref="L7861">_xlfn.IFS(H7861&lt;100000,"Low",AND(H7861&gt;=100000,H7861&lt;250000),"Medium",H7861&gt;=250000,"High")</f>
        <v>Medium</v>
      </c>
      <c r="M7861" s="107" t="str">
        <f>IF(H7861&lt;100000,"Low",IF(AND(H7861&gt;=100000,H7861&lt;250000),"Medium","High"))</f>
        <v>Medium</v>
      </c>
    </row>
    <row r="7862" spans="1:13" x14ac:dyDescent="0.4">
      <c r="A7862" s="109" t="s">
        <v>6016</v>
      </c>
      <c r="B7862" s="109" t="s">
        <v>8848</v>
      </c>
      <c r="C7862" s="109" t="s">
        <v>1051</v>
      </c>
      <c r="D7862" s="109" t="s">
        <v>96</v>
      </c>
      <c r="E7862" s="109" t="s">
        <v>8847</v>
      </c>
      <c r="F7862" s="109" t="s">
        <v>6021</v>
      </c>
      <c r="G7862" s="109" t="s">
        <v>6745</v>
      </c>
      <c r="H7862" s="107">
        <v>25951</v>
      </c>
      <c r="I7862" s="109">
        <v>7</v>
      </c>
      <c r="J7862" s="108">
        <v>-171110</v>
      </c>
      <c r="K7862" s="107" t="str">
        <f>IF(J7862&gt;0,"Untung","Rugi")</f>
        <v>Rugi</v>
      </c>
      <c r="L7862" s="107" t="str">
        <f t="array" ref="L7862">_xlfn.IFS(H7862&lt;100000,"Low",AND(H7862&gt;=100000,H7862&lt;250000),"Medium",H7862&gt;=250000,"High")</f>
        <v>Low</v>
      </c>
      <c r="M7862" s="107" t="str">
        <f>IF(H7862&lt;100000,"Low",IF(AND(H7862&gt;=100000,H7862&lt;250000),"Medium","High"))</f>
        <v>Low</v>
      </c>
    </row>
    <row r="7863" spans="1:13" x14ac:dyDescent="0.4">
      <c r="A7863" s="109" t="s">
        <v>6016</v>
      </c>
      <c r="B7863" s="109" t="s">
        <v>8846</v>
      </c>
      <c r="C7863" s="109" t="s">
        <v>1051</v>
      </c>
      <c r="D7863" s="109" t="s">
        <v>96</v>
      </c>
      <c r="E7863" s="109" t="s">
        <v>8845</v>
      </c>
      <c r="F7863" s="109" t="s">
        <v>95</v>
      </c>
      <c r="G7863" s="109" t="s">
        <v>6116</v>
      </c>
      <c r="H7863" s="107">
        <v>163720</v>
      </c>
      <c r="I7863" s="109">
        <v>7</v>
      </c>
      <c r="J7863" s="108">
        <v>310990</v>
      </c>
      <c r="K7863" s="107" t="str">
        <f>IF(J7863&gt;0,"Untung","Rugi")</f>
        <v>Untung</v>
      </c>
      <c r="L7863" s="107" t="str">
        <f t="array" ref="L7863">_xlfn.IFS(H7863&lt;100000,"Low",AND(H7863&gt;=100000,H7863&lt;250000),"Medium",H7863&gt;=250000,"High")</f>
        <v>Medium</v>
      </c>
      <c r="M7863" s="107" t="str">
        <f>IF(H7863&lt;100000,"Low",IF(AND(H7863&gt;=100000,H7863&lt;250000),"Medium","High"))</f>
        <v>Medium</v>
      </c>
    </row>
    <row r="7864" spans="1:13" x14ac:dyDescent="0.4">
      <c r="A7864" s="109" t="s">
        <v>6016</v>
      </c>
      <c r="B7864" s="109" t="s">
        <v>8844</v>
      </c>
      <c r="C7864" s="109" t="s">
        <v>1051</v>
      </c>
      <c r="D7864" s="109" t="s">
        <v>96</v>
      </c>
      <c r="E7864" s="109" t="s">
        <v>6022</v>
      </c>
      <c r="F7864" s="109" t="s">
        <v>6021</v>
      </c>
      <c r="G7864" s="109" t="s">
        <v>6020</v>
      </c>
      <c r="H7864" s="107">
        <v>257503</v>
      </c>
      <c r="I7864" s="109">
        <v>6</v>
      </c>
      <c r="J7864" s="108">
        <v>7486</v>
      </c>
      <c r="K7864" s="107" t="str">
        <f>IF(J7864&gt;0,"Untung","Rugi")</f>
        <v>Untung</v>
      </c>
      <c r="L7864" s="107" t="str">
        <f t="array" ref="L7864">_xlfn.IFS(H7864&lt;100000,"Low",AND(H7864&gt;=100000,H7864&lt;250000),"Medium",H7864&gt;=250000,"High")</f>
        <v>High</v>
      </c>
      <c r="M7864" s="107" t="str">
        <f>IF(H7864&lt;100000,"Low",IF(AND(H7864&gt;=100000,H7864&lt;250000),"Medium","High"))</f>
        <v>High</v>
      </c>
    </row>
    <row r="7865" spans="1:13" x14ac:dyDescent="0.4">
      <c r="A7865" s="109" t="s">
        <v>6016</v>
      </c>
      <c r="B7865" s="109" t="s">
        <v>7856</v>
      </c>
      <c r="C7865" s="109" t="s">
        <v>1064</v>
      </c>
      <c r="D7865" s="109" t="s">
        <v>106</v>
      </c>
      <c r="E7865" s="109" t="s">
        <v>8843</v>
      </c>
      <c r="F7865" s="109" t="s">
        <v>99</v>
      </c>
      <c r="G7865" s="109" t="s">
        <v>6141</v>
      </c>
      <c r="H7865" s="107">
        <v>262093</v>
      </c>
      <c r="I7865" s="109">
        <v>1</v>
      </c>
      <c r="J7865" s="108">
        <v>-85601</v>
      </c>
      <c r="K7865" s="107" t="str">
        <f>IF(J7865&gt;0,"Untung","Rugi")</f>
        <v>Rugi</v>
      </c>
      <c r="L7865" s="107" t="str">
        <f t="array" ref="L7865">_xlfn.IFS(H7865&lt;100000,"Low",AND(H7865&gt;=100000,H7865&lt;250000),"Medium",H7865&gt;=250000,"High")</f>
        <v>High</v>
      </c>
      <c r="M7865" s="107" t="str">
        <f>IF(H7865&lt;100000,"Low",IF(AND(H7865&gt;=100000,H7865&lt;250000),"Medium","High"))</f>
        <v>High</v>
      </c>
    </row>
    <row r="7866" spans="1:13" x14ac:dyDescent="0.4">
      <c r="A7866" s="109" t="s">
        <v>6046</v>
      </c>
      <c r="B7866" s="109" t="s">
        <v>8842</v>
      </c>
      <c r="C7866" s="109" t="s">
        <v>1064</v>
      </c>
      <c r="D7866" s="109" t="s">
        <v>106</v>
      </c>
      <c r="E7866" s="109" t="s">
        <v>7231</v>
      </c>
      <c r="F7866" s="109" t="s">
        <v>95</v>
      </c>
      <c r="G7866" s="109" t="s">
        <v>6062</v>
      </c>
      <c r="H7866" s="107">
        <v>296993</v>
      </c>
      <c r="I7866" s="109">
        <v>6</v>
      </c>
      <c r="J7866" s="108">
        <v>446905</v>
      </c>
      <c r="K7866" s="107" t="str">
        <f>IF(J7866&gt;0,"Untung","Rugi")</f>
        <v>Untung</v>
      </c>
      <c r="L7866" s="107" t="str">
        <f t="array" ref="L7866">_xlfn.IFS(H7866&lt;100000,"Low",AND(H7866&gt;=100000,H7866&lt;250000),"Medium",H7866&gt;=250000,"High")</f>
        <v>High</v>
      </c>
      <c r="M7866" s="107" t="str">
        <f>IF(H7866&lt;100000,"Low",IF(AND(H7866&gt;=100000,H7866&lt;250000),"Medium","High"))</f>
        <v>High</v>
      </c>
    </row>
    <row r="7867" spans="1:13" x14ac:dyDescent="0.4">
      <c r="A7867" s="109" t="s">
        <v>6046</v>
      </c>
      <c r="B7867" s="109" t="s">
        <v>8841</v>
      </c>
      <c r="C7867" s="109" t="s">
        <v>1064</v>
      </c>
      <c r="D7867" s="109" t="s">
        <v>106</v>
      </c>
      <c r="E7867" s="109" t="s">
        <v>8840</v>
      </c>
      <c r="F7867" s="109" t="s">
        <v>6021</v>
      </c>
      <c r="G7867" s="109" t="s">
        <v>6020</v>
      </c>
      <c r="H7867" s="107">
        <v>14455</v>
      </c>
      <c r="I7867" s="109">
        <v>4</v>
      </c>
      <c r="J7867" s="108">
        <v>322290</v>
      </c>
      <c r="K7867" s="107" t="str">
        <f>IF(J7867&gt;0,"Untung","Rugi")</f>
        <v>Untung</v>
      </c>
      <c r="L7867" s="107" t="str">
        <f t="array" ref="L7867">_xlfn.IFS(H7867&lt;100000,"Low",AND(H7867&gt;=100000,H7867&lt;250000),"Medium",H7867&gt;=250000,"High")</f>
        <v>Low</v>
      </c>
      <c r="M7867" s="107" t="str">
        <f>IF(H7867&lt;100000,"Low",IF(AND(H7867&gt;=100000,H7867&lt;250000),"Medium","High"))</f>
        <v>Low</v>
      </c>
    </row>
    <row r="7868" spans="1:13" x14ac:dyDescent="0.4">
      <c r="A7868" s="109" t="s">
        <v>6046</v>
      </c>
      <c r="B7868" s="109" t="s">
        <v>8839</v>
      </c>
      <c r="C7868" s="109" t="s">
        <v>1051</v>
      </c>
      <c r="D7868" s="109" t="s">
        <v>102</v>
      </c>
      <c r="E7868" s="109" t="s">
        <v>6391</v>
      </c>
      <c r="F7868" s="109" t="s">
        <v>99</v>
      </c>
      <c r="G7868" s="109" t="s">
        <v>6109</v>
      </c>
      <c r="H7868" s="107">
        <v>410034</v>
      </c>
      <c r="I7868" s="109">
        <v>4</v>
      </c>
      <c r="J7868" s="108">
        <v>101145</v>
      </c>
      <c r="K7868" s="107" t="str">
        <f>IF(J7868&gt;0,"Untung","Rugi")</f>
        <v>Untung</v>
      </c>
      <c r="L7868" s="107" t="str">
        <f t="array" ref="L7868">_xlfn.IFS(H7868&lt;100000,"Low",AND(H7868&gt;=100000,H7868&lt;250000),"Medium",H7868&gt;=250000,"High")</f>
        <v>High</v>
      </c>
      <c r="M7868" s="107" t="str">
        <f>IF(H7868&lt;100000,"Low",IF(AND(H7868&gt;=100000,H7868&lt;250000),"Medium","High"))</f>
        <v>High</v>
      </c>
    </row>
    <row r="7869" spans="1:13" x14ac:dyDescent="0.4">
      <c r="A7869" s="109" t="s">
        <v>6016</v>
      </c>
      <c r="B7869" s="109" t="s">
        <v>8838</v>
      </c>
      <c r="C7869" s="109" t="s">
        <v>1051</v>
      </c>
      <c r="D7869" s="109" t="s">
        <v>106</v>
      </c>
      <c r="E7869" s="109" t="s">
        <v>8837</v>
      </c>
      <c r="F7869" s="109" t="s">
        <v>95</v>
      </c>
      <c r="G7869" s="109" t="s">
        <v>6067</v>
      </c>
      <c r="H7869" s="107">
        <v>262483</v>
      </c>
      <c r="I7869" s="109">
        <v>6</v>
      </c>
      <c r="J7869" s="108">
        <v>232369</v>
      </c>
      <c r="K7869" s="107" t="str">
        <f>IF(J7869&gt;0,"Untung","Rugi")</f>
        <v>Untung</v>
      </c>
      <c r="L7869" s="107" t="str">
        <f t="array" ref="L7869">_xlfn.IFS(H7869&lt;100000,"Low",AND(H7869&gt;=100000,H7869&lt;250000),"Medium",H7869&gt;=250000,"High")</f>
        <v>High</v>
      </c>
      <c r="M7869" s="107" t="str">
        <f>IF(H7869&lt;100000,"Low",IF(AND(H7869&gt;=100000,H7869&lt;250000),"Medium","High"))</f>
        <v>High</v>
      </c>
    </row>
    <row r="7870" spans="1:13" x14ac:dyDescent="0.4">
      <c r="A7870" s="109" t="s">
        <v>6016</v>
      </c>
      <c r="B7870" s="109" t="s">
        <v>8836</v>
      </c>
      <c r="C7870" s="109" t="s">
        <v>1051</v>
      </c>
      <c r="D7870" s="109" t="s">
        <v>106</v>
      </c>
      <c r="E7870" s="109" t="s">
        <v>7050</v>
      </c>
      <c r="F7870" s="109" t="s">
        <v>99</v>
      </c>
      <c r="G7870" s="109" t="s">
        <v>6109</v>
      </c>
      <c r="H7870" s="107">
        <v>406207</v>
      </c>
      <c r="I7870" s="109">
        <v>2</v>
      </c>
      <c r="J7870" s="108">
        <v>286450</v>
      </c>
      <c r="K7870" s="107" t="str">
        <f>IF(J7870&gt;0,"Untung","Rugi")</f>
        <v>Untung</v>
      </c>
      <c r="L7870" s="107" t="str">
        <f t="array" ref="L7870">_xlfn.IFS(H7870&lt;100000,"Low",AND(H7870&gt;=100000,H7870&lt;250000),"Medium",H7870&gt;=250000,"High")</f>
        <v>High</v>
      </c>
      <c r="M7870" s="107" t="str">
        <f>IF(H7870&lt;100000,"Low",IF(AND(H7870&gt;=100000,H7870&lt;250000),"Medium","High"))</f>
        <v>High</v>
      </c>
    </row>
    <row r="7871" spans="1:13" x14ac:dyDescent="0.4">
      <c r="A7871" s="109" t="s">
        <v>6016</v>
      </c>
      <c r="B7871" s="109" t="s">
        <v>8835</v>
      </c>
      <c r="C7871" s="109" t="s">
        <v>1051</v>
      </c>
      <c r="D7871" s="109" t="s">
        <v>106</v>
      </c>
      <c r="E7871" s="109" t="s">
        <v>8559</v>
      </c>
      <c r="F7871" s="109" t="s">
        <v>99</v>
      </c>
      <c r="G7871" s="109" t="s">
        <v>6109</v>
      </c>
      <c r="H7871" s="107">
        <v>183247</v>
      </c>
      <c r="I7871" s="109">
        <v>5</v>
      </c>
      <c r="J7871" s="108">
        <v>271607</v>
      </c>
      <c r="K7871" s="107" t="str">
        <f>IF(J7871&gt;0,"Untung","Rugi")</f>
        <v>Untung</v>
      </c>
      <c r="L7871" s="107" t="str">
        <f t="array" ref="L7871">_xlfn.IFS(H7871&lt;100000,"Low",AND(H7871&gt;=100000,H7871&lt;250000),"Medium",H7871&gt;=250000,"High")</f>
        <v>Medium</v>
      </c>
      <c r="M7871" s="107" t="str">
        <f>IF(H7871&lt;100000,"Low",IF(AND(H7871&gt;=100000,H7871&lt;250000),"Medium","High"))</f>
        <v>Medium</v>
      </c>
    </row>
    <row r="7872" spans="1:13" x14ac:dyDescent="0.4">
      <c r="A7872" s="109" t="s">
        <v>6027</v>
      </c>
      <c r="B7872" s="109" t="s">
        <v>8834</v>
      </c>
      <c r="C7872" s="109" t="s">
        <v>1051</v>
      </c>
      <c r="D7872" s="109" t="s">
        <v>106</v>
      </c>
      <c r="E7872" s="109" t="s">
        <v>7422</v>
      </c>
      <c r="F7872" s="109" t="s">
        <v>95</v>
      </c>
      <c r="G7872" s="109" t="s">
        <v>6013</v>
      </c>
      <c r="H7872" s="107">
        <v>406034</v>
      </c>
      <c r="I7872" s="109">
        <v>4</v>
      </c>
      <c r="J7872" s="108">
        <v>-243044</v>
      </c>
      <c r="K7872" s="107" t="str">
        <f>IF(J7872&gt;0,"Untung","Rugi")</f>
        <v>Rugi</v>
      </c>
      <c r="L7872" s="107" t="str">
        <f t="array" ref="L7872">_xlfn.IFS(H7872&lt;100000,"Low",AND(H7872&gt;=100000,H7872&lt;250000),"Medium",H7872&gt;=250000,"High")</f>
        <v>High</v>
      </c>
      <c r="M7872" s="107" t="str">
        <f>IF(H7872&lt;100000,"Low",IF(AND(H7872&gt;=100000,H7872&lt;250000),"Medium","High"))</f>
        <v>High</v>
      </c>
    </row>
    <row r="7873" spans="1:13" x14ac:dyDescent="0.4">
      <c r="A7873" s="109" t="s">
        <v>6027</v>
      </c>
      <c r="B7873" s="109" t="s">
        <v>8833</v>
      </c>
      <c r="C7873" s="109" t="s">
        <v>1051</v>
      </c>
      <c r="D7873" s="109" t="s">
        <v>106</v>
      </c>
      <c r="E7873" s="109" t="s">
        <v>8158</v>
      </c>
      <c r="F7873" s="109" t="s">
        <v>99</v>
      </c>
      <c r="G7873" s="109" t="s">
        <v>6109</v>
      </c>
      <c r="H7873" s="107">
        <v>48375</v>
      </c>
      <c r="I7873" s="109">
        <v>2</v>
      </c>
      <c r="J7873" s="108">
        <v>323479</v>
      </c>
      <c r="K7873" s="107" t="str">
        <f>IF(J7873&gt;0,"Untung","Rugi")</f>
        <v>Untung</v>
      </c>
      <c r="L7873" s="107" t="str">
        <f t="array" ref="L7873">_xlfn.IFS(H7873&lt;100000,"Low",AND(H7873&gt;=100000,H7873&lt;250000),"Medium",H7873&gt;=250000,"High")</f>
        <v>Low</v>
      </c>
      <c r="M7873" s="107" t="str">
        <f>IF(H7873&lt;100000,"Low",IF(AND(H7873&gt;=100000,H7873&lt;250000),"Medium","High"))</f>
        <v>Low</v>
      </c>
    </row>
    <row r="7874" spans="1:13" x14ac:dyDescent="0.4">
      <c r="A7874" s="109" t="s">
        <v>6027</v>
      </c>
      <c r="B7874" s="109" t="s">
        <v>8833</v>
      </c>
      <c r="C7874" s="109" t="s">
        <v>100</v>
      </c>
      <c r="D7874" s="109" t="s">
        <v>106</v>
      </c>
      <c r="E7874" s="109" t="s">
        <v>7337</v>
      </c>
      <c r="F7874" s="109" t="s">
        <v>95</v>
      </c>
      <c r="G7874" s="109" t="s">
        <v>6062</v>
      </c>
      <c r="H7874" s="107">
        <v>157052</v>
      </c>
      <c r="I7874" s="109">
        <v>5</v>
      </c>
      <c r="J7874" s="108">
        <v>-53868</v>
      </c>
      <c r="K7874" s="107" t="str">
        <f>IF(J7874&gt;0,"Untung","Rugi")</f>
        <v>Rugi</v>
      </c>
      <c r="L7874" s="107" t="str">
        <f t="array" ref="L7874">_xlfn.IFS(H7874&lt;100000,"Low",AND(H7874&gt;=100000,H7874&lt;250000),"Medium",H7874&gt;=250000,"High")</f>
        <v>Medium</v>
      </c>
      <c r="M7874" s="107" t="str">
        <f>IF(H7874&lt;100000,"Low",IF(AND(H7874&gt;=100000,H7874&lt;250000),"Medium","High"))</f>
        <v>Medium</v>
      </c>
    </row>
    <row r="7875" spans="1:13" x14ac:dyDescent="0.4">
      <c r="A7875" s="109" t="s">
        <v>6027</v>
      </c>
      <c r="B7875" s="109" t="s">
        <v>8832</v>
      </c>
      <c r="C7875" s="109" t="s">
        <v>100</v>
      </c>
      <c r="D7875" s="109" t="s">
        <v>96</v>
      </c>
      <c r="E7875" s="109" t="s">
        <v>8831</v>
      </c>
      <c r="F7875" s="109" t="s">
        <v>99</v>
      </c>
      <c r="G7875" s="109" t="s">
        <v>6024</v>
      </c>
      <c r="H7875" s="107">
        <v>228310</v>
      </c>
      <c r="I7875" s="109">
        <v>3</v>
      </c>
      <c r="J7875" s="108">
        <v>-59979</v>
      </c>
      <c r="K7875" s="107" t="str">
        <f>IF(J7875&gt;0,"Untung","Rugi")</f>
        <v>Rugi</v>
      </c>
      <c r="L7875" s="107" t="str">
        <f t="array" ref="L7875">_xlfn.IFS(H7875&lt;100000,"Low",AND(H7875&gt;=100000,H7875&lt;250000),"Medium",H7875&gt;=250000,"High")</f>
        <v>Medium</v>
      </c>
      <c r="M7875" s="107" t="str">
        <f>IF(H7875&lt;100000,"Low",IF(AND(H7875&gt;=100000,H7875&lt;250000),"Medium","High"))</f>
        <v>Medium</v>
      </c>
    </row>
    <row r="7876" spans="1:13" x14ac:dyDescent="0.4">
      <c r="A7876" s="109" t="s">
        <v>6016</v>
      </c>
      <c r="B7876" s="109" t="s">
        <v>8830</v>
      </c>
      <c r="C7876" s="109" t="s">
        <v>100</v>
      </c>
      <c r="D7876" s="109" t="s">
        <v>106</v>
      </c>
      <c r="E7876" s="109" t="s">
        <v>6582</v>
      </c>
      <c r="F7876" s="109" t="s">
        <v>95</v>
      </c>
      <c r="G7876" s="109" t="s">
        <v>6116</v>
      </c>
      <c r="H7876" s="107">
        <v>168210</v>
      </c>
      <c r="I7876" s="109">
        <v>1</v>
      </c>
      <c r="J7876" s="108">
        <v>165974</v>
      </c>
      <c r="K7876" s="107" t="str">
        <f>IF(J7876&gt;0,"Untung","Rugi")</f>
        <v>Untung</v>
      </c>
      <c r="L7876" s="107" t="str">
        <f t="array" ref="L7876">_xlfn.IFS(H7876&lt;100000,"Low",AND(H7876&gt;=100000,H7876&lt;250000),"Medium",H7876&gt;=250000,"High")</f>
        <v>Medium</v>
      </c>
      <c r="M7876" s="107" t="str">
        <f>IF(H7876&lt;100000,"Low",IF(AND(H7876&gt;=100000,H7876&lt;250000),"Medium","High"))</f>
        <v>Medium</v>
      </c>
    </row>
    <row r="7877" spans="1:13" x14ac:dyDescent="0.4">
      <c r="A7877" s="109" t="s">
        <v>6081</v>
      </c>
      <c r="B7877" s="109" t="s">
        <v>8829</v>
      </c>
      <c r="C7877" s="109" t="s">
        <v>1051</v>
      </c>
      <c r="D7877" s="109" t="s">
        <v>96</v>
      </c>
      <c r="E7877" s="109" t="s">
        <v>6084</v>
      </c>
      <c r="F7877" s="109" t="s">
        <v>95</v>
      </c>
      <c r="G7877" s="109" t="s">
        <v>6017</v>
      </c>
      <c r="H7877" s="107">
        <v>80435</v>
      </c>
      <c r="I7877" s="109">
        <v>5</v>
      </c>
      <c r="J7877" s="108">
        <v>-87152</v>
      </c>
      <c r="K7877" s="107" t="str">
        <f>IF(J7877&gt;0,"Untung","Rugi")</f>
        <v>Rugi</v>
      </c>
      <c r="L7877" s="107" t="str">
        <f t="array" ref="L7877">_xlfn.IFS(H7877&lt;100000,"Low",AND(H7877&gt;=100000,H7877&lt;250000),"Medium",H7877&gt;=250000,"High")</f>
        <v>Low</v>
      </c>
      <c r="M7877" s="107" t="str">
        <f>IF(H7877&lt;100000,"Low",IF(AND(H7877&gt;=100000,H7877&lt;250000),"Medium","High"))</f>
        <v>Low</v>
      </c>
    </row>
    <row r="7878" spans="1:13" x14ac:dyDescent="0.4">
      <c r="A7878" s="109" t="s">
        <v>6016</v>
      </c>
      <c r="B7878" s="109" t="s">
        <v>8828</v>
      </c>
      <c r="C7878" s="109" t="s">
        <v>1051</v>
      </c>
      <c r="D7878" s="109" t="s">
        <v>106</v>
      </c>
      <c r="E7878" s="109" t="s">
        <v>8825</v>
      </c>
      <c r="F7878" s="109" t="s">
        <v>99</v>
      </c>
      <c r="G7878" s="109" t="s">
        <v>6109</v>
      </c>
      <c r="H7878" s="107">
        <v>269236</v>
      </c>
      <c r="I7878" s="109">
        <v>4</v>
      </c>
      <c r="J7878" s="108">
        <v>409479</v>
      </c>
      <c r="K7878" s="107" t="str">
        <f>IF(J7878&gt;0,"Untung","Rugi")</f>
        <v>Untung</v>
      </c>
      <c r="L7878" s="107" t="str">
        <f t="array" ref="L7878">_xlfn.IFS(H7878&lt;100000,"Low",AND(H7878&gt;=100000,H7878&lt;250000),"Medium",H7878&gt;=250000,"High")</f>
        <v>High</v>
      </c>
      <c r="M7878" s="107" t="str">
        <f>IF(H7878&lt;100000,"Low",IF(AND(H7878&gt;=100000,H7878&lt;250000),"Medium","High"))</f>
        <v>High</v>
      </c>
    </row>
    <row r="7879" spans="1:13" x14ac:dyDescent="0.4">
      <c r="A7879" s="109" t="s">
        <v>6016</v>
      </c>
      <c r="B7879" s="109" t="s">
        <v>8827</v>
      </c>
      <c r="C7879" s="109" t="s">
        <v>1051</v>
      </c>
      <c r="D7879" s="109" t="s">
        <v>96</v>
      </c>
      <c r="E7879" s="109" t="s">
        <v>7115</v>
      </c>
      <c r="F7879" s="109" t="s">
        <v>99</v>
      </c>
      <c r="G7879" s="109" t="s">
        <v>6024</v>
      </c>
      <c r="H7879" s="107">
        <v>339448</v>
      </c>
      <c r="I7879" s="109">
        <v>2</v>
      </c>
      <c r="J7879" s="108">
        <v>117325</v>
      </c>
      <c r="K7879" s="107" t="str">
        <f>IF(J7879&gt;0,"Untung","Rugi")</f>
        <v>Untung</v>
      </c>
      <c r="L7879" s="107" t="str">
        <f t="array" ref="L7879">_xlfn.IFS(H7879&lt;100000,"Low",AND(H7879&gt;=100000,H7879&lt;250000),"Medium",H7879&gt;=250000,"High")</f>
        <v>High</v>
      </c>
      <c r="M7879" s="107" t="str">
        <f>IF(H7879&lt;100000,"Low",IF(AND(H7879&gt;=100000,H7879&lt;250000),"Medium","High"))</f>
        <v>High</v>
      </c>
    </row>
    <row r="7880" spans="1:13" x14ac:dyDescent="0.4">
      <c r="A7880" s="109" t="s">
        <v>6016</v>
      </c>
      <c r="B7880" s="109" t="s">
        <v>8826</v>
      </c>
      <c r="C7880" s="109" t="s">
        <v>1051</v>
      </c>
      <c r="D7880" s="109" t="s">
        <v>96</v>
      </c>
      <c r="E7880" s="109" t="s">
        <v>8825</v>
      </c>
      <c r="F7880" s="109" t="s">
        <v>99</v>
      </c>
      <c r="G7880" s="109" t="s">
        <v>6109</v>
      </c>
      <c r="H7880" s="107">
        <v>76194</v>
      </c>
      <c r="I7880" s="109">
        <v>3</v>
      </c>
      <c r="J7880" s="108">
        <v>330713</v>
      </c>
      <c r="K7880" s="107" t="str">
        <f>IF(J7880&gt;0,"Untung","Rugi")</f>
        <v>Untung</v>
      </c>
      <c r="L7880" s="107" t="str">
        <f t="array" ref="L7880">_xlfn.IFS(H7880&lt;100000,"Low",AND(H7880&gt;=100000,H7880&lt;250000),"Medium",H7880&gt;=250000,"High")</f>
        <v>Low</v>
      </c>
      <c r="M7880" s="107" t="str">
        <f>IF(H7880&lt;100000,"Low",IF(AND(H7880&gt;=100000,H7880&lt;250000),"Medium","High"))</f>
        <v>Low</v>
      </c>
    </row>
    <row r="7881" spans="1:13" x14ac:dyDescent="0.4">
      <c r="A7881" s="109" t="s">
        <v>6016</v>
      </c>
      <c r="B7881" s="109" t="s">
        <v>8824</v>
      </c>
      <c r="C7881" s="109" t="s">
        <v>1051</v>
      </c>
      <c r="D7881" s="109" t="s">
        <v>96</v>
      </c>
      <c r="E7881" s="109" t="s">
        <v>8028</v>
      </c>
      <c r="F7881" s="109" t="s">
        <v>95</v>
      </c>
      <c r="G7881" s="109" t="s">
        <v>6052</v>
      </c>
      <c r="H7881" s="107">
        <v>85690</v>
      </c>
      <c r="I7881" s="109">
        <v>11</v>
      </c>
      <c r="J7881" s="108">
        <v>18530</v>
      </c>
      <c r="K7881" s="107" t="str">
        <f>IF(J7881&gt;0,"Untung","Rugi")</f>
        <v>Untung</v>
      </c>
      <c r="L7881" s="107" t="str">
        <f t="array" ref="L7881">_xlfn.IFS(H7881&lt;100000,"Low",AND(H7881&gt;=100000,H7881&lt;250000),"Medium",H7881&gt;=250000,"High")</f>
        <v>Low</v>
      </c>
      <c r="M7881" s="107" t="str">
        <f>IF(H7881&lt;100000,"Low",IF(AND(H7881&gt;=100000,H7881&lt;250000),"Medium","High"))</f>
        <v>Low</v>
      </c>
    </row>
    <row r="7882" spans="1:13" x14ac:dyDescent="0.4">
      <c r="A7882" s="109" t="s">
        <v>6016</v>
      </c>
      <c r="B7882" s="109" t="s">
        <v>8823</v>
      </c>
      <c r="C7882" s="109" t="s">
        <v>1051</v>
      </c>
      <c r="D7882" s="109" t="s">
        <v>102</v>
      </c>
      <c r="E7882" s="109" t="s">
        <v>8822</v>
      </c>
      <c r="F7882" s="109" t="s">
        <v>95</v>
      </c>
      <c r="G7882" s="109" t="s">
        <v>6067</v>
      </c>
      <c r="H7882" s="107">
        <v>38079</v>
      </c>
      <c r="I7882" s="109">
        <v>3</v>
      </c>
      <c r="J7882" s="108">
        <v>44465</v>
      </c>
      <c r="K7882" s="107" t="str">
        <f>IF(J7882&gt;0,"Untung","Rugi")</f>
        <v>Untung</v>
      </c>
      <c r="L7882" s="107" t="str">
        <f t="array" ref="L7882">_xlfn.IFS(H7882&lt;100000,"Low",AND(H7882&gt;=100000,H7882&lt;250000),"Medium",H7882&gt;=250000,"High")</f>
        <v>Low</v>
      </c>
      <c r="M7882" s="107" t="str">
        <f>IF(H7882&lt;100000,"Low",IF(AND(H7882&gt;=100000,H7882&lt;250000),"Medium","High"))</f>
        <v>Low</v>
      </c>
    </row>
    <row r="7883" spans="1:13" x14ac:dyDescent="0.4">
      <c r="A7883" s="109" t="s">
        <v>6016</v>
      </c>
      <c r="B7883" s="109" t="s">
        <v>8820</v>
      </c>
      <c r="C7883" s="109" t="s">
        <v>1051</v>
      </c>
      <c r="D7883" s="109" t="s">
        <v>102</v>
      </c>
      <c r="E7883" s="109" t="s">
        <v>8821</v>
      </c>
      <c r="F7883" s="109" t="s">
        <v>6021</v>
      </c>
      <c r="G7883" s="109" t="s">
        <v>6146</v>
      </c>
      <c r="H7883" s="107">
        <v>46089</v>
      </c>
      <c r="I7883" s="109">
        <v>4</v>
      </c>
      <c r="J7883" s="108">
        <v>198380</v>
      </c>
      <c r="K7883" s="107" t="str">
        <f>IF(J7883&gt;0,"Untung","Rugi")</f>
        <v>Untung</v>
      </c>
      <c r="L7883" s="107" t="str">
        <f t="array" ref="L7883">_xlfn.IFS(H7883&lt;100000,"Low",AND(H7883&gt;=100000,H7883&lt;250000),"Medium",H7883&gt;=250000,"High")</f>
        <v>Low</v>
      </c>
      <c r="M7883" s="107" t="str">
        <f>IF(H7883&lt;100000,"Low",IF(AND(H7883&gt;=100000,H7883&lt;250000),"Medium","High"))</f>
        <v>Low</v>
      </c>
    </row>
    <row r="7884" spans="1:13" x14ac:dyDescent="0.4">
      <c r="A7884" s="109" t="s">
        <v>6016</v>
      </c>
      <c r="B7884" s="109" t="s">
        <v>8820</v>
      </c>
      <c r="C7884" s="109" t="s">
        <v>1051</v>
      </c>
      <c r="D7884" s="109" t="s">
        <v>96</v>
      </c>
      <c r="E7884" s="109" t="s">
        <v>8320</v>
      </c>
      <c r="F7884" s="109" t="s">
        <v>99</v>
      </c>
      <c r="G7884" s="109" t="s">
        <v>6109</v>
      </c>
      <c r="H7884" s="107">
        <v>141503</v>
      </c>
      <c r="I7884" s="109">
        <v>2</v>
      </c>
      <c r="J7884" s="108">
        <v>264366</v>
      </c>
      <c r="K7884" s="107" t="str">
        <f>IF(J7884&gt;0,"Untung","Rugi")</f>
        <v>Untung</v>
      </c>
      <c r="L7884" s="107" t="str">
        <f t="array" ref="L7884">_xlfn.IFS(H7884&lt;100000,"Low",AND(H7884&gt;=100000,H7884&lt;250000),"Medium",H7884&gt;=250000,"High")</f>
        <v>Medium</v>
      </c>
      <c r="M7884" s="107" t="str">
        <f>IF(H7884&lt;100000,"Low",IF(AND(H7884&gt;=100000,H7884&lt;250000),"Medium","High"))</f>
        <v>Medium</v>
      </c>
    </row>
    <row r="7885" spans="1:13" x14ac:dyDescent="0.4">
      <c r="A7885" s="109" t="s">
        <v>6016</v>
      </c>
      <c r="B7885" s="109" t="s">
        <v>8819</v>
      </c>
      <c r="C7885" s="109" t="s">
        <v>1051</v>
      </c>
      <c r="D7885" s="109" t="s">
        <v>106</v>
      </c>
      <c r="E7885" s="109" t="s">
        <v>6662</v>
      </c>
      <c r="F7885" s="109" t="s">
        <v>95</v>
      </c>
      <c r="G7885" s="109" t="s">
        <v>6052</v>
      </c>
      <c r="H7885" s="107">
        <v>413078</v>
      </c>
      <c r="I7885" s="109">
        <v>3</v>
      </c>
      <c r="J7885" s="108">
        <v>-244248</v>
      </c>
      <c r="K7885" s="107" t="str">
        <f>IF(J7885&gt;0,"Untung","Rugi")</f>
        <v>Rugi</v>
      </c>
      <c r="L7885" s="107" t="str">
        <f t="array" ref="L7885">_xlfn.IFS(H7885&lt;100000,"Low",AND(H7885&gt;=100000,H7885&lt;250000),"Medium",H7885&gt;=250000,"High")</f>
        <v>High</v>
      </c>
      <c r="M7885" s="107" t="str">
        <f>IF(H7885&lt;100000,"Low",IF(AND(H7885&gt;=100000,H7885&lt;250000),"Medium","High"))</f>
        <v>High</v>
      </c>
    </row>
    <row r="7886" spans="1:13" x14ac:dyDescent="0.4">
      <c r="A7886" s="109" t="s">
        <v>6016</v>
      </c>
      <c r="B7886" s="109" t="s">
        <v>8818</v>
      </c>
      <c r="C7886" s="109" t="s">
        <v>1051</v>
      </c>
      <c r="D7886" s="109" t="s">
        <v>106</v>
      </c>
      <c r="E7886" s="109" t="s">
        <v>7670</v>
      </c>
      <c r="F7886" s="109" t="s">
        <v>6021</v>
      </c>
      <c r="G7886" s="109" t="s">
        <v>6031</v>
      </c>
      <c r="H7886" s="107">
        <v>358007</v>
      </c>
      <c r="I7886" s="109">
        <v>2</v>
      </c>
      <c r="J7886" s="108">
        <v>6793</v>
      </c>
      <c r="K7886" s="107" t="str">
        <f>IF(J7886&gt;0,"Untung","Rugi")</f>
        <v>Untung</v>
      </c>
      <c r="L7886" s="107" t="str">
        <f t="array" ref="L7886">_xlfn.IFS(H7886&lt;100000,"Low",AND(H7886&gt;=100000,H7886&lt;250000),"Medium",H7886&gt;=250000,"High")</f>
        <v>High</v>
      </c>
      <c r="M7886" s="107" t="str">
        <f>IF(H7886&lt;100000,"Low",IF(AND(H7886&gt;=100000,H7886&lt;250000),"Medium","High"))</f>
        <v>High</v>
      </c>
    </row>
    <row r="7887" spans="1:13" x14ac:dyDescent="0.4">
      <c r="A7887" s="109" t="s">
        <v>6016</v>
      </c>
      <c r="B7887" s="109" t="s">
        <v>8817</v>
      </c>
      <c r="C7887" s="109" t="s">
        <v>1051</v>
      </c>
      <c r="D7887" s="109" t="s">
        <v>106</v>
      </c>
      <c r="E7887" s="109" t="s">
        <v>7087</v>
      </c>
      <c r="F7887" s="109" t="s">
        <v>95</v>
      </c>
      <c r="G7887" s="109" t="s">
        <v>6116</v>
      </c>
      <c r="H7887" s="107">
        <v>265547</v>
      </c>
      <c r="I7887" s="109">
        <v>3</v>
      </c>
      <c r="J7887" s="108">
        <v>-239561</v>
      </c>
      <c r="K7887" s="107" t="str">
        <f>IF(J7887&gt;0,"Untung","Rugi")</f>
        <v>Rugi</v>
      </c>
      <c r="L7887" s="107" t="str">
        <f t="array" ref="L7887">_xlfn.IFS(H7887&lt;100000,"Low",AND(H7887&gt;=100000,H7887&lt;250000),"Medium",H7887&gt;=250000,"High")</f>
        <v>High</v>
      </c>
      <c r="M7887" s="107" t="str">
        <f>IF(H7887&lt;100000,"Low",IF(AND(H7887&gt;=100000,H7887&lt;250000),"Medium","High"))</f>
        <v>High</v>
      </c>
    </row>
    <row r="7888" spans="1:13" x14ac:dyDescent="0.4">
      <c r="A7888" s="109" t="s">
        <v>6016</v>
      </c>
      <c r="B7888" s="109" t="s">
        <v>8816</v>
      </c>
      <c r="C7888" s="109" t="s">
        <v>1051</v>
      </c>
      <c r="D7888" s="109" t="s">
        <v>106</v>
      </c>
      <c r="E7888" s="109" t="s">
        <v>7683</v>
      </c>
      <c r="F7888" s="109" t="s">
        <v>99</v>
      </c>
      <c r="G7888" s="109" t="s">
        <v>6024</v>
      </c>
      <c r="H7888" s="107">
        <v>269997</v>
      </c>
      <c r="I7888" s="109">
        <v>5</v>
      </c>
      <c r="J7888" s="108">
        <v>404230</v>
      </c>
      <c r="K7888" s="107" t="str">
        <f>IF(J7888&gt;0,"Untung","Rugi")</f>
        <v>Untung</v>
      </c>
      <c r="L7888" s="107" t="str">
        <f t="array" ref="L7888">_xlfn.IFS(H7888&lt;100000,"Low",AND(H7888&gt;=100000,H7888&lt;250000),"Medium",H7888&gt;=250000,"High")</f>
        <v>High</v>
      </c>
      <c r="M7888" s="107" t="str">
        <f>IF(H7888&lt;100000,"Low",IF(AND(H7888&gt;=100000,H7888&lt;250000),"Medium","High"))</f>
        <v>High</v>
      </c>
    </row>
    <row r="7889" spans="1:13" x14ac:dyDescent="0.4">
      <c r="A7889" s="109" t="s">
        <v>6016</v>
      </c>
      <c r="B7889" s="109" t="s">
        <v>8815</v>
      </c>
      <c r="C7889" s="109" t="s">
        <v>100</v>
      </c>
      <c r="D7889" s="109" t="s">
        <v>96</v>
      </c>
      <c r="E7889" s="109" t="s">
        <v>6234</v>
      </c>
      <c r="F7889" s="109" t="s">
        <v>6021</v>
      </c>
      <c r="G7889" s="109" t="s">
        <v>6031</v>
      </c>
      <c r="H7889" s="107">
        <v>425215</v>
      </c>
      <c r="I7889" s="109">
        <v>2</v>
      </c>
      <c r="J7889" s="108">
        <v>200804</v>
      </c>
      <c r="K7889" s="107" t="str">
        <f>IF(J7889&gt;0,"Untung","Rugi")</f>
        <v>Untung</v>
      </c>
      <c r="L7889" s="107" t="str">
        <f t="array" ref="L7889">_xlfn.IFS(H7889&lt;100000,"Low",AND(H7889&gt;=100000,H7889&lt;250000),"Medium",H7889&gt;=250000,"High")</f>
        <v>High</v>
      </c>
      <c r="M7889" s="107" t="str">
        <f>IF(H7889&lt;100000,"Low",IF(AND(H7889&gt;=100000,H7889&lt;250000),"Medium","High"))</f>
        <v>High</v>
      </c>
    </row>
    <row r="7890" spans="1:13" x14ac:dyDescent="0.4">
      <c r="A7890" s="109" t="s">
        <v>6046</v>
      </c>
      <c r="B7890" s="109" t="s">
        <v>8814</v>
      </c>
      <c r="C7890" s="109" t="s">
        <v>100</v>
      </c>
      <c r="D7890" s="109" t="s">
        <v>96</v>
      </c>
      <c r="E7890" s="109" t="s">
        <v>8813</v>
      </c>
      <c r="F7890" s="109" t="s">
        <v>95</v>
      </c>
      <c r="G7890" s="109" t="s">
        <v>6017</v>
      </c>
      <c r="H7890" s="107">
        <v>190287</v>
      </c>
      <c r="I7890" s="109">
        <v>2</v>
      </c>
      <c r="J7890" s="108">
        <v>159820</v>
      </c>
      <c r="K7890" s="107" t="str">
        <f>IF(J7890&gt;0,"Untung","Rugi")</f>
        <v>Untung</v>
      </c>
      <c r="L7890" s="107" t="str">
        <f t="array" ref="L7890">_xlfn.IFS(H7890&lt;100000,"Low",AND(H7890&gt;=100000,H7890&lt;250000),"Medium",H7890&gt;=250000,"High")</f>
        <v>Medium</v>
      </c>
      <c r="M7890" s="107" t="str">
        <f>IF(H7890&lt;100000,"Low",IF(AND(H7890&gt;=100000,H7890&lt;250000),"Medium","High"))</f>
        <v>Medium</v>
      </c>
    </row>
    <row r="7891" spans="1:13" x14ac:dyDescent="0.4">
      <c r="A7891" s="109" t="s">
        <v>6046</v>
      </c>
      <c r="B7891" s="109" t="s">
        <v>8812</v>
      </c>
      <c r="C7891" s="109" t="s">
        <v>100</v>
      </c>
      <c r="D7891" s="109" t="s">
        <v>96</v>
      </c>
      <c r="E7891" s="109" t="s">
        <v>7185</v>
      </c>
      <c r="F7891" s="109" t="s">
        <v>95</v>
      </c>
      <c r="G7891" s="109" t="s">
        <v>6062</v>
      </c>
      <c r="H7891" s="107">
        <v>165556</v>
      </c>
      <c r="I7891" s="109">
        <v>4</v>
      </c>
      <c r="J7891" s="108">
        <v>128555</v>
      </c>
      <c r="K7891" s="107" t="str">
        <f>IF(J7891&gt;0,"Untung","Rugi")</f>
        <v>Untung</v>
      </c>
      <c r="L7891" s="107" t="str">
        <f t="array" ref="L7891">_xlfn.IFS(H7891&lt;100000,"Low",AND(H7891&gt;=100000,H7891&lt;250000),"Medium",H7891&gt;=250000,"High")</f>
        <v>Medium</v>
      </c>
      <c r="M7891" s="107" t="str">
        <f>IF(H7891&lt;100000,"Low",IF(AND(H7891&gt;=100000,H7891&lt;250000),"Medium","High"))</f>
        <v>Medium</v>
      </c>
    </row>
    <row r="7892" spans="1:13" x14ac:dyDescent="0.4">
      <c r="A7892" s="109" t="s">
        <v>6046</v>
      </c>
      <c r="B7892" s="109" t="s">
        <v>8811</v>
      </c>
      <c r="C7892" s="109" t="s">
        <v>100</v>
      </c>
      <c r="D7892" s="109" t="s">
        <v>96</v>
      </c>
      <c r="E7892" s="109" t="s">
        <v>7786</v>
      </c>
      <c r="F7892" s="109" t="s">
        <v>95</v>
      </c>
      <c r="G7892" s="109" t="s">
        <v>6116</v>
      </c>
      <c r="H7892" s="107">
        <v>302955</v>
      </c>
      <c r="I7892" s="109">
        <v>3</v>
      </c>
      <c r="J7892" s="108">
        <v>437052</v>
      </c>
      <c r="K7892" s="107" t="str">
        <f>IF(J7892&gt;0,"Untung","Rugi")</f>
        <v>Untung</v>
      </c>
      <c r="L7892" s="107" t="str">
        <f t="array" ref="L7892">_xlfn.IFS(H7892&lt;100000,"Low",AND(H7892&gt;=100000,H7892&lt;250000),"Medium",H7892&gt;=250000,"High")</f>
        <v>High</v>
      </c>
      <c r="M7892" s="107" t="str">
        <f>IF(H7892&lt;100000,"Low",IF(AND(H7892&gt;=100000,H7892&lt;250000),"Medium","High"))</f>
        <v>High</v>
      </c>
    </row>
    <row r="7893" spans="1:13" x14ac:dyDescent="0.4">
      <c r="A7893" s="109" t="s">
        <v>6046</v>
      </c>
      <c r="B7893" s="109" t="s">
        <v>8810</v>
      </c>
      <c r="C7893" s="109" t="s">
        <v>100</v>
      </c>
      <c r="D7893" s="109" t="s">
        <v>106</v>
      </c>
      <c r="E7893" s="109" t="s">
        <v>8809</v>
      </c>
      <c r="F7893" s="109" t="s">
        <v>99</v>
      </c>
      <c r="G7893" s="109" t="s">
        <v>6024</v>
      </c>
      <c r="H7893" s="107">
        <v>404884</v>
      </c>
      <c r="I7893" s="109">
        <v>3</v>
      </c>
      <c r="J7893" s="108">
        <v>15944</v>
      </c>
      <c r="K7893" s="107" t="str">
        <f>IF(J7893&gt;0,"Untung","Rugi")</f>
        <v>Untung</v>
      </c>
      <c r="L7893" s="107" t="str">
        <f t="array" ref="L7893">_xlfn.IFS(H7893&lt;100000,"Low",AND(H7893&gt;=100000,H7893&lt;250000),"Medium",H7893&gt;=250000,"High")</f>
        <v>High</v>
      </c>
      <c r="M7893" s="107" t="str">
        <f>IF(H7893&lt;100000,"Low",IF(AND(H7893&gt;=100000,H7893&lt;250000),"Medium","High"))</f>
        <v>High</v>
      </c>
    </row>
    <row r="7894" spans="1:13" x14ac:dyDescent="0.4">
      <c r="A7894" s="109" t="s">
        <v>6016</v>
      </c>
      <c r="B7894" s="109" t="s">
        <v>8808</v>
      </c>
      <c r="C7894" s="109" t="s">
        <v>1051</v>
      </c>
      <c r="D7894" s="109" t="s">
        <v>96</v>
      </c>
      <c r="E7894" s="109" t="s">
        <v>6864</v>
      </c>
      <c r="F7894" s="109" t="s">
        <v>95</v>
      </c>
      <c r="G7894" s="109" t="s">
        <v>6017</v>
      </c>
      <c r="H7894" s="107">
        <v>400033</v>
      </c>
      <c r="I7894" s="109">
        <v>3</v>
      </c>
      <c r="J7894" s="108">
        <v>395485</v>
      </c>
      <c r="K7894" s="107" t="str">
        <f>IF(J7894&gt;0,"Untung","Rugi")</f>
        <v>Untung</v>
      </c>
      <c r="L7894" s="107" t="str">
        <f t="array" ref="L7894">_xlfn.IFS(H7894&lt;100000,"Low",AND(H7894&gt;=100000,H7894&lt;250000),"Medium",H7894&gt;=250000,"High")</f>
        <v>High</v>
      </c>
      <c r="M7894" s="107" t="str">
        <f>IF(H7894&lt;100000,"Low",IF(AND(H7894&gt;=100000,H7894&lt;250000),"Medium","High"))</f>
        <v>High</v>
      </c>
    </row>
    <row r="7895" spans="1:13" x14ac:dyDescent="0.4">
      <c r="A7895" s="109" t="s">
        <v>6016</v>
      </c>
      <c r="B7895" s="109" t="s">
        <v>8807</v>
      </c>
      <c r="C7895" s="109" t="s">
        <v>1051</v>
      </c>
      <c r="D7895" s="109" t="s">
        <v>96</v>
      </c>
      <c r="E7895" s="109" t="s">
        <v>7045</v>
      </c>
      <c r="F7895" s="109" t="s">
        <v>95</v>
      </c>
      <c r="G7895" s="109" t="s">
        <v>6039</v>
      </c>
      <c r="H7895" s="107">
        <v>135197</v>
      </c>
      <c r="I7895" s="109">
        <v>7</v>
      </c>
      <c r="J7895" s="108">
        <v>-199091</v>
      </c>
      <c r="K7895" s="107" t="str">
        <f>IF(J7895&gt;0,"Untung","Rugi")</f>
        <v>Rugi</v>
      </c>
      <c r="L7895" s="107" t="str">
        <f t="array" ref="L7895">_xlfn.IFS(H7895&lt;100000,"Low",AND(H7895&gt;=100000,H7895&lt;250000),"Medium",H7895&gt;=250000,"High")</f>
        <v>Medium</v>
      </c>
      <c r="M7895" s="107" t="str">
        <f>IF(H7895&lt;100000,"Low",IF(AND(H7895&gt;=100000,H7895&lt;250000),"Medium","High"))</f>
        <v>Medium</v>
      </c>
    </row>
    <row r="7896" spans="1:13" x14ac:dyDescent="0.4">
      <c r="A7896" s="109" t="s">
        <v>6016</v>
      </c>
      <c r="B7896" s="109" t="s">
        <v>8807</v>
      </c>
      <c r="C7896" s="109" t="s">
        <v>100</v>
      </c>
      <c r="D7896" s="109" t="s">
        <v>104</v>
      </c>
      <c r="E7896" s="109" t="s">
        <v>6449</v>
      </c>
      <c r="F7896" s="109" t="s">
        <v>99</v>
      </c>
      <c r="G7896" s="109" t="s">
        <v>6049</v>
      </c>
      <c r="H7896" s="107">
        <v>33620</v>
      </c>
      <c r="I7896" s="109">
        <v>7</v>
      </c>
      <c r="J7896" s="108">
        <v>395862</v>
      </c>
      <c r="K7896" s="107" t="str">
        <f>IF(J7896&gt;0,"Untung","Rugi")</f>
        <v>Untung</v>
      </c>
      <c r="L7896" s="107" t="str">
        <f t="array" ref="L7896">_xlfn.IFS(H7896&lt;100000,"Low",AND(H7896&gt;=100000,H7896&lt;250000),"Medium",H7896&gt;=250000,"High")</f>
        <v>Low</v>
      </c>
      <c r="M7896" s="107" t="str">
        <f>IF(H7896&lt;100000,"Low",IF(AND(H7896&gt;=100000,H7896&lt;250000),"Medium","High"))</f>
        <v>Low</v>
      </c>
    </row>
    <row r="7897" spans="1:13" x14ac:dyDescent="0.4">
      <c r="A7897" s="109" t="s">
        <v>6016</v>
      </c>
      <c r="B7897" s="109" t="s">
        <v>8806</v>
      </c>
      <c r="C7897" s="109" t="s">
        <v>1064</v>
      </c>
      <c r="D7897" s="109" t="s">
        <v>102</v>
      </c>
      <c r="E7897" s="109" t="s">
        <v>8742</v>
      </c>
      <c r="F7897" s="109" t="s">
        <v>99</v>
      </c>
      <c r="G7897" s="109" t="s">
        <v>6024</v>
      </c>
      <c r="H7897" s="107">
        <v>10201</v>
      </c>
      <c r="I7897" s="109">
        <v>9</v>
      </c>
      <c r="J7897" s="108">
        <v>287653</v>
      </c>
      <c r="K7897" s="107" t="str">
        <f>IF(J7897&gt;0,"Untung","Rugi")</f>
        <v>Untung</v>
      </c>
      <c r="L7897" s="107" t="str">
        <f t="array" ref="L7897">_xlfn.IFS(H7897&lt;100000,"Low",AND(H7897&gt;=100000,H7897&lt;250000),"Medium",H7897&gt;=250000,"High")</f>
        <v>Low</v>
      </c>
      <c r="M7897" s="107" t="str">
        <f>IF(H7897&lt;100000,"Low",IF(AND(H7897&gt;=100000,H7897&lt;250000),"Medium","High"))</f>
        <v>Low</v>
      </c>
    </row>
    <row r="7898" spans="1:13" x14ac:dyDescent="0.4">
      <c r="A7898" s="109" t="s">
        <v>6016</v>
      </c>
      <c r="B7898" s="109" t="s">
        <v>8805</v>
      </c>
      <c r="C7898" s="109" t="s">
        <v>1064</v>
      </c>
      <c r="D7898" s="109" t="s">
        <v>102</v>
      </c>
      <c r="E7898" s="109" t="s">
        <v>6555</v>
      </c>
      <c r="F7898" s="109" t="s">
        <v>95</v>
      </c>
      <c r="G7898" s="109" t="s">
        <v>6062</v>
      </c>
      <c r="H7898" s="107">
        <v>178416</v>
      </c>
      <c r="I7898" s="109">
        <v>8</v>
      </c>
      <c r="J7898" s="108">
        <v>319919</v>
      </c>
      <c r="K7898" s="107" t="str">
        <f>IF(J7898&gt;0,"Untung","Rugi")</f>
        <v>Untung</v>
      </c>
      <c r="L7898" s="107" t="str">
        <f t="array" ref="L7898">_xlfn.IFS(H7898&lt;100000,"Low",AND(H7898&gt;=100000,H7898&lt;250000),"Medium",H7898&gt;=250000,"High")</f>
        <v>Medium</v>
      </c>
      <c r="M7898" s="107" t="str">
        <f>IF(H7898&lt;100000,"Low",IF(AND(H7898&gt;=100000,H7898&lt;250000),"Medium","High"))</f>
        <v>Medium</v>
      </c>
    </row>
    <row r="7899" spans="1:13" x14ac:dyDescent="0.4">
      <c r="A7899" s="109" t="s">
        <v>6016</v>
      </c>
      <c r="B7899" s="109" t="s">
        <v>8804</v>
      </c>
      <c r="C7899" s="109" t="s">
        <v>1064</v>
      </c>
      <c r="D7899" s="109" t="s">
        <v>102</v>
      </c>
      <c r="E7899" s="109" t="s">
        <v>8803</v>
      </c>
      <c r="F7899" s="109" t="s">
        <v>95</v>
      </c>
      <c r="G7899" s="109" t="s">
        <v>6116</v>
      </c>
      <c r="H7899" s="107">
        <v>128552</v>
      </c>
      <c r="I7899" s="109">
        <v>10</v>
      </c>
      <c r="J7899" s="108">
        <v>379085</v>
      </c>
      <c r="K7899" s="107" t="str">
        <f>IF(J7899&gt;0,"Untung","Rugi")</f>
        <v>Untung</v>
      </c>
      <c r="L7899" s="107" t="str">
        <f t="array" ref="L7899">_xlfn.IFS(H7899&lt;100000,"Low",AND(H7899&gt;=100000,H7899&lt;250000),"Medium",H7899&gt;=250000,"High")</f>
        <v>Medium</v>
      </c>
      <c r="M7899" s="107" t="str">
        <f>IF(H7899&lt;100000,"Low",IF(AND(H7899&gt;=100000,H7899&lt;250000),"Medium","High"))</f>
        <v>Medium</v>
      </c>
    </row>
    <row r="7900" spans="1:13" x14ac:dyDescent="0.4">
      <c r="A7900" s="109" t="s">
        <v>6016</v>
      </c>
      <c r="B7900" s="109" t="s">
        <v>8801</v>
      </c>
      <c r="C7900" s="109" t="s">
        <v>1064</v>
      </c>
      <c r="D7900" s="109" t="s">
        <v>102</v>
      </c>
      <c r="E7900" s="109" t="s">
        <v>8802</v>
      </c>
      <c r="F7900" s="109" t="s">
        <v>95</v>
      </c>
      <c r="G7900" s="109" t="s">
        <v>6017</v>
      </c>
      <c r="H7900" s="107">
        <v>199124</v>
      </c>
      <c r="I7900" s="109">
        <v>4</v>
      </c>
      <c r="J7900" s="108">
        <v>-246894</v>
      </c>
      <c r="K7900" s="107" t="str">
        <f>IF(J7900&gt;0,"Untung","Rugi")</f>
        <v>Rugi</v>
      </c>
      <c r="L7900" s="107" t="str">
        <f t="array" ref="L7900">_xlfn.IFS(H7900&lt;100000,"Low",AND(H7900&gt;=100000,H7900&lt;250000),"Medium",H7900&gt;=250000,"High")</f>
        <v>Medium</v>
      </c>
      <c r="M7900" s="107" t="str">
        <f>IF(H7900&lt;100000,"Low",IF(AND(H7900&gt;=100000,H7900&lt;250000),"Medium","High"))</f>
        <v>Medium</v>
      </c>
    </row>
    <row r="7901" spans="1:13" x14ac:dyDescent="0.4">
      <c r="A7901" s="109" t="s">
        <v>6016</v>
      </c>
      <c r="B7901" s="109" t="s">
        <v>8801</v>
      </c>
      <c r="C7901" s="109" t="s">
        <v>1051</v>
      </c>
      <c r="D7901" s="109" t="s">
        <v>96</v>
      </c>
      <c r="E7901" s="109" t="s">
        <v>6405</v>
      </c>
      <c r="F7901" s="109" t="s">
        <v>95</v>
      </c>
      <c r="G7901" s="109" t="s">
        <v>6116</v>
      </c>
      <c r="H7901" s="107">
        <v>228669</v>
      </c>
      <c r="I7901" s="109">
        <v>3</v>
      </c>
      <c r="J7901" s="108">
        <v>91097</v>
      </c>
      <c r="K7901" s="107" t="str">
        <f>IF(J7901&gt;0,"Untung","Rugi")</f>
        <v>Untung</v>
      </c>
      <c r="L7901" s="107" t="str">
        <f t="array" ref="L7901">_xlfn.IFS(H7901&lt;100000,"Low",AND(H7901&gt;=100000,H7901&lt;250000),"Medium",H7901&gt;=250000,"High")</f>
        <v>Medium</v>
      </c>
      <c r="M7901" s="107" t="str">
        <f>IF(H7901&lt;100000,"Low",IF(AND(H7901&gt;=100000,H7901&lt;250000),"Medium","High"))</f>
        <v>Medium</v>
      </c>
    </row>
    <row r="7902" spans="1:13" x14ac:dyDescent="0.4">
      <c r="A7902" s="109" t="s">
        <v>6016</v>
      </c>
      <c r="B7902" s="109" t="s">
        <v>8800</v>
      </c>
      <c r="C7902" s="109" t="s">
        <v>1051</v>
      </c>
      <c r="D7902" s="109" t="s">
        <v>96</v>
      </c>
      <c r="E7902" s="109" t="s">
        <v>7033</v>
      </c>
      <c r="F7902" s="109" t="s">
        <v>99</v>
      </c>
      <c r="G7902" s="109" t="s">
        <v>6049</v>
      </c>
      <c r="H7902" s="107">
        <v>269530</v>
      </c>
      <c r="I7902" s="109">
        <v>4</v>
      </c>
      <c r="J7902" s="108">
        <v>-224157</v>
      </c>
      <c r="K7902" s="107" t="str">
        <f>IF(J7902&gt;0,"Untung","Rugi")</f>
        <v>Rugi</v>
      </c>
      <c r="L7902" s="107" t="str">
        <f t="array" ref="L7902">_xlfn.IFS(H7902&lt;100000,"Low",AND(H7902&gt;=100000,H7902&lt;250000),"Medium",H7902&gt;=250000,"High")</f>
        <v>High</v>
      </c>
      <c r="M7902" s="107" t="str">
        <f>IF(H7902&lt;100000,"Low",IF(AND(H7902&gt;=100000,H7902&lt;250000),"Medium","High"))</f>
        <v>High</v>
      </c>
    </row>
    <row r="7903" spans="1:13" x14ac:dyDescent="0.4">
      <c r="A7903" s="109" t="s">
        <v>6016</v>
      </c>
      <c r="B7903" s="109" t="s">
        <v>8799</v>
      </c>
      <c r="C7903" s="109" t="s">
        <v>1051</v>
      </c>
      <c r="D7903" s="109" t="s">
        <v>96</v>
      </c>
      <c r="E7903" s="109" t="s">
        <v>6926</v>
      </c>
      <c r="F7903" s="109" t="s">
        <v>6021</v>
      </c>
      <c r="G7903" s="109" t="s">
        <v>6020</v>
      </c>
      <c r="H7903" s="107">
        <v>188220</v>
      </c>
      <c r="I7903" s="109">
        <v>4</v>
      </c>
      <c r="J7903" s="108">
        <v>-39949</v>
      </c>
      <c r="K7903" s="107" t="str">
        <f>IF(J7903&gt;0,"Untung","Rugi")</f>
        <v>Rugi</v>
      </c>
      <c r="L7903" s="107" t="str">
        <f t="array" ref="L7903">_xlfn.IFS(H7903&lt;100000,"Low",AND(H7903&gt;=100000,H7903&lt;250000),"Medium",H7903&gt;=250000,"High")</f>
        <v>Medium</v>
      </c>
      <c r="M7903" s="107" t="str">
        <f>IF(H7903&lt;100000,"Low",IF(AND(H7903&gt;=100000,H7903&lt;250000),"Medium","High"))</f>
        <v>Medium</v>
      </c>
    </row>
    <row r="7904" spans="1:13" x14ac:dyDescent="0.4">
      <c r="A7904" s="109" t="s">
        <v>6016</v>
      </c>
      <c r="B7904" s="109" t="s">
        <v>8798</v>
      </c>
      <c r="C7904" s="109" t="s">
        <v>1051</v>
      </c>
      <c r="D7904" s="109" t="s">
        <v>106</v>
      </c>
      <c r="E7904" s="109" t="s">
        <v>7609</v>
      </c>
      <c r="F7904" s="109" t="s">
        <v>95</v>
      </c>
      <c r="G7904" s="109" t="s">
        <v>6013</v>
      </c>
      <c r="H7904" s="107">
        <v>111662</v>
      </c>
      <c r="I7904" s="109">
        <v>6</v>
      </c>
      <c r="J7904" s="108">
        <v>112889</v>
      </c>
      <c r="K7904" s="107" t="str">
        <f>IF(J7904&gt;0,"Untung","Rugi")</f>
        <v>Untung</v>
      </c>
      <c r="L7904" s="107" t="str">
        <f t="array" ref="L7904">_xlfn.IFS(H7904&lt;100000,"Low",AND(H7904&gt;=100000,H7904&lt;250000),"Medium",H7904&gt;=250000,"High")</f>
        <v>Medium</v>
      </c>
      <c r="M7904" s="107" t="str">
        <f>IF(H7904&lt;100000,"Low",IF(AND(H7904&gt;=100000,H7904&lt;250000),"Medium","High"))</f>
        <v>Medium</v>
      </c>
    </row>
    <row r="7905" spans="1:13" x14ac:dyDescent="0.4">
      <c r="A7905" s="109" t="s">
        <v>6016</v>
      </c>
      <c r="B7905" s="109" t="s">
        <v>8797</v>
      </c>
      <c r="C7905" s="109" t="s">
        <v>1051</v>
      </c>
      <c r="D7905" s="109" t="s">
        <v>106</v>
      </c>
      <c r="E7905" s="109" t="s">
        <v>8060</v>
      </c>
      <c r="F7905" s="109" t="s">
        <v>95</v>
      </c>
      <c r="G7905" s="109" t="s">
        <v>6062</v>
      </c>
      <c r="H7905" s="107">
        <v>423153</v>
      </c>
      <c r="I7905" s="109">
        <v>2</v>
      </c>
      <c r="J7905" s="108">
        <v>271354</v>
      </c>
      <c r="K7905" s="107" t="str">
        <f>IF(J7905&gt;0,"Untung","Rugi")</f>
        <v>Untung</v>
      </c>
      <c r="L7905" s="107" t="str">
        <f t="array" ref="L7905">_xlfn.IFS(H7905&lt;100000,"Low",AND(H7905&gt;=100000,H7905&lt;250000),"Medium",H7905&gt;=250000,"High")</f>
        <v>High</v>
      </c>
      <c r="M7905" s="107" t="str">
        <f>IF(H7905&lt;100000,"Low",IF(AND(H7905&gt;=100000,H7905&lt;250000),"Medium","High"))</f>
        <v>High</v>
      </c>
    </row>
    <row r="7906" spans="1:13" x14ac:dyDescent="0.4">
      <c r="A7906" s="109" t="s">
        <v>6016</v>
      </c>
      <c r="B7906" s="109" t="s">
        <v>8796</v>
      </c>
      <c r="C7906" s="109" t="s">
        <v>1051</v>
      </c>
      <c r="D7906" s="109" t="s">
        <v>104</v>
      </c>
      <c r="E7906" s="109" t="s">
        <v>8255</v>
      </c>
      <c r="F7906" s="109" t="s">
        <v>95</v>
      </c>
      <c r="G7906" s="109" t="s">
        <v>6017</v>
      </c>
      <c r="H7906" s="107">
        <v>341291</v>
      </c>
      <c r="I7906" s="109">
        <v>4</v>
      </c>
      <c r="J7906" s="108">
        <v>84824</v>
      </c>
      <c r="K7906" s="107" t="str">
        <f>IF(J7906&gt;0,"Untung","Rugi")</f>
        <v>Untung</v>
      </c>
      <c r="L7906" s="107" t="str">
        <f t="array" ref="L7906">_xlfn.IFS(H7906&lt;100000,"Low",AND(H7906&gt;=100000,H7906&lt;250000),"Medium",H7906&gt;=250000,"High")</f>
        <v>High</v>
      </c>
      <c r="M7906" s="107" t="str">
        <f>IF(H7906&lt;100000,"Low",IF(AND(H7906&gt;=100000,H7906&lt;250000),"Medium","High"))</f>
        <v>High</v>
      </c>
    </row>
    <row r="7907" spans="1:13" x14ac:dyDescent="0.4">
      <c r="A7907" s="109" t="s">
        <v>6016</v>
      </c>
      <c r="B7907" s="109" t="s">
        <v>8795</v>
      </c>
      <c r="C7907" s="109" t="s">
        <v>1064</v>
      </c>
      <c r="D7907" s="109" t="s">
        <v>96</v>
      </c>
      <c r="E7907" s="109" t="s">
        <v>8794</v>
      </c>
      <c r="F7907" s="109" t="s">
        <v>95</v>
      </c>
      <c r="G7907" s="109" t="s">
        <v>6039</v>
      </c>
      <c r="H7907" s="107">
        <v>30677</v>
      </c>
      <c r="I7907" s="109">
        <v>7</v>
      </c>
      <c r="J7907" s="108">
        <v>-194833</v>
      </c>
      <c r="K7907" s="107" t="str">
        <f>IF(J7907&gt;0,"Untung","Rugi")</f>
        <v>Rugi</v>
      </c>
      <c r="L7907" s="107" t="str">
        <f t="array" ref="L7907">_xlfn.IFS(H7907&lt;100000,"Low",AND(H7907&gt;=100000,H7907&lt;250000),"Medium",H7907&gt;=250000,"High")</f>
        <v>Low</v>
      </c>
      <c r="M7907" s="107" t="str">
        <f>IF(H7907&lt;100000,"Low",IF(AND(H7907&gt;=100000,H7907&lt;250000),"Medium","High"))</f>
        <v>Low</v>
      </c>
    </row>
    <row r="7908" spans="1:13" x14ac:dyDescent="0.4">
      <c r="A7908" s="109" t="s">
        <v>6016</v>
      </c>
      <c r="B7908" s="109" t="s">
        <v>8793</v>
      </c>
      <c r="C7908" s="109" t="s">
        <v>100</v>
      </c>
      <c r="D7908" s="109" t="s">
        <v>106</v>
      </c>
      <c r="E7908" s="109" t="s">
        <v>8792</v>
      </c>
      <c r="F7908" s="109" t="s">
        <v>95</v>
      </c>
      <c r="G7908" s="109" t="s">
        <v>6052</v>
      </c>
      <c r="H7908" s="107">
        <v>239413</v>
      </c>
      <c r="I7908" s="109">
        <v>2</v>
      </c>
      <c r="J7908" s="108">
        <v>208722</v>
      </c>
      <c r="K7908" s="107" t="str">
        <f>IF(J7908&gt;0,"Untung","Rugi")</f>
        <v>Untung</v>
      </c>
      <c r="L7908" s="107" t="str">
        <f t="array" ref="L7908">_xlfn.IFS(H7908&lt;100000,"Low",AND(H7908&gt;=100000,H7908&lt;250000),"Medium",H7908&gt;=250000,"High")</f>
        <v>Medium</v>
      </c>
      <c r="M7908" s="107" t="str">
        <f>IF(H7908&lt;100000,"Low",IF(AND(H7908&gt;=100000,H7908&lt;250000),"Medium","High"))</f>
        <v>Medium</v>
      </c>
    </row>
    <row r="7909" spans="1:13" x14ac:dyDescent="0.4">
      <c r="A7909" s="109" t="s">
        <v>6046</v>
      </c>
      <c r="B7909" s="109" t="s">
        <v>8791</v>
      </c>
      <c r="C7909" s="109" t="s">
        <v>100</v>
      </c>
      <c r="D7909" s="109" t="s">
        <v>106</v>
      </c>
      <c r="E7909" s="109" t="s">
        <v>8178</v>
      </c>
      <c r="F7909" s="109" t="s">
        <v>99</v>
      </c>
      <c r="G7909" s="109" t="s">
        <v>6141</v>
      </c>
      <c r="H7909" s="107">
        <v>224095</v>
      </c>
      <c r="I7909" s="109">
        <v>2</v>
      </c>
      <c r="J7909" s="108">
        <v>144101</v>
      </c>
      <c r="K7909" s="107" t="str">
        <f>IF(J7909&gt;0,"Untung","Rugi")</f>
        <v>Untung</v>
      </c>
      <c r="L7909" s="107" t="str">
        <f t="array" ref="L7909">_xlfn.IFS(H7909&lt;100000,"Low",AND(H7909&gt;=100000,H7909&lt;250000),"Medium",H7909&gt;=250000,"High")</f>
        <v>Medium</v>
      </c>
      <c r="M7909" s="107" t="str">
        <f>IF(H7909&lt;100000,"Low",IF(AND(H7909&gt;=100000,H7909&lt;250000),"Medium","High"))</f>
        <v>Medium</v>
      </c>
    </row>
    <row r="7910" spans="1:13" x14ac:dyDescent="0.4">
      <c r="A7910" s="109" t="s">
        <v>6046</v>
      </c>
      <c r="B7910" s="109" t="s">
        <v>8790</v>
      </c>
      <c r="C7910" s="109" t="s">
        <v>1051</v>
      </c>
      <c r="D7910" s="109" t="s">
        <v>96</v>
      </c>
      <c r="E7910" s="109" t="s">
        <v>8037</v>
      </c>
      <c r="F7910" s="109" t="s">
        <v>95</v>
      </c>
      <c r="G7910" s="109" t="s">
        <v>6116</v>
      </c>
      <c r="H7910" s="107">
        <v>356993</v>
      </c>
      <c r="I7910" s="109">
        <v>2</v>
      </c>
      <c r="J7910" s="108">
        <v>144025</v>
      </c>
      <c r="K7910" s="107" t="str">
        <f>IF(J7910&gt;0,"Untung","Rugi")</f>
        <v>Untung</v>
      </c>
      <c r="L7910" s="107" t="str">
        <f t="array" ref="L7910">_xlfn.IFS(H7910&lt;100000,"Low",AND(H7910&gt;=100000,H7910&lt;250000),"Medium",H7910&gt;=250000,"High")</f>
        <v>High</v>
      </c>
      <c r="M7910" s="107" t="str">
        <f>IF(H7910&lt;100000,"Low",IF(AND(H7910&gt;=100000,H7910&lt;250000),"Medium","High"))</f>
        <v>High</v>
      </c>
    </row>
    <row r="7911" spans="1:13" x14ac:dyDescent="0.4">
      <c r="A7911" s="109" t="s">
        <v>6046</v>
      </c>
      <c r="B7911" s="109" t="s">
        <v>8789</v>
      </c>
      <c r="C7911" s="109" t="s">
        <v>1051</v>
      </c>
      <c r="D7911" s="109" t="s">
        <v>96</v>
      </c>
      <c r="E7911" s="109" t="s">
        <v>7909</v>
      </c>
      <c r="F7911" s="109" t="s">
        <v>95</v>
      </c>
      <c r="G7911" s="109" t="s">
        <v>6017</v>
      </c>
      <c r="H7911" s="107">
        <v>26408</v>
      </c>
      <c r="I7911" s="109">
        <v>3</v>
      </c>
      <c r="J7911" s="108">
        <v>335993</v>
      </c>
      <c r="K7911" s="107" t="str">
        <f>IF(J7911&gt;0,"Untung","Rugi")</f>
        <v>Untung</v>
      </c>
      <c r="L7911" s="107" t="str">
        <f t="array" ref="L7911">_xlfn.IFS(H7911&lt;100000,"Low",AND(H7911&gt;=100000,H7911&lt;250000),"Medium",H7911&gt;=250000,"High")</f>
        <v>Low</v>
      </c>
      <c r="M7911" s="107" t="str">
        <f>IF(H7911&lt;100000,"Low",IF(AND(H7911&gt;=100000,H7911&lt;250000),"Medium","High"))</f>
        <v>Low</v>
      </c>
    </row>
    <row r="7912" spans="1:13" x14ac:dyDescent="0.4">
      <c r="A7912" s="109" t="s">
        <v>6046</v>
      </c>
      <c r="B7912" s="109" t="s">
        <v>8788</v>
      </c>
      <c r="C7912" s="109" t="s">
        <v>1051</v>
      </c>
      <c r="D7912" s="109" t="s">
        <v>96</v>
      </c>
      <c r="E7912" s="109" t="s">
        <v>8787</v>
      </c>
      <c r="F7912" s="109" t="s">
        <v>6021</v>
      </c>
      <c r="G7912" s="109" t="s">
        <v>6146</v>
      </c>
      <c r="H7912" s="107">
        <v>365790</v>
      </c>
      <c r="I7912" s="109">
        <v>4</v>
      </c>
      <c r="J7912" s="108">
        <v>111764</v>
      </c>
      <c r="K7912" s="107" t="str">
        <f>IF(J7912&gt;0,"Untung","Rugi")</f>
        <v>Untung</v>
      </c>
      <c r="L7912" s="107" t="str">
        <f t="array" ref="L7912">_xlfn.IFS(H7912&lt;100000,"Low",AND(H7912&gt;=100000,H7912&lt;250000),"Medium",H7912&gt;=250000,"High")</f>
        <v>High</v>
      </c>
      <c r="M7912" s="107" t="str">
        <f>IF(H7912&lt;100000,"Low",IF(AND(H7912&gt;=100000,H7912&lt;250000),"Medium","High"))</f>
        <v>High</v>
      </c>
    </row>
    <row r="7913" spans="1:13" x14ac:dyDescent="0.4">
      <c r="A7913" s="109" t="s">
        <v>6046</v>
      </c>
      <c r="B7913" s="109" t="s">
        <v>8786</v>
      </c>
      <c r="C7913" s="109" t="s">
        <v>1051</v>
      </c>
      <c r="D7913" s="109" t="s">
        <v>102</v>
      </c>
      <c r="E7913" s="109" t="s">
        <v>7025</v>
      </c>
      <c r="F7913" s="109" t="s">
        <v>6021</v>
      </c>
      <c r="G7913" s="109" t="s">
        <v>6031</v>
      </c>
      <c r="H7913" s="107">
        <v>261344</v>
      </c>
      <c r="I7913" s="109">
        <v>2</v>
      </c>
      <c r="J7913" s="108">
        <v>-209698</v>
      </c>
      <c r="K7913" s="107" t="str">
        <f>IF(J7913&gt;0,"Untung","Rugi")</f>
        <v>Rugi</v>
      </c>
      <c r="L7913" s="107" t="str">
        <f t="array" ref="L7913">_xlfn.IFS(H7913&lt;100000,"Low",AND(H7913&gt;=100000,H7913&lt;250000),"Medium",H7913&gt;=250000,"High")</f>
        <v>High</v>
      </c>
      <c r="M7913" s="107" t="str">
        <f>IF(H7913&lt;100000,"Low",IF(AND(H7913&gt;=100000,H7913&lt;250000),"Medium","High"))</f>
        <v>High</v>
      </c>
    </row>
    <row r="7914" spans="1:13" x14ac:dyDescent="0.4">
      <c r="A7914" s="109" t="s">
        <v>6016</v>
      </c>
      <c r="B7914" s="109" t="s">
        <v>8785</v>
      </c>
      <c r="C7914" s="109" t="s">
        <v>1051</v>
      </c>
      <c r="D7914" s="109" t="s">
        <v>102</v>
      </c>
      <c r="E7914" s="109" t="s">
        <v>6917</v>
      </c>
      <c r="F7914" s="109" t="s">
        <v>95</v>
      </c>
      <c r="G7914" s="109" t="s">
        <v>6017</v>
      </c>
      <c r="H7914" s="107">
        <v>245035</v>
      </c>
      <c r="I7914" s="109">
        <v>2</v>
      </c>
      <c r="J7914" s="108">
        <v>-154528</v>
      </c>
      <c r="K7914" s="107" t="str">
        <f>IF(J7914&gt;0,"Untung","Rugi")</f>
        <v>Rugi</v>
      </c>
      <c r="L7914" s="107" t="str">
        <f t="array" ref="L7914">_xlfn.IFS(H7914&lt;100000,"Low",AND(H7914&gt;=100000,H7914&lt;250000),"Medium",H7914&gt;=250000,"High")</f>
        <v>Medium</v>
      </c>
      <c r="M7914" s="107" t="str">
        <f>IF(H7914&lt;100000,"Low",IF(AND(H7914&gt;=100000,H7914&lt;250000),"Medium","High"))</f>
        <v>Medium</v>
      </c>
    </row>
    <row r="7915" spans="1:13" x14ac:dyDescent="0.4">
      <c r="A7915" s="109" t="s">
        <v>6016</v>
      </c>
      <c r="B7915" s="109" t="s">
        <v>8784</v>
      </c>
      <c r="C7915" s="109" t="s">
        <v>1051</v>
      </c>
      <c r="D7915" s="109" t="s">
        <v>102</v>
      </c>
      <c r="E7915" s="109" t="s">
        <v>6096</v>
      </c>
      <c r="F7915" s="109" t="s">
        <v>99</v>
      </c>
      <c r="G7915" s="109" t="s">
        <v>6049</v>
      </c>
      <c r="H7915" s="107">
        <v>258607</v>
      </c>
      <c r="I7915" s="109">
        <v>2</v>
      </c>
      <c r="J7915" s="108">
        <v>249115</v>
      </c>
      <c r="K7915" s="107" t="str">
        <f>IF(J7915&gt;0,"Untung","Rugi")</f>
        <v>Untung</v>
      </c>
      <c r="L7915" s="107" t="str">
        <f t="array" ref="L7915">_xlfn.IFS(H7915&lt;100000,"Low",AND(H7915&gt;=100000,H7915&lt;250000),"Medium",H7915&gt;=250000,"High")</f>
        <v>High</v>
      </c>
      <c r="M7915" s="107" t="str">
        <f>IF(H7915&lt;100000,"Low",IF(AND(H7915&gt;=100000,H7915&lt;250000),"Medium","High"))</f>
        <v>High</v>
      </c>
    </row>
    <row r="7916" spans="1:13" x14ac:dyDescent="0.4">
      <c r="A7916" s="109" t="s">
        <v>6016</v>
      </c>
      <c r="B7916" s="109" t="s">
        <v>8783</v>
      </c>
      <c r="C7916" s="109" t="s">
        <v>1051</v>
      </c>
      <c r="D7916" s="109" t="s">
        <v>96</v>
      </c>
      <c r="E7916" s="109" t="s">
        <v>7025</v>
      </c>
      <c r="F7916" s="109" t="s">
        <v>6021</v>
      </c>
      <c r="G7916" s="109" t="s">
        <v>6031</v>
      </c>
      <c r="H7916" s="107">
        <v>59337</v>
      </c>
      <c r="I7916" s="109">
        <v>5</v>
      </c>
      <c r="J7916" s="108">
        <v>192867</v>
      </c>
      <c r="K7916" s="107" t="str">
        <f>IF(J7916&gt;0,"Untung","Rugi")</f>
        <v>Untung</v>
      </c>
      <c r="L7916" s="107" t="str">
        <f t="array" ref="L7916">_xlfn.IFS(H7916&lt;100000,"Low",AND(H7916&gt;=100000,H7916&lt;250000),"Medium",H7916&gt;=250000,"High")</f>
        <v>Low</v>
      </c>
      <c r="M7916" s="107" t="str">
        <f>IF(H7916&lt;100000,"Low",IF(AND(H7916&gt;=100000,H7916&lt;250000),"Medium","High"))</f>
        <v>Low</v>
      </c>
    </row>
    <row r="7917" spans="1:13" x14ac:dyDescent="0.4">
      <c r="A7917" s="109" t="s">
        <v>6016</v>
      </c>
      <c r="B7917" s="109" t="s">
        <v>8782</v>
      </c>
      <c r="C7917" s="109" t="s">
        <v>100</v>
      </c>
      <c r="D7917" s="109" t="s">
        <v>106</v>
      </c>
      <c r="E7917" s="109" t="s">
        <v>7948</v>
      </c>
      <c r="F7917" s="109" t="s">
        <v>95</v>
      </c>
      <c r="G7917" s="109" t="s">
        <v>6017</v>
      </c>
      <c r="H7917" s="107">
        <v>295773</v>
      </c>
      <c r="I7917" s="109">
        <v>3</v>
      </c>
      <c r="J7917" s="108">
        <v>356182</v>
      </c>
      <c r="K7917" s="107" t="str">
        <f>IF(J7917&gt;0,"Untung","Rugi")</f>
        <v>Untung</v>
      </c>
      <c r="L7917" s="107" t="str">
        <f t="array" ref="L7917">_xlfn.IFS(H7917&lt;100000,"Low",AND(H7917&gt;=100000,H7917&lt;250000),"Medium",H7917&gt;=250000,"High")</f>
        <v>High</v>
      </c>
      <c r="M7917" s="107" t="str">
        <f>IF(H7917&lt;100000,"Low",IF(AND(H7917&gt;=100000,H7917&lt;250000),"Medium","High"))</f>
        <v>High</v>
      </c>
    </row>
    <row r="7918" spans="1:13" x14ac:dyDescent="0.4">
      <c r="A7918" s="109" t="s">
        <v>6016</v>
      </c>
      <c r="B7918" s="109" t="s">
        <v>8781</v>
      </c>
      <c r="C7918" s="109" t="s">
        <v>1064</v>
      </c>
      <c r="D7918" s="109" t="s">
        <v>102</v>
      </c>
      <c r="E7918" s="109" t="s">
        <v>6263</v>
      </c>
      <c r="F7918" s="109" t="s">
        <v>6021</v>
      </c>
      <c r="G7918" s="109" t="s">
        <v>6031</v>
      </c>
      <c r="H7918" s="107">
        <v>372129</v>
      </c>
      <c r="I7918" s="109">
        <v>5</v>
      </c>
      <c r="J7918" s="108">
        <v>-237323</v>
      </c>
      <c r="K7918" s="107" t="str">
        <f>IF(J7918&gt;0,"Untung","Rugi")</f>
        <v>Rugi</v>
      </c>
      <c r="L7918" s="107" t="str">
        <f t="array" ref="L7918">_xlfn.IFS(H7918&lt;100000,"Low",AND(H7918&gt;=100000,H7918&lt;250000),"Medium",H7918&gt;=250000,"High")</f>
        <v>High</v>
      </c>
      <c r="M7918" s="107" t="str">
        <f>IF(H7918&lt;100000,"Low",IF(AND(H7918&gt;=100000,H7918&lt;250000),"Medium","High"))</f>
        <v>High</v>
      </c>
    </row>
    <row r="7919" spans="1:13" x14ac:dyDescent="0.4">
      <c r="A7919" s="109" t="s">
        <v>6016</v>
      </c>
      <c r="B7919" s="109" t="s">
        <v>8780</v>
      </c>
      <c r="C7919" s="109" t="s">
        <v>1051</v>
      </c>
      <c r="D7919" s="109" t="s">
        <v>102</v>
      </c>
      <c r="E7919" s="109" t="s">
        <v>7141</v>
      </c>
      <c r="F7919" s="109" t="s">
        <v>95</v>
      </c>
      <c r="G7919" s="109" t="s">
        <v>6013</v>
      </c>
      <c r="H7919" s="107">
        <v>11049</v>
      </c>
      <c r="I7919" s="109">
        <v>6</v>
      </c>
      <c r="J7919" s="108">
        <v>-163931</v>
      </c>
      <c r="K7919" s="107" t="str">
        <f>IF(J7919&gt;0,"Untung","Rugi")</f>
        <v>Rugi</v>
      </c>
      <c r="L7919" s="107" t="str">
        <f t="array" ref="L7919">_xlfn.IFS(H7919&lt;100000,"Low",AND(H7919&gt;=100000,H7919&lt;250000),"Medium",H7919&gt;=250000,"High")</f>
        <v>Low</v>
      </c>
      <c r="M7919" s="107" t="str">
        <f>IF(H7919&lt;100000,"Low",IF(AND(H7919&gt;=100000,H7919&lt;250000),"Medium","High"))</f>
        <v>Low</v>
      </c>
    </row>
    <row r="7920" spans="1:13" x14ac:dyDescent="0.4">
      <c r="A7920" s="109" t="s">
        <v>6027</v>
      </c>
      <c r="B7920" s="109" t="s">
        <v>8779</v>
      </c>
      <c r="C7920" s="109" t="s">
        <v>1051</v>
      </c>
      <c r="D7920" s="109" t="s">
        <v>102</v>
      </c>
      <c r="E7920" s="109" t="s">
        <v>7926</v>
      </c>
      <c r="F7920" s="109" t="s">
        <v>6021</v>
      </c>
      <c r="G7920" s="109" t="s">
        <v>6020</v>
      </c>
      <c r="H7920" s="107">
        <v>174169</v>
      </c>
      <c r="I7920" s="109">
        <v>2</v>
      </c>
      <c r="J7920" s="108">
        <v>198434</v>
      </c>
      <c r="K7920" s="107" t="str">
        <f>IF(J7920&gt;0,"Untung","Rugi")</f>
        <v>Untung</v>
      </c>
      <c r="L7920" s="107" t="str">
        <f t="array" ref="L7920">_xlfn.IFS(H7920&lt;100000,"Low",AND(H7920&gt;=100000,H7920&lt;250000),"Medium",H7920&gt;=250000,"High")</f>
        <v>Medium</v>
      </c>
      <c r="M7920" s="107" t="str">
        <f>IF(H7920&lt;100000,"Low",IF(AND(H7920&gt;=100000,H7920&lt;250000),"Medium","High"))</f>
        <v>Medium</v>
      </c>
    </row>
    <row r="7921" spans="1:13" x14ac:dyDescent="0.4">
      <c r="A7921" s="109" t="s">
        <v>6027</v>
      </c>
      <c r="B7921" s="109" t="s">
        <v>8778</v>
      </c>
      <c r="C7921" s="109" t="s">
        <v>1051</v>
      </c>
      <c r="D7921" s="109" t="s">
        <v>96</v>
      </c>
      <c r="E7921" s="109" t="s">
        <v>8777</v>
      </c>
      <c r="F7921" s="109" t="s">
        <v>99</v>
      </c>
      <c r="G7921" s="109" t="s">
        <v>6024</v>
      </c>
      <c r="H7921" s="107">
        <v>66772</v>
      </c>
      <c r="I7921" s="109">
        <v>6</v>
      </c>
      <c r="J7921" s="108">
        <v>103053</v>
      </c>
      <c r="K7921" s="107" t="str">
        <f>IF(J7921&gt;0,"Untung","Rugi")</f>
        <v>Untung</v>
      </c>
      <c r="L7921" s="107" t="str">
        <f t="array" ref="L7921">_xlfn.IFS(H7921&lt;100000,"Low",AND(H7921&gt;=100000,H7921&lt;250000),"Medium",H7921&gt;=250000,"High")</f>
        <v>Low</v>
      </c>
      <c r="M7921" s="107" t="str">
        <f>IF(H7921&lt;100000,"Low",IF(AND(H7921&gt;=100000,H7921&lt;250000),"Medium","High"))</f>
        <v>Low</v>
      </c>
    </row>
    <row r="7922" spans="1:13" x14ac:dyDescent="0.4">
      <c r="A7922" s="109" t="s">
        <v>6016</v>
      </c>
      <c r="B7922" s="109" t="s">
        <v>8776</v>
      </c>
      <c r="C7922" s="109" t="s">
        <v>1051</v>
      </c>
      <c r="D7922" s="109" t="s">
        <v>96</v>
      </c>
      <c r="E7922" s="109" t="s">
        <v>6609</v>
      </c>
      <c r="F7922" s="109" t="s">
        <v>95</v>
      </c>
      <c r="G7922" s="109" t="s">
        <v>6052</v>
      </c>
      <c r="H7922" s="107">
        <v>332752</v>
      </c>
      <c r="I7922" s="109">
        <v>3</v>
      </c>
      <c r="J7922" s="108">
        <v>348901</v>
      </c>
      <c r="K7922" s="107" t="str">
        <f>IF(J7922&gt;0,"Untung","Rugi")</f>
        <v>Untung</v>
      </c>
      <c r="L7922" s="107" t="str">
        <f t="array" ref="L7922">_xlfn.IFS(H7922&lt;100000,"Low",AND(H7922&gt;=100000,H7922&lt;250000),"Medium",H7922&gt;=250000,"High")</f>
        <v>High</v>
      </c>
      <c r="M7922" s="107" t="str">
        <f>IF(H7922&lt;100000,"Low",IF(AND(H7922&gt;=100000,H7922&lt;250000),"Medium","High"))</f>
        <v>High</v>
      </c>
    </row>
    <row r="7923" spans="1:13" x14ac:dyDescent="0.4">
      <c r="A7923" s="109" t="s">
        <v>6016</v>
      </c>
      <c r="B7923" s="109" t="s">
        <v>8775</v>
      </c>
      <c r="C7923" s="109" t="s">
        <v>1051</v>
      </c>
      <c r="D7923" s="109" t="s">
        <v>96</v>
      </c>
      <c r="E7923" s="109" t="s">
        <v>6142</v>
      </c>
      <c r="F7923" s="109" t="s">
        <v>99</v>
      </c>
      <c r="G7923" s="109" t="s">
        <v>6141</v>
      </c>
      <c r="H7923" s="107">
        <v>85460</v>
      </c>
      <c r="I7923" s="109">
        <v>3</v>
      </c>
      <c r="J7923" s="108">
        <v>91884</v>
      </c>
      <c r="K7923" s="107" t="str">
        <f>IF(J7923&gt;0,"Untung","Rugi")</f>
        <v>Untung</v>
      </c>
      <c r="L7923" s="107" t="str">
        <f t="array" ref="L7923">_xlfn.IFS(H7923&lt;100000,"Low",AND(H7923&gt;=100000,H7923&lt;250000),"Medium",H7923&gt;=250000,"High")</f>
        <v>Low</v>
      </c>
      <c r="M7923" s="107" t="str">
        <f>IF(H7923&lt;100000,"Low",IF(AND(H7923&gt;=100000,H7923&lt;250000),"Medium","High"))</f>
        <v>Low</v>
      </c>
    </row>
    <row r="7924" spans="1:13" x14ac:dyDescent="0.4">
      <c r="A7924" s="109" t="s">
        <v>6016</v>
      </c>
      <c r="B7924" s="109" t="s">
        <v>8774</v>
      </c>
      <c r="C7924" s="109" t="s">
        <v>100</v>
      </c>
      <c r="D7924" s="109" t="s">
        <v>96</v>
      </c>
      <c r="E7924" s="109" t="s">
        <v>8773</v>
      </c>
      <c r="F7924" s="109" t="s">
        <v>99</v>
      </c>
      <c r="G7924" s="109" t="s">
        <v>6049</v>
      </c>
      <c r="H7924" s="107">
        <v>128413</v>
      </c>
      <c r="I7924" s="109">
        <v>7</v>
      </c>
      <c r="J7924" s="108">
        <v>446778</v>
      </c>
      <c r="K7924" s="107" t="str">
        <f>IF(J7924&gt;0,"Untung","Rugi")</f>
        <v>Untung</v>
      </c>
      <c r="L7924" s="107" t="str">
        <f t="array" ref="L7924">_xlfn.IFS(H7924&lt;100000,"Low",AND(H7924&gt;=100000,H7924&lt;250000),"Medium",H7924&gt;=250000,"High")</f>
        <v>Medium</v>
      </c>
      <c r="M7924" s="107" t="str">
        <f>IF(H7924&lt;100000,"Low",IF(AND(H7924&gt;=100000,H7924&lt;250000),"Medium","High"))</f>
        <v>Medium</v>
      </c>
    </row>
    <row r="7925" spans="1:13" x14ac:dyDescent="0.4">
      <c r="A7925" s="109" t="s">
        <v>6016</v>
      </c>
      <c r="B7925" s="109" t="s">
        <v>7776</v>
      </c>
      <c r="C7925" s="109" t="s">
        <v>1064</v>
      </c>
      <c r="D7925" s="109" t="s">
        <v>96</v>
      </c>
      <c r="E7925" s="109" t="s">
        <v>8772</v>
      </c>
      <c r="F7925" s="109" t="s">
        <v>99</v>
      </c>
      <c r="G7925" s="109" t="s">
        <v>6049</v>
      </c>
      <c r="H7925" s="107">
        <v>12964</v>
      </c>
      <c r="I7925" s="109">
        <v>7</v>
      </c>
      <c r="J7925" s="108">
        <v>329061</v>
      </c>
      <c r="K7925" s="107" t="str">
        <f>IF(J7925&gt;0,"Untung","Rugi")</f>
        <v>Untung</v>
      </c>
      <c r="L7925" s="107" t="str">
        <f t="array" ref="L7925">_xlfn.IFS(H7925&lt;100000,"Low",AND(H7925&gt;=100000,H7925&lt;250000),"Medium",H7925&gt;=250000,"High")</f>
        <v>Low</v>
      </c>
      <c r="M7925" s="107" t="str">
        <f>IF(H7925&lt;100000,"Low",IF(AND(H7925&gt;=100000,H7925&lt;250000),"Medium","High"))</f>
        <v>Low</v>
      </c>
    </row>
    <row r="7926" spans="1:13" x14ac:dyDescent="0.4">
      <c r="A7926" s="109" t="s">
        <v>6016</v>
      </c>
      <c r="B7926" s="109" t="s">
        <v>8771</v>
      </c>
      <c r="C7926" s="109" t="s">
        <v>1064</v>
      </c>
      <c r="D7926" s="109" t="s">
        <v>96</v>
      </c>
      <c r="E7926" s="109" t="s">
        <v>8770</v>
      </c>
      <c r="F7926" s="109" t="s">
        <v>99</v>
      </c>
      <c r="G7926" s="109" t="s">
        <v>6109</v>
      </c>
      <c r="H7926" s="107">
        <v>204808</v>
      </c>
      <c r="I7926" s="109">
        <v>2</v>
      </c>
      <c r="J7926" s="108">
        <v>176430</v>
      </c>
      <c r="K7926" s="107" t="str">
        <f>IF(J7926&gt;0,"Untung","Rugi")</f>
        <v>Untung</v>
      </c>
      <c r="L7926" s="107" t="str">
        <f t="array" ref="L7926">_xlfn.IFS(H7926&lt;100000,"Low",AND(H7926&gt;=100000,H7926&lt;250000),"Medium",H7926&gt;=250000,"High")</f>
        <v>Medium</v>
      </c>
      <c r="M7926" s="107" t="str">
        <f>IF(H7926&lt;100000,"Low",IF(AND(H7926&gt;=100000,H7926&lt;250000),"Medium","High"))</f>
        <v>Medium</v>
      </c>
    </row>
    <row r="7927" spans="1:13" x14ac:dyDescent="0.4">
      <c r="A7927" s="109" t="s">
        <v>6016</v>
      </c>
      <c r="B7927" s="109" t="s">
        <v>8768</v>
      </c>
      <c r="C7927" s="109" t="s">
        <v>1064</v>
      </c>
      <c r="D7927" s="109" t="s">
        <v>96</v>
      </c>
      <c r="E7927" s="109" t="s">
        <v>8769</v>
      </c>
      <c r="F7927" s="109" t="s">
        <v>6021</v>
      </c>
      <c r="G7927" s="109" t="s">
        <v>6031</v>
      </c>
      <c r="H7927" s="107">
        <v>422126</v>
      </c>
      <c r="I7927" s="109">
        <v>3</v>
      </c>
      <c r="J7927" s="108">
        <v>56392</v>
      </c>
      <c r="K7927" s="107" t="str">
        <f>IF(J7927&gt;0,"Untung","Rugi")</f>
        <v>Untung</v>
      </c>
      <c r="L7927" s="107" t="str">
        <f t="array" ref="L7927">_xlfn.IFS(H7927&lt;100000,"Low",AND(H7927&gt;=100000,H7927&lt;250000),"Medium",H7927&gt;=250000,"High")</f>
        <v>High</v>
      </c>
      <c r="M7927" s="107" t="str">
        <f>IF(H7927&lt;100000,"Low",IF(AND(H7927&gt;=100000,H7927&lt;250000),"Medium","High"))</f>
        <v>High</v>
      </c>
    </row>
    <row r="7928" spans="1:13" x14ac:dyDescent="0.4">
      <c r="A7928" s="109" t="s">
        <v>6016</v>
      </c>
      <c r="B7928" s="109" t="s">
        <v>8768</v>
      </c>
      <c r="C7928" s="109" t="s">
        <v>1051</v>
      </c>
      <c r="D7928" s="109" t="s">
        <v>104</v>
      </c>
      <c r="E7928" s="109" t="s">
        <v>6360</v>
      </c>
      <c r="F7928" s="109" t="s">
        <v>95</v>
      </c>
      <c r="G7928" s="109" t="s">
        <v>6062</v>
      </c>
      <c r="H7928" s="107">
        <v>404666</v>
      </c>
      <c r="I7928" s="109">
        <v>7</v>
      </c>
      <c r="J7928" s="108">
        <v>298446</v>
      </c>
      <c r="K7928" s="107" t="str">
        <f>IF(J7928&gt;0,"Untung","Rugi")</f>
        <v>Untung</v>
      </c>
      <c r="L7928" s="107" t="str">
        <f t="array" ref="L7928">_xlfn.IFS(H7928&lt;100000,"Low",AND(H7928&gt;=100000,H7928&lt;250000),"Medium",H7928&gt;=250000,"High")</f>
        <v>High</v>
      </c>
      <c r="M7928" s="107" t="str">
        <f>IF(H7928&lt;100000,"Low",IF(AND(H7928&gt;=100000,H7928&lt;250000),"Medium","High"))</f>
        <v>High</v>
      </c>
    </row>
    <row r="7929" spans="1:13" x14ac:dyDescent="0.4">
      <c r="A7929" s="109" t="s">
        <v>6016</v>
      </c>
      <c r="B7929" s="109" t="s">
        <v>8767</v>
      </c>
      <c r="C7929" s="109" t="s">
        <v>1064</v>
      </c>
      <c r="D7929" s="109" t="s">
        <v>96</v>
      </c>
      <c r="E7929" s="109" t="s">
        <v>6570</v>
      </c>
      <c r="F7929" s="109" t="s">
        <v>95</v>
      </c>
      <c r="G7929" s="109" t="s">
        <v>6039</v>
      </c>
      <c r="H7929" s="107">
        <v>199728</v>
      </c>
      <c r="I7929" s="109">
        <v>1</v>
      </c>
      <c r="J7929" s="108">
        <v>132911</v>
      </c>
      <c r="K7929" s="107" t="str">
        <f>IF(J7929&gt;0,"Untung","Rugi")</f>
        <v>Untung</v>
      </c>
      <c r="L7929" s="107" t="str">
        <f t="array" ref="L7929">_xlfn.IFS(H7929&lt;100000,"Low",AND(H7929&gt;=100000,H7929&lt;250000),"Medium",H7929&gt;=250000,"High")</f>
        <v>Medium</v>
      </c>
      <c r="M7929" s="107" t="str">
        <f>IF(H7929&lt;100000,"Low",IF(AND(H7929&gt;=100000,H7929&lt;250000),"Medium","High"))</f>
        <v>Medium</v>
      </c>
    </row>
    <row r="7930" spans="1:13" x14ac:dyDescent="0.4">
      <c r="A7930" s="109" t="s">
        <v>6016</v>
      </c>
      <c r="B7930" s="109" t="s">
        <v>8766</v>
      </c>
      <c r="C7930" s="109" t="s">
        <v>1064</v>
      </c>
      <c r="D7930" s="109" t="s">
        <v>96</v>
      </c>
      <c r="E7930" s="109" t="s">
        <v>7580</v>
      </c>
      <c r="F7930" s="109" t="s">
        <v>95</v>
      </c>
      <c r="G7930" s="109" t="s">
        <v>6052</v>
      </c>
      <c r="H7930" s="107">
        <v>30389</v>
      </c>
      <c r="I7930" s="109">
        <v>6</v>
      </c>
      <c r="J7930" s="108">
        <v>302285</v>
      </c>
      <c r="K7930" s="107" t="str">
        <f>IF(J7930&gt;0,"Untung","Rugi")</f>
        <v>Untung</v>
      </c>
      <c r="L7930" s="107" t="str">
        <f t="array" ref="L7930">_xlfn.IFS(H7930&lt;100000,"Low",AND(H7930&gt;=100000,H7930&lt;250000),"Medium",H7930&gt;=250000,"High")</f>
        <v>Low</v>
      </c>
      <c r="M7930" s="107" t="str">
        <f>IF(H7930&lt;100000,"Low",IF(AND(H7930&gt;=100000,H7930&lt;250000),"Medium","High"))</f>
        <v>Low</v>
      </c>
    </row>
    <row r="7931" spans="1:13" x14ac:dyDescent="0.4">
      <c r="A7931" s="109" t="s">
        <v>6016</v>
      </c>
      <c r="B7931" s="109" t="s">
        <v>8765</v>
      </c>
      <c r="C7931" s="109" t="s">
        <v>1064</v>
      </c>
      <c r="D7931" s="109" t="s">
        <v>96</v>
      </c>
      <c r="E7931" s="109" t="s">
        <v>7814</v>
      </c>
      <c r="F7931" s="109" t="s">
        <v>95</v>
      </c>
      <c r="G7931" s="109" t="s">
        <v>6116</v>
      </c>
      <c r="H7931" s="107">
        <v>146865</v>
      </c>
      <c r="I7931" s="109">
        <v>4</v>
      </c>
      <c r="J7931" s="108">
        <v>151631</v>
      </c>
      <c r="K7931" s="107" t="str">
        <f>IF(J7931&gt;0,"Untung","Rugi")</f>
        <v>Untung</v>
      </c>
      <c r="L7931" s="107" t="str">
        <f t="array" ref="L7931">_xlfn.IFS(H7931&lt;100000,"Low",AND(H7931&gt;=100000,H7931&lt;250000),"Medium",H7931&gt;=250000,"High")</f>
        <v>Medium</v>
      </c>
      <c r="M7931" s="107" t="str">
        <f>IF(H7931&lt;100000,"Low",IF(AND(H7931&gt;=100000,H7931&lt;250000),"Medium","High"))</f>
        <v>Medium</v>
      </c>
    </row>
    <row r="7932" spans="1:13" x14ac:dyDescent="0.4">
      <c r="A7932" s="109" t="s">
        <v>6016</v>
      </c>
      <c r="B7932" s="109" t="s">
        <v>8764</v>
      </c>
      <c r="C7932" s="109" t="s">
        <v>100</v>
      </c>
      <c r="D7932" s="109" t="s">
        <v>106</v>
      </c>
      <c r="E7932" s="109" t="s">
        <v>8763</v>
      </c>
      <c r="F7932" s="109" t="s">
        <v>95</v>
      </c>
      <c r="G7932" s="109" t="s">
        <v>6017</v>
      </c>
      <c r="H7932" s="107">
        <v>29674</v>
      </c>
      <c r="I7932" s="109">
        <v>4</v>
      </c>
      <c r="J7932" s="108">
        <v>-198662</v>
      </c>
      <c r="K7932" s="107" t="str">
        <f>IF(J7932&gt;0,"Untung","Rugi")</f>
        <v>Rugi</v>
      </c>
      <c r="L7932" s="107" t="str">
        <f t="array" ref="L7932">_xlfn.IFS(H7932&lt;100000,"Low",AND(H7932&gt;=100000,H7932&lt;250000),"Medium",H7932&gt;=250000,"High")</f>
        <v>Low</v>
      </c>
      <c r="M7932" s="107" t="str">
        <f>IF(H7932&lt;100000,"Low",IF(AND(H7932&gt;=100000,H7932&lt;250000),"Medium","High"))</f>
        <v>Low</v>
      </c>
    </row>
    <row r="7933" spans="1:13" x14ac:dyDescent="0.4">
      <c r="A7933" s="109" t="s">
        <v>6016</v>
      </c>
      <c r="B7933" s="109" t="s">
        <v>8762</v>
      </c>
      <c r="C7933" s="109" t="s">
        <v>1064</v>
      </c>
      <c r="D7933" s="109" t="s">
        <v>102</v>
      </c>
      <c r="E7933" s="109" t="s">
        <v>8761</v>
      </c>
      <c r="F7933" s="109" t="s">
        <v>95</v>
      </c>
      <c r="G7933" s="109" t="s">
        <v>6116</v>
      </c>
      <c r="H7933" s="107">
        <v>296898</v>
      </c>
      <c r="I7933" s="109">
        <v>6</v>
      </c>
      <c r="J7933" s="108">
        <v>-64588</v>
      </c>
      <c r="K7933" s="107" t="str">
        <f>IF(J7933&gt;0,"Untung","Rugi")</f>
        <v>Rugi</v>
      </c>
      <c r="L7933" s="107" t="str">
        <f t="array" ref="L7933">_xlfn.IFS(H7933&lt;100000,"Low",AND(H7933&gt;=100000,H7933&lt;250000),"Medium",H7933&gt;=250000,"High")</f>
        <v>High</v>
      </c>
      <c r="M7933" s="107" t="str">
        <f>IF(H7933&lt;100000,"Low",IF(AND(H7933&gt;=100000,H7933&lt;250000),"Medium","High"))</f>
        <v>High</v>
      </c>
    </row>
    <row r="7934" spans="1:13" x14ac:dyDescent="0.4">
      <c r="A7934" s="109" t="s">
        <v>6046</v>
      </c>
      <c r="B7934" s="109" t="s">
        <v>8760</v>
      </c>
      <c r="C7934" s="109" t="s">
        <v>1051</v>
      </c>
      <c r="D7934" s="109" t="s">
        <v>96</v>
      </c>
      <c r="E7934" s="109" t="s">
        <v>8759</v>
      </c>
      <c r="F7934" s="109" t="s">
        <v>6021</v>
      </c>
      <c r="G7934" s="109" t="s">
        <v>6031</v>
      </c>
      <c r="H7934" s="107">
        <v>273129</v>
      </c>
      <c r="I7934" s="109">
        <v>5</v>
      </c>
      <c r="J7934" s="108">
        <v>94444</v>
      </c>
      <c r="K7934" s="107" t="str">
        <f>IF(J7934&gt;0,"Untung","Rugi")</f>
        <v>Untung</v>
      </c>
      <c r="L7934" s="107" t="str">
        <f t="array" ref="L7934">_xlfn.IFS(H7934&lt;100000,"Low",AND(H7934&gt;=100000,H7934&lt;250000),"Medium",H7934&gt;=250000,"High")</f>
        <v>High</v>
      </c>
      <c r="M7934" s="107" t="str">
        <f>IF(H7934&lt;100000,"Low",IF(AND(H7934&gt;=100000,H7934&lt;250000),"Medium","High"))</f>
        <v>High</v>
      </c>
    </row>
    <row r="7935" spans="1:13" x14ac:dyDescent="0.4">
      <c r="A7935" s="109" t="s">
        <v>6046</v>
      </c>
      <c r="B7935" s="109" t="s">
        <v>8758</v>
      </c>
      <c r="C7935" s="109" t="s">
        <v>1051</v>
      </c>
      <c r="D7935" s="109" t="s">
        <v>96</v>
      </c>
      <c r="E7935" s="109" t="s">
        <v>6679</v>
      </c>
      <c r="F7935" s="109" t="s">
        <v>6021</v>
      </c>
      <c r="G7935" s="109" t="s">
        <v>6146</v>
      </c>
      <c r="H7935" s="107">
        <v>392106</v>
      </c>
      <c r="I7935" s="109">
        <v>2</v>
      </c>
      <c r="J7935" s="108">
        <v>25081</v>
      </c>
      <c r="K7935" s="107" t="str">
        <f>IF(J7935&gt;0,"Untung","Rugi")</f>
        <v>Untung</v>
      </c>
      <c r="L7935" s="107" t="str">
        <f t="array" ref="L7935">_xlfn.IFS(H7935&lt;100000,"Low",AND(H7935&gt;=100000,H7935&lt;250000),"Medium",H7935&gt;=250000,"High")</f>
        <v>High</v>
      </c>
      <c r="M7935" s="107" t="str">
        <f>IF(H7935&lt;100000,"Low",IF(AND(H7935&gt;=100000,H7935&lt;250000),"Medium","High"))</f>
        <v>High</v>
      </c>
    </row>
    <row r="7936" spans="1:13" x14ac:dyDescent="0.4">
      <c r="A7936" s="109" t="s">
        <v>6016</v>
      </c>
      <c r="B7936" s="109" t="s">
        <v>8757</v>
      </c>
      <c r="C7936" s="109" t="s">
        <v>1051</v>
      </c>
      <c r="D7936" s="109" t="s">
        <v>96</v>
      </c>
      <c r="E7936" s="109" t="s">
        <v>6930</v>
      </c>
      <c r="F7936" s="109" t="s">
        <v>99</v>
      </c>
      <c r="G7936" s="109" t="s">
        <v>6049</v>
      </c>
      <c r="H7936" s="107">
        <v>368491</v>
      </c>
      <c r="I7936" s="109">
        <v>4</v>
      </c>
      <c r="J7936" s="108">
        <v>427711</v>
      </c>
      <c r="K7936" s="107" t="str">
        <f>IF(J7936&gt;0,"Untung","Rugi")</f>
        <v>Untung</v>
      </c>
      <c r="L7936" s="107" t="str">
        <f t="array" ref="L7936">_xlfn.IFS(H7936&lt;100000,"Low",AND(H7936&gt;=100000,H7936&lt;250000),"Medium",H7936&gt;=250000,"High")</f>
        <v>High</v>
      </c>
      <c r="M7936" s="107" t="str">
        <f>IF(H7936&lt;100000,"Low",IF(AND(H7936&gt;=100000,H7936&lt;250000),"Medium","High"))</f>
        <v>High</v>
      </c>
    </row>
    <row r="7937" spans="1:13" x14ac:dyDescent="0.4">
      <c r="A7937" s="109" t="s">
        <v>6016</v>
      </c>
      <c r="B7937" s="109" t="s">
        <v>8756</v>
      </c>
      <c r="C7937" s="109" t="s">
        <v>1051</v>
      </c>
      <c r="D7937" s="109" t="s">
        <v>102</v>
      </c>
      <c r="E7937" s="109" t="s">
        <v>8071</v>
      </c>
      <c r="F7937" s="109" t="s">
        <v>99</v>
      </c>
      <c r="G7937" s="109" t="s">
        <v>6049</v>
      </c>
      <c r="H7937" s="107">
        <v>33944</v>
      </c>
      <c r="I7937" s="109">
        <v>8</v>
      </c>
      <c r="J7937" s="108">
        <v>-66008</v>
      </c>
      <c r="K7937" s="107" t="str">
        <f>IF(J7937&gt;0,"Untung","Rugi")</f>
        <v>Rugi</v>
      </c>
      <c r="L7937" s="107" t="str">
        <f t="array" ref="L7937">_xlfn.IFS(H7937&lt;100000,"Low",AND(H7937&gt;=100000,H7937&lt;250000),"Medium",H7937&gt;=250000,"High")</f>
        <v>Low</v>
      </c>
      <c r="M7937" s="107" t="str">
        <f>IF(H7937&lt;100000,"Low",IF(AND(H7937&gt;=100000,H7937&lt;250000),"Medium","High"))</f>
        <v>Low</v>
      </c>
    </row>
    <row r="7938" spans="1:13" x14ac:dyDescent="0.4">
      <c r="A7938" s="109" t="s">
        <v>6016</v>
      </c>
      <c r="B7938" s="109" t="s">
        <v>6909</v>
      </c>
      <c r="C7938" s="109" t="s">
        <v>1051</v>
      </c>
      <c r="D7938" s="109" t="s">
        <v>102</v>
      </c>
      <c r="E7938" s="109" t="s">
        <v>8755</v>
      </c>
      <c r="F7938" s="109" t="s">
        <v>6021</v>
      </c>
      <c r="G7938" s="109" t="s">
        <v>6020</v>
      </c>
      <c r="H7938" s="107">
        <v>163006</v>
      </c>
      <c r="I7938" s="109">
        <v>5</v>
      </c>
      <c r="J7938" s="108">
        <v>70843</v>
      </c>
      <c r="K7938" s="107" t="str">
        <f>IF(J7938&gt;0,"Untung","Rugi")</f>
        <v>Untung</v>
      </c>
      <c r="L7938" s="107" t="str">
        <f t="array" ref="L7938">_xlfn.IFS(H7938&lt;100000,"Low",AND(H7938&gt;=100000,H7938&lt;250000),"Medium",H7938&gt;=250000,"High")</f>
        <v>Medium</v>
      </c>
      <c r="M7938" s="107" t="str">
        <f>IF(H7938&lt;100000,"Low",IF(AND(H7938&gt;=100000,H7938&lt;250000),"Medium","High"))</f>
        <v>Medium</v>
      </c>
    </row>
    <row r="7939" spans="1:13" x14ac:dyDescent="0.4">
      <c r="A7939" s="109" t="s">
        <v>6016</v>
      </c>
      <c r="B7939" s="109" t="s">
        <v>8754</v>
      </c>
      <c r="C7939" s="109" t="s">
        <v>100</v>
      </c>
      <c r="D7939" s="109" t="s">
        <v>106</v>
      </c>
      <c r="E7939" s="109" t="s">
        <v>6191</v>
      </c>
      <c r="F7939" s="109" t="s">
        <v>99</v>
      </c>
      <c r="G7939" s="109" t="s">
        <v>6024</v>
      </c>
      <c r="H7939" s="107">
        <v>34565</v>
      </c>
      <c r="I7939" s="109">
        <v>3</v>
      </c>
      <c r="J7939" s="108">
        <v>-181730</v>
      </c>
      <c r="K7939" s="107" t="str">
        <f>IF(J7939&gt;0,"Untung","Rugi")</f>
        <v>Rugi</v>
      </c>
      <c r="L7939" s="107" t="str">
        <f t="array" ref="L7939">_xlfn.IFS(H7939&lt;100000,"Low",AND(H7939&gt;=100000,H7939&lt;250000),"Medium",H7939&gt;=250000,"High")</f>
        <v>Low</v>
      </c>
      <c r="M7939" s="107" t="str">
        <f>IF(H7939&lt;100000,"Low",IF(AND(H7939&gt;=100000,H7939&lt;250000),"Medium","High"))</f>
        <v>Low</v>
      </c>
    </row>
    <row r="7940" spans="1:13" x14ac:dyDescent="0.4">
      <c r="A7940" s="109" t="s">
        <v>6016</v>
      </c>
      <c r="B7940" s="109" t="s">
        <v>8753</v>
      </c>
      <c r="C7940" s="109" t="s">
        <v>100</v>
      </c>
      <c r="D7940" s="109" t="s">
        <v>106</v>
      </c>
      <c r="E7940" s="109" t="s">
        <v>7553</v>
      </c>
      <c r="F7940" s="109" t="s">
        <v>99</v>
      </c>
      <c r="G7940" s="109" t="s">
        <v>6024</v>
      </c>
      <c r="H7940" s="107">
        <v>315103</v>
      </c>
      <c r="I7940" s="109">
        <v>1</v>
      </c>
      <c r="J7940" s="108">
        <v>295294</v>
      </c>
      <c r="K7940" s="107" t="str">
        <f>IF(J7940&gt;0,"Untung","Rugi")</f>
        <v>Untung</v>
      </c>
      <c r="L7940" s="107" t="str">
        <f t="array" ref="L7940">_xlfn.IFS(H7940&lt;100000,"Low",AND(H7940&gt;=100000,H7940&lt;250000),"Medium",H7940&gt;=250000,"High")</f>
        <v>High</v>
      </c>
      <c r="M7940" s="107" t="str">
        <f>IF(H7940&lt;100000,"Low",IF(AND(H7940&gt;=100000,H7940&lt;250000),"Medium","High"))</f>
        <v>High</v>
      </c>
    </row>
    <row r="7941" spans="1:13" x14ac:dyDescent="0.4">
      <c r="A7941" s="109" t="s">
        <v>6016</v>
      </c>
      <c r="B7941" s="109" t="s">
        <v>8752</v>
      </c>
      <c r="C7941" s="109" t="s">
        <v>100</v>
      </c>
      <c r="D7941" s="109" t="s">
        <v>106</v>
      </c>
      <c r="E7941" s="109" t="s">
        <v>7152</v>
      </c>
      <c r="F7941" s="109" t="s">
        <v>95</v>
      </c>
      <c r="G7941" s="109" t="s">
        <v>6017</v>
      </c>
      <c r="H7941" s="107">
        <v>22157</v>
      </c>
      <c r="I7941" s="109">
        <v>3</v>
      </c>
      <c r="J7941" s="108">
        <v>122553</v>
      </c>
      <c r="K7941" s="107" t="str">
        <f>IF(J7941&gt;0,"Untung","Rugi")</f>
        <v>Untung</v>
      </c>
      <c r="L7941" s="107" t="str">
        <f t="array" ref="L7941">_xlfn.IFS(H7941&lt;100000,"Low",AND(H7941&gt;=100000,H7941&lt;250000),"Medium",H7941&gt;=250000,"High")</f>
        <v>Low</v>
      </c>
      <c r="M7941" s="107" t="str">
        <f>IF(H7941&lt;100000,"Low",IF(AND(H7941&gt;=100000,H7941&lt;250000),"Medium","High"))</f>
        <v>Low</v>
      </c>
    </row>
    <row r="7942" spans="1:13" x14ac:dyDescent="0.4">
      <c r="A7942" s="109" t="s">
        <v>6016</v>
      </c>
      <c r="B7942" s="109" t="s">
        <v>8751</v>
      </c>
      <c r="C7942" s="109" t="s">
        <v>1051</v>
      </c>
      <c r="D7942" s="109" t="s">
        <v>106</v>
      </c>
      <c r="E7942" s="109" t="s">
        <v>8750</v>
      </c>
      <c r="F7942" s="109" t="s">
        <v>95</v>
      </c>
      <c r="G7942" s="109" t="s">
        <v>6067</v>
      </c>
      <c r="H7942" s="107">
        <v>347752</v>
      </c>
      <c r="I7942" s="109">
        <v>1</v>
      </c>
      <c r="J7942" s="108">
        <v>350658</v>
      </c>
      <c r="K7942" s="107" t="str">
        <f>IF(J7942&gt;0,"Untung","Rugi")</f>
        <v>Untung</v>
      </c>
      <c r="L7942" s="107" t="str">
        <f t="array" ref="L7942">_xlfn.IFS(H7942&lt;100000,"Low",AND(H7942&gt;=100000,H7942&lt;250000),"Medium",H7942&gt;=250000,"High")</f>
        <v>High</v>
      </c>
      <c r="M7942" s="107" t="str">
        <f>IF(H7942&lt;100000,"Low",IF(AND(H7942&gt;=100000,H7942&lt;250000),"Medium","High"))</f>
        <v>High</v>
      </c>
    </row>
    <row r="7943" spans="1:13" x14ac:dyDescent="0.4">
      <c r="A7943" s="109" t="s">
        <v>6027</v>
      </c>
      <c r="B7943" s="109" t="s">
        <v>8749</v>
      </c>
      <c r="C7943" s="109" t="s">
        <v>1051</v>
      </c>
      <c r="D7943" s="109" t="s">
        <v>106</v>
      </c>
      <c r="E7943" s="109" t="s">
        <v>8322</v>
      </c>
      <c r="F7943" s="109" t="s">
        <v>99</v>
      </c>
      <c r="G7943" s="109" t="s">
        <v>6109</v>
      </c>
      <c r="H7943" s="107">
        <v>16652</v>
      </c>
      <c r="I7943" s="109">
        <v>4</v>
      </c>
      <c r="J7943" s="108">
        <v>434420</v>
      </c>
      <c r="K7943" s="107" t="str">
        <f>IF(J7943&gt;0,"Untung","Rugi")</f>
        <v>Untung</v>
      </c>
      <c r="L7943" s="107" t="str">
        <f t="array" ref="L7943">_xlfn.IFS(H7943&lt;100000,"Low",AND(H7943&gt;=100000,H7943&lt;250000),"Medium",H7943&gt;=250000,"High")</f>
        <v>Low</v>
      </c>
      <c r="M7943" s="107" t="str">
        <f>IF(H7943&lt;100000,"Low",IF(AND(H7943&gt;=100000,H7943&lt;250000),"Medium","High"))</f>
        <v>Low</v>
      </c>
    </row>
    <row r="7944" spans="1:13" x14ac:dyDescent="0.4">
      <c r="A7944" s="109" t="s">
        <v>6027</v>
      </c>
      <c r="B7944" s="109" t="s">
        <v>8748</v>
      </c>
      <c r="C7944" s="109" t="s">
        <v>100</v>
      </c>
      <c r="D7944" s="109" t="s">
        <v>102</v>
      </c>
      <c r="E7944" s="109" t="s">
        <v>7838</v>
      </c>
      <c r="F7944" s="109" t="s">
        <v>95</v>
      </c>
      <c r="G7944" s="109" t="s">
        <v>6017</v>
      </c>
      <c r="H7944" s="107">
        <v>191879</v>
      </c>
      <c r="I7944" s="109">
        <v>9</v>
      </c>
      <c r="J7944" s="108">
        <v>285487</v>
      </c>
      <c r="K7944" s="107" t="str">
        <f>IF(J7944&gt;0,"Untung","Rugi")</f>
        <v>Untung</v>
      </c>
      <c r="L7944" s="107" t="str">
        <f t="array" ref="L7944">_xlfn.IFS(H7944&lt;100000,"Low",AND(H7944&gt;=100000,H7944&lt;250000),"Medium",H7944&gt;=250000,"High")</f>
        <v>Medium</v>
      </c>
      <c r="M7944" s="107" t="str">
        <f>IF(H7944&lt;100000,"Low",IF(AND(H7944&gt;=100000,H7944&lt;250000),"Medium","High"))</f>
        <v>Medium</v>
      </c>
    </row>
    <row r="7945" spans="1:13" x14ac:dyDescent="0.4">
      <c r="A7945" s="109" t="s">
        <v>6016</v>
      </c>
      <c r="B7945" s="109" t="s">
        <v>8747</v>
      </c>
      <c r="C7945" s="109" t="s">
        <v>1051</v>
      </c>
      <c r="D7945" s="109" t="s">
        <v>102</v>
      </c>
      <c r="E7945" s="109" t="s">
        <v>6928</v>
      </c>
      <c r="F7945" s="109" t="s">
        <v>95</v>
      </c>
      <c r="G7945" s="109" t="s">
        <v>6017</v>
      </c>
      <c r="H7945" s="107">
        <v>209400</v>
      </c>
      <c r="I7945" s="109">
        <v>3</v>
      </c>
      <c r="J7945" s="108">
        <v>250684</v>
      </c>
      <c r="K7945" s="107" t="str">
        <f>IF(J7945&gt;0,"Untung","Rugi")</f>
        <v>Untung</v>
      </c>
      <c r="L7945" s="107" t="str">
        <f t="array" ref="L7945">_xlfn.IFS(H7945&lt;100000,"Low",AND(H7945&gt;=100000,H7945&lt;250000),"Medium",H7945&gt;=250000,"High")</f>
        <v>Medium</v>
      </c>
      <c r="M7945" s="107" t="str">
        <f>IF(H7945&lt;100000,"Low",IF(AND(H7945&gt;=100000,H7945&lt;250000),"Medium","High"))</f>
        <v>Medium</v>
      </c>
    </row>
    <row r="7946" spans="1:13" x14ac:dyDescent="0.4">
      <c r="A7946" s="109" t="s">
        <v>6027</v>
      </c>
      <c r="B7946" s="109" t="s">
        <v>8746</v>
      </c>
      <c r="C7946" s="109" t="s">
        <v>1051</v>
      </c>
      <c r="D7946" s="109" t="s">
        <v>102</v>
      </c>
      <c r="E7946" s="109" t="s">
        <v>7181</v>
      </c>
      <c r="F7946" s="109" t="s">
        <v>95</v>
      </c>
      <c r="G7946" s="109" t="s">
        <v>6052</v>
      </c>
      <c r="H7946" s="107">
        <v>65850</v>
      </c>
      <c r="I7946" s="109">
        <v>1</v>
      </c>
      <c r="J7946" s="108">
        <v>66075</v>
      </c>
      <c r="K7946" s="107" t="str">
        <f>IF(J7946&gt;0,"Untung","Rugi")</f>
        <v>Untung</v>
      </c>
      <c r="L7946" s="107" t="str">
        <f t="array" ref="L7946">_xlfn.IFS(H7946&lt;100000,"Low",AND(H7946&gt;=100000,H7946&lt;250000),"Medium",H7946&gt;=250000,"High")</f>
        <v>Low</v>
      </c>
      <c r="M7946" s="107" t="str">
        <f>IF(H7946&lt;100000,"Low",IF(AND(H7946&gt;=100000,H7946&lt;250000),"Medium","High"))</f>
        <v>Low</v>
      </c>
    </row>
    <row r="7947" spans="1:13" x14ac:dyDescent="0.4">
      <c r="A7947" s="109" t="s">
        <v>6027</v>
      </c>
      <c r="B7947" s="109" t="s">
        <v>8745</v>
      </c>
      <c r="C7947" s="109" t="s">
        <v>1051</v>
      </c>
      <c r="D7947" s="109" t="s">
        <v>102</v>
      </c>
      <c r="E7947" s="109" t="s">
        <v>8744</v>
      </c>
      <c r="F7947" s="109" t="s">
        <v>95</v>
      </c>
      <c r="G7947" s="109" t="s">
        <v>6017</v>
      </c>
      <c r="H7947" s="107">
        <v>417116</v>
      </c>
      <c r="I7947" s="109">
        <v>6</v>
      </c>
      <c r="J7947" s="108">
        <v>-184127</v>
      </c>
      <c r="K7947" s="107" t="str">
        <f>IF(J7947&gt;0,"Untung","Rugi")</f>
        <v>Rugi</v>
      </c>
      <c r="L7947" s="107" t="str">
        <f t="array" ref="L7947">_xlfn.IFS(H7947&lt;100000,"Low",AND(H7947&gt;=100000,H7947&lt;250000),"Medium",H7947&gt;=250000,"High")</f>
        <v>High</v>
      </c>
      <c r="M7947" s="107" t="str">
        <f>IF(H7947&lt;100000,"Low",IF(AND(H7947&gt;=100000,H7947&lt;250000),"Medium","High"))</f>
        <v>High</v>
      </c>
    </row>
    <row r="7948" spans="1:13" x14ac:dyDescent="0.4">
      <c r="A7948" s="109" t="s">
        <v>6016</v>
      </c>
      <c r="B7948" s="109" t="s">
        <v>8743</v>
      </c>
      <c r="C7948" s="109" t="s">
        <v>1051</v>
      </c>
      <c r="D7948" s="109" t="s">
        <v>102</v>
      </c>
      <c r="E7948" s="109" t="s">
        <v>8742</v>
      </c>
      <c r="F7948" s="109" t="s">
        <v>99</v>
      </c>
      <c r="G7948" s="109" t="s">
        <v>6024</v>
      </c>
      <c r="H7948" s="107">
        <v>205693</v>
      </c>
      <c r="I7948" s="109">
        <v>4</v>
      </c>
      <c r="J7948" s="108">
        <v>117075</v>
      </c>
      <c r="K7948" s="107" t="str">
        <f>IF(J7948&gt;0,"Untung","Rugi")</f>
        <v>Untung</v>
      </c>
      <c r="L7948" s="107" t="str">
        <f t="array" ref="L7948">_xlfn.IFS(H7948&lt;100000,"Low",AND(H7948&gt;=100000,H7948&lt;250000),"Medium",H7948&gt;=250000,"High")</f>
        <v>Medium</v>
      </c>
      <c r="M7948" s="107" t="str">
        <f>IF(H7948&lt;100000,"Low",IF(AND(H7948&gt;=100000,H7948&lt;250000),"Medium","High"))</f>
        <v>Medium</v>
      </c>
    </row>
    <row r="7949" spans="1:13" x14ac:dyDescent="0.4">
      <c r="A7949" s="109" t="s">
        <v>6016</v>
      </c>
      <c r="B7949" s="109" t="s">
        <v>8741</v>
      </c>
      <c r="C7949" s="109" t="s">
        <v>1051</v>
      </c>
      <c r="D7949" s="109" t="s">
        <v>104</v>
      </c>
      <c r="E7949" s="109" t="s">
        <v>7696</v>
      </c>
      <c r="F7949" s="109" t="s">
        <v>95</v>
      </c>
      <c r="G7949" s="109" t="s">
        <v>6052</v>
      </c>
      <c r="H7949" s="107">
        <v>99097</v>
      </c>
      <c r="I7949" s="109">
        <v>7</v>
      </c>
      <c r="J7949" s="108">
        <v>252623</v>
      </c>
      <c r="K7949" s="107" t="str">
        <f>IF(J7949&gt;0,"Untung","Rugi")</f>
        <v>Untung</v>
      </c>
      <c r="L7949" s="107" t="str">
        <f t="array" ref="L7949">_xlfn.IFS(H7949&lt;100000,"Low",AND(H7949&gt;=100000,H7949&lt;250000),"Medium",H7949&gt;=250000,"High")</f>
        <v>Low</v>
      </c>
      <c r="M7949" s="107" t="str">
        <f>IF(H7949&lt;100000,"Low",IF(AND(H7949&gt;=100000,H7949&lt;250000),"Medium","High"))</f>
        <v>Low</v>
      </c>
    </row>
    <row r="7950" spans="1:13" x14ac:dyDescent="0.4">
      <c r="A7950" s="109" t="s">
        <v>6046</v>
      </c>
      <c r="B7950" s="109" t="s">
        <v>8740</v>
      </c>
      <c r="C7950" s="109" t="s">
        <v>1051</v>
      </c>
      <c r="D7950" s="109" t="s">
        <v>104</v>
      </c>
      <c r="E7950" s="109" t="s">
        <v>6441</v>
      </c>
      <c r="F7950" s="109" t="s">
        <v>95</v>
      </c>
      <c r="G7950" s="109" t="s">
        <v>6013</v>
      </c>
      <c r="H7950" s="107">
        <v>49744</v>
      </c>
      <c r="I7950" s="109">
        <v>3</v>
      </c>
      <c r="J7950" s="108">
        <v>142806</v>
      </c>
      <c r="K7950" s="107" t="str">
        <f>IF(J7950&gt;0,"Untung","Rugi")</f>
        <v>Untung</v>
      </c>
      <c r="L7950" s="107" t="str">
        <f t="array" ref="L7950">_xlfn.IFS(H7950&lt;100000,"Low",AND(H7950&gt;=100000,H7950&lt;250000),"Medium",H7950&gt;=250000,"High")</f>
        <v>Low</v>
      </c>
      <c r="M7950" s="107" t="str">
        <f>IF(H7950&lt;100000,"Low",IF(AND(H7950&gt;=100000,H7950&lt;250000),"Medium","High"))</f>
        <v>Low</v>
      </c>
    </row>
    <row r="7951" spans="1:13" x14ac:dyDescent="0.4">
      <c r="A7951" s="109" t="s">
        <v>6046</v>
      </c>
      <c r="B7951" s="109" t="s">
        <v>8738</v>
      </c>
      <c r="C7951" s="109" t="s">
        <v>1051</v>
      </c>
      <c r="D7951" s="109" t="s">
        <v>104</v>
      </c>
      <c r="E7951" s="109" t="s">
        <v>8739</v>
      </c>
      <c r="F7951" s="109" t="s">
        <v>99</v>
      </c>
      <c r="G7951" s="109" t="s">
        <v>6024</v>
      </c>
      <c r="H7951" s="107">
        <v>103154</v>
      </c>
      <c r="I7951" s="109">
        <v>2</v>
      </c>
      <c r="J7951" s="108">
        <v>373696</v>
      </c>
      <c r="K7951" s="107" t="str">
        <f>IF(J7951&gt;0,"Untung","Rugi")</f>
        <v>Untung</v>
      </c>
      <c r="L7951" s="107" t="str">
        <f t="array" ref="L7951">_xlfn.IFS(H7951&lt;100000,"Low",AND(H7951&gt;=100000,H7951&lt;250000),"Medium",H7951&gt;=250000,"High")</f>
        <v>Medium</v>
      </c>
      <c r="M7951" s="107" t="str">
        <f>IF(H7951&lt;100000,"Low",IF(AND(H7951&gt;=100000,H7951&lt;250000),"Medium","High"))</f>
        <v>Medium</v>
      </c>
    </row>
    <row r="7952" spans="1:13" x14ac:dyDescent="0.4">
      <c r="A7952" s="109" t="s">
        <v>6046</v>
      </c>
      <c r="B7952" s="109" t="s">
        <v>8738</v>
      </c>
      <c r="C7952" s="109" t="s">
        <v>100</v>
      </c>
      <c r="D7952" s="109" t="s">
        <v>96</v>
      </c>
      <c r="E7952" s="109" t="s">
        <v>8737</v>
      </c>
      <c r="F7952" s="109" t="s">
        <v>95</v>
      </c>
      <c r="G7952" s="109" t="s">
        <v>6017</v>
      </c>
      <c r="H7952" s="107">
        <v>61909</v>
      </c>
      <c r="I7952" s="109">
        <v>2</v>
      </c>
      <c r="J7952" s="108">
        <v>150623</v>
      </c>
      <c r="K7952" s="107" t="str">
        <f>IF(J7952&gt;0,"Untung","Rugi")</f>
        <v>Untung</v>
      </c>
      <c r="L7952" s="107" t="str">
        <f t="array" ref="L7952">_xlfn.IFS(H7952&lt;100000,"Low",AND(H7952&gt;=100000,H7952&lt;250000),"Medium",H7952&gt;=250000,"High")</f>
        <v>Low</v>
      </c>
      <c r="M7952" s="107" t="str">
        <f>IF(H7952&lt;100000,"Low",IF(AND(H7952&gt;=100000,H7952&lt;250000),"Medium","High"))</f>
        <v>Low</v>
      </c>
    </row>
    <row r="7953" spans="1:13" x14ac:dyDescent="0.4">
      <c r="A7953" s="109" t="s">
        <v>6027</v>
      </c>
      <c r="B7953" s="109" t="s">
        <v>8736</v>
      </c>
      <c r="C7953" s="109" t="s">
        <v>1051</v>
      </c>
      <c r="D7953" s="109" t="s">
        <v>104</v>
      </c>
      <c r="E7953" s="109" t="s">
        <v>6105</v>
      </c>
      <c r="F7953" s="109" t="s">
        <v>6021</v>
      </c>
      <c r="G7953" s="109" t="s">
        <v>6031</v>
      </c>
      <c r="H7953" s="107">
        <v>173720</v>
      </c>
      <c r="I7953" s="109">
        <v>4</v>
      </c>
      <c r="J7953" s="108">
        <v>-208600</v>
      </c>
      <c r="K7953" s="107" t="str">
        <f>IF(J7953&gt;0,"Untung","Rugi")</f>
        <v>Rugi</v>
      </c>
      <c r="L7953" s="107" t="str">
        <f t="array" ref="L7953">_xlfn.IFS(H7953&lt;100000,"Low",AND(H7953&gt;=100000,H7953&lt;250000),"Medium",H7953&gt;=250000,"High")</f>
        <v>Medium</v>
      </c>
      <c r="M7953" s="107" t="str">
        <f>IF(H7953&lt;100000,"Low",IF(AND(H7953&gt;=100000,H7953&lt;250000),"Medium","High"))</f>
        <v>Medium</v>
      </c>
    </row>
    <row r="7954" spans="1:13" x14ac:dyDescent="0.4">
      <c r="A7954" s="109" t="s">
        <v>6016</v>
      </c>
      <c r="B7954" s="109" t="s">
        <v>8735</v>
      </c>
      <c r="C7954" s="109" t="s">
        <v>1051</v>
      </c>
      <c r="D7954" s="109" t="s">
        <v>104</v>
      </c>
      <c r="E7954" s="109" t="s">
        <v>8734</v>
      </c>
      <c r="F7954" s="109" t="s">
        <v>95</v>
      </c>
      <c r="G7954" s="109" t="s">
        <v>6062</v>
      </c>
      <c r="H7954" s="107">
        <v>390409</v>
      </c>
      <c r="I7954" s="109">
        <v>5</v>
      </c>
      <c r="J7954" s="108">
        <v>-79678</v>
      </c>
      <c r="K7954" s="107" t="str">
        <f>IF(J7954&gt;0,"Untung","Rugi")</f>
        <v>Rugi</v>
      </c>
      <c r="L7954" s="107" t="str">
        <f t="array" ref="L7954">_xlfn.IFS(H7954&lt;100000,"Low",AND(H7954&gt;=100000,H7954&lt;250000),"Medium",H7954&gt;=250000,"High")</f>
        <v>High</v>
      </c>
      <c r="M7954" s="107" t="str">
        <f>IF(H7954&lt;100000,"Low",IF(AND(H7954&gt;=100000,H7954&lt;250000),"Medium","High"))</f>
        <v>High</v>
      </c>
    </row>
    <row r="7955" spans="1:13" x14ac:dyDescent="0.4">
      <c r="A7955" s="109" t="s">
        <v>6016</v>
      </c>
      <c r="B7955" s="109" t="s">
        <v>8648</v>
      </c>
      <c r="C7955" s="109" t="s">
        <v>1051</v>
      </c>
      <c r="D7955" s="109" t="s">
        <v>104</v>
      </c>
      <c r="E7955" s="109" t="s">
        <v>8733</v>
      </c>
      <c r="F7955" s="109" t="s">
        <v>95</v>
      </c>
      <c r="G7955" s="109" t="s">
        <v>6017</v>
      </c>
      <c r="H7955" s="107">
        <v>280318</v>
      </c>
      <c r="I7955" s="109">
        <v>3</v>
      </c>
      <c r="J7955" s="108">
        <v>228953</v>
      </c>
      <c r="K7955" s="107" t="str">
        <f>IF(J7955&gt;0,"Untung","Rugi")</f>
        <v>Untung</v>
      </c>
      <c r="L7955" s="107" t="str">
        <f t="array" ref="L7955">_xlfn.IFS(H7955&lt;100000,"Low",AND(H7955&gt;=100000,H7955&lt;250000),"Medium",H7955&gt;=250000,"High")</f>
        <v>High</v>
      </c>
      <c r="M7955" s="107" t="str">
        <f>IF(H7955&lt;100000,"Low",IF(AND(H7955&gt;=100000,H7955&lt;250000),"Medium","High"))</f>
        <v>High</v>
      </c>
    </row>
    <row r="7956" spans="1:13" x14ac:dyDescent="0.4">
      <c r="A7956" s="109" t="s">
        <v>6016</v>
      </c>
      <c r="B7956" s="109" t="s">
        <v>8732</v>
      </c>
      <c r="C7956" s="109" t="s">
        <v>1051</v>
      </c>
      <c r="D7956" s="109" t="s">
        <v>106</v>
      </c>
      <c r="E7956" s="109" t="s">
        <v>6189</v>
      </c>
      <c r="F7956" s="109" t="s">
        <v>95</v>
      </c>
      <c r="G7956" s="109" t="s">
        <v>6052</v>
      </c>
      <c r="H7956" s="107">
        <v>102549</v>
      </c>
      <c r="I7956" s="109">
        <v>5</v>
      </c>
      <c r="J7956" s="108">
        <v>-2192</v>
      </c>
      <c r="K7956" s="107" t="str">
        <f>IF(J7956&gt;0,"Untung","Rugi")</f>
        <v>Rugi</v>
      </c>
      <c r="L7956" s="107" t="str">
        <f t="array" ref="L7956">_xlfn.IFS(H7956&lt;100000,"Low",AND(H7956&gt;=100000,H7956&lt;250000),"Medium",H7956&gt;=250000,"High")</f>
        <v>Medium</v>
      </c>
      <c r="M7956" s="107" t="str">
        <f>IF(H7956&lt;100000,"Low",IF(AND(H7956&gt;=100000,H7956&lt;250000),"Medium","High"))</f>
        <v>Medium</v>
      </c>
    </row>
    <row r="7957" spans="1:13" x14ac:dyDescent="0.4">
      <c r="A7957" s="109" t="s">
        <v>6016</v>
      </c>
      <c r="B7957" s="109" t="s">
        <v>8731</v>
      </c>
      <c r="C7957" s="109" t="s">
        <v>1051</v>
      </c>
      <c r="D7957" s="109" t="s">
        <v>106</v>
      </c>
      <c r="E7957" s="109" t="s">
        <v>8730</v>
      </c>
      <c r="F7957" s="109" t="s">
        <v>95</v>
      </c>
      <c r="G7957" s="109" t="s">
        <v>6116</v>
      </c>
      <c r="H7957" s="107">
        <v>87038</v>
      </c>
      <c r="I7957" s="109">
        <v>1</v>
      </c>
      <c r="J7957" s="108">
        <v>-197394</v>
      </c>
      <c r="K7957" s="107" t="str">
        <f>IF(J7957&gt;0,"Untung","Rugi")</f>
        <v>Rugi</v>
      </c>
      <c r="L7957" s="107" t="str">
        <f t="array" ref="L7957">_xlfn.IFS(H7957&lt;100000,"Low",AND(H7957&gt;=100000,H7957&lt;250000),"Medium",H7957&gt;=250000,"High")</f>
        <v>Low</v>
      </c>
      <c r="M7957" s="107" t="str">
        <f>IF(H7957&lt;100000,"Low",IF(AND(H7957&gt;=100000,H7957&lt;250000),"Medium","High"))</f>
        <v>Low</v>
      </c>
    </row>
    <row r="7958" spans="1:13" x14ac:dyDescent="0.4">
      <c r="A7958" s="109" t="s">
        <v>6016</v>
      </c>
      <c r="B7958" s="109" t="s">
        <v>8729</v>
      </c>
      <c r="C7958" s="109" t="s">
        <v>100</v>
      </c>
      <c r="D7958" s="109" t="s">
        <v>102</v>
      </c>
      <c r="E7958" s="109" t="s">
        <v>7889</v>
      </c>
      <c r="F7958" s="109" t="s">
        <v>95</v>
      </c>
      <c r="G7958" s="109" t="s">
        <v>6116</v>
      </c>
      <c r="H7958" s="107">
        <v>10175</v>
      </c>
      <c r="I7958" s="109">
        <v>5</v>
      </c>
      <c r="J7958" s="108">
        <v>-159672</v>
      </c>
      <c r="K7958" s="107" t="str">
        <f>IF(J7958&gt;0,"Untung","Rugi")</f>
        <v>Rugi</v>
      </c>
      <c r="L7958" s="107" t="str">
        <f t="array" ref="L7958">_xlfn.IFS(H7958&lt;100000,"Low",AND(H7958&gt;=100000,H7958&lt;250000),"Medium",H7958&gt;=250000,"High")</f>
        <v>Low</v>
      </c>
      <c r="M7958" s="107" t="str">
        <f>IF(H7958&lt;100000,"Low",IF(AND(H7958&gt;=100000,H7958&lt;250000),"Medium","High"))</f>
        <v>Low</v>
      </c>
    </row>
    <row r="7959" spans="1:13" x14ac:dyDescent="0.4">
      <c r="A7959" s="109" t="s">
        <v>6081</v>
      </c>
      <c r="B7959" s="109" t="s">
        <v>8728</v>
      </c>
      <c r="C7959" s="109" t="s">
        <v>100</v>
      </c>
      <c r="D7959" s="109" t="s">
        <v>102</v>
      </c>
      <c r="E7959" s="109" t="s">
        <v>6991</v>
      </c>
      <c r="F7959" s="109" t="s">
        <v>6021</v>
      </c>
      <c r="G7959" s="109" t="s">
        <v>6020</v>
      </c>
      <c r="H7959" s="107">
        <v>43102</v>
      </c>
      <c r="I7959" s="109">
        <v>2</v>
      </c>
      <c r="J7959" s="108">
        <v>-214613</v>
      </c>
      <c r="K7959" s="107" t="str">
        <f>IF(J7959&gt;0,"Untung","Rugi")</f>
        <v>Rugi</v>
      </c>
      <c r="L7959" s="107" t="str">
        <f t="array" ref="L7959">_xlfn.IFS(H7959&lt;100000,"Low",AND(H7959&gt;=100000,H7959&lt;250000),"Medium",H7959&gt;=250000,"High")</f>
        <v>Low</v>
      </c>
      <c r="M7959" s="107" t="str">
        <f>IF(H7959&lt;100000,"Low",IF(AND(H7959&gt;=100000,H7959&lt;250000),"Medium","High"))</f>
        <v>Low</v>
      </c>
    </row>
    <row r="7960" spans="1:13" x14ac:dyDescent="0.4">
      <c r="A7960" s="109" t="s">
        <v>6081</v>
      </c>
      <c r="B7960" s="109" t="s">
        <v>8727</v>
      </c>
      <c r="C7960" s="109" t="s">
        <v>100</v>
      </c>
      <c r="D7960" s="109" t="s">
        <v>102</v>
      </c>
      <c r="E7960" s="109" t="s">
        <v>8726</v>
      </c>
      <c r="F7960" s="109" t="s">
        <v>99</v>
      </c>
      <c r="G7960" s="109" t="s">
        <v>6024</v>
      </c>
      <c r="H7960" s="107">
        <v>57537</v>
      </c>
      <c r="I7960" s="109">
        <v>3</v>
      </c>
      <c r="J7960" s="108">
        <v>116390</v>
      </c>
      <c r="K7960" s="107" t="str">
        <f>IF(J7960&gt;0,"Untung","Rugi")</f>
        <v>Untung</v>
      </c>
      <c r="L7960" s="107" t="str">
        <f t="array" ref="L7960">_xlfn.IFS(H7960&lt;100000,"Low",AND(H7960&gt;=100000,H7960&lt;250000),"Medium",H7960&gt;=250000,"High")</f>
        <v>Low</v>
      </c>
      <c r="M7960" s="107" t="str">
        <f>IF(H7960&lt;100000,"Low",IF(AND(H7960&gt;=100000,H7960&lt;250000),"Medium","High"))</f>
        <v>Low</v>
      </c>
    </row>
    <row r="7961" spans="1:13" x14ac:dyDescent="0.4">
      <c r="A7961" s="109" t="s">
        <v>6081</v>
      </c>
      <c r="B7961" s="109" t="s">
        <v>8725</v>
      </c>
      <c r="C7961" s="109" t="s">
        <v>100</v>
      </c>
      <c r="D7961" s="109" t="s">
        <v>102</v>
      </c>
      <c r="E7961" s="109" t="s">
        <v>8724</v>
      </c>
      <c r="F7961" s="109" t="s">
        <v>6021</v>
      </c>
      <c r="G7961" s="109" t="s">
        <v>6745</v>
      </c>
      <c r="H7961" s="107">
        <v>311209</v>
      </c>
      <c r="I7961" s="109">
        <v>4</v>
      </c>
      <c r="J7961" s="108">
        <v>242741</v>
      </c>
      <c r="K7961" s="107" t="str">
        <f>IF(J7961&gt;0,"Untung","Rugi")</f>
        <v>Untung</v>
      </c>
      <c r="L7961" s="107" t="str">
        <f t="array" ref="L7961">_xlfn.IFS(H7961&lt;100000,"Low",AND(H7961&gt;=100000,H7961&lt;250000),"Medium",H7961&gt;=250000,"High")</f>
        <v>High</v>
      </c>
      <c r="M7961" s="107" t="str">
        <f>IF(H7961&lt;100000,"Low",IF(AND(H7961&gt;=100000,H7961&lt;250000),"Medium","High"))</f>
        <v>High</v>
      </c>
    </row>
    <row r="7962" spans="1:13" x14ac:dyDescent="0.4">
      <c r="A7962" s="109" t="s">
        <v>6081</v>
      </c>
      <c r="B7962" s="109" t="s">
        <v>8723</v>
      </c>
      <c r="C7962" s="109" t="s">
        <v>100</v>
      </c>
      <c r="D7962" s="109" t="s">
        <v>102</v>
      </c>
      <c r="E7962" s="109" t="s">
        <v>6110</v>
      </c>
      <c r="F7962" s="109" t="s">
        <v>99</v>
      </c>
      <c r="G7962" s="109" t="s">
        <v>6109</v>
      </c>
      <c r="H7962" s="107">
        <v>123313</v>
      </c>
      <c r="I7962" s="109">
        <v>2</v>
      </c>
      <c r="J7962" s="108">
        <v>-1789</v>
      </c>
      <c r="K7962" s="107" t="str">
        <f>IF(J7962&gt;0,"Untung","Rugi")</f>
        <v>Rugi</v>
      </c>
      <c r="L7962" s="107" t="str">
        <f t="array" ref="L7962">_xlfn.IFS(H7962&lt;100000,"Low",AND(H7962&gt;=100000,H7962&lt;250000),"Medium",H7962&gt;=250000,"High")</f>
        <v>Medium</v>
      </c>
      <c r="M7962" s="107" t="str">
        <f>IF(H7962&lt;100000,"Low",IF(AND(H7962&gt;=100000,H7962&lt;250000),"Medium","High"))</f>
        <v>Medium</v>
      </c>
    </row>
    <row r="7963" spans="1:13" x14ac:dyDescent="0.4">
      <c r="A7963" s="109" t="s">
        <v>6081</v>
      </c>
      <c r="B7963" s="109" t="s">
        <v>8722</v>
      </c>
      <c r="C7963" s="109" t="s">
        <v>1051</v>
      </c>
      <c r="D7963" s="109" t="s">
        <v>104</v>
      </c>
      <c r="E7963" s="109" t="s">
        <v>8721</v>
      </c>
      <c r="F7963" s="109" t="s">
        <v>99</v>
      </c>
      <c r="G7963" s="109" t="s">
        <v>6049</v>
      </c>
      <c r="H7963" s="107">
        <v>387473</v>
      </c>
      <c r="I7963" s="109">
        <v>1</v>
      </c>
      <c r="J7963" s="108">
        <v>-226145</v>
      </c>
      <c r="K7963" s="107" t="str">
        <f>IF(J7963&gt;0,"Untung","Rugi")</f>
        <v>Rugi</v>
      </c>
      <c r="L7963" s="107" t="str">
        <f t="array" ref="L7963">_xlfn.IFS(H7963&lt;100000,"Low",AND(H7963&gt;=100000,H7963&lt;250000),"Medium",H7963&gt;=250000,"High")</f>
        <v>High</v>
      </c>
      <c r="M7963" s="107" t="str">
        <f>IF(H7963&lt;100000,"Low",IF(AND(H7963&gt;=100000,H7963&lt;250000),"Medium","High"))</f>
        <v>High</v>
      </c>
    </row>
    <row r="7964" spans="1:13" x14ac:dyDescent="0.4">
      <c r="A7964" s="109" t="s">
        <v>6016</v>
      </c>
      <c r="B7964" s="109" t="s">
        <v>8720</v>
      </c>
      <c r="C7964" s="109" t="s">
        <v>1051</v>
      </c>
      <c r="D7964" s="109" t="s">
        <v>104</v>
      </c>
      <c r="E7964" s="109" t="s">
        <v>6905</v>
      </c>
      <c r="F7964" s="109" t="s">
        <v>95</v>
      </c>
      <c r="G7964" s="109" t="s">
        <v>6062</v>
      </c>
      <c r="H7964" s="107">
        <v>209582</v>
      </c>
      <c r="I7964" s="109">
        <v>1</v>
      </c>
      <c r="J7964" s="108">
        <v>33882</v>
      </c>
      <c r="K7964" s="107" t="str">
        <f>IF(J7964&gt;0,"Untung","Rugi")</f>
        <v>Untung</v>
      </c>
      <c r="L7964" s="107" t="str">
        <f t="array" ref="L7964">_xlfn.IFS(H7964&lt;100000,"Low",AND(H7964&gt;=100000,H7964&lt;250000),"Medium",H7964&gt;=250000,"High")</f>
        <v>Medium</v>
      </c>
      <c r="M7964" s="107" t="str">
        <f>IF(H7964&lt;100000,"Low",IF(AND(H7964&gt;=100000,H7964&lt;250000),"Medium","High"))</f>
        <v>Medium</v>
      </c>
    </row>
    <row r="7965" spans="1:13" x14ac:dyDescent="0.4">
      <c r="A7965" s="109" t="s">
        <v>6016</v>
      </c>
      <c r="B7965" s="109" t="s">
        <v>8719</v>
      </c>
      <c r="C7965" s="109" t="s">
        <v>1051</v>
      </c>
      <c r="D7965" s="109" t="s">
        <v>104</v>
      </c>
      <c r="E7965" s="109" t="s">
        <v>7596</v>
      </c>
      <c r="F7965" s="109" t="s">
        <v>95</v>
      </c>
      <c r="G7965" s="109" t="s">
        <v>6052</v>
      </c>
      <c r="H7965" s="107">
        <v>368101</v>
      </c>
      <c r="I7965" s="109">
        <v>6</v>
      </c>
      <c r="J7965" s="108">
        <v>258370</v>
      </c>
      <c r="K7965" s="107" t="str">
        <f>IF(J7965&gt;0,"Untung","Rugi")</f>
        <v>Untung</v>
      </c>
      <c r="L7965" s="107" t="str">
        <f t="array" ref="L7965">_xlfn.IFS(H7965&lt;100000,"Low",AND(H7965&gt;=100000,H7965&lt;250000),"Medium",H7965&gt;=250000,"High")</f>
        <v>High</v>
      </c>
      <c r="M7965" s="107" t="str">
        <f>IF(H7965&lt;100000,"Low",IF(AND(H7965&gt;=100000,H7965&lt;250000),"Medium","High"))</f>
        <v>High</v>
      </c>
    </row>
    <row r="7966" spans="1:13" x14ac:dyDescent="0.4">
      <c r="A7966" s="109" t="s">
        <v>6016</v>
      </c>
      <c r="B7966" s="109" t="s">
        <v>8718</v>
      </c>
      <c r="C7966" s="109" t="s">
        <v>1051</v>
      </c>
      <c r="D7966" s="109" t="s">
        <v>104</v>
      </c>
      <c r="E7966" s="109" t="s">
        <v>8717</v>
      </c>
      <c r="F7966" s="109" t="s">
        <v>95</v>
      </c>
      <c r="G7966" s="109" t="s">
        <v>6116</v>
      </c>
      <c r="H7966" s="107">
        <v>273687</v>
      </c>
      <c r="I7966" s="109">
        <v>4</v>
      </c>
      <c r="J7966" s="108">
        <v>405874</v>
      </c>
      <c r="K7966" s="107" t="str">
        <f>IF(J7966&gt;0,"Untung","Rugi")</f>
        <v>Untung</v>
      </c>
      <c r="L7966" s="107" t="str">
        <f t="array" ref="L7966">_xlfn.IFS(H7966&lt;100000,"Low",AND(H7966&gt;=100000,H7966&lt;250000),"Medium",H7966&gt;=250000,"High")</f>
        <v>High</v>
      </c>
      <c r="M7966" s="107" t="str">
        <f>IF(H7966&lt;100000,"Low",IF(AND(H7966&gt;=100000,H7966&lt;250000),"Medium","High"))</f>
        <v>High</v>
      </c>
    </row>
    <row r="7967" spans="1:13" x14ac:dyDescent="0.4">
      <c r="A7967" s="109" t="s">
        <v>6016</v>
      </c>
      <c r="B7967" s="109" t="s">
        <v>8716</v>
      </c>
      <c r="C7967" s="109" t="s">
        <v>100</v>
      </c>
      <c r="D7967" s="109" t="s">
        <v>104</v>
      </c>
      <c r="E7967" s="109" t="s">
        <v>7413</v>
      </c>
      <c r="F7967" s="109" t="s">
        <v>95</v>
      </c>
      <c r="G7967" s="109" t="s">
        <v>6013</v>
      </c>
      <c r="H7967" s="107">
        <v>38427</v>
      </c>
      <c r="I7967" s="109">
        <v>2</v>
      </c>
      <c r="J7967" s="108">
        <v>-231040</v>
      </c>
      <c r="K7967" s="107" t="str">
        <f>IF(J7967&gt;0,"Untung","Rugi")</f>
        <v>Rugi</v>
      </c>
      <c r="L7967" s="107" t="str">
        <f t="array" ref="L7967">_xlfn.IFS(H7967&lt;100000,"Low",AND(H7967&gt;=100000,H7967&lt;250000),"Medium",H7967&gt;=250000,"High")</f>
        <v>Low</v>
      </c>
      <c r="M7967" s="107" t="str">
        <f>IF(H7967&lt;100000,"Low",IF(AND(H7967&gt;=100000,H7967&lt;250000),"Medium","High"))</f>
        <v>Low</v>
      </c>
    </row>
    <row r="7968" spans="1:13" x14ac:dyDescent="0.4">
      <c r="A7968" s="109" t="s">
        <v>6016</v>
      </c>
      <c r="B7968" s="109" t="s">
        <v>8715</v>
      </c>
      <c r="C7968" s="109" t="s">
        <v>1051</v>
      </c>
      <c r="D7968" s="109" t="s">
        <v>106</v>
      </c>
      <c r="E7968" s="109" t="s">
        <v>8047</v>
      </c>
      <c r="F7968" s="109" t="s">
        <v>99</v>
      </c>
      <c r="G7968" s="109" t="s">
        <v>6024</v>
      </c>
      <c r="H7968" s="107">
        <v>115340</v>
      </c>
      <c r="I7968" s="109">
        <v>5</v>
      </c>
      <c r="J7968" s="108">
        <v>210218</v>
      </c>
      <c r="K7968" s="107" t="str">
        <f>IF(J7968&gt;0,"Untung","Rugi")</f>
        <v>Untung</v>
      </c>
      <c r="L7968" s="107" t="str">
        <f t="array" ref="L7968">_xlfn.IFS(H7968&lt;100000,"Low",AND(H7968&gt;=100000,H7968&lt;250000),"Medium",H7968&gt;=250000,"High")</f>
        <v>Medium</v>
      </c>
      <c r="M7968" s="107" t="str">
        <f>IF(H7968&lt;100000,"Low",IF(AND(H7968&gt;=100000,H7968&lt;250000),"Medium","High"))</f>
        <v>Medium</v>
      </c>
    </row>
    <row r="7969" spans="1:13" x14ac:dyDescent="0.4">
      <c r="A7969" s="109" t="s">
        <v>6016</v>
      </c>
      <c r="B7969" s="109" t="s">
        <v>8714</v>
      </c>
      <c r="C7969" s="109" t="s">
        <v>1051</v>
      </c>
      <c r="D7969" s="109" t="s">
        <v>106</v>
      </c>
      <c r="E7969" s="109" t="s">
        <v>7019</v>
      </c>
      <c r="F7969" s="109" t="s">
        <v>95</v>
      </c>
      <c r="G7969" s="109" t="s">
        <v>6116</v>
      </c>
      <c r="H7969" s="107">
        <v>151315</v>
      </c>
      <c r="I7969" s="109">
        <v>3</v>
      </c>
      <c r="J7969" s="108">
        <v>277801</v>
      </c>
      <c r="K7969" s="107" t="str">
        <f>IF(J7969&gt;0,"Untung","Rugi")</f>
        <v>Untung</v>
      </c>
      <c r="L7969" s="107" t="str">
        <f t="array" ref="L7969">_xlfn.IFS(H7969&lt;100000,"Low",AND(H7969&gt;=100000,H7969&lt;250000),"Medium",H7969&gt;=250000,"High")</f>
        <v>Medium</v>
      </c>
      <c r="M7969" s="107" t="str">
        <f>IF(H7969&lt;100000,"Low",IF(AND(H7969&gt;=100000,H7969&lt;250000),"Medium","High"))</f>
        <v>Medium</v>
      </c>
    </row>
    <row r="7970" spans="1:13" x14ac:dyDescent="0.4">
      <c r="A7970" s="109" t="s">
        <v>6016</v>
      </c>
      <c r="B7970" s="109" t="s">
        <v>8713</v>
      </c>
      <c r="C7970" s="109" t="s">
        <v>100</v>
      </c>
      <c r="D7970" s="109" t="s">
        <v>104</v>
      </c>
      <c r="E7970" s="109" t="s">
        <v>6364</v>
      </c>
      <c r="F7970" s="109" t="s">
        <v>95</v>
      </c>
      <c r="G7970" s="109" t="s">
        <v>6052</v>
      </c>
      <c r="H7970" s="107">
        <v>294568</v>
      </c>
      <c r="I7970" s="109">
        <v>4</v>
      </c>
      <c r="J7970" s="108">
        <v>264904</v>
      </c>
      <c r="K7970" s="107" t="str">
        <f>IF(J7970&gt;0,"Untung","Rugi")</f>
        <v>Untung</v>
      </c>
      <c r="L7970" s="107" t="str">
        <f t="array" ref="L7970">_xlfn.IFS(H7970&lt;100000,"Low",AND(H7970&gt;=100000,H7970&lt;250000),"Medium",H7970&gt;=250000,"High")</f>
        <v>High</v>
      </c>
      <c r="M7970" s="107" t="str">
        <f>IF(H7970&lt;100000,"Low",IF(AND(H7970&gt;=100000,H7970&lt;250000),"Medium","High"))</f>
        <v>High</v>
      </c>
    </row>
    <row r="7971" spans="1:13" x14ac:dyDescent="0.4">
      <c r="A7971" s="109" t="s">
        <v>6016</v>
      </c>
      <c r="B7971" s="109" t="s">
        <v>8712</v>
      </c>
      <c r="C7971" s="109" t="s">
        <v>100</v>
      </c>
      <c r="D7971" s="109" t="s">
        <v>104</v>
      </c>
      <c r="E7971" s="109" t="s">
        <v>8711</v>
      </c>
      <c r="F7971" s="109" t="s">
        <v>95</v>
      </c>
      <c r="G7971" s="109" t="s">
        <v>6017</v>
      </c>
      <c r="H7971" s="107">
        <v>145080</v>
      </c>
      <c r="I7971" s="109">
        <v>1</v>
      </c>
      <c r="J7971" s="108">
        <v>-55831</v>
      </c>
      <c r="K7971" s="107" t="str">
        <f>IF(J7971&gt;0,"Untung","Rugi")</f>
        <v>Rugi</v>
      </c>
      <c r="L7971" s="107" t="str">
        <f t="array" ref="L7971">_xlfn.IFS(H7971&lt;100000,"Low",AND(H7971&gt;=100000,H7971&lt;250000),"Medium",H7971&gt;=250000,"High")</f>
        <v>Medium</v>
      </c>
      <c r="M7971" s="107" t="str">
        <f>IF(H7971&lt;100000,"Low",IF(AND(H7971&gt;=100000,H7971&lt;250000),"Medium","High"))</f>
        <v>Medium</v>
      </c>
    </row>
    <row r="7972" spans="1:13" x14ac:dyDescent="0.4">
      <c r="A7972" s="109" t="s">
        <v>6016</v>
      </c>
      <c r="B7972" s="109" t="s">
        <v>8710</v>
      </c>
      <c r="C7972" s="109" t="s">
        <v>100</v>
      </c>
      <c r="D7972" s="109" t="s">
        <v>104</v>
      </c>
      <c r="E7972" s="109" t="s">
        <v>6613</v>
      </c>
      <c r="F7972" s="109" t="s">
        <v>95</v>
      </c>
      <c r="G7972" s="109" t="s">
        <v>6052</v>
      </c>
      <c r="H7972" s="107">
        <v>174017</v>
      </c>
      <c r="I7972" s="109">
        <v>1</v>
      </c>
      <c r="J7972" s="108">
        <v>130124</v>
      </c>
      <c r="K7972" s="107" t="str">
        <f>IF(J7972&gt;0,"Untung","Rugi")</f>
        <v>Untung</v>
      </c>
      <c r="L7972" s="107" t="str">
        <f t="array" ref="L7972">_xlfn.IFS(H7972&lt;100000,"Low",AND(H7972&gt;=100000,H7972&lt;250000),"Medium",H7972&gt;=250000,"High")</f>
        <v>Medium</v>
      </c>
      <c r="M7972" s="107" t="str">
        <f>IF(H7972&lt;100000,"Low",IF(AND(H7972&gt;=100000,H7972&lt;250000),"Medium","High"))</f>
        <v>Medium</v>
      </c>
    </row>
    <row r="7973" spans="1:13" x14ac:dyDescent="0.4">
      <c r="A7973" s="109" t="s">
        <v>6016</v>
      </c>
      <c r="B7973" s="109" t="s">
        <v>8710</v>
      </c>
      <c r="C7973" s="109" t="s">
        <v>100</v>
      </c>
      <c r="D7973" s="109" t="s">
        <v>104</v>
      </c>
      <c r="E7973" s="109" t="s">
        <v>7829</v>
      </c>
      <c r="F7973" s="109" t="s">
        <v>95</v>
      </c>
      <c r="G7973" s="109" t="s">
        <v>6052</v>
      </c>
      <c r="H7973" s="107">
        <v>55788</v>
      </c>
      <c r="I7973" s="109">
        <v>2</v>
      </c>
      <c r="J7973" s="108">
        <v>187082</v>
      </c>
      <c r="K7973" s="107" t="str">
        <f>IF(J7973&gt;0,"Untung","Rugi")</f>
        <v>Untung</v>
      </c>
      <c r="L7973" s="107" t="str">
        <f t="array" ref="L7973">_xlfn.IFS(H7973&lt;100000,"Low",AND(H7973&gt;=100000,H7973&lt;250000),"Medium",H7973&gt;=250000,"High")</f>
        <v>Low</v>
      </c>
      <c r="M7973" s="107" t="str">
        <f>IF(H7973&lt;100000,"Low",IF(AND(H7973&gt;=100000,H7973&lt;250000),"Medium","High"))</f>
        <v>Low</v>
      </c>
    </row>
    <row r="7974" spans="1:13" x14ac:dyDescent="0.4">
      <c r="A7974" s="109" t="s">
        <v>6016</v>
      </c>
      <c r="B7974" s="109" t="s">
        <v>8709</v>
      </c>
      <c r="C7974" s="109" t="s">
        <v>1051</v>
      </c>
      <c r="D7974" s="109" t="s">
        <v>106</v>
      </c>
      <c r="E7974" s="109" t="s">
        <v>8708</v>
      </c>
      <c r="F7974" s="109" t="s">
        <v>95</v>
      </c>
      <c r="G7974" s="109" t="s">
        <v>6057</v>
      </c>
      <c r="H7974" s="107">
        <v>20366</v>
      </c>
      <c r="I7974" s="109">
        <v>3</v>
      </c>
      <c r="J7974" s="108">
        <v>24655</v>
      </c>
      <c r="K7974" s="107" t="str">
        <f>IF(J7974&gt;0,"Untung","Rugi")</f>
        <v>Untung</v>
      </c>
      <c r="L7974" s="107" t="str">
        <f t="array" ref="L7974">_xlfn.IFS(H7974&lt;100000,"Low",AND(H7974&gt;=100000,H7974&lt;250000),"Medium",H7974&gt;=250000,"High")</f>
        <v>Low</v>
      </c>
      <c r="M7974" s="107" t="str">
        <f>IF(H7974&lt;100000,"Low",IF(AND(H7974&gt;=100000,H7974&lt;250000),"Medium","High"))</f>
        <v>Low</v>
      </c>
    </row>
    <row r="7975" spans="1:13" x14ac:dyDescent="0.4">
      <c r="A7975" s="109" t="s">
        <v>6016</v>
      </c>
      <c r="B7975" s="109" t="s">
        <v>8707</v>
      </c>
      <c r="C7975" s="109" t="s">
        <v>1051</v>
      </c>
      <c r="D7975" s="109" t="s">
        <v>106</v>
      </c>
      <c r="E7975" s="109" t="s">
        <v>7322</v>
      </c>
      <c r="F7975" s="109" t="s">
        <v>99</v>
      </c>
      <c r="G7975" s="109" t="s">
        <v>6024</v>
      </c>
      <c r="H7975" s="107">
        <v>31925</v>
      </c>
      <c r="I7975" s="109">
        <v>3</v>
      </c>
      <c r="J7975" s="108">
        <v>291424</v>
      </c>
      <c r="K7975" s="107" t="str">
        <f>IF(J7975&gt;0,"Untung","Rugi")</f>
        <v>Untung</v>
      </c>
      <c r="L7975" s="107" t="str">
        <f t="array" ref="L7975">_xlfn.IFS(H7975&lt;100000,"Low",AND(H7975&gt;=100000,H7975&lt;250000),"Medium",H7975&gt;=250000,"High")</f>
        <v>Low</v>
      </c>
      <c r="M7975" s="107" t="str">
        <f>IF(H7975&lt;100000,"Low",IF(AND(H7975&gt;=100000,H7975&lt;250000),"Medium","High"))</f>
        <v>Low</v>
      </c>
    </row>
    <row r="7976" spans="1:13" x14ac:dyDescent="0.4">
      <c r="A7976" s="109" t="s">
        <v>6016</v>
      </c>
      <c r="B7976" s="109" t="s">
        <v>8706</v>
      </c>
      <c r="C7976" s="109" t="s">
        <v>1051</v>
      </c>
      <c r="D7976" s="109" t="s">
        <v>106</v>
      </c>
      <c r="E7976" s="109" t="s">
        <v>8705</v>
      </c>
      <c r="F7976" s="109" t="s">
        <v>95</v>
      </c>
      <c r="G7976" s="109" t="s">
        <v>6039</v>
      </c>
      <c r="H7976" s="107">
        <v>76345</v>
      </c>
      <c r="I7976" s="109">
        <v>2</v>
      </c>
      <c r="J7976" s="108">
        <v>186903</v>
      </c>
      <c r="K7976" s="107" t="str">
        <f>IF(J7976&gt;0,"Untung","Rugi")</f>
        <v>Untung</v>
      </c>
      <c r="L7976" s="107" t="str">
        <f t="array" ref="L7976">_xlfn.IFS(H7976&lt;100000,"Low",AND(H7976&gt;=100000,H7976&lt;250000),"Medium",H7976&gt;=250000,"High")</f>
        <v>Low</v>
      </c>
      <c r="M7976" s="107" t="str">
        <f>IF(H7976&lt;100000,"Low",IF(AND(H7976&gt;=100000,H7976&lt;250000),"Medium","High"))</f>
        <v>Low</v>
      </c>
    </row>
    <row r="7977" spans="1:13" x14ac:dyDescent="0.4">
      <c r="A7977" s="109" t="s">
        <v>6016</v>
      </c>
      <c r="B7977" s="109" t="s">
        <v>8704</v>
      </c>
      <c r="C7977" s="109" t="s">
        <v>1051</v>
      </c>
      <c r="D7977" s="109" t="s">
        <v>106</v>
      </c>
      <c r="E7977" s="109" t="s">
        <v>6656</v>
      </c>
      <c r="F7977" s="109" t="s">
        <v>95</v>
      </c>
      <c r="G7977" s="109" t="s">
        <v>6052</v>
      </c>
      <c r="H7977" s="107">
        <v>419766</v>
      </c>
      <c r="I7977" s="109">
        <v>3</v>
      </c>
      <c r="J7977" s="108">
        <v>-95552</v>
      </c>
      <c r="K7977" s="107" t="str">
        <f>IF(J7977&gt;0,"Untung","Rugi")</f>
        <v>Rugi</v>
      </c>
      <c r="L7977" s="107" t="str">
        <f t="array" ref="L7977">_xlfn.IFS(H7977&lt;100000,"Low",AND(H7977&gt;=100000,H7977&lt;250000),"Medium",H7977&gt;=250000,"High")</f>
        <v>High</v>
      </c>
      <c r="M7977" s="107" t="str">
        <f>IF(H7977&lt;100000,"Low",IF(AND(H7977&gt;=100000,H7977&lt;250000),"Medium","High"))</f>
        <v>High</v>
      </c>
    </row>
    <row r="7978" spans="1:13" x14ac:dyDescent="0.4">
      <c r="A7978" s="109" t="s">
        <v>6016</v>
      </c>
      <c r="B7978" s="109" t="s">
        <v>8703</v>
      </c>
      <c r="C7978" s="109" t="s">
        <v>1051</v>
      </c>
      <c r="D7978" s="109" t="s">
        <v>106</v>
      </c>
      <c r="E7978" s="109" t="s">
        <v>7299</v>
      </c>
      <c r="F7978" s="109" t="s">
        <v>95</v>
      </c>
      <c r="G7978" s="109" t="s">
        <v>6116</v>
      </c>
      <c r="H7978" s="107">
        <v>341397</v>
      </c>
      <c r="I7978" s="109">
        <v>2</v>
      </c>
      <c r="J7978" s="108">
        <v>-54708</v>
      </c>
      <c r="K7978" s="107" t="str">
        <f>IF(J7978&gt;0,"Untung","Rugi")</f>
        <v>Rugi</v>
      </c>
      <c r="L7978" s="107" t="str">
        <f t="array" ref="L7978">_xlfn.IFS(H7978&lt;100000,"Low",AND(H7978&gt;=100000,H7978&lt;250000),"Medium",H7978&gt;=250000,"High")</f>
        <v>High</v>
      </c>
      <c r="M7978" s="107" t="str">
        <f>IF(H7978&lt;100000,"Low",IF(AND(H7978&gt;=100000,H7978&lt;250000),"Medium","High"))</f>
        <v>High</v>
      </c>
    </row>
    <row r="7979" spans="1:13" x14ac:dyDescent="0.4">
      <c r="A7979" s="109" t="s">
        <v>6016</v>
      </c>
      <c r="B7979" s="109" t="s">
        <v>8702</v>
      </c>
      <c r="C7979" s="109" t="s">
        <v>100</v>
      </c>
      <c r="D7979" s="109" t="s">
        <v>96</v>
      </c>
      <c r="E7979" s="109" t="s">
        <v>8701</v>
      </c>
      <c r="F7979" s="109" t="s">
        <v>95</v>
      </c>
      <c r="G7979" s="109" t="s">
        <v>6017</v>
      </c>
      <c r="H7979" s="107">
        <v>94047</v>
      </c>
      <c r="I7979" s="109">
        <v>6</v>
      </c>
      <c r="J7979" s="108">
        <v>30949</v>
      </c>
      <c r="K7979" s="107" t="str">
        <f>IF(J7979&gt;0,"Untung","Rugi")</f>
        <v>Untung</v>
      </c>
      <c r="L7979" s="107" t="str">
        <f t="array" ref="L7979">_xlfn.IFS(H7979&lt;100000,"Low",AND(H7979&gt;=100000,H7979&lt;250000),"Medium",H7979&gt;=250000,"High")</f>
        <v>Low</v>
      </c>
      <c r="M7979" s="107" t="str">
        <f>IF(H7979&lt;100000,"Low",IF(AND(H7979&gt;=100000,H7979&lt;250000),"Medium","High"))</f>
        <v>Low</v>
      </c>
    </row>
    <row r="7980" spans="1:13" x14ac:dyDescent="0.4">
      <c r="A7980" s="109" t="s">
        <v>6016</v>
      </c>
      <c r="B7980" s="109" t="s">
        <v>8700</v>
      </c>
      <c r="C7980" s="109" t="s">
        <v>100</v>
      </c>
      <c r="D7980" s="109" t="s">
        <v>96</v>
      </c>
      <c r="E7980" s="109" t="s">
        <v>8699</v>
      </c>
      <c r="F7980" s="109" t="s">
        <v>95</v>
      </c>
      <c r="G7980" s="109" t="s">
        <v>6017</v>
      </c>
      <c r="H7980" s="107">
        <v>171400</v>
      </c>
      <c r="I7980" s="109">
        <v>2</v>
      </c>
      <c r="J7980" s="108">
        <v>-175409</v>
      </c>
      <c r="K7980" s="107" t="str">
        <f>IF(J7980&gt;0,"Untung","Rugi")</f>
        <v>Rugi</v>
      </c>
      <c r="L7980" s="107" t="str">
        <f t="array" ref="L7980">_xlfn.IFS(H7980&lt;100000,"Low",AND(H7980&gt;=100000,H7980&lt;250000),"Medium",H7980&gt;=250000,"High")</f>
        <v>Medium</v>
      </c>
      <c r="M7980" s="107" t="str">
        <f>IF(H7980&lt;100000,"Low",IF(AND(H7980&gt;=100000,H7980&lt;250000),"Medium","High"))</f>
        <v>Medium</v>
      </c>
    </row>
    <row r="7981" spans="1:13" x14ac:dyDescent="0.4">
      <c r="A7981" s="109" t="s">
        <v>6016</v>
      </c>
      <c r="B7981" s="109" t="s">
        <v>7639</v>
      </c>
      <c r="C7981" s="109" t="s">
        <v>1051</v>
      </c>
      <c r="D7981" s="109" t="s">
        <v>102</v>
      </c>
      <c r="E7981" s="109" t="s">
        <v>7085</v>
      </c>
      <c r="F7981" s="109" t="s">
        <v>95</v>
      </c>
      <c r="G7981" s="109" t="s">
        <v>6017</v>
      </c>
      <c r="H7981" s="107">
        <v>199177</v>
      </c>
      <c r="I7981" s="109">
        <v>10</v>
      </c>
      <c r="J7981" s="108">
        <v>-187354</v>
      </c>
      <c r="K7981" s="107" t="str">
        <f>IF(J7981&gt;0,"Untung","Rugi")</f>
        <v>Rugi</v>
      </c>
      <c r="L7981" s="107" t="str">
        <f t="array" ref="L7981">_xlfn.IFS(H7981&lt;100000,"Low",AND(H7981&gt;=100000,H7981&lt;250000),"Medium",H7981&gt;=250000,"High")</f>
        <v>Medium</v>
      </c>
      <c r="M7981" s="107" t="str">
        <f>IF(H7981&lt;100000,"Low",IF(AND(H7981&gt;=100000,H7981&lt;250000),"Medium","High"))</f>
        <v>Medium</v>
      </c>
    </row>
    <row r="7982" spans="1:13" x14ac:dyDescent="0.4">
      <c r="A7982" s="109" t="s">
        <v>6027</v>
      </c>
      <c r="B7982" s="109" t="s">
        <v>8698</v>
      </c>
      <c r="C7982" s="109" t="s">
        <v>1064</v>
      </c>
      <c r="D7982" s="109" t="s">
        <v>102</v>
      </c>
      <c r="E7982" s="109" t="s">
        <v>7154</v>
      </c>
      <c r="F7982" s="109" t="s">
        <v>99</v>
      </c>
      <c r="G7982" s="109" t="s">
        <v>6024</v>
      </c>
      <c r="H7982" s="107">
        <v>96185</v>
      </c>
      <c r="I7982" s="109">
        <v>2</v>
      </c>
      <c r="J7982" s="108">
        <v>5022</v>
      </c>
      <c r="K7982" s="107" t="str">
        <f>IF(J7982&gt;0,"Untung","Rugi")</f>
        <v>Untung</v>
      </c>
      <c r="L7982" s="107" t="str">
        <f t="array" ref="L7982">_xlfn.IFS(H7982&lt;100000,"Low",AND(H7982&gt;=100000,H7982&lt;250000),"Medium",H7982&gt;=250000,"High")</f>
        <v>Low</v>
      </c>
      <c r="M7982" s="107" t="str">
        <f>IF(H7982&lt;100000,"Low",IF(AND(H7982&gt;=100000,H7982&lt;250000),"Medium","High"))</f>
        <v>Low</v>
      </c>
    </row>
    <row r="7983" spans="1:13" x14ac:dyDescent="0.4">
      <c r="A7983" s="109" t="s">
        <v>6027</v>
      </c>
      <c r="B7983" s="109" t="s">
        <v>8697</v>
      </c>
      <c r="C7983" s="109" t="s">
        <v>1064</v>
      </c>
      <c r="D7983" s="109" t="s">
        <v>102</v>
      </c>
      <c r="E7983" s="109" t="s">
        <v>8696</v>
      </c>
      <c r="F7983" s="109" t="s">
        <v>95</v>
      </c>
      <c r="G7983" s="109" t="s">
        <v>6116</v>
      </c>
      <c r="H7983" s="107">
        <v>48886</v>
      </c>
      <c r="I7983" s="109">
        <v>2</v>
      </c>
      <c r="J7983" s="108">
        <v>167817</v>
      </c>
      <c r="K7983" s="107" t="str">
        <f>IF(J7983&gt;0,"Untung","Rugi")</f>
        <v>Untung</v>
      </c>
      <c r="L7983" s="107" t="str">
        <f t="array" ref="L7983">_xlfn.IFS(H7983&lt;100000,"Low",AND(H7983&gt;=100000,H7983&lt;250000),"Medium",H7983&gt;=250000,"High")</f>
        <v>Low</v>
      </c>
      <c r="M7983" s="107" t="str">
        <f>IF(H7983&lt;100000,"Low",IF(AND(H7983&gt;=100000,H7983&lt;250000),"Medium","High"))</f>
        <v>Low</v>
      </c>
    </row>
    <row r="7984" spans="1:13" x14ac:dyDescent="0.4">
      <c r="A7984" s="109" t="s">
        <v>6027</v>
      </c>
      <c r="B7984" s="109" t="s">
        <v>8695</v>
      </c>
      <c r="C7984" s="109" t="s">
        <v>1064</v>
      </c>
      <c r="D7984" s="109" t="s">
        <v>102</v>
      </c>
      <c r="E7984" s="109" t="s">
        <v>6496</v>
      </c>
      <c r="F7984" s="109" t="s">
        <v>6021</v>
      </c>
      <c r="G7984" s="109" t="s">
        <v>6031</v>
      </c>
      <c r="H7984" s="107">
        <v>428819</v>
      </c>
      <c r="I7984" s="109">
        <v>3</v>
      </c>
      <c r="J7984" s="108">
        <v>9908</v>
      </c>
      <c r="K7984" s="107" t="str">
        <f>IF(J7984&gt;0,"Untung","Rugi")</f>
        <v>Untung</v>
      </c>
      <c r="L7984" s="107" t="str">
        <f t="array" ref="L7984">_xlfn.IFS(H7984&lt;100000,"Low",AND(H7984&gt;=100000,H7984&lt;250000),"Medium",H7984&gt;=250000,"High")</f>
        <v>High</v>
      </c>
      <c r="M7984" s="107" t="str">
        <f>IF(H7984&lt;100000,"Low",IF(AND(H7984&gt;=100000,H7984&lt;250000),"Medium","High"))</f>
        <v>High</v>
      </c>
    </row>
    <row r="7985" spans="1:13" x14ac:dyDescent="0.4">
      <c r="A7985" s="109" t="s">
        <v>6027</v>
      </c>
      <c r="B7985" s="109" t="s">
        <v>8694</v>
      </c>
      <c r="C7985" s="109" t="s">
        <v>1051</v>
      </c>
      <c r="D7985" s="109" t="s">
        <v>104</v>
      </c>
      <c r="E7985" s="109" t="s">
        <v>8625</v>
      </c>
      <c r="F7985" s="109" t="s">
        <v>95</v>
      </c>
      <c r="G7985" s="109" t="s">
        <v>6062</v>
      </c>
      <c r="H7985" s="107">
        <v>287916</v>
      </c>
      <c r="I7985" s="109">
        <v>3</v>
      </c>
      <c r="J7985" s="108">
        <v>390107</v>
      </c>
      <c r="K7985" s="107" t="str">
        <f>IF(J7985&gt;0,"Untung","Rugi")</f>
        <v>Untung</v>
      </c>
      <c r="L7985" s="107" t="str">
        <f t="array" ref="L7985">_xlfn.IFS(H7985&lt;100000,"Low",AND(H7985&gt;=100000,H7985&lt;250000),"Medium",H7985&gt;=250000,"High")</f>
        <v>High</v>
      </c>
      <c r="M7985" s="107" t="str">
        <f>IF(H7985&lt;100000,"Low",IF(AND(H7985&gt;=100000,H7985&lt;250000),"Medium","High"))</f>
        <v>High</v>
      </c>
    </row>
    <row r="7986" spans="1:13" x14ac:dyDescent="0.4">
      <c r="A7986" s="109" t="s">
        <v>6027</v>
      </c>
      <c r="B7986" s="109" t="s">
        <v>8693</v>
      </c>
      <c r="C7986" s="109" t="s">
        <v>1051</v>
      </c>
      <c r="D7986" s="109" t="s">
        <v>104</v>
      </c>
      <c r="E7986" s="109" t="s">
        <v>8692</v>
      </c>
      <c r="F7986" s="109" t="s">
        <v>99</v>
      </c>
      <c r="G7986" s="109" t="s">
        <v>6141</v>
      </c>
      <c r="H7986" s="107">
        <v>410704</v>
      </c>
      <c r="I7986" s="109">
        <v>7</v>
      </c>
      <c r="J7986" s="108">
        <v>437355</v>
      </c>
      <c r="K7986" s="107" t="str">
        <f>IF(J7986&gt;0,"Untung","Rugi")</f>
        <v>Untung</v>
      </c>
      <c r="L7986" s="107" t="str">
        <f t="array" ref="L7986">_xlfn.IFS(H7986&lt;100000,"Low",AND(H7986&gt;=100000,H7986&lt;250000),"Medium",H7986&gt;=250000,"High")</f>
        <v>High</v>
      </c>
      <c r="M7986" s="107" t="str">
        <f>IF(H7986&lt;100000,"Low",IF(AND(H7986&gt;=100000,H7986&lt;250000),"Medium","High"))</f>
        <v>High</v>
      </c>
    </row>
    <row r="7987" spans="1:13" x14ac:dyDescent="0.4">
      <c r="A7987" s="109" t="s">
        <v>6027</v>
      </c>
      <c r="B7987" s="109" t="s">
        <v>8691</v>
      </c>
      <c r="C7987" s="109" t="s">
        <v>1051</v>
      </c>
      <c r="D7987" s="109" t="s">
        <v>96</v>
      </c>
      <c r="E7987" s="109" t="s">
        <v>8690</v>
      </c>
      <c r="F7987" s="109" t="s">
        <v>95</v>
      </c>
      <c r="G7987" s="109" t="s">
        <v>6116</v>
      </c>
      <c r="H7987" s="107">
        <v>407408</v>
      </c>
      <c r="I7987" s="109">
        <v>5</v>
      </c>
      <c r="J7987" s="108">
        <v>182930</v>
      </c>
      <c r="K7987" s="107" t="str">
        <f>IF(J7987&gt;0,"Untung","Rugi")</f>
        <v>Untung</v>
      </c>
      <c r="L7987" s="107" t="str">
        <f t="array" ref="L7987">_xlfn.IFS(H7987&lt;100000,"Low",AND(H7987&gt;=100000,H7987&lt;250000),"Medium",H7987&gt;=250000,"High")</f>
        <v>High</v>
      </c>
      <c r="M7987" s="107" t="str">
        <f>IF(H7987&lt;100000,"Low",IF(AND(H7987&gt;=100000,H7987&lt;250000),"Medium","High"))</f>
        <v>High</v>
      </c>
    </row>
    <row r="7988" spans="1:13" x14ac:dyDescent="0.4">
      <c r="A7988" s="109" t="s">
        <v>6016</v>
      </c>
      <c r="B7988" s="109" t="s">
        <v>8689</v>
      </c>
      <c r="C7988" s="109" t="s">
        <v>1051</v>
      </c>
      <c r="D7988" s="109" t="s">
        <v>96</v>
      </c>
      <c r="E7988" s="109" t="s">
        <v>8688</v>
      </c>
      <c r="F7988" s="109" t="s">
        <v>95</v>
      </c>
      <c r="G7988" s="109" t="s">
        <v>6116</v>
      </c>
      <c r="H7988" s="107">
        <v>37115</v>
      </c>
      <c r="I7988" s="109">
        <v>2</v>
      </c>
      <c r="J7988" s="108">
        <v>315962</v>
      </c>
      <c r="K7988" s="107" t="str">
        <f>IF(J7988&gt;0,"Untung","Rugi")</f>
        <v>Untung</v>
      </c>
      <c r="L7988" s="107" t="str">
        <f t="array" ref="L7988">_xlfn.IFS(H7988&lt;100000,"Low",AND(H7988&gt;=100000,H7988&lt;250000),"Medium",H7988&gt;=250000,"High")</f>
        <v>Low</v>
      </c>
      <c r="M7988" s="107" t="str">
        <f>IF(H7988&lt;100000,"Low",IF(AND(H7988&gt;=100000,H7988&lt;250000),"Medium","High"))</f>
        <v>Low</v>
      </c>
    </row>
    <row r="7989" spans="1:13" x14ac:dyDescent="0.4">
      <c r="A7989" s="109" t="s">
        <v>6016</v>
      </c>
      <c r="B7989" s="109" t="s">
        <v>8687</v>
      </c>
      <c r="C7989" s="109" t="s">
        <v>1051</v>
      </c>
      <c r="D7989" s="109" t="s">
        <v>104</v>
      </c>
      <c r="E7989" s="109" t="s">
        <v>8686</v>
      </c>
      <c r="F7989" s="109" t="s">
        <v>95</v>
      </c>
      <c r="G7989" s="109" t="s">
        <v>6036</v>
      </c>
      <c r="H7989" s="107">
        <v>369395</v>
      </c>
      <c r="I7989" s="109">
        <v>2</v>
      </c>
      <c r="J7989" s="108">
        <v>-166723</v>
      </c>
      <c r="K7989" s="107" t="str">
        <f>IF(J7989&gt;0,"Untung","Rugi")</f>
        <v>Rugi</v>
      </c>
      <c r="L7989" s="107" t="str">
        <f t="array" ref="L7989">_xlfn.IFS(H7989&lt;100000,"Low",AND(H7989&gt;=100000,H7989&lt;250000),"Medium",H7989&gt;=250000,"High")</f>
        <v>High</v>
      </c>
      <c r="M7989" s="107" t="str">
        <f>IF(H7989&lt;100000,"Low",IF(AND(H7989&gt;=100000,H7989&lt;250000),"Medium","High"))</f>
        <v>High</v>
      </c>
    </row>
    <row r="7990" spans="1:13" x14ac:dyDescent="0.4">
      <c r="A7990" s="109" t="s">
        <v>6016</v>
      </c>
      <c r="B7990" s="109" t="s">
        <v>8685</v>
      </c>
      <c r="C7990" s="109" t="s">
        <v>1051</v>
      </c>
      <c r="D7990" s="109" t="s">
        <v>104</v>
      </c>
      <c r="E7990" s="109" t="s">
        <v>6275</v>
      </c>
      <c r="F7990" s="109" t="s">
        <v>99</v>
      </c>
      <c r="G7990" s="109" t="s">
        <v>6049</v>
      </c>
      <c r="H7990" s="107">
        <v>42188</v>
      </c>
      <c r="I7990" s="109">
        <v>4</v>
      </c>
      <c r="J7990" s="108">
        <v>63599</v>
      </c>
      <c r="K7990" s="107" t="str">
        <f>IF(J7990&gt;0,"Untung","Rugi")</f>
        <v>Untung</v>
      </c>
      <c r="L7990" s="107" t="str">
        <f t="array" ref="L7990">_xlfn.IFS(H7990&lt;100000,"Low",AND(H7990&gt;=100000,H7990&lt;250000),"Medium",H7990&gt;=250000,"High")</f>
        <v>Low</v>
      </c>
      <c r="M7990" s="107" t="str">
        <f>IF(H7990&lt;100000,"Low",IF(AND(H7990&gt;=100000,H7990&lt;250000),"Medium","High"))</f>
        <v>Low</v>
      </c>
    </row>
    <row r="7991" spans="1:13" x14ac:dyDescent="0.4">
      <c r="A7991" s="109" t="s">
        <v>6016</v>
      </c>
      <c r="B7991" s="109" t="s">
        <v>8684</v>
      </c>
      <c r="C7991" s="109" t="s">
        <v>1051</v>
      </c>
      <c r="D7991" s="109" t="s">
        <v>104</v>
      </c>
      <c r="E7991" s="109" t="s">
        <v>6998</v>
      </c>
      <c r="F7991" s="109" t="s">
        <v>99</v>
      </c>
      <c r="G7991" s="109" t="s">
        <v>6109</v>
      </c>
      <c r="H7991" s="107">
        <v>418753</v>
      </c>
      <c r="I7991" s="109">
        <v>5</v>
      </c>
      <c r="J7991" s="108">
        <v>-207765</v>
      </c>
      <c r="K7991" s="107" t="str">
        <f>IF(J7991&gt;0,"Untung","Rugi")</f>
        <v>Rugi</v>
      </c>
      <c r="L7991" s="107" t="str">
        <f t="array" ref="L7991">_xlfn.IFS(H7991&lt;100000,"Low",AND(H7991&gt;=100000,H7991&lt;250000),"Medium",H7991&gt;=250000,"High")</f>
        <v>High</v>
      </c>
      <c r="M7991" s="107" t="str">
        <f>IF(H7991&lt;100000,"Low",IF(AND(H7991&gt;=100000,H7991&lt;250000),"Medium","High"))</f>
        <v>High</v>
      </c>
    </row>
    <row r="7992" spans="1:13" x14ac:dyDescent="0.4">
      <c r="A7992" s="109" t="s">
        <v>6016</v>
      </c>
      <c r="B7992" s="109" t="s">
        <v>8683</v>
      </c>
      <c r="C7992" s="109" t="s">
        <v>1051</v>
      </c>
      <c r="D7992" s="109" t="s">
        <v>104</v>
      </c>
      <c r="E7992" s="109" t="s">
        <v>8682</v>
      </c>
      <c r="F7992" s="109" t="s">
        <v>95</v>
      </c>
      <c r="G7992" s="109" t="s">
        <v>6116</v>
      </c>
      <c r="H7992" s="107">
        <v>325582</v>
      </c>
      <c r="I7992" s="109">
        <v>2</v>
      </c>
      <c r="J7992" s="108">
        <v>291787</v>
      </c>
      <c r="K7992" s="107" t="str">
        <f>IF(J7992&gt;0,"Untung","Rugi")</f>
        <v>Untung</v>
      </c>
      <c r="L7992" s="107" t="str">
        <f t="array" ref="L7992">_xlfn.IFS(H7992&lt;100000,"Low",AND(H7992&gt;=100000,H7992&lt;250000),"Medium",H7992&gt;=250000,"High")</f>
        <v>High</v>
      </c>
      <c r="M7992" s="107" t="str">
        <f>IF(H7992&lt;100000,"Low",IF(AND(H7992&gt;=100000,H7992&lt;250000),"Medium","High"))</f>
        <v>High</v>
      </c>
    </row>
    <row r="7993" spans="1:13" x14ac:dyDescent="0.4">
      <c r="A7993" s="109" t="s">
        <v>6081</v>
      </c>
      <c r="B7993" s="109" t="s">
        <v>8681</v>
      </c>
      <c r="C7993" s="109" t="s">
        <v>1051</v>
      </c>
      <c r="D7993" s="109" t="s">
        <v>104</v>
      </c>
      <c r="E7993" s="109" t="s">
        <v>6430</v>
      </c>
      <c r="F7993" s="109" t="s">
        <v>95</v>
      </c>
      <c r="G7993" s="109" t="s">
        <v>6017</v>
      </c>
      <c r="H7993" s="107">
        <v>22326</v>
      </c>
      <c r="I7993" s="109">
        <v>1</v>
      </c>
      <c r="J7993" s="108">
        <v>167949</v>
      </c>
      <c r="K7993" s="107" t="str">
        <f>IF(J7993&gt;0,"Untung","Rugi")</f>
        <v>Untung</v>
      </c>
      <c r="L7993" s="107" t="str">
        <f t="array" ref="L7993">_xlfn.IFS(H7993&lt;100000,"Low",AND(H7993&gt;=100000,H7993&lt;250000),"Medium",H7993&gt;=250000,"High")</f>
        <v>Low</v>
      </c>
      <c r="M7993" s="107" t="str">
        <f>IF(H7993&lt;100000,"Low",IF(AND(H7993&gt;=100000,H7993&lt;250000),"Medium","High"))</f>
        <v>Low</v>
      </c>
    </row>
    <row r="7994" spans="1:13" x14ac:dyDescent="0.4">
      <c r="A7994" s="109" t="s">
        <v>6081</v>
      </c>
      <c r="B7994" s="109" t="s">
        <v>8680</v>
      </c>
      <c r="C7994" s="109" t="s">
        <v>1051</v>
      </c>
      <c r="D7994" s="109" t="s">
        <v>104</v>
      </c>
      <c r="E7994" s="109" t="s">
        <v>7282</v>
      </c>
      <c r="F7994" s="109" t="s">
        <v>95</v>
      </c>
      <c r="G7994" s="109" t="s">
        <v>6062</v>
      </c>
      <c r="H7994" s="107">
        <v>267418</v>
      </c>
      <c r="I7994" s="109">
        <v>2</v>
      </c>
      <c r="J7994" s="108">
        <v>410082</v>
      </c>
      <c r="K7994" s="107" t="str">
        <f>IF(J7994&gt;0,"Untung","Rugi")</f>
        <v>Untung</v>
      </c>
      <c r="L7994" s="107" t="str">
        <f t="array" ref="L7994">_xlfn.IFS(H7994&lt;100000,"Low",AND(H7994&gt;=100000,H7994&lt;250000),"Medium",H7994&gt;=250000,"High")</f>
        <v>High</v>
      </c>
      <c r="M7994" s="107" t="str">
        <f>IF(H7994&lt;100000,"Low",IF(AND(H7994&gt;=100000,H7994&lt;250000),"Medium","High"))</f>
        <v>High</v>
      </c>
    </row>
    <row r="7995" spans="1:13" x14ac:dyDescent="0.4">
      <c r="A7995" s="109" t="s">
        <v>6081</v>
      </c>
      <c r="B7995" s="109" t="s">
        <v>8680</v>
      </c>
      <c r="C7995" s="109" t="s">
        <v>1051</v>
      </c>
      <c r="D7995" s="109" t="s">
        <v>104</v>
      </c>
      <c r="E7995" s="109" t="s">
        <v>6460</v>
      </c>
      <c r="F7995" s="109" t="s">
        <v>99</v>
      </c>
      <c r="G7995" s="109" t="s">
        <v>6024</v>
      </c>
      <c r="H7995" s="107">
        <v>158802</v>
      </c>
      <c r="I7995" s="109">
        <v>4</v>
      </c>
      <c r="J7995" s="108">
        <v>303676</v>
      </c>
      <c r="K7995" s="107" t="str">
        <f>IF(J7995&gt;0,"Untung","Rugi")</f>
        <v>Untung</v>
      </c>
      <c r="L7995" s="107" t="str">
        <f t="array" ref="L7995">_xlfn.IFS(H7995&lt;100000,"Low",AND(H7995&gt;=100000,H7995&lt;250000),"Medium",H7995&gt;=250000,"High")</f>
        <v>Medium</v>
      </c>
      <c r="M7995" s="107" t="str">
        <f>IF(H7995&lt;100000,"Low",IF(AND(H7995&gt;=100000,H7995&lt;250000),"Medium","High"))</f>
        <v>Medium</v>
      </c>
    </row>
    <row r="7996" spans="1:13" x14ac:dyDescent="0.4">
      <c r="A7996" s="109" t="s">
        <v>6081</v>
      </c>
      <c r="B7996" s="109" t="s">
        <v>8679</v>
      </c>
      <c r="C7996" s="109" t="s">
        <v>1051</v>
      </c>
      <c r="D7996" s="109" t="s">
        <v>102</v>
      </c>
      <c r="E7996" s="109" t="s">
        <v>8678</v>
      </c>
      <c r="F7996" s="109" t="s">
        <v>95</v>
      </c>
      <c r="G7996" s="109" t="s">
        <v>6052</v>
      </c>
      <c r="H7996" s="107">
        <v>106499</v>
      </c>
      <c r="I7996" s="109">
        <v>2</v>
      </c>
      <c r="J7996" s="108">
        <v>-163347</v>
      </c>
      <c r="K7996" s="107" t="str">
        <f>IF(J7996&gt;0,"Untung","Rugi")</f>
        <v>Rugi</v>
      </c>
      <c r="L7996" s="107" t="str">
        <f t="array" ref="L7996">_xlfn.IFS(H7996&lt;100000,"Low",AND(H7996&gt;=100000,H7996&lt;250000),"Medium",H7996&gt;=250000,"High")</f>
        <v>Medium</v>
      </c>
      <c r="M7996" s="107" t="str">
        <f>IF(H7996&lt;100000,"Low",IF(AND(H7996&gt;=100000,H7996&lt;250000),"Medium","High"))</f>
        <v>Medium</v>
      </c>
    </row>
    <row r="7997" spans="1:13" x14ac:dyDescent="0.4">
      <c r="A7997" s="109" t="s">
        <v>6016</v>
      </c>
      <c r="B7997" s="109" t="s">
        <v>8677</v>
      </c>
      <c r="C7997" s="109" t="s">
        <v>1051</v>
      </c>
      <c r="D7997" s="109" t="s">
        <v>102</v>
      </c>
      <c r="E7997" s="109" t="s">
        <v>7025</v>
      </c>
      <c r="F7997" s="109" t="s">
        <v>6021</v>
      </c>
      <c r="G7997" s="109" t="s">
        <v>6031</v>
      </c>
      <c r="H7997" s="107">
        <v>21673</v>
      </c>
      <c r="I7997" s="109">
        <v>3</v>
      </c>
      <c r="J7997" s="108">
        <v>-62293</v>
      </c>
      <c r="K7997" s="107" t="str">
        <f>IF(J7997&gt;0,"Untung","Rugi")</f>
        <v>Rugi</v>
      </c>
      <c r="L7997" s="107" t="str">
        <f t="array" ref="L7997">_xlfn.IFS(H7997&lt;100000,"Low",AND(H7997&gt;=100000,H7997&lt;250000),"Medium",H7997&gt;=250000,"High")</f>
        <v>Low</v>
      </c>
      <c r="M7997" s="107" t="str">
        <f>IF(H7997&lt;100000,"Low",IF(AND(H7997&gt;=100000,H7997&lt;250000),"Medium","High"))</f>
        <v>Low</v>
      </c>
    </row>
    <row r="7998" spans="1:13" x14ac:dyDescent="0.4">
      <c r="A7998" s="109" t="s">
        <v>6016</v>
      </c>
      <c r="B7998" s="109" t="s">
        <v>8676</v>
      </c>
      <c r="C7998" s="109" t="s">
        <v>1051</v>
      </c>
      <c r="D7998" s="109" t="s">
        <v>96</v>
      </c>
      <c r="E7998" s="109" t="s">
        <v>6557</v>
      </c>
      <c r="F7998" s="109" t="s">
        <v>6021</v>
      </c>
      <c r="G7998" s="109" t="s">
        <v>6020</v>
      </c>
      <c r="H7998" s="107">
        <v>165764</v>
      </c>
      <c r="I7998" s="109">
        <v>8</v>
      </c>
      <c r="J7998" s="108">
        <v>373685</v>
      </c>
      <c r="K7998" s="107" t="str">
        <f>IF(J7998&gt;0,"Untung","Rugi")</f>
        <v>Untung</v>
      </c>
      <c r="L7998" s="107" t="str">
        <f t="array" ref="L7998">_xlfn.IFS(H7998&lt;100000,"Low",AND(H7998&gt;=100000,H7998&lt;250000),"Medium",H7998&gt;=250000,"High")</f>
        <v>Medium</v>
      </c>
      <c r="M7998" s="107" t="str">
        <f>IF(H7998&lt;100000,"Low",IF(AND(H7998&gt;=100000,H7998&lt;250000),"Medium","High"))</f>
        <v>Medium</v>
      </c>
    </row>
    <row r="7999" spans="1:13" x14ac:dyDescent="0.4">
      <c r="A7999" s="109" t="s">
        <v>6016</v>
      </c>
      <c r="B7999" s="109" t="s">
        <v>8675</v>
      </c>
      <c r="C7999" s="109" t="s">
        <v>1051</v>
      </c>
      <c r="D7999" s="109" t="s">
        <v>96</v>
      </c>
      <c r="E7999" s="109" t="s">
        <v>6370</v>
      </c>
      <c r="F7999" s="109" t="s">
        <v>99</v>
      </c>
      <c r="G7999" s="109" t="s">
        <v>6024</v>
      </c>
      <c r="H7999" s="107">
        <v>428484</v>
      </c>
      <c r="I7999" s="109">
        <v>3</v>
      </c>
      <c r="J7999" s="108">
        <v>192935</v>
      </c>
      <c r="K7999" s="107" t="str">
        <f>IF(J7999&gt;0,"Untung","Rugi")</f>
        <v>Untung</v>
      </c>
      <c r="L7999" s="107" t="str">
        <f t="array" ref="L7999">_xlfn.IFS(H7999&lt;100000,"Low",AND(H7999&gt;=100000,H7999&lt;250000),"Medium",H7999&gt;=250000,"High")</f>
        <v>High</v>
      </c>
      <c r="M7999" s="107" t="str">
        <f>IF(H7999&lt;100000,"Low",IF(AND(H7999&gt;=100000,H7999&lt;250000),"Medium","High"))</f>
        <v>High</v>
      </c>
    </row>
    <row r="8000" spans="1:13" x14ac:dyDescent="0.4">
      <c r="A8000" s="109" t="s">
        <v>6016</v>
      </c>
      <c r="B8000" s="109" t="s">
        <v>6821</v>
      </c>
      <c r="C8000" s="109" t="s">
        <v>100</v>
      </c>
      <c r="D8000" s="109" t="s">
        <v>104</v>
      </c>
      <c r="E8000" s="109" t="s">
        <v>6856</v>
      </c>
      <c r="F8000" s="109" t="s">
        <v>95</v>
      </c>
      <c r="G8000" s="109" t="s">
        <v>6116</v>
      </c>
      <c r="H8000" s="107">
        <v>273856</v>
      </c>
      <c r="I8000" s="109">
        <v>3</v>
      </c>
      <c r="J8000" s="108">
        <v>-69499</v>
      </c>
      <c r="K8000" s="107" t="str">
        <f>IF(J8000&gt;0,"Untung","Rugi")</f>
        <v>Rugi</v>
      </c>
      <c r="L8000" s="107" t="str">
        <f t="array" ref="L8000">_xlfn.IFS(H8000&lt;100000,"Low",AND(H8000&gt;=100000,H8000&lt;250000),"Medium",H8000&gt;=250000,"High")</f>
        <v>High</v>
      </c>
      <c r="M8000" s="107" t="str">
        <f>IF(H8000&lt;100000,"Low",IF(AND(H8000&gt;=100000,H8000&lt;250000),"Medium","High"))</f>
        <v>High</v>
      </c>
    </row>
    <row r="8001" spans="1:13" x14ac:dyDescent="0.4">
      <c r="A8001" s="109" t="s">
        <v>6016</v>
      </c>
      <c r="B8001" s="109" t="s">
        <v>8674</v>
      </c>
      <c r="C8001" s="109" t="s">
        <v>1064</v>
      </c>
      <c r="D8001" s="109" t="s">
        <v>106</v>
      </c>
      <c r="E8001" s="109" t="s">
        <v>8673</v>
      </c>
      <c r="F8001" s="109" t="s">
        <v>95</v>
      </c>
      <c r="G8001" s="109" t="s">
        <v>6013</v>
      </c>
      <c r="H8001" s="107">
        <v>351584</v>
      </c>
      <c r="I8001" s="109">
        <v>5</v>
      </c>
      <c r="J8001" s="108">
        <v>-186056</v>
      </c>
      <c r="K8001" s="107" t="str">
        <f>IF(J8001&gt;0,"Untung","Rugi")</f>
        <v>Rugi</v>
      </c>
      <c r="L8001" s="107" t="str">
        <f t="array" ref="L8001">_xlfn.IFS(H8001&lt;100000,"Low",AND(H8001&gt;=100000,H8001&lt;250000),"Medium",H8001&gt;=250000,"High")</f>
        <v>High</v>
      </c>
      <c r="M8001" s="107" t="str">
        <f>IF(H8001&lt;100000,"Low",IF(AND(H8001&gt;=100000,H8001&lt;250000),"Medium","High"))</f>
        <v>High</v>
      </c>
    </row>
    <row r="8002" spans="1:13" x14ac:dyDescent="0.4">
      <c r="A8002" s="109" t="s">
        <v>6081</v>
      </c>
      <c r="B8002" s="109" t="s">
        <v>8672</v>
      </c>
      <c r="C8002" s="109" t="s">
        <v>1064</v>
      </c>
      <c r="D8002" s="109" t="s">
        <v>106</v>
      </c>
      <c r="E8002" s="109" t="s">
        <v>7341</v>
      </c>
      <c r="F8002" s="109" t="s">
        <v>95</v>
      </c>
      <c r="G8002" s="109" t="s">
        <v>6062</v>
      </c>
      <c r="H8002" s="107">
        <v>129716</v>
      </c>
      <c r="I8002" s="109">
        <v>2</v>
      </c>
      <c r="J8002" s="108">
        <v>-243307</v>
      </c>
      <c r="K8002" s="107" t="str">
        <f>IF(J8002&gt;0,"Untung","Rugi")</f>
        <v>Rugi</v>
      </c>
      <c r="L8002" s="107" t="str">
        <f t="array" ref="L8002">_xlfn.IFS(H8002&lt;100000,"Low",AND(H8002&gt;=100000,H8002&lt;250000),"Medium",H8002&gt;=250000,"High")</f>
        <v>Medium</v>
      </c>
      <c r="M8002" s="107" t="str">
        <f>IF(H8002&lt;100000,"Low",IF(AND(H8002&gt;=100000,H8002&lt;250000),"Medium","High"))</f>
        <v>Medium</v>
      </c>
    </row>
    <row r="8003" spans="1:13" x14ac:dyDescent="0.4">
      <c r="A8003" s="109" t="s">
        <v>6081</v>
      </c>
      <c r="B8003" s="109" t="s">
        <v>8671</v>
      </c>
      <c r="C8003" s="109" t="s">
        <v>1064</v>
      </c>
      <c r="D8003" s="109" t="s">
        <v>102</v>
      </c>
      <c r="E8003" s="109" t="s">
        <v>8670</v>
      </c>
      <c r="F8003" s="109" t="s">
        <v>6021</v>
      </c>
      <c r="G8003" s="109" t="s">
        <v>6020</v>
      </c>
      <c r="H8003" s="107">
        <v>15570</v>
      </c>
      <c r="I8003" s="109">
        <v>2</v>
      </c>
      <c r="J8003" s="108">
        <v>51462</v>
      </c>
      <c r="K8003" s="107" t="str">
        <f>IF(J8003&gt;0,"Untung","Rugi")</f>
        <v>Untung</v>
      </c>
      <c r="L8003" s="107" t="str">
        <f t="array" ref="L8003">_xlfn.IFS(H8003&lt;100000,"Low",AND(H8003&gt;=100000,H8003&lt;250000),"Medium",H8003&gt;=250000,"High")</f>
        <v>Low</v>
      </c>
      <c r="M8003" s="107" t="str">
        <f>IF(H8003&lt;100000,"Low",IF(AND(H8003&gt;=100000,H8003&lt;250000),"Medium","High"))</f>
        <v>Low</v>
      </c>
    </row>
    <row r="8004" spans="1:13" x14ac:dyDescent="0.4">
      <c r="A8004" s="109" t="s">
        <v>6027</v>
      </c>
      <c r="B8004" s="109" t="s">
        <v>8669</v>
      </c>
      <c r="C8004" s="109" t="s">
        <v>1051</v>
      </c>
      <c r="D8004" s="109" t="s">
        <v>106</v>
      </c>
      <c r="E8004" s="109" t="s">
        <v>7566</v>
      </c>
      <c r="F8004" s="109" t="s">
        <v>95</v>
      </c>
      <c r="G8004" s="109" t="s">
        <v>6052</v>
      </c>
      <c r="H8004" s="107">
        <v>185565</v>
      </c>
      <c r="I8004" s="109">
        <v>2</v>
      </c>
      <c r="J8004" s="108">
        <v>-246794</v>
      </c>
      <c r="K8004" s="107" t="str">
        <f>IF(J8004&gt;0,"Untung","Rugi")</f>
        <v>Rugi</v>
      </c>
      <c r="L8004" s="107" t="str">
        <f t="array" ref="L8004">_xlfn.IFS(H8004&lt;100000,"Low",AND(H8004&gt;=100000,H8004&lt;250000),"Medium",H8004&gt;=250000,"High")</f>
        <v>Medium</v>
      </c>
      <c r="M8004" s="107" t="str">
        <f>IF(H8004&lt;100000,"Low",IF(AND(H8004&gt;=100000,H8004&lt;250000),"Medium","High"))</f>
        <v>Medium</v>
      </c>
    </row>
    <row r="8005" spans="1:13" x14ac:dyDescent="0.4">
      <c r="A8005" s="109" t="s">
        <v>6027</v>
      </c>
      <c r="B8005" s="109" t="s">
        <v>8668</v>
      </c>
      <c r="C8005" s="109" t="s">
        <v>1051</v>
      </c>
      <c r="D8005" s="109" t="s">
        <v>106</v>
      </c>
      <c r="E8005" s="109" t="s">
        <v>7851</v>
      </c>
      <c r="F8005" s="109" t="s">
        <v>99</v>
      </c>
      <c r="G8005" s="109" t="s">
        <v>6024</v>
      </c>
      <c r="H8005" s="107">
        <v>269565</v>
      </c>
      <c r="I8005" s="109">
        <v>2</v>
      </c>
      <c r="J8005" s="108">
        <v>-231351</v>
      </c>
      <c r="K8005" s="107" t="str">
        <f>IF(J8005&gt;0,"Untung","Rugi")</f>
        <v>Rugi</v>
      </c>
      <c r="L8005" s="107" t="str">
        <f t="array" ref="L8005">_xlfn.IFS(H8005&lt;100000,"Low",AND(H8005&gt;=100000,H8005&lt;250000),"Medium",H8005&gt;=250000,"High")</f>
        <v>High</v>
      </c>
      <c r="M8005" s="107" t="str">
        <f>IF(H8005&lt;100000,"Low",IF(AND(H8005&gt;=100000,H8005&lt;250000),"Medium","High"))</f>
        <v>High</v>
      </c>
    </row>
    <row r="8006" spans="1:13" x14ac:dyDescent="0.4">
      <c r="A8006" s="109" t="s">
        <v>6027</v>
      </c>
      <c r="B8006" s="109" t="s">
        <v>8667</v>
      </c>
      <c r="C8006" s="109" t="s">
        <v>1051</v>
      </c>
      <c r="D8006" s="109" t="s">
        <v>106</v>
      </c>
      <c r="E8006" s="109" t="s">
        <v>7058</v>
      </c>
      <c r="F8006" s="109" t="s">
        <v>95</v>
      </c>
      <c r="G8006" s="109" t="s">
        <v>6013</v>
      </c>
      <c r="H8006" s="107">
        <v>185421</v>
      </c>
      <c r="I8006" s="109">
        <v>5</v>
      </c>
      <c r="J8006" s="108">
        <v>130455</v>
      </c>
      <c r="K8006" s="107" t="str">
        <f>IF(J8006&gt;0,"Untung","Rugi")</f>
        <v>Untung</v>
      </c>
      <c r="L8006" s="107" t="str">
        <f t="array" ref="L8006">_xlfn.IFS(H8006&lt;100000,"Low",AND(H8006&gt;=100000,H8006&lt;250000),"Medium",H8006&gt;=250000,"High")</f>
        <v>Medium</v>
      </c>
      <c r="M8006" s="107" t="str">
        <f>IF(H8006&lt;100000,"Low",IF(AND(H8006&gt;=100000,H8006&lt;250000),"Medium","High"))</f>
        <v>Medium</v>
      </c>
    </row>
    <row r="8007" spans="1:13" x14ac:dyDescent="0.4">
      <c r="A8007" s="109" t="s">
        <v>6027</v>
      </c>
      <c r="B8007" s="109" t="s">
        <v>8666</v>
      </c>
      <c r="C8007" s="109" t="s">
        <v>1051</v>
      </c>
      <c r="D8007" s="109" t="s">
        <v>106</v>
      </c>
      <c r="E8007" s="109" t="s">
        <v>7651</v>
      </c>
      <c r="F8007" s="109" t="s">
        <v>95</v>
      </c>
      <c r="G8007" s="109" t="s">
        <v>6116</v>
      </c>
      <c r="H8007" s="107">
        <v>35562</v>
      </c>
      <c r="I8007" s="109">
        <v>2</v>
      </c>
      <c r="J8007" s="108">
        <v>166376</v>
      </c>
      <c r="K8007" s="107" t="str">
        <f>IF(J8007&gt;0,"Untung","Rugi")</f>
        <v>Untung</v>
      </c>
      <c r="L8007" s="107" t="str">
        <f t="array" ref="L8007">_xlfn.IFS(H8007&lt;100000,"Low",AND(H8007&gt;=100000,H8007&lt;250000),"Medium",H8007&gt;=250000,"High")</f>
        <v>Low</v>
      </c>
      <c r="M8007" s="107" t="str">
        <f>IF(H8007&lt;100000,"Low",IF(AND(H8007&gt;=100000,H8007&lt;250000),"Medium","High"))</f>
        <v>Low</v>
      </c>
    </row>
    <row r="8008" spans="1:13" x14ac:dyDescent="0.4">
      <c r="A8008" s="109" t="s">
        <v>6027</v>
      </c>
      <c r="B8008" s="109" t="s">
        <v>8665</v>
      </c>
      <c r="C8008" s="109" t="s">
        <v>1051</v>
      </c>
      <c r="D8008" s="109" t="s">
        <v>96</v>
      </c>
      <c r="E8008" s="109" t="s">
        <v>8297</v>
      </c>
      <c r="F8008" s="109" t="s">
        <v>6021</v>
      </c>
      <c r="G8008" s="109" t="s">
        <v>6146</v>
      </c>
      <c r="H8008" s="107">
        <v>252543</v>
      </c>
      <c r="I8008" s="109">
        <v>1</v>
      </c>
      <c r="J8008" s="108">
        <v>252581</v>
      </c>
      <c r="K8008" s="107" t="str">
        <f>IF(J8008&gt;0,"Untung","Rugi")</f>
        <v>Untung</v>
      </c>
      <c r="L8008" s="107" t="str">
        <f t="array" ref="L8008">_xlfn.IFS(H8008&lt;100000,"Low",AND(H8008&gt;=100000,H8008&lt;250000),"Medium",H8008&gt;=250000,"High")</f>
        <v>High</v>
      </c>
      <c r="M8008" s="107" t="str">
        <f>IF(H8008&lt;100000,"Low",IF(AND(H8008&gt;=100000,H8008&lt;250000),"Medium","High"))</f>
        <v>High</v>
      </c>
    </row>
    <row r="8009" spans="1:13" x14ac:dyDescent="0.4">
      <c r="A8009" s="109" t="s">
        <v>6016</v>
      </c>
      <c r="B8009" s="109" t="s">
        <v>8664</v>
      </c>
      <c r="C8009" s="109" t="s">
        <v>1051</v>
      </c>
      <c r="D8009" s="109" t="s">
        <v>96</v>
      </c>
      <c r="E8009" s="109" t="s">
        <v>8663</v>
      </c>
      <c r="F8009" s="109" t="s">
        <v>95</v>
      </c>
      <c r="G8009" s="109" t="s">
        <v>6017</v>
      </c>
      <c r="H8009" s="107">
        <v>341200</v>
      </c>
      <c r="I8009" s="109">
        <v>4</v>
      </c>
      <c r="J8009" s="108">
        <v>291053</v>
      </c>
      <c r="K8009" s="107" t="str">
        <f>IF(J8009&gt;0,"Untung","Rugi")</f>
        <v>Untung</v>
      </c>
      <c r="L8009" s="107" t="str">
        <f t="array" ref="L8009">_xlfn.IFS(H8009&lt;100000,"Low",AND(H8009&gt;=100000,H8009&lt;250000),"Medium",H8009&gt;=250000,"High")</f>
        <v>High</v>
      </c>
      <c r="M8009" s="107" t="str">
        <f>IF(H8009&lt;100000,"Low",IF(AND(H8009&gt;=100000,H8009&lt;250000),"Medium","High"))</f>
        <v>High</v>
      </c>
    </row>
    <row r="8010" spans="1:13" x14ac:dyDescent="0.4">
      <c r="A8010" s="109" t="s">
        <v>6016</v>
      </c>
      <c r="B8010" s="109" t="s">
        <v>8662</v>
      </c>
      <c r="C8010" s="109" t="s">
        <v>1051</v>
      </c>
      <c r="D8010" s="109" t="s">
        <v>96</v>
      </c>
      <c r="E8010" s="109" t="s">
        <v>8421</v>
      </c>
      <c r="F8010" s="109" t="s">
        <v>6021</v>
      </c>
      <c r="G8010" s="109" t="s">
        <v>6020</v>
      </c>
      <c r="H8010" s="107">
        <v>283717</v>
      </c>
      <c r="I8010" s="109">
        <v>8</v>
      </c>
      <c r="J8010" s="108">
        <v>179447</v>
      </c>
      <c r="K8010" s="107" t="str">
        <f>IF(J8010&gt;0,"Untung","Rugi")</f>
        <v>Untung</v>
      </c>
      <c r="L8010" s="107" t="str">
        <f t="array" ref="L8010">_xlfn.IFS(H8010&lt;100000,"Low",AND(H8010&gt;=100000,H8010&lt;250000),"Medium",H8010&gt;=250000,"High")</f>
        <v>High</v>
      </c>
      <c r="M8010" s="107" t="str">
        <f>IF(H8010&lt;100000,"Low",IF(AND(H8010&gt;=100000,H8010&lt;250000),"Medium","High"))</f>
        <v>High</v>
      </c>
    </row>
    <row r="8011" spans="1:13" x14ac:dyDescent="0.4">
      <c r="A8011" s="109" t="s">
        <v>6016</v>
      </c>
      <c r="B8011" s="109" t="s">
        <v>8661</v>
      </c>
      <c r="C8011" s="109" t="s">
        <v>1051</v>
      </c>
      <c r="D8011" s="109" t="s">
        <v>96</v>
      </c>
      <c r="E8011" s="109" t="s">
        <v>8247</v>
      </c>
      <c r="F8011" s="109" t="s">
        <v>95</v>
      </c>
      <c r="G8011" s="109" t="s">
        <v>6116</v>
      </c>
      <c r="H8011" s="107">
        <v>439198</v>
      </c>
      <c r="I8011" s="109">
        <v>3</v>
      </c>
      <c r="J8011" s="108">
        <v>-205275</v>
      </c>
      <c r="K8011" s="107" t="str">
        <f>IF(J8011&gt;0,"Untung","Rugi")</f>
        <v>Rugi</v>
      </c>
      <c r="L8011" s="107" t="str">
        <f t="array" ref="L8011">_xlfn.IFS(H8011&lt;100000,"Low",AND(H8011&gt;=100000,H8011&lt;250000),"Medium",H8011&gt;=250000,"High")</f>
        <v>High</v>
      </c>
      <c r="M8011" s="107" t="str">
        <f>IF(H8011&lt;100000,"Low",IF(AND(H8011&gt;=100000,H8011&lt;250000),"Medium","High"))</f>
        <v>High</v>
      </c>
    </row>
    <row r="8012" spans="1:13" x14ac:dyDescent="0.4">
      <c r="A8012" s="109" t="s">
        <v>6016</v>
      </c>
      <c r="B8012" s="109" t="s">
        <v>8661</v>
      </c>
      <c r="C8012" s="109" t="s">
        <v>1051</v>
      </c>
      <c r="D8012" s="109" t="s">
        <v>96</v>
      </c>
      <c r="E8012" s="109" t="s">
        <v>7618</v>
      </c>
      <c r="F8012" s="109" t="s">
        <v>6021</v>
      </c>
      <c r="G8012" s="109" t="s">
        <v>6031</v>
      </c>
      <c r="H8012" s="107">
        <v>241173</v>
      </c>
      <c r="I8012" s="109">
        <v>5</v>
      </c>
      <c r="J8012" s="108">
        <v>65791</v>
      </c>
      <c r="K8012" s="107" t="str">
        <f>IF(J8012&gt;0,"Untung","Rugi")</f>
        <v>Untung</v>
      </c>
      <c r="L8012" s="107" t="str">
        <f t="array" ref="L8012">_xlfn.IFS(H8012&lt;100000,"Low",AND(H8012&gt;=100000,H8012&lt;250000),"Medium",H8012&gt;=250000,"High")</f>
        <v>Medium</v>
      </c>
      <c r="M8012" s="107" t="str">
        <f>IF(H8012&lt;100000,"Low",IF(AND(H8012&gt;=100000,H8012&lt;250000),"Medium","High"))</f>
        <v>Medium</v>
      </c>
    </row>
    <row r="8013" spans="1:13" x14ac:dyDescent="0.4">
      <c r="A8013" s="109" t="s">
        <v>6016</v>
      </c>
      <c r="B8013" s="109" t="s">
        <v>8660</v>
      </c>
      <c r="C8013" s="109" t="s">
        <v>1051</v>
      </c>
      <c r="D8013" s="109" t="s">
        <v>96</v>
      </c>
      <c r="E8013" s="109" t="s">
        <v>8222</v>
      </c>
      <c r="F8013" s="109" t="s">
        <v>95</v>
      </c>
      <c r="G8013" s="109" t="s">
        <v>6052</v>
      </c>
      <c r="H8013" s="107">
        <v>344526</v>
      </c>
      <c r="I8013" s="109">
        <v>6</v>
      </c>
      <c r="J8013" s="108">
        <v>-57583</v>
      </c>
      <c r="K8013" s="107" t="str">
        <f>IF(J8013&gt;0,"Untung","Rugi")</f>
        <v>Rugi</v>
      </c>
      <c r="L8013" s="107" t="str">
        <f t="array" ref="L8013">_xlfn.IFS(H8013&lt;100000,"Low",AND(H8013&gt;=100000,H8013&lt;250000),"Medium",H8013&gt;=250000,"High")</f>
        <v>High</v>
      </c>
      <c r="M8013" s="107" t="str">
        <f>IF(H8013&lt;100000,"Low",IF(AND(H8013&gt;=100000,H8013&lt;250000),"Medium","High"))</f>
        <v>High</v>
      </c>
    </row>
    <row r="8014" spans="1:13" x14ac:dyDescent="0.4">
      <c r="A8014" s="109" t="s">
        <v>6016</v>
      </c>
      <c r="B8014" s="109" t="s">
        <v>8659</v>
      </c>
      <c r="C8014" s="109" t="s">
        <v>1064</v>
      </c>
      <c r="D8014" s="109" t="s">
        <v>106</v>
      </c>
      <c r="E8014" s="109" t="s">
        <v>8658</v>
      </c>
      <c r="F8014" s="109" t="s">
        <v>95</v>
      </c>
      <c r="G8014" s="109" t="s">
        <v>6017</v>
      </c>
      <c r="H8014" s="107">
        <v>155474</v>
      </c>
      <c r="I8014" s="109">
        <v>9</v>
      </c>
      <c r="J8014" s="108">
        <v>71619</v>
      </c>
      <c r="K8014" s="107" t="str">
        <f>IF(J8014&gt;0,"Untung","Rugi")</f>
        <v>Untung</v>
      </c>
      <c r="L8014" s="107" t="str">
        <f t="array" ref="L8014">_xlfn.IFS(H8014&lt;100000,"Low",AND(H8014&gt;=100000,H8014&lt;250000),"Medium",H8014&gt;=250000,"High")</f>
        <v>Medium</v>
      </c>
      <c r="M8014" s="107" t="str">
        <f>IF(H8014&lt;100000,"Low",IF(AND(H8014&gt;=100000,H8014&lt;250000),"Medium","High"))</f>
        <v>Medium</v>
      </c>
    </row>
    <row r="8015" spans="1:13" x14ac:dyDescent="0.4">
      <c r="A8015" s="109" t="s">
        <v>6081</v>
      </c>
      <c r="B8015" s="109" t="s">
        <v>8657</v>
      </c>
      <c r="C8015" s="109" t="s">
        <v>1064</v>
      </c>
      <c r="D8015" s="109" t="s">
        <v>106</v>
      </c>
      <c r="E8015" s="109" t="s">
        <v>7545</v>
      </c>
      <c r="F8015" s="109" t="s">
        <v>95</v>
      </c>
      <c r="G8015" s="109" t="s">
        <v>6052</v>
      </c>
      <c r="H8015" s="107">
        <v>208712</v>
      </c>
      <c r="I8015" s="109">
        <v>1</v>
      </c>
      <c r="J8015" s="108">
        <v>257316</v>
      </c>
      <c r="K8015" s="107" t="str">
        <f>IF(J8015&gt;0,"Untung","Rugi")</f>
        <v>Untung</v>
      </c>
      <c r="L8015" s="107" t="str">
        <f t="array" ref="L8015">_xlfn.IFS(H8015&lt;100000,"Low",AND(H8015&gt;=100000,H8015&lt;250000),"Medium",H8015&gt;=250000,"High")</f>
        <v>Medium</v>
      </c>
      <c r="M8015" s="107" t="str">
        <f>IF(H8015&lt;100000,"Low",IF(AND(H8015&gt;=100000,H8015&lt;250000),"Medium","High"))</f>
        <v>Medium</v>
      </c>
    </row>
    <row r="8016" spans="1:13" x14ac:dyDescent="0.4">
      <c r="A8016" s="109" t="s">
        <v>6081</v>
      </c>
      <c r="B8016" s="109" t="s">
        <v>8657</v>
      </c>
      <c r="C8016" s="109" t="s">
        <v>1064</v>
      </c>
      <c r="D8016" s="109" t="s">
        <v>106</v>
      </c>
      <c r="E8016" s="109" t="s">
        <v>6552</v>
      </c>
      <c r="F8016" s="109" t="s">
        <v>95</v>
      </c>
      <c r="G8016" s="109" t="s">
        <v>6116</v>
      </c>
      <c r="H8016" s="107">
        <v>330803</v>
      </c>
      <c r="I8016" s="109">
        <v>4</v>
      </c>
      <c r="J8016" s="108">
        <v>181083</v>
      </c>
      <c r="K8016" s="107" t="str">
        <f>IF(J8016&gt;0,"Untung","Rugi")</f>
        <v>Untung</v>
      </c>
      <c r="L8016" s="107" t="str">
        <f t="array" ref="L8016">_xlfn.IFS(H8016&lt;100000,"Low",AND(H8016&gt;=100000,H8016&lt;250000),"Medium",H8016&gt;=250000,"High")</f>
        <v>High</v>
      </c>
      <c r="M8016" s="107" t="str">
        <f>IF(H8016&lt;100000,"Low",IF(AND(H8016&gt;=100000,H8016&lt;250000),"Medium","High"))</f>
        <v>High</v>
      </c>
    </row>
    <row r="8017" spans="1:13" x14ac:dyDescent="0.4">
      <c r="A8017" s="109" t="s">
        <v>6081</v>
      </c>
      <c r="B8017" s="109" t="s">
        <v>8657</v>
      </c>
      <c r="C8017" s="109" t="s">
        <v>1064</v>
      </c>
      <c r="D8017" s="109" t="s">
        <v>104</v>
      </c>
      <c r="E8017" s="109" t="s">
        <v>8656</v>
      </c>
      <c r="F8017" s="109" t="s">
        <v>95</v>
      </c>
      <c r="G8017" s="109" t="s">
        <v>6017</v>
      </c>
      <c r="H8017" s="107">
        <v>371386</v>
      </c>
      <c r="I8017" s="109">
        <v>3</v>
      </c>
      <c r="J8017" s="108">
        <v>-34239</v>
      </c>
      <c r="K8017" s="107" t="str">
        <f>IF(J8017&gt;0,"Untung","Rugi")</f>
        <v>Rugi</v>
      </c>
      <c r="L8017" s="107" t="str">
        <f t="array" ref="L8017">_xlfn.IFS(H8017&lt;100000,"Low",AND(H8017&gt;=100000,H8017&lt;250000),"Medium",H8017&gt;=250000,"High")</f>
        <v>High</v>
      </c>
      <c r="M8017" s="107" t="str">
        <f>IF(H8017&lt;100000,"Low",IF(AND(H8017&gt;=100000,H8017&lt;250000),"Medium","High"))</f>
        <v>High</v>
      </c>
    </row>
    <row r="8018" spans="1:13" x14ac:dyDescent="0.4">
      <c r="A8018" s="109" t="s">
        <v>6016</v>
      </c>
      <c r="B8018" s="109" t="s">
        <v>8655</v>
      </c>
      <c r="C8018" s="109" t="s">
        <v>1051</v>
      </c>
      <c r="D8018" s="109" t="s">
        <v>104</v>
      </c>
      <c r="E8018" s="109" t="s">
        <v>7022</v>
      </c>
      <c r="F8018" s="109" t="s">
        <v>95</v>
      </c>
      <c r="G8018" s="109" t="s">
        <v>6052</v>
      </c>
      <c r="H8018" s="107">
        <v>39621</v>
      </c>
      <c r="I8018" s="109">
        <v>4</v>
      </c>
      <c r="J8018" s="108">
        <v>-144371</v>
      </c>
      <c r="K8018" s="107" t="str">
        <f>IF(J8018&gt;0,"Untung","Rugi")</f>
        <v>Rugi</v>
      </c>
      <c r="L8018" s="107" t="str">
        <f t="array" ref="L8018">_xlfn.IFS(H8018&lt;100000,"Low",AND(H8018&gt;=100000,H8018&lt;250000),"Medium",H8018&gt;=250000,"High")</f>
        <v>Low</v>
      </c>
      <c r="M8018" s="107" t="str">
        <f>IF(H8018&lt;100000,"Low",IF(AND(H8018&gt;=100000,H8018&lt;250000),"Medium","High"))</f>
        <v>Low</v>
      </c>
    </row>
    <row r="8019" spans="1:13" x14ac:dyDescent="0.4">
      <c r="A8019" s="109" t="s">
        <v>6016</v>
      </c>
      <c r="B8019" s="109" t="s">
        <v>8654</v>
      </c>
      <c r="C8019" s="109" t="s">
        <v>1051</v>
      </c>
      <c r="D8019" s="109" t="s">
        <v>102</v>
      </c>
      <c r="E8019" s="109" t="s">
        <v>6386</v>
      </c>
      <c r="F8019" s="109" t="s">
        <v>95</v>
      </c>
      <c r="G8019" s="109" t="s">
        <v>6052</v>
      </c>
      <c r="H8019" s="107">
        <v>304694</v>
      </c>
      <c r="I8019" s="109">
        <v>7</v>
      </c>
      <c r="J8019" s="108">
        <v>148229</v>
      </c>
      <c r="K8019" s="107" t="str">
        <f>IF(J8019&gt;0,"Untung","Rugi")</f>
        <v>Untung</v>
      </c>
      <c r="L8019" s="107" t="str">
        <f t="array" ref="L8019">_xlfn.IFS(H8019&lt;100000,"Low",AND(H8019&gt;=100000,H8019&lt;250000),"Medium",H8019&gt;=250000,"High")</f>
        <v>High</v>
      </c>
      <c r="M8019" s="107" t="str">
        <f>IF(H8019&lt;100000,"Low",IF(AND(H8019&gt;=100000,H8019&lt;250000),"Medium","High"))</f>
        <v>High</v>
      </c>
    </row>
    <row r="8020" spans="1:13" x14ac:dyDescent="0.4">
      <c r="A8020" s="109" t="s">
        <v>6016</v>
      </c>
      <c r="B8020" s="109" t="s">
        <v>8653</v>
      </c>
      <c r="C8020" s="109" t="s">
        <v>1051</v>
      </c>
      <c r="D8020" s="109" t="s">
        <v>102</v>
      </c>
      <c r="E8020" s="109" t="s">
        <v>8344</v>
      </c>
      <c r="F8020" s="109" t="s">
        <v>6021</v>
      </c>
      <c r="G8020" s="109" t="s">
        <v>6020</v>
      </c>
      <c r="H8020" s="107">
        <v>166068</v>
      </c>
      <c r="I8020" s="109">
        <v>2</v>
      </c>
      <c r="J8020" s="108">
        <v>113525</v>
      </c>
      <c r="K8020" s="107" t="str">
        <f>IF(J8020&gt;0,"Untung","Rugi")</f>
        <v>Untung</v>
      </c>
      <c r="L8020" s="107" t="str">
        <f t="array" ref="L8020">_xlfn.IFS(H8020&lt;100000,"Low",AND(H8020&gt;=100000,H8020&lt;250000),"Medium",H8020&gt;=250000,"High")</f>
        <v>Medium</v>
      </c>
      <c r="M8020" s="107" t="str">
        <f>IF(H8020&lt;100000,"Low",IF(AND(H8020&gt;=100000,H8020&lt;250000),"Medium","High"))</f>
        <v>Medium</v>
      </c>
    </row>
    <row r="8021" spans="1:13" x14ac:dyDescent="0.4">
      <c r="A8021" s="109" t="s">
        <v>6016</v>
      </c>
      <c r="B8021" s="109" t="s">
        <v>8652</v>
      </c>
      <c r="C8021" s="109" t="s">
        <v>1051</v>
      </c>
      <c r="D8021" s="109" t="s">
        <v>106</v>
      </c>
      <c r="E8021" s="109" t="s">
        <v>6930</v>
      </c>
      <c r="F8021" s="109" t="s">
        <v>99</v>
      </c>
      <c r="G8021" s="109" t="s">
        <v>6049</v>
      </c>
      <c r="H8021" s="107">
        <v>119695</v>
      </c>
      <c r="I8021" s="109">
        <v>1</v>
      </c>
      <c r="J8021" s="108">
        <v>-27727</v>
      </c>
      <c r="K8021" s="107" t="str">
        <f>IF(J8021&gt;0,"Untung","Rugi")</f>
        <v>Rugi</v>
      </c>
      <c r="L8021" s="107" t="str">
        <f t="array" ref="L8021">_xlfn.IFS(H8021&lt;100000,"Low",AND(H8021&gt;=100000,H8021&lt;250000),"Medium",H8021&gt;=250000,"High")</f>
        <v>Medium</v>
      </c>
      <c r="M8021" s="107" t="str">
        <f>IF(H8021&lt;100000,"Low",IF(AND(H8021&gt;=100000,H8021&lt;250000),"Medium","High"))</f>
        <v>Medium</v>
      </c>
    </row>
    <row r="8022" spans="1:13" x14ac:dyDescent="0.4">
      <c r="A8022" s="109" t="s">
        <v>6016</v>
      </c>
      <c r="B8022" s="109" t="s">
        <v>8648</v>
      </c>
      <c r="C8022" s="109" t="s">
        <v>1051</v>
      </c>
      <c r="D8022" s="109" t="s">
        <v>106</v>
      </c>
      <c r="E8022" s="109" t="s">
        <v>8135</v>
      </c>
      <c r="F8022" s="109" t="s">
        <v>95</v>
      </c>
      <c r="G8022" s="109" t="s">
        <v>6036</v>
      </c>
      <c r="H8022" s="107">
        <v>304629</v>
      </c>
      <c r="I8022" s="109">
        <v>4</v>
      </c>
      <c r="J8022" s="108">
        <v>352577</v>
      </c>
      <c r="K8022" s="107" t="str">
        <f>IF(J8022&gt;0,"Untung","Rugi")</f>
        <v>Untung</v>
      </c>
      <c r="L8022" s="107" t="str">
        <f t="array" ref="L8022">_xlfn.IFS(H8022&lt;100000,"Low",AND(H8022&gt;=100000,H8022&lt;250000),"Medium",H8022&gt;=250000,"High")</f>
        <v>High</v>
      </c>
      <c r="M8022" s="107" t="str">
        <f>IF(H8022&lt;100000,"Low",IF(AND(H8022&gt;=100000,H8022&lt;250000),"Medium","High"))</f>
        <v>High</v>
      </c>
    </row>
    <row r="8023" spans="1:13" x14ac:dyDescent="0.4">
      <c r="A8023" s="109" t="s">
        <v>6016</v>
      </c>
      <c r="B8023" s="109" t="s">
        <v>8651</v>
      </c>
      <c r="C8023" s="109" t="s">
        <v>1051</v>
      </c>
      <c r="D8023" s="109" t="s">
        <v>106</v>
      </c>
      <c r="E8023" s="109" t="s">
        <v>8650</v>
      </c>
      <c r="F8023" s="109" t="s">
        <v>6021</v>
      </c>
      <c r="G8023" s="109" t="s">
        <v>6020</v>
      </c>
      <c r="H8023" s="107">
        <v>125235</v>
      </c>
      <c r="I8023" s="109">
        <v>4</v>
      </c>
      <c r="J8023" s="108">
        <v>447645</v>
      </c>
      <c r="K8023" s="107" t="str">
        <f>IF(J8023&gt;0,"Untung","Rugi")</f>
        <v>Untung</v>
      </c>
      <c r="L8023" s="107" t="str">
        <f t="array" ref="L8023">_xlfn.IFS(H8023&lt;100000,"Low",AND(H8023&gt;=100000,H8023&lt;250000),"Medium",H8023&gt;=250000,"High")</f>
        <v>Medium</v>
      </c>
      <c r="M8023" s="107" t="str">
        <f>IF(H8023&lt;100000,"Low",IF(AND(H8023&gt;=100000,H8023&lt;250000),"Medium","High"))</f>
        <v>Medium</v>
      </c>
    </row>
    <row r="8024" spans="1:13" x14ac:dyDescent="0.4">
      <c r="A8024" s="109" t="s">
        <v>6016</v>
      </c>
      <c r="B8024" s="109" t="s">
        <v>8649</v>
      </c>
      <c r="C8024" s="109" t="s">
        <v>1051</v>
      </c>
      <c r="D8024" s="109" t="s">
        <v>106</v>
      </c>
      <c r="E8024" s="109" t="s">
        <v>8328</v>
      </c>
      <c r="F8024" s="109" t="s">
        <v>95</v>
      </c>
      <c r="G8024" s="109" t="s">
        <v>6062</v>
      </c>
      <c r="H8024" s="107">
        <v>94189</v>
      </c>
      <c r="I8024" s="109">
        <v>2</v>
      </c>
      <c r="J8024" s="108">
        <v>430218</v>
      </c>
      <c r="K8024" s="107" t="str">
        <f>IF(J8024&gt;0,"Untung","Rugi")</f>
        <v>Untung</v>
      </c>
      <c r="L8024" s="107" t="str">
        <f t="array" ref="L8024">_xlfn.IFS(H8024&lt;100000,"Low",AND(H8024&gt;=100000,H8024&lt;250000),"Medium",H8024&gt;=250000,"High")</f>
        <v>Low</v>
      </c>
      <c r="M8024" s="107" t="str">
        <f>IF(H8024&lt;100000,"Low",IF(AND(H8024&gt;=100000,H8024&lt;250000),"Medium","High"))</f>
        <v>Low</v>
      </c>
    </row>
    <row r="8025" spans="1:13" x14ac:dyDescent="0.4">
      <c r="A8025" s="109" t="s">
        <v>6016</v>
      </c>
      <c r="B8025" s="109" t="s">
        <v>8648</v>
      </c>
      <c r="C8025" s="109" t="s">
        <v>1051</v>
      </c>
      <c r="D8025" s="109" t="s">
        <v>102</v>
      </c>
      <c r="E8025" s="109" t="s">
        <v>8647</v>
      </c>
      <c r="F8025" s="109" t="s">
        <v>99</v>
      </c>
      <c r="G8025" s="109" t="s">
        <v>6109</v>
      </c>
      <c r="H8025" s="107">
        <v>399518</v>
      </c>
      <c r="I8025" s="109">
        <v>8</v>
      </c>
      <c r="J8025" s="108">
        <v>-79759</v>
      </c>
      <c r="K8025" s="107" t="str">
        <f>IF(J8025&gt;0,"Untung","Rugi")</f>
        <v>Rugi</v>
      </c>
      <c r="L8025" s="107" t="str">
        <f t="array" ref="L8025">_xlfn.IFS(H8025&lt;100000,"Low",AND(H8025&gt;=100000,H8025&lt;250000),"Medium",H8025&gt;=250000,"High")</f>
        <v>High</v>
      </c>
      <c r="M8025" s="107" t="str">
        <f>IF(H8025&lt;100000,"Low",IF(AND(H8025&gt;=100000,H8025&lt;250000),"Medium","High"))</f>
        <v>High</v>
      </c>
    </row>
    <row r="8026" spans="1:13" x14ac:dyDescent="0.4">
      <c r="A8026" s="109" t="s">
        <v>6016</v>
      </c>
      <c r="B8026" s="109" t="s">
        <v>8646</v>
      </c>
      <c r="C8026" s="109" t="s">
        <v>100</v>
      </c>
      <c r="D8026" s="109" t="s">
        <v>96</v>
      </c>
      <c r="E8026" s="109" t="s">
        <v>6502</v>
      </c>
      <c r="F8026" s="109" t="s">
        <v>99</v>
      </c>
      <c r="G8026" s="109" t="s">
        <v>6109</v>
      </c>
      <c r="H8026" s="107">
        <v>359559</v>
      </c>
      <c r="I8026" s="109">
        <v>4</v>
      </c>
      <c r="J8026" s="108">
        <v>60906</v>
      </c>
      <c r="K8026" s="107" t="str">
        <f>IF(J8026&gt;0,"Untung","Rugi")</f>
        <v>Untung</v>
      </c>
      <c r="L8026" s="107" t="str">
        <f t="array" ref="L8026">_xlfn.IFS(H8026&lt;100000,"Low",AND(H8026&gt;=100000,H8026&lt;250000),"Medium",H8026&gt;=250000,"High")</f>
        <v>High</v>
      </c>
      <c r="M8026" s="107" t="str">
        <f>IF(H8026&lt;100000,"Low",IF(AND(H8026&gt;=100000,H8026&lt;250000),"Medium","High"))</f>
        <v>High</v>
      </c>
    </row>
    <row r="8027" spans="1:13" x14ac:dyDescent="0.4">
      <c r="A8027" s="109" t="s">
        <v>6016</v>
      </c>
      <c r="B8027" s="109" t="s">
        <v>8645</v>
      </c>
      <c r="C8027" s="109" t="s">
        <v>1064</v>
      </c>
      <c r="D8027" s="109" t="s">
        <v>102</v>
      </c>
      <c r="E8027" s="109" t="s">
        <v>8644</v>
      </c>
      <c r="F8027" s="109" t="s">
        <v>95</v>
      </c>
      <c r="G8027" s="109" t="s">
        <v>6062</v>
      </c>
      <c r="H8027" s="107">
        <v>170043</v>
      </c>
      <c r="I8027" s="109">
        <v>1</v>
      </c>
      <c r="J8027" s="108">
        <v>66638</v>
      </c>
      <c r="K8027" s="107" t="str">
        <f>IF(J8027&gt;0,"Untung","Rugi")</f>
        <v>Untung</v>
      </c>
      <c r="L8027" s="107" t="str">
        <f t="array" ref="L8027">_xlfn.IFS(H8027&lt;100000,"Low",AND(H8027&gt;=100000,H8027&lt;250000),"Medium",H8027&gt;=250000,"High")</f>
        <v>Medium</v>
      </c>
      <c r="M8027" s="107" t="str">
        <f>IF(H8027&lt;100000,"Low",IF(AND(H8027&gt;=100000,H8027&lt;250000),"Medium","High"))</f>
        <v>Medium</v>
      </c>
    </row>
    <row r="8028" spans="1:13" x14ac:dyDescent="0.4">
      <c r="A8028" s="109" t="s">
        <v>6027</v>
      </c>
      <c r="B8028" s="109" t="s">
        <v>8643</v>
      </c>
      <c r="C8028" s="109" t="s">
        <v>1064</v>
      </c>
      <c r="D8028" s="109" t="s">
        <v>102</v>
      </c>
      <c r="E8028" s="109" t="s">
        <v>8642</v>
      </c>
      <c r="F8028" s="109" t="s">
        <v>95</v>
      </c>
      <c r="G8028" s="109" t="s">
        <v>6017</v>
      </c>
      <c r="H8028" s="107">
        <v>286620</v>
      </c>
      <c r="I8028" s="109">
        <v>9</v>
      </c>
      <c r="J8028" s="108">
        <v>59079</v>
      </c>
      <c r="K8028" s="107" t="str">
        <f>IF(J8028&gt;0,"Untung","Rugi")</f>
        <v>Untung</v>
      </c>
      <c r="L8028" s="107" t="str">
        <f t="array" ref="L8028">_xlfn.IFS(H8028&lt;100000,"Low",AND(H8028&gt;=100000,H8028&lt;250000),"Medium",H8028&gt;=250000,"High")</f>
        <v>High</v>
      </c>
      <c r="M8028" s="107" t="str">
        <f>IF(H8028&lt;100000,"Low",IF(AND(H8028&gt;=100000,H8028&lt;250000),"Medium","High"))</f>
        <v>High</v>
      </c>
    </row>
    <row r="8029" spans="1:13" x14ac:dyDescent="0.4">
      <c r="A8029" s="109" t="s">
        <v>6016</v>
      </c>
      <c r="B8029" s="109" t="s">
        <v>8641</v>
      </c>
      <c r="C8029" s="109" t="s">
        <v>1064</v>
      </c>
      <c r="D8029" s="109" t="s">
        <v>104</v>
      </c>
      <c r="E8029" s="109" t="s">
        <v>6055</v>
      </c>
      <c r="F8029" s="109" t="s">
        <v>95</v>
      </c>
      <c r="G8029" s="109" t="s">
        <v>6052</v>
      </c>
      <c r="H8029" s="107">
        <v>172896</v>
      </c>
      <c r="I8029" s="109">
        <v>3</v>
      </c>
      <c r="J8029" s="108">
        <v>-114252</v>
      </c>
      <c r="K8029" s="107" t="str">
        <f>IF(J8029&gt;0,"Untung","Rugi")</f>
        <v>Rugi</v>
      </c>
      <c r="L8029" s="107" t="str">
        <f t="array" ref="L8029">_xlfn.IFS(H8029&lt;100000,"Low",AND(H8029&gt;=100000,H8029&lt;250000),"Medium",H8029&gt;=250000,"High")</f>
        <v>Medium</v>
      </c>
      <c r="M8029" s="107" t="str">
        <f>IF(H8029&lt;100000,"Low",IF(AND(H8029&gt;=100000,H8029&lt;250000),"Medium","High"))</f>
        <v>Medium</v>
      </c>
    </row>
    <row r="8030" spans="1:13" x14ac:dyDescent="0.4">
      <c r="A8030" s="109" t="s">
        <v>6016</v>
      </c>
      <c r="B8030" s="109" t="s">
        <v>8640</v>
      </c>
      <c r="C8030" s="109" t="s">
        <v>1064</v>
      </c>
      <c r="D8030" s="109" t="s">
        <v>104</v>
      </c>
      <c r="E8030" s="109" t="s">
        <v>6053</v>
      </c>
      <c r="F8030" s="109" t="s">
        <v>95</v>
      </c>
      <c r="G8030" s="109" t="s">
        <v>6052</v>
      </c>
      <c r="H8030" s="107">
        <v>339886</v>
      </c>
      <c r="I8030" s="109">
        <v>2</v>
      </c>
      <c r="J8030" s="108">
        <v>-249441</v>
      </c>
      <c r="K8030" s="107" t="str">
        <f>IF(J8030&gt;0,"Untung","Rugi")</f>
        <v>Rugi</v>
      </c>
      <c r="L8030" s="107" t="str">
        <f t="array" ref="L8030">_xlfn.IFS(H8030&lt;100000,"Low",AND(H8030&gt;=100000,H8030&lt;250000),"Medium",H8030&gt;=250000,"High")</f>
        <v>High</v>
      </c>
      <c r="M8030" s="107" t="str">
        <f>IF(H8030&lt;100000,"Low",IF(AND(H8030&gt;=100000,H8030&lt;250000),"Medium","High"))</f>
        <v>High</v>
      </c>
    </row>
    <row r="8031" spans="1:13" x14ac:dyDescent="0.4">
      <c r="A8031" s="109" t="s">
        <v>6016</v>
      </c>
      <c r="B8031" s="109" t="s">
        <v>8639</v>
      </c>
      <c r="C8031" s="109" t="s">
        <v>1064</v>
      </c>
      <c r="D8031" s="109" t="s">
        <v>104</v>
      </c>
      <c r="E8031" s="109" t="s">
        <v>8638</v>
      </c>
      <c r="F8031" s="109" t="s">
        <v>95</v>
      </c>
      <c r="G8031" s="109" t="s">
        <v>6116</v>
      </c>
      <c r="H8031" s="107">
        <v>360738</v>
      </c>
      <c r="I8031" s="109">
        <v>3</v>
      </c>
      <c r="J8031" s="108">
        <v>308458</v>
      </c>
      <c r="K8031" s="107" t="str">
        <f>IF(J8031&gt;0,"Untung","Rugi")</f>
        <v>Untung</v>
      </c>
      <c r="L8031" s="107" t="str">
        <f t="array" ref="L8031">_xlfn.IFS(H8031&lt;100000,"Low",AND(H8031&gt;=100000,H8031&lt;250000),"Medium",H8031&gt;=250000,"High")</f>
        <v>High</v>
      </c>
      <c r="M8031" s="107" t="str">
        <f>IF(H8031&lt;100000,"Low",IF(AND(H8031&gt;=100000,H8031&lt;250000),"Medium","High"))</f>
        <v>High</v>
      </c>
    </row>
    <row r="8032" spans="1:13" x14ac:dyDescent="0.4">
      <c r="A8032" s="109" t="s">
        <v>6016</v>
      </c>
      <c r="B8032" s="109" t="s">
        <v>8637</v>
      </c>
      <c r="C8032" s="109" t="s">
        <v>1051</v>
      </c>
      <c r="D8032" s="109" t="s">
        <v>104</v>
      </c>
      <c r="E8032" s="109" t="s">
        <v>6520</v>
      </c>
      <c r="F8032" s="109" t="s">
        <v>95</v>
      </c>
      <c r="G8032" s="109" t="s">
        <v>6116</v>
      </c>
      <c r="H8032" s="107">
        <v>17473</v>
      </c>
      <c r="I8032" s="109">
        <v>3</v>
      </c>
      <c r="J8032" s="108">
        <v>232706</v>
      </c>
      <c r="K8032" s="107" t="str">
        <f>IF(J8032&gt;0,"Untung","Rugi")</f>
        <v>Untung</v>
      </c>
      <c r="L8032" s="107" t="str">
        <f t="array" ref="L8032">_xlfn.IFS(H8032&lt;100000,"Low",AND(H8032&gt;=100000,H8032&lt;250000),"Medium",H8032&gt;=250000,"High")</f>
        <v>Low</v>
      </c>
      <c r="M8032" s="107" t="str">
        <f>IF(H8032&lt;100000,"Low",IF(AND(H8032&gt;=100000,H8032&lt;250000),"Medium","High"))</f>
        <v>Low</v>
      </c>
    </row>
    <row r="8033" spans="1:13" x14ac:dyDescent="0.4">
      <c r="A8033" s="109" t="s">
        <v>6016</v>
      </c>
      <c r="B8033" s="109" t="s">
        <v>8636</v>
      </c>
      <c r="C8033" s="109" t="s">
        <v>100</v>
      </c>
      <c r="D8033" s="109" t="s">
        <v>104</v>
      </c>
      <c r="E8033" s="109" t="s">
        <v>8635</v>
      </c>
      <c r="F8033" s="109" t="s">
        <v>95</v>
      </c>
      <c r="G8033" s="109" t="s">
        <v>6067</v>
      </c>
      <c r="H8033" s="107">
        <v>216910</v>
      </c>
      <c r="I8033" s="109">
        <v>3</v>
      </c>
      <c r="J8033" s="108">
        <v>108877</v>
      </c>
      <c r="K8033" s="107" t="str">
        <f>IF(J8033&gt;0,"Untung","Rugi")</f>
        <v>Untung</v>
      </c>
      <c r="L8033" s="107" t="str">
        <f t="array" ref="L8033">_xlfn.IFS(H8033&lt;100000,"Low",AND(H8033&gt;=100000,H8033&lt;250000),"Medium",H8033&gt;=250000,"High")</f>
        <v>Medium</v>
      </c>
      <c r="M8033" s="107" t="str">
        <f>IF(H8033&lt;100000,"Low",IF(AND(H8033&gt;=100000,H8033&lt;250000),"Medium","High"))</f>
        <v>Medium</v>
      </c>
    </row>
    <row r="8034" spans="1:13" x14ac:dyDescent="0.4">
      <c r="A8034" s="109" t="s">
        <v>6046</v>
      </c>
      <c r="B8034" s="109" t="s">
        <v>8634</v>
      </c>
      <c r="C8034" s="109" t="s">
        <v>100</v>
      </c>
      <c r="D8034" s="109" t="s">
        <v>104</v>
      </c>
      <c r="E8034" s="109" t="s">
        <v>8295</v>
      </c>
      <c r="F8034" s="109" t="s">
        <v>99</v>
      </c>
      <c r="G8034" s="109" t="s">
        <v>6109</v>
      </c>
      <c r="H8034" s="107">
        <v>198174</v>
      </c>
      <c r="I8034" s="109">
        <v>3</v>
      </c>
      <c r="J8034" s="108">
        <v>447735</v>
      </c>
      <c r="K8034" s="107" t="str">
        <f>IF(J8034&gt;0,"Untung","Rugi")</f>
        <v>Untung</v>
      </c>
      <c r="L8034" s="107" t="str">
        <f t="array" ref="L8034">_xlfn.IFS(H8034&lt;100000,"Low",AND(H8034&gt;=100000,H8034&lt;250000),"Medium",H8034&gt;=250000,"High")</f>
        <v>Medium</v>
      </c>
      <c r="M8034" s="107" t="str">
        <f>IF(H8034&lt;100000,"Low",IF(AND(H8034&gt;=100000,H8034&lt;250000),"Medium","High"))</f>
        <v>Medium</v>
      </c>
    </row>
    <row r="8035" spans="1:13" x14ac:dyDescent="0.4">
      <c r="A8035" s="109" t="s">
        <v>6046</v>
      </c>
      <c r="B8035" s="109" t="s">
        <v>8633</v>
      </c>
      <c r="C8035" s="109" t="s">
        <v>1064</v>
      </c>
      <c r="D8035" s="109" t="s">
        <v>106</v>
      </c>
      <c r="E8035" s="109" t="s">
        <v>8632</v>
      </c>
      <c r="F8035" s="109" t="s">
        <v>6021</v>
      </c>
      <c r="G8035" s="109" t="s">
        <v>6745</v>
      </c>
      <c r="H8035" s="107">
        <v>193318</v>
      </c>
      <c r="I8035" s="109">
        <v>2</v>
      </c>
      <c r="J8035" s="108">
        <v>6941</v>
      </c>
      <c r="K8035" s="107" t="str">
        <f>IF(J8035&gt;0,"Untung","Rugi")</f>
        <v>Untung</v>
      </c>
      <c r="L8035" s="107" t="str">
        <f t="array" ref="L8035">_xlfn.IFS(H8035&lt;100000,"Low",AND(H8035&gt;=100000,H8035&lt;250000),"Medium",H8035&gt;=250000,"High")</f>
        <v>Medium</v>
      </c>
      <c r="M8035" s="107" t="str">
        <f>IF(H8035&lt;100000,"Low",IF(AND(H8035&gt;=100000,H8035&lt;250000),"Medium","High"))</f>
        <v>Medium</v>
      </c>
    </row>
    <row r="8036" spans="1:13" x14ac:dyDescent="0.4">
      <c r="A8036" s="109" t="s">
        <v>6027</v>
      </c>
      <c r="B8036" s="109" t="s">
        <v>8630</v>
      </c>
      <c r="C8036" s="109" t="s">
        <v>1064</v>
      </c>
      <c r="D8036" s="109" t="s">
        <v>106</v>
      </c>
      <c r="E8036" s="109" t="s">
        <v>8631</v>
      </c>
      <c r="F8036" s="109" t="s">
        <v>95</v>
      </c>
      <c r="G8036" s="109" t="s">
        <v>6062</v>
      </c>
      <c r="H8036" s="107">
        <v>254248</v>
      </c>
      <c r="I8036" s="109">
        <v>2</v>
      </c>
      <c r="J8036" s="108">
        <v>177913</v>
      </c>
      <c r="K8036" s="107" t="str">
        <f>IF(J8036&gt;0,"Untung","Rugi")</f>
        <v>Untung</v>
      </c>
      <c r="L8036" s="107" t="str">
        <f t="array" ref="L8036">_xlfn.IFS(H8036&lt;100000,"Low",AND(H8036&gt;=100000,H8036&lt;250000),"Medium",H8036&gt;=250000,"High")</f>
        <v>High</v>
      </c>
      <c r="M8036" s="107" t="str">
        <f>IF(H8036&lt;100000,"Low",IF(AND(H8036&gt;=100000,H8036&lt;250000),"Medium","High"))</f>
        <v>High</v>
      </c>
    </row>
    <row r="8037" spans="1:13" x14ac:dyDescent="0.4">
      <c r="A8037" s="109" t="s">
        <v>6027</v>
      </c>
      <c r="B8037" s="109" t="s">
        <v>8630</v>
      </c>
      <c r="C8037" s="109" t="s">
        <v>1064</v>
      </c>
      <c r="D8037" s="109" t="s">
        <v>106</v>
      </c>
      <c r="E8037" s="109" t="s">
        <v>8548</v>
      </c>
      <c r="F8037" s="109" t="s">
        <v>6021</v>
      </c>
      <c r="G8037" s="109" t="s">
        <v>6031</v>
      </c>
      <c r="H8037" s="107">
        <v>416094</v>
      </c>
      <c r="I8037" s="109">
        <v>8</v>
      </c>
      <c r="J8037" s="108">
        <v>299517</v>
      </c>
      <c r="K8037" s="107" t="str">
        <f>IF(J8037&gt;0,"Untung","Rugi")</f>
        <v>Untung</v>
      </c>
      <c r="L8037" s="107" t="str">
        <f t="array" ref="L8037">_xlfn.IFS(H8037&lt;100000,"Low",AND(H8037&gt;=100000,H8037&lt;250000),"Medium",H8037&gt;=250000,"High")</f>
        <v>High</v>
      </c>
      <c r="M8037" s="107" t="str">
        <f>IF(H8037&lt;100000,"Low",IF(AND(H8037&gt;=100000,H8037&lt;250000),"Medium","High"))</f>
        <v>High</v>
      </c>
    </row>
    <row r="8038" spans="1:13" x14ac:dyDescent="0.4">
      <c r="A8038" s="109" t="s">
        <v>6027</v>
      </c>
      <c r="B8038" s="109" t="s">
        <v>8629</v>
      </c>
      <c r="C8038" s="109" t="s">
        <v>1064</v>
      </c>
      <c r="D8038" s="109" t="s">
        <v>106</v>
      </c>
      <c r="E8038" s="109" t="s">
        <v>8628</v>
      </c>
      <c r="F8038" s="109" t="s">
        <v>99</v>
      </c>
      <c r="G8038" s="109" t="s">
        <v>6024</v>
      </c>
      <c r="H8038" s="107">
        <v>316356</v>
      </c>
      <c r="I8038" s="109">
        <v>3</v>
      </c>
      <c r="J8038" s="108">
        <v>-115751</v>
      </c>
      <c r="K8038" s="107" t="str">
        <f>IF(J8038&gt;0,"Untung","Rugi")</f>
        <v>Rugi</v>
      </c>
      <c r="L8038" s="107" t="str">
        <f t="array" ref="L8038">_xlfn.IFS(H8038&lt;100000,"Low",AND(H8038&gt;=100000,H8038&lt;250000),"Medium",H8038&gt;=250000,"High")</f>
        <v>High</v>
      </c>
      <c r="M8038" s="107" t="str">
        <f>IF(H8038&lt;100000,"Low",IF(AND(H8038&gt;=100000,H8038&lt;250000),"Medium","High"))</f>
        <v>High</v>
      </c>
    </row>
    <row r="8039" spans="1:13" x14ac:dyDescent="0.4">
      <c r="A8039" s="109" t="s">
        <v>6027</v>
      </c>
      <c r="B8039" s="109" t="s">
        <v>8627</v>
      </c>
      <c r="C8039" s="109" t="s">
        <v>1064</v>
      </c>
      <c r="D8039" s="109" t="s">
        <v>104</v>
      </c>
      <c r="E8039" s="109" t="s">
        <v>6833</v>
      </c>
      <c r="F8039" s="109" t="s">
        <v>95</v>
      </c>
      <c r="G8039" s="109" t="s">
        <v>6017</v>
      </c>
      <c r="H8039" s="107">
        <v>312296</v>
      </c>
      <c r="I8039" s="109">
        <v>6</v>
      </c>
      <c r="J8039" s="108">
        <v>343288</v>
      </c>
      <c r="K8039" s="107" t="str">
        <f>IF(J8039&gt;0,"Untung","Rugi")</f>
        <v>Untung</v>
      </c>
      <c r="L8039" s="107" t="str">
        <f t="array" ref="L8039">_xlfn.IFS(H8039&lt;100000,"Low",AND(H8039&gt;=100000,H8039&lt;250000),"Medium",H8039&gt;=250000,"High")</f>
        <v>High</v>
      </c>
      <c r="M8039" s="107" t="str">
        <f>IF(H8039&lt;100000,"Low",IF(AND(H8039&gt;=100000,H8039&lt;250000),"Medium","High"))</f>
        <v>High</v>
      </c>
    </row>
    <row r="8040" spans="1:13" x14ac:dyDescent="0.4">
      <c r="A8040" s="109" t="s">
        <v>6016</v>
      </c>
      <c r="B8040" s="109" t="s">
        <v>8626</v>
      </c>
      <c r="C8040" s="109" t="s">
        <v>1064</v>
      </c>
      <c r="D8040" s="109" t="s">
        <v>104</v>
      </c>
      <c r="E8040" s="109" t="s">
        <v>8625</v>
      </c>
      <c r="F8040" s="109" t="s">
        <v>95</v>
      </c>
      <c r="G8040" s="109" t="s">
        <v>6062</v>
      </c>
      <c r="H8040" s="107">
        <v>399246</v>
      </c>
      <c r="I8040" s="109">
        <v>5</v>
      </c>
      <c r="J8040" s="108">
        <v>60602</v>
      </c>
      <c r="K8040" s="107" t="str">
        <f>IF(J8040&gt;0,"Untung","Rugi")</f>
        <v>Untung</v>
      </c>
      <c r="L8040" s="107" t="str">
        <f t="array" ref="L8040">_xlfn.IFS(H8040&lt;100000,"Low",AND(H8040&gt;=100000,H8040&lt;250000),"Medium",H8040&gt;=250000,"High")</f>
        <v>High</v>
      </c>
      <c r="M8040" s="107" t="str">
        <f>IF(H8040&lt;100000,"Low",IF(AND(H8040&gt;=100000,H8040&lt;250000),"Medium","High"))</f>
        <v>High</v>
      </c>
    </row>
    <row r="8041" spans="1:13" x14ac:dyDescent="0.4">
      <c r="A8041" s="109" t="s">
        <v>6016</v>
      </c>
      <c r="B8041" s="109" t="s">
        <v>8624</v>
      </c>
      <c r="C8041" s="109" t="s">
        <v>1064</v>
      </c>
      <c r="D8041" s="109" t="s">
        <v>104</v>
      </c>
      <c r="E8041" s="109" t="s">
        <v>6710</v>
      </c>
      <c r="F8041" s="109" t="s">
        <v>95</v>
      </c>
      <c r="G8041" s="109" t="s">
        <v>6013</v>
      </c>
      <c r="H8041" s="107">
        <v>255652</v>
      </c>
      <c r="I8041" s="109">
        <v>6</v>
      </c>
      <c r="J8041" s="108">
        <v>-234314</v>
      </c>
      <c r="K8041" s="107" t="str">
        <f>IF(J8041&gt;0,"Untung","Rugi")</f>
        <v>Rugi</v>
      </c>
      <c r="L8041" s="107" t="str">
        <f t="array" ref="L8041">_xlfn.IFS(H8041&lt;100000,"Low",AND(H8041&gt;=100000,H8041&lt;250000),"Medium",H8041&gt;=250000,"High")</f>
        <v>High</v>
      </c>
      <c r="M8041" s="107" t="str">
        <f>IF(H8041&lt;100000,"Low",IF(AND(H8041&gt;=100000,H8041&lt;250000),"Medium","High"))</f>
        <v>High</v>
      </c>
    </row>
    <row r="8042" spans="1:13" x14ac:dyDescent="0.4">
      <c r="A8042" s="109" t="s">
        <v>6016</v>
      </c>
      <c r="B8042" s="109" t="s">
        <v>8623</v>
      </c>
      <c r="C8042" s="109" t="s">
        <v>1064</v>
      </c>
      <c r="D8042" s="109" t="s">
        <v>104</v>
      </c>
      <c r="E8042" s="109" t="s">
        <v>8622</v>
      </c>
      <c r="F8042" s="109" t="s">
        <v>95</v>
      </c>
      <c r="G8042" s="109" t="s">
        <v>6036</v>
      </c>
      <c r="H8042" s="107">
        <v>279021</v>
      </c>
      <c r="I8042" s="109">
        <v>2</v>
      </c>
      <c r="J8042" s="108">
        <v>-28734</v>
      </c>
      <c r="K8042" s="107" t="str">
        <f>IF(J8042&gt;0,"Untung","Rugi")</f>
        <v>Rugi</v>
      </c>
      <c r="L8042" s="107" t="str">
        <f t="array" ref="L8042">_xlfn.IFS(H8042&lt;100000,"Low",AND(H8042&gt;=100000,H8042&lt;250000),"Medium",H8042&gt;=250000,"High")</f>
        <v>High</v>
      </c>
      <c r="M8042" s="107" t="str">
        <f>IF(H8042&lt;100000,"Low",IF(AND(H8042&gt;=100000,H8042&lt;250000),"Medium","High"))</f>
        <v>High</v>
      </c>
    </row>
    <row r="8043" spans="1:13" x14ac:dyDescent="0.4">
      <c r="A8043" s="109" t="s">
        <v>6016</v>
      </c>
      <c r="B8043" s="109" t="s">
        <v>8621</v>
      </c>
      <c r="C8043" s="109" t="s">
        <v>1064</v>
      </c>
      <c r="D8043" s="109" t="s">
        <v>104</v>
      </c>
      <c r="E8043" s="109" t="s">
        <v>6918</v>
      </c>
      <c r="F8043" s="109" t="s">
        <v>95</v>
      </c>
      <c r="G8043" s="109" t="s">
        <v>6039</v>
      </c>
      <c r="H8043" s="107">
        <v>23168</v>
      </c>
      <c r="I8043" s="109">
        <v>1</v>
      </c>
      <c r="J8043" s="108">
        <v>-125232</v>
      </c>
      <c r="K8043" s="107" t="str">
        <f>IF(J8043&gt;0,"Untung","Rugi")</f>
        <v>Rugi</v>
      </c>
      <c r="L8043" s="107" t="str">
        <f t="array" ref="L8043">_xlfn.IFS(H8043&lt;100000,"Low",AND(H8043&gt;=100000,H8043&lt;250000),"Medium",H8043&gt;=250000,"High")</f>
        <v>Low</v>
      </c>
      <c r="M8043" s="107" t="str">
        <f>IF(H8043&lt;100000,"Low",IF(AND(H8043&gt;=100000,H8043&lt;250000),"Medium","High"))</f>
        <v>Low</v>
      </c>
    </row>
    <row r="8044" spans="1:13" x14ac:dyDescent="0.4">
      <c r="A8044" s="109" t="s">
        <v>6016</v>
      </c>
      <c r="B8044" s="109" t="s">
        <v>8620</v>
      </c>
      <c r="C8044" s="109" t="s">
        <v>1051</v>
      </c>
      <c r="D8044" s="109" t="s">
        <v>102</v>
      </c>
      <c r="E8044" s="109" t="s">
        <v>7211</v>
      </c>
      <c r="F8044" s="109" t="s">
        <v>95</v>
      </c>
      <c r="G8044" s="109" t="s">
        <v>6052</v>
      </c>
      <c r="H8044" s="107">
        <v>446064</v>
      </c>
      <c r="I8044" s="109">
        <v>3</v>
      </c>
      <c r="J8044" s="108">
        <v>283409</v>
      </c>
      <c r="K8044" s="107" t="str">
        <f>IF(J8044&gt;0,"Untung","Rugi")</f>
        <v>Untung</v>
      </c>
      <c r="L8044" s="107" t="str">
        <f t="array" ref="L8044">_xlfn.IFS(H8044&lt;100000,"Low",AND(H8044&gt;=100000,H8044&lt;250000),"Medium",H8044&gt;=250000,"High")</f>
        <v>High</v>
      </c>
      <c r="M8044" s="107" t="str">
        <f>IF(H8044&lt;100000,"Low",IF(AND(H8044&gt;=100000,H8044&lt;250000),"Medium","High"))</f>
        <v>High</v>
      </c>
    </row>
    <row r="8045" spans="1:13" x14ac:dyDescent="0.4">
      <c r="A8045" s="109" t="s">
        <v>6016</v>
      </c>
      <c r="B8045" s="109" t="s">
        <v>8619</v>
      </c>
      <c r="C8045" s="109" t="s">
        <v>100</v>
      </c>
      <c r="D8045" s="109" t="s">
        <v>96</v>
      </c>
      <c r="E8045" s="109" t="s">
        <v>8618</v>
      </c>
      <c r="F8045" s="109" t="s">
        <v>95</v>
      </c>
      <c r="G8045" s="109" t="s">
        <v>6052</v>
      </c>
      <c r="H8045" s="107">
        <v>381758</v>
      </c>
      <c r="I8045" s="109">
        <v>4</v>
      </c>
      <c r="J8045" s="108">
        <v>-170352</v>
      </c>
      <c r="K8045" s="107" t="str">
        <f>IF(J8045&gt;0,"Untung","Rugi")</f>
        <v>Rugi</v>
      </c>
      <c r="L8045" s="107" t="str">
        <f t="array" ref="L8045">_xlfn.IFS(H8045&lt;100000,"Low",AND(H8045&gt;=100000,H8045&lt;250000),"Medium",H8045&gt;=250000,"High")</f>
        <v>High</v>
      </c>
      <c r="M8045" s="107" t="str">
        <f>IF(H8045&lt;100000,"Low",IF(AND(H8045&gt;=100000,H8045&lt;250000),"Medium","High"))</f>
        <v>High</v>
      </c>
    </row>
    <row r="8046" spans="1:13" x14ac:dyDescent="0.4">
      <c r="A8046" s="109" t="s">
        <v>6016</v>
      </c>
      <c r="B8046" s="109" t="s">
        <v>8617</v>
      </c>
      <c r="C8046" s="109" t="s">
        <v>1051</v>
      </c>
      <c r="D8046" s="109" t="s">
        <v>102</v>
      </c>
      <c r="E8046" s="109" t="s">
        <v>8616</v>
      </c>
      <c r="F8046" s="109" t="s">
        <v>6021</v>
      </c>
      <c r="G8046" s="109" t="s">
        <v>6020</v>
      </c>
      <c r="H8046" s="107">
        <v>264602</v>
      </c>
      <c r="I8046" s="109">
        <v>2</v>
      </c>
      <c r="J8046" s="108">
        <v>-239848</v>
      </c>
      <c r="K8046" s="107" t="str">
        <f>IF(J8046&gt;0,"Untung","Rugi")</f>
        <v>Rugi</v>
      </c>
      <c r="L8046" s="107" t="str">
        <f t="array" ref="L8046">_xlfn.IFS(H8046&lt;100000,"Low",AND(H8046&gt;=100000,H8046&lt;250000),"Medium",H8046&gt;=250000,"High")</f>
        <v>High</v>
      </c>
      <c r="M8046" s="107" t="str">
        <f>IF(H8046&lt;100000,"Low",IF(AND(H8046&gt;=100000,H8046&lt;250000),"Medium","High"))</f>
        <v>High</v>
      </c>
    </row>
    <row r="8047" spans="1:13" x14ac:dyDescent="0.4">
      <c r="A8047" s="109" t="s">
        <v>6016</v>
      </c>
      <c r="B8047" s="109" t="s">
        <v>8615</v>
      </c>
      <c r="C8047" s="109" t="s">
        <v>100</v>
      </c>
      <c r="D8047" s="109" t="s">
        <v>104</v>
      </c>
      <c r="E8047" s="109" t="s">
        <v>8614</v>
      </c>
      <c r="F8047" s="109" t="s">
        <v>95</v>
      </c>
      <c r="G8047" s="109" t="s">
        <v>6067</v>
      </c>
      <c r="H8047" s="107">
        <v>61160</v>
      </c>
      <c r="I8047" s="109">
        <v>9</v>
      </c>
      <c r="J8047" s="108">
        <v>270688</v>
      </c>
      <c r="K8047" s="107" t="str">
        <f>IF(J8047&gt;0,"Untung","Rugi")</f>
        <v>Untung</v>
      </c>
      <c r="L8047" s="107" t="str">
        <f t="array" ref="L8047">_xlfn.IFS(H8047&lt;100000,"Low",AND(H8047&gt;=100000,H8047&lt;250000),"Medium",H8047&gt;=250000,"High")</f>
        <v>Low</v>
      </c>
      <c r="M8047" s="107" t="str">
        <f>IF(H8047&lt;100000,"Low",IF(AND(H8047&gt;=100000,H8047&lt;250000),"Medium","High"))</f>
        <v>Low</v>
      </c>
    </row>
    <row r="8048" spans="1:13" x14ac:dyDescent="0.4">
      <c r="A8048" s="109" t="s">
        <v>6016</v>
      </c>
      <c r="B8048" s="109" t="s">
        <v>8613</v>
      </c>
      <c r="C8048" s="109" t="s">
        <v>100</v>
      </c>
      <c r="D8048" s="109" t="s">
        <v>104</v>
      </c>
      <c r="E8048" s="109" t="s">
        <v>6508</v>
      </c>
      <c r="F8048" s="109" t="s">
        <v>6021</v>
      </c>
      <c r="G8048" s="109" t="s">
        <v>6031</v>
      </c>
      <c r="H8048" s="107">
        <v>317053</v>
      </c>
      <c r="I8048" s="109">
        <v>2</v>
      </c>
      <c r="J8048" s="108">
        <v>447071</v>
      </c>
      <c r="K8048" s="107" t="str">
        <f>IF(J8048&gt;0,"Untung","Rugi")</f>
        <v>Untung</v>
      </c>
      <c r="L8048" s="107" t="str">
        <f t="array" ref="L8048">_xlfn.IFS(H8048&lt;100000,"Low",AND(H8048&gt;=100000,H8048&lt;250000),"Medium",H8048&gt;=250000,"High")</f>
        <v>High</v>
      </c>
      <c r="M8048" s="107" t="str">
        <f>IF(H8048&lt;100000,"Low",IF(AND(H8048&gt;=100000,H8048&lt;250000),"Medium","High"))</f>
        <v>High</v>
      </c>
    </row>
    <row r="8049" spans="1:13" x14ac:dyDescent="0.4">
      <c r="A8049" s="109" t="s">
        <v>6016</v>
      </c>
      <c r="B8049" s="109" t="s">
        <v>8612</v>
      </c>
      <c r="C8049" s="109" t="s">
        <v>100</v>
      </c>
      <c r="D8049" s="109" t="s">
        <v>104</v>
      </c>
      <c r="E8049" s="109" t="s">
        <v>8611</v>
      </c>
      <c r="F8049" s="109" t="s">
        <v>99</v>
      </c>
      <c r="G8049" s="109" t="s">
        <v>6024</v>
      </c>
      <c r="H8049" s="107">
        <v>18517</v>
      </c>
      <c r="I8049" s="109">
        <v>2</v>
      </c>
      <c r="J8049" s="108">
        <v>-398</v>
      </c>
      <c r="K8049" s="107" t="str">
        <f>IF(J8049&gt;0,"Untung","Rugi")</f>
        <v>Rugi</v>
      </c>
      <c r="L8049" s="107" t="str">
        <f t="array" ref="L8049">_xlfn.IFS(H8049&lt;100000,"Low",AND(H8049&gt;=100000,H8049&lt;250000),"Medium",H8049&gt;=250000,"High")</f>
        <v>Low</v>
      </c>
      <c r="M8049" s="107" t="str">
        <f>IF(H8049&lt;100000,"Low",IF(AND(H8049&gt;=100000,H8049&lt;250000),"Medium","High"))</f>
        <v>Low</v>
      </c>
    </row>
    <row r="8050" spans="1:13" x14ac:dyDescent="0.4">
      <c r="A8050" s="109" t="s">
        <v>6016</v>
      </c>
      <c r="B8050" s="109" t="s">
        <v>8610</v>
      </c>
      <c r="C8050" s="109" t="s">
        <v>100</v>
      </c>
      <c r="D8050" s="109" t="s">
        <v>104</v>
      </c>
      <c r="E8050" s="109" t="s">
        <v>8609</v>
      </c>
      <c r="F8050" s="109" t="s">
        <v>95</v>
      </c>
      <c r="G8050" s="109" t="s">
        <v>6039</v>
      </c>
      <c r="H8050" s="107">
        <v>340619</v>
      </c>
      <c r="I8050" s="109">
        <v>3</v>
      </c>
      <c r="J8050" s="108">
        <v>221909</v>
      </c>
      <c r="K8050" s="107" t="str">
        <f>IF(J8050&gt;0,"Untung","Rugi")</f>
        <v>Untung</v>
      </c>
      <c r="L8050" s="107" t="str">
        <f t="array" ref="L8050">_xlfn.IFS(H8050&lt;100000,"Low",AND(H8050&gt;=100000,H8050&lt;250000),"Medium",H8050&gt;=250000,"High")</f>
        <v>High</v>
      </c>
      <c r="M8050" s="107" t="str">
        <f>IF(H8050&lt;100000,"Low",IF(AND(H8050&gt;=100000,H8050&lt;250000),"Medium","High"))</f>
        <v>High</v>
      </c>
    </row>
    <row r="8051" spans="1:13" x14ac:dyDescent="0.4">
      <c r="A8051" s="109" t="s">
        <v>6016</v>
      </c>
      <c r="B8051" s="109" t="s">
        <v>8608</v>
      </c>
      <c r="C8051" s="109" t="s">
        <v>1051</v>
      </c>
      <c r="D8051" s="109" t="s">
        <v>96</v>
      </c>
      <c r="E8051" s="109" t="s">
        <v>8607</v>
      </c>
      <c r="F8051" s="109" t="s">
        <v>95</v>
      </c>
      <c r="G8051" s="109" t="s">
        <v>6062</v>
      </c>
      <c r="H8051" s="107">
        <v>17834</v>
      </c>
      <c r="I8051" s="109">
        <v>3</v>
      </c>
      <c r="J8051" s="108">
        <v>281349</v>
      </c>
      <c r="K8051" s="107" t="str">
        <f>IF(J8051&gt;0,"Untung","Rugi")</f>
        <v>Untung</v>
      </c>
      <c r="L8051" s="107" t="str">
        <f t="array" ref="L8051">_xlfn.IFS(H8051&lt;100000,"Low",AND(H8051&gt;=100000,H8051&lt;250000),"Medium",H8051&gt;=250000,"High")</f>
        <v>Low</v>
      </c>
      <c r="M8051" s="107" t="str">
        <f>IF(H8051&lt;100000,"Low",IF(AND(H8051&gt;=100000,H8051&lt;250000),"Medium","High"))</f>
        <v>Low</v>
      </c>
    </row>
    <row r="8052" spans="1:13" x14ac:dyDescent="0.4">
      <c r="A8052" s="109" t="s">
        <v>6016</v>
      </c>
      <c r="B8052" s="109" t="s">
        <v>8606</v>
      </c>
      <c r="C8052" s="109" t="s">
        <v>1051</v>
      </c>
      <c r="D8052" s="109" t="s">
        <v>106</v>
      </c>
      <c r="E8052" s="109" t="s">
        <v>8605</v>
      </c>
      <c r="F8052" s="109" t="s">
        <v>95</v>
      </c>
      <c r="G8052" s="109" t="s">
        <v>6067</v>
      </c>
      <c r="H8052" s="107">
        <v>327300</v>
      </c>
      <c r="I8052" s="109">
        <v>2</v>
      </c>
      <c r="J8052" s="108">
        <v>45065</v>
      </c>
      <c r="K8052" s="107" t="str">
        <f>IF(J8052&gt;0,"Untung","Rugi")</f>
        <v>Untung</v>
      </c>
      <c r="L8052" s="107" t="str">
        <f t="array" ref="L8052">_xlfn.IFS(H8052&lt;100000,"Low",AND(H8052&gt;=100000,H8052&lt;250000),"Medium",H8052&gt;=250000,"High")</f>
        <v>High</v>
      </c>
      <c r="M8052" s="107" t="str">
        <f>IF(H8052&lt;100000,"Low",IF(AND(H8052&gt;=100000,H8052&lt;250000),"Medium","High"))</f>
        <v>High</v>
      </c>
    </row>
    <row r="8053" spans="1:13" x14ac:dyDescent="0.4">
      <c r="A8053" s="109" t="s">
        <v>6016</v>
      </c>
      <c r="B8053" s="109" t="s">
        <v>8604</v>
      </c>
      <c r="C8053" s="109" t="s">
        <v>100</v>
      </c>
      <c r="D8053" s="109" t="s">
        <v>96</v>
      </c>
      <c r="E8053" s="109" t="s">
        <v>8603</v>
      </c>
      <c r="F8053" s="109" t="s">
        <v>6021</v>
      </c>
      <c r="G8053" s="109" t="s">
        <v>6031</v>
      </c>
      <c r="H8053" s="107">
        <v>285581</v>
      </c>
      <c r="I8053" s="109">
        <v>5</v>
      </c>
      <c r="J8053" s="108">
        <v>426608</v>
      </c>
      <c r="K8053" s="107" t="str">
        <f>IF(J8053&gt;0,"Untung","Rugi")</f>
        <v>Untung</v>
      </c>
      <c r="L8053" s="107" t="str">
        <f t="array" ref="L8053">_xlfn.IFS(H8053&lt;100000,"Low",AND(H8053&gt;=100000,H8053&lt;250000),"Medium",H8053&gt;=250000,"High")</f>
        <v>High</v>
      </c>
      <c r="M8053" s="107" t="str">
        <f>IF(H8053&lt;100000,"Low",IF(AND(H8053&gt;=100000,H8053&lt;250000),"Medium","High"))</f>
        <v>High</v>
      </c>
    </row>
    <row r="8054" spans="1:13" x14ac:dyDescent="0.4">
      <c r="A8054" s="109" t="s">
        <v>6016</v>
      </c>
      <c r="B8054" s="109" t="s">
        <v>8602</v>
      </c>
      <c r="C8054" s="109" t="s">
        <v>100</v>
      </c>
      <c r="D8054" s="109" t="s">
        <v>96</v>
      </c>
      <c r="E8054" s="109" t="s">
        <v>6304</v>
      </c>
      <c r="F8054" s="109" t="s">
        <v>99</v>
      </c>
      <c r="G8054" s="109" t="s">
        <v>6109</v>
      </c>
      <c r="H8054" s="107">
        <v>371888</v>
      </c>
      <c r="I8054" s="109">
        <v>3</v>
      </c>
      <c r="J8054" s="108">
        <v>332325</v>
      </c>
      <c r="K8054" s="107" t="str">
        <f>IF(J8054&gt;0,"Untung","Rugi")</f>
        <v>Untung</v>
      </c>
      <c r="L8054" s="107" t="str">
        <f t="array" ref="L8054">_xlfn.IFS(H8054&lt;100000,"Low",AND(H8054&gt;=100000,H8054&lt;250000),"Medium",H8054&gt;=250000,"High")</f>
        <v>High</v>
      </c>
      <c r="M8054" s="107" t="str">
        <f>IF(H8054&lt;100000,"Low",IF(AND(H8054&gt;=100000,H8054&lt;250000),"Medium","High"))</f>
        <v>High</v>
      </c>
    </row>
    <row r="8055" spans="1:13" x14ac:dyDescent="0.4">
      <c r="A8055" s="109" t="s">
        <v>6016</v>
      </c>
      <c r="B8055" s="109" t="s">
        <v>8601</v>
      </c>
      <c r="C8055" s="109" t="s">
        <v>1064</v>
      </c>
      <c r="D8055" s="109" t="s">
        <v>96</v>
      </c>
      <c r="E8055" s="109" t="s">
        <v>8600</v>
      </c>
      <c r="F8055" s="109" t="s">
        <v>6021</v>
      </c>
      <c r="G8055" s="109" t="s">
        <v>6020</v>
      </c>
      <c r="H8055" s="107">
        <v>433707</v>
      </c>
      <c r="I8055" s="109">
        <v>2</v>
      </c>
      <c r="J8055" s="108">
        <v>395138</v>
      </c>
      <c r="K8055" s="107" t="str">
        <f>IF(J8055&gt;0,"Untung","Rugi")</f>
        <v>Untung</v>
      </c>
      <c r="L8055" s="107" t="str">
        <f t="array" ref="L8055">_xlfn.IFS(H8055&lt;100000,"Low",AND(H8055&gt;=100000,H8055&lt;250000),"Medium",H8055&gt;=250000,"High")</f>
        <v>High</v>
      </c>
      <c r="M8055" s="107" t="str">
        <f>IF(H8055&lt;100000,"Low",IF(AND(H8055&gt;=100000,H8055&lt;250000),"Medium","High"))</f>
        <v>High</v>
      </c>
    </row>
    <row r="8056" spans="1:13" x14ac:dyDescent="0.4">
      <c r="A8056" s="109" t="s">
        <v>6027</v>
      </c>
      <c r="B8056" s="109" t="s">
        <v>8599</v>
      </c>
      <c r="C8056" s="109" t="s">
        <v>1051</v>
      </c>
      <c r="D8056" s="109" t="s">
        <v>96</v>
      </c>
      <c r="E8056" s="109" t="s">
        <v>7126</v>
      </c>
      <c r="F8056" s="109" t="s">
        <v>99</v>
      </c>
      <c r="G8056" s="109" t="s">
        <v>6049</v>
      </c>
      <c r="H8056" s="107">
        <v>30276</v>
      </c>
      <c r="I8056" s="109">
        <v>4</v>
      </c>
      <c r="J8056" s="108">
        <v>445933</v>
      </c>
      <c r="K8056" s="107" t="str">
        <f>IF(J8056&gt;0,"Untung","Rugi")</f>
        <v>Untung</v>
      </c>
      <c r="L8056" s="107" t="str">
        <f t="array" ref="L8056">_xlfn.IFS(H8056&lt;100000,"Low",AND(H8056&gt;=100000,H8056&lt;250000),"Medium",H8056&gt;=250000,"High")</f>
        <v>Low</v>
      </c>
      <c r="M8056" s="107" t="str">
        <f>IF(H8056&lt;100000,"Low",IF(AND(H8056&gt;=100000,H8056&lt;250000),"Medium","High"))</f>
        <v>Low</v>
      </c>
    </row>
    <row r="8057" spans="1:13" x14ac:dyDescent="0.4">
      <c r="A8057" s="109" t="s">
        <v>6016</v>
      </c>
      <c r="B8057" s="109" t="s">
        <v>8598</v>
      </c>
      <c r="C8057" s="109" t="s">
        <v>1064</v>
      </c>
      <c r="D8057" s="109" t="s">
        <v>106</v>
      </c>
      <c r="E8057" s="109" t="s">
        <v>6928</v>
      </c>
      <c r="F8057" s="109" t="s">
        <v>95</v>
      </c>
      <c r="G8057" s="109" t="s">
        <v>6017</v>
      </c>
      <c r="H8057" s="107">
        <v>88020</v>
      </c>
      <c r="I8057" s="109">
        <v>5</v>
      </c>
      <c r="J8057" s="108">
        <v>419858</v>
      </c>
      <c r="K8057" s="107" t="str">
        <f>IF(J8057&gt;0,"Untung","Rugi")</f>
        <v>Untung</v>
      </c>
      <c r="L8057" s="107" t="str">
        <f t="array" ref="L8057">_xlfn.IFS(H8057&lt;100000,"Low",AND(H8057&gt;=100000,H8057&lt;250000),"Medium",H8057&gt;=250000,"High")</f>
        <v>Low</v>
      </c>
      <c r="M8057" s="107" t="str">
        <f>IF(H8057&lt;100000,"Low",IF(AND(H8057&gt;=100000,H8057&lt;250000),"Medium","High"))</f>
        <v>Low</v>
      </c>
    </row>
    <row r="8058" spans="1:13" x14ac:dyDescent="0.4">
      <c r="A8058" s="109" t="s">
        <v>6016</v>
      </c>
      <c r="B8058" s="109" t="s">
        <v>8597</v>
      </c>
      <c r="C8058" s="109" t="s">
        <v>1064</v>
      </c>
      <c r="D8058" s="109" t="s">
        <v>106</v>
      </c>
      <c r="E8058" s="109" t="s">
        <v>8596</v>
      </c>
      <c r="F8058" s="109" t="s">
        <v>95</v>
      </c>
      <c r="G8058" s="109" t="s">
        <v>6052</v>
      </c>
      <c r="H8058" s="107">
        <v>205363</v>
      </c>
      <c r="I8058" s="109">
        <v>7</v>
      </c>
      <c r="J8058" s="108">
        <v>340560</v>
      </c>
      <c r="K8058" s="107" t="str">
        <f>IF(J8058&gt;0,"Untung","Rugi")</f>
        <v>Untung</v>
      </c>
      <c r="L8058" s="107" t="str">
        <f t="array" ref="L8058">_xlfn.IFS(H8058&lt;100000,"Low",AND(H8058&gt;=100000,H8058&lt;250000),"Medium",H8058&gt;=250000,"High")</f>
        <v>Medium</v>
      </c>
      <c r="M8058" s="107" t="str">
        <f>IF(H8058&lt;100000,"Low",IF(AND(H8058&gt;=100000,H8058&lt;250000),"Medium","High"))</f>
        <v>Medium</v>
      </c>
    </row>
    <row r="8059" spans="1:13" x14ac:dyDescent="0.4">
      <c r="A8059" s="109" t="s">
        <v>6016</v>
      </c>
      <c r="B8059" s="109" t="s">
        <v>8595</v>
      </c>
      <c r="C8059" s="109" t="s">
        <v>1064</v>
      </c>
      <c r="D8059" s="109" t="s">
        <v>106</v>
      </c>
      <c r="E8059" s="109" t="s">
        <v>8594</v>
      </c>
      <c r="F8059" s="109" t="s">
        <v>95</v>
      </c>
      <c r="G8059" s="109" t="s">
        <v>6052</v>
      </c>
      <c r="H8059" s="107">
        <v>229447</v>
      </c>
      <c r="I8059" s="109">
        <v>2</v>
      </c>
      <c r="J8059" s="108">
        <v>35987</v>
      </c>
      <c r="K8059" s="107" t="str">
        <f>IF(J8059&gt;0,"Untung","Rugi")</f>
        <v>Untung</v>
      </c>
      <c r="L8059" s="107" t="str">
        <f t="array" ref="L8059">_xlfn.IFS(H8059&lt;100000,"Low",AND(H8059&gt;=100000,H8059&lt;250000),"Medium",H8059&gt;=250000,"High")</f>
        <v>Medium</v>
      </c>
      <c r="M8059" s="107" t="str">
        <f>IF(H8059&lt;100000,"Low",IF(AND(H8059&gt;=100000,H8059&lt;250000),"Medium","High"))</f>
        <v>Medium</v>
      </c>
    </row>
    <row r="8060" spans="1:13" x14ac:dyDescent="0.4">
      <c r="A8060" s="109" t="s">
        <v>6016</v>
      </c>
      <c r="B8060" s="109" t="s">
        <v>8593</v>
      </c>
      <c r="C8060" s="109" t="s">
        <v>1064</v>
      </c>
      <c r="D8060" s="109" t="s">
        <v>96</v>
      </c>
      <c r="E8060" s="109" t="s">
        <v>7731</v>
      </c>
      <c r="F8060" s="109" t="s">
        <v>95</v>
      </c>
      <c r="G8060" s="109" t="s">
        <v>6062</v>
      </c>
      <c r="H8060" s="107">
        <v>152643</v>
      </c>
      <c r="I8060" s="109">
        <v>9</v>
      </c>
      <c r="J8060" s="108">
        <v>185203</v>
      </c>
      <c r="K8060" s="107" t="str">
        <f>IF(J8060&gt;0,"Untung","Rugi")</f>
        <v>Untung</v>
      </c>
      <c r="L8060" s="107" t="str">
        <f t="array" ref="L8060">_xlfn.IFS(H8060&lt;100000,"Low",AND(H8060&gt;=100000,H8060&lt;250000),"Medium",H8060&gt;=250000,"High")</f>
        <v>Medium</v>
      </c>
      <c r="M8060" s="107" t="str">
        <f>IF(H8060&lt;100000,"Low",IF(AND(H8060&gt;=100000,H8060&lt;250000),"Medium","High"))</f>
        <v>Medium</v>
      </c>
    </row>
    <row r="8061" spans="1:13" x14ac:dyDescent="0.4">
      <c r="A8061" s="109" t="s">
        <v>6081</v>
      </c>
      <c r="B8061" s="109" t="s">
        <v>8592</v>
      </c>
      <c r="C8061" s="109" t="s">
        <v>1051</v>
      </c>
      <c r="D8061" s="109" t="s">
        <v>106</v>
      </c>
      <c r="E8061" s="109" t="s">
        <v>7054</v>
      </c>
      <c r="F8061" s="109" t="s">
        <v>95</v>
      </c>
      <c r="G8061" s="109" t="s">
        <v>6116</v>
      </c>
      <c r="H8061" s="107">
        <v>99742</v>
      </c>
      <c r="I8061" s="109">
        <v>3</v>
      </c>
      <c r="J8061" s="108">
        <v>416928</v>
      </c>
      <c r="K8061" s="107" t="str">
        <f>IF(J8061&gt;0,"Untung","Rugi")</f>
        <v>Untung</v>
      </c>
      <c r="L8061" s="107" t="str">
        <f t="array" ref="L8061">_xlfn.IFS(H8061&lt;100000,"Low",AND(H8061&gt;=100000,H8061&lt;250000),"Medium",H8061&gt;=250000,"High")</f>
        <v>Low</v>
      </c>
      <c r="M8061" s="107" t="str">
        <f>IF(H8061&lt;100000,"Low",IF(AND(H8061&gt;=100000,H8061&lt;250000),"Medium","High"))</f>
        <v>Low</v>
      </c>
    </row>
    <row r="8062" spans="1:13" x14ac:dyDescent="0.4">
      <c r="A8062" s="109" t="s">
        <v>6016</v>
      </c>
      <c r="B8062" s="109" t="s">
        <v>8591</v>
      </c>
      <c r="C8062" s="109" t="s">
        <v>1051</v>
      </c>
      <c r="D8062" s="109" t="s">
        <v>106</v>
      </c>
      <c r="E8062" s="109" t="s">
        <v>8590</v>
      </c>
      <c r="F8062" s="109" t="s">
        <v>99</v>
      </c>
      <c r="G8062" s="109" t="s">
        <v>6049</v>
      </c>
      <c r="H8062" s="107">
        <v>211158</v>
      </c>
      <c r="I8062" s="109">
        <v>3</v>
      </c>
      <c r="J8062" s="108">
        <v>423605</v>
      </c>
      <c r="K8062" s="107" t="str">
        <f>IF(J8062&gt;0,"Untung","Rugi")</f>
        <v>Untung</v>
      </c>
      <c r="L8062" s="107" t="str">
        <f t="array" ref="L8062">_xlfn.IFS(H8062&lt;100000,"Low",AND(H8062&gt;=100000,H8062&lt;250000),"Medium",H8062&gt;=250000,"High")</f>
        <v>Medium</v>
      </c>
      <c r="M8062" s="107" t="str">
        <f>IF(H8062&lt;100000,"Low",IF(AND(H8062&gt;=100000,H8062&lt;250000),"Medium","High"))</f>
        <v>Medium</v>
      </c>
    </row>
    <row r="8063" spans="1:13" x14ac:dyDescent="0.4">
      <c r="A8063" s="109" t="s">
        <v>6016</v>
      </c>
      <c r="B8063" s="109" t="s">
        <v>8589</v>
      </c>
      <c r="C8063" s="109" t="s">
        <v>1051</v>
      </c>
      <c r="D8063" s="109" t="s">
        <v>104</v>
      </c>
      <c r="E8063" s="109" t="s">
        <v>8588</v>
      </c>
      <c r="F8063" s="109" t="s">
        <v>99</v>
      </c>
      <c r="G8063" s="109" t="s">
        <v>6024</v>
      </c>
      <c r="H8063" s="107">
        <v>106305</v>
      </c>
      <c r="I8063" s="109">
        <v>4</v>
      </c>
      <c r="J8063" s="108">
        <v>-119165</v>
      </c>
      <c r="K8063" s="107" t="str">
        <f>IF(J8063&gt;0,"Untung","Rugi")</f>
        <v>Rugi</v>
      </c>
      <c r="L8063" s="107" t="str">
        <f t="array" ref="L8063">_xlfn.IFS(H8063&lt;100000,"Low",AND(H8063&gt;=100000,H8063&lt;250000),"Medium",H8063&gt;=250000,"High")</f>
        <v>Medium</v>
      </c>
      <c r="M8063" s="107" t="str">
        <f>IF(H8063&lt;100000,"Low",IF(AND(H8063&gt;=100000,H8063&lt;250000),"Medium","High"))</f>
        <v>Medium</v>
      </c>
    </row>
    <row r="8064" spans="1:13" x14ac:dyDescent="0.4">
      <c r="A8064" s="109" t="s">
        <v>6016</v>
      </c>
      <c r="B8064" s="109" t="s">
        <v>8587</v>
      </c>
      <c r="C8064" s="109" t="s">
        <v>1051</v>
      </c>
      <c r="D8064" s="109" t="s">
        <v>104</v>
      </c>
      <c r="E8064" s="109" t="s">
        <v>6603</v>
      </c>
      <c r="F8064" s="109" t="s">
        <v>6021</v>
      </c>
      <c r="G8064" s="109" t="s">
        <v>6020</v>
      </c>
      <c r="H8064" s="107">
        <v>153298</v>
      </c>
      <c r="I8064" s="109">
        <v>7</v>
      </c>
      <c r="J8064" s="108">
        <v>-22176</v>
      </c>
      <c r="K8064" s="107" t="str">
        <f>IF(J8064&gt;0,"Untung","Rugi")</f>
        <v>Rugi</v>
      </c>
      <c r="L8064" s="107" t="str">
        <f t="array" ref="L8064">_xlfn.IFS(H8064&lt;100000,"Low",AND(H8064&gt;=100000,H8064&lt;250000),"Medium",H8064&gt;=250000,"High")</f>
        <v>Medium</v>
      </c>
      <c r="M8064" s="107" t="str">
        <f>IF(H8064&lt;100000,"Low",IF(AND(H8064&gt;=100000,H8064&lt;250000),"Medium","High"))</f>
        <v>Medium</v>
      </c>
    </row>
    <row r="8065" spans="1:13" x14ac:dyDescent="0.4">
      <c r="A8065" s="109" t="s">
        <v>6016</v>
      </c>
      <c r="B8065" s="109" t="s">
        <v>8586</v>
      </c>
      <c r="C8065" s="109" t="s">
        <v>1064</v>
      </c>
      <c r="D8065" s="109" t="s">
        <v>106</v>
      </c>
      <c r="E8065" s="109" t="s">
        <v>7718</v>
      </c>
      <c r="F8065" s="109" t="s">
        <v>99</v>
      </c>
      <c r="G8065" s="109" t="s">
        <v>6109</v>
      </c>
      <c r="H8065" s="107">
        <v>303483</v>
      </c>
      <c r="I8065" s="109">
        <v>3</v>
      </c>
      <c r="J8065" s="108">
        <v>-220500</v>
      </c>
      <c r="K8065" s="107" t="str">
        <f>IF(J8065&gt;0,"Untung","Rugi")</f>
        <v>Rugi</v>
      </c>
      <c r="L8065" s="107" t="str">
        <f t="array" ref="L8065">_xlfn.IFS(H8065&lt;100000,"Low",AND(H8065&gt;=100000,H8065&lt;250000),"Medium",H8065&gt;=250000,"High")</f>
        <v>High</v>
      </c>
      <c r="M8065" s="107" t="str">
        <f>IF(H8065&lt;100000,"Low",IF(AND(H8065&gt;=100000,H8065&lt;250000),"Medium","High"))</f>
        <v>High</v>
      </c>
    </row>
    <row r="8066" spans="1:13" x14ac:dyDescent="0.4">
      <c r="A8066" s="109" t="s">
        <v>6016</v>
      </c>
      <c r="B8066" s="109" t="s">
        <v>8585</v>
      </c>
      <c r="C8066" s="109" t="s">
        <v>1064</v>
      </c>
      <c r="D8066" s="109" t="s">
        <v>106</v>
      </c>
      <c r="E8066" s="109" t="s">
        <v>6897</v>
      </c>
      <c r="F8066" s="109" t="s">
        <v>95</v>
      </c>
      <c r="G8066" s="109" t="s">
        <v>6057</v>
      </c>
      <c r="H8066" s="107">
        <v>153095</v>
      </c>
      <c r="I8066" s="109">
        <v>2</v>
      </c>
      <c r="J8066" s="108">
        <v>-57863</v>
      </c>
      <c r="K8066" s="107" t="str">
        <f>IF(J8066&gt;0,"Untung","Rugi")</f>
        <v>Rugi</v>
      </c>
      <c r="L8066" s="107" t="str">
        <f t="array" ref="L8066">_xlfn.IFS(H8066&lt;100000,"Low",AND(H8066&gt;=100000,H8066&lt;250000),"Medium",H8066&gt;=250000,"High")</f>
        <v>Medium</v>
      </c>
      <c r="M8066" s="107" t="str">
        <f>IF(H8066&lt;100000,"Low",IF(AND(H8066&gt;=100000,H8066&lt;250000),"Medium","High"))</f>
        <v>Medium</v>
      </c>
    </row>
    <row r="8067" spans="1:13" x14ac:dyDescent="0.4">
      <c r="A8067" s="109" t="s">
        <v>6016</v>
      </c>
      <c r="B8067" s="109" t="s">
        <v>8584</v>
      </c>
      <c r="C8067" s="109" t="s">
        <v>1064</v>
      </c>
      <c r="D8067" s="109" t="s">
        <v>106</v>
      </c>
      <c r="E8067" s="109" t="s">
        <v>8583</v>
      </c>
      <c r="F8067" s="109" t="s">
        <v>95</v>
      </c>
      <c r="G8067" s="109" t="s">
        <v>6062</v>
      </c>
      <c r="H8067" s="107">
        <v>58300</v>
      </c>
      <c r="I8067" s="109">
        <v>7</v>
      </c>
      <c r="J8067" s="108">
        <v>73759</v>
      </c>
      <c r="K8067" s="107" t="str">
        <f>IF(J8067&gt;0,"Untung","Rugi")</f>
        <v>Untung</v>
      </c>
      <c r="L8067" s="107" t="str">
        <f t="array" ref="L8067">_xlfn.IFS(H8067&lt;100000,"Low",AND(H8067&gt;=100000,H8067&lt;250000),"Medium",H8067&gt;=250000,"High")</f>
        <v>Low</v>
      </c>
      <c r="M8067" s="107" t="str">
        <f>IF(H8067&lt;100000,"Low",IF(AND(H8067&gt;=100000,H8067&lt;250000),"Medium","High"))</f>
        <v>Low</v>
      </c>
    </row>
    <row r="8068" spans="1:13" x14ac:dyDescent="0.4">
      <c r="A8068" s="109" t="s">
        <v>6016</v>
      </c>
      <c r="B8068" s="109" t="s">
        <v>8581</v>
      </c>
      <c r="C8068" s="109" t="s">
        <v>1064</v>
      </c>
      <c r="D8068" s="109" t="s">
        <v>106</v>
      </c>
      <c r="E8068" s="109" t="s">
        <v>8582</v>
      </c>
      <c r="F8068" s="109" t="s">
        <v>95</v>
      </c>
      <c r="G8068" s="109" t="s">
        <v>6017</v>
      </c>
      <c r="H8068" s="107">
        <v>171613</v>
      </c>
      <c r="I8068" s="109">
        <v>3</v>
      </c>
      <c r="J8068" s="108">
        <v>42695</v>
      </c>
      <c r="K8068" s="107" t="str">
        <f>IF(J8068&gt;0,"Untung","Rugi")</f>
        <v>Untung</v>
      </c>
      <c r="L8068" s="107" t="str">
        <f t="array" ref="L8068">_xlfn.IFS(H8068&lt;100000,"Low",AND(H8068&gt;=100000,H8068&lt;250000),"Medium",H8068&gt;=250000,"High")</f>
        <v>Medium</v>
      </c>
      <c r="M8068" s="107" t="str">
        <f>IF(H8068&lt;100000,"Low",IF(AND(H8068&gt;=100000,H8068&lt;250000),"Medium","High"))</f>
        <v>Medium</v>
      </c>
    </row>
    <row r="8069" spans="1:13" x14ac:dyDescent="0.4">
      <c r="A8069" s="109" t="s">
        <v>6016</v>
      </c>
      <c r="B8069" s="109" t="s">
        <v>8581</v>
      </c>
      <c r="C8069" s="109" t="s">
        <v>1051</v>
      </c>
      <c r="D8069" s="109" t="s">
        <v>104</v>
      </c>
      <c r="E8069" s="109" t="s">
        <v>8580</v>
      </c>
      <c r="F8069" s="109" t="s">
        <v>95</v>
      </c>
      <c r="G8069" s="109" t="s">
        <v>6062</v>
      </c>
      <c r="H8069" s="107">
        <v>269289</v>
      </c>
      <c r="I8069" s="109">
        <v>1</v>
      </c>
      <c r="J8069" s="108">
        <v>-219700</v>
      </c>
      <c r="K8069" s="107" t="str">
        <f>IF(J8069&gt;0,"Untung","Rugi")</f>
        <v>Rugi</v>
      </c>
      <c r="L8069" s="107" t="str">
        <f t="array" ref="L8069">_xlfn.IFS(H8069&lt;100000,"Low",AND(H8069&gt;=100000,H8069&lt;250000),"Medium",H8069&gt;=250000,"High")</f>
        <v>High</v>
      </c>
      <c r="M8069" s="107" t="str">
        <f>IF(H8069&lt;100000,"Low",IF(AND(H8069&gt;=100000,H8069&lt;250000),"Medium","High"))</f>
        <v>High</v>
      </c>
    </row>
    <row r="8070" spans="1:13" x14ac:dyDescent="0.4">
      <c r="A8070" s="109" t="s">
        <v>6016</v>
      </c>
      <c r="B8070" s="109" t="s">
        <v>8579</v>
      </c>
      <c r="C8070" s="109" t="s">
        <v>1051</v>
      </c>
      <c r="D8070" s="109" t="s">
        <v>104</v>
      </c>
      <c r="E8070" s="109" t="s">
        <v>8578</v>
      </c>
      <c r="F8070" s="109" t="s">
        <v>95</v>
      </c>
      <c r="G8070" s="109" t="s">
        <v>6062</v>
      </c>
      <c r="H8070" s="107">
        <v>85273</v>
      </c>
      <c r="I8070" s="109">
        <v>8</v>
      </c>
      <c r="J8070" s="108">
        <v>-161211</v>
      </c>
      <c r="K8070" s="107" t="str">
        <f>IF(J8070&gt;0,"Untung","Rugi")</f>
        <v>Rugi</v>
      </c>
      <c r="L8070" s="107" t="str">
        <f t="array" ref="L8070">_xlfn.IFS(H8070&lt;100000,"Low",AND(H8070&gt;=100000,H8070&lt;250000),"Medium",H8070&gt;=250000,"High")</f>
        <v>Low</v>
      </c>
      <c r="M8070" s="107" t="str">
        <f>IF(H8070&lt;100000,"Low",IF(AND(H8070&gt;=100000,H8070&lt;250000),"Medium","High"))</f>
        <v>Low</v>
      </c>
    </row>
    <row r="8071" spans="1:13" x14ac:dyDescent="0.4">
      <c r="A8071" s="109" t="s">
        <v>6016</v>
      </c>
      <c r="B8071" s="109" t="s">
        <v>8577</v>
      </c>
      <c r="C8071" s="109" t="s">
        <v>1051</v>
      </c>
      <c r="D8071" s="109" t="s">
        <v>102</v>
      </c>
      <c r="E8071" s="109" t="s">
        <v>8561</v>
      </c>
      <c r="F8071" s="109" t="s">
        <v>95</v>
      </c>
      <c r="G8071" s="109" t="s">
        <v>6116</v>
      </c>
      <c r="H8071" s="107">
        <v>175829</v>
      </c>
      <c r="I8071" s="109">
        <v>1</v>
      </c>
      <c r="J8071" s="108">
        <v>149119</v>
      </c>
      <c r="K8071" s="107" t="str">
        <f>IF(J8071&gt;0,"Untung","Rugi")</f>
        <v>Untung</v>
      </c>
      <c r="L8071" s="107" t="str">
        <f t="array" ref="L8071">_xlfn.IFS(H8071&lt;100000,"Low",AND(H8071&gt;=100000,H8071&lt;250000),"Medium",H8071&gt;=250000,"High")</f>
        <v>Medium</v>
      </c>
      <c r="M8071" s="107" t="str">
        <f>IF(H8071&lt;100000,"Low",IF(AND(H8071&gt;=100000,H8071&lt;250000),"Medium","High"))</f>
        <v>Medium</v>
      </c>
    </row>
    <row r="8072" spans="1:13" x14ac:dyDescent="0.4">
      <c r="A8072" s="109" t="s">
        <v>6016</v>
      </c>
      <c r="B8072" s="109" t="s">
        <v>8576</v>
      </c>
      <c r="C8072" s="109" t="s">
        <v>1051</v>
      </c>
      <c r="D8072" s="109" t="s">
        <v>106</v>
      </c>
      <c r="E8072" s="109" t="s">
        <v>8575</v>
      </c>
      <c r="F8072" s="109" t="s">
        <v>95</v>
      </c>
      <c r="G8072" s="109" t="s">
        <v>6062</v>
      </c>
      <c r="H8072" s="107">
        <v>78393</v>
      </c>
      <c r="I8072" s="109">
        <v>2</v>
      </c>
      <c r="J8072" s="108">
        <v>228869</v>
      </c>
      <c r="K8072" s="107" t="str">
        <f>IF(J8072&gt;0,"Untung","Rugi")</f>
        <v>Untung</v>
      </c>
      <c r="L8072" s="107" t="str">
        <f t="array" ref="L8072">_xlfn.IFS(H8072&lt;100000,"Low",AND(H8072&gt;=100000,H8072&lt;250000),"Medium",H8072&gt;=250000,"High")</f>
        <v>Low</v>
      </c>
      <c r="M8072" s="107" t="str">
        <f>IF(H8072&lt;100000,"Low",IF(AND(H8072&gt;=100000,H8072&lt;250000),"Medium","High"))</f>
        <v>Low</v>
      </c>
    </row>
    <row r="8073" spans="1:13" x14ac:dyDescent="0.4">
      <c r="A8073" s="109" t="s">
        <v>6046</v>
      </c>
      <c r="B8073" s="109" t="s">
        <v>8574</v>
      </c>
      <c r="C8073" s="109" t="s">
        <v>1051</v>
      </c>
      <c r="D8073" s="109" t="s">
        <v>106</v>
      </c>
      <c r="E8073" s="109" t="s">
        <v>6053</v>
      </c>
      <c r="F8073" s="109" t="s">
        <v>95</v>
      </c>
      <c r="G8073" s="109" t="s">
        <v>6052</v>
      </c>
      <c r="H8073" s="107">
        <v>305533</v>
      </c>
      <c r="I8073" s="109">
        <v>2</v>
      </c>
      <c r="J8073" s="108">
        <v>42791</v>
      </c>
      <c r="K8073" s="107" t="str">
        <f>IF(J8073&gt;0,"Untung","Rugi")</f>
        <v>Untung</v>
      </c>
      <c r="L8073" s="107" t="str">
        <f t="array" ref="L8073">_xlfn.IFS(H8073&lt;100000,"Low",AND(H8073&gt;=100000,H8073&lt;250000),"Medium",H8073&gt;=250000,"High")</f>
        <v>High</v>
      </c>
      <c r="M8073" s="107" t="str">
        <f>IF(H8073&lt;100000,"Low",IF(AND(H8073&gt;=100000,H8073&lt;250000),"Medium","High"))</f>
        <v>High</v>
      </c>
    </row>
    <row r="8074" spans="1:13" x14ac:dyDescent="0.4">
      <c r="A8074" s="109" t="s">
        <v>6016</v>
      </c>
      <c r="B8074" s="109" t="s">
        <v>8573</v>
      </c>
      <c r="C8074" s="109" t="s">
        <v>1051</v>
      </c>
      <c r="D8074" s="109" t="s">
        <v>102</v>
      </c>
      <c r="E8074" s="109" t="s">
        <v>6259</v>
      </c>
      <c r="F8074" s="109" t="s">
        <v>95</v>
      </c>
      <c r="G8074" s="109" t="s">
        <v>6013</v>
      </c>
      <c r="H8074" s="107">
        <v>26750</v>
      </c>
      <c r="I8074" s="109">
        <v>2</v>
      </c>
      <c r="J8074" s="108">
        <v>335601</v>
      </c>
      <c r="K8074" s="107" t="str">
        <f>IF(J8074&gt;0,"Untung","Rugi")</f>
        <v>Untung</v>
      </c>
      <c r="L8074" s="107" t="str">
        <f t="array" ref="L8074">_xlfn.IFS(H8074&lt;100000,"Low",AND(H8074&gt;=100000,H8074&lt;250000),"Medium",H8074&gt;=250000,"High")</f>
        <v>Low</v>
      </c>
      <c r="M8074" s="107" t="str">
        <f>IF(H8074&lt;100000,"Low",IF(AND(H8074&gt;=100000,H8074&lt;250000),"Medium","High"))</f>
        <v>Low</v>
      </c>
    </row>
    <row r="8075" spans="1:13" x14ac:dyDescent="0.4">
      <c r="A8075" s="109" t="s">
        <v>6016</v>
      </c>
      <c r="B8075" s="109" t="s">
        <v>8572</v>
      </c>
      <c r="C8075" s="109" t="s">
        <v>1051</v>
      </c>
      <c r="D8075" s="109" t="s">
        <v>102</v>
      </c>
      <c r="E8075" s="109" t="s">
        <v>8571</v>
      </c>
      <c r="F8075" s="109" t="s">
        <v>95</v>
      </c>
      <c r="G8075" s="109" t="s">
        <v>6017</v>
      </c>
      <c r="H8075" s="107">
        <v>124527</v>
      </c>
      <c r="I8075" s="109">
        <v>5</v>
      </c>
      <c r="J8075" s="108">
        <v>333305</v>
      </c>
      <c r="K8075" s="107" t="str">
        <f>IF(J8075&gt;0,"Untung","Rugi")</f>
        <v>Untung</v>
      </c>
      <c r="L8075" s="107" t="str">
        <f t="array" ref="L8075">_xlfn.IFS(H8075&lt;100000,"Low",AND(H8075&gt;=100000,H8075&lt;250000),"Medium",H8075&gt;=250000,"High")</f>
        <v>Medium</v>
      </c>
      <c r="M8075" s="107" t="str">
        <f>IF(H8075&lt;100000,"Low",IF(AND(H8075&gt;=100000,H8075&lt;250000),"Medium","High"))</f>
        <v>Medium</v>
      </c>
    </row>
    <row r="8076" spans="1:13" x14ac:dyDescent="0.4">
      <c r="A8076" s="109" t="s">
        <v>6016</v>
      </c>
      <c r="B8076" s="109" t="s">
        <v>8570</v>
      </c>
      <c r="C8076" s="109" t="s">
        <v>1064</v>
      </c>
      <c r="D8076" s="109" t="s">
        <v>104</v>
      </c>
      <c r="E8076" s="109" t="s">
        <v>7653</v>
      </c>
      <c r="F8076" s="109" t="s">
        <v>95</v>
      </c>
      <c r="G8076" s="109" t="s">
        <v>6116</v>
      </c>
      <c r="H8076" s="107">
        <v>138234</v>
      </c>
      <c r="I8076" s="109">
        <v>5</v>
      </c>
      <c r="J8076" s="108">
        <v>65092</v>
      </c>
      <c r="K8076" s="107" t="str">
        <f>IF(J8076&gt;0,"Untung","Rugi")</f>
        <v>Untung</v>
      </c>
      <c r="L8076" s="107" t="str">
        <f t="array" ref="L8076">_xlfn.IFS(H8076&lt;100000,"Low",AND(H8076&gt;=100000,H8076&lt;250000),"Medium",H8076&gt;=250000,"High")</f>
        <v>Medium</v>
      </c>
      <c r="M8076" s="107" t="str">
        <f>IF(H8076&lt;100000,"Low",IF(AND(H8076&gt;=100000,H8076&lt;250000),"Medium","High"))</f>
        <v>Medium</v>
      </c>
    </row>
    <row r="8077" spans="1:13" x14ac:dyDescent="0.4">
      <c r="A8077" s="109" t="s">
        <v>6046</v>
      </c>
      <c r="B8077" s="109" t="s">
        <v>8569</v>
      </c>
      <c r="C8077" s="109" t="s">
        <v>1064</v>
      </c>
      <c r="D8077" s="109" t="s">
        <v>104</v>
      </c>
      <c r="E8077" s="109" t="s">
        <v>8568</v>
      </c>
      <c r="F8077" s="109" t="s">
        <v>6021</v>
      </c>
      <c r="G8077" s="109" t="s">
        <v>6020</v>
      </c>
      <c r="H8077" s="107">
        <v>261565</v>
      </c>
      <c r="I8077" s="109">
        <v>3</v>
      </c>
      <c r="J8077" s="108">
        <v>-239221</v>
      </c>
      <c r="K8077" s="107" t="str">
        <f>IF(J8077&gt;0,"Untung","Rugi")</f>
        <v>Rugi</v>
      </c>
      <c r="L8077" s="107" t="str">
        <f t="array" ref="L8077">_xlfn.IFS(H8077&lt;100000,"Low",AND(H8077&gt;=100000,H8077&lt;250000),"Medium",H8077&gt;=250000,"High")</f>
        <v>High</v>
      </c>
      <c r="M8077" s="107" t="str">
        <f>IF(H8077&lt;100000,"Low",IF(AND(H8077&gt;=100000,H8077&lt;250000),"Medium","High"))</f>
        <v>High</v>
      </c>
    </row>
    <row r="8078" spans="1:13" x14ac:dyDescent="0.4">
      <c r="A8078" s="109" t="s">
        <v>6046</v>
      </c>
      <c r="B8078" s="109" t="s">
        <v>8567</v>
      </c>
      <c r="C8078" s="109" t="s">
        <v>100</v>
      </c>
      <c r="D8078" s="109" t="s">
        <v>106</v>
      </c>
      <c r="E8078" s="109" t="s">
        <v>8028</v>
      </c>
      <c r="F8078" s="109" t="s">
        <v>95</v>
      </c>
      <c r="G8078" s="109" t="s">
        <v>6052</v>
      </c>
      <c r="H8078" s="107">
        <v>436887</v>
      </c>
      <c r="I8078" s="109">
        <v>4</v>
      </c>
      <c r="J8078" s="108">
        <v>136868</v>
      </c>
      <c r="K8078" s="107" t="str">
        <f>IF(J8078&gt;0,"Untung","Rugi")</f>
        <v>Untung</v>
      </c>
      <c r="L8078" s="107" t="str">
        <f t="array" ref="L8078">_xlfn.IFS(H8078&lt;100000,"Low",AND(H8078&gt;=100000,H8078&lt;250000),"Medium",H8078&gt;=250000,"High")</f>
        <v>High</v>
      </c>
      <c r="M8078" s="107" t="str">
        <f>IF(H8078&lt;100000,"Low",IF(AND(H8078&gt;=100000,H8078&lt;250000),"Medium","High"))</f>
        <v>High</v>
      </c>
    </row>
    <row r="8079" spans="1:13" x14ac:dyDescent="0.4">
      <c r="A8079" s="109" t="s">
        <v>6027</v>
      </c>
      <c r="B8079" s="109" t="s">
        <v>8566</v>
      </c>
      <c r="C8079" s="109" t="s">
        <v>100</v>
      </c>
      <c r="D8079" s="109" t="s">
        <v>106</v>
      </c>
      <c r="E8079" s="109" t="s">
        <v>7269</v>
      </c>
      <c r="F8079" s="109" t="s">
        <v>95</v>
      </c>
      <c r="G8079" s="109" t="s">
        <v>6052</v>
      </c>
      <c r="H8079" s="107">
        <v>82069</v>
      </c>
      <c r="I8079" s="109">
        <v>7</v>
      </c>
      <c r="J8079" s="108">
        <v>-54994</v>
      </c>
      <c r="K8079" s="107" t="str">
        <f>IF(J8079&gt;0,"Untung","Rugi")</f>
        <v>Rugi</v>
      </c>
      <c r="L8079" s="107" t="str">
        <f t="array" ref="L8079">_xlfn.IFS(H8079&lt;100000,"Low",AND(H8079&gt;=100000,H8079&lt;250000),"Medium",H8079&gt;=250000,"High")</f>
        <v>Low</v>
      </c>
      <c r="M8079" s="107" t="str">
        <f>IF(H8079&lt;100000,"Low",IF(AND(H8079&gt;=100000,H8079&lt;250000),"Medium","High"))</f>
        <v>Low</v>
      </c>
    </row>
    <row r="8080" spans="1:13" x14ac:dyDescent="0.4">
      <c r="A8080" s="109" t="s">
        <v>6027</v>
      </c>
      <c r="B8080" s="109" t="s">
        <v>8566</v>
      </c>
      <c r="C8080" s="109" t="s">
        <v>1051</v>
      </c>
      <c r="D8080" s="109" t="s">
        <v>102</v>
      </c>
      <c r="E8080" s="109" t="s">
        <v>6707</v>
      </c>
      <c r="F8080" s="109" t="s">
        <v>95</v>
      </c>
      <c r="G8080" s="109" t="s">
        <v>6017</v>
      </c>
      <c r="H8080" s="107">
        <v>395435</v>
      </c>
      <c r="I8080" s="109">
        <v>3</v>
      </c>
      <c r="J8080" s="108">
        <v>8739</v>
      </c>
      <c r="K8080" s="107" t="str">
        <f>IF(J8080&gt;0,"Untung","Rugi")</f>
        <v>Untung</v>
      </c>
      <c r="L8080" s="107" t="str">
        <f t="array" ref="L8080">_xlfn.IFS(H8080&lt;100000,"Low",AND(H8080&gt;=100000,H8080&lt;250000),"Medium",H8080&gt;=250000,"High")</f>
        <v>High</v>
      </c>
      <c r="M8080" s="107" t="str">
        <f>IF(H8080&lt;100000,"Low",IF(AND(H8080&gt;=100000,H8080&lt;250000),"Medium","High"))</f>
        <v>High</v>
      </c>
    </row>
    <row r="8081" spans="1:13" x14ac:dyDescent="0.4">
      <c r="A8081" s="109" t="s">
        <v>6016</v>
      </c>
      <c r="B8081" s="109" t="s">
        <v>8565</v>
      </c>
      <c r="C8081" s="109" t="s">
        <v>1051</v>
      </c>
      <c r="D8081" s="109" t="s">
        <v>102</v>
      </c>
      <c r="E8081" s="109" t="s">
        <v>8564</v>
      </c>
      <c r="F8081" s="109" t="s">
        <v>95</v>
      </c>
      <c r="G8081" s="109" t="s">
        <v>6017</v>
      </c>
      <c r="H8081" s="107">
        <v>348862</v>
      </c>
      <c r="I8081" s="109">
        <v>1</v>
      </c>
      <c r="J8081" s="108">
        <v>37400</v>
      </c>
      <c r="K8081" s="107" t="str">
        <f>IF(J8081&gt;0,"Untung","Rugi")</f>
        <v>Untung</v>
      </c>
      <c r="L8081" s="107" t="str">
        <f t="array" ref="L8081">_xlfn.IFS(H8081&lt;100000,"Low",AND(H8081&gt;=100000,H8081&lt;250000),"Medium",H8081&gt;=250000,"High")</f>
        <v>High</v>
      </c>
      <c r="M8081" s="107" t="str">
        <f>IF(H8081&lt;100000,"Low",IF(AND(H8081&gt;=100000,H8081&lt;250000),"Medium","High"))</f>
        <v>High</v>
      </c>
    </row>
    <row r="8082" spans="1:13" x14ac:dyDescent="0.4">
      <c r="A8082" s="109" t="s">
        <v>6016</v>
      </c>
      <c r="B8082" s="109" t="s">
        <v>8563</v>
      </c>
      <c r="C8082" s="109" t="s">
        <v>1051</v>
      </c>
      <c r="D8082" s="109" t="s">
        <v>102</v>
      </c>
      <c r="E8082" s="109" t="s">
        <v>6672</v>
      </c>
      <c r="F8082" s="109" t="s">
        <v>6021</v>
      </c>
      <c r="G8082" s="109" t="s">
        <v>6031</v>
      </c>
      <c r="H8082" s="107">
        <v>254584</v>
      </c>
      <c r="I8082" s="109">
        <v>4</v>
      </c>
      <c r="J8082" s="108">
        <v>-137174</v>
      </c>
      <c r="K8082" s="107" t="str">
        <f>IF(J8082&gt;0,"Untung","Rugi")</f>
        <v>Rugi</v>
      </c>
      <c r="L8082" s="107" t="str">
        <f t="array" ref="L8082">_xlfn.IFS(H8082&lt;100000,"Low",AND(H8082&gt;=100000,H8082&lt;250000),"Medium",H8082&gt;=250000,"High")</f>
        <v>High</v>
      </c>
      <c r="M8082" s="107" t="str">
        <f>IF(H8082&lt;100000,"Low",IF(AND(H8082&gt;=100000,H8082&lt;250000),"Medium","High"))</f>
        <v>High</v>
      </c>
    </row>
    <row r="8083" spans="1:13" x14ac:dyDescent="0.4">
      <c r="A8083" s="109" t="s">
        <v>6016</v>
      </c>
      <c r="B8083" s="109" t="s">
        <v>8562</v>
      </c>
      <c r="C8083" s="109" t="s">
        <v>1051</v>
      </c>
      <c r="D8083" s="109" t="s">
        <v>102</v>
      </c>
      <c r="E8083" s="109" t="s">
        <v>8561</v>
      </c>
      <c r="F8083" s="109" t="s">
        <v>95</v>
      </c>
      <c r="G8083" s="109" t="s">
        <v>6116</v>
      </c>
      <c r="H8083" s="107">
        <v>384242</v>
      </c>
      <c r="I8083" s="109">
        <v>1</v>
      </c>
      <c r="J8083" s="108">
        <v>-48886</v>
      </c>
      <c r="K8083" s="107" t="str">
        <f>IF(J8083&gt;0,"Untung","Rugi")</f>
        <v>Rugi</v>
      </c>
      <c r="L8083" s="107" t="str">
        <f t="array" ref="L8083">_xlfn.IFS(H8083&lt;100000,"Low",AND(H8083&gt;=100000,H8083&lt;250000),"Medium",H8083&gt;=250000,"High")</f>
        <v>High</v>
      </c>
      <c r="M8083" s="107" t="str">
        <f>IF(H8083&lt;100000,"Low",IF(AND(H8083&gt;=100000,H8083&lt;250000),"Medium","High"))</f>
        <v>High</v>
      </c>
    </row>
    <row r="8084" spans="1:13" x14ac:dyDescent="0.4">
      <c r="A8084" s="109" t="s">
        <v>6046</v>
      </c>
      <c r="B8084" s="109" t="s">
        <v>8560</v>
      </c>
      <c r="C8084" s="109" t="s">
        <v>1051</v>
      </c>
      <c r="D8084" s="109" t="s">
        <v>102</v>
      </c>
      <c r="E8084" s="109" t="s">
        <v>8559</v>
      </c>
      <c r="F8084" s="109" t="s">
        <v>99</v>
      </c>
      <c r="G8084" s="109" t="s">
        <v>6109</v>
      </c>
      <c r="H8084" s="107">
        <v>66195</v>
      </c>
      <c r="I8084" s="109">
        <v>5</v>
      </c>
      <c r="J8084" s="108">
        <v>-24207</v>
      </c>
      <c r="K8084" s="107" t="str">
        <f>IF(J8084&gt;0,"Untung","Rugi")</f>
        <v>Rugi</v>
      </c>
      <c r="L8084" s="107" t="str">
        <f t="array" ref="L8084">_xlfn.IFS(H8084&lt;100000,"Low",AND(H8084&gt;=100000,H8084&lt;250000),"Medium",H8084&gt;=250000,"High")</f>
        <v>Low</v>
      </c>
      <c r="M8084" s="107" t="str">
        <f>IF(H8084&lt;100000,"Low",IF(AND(H8084&gt;=100000,H8084&lt;250000),"Medium","High"))</f>
        <v>Low</v>
      </c>
    </row>
    <row r="8085" spans="1:13" x14ac:dyDescent="0.4">
      <c r="A8085" s="109" t="s">
        <v>6046</v>
      </c>
      <c r="B8085" s="109" t="s">
        <v>8558</v>
      </c>
      <c r="C8085" s="109" t="s">
        <v>1051</v>
      </c>
      <c r="D8085" s="109" t="s">
        <v>102</v>
      </c>
      <c r="E8085" s="109" t="s">
        <v>8557</v>
      </c>
      <c r="F8085" s="109" t="s">
        <v>95</v>
      </c>
      <c r="G8085" s="109" t="s">
        <v>6017</v>
      </c>
      <c r="H8085" s="107">
        <v>34710</v>
      </c>
      <c r="I8085" s="109">
        <v>3</v>
      </c>
      <c r="J8085" s="108">
        <v>435229</v>
      </c>
      <c r="K8085" s="107" t="str">
        <f>IF(J8085&gt;0,"Untung","Rugi")</f>
        <v>Untung</v>
      </c>
      <c r="L8085" s="107" t="str">
        <f t="array" ref="L8085">_xlfn.IFS(H8085&lt;100000,"Low",AND(H8085&gt;=100000,H8085&lt;250000),"Medium",H8085&gt;=250000,"High")</f>
        <v>Low</v>
      </c>
      <c r="M8085" s="107" t="str">
        <f>IF(H8085&lt;100000,"Low",IF(AND(H8085&gt;=100000,H8085&lt;250000),"Medium","High"))</f>
        <v>Low</v>
      </c>
    </row>
    <row r="8086" spans="1:13" x14ac:dyDescent="0.4">
      <c r="A8086" s="109" t="s">
        <v>6046</v>
      </c>
      <c r="B8086" s="109" t="s">
        <v>8556</v>
      </c>
      <c r="C8086" s="109" t="s">
        <v>1051</v>
      </c>
      <c r="D8086" s="109" t="s">
        <v>102</v>
      </c>
      <c r="E8086" s="109" t="s">
        <v>6910</v>
      </c>
      <c r="F8086" s="109" t="s">
        <v>95</v>
      </c>
      <c r="G8086" s="109" t="s">
        <v>6052</v>
      </c>
      <c r="H8086" s="107">
        <v>53174</v>
      </c>
      <c r="I8086" s="109">
        <v>4</v>
      </c>
      <c r="J8086" s="108">
        <v>45177</v>
      </c>
      <c r="K8086" s="107" t="str">
        <f>IF(J8086&gt;0,"Untung","Rugi")</f>
        <v>Untung</v>
      </c>
      <c r="L8086" s="107" t="str">
        <f t="array" ref="L8086">_xlfn.IFS(H8086&lt;100000,"Low",AND(H8086&gt;=100000,H8086&lt;250000),"Medium",H8086&gt;=250000,"High")</f>
        <v>Low</v>
      </c>
      <c r="M8086" s="107" t="str">
        <f>IF(H8086&lt;100000,"Low",IF(AND(H8086&gt;=100000,H8086&lt;250000),"Medium","High"))</f>
        <v>Low</v>
      </c>
    </row>
    <row r="8087" spans="1:13" x14ac:dyDescent="0.4">
      <c r="A8087" s="109" t="s">
        <v>6046</v>
      </c>
      <c r="B8087" s="109" t="s">
        <v>8555</v>
      </c>
      <c r="C8087" s="109" t="s">
        <v>1064</v>
      </c>
      <c r="D8087" s="109" t="s">
        <v>102</v>
      </c>
      <c r="E8087" s="109" t="s">
        <v>8554</v>
      </c>
      <c r="F8087" s="109" t="s">
        <v>95</v>
      </c>
      <c r="G8087" s="109" t="s">
        <v>6052</v>
      </c>
      <c r="H8087" s="107">
        <v>41123</v>
      </c>
      <c r="I8087" s="109">
        <v>9</v>
      </c>
      <c r="J8087" s="108">
        <v>79941</v>
      </c>
      <c r="K8087" s="107" t="str">
        <f>IF(J8087&gt;0,"Untung","Rugi")</f>
        <v>Untung</v>
      </c>
      <c r="L8087" s="107" t="str">
        <f t="array" ref="L8087">_xlfn.IFS(H8087&lt;100000,"Low",AND(H8087&gt;=100000,H8087&lt;250000),"Medium",H8087&gt;=250000,"High")</f>
        <v>Low</v>
      </c>
      <c r="M8087" s="107" t="str">
        <f>IF(H8087&lt;100000,"Low",IF(AND(H8087&gt;=100000,H8087&lt;250000),"Medium","High"))</f>
        <v>Low</v>
      </c>
    </row>
    <row r="8088" spans="1:13" x14ac:dyDescent="0.4">
      <c r="A8088" s="109" t="s">
        <v>6027</v>
      </c>
      <c r="B8088" s="109" t="s">
        <v>8553</v>
      </c>
      <c r="C8088" s="109" t="s">
        <v>1051</v>
      </c>
      <c r="D8088" s="109" t="s">
        <v>104</v>
      </c>
      <c r="E8088" s="109" t="s">
        <v>8552</v>
      </c>
      <c r="F8088" s="109" t="s">
        <v>95</v>
      </c>
      <c r="G8088" s="109" t="s">
        <v>6062</v>
      </c>
      <c r="H8088" s="107">
        <v>108610</v>
      </c>
      <c r="I8088" s="109">
        <v>2</v>
      </c>
      <c r="J8088" s="108">
        <v>234966</v>
      </c>
      <c r="K8088" s="107" t="str">
        <f>IF(J8088&gt;0,"Untung","Rugi")</f>
        <v>Untung</v>
      </c>
      <c r="L8088" s="107" t="str">
        <f t="array" ref="L8088">_xlfn.IFS(H8088&lt;100000,"Low",AND(H8088&gt;=100000,H8088&lt;250000),"Medium",H8088&gt;=250000,"High")</f>
        <v>Medium</v>
      </c>
      <c r="M8088" s="107" t="str">
        <f>IF(H8088&lt;100000,"Low",IF(AND(H8088&gt;=100000,H8088&lt;250000),"Medium","High"))</f>
        <v>Medium</v>
      </c>
    </row>
    <row r="8089" spans="1:13" x14ac:dyDescent="0.4">
      <c r="A8089" s="109" t="s">
        <v>6016</v>
      </c>
      <c r="B8089" s="109" t="s">
        <v>8551</v>
      </c>
      <c r="C8089" s="109" t="s">
        <v>100</v>
      </c>
      <c r="D8089" s="109" t="s">
        <v>104</v>
      </c>
      <c r="E8089" s="109" t="s">
        <v>8550</v>
      </c>
      <c r="F8089" s="109" t="s">
        <v>95</v>
      </c>
      <c r="G8089" s="109" t="s">
        <v>6017</v>
      </c>
      <c r="H8089" s="107">
        <v>432030</v>
      </c>
      <c r="I8089" s="109">
        <v>4</v>
      </c>
      <c r="J8089" s="108">
        <v>138142</v>
      </c>
      <c r="K8089" s="107" t="str">
        <f>IF(J8089&gt;0,"Untung","Rugi")</f>
        <v>Untung</v>
      </c>
      <c r="L8089" s="107" t="str">
        <f t="array" ref="L8089">_xlfn.IFS(H8089&lt;100000,"Low",AND(H8089&gt;=100000,H8089&lt;250000),"Medium",H8089&gt;=250000,"High")</f>
        <v>High</v>
      </c>
      <c r="M8089" s="107" t="str">
        <f>IF(H8089&lt;100000,"Low",IF(AND(H8089&gt;=100000,H8089&lt;250000),"Medium","High"))</f>
        <v>High</v>
      </c>
    </row>
    <row r="8090" spans="1:13" x14ac:dyDescent="0.4">
      <c r="A8090" s="109" t="s">
        <v>6016</v>
      </c>
      <c r="B8090" s="109" t="s">
        <v>8549</v>
      </c>
      <c r="C8090" s="109" t="s">
        <v>100</v>
      </c>
      <c r="D8090" s="109" t="s">
        <v>104</v>
      </c>
      <c r="E8090" s="109" t="s">
        <v>8548</v>
      </c>
      <c r="F8090" s="109" t="s">
        <v>6021</v>
      </c>
      <c r="G8090" s="109" t="s">
        <v>6031</v>
      </c>
      <c r="H8090" s="107">
        <v>363532</v>
      </c>
      <c r="I8090" s="109">
        <v>5</v>
      </c>
      <c r="J8090" s="108">
        <v>333910</v>
      </c>
      <c r="K8090" s="107" t="str">
        <f>IF(J8090&gt;0,"Untung","Rugi")</f>
        <v>Untung</v>
      </c>
      <c r="L8090" s="107" t="str">
        <f t="array" ref="L8090">_xlfn.IFS(H8090&lt;100000,"Low",AND(H8090&gt;=100000,H8090&lt;250000),"Medium",H8090&gt;=250000,"High")</f>
        <v>High</v>
      </c>
      <c r="M8090" s="107" t="str">
        <f>IF(H8090&lt;100000,"Low",IF(AND(H8090&gt;=100000,H8090&lt;250000),"Medium","High"))</f>
        <v>High</v>
      </c>
    </row>
    <row r="8091" spans="1:13" x14ac:dyDescent="0.4">
      <c r="A8091" s="109" t="s">
        <v>6016</v>
      </c>
      <c r="B8091" s="109" t="s">
        <v>8547</v>
      </c>
      <c r="C8091" s="109" t="s">
        <v>100</v>
      </c>
      <c r="D8091" s="109" t="s">
        <v>96</v>
      </c>
      <c r="E8091" s="109" t="s">
        <v>8546</v>
      </c>
      <c r="F8091" s="109" t="s">
        <v>99</v>
      </c>
      <c r="G8091" s="109" t="s">
        <v>6109</v>
      </c>
      <c r="H8091" s="107">
        <v>271086</v>
      </c>
      <c r="I8091" s="109">
        <v>6</v>
      </c>
      <c r="J8091" s="108">
        <v>253018</v>
      </c>
      <c r="K8091" s="107" t="str">
        <f>IF(J8091&gt;0,"Untung","Rugi")</f>
        <v>Untung</v>
      </c>
      <c r="L8091" s="107" t="str">
        <f t="array" ref="L8091">_xlfn.IFS(H8091&lt;100000,"Low",AND(H8091&gt;=100000,H8091&lt;250000),"Medium",H8091&gt;=250000,"High")</f>
        <v>High</v>
      </c>
      <c r="M8091" s="107" t="str">
        <f>IF(H8091&lt;100000,"Low",IF(AND(H8091&gt;=100000,H8091&lt;250000),"Medium","High"))</f>
        <v>High</v>
      </c>
    </row>
    <row r="8092" spans="1:13" x14ac:dyDescent="0.4">
      <c r="A8092" s="109" t="s">
        <v>6016</v>
      </c>
      <c r="B8092" s="109" t="s">
        <v>8545</v>
      </c>
      <c r="C8092" s="109" t="s">
        <v>1051</v>
      </c>
      <c r="D8092" s="109" t="s">
        <v>104</v>
      </c>
      <c r="E8092" s="109" t="s">
        <v>7535</v>
      </c>
      <c r="F8092" s="109" t="s">
        <v>95</v>
      </c>
      <c r="G8092" s="109" t="s">
        <v>6017</v>
      </c>
      <c r="H8092" s="107">
        <v>116985</v>
      </c>
      <c r="I8092" s="109">
        <v>5</v>
      </c>
      <c r="J8092" s="108">
        <v>-63642</v>
      </c>
      <c r="K8092" s="107" t="str">
        <f>IF(J8092&gt;0,"Untung","Rugi")</f>
        <v>Rugi</v>
      </c>
      <c r="L8092" s="107" t="str">
        <f t="array" ref="L8092">_xlfn.IFS(H8092&lt;100000,"Low",AND(H8092&gt;=100000,H8092&lt;250000),"Medium",H8092&gt;=250000,"High")</f>
        <v>Medium</v>
      </c>
      <c r="M8092" s="107" t="str">
        <f>IF(H8092&lt;100000,"Low",IF(AND(H8092&gt;=100000,H8092&lt;250000),"Medium","High"))</f>
        <v>Medium</v>
      </c>
    </row>
    <row r="8093" spans="1:13" x14ac:dyDescent="0.4">
      <c r="A8093" s="109" t="s">
        <v>6016</v>
      </c>
      <c r="B8093" s="109" t="s">
        <v>8544</v>
      </c>
      <c r="C8093" s="109" t="s">
        <v>1051</v>
      </c>
      <c r="D8093" s="109" t="s">
        <v>96</v>
      </c>
      <c r="E8093" s="109" t="s">
        <v>7593</v>
      </c>
      <c r="F8093" s="109" t="s">
        <v>95</v>
      </c>
      <c r="G8093" s="109" t="s">
        <v>6013</v>
      </c>
      <c r="H8093" s="107">
        <v>24812</v>
      </c>
      <c r="I8093" s="109">
        <v>3</v>
      </c>
      <c r="J8093" s="108">
        <v>218791</v>
      </c>
      <c r="K8093" s="107" t="str">
        <f>IF(J8093&gt;0,"Untung","Rugi")</f>
        <v>Untung</v>
      </c>
      <c r="L8093" s="107" t="str">
        <f t="array" ref="L8093">_xlfn.IFS(H8093&lt;100000,"Low",AND(H8093&gt;=100000,H8093&lt;250000),"Medium",H8093&gt;=250000,"High")</f>
        <v>Low</v>
      </c>
      <c r="M8093" s="107" t="str">
        <f>IF(H8093&lt;100000,"Low",IF(AND(H8093&gt;=100000,H8093&lt;250000),"Medium","High"))</f>
        <v>Low</v>
      </c>
    </row>
    <row r="8094" spans="1:13" x14ac:dyDescent="0.4">
      <c r="A8094" s="109" t="s">
        <v>6046</v>
      </c>
      <c r="B8094" s="109" t="s">
        <v>8543</v>
      </c>
      <c r="C8094" s="109" t="s">
        <v>1051</v>
      </c>
      <c r="D8094" s="109" t="s">
        <v>104</v>
      </c>
      <c r="E8094" s="109" t="s">
        <v>8542</v>
      </c>
      <c r="F8094" s="109" t="s">
        <v>95</v>
      </c>
      <c r="G8094" s="109" t="s">
        <v>6116</v>
      </c>
      <c r="H8094" s="107">
        <v>165875</v>
      </c>
      <c r="I8094" s="109">
        <v>7</v>
      </c>
      <c r="J8094" s="108">
        <v>34576</v>
      </c>
      <c r="K8094" s="107" t="str">
        <f>IF(J8094&gt;0,"Untung","Rugi")</f>
        <v>Untung</v>
      </c>
      <c r="L8094" s="107" t="str">
        <f t="array" ref="L8094">_xlfn.IFS(H8094&lt;100000,"Low",AND(H8094&gt;=100000,H8094&lt;250000),"Medium",H8094&gt;=250000,"High")</f>
        <v>Medium</v>
      </c>
      <c r="M8094" s="107" t="str">
        <f>IF(H8094&lt;100000,"Low",IF(AND(H8094&gt;=100000,H8094&lt;250000),"Medium","High"))</f>
        <v>Medium</v>
      </c>
    </row>
    <row r="8095" spans="1:13" x14ac:dyDescent="0.4">
      <c r="A8095" s="109" t="s">
        <v>6016</v>
      </c>
      <c r="B8095" s="109" t="s">
        <v>8541</v>
      </c>
      <c r="C8095" s="109" t="s">
        <v>1051</v>
      </c>
      <c r="D8095" s="109" t="s">
        <v>104</v>
      </c>
      <c r="E8095" s="109" t="s">
        <v>6805</v>
      </c>
      <c r="F8095" s="109" t="s">
        <v>95</v>
      </c>
      <c r="G8095" s="109" t="s">
        <v>6039</v>
      </c>
      <c r="H8095" s="107">
        <v>381900</v>
      </c>
      <c r="I8095" s="109">
        <v>5</v>
      </c>
      <c r="J8095" s="108">
        <v>-151276</v>
      </c>
      <c r="K8095" s="107" t="str">
        <f>IF(J8095&gt;0,"Untung","Rugi")</f>
        <v>Rugi</v>
      </c>
      <c r="L8095" s="107" t="str">
        <f t="array" ref="L8095">_xlfn.IFS(H8095&lt;100000,"Low",AND(H8095&gt;=100000,H8095&lt;250000),"Medium",H8095&gt;=250000,"High")</f>
        <v>High</v>
      </c>
      <c r="M8095" s="107" t="str">
        <f>IF(H8095&lt;100000,"Low",IF(AND(H8095&gt;=100000,H8095&lt;250000),"Medium","High"))</f>
        <v>High</v>
      </c>
    </row>
    <row r="8096" spans="1:13" x14ac:dyDescent="0.4">
      <c r="A8096" s="109" t="s">
        <v>6016</v>
      </c>
      <c r="B8096" s="109" t="s">
        <v>8540</v>
      </c>
      <c r="C8096" s="109" t="s">
        <v>1051</v>
      </c>
      <c r="D8096" s="109" t="s">
        <v>104</v>
      </c>
      <c r="E8096" s="109" t="s">
        <v>6567</v>
      </c>
      <c r="F8096" s="109" t="s">
        <v>99</v>
      </c>
      <c r="G8096" s="109" t="s">
        <v>6024</v>
      </c>
      <c r="H8096" s="107">
        <v>34247</v>
      </c>
      <c r="I8096" s="109">
        <v>3</v>
      </c>
      <c r="J8096" s="108">
        <v>361188</v>
      </c>
      <c r="K8096" s="107" t="str">
        <f>IF(J8096&gt;0,"Untung","Rugi")</f>
        <v>Untung</v>
      </c>
      <c r="L8096" s="107" t="str">
        <f t="array" ref="L8096">_xlfn.IFS(H8096&lt;100000,"Low",AND(H8096&gt;=100000,H8096&lt;250000),"Medium",H8096&gt;=250000,"High")</f>
        <v>Low</v>
      </c>
      <c r="M8096" s="107" t="str">
        <f>IF(H8096&lt;100000,"Low",IF(AND(H8096&gt;=100000,H8096&lt;250000),"Medium","High"))</f>
        <v>Low</v>
      </c>
    </row>
    <row r="8097" spans="1:13" x14ac:dyDescent="0.4">
      <c r="A8097" s="109" t="s">
        <v>6016</v>
      </c>
      <c r="B8097" s="109" t="s">
        <v>8539</v>
      </c>
      <c r="C8097" s="109" t="s">
        <v>1051</v>
      </c>
      <c r="D8097" s="109" t="s">
        <v>104</v>
      </c>
      <c r="E8097" s="109" t="s">
        <v>7050</v>
      </c>
      <c r="F8097" s="109" t="s">
        <v>99</v>
      </c>
      <c r="G8097" s="109" t="s">
        <v>6109</v>
      </c>
      <c r="H8097" s="107">
        <v>308290</v>
      </c>
      <c r="I8097" s="109">
        <v>3</v>
      </c>
      <c r="J8097" s="108">
        <v>15697</v>
      </c>
      <c r="K8097" s="107" t="str">
        <f>IF(J8097&gt;0,"Untung","Rugi")</f>
        <v>Untung</v>
      </c>
      <c r="L8097" s="107" t="str">
        <f t="array" ref="L8097">_xlfn.IFS(H8097&lt;100000,"Low",AND(H8097&gt;=100000,H8097&lt;250000),"Medium",H8097&gt;=250000,"High")</f>
        <v>High</v>
      </c>
      <c r="M8097" s="107" t="str">
        <f>IF(H8097&lt;100000,"Low",IF(AND(H8097&gt;=100000,H8097&lt;250000),"Medium","High"))</f>
        <v>High</v>
      </c>
    </row>
    <row r="8098" spans="1:13" x14ac:dyDescent="0.4">
      <c r="A8098" s="109" t="s">
        <v>6016</v>
      </c>
      <c r="B8098" s="109" t="s">
        <v>8538</v>
      </c>
      <c r="C8098" s="109" t="s">
        <v>100</v>
      </c>
      <c r="D8098" s="109" t="s">
        <v>102</v>
      </c>
      <c r="E8098" s="109" t="s">
        <v>8537</v>
      </c>
      <c r="F8098" s="109" t="s">
        <v>99</v>
      </c>
      <c r="G8098" s="109" t="s">
        <v>6024</v>
      </c>
      <c r="H8098" s="107">
        <v>420386</v>
      </c>
      <c r="I8098" s="109">
        <v>5</v>
      </c>
      <c r="J8098" s="108">
        <v>64644</v>
      </c>
      <c r="K8098" s="107" t="str">
        <f>IF(J8098&gt;0,"Untung","Rugi")</f>
        <v>Untung</v>
      </c>
      <c r="L8098" s="107" t="str">
        <f t="array" ref="L8098">_xlfn.IFS(H8098&lt;100000,"Low",AND(H8098&gt;=100000,H8098&lt;250000),"Medium",H8098&gt;=250000,"High")</f>
        <v>High</v>
      </c>
      <c r="M8098" s="107" t="str">
        <f>IF(H8098&lt;100000,"Low",IF(AND(H8098&gt;=100000,H8098&lt;250000),"Medium","High"))</f>
        <v>High</v>
      </c>
    </row>
    <row r="8099" spans="1:13" x14ac:dyDescent="0.4">
      <c r="A8099" s="109" t="s">
        <v>6016</v>
      </c>
      <c r="B8099" s="109" t="s">
        <v>8536</v>
      </c>
      <c r="C8099" s="109" t="s">
        <v>100</v>
      </c>
      <c r="D8099" s="109" t="s">
        <v>102</v>
      </c>
      <c r="E8099" s="109" t="s">
        <v>6504</v>
      </c>
      <c r="F8099" s="109" t="s">
        <v>99</v>
      </c>
      <c r="G8099" s="109" t="s">
        <v>6024</v>
      </c>
      <c r="H8099" s="107">
        <v>41902</v>
      </c>
      <c r="I8099" s="109">
        <v>1</v>
      </c>
      <c r="J8099" s="108">
        <v>-146276</v>
      </c>
      <c r="K8099" s="107" t="str">
        <f>IF(J8099&gt;0,"Untung","Rugi")</f>
        <v>Rugi</v>
      </c>
      <c r="L8099" s="107" t="str">
        <f t="array" ref="L8099">_xlfn.IFS(H8099&lt;100000,"Low",AND(H8099&gt;=100000,H8099&lt;250000),"Medium",H8099&gt;=250000,"High")</f>
        <v>Low</v>
      </c>
      <c r="M8099" s="107" t="str">
        <f>IF(H8099&lt;100000,"Low",IF(AND(H8099&gt;=100000,H8099&lt;250000),"Medium","High"))</f>
        <v>Low</v>
      </c>
    </row>
    <row r="8100" spans="1:13" x14ac:dyDescent="0.4">
      <c r="A8100" s="109" t="s">
        <v>6016</v>
      </c>
      <c r="B8100" s="109" t="s">
        <v>8535</v>
      </c>
      <c r="C8100" s="109" t="s">
        <v>100</v>
      </c>
      <c r="D8100" s="109" t="s">
        <v>102</v>
      </c>
      <c r="E8100" s="109" t="s">
        <v>7514</v>
      </c>
      <c r="F8100" s="109" t="s">
        <v>6021</v>
      </c>
      <c r="G8100" s="109" t="s">
        <v>6020</v>
      </c>
      <c r="H8100" s="107">
        <v>46252</v>
      </c>
      <c r="I8100" s="109">
        <v>10</v>
      </c>
      <c r="J8100" s="108">
        <v>389867</v>
      </c>
      <c r="K8100" s="107" t="str">
        <f>IF(J8100&gt;0,"Untung","Rugi")</f>
        <v>Untung</v>
      </c>
      <c r="L8100" s="107" t="str">
        <f t="array" ref="L8100">_xlfn.IFS(H8100&lt;100000,"Low",AND(H8100&gt;=100000,H8100&lt;250000),"Medium",H8100&gt;=250000,"High")</f>
        <v>Low</v>
      </c>
      <c r="M8100" s="107" t="str">
        <f>IF(H8100&lt;100000,"Low",IF(AND(H8100&gt;=100000,H8100&lt;250000),"Medium","High"))</f>
        <v>Low</v>
      </c>
    </row>
    <row r="8101" spans="1:13" x14ac:dyDescent="0.4">
      <c r="A8101" s="109" t="s">
        <v>6016</v>
      </c>
      <c r="B8101" s="109" t="s">
        <v>8534</v>
      </c>
      <c r="C8101" s="109" t="s">
        <v>100</v>
      </c>
      <c r="D8101" s="109" t="s">
        <v>102</v>
      </c>
      <c r="E8101" s="109" t="s">
        <v>8228</v>
      </c>
      <c r="F8101" s="109" t="s">
        <v>99</v>
      </c>
      <c r="G8101" s="109" t="s">
        <v>6024</v>
      </c>
      <c r="H8101" s="107">
        <v>88298</v>
      </c>
      <c r="I8101" s="109">
        <v>5</v>
      </c>
      <c r="J8101" s="108">
        <v>-238380</v>
      </c>
      <c r="K8101" s="107" t="str">
        <f>IF(J8101&gt;0,"Untung","Rugi")</f>
        <v>Rugi</v>
      </c>
      <c r="L8101" s="107" t="str">
        <f t="array" ref="L8101">_xlfn.IFS(H8101&lt;100000,"Low",AND(H8101&gt;=100000,H8101&lt;250000),"Medium",H8101&gt;=250000,"High")</f>
        <v>Low</v>
      </c>
      <c r="M8101" s="107" t="str">
        <f>IF(H8101&lt;100000,"Low",IF(AND(H8101&gt;=100000,H8101&lt;250000),"Medium","High"))</f>
        <v>Low</v>
      </c>
    </row>
    <row r="8102" spans="1:13" x14ac:dyDescent="0.4">
      <c r="A8102" s="109" t="s">
        <v>6016</v>
      </c>
      <c r="B8102" s="109" t="s">
        <v>8533</v>
      </c>
      <c r="C8102" s="109" t="s">
        <v>100</v>
      </c>
      <c r="D8102" s="109" t="s">
        <v>102</v>
      </c>
      <c r="E8102" s="109" t="s">
        <v>7302</v>
      </c>
      <c r="F8102" s="109" t="s">
        <v>95</v>
      </c>
      <c r="G8102" s="109" t="s">
        <v>6017</v>
      </c>
      <c r="H8102" s="107">
        <v>447465</v>
      </c>
      <c r="I8102" s="109">
        <v>1</v>
      </c>
      <c r="J8102" s="108">
        <v>132094</v>
      </c>
      <c r="K8102" s="107" t="str">
        <f>IF(J8102&gt;0,"Untung","Rugi")</f>
        <v>Untung</v>
      </c>
      <c r="L8102" s="107" t="str">
        <f t="array" ref="L8102">_xlfn.IFS(H8102&lt;100000,"Low",AND(H8102&gt;=100000,H8102&lt;250000),"Medium",H8102&gt;=250000,"High")</f>
        <v>High</v>
      </c>
      <c r="M8102" s="107" t="str">
        <f>IF(H8102&lt;100000,"Low",IF(AND(H8102&gt;=100000,H8102&lt;250000),"Medium","High"))</f>
        <v>High</v>
      </c>
    </row>
    <row r="8103" spans="1:13" x14ac:dyDescent="0.4">
      <c r="A8103" s="109" t="s">
        <v>6016</v>
      </c>
      <c r="B8103" s="109" t="s">
        <v>8532</v>
      </c>
      <c r="C8103" s="109" t="s">
        <v>100</v>
      </c>
      <c r="D8103" s="109" t="s">
        <v>102</v>
      </c>
      <c r="E8103" s="109" t="s">
        <v>6521</v>
      </c>
      <c r="F8103" s="109" t="s">
        <v>95</v>
      </c>
      <c r="G8103" s="109" t="s">
        <v>6052</v>
      </c>
      <c r="H8103" s="107">
        <v>266471</v>
      </c>
      <c r="I8103" s="109">
        <v>4</v>
      </c>
      <c r="J8103" s="108">
        <v>318335</v>
      </c>
      <c r="K8103" s="107" t="str">
        <f>IF(J8103&gt;0,"Untung","Rugi")</f>
        <v>Untung</v>
      </c>
      <c r="L8103" s="107" t="str">
        <f t="array" ref="L8103">_xlfn.IFS(H8103&lt;100000,"Low",AND(H8103&gt;=100000,H8103&lt;250000),"Medium",H8103&gt;=250000,"High")</f>
        <v>High</v>
      </c>
      <c r="M8103" s="107" t="str">
        <f>IF(H8103&lt;100000,"Low",IF(AND(H8103&gt;=100000,H8103&lt;250000),"Medium","High"))</f>
        <v>High</v>
      </c>
    </row>
    <row r="8104" spans="1:13" x14ac:dyDescent="0.4">
      <c r="A8104" s="109" t="s">
        <v>6016</v>
      </c>
      <c r="B8104" s="109" t="s">
        <v>8531</v>
      </c>
      <c r="C8104" s="109" t="s">
        <v>100</v>
      </c>
      <c r="D8104" s="109" t="s">
        <v>102</v>
      </c>
      <c r="E8104" s="109" t="s">
        <v>8530</v>
      </c>
      <c r="F8104" s="109" t="s">
        <v>99</v>
      </c>
      <c r="G8104" s="109" t="s">
        <v>6049</v>
      </c>
      <c r="H8104" s="107">
        <v>433179</v>
      </c>
      <c r="I8104" s="109">
        <v>5</v>
      </c>
      <c r="J8104" s="108">
        <v>265817</v>
      </c>
      <c r="K8104" s="107" t="str">
        <f>IF(J8104&gt;0,"Untung","Rugi")</f>
        <v>Untung</v>
      </c>
      <c r="L8104" s="107" t="str">
        <f t="array" ref="L8104">_xlfn.IFS(H8104&lt;100000,"Low",AND(H8104&gt;=100000,H8104&lt;250000),"Medium",H8104&gt;=250000,"High")</f>
        <v>High</v>
      </c>
      <c r="M8104" s="107" t="str">
        <f>IF(H8104&lt;100000,"Low",IF(AND(H8104&gt;=100000,H8104&lt;250000),"Medium","High"))</f>
        <v>High</v>
      </c>
    </row>
    <row r="8105" spans="1:13" x14ac:dyDescent="0.4">
      <c r="A8105" s="109" t="s">
        <v>6016</v>
      </c>
      <c r="B8105" s="109" t="s">
        <v>8529</v>
      </c>
      <c r="C8105" s="109" t="s">
        <v>100</v>
      </c>
      <c r="D8105" s="109" t="s">
        <v>102</v>
      </c>
      <c r="E8105" s="109" t="s">
        <v>7625</v>
      </c>
      <c r="F8105" s="109" t="s">
        <v>95</v>
      </c>
      <c r="G8105" s="109" t="s">
        <v>6052</v>
      </c>
      <c r="H8105" s="107">
        <v>92190</v>
      </c>
      <c r="I8105" s="109">
        <v>5</v>
      </c>
      <c r="J8105" s="108">
        <v>198713</v>
      </c>
      <c r="K8105" s="107" t="str">
        <f>IF(J8105&gt;0,"Untung","Rugi")</f>
        <v>Untung</v>
      </c>
      <c r="L8105" s="107" t="str">
        <f t="array" ref="L8105">_xlfn.IFS(H8105&lt;100000,"Low",AND(H8105&gt;=100000,H8105&lt;250000),"Medium",H8105&gt;=250000,"High")</f>
        <v>Low</v>
      </c>
      <c r="M8105" s="107" t="str">
        <f>IF(H8105&lt;100000,"Low",IF(AND(H8105&gt;=100000,H8105&lt;250000),"Medium","High"))</f>
        <v>Low</v>
      </c>
    </row>
    <row r="8106" spans="1:13" x14ac:dyDescent="0.4">
      <c r="A8106" s="109" t="s">
        <v>6016</v>
      </c>
      <c r="B8106" s="109" t="s">
        <v>8528</v>
      </c>
      <c r="C8106" s="109" t="s">
        <v>100</v>
      </c>
      <c r="D8106" s="109" t="s">
        <v>102</v>
      </c>
      <c r="E8106" s="109" t="s">
        <v>8527</v>
      </c>
      <c r="F8106" s="109" t="s">
        <v>95</v>
      </c>
      <c r="G8106" s="109" t="s">
        <v>6057</v>
      </c>
      <c r="H8106" s="107">
        <v>124940</v>
      </c>
      <c r="I8106" s="109">
        <v>2</v>
      </c>
      <c r="J8106" s="108">
        <v>299897</v>
      </c>
      <c r="K8106" s="107" t="str">
        <f>IF(J8106&gt;0,"Untung","Rugi")</f>
        <v>Untung</v>
      </c>
      <c r="L8106" s="107" t="str">
        <f t="array" ref="L8106">_xlfn.IFS(H8106&lt;100000,"Low",AND(H8106&gt;=100000,H8106&lt;250000),"Medium",H8106&gt;=250000,"High")</f>
        <v>Medium</v>
      </c>
      <c r="M8106" s="107" t="str">
        <f>IF(H8106&lt;100000,"Low",IF(AND(H8106&gt;=100000,H8106&lt;250000),"Medium","High"))</f>
        <v>Medium</v>
      </c>
    </row>
    <row r="8107" spans="1:13" x14ac:dyDescent="0.4">
      <c r="A8107" s="109" t="s">
        <v>6016</v>
      </c>
      <c r="B8107" s="109" t="s">
        <v>8526</v>
      </c>
      <c r="C8107" s="109" t="s">
        <v>1051</v>
      </c>
      <c r="D8107" s="109" t="s">
        <v>104</v>
      </c>
      <c r="E8107" s="109" t="s">
        <v>8525</v>
      </c>
      <c r="F8107" s="109" t="s">
        <v>99</v>
      </c>
      <c r="G8107" s="109" t="s">
        <v>6024</v>
      </c>
      <c r="H8107" s="107">
        <v>324721</v>
      </c>
      <c r="I8107" s="109">
        <v>3</v>
      </c>
      <c r="J8107" s="108">
        <v>96706</v>
      </c>
      <c r="K8107" s="107" t="str">
        <f>IF(J8107&gt;0,"Untung","Rugi")</f>
        <v>Untung</v>
      </c>
      <c r="L8107" s="107" t="str">
        <f t="array" ref="L8107">_xlfn.IFS(H8107&lt;100000,"Low",AND(H8107&gt;=100000,H8107&lt;250000),"Medium",H8107&gt;=250000,"High")</f>
        <v>High</v>
      </c>
      <c r="M8107" s="107" t="str">
        <f>IF(H8107&lt;100000,"Low",IF(AND(H8107&gt;=100000,H8107&lt;250000),"Medium","High"))</f>
        <v>High</v>
      </c>
    </row>
    <row r="8108" spans="1:13" x14ac:dyDescent="0.4">
      <c r="A8108" s="109" t="s">
        <v>6016</v>
      </c>
      <c r="B8108" s="109" t="s">
        <v>8524</v>
      </c>
      <c r="C8108" s="109" t="s">
        <v>1051</v>
      </c>
      <c r="D8108" s="109" t="s">
        <v>96</v>
      </c>
      <c r="E8108" s="109" t="s">
        <v>8191</v>
      </c>
      <c r="F8108" s="109" t="s">
        <v>95</v>
      </c>
      <c r="G8108" s="109" t="s">
        <v>6116</v>
      </c>
      <c r="H8108" s="107">
        <v>97773</v>
      </c>
      <c r="I8108" s="109">
        <v>7</v>
      </c>
      <c r="J8108" s="108">
        <v>435315</v>
      </c>
      <c r="K8108" s="107" t="str">
        <f>IF(J8108&gt;0,"Untung","Rugi")</f>
        <v>Untung</v>
      </c>
      <c r="L8108" s="107" t="str">
        <f t="array" ref="L8108">_xlfn.IFS(H8108&lt;100000,"Low",AND(H8108&gt;=100000,H8108&lt;250000),"Medium",H8108&gt;=250000,"High")</f>
        <v>Low</v>
      </c>
      <c r="M8108" s="107" t="str">
        <f>IF(H8108&lt;100000,"Low",IF(AND(H8108&gt;=100000,H8108&lt;250000),"Medium","High"))</f>
        <v>Low</v>
      </c>
    </row>
    <row r="8109" spans="1:13" x14ac:dyDescent="0.4">
      <c r="A8109" s="109" t="s">
        <v>6016</v>
      </c>
      <c r="B8109" s="109" t="s">
        <v>8523</v>
      </c>
      <c r="C8109" s="109" t="s">
        <v>1051</v>
      </c>
      <c r="D8109" s="109" t="s">
        <v>96</v>
      </c>
      <c r="E8109" s="109" t="s">
        <v>8522</v>
      </c>
      <c r="F8109" s="109" t="s">
        <v>6021</v>
      </c>
      <c r="G8109" s="109" t="s">
        <v>6020</v>
      </c>
      <c r="H8109" s="107">
        <v>395969</v>
      </c>
      <c r="I8109" s="109">
        <v>2</v>
      </c>
      <c r="J8109" s="108">
        <v>112015</v>
      </c>
      <c r="K8109" s="107" t="str">
        <f>IF(J8109&gt;0,"Untung","Rugi")</f>
        <v>Untung</v>
      </c>
      <c r="L8109" s="107" t="str">
        <f t="array" ref="L8109">_xlfn.IFS(H8109&lt;100000,"Low",AND(H8109&gt;=100000,H8109&lt;250000),"Medium",H8109&gt;=250000,"High")</f>
        <v>High</v>
      </c>
      <c r="M8109" s="107" t="str">
        <f>IF(H8109&lt;100000,"Low",IF(AND(H8109&gt;=100000,H8109&lt;250000),"Medium","High"))</f>
        <v>High</v>
      </c>
    </row>
    <row r="8110" spans="1:13" x14ac:dyDescent="0.4">
      <c r="A8110" s="109" t="s">
        <v>6016</v>
      </c>
      <c r="B8110" s="109" t="s">
        <v>8521</v>
      </c>
      <c r="C8110" s="109" t="s">
        <v>1051</v>
      </c>
      <c r="D8110" s="109" t="s">
        <v>96</v>
      </c>
      <c r="E8110" s="109" t="s">
        <v>6034</v>
      </c>
      <c r="F8110" s="109" t="s">
        <v>6021</v>
      </c>
      <c r="G8110" s="109" t="s">
        <v>6031</v>
      </c>
      <c r="H8110" s="107">
        <v>123888</v>
      </c>
      <c r="I8110" s="109">
        <v>6</v>
      </c>
      <c r="J8110" s="108">
        <v>366942</v>
      </c>
      <c r="K8110" s="107" t="str">
        <f>IF(J8110&gt;0,"Untung","Rugi")</f>
        <v>Untung</v>
      </c>
      <c r="L8110" s="107" t="str">
        <f t="array" ref="L8110">_xlfn.IFS(H8110&lt;100000,"Low",AND(H8110&gt;=100000,H8110&lt;250000),"Medium",H8110&gt;=250000,"High")</f>
        <v>Medium</v>
      </c>
      <c r="M8110" s="107" t="str">
        <f>IF(H8110&lt;100000,"Low",IF(AND(H8110&gt;=100000,H8110&lt;250000),"Medium","High"))</f>
        <v>Medium</v>
      </c>
    </row>
    <row r="8111" spans="1:13" x14ac:dyDescent="0.4">
      <c r="A8111" s="109" t="s">
        <v>6016</v>
      </c>
      <c r="B8111" s="109" t="s">
        <v>8520</v>
      </c>
      <c r="C8111" s="109" t="s">
        <v>1051</v>
      </c>
      <c r="D8111" s="109" t="s">
        <v>106</v>
      </c>
      <c r="E8111" s="109" t="s">
        <v>8519</v>
      </c>
      <c r="F8111" s="109" t="s">
        <v>95</v>
      </c>
      <c r="G8111" s="109" t="s">
        <v>6062</v>
      </c>
      <c r="H8111" s="107">
        <v>139083</v>
      </c>
      <c r="I8111" s="109">
        <v>2</v>
      </c>
      <c r="J8111" s="108">
        <v>391208</v>
      </c>
      <c r="K8111" s="107" t="str">
        <f>IF(J8111&gt;0,"Untung","Rugi")</f>
        <v>Untung</v>
      </c>
      <c r="L8111" s="107" t="str">
        <f t="array" ref="L8111">_xlfn.IFS(H8111&lt;100000,"Low",AND(H8111&gt;=100000,H8111&lt;250000),"Medium",H8111&gt;=250000,"High")</f>
        <v>Medium</v>
      </c>
      <c r="M8111" s="107" t="str">
        <f>IF(H8111&lt;100000,"Low",IF(AND(H8111&gt;=100000,H8111&lt;250000),"Medium","High"))</f>
        <v>Medium</v>
      </c>
    </row>
    <row r="8112" spans="1:13" x14ac:dyDescent="0.4">
      <c r="A8112" s="109" t="s">
        <v>6027</v>
      </c>
      <c r="B8112" s="109" t="s">
        <v>8518</v>
      </c>
      <c r="C8112" s="109" t="s">
        <v>1051</v>
      </c>
      <c r="D8112" s="109" t="s">
        <v>106</v>
      </c>
      <c r="E8112" s="109" t="s">
        <v>6540</v>
      </c>
      <c r="F8112" s="109" t="s">
        <v>95</v>
      </c>
      <c r="G8112" s="109" t="s">
        <v>6013</v>
      </c>
      <c r="H8112" s="107">
        <v>135471</v>
      </c>
      <c r="I8112" s="109">
        <v>2</v>
      </c>
      <c r="J8112" s="108">
        <v>49329</v>
      </c>
      <c r="K8112" s="107" t="str">
        <f>IF(J8112&gt;0,"Untung","Rugi")</f>
        <v>Untung</v>
      </c>
      <c r="L8112" s="107" t="str">
        <f t="array" ref="L8112">_xlfn.IFS(H8112&lt;100000,"Low",AND(H8112&gt;=100000,H8112&lt;250000),"Medium",H8112&gt;=250000,"High")</f>
        <v>Medium</v>
      </c>
      <c r="M8112" s="107" t="str">
        <f>IF(H8112&lt;100000,"Low",IF(AND(H8112&gt;=100000,H8112&lt;250000),"Medium","High"))</f>
        <v>Medium</v>
      </c>
    </row>
    <row r="8113" spans="1:13" x14ac:dyDescent="0.4">
      <c r="A8113" s="109" t="s">
        <v>6027</v>
      </c>
      <c r="B8113" s="109" t="s">
        <v>8517</v>
      </c>
      <c r="C8113" s="109" t="s">
        <v>1051</v>
      </c>
      <c r="D8113" s="109" t="s">
        <v>106</v>
      </c>
      <c r="E8113" s="109" t="s">
        <v>8071</v>
      </c>
      <c r="F8113" s="109" t="s">
        <v>99</v>
      </c>
      <c r="G8113" s="109" t="s">
        <v>6049</v>
      </c>
      <c r="H8113" s="107">
        <v>283609</v>
      </c>
      <c r="I8113" s="109">
        <v>5</v>
      </c>
      <c r="J8113" s="108">
        <v>303214</v>
      </c>
      <c r="K8113" s="107" t="str">
        <f>IF(J8113&gt;0,"Untung","Rugi")</f>
        <v>Untung</v>
      </c>
      <c r="L8113" s="107" t="str">
        <f t="array" ref="L8113">_xlfn.IFS(H8113&lt;100000,"Low",AND(H8113&gt;=100000,H8113&lt;250000),"Medium",H8113&gt;=250000,"High")</f>
        <v>High</v>
      </c>
      <c r="M8113" s="107" t="str">
        <f>IF(H8113&lt;100000,"Low",IF(AND(H8113&gt;=100000,H8113&lt;250000),"Medium","High"))</f>
        <v>High</v>
      </c>
    </row>
    <row r="8114" spans="1:13" x14ac:dyDescent="0.4">
      <c r="A8114" s="109" t="s">
        <v>6027</v>
      </c>
      <c r="B8114" s="109" t="s">
        <v>8516</v>
      </c>
      <c r="C8114" s="109" t="s">
        <v>1051</v>
      </c>
      <c r="D8114" s="109" t="s">
        <v>106</v>
      </c>
      <c r="E8114" s="109" t="s">
        <v>6261</v>
      </c>
      <c r="F8114" s="109" t="s">
        <v>95</v>
      </c>
      <c r="G8114" s="109" t="s">
        <v>6116</v>
      </c>
      <c r="H8114" s="107">
        <v>192618</v>
      </c>
      <c r="I8114" s="109">
        <v>3</v>
      </c>
      <c r="J8114" s="108">
        <v>330255</v>
      </c>
      <c r="K8114" s="107" t="str">
        <f>IF(J8114&gt;0,"Untung","Rugi")</f>
        <v>Untung</v>
      </c>
      <c r="L8114" s="107" t="str">
        <f t="array" ref="L8114">_xlfn.IFS(H8114&lt;100000,"Low",AND(H8114&gt;=100000,H8114&lt;250000),"Medium",H8114&gt;=250000,"High")</f>
        <v>Medium</v>
      </c>
      <c r="M8114" s="107" t="str">
        <f>IF(H8114&lt;100000,"Low",IF(AND(H8114&gt;=100000,H8114&lt;250000),"Medium","High"))</f>
        <v>Medium</v>
      </c>
    </row>
    <row r="8115" spans="1:13" x14ac:dyDescent="0.4">
      <c r="A8115" s="109" t="s">
        <v>6027</v>
      </c>
      <c r="B8115" s="109" t="s">
        <v>8515</v>
      </c>
      <c r="C8115" s="109" t="s">
        <v>1051</v>
      </c>
      <c r="D8115" s="109" t="s">
        <v>104</v>
      </c>
      <c r="E8115" s="109" t="s">
        <v>8514</v>
      </c>
      <c r="F8115" s="109" t="s">
        <v>6021</v>
      </c>
      <c r="G8115" s="109" t="s">
        <v>6020</v>
      </c>
      <c r="H8115" s="107">
        <v>273714</v>
      </c>
      <c r="I8115" s="109">
        <v>2</v>
      </c>
      <c r="J8115" s="108">
        <v>169341</v>
      </c>
      <c r="K8115" s="107" t="str">
        <f>IF(J8115&gt;0,"Untung","Rugi")</f>
        <v>Untung</v>
      </c>
      <c r="L8115" s="107" t="str">
        <f t="array" ref="L8115">_xlfn.IFS(H8115&lt;100000,"Low",AND(H8115&gt;=100000,H8115&lt;250000),"Medium",H8115&gt;=250000,"High")</f>
        <v>High</v>
      </c>
      <c r="M8115" s="107" t="str">
        <f>IF(H8115&lt;100000,"Low",IF(AND(H8115&gt;=100000,H8115&lt;250000),"Medium","High"))</f>
        <v>High</v>
      </c>
    </row>
    <row r="8116" spans="1:13" x14ac:dyDescent="0.4">
      <c r="A8116" s="109" t="s">
        <v>6016</v>
      </c>
      <c r="B8116" s="109" t="s">
        <v>8513</v>
      </c>
      <c r="C8116" s="109" t="s">
        <v>1064</v>
      </c>
      <c r="D8116" s="109" t="s">
        <v>96</v>
      </c>
      <c r="E8116" s="109" t="s">
        <v>8512</v>
      </c>
      <c r="F8116" s="109" t="s">
        <v>6021</v>
      </c>
      <c r="G8116" s="109" t="s">
        <v>6020</v>
      </c>
      <c r="H8116" s="107">
        <v>175961</v>
      </c>
      <c r="I8116" s="109">
        <v>4</v>
      </c>
      <c r="J8116" s="108">
        <v>-205579</v>
      </c>
      <c r="K8116" s="107" t="str">
        <f>IF(J8116&gt;0,"Untung","Rugi")</f>
        <v>Rugi</v>
      </c>
      <c r="L8116" s="107" t="str">
        <f t="array" ref="L8116">_xlfn.IFS(H8116&lt;100000,"Low",AND(H8116&gt;=100000,H8116&lt;250000),"Medium",H8116&gt;=250000,"High")</f>
        <v>Medium</v>
      </c>
      <c r="M8116" s="107" t="str">
        <f>IF(H8116&lt;100000,"Low",IF(AND(H8116&gt;=100000,H8116&lt;250000),"Medium","High"))</f>
        <v>Medium</v>
      </c>
    </row>
    <row r="8117" spans="1:13" x14ac:dyDescent="0.4">
      <c r="A8117" s="109" t="s">
        <v>6046</v>
      </c>
      <c r="B8117" s="109" t="s">
        <v>8511</v>
      </c>
      <c r="C8117" s="109" t="s">
        <v>100</v>
      </c>
      <c r="D8117" s="109" t="s">
        <v>96</v>
      </c>
      <c r="E8117" s="109" t="s">
        <v>6575</v>
      </c>
      <c r="F8117" s="109" t="s">
        <v>95</v>
      </c>
      <c r="G8117" s="109" t="s">
        <v>6036</v>
      </c>
      <c r="H8117" s="107">
        <v>242362</v>
      </c>
      <c r="I8117" s="109">
        <v>4</v>
      </c>
      <c r="J8117" s="108">
        <v>449387</v>
      </c>
      <c r="K8117" s="107" t="str">
        <f>IF(J8117&gt;0,"Untung","Rugi")</f>
        <v>Untung</v>
      </c>
      <c r="L8117" s="107" t="str">
        <f t="array" ref="L8117">_xlfn.IFS(H8117&lt;100000,"Low",AND(H8117&gt;=100000,H8117&lt;250000),"Medium",H8117&gt;=250000,"High")</f>
        <v>Medium</v>
      </c>
      <c r="M8117" s="107" t="str">
        <f>IF(H8117&lt;100000,"Low",IF(AND(H8117&gt;=100000,H8117&lt;250000),"Medium","High"))</f>
        <v>Medium</v>
      </c>
    </row>
    <row r="8118" spans="1:13" x14ac:dyDescent="0.4">
      <c r="A8118" s="109" t="s">
        <v>6027</v>
      </c>
      <c r="B8118" s="109" t="s">
        <v>8510</v>
      </c>
      <c r="C8118" s="109" t="s">
        <v>100</v>
      </c>
      <c r="D8118" s="109" t="s">
        <v>96</v>
      </c>
      <c r="E8118" s="109" t="s">
        <v>6670</v>
      </c>
      <c r="F8118" s="109" t="s">
        <v>95</v>
      </c>
      <c r="G8118" s="109" t="s">
        <v>6017</v>
      </c>
      <c r="H8118" s="107">
        <v>243913</v>
      </c>
      <c r="I8118" s="109">
        <v>2</v>
      </c>
      <c r="J8118" s="108">
        <v>26025</v>
      </c>
      <c r="K8118" s="107" t="str">
        <f>IF(J8118&gt;0,"Untung","Rugi")</f>
        <v>Untung</v>
      </c>
      <c r="L8118" s="107" t="str">
        <f t="array" ref="L8118">_xlfn.IFS(H8118&lt;100000,"Low",AND(H8118&gt;=100000,H8118&lt;250000),"Medium",H8118&gt;=250000,"High")</f>
        <v>Medium</v>
      </c>
      <c r="M8118" s="107" t="str">
        <f>IF(H8118&lt;100000,"Low",IF(AND(H8118&gt;=100000,H8118&lt;250000),"Medium","High"))</f>
        <v>Medium</v>
      </c>
    </row>
    <row r="8119" spans="1:13" x14ac:dyDescent="0.4">
      <c r="A8119" s="109" t="s">
        <v>6027</v>
      </c>
      <c r="B8119" s="109" t="s">
        <v>8509</v>
      </c>
      <c r="C8119" s="109" t="s">
        <v>100</v>
      </c>
      <c r="D8119" s="109" t="s">
        <v>96</v>
      </c>
      <c r="E8119" s="109" t="s">
        <v>8222</v>
      </c>
      <c r="F8119" s="109" t="s">
        <v>95</v>
      </c>
      <c r="G8119" s="109" t="s">
        <v>6052</v>
      </c>
      <c r="H8119" s="107">
        <v>437180</v>
      </c>
      <c r="I8119" s="109">
        <v>5</v>
      </c>
      <c r="J8119" s="108">
        <v>-38986</v>
      </c>
      <c r="K8119" s="107" t="str">
        <f>IF(J8119&gt;0,"Untung","Rugi")</f>
        <v>Rugi</v>
      </c>
      <c r="L8119" s="107" t="str">
        <f t="array" ref="L8119">_xlfn.IFS(H8119&lt;100000,"Low",AND(H8119&gt;=100000,H8119&lt;250000),"Medium",H8119&gt;=250000,"High")</f>
        <v>High</v>
      </c>
      <c r="M8119" s="107" t="str">
        <f>IF(H8119&lt;100000,"Low",IF(AND(H8119&gt;=100000,H8119&lt;250000),"Medium","High"))</f>
        <v>High</v>
      </c>
    </row>
    <row r="8120" spans="1:13" x14ac:dyDescent="0.4">
      <c r="A8120" s="109" t="s">
        <v>6027</v>
      </c>
      <c r="B8120" s="109" t="s">
        <v>8509</v>
      </c>
      <c r="C8120" s="109" t="s">
        <v>1051</v>
      </c>
      <c r="D8120" s="109" t="s">
        <v>96</v>
      </c>
      <c r="E8120" s="109" t="s">
        <v>7313</v>
      </c>
      <c r="F8120" s="109" t="s">
        <v>99</v>
      </c>
      <c r="G8120" s="109" t="s">
        <v>6049</v>
      </c>
      <c r="H8120" s="107">
        <v>441224</v>
      </c>
      <c r="I8120" s="109">
        <v>3</v>
      </c>
      <c r="J8120" s="108">
        <v>295982</v>
      </c>
      <c r="K8120" s="107" t="str">
        <f>IF(J8120&gt;0,"Untung","Rugi")</f>
        <v>Untung</v>
      </c>
      <c r="L8120" s="107" t="str">
        <f t="array" ref="L8120">_xlfn.IFS(H8120&lt;100000,"Low",AND(H8120&gt;=100000,H8120&lt;250000),"Medium",H8120&gt;=250000,"High")</f>
        <v>High</v>
      </c>
      <c r="M8120" s="107" t="str">
        <f>IF(H8120&lt;100000,"Low",IF(AND(H8120&gt;=100000,H8120&lt;250000),"Medium","High"))</f>
        <v>High</v>
      </c>
    </row>
    <row r="8121" spans="1:13" x14ac:dyDescent="0.4">
      <c r="A8121" s="109" t="s">
        <v>6016</v>
      </c>
      <c r="B8121" s="109" t="s">
        <v>8508</v>
      </c>
      <c r="C8121" s="109" t="s">
        <v>1064</v>
      </c>
      <c r="D8121" s="109" t="s">
        <v>96</v>
      </c>
      <c r="E8121" s="109" t="s">
        <v>8507</v>
      </c>
      <c r="F8121" s="109" t="s">
        <v>99</v>
      </c>
      <c r="G8121" s="109" t="s">
        <v>6141</v>
      </c>
      <c r="H8121" s="107">
        <v>281647</v>
      </c>
      <c r="I8121" s="109">
        <v>2</v>
      </c>
      <c r="J8121" s="108">
        <v>279440</v>
      </c>
      <c r="K8121" s="107" t="str">
        <f>IF(J8121&gt;0,"Untung","Rugi")</f>
        <v>Untung</v>
      </c>
      <c r="L8121" s="107" t="str">
        <f t="array" ref="L8121">_xlfn.IFS(H8121&lt;100000,"Low",AND(H8121&gt;=100000,H8121&lt;250000),"Medium",H8121&gt;=250000,"High")</f>
        <v>High</v>
      </c>
      <c r="M8121" s="107" t="str">
        <f>IF(H8121&lt;100000,"Low",IF(AND(H8121&gt;=100000,H8121&lt;250000),"Medium","High"))</f>
        <v>High</v>
      </c>
    </row>
    <row r="8122" spans="1:13" x14ac:dyDescent="0.4">
      <c r="A8122" s="109" t="s">
        <v>6016</v>
      </c>
      <c r="B8122" s="109" t="s">
        <v>8506</v>
      </c>
      <c r="C8122" s="109" t="s">
        <v>1051</v>
      </c>
      <c r="D8122" s="109" t="s">
        <v>106</v>
      </c>
      <c r="E8122" s="109" t="s">
        <v>6254</v>
      </c>
      <c r="F8122" s="109" t="s">
        <v>95</v>
      </c>
      <c r="G8122" s="109" t="s">
        <v>6052</v>
      </c>
      <c r="H8122" s="107">
        <v>352776</v>
      </c>
      <c r="I8122" s="109">
        <v>1</v>
      </c>
      <c r="J8122" s="108">
        <v>92970</v>
      </c>
      <c r="K8122" s="107" t="str">
        <f>IF(J8122&gt;0,"Untung","Rugi")</f>
        <v>Untung</v>
      </c>
      <c r="L8122" s="107" t="str">
        <f t="array" ref="L8122">_xlfn.IFS(H8122&lt;100000,"Low",AND(H8122&gt;=100000,H8122&lt;250000),"Medium",H8122&gt;=250000,"High")</f>
        <v>High</v>
      </c>
      <c r="M8122" s="107" t="str">
        <f>IF(H8122&lt;100000,"Low",IF(AND(H8122&gt;=100000,H8122&lt;250000),"Medium","High"))</f>
        <v>High</v>
      </c>
    </row>
    <row r="8123" spans="1:13" x14ac:dyDescent="0.4">
      <c r="A8123" s="109" t="s">
        <v>6046</v>
      </c>
      <c r="B8123" s="109" t="s">
        <v>8505</v>
      </c>
      <c r="C8123" s="109" t="s">
        <v>1064</v>
      </c>
      <c r="D8123" s="109" t="s">
        <v>96</v>
      </c>
      <c r="E8123" s="109" t="s">
        <v>8435</v>
      </c>
      <c r="F8123" s="109" t="s">
        <v>99</v>
      </c>
      <c r="G8123" s="109" t="s">
        <v>6024</v>
      </c>
      <c r="H8123" s="107">
        <v>392237</v>
      </c>
      <c r="I8123" s="109">
        <v>3</v>
      </c>
      <c r="J8123" s="108">
        <v>-190870</v>
      </c>
      <c r="K8123" s="107" t="str">
        <f>IF(J8123&gt;0,"Untung","Rugi")</f>
        <v>Rugi</v>
      </c>
      <c r="L8123" s="107" t="str">
        <f t="array" ref="L8123">_xlfn.IFS(H8123&lt;100000,"Low",AND(H8123&gt;=100000,H8123&lt;250000),"Medium",H8123&gt;=250000,"High")</f>
        <v>High</v>
      </c>
      <c r="M8123" s="107" t="str">
        <f>IF(H8123&lt;100000,"Low",IF(AND(H8123&gt;=100000,H8123&lt;250000),"Medium","High"))</f>
        <v>High</v>
      </c>
    </row>
    <row r="8124" spans="1:13" x14ac:dyDescent="0.4">
      <c r="A8124" s="109" t="s">
        <v>6016</v>
      </c>
      <c r="B8124" s="109" t="s">
        <v>8504</v>
      </c>
      <c r="C8124" s="109" t="s">
        <v>1051</v>
      </c>
      <c r="D8124" s="109" t="s">
        <v>96</v>
      </c>
      <c r="E8124" s="109" t="s">
        <v>8503</v>
      </c>
      <c r="F8124" s="109" t="s">
        <v>95</v>
      </c>
      <c r="G8124" s="109" t="s">
        <v>6116</v>
      </c>
      <c r="H8124" s="107">
        <v>259218</v>
      </c>
      <c r="I8124" s="109">
        <v>1</v>
      </c>
      <c r="J8124" s="108">
        <v>-144767</v>
      </c>
      <c r="K8124" s="107" t="str">
        <f>IF(J8124&gt;0,"Untung","Rugi")</f>
        <v>Rugi</v>
      </c>
      <c r="L8124" s="107" t="str">
        <f t="array" ref="L8124">_xlfn.IFS(H8124&lt;100000,"Low",AND(H8124&gt;=100000,H8124&lt;250000),"Medium",H8124&gt;=250000,"High")</f>
        <v>High</v>
      </c>
      <c r="M8124" s="107" t="str">
        <f>IF(H8124&lt;100000,"Low",IF(AND(H8124&gt;=100000,H8124&lt;250000),"Medium","High"))</f>
        <v>High</v>
      </c>
    </row>
    <row r="8125" spans="1:13" x14ac:dyDescent="0.4">
      <c r="A8125" s="109" t="s">
        <v>6046</v>
      </c>
      <c r="B8125" s="109" t="s">
        <v>8502</v>
      </c>
      <c r="C8125" s="109" t="s">
        <v>1064</v>
      </c>
      <c r="D8125" s="109" t="s">
        <v>96</v>
      </c>
      <c r="E8125" s="109" t="s">
        <v>7422</v>
      </c>
      <c r="F8125" s="109" t="s">
        <v>95</v>
      </c>
      <c r="G8125" s="109" t="s">
        <v>6013</v>
      </c>
      <c r="H8125" s="107">
        <v>156970</v>
      </c>
      <c r="I8125" s="109">
        <v>6</v>
      </c>
      <c r="J8125" s="108">
        <v>384820</v>
      </c>
      <c r="K8125" s="107" t="str">
        <f>IF(J8125&gt;0,"Untung","Rugi")</f>
        <v>Untung</v>
      </c>
      <c r="L8125" s="107" t="str">
        <f t="array" ref="L8125">_xlfn.IFS(H8125&lt;100000,"Low",AND(H8125&gt;=100000,H8125&lt;250000),"Medium",H8125&gt;=250000,"High")</f>
        <v>Medium</v>
      </c>
      <c r="M8125" s="107" t="str">
        <f>IF(H8125&lt;100000,"Low",IF(AND(H8125&gt;=100000,H8125&lt;250000),"Medium","High"))</f>
        <v>Medium</v>
      </c>
    </row>
    <row r="8126" spans="1:13" x14ac:dyDescent="0.4">
      <c r="A8126" s="109" t="s">
        <v>6016</v>
      </c>
      <c r="B8126" s="109" t="s">
        <v>8501</v>
      </c>
      <c r="C8126" s="109" t="s">
        <v>1064</v>
      </c>
      <c r="D8126" s="109" t="s">
        <v>96</v>
      </c>
      <c r="E8126" s="109" t="s">
        <v>8500</v>
      </c>
      <c r="F8126" s="109" t="s">
        <v>95</v>
      </c>
      <c r="G8126" s="109" t="s">
        <v>6052</v>
      </c>
      <c r="H8126" s="107">
        <v>248252</v>
      </c>
      <c r="I8126" s="109">
        <v>6</v>
      </c>
      <c r="J8126" s="108">
        <v>-17090</v>
      </c>
      <c r="K8126" s="107" t="str">
        <f>IF(J8126&gt;0,"Untung","Rugi")</f>
        <v>Rugi</v>
      </c>
      <c r="L8126" s="107" t="str">
        <f t="array" ref="L8126">_xlfn.IFS(H8126&lt;100000,"Low",AND(H8126&gt;=100000,H8126&lt;250000),"Medium",H8126&gt;=250000,"High")</f>
        <v>Medium</v>
      </c>
      <c r="M8126" s="107" t="str">
        <f>IF(H8126&lt;100000,"Low",IF(AND(H8126&gt;=100000,H8126&lt;250000),"Medium","High"))</f>
        <v>Medium</v>
      </c>
    </row>
    <row r="8127" spans="1:13" x14ac:dyDescent="0.4">
      <c r="A8127" s="109" t="s">
        <v>6016</v>
      </c>
      <c r="B8127" s="109" t="s">
        <v>8499</v>
      </c>
      <c r="C8127" s="109" t="s">
        <v>100</v>
      </c>
      <c r="D8127" s="109" t="s">
        <v>104</v>
      </c>
      <c r="E8127" s="109" t="s">
        <v>7392</v>
      </c>
      <c r="F8127" s="109" t="s">
        <v>95</v>
      </c>
      <c r="G8127" s="109" t="s">
        <v>6013</v>
      </c>
      <c r="H8127" s="107">
        <v>128615</v>
      </c>
      <c r="I8127" s="109">
        <v>1</v>
      </c>
      <c r="J8127" s="108">
        <v>339871</v>
      </c>
      <c r="K8127" s="107" t="str">
        <f>IF(J8127&gt;0,"Untung","Rugi")</f>
        <v>Untung</v>
      </c>
      <c r="L8127" s="107" t="str">
        <f t="array" ref="L8127">_xlfn.IFS(H8127&lt;100000,"Low",AND(H8127&gt;=100000,H8127&lt;250000),"Medium",H8127&gt;=250000,"High")</f>
        <v>Medium</v>
      </c>
      <c r="M8127" s="107" t="str">
        <f>IF(H8127&lt;100000,"Low",IF(AND(H8127&gt;=100000,H8127&lt;250000),"Medium","High"))</f>
        <v>Medium</v>
      </c>
    </row>
    <row r="8128" spans="1:13" x14ac:dyDescent="0.4">
      <c r="A8128" s="109" t="s">
        <v>6016</v>
      </c>
      <c r="B8128" s="109" t="s">
        <v>8498</v>
      </c>
      <c r="C8128" s="109" t="s">
        <v>100</v>
      </c>
      <c r="D8128" s="109" t="s">
        <v>106</v>
      </c>
      <c r="E8128" s="109" t="s">
        <v>6698</v>
      </c>
      <c r="F8128" s="109" t="s">
        <v>95</v>
      </c>
      <c r="G8128" s="109" t="s">
        <v>6116</v>
      </c>
      <c r="H8128" s="107">
        <v>174171</v>
      </c>
      <c r="I8128" s="109">
        <v>1</v>
      </c>
      <c r="J8128" s="108">
        <v>-148612</v>
      </c>
      <c r="K8128" s="107" t="str">
        <f>IF(J8128&gt;0,"Untung","Rugi")</f>
        <v>Rugi</v>
      </c>
      <c r="L8128" s="107" t="str">
        <f t="array" ref="L8128">_xlfn.IFS(H8128&lt;100000,"Low",AND(H8128&gt;=100000,H8128&lt;250000),"Medium",H8128&gt;=250000,"High")</f>
        <v>Medium</v>
      </c>
      <c r="M8128" s="107" t="str">
        <f>IF(H8128&lt;100000,"Low",IF(AND(H8128&gt;=100000,H8128&lt;250000),"Medium","High"))</f>
        <v>Medium</v>
      </c>
    </row>
    <row r="8129" spans="1:13" x14ac:dyDescent="0.4">
      <c r="A8129" s="109" t="s">
        <v>6016</v>
      </c>
      <c r="B8129" s="109" t="s">
        <v>8497</v>
      </c>
      <c r="C8129" s="109" t="s">
        <v>100</v>
      </c>
      <c r="D8129" s="109" t="s">
        <v>106</v>
      </c>
      <c r="E8129" s="109" t="s">
        <v>8496</v>
      </c>
      <c r="F8129" s="109" t="s">
        <v>95</v>
      </c>
      <c r="G8129" s="109" t="s">
        <v>6017</v>
      </c>
      <c r="H8129" s="107">
        <v>189267</v>
      </c>
      <c r="I8129" s="109">
        <v>3</v>
      </c>
      <c r="J8129" s="108">
        <v>421455</v>
      </c>
      <c r="K8129" s="107" t="str">
        <f>IF(J8129&gt;0,"Untung","Rugi")</f>
        <v>Untung</v>
      </c>
      <c r="L8129" s="107" t="str">
        <f t="array" ref="L8129">_xlfn.IFS(H8129&lt;100000,"Low",AND(H8129&gt;=100000,H8129&lt;250000),"Medium",H8129&gt;=250000,"High")</f>
        <v>Medium</v>
      </c>
      <c r="M8129" s="107" t="str">
        <f>IF(H8129&lt;100000,"Low",IF(AND(H8129&gt;=100000,H8129&lt;250000),"Medium","High"))</f>
        <v>Medium</v>
      </c>
    </row>
    <row r="8130" spans="1:13" x14ac:dyDescent="0.4">
      <c r="A8130" s="109" t="s">
        <v>6016</v>
      </c>
      <c r="B8130" s="109" t="s">
        <v>8495</v>
      </c>
      <c r="C8130" s="109" t="s">
        <v>1051</v>
      </c>
      <c r="D8130" s="109" t="s">
        <v>106</v>
      </c>
      <c r="E8130" s="109" t="s">
        <v>8494</v>
      </c>
      <c r="F8130" s="109" t="s">
        <v>95</v>
      </c>
      <c r="G8130" s="109" t="s">
        <v>6017</v>
      </c>
      <c r="H8130" s="107">
        <v>27365</v>
      </c>
      <c r="I8130" s="109">
        <v>3</v>
      </c>
      <c r="J8130" s="108">
        <v>76269</v>
      </c>
      <c r="K8130" s="107" t="str">
        <f>IF(J8130&gt;0,"Untung","Rugi")</f>
        <v>Untung</v>
      </c>
      <c r="L8130" s="107" t="str">
        <f t="array" ref="L8130">_xlfn.IFS(H8130&lt;100000,"Low",AND(H8130&gt;=100000,H8130&lt;250000),"Medium",H8130&gt;=250000,"High")</f>
        <v>Low</v>
      </c>
      <c r="M8130" s="107" t="str">
        <f>IF(H8130&lt;100000,"Low",IF(AND(H8130&gt;=100000,H8130&lt;250000),"Medium","High"))</f>
        <v>Low</v>
      </c>
    </row>
    <row r="8131" spans="1:13" x14ac:dyDescent="0.4">
      <c r="A8131" s="109" t="s">
        <v>6027</v>
      </c>
      <c r="B8131" s="109" t="s">
        <v>8493</v>
      </c>
      <c r="C8131" s="109" t="s">
        <v>1051</v>
      </c>
      <c r="D8131" s="109" t="s">
        <v>96</v>
      </c>
      <c r="E8131" s="109" t="s">
        <v>8492</v>
      </c>
      <c r="F8131" s="109" t="s">
        <v>6021</v>
      </c>
      <c r="G8131" s="109" t="s">
        <v>6020</v>
      </c>
      <c r="H8131" s="107">
        <v>223868</v>
      </c>
      <c r="I8131" s="109">
        <v>2</v>
      </c>
      <c r="J8131" s="108">
        <v>345030</v>
      </c>
      <c r="K8131" s="107" t="str">
        <f>IF(J8131&gt;0,"Untung","Rugi")</f>
        <v>Untung</v>
      </c>
      <c r="L8131" s="107" t="str">
        <f t="array" ref="L8131">_xlfn.IFS(H8131&lt;100000,"Low",AND(H8131&gt;=100000,H8131&lt;250000),"Medium",H8131&gt;=250000,"High")</f>
        <v>Medium</v>
      </c>
      <c r="M8131" s="107" t="str">
        <f>IF(H8131&lt;100000,"Low",IF(AND(H8131&gt;=100000,H8131&lt;250000),"Medium","High"))</f>
        <v>Medium</v>
      </c>
    </row>
    <row r="8132" spans="1:13" x14ac:dyDescent="0.4">
      <c r="A8132" s="109" t="s">
        <v>6027</v>
      </c>
      <c r="B8132" s="109" t="s">
        <v>8491</v>
      </c>
      <c r="C8132" s="109" t="s">
        <v>100</v>
      </c>
      <c r="D8132" s="109" t="s">
        <v>106</v>
      </c>
      <c r="E8132" s="109" t="s">
        <v>8295</v>
      </c>
      <c r="F8132" s="109" t="s">
        <v>99</v>
      </c>
      <c r="G8132" s="109" t="s">
        <v>6109</v>
      </c>
      <c r="H8132" s="107">
        <v>396310</v>
      </c>
      <c r="I8132" s="109">
        <v>4</v>
      </c>
      <c r="J8132" s="108">
        <v>-2952</v>
      </c>
      <c r="K8132" s="107" t="str">
        <f>IF(J8132&gt;0,"Untung","Rugi")</f>
        <v>Rugi</v>
      </c>
      <c r="L8132" s="107" t="str">
        <f t="array" ref="L8132">_xlfn.IFS(H8132&lt;100000,"Low",AND(H8132&gt;=100000,H8132&lt;250000),"Medium",H8132&gt;=250000,"High")</f>
        <v>High</v>
      </c>
      <c r="M8132" s="107" t="str">
        <f>IF(H8132&lt;100000,"Low",IF(AND(H8132&gt;=100000,H8132&lt;250000),"Medium","High"))</f>
        <v>High</v>
      </c>
    </row>
    <row r="8133" spans="1:13" x14ac:dyDescent="0.4">
      <c r="A8133" s="109" t="s">
        <v>6016</v>
      </c>
      <c r="B8133" s="109" t="s">
        <v>8490</v>
      </c>
      <c r="C8133" s="109" t="s">
        <v>1064</v>
      </c>
      <c r="D8133" s="109" t="s">
        <v>102</v>
      </c>
      <c r="E8133" s="109" t="s">
        <v>8489</v>
      </c>
      <c r="F8133" s="109" t="s">
        <v>6021</v>
      </c>
      <c r="G8133" s="109" t="s">
        <v>6031</v>
      </c>
      <c r="H8133" s="107">
        <v>24327</v>
      </c>
      <c r="I8133" s="109">
        <v>3</v>
      </c>
      <c r="J8133" s="108">
        <v>1145</v>
      </c>
      <c r="K8133" s="107" t="str">
        <f>IF(J8133&gt;0,"Untung","Rugi")</f>
        <v>Untung</v>
      </c>
      <c r="L8133" s="107" t="str">
        <f t="array" ref="L8133">_xlfn.IFS(H8133&lt;100000,"Low",AND(H8133&gt;=100000,H8133&lt;250000),"Medium",H8133&gt;=250000,"High")</f>
        <v>Low</v>
      </c>
      <c r="M8133" s="107" t="str">
        <f>IF(H8133&lt;100000,"Low",IF(AND(H8133&gt;=100000,H8133&lt;250000),"Medium","High"))</f>
        <v>Low</v>
      </c>
    </row>
    <row r="8134" spans="1:13" x14ac:dyDescent="0.4">
      <c r="A8134" s="109" t="s">
        <v>6046</v>
      </c>
      <c r="B8134" s="109" t="s">
        <v>8488</v>
      </c>
      <c r="C8134" s="109" t="s">
        <v>1064</v>
      </c>
      <c r="D8134" s="109" t="s">
        <v>102</v>
      </c>
      <c r="E8134" s="109" t="s">
        <v>7948</v>
      </c>
      <c r="F8134" s="109" t="s">
        <v>95</v>
      </c>
      <c r="G8134" s="109" t="s">
        <v>6017</v>
      </c>
      <c r="H8134" s="107">
        <v>153682</v>
      </c>
      <c r="I8134" s="109">
        <v>2</v>
      </c>
      <c r="J8134" s="108">
        <v>-42697</v>
      </c>
      <c r="K8134" s="107" t="str">
        <f>IF(J8134&gt;0,"Untung","Rugi")</f>
        <v>Rugi</v>
      </c>
      <c r="L8134" s="107" t="str">
        <f t="array" ref="L8134">_xlfn.IFS(H8134&lt;100000,"Low",AND(H8134&gt;=100000,H8134&lt;250000),"Medium",H8134&gt;=250000,"High")</f>
        <v>Medium</v>
      </c>
      <c r="M8134" s="107" t="str">
        <f>IF(H8134&lt;100000,"Low",IF(AND(H8134&gt;=100000,H8134&lt;250000),"Medium","High"))</f>
        <v>Medium</v>
      </c>
    </row>
    <row r="8135" spans="1:13" x14ac:dyDescent="0.4">
      <c r="A8135" s="109" t="s">
        <v>6046</v>
      </c>
      <c r="B8135" s="109" t="s">
        <v>8487</v>
      </c>
      <c r="C8135" s="109" t="s">
        <v>100</v>
      </c>
      <c r="D8135" s="109" t="s">
        <v>96</v>
      </c>
      <c r="E8135" s="109" t="s">
        <v>6435</v>
      </c>
      <c r="F8135" s="109" t="s">
        <v>95</v>
      </c>
      <c r="G8135" s="109" t="s">
        <v>6052</v>
      </c>
      <c r="H8135" s="107">
        <v>286293</v>
      </c>
      <c r="I8135" s="109">
        <v>3</v>
      </c>
      <c r="J8135" s="108">
        <v>-52437</v>
      </c>
      <c r="K8135" s="107" t="str">
        <f>IF(J8135&gt;0,"Untung","Rugi")</f>
        <v>Rugi</v>
      </c>
      <c r="L8135" s="107" t="str">
        <f t="array" ref="L8135">_xlfn.IFS(H8135&lt;100000,"Low",AND(H8135&gt;=100000,H8135&lt;250000),"Medium",H8135&gt;=250000,"High")</f>
        <v>High</v>
      </c>
      <c r="M8135" s="107" t="str">
        <f>IF(H8135&lt;100000,"Low",IF(AND(H8135&gt;=100000,H8135&lt;250000),"Medium","High"))</f>
        <v>High</v>
      </c>
    </row>
    <row r="8136" spans="1:13" x14ac:dyDescent="0.4">
      <c r="A8136" s="109" t="s">
        <v>6016</v>
      </c>
      <c r="B8136" s="109" t="s">
        <v>8486</v>
      </c>
      <c r="C8136" s="109" t="s">
        <v>1051</v>
      </c>
      <c r="D8136" s="109" t="s">
        <v>102</v>
      </c>
      <c r="E8136" s="109" t="s">
        <v>8037</v>
      </c>
      <c r="F8136" s="109" t="s">
        <v>95</v>
      </c>
      <c r="G8136" s="109" t="s">
        <v>6116</v>
      </c>
      <c r="H8136" s="107">
        <v>374719</v>
      </c>
      <c r="I8136" s="109">
        <v>1</v>
      </c>
      <c r="J8136" s="108">
        <v>-229501</v>
      </c>
      <c r="K8136" s="107" t="str">
        <f>IF(J8136&gt;0,"Untung","Rugi")</f>
        <v>Rugi</v>
      </c>
      <c r="L8136" s="107" t="str">
        <f t="array" ref="L8136">_xlfn.IFS(H8136&lt;100000,"Low",AND(H8136&gt;=100000,H8136&lt;250000),"Medium",H8136&gt;=250000,"High")</f>
        <v>High</v>
      </c>
      <c r="M8136" s="107" t="str">
        <f>IF(H8136&lt;100000,"Low",IF(AND(H8136&gt;=100000,H8136&lt;250000),"Medium","High"))</f>
        <v>High</v>
      </c>
    </row>
    <row r="8137" spans="1:13" x14ac:dyDescent="0.4">
      <c r="A8137" s="109" t="s">
        <v>6016</v>
      </c>
      <c r="B8137" s="109" t="s">
        <v>8484</v>
      </c>
      <c r="C8137" s="109" t="s">
        <v>1051</v>
      </c>
      <c r="D8137" s="109" t="s">
        <v>102</v>
      </c>
      <c r="E8137" s="109" t="s">
        <v>8485</v>
      </c>
      <c r="F8137" s="109" t="s">
        <v>95</v>
      </c>
      <c r="G8137" s="109" t="s">
        <v>6116</v>
      </c>
      <c r="H8137" s="107">
        <v>163577</v>
      </c>
      <c r="I8137" s="109">
        <v>5</v>
      </c>
      <c r="J8137" s="108">
        <v>83906</v>
      </c>
      <c r="K8137" s="107" t="str">
        <f>IF(J8137&gt;0,"Untung","Rugi")</f>
        <v>Untung</v>
      </c>
      <c r="L8137" s="107" t="str">
        <f t="array" ref="L8137">_xlfn.IFS(H8137&lt;100000,"Low",AND(H8137&gt;=100000,H8137&lt;250000),"Medium",H8137&gt;=250000,"High")</f>
        <v>Medium</v>
      </c>
      <c r="M8137" s="107" t="str">
        <f>IF(H8137&lt;100000,"Low",IF(AND(H8137&gt;=100000,H8137&lt;250000),"Medium","High"))</f>
        <v>Medium</v>
      </c>
    </row>
    <row r="8138" spans="1:13" x14ac:dyDescent="0.4">
      <c r="A8138" s="109" t="s">
        <v>6016</v>
      </c>
      <c r="B8138" s="109" t="s">
        <v>8484</v>
      </c>
      <c r="C8138" s="109" t="s">
        <v>100</v>
      </c>
      <c r="D8138" s="109" t="s">
        <v>102</v>
      </c>
      <c r="E8138" s="109" t="s">
        <v>7008</v>
      </c>
      <c r="F8138" s="109" t="s">
        <v>95</v>
      </c>
      <c r="G8138" s="109" t="s">
        <v>6013</v>
      </c>
      <c r="H8138" s="107">
        <v>142102</v>
      </c>
      <c r="I8138" s="109">
        <v>2</v>
      </c>
      <c r="J8138" s="108">
        <v>49218</v>
      </c>
      <c r="K8138" s="107" t="str">
        <f>IF(J8138&gt;0,"Untung","Rugi")</f>
        <v>Untung</v>
      </c>
      <c r="L8138" s="107" t="str">
        <f t="array" ref="L8138">_xlfn.IFS(H8138&lt;100000,"Low",AND(H8138&gt;=100000,H8138&lt;250000),"Medium",H8138&gt;=250000,"High")</f>
        <v>Medium</v>
      </c>
      <c r="M8138" s="107" t="str">
        <f>IF(H8138&lt;100000,"Low",IF(AND(H8138&gt;=100000,H8138&lt;250000),"Medium","High"))</f>
        <v>Medium</v>
      </c>
    </row>
    <row r="8139" spans="1:13" x14ac:dyDescent="0.4">
      <c r="A8139" s="109" t="s">
        <v>6016</v>
      </c>
      <c r="B8139" s="109" t="s">
        <v>8483</v>
      </c>
      <c r="C8139" s="109" t="s">
        <v>1064</v>
      </c>
      <c r="D8139" s="109" t="s">
        <v>102</v>
      </c>
      <c r="E8139" s="109" t="s">
        <v>7134</v>
      </c>
      <c r="F8139" s="109" t="s">
        <v>95</v>
      </c>
      <c r="G8139" s="109" t="s">
        <v>6057</v>
      </c>
      <c r="H8139" s="107">
        <v>183698</v>
      </c>
      <c r="I8139" s="109">
        <v>6</v>
      </c>
      <c r="J8139" s="108">
        <v>107908</v>
      </c>
      <c r="K8139" s="107" t="str">
        <f>IF(J8139&gt;0,"Untung","Rugi")</f>
        <v>Untung</v>
      </c>
      <c r="L8139" s="107" t="str">
        <f t="array" ref="L8139">_xlfn.IFS(H8139&lt;100000,"Low",AND(H8139&gt;=100000,H8139&lt;250000),"Medium",H8139&gt;=250000,"High")</f>
        <v>Medium</v>
      </c>
      <c r="M8139" s="107" t="str">
        <f>IF(H8139&lt;100000,"Low",IF(AND(H8139&gt;=100000,H8139&lt;250000),"Medium","High"))</f>
        <v>Medium</v>
      </c>
    </row>
    <row r="8140" spans="1:13" x14ac:dyDescent="0.4">
      <c r="A8140" s="109" t="s">
        <v>6046</v>
      </c>
      <c r="B8140" s="109" t="s">
        <v>8482</v>
      </c>
      <c r="C8140" s="109" t="s">
        <v>100</v>
      </c>
      <c r="D8140" s="109" t="s">
        <v>96</v>
      </c>
      <c r="E8140" s="109" t="s">
        <v>6763</v>
      </c>
      <c r="F8140" s="109" t="s">
        <v>95</v>
      </c>
      <c r="G8140" s="109" t="s">
        <v>6017</v>
      </c>
      <c r="H8140" s="107">
        <v>371116</v>
      </c>
      <c r="I8140" s="109">
        <v>2</v>
      </c>
      <c r="J8140" s="108">
        <v>117789</v>
      </c>
      <c r="K8140" s="107" t="str">
        <f>IF(J8140&gt;0,"Untung","Rugi")</f>
        <v>Untung</v>
      </c>
      <c r="L8140" s="107" t="str">
        <f t="array" ref="L8140">_xlfn.IFS(H8140&lt;100000,"Low",AND(H8140&gt;=100000,H8140&lt;250000),"Medium",H8140&gt;=250000,"High")</f>
        <v>High</v>
      </c>
      <c r="M8140" s="107" t="str">
        <f>IF(H8140&lt;100000,"Low",IF(AND(H8140&gt;=100000,H8140&lt;250000),"Medium","High"))</f>
        <v>High</v>
      </c>
    </row>
    <row r="8141" spans="1:13" x14ac:dyDescent="0.4">
      <c r="A8141" s="109" t="s">
        <v>6046</v>
      </c>
      <c r="B8141" s="109" t="s">
        <v>8481</v>
      </c>
      <c r="C8141" s="109" t="s">
        <v>1064</v>
      </c>
      <c r="D8141" s="109" t="s">
        <v>102</v>
      </c>
      <c r="E8141" s="109" t="s">
        <v>6567</v>
      </c>
      <c r="F8141" s="109" t="s">
        <v>99</v>
      </c>
      <c r="G8141" s="109" t="s">
        <v>6024</v>
      </c>
      <c r="H8141" s="107">
        <v>128712</v>
      </c>
      <c r="I8141" s="109">
        <v>2</v>
      </c>
      <c r="J8141" s="108">
        <v>86690</v>
      </c>
      <c r="K8141" s="107" t="str">
        <f>IF(J8141&gt;0,"Untung","Rugi")</f>
        <v>Untung</v>
      </c>
      <c r="L8141" s="107" t="str">
        <f t="array" ref="L8141">_xlfn.IFS(H8141&lt;100000,"Low",AND(H8141&gt;=100000,H8141&lt;250000),"Medium",H8141&gt;=250000,"High")</f>
        <v>Medium</v>
      </c>
      <c r="M8141" s="107" t="str">
        <f>IF(H8141&lt;100000,"Low",IF(AND(H8141&gt;=100000,H8141&lt;250000),"Medium","High"))</f>
        <v>Medium</v>
      </c>
    </row>
    <row r="8142" spans="1:13" x14ac:dyDescent="0.4">
      <c r="A8142" s="109" t="s">
        <v>6016</v>
      </c>
      <c r="B8142" s="109" t="s">
        <v>8480</v>
      </c>
      <c r="C8142" s="109" t="s">
        <v>1051</v>
      </c>
      <c r="D8142" s="109" t="s">
        <v>102</v>
      </c>
      <c r="E8142" s="109" t="s">
        <v>6714</v>
      </c>
      <c r="F8142" s="109" t="s">
        <v>6021</v>
      </c>
      <c r="G8142" s="109" t="s">
        <v>6020</v>
      </c>
      <c r="H8142" s="107">
        <v>116766</v>
      </c>
      <c r="I8142" s="109">
        <v>3</v>
      </c>
      <c r="J8142" s="108">
        <v>-127123</v>
      </c>
      <c r="K8142" s="107" t="str">
        <f>IF(J8142&gt;0,"Untung","Rugi")</f>
        <v>Rugi</v>
      </c>
      <c r="L8142" s="107" t="str">
        <f t="array" ref="L8142">_xlfn.IFS(H8142&lt;100000,"Low",AND(H8142&gt;=100000,H8142&lt;250000),"Medium",H8142&gt;=250000,"High")</f>
        <v>Medium</v>
      </c>
      <c r="M8142" s="107" t="str">
        <f>IF(H8142&lt;100000,"Low",IF(AND(H8142&gt;=100000,H8142&lt;250000),"Medium","High"))</f>
        <v>Medium</v>
      </c>
    </row>
    <row r="8143" spans="1:13" x14ac:dyDescent="0.4">
      <c r="A8143" s="109" t="s">
        <v>6027</v>
      </c>
      <c r="B8143" s="109" t="s">
        <v>8478</v>
      </c>
      <c r="C8143" s="109" t="s">
        <v>1051</v>
      </c>
      <c r="D8143" s="109" t="s">
        <v>102</v>
      </c>
      <c r="E8143" s="109" t="s">
        <v>8479</v>
      </c>
      <c r="F8143" s="109" t="s">
        <v>99</v>
      </c>
      <c r="G8143" s="109" t="s">
        <v>6024</v>
      </c>
      <c r="H8143" s="107">
        <v>406515</v>
      </c>
      <c r="I8143" s="109">
        <v>5</v>
      </c>
      <c r="J8143" s="108">
        <v>43972</v>
      </c>
      <c r="K8143" s="107" t="str">
        <f>IF(J8143&gt;0,"Untung","Rugi")</f>
        <v>Untung</v>
      </c>
      <c r="L8143" s="107" t="str">
        <f t="array" ref="L8143">_xlfn.IFS(H8143&lt;100000,"Low",AND(H8143&gt;=100000,H8143&lt;250000),"Medium",H8143&gt;=250000,"High")</f>
        <v>High</v>
      </c>
      <c r="M8143" s="107" t="str">
        <f>IF(H8143&lt;100000,"Low",IF(AND(H8143&gt;=100000,H8143&lt;250000),"Medium","High"))</f>
        <v>High</v>
      </c>
    </row>
    <row r="8144" spans="1:13" x14ac:dyDescent="0.4">
      <c r="A8144" s="109" t="s">
        <v>6027</v>
      </c>
      <c r="B8144" s="109" t="s">
        <v>8477</v>
      </c>
      <c r="C8144" s="109" t="s">
        <v>1051</v>
      </c>
      <c r="D8144" s="109" t="s">
        <v>102</v>
      </c>
      <c r="E8144" s="109" t="s">
        <v>6107</v>
      </c>
      <c r="F8144" s="109" t="s">
        <v>95</v>
      </c>
      <c r="G8144" s="109" t="s">
        <v>6013</v>
      </c>
      <c r="H8144" s="107">
        <v>132777</v>
      </c>
      <c r="I8144" s="109">
        <v>3</v>
      </c>
      <c r="J8144" s="108">
        <v>27532</v>
      </c>
      <c r="K8144" s="107" t="str">
        <f>IF(J8144&gt;0,"Untung","Rugi")</f>
        <v>Untung</v>
      </c>
      <c r="L8144" s="107" t="str">
        <f t="array" ref="L8144">_xlfn.IFS(H8144&lt;100000,"Low",AND(H8144&gt;=100000,H8144&lt;250000),"Medium",H8144&gt;=250000,"High")</f>
        <v>Medium</v>
      </c>
      <c r="M8144" s="107" t="str">
        <f>IF(H8144&lt;100000,"Low",IF(AND(H8144&gt;=100000,H8144&lt;250000),"Medium","High"))</f>
        <v>Medium</v>
      </c>
    </row>
    <row r="8145" spans="1:13" x14ac:dyDescent="0.4">
      <c r="A8145" s="109" t="s">
        <v>6027</v>
      </c>
      <c r="B8145" s="109" t="s">
        <v>8478</v>
      </c>
      <c r="C8145" s="109" t="s">
        <v>1051</v>
      </c>
      <c r="D8145" s="109" t="s">
        <v>102</v>
      </c>
      <c r="E8145" s="109" t="s">
        <v>7033</v>
      </c>
      <c r="F8145" s="109" t="s">
        <v>99</v>
      </c>
      <c r="G8145" s="109" t="s">
        <v>6049</v>
      </c>
      <c r="H8145" s="107">
        <v>242082</v>
      </c>
      <c r="I8145" s="109">
        <v>3</v>
      </c>
      <c r="J8145" s="108">
        <v>-223720</v>
      </c>
      <c r="K8145" s="107" t="str">
        <f>IF(J8145&gt;0,"Untung","Rugi")</f>
        <v>Rugi</v>
      </c>
      <c r="L8145" s="107" t="str">
        <f t="array" ref="L8145">_xlfn.IFS(H8145&lt;100000,"Low",AND(H8145&gt;=100000,H8145&lt;250000),"Medium",H8145&gt;=250000,"High")</f>
        <v>Medium</v>
      </c>
      <c r="M8145" s="107" t="str">
        <f>IF(H8145&lt;100000,"Low",IF(AND(H8145&gt;=100000,H8145&lt;250000),"Medium","High"))</f>
        <v>Medium</v>
      </c>
    </row>
    <row r="8146" spans="1:13" x14ac:dyDescent="0.4">
      <c r="A8146" s="109" t="s">
        <v>6027</v>
      </c>
      <c r="B8146" s="109" t="s">
        <v>8477</v>
      </c>
      <c r="C8146" s="109" t="s">
        <v>1051</v>
      </c>
      <c r="D8146" s="109" t="s">
        <v>104</v>
      </c>
      <c r="E8146" s="109" t="s">
        <v>8364</v>
      </c>
      <c r="F8146" s="109" t="s">
        <v>95</v>
      </c>
      <c r="G8146" s="109" t="s">
        <v>6017</v>
      </c>
      <c r="H8146" s="107">
        <v>119930</v>
      </c>
      <c r="I8146" s="109">
        <v>7</v>
      </c>
      <c r="J8146" s="108">
        <v>-205661</v>
      </c>
      <c r="K8146" s="107" t="str">
        <f>IF(J8146&gt;0,"Untung","Rugi")</f>
        <v>Rugi</v>
      </c>
      <c r="L8146" s="107" t="str">
        <f t="array" ref="L8146">_xlfn.IFS(H8146&lt;100000,"Low",AND(H8146&gt;=100000,H8146&lt;250000),"Medium",H8146&gt;=250000,"High")</f>
        <v>Medium</v>
      </c>
      <c r="M8146" s="107" t="str">
        <f>IF(H8146&lt;100000,"Low",IF(AND(H8146&gt;=100000,H8146&lt;250000),"Medium","High"))</f>
        <v>Medium</v>
      </c>
    </row>
    <row r="8147" spans="1:13" x14ac:dyDescent="0.4">
      <c r="A8147" s="109" t="s">
        <v>6081</v>
      </c>
      <c r="B8147" s="109" t="s">
        <v>8476</v>
      </c>
      <c r="C8147" s="109" t="s">
        <v>1064</v>
      </c>
      <c r="D8147" s="109" t="s">
        <v>106</v>
      </c>
      <c r="E8147" s="109" t="s">
        <v>8441</v>
      </c>
      <c r="F8147" s="109" t="s">
        <v>95</v>
      </c>
      <c r="G8147" s="109" t="s">
        <v>6052</v>
      </c>
      <c r="H8147" s="107">
        <v>281448</v>
      </c>
      <c r="I8147" s="109">
        <v>5</v>
      </c>
      <c r="J8147" s="108">
        <v>52948</v>
      </c>
      <c r="K8147" s="107" t="str">
        <f>IF(J8147&gt;0,"Untung","Rugi")</f>
        <v>Untung</v>
      </c>
      <c r="L8147" s="107" t="str">
        <f t="array" ref="L8147">_xlfn.IFS(H8147&lt;100000,"Low",AND(H8147&gt;=100000,H8147&lt;250000),"Medium",H8147&gt;=250000,"High")</f>
        <v>High</v>
      </c>
      <c r="M8147" s="107" t="str">
        <f>IF(H8147&lt;100000,"Low",IF(AND(H8147&gt;=100000,H8147&lt;250000),"Medium","High"))</f>
        <v>High</v>
      </c>
    </row>
    <row r="8148" spans="1:13" x14ac:dyDescent="0.4">
      <c r="A8148" s="109" t="s">
        <v>6046</v>
      </c>
      <c r="B8148" s="109" t="s">
        <v>8475</v>
      </c>
      <c r="C8148" s="109" t="s">
        <v>1064</v>
      </c>
      <c r="D8148" s="109" t="s">
        <v>102</v>
      </c>
      <c r="E8148" s="109" t="s">
        <v>8474</v>
      </c>
      <c r="F8148" s="109" t="s">
        <v>99</v>
      </c>
      <c r="G8148" s="109" t="s">
        <v>6109</v>
      </c>
      <c r="H8148" s="107">
        <v>117539</v>
      </c>
      <c r="I8148" s="109">
        <v>2</v>
      </c>
      <c r="J8148" s="108">
        <v>322364</v>
      </c>
      <c r="K8148" s="107" t="str">
        <f>IF(J8148&gt;0,"Untung","Rugi")</f>
        <v>Untung</v>
      </c>
      <c r="L8148" s="107" t="str">
        <f t="array" ref="L8148">_xlfn.IFS(H8148&lt;100000,"Low",AND(H8148&gt;=100000,H8148&lt;250000),"Medium",H8148&gt;=250000,"High")</f>
        <v>Medium</v>
      </c>
      <c r="M8148" s="107" t="str">
        <f>IF(H8148&lt;100000,"Low",IF(AND(H8148&gt;=100000,H8148&lt;250000),"Medium","High"))</f>
        <v>Medium</v>
      </c>
    </row>
    <row r="8149" spans="1:13" x14ac:dyDescent="0.4">
      <c r="A8149" s="109" t="s">
        <v>6027</v>
      </c>
      <c r="B8149" s="109" t="s">
        <v>8473</v>
      </c>
      <c r="C8149" s="109" t="s">
        <v>1051</v>
      </c>
      <c r="D8149" s="109" t="s">
        <v>96</v>
      </c>
      <c r="E8149" s="109" t="s">
        <v>6732</v>
      </c>
      <c r="F8149" s="109" t="s">
        <v>95</v>
      </c>
      <c r="G8149" s="109" t="s">
        <v>6116</v>
      </c>
      <c r="H8149" s="107">
        <v>290709</v>
      </c>
      <c r="I8149" s="109">
        <v>1</v>
      </c>
      <c r="J8149" s="108">
        <v>426284</v>
      </c>
      <c r="K8149" s="107" t="str">
        <f>IF(J8149&gt;0,"Untung","Rugi")</f>
        <v>Untung</v>
      </c>
      <c r="L8149" s="107" t="str">
        <f t="array" ref="L8149">_xlfn.IFS(H8149&lt;100000,"Low",AND(H8149&gt;=100000,H8149&lt;250000),"Medium",H8149&gt;=250000,"High")</f>
        <v>High</v>
      </c>
      <c r="M8149" s="107" t="str">
        <f>IF(H8149&lt;100000,"Low",IF(AND(H8149&gt;=100000,H8149&lt;250000),"Medium","High"))</f>
        <v>High</v>
      </c>
    </row>
    <row r="8150" spans="1:13" x14ac:dyDescent="0.4">
      <c r="A8150" s="109" t="s">
        <v>6016</v>
      </c>
      <c r="B8150" s="109" t="s">
        <v>8472</v>
      </c>
      <c r="C8150" s="109" t="s">
        <v>1051</v>
      </c>
      <c r="D8150" s="109" t="s">
        <v>102</v>
      </c>
      <c r="E8150" s="109" t="s">
        <v>6053</v>
      </c>
      <c r="F8150" s="109" t="s">
        <v>95</v>
      </c>
      <c r="G8150" s="109" t="s">
        <v>6052</v>
      </c>
      <c r="H8150" s="107">
        <v>46893</v>
      </c>
      <c r="I8150" s="109">
        <v>5</v>
      </c>
      <c r="J8150" s="108">
        <v>87853</v>
      </c>
      <c r="K8150" s="107" t="str">
        <f>IF(J8150&gt;0,"Untung","Rugi")</f>
        <v>Untung</v>
      </c>
      <c r="L8150" s="107" t="str">
        <f t="array" ref="L8150">_xlfn.IFS(H8150&lt;100000,"Low",AND(H8150&gt;=100000,H8150&lt;250000),"Medium",H8150&gt;=250000,"High")</f>
        <v>Low</v>
      </c>
      <c r="M8150" s="107" t="str">
        <f>IF(H8150&lt;100000,"Low",IF(AND(H8150&gt;=100000,H8150&lt;250000),"Medium","High"))</f>
        <v>Low</v>
      </c>
    </row>
    <row r="8151" spans="1:13" x14ac:dyDescent="0.4">
      <c r="A8151" s="109" t="s">
        <v>6027</v>
      </c>
      <c r="B8151" s="109" t="s">
        <v>8471</v>
      </c>
      <c r="C8151" s="109" t="s">
        <v>1051</v>
      </c>
      <c r="D8151" s="109" t="s">
        <v>102</v>
      </c>
      <c r="E8151" s="109" t="s">
        <v>8470</v>
      </c>
      <c r="F8151" s="109" t="s">
        <v>99</v>
      </c>
      <c r="G8151" s="109" t="s">
        <v>6109</v>
      </c>
      <c r="H8151" s="107">
        <v>269661</v>
      </c>
      <c r="I8151" s="109">
        <v>3</v>
      </c>
      <c r="J8151" s="108">
        <v>220856</v>
      </c>
      <c r="K8151" s="107" t="str">
        <f>IF(J8151&gt;0,"Untung","Rugi")</f>
        <v>Untung</v>
      </c>
      <c r="L8151" s="107" t="str">
        <f t="array" ref="L8151">_xlfn.IFS(H8151&lt;100000,"Low",AND(H8151&gt;=100000,H8151&lt;250000),"Medium",H8151&gt;=250000,"High")</f>
        <v>High</v>
      </c>
      <c r="M8151" s="107" t="str">
        <f>IF(H8151&lt;100000,"Low",IF(AND(H8151&gt;=100000,H8151&lt;250000),"Medium","High"))</f>
        <v>High</v>
      </c>
    </row>
    <row r="8152" spans="1:13" x14ac:dyDescent="0.4">
      <c r="A8152" s="109" t="s">
        <v>6027</v>
      </c>
      <c r="B8152" s="109" t="s">
        <v>8469</v>
      </c>
      <c r="C8152" s="109" t="s">
        <v>1051</v>
      </c>
      <c r="D8152" s="109" t="s">
        <v>102</v>
      </c>
      <c r="E8152" s="109" t="s">
        <v>6265</v>
      </c>
      <c r="F8152" s="109" t="s">
        <v>95</v>
      </c>
      <c r="G8152" s="109" t="s">
        <v>6017</v>
      </c>
      <c r="H8152" s="107">
        <v>95566</v>
      </c>
      <c r="I8152" s="109">
        <v>2</v>
      </c>
      <c r="J8152" s="108">
        <v>385929</v>
      </c>
      <c r="K8152" s="107" t="str">
        <f>IF(J8152&gt;0,"Untung","Rugi")</f>
        <v>Untung</v>
      </c>
      <c r="L8152" s="107" t="str">
        <f t="array" ref="L8152">_xlfn.IFS(H8152&lt;100000,"Low",AND(H8152&gt;=100000,H8152&lt;250000),"Medium",H8152&gt;=250000,"High")</f>
        <v>Low</v>
      </c>
      <c r="M8152" s="107" t="str">
        <f>IF(H8152&lt;100000,"Low",IF(AND(H8152&gt;=100000,H8152&lt;250000),"Medium","High"))</f>
        <v>Low</v>
      </c>
    </row>
    <row r="8153" spans="1:13" x14ac:dyDescent="0.4">
      <c r="A8153" s="109" t="s">
        <v>6027</v>
      </c>
      <c r="B8153" s="109" t="s">
        <v>8468</v>
      </c>
      <c r="C8153" s="109" t="s">
        <v>100</v>
      </c>
      <c r="D8153" s="109" t="s">
        <v>96</v>
      </c>
      <c r="E8153" s="109" t="s">
        <v>8424</v>
      </c>
      <c r="F8153" s="109" t="s">
        <v>95</v>
      </c>
      <c r="G8153" s="109" t="s">
        <v>6017</v>
      </c>
      <c r="H8153" s="107">
        <v>379962</v>
      </c>
      <c r="I8153" s="109">
        <v>4</v>
      </c>
      <c r="J8153" s="108">
        <v>375908</v>
      </c>
      <c r="K8153" s="107" t="str">
        <f>IF(J8153&gt;0,"Untung","Rugi")</f>
        <v>Untung</v>
      </c>
      <c r="L8153" s="107" t="str">
        <f t="array" ref="L8153">_xlfn.IFS(H8153&lt;100000,"Low",AND(H8153&gt;=100000,H8153&lt;250000),"Medium",H8153&gt;=250000,"High")</f>
        <v>High</v>
      </c>
      <c r="M8153" s="107" t="str">
        <f>IF(H8153&lt;100000,"Low",IF(AND(H8153&gt;=100000,H8153&lt;250000),"Medium","High"))</f>
        <v>High</v>
      </c>
    </row>
    <row r="8154" spans="1:13" x14ac:dyDescent="0.4">
      <c r="A8154" s="109" t="s">
        <v>6016</v>
      </c>
      <c r="B8154" s="109" t="s">
        <v>8467</v>
      </c>
      <c r="C8154" s="109" t="s">
        <v>100</v>
      </c>
      <c r="D8154" s="109" t="s">
        <v>102</v>
      </c>
      <c r="E8154" s="109" t="s">
        <v>8466</v>
      </c>
      <c r="F8154" s="109" t="s">
        <v>99</v>
      </c>
      <c r="G8154" s="109" t="s">
        <v>6024</v>
      </c>
      <c r="H8154" s="107">
        <v>59396</v>
      </c>
      <c r="I8154" s="109">
        <v>4</v>
      </c>
      <c r="J8154" s="108">
        <v>-154841</v>
      </c>
      <c r="K8154" s="107" t="str">
        <f>IF(J8154&gt;0,"Untung","Rugi")</f>
        <v>Rugi</v>
      </c>
      <c r="L8154" s="107" t="str">
        <f t="array" ref="L8154">_xlfn.IFS(H8154&lt;100000,"Low",AND(H8154&gt;=100000,H8154&lt;250000),"Medium",H8154&gt;=250000,"High")</f>
        <v>Low</v>
      </c>
      <c r="M8154" s="107" t="str">
        <f>IF(H8154&lt;100000,"Low",IF(AND(H8154&gt;=100000,H8154&lt;250000),"Medium","High"))</f>
        <v>Low</v>
      </c>
    </row>
    <row r="8155" spans="1:13" x14ac:dyDescent="0.4">
      <c r="A8155" s="109" t="s">
        <v>6016</v>
      </c>
      <c r="B8155" s="109" t="s">
        <v>8465</v>
      </c>
      <c r="C8155" s="109" t="s">
        <v>100</v>
      </c>
      <c r="D8155" s="109" t="s">
        <v>102</v>
      </c>
      <c r="E8155" s="109" t="s">
        <v>7409</v>
      </c>
      <c r="F8155" s="109" t="s">
        <v>6021</v>
      </c>
      <c r="G8155" s="109" t="s">
        <v>6031</v>
      </c>
      <c r="H8155" s="107">
        <v>365744</v>
      </c>
      <c r="I8155" s="109">
        <v>5</v>
      </c>
      <c r="J8155" s="108">
        <v>45710</v>
      </c>
      <c r="K8155" s="107" t="str">
        <f>IF(J8155&gt;0,"Untung","Rugi")</f>
        <v>Untung</v>
      </c>
      <c r="L8155" s="107" t="str">
        <f t="array" ref="L8155">_xlfn.IFS(H8155&lt;100000,"Low",AND(H8155&gt;=100000,H8155&lt;250000),"Medium",H8155&gt;=250000,"High")</f>
        <v>High</v>
      </c>
      <c r="M8155" s="107" t="str">
        <f>IF(H8155&lt;100000,"Low",IF(AND(H8155&gt;=100000,H8155&lt;250000),"Medium","High"))</f>
        <v>High</v>
      </c>
    </row>
    <row r="8156" spans="1:13" x14ac:dyDescent="0.4">
      <c r="A8156" s="109" t="s">
        <v>6016</v>
      </c>
      <c r="B8156" s="109" t="s">
        <v>8464</v>
      </c>
      <c r="C8156" s="109" t="s">
        <v>100</v>
      </c>
      <c r="D8156" s="109" t="s">
        <v>102</v>
      </c>
      <c r="E8156" s="109" t="s">
        <v>7762</v>
      </c>
      <c r="F8156" s="109" t="s">
        <v>99</v>
      </c>
      <c r="G8156" s="109" t="s">
        <v>6024</v>
      </c>
      <c r="H8156" s="107">
        <v>135738</v>
      </c>
      <c r="I8156" s="109">
        <v>2</v>
      </c>
      <c r="J8156" s="108">
        <v>-49706</v>
      </c>
      <c r="K8156" s="107" t="str">
        <f>IF(J8156&gt;0,"Untung","Rugi")</f>
        <v>Rugi</v>
      </c>
      <c r="L8156" s="107" t="str">
        <f t="array" ref="L8156">_xlfn.IFS(H8156&lt;100000,"Low",AND(H8156&gt;=100000,H8156&lt;250000),"Medium",H8156&gt;=250000,"High")</f>
        <v>Medium</v>
      </c>
      <c r="M8156" s="107" t="str">
        <f>IF(H8156&lt;100000,"Low",IF(AND(H8156&gt;=100000,H8156&lt;250000),"Medium","High"))</f>
        <v>Medium</v>
      </c>
    </row>
    <row r="8157" spans="1:13" x14ac:dyDescent="0.4">
      <c r="A8157" s="109" t="s">
        <v>6016</v>
      </c>
      <c r="B8157" s="109" t="s">
        <v>8463</v>
      </c>
      <c r="C8157" s="109" t="s">
        <v>100</v>
      </c>
      <c r="D8157" s="109" t="s">
        <v>102</v>
      </c>
      <c r="E8157" s="109" t="s">
        <v>7731</v>
      </c>
      <c r="F8157" s="109" t="s">
        <v>95</v>
      </c>
      <c r="G8157" s="109" t="s">
        <v>6062</v>
      </c>
      <c r="H8157" s="107">
        <v>54536</v>
      </c>
      <c r="I8157" s="109">
        <v>7</v>
      </c>
      <c r="J8157" s="108">
        <v>99973</v>
      </c>
      <c r="K8157" s="107" t="str">
        <f>IF(J8157&gt;0,"Untung","Rugi")</f>
        <v>Untung</v>
      </c>
      <c r="L8157" s="107" t="str">
        <f t="array" ref="L8157">_xlfn.IFS(H8157&lt;100000,"Low",AND(H8157&gt;=100000,H8157&lt;250000),"Medium",H8157&gt;=250000,"High")</f>
        <v>Low</v>
      </c>
      <c r="M8157" s="107" t="str">
        <f>IF(H8157&lt;100000,"Low",IF(AND(H8157&gt;=100000,H8157&lt;250000),"Medium","High"))</f>
        <v>Low</v>
      </c>
    </row>
    <row r="8158" spans="1:13" x14ac:dyDescent="0.4">
      <c r="A8158" s="109" t="s">
        <v>6016</v>
      </c>
      <c r="B8158" s="109" t="s">
        <v>8462</v>
      </c>
      <c r="C8158" s="109" t="s">
        <v>100</v>
      </c>
      <c r="D8158" s="109" t="s">
        <v>102</v>
      </c>
      <c r="E8158" s="109" t="s">
        <v>7915</v>
      </c>
      <c r="F8158" s="109" t="s">
        <v>95</v>
      </c>
      <c r="G8158" s="109" t="s">
        <v>6062</v>
      </c>
      <c r="H8158" s="107">
        <v>241076</v>
      </c>
      <c r="I8158" s="109">
        <v>5</v>
      </c>
      <c r="J8158" s="108">
        <v>-78176</v>
      </c>
      <c r="K8158" s="107" t="str">
        <f>IF(J8158&gt;0,"Untung","Rugi")</f>
        <v>Rugi</v>
      </c>
      <c r="L8158" s="107" t="str">
        <f t="array" ref="L8158">_xlfn.IFS(H8158&lt;100000,"Low",AND(H8158&gt;=100000,H8158&lt;250000),"Medium",H8158&gt;=250000,"High")</f>
        <v>Medium</v>
      </c>
      <c r="M8158" s="107" t="str">
        <f>IF(H8158&lt;100000,"Low",IF(AND(H8158&gt;=100000,H8158&lt;250000),"Medium","High"))</f>
        <v>Medium</v>
      </c>
    </row>
    <row r="8159" spans="1:13" x14ac:dyDescent="0.4">
      <c r="A8159" s="109" t="s">
        <v>6016</v>
      </c>
      <c r="B8159" s="109" t="s">
        <v>8461</v>
      </c>
      <c r="C8159" s="109" t="s">
        <v>1064</v>
      </c>
      <c r="D8159" s="109" t="s">
        <v>96</v>
      </c>
      <c r="E8159" s="109" t="s">
        <v>8460</v>
      </c>
      <c r="F8159" s="109" t="s">
        <v>95</v>
      </c>
      <c r="G8159" s="109" t="s">
        <v>6052</v>
      </c>
      <c r="H8159" s="107">
        <v>273660</v>
      </c>
      <c r="I8159" s="109">
        <v>4</v>
      </c>
      <c r="J8159" s="108">
        <v>376134</v>
      </c>
      <c r="K8159" s="107" t="str">
        <f>IF(J8159&gt;0,"Untung","Rugi")</f>
        <v>Untung</v>
      </c>
      <c r="L8159" s="107" t="str">
        <f t="array" ref="L8159">_xlfn.IFS(H8159&lt;100000,"Low",AND(H8159&gt;=100000,H8159&lt;250000),"Medium",H8159&gt;=250000,"High")</f>
        <v>High</v>
      </c>
      <c r="M8159" s="107" t="str">
        <f>IF(H8159&lt;100000,"Low",IF(AND(H8159&gt;=100000,H8159&lt;250000),"Medium","High"))</f>
        <v>High</v>
      </c>
    </row>
    <row r="8160" spans="1:13" x14ac:dyDescent="0.4">
      <c r="A8160" s="109" t="s">
        <v>6016</v>
      </c>
      <c r="B8160" s="109" t="s">
        <v>8459</v>
      </c>
      <c r="C8160" s="109" t="s">
        <v>100</v>
      </c>
      <c r="D8160" s="109" t="s">
        <v>104</v>
      </c>
      <c r="E8160" s="109" t="s">
        <v>8458</v>
      </c>
      <c r="F8160" s="109" t="s">
        <v>99</v>
      </c>
      <c r="G8160" s="109" t="s">
        <v>6049</v>
      </c>
      <c r="H8160" s="107">
        <v>34023</v>
      </c>
      <c r="I8160" s="109">
        <v>4</v>
      </c>
      <c r="J8160" s="108">
        <v>326811</v>
      </c>
      <c r="K8160" s="107" t="str">
        <f>IF(J8160&gt;0,"Untung","Rugi")</f>
        <v>Untung</v>
      </c>
      <c r="L8160" s="107" t="str">
        <f t="array" ref="L8160">_xlfn.IFS(H8160&lt;100000,"Low",AND(H8160&gt;=100000,H8160&lt;250000),"Medium",H8160&gt;=250000,"High")</f>
        <v>Low</v>
      </c>
      <c r="M8160" s="107" t="str">
        <f>IF(H8160&lt;100000,"Low",IF(AND(H8160&gt;=100000,H8160&lt;250000),"Medium","High"))</f>
        <v>Low</v>
      </c>
    </row>
    <row r="8161" spans="1:13" x14ac:dyDescent="0.4">
      <c r="A8161" s="109" t="s">
        <v>6081</v>
      </c>
      <c r="B8161" s="109" t="s">
        <v>8457</v>
      </c>
      <c r="C8161" s="109" t="s">
        <v>1051</v>
      </c>
      <c r="D8161" s="109" t="s">
        <v>104</v>
      </c>
      <c r="E8161" s="109" t="s">
        <v>8456</v>
      </c>
      <c r="F8161" s="109" t="s">
        <v>95</v>
      </c>
      <c r="G8161" s="109" t="s">
        <v>6062</v>
      </c>
      <c r="H8161" s="107">
        <v>100141</v>
      </c>
      <c r="I8161" s="109">
        <v>7</v>
      </c>
      <c r="J8161" s="108">
        <v>134016</v>
      </c>
      <c r="K8161" s="107" t="str">
        <f>IF(J8161&gt;0,"Untung","Rugi")</f>
        <v>Untung</v>
      </c>
      <c r="L8161" s="107" t="str">
        <f t="array" ref="L8161">_xlfn.IFS(H8161&lt;100000,"Low",AND(H8161&gt;=100000,H8161&lt;250000),"Medium",H8161&gt;=250000,"High")</f>
        <v>Medium</v>
      </c>
      <c r="M8161" s="107" t="str">
        <f>IF(H8161&lt;100000,"Low",IF(AND(H8161&gt;=100000,H8161&lt;250000),"Medium","High"))</f>
        <v>Medium</v>
      </c>
    </row>
    <row r="8162" spans="1:13" x14ac:dyDescent="0.4">
      <c r="A8162" s="109" t="s">
        <v>6027</v>
      </c>
      <c r="B8162" s="109" t="s">
        <v>8455</v>
      </c>
      <c r="C8162" s="109" t="s">
        <v>1051</v>
      </c>
      <c r="D8162" s="109" t="s">
        <v>106</v>
      </c>
      <c r="E8162" s="109" t="s">
        <v>8454</v>
      </c>
      <c r="F8162" s="109" t="s">
        <v>99</v>
      </c>
      <c r="G8162" s="109" t="s">
        <v>6049</v>
      </c>
      <c r="H8162" s="107">
        <v>272288</v>
      </c>
      <c r="I8162" s="109">
        <v>4</v>
      </c>
      <c r="J8162" s="108">
        <v>-232809</v>
      </c>
      <c r="K8162" s="107" t="str">
        <f>IF(J8162&gt;0,"Untung","Rugi")</f>
        <v>Rugi</v>
      </c>
      <c r="L8162" s="107" t="str">
        <f t="array" ref="L8162">_xlfn.IFS(H8162&lt;100000,"Low",AND(H8162&gt;=100000,H8162&lt;250000),"Medium",H8162&gt;=250000,"High")</f>
        <v>High</v>
      </c>
      <c r="M8162" s="107" t="str">
        <f>IF(H8162&lt;100000,"Low",IF(AND(H8162&gt;=100000,H8162&lt;250000),"Medium","High"))</f>
        <v>High</v>
      </c>
    </row>
    <row r="8163" spans="1:13" x14ac:dyDescent="0.4">
      <c r="A8163" s="109" t="s">
        <v>6016</v>
      </c>
      <c r="B8163" s="109" t="s">
        <v>8453</v>
      </c>
      <c r="C8163" s="109" t="s">
        <v>100</v>
      </c>
      <c r="D8163" s="109" t="s">
        <v>106</v>
      </c>
      <c r="E8163" s="109" t="s">
        <v>7741</v>
      </c>
      <c r="F8163" s="109" t="s">
        <v>95</v>
      </c>
      <c r="G8163" s="109" t="s">
        <v>6017</v>
      </c>
      <c r="H8163" s="107">
        <v>246229</v>
      </c>
      <c r="I8163" s="109">
        <v>10</v>
      </c>
      <c r="J8163" s="108">
        <v>-185991</v>
      </c>
      <c r="K8163" s="107" t="str">
        <f>IF(J8163&gt;0,"Untung","Rugi")</f>
        <v>Rugi</v>
      </c>
      <c r="L8163" s="107" t="str">
        <f t="array" ref="L8163">_xlfn.IFS(H8163&lt;100000,"Low",AND(H8163&gt;=100000,H8163&lt;250000),"Medium",H8163&gt;=250000,"High")</f>
        <v>Medium</v>
      </c>
      <c r="M8163" s="107" t="str">
        <f>IF(H8163&lt;100000,"Low",IF(AND(H8163&gt;=100000,H8163&lt;250000),"Medium","High"))</f>
        <v>Medium</v>
      </c>
    </row>
    <row r="8164" spans="1:13" x14ac:dyDescent="0.4">
      <c r="A8164" s="109" t="s">
        <v>6016</v>
      </c>
      <c r="B8164" s="109" t="s">
        <v>8452</v>
      </c>
      <c r="C8164" s="109" t="s">
        <v>100</v>
      </c>
      <c r="D8164" s="109" t="s">
        <v>106</v>
      </c>
      <c r="E8164" s="109" t="s">
        <v>8213</v>
      </c>
      <c r="F8164" s="109" t="s">
        <v>6021</v>
      </c>
      <c r="G8164" s="109" t="s">
        <v>6031</v>
      </c>
      <c r="H8164" s="107">
        <v>101696</v>
      </c>
      <c r="I8164" s="109">
        <v>3</v>
      </c>
      <c r="J8164" s="108">
        <v>-209627</v>
      </c>
      <c r="K8164" s="107" t="str">
        <f>IF(J8164&gt;0,"Untung","Rugi")</f>
        <v>Rugi</v>
      </c>
      <c r="L8164" s="107" t="str">
        <f t="array" ref="L8164">_xlfn.IFS(H8164&lt;100000,"Low",AND(H8164&gt;=100000,H8164&lt;250000),"Medium",H8164&gt;=250000,"High")</f>
        <v>Medium</v>
      </c>
      <c r="M8164" s="107" t="str">
        <f>IF(H8164&lt;100000,"Low",IF(AND(H8164&gt;=100000,H8164&lt;250000),"Medium","High"))</f>
        <v>Medium</v>
      </c>
    </row>
    <row r="8165" spans="1:13" x14ac:dyDescent="0.4">
      <c r="A8165" s="109" t="s">
        <v>6016</v>
      </c>
      <c r="B8165" s="109" t="s">
        <v>8452</v>
      </c>
      <c r="C8165" s="109" t="s">
        <v>1064</v>
      </c>
      <c r="D8165" s="109" t="s">
        <v>106</v>
      </c>
      <c r="E8165" s="109" t="s">
        <v>6238</v>
      </c>
      <c r="F8165" s="109" t="s">
        <v>95</v>
      </c>
      <c r="G8165" s="109" t="s">
        <v>6017</v>
      </c>
      <c r="H8165" s="107">
        <v>207145</v>
      </c>
      <c r="I8165" s="109">
        <v>3</v>
      </c>
      <c r="J8165" s="108">
        <v>-145061</v>
      </c>
      <c r="K8165" s="107" t="str">
        <f>IF(J8165&gt;0,"Untung","Rugi")</f>
        <v>Rugi</v>
      </c>
      <c r="L8165" s="107" t="str">
        <f t="array" ref="L8165">_xlfn.IFS(H8165&lt;100000,"Low",AND(H8165&gt;=100000,H8165&lt;250000),"Medium",H8165&gt;=250000,"High")</f>
        <v>Medium</v>
      </c>
      <c r="M8165" s="107" t="str">
        <f>IF(H8165&lt;100000,"Low",IF(AND(H8165&gt;=100000,H8165&lt;250000),"Medium","High"))</f>
        <v>Medium</v>
      </c>
    </row>
    <row r="8166" spans="1:13" x14ac:dyDescent="0.4">
      <c r="A8166" s="109" t="s">
        <v>6016</v>
      </c>
      <c r="B8166" s="109" t="s">
        <v>8451</v>
      </c>
      <c r="C8166" s="109" t="s">
        <v>1064</v>
      </c>
      <c r="D8166" s="109" t="s">
        <v>96</v>
      </c>
      <c r="E8166" s="109" t="s">
        <v>6292</v>
      </c>
      <c r="F8166" s="109" t="s">
        <v>95</v>
      </c>
      <c r="G8166" s="109" t="s">
        <v>6052</v>
      </c>
      <c r="H8166" s="107">
        <v>392856</v>
      </c>
      <c r="I8166" s="109">
        <v>5</v>
      </c>
      <c r="J8166" s="108">
        <v>-10917</v>
      </c>
      <c r="K8166" s="107" t="str">
        <f>IF(J8166&gt;0,"Untung","Rugi")</f>
        <v>Rugi</v>
      </c>
      <c r="L8166" s="107" t="str">
        <f t="array" ref="L8166">_xlfn.IFS(H8166&lt;100000,"Low",AND(H8166&gt;=100000,H8166&lt;250000),"Medium",H8166&gt;=250000,"High")</f>
        <v>High</v>
      </c>
      <c r="M8166" s="107" t="str">
        <f>IF(H8166&lt;100000,"Low",IF(AND(H8166&gt;=100000,H8166&lt;250000),"Medium","High"))</f>
        <v>High</v>
      </c>
    </row>
    <row r="8167" spans="1:13" x14ac:dyDescent="0.4">
      <c r="A8167" s="109" t="s">
        <v>6046</v>
      </c>
      <c r="B8167" s="109" t="s">
        <v>8449</v>
      </c>
      <c r="C8167" s="109" t="s">
        <v>1064</v>
      </c>
      <c r="D8167" s="109" t="s">
        <v>96</v>
      </c>
      <c r="E8167" s="109" t="s">
        <v>8450</v>
      </c>
      <c r="F8167" s="109" t="s">
        <v>95</v>
      </c>
      <c r="G8167" s="109" t="s">
        <v>6116</v>
      </c>
      <c r="H8167" s="107">
        <v>42954</v>
      </c>
      <c r="I8167" s="109">
        <v>3</v>
      </c>
      <c r="J8167" s="108">
        <v>191512</v>
      </c>
      <c r="K8167" s="107" t="str">
        <f>IF(J8167&gt;0,"Untung","Rugi")</f>
        <v>Untung</v>
      </c>
      <c r="L8167" s="107" t="str">
        <f t="array" ref="L8167">_xlfn.IFS(H8167&lt;100000,"Low",AND(H8167&gt;=100000,H8167&lt;250000),"Medium",H8167&gt;=250000,"High")</f>
        <v>Low</v>
      </c>
      <c r="M8167" s="107" t="str">
        <f>IF(H8167&lt;100000,"Low",IF(AND(H8167&gt;=100000,H8167&lt;250000),"Medium","High"))</f>
        <v>Low</v>
      </c>
    </row>
    <row r="8168" spans="1:13" x14ac:dyDescent="0.4">
      <c r="A8168" s="109" t="s">
        <v>6046</v>
      </c>
      <c r="B8168" s="109" t="s">
        <v>8449</v>
      </c>
      <c r="C8168" s="109" t="s">
        <v>1064</v>
      </c>
      <c r="D8168" s="109" t="s">
        <v>96</v>
      </c>
      <c r="E8168" s="109" t="s">
        <v>8448</v>
      </c>
      <c r="F8168" s="109" t="s">
        <v>99</v>
      </c>
      <c r="G8168" s="109" t="s">
        <v>6049</v>
      </c>
      <c r="H8168" s="107">
        <v>28294</v>
      </c>
      <c r="I8168" s="109">
        <v>1</v>
      </c>
      <c r="J8168" s="108">
        <v>-224349</v>
      </c>
      <c r="K8168" s="107" t="str">
        <f>IF(J8168&gt;0,"Untung","Rugi")</f>
        <v>Rugi</v>
      </c>
      <c r="L8168" s="107" t="str">
        <f t="array" ref="L8168">_xlfn.IFS(H8168&lt;100000,"Low",AND(H8168&gt;=100000,H8168&lt;250000),"Medium",H8168&gt;=250000,"High")</f>
        <v>Low</v>
      </c>
      <c r="M8168" s="107" t="str">
        <f>IF(H8168&lt;100000,"Low",IF(AND(H8168&gt;=100000,H8168&lt;250000),"Medium","High"))</f>
        <v>Low</v>
      </c>
    </row>
    <row r="8169" spans="1:13" x14ac:dyDescent="0.4">
      <c r="A8169" s="109" t="s">
        <v>6046</v>
      </c>
      <c r="B8169" s="109" t="s">
        <v>7385</v>
      </c>
      <c r="C8169" s="109" t="s">
        <v>1064</v>
      </c>
      <c r="D8169" s="109" t="s">
        <v>96</v>
      </c>
      <c r="E8169" s="109" t="s">
        <v>6818</v>
      </c>
      <c r="F8169" s="109" t="s">
        <v>95</v>
      </c>
      <c r="G8169" s="109" t="s">
        <v>6116</v>
      </c>
      <c r="H8169" s="107">
        <v>160515</v>
      </c>
      <c r="I8169" s="109">
        <v>4</v>
      </c>
      <c r="J8169" s="108">
        <v>326772</v>
      </c>
      <c r="K8169" s="107" t="str">
        <f>IF(J8169&gt;0,"Untung","Rugi")</f>
        <v>Untung</v>
      </c>
      <c r="L8169" s="107" t="str">
        <f t="array" ref="L8169">_xlfn.IFS(H8169&lt;100000,"Low",AND(H8169&gt;=100000,H8169&lt;250000),"Medium",H8169&gt;=250000,"High")</f>
        <v>Medium</v>
      </c>
      <c r="M8169" s="107" t="str">
        <f>IF(H8169&lt;100000,"Low",IF(AND(H8169&gt;=100000,H8169&lt;250000),"Medium","High"))</f>
        <v>Medium</v>
      </c>
    </row>
    <row r="8170" spans="1:13" x14ac:dyDescent="0.4">
      <c r="A8170" s="109" t="s">
        <v>6046</v>
      </c>
      <c r="B8170" s="109" t="s">
        <v>8447</v>
      </c>
      <c r="C8170" s="109" t="s">
        <v>1051</v>
      </c>
      <c r="D8170" s="109" t="s">
        <v>102</v>
      </c>
      <c r="E8170" s="109" t="s">
        <v>7000</v>
      </c>
      <c r="F8170" s="109" t="s">
        <v>6021</v>
      </c>
      <c r="G8170" s="109" t="s">
        <v>6031</v>
      </c>
      <c r="H8170" s="107">
        <v>329397</v>
      </c>
      <c r="I8170" s="109">
        <v>3</v>
      </c>
      <c r="J8170" s="108">
        <v>45777</v>
      </c>
      <c r="K8170" s="107" t="str">
        <f>IF(J8170&gt;0,"Untung","Rugi")</f>
        <v>Untung</v>
      </c>
      <c r="L8170" s="107" t="str">
        <f t="array" ref="L8170">_xlfn.IFS(H8170&lt;100000,"Low",AND(H8170&gt;=100000,H8170&lt;250000),"Medium",H8170&gt;=250000,"High")</f>
        <v>High</v>
      </c>
      <c r="M8170" s="107" t="str">
        <f>IF(H8170&lt;100000,"Low",IF(AND(H8170&gt;=100000,H8170&lt;250000),"Medium","High"))</f>
        <v>High</v>
      </c>
    </row>
    <row r="8171" spans="1:13" x14ac:dyDescent="0.4">
      <c r="A8171" s="109" t="s">
        <v>6016</v>
      </c>
      <c r="B8171" s="109" t="s">
        <v>8446</v>
      </c>
      <c r="C8171" s="109" t="s">
        <v>1051</v>
      </c>
      <c r="D8171" s="109" t="s">
        <v>102</v>
      </c>
      <c r="E8171" s="109" t="s">
        <v>7134</v>
      </c>
      <c r="F8171" s="109" t="s">
        <v>95</v>
      </c>
      <c r="G8171" s="109" t="s">
        <v>6057</v>
      </c>
      <c r="H8171" s="107">
        <v>61678</v>
      </c>
      <c r="I8171" s="109">
        <v>5</v>
      </c>
      <c r="J8171" s="108">
        <v>366770</v>
      </c>
      <c r="K8171" s="107" t="str">
        <f>IF(J8171&gt;0,"Untung","Rugi")</f>
        <v>Untung</v>
      </c>
      <c r="L8171" s="107" t="str">
        <f t="array" ref="L8171">_xlfn.IFS(H8171&lt;100000,"Low",AND(H8171&gt;=100000,H8171&lt;250000),"Medium",H8171&gt;=250000,"High")</f>
        <v>Low</v>
      </c>
      <c r="M8171" s="107" t="str">
        <f>IF(H8171&lt;100000,"Low",IF(AND(H8171&gt;=100000,H8171&lt;250000),"Medium","High"))</f>
        <v>Low</v>
      </c>
    </row>
    <row r="8172" spans="1:13" x14ac:dyDescent="0.4">
      <c r="A8172" s="109" t="s">
        <v>6016</v>
      </c>
      <c r="B8172" s="109" t="s">
        <v>8445</v>
      </c>
      <c r="C8172" s="109" t="s">
        <v>1051</v>
      </c>
      <c r="D8172" s="109" t="s">
        <v>102</v>
      </c>
      <c r="E8172" s="109" t="s">
        <v>7150</v>
      </c>
      <c r="F8172" s="109" t="s">
        <v>99</v>
      </c>
      <c r="G8172" s="109" t="s">
        <v>6024</v>
      </c>
      <c r="H8172" s="107">
        <v>344057</v>
      </c>
      <c r="I8172" s="109">
        <v>2</v>
      </c>
      <c r="J8172" s="108">
        <v>184304</v>
      </c>
      <c r="K8172" s="107" t="str">
        <f>IF(J8172&gt;0,"Untung","Rugi")</f>
        <v>Untung</v>
      </c>
      <c r="L8172" s="107" t="str">
        <f t="array" ref="L8172">_xlfn.IFS(H8172&lt;100000,"Low",AND(H8172&gt;=100000,H8172&lt;250000),"Medium",H8172&gt;=250000,"High")</f>
        <v>High</v>
      </c>
      <c r="M8172" s="107" t="str">
        <f>IF(H8172&lt;100000,"Low",IF(AND(H8172&gt;=100000,H8172&lt;250000),"Medium","High"))</f>
        <v>High</v>
      </c>
    </row>
    <row r="8173" spans="1:13" x14ac:dyDescent="0.4">
      <c r="A8173" s="109" t="s">
        <v>6016</v>
      </c>
      <c r="B8173" s="109" t="s">
        <v>8444</v>
      </c>
      <c r="C8173" s="109" t="s">
        <v>1051</v>
      </c>
      <c r="D8173" s="109" t="s">
        <v>102</v>
      </c>
      <c r="E8173" s="109" t="s">
        <v>8443</v>
      </c>
      <c r="F8173" s="109" t="s">
        <v>99</v>
      </c>
      <c r="G8173" s="109" t="s">
        <v>6141</v>
      </c>
      <c r="H8173" s="107">
        <v>396157</v>
      </c>
      <c r="I8173" s="109">
        <v>5</v>
      </c>
      <c r="J8173" s="108">
        <v>183664</v>
      </c>
      <c r="K8173" s="107" t="str">
        <f>IF(J8173&gt;0,"Untung","Rugi")</f>
        <v>Untung</v>
      </c>
      <c r="L8173" s="107" t="str">
        <f t="array" ref="L8173">_xlfn.IFS(H8173&lt;100000,"Low",AND(H8173&gt;=100000,H8173&lt;250000),"Medium",H8173&gt;=250000,"High")</f>
        <v>High</v>
      </c>
      <c r="M8173" s="107" t="str">
        <f>IF(H8173&lt;100000,"Low",IF(AND(H8173&gt;=100000,H8173&lt;250000),"Medium","High"))</f>
        <v>High</v>
      </c>
    </row>
    <row r="8174" spans="1:13" x14ac:dyDescent="0.4">
      <c r="A8174" s="109" t="s">
        <v>6016</v>
      </c>
      <c r="B8174" s="109" t="s">
        <v>8442</v>
      </c>
      <c r="C8174" s="109" t="s">
        <v>100</v>
      </c>
      <c r="D8174" s="109" t="s">
        <v>102</v>
      </c>
      <c r="E8174" s="109" t="s">
        <v>8441</v>
      </c>
      <c r="F8174" s="109" t="s">
        <v>95</v>
      </c>
      <c r="G8174" s="109" t="s">
        <v>6052</v>
      </c>
      <c r="H8174" s="107">
        <v>302956</v>
      </c>
      <c r="I8174" s="109">
        <v>8</v>
      </c>
      <c r="J8174" s="108">
        <v>426158</v>
      </c>
      <c r="K8174" s="107" t="str">
        <f>IF(J8174&gt;0,"Untung","Rugi")</f>
        <v>Untung</v>
      </c>
      <c r="L8174" s="107" t="str">
        <f t="array" ref="L8174">_xlfn.IFS(H8174&lt;100000,"Low",AND(H8174&gt;=100000,H8174&lt;250000),"Medium",H8174&gt;=250000,"High")</f>
        <v>High</v>
      </c>
      <c r="M8174" s="107" t="str">
        <f>IF(H8174&lt;100000,"Low",IF(AND(H8174&gt;=100000,H8174&lt;250000),"Medium","High"))</f>
        <v>High</v>
      </c>
    </row>
    <row r="8175" spans="1:13" x14ac:dyDescent="0.4">
      <c r="A8175" s="109" t="s">
        <v>6046</v>
      </c>
      <c r="B8175" s="109" t="s">
        <v>8440</v>
      </c>
      <c r="C8175" s="109" t="s">
        <v>1051</v>
      </c>
      <c r="D8175" s="109" t="s">
        <v>96</v>
      </c>
      <c r="E8175" s="109" t="s">
        <v>6575</v>
      </c>
      <c r="F8175" s="109" t="s">
        <v>95</v>
      </c>
      <c r="G8175" s="109" t="s">
        <v>6036</v>
      </c>
      <c r="H8175" s="107">
        <v>346529</v>
      </c>
      <c r="I8175" s="109">
        <v>2</v>
      </c>
      <c r="J8175" s="108">
        <v>432232</v>
      </c>
      <c r="K8175" s="107" t="str">
        <f>IF(J8175&gt;0,"Untung","Rugi")</f>
        <v>Untung</v>
      </c>
      <c r="L8175" s="107" t="str">
        <f t="array" ref="L8175">_xlfn.IFS(H8175&lt;100000,"Low",AND(H8175&gt;=100000,H8175&lt;250000),"Medium",H8175&gt;=250000,"High")</f>
        <v>High</v>
      </c>
      <c r="M8175" s="107" t="str">
        <f>IF(H8175&lt;100000,"Low",IF(AND(H8175&gt;=100000,H8175&lt;250000),"Medium","High"))</f>
        <v>High</v>
      </c>
    </row>
    <row r="8176" spans="1:13" x14ac:dyDescent="0.4">
      <c r="A8176" s="109" t="s">
        <v>6016</v>
      </c>
      <c r="B8176" s="109" t="s">
        <v>7300</v>
      </c>
      <c r="C8176" s="109" t="s">
        <v>1051</v>
      </c>
      <c r="D8176" s="109" t="s">
        <v>106</v>
      </c>
      <c r="E8176" s="109" t="s">
        <v>6492</v>
      </c>
      <c r="F8176" s="109" t="s">
        <v>95</v>
      </c>
      <c r="G8176" s="109" t="s">
        <v>6036</v>
      </c>
      <c r="H8176" s="107">
        <v>109803</v>
      </c>
      <c r="I8176" s="109">
        <v>2</v>
      </c>
      <c r="J8176" s="108">
        <v>399257</v>
      </c>
      <c r="K8176" s="107" t="str">
        <f>IF(J8176&gt;0,"Untung","Rugi")</f>
        <v>Untung</v>
      </c>
      <c r="L8176" s="107" t="str">
        <f t="array" ref="L8176">_xlfn.IFS(H8176&lt;100000,"Low",AND(H8176&gt;=100000,H8176&lt;250000),"Medium",H8176&gt;=250000,"High")</f>
        <v>Medium</v>
      </c>
      <c r="M8176" s="107" t="str">
        <f>IF(H8176&lt;100000,"Low",IF(AND(H8176&gt;=100000,H8176&lt;250000),"Medium","High"))</f>
        <v>Medium</v>
      </c>
    </row>
    <row r="8177" spans="1:13" x14ac:dyDescent="0.4">
      <c r="A8177" s="109" t="s">
        <v>6046</v>
      </c>
      <c r="B8177" s="109" t="s">
        <v>8439</v>
      </c>
      <c r="C8177" s="109" t="s">
        <v>100</v>
      </c>
      <c r="D8177" s="109" t="s">
        <v>96</v>
      </c>
      <c r="E8177" s="109" t="s">
        <v>8045</v>
      </c>
      <c r="F8177" s="109" t="s">
        <v>6021</v>
      </c>
      <c r="G8177" s="109" t="s">
        <v>6031</v>
      </c>
      <c r="H8177" s="107">
        <v>132076</v>
      </c>
      <c r="I8177" s="109">
        <v>6</v>
      </c>
      <c r="J8177" s="108">
        <v>239352</v>
      </c>
      <c r="K8177" s="107" t="str">
        <f>IF(J8177&gt;0,"Untung","Rugi")</f>
        <v>Untung</v>
      </c>
      <c r="L8177" s="107" t="str">
        <f t="array" ref="L8177">_xlfn.IFS(H8177&lt;100000,"Low",AND(H8177&gt;=100000,H8177&lt;250000),"Medium",H8177&gt;=250000,"High")</f>
        <v>Medium</v>
      </c>
      <c r="M8177" s="107" t="str">
        <f>IF(H8177&lt;100000,"Low",IF(AND(H8177&gt;=100000,H8177&lt;250000),"Medium","High"))</f>
        <v>Medium</v>
      </c>
    </row>
    <row r="8178" spans="1:13" x14ac:dyDescent="0.4">
      <c r="A8178" s="109" t="s">
        <v>6016</v>
      </c>
      <c r="B8178" s="109" t="s">
        <v>8438</v>
      </c>
      <c r="C8178" s="109" t="s">
        <v>1051</v>
      </c>
      <c r="D8178" s="109" t="s">
        <v>102</v>
      </c>
      <c r="E8178" s="109" t="s">
        <v>8126</v>
      </c>
      <c r="F8178" s="109" t="s">
        <v>99</v>
      </c>
      <c r="G8178" s="109" t="s">
        <v>6024</v>
      </c>
      <c r="H8178" s="107">
        <v>96340</v>
      </c>
      <c r="I8178" s="109">
        <v>5</v>
      </c>
      <c r="J8178" s="108">
        <v>334909</v>
      </c>
      <c r="K8178" s="107" t="str">
        <f>IF(J8178&gt;0,"Untung","Rugi")</f>
        <v>Untung</v>
      </c>
      <c r="L8178" s="107" t="str">
        <f t="array" ref="L8178">_xlfn.IFS(H8178&lt;100000,"Low",AND(H8178&gt;=100000,H8178&lt;250000),"Medium",H8178&gt;=250000,"High")</f>
        <v>Low</v>
      </c>
      <c r="M8178" s="107" t="str">
        <f>IF(H8178&lt;100000,"Low",IF(AND(H8178&gt;=100000,H8178&lt;250000),"Medium","High"))</f>
        <v>Low</v>
      </c>
    </row>
    <row r="8179" spans="1:13" x14ac:dyDescent="0.4">
      <c r="A8179" s="109" t="s">
        <v>6027</v>
      </c>
      <c r="B8179" s="109" t="s">
        <v>8437</v>
      </c>
      <c r="C8179" s="109" t="s">
        <v>1051</v>
      </c>
      <c r="D8179" s="109" t="s">
        <v>106</v>
      </c>
      <c r="E8179" s="109" t="s">
        <v>6331</v>
      </c>
      <c r="F8179" s="109" t="s">
        <v>95</v>
      </c>
      <c r="G8179" s="109" t="s">
        <v>6116</v>
      </c>
      <c r="H8179" s="107">
        <v>401730</v>
      </c>
      <c r="I8179" s="109">
        <v>2</v>
      </c>
      <c r="J8179" s="108">
        <v>-89930</v>
      </c>
      <c r="K8179" s="107" t="str">
        <f>IF(J8179&gt;0,"Untung","Rugi")</f>
        <v>Rugi</v>
      </c>
      <c r="L8179" s="107" t="str">
        <f t="array" ref="L8179">_xlfn.IFS(H8179&lt;100000,"Low",AND(H8179&gt;=100000,H8179&lt;250000),"Medium",H8179&gt;=250000,"High")</f>
        <v>High</v>
      </c>
      <c r="M8179" s="107" t="str">
        <f>IF(H8179&lt;100000,"Low",IF(AND(H8179&gt;=100000,H8179&lt;250000),"Medium","High"))</f>
        <v>High</v>
      </c>
    </row>
    <row r="8180" spans="1:13" x14ac:dyDescent="0.4">
      <c r="A8180" s="109" t="s">
        <v>6016</v>
      </c>
      <c r="B8180" s="109" t="s">
        <v>8436</v>
      </c>
      <c r="C8180" s="109" t="s">
        <v>100</v>
      </c>
      <c r="D8180" s="109" t="s">
        <v>102</v>
      </c>
      <c r="E8180" s="109" t="s">
        <v>8435</v>
      </c>
      <c r="F8180" s="109" t="s">
        <v>99</v>
      </c>
      <c r="G8180" s="109" t="s">
        <v>6024</v>
      </c>
      <c r="H8180" s="107">
        <v>11895</v>
      </c>
      <c r="I8180" s="109">
        <v>10</v>
      </c>
      <c r="J8180" s="108">
        <v>93922</v>
      </c>
      <c r="K8180" s="107" t="str">
        <f>IF(J8180&gt;0,"Untung","Rugi")</f>
        <v>Untung</v>
      </c>
      <c r="L8180" s="107" t="str">
        <f t="array" ref="L8180">_xlfn.IFS(H8180&lt;100000,"Low",AND(H8180&gt;=100000,H8180&lt;250000),"Medium",H8180&gt;=250000,"High")</f>
        <v>Low</v>
      </c>
      <c r="M8180" s="107" t="str">
        <f>IF(H8180&lt;100000,"Low",IF(AND(H8180&gt;=100000,H8180&lt;250000),"Medium","High"))</f>
        <v>Low</v>
      </c>
    </row>
    <row r="8181" spans="1:13" x14ac:dyDescent="0.4">
      <c r="A8181" s="109" t="s">
        <v>6016</v>
      </c>
      <c r="B8181" s="109" t="s">
        <v>8434</v>
      </c>
      <c r="C8181" s="109" t="s">
        <v>100</v>
      </c>
      <c r="D8181" s="109" t="s">
        <v>106</v>
      </c>
      <c r="E8181" s="109" t="s">
        <v>8253</v>
      </c>
      <c r="F8181" s="109" t="s">
        <v>95</v>
      </c>
      <c r="G8181" s="109" t="s">
        <v>6057</v>
      </c>
      <c r="H8181" s="107">
        <v>329951</v>
      </c>
      <c r="I8181" s="109">
        <v>4</v>
      </c>
      <c r="J8181" s="108">
        <v>-185419</v>
      </c>
      <c r="K8181" s="107" t="str">
        <f>IF(J8181&gt;0,"Untung","Rugi")</f>
        <v>Rugi</v>
      </c>
      <c r="L8181" s="107" t="str">
        <f t="array" ref="L8181">_xlfn.IFS(H8181&lt;100000,"Low",AND(H8181&gt;=100000,H8181&lt;250000),"Medium",H8181&gt;=250000,"High")</f>
        <v>High</v>
      </c>
      <c r="M8181" s="107" t="str">
        <f>IF(H8181&lt;100000,"Low",IF(AND(H8181&gt;=100000,H8181&lt;250000),"Medium","High"))</f>
        <v>High</v>
      </c>
    </row>
    <row r="8182" spans="1:13" x14ac:dyDescent="0.4">
      <c r="A8182" s="109" t="s">
        <v>6027</v>
      </c>
      <c r="B8182" s="109" t="s">
        <v>8433</v>
      </c>
      <c r="C8182" s="109" t="s">
        <v>100</v>
      </c>
      <c r="D8182" s="109" t="s">
        <v>106</v>
      </c>
      <c r="E8182" s="109" t="s">
        <v>6139</v>
      </c>
      <c r="F8182" s="109" t="s">
        <v>95</v>
      </c>
      <c r="G8182" s="109" t="s">
        <v>6017</v>
      </c>
      <c r="H8182" s="107">
        <v>60017</v>
      </c>
      <c r="I8182" s="109">
        <v>2</v>
      </c>
      <c r="J8182" s="108">
        <v>375793</v>
      </c>
      <c r="K8182" s="107" t="str">
        <f>IF(J8182&gt;0,"Untung","Rugi")</f>
        <v>Untung</v>
      </c>
      <c r="L8182" s="107" t="str">
        <f t="array" ref="L8182">_xlfn.IFS(H8182&lt;100000,"Low",AND(H8182&gt;=100000,H8182&lt;250000),"Medium",H8182&gt;=250000,"High")</f>
        <v>Low</v>
      </c>
      <c r="M8182" s="107" t="str">
        <f>IF(H8182&lt;100000,"Low",IF(AND(H8182&gt;=100000,H8182&lt;250000),"Medium","High"))</f>
        <v>Low</v>
      </c>
    </row>
    <row r="8183" spans="1:13" x14ac:dyDescent="0.4">
      <c r="A8183" s="109" t="s">
        <v>6027</v>
      </c>
      <c r="B8183" s="109" t="s">
        <v>8433</v>
      </c>
      <c r="C8183" s="109" t="s">
        <v>100</v>
      </c>
      <c r="D8183" s="109" t="s">
        <v>106</v>
      </c>
      <c r="E8183" s="109" t="s">
        <v>8432</v>
      </c>
      <c r="F8183" s="109" t="s">
        <v>99</v>
      </c>
      <c r="G8183" s="109" t="s">
        <v>6024</v>
      </c>
      <c r="H8183" s="107">
        <v>56930</v>
      </c>
      <c r="I8183" s="109">
        <v>5</v>
      </c>
      <c r="J8183" s="108">
        <v>87053</v>
      </c>
      <c r="K8183" s="107" t="str">
        <f>IF(J8183&gt;0,"Untung","Rugi")</f>
        <v>Untung</v>
      </c>
      <c r="L8183" s="107" t="str">
        <f t="array" ref="L8183">_xlfn.IFS(H8183&lt;100000,"Low",AND(H8183&gt;=100000,H8183&lt;250000),"Medium",H8183&gt;=250000,"High")</f>
        <v>Low</v>
      </c>
      <c r="M8183" s="107" t="str">
        <f>IF(H8183&lt;100000,"Low",IF(AND(H8183&gt;=100000,H8183&lt;250000),"Medium","High"))</f>
        <v>Low</v>
      </c>
    </row>
    <row r="8184" spans="1:13" x14ac:dyDescent="0.4">
      <c r="A8184" s="109" t="s">
        <v>6027</v>
      </c>
      <c r="B8184" s="109" t="s">
        <v>8431</v>
      </c>
      <c r="C8184" s="109" t="s">
        <v>100</v>
      </c>
      <c r="D8184" s="109" t="s">
        <v>106</v>
      </c>
      <c r="E8184" s="109" t="s">
        <v>8261</v>
      </c>
      <c r="F8184" s="109" t="s">
        <v>95</v>
      </c>
      <c r="G8184" s="109" t="s">
        <v>6052</v>
      </c>
      <c r="H8184" s="107">
        <v>70104</v>
      </c>
      <c r="I8184" s="109">
        <v>2</v>
      </c>
      <c r="J8184" s="108">
        <v>-44809</v>
      </c>
      <c r="K8184" s="107" t="str">
        <f>IF(J8184&gt;0,"Untung","Rugi")</f>
        <v>Rugi</v>
      </c>
      <c r="L8184" s="107" t="str">
        <f t="array" ref="L8184">_xlfn.IFS(H8184&lt;100000,"Low",AND(H8184&gt;=100000,H8184&lt;250000),"Medium",H8184&gt;=250000,"High")</f>
        <v>Low</v>
      </c>
      <c r="M8184" s="107" t="str">
        <f>IF(H8184&lt;100000,"Low",IF(AND(H8184&gt;=100000,H8184&lt;250000),"Medium","High"))</f>
        <v>Low</v>
      </c>
    </row>
    <row r="8185" spans="1:13" x14ac:dyDescent="0.4">
      <c r="A8185" s="109" t="s">
        <v>6027</v>
      </c>
      <c r="B8185" s="109" t="s">
        <v>8430</v>
      </c>
      <c r="C8185" s="109" t="s">
        <v>1051</v>
      </c>
      <c r="D8185" s="109" t="s">
        <v>96</v>
      </c>
      <c r="E8185" s="109" t="s">
        <v>7306</v>
      </c>
      <c r="F8185" s="109" t="s">
        <v>95</v>
      </c>
      <c r="G8185" s="109" t="s">
        <v>6052</v>
      </c>
      <c r="H8185" s="107">
        <v>170391</v>
      </c>
      <c r="I8185" s="109">
        <v>11</v>
      </c>
      <c r="J8185" s="108">
        <v>11949</v>
      </c>
      <c r="K8185" s="107" t="str">
        <f>IF(J8185&gt;0,"Untung","Rugi")</f>
        <v>Untung</v>
      </c>
      <c r="L8185" s="107" t="str">
        <f t="array" ref="L8185">_xlfn.IFS(H8185&lt;100000,"Low",AND(H8185&gt;=100000,H8185&lt;250000),"Medium",H8185&gt;=250000,"High")</f>
        <v>Medium</v>
      </c>
      <c r="M8185" s="107" t="str">
        <f>IF(H8185&lt;100000,"Low",IF(AND(H8185&gt;=100000,H8185&lt;250000),"Medium","High"))</f>
        <v>Medium</v>
      </c>
    </row>
    <row r="8186" spans="1:13" x14ac:dyDescent="0.4">
      <c r="A8186" s="109" t="s">
        <v>6016</v>
      </c>
      <c r="B8186" s="109" t="s">
        <v>8429</v>
      </c>
      <c r="C8186" s="109" t="s">
        <v>1051</v>
      </c>
      <c r="D8186" s="109" t="s">
        <v>102</v>
      </c>
      <c r="E8186" s="109" t="s">
        <v>7350</v>
      </c>
      <c r="F8186" s="109" t="s">
        <v>6021</v>
      </c>
      <c r="G8186" s="109" t="s">
        <v>6031</v>
      </c>
      <c r="H8186" s="107">
        <v>78263</v>
      </c>
      <c r="I8186" s="109">
        <v>2</v>
      </c>
      <c r="J8186" s="108">
        <v>226458</v>
      </c>
      <c r="K8186" s="107" t="str">
        <f>IF(J8186&gt;0,"Untung","Rugi")</f>
        <v>Untung</v>
      </c>
      <c r="L8186" s="107" t="str">
        <f t="array" ref="L8186">_xlfn.IFS(H8186&lt;100000,"Low",AND(H8186&gt;=100000,H8186&lt;250000),"Medium",H8186&gt;=250000,"High")</f>
        <v>Low</v>
      </c>
      <c r="M8186" s="107" t="str">
        <f>IF(H8186&lt;100000,"Low",IF(AND(H8186&gt;=100000,H8186&lt;250000),"Medium","High"))</f>
        <v>Low</v>
      </c>
    </row>
    <row r="8187" spans="1:13" x14ac:dyDescent="0.4">
      <c r="A8187" s="109" t="s">
        <v>6016</v>
      </c>
      <c r="B8187" s="109" t="s">
        <v>8428</v>
      </c>
      <c r="C8187" s="109" t="s">
        <v>1051</v>
      </c>
      <c r="D8187" s="109" t="s">
        <v>96</v>
      </c>
      <c r="E8187" s="109" t="s">
        <v>7089</v>
      </c>
      <c r="F8187" s="109" t="s">
        <v>95</v>
      </c>
      <c r="G8187" s="109" t="s">
        <v>6052</v>
      </c>
      <c r="H8187" s="107">
        <v>24794</v>
      </c>
      <c r="I8187" s="109">
        <v>4</v>
      </c>
      <c r="J8187" s="108">
        <v>69382</v>
      </c>
      <c r="K8187" s="107" t="str">
        <f>IF(J8187&gt;0,"Untung","Rugi")</f>
        <v>Untung</v>
      </c>
      <c r="L8187" s="107" t="str">
        <f t="array" ref="L8187">_xlfn.IFS(H8187&lt;100000,"Low",AND(H8187&gt;=100000,H8187&lt;250000),"Medium",H8187&gt;=250000,"High")</f>
        <v>Low</v>
      </c>
      <c r="M8187" s="107" t="str">
        <f>IF(H8187&lt;100000,"Low",IF(AND(H8187&gt;=100000,H8187&lt;250000),"Medium","High"))</f>
        <v>Low</v>
      </c>
    </row>
    <row r="8188" spans="1:13" x14ac:dyDescent="0.4">
      <c r="A8188" s="109" t="s">
        <v>6016</v>
      </c>
      <c r="B8188" s="109" t="s">
        <v>7290</v>
      </c>
      <c r="C8188" s="109" t="s">
        <v>100</v>
      </c>
      <c r="D8188" s="109" t="s">
        <v>106</v>
      </c>
      <c r="E8188" s="109" t="s">
        <v>8427</v>
      </c>
      <c r="F8188" s="109" t="s">
        <v>6021</v>
      </c>
      <c r="G8188" s="109" t="s">
        <v>6020</v>
      </c>
      <c r="H8188" s="107">
        <v>19615</v>
      </c>
      <c r="I8188" s="109">
        <v>2</v>
      </c>
      <c r="J8188" s="108">
        <v>-236445</v>
      </c>
      <c r="K8188" s="107" t="str">
        <f>IF(J8188&gt;0,"Untung","Rugi")</f>
        <v>Rugi</v>
      </c>
      <c r="L8188" s="107" t="str">
        <f t="array" ref="L8188">_xlfn.IFS(H8188&lt;100000,"Low",AND(H8188&gt;=100000,H8188&lt;250000),"Medium",H8188&gt;=250000,"High")</f>
        <v>Low</v>
      </c>
      <c r="M8188" s="107" t="str">
        <f>IF(H8188&lt;100000,"Low",IF(AND(H8188&gt;=100000,H8188&lt;250000),"Medium","High"))</f>
        <v>Low</v>
      </c>
    </row>
    <row r="8189" spans="1:13" x14ac:dyDescent="0.4">
      <c r="A8189" s="109" t="s">
        <v>6027</v>
      </c>
      <c r="B8189" s="109" t="s">
        <v>8426</v>
      </c>
      <c r="C8189" s="109" t="s">
        <v>1064</v>
      </c>
      <c r="D8189" s="109" t="s">
        <v>102</v>
      </c>
      <c r="E8189" s="109" t="s">
        <v>6879</v>
      </c>
      <c r="F8189" s="109" t="s">
        <v>95</v>
      </c>
      <c r="G8189" s="109" t="s">
        <v>6017</v>
      </c>
      <c r="H8189" s="107">
        <v>95679</v>
      </c>
      <c r="I8189" s="109">
        <v>3</v>
      </c>
      <c r="J8189" s="108">
        <v>383405</v>
      </c>
      <c r="K8189" s="107" t="str">
        <f>IF(J8189&gt;0,"Untung","Rugi")</f>
        <v>Untung</v>
      </c>
      <c r="L8189" s="107" t="str">
        <f t="array" ref="L8189">_xlfn.IFS(H8189&lt;100000,"Low",AND(H8189&gt;=100000,H8189&lt;250000),"Medium",H8189&gt;=250000,"High")</f>
        <v>Low</v>
      </c>
      <c r="M8189" s="107" t="str">
        <f>IF(H8189&lt;100000,"Low",IF(AND(H8189&gt;=100000,H8189&lt;250000),"Medium","High"))</f>
        <v>Low</v>
      </c>
    </row>
    <row r="8190" spans="1:13" x14ac:dyDescent="0.4">
      <c r="A8190" s="109" t="s">
        <v>6027</v>
      </c>
      <c r="B8190" s="109" t="s">
        <v>8425</v>
      </c>
      <c r="C8190" s="109" t="s">
        <v>1051</v>
      </c>
      <c r="D8190" s="109" t="s">
        <v>96</v>
      </c>
      <c r="E8190" s="109" t="s">
        <v>8424</v>
      </c>
      <c r="F8190" s="109" t="s">
        <v>95</v>
      </c>
      <c r="G8190" s="109" t="s">
        <v>6017</v>
      </c>
      <c r="H8190" s="107">
        <v>22220</v>
      </c>
      <c r="I8190" s="109">
        <v>4</v>
      </c>
      <c r="J8190" s="108">
        <v>37118</v>
      </c>
      <c r="K8190" s="107" t="str">
        <f>IF(J8190&gt;0,"Untung","Rugi")</f>
        <v>Untung</v>
      </c>
      <c r="L8190" s="107" t="str">
        <f t="array" ref="L8190">_xlfn.IFS(H8190&lt;100000,"Low",AND(H8190&gt;=100000,H8190&lt;250000),"Medium",H8190&gt;=250000,"High")</f>
        <v>Low</v>
      </c>
      <c r="M8190" s="107" t="str">
        <f>IF(H8190&lt;100000,"Low",IF(AND(H8190&gt;=100000,H8190&lt;250000),"Medium","High"))</f>
        <v>Low</v>
      </c>
    </row>
    <row r="8191" spans="1:13" x14ac:dyDescent="0.4">
      <c r="A8191" s="109" t="s">
        <v>6016</v>
      </c>
      <c r="B8191" s="109" t="s">
        <v>8423</v>
      </c>
      <c r="C8191" s="109" t="s">
        <v>1064</v>
      </c>
      <c r="D8191" s="109" t="s">
        <v>102</v>
      </c>
      <c r="E8191" s="109" t="s">
        <v>6742</v>
      </c>
      <c r="F8191" s="109" t="s">
        <v>6021</v>
      </c>
      <c r="G8191" s="109" t="s">
        <v>6020</v>
      </c>
      <c r="H8191" s="107">
        <v>222279</v>
      </c>
      <c r="I8191" s="109">
        <v>2</v>
      </c>
      <c r="J8191" s="108">
        <v>-232829</v>
      </c>
      <c r="K8191" s="107" t="str">
        <f>IF(J8191&gt;0,"Untung","Rugi")</f>
        <v>Rugi</v>
      </c>
      <c r="L8191" s="107" t="str">
        <f t="array" ref="L8191">_xlfn.IFS(H8191&lt;100000,"Low",AND(H8191&gt;=100000,H8191&lt;250000),"Medium",H8191&gt;=250000,"High")</f>
        <v>Medium</v>
      </c>
      <c r="M8191" s="107" t="str">
        <f>IF(H8191&lt;100000,"Low",IF(AND(H8191&gt;=100000,H8191&lt;250000),"Medium","High"))</f>
        <v>Medium</v>
      </c>
    </row>
    <row r="8192" spans="1:13" x14ac:dyDescent="0.4">
      <c r="A8192" s="109" t="s">
        <v>6016</v>
      </c>
      <c r="B8192" s="109" t="s">
        <v>8420</v>
      </c>
      <c r="C8192" s="109" t="s">
        <v>1064</v>
      </c>
      <c r="D8192" s="109" t="s">
        <v>102</v>
      </c>
      <c r="E8192" s="109" t="s">
        <v>7917</v>
      </c>
      <c r="F8192" s="109" t="s">
        <v>95</v>
      </c>
      <c r="G8192" s="109" t="s">
        <v>6052</v>
      </c>
      <c r="H8192" s="107">
        <v>48840</v>
      </c>
      <c r="I8192" s="109">
        <v>1</v>
      </c>
      <c r="J8192" s="108">
        <v>52032</v>
      </c>
      <c r="K8192" s="107" t="str">
        <f>IF(J8192&gt;0,"Untung","Rugi")</f>
        <v>Untung</v>
      </c>
      <c r="L8192" s="107" t="str">
        <f t="array" ref="L8192">_xlfn.IFS(H8192&lt;100000,"Low",AND(H8192&gt;=100000,H8192&lt;250000),"Medium",H8192&gt;=250000,"High")</f>
        <v>Low</v>
      </c>
      <c r="M8192" s="107" t="str">
        <f>IF(H8192&lt;100000,"Low",IF(AND(H8192&gt;=100000,H8192&lt;250000),"Medium","High"))</f>
        <v>Low</v>
      </c>
    </row>
    <row r="8193" spans="1:13" x14ac:dyDescent="0.4">
      <c r="A8193" s="109" t="s">
        <v>6016</v>
      </c>
      <c r="B8193" s="109" t="s">
        <v>8422</v>
      </c>
      <c r="C8193" s="109" t="s">
        <v>1064</v>
      </c>
      <c r="D8193" s="109" t="s">
        <v>102</v>
      </c>
      <c r="E8193" s="109" t="s">
        <v>8421</v>
      </c>
      <c r="F8193" s="109" t="s">
        <v>6021</v>
      </c>
      <c r="G8193" s="109" t="s">
        <v>6020</v>
      </c>
      <c r="H8193" s="107">
        <v>225556</v>
      </c>
      <c r="I8193" s="109">
        <v>3</v>
      </c>
      <c r="J8193" s="108">
        <v>248406</v>
      </c>
      <c r="K8193" s="107" t="str">
        <f>IF(J8193&gt;0,"Untung","Rugi")</f>
        <v>Untung</v>
      </c>
      <c r="L8193" s="107" t="str">
        <f t="array" ref="L8193">_xlfn.IFS(H8193&lt;100000,"Low",AND(H8193&gt;=100000,H8193&lt;250000),"Medium",H8193&gt;=250000,"High")</f>
        <v>Medium</v>
      </c>
      <c r="M8193" s="107" t="str">
        <f>IF(H8193&lt;100000,"Low",IF(AND(H8193&gt;=100000,H8193&lt;250000),"Medium","High"))</f>
        <v>Medium</v>
      </c>
    </row>
    <row r="8194" spans="1:13" x14ac:dyDescent="0.4">
      <c r="A8194" s="109" t="s">
        <v>6016</v>
      </c>
      <c r="B8194" s="109" t="s">
        <v>8420</v>
      </c>
      <c r="C8194" s="109" t="s">
        <v>100</v>
      </c>
      <c r="D8194" s="109" t="s">
        <v>102</v>
      </c>
      <c r="E8194" s="109" t="s">
        <v>6050</v>
      </c>
      <c r="F8194" s="109" t="s">
        <v>99</v>
      </c>
      <c r="G8194" s="109" t="s">
        <v>6049</v>
      </c>
      <c r="H8194" s="107">
        <v>98129</v>
      </c>
      <c r="I8194" s="109">
        <v>4</v>
      </c>
      <c r="J8194" s="108">
        <v>107578</v>
      </c>
      <c r="K8194" s="107" t="str">
        <f>IF(J8194&gt;0,"Untung","Rugi")</f>
        <v>Untung</v>
      </c>
      <c r="L8194" s="107" t="str">
        <f t="array" ref="L8194">_xlfn.IFS(H8194&lt;100000,"Low",AND(H8194&gt;=100000,H8194&lt;250000),"Medium",H8194&gt;=250000,"High")</f>
        <v>Low</v>
      </c>
      <c r="M8194" s="107" t="str">
        <f>IF(H8194&lt;100000,"Low",IF(AND(H8194&gt;=100000,H8194&lt;250000),"Medium","High"))</f>
        <v>Low</v>
      </c>
    </row>
    <row r="8195" spans="1:13" x14ac:dyDescent="0.4">
      <c r="A8195" s="109" t="s">
        <v>6046</v>
      </c>
      <c r="B8195" s="109" t="s">
        <v>8419</v>
      </c>
      <c r="C8195" s="109" t="s">
        <v>100</v>
      </c>
      <c r="D8195" s="109" t="s">
        <v>102</v>
      </c>
      <c r="E8195" s="109" t="s">
        <v>6318</v>
      </c>
      <c r="F8195" s="109" t="s">
        <v>99</v>
      </c>
      <c r="G8195" s="109" t="s">
        <v>6024</v>
      </c>
      <c r="H8195" s="107">
        <v>249643</v>
      </c>
      <c r="I8195" s="109">
        <v>4</v>
      </c>
      <c r="J8195" s="108">
        <v>448636</v>
      </c>
      <c r="K8195" s="107" t="str">
        <f>IF(J8195&gt;0,"Untung","Rugi")</f>
        <v>Untung</v>
      </c>
      <c r="L8195" s="107" t="str">
        <f t="array" ref="L8195">_xlfn.IFS(H8195&lt;100000,"Low",AND(H8195&gt;=100000,H8195&lt;250000),"Medium",H8195&gt;=250000,"High")</f>
        <v>Medium</v>
      </c>
      <c r="M8195" s="107" t="str">
        <f>IF(H8195&lt;100000,"Low",IF(AND(H8195&gt;=100000,H8195&lt;250000),"Medium","High"))</f>
        <v>Medium</v>
      </c>
    </row>
    <row r="8196" spans="1:13" x14ac:dyDescent="0.4">
      <c r="A8196" s="109" t="s">
        <v>6046</v>
      </c>
      <c r="B8196" s="109" t="s">
        <v>8415</v>
      </c>
      <c r="C8196" s="109" t="s">
        <v>100</v>
      </c>
      <c r="D8196" s="109" t="s">
        <v>102</v>
      </c>
      <c r="E8196" s="109" t="s">
        <v>7117</v>
      </c>
      <c r="F8196" s="109" t="s">
        <v>99</v>
      </c>
      <c r="G8196" s="109" t="s">
        <v>6024</v>
      </c>
      <c r="H8196" s="107">
        <v>82074</v>
      </c>
      <c r="I8196" s="109">
        <v>2</v>
      </c>
      <c r="J8196" s="108">
        <v>120439</v>
      </c>
      <c r="K8196" s="107" t="str">
        <f>IF(J8196&gt;0,"Untung","Rugi")</f>
        <v>Untung</v>
      </c>
      <c r="L8196" s="107" t="str">
        <f t="array" ref="L8196">_xlfn.IFS(H8196&lt;100000,"Low",AND(H8196&gt;=100000,H8196&lt;250000),"Medium",H8196&gt;=250000,"High")</f>
        <v>Low</v>
      </c>
      <c r="M8196" s="107" t="str">
        <f>IF(H8196&lt;100000,"Low",IF(AND(H8196&gt;=100000,H8196&lt;250000),"Medium","High"))</f>
        <v>Low</v>
      </c>
    </row>
    <row r="8197" spans="1:13" x14ac:dyDescent="0.4">
      <c r="A8197" s="109" t="s">
        <v>6046</v>
      </c>
      <c r="B8197" s="109" t="s">
        <v>8418</v>
      </c>
      <c r="C8197" s="109" t="s">
        <v>100</v>
      </c>
      <c r="D8197" s="109" t="s">
        <v>102</v>
      </c>
      <c r="E8197" s="109" t="s">
        <v>8249</v>
      </c>
      <c r="F8197" s="109" t="s">
        <v>99</v>
      </c>
      <c r="G8197" s="109" t="s">
        <v>6049</v>
      </c>
      <c r="H8197" s="107">
        <v>298033</v>
      </c>
      <c r="I8197" s="109">
        <v>3</v>
      </c>
      <c r="J8197" s="108">
        <v>-202543</v>
      </c>
      <c r="K8197" s="107" t="str">
        <f>IF(J8197&gt;0,"Untung","Rugi")</f>
        <v>Rugi</v>
      </c>
      <c r="L8197" s="107" t="str">
        <f t="array" ref="L8197">_xlfn.IFS(H8197&lt;100000,"Low",AND(H8197&gt;=100000,H8197&lt;250000),"Medium",H8197&gt;=250000,"High")</f>
        <v>High</v>
      </c>
      <c r="M8197" s="107" t="str">
        <f>IF(H8197&lt;100000,"Low",IF(AND(H8197&gt;=100000,H8197&lt;250000),"Medium","High"))</f>
        <v>High</v>
      </c>
    </row>
    <row r="8198" spans="1:13" x14ac:dyDescent="0.4">
      <c r="A8198" s="109" t="s">
        <v>6046</v>
      </c>
      <c r="B8198" s="109" t="s">
        <v>8417</v>
      </c>
      <c r="C8198" s="109" t="s">
        <v>100</v>
      </c>
      <c r="D8198" s="109" t="s">
        <v>102</v>
      </c>
      <c r="E8198" s="109" t="s">
        <v>8416</v>
      </c>
      <c r="F8198" s="109" t="s">
        <v>95</v>
      </c>
      <c r="G8198" s="109" t="s">
        <v>6017</v>
      </c>
      <c r="H8198" s="107">
        <v>305769</v>
      </c>
      <c r="I8198" s="109">
        <v>8</v>
      </c>
      <c r="J8198" s="108">
        <v>444081</v>
      </c>
      <c r="K8198" s="107" t="str">
        <f>IF(J8198&gt;0,"Untung","Rugi")</f>
        <v>Untung</v>
      </c>
      <c r="L8198" s="107" t="str">
        <f t="array" ref="L8198">_xlfn.IFS(H8198&lt;100000,"Low",AND(H8198&gt;=100000,H8198&lt;250000),"Medium",H8198&gt;=250000,"High")</f>
        <v>High</v>
      </c>
      <c r="M8198" s="107" t="str">
        <f>IF(H8198&lt;100000,"Low",IF(AND(H8198&gt;=100000,H8198&lt;250000),"Medium","High"))</f>
        <v>High</v>
      </c>
    </row>
    <row r="8199" spans="1:13" x14ac:dyDescent="0.4">
      <c r="A8199" s="109" t="s">
        <v>6046</v>
      </c>
      <c r="B8199" s="109" t="s">
        <v>8415</v>
      </c>
      <c r="C8199" s="109" t="s">
        <v>100</v>
      </c>
      <c r="D8199" s="109" t="s">
        <v>102</v>
      </c>
      <c r="E8199" s="109" t="s">
        <v>8082</v>
      </c>
      <c r="F8199" s="109" t="s">
        <v>95</v>
      </c>
      <c r="G8199" s="109" t="s">
        <v>6013</v>
      </c>
      <c r="H8199" s="107">
        <v>112429</v>
      </c>
      <c r="I8199" s="109">
        <v>1</v>
      </c>
      <c r="J8199" s="108">
        <v>256426</v>
      </c>
      <c r="K8199" s="107" t="str">
        <f>IF(J8199&gt;0,"Untung","Rugi")</f>
        <v>Untung</v>
      </c>
      <c r="L8199" s="107" t="str">
        <f t="array" ref="L8199">_xlfn.IFS(H8199&lt;100000,"Low",AND(H8199&gt;=100000,H8199&lt;250000),"Medium",H8199&gt;=250000,"High")</f>
        <v>Medium</v>
      </c>
      <c r="M8199" s="107" t="str">
        <f>IF(H8199&lt;100000,"Low",IF(AND(H8199&gt;=100000,H8199&lt;250000),"Medium","High"))</f>
        <v>Medium</v>
      </c>
    </row>
    <row r="8200" spans="1:13" x14ac:dyDescent="0.4">
      <c r="A8200" s="109" t="s">
        <v>6046</v>
      </c>
      <c r="B8200" s="109" t="s">
        <v>8414</v>
      </c>
      <c r="C8200" s="109" t="s">
        <v>100</v>
      </c>
      <c r="D8200" s="109" t="s">
        <v>106</v>
      </c>
      <c r="E8200" s="109" t="s">
        <v>8413</v>
      </c>
      <c r="F8200" s="109" t="s">
        <v>99</v>
      </c>
      <c r="G8200" s="109" t="s">
        <v>6109</v>
      </c>
      <c r="H8200" s="107">
        <v>225988</v>
      </c>
      <c r="I8200" s="109">
        <v>4</v>
      </c>
      <c r="J8200" s="108">
        <v>-133583</v>
      </c>
      <c r="K8200" s="107" t="str">
        <f>IF(J8200&gt;0,"Untung","Rugi")</f>
        <v>Rugi</v>
      </c>
      <c r="L8200" s="107" t="str">
        <f t="array" ref="L8200">_xlfn.IFS(H8200&lt;100000,"Low",AND(H8200&gt;=100000,H8200&lt;250000),"Medium",H8200&gt;=250000,"High")</f>
        <v>Medium</v>
      </c>
      <c r="M8200" s="107" t="str">
        <f>IF(H8200&lt;100000,"Low",IF(AND(H8200&gt;=100000,H8200&lt;250000),"Medium","High"))</f>
        <v>Medium</v>
      </c>
    </row>
    <row r="8201" spans="1:13" x14ac:dyDescent="0.4">
      <c r="A8201" s="109" t="s">
        <v>6016</v>
      </c>
      <c r="B8201" s="109" t="s">
        <v>8412</v>
      </c>
      <c r="C8201" s="109" t="s">
        <v>100</v>
      </c>
      <c r="D8201" s="109" t="s">
        <v>106</v>
      </c>
      <c r="E8201" s="109" t="s">
        <v>8411</v>
      </c>
      <c r="F8201" s="109" t="s">
        <v>95</v>
      </c>
      <c r="G8201" s="109" t="s">
        <v>6116</v>
      </c>
      <c r="H8201" s="107">
        <v>259039</v>
      </c>
      <c r="I8201" s="109">
        <v>3</v>
      </c>
      <c r="J8201" s="108">
        <v>-210425</v>
      </c>
      <c r="K8201" s="107" t="str">
        <f>IF(J8201&gt;0,"Untung","Rugi")</f>
        <v>Rugi</v>
      </c>
      <c r="L8201" s="107" t="str">
        <f t="array" ref="L8201">_xlfn.IFS(H8201&lt;100000,"Low",AND(H8201&gt;=100000,H8201&lt;250000),"Medium",H8201&gt;=250000,"High")</f>
        <v>High</v>
      </c>
      <c r="M8201" s="107" t="str">
        <f>IF(H8201&lt;100000,"Low",IF(AND(H8201&gt;=100000,H8201&lt;250000),"Medium","High"))</f>
        <v>High</v>
      </c>
    </row>
    <row r="8202" spans="1:13" x14ac:dyDescent="0.4">
      <c r="A8202" s="109" t="s">
        <v>6016</v>
      </c>
      <c r="B8202" s="109" t="s">
        <v>8409</v>
      </c>
      <c r="C8202" s="109" t="s">
        <v>100</v>
      </c>
      <c r="D8202" s="109" t="s">
        <v>106</v>
      </c>
      <c r="E8202" s="109" t="s">
        <v>8410</v>
      </c>
      <c r="F8202" s="109" t="s">
        <v>99</v>
      </c>
      <c r="G8202" s="109" t="s">
        <v>6024</v>
      </c>
      <c r="H8202" s="107">
        <v>327692</v>
      </c>
      <c r="I8202" s="109">
        <v>5</v>
      </c>
      <c r="J8202" s="108">
        <v>-5696</v>
      </c>
      <c r="K8202" s="107" t="str">
        <f>IF(J8202&gt;0,"Untung","Rugi")</f>
        <v>Rugi</v>
      </c>
      <c r="L8202" s="107" t="str">
        <f t="array" ref="L8202">_xlfn.IFS(H8202&lt;100000,"Low",AND(H8202&gt;=100000,H8202&lt;250000),"Medium",H8202&gt;=250000,"High")</f>
        <v>High</v>
      </c>
      <c r="M8202" s="107" t="str">
        <f>IF(H8202&lt;100000,"Low",IF(AND(H8202&gt;=100000,H8202&lt;250000),"Medium","High"))</f>
        <v>High</v>
      </c>
    </row>
    <row r="8203" spans="1:13" x14ac:dyDescent="0.4">
      <c r="A8203" s="109" t="s">
        <v>6016</v>
      </c>
      <c r="B8203" s="109" t="s">
        <v>8409</v>
      </c>
      <c r="C8203" s="109" t="s">
        <v>100</v>
      </c>
      <c r="D8203" s="109" t="s">
        <v>96</v>
      </c>
      <c r="E8203" s="109" t="s">
        <v>8408</v>
      </c>
      <c r="F8203" s="109" t="s">
        <v>6021</v>
      </c>
      <c r="G8203" s="109" t="s">
        <v>6020</v>
      </c>
      <c r="H8203" s="107">
        <v>318577</v>
      </c>
      <c r="I8203" s="109">
        <v>2</v>
      </c>
      <c r="J8203" s="108">
        <v>-165247</v>
      </c>
      <c r="K8203" s="107" t="str">
        <f>IF(J8203&gt;0,"Untung","Rugi")</f>
        <v>Rugi</v>
      </c>
      <c r="L8203" s="107" t="str">
        <f t="array" ref="L8203">_xlfn.IFS(H8203&lt;100000,"Low",AND(H8203&gt;=100000,H8203&lt;250000),"Medium",H8203&gt;=250000,"High")</f>
        <v>High</v>
      </c>
      <c r="M8203" s="107" t="str">
        <f>IF(H8203&lt;100000,"Low",IF(AND(H8203&gt;=100000,H8203&lt;250000),"Medium","High"))</f>
        <v>High</v>
      </c>
    </row>
    <row r="8204" spans="1:13" x14ac:dyDescent="0.4">
      <c r="A8204" s="109" t="s">
        <v>6016</v>
      </c>
      <c r="B8204" s="109" t="s">
        <v>8407</v>
      </c>
      <c r="C8204" s="109" t="s">
        <v>100</v>
      </c>
      <c r="D8204" s="109" t="s">
        <v>106</v>
      </c>
      <c r="E8204" s="109" t="s">
        <v>6366</v>
      </c>
      <c r="F8204" s="109" t="s">
        <v>99</v>
      </c>
      <c r="G8204" s="109" t="s">
        <v>6109</v>
      </c>
      <c r="H8204" s="107">
        <v>449735</v>
      </c>
      <c r="I8204" s="109">
        <v>3</v>
      </c>
      <c r="J8204" s="108">
        <v>-94444</v>
      </c>
      <c r="K8204" s="107" t="str">
        <f>IF(J8204&gt;0,"Untung","Rugi")</f>
        <v>Rugi</v>
      </c>
      <c r="L8204" s="107" t="str">
        <f t="array" ref="L8204">_xlfn.IFS(H8204&lt;100000,"Low",AND(H8204&gt;=100000,H8204&lt;250000),"Medium",H8204&gt;=250000,"High")</f>
        <v>High</v>
      </c>
      <c r="M8204" s="107" t="str">
        <f>IF(H8204&lt;100000,"Low",IF(AND(H8204&gt;=100000,H8204&lt;250000),"Medium","High"))</f>
        <v>High</v>
      </c>
    </row>
    <row r="8205" spans="1:13" x14ac:dyDescent="0.4">
      <c r="A8205" s="109" t="s">
        <v>6027</v>
      </c>
      <c r="B8205" s="109" t="s">
        <v>8406</v>
      </c>
      <c r="C8205" s="109" t="s">
        <v>100</v>
      </c>
      <c r="D8205" s="109" t="s">
        <v>106</v>
      </c>
      <c r="E8205" s="109" t="s">
        <v>6885</v>
      </c>
      <c r="F8205" s="109" t="s">
        <v>95</v>
      </c>
      <c r="G8205" s="109" t="s">
        <v>6052</v>
      </c>
      <c r="H8205" s="107">
        <v>210394</v>
      </c>
      <c r="I8205" s="109">
        <v>3</v>
      </c>
      <c r="J8205" s="108">
        <v>428380</v>
      </c>
      <c r="K8205" s="107" t="str">
        <f>IF(J8205&gt;0,"Untung","Rugi")</f>
        <v>Untung</v>
      </c>
      <c r="L8205" s="107" t="str">
        <f t="array" ref="L8205">_xlfn.IFS(H8205&lt;100000,"Low",AND(H8205&gt;=100000,H8205&lt;250000),"Medium",H8205&gt;=250000,"High")</f>
        <v>Medium</v>
      </c>
      <c r="M8205" s="107" t="str">
        <f>IF(H8205&lt;100000,"Low",IF(AND(H8205&gt;=100000,H8205&lt;250000),"Medium","High"))</f>
        <v>Medium</v>
      </c>
    </row>
    <row r="8206" spans="1:13" x14ac:dyDescent="0.4">
      <c r="A8206" s="109" t="s">
        <v>6027</v>
      </c>
      <c r="B8206" s="109" t="s">
        <v>8405</v>
      </c>
      <c r="C8206" s="109" t="s">
        <v>1051</v>
      </c>
      <c r="D8206" s="109" t="s">
        <v>106</v>
      </c>
      <c r="E8206" s="109" t="s">
        <v>7625</v>
      </c>
      <c r="F8206" s="109" t="s">
        <v>95</v>
      </c>
      <c r="G8206" s="109" t="s">
        <v>6052</v>
      </c>
      <c r="H8206" s="107">
        <v>73696</v>
      </c>
      <c r="I8206" s="109">
        <v>3</v>
      </c>
      <c r="J8206" s="108">
        <v>-98188</v>
      </c>
      <c r="K8206" s="107" t="str">
        <f>IF(J8206&gt;0,"Untung","Rugi")</f>
        <v>Rugi</v>
      </c>
      <c r="L8206" s="107" t="str">
        <f t="array" ref="L8206">_xlfn.IFS(H8206&lt;100000,"Low",AND(H8206&gt;=100000,H8206&lt;250000),"Medium",H8206&gt;=250000,"High")</f>
        <v>Low</v>
      </c>
      <c r="M8206" s="107" t="str">
        <f>IF(H8206&lt;100000,"Low",IF(AND(H8206&gt;=100000,H8206&lt;250000),"Medium","High"))</f>
        <v>Low</v>
      </c>
    </row>
    <row r="8207" spans="1:13" x14ac:dyDescent="0.4">
      <c r="A8207" s="109" t="s">
        <v>6016</v>
      </c>
      <c r="B8207" s="109" t="s">
        <v>8404</v>
      </c>
      <c r="C8207" s="109" t="s">
        <v>1051</v>
      </c>
      <c r="D8207" s="109" t="s">
        <v>106</v>
      </c>
      <c r="E8207" s="109" t="s">
        <v>8403</v>
      </c>
      <c r="F8207" s="109" t="s">
        <v>95</v>
      </c>
      <c r="G8207" s="109" t="s">
        <v>6052</v>
      </c>
      <c r="H8207" s="107">
        <v>239313</v>
      </c>
      <c r="I8207" s="109">
        <v>3</v>
      </c>
      <c r="J8207" s="108">
        <v>-204780</v>
      </c>
      <c r="K8207" s="107" t="str">
        <f>IF(J8207&gt;0,"Untung","Rugi")</f>
        <v>Rugi</v>
      </c>
      <c r="L8207" s="107" t="str">
        <f t="array" ref="L8207">_xlfn.IFS(H8207&lt;100000,"Low",AND(H8207&gt;=100000,H8207&lt;250000),"Medium",H8207&gt;=250000,"High")</f>
        <v>Medium</v>
      </c>
      <c r="M8207" s="107" t="str">
        <f>IF(H8207&lt;100000,"Low",IF(AND(H8207&gt;=100000,H8207&lt;250000),"Medium","High"))</f>
        <v>Medium</v>
      </c>
    </row>
    <row r="8208" spans="1:13" x14ac:dyDescent="0.4">
      <c r="A8208" s="109" t="s">
        <v>6016</v>
      </c>
      <c r="B8208" s="109" t="s">
        <v>8402</v>
      </c>
      <c r="C8208" s="109" t="s">
        <v>1051</v>
      </c>
      <c r="D8208" s="109" t="s">
        <v>102</v>
      </c>
      <c r="E8208" s="109" t="s">
        <v>7481</v>
      </c>
      <c r="F8208" s="109" t="s">
        <v>95</v>
      </c>
      <c r="G8208" s="109" t="s">
        <v>6052</v>
      </c>
      <c r="H8208" s="107">
        <v>154553</v>
      </c>
      <c r="I8208" s="109">
        <v>5</v>
      </c>
      <c r="J8208" s="108">
        <v>174632</v>
      </c>
      <c r="K8208" s="107" t="str">
        <f>IF(J8208&gt;0,"Untung","Rugi")</f>
        <v>Untung</v>
      </c>
      <c r="L8208" s="107" t="str">
        <f t="array" ref="L8208">_xlfn.IFS(H8208&lt;100000,"Low",AND(H8208&gt;=100000,H8208&lt;250000),"Medium",H8208&gt;=250000,"High")</f>
        <v>Medium</v>
      </c>
      <c r="M8208" s="107" t="str">
        <f>IF(H8208&lt;100000,"Low",IF(AND(H8208&gt;=100000,H8208&lt;250000),"Medium","High"))</f>
        <v>Medium</v>
      </c>
    </row>
    <row r="8209" spans="1:13" x14ac:dyDescent="0.4">
      <c r="A8209" s="109" t="s">
        <v>6016</v>
      </c>
      <c r="B8209" s="109" t="s">
        <v>8401</v>
      </c>
      <c r="C8209" s="109" t="s">
        <v>1051</v>
      </c>
      <c r="D8209" s="109" t="s">
        <v>102</v>
      </c>
      <c r="E8209" s="109" t="s">
        <v>8400</v>
      </c>
      <c r="F8209" s="109" t="s">
        <v>95</v>
      </c>
      <c r="G8209" s="109" t="s">
        <v>6116</v>
      </c>
      <c r="H8209" s="107">
        <v>379550</v>
      </c>
      <c r="I8209" s="109">
        <v>3</v>
      </c>
      <c r="J8209" s="108">
        <v>-190184</v>
      </c>
      <c r="K8209" s="107" t="str">
        <f>IF(J8209&gt;0,"Untung","Rugi")</f>
        <v>Rugi</v>
      </c>
      <c r="L8209" s="107" t="str">
        <f t="array" ref="L8209">_xlfn.IFS(H8209&lt;100000,"Low",AND(H8209&gt;=100000,H8209&lt;250000),"Medium",H8209&gt;=250000,"High")</f>
        <v>High</v>
      </c>
      <c r="M8209" s="107" t="str">
        <f>IF(H8209&lt;100000,"Low",IF(AND(H8209&gt;=100000,H8209&lt;250000),"Medium","High"))</f>
        <v>High</v>
      </c>
    </row>
    <row r="8210" spans="1:13" x14ac:dyDescent="0.4">
      <c r="A8210" s="109" t="s">
        <v>6016</v>
      </c>
      <c r="B8210" s="109" t="s">
        <v>8399</v>
      </c>
      <c r="C8210" s="109" t="s">
        <v>1051</v>
      </c>
      <c r="D8210" s="109" t="s">
        <v>106</v>
      </c>
      <c r="E8210" s="109" t="s">
        <v>6346</v>
      </c>
      <c r="F8210" s="109" t="s">
        <v>95</v>
      </c>
      <c r="G8210" s="109" t="s">
        <v>6039</v>
      </c>
      <c r="H8210" s="107">
        <v>126052</v>
      </c>
      <c r="I8210" s="109">
        <v>2</v>
      </c>
      <c r="J8210" s="108">
        <v>11798</v>
      </c>
      <c r="K8210" s="107" t="str">
        <f>IF(J8210&gt;0,"Untung","Rugi")</f>
        <v>Untung</v>
      </c>
      <c r="L8210" s="107" t="str">
        <f t="array" ref="L8210">_xlfn.IFS(H8210&lt;100000,"Low",AND(H8210&gt;=100000,H8210&lt;250000),"Medium",H8210&gt;=250000,"High")</f>
        <v>Medium</v>
      </c>
      <c r="M8210" s="107" t="str">
        <f>IF(H8210&lt;100000,"Low",IF(AND(H8210&gt;=100000,H8210&lt;250000),"Medium","High"))</f>
        <v>Medium</v>
      </c>
    </row>
    <row r="8211" spans="1:13" x14ac:dyDescent="0.4">
      <c r="A8211" s="109" t="s">
        <v>6027</v>
      </c>
      <c r="B8211" s="109" t="s">
        <v>8398</v>
      </c>
      <c r="C8211" s="109" t="s">
        <v>1064</v>
      </c>
      <c r="D8211" s="109" t="s">
        <v>96</v>
      </c>
      <c r="E8211" s="109" t="s">
        <v>8397</v>
      </c>
      <c r="F8211" s="109" t="s">
        <v>6021</v>
      </c>
      <c r="G8211" s="109" t="s">
        <v>6020</v>
      </c>
      <c r="H8211" s="107">
        <v>307400</v>
      </c>
      <c r="I8211" s="109">
        <v>3</v>
      </c>
      <c r="J8211" s="108">
        <v>14488</v>
      </c>
      <c r="K8211" s="107" t="str">
        <f>IF(J8211&gt;0,"Untung","Rugi")</f>
        <v>Untung</v>
      </c>
      <c r="L8211" s="107" t="str">
        <f t="array" ref="L8211">_xlfn.IFS(H8211&lt;100000,"Low",AND(H8211&gt;=100000,H8211&lt;250000),"Medium",H8211&gt;=250000,"High")</f>
        <v>High</v>
      </c>
      <c r="M8211" s="107" t="str">
        <f>IF(H8211&lt;100000,"Low",IF(AND(H8211&gt;=100000,H8211&lt;250000),"Medium","High"))</f>
        <v>High</v>
      </c>
    </row>
    <row r="8212" spans="1:13" x14ac:dyDescent="0.4">
      <c r="A8212" s="109" t="s">
        <v>6016</v>
      </c>
      <c r="B8212" s="109" t="s">
        <v>8396</v>
      </c>
      <c r="C8212" s="109" t="s">
        <v>1051</v>
      </c>
      <c r="D8212" s="109" t="s">
        <v>96</v>
      </c>
      <c r="E8212" s="109" t="s">
        <v>6683</v>
      </c>
      <c r="F8212" s="109" t="s">
        <v>6021</v>
      </c>
      <c r="G8212" s="109" t="s">
        <v>6031</v>
      </c>
      <c r="H8212" s="107">
        <v>164269</v>
      </c>
      <c r="I8212" s="109">
        <v>4</v>
      </c>
      <c r="J8212" s="108">
        <v>217166</v>
      </c>
      <c r="K8212" s="107" t="str">
        <f>IF(J8212&gt;0,"Untung","Rugi")</f>
        <v>Untung</v>
      </c>
      <c r="L8212" s="107" t="str">
        <f t="array" ref="L8212">_xlfn.IFS(H8212&lt;100000,"Low",AND(H8212&gt;=100000,H8212&lt;250000),"Medium",H8212&gt;=250000,"High")</f>
        <v>Medium</v>
      </c>
      <c r="M8212" s="107" t="str">
        <f>IF(H8212&lt;100000,"Low",IF(AND(H8212&gt;=100000,H8212&lt;250000),"Medium","High"))</f>
        <v>Medium</v>
      </c>
    </row>
    <row r="8213" spans="1:13" x14ac:dyDescent="0.4">
      <c r="A8213" s="109" t="s">
        <v>6016</v>
      </c>
      <c r="B8213" s="109" t="s">
        <v>8395</v>
      </c>
      <c r="C8213" s="109" t="s">
        <v>1051</v>
      </c>
      <c r="D8213" s="109" t="s">
        <v>102</v>
      </c>
      <c r="E8213" s="109" t="s">
        <v>7814</v>
      </c>
      <c r="F8213" s="109" t="s">
        <v>95</v>
      </c>
      <c r="G8213" s="109" t="s">
        <v>6116</v>
      </c>
      <c r="H8213" s="107">
        <v>354862</v>
      </c>
      <c r="I8213" s="109">
        <v>3</v>
      </c>
      <c r="J8213" s="108">
        <v>-4646</v>
      </c>
      <c r="K8213" s="107" t="str">
        <f>IF(J8213&gt;0,"Untung","Rugi")</f>
        <v>Rugi</v>
      </c>
      <c r="L8213" s="107" t="str">
        <f t="array" ref="L8213">_xlfn.IFS(H8213&lt;100000,"Low",AND(H8213&gt;=100000,H8213&lt;250000),"Medium",H8213&gt;=250000,"High")</f>
        <v>High</v>
      </c>
      <c r="M8213" s="107" t="str">
        <f>IF(H8213&lt;100000,"Low",IF(AND(H8213&gt;=100000,H8213&lt;250000),"Medium","High"))</f>
        <v>High</v>
      </c>
    </row>
    <row r="8214" spans="1:13" x14ac:dyDescent="0.4">
      <c r="A8214" s="109" t="s">
        <v>6016</v>
      </c>
      <c r="B8214" s="109" t="s">
        <v>8394</v>
      </c>
      <c r="C8214" s="109" t="s">
        <v>1051</v>
      </c>
      <c r="D8214" s="109" t="s">
        <v>102</v>
      </c>
      <c r="E8214" s="109" t="s">
        <v>8393</v>
      </c>
      <c r="F8214" s="109" t="s">
        <v>95</v>
      </c>
      <c r="G8214" s="109" t="s">
        <v>6013</v>
      </c>
      <c r="H8214" s="107">
        <v>320862</v>
      </c>
      <c r="I8214" s="109">
        <v>3</v>
      </c>
      <c r="J8214" s="108">
        <v>335068</v>
      </c>
      <c r="K8214" s="107" t="str">
        <f>IF(J8214&gt;0,"Untung","Rugi")</f>
        <v>Untung</v>
      </c>
      <c r="L8214" s="107" t="str">
        <f t="array" ref="L8214">_xlfn.IFS(H8214&lt;100000,"Low",AND(H8214&gt;=100000,H8214&lt;250000),"Medium",H8214&gt;=250000,"High")</f>
        <v>High</v>
      </c>
      <c r="M8214" s="107" t="str">
        <f>IF(H8214&lt;100000,"Low",IF(AND(H8214&gt;=100000,H8214&lt;250000),"Medium","High"))</f>
        <v>High</v>
      </c>
    </row>
    <row r="8215" spans="1:13" x14ac:dyDescent="0.4">
      <c r="A8215" s="109" t="s">
        <v>6016</v>
      </c>
      <c r="B8215" s="109" t="s">
        <v>8392</v>
      </c>
      <c r="C8215" s="109" t="s">
        <v>100</v>
      </c>
      <c r="D8215" s="109" t="s">
        <v>96</v>
      </c>
      <c r="E8215" s="109" t="s">
        <v>6337</v>
      </c>
      <c r="F8215" s="109" t="s">
        <v>95</v>
      </c>
      <c r="G8215" s="109" t="s">
        <v>6052</v>
      </c>
      <c r="H8215" s="107">
        <v>247476</v>
      </c>
      <c r="I8215" s="109">
        <v>2</v>
      </c>
      <c r="J8215" s="108">
        <v>260920</v>
      </c>
      <c r="K8215" s="107" t="str">
        <f>IF(J8215&gt;0,"Untung","Rugi")</f>
        <v>Untung</v>
      </c>
      <c r="L8215" s="107" t="str">
        <f t="array" ref="L8215">_xlfn.IFS(H8215&lt;100000,"Low",AND(H8215&gt;=100000,H8215&lt;250000),"Medium",H8215&gt;=250000,"High")</f>
        <v>Medium</v>
      </c>
      <c r="M8215" s="107" t="str">
        <f>IF(H8215&lt;100000,"Low",IF(AND(H8215&gt;=100000,H8215&lt;250000),"Medium","High"))</f>
        <v>Medium</v>
      </c>
    </row>
    <row r="8216" spans="1:13" x14ac:dyDescent="0.4">
      <c r="A8216" s="109" t="s">
        <v>6016</v>
      </c>
      <c r="B8216" s="109" t="s">
        <v>8391</v>
      </c>
      <c r="C8216" s="109" t="s">
        <v>100</v>
      </c>
      <c r="D8216" s="109" t="s">
        <v>106</v>
      </c>
      <c r="E8216" s="109" t="s">
        <v>7668</v>
      </c>
      <c r="F8216" s="109" t="s">
        <v>99</v>
      </c>
      <c r="G8216" s="109" t="s">
        <v>6049</v>
      </c>
      <c r="H8216" s="107">
        <v>88840</v>
      </c>
      <c r="I8216" s="109">
        <v>6</v>
      </c>
      <c r="J8216" s="108">
        <v>-149137</v>
      </c>
      <c r="K8216" s="107" t="str">
        <f>IF(J8216&gt;0,"Untung","Rugi")</f>
        <v>Rugi</v>
      </c>
      <c r="L8216" s="107" t="str">
        <f t="array" ref="L8216">_xlfn.IFS(H8216&lt;100000,"Low",AND(H8216&gt;=100000,H8216&lt;250000),"Medium",H8216&gt;=250000,"High")</f>
        <v>Low</v>
      </c>
      <c r="M8216" s="107" t="str">
        <f>IF(H8216&lt;100000,"Low",IF(AND(H8216&gt;=100000,H8216&lt;250000),"Medium","High"))</f>
        <v>Low</v>
      </c>
    </row>
    <row r="8217" spans="1:13" x14ac:dyDescent="0.4">
      <c r="A8217" s="109" t="s">
        <v>6016</v>
      </c>
      <c r="B8217" s="109" t="s">
        <v>8390</v>
      </c>
      <c r="C8217" s="109" t="s">
        <v>1064</v>
      </c>
      <c r="D8217" s="109" t="s">
        <v>104</v>
      </c>
      <c r="E8217" s="109" t="s">
        <v>8389</v>
      </c>
      <c r="F8217" s="109" t="s">
        <v>99</v>
      </c>
      <c r="G8217" s="109" t="s">
        <v>6141</v>
      </c>
      <c r="H8217" s="107">
        <v>113792</v>
      </c>
      <c r="I8217" s="109">
        <v>4</v>
      </c>
      <c r="J8217" s="108">
        <v>-6772</v>
      </c>
      <c r="K8217" s="107" t="str">
        <f>IF(J8217&gt;0,"Untung","Rugi")</f>
        <v>Rugi</v>
      </c>
      <c r="L8217" s="107" t="str">
        <f t="array" ref="L8217">_xlfn.IFS(H8217&lt;100000,"Low",AND(H8217&gt;=100000,H8217&lt;250000),"Medium",H8217&gt;=250000,"High")</f>
        <v>Medium</v>
      </c>
      <c r="M8217" s="107" t="str">
        <f>IF(H8217&lt;100000,"Low",IF(AND(H8217&gt;=100000,H8217&lt;250000),"Medium","High"))</f>
        <v>Medium</v>
      </c>
    </row>
    <row r="8218" spans="1:13" x14ac:dyDescent="0.4">
      <c r="A8218" s="109" t="s">
        <v>6016</v>
      </c>
      <c r="B8218" s="109" t="s">
        <v>8388</v>
      </c>
      <c r="C8218" s="109" t="s">
        <v>1064</v>
      </c>
      <c r="D8218" s="109" t="s">
        <v>104</v>
      </c>
      <c r="E8218" s="109" t="s">
        <v>7409</v>
      </c>
      <c r="F8218" s="109" t="s">
        <v>6021</v>
      </c>
      <c r="G8218" s="109" t="s">
        <v>6031</v>
      </c>
      <c r="H8218" s="107">
        <v>33079</v>
      </c>
      <c r="I8218" s="109">
        <v>2</v>
      </c>
      <c r="J8218" s="108">
        <v>-109988</v>
      </c>
      <c r="K8218" s="107" t="str">
        <f>IF(J8218&gt;0,"Untung","Rugi")</f>
        <v>Rugi</v>
      </c>
      <c r="L8218" s="107" t="str">
        <f t="array" ref="L8218">_xlfn.IFS(H8218&lt;100000,"Low",AND(H8218&gt;=100000,H8218&lt;250000),"Medium",H8218&gt;=250000,"High")</f>
        <v>Low</v>
      </c>
      <c r="M8218" s="107" t="str">
        <f>IF(H8218&lt;100000,"Low",IF(AND(H8218&gt;=100000,H8218&lt;250000),"Medium","High"))</f>
        <v>Low</v>
      </c>
    </row>
    <row r="8219" spans="1:13" x14ac:dyDescent="0.4">
      <c r="A8219" s="109" t="s">
        <v>6016</v>
      </c>
      <c r="B8219" s="109" t="s">
        <v>8388</v>
      </c>
      <c r="C8219" s="109" t="s">
        <v>1064</v>
      </c>
      <c r="D8219" s="109" t="s">
        <v>104</v>
      </c>
      <c r="E8219" s="109" t="s">
        <v>7500</v>
      </c>
      <c r="F8219" s="109" t="s">
        <v>99</v>
      </c>
      <c r="G8219" s="109" t="s">
        <v>6024</v>
      </c>
      <c r="H8219" s="107">
        <v>118212</v>
      </c>
      <c r="I8219" s="109">
        <v>3</v>
      </c>
      <c r="J8219" s="108">
        <v>350115</v>
      </c>
      <c r="K8219" s="107" t="str">
        <f>IF(J8219&gt;0,"Untung","Rugi")</f>
        <v>Untung</v>
      </c>
      <c r="L8219" s="107" t="str">
        <f t="array" ref="L8219">_xlfn.IFS(H8219&lt;100000,"Low",AND(H8219&gt;=100000,H8219&lt;250000),"Medium",H8219&gt;=250000,"High")</f>
        <v>Medium</v>
      </c>
      <c r="M8219" s="107" t="str">
        <f>IF(H8219&lt;100000,"Low",IF(AND(H8219&gt;=100000,H8219&lt;250000),"Medium","High"))</f>
        <v>Medium</v>
      </c>
    </row>
    <row r="8220" spans="1:13" x14ac:dyDescent="0.4">
      <c r="A8220" s="109" t="s">
        <v>6016</v>
      </c>
      <c r="B8220" s="109" t="s">
        <v>8387</v>
      </c>
      <c r="C8220" s="109" t="s">
        <v>1064</v>
      </c>
      <c r="D8220" s="109" t="s">
        <v>104</v>
      </c>
      <c r="E8220" s="109" t="s">
        <v>6765</v>
      </c>
      <c r="F8220" s="109" t="s">
        <v>95</v>
      </c>
      <c r="G8220" s="109" t="s">
        <v>6039</v>
      </c>
      <c r="H8220" s="107">
        <v>105904</v>
      </c>
      <c r="I8220" s="109">
        <v>1</v>
      </c>
      <c r="J8220" s="108">
        <v>-197062</v>
      </c>
      <c r="K8220" s="107" t="str">
        <f>IF(J8220&gt;0,"Untung","Rugi")</f>
        <v>Rugi</v>
      </c>
      <c r="L8220" s="107" t="str">
        <f t="array" ref="L8220">_xlfn.IFS(H8220&lt;100000,"Low",AND(H8220&gt;=100000,H8220&lt;250000),"Medium",H8220&gt;=250000,"High")</f>
        <v>Medium</v>
      </c>
      <c r="M8220" s="107" t="str">
        <f>IF(H8220&lt;100000,"Low",IF(AND(H8220&gt;=100000,H8220&lt;250000),"Medium","High"))</f>
        <v>Medium</v>
      </c>
    </row>
    <row r="8221" spans="1:13" x14ac:dyDescent="0.4">
      <c r="A8221" s="109" t="s">
        <v>6016</v>
      </c>
      <c r="B8221" s="109" t="s">
        <v>8386</v>
      </c>
      <c r="C8221" s="109" t="s">
        <v>1051</v>
      </c>
      <c r="D8221" s="109" t="s">
        <v>104</v>
      </c>
      <c r="E8221" s="109" t="s">
        <v>8191</v>
      </c>
      <c r="F8221" s="109" t="s">
        <v>95</v>
      </c>
      <c r="G8221" s="109" t="s">
        <v>6116</v>
      </c>
      <c r="H8221" s="107">
        <v>268300</v>
      </c>
      <c r="I8221" s="109">
        <v>1</v>
      </c>
      <c r="J8221" s="108">
        <v>311919</v>
      </c>
      <c r="K8221" s="107" t="str">
        <f>IF(J8221&gt;0,"Untung","Rugi")</f>
        <v>Untung</v>
      </c>
      <c r="L8221" s="107" t="str">
        <f t="array" ref="L8221">_xlfn.IFS(H8221&lt;100000,"Low",AND(H8221&gt;=100000,H8221&lt;250000),"Medium",H8221&gt;=250000,"High")</f>
        <v>High</v>
      </c>
      <c r="M8221" s="107" t="str">
        <f>IF(H8221&lt;100000,"Low",IF(AND(H8221&gt;=100000,H8221&lt;250000),"Medium","High"))</f>
        <v>High</v>
      </c>
    </row>
    <row r="8222" spans="1:13" x14ac:dyDescent="0.4">
      <c r="A8222" s="109" t="s">
        <v>6027</v>
      </c>
      <c r="B8222" s="109" t="s">
        <v>8385</v>
      </c>
      <c r="C8222" s="109" t="s">
        <v>100</v>
      </c>
      <c r="D8222" s="109" t="s">
        <v>102</v>
      </c>
      <c r="E8222" s="109" t="s">
        <v>8384</v>
      </c>
      <c r="F8222" s="109" t="s">
        <v>95</v>
      </c>
      <c r="G8222" s="109" t="s">
        <v>6052</v>
      </c>
      <c r="H8222" s="107">
        <v>319562</v>
      </c>
      <c r="I8222" s="109">
        <v>4</v>
      </c>
      <c r="J8222" s="108">
        <v>382522</v>
      </c>
      <c r="K8222" s="107" t="str">
        <f>IF(J8222&gt;0,"Untung","Rugi")</f>
        <v>Untung</v>
      </c>
      <c r="L8222" s="107" t="str">
        <f t="array" ref="L8222">_xlfn.IFS(H8222&lt;100000,"Low",AND(H8222&gt;=100000,H8222&lt;250000),"Medium",H8222&gt;=250000,"High")</f>
        <v>High</v>
      </c>
      <c r="M8222" s="107" t="str">
        <f>IF(H8222&lt;100000,"Low",IF(AND(H8222&gt;=100000,H8222&lt;250000),"Medium","High"))</f>
        <v>High</v>
      </c>
    </row>
    <row r="8223" spans="1:13" x14ac:dyDescent="0.4">
      <c r="A8223" s="109" t="s">
        <v>6016</v>
      </c>
      <c r="B8223" s="109" t="s">
        <v>8383</v>
      </c>
      <c r="C8223" s="109" t="s">
        <v>100</v>
      </c>
      <c r="D8223" s="109" t="s">
        <v>102</v>
      </c>
      <c r="E8223" s="109" t="s">
        <v>8382</v>
      </c>
      <c r="F8223" s="109" t="s">
        <v>95</v>
      </c>
      <c r="G8223" s="109" t="s">
        <v>6017</v>
      </c>
      <c r="H8223" s="107">
        <v>405083</v>
      </c>
      <c r="I8223" s="109">
        <v>2</v>
      </c>
      <c r="J8223" s="108">
        <v>81553</v>
      </c>
      <c r="K8223" s="107" t="str">
        <f>IF(J8223&gt;0,"Untung","Rugi")</f>
        <v>Untung</v>
      </c>
      <c r="L8223" s="107" t="str">
        <f t="array" ref="L8223">_xlfn.IFS(H8223&lt;100000,"Low",AND(H8223&gt;=100000,H8223&lt;250000),"Medium",H8223&gt;=250000,"High")</f>
        <v>High</v>
      </c>
      <c r="M8223" s="107" t="str">
        <f>IF(H8223&lt;100000,"Low",IF(AND(H8223&gt;=100000,H8223&lt;250000),"Medium","High"))</f>
        <v>High</v>
      </c>
    </row>
    <row r="8224" spans="1:13" x14ac:dyDescent="0.4">
      <c r="A8224" s="109" t="s">
        <v>6016</v>
      </c>
      <c r="B8224" s="109" t="s">
        <v>8381</v>
      </c>
      <c r="C8224" s="109" t="s">
        <v>1064</v>
      </c>
      <c r="D8224" s="109" t="s">
        <v>96</v>
      </c>
      <c r="E8224" s="109" t="s">
        <v>6092</v>
      </c>
      <c r="F8224" s="109" t="s">
        <v>95</v>
      </c>
      <c r="G8224" s="109" t="s">
        <v>6017</v>
      </c>
      <c r="H8224" s="107">
        <v>137076</v>
      </c>
      <c r="I8224" s="109">
        <v>1</v>
      </c>
      <c r="J8224" s="108">
        <v>395340</v>
      </c>
      <c r="K8224" s="107" t="str">
        <f>IF(J8224&gt;0,"Untung","Rugi")</f>
        <v>Untung</v>
      </c>
      <c r="L8224" s="107" t="str">
        <f t="array" ref="L8224">_xlfn.IFS(H8224&lt;100000,"Low",AND(H8224&gt;=100000,H8224&lt;250000),"Medium",H8224&gt;=250000,"High")</f>
        <v>Medium</v>
      </c>
      <c r="M8224" s="107" t="str">
        <f>IF(H8224&lt;100000,"Low",IF(AND(H8224&gt;=100000,H8224&lt;250000),"Medium","High"))</f>
        <v>Medium</v>
      </c>
    </row>
    <row r="8225" spans="1:13" x14ac:dyDescent="0.4">
      <c r="A8225" s="109" t="s">
        <v>6016</v>
      </c>
      <c r="B8225" s="109" t="s">
        <v>8380</v>
      </c>
      <c r="C8225" s="109" t="s">
        <v>100</v>
      </c>
      <c r="D8225" s="109" t="s">
        <v>102</v>
      </c>
      <c r="E8225" s="109" t="s">
        <v>8379</v>
      </c>
      <c r="F8225" s="109" t="s">
        <v>6021</v>
      </c>
      <c r="G8225" s="109" t="s">
        <v>6745</v>
      </c>
      <c r="H8225" s="107">
        <v>156569</v>
      </c>
      <c r="I8225" s="109">
        <v>4</v>
      </c>
      <c r="J8225" s="108">
        <v>72831</v>
      </c>
      <c r="K8225" s="107" t="str">
        <f>IF(J8225&gt;0,"Untung","Rugi")</f>
        <v>Untung</v>
      </c>
      <c r="L8225" s="107" t="str">
        <f t="array" ref="L8225">_xlfn.IFS(H8225&lt;100000,"Low",AND(H8225&gt;=100000,H8225&lt;250000),"Medium",H8225&gt;=250000,"High")</f>
        <v>Medium</v>
      </c>
      <c r="M8225" s="107" t="str">
        <f>IF(H8225&lt;100000,"Low",IF(AND(H8225&gt;=100000,H8225&lt;250000),"Medium","High"))</f>
        <v>Medium</v>
      </c>
    </row>
    <row r="8226" spans="1:13" x14ac:dyDescent="0.4">
      <c r="A8226" s="109" t="s">
        <v>6081</v>
      </c>
      <c r="B8226" s="109" t="s">
        <v>8378</v>
      </c>
      <c r="C8226" s="109" t="s">
        <v>1064</v>
      </c>
      <c r="D8226" s="109" t="s">
        <v>96</v>
      </c>
      <c r="E8226" s="109" t="s">
        <v>8377</v>
      </c>
      <c r="F8226" s="109" t="s">
        <v>95</v>
      </c>
      <c r="G8226" s="109" t="s">
        <v>6062</v>
      </c>
      <c r="H8226" s="107">
        <v>297698</v>
      </c>
      <c r="I8226" s="109">
        <v>2</v>
      </c>
      <c r="J8226" s="108">
        <v>-38640</v>
      </c>
      <c r="K8226" s="107" t="str">
        <f>IF(J8226&gt;0,"Untung","Rugi")</f>
        <v>Rugi</v>
      </c>
      <c r="L8226" s="107" t="str">
        <f t="array" ref="L8226">_xlfn.IFS(H8226&lt;100000,"Low",AND(H8226&gt;=100000,H8226&lt;250000),"Medium",H8226&gt;=250000,"High")</f>
        <v>High</v>
      </c>
      <c r="M8226" s="107" t="str">
        <f>IF(H8226&lt;100000,"Low",IF(AND(H8226&gt;=100000,H8226&lt;250000),"Medium","High"))</f>
        <v>High</v>
      </c>
    </row>
    <row r="8227" spans="1:13" x14ac:dyDescent="0.4">
      <c r="A8227" s="109" t="s">
        <v>6016</v>
      </c>
      <c r="B8227" s="109" t="s">
        <v>8376</v>
      </c>
      <c r="C8227" s="109" t="s">
        <v>1051</v>
      </c>
      <c r="D8227" s="109" t="s">
        <v>96</v>
      </c>
      <c r="E8227" s="109" t="s">
        <v>8375</v>
      </c>
      <c r="F8227" s="109" t="s">
        <v>95</v>
      </c>
      <c r="G8227" s="109" t="s">
        <v>6017</v>
      </c>
      <c r="H8227" s="107">
        <v>332848</v>
      </c>
      <c r="I8227" s="109">
        <v>2</v>
      </c>
      <c r="J8227" s="108">
        <v>-184630</v>
      </c>
      <c r="K8227" s="107" t="str">
        <f>IF(J8227&gt;0,"Untung","Rugi")</f>
        <v>Rugi</v>
      </c>
      <c r="L8227" s="107" t="str">
        <f t="array" ref="L8227">_xlfn.IFS(H8227&lt;100000,"Low",AND(H8227&gt;=100000,H8227&lt;250000),"Medium",H8227&gt;=250000,"High")</f>
        <v>High</v>
      </c>
      <c r="M8227" s="107" t="str">
        <f>IF(H8227&lt;100000,"Low",IF(AND(H8227&gt;=100000,H8227&lt;250000),"Medium","High"))</f>
        <v>High</v>
      </c>
    </row>
    <row r="8228" spans="1:13" x14ac:dyDescent="0.4">
      <c r="A8228" s="109" t="s">
        <v>6016</v>
      </c>
      <c r="B8228" s="109" t="s">
        <v>8374</v>
      </c>
      <c r="C8228" s="109" t="s">
        <v>1051</v>
      </c>
      <c r="D8228" s="109" t="s">
        <v>106</v>
      </c>
      <c r="E8228" s="109" t="s">
        <v>7578</v>
      </c>
      <c r="F8228" s="109" t="s">
        <v>6021</v>
      </c>
      <c r="G8228" s="109" t="s">
        <v>6020</v>
      </c>
      <c r="H8228" s="107">
        <v>283136</v>
      </c>
      <c r="I8228" s="109">
        <v>2</v>
      </c>
      <c r="J8228" s="108">
        <v>365909</v>
      </c>
      <c r="K8228" s="107" t="str">
        <f>IF(J8228&gt;0,"Untung","Rugi")</f>
        <v>Untung</v>
      </c>
      <c r="L8228" s="107" t="str">
        <f t="array" ref="L8228">_xlfn.IFS(H8228&lt;100000,"Low",AND(H8228&gt;=100000,H8228&lt;250000),"Medium",H8228&gt;=250000,"High")</f>
        <v>High</v>
      </c>
      <c r="M8228" s="107" t="str">
        <f>IF(H8228&lt;100000,"Low",IF(AND(H8228&gt;=100000,H8228&lt;250000),"Medium","High"))</f>
        <v>High</v>
      </c>
    </row>
    <row r="8229" spans="1:13" x14ac:dyDescent="0.4">
      <c r="A8229" s="109" t="s">
        <v>6016</v>
      </c>
      <c r="B8229" s="109" t="s">
        <v>8373</v>
      </c>
      <c r="C8229" s="109" t="s">
        <v>1064</v>
      </c>
      <c r="D8229" s="109" t="s">
        <v>102</v>
      </c>
      <c r="E8229" s="109" t="s">
        <v>8372</v>
      </c>
      <c r="F8229" s="109" t="s">
        <v>95</v>
      </c>
      <c r="G8229" s="109" t="s">
        <v>6062</v>
      </c>
      <c r="H8229" s="107">
        <v>336211</v>
      </c>
      <c r="I8229" s="109">
        <v>3</v>
      </c>
      <c r="J8229" s="108">
        <v>399372</v>
      </c>
      <c r="K8229" s="107" t="str">
        <f>IF(J8229&gt;0,"Untung","Rugi")</f>
        <v>Untung</v>
      </c>
      <c r="L8229" s="107" t="str">
        <f t="array" ref="L8229">_xlfn.IFS(H8229&lt;100000,"Low",AND(H8229&gt;=100000,H8229&lt;250000),"Medium",H8229&gt;=250000,"High")</f>
        <v>High</v>
      </c>
      <c r="M8229" s="107" t="str">
        <f>IF(H8229&lt;100000,"Low",IF(AND(H8229&gt;=100000,H8229&lt;250000),"Medium","High"))</f>
        <v>High</v>
      </c>
    </row>
    <row r="8230" spans="1:13" x14ac:dyDescent="0.4">
      <c r="A8230" s="109" t="s">
        <v>6016</v>
      </c>
      <c r="B8230" s="109" t="s">
        <v>8371</v>
      </c>
      <c r="C8230" s="109" t="s">
        <v>100</v>
      </c>
      <c r="D8230" s="109" t="s">
        <v>102</v>
      </c>
      <c r="E8230" s="109" t="s">
        <v>8370</v>
      </c>
      <c r="F8230" s="109" t="s">
        <v>95</v>
      </c>
      <c r="G8230" s="109" t="s">
        <v>6039</v>
      </c>
      <c r="H8230" s="107">
        <v>100524</v>
      </c>
      <c r="I8230" s="109">
        <v>2</v>
      </c>
      <c r="J8230" s="108">
        <v>-9691</v>
      </c>
      <c r="K8230" s="107" t="str">
        <f>IF(J8230&gt;0,"Untung","Rugi")</f>
        <v>Rugi</v>
      </c>
      <c r="L8230" s="107" t="str">
        <f t="array" ref="L8230">_xlfn.IFS(H8230&lt;100000,"Low",AND(H8230&gt;=100000,H8230&lt;250000),"Medium",H8230&gt;=250000,"High")</f>
        <v>Medium</v>
      </c>
      <c r="M8230" s="107" t="str">
        <f>IF(H8230&lt;100000,"Low",IF(AND(H8230&gt;=100000,H8230&lt;250000),"Medium","High"))</f>
        <v>Medium</v>
      </c>
    </row>
    <row r="8231" spans="1:13" x14ac:dyDescent="0.4">
      <c r="A8231" s="109" t="s">
        <v>6016</v>
      </c>
      <c r="B8231" s="109" t="s">
        <v>8369</v>
      </c>
      <c r="C8231" s="109" t="s">
        <v>1051</v>
      </c>
      <c r="D8231" s="109" t="s">
        <v>106</v>
      </c>
      <c r="E8231" s="109" t="s">
        <v>8368</v>
      </c>
      <c r="F8231" s="109" t="s">
        <v>95</v>
      </c>
      <c r="G8231" s="109" t="s">
        <v>6052</v>
      </c>
      <c r="H8231" s="107">
        <v>276392</v>
      </c>
      <c r="I8231" s="109">
        <v>5</v>
      </c>
      <c r="J8231" s="108">
        <v>188640</v>
      </c>
      <c r="K8231" s="107" t="str">
        <f>IF(J8231&gt;0,"Untung","Rugi")</f>
        <v>Untung</v>
      </c>
      <c r="L8231" s="107" t="str">
        <f t="array" ref="L8231">_xlfn.IFS(H8231&lt;100000,"Low",AND(H8231&gt;=100000,H8231&lt;250000),"Medium",H8231&gt;=250000,"High")</f>
        <v>High</v>
      </c>
      <c r="M8231" s="107" t="str">
        <f>IF(H8231&lt;100000,"Low",IF(AND(H8231&gt;=100000,H8231&lt;250000),"Medium","High"))</f>
        <v>High</v>
      </c>
    </row>
    <row r="8232" spans="1:13" x14ac:dyDescent="0.4">
      <c r="A8232" s="109" t="s">
        <v>6016</v>
      </c>
      <c r="B8232" s="109" t="s">
        <v>8367</v>
      </c>
      <c r="C8232" s="109" t="s">
        <v>1064</v>
      </c>
      <c r="D8232" s="109" t="s">
        <v>96</v>
      </c>
      <c r="E8232" s="109" t="s">
        <v>8366</v>
      </c>
      <c r="F8232" s="109" t="s">
        <v>95</v>
      </c>
      <c r="G8232" s="109" t="s">
        <v>6017</v>
      </c>
      <c r="H8232" s="107">
        <v>79278</v>
      </c>
      <c r="I8232" s="109">
        <v>2</v>
      </c>
      <c r="J8232" s="108">
        <v>278809</v>
      </c>
      <c r="K8232" s="107" t="str">
        <f>IF(J8232&gt;0,"Untung","Rugi")</f>
        <v>Untung</v>
      </c>
      <c r="L8232" s="107" t="str">
        <f t="array" ref="L8232">_xlfn.IFS(H8232&lt;100000,"Low",AND(H8232&gt;=100000,H8232&lt;250000),"Medium",H8232&gt;=250000,"High")</f>
        <v>Low</v>
      </c>
      <c r="M8232" s="107" t="str">
        <f>IF(H8232&lt;100000,"Low",IF(AND(H8232&gt;=100000,H8232&lt;250000),"Medium","High"))</f>
        <v>Low</v>
      </c>
    </row>
    <row r="8233" spans="1:13" x14ac:dyDescent="0.4">
      <c r="A8233" s="109" t="s">
        <v>6016</v>
      </c>
      <c r="B8233" s="109" t="s">
        <v>8365</v>
      </c>
      <c r="C8233" s="109" t="s">
        <v>1064</v>
      </c>
      <c r="D8233" s="109" t="s">
        <v>96</v>
      </c>
      <c r="E8233" s="109" t="s">
        <v>8364</v>
      </c>
      <c r="F8233" s="109" t="s">
        <v>95</v>
      </c>
      <c r="G8233" s="109" t="s">
        <v>6017</v>
      </c>
      <c r="H8233" s="107">
        <v>362048</v>
      </c>
      <c r="I8233" s="109">
        <v>2</v>
      </c>
      <c r="J8233" s="108">
        <v>405949</v>
      </c>
      <c r="K8233" s="107" t="str">
        <f>IF(J8233&gt;0,"Untung","Rugi")</f>
        <v>Untung</v>
      </c>
      <c r="L8233" s="107" t="str">
        <f t="array" ref="L8233">_xlfn.IFS(H8233&lt;100000,"Low",AND(H8233&gt;=100000,H8233&lt;250000),"Medium",H8233&gt;=250000,"High")</f>
        <v>High</v>
      </c>
      <c r="M8233" s="107" t="str">
        <f>IF(H8233&lt;100000,"Low",IF(AND(H8233&gt;=100000,H8233&lt;250000),"Medium","High"))</f>
        <v>High</v>
      </c>
    </row>
    <row r="8234" spans="1:13" x14ac:dyDescent="0.4">
      <c r="A8234" s="109" t="s">
        <v>6016</v>
      </c>
      <c r="B8234" s="109" t="s">
        <v>8363</v>
      </c>
      <c r="C8234" s="109" t="s">
        <v>1064</v>
      </c>
      <c r="D8234" s="109" t="s">
        <v>96</v>
      </c>
      <c r="E8234" s="109" t="s">
        <v>8362</v>
      </c>
      <c r="F8234" s="109" t="s">
        <v>95</v>
      </c>
      <c r="G8234" s="109" t="s">
        <v>6017</v>
      </c>
      <c r="H8234" s="107">
        <v>233424</v>
      </c>
      <c r="I8234" s="109">
        <v>3</v>
      </c>
      <c r="J8234" s="108">
        <v>-34811</v>
      </c>
      <c r="K8234" s="107" t="str">
        <f>IF(J8234&gt;0,"Untung","Rugi")</f>
        <v>Rugi</v>
      </c>
      <c r="L8234" s="107" t="str">
        <f t="array" ref="L8234">_xlfn.IFS(H8234&lt;100000,"Low",AND(H8234&gt;=100000,H8234&lt;250000),"Medium",H8234&gt;=250000,"High")</f>
        <v>Medium</v>
      </c>
      <c r="M8234" s="107" t="str">
        <f>IF(H8234&lt;100000,"Low",IF(AND(H8234&gt;=100000,H8234&lt;250000),"Medium","High"))</f>
        <v>Medium</v>
      </c>
    </row>
    <row r="8235" spans="1:13" x14ac:dyDescent="0.4">
      <c r="A8235" s="109" t="s">
        <v>6016</v>
      </c>
      <c r="B8235" s="109" t="s">
        <v>8361</v>
      </c>
      <c r="C8235" s="109" t="s">
        <v>1051</v>
      </c>
      <c r="D8235" s="109" t="s">
        <v>104</v>
      </c>
      <c r="E8235" s="109" t="s">
        <v>8360</v>
      </c>
      <c r="F8235" s="109" t="s">
        <v>6021</v>
      </c>
      <c r="G8235" s="109" t="s">
        <v>6745</v>
      </c>
      <c r="H8235" s="107">
        <v>403154</v>
      </c>
      <c r="I8235" s="109">
        <v>5</v>
      </c>
      <c r="J8235" s="108">
        <v>-241529</v>
      </c>
      <c r="K8235" s="107" t="str">
        <f>IF(J8235&gt;0,"Untung","Rugi")</f>
        <v>Rugi</v>
      </c>
      <c r="L8235" s="107" t="str">
        <f t="array" ref="L8235">_xlfn.IFS(H8235&lt;100000,"Low",AND(H8235&gt;=100000,H8235&lt;250000),"Medium",H8235&gt;=250000,"High")</f>
        <v>High</v>
      </c>
      <c r="M8235" s="107" t="str">
        <f>IF(H8235&lt;100000,"Low",IF(AND(H8235&gt;=100000,H8235&lt;250000),"Medium","High"))</f>
        <v>High</v>
      </c>
    </row>
    <row r="8236" spans="1:13" x14ac:dyDescent="0.4">
      <c r="A8236" s="109" t="s">
        <v>6027</v>
      </c>
      <c r="B8236" s="109" t="s">
        <v>8359</v>
      </c>
      <c r="C8236" s="109" t="s">
        <v>1051</v>
      </c>
      <c r="D8236" s="109" t="s">
        <v>104</v>
      </c>
      <c r="E8236" s="109" t="s">
        <v>7274</v>
      </c>
      <c r="F8236" s="109" t="s">
        <v>95</v>
      </c>
      <c r="G8236" s="109" t="s">
        <v>6052</v>
      </c>
      <c r="H8236" s="107">
        <v>182916</v>
      </c>
      <c r="I8236" s="109">
        <v>8</v>
      </c>
      <c r="J8236" s="108">
        <v>-69171</v>
      </c>
      <c r="K8236" s="107" t="str">
        <f>IF(J8236&gt;0,"Untung","Rugi")</f>
        <v>Rugi</v>
      </c>
      <c r="L8236" s="107" t="str">
        <f t="array" ref="L8236">_xlfn.IFS(H8236&lt;100000,"Low",AND(H8236&gt;=100000,H8236&lt;250000),"Medium",H8236&gt;=250000,"High")</f>
        <v>Medium</v>
      </c>
      <c r="M8236" s="107" t="str">
        <f>IF(H8236&lt;100000,"Low",IF(AND(H8236&gt;=100000,H8236&lt;250000),"Medium","High"))</f>
        <v>Medium</v>
      </c>
    </row>
    <row r="8237" spans="1:13" x14ac:dyDescent="0.4">
      <c r="A8237" s="109" t="s">
        <v>6027</v>
      </c>
      <c r="B8237" s="109" t="s">
        <v>8358</v>
      </c>
      <c r="C8237" s="109" t="s">
        <v>1051</v>
      </c>
      <c r="D8237" s="109" t="s">
        <v>104</v>
      </c>
      <c r="E8237" s="109" t="s">
        <v>7035</v>
      </c>
      <c r="F8237" s="109" t="s">
        <v>99</v>
      </c>
      <c r="G8237" s="109" t="s">
        <v>6024</v>
      </c>
      <c r="H8237" s="107">
        <v>104622</v>
      </c>
      <c r="I8237" s="109">
        <v>7</v>
      </c>
      <c r="J8237" s="108">
        <v>283834</v>
      </c>
      <c r="K8237" s="107" t="str">
        <f>IF(J8237&gt;0,"Untung","Rugi")</f>
        <v>Untung</v>
      </c>
      <c r="L8237" s="107" t="str">
        <f t="array" ref="L8237">_xlfn.IFS(H8237&lt;100000,"Low",AND(H8237&gt;=100000,H8237&lt;250000),"Medium",H8237&gt;=250000,"High")</f>
        <v>Medium</v>
      </c>
      <c r="M8237" s="107" t="str">
        <f>IF(H8237&lt;100000,"Low",IF(AND(H8237&gt;=100000,H8237&lt;250000),"Medium","High"))</f>
        <v>Medium</v>
      </c>
    </row>
    <row r="8238" spans="1:13" x14ac:dyDescent="0.4">
      <c r="A8238" s="109" t="s">
        <v>6027</v>
      </c>
      <c r="B8238" s="109" t="s">
        <v>8357</v>
      </c>
      <c r="C8238" s="109" t="s">
        <v>1051</v>
      </c>
      <c r="D8238" s="109" t="s">
        <v>96</v>
      </c>
      <c r="E8238" s="109" t="s">
        <v>8356</v>
      </c>
      <c r="F8238" s="109" t="s">
        <v>95</v>
      </c>
      <c r="G8238" s="109" t="s">
        <v>6057</v>
      </c>
      <c r="H8238" s="107">
        <v>440191</v>
      </c>
      <c r="I8238" s="109">
        <v>3</v>
      </c>
      <c r="J8238" s="108">
        <v>331152</v>
      </c>
      <c r="K8238" s="107" t="str">
        <f>IF(J8238&gt;0,"Untung","Rugi")</f>
        <v>Untung</v>
      </c>
      <c r="L8238" s="107" t="str">
        <f t="array" ref="L8238">_xlfn.IFS(H8238&lt;100000,"Low",AND(H8238&gt;=100000,H8238&lt;250000),"Medium",H8238&gt;=250000,"High")</f>
        <v>High</v>
      </c>
      <c r="M8238" s="107" t="str">
        <f>IF(H8238&lt;100000,"Low",IF(AND(H8238&gt;=100000,H8238&lt;250000),"Medium","High"))</f>
        <v>High</v>
      </c>
    </row>
    <row r="8239" spans="1:13" x14ac:dyDescent="0.4">
      <c r="A8239" s="109" t="s">
        <v>6016</v>
      </c>
      <c r="B8239" s="109" t="s">
        <v>8355</v>
      </c>
      <c r="C8239" s="109" t="s">
        <v>1051</v>
      </c>
      <c r="D8239" s="109" t="s">
        <v>106</v>
      </c>
      <c r="E8239" s="109" t="s">
        <v>8354</v>
      </c>
      <c r="F8239" s="109" t="s">
        <v>95</v>
      </c>
      <c r="G8239" s="109" t="s">
        <v>6017</v>
      </c>
      <c r="H8239" s="107">
        <v>119672</v>
      </c>
      <c r="I8239" s="109">
        <v>8</v>
      </c>
      <c r="J8239" s="108">
        <v>193708</v>
      </c>
      <c r="K8239" s="107" t="str">
        <f>IF(J8239&gt;0,"Untung","Rugi")</f>
        <v>Untung</v>
      </c>
      <c r="L8239" s="107" t="str">
        <f t="array" ref="L8239">_xlfn.IFS(H8239&lt;100000,"Low",AND(H8239&gt;=100000,H8239&lt;250000),"Medium",H8239&gt;=250000,"High")</f>
        <v>Medium</v>
      </c>
      <c r="M8239" s="107" t="str">
        <f>IF(H8239&lt;100000,"Low",IF(AND(H8239&gt;=100000,H8239&lt;250000),"Medium","High"))</f>
        <v>Medium</v>
      </c>
    </row>
    <row r="8240" spans="1:13" x14ac:dyDescent="0.4">
      <c r="A8240" s="109" t="s">
        <v>6016</v>
      </c>
      <c r="B8240" s="109" t="s">
        <v>8353</v>
      </c>
      <c r="C8240" s="109" t="s">
        <v>1051</v>
      </c>
      <c r="D8240" s="109" t="s">
        <v>106</v>
      </c>
      <c r="E8240" s="109" t="s">
        <v>6310</v>
      </c>
      <c r="F8240" s="109" t="s">
        <v>6021</v>
      </c>
      <c r="G8240" s="109" t="s">
        <v>6146</v>
      </c>
      <c r="H8240" s="107">
        <v>113536</v>
      </c>
      <c r="I8240" s="109">
        <v>3</v>
      </c>
      <c r="J8240" s="108">
        <v>381848</v>
      </c>
      <c r="K8240" s="107" t="str">
        <f>IF(J8240&gt;0,"Untung","Rugi")</f>
        <v>Untung</v>
      </c>
      <c r="L8240" s="107" t="str">
        <f t="array" ref="L8240">_xlfn.IFS(H8240&lt;100000,"Low",AND(H8240&gt;=100000,H8240&lt;250000),"Medium",H8240&gt;=250000,"High")</f>
        <v>Medium</v>
      </c>
      <c r="M8240" s="107" t="str">
        <f>IF(H8240&lt;100000,"Low",IF(AND(H8240&gt;=100000,H8240&lt;250000),"Medium","High"))</f>
        <v>Medium</v>
      </c>
    </row>
    <row r="8241" spans="1:13" x14ac:dyDescent="0.4">
      <c r="A8241" s="109" t="s">
        <v>6016</v>
      </c>
      <c r="B8241" s="109" t="s">
        <v>8353</v>
      </c>
      <c r="C8241" s="109" t="s">
        <v>1051</v>
      </c>
      <c r="D8241" s="109" t="s">
        <v>106</v>
      </c>
      <c r="E8241" s="109" t="s">
        <v>6388</v>
      </c>
      <c r="F8241" s="109" t="s">
        <v>95</v>
      </c>
      <c r="G8241" s="109" t="s">
        <v>6052</v>
      </c>
      <c r="H8241" s="107">
        <v>254812</v>
      </c>
      <c r="I8241" s="109">
        <v>1</v>
      </c>
      <c r="J8241" s="108">
        <v>-80588</v>
      </c>
      <c r="K8241" s="107" t="str">
        <f>IF(J8241&gt;0,"Untung","Rugi")</f>
        <v>Rugi</v>
      </c>
      <c r="L8241" s="107" t="str">
        <f t="array" ref="L8241">_xlfn.IFS(H8241&lt;100000,"Low",AND(H8241&gt;=100000,H8241&lt;250000),"Medium",H8241&gt;=250000,"High")</f>
        <v>High</v>
      </c>
      <c r="M8241" s="107" t="str">
        <f>IF(H8241&lt;100000,"Low",IF(AND(H8241&gt;=100000,H8241&lt;250000),"Medium","High"))</f>
        <v>High</v>
      </c>
    </row>
    <row r="8242" spans="1:13" x14ac:dyDescent="0.4">
      <c r="A8242" s="109" t="s">
        <v>6016</v>
      </c>
      <c r="B8242" s="109" t="s">
        <v>8352</v>
      </c>
      <c r="C8242" s="109" t="s">
        <v>100</v>
      </c>
      <c r="D8242" s="109" t="s">
        <v>96</v>
      </c>
      <c r="E8242" s="109" t="s">
        <v>8213</v>
      </c>
      <c r="F8242" s="109" t="s">
        <v>6021</v>
      </c>
      <c r="G8242" s="109" t="s">
        <v>6031</v>
      </c>
      <c r="H8242" s="107">
        <v>53445</v>
      </c>
      <c r="I8242" s="109">
        <v>3</v>
      </c>
      <c r="J8242" s="108">
        <v>308480</v>
      </c>
      <c r="K8242" s="107" t="str">
        <f>IF(J8242&gt;0,"Untung","Rugi")</f>
        <v>Untung</v>
      </c>
      <c r="L8242" s="107" t="str">
        <f t="array" ref="L8242">_xlfn.IFS(H8242&lt;100000,"Low",AND(H8242&gt;=100000,H8242&lt;250000),"Medium",H8242&gt;=250000,"High")</f>
        <v>Low</v>
      </c>
      <c r="M8242" s="107" t="str">
        <f>IF(H8242&lt;100000,"Low",IF(AND(H8242&gt;=100000,H8242&lt;250000),"Medium","High"))</f>
        <v>Low</v>
      </c>
    </row>
    <row r="8243" spans="1:13" x14ac:dyDescent="0.4">
      <c r="A8243" s="109" t="s">
        <v>6016</v>
      </c>
      <c r="B8243" s="109" t="s">
        <v>8351</v>
      </c>
      <c r="C8243" s="109" t="s">
        <v>1051</v>
      </c>
      <c r="D8243" s="109" t="s">
        <v>102</v>
      </c>
      <c r="E8243" s="109" t="s">
        <v>6320</v>
      </c>
      <c r="F8243" s="109" t="s">
        <v>6021</v>
      </c>
      <c r="G8243" s="109" t="s">
        <v>6031</v>
      </c>
      <c r="H8243" s="107">
        <v>251262</v>
      </c>
      <c r="I8243" s="109">
        <v>3</v>
      </c>
      <c r="J8243" s="108">
        <v>-59406</v>
      </c>
      <c r="K8243" s="107" t="str">
        <f>IF(J8243&gt;0,"Untung","Rugi")</f>
        <v>Rugi</v>
      </c>
      <c r="L8243" s="107" t="str">
        <f t="array" ref="L8243">_xlfn.IFS(H8243&lt;100000,"Low",AND(H8243&gt;=100000,H8243&lt;250000),"Medium",H8243&gt;=250000,"High")</f>
        <v>High</v>
      </c>
      <c r="M8243" s="107" t="str">
        <f>IF(H8243&lt;100000,"Low",IF(AND(H8243&gt;=100000,H8243&lt;250000),"Medium","High"))</f>
        <v>High</v>
      </c>
    </row>
    <row r="8244" spans="1:13" x14ac:dyDescent="0.4">
      <c r="A8244" s="109" t="s">
        <v>6027</v>
      </c>
      <c r="B8244" s="109" t="s">
        <v>8350</v>
      </c>
      <c r="C8244" s="109" t="s">
        <v>1051</v>
      </c>
      <c r="D8244" s="109" t="s">
        <v>102</v>
      </c>
      <c r="E8244" s="109" t="s">
        <v>8349</v>
      </c>
      <c r="F8244" s="109" t="s">
        <v>95</v>
      </c>
      <c r="G8244" s="109" t="s">
        <v>6036</v>
      </c>
      <c r="H8244" s="107">
        <v>207286</v>
      </c>
      <c r="I8244" s="109">
        <v>2</v>
      </c>
      <c r="J8244" s="108">
        <v>-84962</v>
      </c>
      <c r="K8244" s="107" t="str">
        <f>IF(J8244&gt;0,"Untung","Rugi")</f>
        <v>Rugi</v>
      </c>
      <c r="L8244" s="107" t="str">
        <f t="array" ref="L8244">_xlfn.IFS(H8244&lt;100000,"Low",AND(H8244&gt;=100000,H8244&lt;250000),"Medium",H8244&gt;=250000,"High")</f>
        <v>Medium</v>
      </c>
      <c r="M8244" s="107" t="str">
        <f>IF(H8244&lt;100000,"Low",IF(AND(H8244&gt;=100000,H8244&lt;250000),"Medium","High"))</f>
        <v>Medium</v>
      </c>
    </row>
    <row r="8245" spans="1:13" x14ac:dyDescent="0.4">
      <c r="A8245" s="109" t="s">
        <v>6027</v>
      </c>
      <c r="B8245" s="109" t="s">
        <v>8348</v>
      </c>
      <c r="C8245" s="109" t="s">
        <v>1051</v>
      </c>
      <c r="D8245" s="109" t="s">
        <v>102</v>
      </c>
      <c r="E8245" s="109" t="s">
        <v>8347</v>
      </c>
      <c r="F8245" s="109" t="s">
        <v>95</v>
      </c>
      <c r="G8245" s="109" t="s">
        <v>6052</v>
      </c>
      <c r="H8245" s="107">
        <v>192616</v>
      </c>
      <c r="I8245" s="109">
        <v>6</v>
      </c>
      <c r="J8245" s="108">
        <v>-63322</v>
      </c>
      <c r="K8245" s="107" t="str">
        <f>IF(J8245&gt;0,"Untung","Rugi")</f>
        <v>Rugi</v>
      </c>
      <c r="L8245" s="107" t="str">
        <f t="array" ref="L8245">_xlfn.IFS(H8245&lt;100000,"Low",AND(H8245&gt;=100000,H8245&lt;250000),"Medium",H8245&gt;=250000,"High")</f>
        <v>Medium</v>
      </c>
      <c r="M8245" s="107" t="str">
        <f>IF(H8245&lt;100000,"Low",IF(AND(H8245&gt;=100000,H8245&lt;250000),"Medium","High"))</f>
        <v>Medium</v>
      </c>
    </row>
    <row r="8246" spans="1:13" x14ac:dyDescent="0.4">
      <c r="A8246" s="109" t="s">
        <v>6027</v>
      </c>
      <c r="B8246" s="109" t="s">
        <v>8346</v>
      </c>
      <c r="C8246" s="109" t="s">
        <v>1051</v>
      </c>
      <c r="D8246" s="109" t="s">
        <v>102</v>
      </c>
      <c r="E8246" s="109" t="s">
        <v>7207</v>
      </c>
      <c r="F8246" s="109" t="s">
        <v>95</v>
      </c>
      <c r="G8246" s="109" t="s">
        <v>6017</v>
      </c>
      <c r="H8246" s="107">
        <v>422972</v>
      </c>
      <c r="I8246" s="109">
        <v>2</v>
      </c>
      <c r="J8246" s="108">
        <v>351055</v>
      </c>
      <c r="K8246" s="107" t="str">
        <f>IF(J8246&gt;0,"Untung","Rugi")</f>
        <v>Untung</v>
      </c>
      <c r="L8246" s="107" t="str">
        <f t="array" ref="L8246">_xlfn.IFS(H8246&lt;100000,"Low",AND(H8246&gt;=100000,H8246&lt;250000),"Medium",H8246&gt;=250000,"High")</f>
        <v>High</v>
      </c>
      <c r="M8246" s="107" t="str">
        <f>IF(H8246&lt;100000,"Low",IF(AND(H8246&gt;=100000,H8246&lt;250000),"Medium","High"))</f>
        <v>High</v>
      </c>
    </row>
    <row r="8247" spans="1:13" x14ac:dyDescent="0.4">
      <c r="A8247" s="109" t="s">
        <v>6027</v>
      </c>
      <c r="B8247" s="109" t="s">
        <v>8345</v>
      </c>
      <c r="C8247" s="109" t="s">
        <v>100</v>
      </c>
      <c r="D8247" s="109" t="s">
        <v>96</v>
      </c>
      <c r="E8247" s="109" t="s">
        <v>8344</v>
      </c>
      <c r="F8247" s="109" t="s">
        <v>6021</v>
      </c>
      <c r="G8247" s="109" t="s">
        <v>6020</v>
      </c>
      <c r="H8247" s="107">
        <v>375833</v>
      </c>
      <c r="I8247" s="109">
        <v>2</v>
      </c>
      <c r="J8247" s="108">
        <v>200425</v>
      </c>
      <c r="K8247" s="107" t="str">
        <f>IF(J8247&gt;0,"Untung","Rugi")</f>
        <v>Untung</v>
      </c>
      <c r="L8247" s="107" t="str">
        <f t="array" ref="L8247">_xlfn.IFS(H8247&lt;100000,"Low",AND(H8247&gt;=100000,H8247&lt;250000),"Medium",H8247&gt;=250000,"High")</f>
        <v>High</v>
      </c>
      <c r="M8247" s="107" t="str">
        <f>IF(H8247&lt;100000,"Low",IF(AND(H8247&gt;=100000,H8247&lt;250000),"Medium","High"))</f>
        <v>High</v>
      </c>
    </row>
    <row r="8248" spans="1:13" x14ac:dyDescent="0.4">
      <c r="A8248" s="109" t="s">
        <v>6027</v>
      </c>
      <c r="B8248" s="109" t="s">
        <v>8343</v>
      </c>
      <c r="C8248" s="109" t="s">
        <v>100</v>
      </c>
      <c r="D8248" s="109" t="s">
        <v>96</v>
      </c>
      <c r="E8248" s="109" t="s">
        <v>6391</v>
      </c>
      <c r="F8248" s="109" t="s">
        <v>99</v>
      </c>
      <c r="G8248" s="109" t="s">
        <v>6109</v>
      </c>
      <c r="H8248" s="107">
        <v>124317</v>
      </c>
      <c r="I8248" s="109">
        <v>3</v>
      </c>
      <c r="J8248" s="108">
        <v>-143981</v>
      </c>
      <c r="K8248" s="107" t="str">
        <f>IF(J8248&gt;0,"Untung","Rugi")</f>
        <v>Rugi</v>
      </c>
      <c r="L8248" s="107" t="str">
        <f t="array" ref="L8248">_xlfn.IFS(H8248&lt;100000,"Low",AND(H8248&gt;=100000,H8248&lt;250000),"Medium",H8248&gt;=250000,"High")</f>
        <v>Medium</v>
      </c>
      <c r="M8248" s="107" t="str">
        <f>IF(H8248&lt;100000,"Low",IF(AND(H8248&gt;=100000,H8248&lt;250000),"Medium","High"))</f>
        <v>Medium</v>
      </c>
    </row>
    <row r="8249" spans="1:13" x14ac:dyDescent="0.4">
      <c r="A8249" s="109" t="s">
        <v>6027</v>
      </c>
      <c r="B8249" s="109" t="s">
        <v>8343</v>
      </c>
      <c r="C8249" s="109" t="s">
        <v>1064</v>
      </c>
      <c r="D8249" s="109" t="s">
        <v>96</v>
      </c>
      <c r="E8249" s="109" t="s">
        <v>8342</v>
      </c>
      <c r="F8249" s="109" t="s">
        <v>95</v>
      </c>
      <c r="G8249" s="109" t="s">
        <v>6017</v>
      </c>
      <c r="H8249" s="107">
        <v>227653</v>
      </c>
      <c r="I8249" s="109">
        <v>2</v>
      </c>
      <c r="J8249" s="108">
        <v>86302</v>
      </c>
      <c r="K8249" s="107" t="str">
        <f>IF(J8249&gt;0,"Untung","Rugi")</f>
        <v>Untung</v>
      </c>
      <c r="L8249" s="107" t="str">
        <f t="array" ref="L8249">_xlfn.IFS(H8249&lt;100000,"Low",AND(H8249&gt;=100000,H8249&lt;250000),"Medium",H8249&gt;=250000,"High")</f>
        <v>Medium</v>
      </c>
      <c r="M8249" s="107" t="str">
        <f>IF(H8249&lt;100000,"Low",IF(AND(H8249&gt;=100000,H8249&lt;250000),"Medium","High"))</f>
        <v>Medium</v>
      </c>
    </row>
    <row r="8250" spans="1:13" x14ac:dyDescent="0.4">
      <c r="A8250" s="109" t="s">
        <v>6016</v>
      </c>
      <c r="B8250" s="109" t="s">
        <v>8341</v>
      </c>
      <c r="C8250" s="109" t="s">
        <v>1051</v>
      </c>
      <c r="D8250" s="109" t="s">
        <v>106</v>
      </c>
      <c r="E8250" s="109" t="s">
        <v>6737</v>
      </c>
      <c r="F8250" s="109" t="s">
        <v>99</v>
      </c>
      <c r="G8250" s="109" t="s">
        <v>6109</v>
      </c>
      <c r="H8250" s="107">
        <v>384079</v>
      </c>
      <c r="I8250" s="109">
        <v>4</v>
      </c>
      <c r="J8250" s="108">
        <v>78584</v>
      </c>
      <c r="K8250" s="107" t="str">
        <f>IF(J8250&gt;0,"Untung","Rugi")</f>
        <v>Untung</v>
      </c>
      <c r="L8250" s="107" t="str">
        <f t="array" ref="L8250">_xlfn.IFS(H8250&lt;100000,"Low",AND(H8250&gt;=100000,H8250&lt;250000),"Medium",H8250&gt;=250000,"High")</f>
        <v>High</v>
      </c>
      <c r="M8250" s="107" t="str">
        <f>IF(H8250&lt;100000,"Low",IF(AND(H8250&gt;=100000,H8250&lt;250000),"Medium","High"))</f>
        <v>High</v>
      </c>
    </row>
    <row r="8251" spans="1:13" x14ac:dyDescent="0.4">
      <c r="A8251" s="109" t="s">
        <v>6016</v>
      </c>
      <c r="B8251" s="109" t="s">
        <v>8340</v>
      </c>
      <c r="C8251" s="109" t="s">
        <v>1064</v>
      </c>
      <c r="D8251" s="109" t="s">
        <v>106</v>
      </c>
      <c r="E8251" s="109" t="s">
        <v>6435</v>
      </c>
      <c r="F8251" s="109" t="s">
        <v>95</v>
      </c>
      <c r="G8251" s="109" t="s">
        <v>6052</v>
      </c>
      <c r="H8251" s="107">
        <v>209379</v>
      </c>
      <c r="I8251" s="109">
        <v>9</v>
      </c>
      <c r="J8251" s="108">
        <v>240338</v>
      </c>
      <c r="K8251" s="107" t="str">
        <f>IF(J8251&gt;0,"Untung","Rugi")</f>
        <v>Untung</v>
      </c>
      <c r="L8251" s="107" t="str">
        <f t="array" ref="L8251">_xlfn.IFS(H8251&lt;100000,"Low",AND(H8251&gt;=100000,H8251&lt;250000),"Medium",H8251&gt;=250000,"High")</f>
        <v>Medium</v>
      </c>
      <c r="M8251" s="107" t="str">
        <f>IF(H8251&lt;100000,"Low",IF(AND(H8251&gt;=100000,H8251&lt;250000),"Medium","High"))</f>
        <v>Medium</v>
      </c>
    </row>
    <row r="8252" spans="1:13" x14ac:dyDescent="0.4">
      <c r="A8252" s="109" t="s">
        <v>6016</v>
      </c>
      <c r="B8252" s="109" t="s">
        <v>8339</v>
      </c>
      <c r="C8252" s="109" t="s">
        <v>1064</v>
      </c>
      <c r="D8252" s="109" t="s">
        <v>106</v>
      </c>
      <c r="E8252" s="109" t="s">
        <v>8338</v>
      </c>
      <c r="F8252" s="109" t="s">
        <v>6021</v>
      </c>
      <c r="G8252" s="109" t="s">
        <v>6031</v>
      </c>
      <c r="H8252" s="107">
        <v>37072</v>
      </c>
      <c r="I8252" s="109">
        <v>5</v>
      </c>
      <c r="J8252" s="108">
        <v>-147694</v>
      </c>
      <c r="K8252" s="107" t="str">
        <f>IF(J8252&gt;0,"Untung","Rugi")</f>
        <v>Rugi</v>
      </c>
      <c r="L8252" s="107" t="str">
        <f t="array" ref="L8252">_xlfn.IFS(H8252&lt;100000,"Low",AND(H8252&gt;=100000,H8252&lt;250000),"Medium",H8252&gt;=250000,"High")</f>
        <v>Low</v>
      </c>
      <c r="M8252" s="107" t="str">
        <f>IF(H8252&lt;100000,"Low",IF(AND(H8252&gt;=100000,H8252&lt;250000),"Medium","High"))</f>
        <v>Low</v>
      </c>
    </row>
    <row r="8253" spans="1:13" x14ac:dyDescent="0.4">
      <c r="A8253" s="109" t="s">
        <v>6016</v>
      </c>
      <c r="B8253" s="109" t="s">
        <v>8337</v>
      </c>
      <c r="C8253" s="109" t="s">
        <v>1064</v>
      </c>
      <c r="D8253" s="109" t="s">
        <v>106</v>
      </c>
      <c r="E8253" s="109" t="s">
        <v>8336</v>
      </c>
      <c r="F8253" s="109" t="s">
        <v>95</v>
      </c>
      <c r="G8253" s="109" t="s">
        <v>6067</v>
      </c>
      <c r="H8253" s="107">
        <v>261710</v>
      </c>
      <c r="I8253" s="109">
        <v>3</v>
      </c>
      <c r="J8253" s="108">
        <v>41415</v>
      </c>
      <c r="K8253" s="107" t="str">
        <f>IF(J8253&gt;0,"Untung","Rugi")</f>
        <v>Untung</v>
      </c>
      <c r="L8253" s="107" t="str">
        <f t="array" ref="L8253">_xlfn.IFS(H8253&lt;100000,"Low",AND(H8253&gt;=100000,H8253&lt;250000),"Medium",H8253&gt;=250000,"High")</f>
        <v>High</v>
      </c>
      <c r="M8253" s="107" t="str">
        <f>IF(H8253&lt;100000,"Low",IF(AND(H8253&gt;=100000,H8253&lt;250000),"Medium","High"))</f>
        <v>High</v>
      </c>
    </row>
    <row r="8254" spans="1:13" x14ac:dyDescent="0.4">
      <c r="A8254" s="109" t="s">
        <v>6016</v>
      </c>
      <c r="B8254" s="109" t="s">
        <v>8335</v>
      </c>
      <c r="C8254" s="109" t="s">
        <v>1051</v>
      </c>
      <c r="D8254" s="109" t="s">
        <v>106</v>
      </c>
      <c r="E8254" s="109" t="s">
        <v>7891</v>
      </c>
      <c r="F8254" s="109" t="s">
        <v>6021</v>
      </c>
      <c r="G8254" s="109" t="s">
        <v>6031</v>
      </c>
      <c r="H8254" s="107">
        <v>336757</v>
      </c>
      <c r="I8254" s="109">
        <v>11</v>
      </c>
      <c r="J8254" s="108">
        <v>-52965</v>
      </c>
      <c r="K8254" s="107" t="str">
        <f>IF(J8254&gt;0,"Untung","Rugi")</f>
        <v>Rugi</v>
      </c>
      <c r="L8254" s="107" t="str">
        <f t="array" ref="L8254">_xlfn.IFS(H8254&lt;100000,"Low",AND(H8254&gt;=100000,H8254&lt;250000),"Medium",H8254&gt;=250000,"High")</f>
        <v>High</v>
      </c>
      <c r="M8254" s="107" t="str">
        <f>IF(H8254&lt;100000,"Low",IF(AND(H8254&gt;=100000,H8254&lt;250000),"Medium","High"))</f>
        <v>High</v>
      </c>
    </row>
    <row r="8255" spans="1:13" x14ac:dyDescent="0.4">
      <c r="A8255" s="109" t="s">
        <v>6046</v>
      </c>
      <c r="B8255" s="109" t="s">
        <v>8334</v>
      </c>
      <c r="C8255" s="109" t="s">
        <v>1051</v>
      </c>
      <c r="D8255" s="109" t="s">
        <v>106</v>
      </c>
      <c r="E8255" s="109" t="s">
        <v>6557</v>
      </c>
      <c r="F8255" s="109" t="s">
        <v>6021</v>
      </c>
      <c r="G8255" s="109" t="s">
        <v>6020</v>
      </c>
      <c r="H8255" s="107">
        <v>268011</v>
      </c>
      <c r="I8255" s="109">
        <v>1</v>
      </c>
      <c r="J8255" s="108">
        <v>203612</v>
      </c>
      <c r="K8255" s="107" t="str">
        <f>IF(J8255&gt;0,"Untung","Rugi")</f>
        <v>Untung</v>
      </c>
      <c r="L8255" s="107" t="str">
        <f t="array" ref="L8255">_xlfn.IFS(H8255&lt;100000,"Low",AND(H8255&gt;=100000,H8255&lt;250000),"Medium",H8255&gt;=250000,"High")</f>
        <v>High</v>
      </c>
      <c r="M8255" s="107" t="str">
        <f>IF(H8255&lt;100000,"Low",IF(AND(H8255&gt;=100000,H8255&lt;250000),"Medium","High"))</f>
        <v>High</v>
      </c>
    </row>
    <row r="8256" spans="1:13" x14ac:dyDescent="0.4">
      <c r="A8256" s="109" t="s">
        <v>6046</v>
      </c>
      <c r="B8256" s="109" t="s">
        <v>8333</v>
      </c>
      <c r="C8256" s="109" t="s">
        <v>1051</v>
      </c>
      <c r="D8256" s="109" t="s">
        <v>106</v>
      </c>
      <c r="E8256" s="109" t="s">
        <v>7203</v>
      </c>
      <c r="F8256" s="109" t="s">
        <v>95</v>
      </c>
      <c r="G8256" s="109" t="s">
        <v>6052</v>
      </c>
      <c r="H8256" s="107">
        <v>345806</v>
      </c>
      <c r="I8256" s="109">
        <v>2</v>
      </c>
      <c r="J8256" s="108">
        <v>269132</v>
      </c>
      <c r="K8256" s="107" t="str">
        <f>IF(J8256&gt;0,"Untung","Rugi")</f>
        <v>Untung</v>
      </c>
      <c r="L8256" s="107" t="str">
        <f t="array" ref="L8256">_xlfn.IFS(H8256&lt;100000,"Low",AND(H8256&gt;=100000,H8256&lt;250000),"Medium",H8256&gt;=250000,"High")</f>
        <v>High</v>
      </c>
      <c r="M8256" s="107" t="str">
        <f>IF(H8256&lt;100000,"Low",IF(AND(H8256&gt;=100000,H8256&lt;250000),"Medium","High"))</f>
        <v>High</v>
      </c>
    </row>
    <row r="8257" spans="1:13" x14ac:dyDescent="0.4">
      <c r="A8257" s="109" t="s">
        <v>6046</v>
      </c>
      <c r="B8257" s="109" t="s">
        <v>8332</v>
      </c>
      <c r="C8257" s="109" t="s">
        <v>1051</v>
      </c>
      <c r="D8257" s="109" t="s">
        <v>102</v>
      </c>
      <c r="E8257" s="109" t="s">
        <v>6163</v>
      </c>
      <c r="F8257" s="109" t="s">
        <v>95</v>
      </c>
      <c r="G8257" s="109" t="s">
        <v>6052</v>
      </c>
      <c r="H8257" s="107">
        <v>301540</v>
      </c>
      <c r="I8257" s="109">
        <v>2</v>
      </c>
      <c r="J8257" s="108">
        <v>443003</v>
      </c>
      <c r="K8257" s="107" t="str">
        <f>IF(J8257&gt;0,"Untung","Rugi")</f>
        <v>Untung</v>
      </c>
      <c r="L8257" s="107" t="str">
        <f t="array" ref="L8257">_xlfn.IFS(H8257&lt;100000,"Low",AND(H8257&gt;=100000,H8257&lt;250000),"Medium",H8257&gt;=250000,"High")</f>
        <v>High</v>
      </c>
      <c r="M8257" s="107" t="str">
        <f>IF(H8257&lt;100000,"Low",IF(AND(H8257&gt;=100000,H8257&lt;250000),"Medium","High"))</f>
        <v>High</v>
      </c>
    </row>
    <row r="8258" spans="1:13" x14ac:dyDescent="0.4">
      <c r="A8258" s="109" t="s">
        <v>6016</v>
      </c>
      <c r="B8258" s="109" t="s">
        <v>8331</v>
      </c>
      <c r="C8258" s="109" t="s">
        <v>100</v>
      </c>
      <c r="D8258" s="109" t="s">
        <v>106</v>
      </c>
      <c r="E8258" s="109" t="s">
        <v>7291</v>
      </c>
      <c r="F8258" s="109" t="s">
        <v>99</v>
      </c>
      <c r="G8258" s="109" t="s">
        <v>6024</v>
      </c>
      <c r="H8258" s="107">
        <v>436746</v>
      </c>
      <c r="I8258" s="109">
        <v>2</v>
      </c>
      <c r="J8258" s="108">
        <v>-122311</v>
      </c>
      <c r="K8258" s="107" t="str">
        <f>IF(J8258&gt;0,"Untung","Rugi")</f>
        <v>Rugi</v>
      </c>
      <c r="L8258" s="107" t="str">
        <f t="array" ref="L8258">_xlfn.IFS(H8258&lt;100000,"Low",AND(H8258&gt;=100000,H8258&lt;250000),"Medium",H8258&gt;=250000,"High")</f>
        <v>High</v>
      </c>
      <c r="M8258" s="107" t="str">
        <f>IF(H8258&lt;100000,"Low",IF(AND(H8258&gt;=100000,H8258&lt;250000),"Medium","High"))</f>
        <v>High</v>
      </c>
    </row>
    <row r="8259" spans="1:13" x14ac:dyDescent="0.4">
      <c r="A8259" s="109" t="s">
        <v>6016</v>
      </c>
      <c r="B8259" s="109" t="s">
        <v>8330</v>
      </c>
      <c r="C8259" s="109" t="s">
        <v>100</v>
      </c>
      <c r="D8259" s="109" t="s">
        <v>104</v>
      </c>
      <c r="E8259" s="109" t="s">
        <v>8263</v>
      </c>
      <c r="F8259" s="109" t="s">
        <v>95</v>
      </c>
      <c r="G8259" s="109" t="s">
        <v>6017</v>
      </c>
      <c r="H8259" s="107">
        <v>11652</v>
      </c>
      <c r="I8259" s="109">
        <v>4</v>
      </c>
      <c r="J8259" s="108">
        <v>-121803</v>
      </c>
      <c r="K8259" s="107" t="str">
        <f>IF(J8259&gt;0,"Untung","Rugi")</f>
        <v>Rugi</v>
      </c>
      <c r="L8259" s="107" t="str">
        <f t="array" ref="L8259">_xlfn.IFS(H8259&lt;100000,"Low",AND(H8259&gt;=100000,H8259&lt;250000),"Medium",H8259&gt;=250000,"High")</f>
        <v>Low</v>
      </c>
      <c r="M8259" s="107" t="str">
        <f>IF(H8259&lt;100000,"Low",IF(AND(H8259&gt;=100000,H8259&lt;250000),"Medium","High"))</f>
        <v>Low</v>
      </c>
    </row>
    <row r="8260" spans="1:13" x14ac:dyDescent="0.4">
      <c r="A8260" s="109" t="s">
        <v>6016</v>
      </c>
      <c r="B8260" s="109" t="s">
        <v>8329</v>
      </c>
      <c r="C8260" s="109" t="s">
        <v>100</v>
      </c>
      <c r="D8260" s="109" t="s">
        <v>104</v>
      </c>
      <c r="E8260" s="109" t="s">
        <v>8328</v>
      </c>
      <c r="F8260" s="109" t="s">
        <v>95</v>
      </c>
      <c r="G8260" s="109" t="s">
        <v>6062</v>
      </c>
      <c r="H8260" s="107">
        <v>440545</v>
      </c>
      <c r="I8260" s="109">
        <v>3</v>
      </c>
      <c r="J8260" s="108">
        <v>-87387</v>
      </c>
      <c r="K8260" s="107" t="str">
        <f>IF(J8260&gt;0,"Untung","Rugi")</f>
        <v>Rugi</v>
      </c>
      <c r="L8260" s="107" t="str">
        <f t="array" ref="L8260">_xlfn.IFS(H8260&lt;100000,"Low",AND(H8260&gt;=100000,H8260&lt;250000),"Medium",H8260&gt;=250000,"High")</f>
        <v>High</v>
      </c>
      <c r="M8260" s="107" t="str">
        <f>IF(H8260&lt;100000,"Low",IF(AND(H8260&gt;=100000,H8260&lt;250000),"Medium","High"))</f>
        <v>High</v>
      </c>
    </row>
    <row r="8261" spans="1:13" x14ac:dyDescent="0.4">
      <c r="A8261" s="109" t="s">
        <v>6016</v>
      </c>
      <c r="B8261" s="109" t="s">
        <v>8327</v>
      </c>
      <c r="C8261" s="109" t="s">
        <v>1051</v>
      </c>
      <c r="D8261" s="109" t="s">
        <v>102</v>
      </c>
      <c r="E8261" s="109" t="s">
        <v>8326</v>
      </c>
      <c r="F8261" s="109" t="s">
        <v>95</v>
      </c>
      <c r="G8261" s="109" t="s">
        <v>6062</v>
      </c>
      <c r="H8261" s="107">
        <v>330619</v>
      </c>
      <c r="I8261" s="109">
        <v>2</v>
      </c>
      <c r="J8261" s="108">
        <v>-193461</v>
      </c>
      <c r="K8261" s="107" t="str">
        <f>IF(J8261&gt;0,"Untung","Rugi")</f>
        <v>Rugi</v>
      </c>
      <c r="L8261" s="107" t="str">
        <f t="array" ref="L8261">_xlfn.IFS(H8261&lt;100000,"Low",AND(H8261&gt;=100000,H8261&lt;250000),"Medium",H8261&gt;=250000,"High")</f>
        <v>High</v>
      </c>
      <c r="M8261" s="107" t="str">
        <f>IF(H8261&lt;100000,"Low",IF(AND(H8261&gt;=100000,H8261&lt;250000),"Medium","High"))</f>
        <v>High</v>
      </c>
    </row>
    <row r="8262" spans="1:13" x14ac:dyDescent="0.4">
      <c r="A8262" s="109" t="s">
        <v>6016</v>
      </c>
      <c r="B8262" s="109" t="s">
        <v>8325</v>
      </c>
      <c r="C8262" s="109" t="s">
        <v>1051</v>
      </c>
      <c r="D8262" s="109" t="s">
        <v>106</v>
      </c>
      <c r="E8262" s="109" t="s">
        <v>8324</v>
      </c>
      <c r="F8262" s="109" t="s">
        <v>99</v>
      </c>
      <c r="G8262" s="109" t="s">
        <v>6024</v>
      </c>
      <c r="H8262" s="107">
        <v>42382</v>
      </c>
      <c r="I8262" s="109">
        <v>6</v>
      </c>
      <c r="J8262" s="108">
        <v>245326</v>
      </c>
      <c r="K8262" s="107" t="str">
        <f>IF(J8262&gt;0,"Untung","Rugi")</f>
        <v>Untung</v>
      </c>
      <c r="L8262" s="107" t="str">
        <f t="array" ref="L8262">_xlfn.IFS(H8262&lt;100000,"Low",AND(H8262&gt;=100000,H8262&lt;250000),"Medium",H8262&gt;=250000,"High")</f>
        <v>Low</v>
      </c>
      <c r="M8262" s="107" t="str">
        <f>IF(H8262&lt;100000,"Low",IF(AND(H8262&gt;=100000,H8262&lt;250000),"Medium","High"))</f>
        <v>Low</v>
      </c>
    </row>
    <row r="8263" spans="1:13" x14ac:dyDescent="0.4">
      <c r="A8263" s="109" t="s">
        <v>6027</v>
      </c>
      <c r="B8263" s="109" t="s">
        <v>8323</v>
      </c>
      <c r="C8263" s="109" t="s">
        <v>1051</v>
      </c>
      <c r="D8263" s="109" t="s">
        <v>102</v>
      </c>
      <c r="E8263" s="109" t="s">
        <v>7082</v>
      </c>
      <c r="F8263" s="109" t="s">
        <v>99</v>
      </c>
      <c r="G8263" s="109" t="s">
        <v>6024</v>
      </c>
      <c r="H8263" s="107">
        <v>36937</v>
      </c>
      <c r="I8263" s="109">
        <v>1</v>
      </c>
      <c r="J8263" s="108">
        <v>95693</v>
      </c>
      <c r="K8263" s="107" t="str">
        <f>IF(J8263&gt;0,"Untung","Rugi")</f>
        <v>Untung</v>
      </c>
      <c r="L8263" s="107" t="str">
        <f t="array" ref="L8263">_xlfn.IFS(H8263&lt;100000,"Low",AND(H8263&gt;=100000,H8263&lt;250000),"Medium",H8263&gt;=250000,"High")</f>
        <v>Low</v>
      </c>
      <c r="M8263" s="107" t="str">
        <f>IF(H8263&lt;100000,"Low",IF(AND(H8263&gt;=100000,H8263&lt;250000),"Medium","High"))</f>
        <v>Low</v>
      </c>
    </row>
    <row r="8264" spans="1:13" x14ac:dyDescent="0.4">
      <c r="A8264" s="109" t="s">
        <v>6016</v>
      </c>
      <c r="B8264" s="109" t="s">
        <v>8319</v>
      </c>
      <c r="C8264" s="109" t="s">
        <v>1051</v>
      </c>
      <c r="D8264" s="109" t="s">
        <v>102</v>
      </c>
      <c r="E8264" s="109" t="s">
        <v>8322</v>
      </c>
      <c r="F8264" s="109" t="s">
        <v>99</v>
      </c>
      <c r="G8264" s="109" t="s">
        <v>6109</v>
      </c>
      <c r="H8264" s="107">
        <v>419084</v>
      </c>
      <c r="I8264" s="109">
        <v>3</v>
      </c>
      <c r="J8264" s="108">
        <v>143536</v>
      </c>
      <c r="K8264" s="107" t="str">
        <f>IF(J8264&gt;0,"Untung","Rugi")</f>
        <v>Untung</v>
      </c>
      <c r="L8264" s="107" t="str">
        <f t="array" ref="L8264">_xlfn.IFS(H8264&lt;100000,"Low",AND(H8264&gt;=100000,H8264&lt;250000),"Medium",H8264&gt;=250000,"High")</f>
        <v>High</v>
      </c>
      <c r="M8264" s="107" t="str">
        <f>IF(H8264&lt;100000,"Low",IF(AND(H8264&gt;=100000,H8264&lt;250000),"Medium","High"))</f>
        <v>High</v>
      </c>
    </row>
    <row r="8265" spans="1:13" x14ac:dyDescent="0.4">
      <c r="A8265" s="109" t="s">
        <v>6016</v>
      </c>
      <c r="B8265" s="109" t="s">
        <v>8321</v>
      </c>
      <c r="C8265" s="109" t="s">
        <v>1051</v>
      </c>
      <c r="D8265" s="109" t="s">
        <v>102</v>
      </c>
      <c r="E8265" s="109" t="s">
        <v>8320</v>
      </c>
      <c r="F8265" s="109" t="s">
        <v>99</v>
      </c>
      <c r="G8265" s="109" t="s">
        <v>6109</v>
      </c>
      <c r="H8265" s="107">
        <v>40585</v>
      </c>
      <c r="I8265" s="109">
        <v>3</v>
      </c>
      <c r="J8265" s="108">
        <v>181765</v>
      </c>
      <c r="K8265" s="107" t="str">
        <f>IF(J8265&gt;0,"Untung","Rugi")</f>
        <v>Untung</v>
      </c>
      <c r="L8265" s="107" t="str">
        <f t="array" ref="L8265">_xlfn.IFS(H8265&lt;100000,"Low",AND(H8265&gt;=100000,H8265&lt;250000),"Medium",H8265&gt;=250000,"High")</f>
        <v>Low</v>
      </c>
      <c r="M8265" s="107" t="str">
        <f>IF(H8265&lt;100000,"Low",IF(AND(H8265&gt;=100000,H8265&lt;250000),"Medium","High"))</f>
        <v>Low</v>
      </c>
    </row>
    <row r="8266" spans="1:13" x14ac:dyDescent="0.4">
      <c r="A8266" s="109" t="s">
        <v>6016</v>
      </c>
      <c r="B8266" s="109" t="s">
        <v>8319</v>
      </c>
      <c r="C8266" s="109" t="s">
        <v>1064</v>
      </c>
      <c r="D8266" s="109" t="s">
        <v>102</v>
      </c>
      <c r="E8266" s="109" t="s">
        <v>7627</v>
      </c>
      <c r="F8266" s="109" t="s">
        <v>99</v>
      </c>
      <c r="G8266" s="109" t="s">
        <v>6024</v>
      </c>
      <c r="H8266" s="107">
        <v>203450</v>
      </c>
      <c r="I8266" s="109">
        <v>14</v>
      </c>
      <c r="J8266" s="108">
        <v>-180939</v>
      </c>
      <c r="K8266" s="107" t="str">
        <f>IF(J8266&gt;0,"Untung","Rugi")</f>
        <v>Rugi</v>
      </c>
      <c r="L8266" s="107" t="str">
        <f t="array" ref="L8266">_xlfn.IFS(H8266&lt;100000,"Low",AND(H8266&gt;=100000,H8266&lt;250000),"Medium",H8266&gt;=250000,"High")</f>
        <v>Medium</v>
      </c>
      <c r="M8266" s="107" t="str">
        <f>IF(H8266&lt;100000,"Low",IF(AND(H8266&gt;=100000,H8266&lt;250000),"Medium","High"))</f>
        <v>Medium</v>
      </c>
    </row>
    <row r="8267" spans="1:13" x14ac:dyDescent="0.4">
      <c r="A8267" s="109" t="s">
        <v>6016</v>
      </c>
      <c r="B8267" s="109" t="s">
        <v>8318</v>
      </c>
      <c r="C8267" s="109" t="s">
        <v>100</v>
      </c>
      <c r="D8267" s="109" t="s">
        <v>106</v>
      </c>
      <c r="E8267" s="109" t="s">
        <v>8317</v>
      </c>
      <c r="F8267" s="109" t="s">
        <v>6021</v>
      </c>
      <c r="G8267" s="109" t="s">
        <v>6020</v>
      </c>
      <c r="H8267" s="107">
        <v>427688</v>
      </c>
      <c r="I8267" s="109">
        <v>1</v>
      </c>
      <c r="J8267" s="108">
        <v>96819</v>
      </c>
      <c r="K8267" s="107" t="str">
        <f>IF(J8267&gt;0,"Untung","Rugi")</f>
        <v>Untung</v>
      </c>
      <c r="L8267" s="107" t="str">
        <f t="array" ref="L8267">_xlfn.IFS(H8267&lt;100000,"Low",AND(H8267&gt;=100000,H8267&lt;250000),"Medium",H8267&gt;=250000,"High")</f>
        <v>High</v>
      </c>
      <c r="M8267" s="107" t="str">
        <f>IF(H8267&lt;100000,"Low",IF(AND(H8267&gt;=100000,H8267&lt;250000),"Medium","High"))</f>
        <v>High</v>
      </c>
    </row>
    <row r="8268" spans="1:13" x14ac:dyDescent="0.4">
      <c r="A8268" s="109" t="s">
        <v>6016</v>
      </c>
      <c r="B8268" s="109" t="s">
        <v>8316</v>
      </c>
      <c r="C8268" s="109" t="s">
        <v>1051</v>
      </c>
      <c r="D8268" s="109" t="s">
        <v>96</v>
      </c>
      <c r="E8268" s="109" t="s">
        <v>8315</v>
      </c>
      <c r="F8268" s="109" t="s">
        <v>95</v>
      </c>
      <c r="G8268" s="109" t="s">
        <v>6017</v>
      </c>
      <c r="H8268" s="107">
        <v>143002</v>
      </c>
      <c r="I8268" s="109">
        <v>7</v>
      </c>
      <c r="J8268" s="108">
        <v>69603</v>
      </c>
      <c r="K8268" s="107" t="str">
        <f>IF(J8268&gt;0,"Untung","Rugi")</f>
        <v>Untung</v>
      </c>
      <c r="L8268" s="107" t="str">
        <f t="array" ref="L8268">_xlfn.IFS(H8268&lt;100000,"Low",AND(H8268&gt;=100000,H8268&lt;250000),"Medium",H8268&gt;=250000,"High")</f>
        <v>Medium</v>
      </c>
      <c r="M8268" s="107" t="str">
        <f>IF(H8268&lt;100000,"Low",IF(AND(H8268&gt;=100000,H8268&lt;250000),"Medium","High"))</f>
        <v>Medium</v>
      </c>
    </row>
    <row r="8269" spans="1:13" x14ac:dyDescent="0.4">
      <c r="A8269" s="109" t="s">
        <v>6016</v>
      </c>
      <c r="B8269" s="109" t="s">
        <v>8314</v>
      </c>
      <c r="C8269" s="109" t="s">
        <v>1051</v>
      </c>
      <c r="D8269" s="109" t="s">
        <v>102</v>
      </c>
      <c r="E8269" s="109" t="s">
        <v>8313</v>
      </c>
      <c r="F8269" s="109" t="s">
        <v>6021</v>
      </c>
      <c r="G8269" s="109" t="s">
        <v>6020</v>
      </c>
      <c r="H8269" s="107">
        <v>380954</v>
      </c>
      <c r="I8269" s="109">
        <v>2</v>
      </c>
      <c r="J8269" s="108">
        <v>142693</v>
      </c>
      <c r="K8269" s="107" t="str">
        <f>IF(J8269&gt;0,"Untung","Rugi")</f>
        <v>Untung</v>
      </c>
      <c r="L8269" s="107" t="str">
        <f t="array" ref="L8269">_xlfn.IFS(H8269&lt;100000,"Low",AND(H8269&gt;=100000,H8269&lt;250000),"Medium",H8269&gt;=250000,"High")</f>
        <v>High</v>
      </c>
      <c r="M8269" s="107" t="str">
        <f>IF(H8269&lt;100000,"Low",IF(AND(H8269&gt;=100000,H8269&lt;250000),"Medium","High"))</f>
        <v>High</v>
      </c>
    </row>
    <row r="8270" spans="1:13" x14ac:dyDescent="0.4">
      <c r="A8270" s="109" t="s">
        <v>6081</v>
      </c>
      <c r="B8270" s="109" t="s">
        <v>8312</v>
      </c>
      <c r="C8270" s="109" t="s">
        <v>1051</v>
      </c>
      <c r="D8270" s="109" t="s">
        <v>102</v>
      </c>
      <c r="E8270" s="109" t="s">
        <v>7570</v>
      </c>
      <c r="F8270" s="109" t="s">
        <v>99</v>
      </c>
      <c r="G8270" s="109" t="s">
        <v>6024</v>
      </c>
      <c r="H8270" s="107">
        <v>134257</v>
      </c>
      <c r="I8270" s="109">
        <v>6</v>
      </c>
      <c r="J8270" s="108">
        <v>52748</v>
      </c>
      <c r="K8270" s="107" t="str">
        <f>IF(J8270&gt;0,"Untung","Rugi")</f>
        <v>Untung</v>
      </c>
      <c r="L8270" s="107" t="str">
        <f t="array" ref="L8270">_xlfn.IFS(H8270&lt;100000,"Low",AND(H8270&gt;=100000,H8270&lt;250000),"Medium",H8270&gt;=250000,"High")</f>
        <v>Medium</v>
      </c>
      <c r="M8270" s="107" t="str">
        <f>IF(H8270&lt;100000,"Low",IF(AND(H8270&gt;=100000,H8270&lt;250000),"Medium","High"))</f>
        <v>Medium</v>
      </c>
    </row>
    <row r="8271" spans="1:13" x14ac:dyDescent="0.4">
      <c r="A8271" s="109" t="s">
        <v>6081</v>
      </c>
      <c r="B8271" s="109" t="s">
        <v>8311</v>
      </c>
      <c r="C8271" s="109" t="s">
        <v>1051</v>
      </c>
      <c r="D8271" s="109" t="s">
        <v>102</v>
      </c>
      <c r="E8271" s="109" t="s">
        <v>6789</v>
      </c>
      <c r="F8271" s="109" t="s">
        <v>95</v>
      </c>
      <c r="G8271" s="109" t="s">
        <v>6052</v>
      </c>
      <c r="H8271" s="107">
        <v>31954</v>
      </c>
      <c r="I8271" s="109">
        <v>3</v>
      </c>
      <c r="J8271" s="108">
        <v>-24886</v>
      </c>
      <c r="K8271" s="107" t="str">
        <f>IF(J8271&gt;0,"Untung","Rugi")</f>
        <v>Rugi</v>
      </c>
      <c r="L8271" s="107" t="str">
        <f t="array" ref="L8271">_xlfn.IFS(H8271&lt;100000,"Low",AND(H8271&gt;=100000,H8271&lt;250000),"Medium",H8271&gt;=250000,"High")</f>
        <v>Low</v>
      </c>
      <c r="M8271" s="107" t="str">
        <f>IF(H8271&lt;100000,"Low",IF(AND(H8271&gt;=100000,H8271&lt;250000),"Medium","High"))</f>
        <v>Low</v>
      </c>
    </row>
    <row r="8272" spans="1:13" x14ac:dyDescent="0.4">
      <c r="A8272" s="109" t="s">
        <v>6081</v>
      </c>
      <c r="B8272" s="109" t="s">
        <v>8310</v>
      </c>
      <c r="C8272" s="109" t="s">
        <v>1051</v>
      </c>
      <c r="D8272" s="109" t="s">
        <v>102</v>
      </c>
      <c r="E8272" s="109" t="s">
        <v>8293</v>
      </c>
      <c r="F8272" s="109" t="s">
        <v>6021</v>
      </c>
      <c r="G8272" s="109" t="s">
        <v>6031</v>
      </c>
      <c r="H8272" s="107">
        <v>390746</v>
      </c>
      <c r="I8272" s="109">
        <v>2</v>
      </c>
      <c r="J8272" s="108">
        <v>-196782</v>
      </c>
      <c r="K8272" s="107" t="str">
        <f>IF(J8272&gt;0,"Untung","Rugi")</f>
        <v>Rugi</v>
      </c>
      <c r="L8272" s="107" t="str">
        <f t="array" ref="L8272">_xlfn.IFS(H8272&lt;100000,"Low",AND(H8272&gt;=100000,H8272&lt;250000),"Medium",H8272&gt;=250000,"High")</f>
        <v>High</v>
      </c>
      <c r="M8272" s="107" t="str">
        <f>IF(H8272&lt;100000,"Low",IF(AND(H8272&gt;=100000,H8272&lt;250000),"Medium","High"))</f>
        <v>High</v>
      </c>
    </row>
    <row r="8273" spans="1:13" x14ac:dyDescent="0.4">
      <c r="A8273" s="109" t="s">
        <v>6081</v>
      </c>
      <c r="B8273" s="109" t="s">
        <v>8309</v>
      </c>
      <c r="C8273" s="109" t="s">
        <v>1064</v>
      </c>
      <c r="D8273" s="109" t="s">
        <v>96</v>
      </c>
      <c r="E8273" s="109" t="s">
        <v>6179</v>
      </c>
      <c r="F8273" s="109" t="s">
        <v>99</v>
      </c>
      <c r="G8273" s="109" t="s">
        <v>6109</v>
      </c>
      <c r="H8273" s="107">
        <v>391815</v>
      </c>
      <c r="I8273" s="109">
        <v>2</v>
      </c>
      <c r="J8273" s="108">
        <v>361380</v>
      </c>
      <c r="K8273" s="107" t="str">
        <f>IF(J8273&gt;0,"Untung","Rugi")</f>
        <v>Untung</v>
      </c>
      <c r="L8273" s="107" t="str">
        <f t="array" ref="L8273">_xlfn.IFS(H8273&lt;100000,"Low",AND(H8273&gt;=100000,H8273&lt;250000),"Medium",H8273&gt;=250000,"High")</f>
        <v>High</v>
      </c>
      <c r="M8273" s="107" t="str">
        <f>IF(H8273&lt;100000,"Low",IF(AND(H8273&gt;=100000,H8273&lt;250000),"Medium","High"))</f>
        <v>High</v>
      </c>
    </row>
    <row r="8274" spans="1:13" x14ac:dyDescent="0.4">
      <c r="A8274" s="109" t="s">
        <v>6016</v>
      </c>
      <c r="B8274" s="109" t="s">
        <v>8308</v>
      </c>
      <c r="C8274" s="109" t="s">
        <v>1051</v>
      </c>
      <c r="D8274" s="109" t="s">
        <v>106</v>
      </c>
      <c r="E8274" s="109" t="s">
        <v>6430</v>
      </c>
      <c r="F8274" s="109" t="s">
        <v>95</v>
      </c>
      <c r="G8274" s="109" t="s">
        <v>6017</v>
      </c>
      <c r="H8274" s="107">
        <v>34366</v>
      </c>
      <c r="I8274" s="109">
        <v>4</v>
      </c>
      <c r="J8274" s="108">
        <v>270569</v>
      </c>
      <c r="K8274" s="107" t="str">
        <f>IF(J8274&gt;0,"Untung","Rugi")</f>
        <v>Untung</v>
      </c>
      <c r="L8274" s="107" t="str">
        <f t="array" ref="L8274">_xlfn.IFS(H8274&lt;100000,"Low",AND(H8274&gt;=100000,H8274&lt;250000),"Medium",H8274&gt;=250000,"High")</f>
        <v>Low</v>
      </c>
      <c r="M8274" s="107" t="str">
        <f>IF(H8274&lt;100000,"Low",IF(AND(H8274&gt;=100000,H8274&lt;250000),"Medium","High"))</f>
        <v>Low</v>
      </c>
    </row>
    <row r="8275" spans="1:13" x14ac:dyDescent="0.4">
      <c r="A8275" s="109" t="s">
        <v>6016</v>
      </c>
      <c r="B8275" s="109" t="s">
        <v>8307</v>
      </c>
      <c r="C8275" s="109" t="s">
        <v>1051</v>
      </c>
      <c r="D8275" s="109" t="s">
        <v>106</v>
      </c>
      <c r="E8275" s="109" t="s">
        <v>8306</v>
      </c>
      <c r="F8275" s="109" t="s">
        <v>95</v>
      </c>
      <c r="G8275" s="109" t="s">
        <v>6017</v>
      </c>
      <c r="H8275" s="107">
        <v>147251</v>
      </c>
      <c r="I8275" s="109">
        <v>2</v>
      </c>
      <c r="J8275" s="108">
        <v>10560</v>
      </c>
      <c r="K8275" s="107" t="str">
        <f>IF(J8275&gt;0,"Untung","Rugi")</f>
        <v>Untung</v>
      </c>
      <c r="L8275" s="107" t="str">
        <f t="array" ref="L8275">_xlfn.IFS(H8275&lt;100000,"Low",AND(H8275&gt;=100000,H8275&lt;250000),"Medium",H8275&gt;=250000,"High")</f>
        <v>Medium</v>
      </c>
      <c r="M8275" s="107" t="str">
        <f>IF(H8275&lt;100000,"Low",IF(AND(H8275&gt;=100000,H8275&lt;250000),"Medium","High"))</f>
        <v>Medium</v>
      </c>
    </row>
    <row r="8276" spans="1:13" x14ac:dyDescent="0.4">
      <c r="A8276" s="109" t="s">
        <v>6016</v>
      </c>
      <c r="B8276" s="109" t="s">
        <v>8305</v>
      </c>
      <c r="C8276" s="109" t="s">
        <v>1051</v>
      </c>
      <c r="D8276" s="109" t="s">
        <v>106</v>
      </c>
      <c r="E8276" s="109" t="s">
        <v>6741</v>
      </c>
      <c r="F8276" s="109" t="s">
        <v>95</v>
      </c>
      <c r="G8276" s="109" t="s">
        <v>6116</v>
      </c>
      <c r="H8276" s="107">
        <v>449649</v>
      </c>
      <c r="I8276" s="109">
        <v>7</v>
      </c>
      <c r="J8276" s="108">
        <v>-244787</v>
      </c>
      <c r="K8276" s="107" t="str">
        <f>IF(J8276&gt;0,"Untung","Rugi")</f>
        <v>Rugi</v>
      </c>
      <c r="L8276" s="107" t="str">
        <f t="array" ref="L8276">_xlfn.IFS(H8276&lt;100000,"Low",AND(H8276&gt;=100000,H8276&lt;250000),"Medium",H8276&gt;=250000,"High")</f>
        <v>High</v>
      </c>
      <c r="M8276" s="107" t="str">
        <f>IF(H8276&lt;100000,"Low",IF(AND(H8276&gt;=100000,H8276&lt;250000),"Medium","High"))</f>
        <v>High</v>
      </c>
    </row>
    <row r="8277" spans="1:13" x14ac:dyDescent="0.4">
      <c r="A8277" s="109" t="s">
        <v>6016</v>
      </c>
      <c r="B8277" s="109" t="s">
        <v>8304</v>
      </c>
      <c r="C8277" s="109" t="s">
        <v>1051</v>
      </c>
      <c r="D8277" s="109" t="s">
        <v>106</v>
      </c>
      <c r="E8277" s="109" t="s">
        <v>7251</v>
      </c>
      <c r="F8277" s="109" t="s">
        <v>99</v>
      </c>
      <c r="G8277" s="109" t="s">
        <v>6109</v>
      </c>
      <c r="H8277" s="107">
        <v>365366</v>
      </c>
      <c r="I8277" s="109">
        <v>3</v>
      </c>
      <c r="J8277" s="108">
        <v>55243</v>
      </c>
      <c r="K8277" s="107" t="str">
        <f>IF(J8277&gt;0,"Untung","Rugi")</f>
        <v>Untung</v>
      </c>
      <c r="L8277" s="107" t="str">
        <f t="array" ref="L8277">_xlfn.IFS(H8277&lt;100000,"Low",AND(H8277&gt;=100000,H8277&lt;250000),"Medium",H8277&gt;=250000,"High")</f>
        <v>High</v>
      </c>
      <c r="M8277" s="107" t="str">
        <f>IF(H8277&lt;100000,"Low",IF(AND(H8277&gt;=100000,H8277&lt;250000),"Medium","High"))</f>
        <v>High</v>
      </c>
    </row>
    <row r="8278" spans="1:13" x14ac:dyDescent="0.4">
      <c r="A8278" s="109" t="s">
        <v>6016</v>
      </c>
      <c r="B8278" s="109" t="s">
        <v>8303</v>
      </c>
      <c r="C8278" s="109" t="s">
        <v>1051</v>
      </c>
      <c r="D8278" s="109" t="s">
        <v>96</v>
      </c>
      <c r="E8278" s="109" t="s">
        <v>6985</v>
      </c>
      <c r="F8278" s="109" t="s">
        <v>6021</v>
      </c>
      <c r="G8278" s="109" t="s">
        <v>6031</v>
      </c>
      <c r="H8278" s="107">
        <v>204130</v>
      </c>
      <c r="I8278" s="109">
        <v>3</v>
      </c>
      <c r="J8278" s="108">
        <v>-3207</v>
      </c>
      <c r="K8278" s="107" t="str">
        <f>IF(J8278&gt;0,"Untung","Rugi")</f>
        <v>Rugi</v>
      </c>
      <c r="L8278" s="107" t="str">
        <f t="array" ref="L8278">_xlfn.IFS(H8278&lt;100000,"Low",AND(H8278&gt;=100000,H8278&lt;250000),"Medium",H8278&gt;=250000,"High")</f>
        <v>Medium</v>
      </c>
      <c r="M8278" s="107" t="str">
        <f>IF(H8278&lt;100000,"Low",IF(AND(H8278&gt;=100000,H8278&lt;250000),"Medium","High"))</f>
        <v>Medium</v>
      </c>
    </row>
    <row r="8279" spans="1:13" x14ac:dyDescent="0.4">
      <c r="A8279" s="109" t="s">
        <v>6016</v>
      </c>
      <c r="B8279" s="109" t="s">
        <v>8302</v>
      </c>
      <c r="C8279" s="109" t="s">
        <v>1064</v>
      </c>
      <c r="D8279" s="109" t="s">
        <v>102</v>
      </c>
      <c r="E8279" s="109" t="s">
        <v>7698</v>
      </c>
      <c r="F8279" s="109" t="s">
        <v>95</v>
      </c>
      <c r="G8279" s="109" t="s">
        <v>6052</v>
      </c>
      <c r="H8279" s="107">
        <v>101497</v>
      </c>
      <c r="I8279" s="109">
        <v>4</v>
      </c>
      <c r="J8279" s="108">
        <v>-104726</v>
      </c>
      <c r="K8279" s="107" t="str">
        <f>IF(J8279&gt;0,"Untung","Rugi")</f>
        <v>Rugi</v>
      </c>
      <c r="L8279" s="107" t="str">
        <f t="array" ref="L8279">_xlfn.IFS(H8279&lt;100000,"Low",AND(H8279&gt;=100000,H8279&lt;250000),"Medium",H8279&gt;=250000,"High")</f>
        <v>Medium</v>
      </c>
      <c r="M8279" s="107" t="str">
        <f>IF(H8279&lt;100000,"Low",IF(AND(H8279&gt;=100000,H8279&lt;250000),"Medium","High"))</f>
        <v>Medium</v>
      </c>
    </row>
    <row r="8280" spans="1:13" x14ac:dyDescent="0.4">
      <c r="A8280" s="109" t="s">
        <v>6016</v>
      </c>
      <c r="B8280" s="109" t="s">
        <v>8301</v>
      </c>
      <c r="C8280" s="109" t="s">
        <v>1064</v>
      </c>
      <c r="D8280" s="109" t="s">
        <v>102</v>
      </c>
      <c r="E8280" s="109" t="s">
        <v>8300</v>
      </c>
      <c r="F8280" s="109" t="s">
        <v>95</v>
      </c>
      <c r="G8280" s="109" t="s">
        <v>6017</v>
      </c>
      <c r="H8280" s="107">
        <v>46736</v>
      </c>
      <c r="I8280" s="109">
        <v>5</v>
      </c>
      <c r="J8280" s="108">
        <v>295029</v>
      </c>
      <c r="K8280" s="107" t="str">
        <f>IF(J8280&gt;0,"Untung","Rugi")</f>
        <v>Untung</v>
      </c>
      <c r="L8280" s="107" t="str">
        <f t="array" ref="L8280">_xlfn.IFS(H8280&lt;100000,"Low",AND(H8280&gt;=100000,H8280&lt;250000),"Medium",H8280&gt;=250000,"High")</f>
        <v>Low</v>
      </c>
      <c r="M8280" s="107" t="str">
        <f>IF(H8280&lt;100000,"Low",IF(AND(H8280&gt;=100000,H8280&lt;250000),"Medium","High"))</f>
        <v>Low</v>
      </c>
    </row>
    <row r="8281" spans="1:13" x14ac:dyDescent="0.4">
      <c r="A8281" s="109" t="s">
        <v>6016</v>
      </c>
      <c r="B8281" s="109" t="s">
        <v>8299</v>
      </c>
      <c r="C8281" s="109" t="s">
        <v>1064</v>
      </c>
      <c r="D8281" s="109" t="s">
        <v>102</v>
      </c>
      <c r="E8281" s="109" t="s">
        <v>6456</v>
      </c>
      <c r="F8281" s="109" t="s">
        <v>95</v>
      </c>
      <c r="G8281" s="109" t="s">
        <v>6062</v>
      </c>
      <c r="H8281" s="107">
        <v>400371</v>
      </c>
      <c r="I8281" s="109">
        <v>3</v>
      </c>
      <c r="J8281" s="108">
        <v>208562</v>
      </c>
      <c r="K8281" s="107" t="str">
        <f>IF(J8281&gt;0,"Untung","Rugi")</f>
        <v>Untung</v>
      </c>
      <c r="L8281" s="107" t="str">
        <f t="array" ref="L8281">_xlfn.IFS(H8281&lt;100000,"Low",AND(H8281&gt;=100000,H8281&lt;250000),"Medium",H8281&gt;=250000,"High")</f>
        <v>High</v>
      </c>
      <c r="M8281" s="107" t="str">
        <f>IF(H8281&lt;100000,"Low",IF(AND(H8281&gt;=100000,H8281&lt;250000),"Medium","High"))</f>
        <v>High</v>
      </c>
    </row>
    <row r="8282" spans="1:13" x14ac:dyDescent="0.4">
      <c r="A8282" s="109" t="s">
        <v>6016</v>
      </c>
      <c r="B8282" s="109" t="s">
        <v>8298</v>
      </c>
      <c r="C8282" s="109" t="s">
        <v>1051</v>
      </c>
      <c r="D8282" s="109" t="s">
        <v>96</v>
      </c>
      <c r="E8282" s="109" t="s">
        <v>8297</v>
      </c>
      <c r="F8282" s="109" t="s">
        <v>6021</v>
      </c>
      <c r="G8282" s="109" t="s">
        <v>6146</v>
      </c>
      <c r="H8282" s="107">
        <v>333344</v>
      </c>
      <c r="I8282" s="109">
        <v>2</v>
      </c>
      <c r="J8282" s="108">
        <v>279140</v>
      </c>
      <c r="K8282" s="107" t="str">
        <f>IF(J8282&gt;0,"Untung","Rugi")</f>
        <v>Untung</v>
      </c>
      <c r="L8282" s="107" t="str">
        <f t="array" ref="L8282">_xlfn.IFS(H8282&lt;100000,"Low",AND(H8282&gt;=100000,H8282&lt;250000),"Medium",H8282&gt;=250000,"High")</f>
        <v>High</v>
      </c>
      <c r="M8282" s="107" t="str">
        <f>IF(H8282&lt;100000,"Low",IF(AND(H8282&gt;=100000,H8282&lt;250000),"Medium","High"))</f>
        <v>High</v>
      </c>
    </row>
    <row r="8283" spans="1:13" x14ac:dyDescent="0.4">
      <c r="A8283" s="109" t="s">
        <v>6016</v>
      </c>
      <c r="B8283" s="109" t="s">
        <v>8296</v>
      </c>
      <c r="C8283" s="109" t="s">
        <v>1051</v>
      </c>
      <c r="D8283" s="109" t="s">
        <v>96</v>
      </c>
      <c r="E8283" s="109" t="s">
        <v>6793</v>
      </c>
      <c r="F8283" s="109" t="s">
        <v>95</v>
      </c>
      <c r="G8283" s="109" t="s">
        <v>6052</v>
      </c>
      <c r="H8283" s="107">
        <v>415158</v>
      </c>
      <c r="I8283" s="109">
        <v>5</v>
      </c>
      <c r="J8283" s="108">
        <v>-19388</v>
      </c>
      <c r="K8283" s="107" t="str">
        <f>IF(J8283&gt;0,"Untung","Rugi")</f>
        <v>Rugi</v>
      </c>
      <c r="L8283" s="107" t="str">
        <f t="array" ref="L8283">_xlfn.IFS(H8283&lt;100000,"Low",AND(H8283&gt;=100000,H8283&lt;250000),"Medium",H8283&gt;=250000,"High")</f>
        <v>High</v>
      </c>
      <c r="M8283" s="107" t="str">
        <f>IF(H8283&lt;100000,"Low",IF(AND(H8283&gt;=100000,H8283&lt;250000),"Medium","High"))</f>
        <v>High</v>
      </c>
    </row>
    <row r="8284" spans="1:13" x14ac:dyDescent="0.4">
      <c r="A8284" s="109" t="s">
        <v>6016</v>
      </c>
      <c r="B8284" s="109" t="s">
        <v>8296</v>
      </c>
      <c r="C8284" s="109" t="s">
        <v>100</v>
      </c>
      <c r="D8284" s="109" t="s">
        <v>102</v>
      </c>
      <c r="E8284" s="109" t="s">
        <v>6150</v>
      </c>
      <c r="F8284" s="109" t="s">
        <v>95</v>
      </c>
      <c r="G8284" s="109" t="s">
        <v>6116</v>
      </c>
      <c r="H8284" s="107">
        <v>79362</v>
      </c>
      <c r="I8284" s="109">
        <v>2</v>
      </c>
      <c r="J8284" s="108">
        <v>245398</v>
      </c>
      <c r="K8284" s="107" t="str">
        <f>IF(J8284&gt;0,"Untung","Rugi")</f>
        <v>Untung</v>
      </c>
      <c r="L8284" s="107" t="str">
        <f t="array" ref="L8284">_xlfn.IFS(H8284&lt;100000,"Low",AND(H8284&gt;=100000,H8284&lt;250000),"Medium",H8284&gt;=250000,"High")</f>
        <v>Low</v>
      </c>
      <c r="M8284" s="107" t="str">
        <f>IF(H8284&lt;100000,"Low",IF(AND(H8284&gt;=100000,H8284&lt;250000),"Medium","High"))</f>
        <v>Low</v>
      </c>
    </row>
    <row r="8285" spans="1:13" x14ac:dyDescent="0.4">
      <c r="A8285" s="109" t="s">
        <v>6046</v>
      </c>
      <c r="B8285" s="109" t="s">
        <v>8294</v>
      </c>
      <c r="C8285" s="109" t="s">
        <v>100</v>
      </c>
      <c r="D8285" s="109" t="s">
        <v>102</v>
      </c>
      <c r="E8285" s="109" t="s">
        <v>8295</v>
      </c>
      <c r="F8285" s="109" t="s">
        <v>99</v>
      </c>
      <c r="G8285" s="109" t="s">
        <v>6109</v>
      </c>
      <c r="H8285" s="107">
        <v>146945</v>
      </c>
      <c r="I8285" s="109">
        <v>7</v>
      </c>
      <c r="J8285" s="108">
        <v>-30469</v>
      </c>
      <c r="K8285" s="107" t="str">
        <f>IF(J8285&gt;0,"Untung","Rugi")</f>
        <v>Rugi</v>
      </c>
      <c r="L8285" s="107" t="str">
        <f t="array" ref="L8285">_xlfn.IFS(H8285&lt;100000,"Low",AND(H8285&gt;=100000,H8285&lt;250000),"Medium",H8285&gt;=250000,"High")</f>
        <v>Medium</v>
      </c>
      <c r="M8285" s="107" t="str">
        <f>IF(H8285&lt;100000,"Low",IF(AND(H8285&gt;=100000,H8285&lt;250000),"Medium","High"))</f>
        <v>Medium</v>
      </c>
    </row>
    <row r="8286" spans="1:13" x14ac:dyDescent="0.4">
      <c r="A8286" s="109" t="s">
        <v>6046</v>
      </c>
      <c r="B8286" s="109" t="s">
        <v>8294</v>
      </c>
      <c r="C8286" s="109" t="s">
        <v>1051</v>
      </c>
      <c r="D8286" s="109" t="s">
        <v>102</v>
      </c>
      <c r="E8286" s="109" t="s">
        <v>8293</v>
      </c>
      <c r="F8286" s="109" t="s">
        <v>6021</v>
      </c>
      <c r="G8286" s="109" t="s">
        <v>6031</v>
      </c>
      <c r="H8286" s="107">
        <v>194452</v>
      </c>
      <c r="I8286" s="109">
        <v>2</v>
      </c>
      <c r="J8286" s="108">
        <v>-61417</v>
      </c>
      <c r="K8286" s="107" t="str">
        <f>IF(J8286&gt;0,"Untung","Rugi")</f>
        <v>Rugi</v>
      </c>
      <c r="L8286" s="107" t="str">
        <f t="array" ref="L8286">_xlfn.IFS(H8286&lt;100000,"Low",AND(H8286&gt;=100000,H8286&lt;250000),"Medium",H8286&gt;=250000,"High")</f>
        <v>Medium</v>
      </c>
      <c r="M8286" s="107" t="str">
        <f>IF(H8286&lt;100000,"Low",IF(AND(H8286&gt;=100000,H8286&lt;250000),"Medium","High"))</f>
        <v>Medium</v>
      </c>
    </row>
    <row r="8287" spans="1:13" x14ac:dyDescent="0.4">
      <c r="A8287" s="109" t="s">
        <v>6016</v>
      </c>
      <c r="B8287" s="109" t="s">
        <v>8292</v>
      </c>
      <c r="C8287" s="109" t="s">
        <v>100</v>
      </c>
      <c r="D8287" s="109" t="s">
        <v>104</v>
      </c>
      <c r="E8287" s="109" t="s">
        <v>7150</v>
      </c>
      <c r="F8287" s="109" t="s">
        <v>99</v>
      </c>
      <c r="G8287" s="109" t="s">
        <v>6024</v>
      </c>
      <c r="H8287" s="107">
        <v>398499</v>
      </c>
      <c r="I8287" s="109">
        <v>1</v>
      </c>
      <c r="J8287" s="108">
        <v>237145</v>
      </c>
      <c r="K8287" s="107" t="str">
        <f>IF(J8287&gt;0,"Untung","Rugi")</f>
        <v>Untung</v>
      </c>
      <c r="L8287" s="107" t="str">
        <f t="array" ref="L8287">_xlfn.IFS(H8287&lt;100000,"Low",AND(H8287&gt;=100000,H8287&lt;250000),"Medium",H8287&gt;=250000,"High")</f>
        <v>High</v>
      </c>
      <c r="M8287" s="107" t="str">
        <f>IF(H8287&lt;100000,"Low",IF(AND(H8287&gt;=100000,H8287&lt;250000),"Medium","High"))</f>
        <v>High</v>
      </c>
    </row>
    <row r="8288" spans="1:13" x14ac:dyDescent="0.4">
      <c r="A8288" s="109" t="s">
        <v>6016</v>
      </c>
      <c r="B8288" s="109" t="s">
        <v>8291</v>
      </c>
      <c r="C8288" s="109" t="s">
        <v>100</v>
      </c>
      <c r="D8288" s="109" t="s">
        <v>104</v>
      </c>
      <c r="E8288" s="109" t="s">
        <v>6527</v>
      </c>
      <c r="F8288" s="109" t="s">
        <v>99</v>
      </c>
      <c r="G8288" s="109" t="s">
        <v>6024</v>
      </c>
      <c r="H8288" s="107">
        <v>92070</v>
      </c>
      <c r="I8288" s="109">
        <v>4</v>
      </c>
      <c r="J8288" s="108">
        <v>-58892</v>
      </c>
      <c r="K8288" s="107" t="str">
        <f>IF(J8288&gt;0,"Untung","Rugi")</f>
        <v>Rugi</v>
      </c>
      <c r="L8288" s="107" t="str">
        <f t="array" ref="L8288">_xlfn.IFS(H8288&lt;100000,"Low",AND(H8288&gt;=100000,H8288&lt;250000),"Medium",H8288&gt;=250000,"High")</f>
        <v>Low</v>
      </c>
      <c r="M8288" s="107" t="str">
        <f>IF(H8288&lt;100000,"Low",IF(AND(H8288&gt;=100000,H8288&lt;250000),"Medium","High"))</f>
        <v>Low</v>
      </c>
    </row>
    <row r="8289" spans="1:13" x14ac:dyDescent="0.4">
      <c r="A8289" s="109" t="s">
        <v>6016</v>
      </c>
      <c r="B8289" s="109" t="s">
        <v>8290</v>
      </c>
      <c r="C8289" s="109" t="s">
        <v>100</v>
      </c>
      <c r="D8289" s="109" t="s">
        <v>104</v>
      </c>
      <c r="E8289" s="109" t="s">
        <v>6402</v>
      </c>
      <c r="F8289" s="109" t="s">
        <v>95</v>
      </c>
      <c r="G8289" s="109" t="s">
        <v>6052</v>
      </c>
      <c r="H8289" s="107">
        <v>240700</v>
      </c>
      <c r="I8289" s="109">
        <v>2</v>
      </c>
      <c r="J8289" s="108">
        <v>378195</v>
      </c>
      <c r="K8289" s="107" t="str">
        <f>IF(J8289&gt;0,"Untung","Rugi")</f>
        <v>Untung</v>
      </c>
      <c r="L8289" s="107" t="str">
        <f t="array" ref="L8289">_xlfn.IFS(H8289&lt;100000,"Low",AND(H8289&gt;=100000,H8289&lt;250000),"Medium",H8289&gt;=250000,"High")</f>
        <v>Medium</v>
      </c>
      <c r="M8289" s="107" t="str">
        <f>IF(H8289&lt;100000,"Low",IF(AND(H8289&gt;=100000,H8289&lt;250000),"Medium","High"))</f>
        <v>Medium</v>
      </c>
    </row>
    <row r="8290" spans="1:13" x14ac:dyDescent="0.4">
      <c r="A8290" s="109" t="s">
        <v>6016</v>
      </c>
      <c r="B8290" s="109" t="s">
        <v>8289</v>
      </c>
      <c r="C8290" s="109" t="s">
        <v>100</v>
      </c>
      <c r="D8290" s="109" t="s">
        <v>96</v>
      </c>
      <c r="E8290" s="109" t="s">
        <v>8288</v>
      </c>
      <c r="F8290" s="109" t="s">
        <v>6021</v>
      </c>
      <c r="G8290" s="109" t="s">
        <v>6031</v>
      </c>
      <c r="H8290" s="107">
        <v>176599</v>
      </c>
      <c r="I8290" s="109">
        <v>3</v>
      </c>
      <c r="J8290" s="108">
        <v>-178032</v>
      </c>
      <c r="K8290" s="107" t="str">
        <f>IF(J8290&gt;0,"Untung","Rugi")</f>
        <v>Rugi</v>
      </c>
      <c r="L8290" s="107" t="str">
        <f t="array" ref="L8290">_xlfn.IFS(H8290&lt;100000,"Low",AND(H8290&gt;=100000,H8290&lt;250000),"Medium",H8290&gt;=250000,"High")</f>
        <v>Medium</v>
      </c>
      <c r="M8290" s="107" t="str">
        <f>IF(H8290&lt;100000,"Low",IF(AND(H8290&gt;=100000,H8290&lt;250000),"Medium","High"))</f>
        <v>Medium</v>
      </c>
    </row>
    <row r="8291" spans="1:13" x14ac:dyDescent="0.4">
      <c r="A8291" s="109" t="s">
        <v>6016</v>
      </c>
      <c r="B8291" s="109" t="s">
        <v>8286</v>
      </c>
      <c r="C8291" s="109" t="s">
        <v>100</v>
      </c>
      <c r="D8291" s="109" t="s">
        <v>96</v>
      </c>
      <c r="E8291" s="109" t="s">
        <v>7472</v>
      </c>
      <c r="F8291" s="109" t="s">
        <v>95</v>
      </c>
      <c r="G8291" s="109" t="s">
        <v>6039</v>
      </c>
      <c r="H8291" s="107">
        <v>86079</v>
      </c>
      <c r="I8291" s="109">
        <v>4</v>
      </c>
      <c r="J8291" s="108">
        <v>-214634</v>
      </c>
      <c r="K8291" s="107" t="str">
        <f>IF(J8291&gt;0,"Untung","Rugi")</f>
        <v>Rugi</v>
      </c>
      <c r="L8291" s="107" t="str">
        <f t="array" ref="L8291">_xlfn.IFS(H8291&lt;100000,"Low",AND(H8291&gt;=100000,H8291&lt;250000),"Medium",H8291&gt;=250000,"High")</f>
        <v>Low</v>
      </c>
      <c r="M8291" s="107" t="str">
        <f>IF(H8291&lt;100000,"Low",IF(AND(H8291&gt;=100000,H8291&lt;250000),"Medium","High"))</f>
        <v>Low</v>
      </c>
    </row>
    <row r="8292" spans="1:13" x14ac:dyDescent="0.4">
      <c r="A8292" s="109" t="s">
        <v>6016</v>
      </c>
      <c r="B8292" s="109" t="s">
        <v>8286</v>
      </c>
      <c r="C8292" s="109" t="s">
        <v>100</v>
      </c>
      <c r="D8292" s="109" t="s">
        <v>96</v>
      </c>
      <c r="E8292" s="109" t="s">
        <v>8287</v>
      </c>
      <c r="F8292" s="109" t="s">
        <v>99</v>
      </c>
      <c r="G8292" s="109" t="s">
        <v>6024</v>
      </c>
      <c r="H8292" s="107">
        <v>76016</v>
      </c>
      <c r="I8292" s="109">
        <v>4</v>
      </c>
      <c r="J8292" s="108">
        <v>163616</v>
      </c>
      <c r="K8292" s="107" t="str">
        <f>IF(J8292&gt;0,"Untung","Rugi")</f>
        <v>Untung</v>
      </c>
      <c r="L8292" s="107" t="str">
        <f t="array" ref="L8292">_xlfn.IFS(H8292&lt;100000,"Low",AND(H8292&gt;=100000,H8292&lt;250000),"Medium",H8292&gt;=250000,"High")</f>
        <v>Low</v>
      </c>
      <c r="M8292" s="107" t="str">
        <f>IF(H8292&lt;100000,"Low",IF(AND(H8292&gt;=100000,H8292&lt;250000),"Medium","High"))</f>
        <v>Low</v>
      </c>
    </row>
    <row r="8293" spans="1:13" x14ac:dyDescent="0.4">
      <c r="A8293" s="109" t="s">
        <v>6046</v>
      </c>
      <c r="B8293" s="109" t="s">
        <v>8286</v>
      </c>
      <c r="C8293" s="109" t="s">
        <v>100</v>
      </c>
      <c r="D8293" s="109" t="s">
        <v>106</v>
      </c>
      <c r="E8293" s="109" t="s">
        <v>8245</v>
      </c>
      <c r="F8293" s="109" t="s">
        <v>95</v>
      </c>
      <c r="G8293" s="109" t="s">
        <v>6039</v>
      </c>
      <c r="H8293" s="107">
        <v>151646</v>
      </c>
      <c r="I8293" s="109">
        <v>3</v>
      </c>
      <c r="J8293" s="108">
        <v>203125</v>
      </c>
      <c r="K8293" s="107" t="str">
        <f>IF(J8293&gt;0,"Untung","Rugi")</f>
        <v>Untung</v>
      </c>
      <c r="L8293" s="107" t="str">
        <f t="array" ref="L8293">_xlfn.IFS(H8293&lt;100000,"Low",AND(H8293&gt;=100000,H8293&lt;250000),"Medium",H8293&gt;=250000,"High")</f>
        <v>Medium</v>
      </c>
      <c r="M8293" s="107" t="str">
        <f>IF(H8293&lt;100000,"Low",IF(AND(H8293&gt;=100000,H8293&lt;250000),"Medium","High"))</f>
        <v>Medium</v>
      </c>
    </row>
    <row r="8294" spans="1:13" x14ac:dyDescent="0.4">
      <c r="A8294" s="109" t="s">
        <v>6016</v>
      </c>
      <c r="B8294" s="109" t="s">
        <v>8285</v>
      </c>
      <c r="C8294" s="109" t="s">
        <v>100</v>
      </c>
      <c r="D8294" s="109" t="s">
        <v>106</v>
      </c>
      <c r="E8294" s="109" t="s">
        <v>7957</v>
      </c>
      <c r="F8294" s="109" t="s">
        <v>95</v>
      </c>
      <c r="G8294" s="109" t="s">
        <v>6057</v>
      </c>
      <c r="H8294" s="107">
        <v>420107</v>
      </c>
      <c r="I8294" s="109">
        <v>4</v>
      </c>
      <c r="J8294" s="108">
        <v>-57806</v>
      </c>
      <c r="K8294" s="107" t="str">
        <f>IF(J8294&gt;0,"Untung","Rugi")</f>
        <v>Rugi</v>
      </c>
      <c r="L8294" s="107" t="str">
        <f t="array" ref="L8294">_xlfn.IFS(H8294&lt;100000,"Low",AND(H8294&gt;=100000,H8294&lt;250000),"Medium",H8294&gt;=250000,"High")</f>
        <v>High</v>
      </c>
      <c r="M8294" s="107" t="str">
        <f>IF(H8294&lt;100000,"Low",IF(AND(H8294&gt;=100000,H8294&lt;250000),"Medium","High"))</f>
        <v>High</v>
      </c>
    </row>
    <row r="8295" spans="1:13" x14ac:dyDescent="0.4">
      <c r="A8295" s="109" t="s">
        <v>6016</v>
      </c>
      <c r="B8295" s="109" t="s">
        <v>8285</v>
      </c>
      <c r="C8295" s="109" t="s">
        <v>100</v>
      </c>
      <c r="D8295" s="109" t="s">
        <v>106</v>
      </c>
      <c r="E8295" s="109" t="s">
        <v>8259</v>
      </c>
      <c r="F8295" s="109" t="s">
        <v>6021</v>
      </c>
      <c r="G8295" s="109" t="s">
        <v>6146</v>
      </c>
      <c r="H8295" s="107">
        <v>242632</v>
      </c>
      <c r="I8295" s="109">
        <v>3</v>
      </c>
      <c r="J8295" s="108">
        <v>386505</v>
      </c>
      <c r="K8295" s="107" t="str">
        <f>IF(J8295&gt;0,"Untung","Rugi")</f>
        <v>Untung</v>
      </c>
      <c r="L8295" s="107" t="str">
        <f t="array" ref="L8295">_xlfn.IFS(H8295&lt;100000,"Low",AND(H8295&gt;=100000,H8295&lt;250000),"Medium",H8295&gt;=250000,"High")</f>
        <v>Medium</v>
      </c>
      <c r="M8295" s="107" t="str">
        <f>IF(H8295&lt;100000,"Low",IF(AND(H8295&gt;=100000,H8295&lt;250000),"Medium","High"))</f>
        <v>Medium</v>
      </c>
    </row>
    <row r="8296" spans="1:13" x14ac:dyDescent="0.4">
      <c r="A8296" s="109" t="s">
        <v>6016</v>
      </c>
      <c r="B8296" s="109" t="s">
        <v>8284</v>
      </c>
      <c r="C8296" s="109" t="s">
        <v>1051</v>
      </c>
      <c r="D8296" s="109" t="s">
        <v>104</v>
      </c>
      <c r="E8296" s="109" t="s">
        <v>8283</v>
      </c>
      <c r="F8296" s="109" t="s">
        <v>6021</v>
      </c>
      <c r="G8296" s="109" t="s">
        <v>6031</v>
      </c>
      <c r="H8296" s="107">
        <v>172387</v>
      </c>
      <c r="I8296" s="109">
        <v>8</v>
      </c>
      <c r="J8296" s="108">
        <v>-83489</v>
      </c>
      <c r="K8296" s="107" t="str">
        <f>IF(J8296&gt;0,"Untung","Rugi")</f>
        <v>Rugi</v>
      </c>
      <c r="L8296" s="107" t="str">
        <f t="array" ref="L8296">_xlfn.IFS(H8296&lt;100000,"Low",AND(H8296&gt;=100000,H8296&lt;250000),"Medium",H8296&gt;=250000,"High")</f>
        <v>Medium</v>
      </c>
      <c r="M8296" s="107" t="str">
        <f>IF(H8296&lt;100000,"Low",IF(AND(H8296&gt;=100000,H8296&lt;250000),"Medium","High"))</f>
        <v>Medium</v>
      </c>
    </row>
    <row r="8297" spans="1:13" x14ac:dyDescent="0.4">
      <c r="A8297" s="109" t="s">
        <v>6016</v>
      </c>
      <c r="B8297" s="109" t="s">
        <v>8282</v>
      </c>
      <c r="C8297" s="109" t="s">
        <v>1051</v>
      </c>
      <c r="D8297" s="109" t="s">
        <v>104</v>
      </c>
      <c r="E8297" s="109" t="s">
        <v>7766</v>
      </c>
      <c r="F8297" s="109" t="s">
        <v>99</v>
      </c>
      <c r="G8297" s="109" t="s">
        <v>6049</v>
      </c>
      <c r="H8297" s="107">
        <v>390770</v>
      </c>
      <c r="I8297" s="109">
        <v>7</v>
      </c>
      <c r="J8297" s="108">
        <v>-95987</v>
      </c>
      <c r="K8297" s="107" t="str">
        <f>IF(J8297&gt;0,"Untung","Rugi")</f>
        <v>Rugi</v>
      </c>
      <c r="L8297" s="107" t="str">
        <f t="array" ref="L8297">_xlfn.IFS(H8297&lt;100000,"Low",AND(H8297&gt;=100000,H8297&lt;250000),"Medium",H8297&gt;=250000,"High")</f>
        <v>High</v>
      </c>
      <c r="M8297" s="107" t="str">
        <f>IF(H8297&lt;100000,"Low",IF(AND(H8297&gt;=100000,H8297&lt;250000),"Medium","High"))</f>
        <v>High</v>
      </c>
    </row>
    <row r="8298" spans="1:13" x14ac:dyDescent="0.4">
      <c r="A8298" s="109" t="s">
        <v>6046</v>
      </c>
      <c r="B8298" s="109" t="s">
        <v>8281</v>
      </c>
      <c r="C8298" s="109" t="s">
        <v>1051</v>
      </c>
      <c r="D8298" s="109" t="s">
        <v>104</v>
      </c>
      <c r="E8298" s="109" t="s">
        <v>6193</v>
      </c>
      <c r="F8298" s="109" t="s">
        <v>6021</v>
      </c>
      <c r="G8298" s="109" t="s">
        <v>6031</v>
      </c>
      <c r="H8298" s="107">
        <v>270643</v>
      </c>
      <c r="I8298" s="109">
        <v>7</v>
      </c>
      <c r="J8298" s="108">
        <v>-151405</v>
      </c>
      <c r="K8298" s="107" t="str">
        <f>IF(J8298&gt;0,"Untung","Rugi")</f>
        <v>Rugi</v>
      </c>
      <c r="L8298" s="107" t="str">
        <f t="array" ref="L8298">_xlfn.IFS(H8298&lt;100000,"Low",AND(H8298&gt;=100000,H8298&lt;250000),"Medium",H8298&gt;=250000,"High")</f>
        <v>High</v>
      </c>
      <c r="M8298" s="107" t="str">
        <f>IF(H8298&lt;100000,"Low",IF(AND(H8298&gt;=100000,H8298&lt;250000),"Medium","High"))</f>
        <v>High</v>
      </c>
    </row>
    <row r="8299" spans="1:13" x14ac:dyDescent="0.4">
      <c r="A8299" s="109" t="s">
        <v>6081</v>
      </c>
      <c r="B8299" s="109" t="s">
        <v>8280</v>
      </c>
      <c r="C8299" s="109" t="s">
        <v>1051</v>
      </c>
      <c r="D8299" s="109" t="s">
        <v>104</v>
      </c>
      <c r="E8299" s="109" t="s">
        <v>8279</v>
      </c>
      <c r="F8299" s="109" t="s">
        <v>95</v>
      </c>
      <c r="G8299" s="109" t="s">
        <v>6116</v>
      </c>
      <c r="H8299" s="107">
        <v>435695</v>
      </c>
      <c r="I8299" s="109">
        <v>9</v>
      </c>
      <c r="J8299" s="108">
        <v>-17124</v>
      </c>
      <c r="K8299" s="107" t="str">
        <f>IF(J8299&gt;0,"Untung","Rugi")</f>
        <v>Rugi</v>
      </c>
      <c r="L8299" s="107" t="str">
        <f t="array" ref="L8299">_xlfn.IFS(H8299&lt;100000,"Low",AND(H8299&gt;=100000,H8299&lt;250000),"Medium",H8299&gt;=250000,"High")</f>
        <v>High</v>
      </c>
      <c r="M8299" s="107" t="str">
        <f>IF(H8299&lt;100000,"Low",IF(AND(H8299&gt;=100000,H8299&lt;250000),"Medium","High"))</f>
        <v>High</v>
      </c>
    </row>
    <row r="8300" spans="1:13" x14ac:dyDescent="0.4">
      <c r="A8300" s="109" t="s">
        <v>6081</v>
      </c>
      <c r="B8300" s="109" t="s">
        <v>8278</v>
      </c>
      <c r="C8300" s="109" t="s">
        <v>100</v>
      </c>
      <c r="D8300" s="109" t="s">
        <v>106</v>
      </c>
      <c r="E8300" s="109" t="s">
        <v>8277</v>
      </c>
      <c r="F8300" s="109" t="s">
        <v>6021</v>
      </c>
      <c r="G8300" s="109" t="s">
        <v>6020</v>
      </c>
      <c r="H8300" s="107">
        <v>94056</v>
      </c>
      <c r="I8300" s="109">
        <v>3</v>
      </c>
      <c r="J8300" s="108">
        <v>-205675</v>
      </c>
      <c r="K8300" s="107" t="str">
        <f>IF(J8300&gt;0,"Untung","Rugi")</f>
        <v>Rugi</v>
      </c>
      <c r="L8300" s="107" t="str">
        <f t="array" ref="L8300">_xlfn.IFS(H8300&lt;100000,"Low",AND(H8300&gt;=100000,H8300&lt;250000),"Medium",H8300&gt;=250000,"High")</f>
        <v>Low</v>
      </c>
      <c r="M8300" s="107" t="str">
        <f>IF(H8300&lt;100000,"Low",IF(AND(H8300&gt;=100000,H8300&lt;250000),"Medium","High"))</f>
        <v>Low</v>
      </c>
    </row>
    <row r="8301" spans="1:13" x14ac:dyDescent="0.4">
      <c r="A8301" s="109" t="s">
        <v>6027</v>
      </c>
      <c r="B8301" s="109" t="s">
        <v>8276</v>
      </c>
      <c r="C8301" s="109" t="s">
        <v>100</v>
      </c>
      <c r="D8301" s="109" t="s">
        <v>106</v>
      </c>
      <c r="E8301" s="109" t="s">
        <v>8163</v>
      </c>
      <c r="F8301" s="109" t="s">
        <v>95</v>
      </c>
      <c r="G8301" s="109" t="s">
        <v>6039</v>
      </c>
      <c r="H8301" s="107">
        <v>150311</v>
      </c>
      <c r="I8301" s="109">
        <v>9</v>
      </c>
      <c r="J8301" s="108">
        <v>407235</v>
      </c>
      <c r="K8301" s="107" t="str">
        <f>IF(J8301&gt;0,"Untung","Rugi")</f>
        <v>Untung</v>
      </c>
      <c r="L8301" s="107" t="str">
        <f t="array" ref="L8301">_xlfn.IFS(H8301&lt;100000,"Low",AND(H8301&gt;=100000,H8301&lt;250000),"Medium",H8301&gt;=250000,"High")</f>
        <v>Medium</v>
      </c>
      <c r="M8301" s="107" t="str">
        <f>IF(H8301&lt;100000,"Low",IF(AND(H8301&gt;=100000,H8301&lt;250000),"Medium","High"))</f>
        <v>Medium</v>
      </c>
    </row>
    <row r="8302" spans="1:13" x14ac:dyDescent="0.4">
      <c r="A8302" s="109" t="s">
        <v>6027</v>
      </c>
      <c r="B8302" s="109" t="s">
        <v>8275</v>
      </c>
      <c r="C8302" s="109" t="s">
        <v>100</v>
      </c>
      <c r="D8302" s="109" t="s">
        <v>106</v>
      </c>
      <c r="E8302" s="109" t="s">
        <v>8274</v>
      </c>
      <c r="F8302" s="109" t="s">
        <v>6021</v>
      </c>
      <c r="G8302" s="109" t="s">
        <v>6020</v>
      </c>
      <c r="H8302" s="107">
        <v>135545</v>
      </c>
      <c r="I8302" s="109">
        <v>3</v>
      </c>
      <c r="J8302" s="108">
        <v>384913</v>
      </c>
      <c r="K8302" s="107" t="str">
        <f>IF(J8302&gt;0,"Untung","Rugi")</f>
        <v>Untung</v>
      </c>
      <c r="L8302" s="107" t="str">
        <f t="array" ref="L8302">_xlfn.IFS(H8302&lt;100000,"Low",AND(H8302&gt;=100000,H8302&lt;250000),"Medium",H8302&gt;=250000,"High")</f>
        <v>Medium</v>
      </c>
      <c r="M8302" s="107" t="str">
        <f>IF(H8302&lt;100000,"Low",IF(AND(H8302&gt;=100000,H8302&lt;250000),"Medium","High"))</f>
        <v>Medium</v>
      </c>
    </row>
    <row r="8303" spans="1:13" x14ac:dyDescent="0.4">
      <c r="A8303" s="109" t="s">
        <v>6027</v>
      </c>
      <c r="B8303" s="109" t="s">
        <v>8273</v>
      </c>
      <c r="C8303" s="109" t="s">
        <v>100</v>
      </c>
      <c r="D8303" s="109" t="s">
        <v>106</v>
      </c>
      <c r="E8303" s="109" t="s">
        <v>6137</v>
      </c>
      <c r="F8303" s="109" t="s">
        <v>6021</v>
      </c>
      <c r="G8303" s="109" t="s">
        <v>6020</v>
      </c>
      <c r="H8303" s="107">
        <v>447587</v>
      </c>
      <c r="I8303" s="109">
        <v>3</v>
      </c>
      <c r="J8303" s="108">
        <v>424480</v>
      </c>
      <c r="K8303" s="107" t="str">
        <f>IF(J8303&gt;0,"Untung","Rugi")</f>
        <v>Untung</v>
      </c>
      <c r="L8303" s="107" t="str">
        <f t="array" ref="L8303">_xlfn.IFS(H8303&lt;100000,"Low",AND(H8303&gt;=100000,H8303&lt;250000),"Medium",H8303&gt;=250000,"High")</f>
        <v>High</v>
      </c>
      <c r="M8303" s="107" t="str">
        <f>IF(H8303&lt;100000,"Low",IF(AND(H8303&gt;=100000,H8303&lt;250000),"Medium","High"))</f>
        <v>High</v>
      </c>
    </row>
    <row r="8304" spans="1:13" x14ac:dyDescent="0.4">
      <c r="A8304" s="109" t="s">
        <v>6027</v>
      </c>
      <c r="B8304" s="109" t="s">
        <v>8272</v>
      </c>
      <c r="C8304" s="109" t="s">
        <v>100</v>
      </c>
      <c r="D8304" s="109" t="s">
        <v>106</v>
      </c>
      <c r="E8304" s="109" t="s">
        <v>7647</v>
      </c>
      <c r="F8304" s="109" t="s">
        <v>99</v>
      </c>
      <c r="G8304" s="109" t="s">
        <v>6024</v>
      </c>
      <c r="H8304" s="107">
        <v>328177</v>
      </c>
      <c r="I8304" s="109">
        <v>2</v>
      </c>
      <c r="J8304" s="108">
        <v>68237</v>
      </c>
      <c r="K8304" s="107" t="str">
        <f>IF(J8304&gt;0,"Untung","Rugi")</f>
        <v>Untung</v>
      </c>
      <c r="L8304" s="107" t="str">
        <f t="array" ref="L8304">_xlfn.IFS(H8304&lt;100000,"Low",AND(H8304&gt;=100000,H8304&lt;250000),"Medium",H8304&gt;=250000,"High")</f>
        <v>High</v>
      </c>
      <c r="M8304" s="107" t="str">
        <f>IF(H8304&lt;100000,"Low",IF(AND(H8304&gt;=100000,H8304&lt;250000),"Medium","High"))</f>
        <v>High</v>
      </c>
    </row>
    <row r="8305" spans="1:13" x14ac:dyDescent="0.4">
      <c r="A8305" s="109" t="s">
        <v>6027</v>
      </c>
      <c r="B8305" s="109" t="s">
        <v>8271</v>
      </c>
      <c r="C8305" s="109" t="s">
        <v>100</v>
      </c>
      <c r="D8305" s="109" t="s">
        <v>106</v>
      </c>
      <c r="E8305" s="109" t="s">
        <v>7966</v>
      </c>
      <c r="F8305" s="109" t="s">
        <v>99</v>
      </c>
      <c r="G8305" s="109" t="s">
        <v>6109</v>
      </c>
      <c r="H8305" s="107">
        <v>429420</v>
      </c>
      <c r="I8305" s="109">
        <v>5</v>
      </c>
      <c r="J8305" s="108">
        <v>179635</v>
      </c>
      <c r="K8305" s="107" t="str">
        <f>IF(J8305&gt;0,"Untung","Rugi")</f>
        <v>Untung</v>
      </c>
      <c r="L8305" s="107" t="str">
        <f t="array" ref="L8305">_xlfn.IFS(H8305&lt;100000,"Low",AND(H8305&gt;=100000,H8305&lt;250000),"Medium",H8305&gt;=250000,"High")</f>
        <v>High</v>
      </c>
      <c r="M8305" s="107" t="str">
        <f>IF(H8305&lt;100000,"Low",IF(AND(H8305&gt;=100000,H8305&lt;250000),"Medium","High"))</f>
        <v>High</v>
      </c>
    </row>
    <row r="8306" spans="1:13" x14ac:dyDescent="0.4">
      <c r="A8306" s="109" t="s">
        <v>6027</v>
      </c>
      <c r="B8306" s="109" t="s">
        <v>8270</v>
      </c>
      <c r="C8306" s="109" t="s">
        <v>1064</v>
      </c>
      <c r="D8306" s="109" t="s">
        <v>104</v>
      </c>
      <c r="E8306" s="109" t="s">
        <v>6958</v>
      </c>
      <c r="F8306" s="109" t="s">
        <v>95</v>
      </c>
      <c r="G8306" s="109" t="s">
        <v>6052</v>
      </c>
      <c r="H8306" s="107">
        <v>93231</v>
      </c>
      <c r="I8306" s="109">
        <v>3</v>
      </c>
      <c r="J8306" s="108">
        <v>449550</v>
      </c>
      <c r="K8306" s="107" t="str">
        <f>IF(J8306&gt;0,"Untung","Rugi")</f>
        <v>Untung</v>
      </c>
      <c r="L8306" s="107" t="str">
        <f t="array" ref="L8306">_xlfn.IFS(H8306&lt;100000,"Low",AND(H8306&gt;=100000,H8306&lt;250000),"Medium",H8306&gt;=250000,"High")</f>
        <v>Low</v>
      </c>
      <c r="M8306" s="107" t="str">
        <f>IF(H8306&lt;100000,"Low",IF(AND(H8306&gt;=100000,H8306&lt;250000),"Medium","High"))</f>
        <v>Low</v>
      </c>
    </row>
    <row r="8307" spans="1:13" x14ac:dyDescent="0.4">
      <c r="A8307" s="109" t="s">
        <v>6016</v>
      </c>
      <c r="B8307" s="109" t="s">
        <v>8269</v>
      </c>
      <c r="C8307" s="109" t="s">
        <v>1064</v>
      </c>
      <c r="D8307" s="109" t="s">
        <v>104</v>
      </c>
      <c r="E8307" s="109" t="s">
        <v>6025</v>
      </c>
      <c r="F8307" s="109" t="s">
        <v>99</v>
      </c>
      <c r="G8307" s="109" t="s">
        <v>6024</v>
      </c>
      <c r="H8307" s="107">
        <v>318167</v>
      </c>
      <c r="I8307" s="109">
        <v>6</v>
      </c>
      <c r="J8307" s="108">
        <v>-220407</v>
      </c>
      <c r="K8307" s="107" t="str">
        <f>IF(J8307&gt;0,"Untung","Rugi")</f>
        <v>Rugi</v>
      </c>
      <c r="L8307" s="107" t="str">
        <f t="array" ref="L8307">_xlfn.IFS(H8307&lt;100000,"Low",AND(H8307&gt;=100000,H8307&lt;250000),"Medium",H8307&gt;=250000,"High")</f>
        <v>High</v>
      </c>
      <c r="M8307" s="107" t="str">
        <f>IF(H8307&lt;100000,"Low",IF(AND(H8307&gt;=100000,H8307&lt;250000),"Medium","High"))</f>
        <v>High</v>
      </c>
    </row>
    <row r="8308" spans="1:13" x14ac:dyDescent="0.4">
      <c r="A8308" s="109" t="s">
        <v>6016</v>
      </c>
      <c r="B8308" s="109" t="s">
        <v>8268</v>
      </c>
      <c r="C8308" s="109" t="s">
        <v>1051</v>
      </c>
      <c r="D8308" s="109" t="s">
        <v>106</v>
      </c>
      <c r="E8308" s="109" t="s">
        <v>8267</v>
      </c>
      <c r="F8308" s="109" t="s">
        <v>6021</v>
      </c>
      <c r="G8308" s="109" t="s">
        <v>6020</v>
      </c>
      <c r="H8308" s="107">
        <v>144991</v>
      </c>
      <c r="I8308" s="109">
        <v>3</v>
      </c>
      <c r="J8308" s="108">
        <v>-32846</v>
      </c>
      <c r="K8308" s="107" t="str">
        <f>IF(J8308&gt;0,"Untung","Rugi")</f>
        <v>Rugi</v>
      </c>
      <c r="L8308" s="107" t="str">
        <f t="array" ref="L8308">_xlfn.IFS(H8308&lt;100000,"Low",AND(H8308&gt;=100000,H8308&lt;250000),"Medium",H8308&gt;=250000,"High")</f>
        <v>Medium</v>
      </c>
      <c r="M8308" s="107" t="str">
        <f>IF(H8308&lt;100000,"Low",IF(AND(H8308&gt;=100000,H8308&lt;250000),"Medium","High"))</f>
        <v>Medium</v>
      </c>
    </row>
    <row r="8309" spans="1:13" x14ac:dyDescent="0.4">
      <c r="A8309" s="109" t="s">
        <v>6046</v>
      </c>
      <c r="B8309" s="109" t="s">
        <v>8266</v>
      </c>
      <c r="C8309" s="109" t="s">
        <v>1051</v>
      </c>
      <c r="D8309" s="109" t="s">
        <v>106</v>
      </c>
      <c r="E8309" s="109" t="s">
        <v>8265</v>
      </c>
      <c r="F8309" s="109" t="s">
        <v>95</v>
      </c>
      <c r="G8309" s="109" t="s">
        <v>6017</v>
      </c>
      <c r="H8309" s="107">
        <v>240436</v>
      </c>
      <c r="I8309" s="109">
        <v>4</v>
      </c>
      <c r="J8309" s="108">
        <v>393727</v>
      </c>
      <c r="K8309" s="107" t="str">
        <f>IF(J8309&gt;0,"Untung","Rugi")</f>
        <v>Untung</v>
      </c>
      <c r="L8309" s="107" t="str">
        <f t="array" ref="L8309">_xlfn.IFS(H8309&lt;100000,"Low",AND(H8309&gt;=100000,H8309&lt;250000),"Medium",H8309&gt;=250000,"High")</f>
        <v>Medium</v>
      </c>
      <c r="M8309" s="107" t="str">
        <f>IF(H8309&lt;100000,"Low",IF(AND(H8309&gt;=100000,H8309&lt;250000),"Medium","High"))</f>
        <v>Medium</v>
      </c>
    </row>
    <row r="8310" spans="1:13" x14ac:dyDescent="0.4">
      <c r="A8310" s="109" t="s">
        <v>6046</v>
      </c>
      <c r="B8310" s="109" t="s">
        <v>8264</v>
      </c>
      <c r="C8310" s="109" t="s">
        <v>1051</v>
      </c>
      <c r="D8310" s="109" t="s">
        <v>102</v>
      </c>
      <c r="E8310" s="109" t="s">
        <v>8263</v>
      </c>
      <c r="F8310" s="109" t="s">
        <v>95</v>
      </c>
      <c r="G8310" s="109" t="s">
        <v>6017</v>
      </c>
      <c r="H8310" s="107">
        <v>65039</v>
      </c>
      <c r="I8310" s="109">
        <v>6</v>
      </c>
      <c r="J8310" s="108">
        <v>323545</v>
      </c>
      <c r="K8310" s="107" t="str">
        <f>IF(J8310&gt;0,"Untung","Rugi")</f>
        <v>Untung</v>
      </c>
      <c r="L8310" s="107" t="str">
        <f t="array" ref="L8310">_xlfn.IFS(H8310&lt;100000,"Low",AND(H8310&gt;=100000,H8310&lt;250000),"Medium",H8310&gt;=250000,"High")</f>
        <v>Low</v>
      </c>
      <c r="M8310" s="107" t="str">
        <f>IF(H8310&lt;100000,"Low",IF(AND(H8310&gt;=100000,H8310&lt;250000),"Medium","High"))</f>
        <v>Low</v>
      </c>
    </row>
    <row r="8311" spans="1:13" x14ac:dyDescent="0.4">
      <c r="A8311" s="109" t="s">
        <v>6046</v>
      </c>
      <c r="B8311" s="109" t="s">
        <v>8262</v>
      </c>
      <c r="C8311" s="109" t="s">
        <v>100</v>
      </c>
      <c r="D8311" s="109" t="s">
        <v>102</v>
      </c>
      <c r="E8311" s="109" t="s">
        <v>6715</v>
      </c>
      <c r="F8311" s="109" t="s">
        <v>95</v>
      </c>
      <c r="G8311" s="109" t="s">
        <v>6052</v>
      </c>
      <c r="H8311" s="107">
        <v>429754</v>
      </c>
      <c r="I8311" s="109">
        <v>7</v>
      </c>
      <c r="J8311" s="108">
        <v>-6070</v>
      </c>
      <c r="K8311" s="107" t="str">
        <f>IF(J8311&gt;0,"Untung","Rugi")</f>
        <v>Rugi</v>
      </c>
      <c r="L8311" s="107" t="str">
        <f t="array" ref="L8311">_xlfn.IFS(H8311&lt;100000,"Low",AND(H8311&gt;=100000,H8311&lt;250000),"Medium",H8311&gt;=250000,"High")</f>
        <v>High</v>
      </c>
      <c r="M8311" s="107" t="str">
        <f>IF(H8311&lt;100000,"Low",IF(AND(H8311&gt;=100000,H8311&lt;250000),"Medium","High"))</f>
        <v>High</v>
      </c>
    </row>
    <row r="8312" spans="1:13" x14ac:dyDescent="0.4">
      <c r="A8312" s="109" t="s">
        <v>6016</v>
      </c>
      <c r="B8312" s="109" t="s">
        <v>8258</v>
      </c>
      <c r="C8312" s="109" t="s">
        <v>100</v>
      </c>
      <c r="D8312" s="109" t="s">
        <v>102</v>
      </c>
      <c r="E8312" s="109" t="s">
        <v>8261</v>
      </c>
      <c r="F8312" s="109" t="s">
        <v>95</v>
      </c>
      <c r="G8312" s="109" t="s">
        <v>6052</v>
      </c>
      <c r="H8312" s="107">
        <v>103071</v>
      </c>
      <c r="I8312" s="109">
        <v>13</v>
      </c>
      <c r="J8312" s="108">
        <v>261095</v>
      </c>
      <c r="K8312" s="107" t="str">
        <f>IF(J8312&gt;0,"Untung","Rugi")</f>
        <v>Untung</v>
      </c>
      <c r="L8312" s="107" t="str">
        <f t="array" ref="L8312">_xlfn.IFS(H8312&lt;100000,"Low",AND(H8312&gt;=100000,H8312&lt;250000),"Medium",H8312&gt;=250000,"High")</f>
        <v>Medium</v>
      </c>
      <c r="M8312" s="107" t="str">
        <f>IF(H8312&lt;100000,"Low",IF(AND(H8312&gt;=100000,H8312&lt;250000),"Medium","High"))</f>
        <v>Medium</v>
      </c>
    </row>
    <row r="8313" spans="1:13" x14ac:dyDescent="0.4">
      <c r="A8313" s="109" t="s">
        <v>6016</v>
      </c>
      <c r="B8313" s="109" t="s">
        <v>8260</v>
      </c>
      <c r="C8313" s="109" t="s">
        <v>100</v>
      </c>
      <c r="D8313" s="109" t="s">
        <v>102</v>
      </c>
      <c r="E8313" s="109" t="s">
        <v>8259</v>
      </c>
      <c r="F8313" s="109" t="s">
        <v>6021</v>
      </c>
      <c r="G8313" s="109" t="s">
        <v>6146</v>
      </c>
      <c r="H8313" s="107">
        <v>181524</v>
      </c>
      <c r="I8313" s="109">
        <v>2</v>
      </c>
      <c r="J8313" s="108">
        <v>85789</v>
      </c>
      <c r="K8313" s="107" t="str">
        <f>IF(J8313&gt;0,"Untung","Rugi")</f>
        <v>Untung</v>
      </c>
      <c r="L8313" s="107" t="str">
        <f t="array" ref="L8313">_xlfn.IFS(H8313&lt;100000,"Low",AND(H8313&gt;=100000,H8313&lt;250000),"Medium",H8313&gt;=250000,"High")</f>
        <v>Medium</v>
      </c>
      <c r="M8313" s="107" t="str">
        <f>IF(H8313&lt;100000,"Low",IF(AND(H8313&gt;=100000,H8313&lt;250000),"Medium","High"))</f>
        <v>Medium</v>
      </c>
    </row>
    <row r="8314" spans="1:13" x14ac:dyDescent="0.4">
      <c r="A8314" s="109" t="s">
        <v>6016</v>
      </c>
      <c r="B8314" s="109" t="s">
        <v>8258</v>
      </c>
      <c r="C8314" s="109" t="s">
        <v>1064</v>
      </c>
      <c r="D8314" s="109" t="s">
        <v>106</v>
      </c>
      <c r="E8314" s="109" t="s">
        <v>6901</v>
      </c>
      <c r="F8314" s="109" t="s">
        <v>95</v>
      </c>
      <c r="G8314" s="109" t="s">
        <v>6017</v>
      </c>
      <c r="H8314" s="107">
        <v>125260</v>
      </c>
      <c r="I8314" s="109">
        <v>3</v>
      </c>
      <c r="J8314" s="108">
        <v>-167055</v>
      </c>
      <c r="K8314" s="107" t="str">
        <f>IF(J8314&gt;0,"Untung","Rugi")</f>
        <v>Rugi</v>
      </c>
      <c r="L8314" s="107" t="str">
        <f t="array" ref="L8314">_xlfn.IFS(H8314&lt;100000,"Low",AND(H8314&gt;=100000,H8314&lt;250000),"Medium",H8314&gt;=250000,"High")</f>
        <v>Medium</v>
      </c>
      <c r="M8314" s="107" t="str">
        <f>IF(H8314&lt;100000,"Low",IF(AND(H8314&gt;=100000,H8314&lt;250000),"Medium","High"))</f>
        <v>Medium</v>
      </c>
    </row>
    <row r="8315" spans="1:13" x14ac:dyDescent="0.4">
      <c r="A8315" s="109" t="s">
        <v>6081</v>
      </c>
      <c r="B8315" s="109" t="s">
        <v>8257</v>
      </c>
      <c r="C8315" s="109" t="s">
        <v>1051</v>
      </c>
      <c r="D8315" s="109" t="s">
        <v>106</v>
      </c>
      <c r="E8315" s="109" t="s">
        <v>6746</v>
      </c>
      <c r="F8315" s="109" t="s">
        <v>6021</v>
      </c>
      <c r="G8315" s="109" t="s">
        <v>6745</v>
      </c>
      <c r="H8315" s="107">
        <v>380656</v>
      </c>
      <c r="I8315" s="109">
        <v>5</v>
      </c>
      <c r="J8315" s="108">
        <v>164744</v>
      </c>
      <c r="K8315" s="107" t="str">
        <f>IF(J8315&gt;0,"Untung","Rugi")</f>
        <v>Untung</v>
      </c>
      <c r="L8315" s="107" t="str">
        <f t="array" ref="L8315">_xlfn.IFS(H8315&lt;100000,"Low",AND(H8315&gt;=100000,H8315&lt;250000),"Medium",H8315&gt;=250000,"High")</f>
        <v>High</v>
      </c>
      <c r="M8315" s="107" t="str">
        <f>IF(H8315&lt;100000,"Low",IF(AND(H8315&gt;=100000,H8315&lt;250000),"Medium","High"))</f>
        <v>High</v>
      </c>
    </row>
    <row r="8316" spans="1:13" x14ac:dyDescent="0.4">
      <c r="A8316" s="109" t="s">
        <v>6016</v>
      </c>
      <c r="B8316" s="109" t="s">
        <v>8256</v>
      </c>
      <c r="C8316" s="109" t="s">
        <v>1051</v>
      </c>
      <c r="D8316" s="109" t="s">
        <v>102</v>
      </c>
      <c r="E8316" s="109" t="s">
        <v>8255</v>
      </c>
      <c r="F8316" s="109" t="s">
        <v>95</v>
      </c>
      <c r="G8316" s="109" t="s">
        <v>6017</v>
      </c>
      <c r="H8316" s="107">
        <v>327151</v>
      </c>
      <c r="I8316" s="109">
        <v>2</v>
      </c>
      <c r="J8316" s="108">
        <v>-105118</v>
      </c>
      <c r="K8316" s="107" t="str">
        <f>IF(J8316&gt;0,"Untung","Rugi")</f>
        <v>Rugi</v>
      </c>
      <c r="L8316" s="107" t="str">
        <f t="array" ref="L8316">_xlfn.IFS(H8316&lt;100000,"Low",AND(H8316&gt;=100000,H8316&lt;250000),"Medium",H8316&gt;=250000,"High")</f>
        <v>High</v>
      </c>
      <c r="M8316" s="107" t="str">
        <f>IF(H8316&lt;100000,"Low",IF(AND(H8316&gt;=100000,H8316&lt;250000),"Medium","High"))</f>
        <v>High</v>
      </c>
    </row>
    <row r="8317" spans="1:13" x14ac:dyDescent="0.4">
      <c r="A8317" s="109" t="s">
        <v>6046</v>
      </c>
      <c r="B8317" s="109" t="s">
        <v>8254</v>
      </c>
      <c r="C8317" s="109" t="s">
        <v>1064</v>
      </c>
      <c r="D8317" s="109" t="s">
        <v>96</v>
      </c>
      <c r="E8317" s="109" t="s">
        <v>8253</v>
      </c>
      <c r="F8317" s="109" t="s">
        <v>95</v>
      </c>
      <c r="G8317" s="109" t="s">
        <v>6057</v>
      </c>
      <c r="H8317" s="107">
        <v>41706</v>
      </c>
      <c r="I8317" s="109">
        <v>3</v>
      </c>
      <c r="J8317" s="108">
        <v>-123730</v>
      </c>
      <c r="K8317" s="107" t="str">
        <f>IF(J8317&gt;0,"Untung","Rugi")</f>
        <v>Rugi</v>
      </c>
      <c r="L8317" s="107" t="str">
        <f t="array" ref="L8317">_xlfn.IFS(H8317&lt;100000,"Low",AND(H8317&gt;=100000,H8317&lt;250000),"Medium",H8317&gt;=250000,"High")</f>
        <v>Low</v>
      </c>
      <c r="M8317" s="107" t="str">
        <f>IF(H8317&lt;100000,"Low",IF(AND(H8317&gt;=100000,H8317&lt;250000),"Medium","High"))</f>
        <v>Low</v>
      </c>
    </row>
    <row r="8318" spans="1:13" x14ac:dyDescent="0.4">
      <c r="A8318" s="109" t="s">
        <v>6081</v>
      </c>
      <c r="B8318" s="109" t="s">
        <v>8252</v>
      </c>
      <c r="C8318" s="109" t="s">
        <v>1051</v>
      </c>
      <c r="D8318" s="109" t="s">
        <v>104</v>
      </c>
      <c r="E8318" s="109" t="s">
        <v>7987</v>
      </c>
      <c r="F8318" s="109" t="s">
        <v>95</v>
      </c>
      <c r="G8318" s="109" t="s">
        <v>6013</v>
      </c>
      <c r="H8318" s="107">
        <v>268755</v>
      </c>
      <c r="I8318" s="109">
        <v>4</v>
      </c>
      <c r="J8318" s="108">
        <v>320057</v>
      </c>
      <c r="K8318" s="107" t="str">
        <f>IF(J8318&gt;0,"Untung","Rugi")</f>
        <v>Untung</v>
      </c>
      <c r="L8318" s="107" t="str">
        <f t="array" ref="L8318">_xlfn.IFS(H8318&lt;100000,"Low",AND(H8318&gt;=100000,H8318&lt;250000),"Medium",H8318&gt;=250000,"High")</f>
        <v>High</v>
      </c>
      <c r="M8318" s="107" t="str">
        <f>IF(H8318&lt;100000,"Low",IF(AND(H8318&gt;=100000,H8318&lt;250000),"Medium","High"))</f>
        <v>High</v>
      </c>
    </row>
    <row r="8319" spans="1:13" x14ac:dyDescent="0.4">
      <c r="A8319" s="109" t="s">
        <v>6027</v>
      </c>
      <c r="B8319" s="109" t="s">
        <v>8251</v>
      </c>
      <c r="C8319" s="109" t="s">
        <v>1051</v>
      </c>
      <c r="D8319" s="109" t="s">
        <v>102</v>
      </c>
      <c r="E8319" s="109" t="s">
        <v>6294</v>
      </c>
      <c r="F8319" s="109" t="s">
        <v>99</v>
      </c>
      <c r="G8319" s="109" t="s">
        <v>6024</v>
      </c>
      <c r="H8319" s="107">
        <v>345165</v>
      </c>
      <c r="I8319" s="109">
        <v>1</v>
      </c>
      <c r="J8319" s="108">
        <v>36548</v>
      </c>
      <c r="K8319" s="107" t="str">
        <f>IF(J8319&gt;0,"Untung","Rugi")</f>
        <v>Untung</v>
      </c>
      <c r="L8319" s="107" t="str">
        <f t="array" ref="L8319">_xlfn.IFS(H8319&lt;100000,"Low",AND(H8319&gt;=100000,H8319&lt;250000),"Medium",H8319&gt;=250000,"High")</f>
        <v>High</v>
      </c>
      <c r="M8319" s="107" t="str">
        <f>IF(H8319&lt;100000,"Low",IF(AND(H8319&gt;=100000,H8319&lt;250000),"Medium","High"))</f>
        <v>High</v>
      </c>
    </row>
    <row r="8320" spans="1:13" x14ac:dyDescent="0.4">
      <c r="A8320" s="109" t="s">
        <v>6046</v>
      </c>
      <c r="B8320" s="109" t="s">
        <v>8250</v>
      </c>
      <c r="C8320" s="109" t="s">
        <v>1051</v>
      </c>
      <c r="D8320" s="109" t="s">
        <v>106</v>
      </c>
      <c r="E8320" s="109" t="s">
        <v>8249</v>
      </c>
      <c r="F8320" s="109" t="s">
        <v>99</v>
      </c>
      <c r="G8320" s="109" t="s">
        <v>6049</v>
      </c>
      <c r="H8320" s="107">
        <v>365039</v>
      </c>
      <c r="I8320" s="109">
        <v>2</v>
      </c>
      <c r="J8320" s="108">
        <v>20451</v>
      </c>
      <c r="K8320" s="107" t="str">
        <f>IF(J8320&gt;0,"Untung","Rugi")</f>
        <v>Untung</v>
      </c>
      <c r="L8320" s="107" t="str">
        <f t="array" ref="L8320">_xlfn.IFS(H8320&lt;100000,"Low",AND(H8320&gt;=100000,H8320&lt;250000),"Medium",H8320&gt;=250000,"High")</f>
        <v>High</v>
      </c>
      <c r="M8320" s="107" t="str">
        <f>IF(H8320&lt;100000,"Low",IF(AND(H8320&gt;=100000,H8320&lt;250000),"Medium","High"))</f>
        <v>High</v>
      </c>
    </row>
    <row r="8321" spans="1:13" x14ac:dyDescent="0.4">
      <c r="A8321" s="109" t="s">
        <v>6016</v>
      </c>
      <c r="B8321" s="109" t="s">
        <v>8248</v>
      </c>
      <c r="C8321" s="109" t="s">
        <v>1051</v>
      </c>
      <c r="D8321" s="109" t="s">
        <v>106</v>
      </c>
      <c r="E8321" s="109" t="s">
        <v>8247</v>
      </c>
      <c r="F8321" s="109" t="s">
        <v>95</v>
      </c>
      <c r="G8321" s="109" t="s">
        <v>6116</v>
      </c>
      <c r="H8321" s="107">
        <v>161974</v>
      </c>
      <c r="I8321" s="109">
        <v>2</v>
      </c>
      <c r="J8321" s="108">
        <v>379960</v>
      </c>
      <c r="K8321" s="107" t="str">
        <f>IF(J8321&gt;0,"Untung","Rugi")</f>
        <v>Untung</v>
      </c>
      <c r="L8321" s="107" t="str">
        <f t="array" ref="L8321">_xlfn.IFS(H8321&lt;100000,"Low",AND(H8321&gt;=100000,H8321&lt;250000),"Medium",H8321&gt;=250000,"High")</f>
        <v>Medium</v>
      </c>
      <c r="M8321" s="107" t="str">
        <f>IF(H8321&lt;100000,"Low",IF(AND(H8321&gt;=100000,H8321&lt;250000),"Medium","High"))</f>
        <v>Medium</v>
      </c>
    </row>
    <row r="8322" spans="1:13" x14ac:dyDescent="0.4">
      <c r="A8322" s="109" t="s">
        <v>6016</v>
      </c>
      <c r="B8322" s="109" t="s">
        <v>8246</v>
      </c>
      <c r="C8322" s="109" t="s">
        <v>1051</v>
      </c>
      <c r="D8322" s="109" t="s">
        <v>104</v>
      </c>
      <c r="E8322" s="109" t="s">
        <v>8245</v>
      </c>
      <c r="F8322" s="109" t="s">
        <v>95</v>
      </c>
      <c r="G8322" s="109" t="s">
        <v>6039</v>
      </c>
      <c r="H8322" s="107">
        <v>201857</v>
      </c>
      <c r="I8322" s="109">
        <v>1</v>
      </c>
      <c r="J8322" s="108">
        <v>402680</v>
      </c>
      <c r="K8322" s="107" t="str">
        <f>IF(J8322&gt;0,"Untung","Rugi")</f>
        <v>Untung</v>
      </c>
      <c r="L8322" s="107" t="str">
        <f t="array" ref="L8322">_xlfn.IFS(H8322&lt;100000,"Low",AND(H8322&gt;=100000,H8322&lt;250000),"Medium",H8322&gt;=250000,"High")</f>
        <v>Medium</v>
      </c>
      <c r="M8322" s="107" t="str">
        <f>IF(H8322&lt;100000,"Low",IF(AND(H8322&gt;=100000,H8322&lt;250000),"Medium","High"))</f>
        <v>Medium</v>
      </c>
    </row>
    <row r="8323" spans="1:13" x14ac:dyDescent="0.4">
      <c r="A8323" s="109" t="s">
        <v>6016</v>
      </c>
      <c r="B8323" s="109" t="s">
        <v>8244</v>
      </c>
      <c r="C8323" s="109" t="s">
        <v>100</v>
      </c>
      <c r="D8323" s="109" t="s">
        <v>106</v>
      </c>
      <c r="E8323" s="109" t="s">
        <v>8243</v>
      </c>
      <c r="F8323" s="109" t="s">
        <v>99</v>
      </c>
      <c r="G8323" s="109" t="s">
        <v>6024</v>
      </c>
      <c r="H8323" s="107">
        <v>53878</v>
      </c>
      <c r="I8323" s="109">
        <v>3</v>
      </c>
      <c r="J8323" s="108">
        <v>179638</v>
      </c>
      <c r="K8323" s="107" t="str">
        <f>IF(J8323&gt;0,"Untung","Rugi")</f>
        <v>Untung</v>
      </c>
      <c r="L8323" s="107" t="str">
        <f t="array" ref="L8323">_xlfn.IFS(H8323&lt;100000,"Low",AND(H8323&gt;=100000,H8323&lt;250000),"Medium",H8323&gt;=250000,"High")</f>
        <v>Low</v>
      </c>
      <c r="M8323" s="107" t="str">
        <f>IF(H8323&lt;100000,"Low",IF(AND(H8323&gt;=100000,H8323&lt;250000),"Medium","High"))</f>
        <v>Low</v>
      </c>
    </row>
    <row r="8324" spans="1:13" x14ac:dyDescent="0.4">
      <c r="A8324" s="109" t="s">
        <v>6027</v>
      </c>
      <c r="B8324" s="109" t="s">
        <v>8242</v>
      </c>
      <c r="C8324" s="109" t="s">
        <v>100</v>
      </c>
      <c r="D8324" s="109" t="s">
        <v>106</v>
      </c>
      <c r="E8324" s="109" t="s">
        <v>7510</v>
      </c>
      <c r="F8324" s="109" t="s">
        <v>95</v>
      </c>
      <c r="G8324" s="109" t="s">
        <v>6017</v>
      </c>
      <c r="H8324" s="107">
        <v>45467</v>
      </c>
      <c r="I8324" s="109">
        <v>2</v>
      </c>
      <c r="J8324" s="108">
        <v>-154086</v>
      </c>
      <c r="K8324" s="107" t="str">
        <f>IF(J8324&gt;0,"Untung","Rugi")</f>
        <v>Rugi</v>
      </c>
      <c r="L8324" s="107" t="str">
        <f t="array" ref="L8324">_xlfn.IFS(H8324&lt;100000,"Low",AND(H8324&gt;=100000,H8324&lt;250000),"Medium",H8324&gt;=250000,"High")</f>
        <v>Low</v>
      </c>
      <c r="M8324" s="107" t="str">
        <f>IF(H8324&lt;100000,"Low",IF(AND(H8324&gt;=100000,H8324&lt;250000),"Medium","High"))</f>
        <v>Low</v>
      </c>
    </row>
    <row r="8325" spans="1:13" x14ac:dyDescent="0.4">
      <c r="A8325" s="109" t="s">
        <v>6027</v>
      </c>
      <c r="B8325" s="109" t="s">
        <v>8241</v>
      </c>
      <c r="C8325" s="109" t="s">
        <v>100</v>
      </c>
      <c r="D8325" s="109" t="s">
        <v>106</v>
      </c>
      <c r="E8325" s="109" t="s">
        <v>8045</v>
      </c>
      <c r="F8325" s="109" t="s">
        <v>6021</v>
      </c>
      <c r="G8325" s="109" t="s">
        <v>6031</v>
      </c>
      <c r="H8325" s="107">
        <v>424078</v>
      </c>
      <c r="I8325" s="109">
        <v>2</v>
      </c>
      <c r="J8325" s="108">
        <v>10254</v>
      </c>
      <c r="K8325" s="107" t="str">
        <f>IF(J8325&gt;0,"Untung","Rugi")</f>
        <v>Untung</v>
      </c>
      <c r="L8325" s="107" t="str">
        <f t="array" ref="L8325">_xlfn.IFS(H8325&lt;100000,"Low",AND(H8325&gt;=100000,H8325&lt;250000),"Medium",H8325&gt;=250000,"High")</f>
        <v>High</v>
      </c>
      <c r="M8325" s="107" t="str">
        <f>IF(H8325&lt;100000,"Low",IF(AND(H8325&gt;=100000,H8325&lt;250000),"Medium","High"))</f>
        <v>High</v>
      </c>
    </row>
    <row r="8326" spans="1:13" x14ac:dyDescent="0.4">
      <c r="A8326" s="109" t="s">
        <v>6027</v>
      </c>
      <c r="B8326" s="109" t="s">
        <v>8240</v>
      </c>
      <c r="C8326" s="109" t="s">
        <v>100</v>
      </c>
      <c r="D8326" s="109" t="s">
        <v>106</v>
      </c>
      <c r="E8326" s="109" t="s">
        <v>6818</v>
      </c>
      <c r="F8326" s="109" t="s">
        <v>95</v>
      </c>
      <c r="G8326" s="109" t="s">
        <v>6116</v>
      </c>
      <c r="H8326" s="107">
        <v>303328</v>
      </c>
      <c r="I8326" s="109">
        <v>5</v>
      </c>
      <c r="J8326" s="108">
        <v>-58013</v>
      </c>
      <c r="K8326" s="107" t="str">
        <f>IF(J8326&gt;0,"Untung","Rugi")</f>
        <v>Rugi</v>
      </c>
      <c r="L8326" s="107" t="str">
        <f t="array" ref="L8326">_xlfn.IFS(H8326&lt;100000,"Low",AND(H8326&gt;=100000,H8326&lt;250000),"Medium",H8326&gt;=250000,"High")</f>
        <v>High</v>
      </c>
      <c r="M8326" s="107" t="str">
        <f>IF(H8326&lt;100000,"Low",IF(AND(H8326&gt;=100000,H8326&lt;250000),"Medium","High"))</f>
        <v>High</v>
      </c>
    </row>
    <row r="8327" spans="1:13" x14ac:dyDescent="0.4">
      <c r="A8327" s="109" t="s">
        <v>6027</v>
      </c>
      <c r="B8327" s="109" t="s">
        <v>8239</v>
      </c>
      <c r="C8327" s="109" t="s">
        <v>100</v>
      </c>
      <c r="D8327" s="109" t="s">
        <v>96</v>
      </c>
      <c r="E8327" s="109" t="s">
        <v>7102</v>
      </c>
      <c r="F8327" s="109" t="s">
        <v>95</v>
      </c>
      <c r="G8327" s="109" t="s">
        <v>6052</v>
      </c>
      <c r="H8327" s="107">
        <v>163790</v>
      </c>
      <c r="I8327" s="109">
        <v>2</v>
      </c>
      <c r="J8327" s="108">
        <v>-56821</v>
      </c>
      <c r="K8327" s="107" t="str">
        <f>IF(J8327&gt;0,"Untung","Rugi")</f>
        <v>Rugi</v>
      </c>
      <c r="L8327" s="107" t="str">
        <f t="array" ref="L8327">_xlfn.IFS(H8327&lt;100000,"Low",AND(H8327&gt;=100000,H8327&lt;250000),"Medium",H8327&gt;=250000,"High")</f>
        <v>Medium</v>
      </c>
      <c r="M8327" s="107" t="str">
        <f>IF(H8327&lt;100000,"Low",IF(AND(H8327&gt;=100000,H8327&lt;250000),"Medium","High"))</f>
        <v>Medium</v>
      </c>
    </row>
    <row r="8328" spans="1:13" x14ac:dyDescent="0.4">
      <c r="A8328" s="109" t="s">
        <v>6027</v>
      </c>
      <c r="B8328" s="109" t="s">
        <v>8238</v>
      </c>
      <c r="C8328" s="109" t="s">
        <v>1051</v>
      </c>
      <c r="D8328" s="109" t="s">
        <v>102</v>
      </c>
      <c r="E8328" s="109" t="s">
        <v>6364</v>
      </c>
      <c r="F8328" s="109" t="s">
        <v>95</v>
      </c>
      <c r="G8328" s="109" t="s">
        <v>6052</v>
      </c>
      <c r="H8328" s="107">
        <v>408266</v>
      </c>
      <c r="I8328" s="109">
        <v>7</v>
      </c>
      <c r="J8328" s="108">
        <v>-42349</v>
      </c>
      <c r="K8328" s="107" t="str">
        <f>IF(J8328&gt;0,"Untung","Rugi")</f>
        <v>Rugi</v>
      </c>
      <c r="L8328" s="107" t="str">
        <f t="array" ref="L8328">_xlfn.IFS(H8328&lt;100000,"Low",AND(H8328&gt;=100000,H8328&lt;250000),"Medium",H8328&gt;=250000,"High")</f>
        <v>High</v>
      </c>
      <c r="M8328" s="107" t="str">
        <f>IF(H8328&lt;100000,"Low",IF(AND(H8328&gt;=100000,H8328&lt;250000),"Medium","High"))</f>
        <v>High</v>
      </c>
    </row>
    <row r="8329" spans="1:13" x14ac:dyDescent="0.4">
      <c r="A8329" s="109" t="s">
        <v>6016</v>
      </c>
      <c r="B8329" s="109" t="s">
        <v>8237</v>
      </c>
      <c r="C8329" s="109" t="s">
        <v>100</v>
      </c>
      <c r="D8329" s="109" t="s">
        <v>96</v>
      </c>
      <c r="E8329" s="109" t="s">
        <v>6773</v>
      </c>
      <c r="F8329" s="109" t="s">
        <v>6021</v>
      </c>
      <c r="G8329" s="109" t="s">
        <v>6031</v>
      </c>
      <c r="H8329" s="107">
        <v>436118</v>
      </c>
      <c r="I8329" s="109">
        <v>5</v>
      </c>
      <c r="J8329" s="108">
        <v>-208773</v>
      </c>
      <c r="K8329" s="107" t="str">
        <f>IF(J8329&gt;0,"Untung","Rugi")</f>
        <v>Rugi</v>
      </c>
      <c r="L8329" s="107" t="str">
        <f t="array" ref="L8329">_xlfn.IFS(H8329&lt;100000,"Low",AND(H8329&gt;=100000,H8329&lt;250000),"Medium",H8329&gt;=250000,"High")</f>
        <v>High</v>
      </c>
      <c r="M8329" s="107" t="str">
        <f>IF(H8329&lt;100000,"Low",IF(AND(H8329&gt;=100000,H8329&lt;250000),"Medium","High"))</f>
        <v>High</v>
      </c>
    </row>
    <row r="8330" spans="1:13" x14ac:dyDescent="0.4">
      <c r="A8330" s="109" t="s">
        <v>6016</v>
      </c>
      <c r="B8330" s="109" t="s">
        <v>8235</v>
      </c>
      <c r="C8330" s="109" t="s">
        <v>100</v>
      </c>
      <c r="D8330" s="109" t="s">
        <v>96</v>
      </c>
      <c r="E8330" s="109" t="s">
        <v>8236</v>
      </c>
      <c r="F8330" s="109" t="s">
        <v>95</v>
      </c>
      <c r="G8330" s="109" t="s">
        <v>6013</v>
      </c>
      <c r="H8330" s="107">
        <v>119987</v>
      </c>
      <c r="I8330" s="109">
        <v>5</v>
      </c>
      <c r="J8330" s="108">
        <v>177069</v>
      </c>
      <c r="K8330" s="107" t="str">
        <f>IF(J8330&gt;0,"Untung","Rugi")</f>
        <v>Untung</v>
      </c>
      <c r="L8330" s="107" t="str">
        <f t="array" ref="L8330">_xlfn.IFS(H8330&lt;100000,"Low",AND(H8330&gt;=100000,H8330&lt;250000),"Medium",H8330&gt;=250000,"High")</f>
        <v>Medium</v>
      </c>
      <c r="M8330" s="107" t="str">
        <f>IF(H8330&lt;100000,"Low",IF(AND(H8330&gt;=100000,H8330&lt;250000),"Medium","High"))</f>
        <v>Medium</v>
      </c>
    </row>
    <row r="8331" spans="1:13" x14ac:dyDescent="0.4">
      <c r="A8331" s="109" t="s">
        <v>6016</v>
      </c>
      <c r="B8331" s="109" t="s">
        <v>8235</v>
      </c>
      <c r="C8331" s="109" t="s">
        <v>100</v>
      </c>
      <c r="D8331" s="109" t="s">
        <v>102</v>
      </c>
      <c r="E8331" s="109" t="s">
        <v>7257</v>
      </c>
      <c r="F8331" s="109" t="s">
        <v>95</v>
      </c>
      <c r="G8331" s="109" t="s">
        <v>6116</v>
      </c>
      <c r="H8331" s="107">
        <v>153997</v>
      </c>
      <c r="I8331" s="109">
        <v>2</v>
      </c>
      <c r="J8331" s="108">
        <v>67610</v>
      </c>
      <c r="K8331" s="107" t="str">
        <f>IF(J8331&gt;0,"Untung","Rugi")</f>
        <v>Untung</v>
      </c>
      <c r="L8331" s="107" t="str">
        <f t="array" ref="L8331">_xlfn.IFS(H8331&lt;100000,"Low",AND(H8331&gt;=100000,H8331&lt;250000),"Medium",H8331&gt;=250000,"High")</f>
        <v>Medium</v>
      </c>
      <c r="M8331" s="107" t="str">
        <f>IF(H8331&lt;100000,"Low",IF(AND(H8331&gt;=100000,H8331&lt;250000),"Medium","High"))</f>
        <v>Medium</v>
      </c>
    </row>
    <row r="8332" spans="1:13" x14ac:dyDescent="0.4">
      <c r="A8332" s="109" t="s">
        <v>6016</v>
      </c>
      <c r="B8332" s="109" t="s">
        <v>8234</v>
      </c>
      <c r="C8332" s="109" t="s">
        <v>1051</v>
      </c>
      <c r="D8332" s="109" t="s">
        <v>102</v>
      </c>
      <c r="E8332" s="109" t="s">
        <v>8233</v>
      </c>
      <c r="F8332" s="109" t="s">
        <v>95</v>
      </c>
      <c r="G8332" s="109" t="s">
        <v>6062</v>
      </c>
      <c r="H8332" s="107">
        <v>15431</v>
      </c>
      <c r="I8332" s="109">
        <v>2</v>
      </c>
      <c r="J8332" s="108">
        <v>-117867</v>
      </c>
      <c r="K8332" s="107" t="str">
        <f>IF(J8332&gt;0,"Untung","Rugi")</f>
        <v>Rugi</v>
      </c>
      <c r="L8332" s="107" t="str">
        <f t="array" ref="L8332">_xlfn.IFS(H8332&lt;100000,"Low",AND(H8332&gt;=100000,H8332&lt;250000),"Medium",H8332&gt;=250000,"High")</f>
        <v>Low</v>
      </c>
      <c r="M8332" s="107" t="str">
        <f>IF(H8332&lt;100000,"Low",IF(AND(H8332&gt;=100000,H8332&lt;250000),"Medium","High"))</f>
        <v>Low</v>
      </c>
    </row>
    <row r="8333" spans="1:13" x14ac:dyDescent="0.4">
      <c r="A8333" s="109" t="s">
        <v>6046</v>
      </c>
      <c r="B8333" s="109" t="s">
        <v>8232</v>
      </c>
      <c r="C8333" s="109" t="s">
        <v>100</v>
      </c>
      <c r="D8333" s="109" t="s">
        <v>102</v>
      </c>
      <c r="E8333" s="109" t="s">
        <v>8231</v>
      </c>
      <c r="F8333" s="109" t="s">
        <v>95</v>
      </c>
      <c r="G8333" s="109" t="s">
        <v>6067</v>
      </c>
      <c r="H8333" s="107">
        <v>375983</v>
      </c>
      <c r="I8333" s="109">
        <v>3</v>
      </c>
      <c r="J8333" s="108">
        <v>-134370</v>
      </c>
      <c r="K8333" s="107" t="str">
        <f>IF(J8333&gt;0,"Untung","Rugi")</f>
        <v>Rugi</v>
      </c>
      <c r="L8333" s="107" t="str">
        <f t="array" ref="L8333">_xlfn.IFS(H8333&lt;100000,"Low",AND(H8333&gt;=100000,H8333&lt;250000),"Medium",H8333&gt;=250000,"High")</f>
        <v>High</v>
      </c>
      <c r="M8333" s="107" t="str">
        <f>IF(H8333&lt;100000,"Low",IF(AND(H8333&gt;=100000,H8333&lt;250000),"Medium","High"))</f>
        <v>High</v>
      </c>
    </row>
    <row r="8334" spans="1:13" x14ac:dyDescent="0.4">
      <c r="A8334" s="109" t="s">
        <v>6046</v>
      </c>
      <c r="B8334" s="109" t="s">
        <v>8230</v>
      </c>
      <c r="C8334" s="109" t="s">
        <v>1051</v>
      </c>
      <c r="D8334" s="109" t="s">
        <v>96</v>
      </c>
      <c r="E8334" s="109" t="s">
        <v>6392</v>
      </c>
      <c r="F8334" s="109" t="s">
        <v>95</v>
      </c>
      <c r="G8334" s="109" t="s">
        <v>6067</v>
      </c>
      <c r="H8334" s="107">
        <v>68809</v>
      </c>
      <c r="I8334" s="109">
        <v>2</v>
      </c>
      <c r="J8334" s="108">
        <v>274740</v>
      </c>
      <c r="K8334" s="107" t="str">
        <f>IF(J8334&gt;0,"Untung","Rugi")</f>
        <v>Untung</v>
      </c>
      <c r="L8334" s="107" t="str">
        <f t="array" ref="L8334">_xlfn.IFS(H8334&lt;100000,"Low",AND(H8334&gt;=100000,H8334&lt;250000),"Medium",H8334&gt;=250000,"High")</f>
        <v>Low</v>
      </c>
      <c r="M8334" s="107" t="str">
        <f>IF(H8334&lt;100000,"Low",IF(AND(H8334&gt;=100000,H8334&lt;250000),"Medium","High"))</f>
        <v>Low</v>
      </c>
    </row>
    <row r="8335" spans="1:13" x14ac:dyDescent="0.4">
      <c r="A8335" s="109" t="s">
        <v>6046</v>
      </c>
      <c r="B8335" s="109" t="s">
        <v>8229</v>
      </c>
      <c r="C8335" s="109" t="s">
        <v>1051</v>
      </c>
      <c r="D8335" s="109" t="s">
        <v>96</v>
      </c>
      <c r="E8335" s="109" t="s">
        <v>8228</v>
      </c>
      <c r="F8335" s="109" t="s">
        <v>99</v>
      </c>
      <c r="G8335" s="109" t="s">
        <v>6024</v>
      </c>
      <c r="H8335" s="107">
        <v>128008</v>
      </c>
      <c r="I8335" s="109">
        <v>3</v>
      </c>
      <c r="J8335" s="108">
        <v>341015</v>
      </c>
      <c r="K8335" s="107" t="str">
        <f>IF(J8335&gt;0,"Untung","Rugi")</f>
        <v>Untung</v>
      </c>
      <c r="L8335" s="107" t="str">
        <f t="array" ref="L8335">_xlfn.IFS(H8335&lt;100000,"Low",AND(H8335&gt;=100000,H8335&lt;250000),"Medium",H8335&gt;=250000,"High")</f>
        <v>Medium</v>
      </c>
      <c r="M8335" s="107" t="str">
        <f>IF(H8335&lt;100000,"Low",IF(AND(H8335&gt;=100000,H8335&lt;250000),"Medium","High"))</f>
        <v>Medium</v>
      </c>
    </row>
    <row r="8336" spans="1:13" x14ac:dyDescent="0.4">
      <c r="A8336" s="109" t="s">
        <v>6046</v>
      </c>
      <c r="B8336" s="109" t="s">
        <v>8227</v>
      </c>
      <c r="C8336" s="109" t="s">
        <v>1064</v>
      </c>
      <c r="D8336" s="109" t="s">
        <v>104</v>
      </c>
      <c r="E8336" s="109" t="s">
        <v>6193</v>
      </c>
      <c r="F8336" s="109" t="s">
        <v>6021</v>
      </c>
      <c r="G8336" s="109" t="s">
        <v>6031</v>
      </c>
      <c r="H8336" s="107">
        <v>107284</v>
      </c>
      <c r="I8336" s="109">
        <v>3</v>
      </c>
      <c r="J8336" s="108">
        <v>187112</v>
      </c>
      <c r="K8336" s="107" t="str">
        <f>IF(J8336&gt;0,"Untung","Rugi")</f>
        <v>Untung</v>
      </c>
      <c r="L8336" s="107" t="str">
        <f t="array" ref="L8336">_xlfn.IFS(H8336&lt;100000,"Low",AND(H8336&gt;=100000,H8336&lt;250000),"Medium",H8336&gt;=250000,"High")</f>
        <v>Medium</v>
      </c>
      <c r="M8336" s="107" t="str">
        <f>IF(H8336&lt;100000,"Low",IF(AND(H8336&gt;=100000,H8336&lt;250000),"Medium","High"))</f>
        <v>Medium</v>
      </c>
    </row>
    <row r="8337" spans="1:13" x14ac:dyDescent="0.4">
      <c r="A8337" s="109" t="s">
        <v>6016</v>
      </c>
      <c r="B8337" s="109" t="s">
        <v>8226</v>
      </c>
      <c r="C8337" s="109" t="s">
        <v>1064</v>
      </c>
      <c r="D8337" s="109" t="s">
        <v>104</v>
      </c>
      <c r="E8337" s="109" t="s">
        <v>6866</v>
      </c>
      <c r="F8337" s="109" t="s">
        <v>6021</v>
      </c>
      <c r="G8337" s="109" t="s">
        <v>6020</v>
      </c>
      <c r="H8337" s="107">
        <v>370055</v>
      </c>
      <c r="I8337" s="109">
        <v>4</v>
      </c>
      <c r="J8337" s="108">
        <v>39046</v>
      </c>
      <c r="K8337" s="107" t="str">
        <f>IF(J8337&gt;0,"Untung","Rugi")</f>
        <v>Untung</v>
      </c>
      <c r="L8337" s="107" t="str">
        <f t="array" ref="L8337">_xlfn.IFS(H8337&lt;100000,"Low",AND(H8337&gt;=100000,H8337&lt;250000),"Medium",H8337&gt;=250000,"High")</f>
        <v>High</v>
      </c>
      <c r="M8337" s="107" t="str">
        <f>IF(H8337&lt;100000,"Low",IF(AND(H8337&gt;=100000,H8337&lt;250000),"Medium","High"))</f>
        <v>High</v>
      </c>
    </row>
    <row r="8338" spans="1:13" x14ac:dyDescent="0.4">
      <c r="A8338" s="109" t="s">
        <v>6016</v>
      </c>
      <c r="B8338" s="109" t="s">
        <v>8225</v>
      </c>
      <c r="C8338" s="109" t="s">
        <v>100</v>
      </c>
      <c r="D8338" s="109" t="s">
        <v>104</v>
      </c>
      <c r="E8338" s="109" t="s">
        <v>6885</v>
      </c>
      <c r="F8338" s="109" t="s">
        <v>95</v>
      </c>
      <c r="G8338" s="109" t="s">
        <v>6052</v>
      </c>
      <c r="H8338" s="107">
        <v>201500</v>
      </c>
      <c r="I8338" s="109">
        <v>2</v>
      </c>
      <c r="J8338" s="108">
        <v>196430</v>
      </c>
      <c r="K8338" s="107" t="str">
        <f>IF(J8338&gt;0,"Untung","Rugi")</f>
        <v>Untung</v>
      </c>
      <c r="L8338" s="107" t="str">
        <f t="array" ref="L8338">_xlfn.IFS(H8338&lt;100000,"Low",AND(H8338&gt;=100000,H8338&lt;250000),"Medium",H8338&gt;=250000,"High")</f>
        <v>Medium</v>
      </c>
      <c r="M8338" s="107" t="str">
        <f>IF(H8338&lt;100000,"Low",IF(AND(H8338&gt;=100000,H8338&lt;250000),"Medium","High"))</f>
        <v>Medium</v>
      </c>
    </row>
    <row r="8339" spans="1:13" x14ac:dyDescent="0.4">
      <c r="A8339" s="109" t="s">
        <v>6046</v>
      </c>
      <c r="B8339" s="109" t="s">
        <v>8224</v>
      </c>
      <c r="C8339" s="109" t="s">
        <v>100</v>
      </c>
      <c r="D8339" s="109" t="s">
        <v>104</v>
      </c>
      <c r="E8339" s="109" t="s">
        <v>6238</v>
      </c>
      <c r="F8339" s="109" t="s">
        <v>95</v>
      </c>
      <c r="G8339" s="109" t="s">
        <v>6017</v>
      </c>
      <c r="H8339" s="107">
        <v>11363</v>
      </c>
      <c r="I8339" s="109">
        <v>1</v>
      </c>
      <c r="J8339" s="108">
        <v>340248</v>
      </c>
      <c r="K8339" s="107" t="str">
        <f>IF(J8339&gt;0,"Untung","Rugi")</f>
        <v>Untung</v>
      </c>
      <c r="L8339" s="107" t="str">
        <f t="array" ref="L8339">_xlfn.IFS(H8339&lt;100000,"Low",AND(H8339&gt;=100000,H8339&lt;250000),"Medium",H8339&gt;=250000,"High")</f>
        <v>Low</v>
      </c>
      <c r="M8339" s="107" t="str">
        <f>IF(H8339&lt;100000,"Low",IF(AND(H8339&gt;=100000,H8339&lt;250000),"Medium","High"))</f>
        <v>Low</v>
      </c>
    </row>
    <row r="8340" spans="1:13" x14ac:dyDescent="0.4">
      <c r="A8340" s="109" t="s">
        <v>6046</v>
      </c>
      <c r="B8340" s="109" t="s">
        <v>8223</v>
      </c>
      <c r="C8340" s="109" t="s">
        <v>1064</v>
      </c>
      <c r="D8340" s="109" t="s">
        <v>96</v>
      </c>
      <c r="E8340" s="109" t="s">
        <v>8222</v>
      </c>
      <c r="F8340" s="109" t="s">
        <v>95</v>
      </c>
      <c r="G8340" s="109" t="s">
        <v>6052</v>
      </c>
      <c r="H8340" s="107">
        <v>109089</v>
      </c>
      <c r="I8340" s="109">
        <v>4</v>
      </c>
      <c r="J8340" s="108">
        <v>-99750</v>
      </c>
      <c r="K8340" s="107" t="str">
        <f>IF(J8340&gt;0,"Untung","Rugi")</f>
        <v>Rugi</v>
      </c>
      <c r="L8340" s="107" t="str">
        <f t="array" ref="L8340">_xlfn.IFS(H8340&lt;100000,"Low",AND(H8340&gt;=100000,H8340&lt;250000),"Medium",H8340&gt;=250000,"High")</f>
        <v>Medium</v>
      </c>
      <c r="M8340" s="107" t="str">
        <f>IF(H8340&lt;100000,"Low",IF(AND(H8340&gt;=100000,H8340&lt;250000),"Medium","High"))</f>
        <v>Medium</v>
      </c>
    </row>
    <row r="8341" spans="1:13" x14ac:dyDescent="0.4">
      <c r="A8341" s="109" t="s">
        <v>6016</v>
      </c>
      <c r="B8341" s="109" t="s">
        <v>8221</v>
      </c>
      <c r="C8341" s="109" t="s">
        <v>100</v>
      </c>
      <c r="D8341" s="109" t="s">
        <v>96</v>
      </c>
      <c r="E8341" s="109" t="s">
        <v>7328</v>
      </c>
      <c r="F8341" s="109" t="s">
        <v>95</v>
      </c>
      <c r="G8341" s="109" t="s">
        <v>6052</v>
      </c>
      <c r="H8341" s="107">
        <v>53879</v>
      </c>
      <c r="I8341" s="109">
        <v>3</v>
      </c>
      <c r="J8341" s="108">
        <v>-158642</v>
      </c>
      <c r="K8341" s="107" t="str">
        <f>IF(J8341&gt;0,"Untung","Rugi")</f>
        <v>Rugi</v>
      </c>
      <c r="L8341" s="107" t="str">
        <f t="array" ref="L8341">_xlfn.IFS(H8341&lt;100000,"Low",AND(H8341&gt;=100000,H8341&lt;250000),"Medium",H8341&gt;=250000,"High")</f>
        <v>Low</v>
      </c>
      <c r="M8341" s="107" t="str">
        <f>IF(H8341&lt;100000,"Low",IF(AND(H8341&gt;=100000,H8341&lt;250000),"Medium","High"))</f>
        <v>Low</v>
      </c>
    </row>
    <row r="8342" spans="1:13" x14ac:dyDescent="0.4">
      <c r="A8342" s="109" t="s">
        <v>6016</v>
      </c>
      <c r="B8342" s="109" t="s">
        <v>8220</v>
      </c>
      <c r="C8342" s="109" t="s">
        <v>100</v>
      </c>
      <c r="D8342" s="109" t="s">
        <v>96</v>
      </c>
      <c r="E8342" s="109" t="s">
        <v>8219</v>
      </c>
      <c r="F8342" s="109" t="s">
        <v>95</v>
      </c>
      <c r="G8342" s="109" t="s">
        <v>6017</v>
      </c>
      <c r="H8342" s="107">
        <v>250600</v>
      </c>
      <c r="I8342" s="109">
        <v>3</v>
      </c>
      <c r="J8342" s="108">
        <v>209350</v>
      </c>
      <c r="K8342" s="107" t="str">
        <f>IF(J8342&gt;0,"Untung","Rugi")</f>
        <v>Untung</v>
      </c>
      <c r="L8342" s="107" t="str">
        <f t="array" ref="L8342">_xlfn.IFS(H8342&lt;100000,"Low",AND(H8342&gt;=100000,H8342&lt;250000),"Medium",H8342&gt;=250000,"High")</f>
        <v>High</v>
      </c>
      <c r="M8342" s="107" t="str">
        <f>IF(H8342&lt;100000,"Low",IF(AND(H8342&gt;=100000,H8342&lt;250000),"Medium","High"))</f>
        <v>High</v>
      </c>
    </row>
    <row r="8343" spans="1:13" x14ac:dyDescent="0.4">
      <c r="A8343" s="109" t="s">
        <v>6016</v>
      </c>
      <c r="B8343" s="109" t="s">
        <v>8218</v>
      </c>
      <c r="C8343" s="109" t="s">
        <v>100</v>
      </c>
      <c r="D8343" s="109" t="s">
        <v>96</v>
      </c>
      <c r="E8343" s="109" t="s">
        <v>6839</v>
      </c>
      <c r="F8343" s="109" t="s">
        <v>95</v>
      </c>
      <c r="G8343" s="109" t="s">
        <v>6013</v>
      </c>
      <c r="H8343" s="107">
        <v>111544</v>
      </c>
      <c r="I8343" s="109">
        <v>2</v>
      </c>
      <c r="J8343" s="108">
        <v>-25709</v>
      </c>
      <c r="K8343" s="107" t="str">
        <f>IF(J8343&gt;0,"Untung","Rugi")</f>
        <v>Rugi</v>
      </c>
      <c r="L8343" s="107" t="str">
        <f t="array" ref="L8343">_xlfn.IFS(H8343&lt;100000,"Low",AND(H8343&gt;=100000,H8343&lt;250000),"Medium",H8343&gt;=250000,"High")</f>
        <v>Medium</v>
      </c>
      <c r="M8343" s="107" t="str">
        <f>IF(H8343&lt;100000,"Low",IF(AND(H8343&gt;=100000,H8343&lt;250000),"Medium","High"))</f>
        <v>Medium</v>
      </c>
    </row>
    <row r="8344" spans="1:13" x14ac:dyDescent="0.4">
      <c r="A8344" s="109" t="s">
        <v>6016</v>
      </c>
      <c r="B8344" s="109" t="s">
        <v>8217</v>
      </c>
      <c r="C8344" s="109" t="s">
        <v>100</v>
      </c>
      <c r="D8344" s="109" t="s">
        <v>96</v>
      </c>
      <c r="E8344" s="109" t="s">
        <v>7293</v>
      </c>
      <c r="F8344" s="109" t="s">
        <v>95</v>
      </c>
      <c r="G8344" s="109" t="s">
        <v>6052</v>
      </c>
      <c r="H8344" s="107">
        <v>136075</v>
      </c>
      <c r="I8344" s="109">
        <v>1</v>
      </c>
      <c r="J8344" s="108">
        <v>164326</v>
      </c>
      <c r="K8344" s="107" t="str">
        <f>IF(J8344&gt;0,"Untung","Rugi")</f>
        <v>Untung</v>
      </c>
      <c r="L8344" s="107" t="str">
        <f t="array" ref="L8344">_xlfn.IFS(H8344&lt;100000,"Low",AND(H8344&gt;=100000,H8344&lt;250000),"Medium",H8344&gt;=250000,"High")</f>
        <v>Medium</v>
      </c>
      <c r="M8344" s="107" t="str">
        <f>IF(H8344&lt;100000,"Low",IF(AND(H8344&gt;=100000,H8344&lt;250000),"Medium","High"))</f>
        <v>Medium</v>
      </c>
    </row>
    <row r="8345" spans="1:13" x14ac:dyDescent="0.4">
      <c r="A8345" s="109" t="s">
        <v>6016</v>
      </c>
      <c r="B8345" s="109" t="s">
        <v>8216</v>
      </c>
      <c r="C8345" s="109" t="s">
        <v>1064</v>
      </c>
      <c r="D8345" s="109" t="s">
        <v>96</v>
      </c>
      <c r="E8345" s="109" t="s">
        <v>7753</v>
      </c>
      <c r="F8345" s="109" t="s">
        <v>6021</v>
      </c>
      <c r="G8345" s="109" t="s">
        <v>6020</v>
      </c>
      <c r="H8345" s="107">
        <v>183315</v>
      </c>
      <c r="I8345" s="109">
        <v>7</v>
      </c>
      <c r="J8345" s="108">
        <v>405486</v>
      </c>
      <c r="K8345" s="107" t="str">
        <f>IF(J8345&gt;0,"Untung","Rugi")</f>
        <v>Untung</v>
      </c>
      <c r="L8345" s="107" t="str">
        <f t="array" ref="L8345">_xlfn.IFS(H8345&lt;100000,"Low",AND(H8345&gt;=100000,H8345&lt;250000),"Medium",H8345&gt;=250000,"High")</f>
        <v>Medium</v>
      </c>
      <c r="M8345" s="107" t="str">
        <f>IF(H8345&lt;100000,"Low",IF(AND(H8345&gt;=100000,H8345&lt;250000),"Medium","High"))</f>
        <v>Medium</v>
      </c>
    </row>
    <row r="8346" spans="1:13" x14ac:dyDescent="0.4">
      <c r="A8346" s="109" t="s">
        <v>6081</v>
      </c>
      <c r="B8346" s="109" t="s">
        <v>8215</v>
      </c>
      <c r="C8346" s="109" t="s">
        <v>100</v>
      </c>
      <c r="D8346" s="109" t="s">
        <v>106</v>
      </c>
      <c r="E8346" s="109" t="s">
        <v>6985</v>
      </c>
      <c r="F8346" s="109" t="s">
        <v>6021</v>
      </c>
      <c r="G8346" s="109" t="s">
        <v>6031</v>
      </c>
      <c r="H8346" s="107">
        <v>97990</v>
      </c>
      <c r="I8346" s="109">
        <v>2</v>
      </c>
      <c r="J8346" s="108">
        <v>437037</v>
      </c>
      <c r="K8346" s="107" t="str">
        <f>IF(J8346&gt;0,"Untung","Rugi")</f>
        <v>Untung</v>
      </c>
      <c r="L8346" s="107" t="str">
        <f t="array" ref="L8346">_xlfn.IFS(H8346&lt;100000,"Low",AND(H8346&gt;=100000,H8346&lt;250000),"Medium",H8346&gt;=250000,"High")</f>
        <v>Low</v>
      </c>
      <c r="M8346" s="107" t="str">
        <f>IF(H8346&lt;100000,"Low",IF(AND(H8346&gt;=100000,H8346&lt;250000),"Medium","High"))</f>
        <v>Low</v>
      </c>
    </row>
    <row r="8347" spans="1:13" x14ac:dyDescent="0.4">
      <c r="A8347" s="109" t="s">
        <v>6016</v>
      </c>
      <c r="B8347" s="109" t="s">
        <v>8214</v>
      </c>
      <c r="C8347" s="109" t="s">
        <v>100</v>
      </c>
      <c r="D8347" s="109" t="s">
        <v>106</v>
      </c>
      <c r="E8347" s="109" t="s">
        <v>8213</v>
      </c>
      <c r="F8347" s="109" t="s">
        <v>6021</v>
      </c>
      <c r="G8347" s="109" t="s">
        <v>6031</v>
      </c>
      <c r="H8347" s="107">
        <v>269300</v>
      </c>
      <c r="I8347" s="109">
        <v>3</v>
      </c>
      <c r="J8347" s="108">
        <v>-203663</v>
      </c>
      <c r="K8347" s="107" t="str">
        <f>IF(J8347&gt;0,"Untung","Rugi")</f>
        <v>Rugi</v>
      </c>
      <c r="L8347" s="107" t="str">
        <f t="array" ref="L8347">_xlfn.IFS(H8347&lt;100000,"Low",AND(H8347&gt;=100000,H8347&lt;250000),"Medium",H8347&gt;=250000,"High")</f>
        <v>High</v>
      </c>
      <c r="M8347" s="107" t="str">
        <f>IF(H8347&lt;100000,"Low",IF(AND(H8347&gt;=100000,H8347&lt;250000),"Medium","High"))</f>
        <v>High</v>
      </c>
    </row>
    <row r="8348" spans="1:13" x14ac:dyDescent="0.4">
      <c r="A8348" s="109" t="s">
        <v>6016</v>
      </c>
      <c r="B8348" s="109" t="s">
        <v>8212</v>
      </c>
      <c r="C8348" s="109" t="s">
        <v>100</v>
      </c>
      <c r="D8348" s="109" t="s">
        <v>106</v>
      </c>
      <c r="E8348" s="109" t="s">
        <v>7441</v>
      </c>
      <c r="F8348" s="109" t="s">
        <v>6021</v>
      </c>
      <c r="G8348" s="109" t="s">
        <v>6020</v>
      </c>
      <c r="H8348" s="107">
        <v>241658</v>
      </c>
      <c r="I8348" s="109">
        <v>5</v>
      </c>
      <c r="J8348" s="108">
        <v>338600</v>
      </c>
      <c r="K8348" s="107" t="str">
        <f>IF(J8348&gt;0,"Untung","Rugi")</f>
        <v>Untung</v>
      </c>
      <c r="L8348" s="107" t="str">
        <f t="array" ref="L8348">_xlfn.IFS(H8348&lt;100000,"Low",AND(H8348&gt;=100000,H8348&lt;250000),"Medium",H8348&gt;=250000,"High")</f>
        <v>Medium</v>
      </c>
      <c r="M8348" s="107" t="str">
        <f>IF(H8348&lt;100000,"Low",IF(AND(H8348&gt;=100000,H8348&lt;250000),"Medium","High"))</f>
        <v>Medium</v>
      </c>
    </row>
    <row r="8349" spans="1:13" x14ac:dyDescent="0.4">
      <c r="A8349" s="109" t="s">
        <v>6016</v>
      </c>
      <c r="B8349" s="109" t="s">
        <v>8211</v>
      </c>
      <c r="C8349" s="109" t="s">
        <v>1051</v>
      </c>
      <c r="D8349" s="109" t="s">
        <v>102</v>
      </c>
      <c r="E8349" s="109" t="s">
        <v>7943</v>
      </c>
      <c r="F8349" s="109" t="s">
        <v>6021</v>
      </c>
      <c r="G8349" s="109" t="s">
        <v>6031</v>
      </c>
      <c r="H8349" s="107">
        <v>14566</v>
      </c>
      <c r="I8349" s="109">
        <v>2</v>
      </c>
      <c r="J8349" s="108">
        <v>-111928</v>
      </c>
      <c r="K8349" s="107" t="str">
        <f>IF(J8349&gt;0,"Untung","Rugi")</f>
        <v>Rugi</v>
      </c>
      <c r="L8349" s="107" t="str">
        <f t="array" ref="L8349">_xlfn.IFS(H8349&lt;100000,"Low",AND(H8349&gt;=100000,H8349&lt;250000),"Medium",H8349&gt;=250000,"High")</f>
        <v>Low</v>
      </c>
      <c r="M8349" s="107" t="str">
        <f>IF(H8349&lt;100000,"Low",IF(AND(H8349&gt;=100000,H8349&lt;250000),"Medium","High"))</f>
        <v>Low</v>
      </c>
    </row>
    <row r="8350" spans="1:13" x14ac:dyDescent="0.4">
      <c r="A8350" s="109" t="s">
        <v>6016</v>
      </c>
      <c r="B8350" s="109" t="s">
        <v>8210</v>
      </c>
      <c r="C8350" s="109" t="s">
        <v>1051</v>
      </c>
      <c r="D8350" s="109" t="s">
        <v>102</v>
      </c>
      <c r="E8350" s="109" t="s">
        <v>6370</v>
      </c>
      <c r="F8350" s="109" t="s">
        <v>99</v>
      </c>
      <c r="G8350" s="109" t="s">
        <v>6024</v>
      </c>
      <c r="H8350" s="107">
        <v>374689</v>
      </c>
      <c r="I8350" s="109">
        <v>2</v>
      </c>
      <c r="J8350" s="108">
        <v>435728</v>
      </c>
      <c r="K8350" s="107" t="str">
        <f>IF(J8350&gt;0,"Untung","Rugi")</f>
        <v>Untung</v>
      </c>
      <c r="L8350" s="107" t="str">
        <f t="array" ref="L8350">_xlfn.IFS(H8350&lt;100000,"Low",AND(H8350&gt;=100000,H8350&lt;250000),"Medium",H8350&gt;=250000,"High")</f>
        <v>High</v>
      </c>
      <c r="M8350" s="107" t="str">
        <f>IF(H8350&lt;100000,"Low",IF(AND(H8350&gt;=100000,H8350&lt;250000),"Medium","High"))</f>
        <v>High</v>
      </c>
    </row>
    <row r="8351" spans="1:13" x14ac:dyDescent="0.4">
      <c r="A8351" s="109" t="s">
        <v>6016</v>
      </c>
      <c r="B8351" s="109" t="s">
        <v>8209</v>
      </c>
      <c r="C8351" s="109" t="s">
        <v>1051</v>
      </c>
      <c r="D8351" s="109" t="s">
        <v>102</v>
      </c>
      <c r="E8351" s="109" t="s">
        <v>7690</v>
      </c>
      <c r="F8351" s="109" t="s">
        <v>95</v>
      </c>
      <c r="G8351" s="109" t="s">
        <v>6013</v>
      </c>
      <c r="H8351" s="107">
        <v>266612</v>
      </c>
      <c r="I8351" s="109">
        <v>4</v>
      </c>
      <c r="J8351" s="108">
        <v>351681</v>
      </c>
      <c r="K8351" s="107" t="str">
        <f>IF(J8351&gt;0,"Untung","Rugi")</f>
        <v>Untung</v>
      </c>
      <c r="L8351" s="107" t="str">
        <f t="array" ref="L8351">_xlfn.IFS(H8351&lt;100000,"Low",AND(H8351&gt;=100000,H8351&lt;250000),"Medium",H8351&gt;=250000,"High")</f>
        <v>High</v>
      </c>
      <c r="M8351" s="107" t="str">
        <f>IF(H8351&lt;100000,"Low",IF(AND(H8351&gt;=100000,H8351&lt;250000),"Medium","High"))</f>
        <v>High</v>
      </c>
    </row>
    <row r="8352" spans="1:13" x14ac:dyDescent="0.4">
      <c r="A8352" s="109" t="s">
        <v>6016</v>
      </c>
      <c r="B8352" s="109" t="s">
        <v>8208</v>
      </c>
      <c r="C8352" s="109" t="s">
        <v>1051</v>
      </c>
      <c r="D8352" s="109" t="s">
        <v>102</v>
      </c>
      <c r="E8352" s="109" t="s">
        <v>8207</v>
      </c>
      <c r="F8352" s="109" t="s">
        <v>99</v>
      </c>
      <c r="G8352" s="109" t="s">
        <v>6141</v>
      </c>
      <c r="H8352" s="107">
        <v>375508</v>
      </c>
      <c r="I8352" s="109">
        <v>2</v>
      </c>
      <c r="J8352" s="108">
        <v>238480</v>
      </c>
      <c r="K8352" s="107" t="str">
        <f>IF(J8352&gt;0,"Untung","Rugi")</f>
        <v>Untung</v>
      </c>
      <c r="L8352" s="107" t="str">
        <f t="array" ref="L8352">_xlfn.IFS(H8352&lt;100000,"Low",AND(H8352&gt;=100000,H8352&lt;250000),"Medium",H8352&gt;=250000,"High")</f>
        <v>High</v>
      </c>
      <c r="M8352" s="107" t="str">
        <f>IF(H8352&lt;100000,"Low",IF(AND(H8352&gt;=100000,H8352&lt;250000),"Medium","High"))</f>
        <v>High</v>
      </c>
    </row>
    <row r="8353" spans="1:13" x14ac:dyDescent="0.4">
      <c r="A8353" s="109" t="s">
        <v>6016</v>
      </c>
      <c r="B8353" s="109" t="s">
        <v>8206</v>
      </c>
      <c r="C8353" s="109" t="s">
        <v>1051</v>
      </c>
      <c r="D8353" s="109" t="s">
        <v>102</v>
      </c>
      <c r="E8353" s="109" t="s">
        <v>8205</v>
      </c>
      <c r="F8353" s="109" t="s">
        <v>99</v>
      </c>
      <c r="G8353" s="109" t="s">
        <v>6024</v>
      </c>
      <c r="H8353" s="107">
        <v>377936</v>
      </c>
      <c r="I8353" s="109">
        <v>2</v>
      </c>
      <c r="J8353" s="108">
        <v>239884</v>
      </c>
      <c r="K8353" s="107" t="str">
        <f>IF(J8353&gt;0,"Untung","Rugi")</f>
        <v>Untung</v>
      </c>
      <c r="L8353" s="107" t="str">
        <f t="array" ref="L8353">_xlfn.IFS(H8353&lt;100000,"Low",AND(H8353&gt;=100000,H8353&lt;250000),"Medium",H8353&gt;=250000,"High")</f>
        <v>High</v>
      </c>
      <c r="M8353" s="107" t="str">
        <f>IF(H8353&lt;100000,"Low",IF(AND(H8353&gt;=100000,H8353&lt;250000),"Medium","High"))</f>
        <v>High</v>
      </c>
    </row>
    <row r="8354" spans="1:13" x14ac:dyDescent="0.4">
      <c r="A8354" s="109" t="s">
        <v>6016</v>
      </c>
      <c r="B8354" s="109" t="s">
        <v>8204</v>
      </c>
      <c r="C8354" s="109" t="s">
        <v>1051</v>
      </c>
      <c r="D8354" s="109" t="s">
        <v>96</v>
      </c>
      <c r="E8354" s="109" t="s">
        <v>6563</v>
      </c>
      <c r="F8354" s="109" t="s">
        <v>6021</v>
      </c>
      <c r="G8354" s="109" t="s">
        <v>6031</v>
      </c>
      <c r="H8354" s="107">
        <v>371459</v>
      </c>
      <c r="I8354" s="109">
        <v>5</v>
      </c>
      <c r="J8354" s="108">
        <v>-241413</v>
      </c>
      <c r="K8354" s="107" t="str">
        <f>IF(J8354&gt;0,"Untung","Rugi")</f>
        <v>Rugi</v>
      </c>
      <c r="L8354" s="107" t="str">
        <f t="array" ref="L8354">_xlfn.IFS(H8354&lt;100000,"Low",AND(H8354&gt;=100000,H8354&lt;250000),"Medium",H8354&gt;=250000,"High")</f>
        <v>High</v>
      </c>
      <c r="M8354" s="107" t="str">
        <f>IF(H8354&lt;100000,"Low",IF(AND(H8354&gt;=100000,H8354&lt;250000),"Medium","High"))</f>
        <v>High</v>
      </c>
    </row>
    <row r="8355" spans="1:13" x14ac:dyDescent="0.4">
      <c r="A8355" s="109" t="s">
        <v>6027</v>
      </c>
      <c r="B8355" s="109" t="s">
        <v>8203</v>
      </c>
      <c r="C8355" s="109" t="s">
        <v>100</v>
      </c>
      <c r="D8355" s="109" t="s">
        <v>96</v>
      </c>
      <c r="E8355" s="109" t="s">
        <v>7168</v>
      </c>
      <c r="F8355" s="109" t="s">
        <v>95</v>
      </c>
      <c r="G8355" s="109" t="s">
        <v>6062</v>
      </c>
      <c r="H8355" s="107">
        <v>101125</v>
      </c>
      <c r="I8355" s="109">
        <v>2</v>
      </c>
      <c r="J8355" s="108">
        <v>-106304</v>
      </c>
      <c r="K8355" s="107" t="str">
        <f>IF(J8355&gt;0,"Untung","Rugi")</f>
        <v>Rugi</v>
      </c>
      <c r="L8355" s="107" t="str">
        <f t="array" ref="L8355">_xlfn.IFS(H8355&lt;100000,"Low",AND(H8355&gt;=100000,H8355&lt;250000),"Medium",H8355&gt;=250000,"High")</f>
        <v>Medium</v>
      </c>
      <c r="M8355" s="107" t="str">
        <f>IF(H8355&lt;100000,"Low",IF(AND(H8355&gt;=100000,H8355&lt;250000),"Medium","High"))</f>
        <v>Medium</v>
      </c>
    </row>
    <row r="8356" spans="1:13" x14ac:dyDescent="0.4">
      <c r="A8356" s="109" t="s">
        <v>6027</v>
      </c>
      <c r="B8356" s="109" t="s">
        <v>8202</v>
      </c>
      <c r="C8356" s="109" t="s">
        <v>1051</v>
      </c>
      <c r="D8356" s="109" t="s">
        <v>96</v>
      </c>
      <c r="E8356" s="109" t="s">
        <v>6320</v>
      </c>
      <c r="F8356" s="109" t="s">
        <v>6021</v>
      </c>
      <c r="G8356" s="109" t="s">
        <v>6031</v>
      </c>
      <c r="H8356" s="107">
        <v>209854</v>
      </c>
      <c r="I8356" s="109">
        <v>3</v>
      </c>
      <c r="J8356" s="108">
        <v>416966</v>
      </c>
      <c r="K8356" s="107" t="str">
        <f>IF(J8356&gt;0,"Untung","Rugi")</f>
        <v>Untung</v>
      </c>
      <c r="L8356" s="107" t="str">
        <f t="array" ref="L8356">_xlfn.IFS(H8356&lt;100000,"Low",AND(H8356&gt;=100000,H8356&lt;250000),"Medium",H8356&gt;=250000,"High")</f>
        <v>Medium</v>
      </c>
      <c r="M8356" s="107" t="str">
        <f>IF(H8356&lt;100000,"Low",IF(AND(H8356&gt;=100000,H8356&lt;250000),"Medium","High"))</f>
        <v>Medium</v>
      </c>
    </row>
    <row r="8357" spans="1:13" x14ac:dyDescent="0.4">
      <c r="A8357" s="109" t="s">
        <v>6016</v>
      </c>
      <c r="B8357" s="109" t="s">
        <v>8201</v>
      </c>
      <c r="C8357" s="109" t="s">
        <v>1051</v>
      </c>
      <c r="D8357" s="109" t="s">
        <v>96</v>
      </c>
      <c r="E8357" s="109" t="s">
        <v>7649</v>
      </c>
      <c r="F8357" s="109" t="s">
        <v>95</v>
      </c>
      <c r="G8357" s="109" t="s">
        <v>6039</v>
      </c>
      <c r="H8357" s="107">
        <v>10324</v>
      </c>
      <c r="I8357" s="109">
        <v>2</v>
      </c>
      <c r="J8357" s="108">
        <v>-24892</v>
      </c>
      <c r="K8357" s="107" t="str">
        <f>IF(J8357&gt;0,"Untung","Rugi")</f>
        <v>Rugi</v>
      </c>
      <c r="L8357" s="107" t="str">
        <f t="array" ref="L8357">_xlfn.IFS(H8357&lt;100000,"Low",AND(H8357&gt;=100000,H8357&lt;250000),"Medium",H8357&gt;=250000,"High")</f>
        <v>Low</v>
      </c>
      <c r="M8357" s="107" t="str">
        <f>IF(H8357&lt;100000,"Low",IF(AND(H8357&gt;=100000,H8357&lt;250000),"Medium","High"))</f>
        <v>Low</v>
      </c>
    </row>
    <row r="8358" spans="1:13" x14ac:dyDescent="0.4">
      <c r="A8358" s="109" t="s">
        <v>6016</v>
      </c>
      <c r="B8358" s="109" t="s">
        <v>8199</v>
      </c>
      <c r="C8358" s="109" t="s">
        <v>1051</v>
      </c>
      <c r="D8358" s="109" t="s">
        <v>96</v>
      </c>
      <c r="E8358" s="109" t="s">
        <v>6885</v>
      </c>
      <c r="F8358" s="109" t="s">
        <v>95</v>
      </c>
      <c r="G8358" s="109" t="s">
        <v>6052</v>
      </c>
      <c r="H8358" s="107">
        <v>39383</v>
      </c>
      <c r="I8358" s="109">
        <v>3</v>
      </c>
      <c r="J8358" s="108">
        <v>250540</v>
      </c>
      <c r="K8358" s="107" t="str">
        <f>IF(J8358&gt;0,"Untung","Rugi")</f>
        <v>Untung</v>
      </c>
      <c r="L8358" s="107" t="str">
        <f t="array" ref="L8358">_xlfn.IFS(H8358&lt;100000,"Low",AND(H8358&gt;=100000,H8358&lt;250000),"Medium",H8358&gt;=250000,"High")</f>
        <v>Low</v>
      </c>
      <c r="M8358" s="107" t="str">
        <f>IF(H8358&lt;100000,"Low",IF(AND(H8358&gt;=100000,H8358&lt;250000),"Medium","High"))</f>
        <v>Low</v>
      </c>
    </row>
    <row r="8359" spans="1:13" x14ac:dyDescent="0.4">
      <c r="A8359" s="109" t="s">
        <v>6016</v>
      </c>
      <c r="B8359" s="109" t="s">
        <v>8200</v>
      </c>
      <c r="C8359" s="109" t="s">
        <v>1051</v>
      </c>
      <c r="D8359" s="109" t="s">
        <v>96</v>
      </c>
      <c r="E8359" s="109" t="s">
        <v>6355</v>
      </c>
      <c r="F8359" s="109" t="s">
        <v>95</v>
      </c>
      <c r="G8359" s="109" t="s">
        <v>6017</v>
      </c>
      <c r="H8359" s="107">
        <v>135115</v>
      </c>
      <c r="I8359" s="109">
        <v>2</v>
      </c>
      <c r="J8359" s="108">
        <v>9353</v>
      </c>
      <c r="K8359" s="107" t="str">
        <f>IF(J8359&gt;0,"Untung","Rugi")</f>
        <v>Untung</v>
      </c>
      <c r="L8359" s="107" t="str">
        <f t="array" ref="L8359">_xlfn.IFS(H8359&lt;100000,"Low",AND(H8359&gt;=100000,H8359&lt;250000),"Medium",H8359&gt;=250000,"High")</f>
        <v>Medium</v>
      </c>
      <c r="M8359" s="107" t="str">
        <f>IF(H8359&lt;100000,"Low",IF(AND(H8359&gt;=100000,H8359&lt;250000),"Medium","High"))</f>
        <v>Medium</v>
      </c>
    </row>
    <row r="8360" spans="1:13" x14ac:dyDescent="0.4">
      <c r="A8360" s="109" t="s">
        <v>6016</v>
      </c>
      <c r="B8360" s="109" t="s">
        <v>8199</v>
      </c>
      <c r="C8360" s="109" t="s">
        <v>1051</v>
      </c>
      <c r="D8360" s="109" t="s">
        <v>96</v>
      </c>
      <c r="E8360" s="109" t="s">
        <v>6531</v>
      </c>
      <c r="F8360" s="109" t="s">
        <v>95</v>
      </c>
      <c r="G8360" s="109" t="s">
        <v>6052</v>
      </c>
      <c r="H8360" s="107">
        <v>51596</v>
      </c>
      <c r="I8360" s="109">
        <v>3</v>
      </c>
      <c r="J8360" s="108">
        <v>205628</v>
      </c>
      <c r="K8360" s="107" t="str">
        <f>IF(J8360&gt;0,"Untung","Rugi")</f>
        <v>Untung</v>
      </c>
      <c r="L8360" s="107" t="str">
        <f t="array" ref="L8360">_xlfn.IFS(H8360&lt;100000,"Low",AND(H8360&gt;=100000,H8360&lt;250000),"Medium",H8360&gt;=250000,"High")</f>
        <v>Low</v>
      </c>
      <c r="M8360" s="107" t="str">
        <f>IF(H8360&lt;100000,"Low",IF(AND(H8360&gt;=100000,H8360&lt;250000),"Medium","High"))</f>
        <v>Low</v>
      </c>
    </row>
    <row r="8361" spans="1:13" x14ac:dyDescent="0.4">
      <c r="A8361" s="109" t="s">
        <v>6016</v>
      </c>
      <c r="B8361" s="109" t="s">
        <v>8198</v>
      </c>
      <c r="C8361" s="109" t="s">
        <v>100</v>
      </c>
      <c r="D8361" s="109" t="s">
        <v>96</v>
      </c>
      <c r="E8361" s="109" t="s">
        <v>8197</v>
      </c>
      <c r="F8361" s="109" t="s">
        <v>99</v>
      </c>
      <c r="G8361" s="109" t="s">
        <v>6049</v>
      </c>
      <c r="H8361" s="107">
        <v>259796</v>
      </c>
      <c r="I8361" s="109">
        <v>7</v>
      </c>
      <c r="J8361" s="108">
        <v>-228213</v>
      </c>
      <c r="K8361" s="107" t="str">
        <f>IF(J8361&gt;0,"Untung","Rugi")</f>
        <v>Rugi</v>
      </c>
      <c r="L8361" s="107" t="str">
        <f t="array" ref="L8361">_xlfn.IFS(H8361&lt;100000,"Low",AND(H8361&gt;=100000,H8361&lt;250000),"Medium",H8361&gt;=250000,"High")</f>
        <v>High</v>
      </c>
      <c r="M8361" s="107" t="str">
        <f>IF(H8361&lt;100000,"Low",IF(AND(H8361&gt;=100000,H8361&lt;250000),"Medium","High"))</f>
        <v>High</v>
      </c>
    </row>
    <row r="8362" spans="1:13" x14ac:dyDescent="0.4">
      <c r="A8362" s="109" t="s">
        <v>6016</v>
      </c>
      <c r="B8362" s="109" t="s">
        <v>8196</v>
      </c>
      <c r="C8362" s="109" t="s">
        <v>100</v>
      </c>
      <c r="D8362" s="109" t="s">
        <v>102</v>
      </c>
      <c r="E8362" s="109" t="s">
        <v>7074</v>
      </c>
      <c r="F8362" s="109" t="s">
        <v>95</v>
      </c>
      <c r="G8362" s="109" t="s">
        <v>6116</v>
      </c>
      <c r="H8362" s="107">
        <v>126799</v>
      </c>
      <c r="I8362" s="109">
        <v>4</v>
      </c>
      <c r="J8362" s="108">
        <v>-48604</v>
      </c>
      <c r="K8362" s="107" t="str">
        <f>IF(J8362&gt;0,"Untung","Rugi")</f>
        <v>Rugi</v>
      </c>
      <c r="L8362" s="107" t="str">
        <f t="array" ref="L8362">_xlfn.IFS(H8362&lt;100000,"Low",AND(H8362&gt;=100000,H8362&lt;250000),"Medium",H8362&gt;=250000,"High")</f>
        <v>Medium</v>
      </c>
      <c r="M8362" s="107" t="str">
        <f>IF(H8362&lt;100000,"Low",IF(AND(H8362&gt;=100000,H8362&lt;250000),"Medium","High"))</f>
        <v>Medium</v>
      </c>
    </row>
    <row r="8363" spans="1:13" x14ac:dyDescent="0.4">
      <c r="A8363" s="109" t="s">
        <v>6027</v>
      </c>
      <c r="B8363" s="109" t="s">
        <v>8195</v>
      </c>
      <c r="C8363" s="109" t="s">
        <v>1051</v>
      </c>
      <c r="D8363" s="109" t="s">
        <v>106</v>
      </c>
      <c r="E8363" s="109" t="s">
        <v>8194</v>
      </c>
      <c r="F8363" s="109" t="s">
        <v>99</v>
      </c>
      <c r="G8363" s="109" t="s">
        <v>6024</v>
      </c>
      <c r="H8363" s="107">
        <v>98238</v>
      </c>
      <c r="I8363" s="109">
        <v>5</v>
      </c>
      <c r="J8363" s="108">
        <v>-240353</v>
      </c>
      <c r="K8363" s="107" t="str">
        <f>IF(J8363&gt;0,"Untung","Rugi")</f>
        <v>Rugi</v>
      </c>
      <c r="L8363" s="107" t="str">
        <f t="array" ref="L8363">_xlfn.IFS(H8363&lt;100000,"Low",AND(H8363&gt;=100000,H8363&lt;250000),"Medium",H8363&gt;=250000,"High")</f>
        <v>Low</v>
      </c>
      <c r="M8363" s="107" t="str">
        <f>IF(H8363&lt;100000,"Low",IF(AND(H8363&gt;=100000,H8363&lt;250000),"Medium","High"))</f>
        <v>Low</v>
      </c>
    </row>
    <row r="8364" spans="1:13" x14ac:dyDescent="0.4">
      <c r="A8364" s="109" t="s">
        <v>6027</v>
      </c>
      <c r="B8364" s="109" t="s">
        <v>8193</v>
      </c>
      <c r="C8364" s="109" t="s">
        <v>100</v>
      </c>
      <c r="D8364" s="109" t="s">
        <v>104</v>
      </c>
      <c r="E8364" s="109" t="s">
        <v>7432</v>
      </c>
      <c r="F8364" s="109" t="s">
        <v>95</v>
      </c>
      <c r="G8364" s="109" t="s">
        <v>6013</v>
      </c>
      <c r="H8364" s="107">
        <v>341537</v>
      </c>
      <c r="I8364" s="109">
        <v>2</v>
      </c>
      <c r="J8364" s="108">
        <v>42906</v>
      </c>
      <c r="K8364" s="107" t="str">
        <f>IF(J8364&gt;0,"Untung","Rugi")</f>
        <v>Untung</v>
      </c>
      <c r="L8364" s="107" t="str">
        <f t="array" ref="L8364">_xlfn.IFS(H8364&lt;100000,"Low",AND(H8364&gt;=100000,H8364&lt;250000),"Medium",H8364&gt;=250000,"High")</f>
        <v>High</v>
      </c>
      <c r="M8364" s="107" t="str">
        <f>IF(H8364&lt;100000,"Low",IF(AND(H8364&gt;=100000,H8364&lt;250000),"Medium","High"))</f>
        <v>High</v>
      </c>
    </row>
    <row r="8365" spans="1:13" x14ac:dyDescent="0.4">
      <c r="A8365" s="109" t="s">
        <v>6016</v>
      </c>
      <c r="B8365" s="109" t="s">
        <v>8192</v>
      </c>
      <c r="C8365" s="109" t="s">
        <v>1051</v>
      </c>
      <c r="D8365" s="109" t="s">
        <v>96</v>
      </c>
      <c r="E8365" s="109" t="s">
        <v>8191</v>
      </c>
      <c r="F8365" s="109" t="s">
        <v>95</v>
      </c>
      <c r="G8365" s="109" t="s">
        <v>6116</v>
      </c>
      <c r="H8365" s="107">
        <v>97472</v>
      </c>
      <c r="I8365" s="109">
        <v>4</v>
      </c>
      <c r="J8365" s="108">
        <v>-51781</v>
      </c>
      <c r="K8365" s="107" t="str">
        <f>IF(J8365&gt;0,"Untung","Rugi")</f>
        <v>Rugi</v>
      </c>
      <c r="L8365" s="107" t="str">
        <f t="array" ref="L8365">_xlfn.IFS(H8365&lt;100000,"Low",AND(H8365&gt;=100000,H8365&lt;250000),"Medium",H8365&gt;=250000,"High")</f>
        <v>Low</v>
      </c>
      <c r="M8365" s="107" t="str">
        <f>IF(H8365&lt;100000,"Low",IF(AND(H8365&gt;=100000,H8365&lt;250000),"Medium","High"))</f>
        <v>Low</v>
      </c>
    </row>
    <row r="8366" spans="1:13" x14ac:dyDescent="0.4">
      <c r="A8366" s="109" t="s">
        <v>6016</v>
      </c>
      <c r="B8366" s="109" t="s">
        <v>8190</v>
      </c>
      <c r="C8366" s="109" t="s">
        <v>1051</v>
      </c>
      <c r="D8366" s="109" t="s">
        <v>104</v>
      </c>
      <c r="E8366" s="109" t="s">
        <v>7269</v>
      </c>
      <c r="F8366" s="109" t="s">
        <v>95</v>
      </c>
      <c r="G8366" s="109" t="s">
        <v>6052</v>
      </c>
      <c r="H8366" s="107">
        <v>371022</v>
      </c>
      <c r="I8366" s="109">
        <v>6</v>
      </c>
      <c r="J8366" s="108">
        <v>234639</v>
      </c>
      <c r="K8366" s="107" t="str">
        <f>IF(J8366&gt;0,"Untung","Rugi")</f>
        <v>Untung</v>
      </c>
      <c r="L8366" s="107" t="str">
        <f t="array" ref="L8366">_xlfn.IFS(H8366&lt;100000,"Low",AND(H8366&gt;=100000,H8366&lt;250000),"Medium",H8366&gt;=250000,"High")</f>
        <v>High</v>
      </c>
      <c r="M8366" s="107" t="str">
        <f>IF(H8366&lt;100000,"Low",IF(AND(H8366&gt;=100000,H8366&lt;250000),"Medium","High"))</f>
        <v>High</v>
      </c>
    </row>
    <row r="8367" spans="1:13" x14ac:dyDescent="0.4">
      <c r="A8367" s="109" t="s">
        <v>6016</v>
      </c>
      <c r="B8367" s="109" t="s">
        <v>8189</v>
      </c>
      <c r="C8367" s="109" t="s">
        <v>1051</v>
      </c>
      <c r="D8367" s="109" t="s">
        <v>104</v>
      </c>
      <c r="E8367" s="109" t="s">
        <v>6105</v>
      </c>
      <c r="F8367" s="109" t="s">
        <v>6021</v>
      </c>
      <c r="G8367" s="109" t="s">
        <v>6031</v>
      </c>
      <c r="H8367" s="107">
        <v>73018</v>
      </c>
      <c r="I8367" s="109">
        <v>5</v>
      </c>
      <c r="J8367" s="108">
        <v>313097</v>
      </c>
      <c r="K8367" s="107" t="str">
        <f>IF(J8367&gt;0,"Untung","Rugi")</f>
        <v>Untung</v>
      </c>
      <c r="L8367" s="107" t="str">
        <f t="array" ref="L8367">_xlfn.IFS(H8367&lt;100000,"Low",AND(H8367&gt;=100000,H8367&lt;250000),"Medium",H8367&gt;=250000,"High")</f>
        <v>Low</v>
      </c>
      <c r="M8367" s="107" t="str">
        <f>IF(H8367&lt;100000,"Low",IF(AND(H8367&gt;=100000,H8367&lt;250000),"Medium","High"))</f>
        <v>Low</v>
      </c>
    </row>
    <row r="8368" spans="1:13" x14ac:dyDescent="0.4">
      <c r="A8368" s="109" t="s">
        <v>6016</v>
      </c>
      <c r="B8368" s="109" t="s">
        <v>8188</v>
      </c>
      <c r="C8368" s="109" t="s">
        <v>100</v>
      </c>
      <c r="D8368" s="109" t="s">
        <v>96</v>
      </c>
      <c r="E8368" s="109" t="s">
        <v>6284</v>
      </c>
      <c r="F8368" s="109" t="s">
        <v>95</v>
      </c>
      <c r="G8368" s="109" t="s">
        <v>6017</v>
      </c>
      <c r="H8368" s="107">
        <v>430769</v>
      </c>
      <c r="I8368" s="109">
        <v>3</v>
      </c>
      <c r="J8368" s="108">
        <v>-186297</v>
      </c>
      <c r="K8368" s="107" t="str">
        <f>IF(J8368&gt;0,"Untung","Rugi")</f>
        <v>Rugi</v>
      </c>
      <c r="L8368" s="107" t="str">
        <f t="array" ref="L8368">_xlfn.IFS(H8368&lt;100000,"Low",AND(H8368&gt;=100000,H8368&lt;250000),"Medium",H8368&gt;=250000,"High")</f>
        <v>High</v>
      </c>
      <c r="M8368" s="107" t="str">
        <f>IF(H8368&lt;100000,"Low",IF(AND(H8368&gt;=100000,H8368&lt;250000),"Medium","High"))</f>
        <v>High</v>
      </c>
    </row>
    <row r="8369" spans="1:13" x14ac:dyDescent="0.4">
      <c r="A8369" s="109" t="s">
        <v>6016</v>
      </c>
      <c r="B8369" s="109" t="s">
        <v>8187</v>
      </c>
      <c r="C8369" s="109" t="s">
        <v>100</v>
      </c>
      <c r="D8369" s="109" t="s">
        <v>102</v>
      </c>
      <c r="E8369" s="109" t="s">
        <v>8186</v>
      </c>
      <c r="F8369" s="109" t="s">
        <v>95</v>
      </c>
      <c r="G8369" s="109" t="s">
        <v>6116</v>
      </c>
      <c r="H8369" s="107">
        <v>402289</v>
      </c>
      <c r="I8369" s="109">
        <v>3</v>
      </c>
      <c r="J8369" s="108">
        <v>-82482</v>
      </c>
      <c r="K8369" s="107" t="str">
        <f>IF(J8369&gt;0,"Untung","Rugi")</f>
        <v>Rugi</v>
      </c>
      <c r="L8369" s="107" t="str">
        <f t="array" ref="L8369">_xlfn.IFS(H8369&lt;100000,"Low",AND(H8369&gt;=100000,H8369&lt;250000),"Medium",H8369&gt;=250000,"High")</f>
        <v>High</v>
      </c>
      <c r="M8369" s="107" t="str">
        <f>IF(H8369&lt;100000,"Low",IF(AND(H8369&gt;=100000,H8369&lt;250000),"Medium","High"))</f>
        <v>High</v>
      </c>
    </row>
    <row r="8370" spans="1:13" x14ac:dyDescent="0.4">
      <c r="A8370" s="109" t="s">
        <v>6016</v>
      </c>
      <c r="B8370" s="109" t="s">
        <v>8185</v>
      </c>
      <c r="C8370" s="109" t="s">
        <v>100</v>
      </c>
      <c r="D8370" s="109" t="s">
        <v>102</v>
      </c>
      <c r="E8370" s="109" t="s">
        <v>6086</v>
      </c>
      <c r="F8370" s="109" t="s">
        <v>6021</v>
      </c>
      <c r="G8370" s="109" t="s">
        <v>6031</v>
      </c>
      <c r="H8370" s="107">
        <v>161339</v>
      </c>
      <c r="I8370" s="109">
        <v>5</v>
      </c>
      <c r="J8370" s="108">
        <v>-77386</v>
      </c>
      <c r="K8370" s="107" t="str">
        <f>IF(J8370&gt;0,"Untung","Rugi")</f>
        <v>Rugi</v>
      </c>
      <c r="L8370" s="107" t="str">
        <f t="array" ref="L8370">_xlfn.IFS(H8370&lt;100000,"Low",AND(H8370&gt;=100000,H8370&lt;250000),"Medium",H8370&gt;=250000,"High")</f>
        <v>Medium</v>
      </c>
      <c r="M8370" s="107" t="str">
        <f>IF(H8370&lt;100000,"Low",IF(AND(H8370&gt;=100000,H8370&lt;250000),"Medium","High"))</f>
        <v>Medium</v>
      </c>
    </row>
    <row r="8371" spans="1:13" x14ac:dyDescent="0.4">
      <c r="A8371" s="109" t="s">
        <v>6016</v>
      </c>
      <c r="B8371" s="109" t="s">
        <v>8184</v>
      </c>
      <c r="C8371" s="109" t="s">
        <v>100</v>
      </c>
      <c r="D8371" s="109" t="s">
        <v>102</v>
      </c>
      <c r="E8371" s="109" t="s">
        <v>8183</v>
      </c>
      <c r="F8371" s="109" t="s">
        <v>95</v>
      </c>
      <c r="G8371" s="109" t="s">
        <v>6052</v>
      </c>
      <c r="H8371" s="107">
        <v>188976</v>
      </c>
      <c r="I8371" s="109">
        <v>2</v>
      </c>
      <c r="J8371" s="108">
        <v>-126451</v>
      </c>
      <c r="K8371" s="107" t="str">
        <f>IF(J8371&gt;0,"Untung","Rugi")</f>
        <v>Rugi</v>
      </c>
      <c r="L8371" s="107" t="str">
        <f t="array" ref="L8371">_xlfn.IFS(H8371&lt;100000,"Low",AND(H8371&gt;=100000,H8371&lt;250000),"Medium",H8371&gt;=250000,"High")</f>
        <v>Medium</v>
      </c>
      <c r="M8371" s="107" t="str">
        <f>IF(H8371&lt;100000,"Low",IF(AND(H8371&gt;=100000,H8371&lt;250000),"Medium","High"))</f>
        <v>Medium</v>
      </c>
    </row>
    <row r="8372" spans="1:13" x14ac:dyDescent="0.4">
      <c r="A8372" s="109" t="s">
        <v>6016</v>
      </c>
      <c r="B8372" s="109" t="s">
        <v>8182</v>
      </c>
      <c r="C8372" s="109" t="s">
        <v>100</v>
      </c>
      <c r="D8372" s="109" t="s">
        <v>102</v>
      </c>
      <c r="E8372" s="109" t="s">
        <v>8181</v>
      </c>
      <c r="F8372" s="109" t="s">
        <v>99</v>
      </c>
      <c r="G8372" s="109" t="s">
        <v>6049</v>
      </c>
      <c r="H8372" s="107">
        <v>187611</v>
      </c>
      <c r="I8372" s="109">
        <v>2</v>
      </c>
      <c r="J8372" s="108">
        <v>117704</v>
      </c>
      <c r="K8372" s="107" t="str">
        <f>IF(J8372&gt;0,"Untung","Rugi")</f>
        <v>Untung</v>
      </c>
      <c r="L8372" s="107" t="str">
        <f t="array" ref="L8372">_xlfn.IFS(H8372&lt;100000,"Low",AND(H8372&gt;=100000,H8372&lt;250000),"Medium",H8372&gt;=250000,"High")</f>
        <v>Medium</v>
      </c>
      <c r="M8372" s="107" t="str">
        <f>IF(H8372&lt;100000,"Low",IF(AND(H8372&gt;=100000,H8372&lt;250000),"Medium","High"))</f>
        <v>Medium</v>
      </c>
    </row>
    <row r="8373" spans="1:13" x14ac:dyDescent="0.4">
      <c r="A8373" s="109" t="s">
        <v>6016</v>
      </c>
      <c r="B8373" s="109" t="s">
        <v>8180</v>
      </c>
      <c r="C8373" s="109" t="s">
        <v>100</v>
      </c>
      <c r="D8373" s="109" t="s">
        <v>102</v>
      </c>
      <c r="E8373" s="109" t="s">
        <v>6537</v>
      </c>
      <c r="F8373" s="109" t="s">
        <v>95</v>
      </c>
      <c r="G8373" s="109" t="s">
        <v>6057</v>
      </c>
      <c r="H8373" s="107">
        <v>271554</v>
      </c>
      <c r="I8373" s="109">
        <v>4</v>
      </c>
      <c r="J8373" s="108">
        <v>321955</v>
      </c>
      <c r="K8373" s="107" t="str">
        <f>IF(J8373&gt;0,"Untung","Rugi")</f>
        <v>Untung</v>
      </c>
      <c r="L8373" s="107" t="str">
        <f t="array" ref="L8373">_xlfn.IFS(H8373&lt;100000,"Low",AND(H8373&gt;=100000,H8373&lt;250000),"Medium",H8373&gt;=250000,"High")</f>
        <v>High</v>
      </c>
      <c r="M8373" s="107" t="str">
        <f>IF(H8373&lt;100000,"Low",IF(AND(H8373&gt;=100000,H8373&lt;250000),"Medium","High"))</f>
        <v>High</v>
      </c>
    </row>
    <row r="8374" spans="1:13" x14ac:dyDescent="0.4">
      <c r="A8374" s="109" t="s">
        <v>6016</v>
      </c>
      <c r="B8374" s="109" t="s">
        <v>8179</v>
      </c>
      <c r="C8374" s="109" t="s">
        <v>1051</v>
      </c>
      <c r="D8374" s="109" t="s">
        <v>102</v>
      </c>
      <c r="E8374" s="109" t="s">
        <v>8178</v>
      </c>
      <c r="F8374" s="109" t="s">
        <v>99</v>
      </c>
      <c r="G8374" s="109" t="s">
        <v>6141</v>
      </c>
      <c r="H8374" s="107">
        <v>246342</v>
      </c>
      <c r="I8374" s="109">
        <v>5</v>
      </c>
      <c r="J8374" s="108">
        <v>28970</v>
      </c>
      <c r="K8374" s="107" t="str">
        <f>IF(J8374&gt;0,"Untung","Rugi")</f>
        <v>Untung</v>
      </c>
      <c r="L8374" s="107" t="str">
        <f t="array" ref="L8374">_xlfn.IFS(H8374&lt;100000,"Low",AND(H8374&gt;=100000,H8374&lt;250000),"Medium",H8374&gt;=250000,"High")</f>
        <v>Medium</v>
      </c>
      <c r="M8374" s="107" t="str">
        <f>IF(H8374&lt;100000,"Low",IF(AND(H8374&gt;=100000,H8374&lt;250000),"Medium","High"))</f>
        <v>Medium</v>
      </c>
    </row>
    <row r="8375" spans="1:13" x14ac:dyDescent="0.4">
      <c r="A8375" s="109" t="s">
        <v>6046</v>
      </c>
      <c r="B8375" s="109" t="s">
        <v>8177</v>
      </c>
      <c r="C8375" s="109" t="s">
        <v>1051</v>
      </c>
      <c r="D8375" s="109" t="s">
        <v>102</v>
      </c>
      <c r="E8375" s="109" t="s">
        <v>7596</v>
      </c>
      <c r="F8375" s="109" t="s">
        <v>95</v>
      </c>
      <c r="G8375" s="109" t="s">
        <v>6052</v>
      </c>
      <c r="H8375" s="107">
        <v>423953</v>
      </c>
      <c r="I8375" s="109">
        <v>6</v>
      </c>
      <c r="J8375" s="108">
        <v>-15671</v>
      </c>
      <c r="K8375" s="107" t="str">
        <f>IF(J8375&gt;0,"Untung","Rugi")</f>
        <v>Rugi</v>
      </c>
      <c r="L8375" s="107" t="str">
        <f t="array" ref="L8375">_xlfn.IFS(H8375&lt;100000,"Low",AND(H8375&gt;=100000,H8375&lt;250000),"Medium",H8375&gt;=250000,"High")</f>
        <v>High</v>
      </c>
      <c r="M8375" s="107" t="str">
        <f>IF(H8375&lt;100000,"Low",IF(AND(H8375&gt;=100000,H8375&lt;250000),"Medium","High"))</f>
        <v>High</v>
      </c>
    </row>
    <row r="8376" spans="1:13" x14ac:dyDescent="0.4">
      <c r="A8376" s="109" t="s">
        <v>6046</v>
      </c>
      <c r="B8376" s="109" t="s">
        <v>8176</v>
      </c>
      <c r="C8376" s="109" t="s">
        <v>1051</v>
      </c>
      <c r="D8376" s="109" t="s">
        <v>102</v>
      </c>
      <c r="E8376" s="109" t="s">
        <v>8175</v>
      </c>
      <c r="F8376" s="109" t="s">
        <v>95</v>
      </c>
      <c r="G8376" s="109" t="s">
        <v>6013</v>
      </c>
      <c r="H8376" s="107">
        <v>363608</v>
      </c>
      <c r="I8376" s="109">
        <v>3</v>
      </c>
      <c r="J8376" s="108">
        <v>-67852</v>
      </c>
      <c r="K8376" s="107" t="str">
        <f>IF(J8376&gt;0,"Untung","Rugi")</f>
        <v>Rugi</v>
      </c>
      <c r="L8376" s="107" t="str">
        <f t="array" ref="L8376">_xlfn.IFS(H8376&lt;100000,"Low",AND(H8376&gt;=100000,H8376&lt;250000),"Medium",H8376&gt;=250000,"High")</f>
        <v>High</v>
      </c>
      <c r="M8376" s="107" t="str">
        <f>IF(H8376&lt;100000,"Low",IF(AND(H8376&gt;=100000,H8376&lt;250000),"Medium","High"))</f>
        <v>High</v>
      </c>
    </row>
    <row r="8377" spans="1:13" x14ac:dyDescent="0.4">
      <c r="A8377" s="109" t="s">
        <v>6046</v>
      </c>
      <c r="B8377" s="109" t="s">
        <v>8174</v>
      </c>
      <c r="C8377" s="109" t="s">
        <v>1051</v>
      </c>
      <c r="D8377" s="109" t="s">
        <v>102</v>
      </c>
      <c r="E8377" s="109" t="s">
        <v>7137</v>
      </c>
      <c r="F8377" s="109" t="s">
        <v>99</v>
      </c>
      <c r="G8377" s="109" t="s">
        <v>6141</v>
      </c>
      <c r="H8377" s="107">
        <v>17021</v>
      </c>
      <c r="I8377" s="109">
        <v>2</v>
      </c>
      <c r="J8377" s="108">
        <v>-194704</v>
      </c>
      <c r="K8377" s="107" t="str">
        <f>IF(J8377&gt;0,"Untung","Rugi")</f>
        <v>Rugi</v>
      </c>
      <c r="L8377" s="107" t="str">
        <f t="array" ref="L8377">_xlfn.IFS(H8377&lt;100000,"Low",AND(H8377&gt;=100000,H8377&lt;250000),"Medium",H8377&gt;=250000,"High")</f>
        <v>Low</v>
      </c>
      <c r="M8377" s="107" t="str">
        <f>IF(H8377&lt;100000,"Low",IF(AND(H8377&gt;=100000,H8377&lt;250000),"Medium","High"))</f>
        <v>Low</v>
      </c>
    </row>
    <row r="8378" spans="1:13" x14ac:dyDescent="0.4">
      <c r="A8378" s="109" t="s">
        <v>6016</v>
      </c>
      <c r="B8378" s="109" t="s">
        <v>8173</v>
      </c>
      <c r="C8378" s="109" t="s">
        <v>1051</v>
      </c>
      <c r="D8378" s="109" t="s">
        <v>104</v>
      </c>
      <c r="E8378" s="109" t="s">
        <v>7915</v>
      </c>
      <c r="F8378" s="109" t="s">
        <v>95</v>
      </c>
      <c r="G8378" s="109" t="s">
        <v>6062</v>
      </c>
      <c r="H8378" s="107">
        <v>448289</v>
      </c>
      <c r="I8378" s="109">
        <v>5</v>
      </c>
      <c r="J8378" s="108">
        <v>364766</v>
      </c>
      <c r="K8378" s="107" t="str">
        <f>IF(J8378&gt;0,"Untung","Rugi")</f>
        <v>Untung</v>
      </c>
      <c r="L8378" s="107" t="str">
        <f t="array" ref="L8378">_xlfn.IFS(H8378&lt;100000,"Low",AND(H8378&gt;=100000,H8378&lt;250000),"Medium",H8378&gt;=250000,"High")</f>
        <v>High</v>
      </c>
      <c r="M8378" s="107" t="str">
        <f>IF(H8378&lt;100000,"Low",IF(AND(H8378&gt;=100000,H8378&lt;250000),"Medium","High"))</f>
        <v>High</v>
      </c>
    </row>
    <row r="8379" spans="1:13" x14ac:dyDescent="0.4">
      <c r="A8379" s="109" t="s">
        <v>6046</v>
      </c>
      <c r="B8379" s="109" t="s">
        <v>8172</v>
      </c>
      <c r="C8379" s="109" t="s">
        <v>1051</v>
      </c>
      <c r="D8379" s="109" t="s">
        <v>104</v>
      </c>
      <c r="E8379" s="109" t="s">
        <v>8171</v>
      </c>
      <c r="F8379" s="109" t="s">
        <v>95</v>
      </c>
      <c r="G8379" s="109" t="s">
        <v>6116</v>
      </c>
      <c r="H8379" s="107">
        <v>202645</v>
      </c>
      <c r="I8379" s="109">
        <v>5</v>
      </c>
      <c r="J8379" s="108">
        <v>55726</v>
      </c>
      <c r="K8379" s="107" t="str">
        <f>IF(J8379&gt;0,"Untung","Rugi")</f>
        <v>Untung</v>
      </c>
      <c r="L8379" s="107" t="str">
        <f t="array" ref="L8379">_xlfn.IFS(H8379&lt;100000,"Low",AND(H8379&gt;=100000,H8379&lt;250000),"Medium",H8379&gt;=250000,"High")</f>
        <v>Medium</v>
      </c>
      <c r="M8379" s="107" t="str">
        <f>IF(H8379&lt;100000,"Low",IF(AND(H8379&gt;=100000,H8379&lt;250000),"Medium","High"))</f>
        <v>Medium</v>
      </c>
    </row>
    <row r="8380" spans="1:13" x14ac:dyDescent="0.4">
      <c r="A8380" s="109" t="s">
        <v>6046</v>
      </c>
      <c r="B8380" s="109" t="s">
        <v>8170</v>
      </c>
      <c r="C8380" s="109" t="s">
        <v>1051</v>
      </c>
      <c r="D8380" s="109" t="s">
        <v>96</v>
      </c>
      <c r="E8380" s="109" t="s">
        <v>7324</v>
      </c>
      <c r="F8380" s="109" t="s">
        <v>99</v>
      </c>
      <c r="G8380" s="109" t="s">
        <v>6024</v>
      </c>
      <c r="H8380" s="107">
        <v>252756</v>
      </c>
      <c r="I8380" s="109">
        <v>7</v>
      </c>
      <c r="J8380" s="108">
        <v>-187894</v>
      </c>
      <c r="K8380" s="107" t="str">
        <f>IF(J8380&gt;0,"Untung","Rugi")</f>
        <v>Rugi</v>
      </c>
      <c r="L8380" s="107" t="str">
        <f t="array" ref="L8380">_xlfn.IFS(H8380&lt;100000,"Low",AND(H8380&gt;=100000,H8380&lt;250000),"Medium",H8380&gt;=250000,"High")</f>
        <v>High</v>
      </c>
      <c r="M8380" s="107" t="str">
        <f>IF(H8380&lt;100000,"Low",IF(AND(H8380&gt;=100000,H8380&lt;250000),"Medium","High"))</f>
        <v>High</v>
      </c>
    </row>
    <row r="8381" spans="1:13" x14ac:dyDescent="0.4">
      <c r="A8381" s="109" t="s">
        <v>6016</v>
      </c>
      <c r="B8381" s="109" t="s">
        <v>8169</v>
      </c>
      <c r="C8381" s="109" t="s">
        <v>1064</v>
      </c>
      <c r="D8381" s="109" t="s">
        <v>106</v>
      </c>
      <c r="E8381" s="109" t="s">
        <v>6224</v>
      </c>
      <c r="F8381" s="109" t="s">
        <v>6021</v>
      </c>
      <c r="G8381" s="109" t="s">
        <v>6031</v>
      </c>
      <c r="H8381" s="107">
        <v>419791</v>
      </c>
      <c r="I8381" s="109">
        <v>5</v>
      </c>
      <c r="J8381" s="108">
        <v>-133020</v>
      </c>
      <c r="K8381" s="107" t="str">
        <f>IF(J8381&gt;0,"Untung","Rugi")</f>
        <v>Rugi</v>
      </c>
      <c r="L8381" s="107" t="str">
        <f t="array" ref="L8381">_xlfn.IFS(H8381&lt;100000,"Low",AND(H8381&gt;=100000,H8381&lt;250000),"Medium",H8381&gt;=250000,"High")</f>
        <v>High</v>
      </c>
      <c r="M8381" s="107" t="str">
        <f>IF(H8381&lt;100000,"Low",IF(AND(H8381&gt;=100000,H8381&lt;250000),"Medium","High"))</f>
        <v>High</v>
      </c>
    </row>
    <row r="8382" spans="1:13" x14ac:dyDescent="0.4">
      <c r="A8382" s="109" t="s">
        <v>6046</v>
      </c>
      <c r="B8382" s="109" t="s">
        <v>8168</v>
      </c>
      <c r="C8382" s="109" t="s">
        <v>100</v>
      </c>
      <c r="D8382" s="109" t="s">
        <v>104</v>
      </c>
      <c r="E8382" s="109" t="s">
        <v>7113</v>
      </c>
      <c r="F8382" s="109" t="s">
        <v>95</v>
      </c>
      <c r="G8382" s="109" t="s">
        <v>6052</v>
      </c>
      <c r="H8382" s="107">
        <v>11325</v>
      </c>
      <c r="I8382" s="109">
        <v>3</v>
      </c>
      <c r="J8382" s="108">
        <v>-2087</v>
      </c>
      <c r="K8382" s="107" t="str">
        <f>IF(J8382&gt;0,"Untung","Rugi")</f>
        <v>Rugi</v>
      </c>
      <c r="L8382" s="107" t="str">
        <f t="array" ref="L8382">_xlfn.IFS(H8382&lt;100000,"Low",AND(H8382&gt;=100000,H8382&lt;250000),"Medium",H8382&gt;=250000,"High")</f>
        <v>Low</v>
      </c>
      <c r="M8382" s="107" t="str">
        <f>IF(H8382&lt;100000,"Low",IF(AND(H8382&gt;=100000,H8382&lt;250000),"Medium","High"))</f>
        <v>Low</v>
      </c>
    </row>
    <row r="8383" spans="1:13" x14ac:dyDescent="0.4">
      <c r="A8383" s="109" t="s">
        <v>6027</v>
      </c>
      <c r="B8383" s="109" t="s">
        <v>8167</v>
      </c>
      <c r="C8383" s="109" t="s">
        <v>100</v>
      </c>
      <c r="D8383" s="109" t="s">
        <v>106</v>
      </c>
      <c r="E8383" s="109" t="s">
        <v>7596</v>
      </c>
      <c r="F8383" s="109" t="s">
        <v>95</v>
      </c>
      <c r="G8383" s="109" t="s">
        <v>6052</v>
      </c>
      <c r="H8383" s="107">
        <v>83265</v>
      </c>
      <c r="I8383" s="109">
        <v>5</v>
      </c>
      <c r="J8383" s="108">
        <v>255830</v>
      </c>
      <c r="K8383" s="107" t="str">
        <f>IF(J8383&gt;0,"Untung","Rugi")</f>
        <v>Untung</v>
      </c>
      <c r="L8383" s="107" t="str">
        <f t="array" ref="L8383">_xlfn.IFS(H8383&lt;100000,"Low",AND(H8383&gt;=100000,H8383&lt;250000),"Medium",H8383&gt;=250000,"High")</f>
        <v>Low</v>
      </c>
      <c r="M8383" s="107" t="str">
        <f>IF(H8383&lt;100000,"Low",IF(AND(H8383&gt;=100000,H8383&lt;250000),"Medium","High"))</f>
        <v>Low</v>
      </c>
    </row>
    <row r="8384" spans="1:13" x14ac:dyDescent="0.4">
      <c r="A8384" s="109" t="s">
        <v>6016</v>
      </c>
      <c r="B8384" s="109" t="s">
        <v>8166</v>
      </c>
      <c r="C8384" s="109" t="s">
        <v>1051</v>
      </c>
      <c r="D8384" s="109" t="s">
        <v>96</v>
      </c>
      <c r="E8384" s="109" t="s">
        <v>6286</v>
      </c>
      <c r="F8384" s="109" t="s">
        <v>95</v>
      </c>
      <c r="G8384" s="109" t="s">
        <v>6052</v>
      </c>
      <c r="H8384" s="107">
        <v>169624</v>
      </c>
      <c r="I8384" s="109">
        <v>6</v>
      </c>
      <c r="J8384" s="108">
        <v>347626</v>
      </c>
      <c r="K8384" s="107" t="str">
        <f>IF(J8384&gt;0,"Untung","Rugi")</f>
        <v>Untung</v>
      </c>
      <c r="L8384" s="107" t="str">
        <f t="array" ref="L8384">_xlfn.IFS(H8384&lt;100000,"Low",AND(H8384&gt;=100000,H8384&lt;250000),"Medium",H8384&gt;=250000,"High")</f>
        <v>Medium</v>
      </c>
      <c r="M8384" s="107" t="str">
        <f>IF(H8384&lt;100000,"Low",IF(AND(H8384&gt;=100000,H8384&lt;250000),"Medium","High"))</f>
        <v>Medium</v>
      </c>
    </row>
    <row r="8385" spans="1:13" x14ac:dyDescent="0.4">
      <c r="A8385" s="109" t="s">
        <v>6081</v>
      </c>
      <c r="B8385" s="109" t="s">
        <v>8165</v>
      </c>
      <c r="C8385" s="109" t="s">
        <v>100</v>
      </c>
      <c r="D8385" s="109" t="s">
        <v>104</v>
      </c>
      <c r="E8385" s="109" t="s">
        <v>8104</v>
      </c>
      <c r="F8385" s="109" t="s">
        <v>95</v>
      </c>
      <c r="G8385" s="109" t="s">
        <v>6057</v>
      </c>
      <c r="H8385" s="107">
        <v>46671</v>
      </c>
      <c r="I8385" s="109">
        <v>11</v>
      </c>
      <c r="J8385" s="108">
        <v>-210123</v>
      </c>
      <c r="K8385" s="107" t="str">
        <f>IF(J8385&gt;0,"Untung","Rugi")</f>
        <v>Rugi</v>
      </c>
      <c r="L8385" s="107" t="str">
        <f t="array" ref="L8385">_xlfn.IFS(H8385&lt;100000,"Low",AND(H8385&gt;=100000,H8385&lt;250000),"Medium",H8385&gt;=250000,"High")</f>
        <v>Low</v>
      </c>
      <c r="M8385" s="107" t="str">
        <f>IF(H8385&lt;100000,"Low",IF(AND(H8385&gt;=100000,H8385&lt;250000),"Medium","High"))</f>
        <v>Low</v>
      </c>
    </row>
    <row r="8386" spans="1:13" x14ac:dyDescent="0.4">
      <c r="A8386" s="109" t="s">
        <v>6016</v>
      </c>
      <c r="B8386" s="109" t="s">
        <v>8164</v>
      </c>
      <c r="C8386" s="109" t="s">
        <v>100</v>
      </c>
      <c r="D8386" s="109" t="s">
        <v>104</v>
      </c>
      <c r="E8386" s="109" t="s">
        <v>8163</v>
      </c>
      <c r="F8386" s="109" t="s">
        <v>95</v>
      </c>
      <c r="G8386" s="109" t="s">
        <v>6039</v>
      </c>
      <c r="H8386" s="107">
        <v>12476</v>
      </c>
      <c r="I8386" s="109">
        <v>1</v>
      </c>
      <c r="J8386" s="108">
        <v>354554</v>
      </c>
      <c r="K8386" s="107" t="str">
        <f>IF(J8386&gt;0,"Untung","Rugi")</f>
        <v>Untung</v>
      </c>
      <c r="L8386" s="107" t="str">
        <f t="array" ref="L8386">_xlfn.IFS(H8386&lt;100000,"Low",AND(H8386&gt;=100000,H8386&lt;250000),"Medium",H8386&gt;=250000,"High")</f>
        <v>Low</v>
      </c>
      <c r="M8386" s="107" t="str">
        <f>IF(H8386&lt;100000,"Low",IF(AND(H8386&gt;=100000,H8386&lt;250000),"Medium","High"))</f>
        <v>Low</v>
      </c>
    </row>
    <row r="8387" spans="1:13" x14ac:dyDescent="0.4">
      <c r="A8387" s="109" t="s">
        <v>6016</v>
      </c>
      <c r="B8387" s="109" t="s">
        <v>8162</v>
      </c>
      <c r="C8387" s="109" t="s">
        <v>100</v>
      </c>
      <c r="D8387" s="109" t="s">
        <v>104</v>
      </c>
      <c r="E8387" s="109" t="s">
        <v>8161</v>
      </c>
      <c r="F8387" s="109" t="s">
        <v>95</v>
      </c>
      <c r="G8387" s="109" t="s">
        <v>6052</v>
      </c>
      <c r="H8387" s="107">
        <v>215150</v>
      </c>
      <c r="I8387" s="109">
        <v>7</v>
      </c>
      <c r="J8387" s="108">
        <v>300649</v>
      </c>
      <c r="K8387" s="107" t="str">
        <f>IF(J8387&gt;0,"Untung","Rugi")</f>
        <v>Untung</v>
      </c>
      <c r="L8387" s="107" t="str">
        <f t="array" ref="L8387">_xlfn.IFS(H8387&lt;100000,"Low",AND(H8387&gt;=100000,H8387&lt;250000),"Medium",H8387&gt;=250000,"High")</f>
        <v>Medium</v>
      </c>
      <c r="M8387" s="107" t="str">
        <f>IF(H8387&lt;100000,"Low",IF(AND(H8387&gt;=100000,H8387&lt;250000),"Medium","High"))</f>
        <v>Medium</v>
      </c>
    </row>
    <row r="8388" spans="1:13" x14ac:dyDescent="0.4">
      <c r="A8388" s="109" t="s">
        <v>6016</v>
      </c>
      <c r="B8388" s="109" t="s">
        <v>8160</v>
      </c>
      <c r="C8388" s="109" t="s">
        <v>1051</v>
      </c>
      <c r="D8388" s="109" t="s">
        <v>96</v>
      </c>
      <c r="E8388" s="109" t="s">
        <v>7070</v>
      </c>
      <c r="F8388" s="109" t="s">
        <v>99</v>
      </c>
      <c r="G8388" s="109" t="s">
        <v>6109</v>
      </c>
      <c r="H8388" s="107">
        <v>414540</v>
      </c>
      <c r="I8388" s="109">
        <v>3</v>
      </c>
      <c r="J8388" s="108">
        <v>112224</v>
      </c>
      <c r="K8388" s="107" t="str">
        <f>IF(J8388&gt;0,"Untung","Rugi")</f>
        <v>Untung</v>
      </c>
      <c r="L8388" s="107" t="str">
        <f t="array" ref="L8388">_xlfn.IFS(H8388&lt;100000,"Low",AND(H8388&gt;=100000,H8388&lt;250000),"Medium",H8388&gt;=250000,"High")</f>
        <v>High</v>
      </c>
      <c r="M8388" s="107" t="str">
        <f>IF(H8388&lt;100000,"Low",IF(AND(H8388&gt;=100000,H8388&lt;250000),"Medium","High"))</f>
        <v>High</v>
      </c>
    </row>
    <row r="8389" spans="1:13" x14ac:dyDescent="0.4">
      <c r="A8389" s="109" t="s">
        <v>6016</v>
      </c>
      <c r="B8389" s="109" t="s">
        <v>8159</v>
      </c>
      <c r="C8389" s="109" t="s">
        <v>100</v>
      </c>
      <c r="D8389" s="109" t="s">
        <v>104</v>
      </c>
      <c r="E8389" s="109" t="s">
        <v>8158</v>
      </c>
      <c r="F8389" s="109" t="s">
        <v>99</v>
      </c>
      <c r="G8389" s="109" t="s">
        <v>6109</v>
      </c>
      <c r="H8389" s="107">
        <v>246255</v>
      </c>
      <c r="I8389" s="109">
        <v>2</v>
      </c>
      <c r="J8389" s="108">
        <v>-32109</v>
      </c>
      <c r="K8389" s="107" t="str">
        <f>IF(J8389&gt;0,"Untung","Rugi")</f>
        <v>Rugi</v>
      </c>
      <c r="L8389" s="107" t="str">
        <f t="array" ref="L8389">_xlfn.IFS(H8389&lt;100000,"Low",AND(H8389&gt;=100000,H8389&lt;250000),"Medium",H8389&gt;=250000,"High")</f>
        <v>Medium</v>
      </c>
      <c r="M8389" s="107" t="str">
        <f>IF(H8389&lt;100000,"Low",IF(AND(H8389&gt;=100000,H8389&lt;250000),"Medium","High"))</f>
        <v>Medium</v>
      </c>
    </row>
    <row r="8390" spans="1:13" x14ac:dyDescent="0.4">
      <c r="A8390" s="109" t="s">
        <v>6046</v>
      </c>
      <c r="B8390" s="109" t="s">
        <v>8157</v>
      </c>
      <c r="C8390" s="109" t="s">
        <v>1051</v>
      </c>
      <c r="D8390" s="109" t="s">
        <v>104</v>
      </c>
      <c r="E8390" s="109" t="s">
        <v>8156</v>
      </c>
      <c r="F8390" s="109" t="s">
        <v>95</v>
      </c>
      <c r="G8390" s="109" t="s">
        <v>6116</v>
      </c>
      <c r="H8390" s="107">
        <v>231560</v>
      </c>
      <c r="I8390" s="109">
        <v>5</v>
      </c>
      <c r="J8390" s="108">
        <v>23390</v>
      </c>
      <c r="K8390" s="107" t="str">
        <f>IF(J8390&gt;0,"Untung","Rugi")</f>
        <v>Untung</v>
      </c>
      <c r="L8390" s="107" t="str">
        <f t="array" ref="L8390">_xlfn.IFS(H8390&lt;100000,"Low",AND(H8390&gt;=100000,H8390&lt;250000),"Medium",H8390&gt;=250000,"High")</f>
        <v>Medium</v>
      </c>
      <c r="M8390" s="107" t="str">
        <f>IF(H8390&lt;100000,"Low",IF(AND(H8390&gt;=100000,H8390&lt;250000),"Medium","High"))</f>
        <v>Medium</v>
      </c>
    </row>
    <row r="8391" spans="1:13" x14ac:dyDescent="0.4">
      <c r="A8391" s="109" t="s">
        <v>6016</v>
      </c>
      <c r="B8391" s="109" t="s">
        <v>8155</v>
      </c>
      <c r="C8391" s="109" t="s">
        <v>1051</v>
      </c>
      <c r="D8391" s="109" t="s">
        <v>104</v>
      </c>
      <c r="E8391" s="109" t="s">
        <v>6342</v>
      </c>
      <c r="F8391" s="109" t="s">
        <v>95</v>
      </c>
      <c r="G8391" s="109" t="s">
        <v>6052</v>
      </c>
      <c r="H8391" s="107">
        <v>80636</v>
      </c>
      <c r="I8391" s="109">
        <v>3</v>
      </c>
      <c r="J8391" s="108">
        <v>-238622</v>
      </c>
      <c r="K8391" s="107" t="str">
        <f>IF(J8391&gt;0,"Untung","Rugi")</f>
        <v>Rugi</v>
      </c>
      <c r="L8391" s="107" t="str">
        <f t="array" ref="L8391">_xlfn.IFS(H8391&lt;100000,"Low",AND(H8391&gt;=100000,H8391&lt;250000),"Medium",H8391&gt;=250000,"High")</f>
        <v>Low</v>
      </c>
      <c r="M8391" s="107" t="str">
        <f>IF(H8391&lt;100000,"Low",IF(AND(H8391&gt;=100000,H8391&lt;250000),"Medium","High"))</f>
        <v>Low</v>
      </c>
    </row>
    <row r="8392" spans="1:13" x14ac:dyDescent="0.4">
      <c r="A8392" s="109" t="s">
        <v>6016</v>
      </c>
      <c r="B8392" s="109" t="s">
        <v>8154</v>
      </c>
      <c r="C8392" s="109" t="s">
        <v>1051</v>
      </c>
      <c r="D8392" s="109" t="s">
        <v>96</v>
      </c>
      <c r="E8392" s="109" t="s">
        <v>8153</v>
      </c>
      <c r="F8392" s="109" t="s">
        <v>95</v>
      </c>
      <c r="G8392" s="109" t="s">
        <v>6057</v>
      </c>
      <c r="H8392" s="107">
        <v>134536</v>
      </c>
      <c r="I8392" s="109">
        <v>5</v>
      </c>
      <c r="J8392" s="108">
        <v>-142346</v>
      </c>
      <c r="K8392" s="107" t="str">
        <f>IF(J8392&gt;0,"Untung","Rugi")</f>
        <v>Rugi</v>
      </c>
      <c r="L8392" s="107" t="str">
        <f t="array" ref="L8392">_xlfn.IFS(H8392&lt;100000,"Low",AND(H8392&gt;=100000,H8392&lt;250000),"Medium",H8392&gt;=250000,"High")</f>
        <v>Medium</v>
      </c>
      <c r="M8392" s="107" t="str">
        <f>IF(H8392&lt;100000,"Low",IF(AND(H8392&gt;=100000,H8392&lt;250000),"Medium","High"))</f>
        <v>Medium</v>
      </c>
    </row>
    <row r="8393" spans="1:13" x14ac:dyDescent="0.4">
      <c r="A8393" s="109" t="s">
        <v>6081</v>
      </c>
      <c r="B8393" s="109" t="s">
        <v>8152</v>
      </c>
      <c r="C8393" s="109" t="s">
        <v>1051</v>
      </c>
      <c r="D8393" s="109" t="s">
        <v>96</v>
      </c>
      <c r="E8393" s="109" t="s">
        <v>7553</v>
      </c>
      <c r="F8393" s="109" t="s">
        <v>99</v>
      </c>
      <c r="G8393" s="109" t="s">
        <v>6024</v>
      </c>
      <c r="H8393" s="107">
        <v>10469</v>
      </c>
      <c r="I8393" s="109">
        <v>3</v>
      </c>
      <c r="J8393" s="108">
        <v>62786</v>
      </c>
      <c r="K8393" s="107" t="str">
        <f>IF(J8393&gt;0,"Untung","Rugi")</f>
        <v>Untung</v>
      </c>
      <c r="L8393" s="107" t="str">
        <f t="array" ref="L8393">_xlfn.IFS(H8393&lt;100000,"Low",AND(H8393&gt;=100000,H8393&lt;250000),"Medium",H8393&gt;=250000,"High")</f>
        <v>Low</v>
      </c>
      <c r="M8393" s="107" t="str">
        <f>IF(H8393&lt;100000,"Low",IF(AND(H8393&gt;=100000,H8393&lt;250000),"Medium","High"))</f>
        <v>Low</v>
      </c>
    </row>
    <row r="8394" spans="1:13" x14ac:dyDescent="0.4">
      <c r="A8394" s="109" t="s">
        <v>6081</v>
      </c>
      <c r="B8394" s="109" t="s">
        <v>8151</v>
      </c>
      <c r="C8394" s="109" t="s">
        <v>1051</v>
      </c>
      <c r="D8394" s="109" t="s">
        <v>96</v>
      </c>
      <c r="E8394" s="109" t="s">
        <v>6090</v>
      </c>
      <c r="F8394" s="109" t="s">
        <v>95</v>
      </c>
      <c r="G8394" s="109" t="s">
        <v>6036</v>
      </c>
      <c r="H8394" s="107">
        <v>140496</v>
      </c>
      <c r="I8394" s="109">
        <v>2</v>
      </c>
      <c r="J8394" s="108">
        <v>155659</v>
      </c>
      <c r="K8394" s="107" t="str">
        <f>IF(J8394&gt;0,"Untung","Rugi")</f>
        <v>Untung</v>
      </c>
      <c r="L8394" s="107" t="str">
        <f t="array" ref="L8394">_xlfn.IFS(H8394&lt;100000,"Low",AND(H8394&gt;=100000,H8394&lt;250000),"Medium",H8394&gt;=250000,"High")</f>
        <v>Medium</v>
      </c>
      <c r="M8394" s="107" t="str">
        <f>IF(H8394&lt;100000,"Low",IF(AND(H8394&gt;=100000,H8394&lt;250000),"Medium","High"))</f>
        <v>Medium</v>
      </c>
    </row>
    <row r="8395" spans="1:13" x14ac:dyDescent="0.4">
      <c r="A8395" s="109" t="s">
        <v>6081</v>
      </c>
      <c r="B8395" s="109" t="s">
        <v>8146</v>
      </c>
      <c r="C8395" s="109" t="s">
        <v>1051</v>
      </c>
      <c r="D8395" s="109" t="s">
        <v>96</v>
      </c>
      <c r="E8395" s="109" t="s">
        <v>8150</v>
      </c>
      <c r="F8395" s="109" t="s">
        <v>6021</v>
      </c>
      <c r="G8395" s="109" t="s">
        <v>6031</v>
      </c>
      <c r="H8395" s="107">
        <v>242833</v>
      </c>
      <c r="I8395" s="109">
        <v>2</v>
      </c>
      <c r="J8395" s="108">
        <v>-132372</v>
      </c>
      <c r="K8395" s="107" t="str">
        <f>IF(J8395&gt;0,"Untung","Rugi")</f>
        <v>Rugi</v>
      </c>
      <c r="L8395" s="107" t="str">
        <f t="array" ref="L8395">_xlfn.IFS(H8395&lt;100000,"Low",AND(H8395&gt;=100000,H8395&lt;250000),"Medium",H8395&gt;=250000,"High")</f>
        <v>Medium</v>
      </c>
      <c r="M8395" s="107" t="str">
        <f>IF(H8395&lt;100000,"Low",IF(AND(H8395&gt;=100000,H8395&lt;250000),"Medium","High"))</f>
        <v>Medium</v>
      </c>
    </row>
    <row r="8396" spans="1:13" x14ac:dyDescent="0.4">
      <c r="A8396" s="109" t="s">
        <v>6081</v>
      </c>
      <c r="B8396" s="109" t="s">
        <v>8149</v>
      </c>
      <c r="C8396" s="109" t="s">
        <v>1051</v>
      </c>
      <c r="D8396" s="109" t="s">
        <v>96</v>
      </c>
      <c r="E8396" s="109" t="s">
        <v>6034</v>
      </c>
      <c r="F8396" s="109" t="s">
        <v>6021</v>
      </c>
      <c r="G8396" s="109" t="s">
        <v>6031</v>
      </c>
      <c r="H8396" s="107">
        <v>235507</v>
      </c>
      <c r="I8396" s="109">
        <v>4</v>
      </c>
      <c r="J8396" s="108">
        <v>142254</v>
      </c>
      <c r="K8396" s="107" t="str">
        <f>IF(J8396&gt;0,"Untung","Rugi")</f>
        <v>Untung</v>
      </c>
      <c r="L8396" s="107" t="str">
        <f t="array" ref="L8396">_xlfn.IFS(H8396&lt;100000,"Low",AND(H8396&gt;=100000,H8396&lt;250000),"Medium",H8396&gt;=250000,"High")</f>
        <v>Medium</v>
      </c>
      <c r="M8396" s="107" t="str">
        <f>IF(H8396&lt;100000,"Low",IF(AND(H8396&gt;=100000,H8396&lt;250000),"Medium","High"))</f>
        <v>Medium</v>
      </c>
    </row>
    <row r="8397" spans="1:13" x14ac:dyDescent="0.4">
      <c r="A8397" s="109" t="s">
        <v>6081</v>
      </c>
      <c r="B8397" s="109" t="s">
        <v>8148</v>
      </c>
      <c r="C8397" s="109" t="s">
        <v>1051</v>
      </c>
      <c r="D8397" s="109" t="s">
        <v>96</v>
      </c>
      <c r="E8397" s="109" t="s">
        <v>6650</v>
      </c>
      <c r="F8397" s="109" t="s">
        <v>6021</v>
      </c>
      <c r="G8397" s="109" t="s">
        <v>6031</v>
      </c>
      <c r="H8397" s="107">
        <v>384833</v>
      </c>
      <c r="I8397" s="109">
        <v>2</v>
      </c>
      <c r="J8397" s="108">
        <v>156750</v>
      </c>
      <c r="K8397" s="107" t="str">
        <f>IF(J8397&gt;0,"Untung","Rugi")</f>
        <v>Untung</v>
      </c>
      <c r="L8397" s="107" t="str">
        <f t="array" ref="L8397">_xlfn.IFS(H8397&lt;100000,"Low",AND(H8397&gt;=100000,H8397&lt;250000),"Medium",H8397&gt;=250000,"High")</f>
        <v>High</v>
      </c>
      <c r="M8397" s="107" t="str">
        <f>IF(H8397&lt;100000,"Low",IF(AND(H8397&gt;=100000,H8397&lt;250000),"Medium","High"))</f>
        <v>High</v>
      </c>
    </row>
    <row r="8398" spans="1:13" x14ac:dyDescent="0.4">
      <c r="A8398" s="109" t="s">
        <v>6081</v>
      </c>
      <c r="B8398" s="109" t="s">
        <v>8147</v>
      </c>
      <c r="C8398" s="109" t="s">
        <v>1051</v>
      </c>
      <c r="D8398" s="109" t="s">
        <v>96</v>
      </c>
      <c r="E8398" s="109" t="s">
        <v>7701</v>
      </c>
      <c r="F8398" s="109" t="s">
        <v>95</v>
      </c>
      <c r="G8398" s="109" t="s">
        <v>6017</v>
      </c>
      <c r="H8398" s="107">
        <v>104298</v>
      </c>
      <c r="I8398" s="109">
        <v>1</v>
      </c>
      <c r="J8398" s="108">
        <v>-154059</v>
      </c>
      <c r="K8398" s="107" t="str">
        <f>IF(J8398&gt;0,"Untung","Rugi")</f>
        <v>Rugi</v>
      </c>
      <c r="L8398" s="107" t="str">
        <f t="array" ref="L8398">_xlfn.IFS(H8398&lt;100000,"Low",AND(H8398&gt;=100000,H8398&lt;250000),"Medium",H8398&gt;=250000,"High")</f>
        <v>Medium</v>
      </c>
      <c r="M8398" s="107" t="str">
        <f>IF(H8398&lt;100000,"Low",IF(AND(H8398&gt;=100000,H8398&lt;250000),"Medium","High"))</f>
        <v>Medium</v>
      </c>
    </row>
    <row r="8399" spans="1:13" x14ac:dyDescent="0.4">
      <c r="A8399" s="109" t="s">
        <v>6081</v>
      </c>
      <c r="B8399" s="109" t="s">
        <v>8146</v>
      </c>
      <c r="C8399" s="109" t="s">
        <v>1051</v>
      </c>
      <c r="D8399" s="109" t="s">
        <v>96</v>
      </c>
      <c r="E8399" s="109" t="s">
        <v>6652</v>
      </c>
      <c r="F8399" s="109" t="s">
        <v>95</v>
      </c>
      <c r="G8399" s="109" t="s">
        <v>6013</v>
      </c>
      <c r="H8399" s="107">
        <v>62214</v>
      </c>
      <c r="I8399" s="109">
        <v>2</v>
      </c>
      <c r="J8399" s="108">
        <v>346207</v>
      </c>
      <c r="K8399" s="107" t="str">
        <f>IF(J8399&gt;0,"Untung","Rugi")</f>
        <v>Untung</v>
      </c>
      <c r="L8399" s="107" t="str">
        <f t="array" ref="L8399">_xlfn.IFS(H8399&lt;100000,"Low",AND(H8399&gt;=100000,H8399&lt;250000),"Medium",H8399&gt;=250000,"High")</f>
        <v>Low</v>
      </c>
      <c r="M8399" s="107" t="str">
        <f>IF(H8399&lt;100000,"Low",IF(AND(H8399&gt;=100000,H8399&lt;250000),"Medium","High"))</f>
        <v>Low</v>
      </c>
    </row>
    <row r="8400" spans="1:13" x14ac:dyDescent="0.4">
      <c r="A8400" s="109" t="s">
        <v>6081</v>
      </c>
      <c r="B8400" s="109" t="s">
        <v>8145</v>
      </c>
      <c r="C8400" s="109" t="s">
        <v>100</v>
      </c>
      <c r="D8400" s="109" t="s">
        <v>106</v>
      </c>
      <c r="E8400" s="109" t="s">
        <v>6055</v>
      </c>
      <c r="F8400" s="109" t="s">
        <v>95</v>
      </c>
      <c r="G8400" s="109" t="s">
        <v>6052</v>
      </c>
      <c r="H8400" s="107">
        <v>257703</v>
      </c>
      <c r="I8400" s="109">
        <v>1</v>
      </c>
      <c r="J8400" s="108">
        <v>-62312</v>
      </c>
      <c r="K8400" s="107" t="str">
        <f>IF(J8400&gt;0,"Untung","Rugi")</f>
        <v>Rugi</v>
      </c>
      <c r="L8400" s="107" t="str">
        <f t="array" ref="L8400">_xlfn.IFS(H8400&lt;100000,"Low",AND(H8400&gt;=100000,H8400&lt;250000),"Medium",H8400&gt;=250000,"High")</f>
        <v>High</v>
      </c>
      <c r="M8400" s="107" t="str">
        <f>IF(H8400&lt;100000,"Low",IF(AND(H8400&gt;=100000,H8400&lt;250000),"Medium","High"))</f>
        <v>High</v>
      </c>
    </row>
    <row r="8401" spans="1:13" x14ac:dyDescent="0.4">
      <c r="A8401" s="109" t="s">
        <v>6016</v>
      </c>
      <c r="B8401" s="109" t="s">
        <v>8144</v>
      </c>
      <c r="C8401" s="109" t="s">
        <v>100</v>
      </c>
      <c r="D8401" s="109" t="s">
        <v>102</v>
      </c>
      <c r="E8401" s="109" t="s">
        <v>8143</v>
      </c>
      <c r="F8401" s="109" t="s">
        <v>95</v>
      </c>
      <c r="G8401" s="109" t="s">
        <v>6017</v>
      </c>
      <c r="H8401" s="107">
        <v>247747</v>
      </c>
      <c r="I8401" s="109">
        <v>6</v>
      </c>
      <c r="J8401" s="108">
        <v>-91205</v>
      </c>
      <c r="K8401" s="107" t="str">
        <f>IF(J8401&gt;0,"Untung","Rugi")</f>
        <v>Rugi</v>
      </c>
      <c r="L8401" s="107" t="str">
        <f t="array" ref="L8401">_xlfn.IFS(H8401&lt;100000,"Low",AND(H8401&gt;=100000,H8401&lt;250000),"Medium",H8401&gt;=250000,"High")</f>
        <v>Medium</v>
      </c>
      <c r="M8401" s="107" t="str">
        <f>IF(H8401&lt;100000,"Low",IF(AND(H8401&gt;=100000,H8401&lt;250000),"Medium","High"))</f>
        <v>Medium</v>
      </c>
    </row>
    <row r="8402" spans="1:13" x14ac:dyDescent="0.4">
      <c r="A8402" s="109" t="s">
        <v>6016</v>
      </c>
      <c r="B8402" s="109" t="s">
        <v>8142</v>
      </c>
      <c r="C8402" s="109" t="s">
        <v>1051</v>
      </c>
      <c r="D8402" s="109" t="s">
        <v>104</v>
      </c>
      <c r="E8402" s="109" t="s">
        <v>6800</v>
      </c>
      <c r="F8402" s="109" t="s">
        <v>99</v>
      </c>
      <c r="G8402" s="109" t="s">
        <v>6141</v>
      </c>
      <c r="H8402" s="107">
        <v>139700</v>
      </c>
      <c r="I8402" s="109">
        <v>5</v>
      </c>
      <c r="J8402" s="108">
        <v>117437</v>
      </c>
      <c r="K8402" s="107" t="str">
        <f>IF(J8402&gt;0,"Untung","Rugi")</f>
        <v>Untung</v>
      </c>
      <c r="L8402" s="107" t="str">
        <f t="array" ref="L8402">_xlfn.IFS(H8402&lt;100000,"Low",AND(H8402&gt;=100000,H8402&lt;250000),"Medium",H8402&gt;=250000,"High")</f>
        <v>Medium</v>
      </c>
      <c r="M8402" s="107" t="str">
        <f>IF(H8402&lt;100000,"Low",IF(AND(H8402&gt;=100000,H8402&lt;250000),"Medium","High"))</f>
        <v>Medium</v>
      </c>
    </row>
    <row r="8403" spans="1:13" x14ac:dyDescent="0.4">
      <c r="A8403" s="109" t="s">
        <v>6016</v>
      </c>
      <c r="B8403" s="109" t="s">
        <v>8141</v>
      </c>
      <c r="C8403" s="109" t="s">
        <v>1051</v>
      </c>
      <c r="D8403" s="109" t="s">
        <v>106</v>
      </c>
      <c r="E8403" s="109" t="s">
        <v>6460</v>
      </c>
      <c r="F8403" s="109" t="s">
        <v>99</v>
      </c>
      <c r="G8403" s="109" t="s">
        <v>6024</v>
      </c>
      <c r="H8403" s="107">
        <v>26311</v>
      </c>
      <c r="I8403" s="109">
        <v>4</v>
      </c>
      <c r="J8403" s="108">
        <v>275068</v>
      </c>
      <c r="K8403" s="107" t="str">
        <f>IF(J8403&gt;0,"Untung","Rugi")</f>
        <v>Untung</v>
      </c>
      <c r="L8403" s="107" t="str">
        <f t="array" ref="L8403">_xlfn.IFS(H8403&lt;100000,"Low",AND(H8403&gt;=100000,H8403&lt;250000),"Medium",H8403&gt;=250000,"High")</f>
        <v>Low</v>
      </c>
      <c r="M8403" s="107" t="str">
        <f>IF(H8403&lt;100000,"Low",IF(AND(H8403&gt;=100000,H8403&lt;250000),"Medium","High"))</f>
        <v>Low</v>
      </c>
    </row>
    <row r="8404" spans="1:13" x14ac:dyDescent="0.4">
      <c r="A8404" s="109" t="s">
        <v>6016</v>
      </c>
      <c r="B8404" s="109" t="s">
        <v>8140</v>
      </c>
      <c r="C8404" s="109" t="s">
        <v>1051</v>
      </c>
      <c r="D8404" s="109" t="s">
        <v>106</v>
      </c>
      <c r="E8404" s="109" t="s">
        <v>8139</v>
      </c>
      <c r="F8404" s="109" t="s">
        <v>6021</v>
      </c>
      <c r="G8404" s="109" t="s">
        <v>6020</v>
      </c>
      <c r="H8404" s="107">
        <v>374256</v>
      </c>
      <c r="I8404" s="109">
        <v>6</v>
      </c>
      <c r="J8404" s="108">
        <v>6702</v>
      </c>
      <c r="K8404" s="107" t="str">
        <f>IF(J8404&gt;0,"Untung","Rugi")</f>
        <v>Untung</v>
      </c>
      <c r="L8404" s="107" t="str">
        <f t="array" ref="L8404">_xlfn.IFS(H8404&lt;100000,"Low",AND(H8404&gt;=100000,H8404&lt;250000),"Medium",H8404&gt;=250000,"High")</f>
        <v>High</v>
      </c>
      <c r="M8404" s="107" t="str">
        <f>IF(H8404&lt;100000,"Low",IF(AND(H8404&gt;=100000,H8404&lt;250000),"Medium","High"))</f>
        <v>High</v>
      </c>
    </row>
    <row r="8405" spans="1:13" x14ac:dyDescent="0.4">
      <c r="A8405" s="109" t="s">
        <v>6016</v>
      </c>
      <c r="B8405" s="109" t="s">
        <v>8138</v>
      </c>
      <c r="C8405" s="109" t="s">
        <v>1051</v>
      </c>
      <c r="D8405" s="109" t="s">
        <v>106</v>
      </c>
      <c r="E8405" s="109" t="s">
        <v>7389</v>
      </c>
      <c r="F8405" s="109" t="s">
        <v>95</v>
      </c>
      <c r="G8405" s="109" t="s">
        <v>6017</v>
      </c>
      <c r="H8405" s="107">
        <v>138244</v>
      </c>
      <c r="I8405" s="109">
        <v>7</v>
      </c>
      <c r="J8405" s="108">
        <v>206905</v>
      </c>
      <c r="K8405" s="107" t="str">
        <f>IF(J8405&gt;0,"Untung","Rugi")</f>
        <v>Untung</v>
      </c>
      <c r="L8405" s="107" t="str">
        <f t="array" ref="L8405">_xlfn.IFS(H8405&lt;100000,"Low",AND(H8405&gt;=100000,H8405&lt;250000),"Medium",H8405&gt;=250000,"High")</f>
        <v>Medium</v>
      </c>
      <c r="M8405" s="107" t="str">
        <f>IF(H8405&lt;100000,"Low",IF(AND(H8405&gt;=100000,H8405&lt;250000),"Medium","High"))</f>
        <v>Medium</v>
      </c>
    </row>
    <row r="8406" spans="1:13" x14ac:dyDescent="0.4">
      <c r="A8406" s="109" t="s">
        <v>6016</v>
      </c>
      <c r="B8406" s="109" t="s">
        <v>8137</v>
      </c>
      <c r="C8406" s="109" t="s">
        <v>1051</v>
      </c>
      <c r="D8406" s="109" t="s">
        <v>96</v>
      </c>
      <c r="E8406" s="109" t="s">
        <v>6191</v>
      </c>
      <c r="F8406" s="109" t="s">
        <v>99</v>
      </c>
      <c r="G8406" s="109" t="s">
        <v>6024</v>
      </c>
      <c r="H8406" s="107">
        <v>255726</v>
      </c>
      <c r="I8406" s="109">
        <v>5</v>
      </c>
      <c r="J8406" s="108">
        <v>16187</v>
      </c>
      <c r="K8406" s="107" t="str">
        <f>IF(J8406&gt;0,"Untung","Rugi")</f>
        <v>Untung</v>
      </c>
      <c r="L8406" s="107" t="str">
        <f t="array" ref="L8406">_xlfn.IFS(H8406&lt;100000,"Low",AND(H8406&gt;=100000,H8406&lt;250000),"Medium",H8406&gt;=250000,"High")</f>
        <v>High</v>
      </c>
      <c r="M8406" s="107" t="str">
        <f>IF(H8406&lt;100000,"Low",IF(AND(H8406&gt;=100000,H8406&lt;250000),"Medium","High"))</f>
        <v>High</v>
      </c>
    </row>
    <row r="8407" spans="1:13" x14ac:dyDescent="0.4">
      <c r="A8407" s="109" t="s">
        <v>6027</v>
      </c>
      <c r="B8407" s="109" t="s">
        <v>8136</v>
      </c>
      <c r="C8407" s="109" t="s">
        <v>1064</v>
      </c>
      <c r="D8407" s="109" t="s">
        <v>96</v>
      </c>
      <c r="E8407" s="109" t="s">
        <v>8135</v>
      </c>
      <c r="F8407" s="109" t="s">
        <v>95</v>
      </c>
      <c r="G8407" s="109" t="s">
        <v>6036</v>
      </c>
      <c r="H8407" s="107">
        <v>421742</v>
      </c>
      <c r="I8407" s="109">
        <v>5</v>
      </c>
      <c r="J8407" s="108">
        <v>-8246</v>
      </c>
      <c r="K8407" s="107" t="str">
        <f>IF(J8407&gt;0,"Untung","Rugi")</f>
        <v>Rugi</v>
      </c>
      <c r="L8407" s="107" t="str">
        <f t="array" ref="L8407">_xlfn.IFS(H8407&lt;100000,"Low",AND(H8407&gt;=100000,H8407&lt;250000),"Medium",H8407&gt;=250000,"High")</f>
        <v>High</v>
      </c>
      <c r="M8407" s="107" t="str">
        <f>IF(H8407&lt;100000,"Low",IF(AND(H8407&gt;=100000,H8407&lt;250000),"Medium","High"))</f>
        <v>High</v>
      </c>
    </row>
    <row r="8408" spans="1:13" x14ac:dyDescent="0.4">
      <c r="A8408" s="109" t="s">
        <v>6046</v>
      </c>
      <c r="B8408" s="109" t="s">
        <v>8134</v>
      </c>
      <c r="C8408" s="109" t="s">
        <v>100</v>
      </c>
      <c r="D8408" s="109" t="s">
        <v>102</v>
      </c>
      <c r="E8408" s="109" t="s">
        <v>6619</v>
      </c>
      <c r="F8408" s="109" t="s">
        <v>95</v>
      </c>
      <c r="G8408" s="109" t="s">
        <v>6062</v>
      </c>
      <c r="H8408" s="107">
        <v>155159</v>
      </c>
      <c r="I8408" s="109">
        <v>5</v>
      </c>
      <c r="J8408" s="108">
        <v>371443</v>
      </c>
      <c r="K8408" s="107" t="str">
        <f>IF(J8408&gt;0,"Untung","Rugi")</f>
        <v>Untung</v>
      </c>
      <c r="L8408" s="107" t="str">
        <f t="array" ref="L8408">_xlfn.IFS(H8408&lt;100000,"Low",AND(H8408&gt;=100000,H8408&lt;250000),"Medium",H8408&gt;=250000,"High")</f>
        <v>Medium</v>
      </c>
      <c r="M8408" s="107" t="str">
        <f>IF(H8408&lt;100000,"Low",IF(AND(H8408&gt;=100000,H8408&lt;250000),"Medium","High"))</f>
        <v>Medium</v>
      </c>
    </row>
    <row r="8409" spans="1:13" x14ac:dyDescent="0.4">
      <c r="A8409" s="109" t="s">
        <v>6046</v>
      </c>
      <c r="B8409" s="109" t="s">
        <v>8133</v>
      </c>
      <c r="C8409" s="109" t="s">
        <v>1064</v>
      </c>
      <c r="D8409" s="109" t="s">
        <v>96</v>
      </c>
      <c r="E8409" s="109" t="s">
        <v>8132</v>
      </c>
      <c r="F8409" s="109" t="s">
        <v>95</v>
      </c>
      <c r="G8409" s="109" t="s">
        <v>6052</v>
      </c>
      <c r="H8409" s="107">
        <v>336588</v>
      </c>
      <c r="I8409" s="109">
        <v>4</v>
      </c>
      <c r="J8409" s="108">
        <v>410804</v>
      </c>
      <c r="K8409" s="107" t="str">
        <f>IF(J8409&gt;0,"Untung","Rugi")</f>
        <v>Untung</v>
      </c>
      <c r="L8409" s="107" t="str">
        <f t="array" ref="L8409">_xlfn.IFS(H8409&lt;100000,"Low",AND(H8409&gt;=100000,H8409&lt;250000),"Medium",H8409&gt;=250000,"High")</f>
        <v>High</v>
      </c>
      <c r="M8409" s="107" t="str">
        <f>IF(H8409&lt;100000,"Low",IF(AND(H8409&gt;=100000,H8409&lt;250000),"Medium","High"))</f>
        <v>High</v>
      </c>
    </row>
    <row r="8410" spans="1:13" x14ac:dyDescent="0.4">
      <c r="A8410" s="109" t="s">
        <v>6027</v>
      </c>
      <c r="B8410" s="109" t="s">
        <v>8131</v>
      </c>
      <c r="C8410" s="109" t="s">
        <v>1064</v>
      </c>
      <c r="D8410" s="109" t="s">
        <v>96</v>
      </c>
      <c r="E8410" s="109" t="s">
        <v>8130</v>
      </c>
      <c r="F8410" s="109" t="s">
        <v>6021</v>
      </c>
      <c r="G8410" s="109" t="s">
        <v>6745</v>
      </c>
      <c r="H8410" s="107">
        <v>400790</v>
      </c>
      <c r="I8410" s="109">
        <v>1</v>
      </c>
      <c r="J8410" s="108">
        <v>83337</v>
      </c>
      <c r="K8410" s="107" t="str">
        <f>IF(J8410&gt;0,"Untung","Rugi")</f>
        <v>Untung</v>
      </c>
      <c r="L8410" s="107" t="str">
        <f t="array" ref="L8410">_xlfn.IFS(H8410&lt;100000,"Low",AND(H8410&gt;=100000,H8410&lt;250000),"Medium",H8410&gt;=250000,"High")</f>
        <v>High</v>
      </c>
      <c r="M8410" s="107" t="str">
        <f>IF(H8410&lt;100000,"Low",IF(AND(H8410&gt;=100000,H8410&lt;250000),"Medium","High"))</f>
        <v>High</v>
      </c>
    </row>
    <row r="8411" spans="1:13" x14ac:dyDescent="0.4">
      <c r="A8411" s="109" t="s">
        <v>6027</v>
      </c>
      <c r="B8411" s="109" t="s">
        <v>8129</v>
      </c>
      <c r="C8411" s="109" t="s">
        <v>1051</v>
      </c>
      <c r="D8411" s="109" t="s">
        <v>96</v>
      </c>
      <c r="E8411" s="109" t="s">
        <v>8128</v>
      </c>
      <c r="F8411" s="109" t="s">
        <v>95</v>
      </c>
      <c r="G8411" s="109" t="s">
        <v>6017</v>
      </c>
      <c r="H8411" s="107">
        <v>169941</v>
      </c>
      <c r="I8411" s="109">
        <v>4</v>
      </c>
      <c r="J8411" s="108">
        <v>205781</v>
      </c>
      <c r="K8411" s="107" t="str">
        <f>IF(J8411&gt;0,"Untung","Rugi")</f>
        <v>Untung</v>
      </c>
      <c r="L8411" s="107" t="str">
        <f t="array" ref="L8411">_xlfn.IFS(H8411&lt;100000,"Low",AND(H8411&gt;=100000,H8411&lt;250000),"Medium",H8411&gt;=250000,"High")</f>
        <v>Medium</v>
      </c>
      <c r="M8411" s="107" t="str">
        <f>IF(H8411&lt;100000,"Low",IF(AND(H8411&gt;=100000,H8411&lt;250000),"Medium","High"))</f>
        <v>Medium</v>
      </c>
    </row>
    <row r="8412" spans="1:13" x14ac:dyDescent="0.4">
      <c r="A8412" s="109" t="s">
        <v>6027</v>
      </c>
      <c r="B8412" s="109" t="s">
        <v>8127</v>
      </c>
      <c r="C8412" s="109" t="s">
        <v>1051</v>
      </c>
      <c r="D8412" s="109" t="s">
        <v>102</v>
      </c>
      <c r="E8412" s="109" t="s">
        <v>8126</v>
      </c>
      <c r="F8412" s="109" t="s">
        <v>99</v>
      </c>
      <c r="G8412" s="109" t="s">
        <v>6024</v>
      </c>
      <c r="H8412" s="107">
        <v>99368</v>
      </c>
      <c r="I8412" s="109">
        <v>3</v>
      </c>
      <c r="J8412" s="108">
        <v>443258</v>
      </c>
      <c r="K8412" s="107" t="str">
        <f>IF(J8412&gt;0,"Untung","Rugi")</f>
        <v>Untung</v>
      </c>
      <c r="L8412" s="107" t="str">
        <f t="array" ref="L8412">_xlfn.IFS(H8412&lt;100000,"Low",AND(H8412&gt;=100000,H8412&lt;250000),"Medium",H8412&gt;=250000,"High")</f>
        <v>Low</v>
      </c>
      <c r="M8412" s="107" t="str">
        <f>IF(H8412&lt;100000,"Low",IF(AND(H8412&gt;=100000,H8412&lt;250000),"Medium","High"))</f>
        <v>Low</v>
      </c>
    </row>
    <row r="8413" spans="1:13" x14ac:dyDescent="0.4">
      <c r="A8413" s="109" t="s">
        <v>6027</v>
      </c>
      <c r="B8413" s="109" t="s">
        <v>8125</v>
      </c>
      <c r="C8413" s="109" t="s">
        <v>1051</v>
      </c>
      <c r="D8413" s="109" t="s">
        <v>102</v>
      </c>
      <c r="E8413" s="109" t="s">
        <v>7523</v>
      </c>
      <c r="F8413" s="109" t="s">
        <v>95</v>
      </c>
      <c r="G8413" s="109" t="s">
        <v>6116</v>
      </c>
      <c r="H8413" s="107">
        <v>390953</v>
      </c>
      <c r="I8413" s="109">
        <v>2</v>
      </c>
      <c r="J8413" s="108">
        <v>9938</v>
      </c>
      <c r="K8413" s="107" t="str">
        <f>IF(J8413&gt;0,"Untung","Rugi")</f>
        <v>Untung</v>
      </c>
      <c r="L8413" s="107" t="str">
        <f t="array" ref="L8413">_xlfn.IFS(H8413&lt;100000,"Low",AND(H8413&gt;=100000,H8413&lt;250000),"Medium",H8413&gt;=250000,"High")</f>
        <v>High</v>
      </c>
      <c r="M8413" s="107" t="str">
        <f>IF(H8413&lt;100000,"Low",IF(AND(H8413&gt;=100000,H8413&lt;250000),"Medium","High"))</f>
        <v>High</v>
      </c>
    </row>
    <row r="8414" spans="1:13" x14ac:dyDescent="0.4">
      <c r="A8414" s="109" t="s">
        <v>6027</v>
      </c>
      <c r="B8414" s="109" t="s">
        <v>8124</v>
      </c>
      <c r="C8414" s="109" t="s">
        <v>1051</v>
      </c>
      <c r="D8414" s="109" t="s">
        <v>106</v>
      </c>
      <c r="E8414" s="109" t="s">
        <v>8123</v>
      </c>
      <c r="F8414" s="109" t="s">
        <v>95</v>
      </c>
      <c r="G8414" s="109" t="s">
        <v>6057</v>
      </c>
      <c r="H8414" s="107">
        <v>300392</v>
      </c>
      <c r="I8414" s="109">
        <v>2</v>
      </c>
      <c r="J8414" s="108">
        <v>116685</v>
      </c>
      <c r="K8414" s="107" t="str">
        <f>IF(J8414&gt;0,"Untung","Rugi")</f>
        <v>Untung</v>
      </c>
      <c r="L8414" s="107" t="str">
        <f t="array" ref="L8414">_xlfn.IFS(H8414&lt;100000,"Low",AND(H8414&gt;=100000,H8414&lt;250000),"Medium",H8414&gt;=250000,"High")</f>
        <v>High</v>
      </c>
      <c r="M8414" s="107" t="str">
        <f>IF(H8414&lt;100000,"Low",IF(AND(H8414&gt;=100000,H8414&lt;250000),"Medium","High"))</f>
        <v>High</v>
      </c>
    </row>
    <row r="8415" spans="1:13" x14ac:dyDescent="0.4">
      <c r="A8415" s="109" t="s">
        <v>6016</v>
      </c>
      <c r="B8415" s="109" t="s">
        <v>8122</v>
      </c>
      <c r="C8415" s="109" t="s">
        <v>1051</v>
      </c>
      <c r="D8415" s="109" t="s">
        <v>106</v>
      </c>
      <c r="E8415" s="109" t="s">
        <v>6397</v>
      </c>
      <c r="F8415" s="109" t="s">
        <v>99</v>
      </c>
      <c r="G8415" s="109" t="s">
        <v>6109</v>
      </c>
      <c r="H8415" s="107">
        <v>332116</v>
      </c>
      <c r="I8415" s="109">
        <v>3</v>
      </c>
      <c r="J8415" s="108">
        <v>-200503</v>
      </c>
      <c r="K8415" s="107" t="str">
        <f>IF(J8415&gt;0,"Untung","Rugi")</f>
        <v>Rugi</v>
      </c>
      <c r="L8415" s="107" t="str">
        <f t="array" ref="L8415">_xlfn.IFS(H8415&lt;100000,"Low",AND(H8415&gt;=100000,H8415&lt;250000),"Medium",H8415&gt;=250000,"High")</f>
        <v>High</v>
      </c>
      <c r="M8415" s="107" t="str">
        <f>IF(H8415&lt;100000,"Low",IF(AND(H8415&gt;=100000,H8415&lt;250000),"Medium","High"))</f>
        <v>High</v>
      </c>
    </row>
    <row r="8416" spans="1:13" x14ac:dyDescent="0.4">
      <c r="A8416" s="109" t="s">
        <v>6016</v>
      </c>
      <c r="B8416" s="109" t="s">
        <v>8120</v>
      </c>
      <c r="C8416" s="109" t="s">
        <v>1051</v>
      </c>
      <c r="D8416" s="109" t="s">
        <v>106</v>
      </c>
      <c r="E8416" s="109" t="s">
        <v>8121</v>
      </c>
      <c r="F8416" s="109" t="s">
        <v>95</v>
      </c>
      <c r="G8416" s="109" t="s">
        <v>6116</v>
      </c>
      <c r="H8416" s="107">
        <v>432707</v>
      </c>
      <c r="I8416" s="109">
        <v>3</v>
      </c>
      <c r="J8416" s="108">
        <v>248437</v>
      </c>
      <c r="K8416" s="107" t="str">
        <f>IF(J8416&gt;0,"Untung","Rugi")</f>
        <v>Untung</v>
      </c>
      <c r="L8416" s="107" t="str">
        <f t="array" ref="L8416">_xlfn.IFS(H8416&lt;100000,"Low",AND(H8416&gt;=100000,H8416&lt;250000),"Medium",H8416&gt;=250000,"High")</f>
        <v>High</v>
      </c>
      <c r="M8416" s="107" t="str">
        <f>IF(H8416&lt;100000,"Low",IF(AND(H8416&gt;=100000,H8416&lt;250000),"Medium","High"))</f>
        <v>High</v>
      </c>
    </row>
    <row r="8417" spans="1:13" x14ac:dyDescent="0.4">
      <c r="A8417" s="109" t="s">
        <v>6016</v>
      </c>
      <c r="B8417" s="109" t="s">
        <v>8120</v>
      </c>
      <c r="C8417" s="109" t="s">
        <v>1051</v>
      </c>
      <c r="D8417" s="109" t="s">
        <v>106</v>
      </c>
      <c r="E8417" s="109" t="s">
        <v>7677</v>
      </c>
      <c r="F8417" s="109" t="s">
        <v>95</v>
      </c>
      <c r="G8417" s="109" t="s">
        <v>6062</v>
      </c>
      <c r="H8417" s="107">
        <v>366324</v>
      </c>
      <c r="I8417" s="109">
        <v>6</v>
      </c>
      <c r="J8417" s="108">
        <v>395385</v>
      </c>
      <c r="K8417" s="107" t="str">
        <f>IF(J8417&gt;0,"Untung","Rugi")</f>
        <v>Untung</v>
      </c>
      <c r="L8417" s="107" t="str">
        <f t="array" ref="L8417">_xlfn.IFS(H8417&lt;100000,"Low",AND(H8417&gt;=100000,H8417&lt;250000),"Medium",H8417&gt;=250000,"High")</f>
        <v>High</v>
      </c>
      <c r="M8417" s="107" t="str">
        <f>IF(H8417&lt;100000,"Low",IF(AND(H8417&gt;=100000,H8417&lt;250000),"Medium","High"))</f>
        <v>High</v>
      </c>
    </row>
    <row r="8418" spans="1:13" x14ac:dyDescent="0.4">
      <c r="A8418" s="109" t="s">
        <v>6016</v>
      </c>
      <c r="B8418" s="109" t="s">
        <v>8119</v>
      </c>
      <c r="C8418" s="109" t="s">
        <v>1051</v>
      </c>
      <c r="D8418" s="109" t="s">
        <v>106</v>
      </c>
      <c r="E8418" s="109" t="s">
        <v>8118</v>
      </c>
      <c r="F8418" s="109" t="s">
        <v>99</v>
      </c>
      <c r="G8418" s="109" t="s">
        <v>6024</v>
      </c>
      <c r="H8418" s="107">
        <v>19500</v>
      </c>
      <c r="I8418" s="109">
        <v>1</v>
      </c>
      <c r="J8418" s="108">
        <v>59085</v>
      </c>
      <c r="K8418" s="107" t="str">
        <f>IF(J8418&gt;0,"Untung","Rugi")</f>
        <v>Untung</v>
      </c>
      <c r="L8418" s="107" t="str">
        <f t="array" ref="L8418">_xlfn.IFS(H8418&lt;100000,"Low",AND(H8418&gt;=100000,H8418&lt;250000),"Medium",H8418&gt;=250000,"High")</f>
        <v>Low</v>
      </c>
      <c r="M8418" s="107" t="str">
        <f>IF(H8418&lt;100000,"Low",IF(AND(H8418&gt;=100000,H8418&lt;250000),"Medium","High"))</f>
        <v>Low</v>
      </c>
    </row>
    <row r="8419" spans="1:13" x14ac:dyDescent="0.4">
      <c r="A8419" s="109" t="s">
        <v>6016</v>
      </c>
      <c r="B8419" s="109" t="s">
        <v>8117</v>
      </c>
      <c r="C8419" s="109" t="s">
        <v>1051</v>
      </c>
      <c r="D8419" s="109" t="s">
        <v>106</v>
      </c>
      <c r="E8419" s="109" t="s">
        <v>6989</v>
      </c>
      <c r="F8419" s="109" t="s">
        <v>99</v>
      </c>
      <c r="G8419" s="109" t="s">
        <v>6049</v>
      </c>
      <c r="H8419" s="107">
        <v>40347</v>
      </c>
      <c r="I8419" s="109">
        <v>5</v>
      </c>
      <c r="J8419" s="108">
        <v>31085</v>
      </c>
      <c r="K8419" s="107" t="str">
        <f>IF(J8419&gt;0,"Untung","Rugi")</f>
        <v>Untung</v>
      </c>
      <c r="L8419" s="107" t="str">
        <f t="array" ref="L8419">_xlfn.IFS(H8419&lt;100000,"Low",AND(H8419&gt;=100000,H8419&lt;250000),"Medium",H8419&gt;=250000,"High")</f>
        <v>Low</v>
      </c>
      <c r="M8419" s="107" t="str">
        <f>IF(H8419&lt;100000,"Low",IF(AND(H8419&gt;=100000,H8419&lt;250000),"Medium","High"))</f>
        <v>Low</v>
      </c>
    </row>
    <row r="8420" spans="1:13" x14ac:dyDescent="0.4">
      <c r="A8420" s="109" t="s">
        <v>6046</v>
      </c>
      <c r="B8420" s="109" t="s">
        <v>8116</v>
      </c>
      <c r="C8420" s="109" t="s">
        <v>1064</v>
      </c>
      <c r="D8420" s="109" t="s">
        <v>106</v>
      </c>
      <c r="E8420" s="109" t="s">
        <v>8115</v>
      </c>
      <c r="F8420" s="109" t="s">
        <v>95</v>
      </c>
      <c r="G8420" s="109" t="s">
        <v>6052</v>
      </c>
      <c r="H8420" s="107">
        <v>183927</v>
      </c>
      <c r="I8420" s="109">
        <v>8</v>
      </c>
      <c r="J8420" s="108">
        <v>-50498</v>
      </c>
      <c r="K8420" s="107" t="str">
        <f>IF(J8420&gt;0,"Untung","Rugi")</f>
        <v>Rugi</v>
      </c>
      <c r="L8420" s="107" t="str">
        <f t="array" ref="L8420">_xlfn.IFS(H8420&lt;100000,"Low",AND(H8420&gt;=100000,H8420&lt;250000),"Medium",H8420&gt;=250000,"High")</f>
        <v>Medium</v>
      </c>
      <c r="M8420" s="107" t="str">
        <f>IF(H8420&lt;100000,"Low",IF(AND(H8420&gt;=100000,H8420&lt;250000),"Medium","High"))</f>
        <v>Medium</v>
      </c>
    </row>
    <row r="8421" spans="1:13" x14ac:dyDescent="0.4">
      <c r="A8421" s="109" t="s">
        <v>6027</v>
      </c>
      <c r="B8421" s="109" t="s">
        <v>8114</v>
      </c>
      <c r="C8421" s="109" t="s">
        <v>1064</v>
      </c>
      <c r="D8421" s="109" t="s">
        <v>106</v>
      </c>
      <c r="E8421" s="109" t="s">
        <v>6103</v>
      </c>
      <c r="F8421" s="109" t="s">
        <v>6021</v>
      </c>
      <c r="G8421" s="109" t="s">
        <v>6031</v>
      </c>
      <c r="H8421" s="107">
        <v>349182</v>
      </c>
      <c r="I8421" s="109">
        <v>5</v>
      </c>
      <c r="J8421" s="108">
        <v>243207</v>
      </c>
      <c r="K8421" s="107" t="str">
        <f>IF(J8421&gt;0,"Untung","Rugi")</f>
        <v>Untung</v>
      </c>
      <c r="L8421" s="107" t="str">
        <f t="array" ref="L8421">_xlfn.IFS(H8421&lt;100000,"Low",AND(H8421&gt;=100000,H8421&lt;250000),"Medium",H8421&gt;=250000,"High")</f>
        <v>High</v>
      </c>
      <c r="M8421" s="107" t="str">
        <f>IF(H8421&lt;100000,"Low",IF(AND(H8421&gt;=100000,H8421&lt;250000),"Medium","High"))</f>
        <v>High</v>
      </c>
    </row>
    <row r="8422" spans="1:13" x14ac:dyDescent="0.4">
      <c r="A8422" s="109" t="s">
        <v>6027</v>
      </c>
      <c r="B8422" s="109" t="s">
        <v>8113</v>
      </c>
      <c r="C8422" s="109" t="s">
        <v>100</v>
      </c>
      <c r="D8422" s="109" t="s">
        <v>104</v>
      </c>
      <c r="E8422" s="109" t="s">
        <v>6107</v>
      </c>
      <c r="F8422" s="109" t="s">
        <v>95</v>
      </c>
      <c r="G8422" s="109" t="s">
        <v>6013</v>
      </c>
      <c r="H8422" s="107">
        <v>181770</v>
      </c>
      <c r="I8422" s="109">
        <v>7</v>
      </c>
      <c r="J8422" s="108">
        <v>107225</v>
      </c>
      <c r="K8422" s="107" t="str">
        <f>IF(J8422&gt;0,"Untung","Rugi")</f>
        <v>Untung</v>
      </c>
      <c r="L8422" s="107" t="str">
        <f t="array" ref="L8422">_xlfn.IFS(H8422&lt;100000,"Low",AND(H8422&gt;=100000,H8422&lt;250000),"Medium",H8422&gt;=250000,"High")</f>
        <v>Medium</v>
      </c>
      <c r="M8422" s="107" t="str">
        <f>IF(H8422&lt;100000,"Low",IF(AND(H8422&gt;=100000,H8422&lt;250000),"Medium","High"))</f>
        <v>Medium</v>
      </c>
    </row>
    <row r="8423" spans="1:13" x14ac:dyDescent="0.4">
      <c r="A8423" s="109" t="s">
        <v>6027</v>
      </c>
      <c r="B8423" s="109" t="s">
        <v>8112</v>
      </c>
      <c r="C8423" s="109" t="s">
        <v>100</v>
      </c>
      <c r="D8423" s="109" t="s">
        <v>104</v>
      </c>
      <c r="E8423" s="109" t="s">
        <v>7003</v>
      </c>
      <c r="F8423" s="109" t="s">
        <v>95</v>
      </c>
      <c r="G8423" s="109" t="s">
        <v>6036</v>
      </c>
      <c r="H8423" s="107">
        <v>95545</v>
      </c>
      <c r="I8423" s="109">
        <v>5</v>
      </c>
      <c r="J8423" s="108">
        <v>102333</v>
      </c>
      <c r="K8423" s="107" t="str">
        <f>IF(J8423&gt;0,"Untung","Rugi")</f>
        <v>Untung</v>
      </c>
      <c r="L8423" s="107" t="str">
        <f t="array" ref="L8423">_xlfn.IFS(H8423&lt;100000,"Low",AND(H8423&gt;=100000,H8423&lt;250000),"Medium",H8423&gt;=250000,"High")</f>
        <v>Low</v>
      </c>
      <c r="M8423" s="107" t="str">
        <f>IF(H8423&lt;100000,"Low",IF(AND(H8423&gt;=100000,H8423&lt;250000),"Medium","High"))</f>
        <v>Low</v>
      </c>
    </row>
    <row r="8424" spans="1:13" x14ac:dyDescent="0.4">
      <c r="A8424" s="109" t="s">
        <v>6027</v>
      </c>
      <c r="B8424" s="109" t="s">
        <v>8111</v>
      </c>
      <c r="C8424" s="109" t="s">
        <v>1064</v>
      </c>
      <c r="D8424" s="109" t="s">
        <v>104</v>
      </c>
      <c r="E8424" s="109" t="s">
        <v>7350</v>
      </c>
      <c r="F8424" s="109" t="s">
        <v>6021</v>
      </c>
      <c r="G8424" s="109" t="s">
        <v>6031</v>
      </c>
      <c r="H8424" s="107">
        <v>49450</v>
      </c>
      <c r="I8424" s="109">
        <v>3</v>
      </c>
      <c r="J8424" s="108">
        <v>3896</v>
      </c>
      <c r="K8424" s="107" t="str">
        <f>IF(J8424&gt;0,"Untung","Rugi")</f>
        <v>Untung</v>
      </c>
      <c r="L8424" s="107" t="str">
        <f t="array" ref="L8424">_xlfn.IFS(H8424&lt;100000,"Low",AND(H8424&gt;=100000,H8424&lt;250000),"Medium",H8424&gt;=250000,"High")</f>
        <v>Low</v>
      </c>
      <c r="M8424" s="107" t="str">
        <f>IF(H8424&lt;100000,"Low",IF(AND(H8424&gt;=100000,H8424&lt;250000),"Medium","High"))</f>
        <v>Low</v>
      </c>
    </row>
    <row r="8425" spans="1:13" x14ac:dyDescent="0.4">
      <c r="A8425" s="109" t="s">
        <v>6016</v>
      </c>
      <c r="B8425" s="109" t="s">
        <v>8110</v>
      </c>
      <c r="C8425" s="109" t="s">
        <v>1051</v>
      </c>
      <c r="D8425" s="109" t="s">
        <v>96</v>
      </c>
      <c r="E8425" s="109" t="s">
        <v>8109</v>
      </c>
      <c r="F8425" s="109" t="s">
        <v>95</v>
      </c>
      <c r="G8425" s="109" t="s">
        <v>6062</v>
      </c>
      <c r="H8425" s="107">
        <v>31313</v>
      </c>
      <c r="I8425" s="109">
        <v>2</v>
      </c>
      <c r="J8425" s="108">
        <v>196261</v>
      </c>
      <c r="K8425" s="107" t="str">
        <f>IF(J8425&gt;0,"Untung","Rugi")</f>
        <v>Untung</v>
      </c>
      <c r="L8425" s="107" t="str">
        <f t="array" ref="L8425">_xlfn.IFS(H8425&lt;100000,"Low",AND(H8425&gt;=100000,H8425&lt;250000),"Medium",H8425&gt;=250000,"High")</f>
        <v>Low</v>
      </c>
      <c r="M8425" s="107" t="str">
        <f>IF(H8425&lt;100000,"Low",IF(AND(H8425&gt;=100000,H8425&lt;250000),"Medium","High"))</f>
        <v>Low</v>
      </c>
    </row>
    <row r="8426" spans="1:13" x14ac:dyDescent="0.4">
      <c r="A8426" s="109" t="s">
        <v>6016</v>
      </c>
      <c r="B8426" s="109" t="s">
        <v>8108</v>
      </c>
      <c r="C8426" s="109" t="s">
        <v>1064</v>
      </c>
      <c r="D8426" s="109" t="s">
        <v>96</v>
      </c>
      <c r="E8426" s="109" t="s">
        <v>6267</v>
      </c>
      <c r="F8426" s="109" t="s">
        <v>6021</v>
      </c>
      <c r="G8426" s="109" t="s">
        <v>6031</v>
      </c>
      <c r="H8426" s="107">
        <v>58266</v>
      </c>
      <c r="I8426" s="109">
        <v>7</v>
      </c>
      <c r="J8426" s="108">
        <v>215193</v>
      </c>
      <c r="K8426" s="107" t="str">
        <f>IF(J8426&gt;0,"Untung","Rugi")</f>
        <v>Untung</v>
      </c>
      <c r="L8426" s="107" t="str">
        <f t="array" ref="L8426">_xlfn.IFS(H8426&lt;100000,"Low",AND(H8426&gt;=100000,H8426&lt;250000),"Medium",H8426&gt;=250000,"High")</f>
        <v>Low</v>
      </c>
      <c r="M8426" s="107" t="str">
        <f>IF(H8426&lt;100000,"Low",IF(AND(H8426&gt;=100000,H8426&lt;250000),"Medium","High"))</f>
        <v>Low</v>
      </c>
    </row>
    <row r="8427" spans="1:13" x14ac:dyDescent="0.4">
      <c r="A8427" s="109" t="s">
        <v>6016</v>
      </c>
      <c r="B8427" s="109" t="s">
        <v>8107</v>
      </c>
      <c r="C8427" s="109" t="s">
        <v>100</v>
      </c>
      <c r="D8427" s="109" t="s">
        <v>102</v>
      </c>
      <c r="E8427" s="109" t="s">
        <v>7332</v>
      </c>
      <c r="F8427" s="109" t="s">
        <v>95</v>
      </c>
      <c r="G8427" s="109" t="s">
        <v>6116</v>
      </c>
      <c r="H8427" s="107">
        <v>170146</v>
      </c>
      <c r="I8427" s="109">
        <v>6</v>
      </c>
      <c r="J8427" s="108">
        <v>438232</v>
      </c>
      <c r="K8427" s="107" t="str">
        <f>IF(J8427&gt;0,"Untung","Rugi")</f>
        <v>Untung</v>
      </c>
      <c r="L8427" s="107" t="str">
        <f t="array" ref="L8427">_xlfn.IFS(H8427&lt;100000,"Low",AND(H8427&gt;=100000,H8427&lt;250000),"Medium",H8427&gt;=250000,"High")</f>
        <v>Medium</v>
      </c>
      <c r="M8427" s="107" t="str">
        <f>IF(H8427&lt;100000,"Low",IF(AND(H8427&gt;=100000,H8427&lt;250000),"Medium","High"))</f>
        <v>Medium</v>
      </c>
    </row>
    <row r="8428" spans="1:13" x14ac:dyDescent="0.4">
      <c r="A8428" s="109" t="s">
        <v>6027</v>
      </c>
      <c r="B8428" s="109" t="s">
        <v>8106</v>
      </c>
      <c r="C8428" s="109" t="s">
        <v>100</v>
      </c>
      <c r="D8428" s="109" t="s">
        <v>96</v>
      </c>
      <c r="E8428" s="109" t="s">
        <v>7843</v>
      </c>
      <c r="F8428" s="109" t="s">
        <v>95</v>
      </c>
      <c r="G8428" s="109" t="s">
        <v>6036</v>
      </c>
      <c r="H8428" s="107">
        <v>144783</v>
      </c>
      <c r="I8428" s="109">
        <v>2</v>
      </c>
      <c r="J8428" s="108">
        <v>36092</v>
      </c>
      <c r="K8428" s="107" t="str">
        <f>IF(J8428&gt;0,"Untung","Rugi")</f>
        <v>Untung</v>
      </c>
      <c r="L8428" s="107" t="str">
        <f t="array" ref="L8428">_xlfn.IFS(H8428&lt;100000,"Low",AND(H8428&gt;=100000,H8428&lt;250000),"Medium",H8428&gt;=250000,"High")</f>
        <v>Medium</v>
      </c>
      <c r="M8428" s="107" t="str">
        <f>IF(H8428&lt;100000,"Low",IF(AND(H8428&gt;=100000,H8428&lt;250000),"Medium","High"))</f>
        <v>Medium</v>
      </c>
    </row>
    <row r="8429" spans="1:13" x14ac:dyDescent="0.4">
      <c r="A8429" s="109" t="s">
        <v>6081</v>
      </c>
      <c r="B8429" s="109" t="s">
        <v>8105</v>
      </c>
      <c r="C8429" s="109" t="s">
        <v>100</v>
      </c>
      <c r="D8429" s="109" t="s">
        <v>96</v>
      </c>
      <c r="E8429" s="109" t="s">
        <v>8104</v>
      </c>
      <c r="F8429" s="109" t="s">
        <v>95</v>
      </c>
      <c r="G8429" s="109" t="s">
        <v>6057</v>
      </c>
      <c r="H8429" s="107">
        <v>363500</v>
      </c>
      <c r="I8429" s="109">
        <v>5</v>
      </c>
      <c r="J8429" s="108">
        <v>-73602</v>
      </c>
      <c r="K8429" s="107" t="str">
        <f>IF(J8429&gt;0,"Untung","Rugi")</f>
        <v>Rugi</v>
      </c>
      <c r="L8429" s="107" t="str">
        <f t="array" ref="L8429">_xlfn.IFS(H8429&lt;100000,"Low",AND(H8429&gt;=100000,H8429&lt;250000),"Medium",H8429&gt;=250000,"High")</f>
        <v>High</v>
      </c>
      <c r="M8429" s="107" t="str">
        <f>IF(H8429&lt;100000,"Low",IF(AND(H8429&gt;=100000,H8429&lt;250000),"Medium","High"))</f>
        <v>High</v>
      </c>
    </row>
    <row r="8430" spans="1:13" x14ac:dyDescent="0.4">
      <c r="A8430" s="109" t="s">
        <v>6081</v>
      </c>
      <c r="B8430" s="109" t="s">
        <v>8102</v>
      </c>
      <c r="C8430" s="109" t="s">
        <v>100</v>
      </c>
      <c r="D8430" s="109" t="s">
        <v>96</v>
      </c>
      <c r="E8430" s="109" t="s">
        <v>8103</v>
      </c>
      <c r="F8430" s="109" t="s">
        <v>95</v>
      </c>
      <c r="G8430" s="109" t="s">
        <v>6017</v>
      </c>
      <c r="H8430" s="107">
        <v>82129</v>
      </c>
      <c r="I8430" s="109">
        <v>2</v>
      </c>
      <c r="J8430" s="108">
        <v>-146210</v>
      </c>
      <c r="K8430" s="107" t="str">
        <f>IF(J8430&gt;0,"Untung","Rugi")</f>
        <v>Rugi</v>
      </c>
      <c r="L8430" s="107" t="str">
        <f t="array" ref="L8430">_xlfn.IFS(H8430&lt;100000,"Low",AND(H8430&gt;=100000,H8430&lt;250000),"Medium",H8430&gt;=250000,"High")</f>
        <v>Low</v>
      </c>
      <c r="M8430" s="107" t="str">
        <f>IF(H8430&lt;100000,"Low",IF(AND(H8430&gt;=100000,H8430&lt;250000),"Medium","High"))</f>
        <v>Low</v>
      </c>
    </row>
    <row r="8431" spans="1:13" x14ac:dyDescent="0.4">
      <c r="A8431" s="109" t="s">
        <v>6081</v>
      </c>
      <c r="B8431" s="109" t="s">
        <v>8102</v>
      </c>
      <c r="C8431" s="109" t="s">
        <v>100</v>
      </c>
      <c r="D8431" s="109" t="s">
        <v>102</v>
      </c>
      <c r="E8431" s="109" t="s">
        <v>7999</v>
      </c>
      <c r="F8431" s="109" t="s">
        <v>95</v>
      </c>
      <c r="G8431" s="109" t="s">
        <v>6062</v>
      </c>
      <c r="H8431" s="107">
        <v>328227</v>
      </c>
      <c r="I8431" s="109">
        <v>3</v>
      </c>
      <c r="J8431" s="108">
        <v>28232</v>
      </c>
      <c r="K8431" s="107" t="str">
        <f>IF(J8431&gt;0,"Untung","Rugi")</f>
        <v>Untung</v>
      </c>
      <c r="L8431" s="107" t="str">
        <f t="array" ref="L8431">_xlfn.IFS(H8431&lt;100000,"Low",AND(H8431&gt;=100000,H8431&lt;250000),"Medium",H8431&gt;=250000,"High")</f>
        <v>High</v>
      </c>
      <c r="M8431" s="107" t="str">
        <f>IF(H8431&lt;100000,"Low",IF(AND(H8431&gt;=100000,H8431&lt;250000),"Medium","High"))</f>
        <v>High</v>
      </c>
    </row>
    <row r="8432" spans="1:13" x14ac:dyDescent="0.4">
      <c r="A8432" s="109" t="s">
        <v>6016</v>
      </c>
      <c r="B8432" s="109" t="s">
        <v>8101</v>
      </c>
      <c r="C8432" s="109" t="s">
        <v>100</v>
      </c>
      <c r="D8432" s="109" t="s">
        <v>102</v>
      </c>
      <c r="E8432" s="109" t="s">
        <v>8100</v>
      </c>
      <c r="F8432" s="109" t="s">
        <v>6021</v>
      </c>
      <c r="G8432" s="109" t="s">
        <v>6020</v>
      </c>
      <c r="H8432" s="107">
        <v>300057</v>
      </c>
      <c r="I8432" s="109">
        <v>2</v>
      </c>
      <c r="J8432" s="108">
        <v>145352</v>
      </c>
      <c r="K8432" s="107" t="str">
        <f>IF(J8432&gt;0,"Untung","Rugi")</f>
        <v>Untung</v>
      </c>
      <c r="L8432" s="107" t="str">
        <f t="array" ref="L8432">_xlfn.IFS(H8432&lt;100000,"Low",AND(H8432&gt;=100000,H8432&lt;250000),"Medium",H8432&gt;=250000,"High")</f>
        <v>High</v>
      </c>
      <c r="M8432" s="107" t="str">
        <f>IF(H8432&lt;100000,"Low",IF(AND(H8432&gt;=100000,H8432&lt;250000),"Medium","High"))</f>
        <v>High</v>
      </c>
    </row>
    <row r="8433" spans="1:13" x14ac:dyDescent="0.4">
      <c r="A8433" s="109" t="s">
        <v>6016</v>
      </c>
      <c r="B8433" s="109" t="s">
        <v>8099</v>
      </c>
      <c r="C8433" s="109" t="s">
        <v>100</v>
      </c>
      <c r="D8433" s="109" t="s">
        <v>102</v>
      </c>
      <c r="E8433" s="109" t="s">
        <v>7297</v>
      </c>
      <c r="F8433" s="109" t="s">
        <v>6021</v>
      </c>
      <c r="G8433" s="109" t="s">
        <v>6020</v>
      </c>
      <c r="H8433" s="107">
        <v>284777</v>
      </c>
      <c r="I8433" s="109">
        <v>2</v>
      </c>
      <c r="J8433" s="108">
        <v>-102407</v>
      </c>
      <c r="K8433" s="107" t="str">
        <f>IF(J8433&gt;0,"Untung","Rugi")</f>
        <v>Rugi</v>
      </c>
      <c r="L8433" s="107" t="str">
        <f t="array" ref="L8433">_xlfn.IFS(H8433&lt;100000,"Low",AND(H8433&gt;=100000,H8433&lt;250000),"Medium",H8433&gt;=250000,"High")</f>
        <v>High</v>
      </c>
      <c r="M8433" s="107" t="str">
        <f>IF(H8433&lt;100000,"Low",IF(AND(H8433&gt;=100000,H8433&lt;250000),"Medium","High"))</f>
        <v>High</v>
      </c>
    </row>
    <row r="8434" spans="1:13" x14ac:dyDescent="0.4">
      <c r="A8434" s="109" t="s">
        <v>6016</v>
      </c>
      <c r="B8434" s="109" t="s">
        <v>8098</v>
      </c>
      <c r="C8434" s="109" t="s">
        <v>100</v>
      </c>
      <c r="D8434" s="109" t="s">
        <v>102</v>
      </c>
      <c r="E8434" s="109" t="s">
        <v>8097</v>
      </c>
      <c r="F8434" s="109" t="s">
        <v>6021</v>
      </c>
      <c r="G8434" s="109" t="s">
        <v>6031</v>
      </c>
      <c r="H8434" s="107">
        <v>231050</v>
      </c>
      <c r="I8434" s="109">
        <v>5</v>
      </c>
      <c r="J8434" s="108">
        <v>42044</v>
      </c>
      <c r="K8434" s="107" t="str">
        <f>IF(J8434&gt;0,"Untung","Rugi")</f>
        <v>Untung</v>
      </c>
      <c r="L8434" s="107" t="str">
        <f t="array" ref="L8434">_xlfn.IFS(H8434&lt;100000,"Low",AND(H8434&gt;=100000,H8434&lt;250000),"Medium",H8434&gt;=250000,"High")</f>
        <v>Medium</v>
      </c>
      <c r="M8434" s="107" t="str">
        <f>IF(H8434&lt;100000,"Low",IF(AND(H8434&gt;=100000,H8434&lt;250000),"Medium","High"))</f>
        <v>Medium</v>
      </c>
    </row>
    <row r="8435" spans="1:13" x14ac:dyDescent="0.4">
      <c r="A8435" s="109" t="s">
        <v>6016</v>
      </c>
      <c r="B8435" s="109" t="s">
        <v>8096</v>
      </c>
      <c r="C8435" s="109" t="s">
        <v>1064</v>
      </c>
      <c r="D8435" s="109" t="s">
        <v>96</v>
      </c>
      <c r="E8435" s="109" t="s">
        <v>7711</v>
      </c>
      <c r="F8435" s="109" t="s">
        <v>6021</v>
      </c>
      <c r="G8435" s="109" t="s">
        <v>6031</v>
      </c>
      <c r="H8435" s="107">
        <v>273855</v>
      </c>
      <c r="I8435" s="109">
        <v>5</v>
      </c>
      <c r="J8435" s="108">
        <v>179477</v>
      </c>
      <c r="K8435" s="107" t="str">
        <f>IF(J8435&gt;0,"Untung","Rugi")</f>
        <v>Untung</v>
      </c>
      <c r="L8435" s="107" t="str">
        <f t="array" ref="L8435">_xlfn.IFS(H8435&lt;100000,"Low",AND(H8435&gt;=100000,H8435&lt;250000),"Medium",H8435&gt;=250000,"High")</f>
        <v>High</v>
      </c>
      <c r="M8435" s="107" t="str">
        <f>IF(H8435&lt;100000,"Low",IF(AND(H8435&gt;=100000,H8435&lt;250000),"Medium","High"))</f>
        <v>High</v>
      </c>
    </row>
    <row r="8436" spans="1:13" x14ac:dyDescent="0.4">
      <c r="A8436" s="109" t="s">
        <v>6016</v>
      </c>
      <c r="B8436" s="109" t="s">
        <v>8095</v>
      </c>
      <c r="C8436" s="109" t="s">
        <v>1064</v>
      </c>
      <c r="D8436" s="109" t="s">
        <v>106</v>
      </c>
      <c r="E8436" s="109" t="s">
        <v>7506</v>
      </c>
      <c r="F8436" s="109" t="s">
        <v>95</v>
      </c>
      <c r="G8436" s="109" t="s">
        <v>6017</v>
      </c>
      <c r="H8436" s="107">
        <v>270682</v>
      </c>
      <c r="I8436" s="109">
        <v>3</v>
      </c>
      <c r="J8436" s="108">
        <v>428227</v>
      </c>
      <c r="K8436" s="107" t="str">
        <f>IF(J8436&gt;0,"Untung","Rugi")</f>
        <v>Untung</v>
      </c>
      <c r="L8436" s="107" t="str">
        <f t="array" ref="L8436">_xlfn.IFS(H8436&lt;100000,"Low",AND(H8436&gt;=100000,H8436&lt;250000),"Medium",H8436&gt;=250000,"High")</f>
        <v>High</v>
      </c>
      <c r="M8436" s="107" t="str">
        <f>IF(H8436&lt;100000,"Low",IF(AND(H8436&gt;=100000,H8436&lt;250000),"Medium","High"))</f>
        <v>High</v>
      </c>
    </row>
    <row r="8437" spans="1:13" x14ac:dyDescent="0.4">
      <c r="A8437" s="109" t="s">
        <v>6027</v>
      </c>
      <c r="B8437" s="109" t="s">
        <v>8094</v>
      </c>
      <c r="C8437" s="109" t="s">
        <v>1064</v>
      </c>
      <c r="D8437" s="109" t="s">
        <v>96</v>
      </c>
      <c r="E8437" s="109" t="s">
        <v>7313</v>
      </c>
      <c r="F8437" s="109" t="s">
        <v>99</v>
      </c>
      <c r="G8437" s="109" t="s">
        <v>6049</v>
      </c>
      <c r="H8437" s="107">
        <v>43289</v>
      </c>
      <c r="I8437" s="109">
        <v>1</v>
      </c>
      <c r="J8437" s="108">
        <v>-96323</v>
      </c>
      <c r="K8437" s="107" t="str">
        <f>IF(J8437&gt;0,"Untung","Rugi")</f>
        <v>Rugi</v>
      </c>
      <c r="L8437" s="107" t="str">
        <f t="array" ref="L8437">_xlfn.IFS(H8437&lt;100000,"Low",AND(H8437&gt;=100000,H8437&lt;250000),"Medium",H8437&gt;=250000,"High")</f>
        <v>Low</v>
      </c>
      <c r="M8437" s="107" t="str">
        <f>IF(H8437&lt;100000,"Low",IF(AND(H8437&gt;=100000,H8437&lt;250000),"Medium","High"))</f>
        <v>Low</v>
      </c>
    </row>
    <row r="8438" spans="1:13" x14ac:dyDescent="0.4">
      <c r="A8438" s="109" t="s">
        <v>6027</v>
      </c>
      <c r="B8438" s="109" t="s">
        <v>8093</v>
      </c>
      <c r="C8438" s="109" t="s">
        <v>100</v>
      </c>
      <c r="D8438" s="109" t="s">
        <v>104</v>
      </c>
      <c r="E8438" s="109" t="s">
        <v>8092</v>
      </c>
      <c r="F8438" s="109" t="s">
        <v>6021</v>
      </c>
      <c r="G8438" s="109" t="s">
        <v>6020</v>
      </c>
      <c r="H8438" s="107">
        <v>367167</v>
      </c>
      <c r="I8438" s="109">
        <v>3</v>
      </c>
      <c r="J8438" s="108">
        <v>-14840</v>
      </c>
      <c r="K8438" s="107" t="str">
        <f>IF(J8438&gt;0,"Untung","Rugi")</f>
        <v>Rugi</v>
      </c>
      <c r="L8438" s="107" t="str">
        <f t="array" ref="L8438">_xlfn.IFS(H8438&lt;100000,"Low",AND(H8438&gt;=100000,H8438&lt;250000),"Medium",H8438&gt;=250000,"High")</f>
        <v>High</v>
      </c>
      <c r="M8438" s="107" t="str">
        <f>IF(H8438&lt;100000,"Low",IF(AND(H8438&gt;=100000,H8438&lt;250000),"Medium","High"))</f>
        <v>High</v>
      </c>
    </row>
    <row r="8439" spans="1:13" x14ac:dyDescent="0.4">
      <c r="A8439" s="109" t="s">
        <v>6016</v>
      </c>
      <c r="B8439" s="109" t="s">
        <v>8090</v>
      </c>
      <c r="C8439" s="109" t="s">
        <v>100</v>
      </c>
      <c r="D8439" s="109" t="s">
        <v>104</v>
      </c>
      <c r="E8439" s="109" t="s">
        <v>8091</v>
      </c>
      <c r="F8439" s="109" t="s">
        <v>99</v>
      </c>
      <c r="G8439" s="109" t="s">
        <v>6024</v>
      </c>
      <c r="H8439" s="107">
        <v>337860</v>
      </c>
      <c r="I8439" s="109">
        <v>4</v>
      </c>
      <c r="J8439" s="108">
        <v>346246</v>
      </c>
      <c r="K8439" s="107" t="str">
        <f>IF(J8439&gt;0,"Untung","Rugi")</f>
        <v>Untung</v>
      </c>
      <c r="L8439" s="107" t="str">
        <f t="array" ref="L8439">_xlfn.IFS(H8439&lt;100000,"Low",AND(H8439&gt;=100000,H8439&lt;250000),"Medium",H8439&gt;=250000,"High")</f>
        <v>High</v>
      </c>
      <c r="M8439" s="107" t="str">
        <f>IF(H8439&lt;100000,"Low",IF(AND(H8439&gt;=100000,H8439&lt;250000),"Medium","High"))</f>
        <v>High</v>
      </c>
    </row>
    <row r="8440" spans="1:13" x14ac:dyDescent="0.4">
      <c r="A8440" s="109" t="s">
        <v>6016</v>
      </c>
      <c r="B8440" s="109" t="s">
        <v>8090</v>
      </c>
      <c r="C8440" s="109" t="s">
        <v>100</v>
      </c>
      <c r="D8440" s="109" t="s">
        <v>104</v>
      </c>
      <c r="E8440" s="109" t="s">
        <v>8089</v>
      </c>
      <c r="F8440" s="109" t="s">
        <v>99</v>
      </c>
      <c r="G8440" s="109" t="s">
        <v>6049</v>
      </c>
      <c r="H8440" s="107">
        <v>50961</v>
      </c>
      <c r="I8440" s="109">
        <v>2</v>
      </c>
      <c r="J8440" s="108">
        <v>282822</v>
      </c>
      <c r="K8440" s="107" t="str">
        <f>IF(J8440&gt;0,"Untung","Rugi")</f>
        <v>Untung</v>
      </c>
      <c r="L8440" s="107" t="str">
        <f t="array" ref="L8440">_xlfn.IFS(H8440&lt;100000,"Low",AND(H8440&gt;=100000,H8440&lt;250000),"Medium",H8440&gt;=250000,"High")</f>
        <v>Low</v>
      </c>
      <c r="M8440" s="107" t="str">
        <f>IF(H8440&lt;100000,"Low",IF(AND(H8440&gt;=100000,H8440&lt;250000),"Medium","High"))</f>
        <v>Low</v>
      </c>
    </row>
    <row r="8441" spans="1:13" x14ac:dyDescent="0.4">
      <c r="A8441" s="109" t="s">
        <v>6016</v>
      </c>
      <c r="B8441" s="109" t="s">
        <v>8088</v>
      </c>
      <c r="C8441" s="109" t="s">
        <v>100</v>
      </c>
      <c r="D8441" s="109" t="s">
        <v>104</v>
      </c>
      <c r="E8441" s="109" t="s">
        <v>8087</v>
      </c>
      <c r="F8441" s="109" t="s">
        <v>6021</v>
      </c>
      <c r="G8441" s="109" t="s">
        <v>6020</v>
      </c>
      <c r="H8441" s="107">
        <v>63898</v>
      </c>
      <c r="I8441" s="109">
        <v>8</v>
      </c>
      <c r="J8441" s="108">
        <v>12535</v>
      </c>
      <c r="K8441" s="107" t="str">
        <f>IF(J8441&gt;0,"Untung","Rugi")</f>
        <v>Untung</v>
      </c>
      <c r="L8441" s="107" t="str">
        <f t="array" ref="L8441">_xlfn.IFS(H8441&lt;100000,"Low",AND(H8441&gt;=100000,H8441&lt;250000),"Medium",H8441&gt;=250000,"High")</f>
        <v>Low</v>
      </c>
      <c r="M8441" s="107" t="str">
        <f>IF(H8441&lt;100000,"Low",IF(AND(H8441&gt;=100000,H8441&lt;250000),"Medium","High"))</f>
        <v>Low</v>
      </c>
    </row>
    <row r="8442" spans="1:13" x14ac:dyDescent="0.4">
      <c r="A8442" s="109" t="s">
        <v>6016</v>
      </c>
      <c r="B8442" s="109" t="s">
        <v>8086</v>
      </c>
      <c r="C8442" s="109" t="s">
        <v>100</v>
      </c>
      <c r="D8442" s="109" t="s">
        <v>104</v>
      </c>
      <c r="E8442" s="109" t="s">
        <v>8085</v>
      </c>
      <c r="F8442" s="109" t="s">
        <v>95</v>
      </c>
      <c r="G8442" s="109" t="s">
        <v>6013</v>
      </c>
      <c r="H8442" s="107">
        <v>222668</v>
      </c>
      <c r="I8442" s="109">
        <v>8</v>
      </c>
      <c r="J8442" s="108">
        <v>-181603</v>
      </c>
      <c r="K8442" s="107" t="str">
        <f>IF(J8442&gt;0,"Untung","Rugi")</f>
        <v>Rugi</v>
      </c>
      <c r="L8442" s="107" t="str">
        <f t="array" ref="L8442">_xlfn.IFS(H8442&lt;100000,"Low",AND(H8442&gt;=100000,H8442&lt;250000),"Medium",H8442&gt;=250000,"High")</f>
        <v>Medium</v>
      </c>
      <c r="M8442" s="107" t="str">
        <f>IF(H8442&lt;100000,"Low",IF(AND(H8442&gt;=100000,H8442&lt;250000),"Medium","High"))</f>
        <v>Medium</v>
      </c>
    </row>
    <row r="8443" spans="1:13" x14ac:dyDescent="0.4">
      <c r="A8443" s="109" t="s">
        <v>6016</v>
      </c>
      <c r="B8443" s="109" t="s">
        <v>8084</v>
      </c>
      <c r="C8443" s="109" t="s">
        <v>100</v>
      </c>
      <c r="D8443" s="109" t="s">
        <v>104</v>
      </c>
      <c r="E8443" s="109" t="s">
        <v>7786</v>
      </c>
      <c r="F8443" s="109" t="s">
        <v>95</v>
      </c>
      <c r="G8443" s="109" t="s">
        <v>6116</v>
      </c>
      <c r="H8443" s="107">
        <v>39655</v>
      </c>
      <c r="I8443" s="109">
        <v>1</v>
      </c>
      <c r="J8443" s="108">
        <v>316045</v>
      </c>
      <c r="K8443" s="107" t="str">
        <f>IF(J8443&gt;0,"Untung","Rugi")</f>
        <v>Untung</v>
      </c>
      <c r="L8443" s="107" t="str">
        <f t="array" ref="L8443">_xlfn.IFS(H8443&lt;100000,"Low",AND(H8443&gt;=100000,H8443&lt;250000),"Medium",H8443&gt;=250000,"High")</f>
        <v>Low</v>
      </c>
      <c r="M8443" s="107" t="str">
        <f>IF(H8443&lt;100000,"Low",IF(AND(H8443&gt;=100000,H8443&lt;250000),"Medium","High"))</f>
        <v>Low</v>
      </c>
    </row>
    <row r="8444" spans="1:13" x14ac:dyDescent="0.4">
      <c r="A8444" s="109" t="s">
        <v>6016</v>
      </c>
      <c r="B8444" s="109" t="s">
        <v>8083</v>
      </c>
      <c r="C8444" s="109" t="s">
        <v>100</v>
      </c>
      <c r="D8444" s="109" t="s">
        <v>104</v>
      </c>
      <c r="E8444" s="109" t="s">
        <v>7666</v>
      </c>
      <c r="F8444" s="109" t="s">
        <v>95</v>
      </c>
      <c r="G8444" s="109" t="s">
        <v>6017</v>
      </c>
      <c r="H8444" s="107">
        <v>210929</v>
      </c>
      <c r="I8444" s="109">
        <v>5</v>
      </c>
      <c r="J8444" s="108">
        <v>272971</v>
      </c>
      <c r="K8444" s="107" t="str">
        <f>IF(J8444&gt;0,"Untung","Rugi")</f>
        <v>Untung</v>
      </c>
      <c r="L8444" s="107" t="str">
        <f t="array" ref="L8444">_xlfn.IFS(H8444&lt;100000,"Low",AND(H8444&gt;=100000,H8444&lt;250000),"Medium",H8444&gt;=250000,"High")</f>
        <v>Medium</v>
      </c>
      <c r="M8444" s="107" t="str">
        <f>IF(H8444&lt;100000,"Low",IF(AND(H8444&gt;=100000,H8444&lt;250000),"Medium","High"))</f>
        <v>Medium</v>
      </c>
    </row>
    <row r="8445" spans="1:13" x14ac:dyDescent="0.4">
      <c r="A8445" s="109" t="s">
        <v>6016</v>
      </c>
      <c r="B8445" s="109" t="s">
        <v>8083</v>
      </c>
      <c r="C8445" s="109" t="s">
        <v>1051</v>
      </c>
      <c r="D8445" s="109" t="s">
        <v>102</v>
      </c>
      <c r="E8445" s="109" t="s">
        <v>8082</v>
      </c>
      <c r="F8445" s="109" t="s">
        <v>95</v>
      </c>
      <c r="G8445" s="109" t="s">
        <v>6013</v>
      </c>
      <c r="H8445" s="107">
        <v>113697</v>
      </c>
      <c r="I8445" s="109">
        <v>2</v>
      </c>
      <c r="J8445" s="108">
        <v>443330</v>
      </c>
      <c r="K8445" s="107" t="str">
        <f>IF(J8445&gt;0,"Untung","Rugi")</f>
        <v>Untung</v>
      </c>
      <c r="L8445" s="107" t="str">
        <f t="array" ref="L8445">_xlfn.IFS(H8445&lt;100000,"Low",AND(H8445&gt;=100000,H8445&lt;250000),"Medium",H8445&gt;=250000,"High")</f>
        <v>Medium</v>
      </c>
      <c r="M8445" s="107" t="str">
        <f>IF(H8445&lt;100000,"Low",IF(AND(H8445&gt;=100000,H8445&lt;250000),"Medium","High"))</f>
        <v>Medium</v>
      </c>
    </row>
    <row r="8446" spans="1:13" x14ac:dyDescent="0.4">
      <c r="A8446" s="109" t="s">
        <v>6016</v>
      </c>
      <c r="B8446" s="109" t="s">
        <v>8081</v>
      </c>
      <c r="C8446" s="109" t="s">
        <v>1051</v>
      </c>
      <c r="D8446" s="109" t="s">
        <v>106</v>
      </c>
      <c r="E8446" s="109" t="s">
        <v>7578</v>
      </c>
      <c r="F8446" s="109" t="s">
        <v>6021</v>
      </c>
      <c r="G8446" s="109" t="s">
        <v>6020</v>
      </c>
      <c r="H8446" s="107">
        <v>430628</v>
      </c>
      <c r="I8446" s="109">
        <v>8</v>
      </c>
      <c r="J8446" s="108">
        <v>-232641</v>
      </c>
      <c r="K8446" s="107" t="str">
        <f>IF(J8446&gt;0,"Untung","Rugi")</f>
        <v>Rugi</v>
      </c>
      <c r="L8446" s="107" t="str">
        <f t="array" ref="L8446">_xlfn.IFS(H8446&lt;100000,"Low",AND(H8446&gt;=100000,H8446&lt;250000),"Medium",H8446&gt;=250000,"High")</f>
        <v>High</v>
      </c>
      <c r="M8446" s="107" t="str">
        <f>IF(H8446&lt;100000,"Low",IF(AND(H8446&gt;=100000,H8446&lt;250000),"Medium","High"))</f>
        <v>High</v>
      </c>
    </row>
    <row r="8447" spans="1:13" x14ac:dyDescent="0.4">
      <c r="A8447" s="109" t="s">
        <v>6046</v>
      </c>
      <c r="B8447" s="109" t="s">
        <v>8080</v>
      </c>
      <c r="C8447" s="109" t="s">
        <v>1064</v>
      </c>
      <c r="D8447" s="109" t="s">
        <v>96</v>
      </c>
      <c r="E8447" s="109" t="s">
        <v>8079</v>
      </c>
      <c r="F8447" s="109" t="s">
        <v>95</v>
      </c>
      <c r="G8447" s="109" t="s">
        <v>6057</v>
      </c>
      <c r="H8447" s="107">
        <v>147650</v>
      </c>
      <c r="I8447" s="109">
        <v>1</v>
      </c>
      <c r="J8447" s="108">
        <v>79461</v>
      </c>
      <c r="K8447" s="107" t="str">
        <f>IF(J8447&gt;0,"Untung","Rugi")</f>
        <v>Untung</v>
      </c>
      <c r="L8447" s="107" t="str">
        <f t="array" ref="L8447">_xlfn.IFS(H8447&lt;100000,"Low",AND(H8447&gt;=100000,H8447&lt;250000),"Medium",H8447&gt;=250000,"High")</f>
        <v>Medium</v>
      </c>
      <c r="M8447" s="107" t="str">
        <f>IF(H8447&lt;100000,"Low",IF(AND(H8447&gt;=100000,H8447&lt;250000),"Medium","High"))</f>
        <v>Medium</v>
      </c>
    </row>
    <row r="8448" spans="1:13" x14ac:dyDescent="0.4">
      <c r="A8448" s="109" t="s">
        <v>6016</v>
      </c>
      <c r="B8448" s="109" t="s">
        <v>8078</v>
      </c>
      <c r="C8448" s="109" t="s">
        <v>1064</v>
      </c>
      <c r="D8448" s="109" t="s">
        <v>102</v>
      </c>
      <c r="E8448" s="109" t="s">
        <v>8077</v>
      </c>
      <c r="F8448" s="109" t="s">
        <v>99</v>
      </c>
      <c r="G8448" s="109" t="s">
        <v>6109</v>
      </c>
      <c r="H8448" s="107">
        <v>365836</v>
      </c>
      <c r="I8448" s="109">
        <v>2</v>
      </c>
      <c r="J8448" s="108">
        <v>-153858</v>
      </c>
      <c r="K8448" s="107" t="str">
        <f>IF(J8448&gt;0,"Untung","Rugi")</f>
        <v>Rugi</v>
      </c>
      <c r="L8448" s="107" t="str">
        <f t="array" ref="L8448">_xlfn.IFS(H8448&lt;100000,"Low",AND(H8448&gt;=100000,H8448&lt;250000),"Medium",H8448&gt;=250000,"High")</f>
        <v>High</v>
      </c>
      <c r="M8448" s="107" t="str">
        <f>IF(H8448&lt;100000,"Low",IF(AND(H8448&gt;=100000,H8448&lt;250000),"Medium","High"))</f>
        <v>High</v>
      </c>
    </row>
    <row r="8449" spans="1:13" x14ac:dyDescent="0.4">
      <c r="A8449" s="109" t="s">
        <v>6016</v>
      </c>
      <c r="B8449" s="109" t="s">
        <v>8076</v>
      </c>
      <c r="C8449" s="109" t="s">
        <v>1064</v>
      </c>
      <c r="D8449" s="109" t="s">
        <v>102</v>
      </c>
      <c r="E8449" s="109" t="s">
        <v>8060</v>
      </c>
      <c r="F8449" s="109" t="s">
        <v>95</v>
      </c>
      <c r="G8449" s="109" t="s">
        <v>6062</v>
      </c>
      <c r="H8449" s="107">
        <v>105435</v>
      </c>
      <c r="I8449" s="109">
        <v>2</v>
      </c>
      <c r="J8449" s="108">
        <v>86990</v>
      </c>
      <c r="K8449" s="107" t="str">
        <f>IF(J8449&gt;0,"Untung","Rugi")</f>
        <v>Untung</v>
      </c>
      <c r="L8449" s="107" t="str">
        <f t="array" ref="L8449">_xlfn.IFS(H8449&lt;100000,"Low",AND(H8449&gt;=100000,H8449&lt;250000),"Medium",H8449&gt;=250000,"High")</f>
        <v>Medium</v>
      </c>
      <c r="M8449" s="107" t="str">
        <f>IF(H8449&lt;100000,"Low",IF(AND(H8449&gt;=100000,H8449&lt;250000),"Medium","High"))</f>
        <v>Medium</v>
      </c>
    </row>
    <row r="8450" spans="1:13" x14ac:dyDescent="0.4">
      <c r="A8450" s="109" t="s">
        <v>6016</v>
      </c>
      <c r="B8450" s="109" t="s">
        <v>8075</v>
      </c>
      <c r="C8450" s="109" t="s">
        <v>100</v>
      </c>
      <c r="D8450" s="109" t="s">
        <v>96</v>
      </c>
      <c r="E8450" s="109" t="s">
        <v>8074</v>
      </c>
      <c r="F8450" s="109" t="s">
        <v>6021</v>
      </c>
      <c r="G8450" s="109" t="s">
        <v>6020</v>
      </c>
      <c r="H8450" s="107">
        <v>444828</v>
      </c>
      <c r="I8450" s="109">
        <v>4</v>
      </c>
      <c r="J8450" s="108">
        <v>64383</v>
      </c>
      <c r="K8450" s="107" t="str">
        <f>IF(J8450&gt;0,"Untung","Rugi")</f>
        <v>Untung</v>
      </c>
      <c r="L8450" s="107" t="str">
        <f t="array" ref="L8450">_xlfn.IFS(H8450&lt;100000,"Low",AND(H8450&gt;=100000,H8450&lt;250000),"Medium",H8450&gt;=250000,"High")</f>
        <v>High</v>
      </c>
      <c r="M8450" s="107" t="str">
        <f>IF(H8450&lt;100000,"Low",IF(AND(H8450&gt;=100000,H8450&lt;250000),"Medium","High"))</f>
        <v>High</v>
      </c>
    </row>
    <row r="8451" spans="1:13" x14ac:dyDescent="0.4">
      <c r="A8451" s="109" t="s">
        <v>6046</v>
      </c>
      <c r="B8451" s="109" t="s">
        <v>8073</v>
      </c>
      <c r="C8451" s="109" t="s">
        <v>100</v>
      </c>
      <c r="D8451" s="109" t="s">
        <v>96</v>
      </c>
      <c r="E8451" s="109" t="s">
        <v>7980</v>
      </c>
      <c r="F8451" s="109" t="s">
        <v>99</v>
      </c>
      <c r="G8451" s="109" t="s">
        <v>6141</v>
      </c>
      <c r="H8451" s="107">
        <v>414521</v>
      </c>
      <c r="I8451" s="109">
        <v>3</v>
      </c>
      <c r="J8451" s="108">
        <v>-8591</v>
      </c>
      <c r="K8451" s="107" t="str">
        <f>IF(J8451&gt;0,"Untung","Rugi")</f>
        <v>Rugi</v>
      </c>
      <c r="L8451" s="107" t="str">
        <f t="array" ref="L8451">_xlfn.IFS(H8451&lt;100000,"Low",AND(H8451&gt;=100000,H8451&lt;250000),"Medium",H8451&gt;=250000,"High")</f>
        <v>High</v>
      </c>
      <c r="M8451" s="107" t="str">
        <f>IF(H8451&lt;100000,"Low",IF(AND(H8451&gt;=100000,H8451&lt;250000),"Medium","High"))</f>
        <v>High</v>
      </c>
    </row>
    <row r="8452" spans="1:13" x14ac:dyDescent="0.4">
      <c r="A8452" s="109" t="s">
        <v>6046</v>
      </c>
      <c r="B8452" s="109" t="s">
        <v>8073</v>
      </c>
      <c r="C8452" s="109" t="s">
        <v>100</v>
      </c>
      <c r="D8452" s="109" t="s">
        <v>96</v>
      </c>
      <c r="E8452" s="109" t="s">
        <v>6856</v>
      </c>
      <c r="F8452" s="109" t="s">
        <v>95</v>
      </c>
      <c r="G8452" s="109" t="s">
        <v>6116</v>
      </c>
      <c r="H8452" s="107">
        <v>344190</v>
      </c>
      <c r="I8452" s="109">
        <v>3</v>
      </c>
      <c r="J8452" s="108">
        <v>310</v>
      </c>
      <c r="K8452" s="107" t="str">
        <f>IF(J8452&gt;0,"Untung","Rugi")</f>
        <v>Untung</v>
      </c>
      <c r="L8452" s="107" t="str">
        <f t="array" ref="L8452">_xlfn.IFS(H8452&lt;100000,"Low",AND(H8452&gt;=100000,H8452&lt;250000),"Medium",H8452&gt;=250000,"High")</f>
        <v>High</v>
      </c>
      <c r="M8452" s="107" t="str">
        <f>IF(H8452&lt;100000,"Low",IF(AND(H8452&gt;=100000,H8452&lt;250000),"Medium","High"))</f>
        <v>High</v>
      </c>
    </row>
    <row r="8453" spans="1:13" x14ac:dyDescent="0.4">
      <c r="A8453" s="109" t="s">
        <v>6046</v>
      </c>
      <c r="B8453" s="109" t="s">
        <v>8072</v>
      </c>
      <c r="C8453" s="109" t="s">
        <v>1051</v>
      </c>
      <c r="D8453" s="109" t="s">
        <v>96</v>
      </c>
      <c r="E8453" s="109" t="s">
        <v>8071</v>
      </c>
      <c r="F8453" s="109" t="s">
        <v>99</v>
      </c>
      <c r="G8453" s="109" t="s">
        <v>6049</v>
      </c>
      <c r="H8453" s="107">
        <v>54249</v>
      </c>
      <c r="I8453" s="109">
        <v>3</v>
      </c>
      <c r="J8453" s="108">
        <v>354538</v>
      </c>
      <c r="K8453" s="107" t="str">
        <f>IF(J8453&gt;0,"Untung","Rugi")</f>
        <v>Untung</v>
      </c>
      <c r="L8453" s="107" t="str">
        <f t="array" ref="L8453">_xlfn.IFS(H8453&lt;100000,"Low",AND(H8453&gt;=100000,H8453&lt;250000),"Medium",H8453&gt;=250000,"High")</f>
        <v>Low</v>
      </c>
      <c r="M8453" s="107" t="str">
        <f>IF(H8453&lt;100000,"Low",IF(AND(H8453&gt;=100000,H8453&lt;250000),"Medium","High"))</f>
        <v>Low</v>
      </c>
    </row>
    <row r="8454" spans="1:13" x14ac:dyDescent="0.4">
      <c r="A8454" s="109" t="s">
        <v>6016</v>
      </c>
      <c r="B8454" s="109" t="s">
        <v>8070</v>
      </c>
      <c r="C8454" s="109" t="s">
        <v>1051</v>
      </c>
      <c r="D8454" s="109" t="s">
        <v>96</v>
      </c>
      <c r="E8454" s="109" t="s">
        <v>6621</v>
      </c>
      <c r="F8454" s="109" t="s">
        <v>99</v>
      </c>
      <c r="G8454" s="109" t="s">
        <v>6141</v>
      </c>
      <c r="H8454" s="107">
        <v>316403</v>
      </c>
      <c r="I8454" s="109">
        <v>3</v>
      </c>
      <c r="J8454" s="108">
        <v>-62790</v>
      </c>
      <c r="K8454" s="107" t="str">
        <f>IF(J8454&gt;0,"Untung","Rugi")</f>
        <v>Rugi</v>
      </c>
      <c r="L8454" s="107" t="str">
        <f t="array" ref="L8454">_xlfn.IFS(H8454&lt;100000,"Low",AND(H8454&gt;=100000,H8454&lt;250000),"Medium",H8454&gt;=250000,"High")</f>
        <v>High</v>
      </c>
      <c r="M8454" s="107" t="str">
        <f>IF(H8454&lt;100000,"Low",IF(AND(H8454&gt;=100000,H8454&lt;250000),"Medium","High"))</f>
        <v>High</v>
      </c>
    </row>
    <row r="8455" spans="1:13" x14ac:dyDescent="0.4">
      <c r="A8455" s="109" t="s">
        <v>6016</v>
      </c>
      <c r="B8455" s="109" t="s">
        <v>8069</v>
      </c>
      <c r="C8455" s="109" t="s">
        <v>100</v>
      </c>
      <c r="D8455" s="109" t="s">
        <v>96</v>
      </c>
      <c r="E8455" s="109" t="s">
        <v>8068</v>
      </c>
      <c r="F8455" s="109" t="s">
        <v>6021</v>
      </c>
      <c r="G8455" s="109" t="s">
        <v>6020</v>
      </c>
      <c r="H8455" s="107">
        <v>392580</v>
      </c>
      <c r="I8455" s="109">
        <v>6</v>
      </c>
      <c r="J8455" s="108">
        <v>12593</v>
      </c>
      <c r="K8455" s="107" t="str">
        <f>IF(J8455&gt;0,"Untung","Rugi")</f>
        <v>Untung</v>
      </c>
      <c r="L8455" s="107" t="str">
        <f t="array" ref="L8455">_xlfn.IFS(H8455&lt;100000,"Low",AND(H8455&gt;=100000,H8455&lt;250000),"Medium",H8455&gt;=250000,"High")</f>
        <v>High</v>
      </c>
      <c r="M8455" s="107" t="str">
        <f>IF(H8455&lt;100000,"Low",IF(AND(H8455&gt;=100000,H8455&lt;250000),"Medium","High"))</f>
        <v>High</v>
      </c>
    </row>
    <row r="8456" spans="1:13" x14ac:dyDescent="0.4">
      <c r="A8456" s="109" t="s">
        <v>6016</v>
      </c>
      <c r="B8456" s="109" t="s">
        <v>8067</v>
      </c>
      <c r="C8456" s="109" t="s">
        <v>100</v>
      </c>
      <c r="D8456" s="109" t="s">
        <v>96</v>
      </c>
      <c r="E8456" s="109" t="s">
        <v>8066</v>
      </c>
      <c r="F8456" s="109" t="s">
        <v>95</v>
      </c>
      <c r="G8456" s="109" t="s">
        <v>6052</v>
      </c>
      <c r="H8456" s="107">
        <v>242555</v>
      </c>
      <c r="I8456" s="109">
        <v>5</v>
      </c>
      <c r="J8456" s="108">
        <v>185118</v>
      </c>
      <c r="K8456" s="107" t="str">
        <f>IF(J8456&gt;0,"Untung","Rugi")</f>
        <v>Untung</v>
      </c>
      <c r="L8456" s="107" t="str">
        <f t="array" ref="L8456">_xlfn.IFS(H8456&lt;100000,"Low",AND(H8456&gt;=100000,H8456&lt;250000),"Medium",H8456&gt;=250000,"High")</f>
        <v>Medium</v>
      </c>
      <c r="M8456" s="107" t="str">
        <f>IF(H8456&lt;100000,"Low",IF(AND(H8456&gt;=100000,H8456&lt;250000),"Medium","High"))</f>
        <v>Medium</v>
      </c>
    </row>
    <row r="8457" spans="1:13" x14ac:dyDescent="0.4">
      <c r="A8457" s="109" t="s">
        <v>6016</v>
      </c>
      <c r="B8457" s="109" t="s">
        <v>8065</v>
      </c>
      <c r="C8457" s="109" t="s">
        <v>100</v>
      </c>
      <c r="D8457" s="109" t="s">
        <v>102</v>
      </c>
      <c r="E8457" s="109" t="s">
        <v>6816</v>
      </c>
      <c r="F8457" s="109" t="s">
        <v>95</v>
      </c>
      <c r="G8457" s="109" t="s">
        <v>6052</v>
      </c>
      <c r="H8457" s="107">
        <v>285507</v>
      </c>
      <c r="I8457" s="109">
        <v>1</v>
      </c>
      <c r="J8457" s="108">
        <v>438841</v>
      </c>
      <c r="K8457" s="107" t="str">
        <f>IF(J8457&gt;0,"Untung","Rugi")</f>
        <v>Untung</v>
      </c>
      <c r="L8457" s="107" t="str">
        <f t="array" ref="L8457">_xlfn.IFS(H8457&lt;100000,"Low",AND(H8457&gt;=100000,H8457&lt;250000),"Medium",H8457&gt;=250000,"High")</f>
        <v>High</v>
      </c>
      <c r="M8457" s="107" t="str">
        <f>IF(H8457&lt;100000,"Low",IF(AND(H8457&gt;=100000,H8457&lt;250000),"Medium","High"))</f>
        <v>High</v>
      </c>
    </row>
    <row r="8458" spans="1:13" x14ac:dyDescent="0.4">
      <c r="A8458" s="109" t="s">
        <v>6027</v>
      </c>
      <c r="B8458" s="109" t="s">
        <v>8064</v>
      </c>
      <c r="C8458" s="109" t="s">
        <v>1064</v>
      </c>
      <c r="D8458" s="109" t="s">
        <v>106</v>
      </c>
      <c r="E8458" s="109" t="s">
        <v>7392</v>
      </c>
      <c r="F8458" s="109" t="s">
        <v>95</v>
      </c>
      <c r="G8458" s="109" t="s">
        <v>6013</v>
      </c>
      <c r="H8458" s="107">
        <v>237772</v>
      </c>
      <c r="I8458" s="109">
        <v>4</v>
      </c>
      <c r="J8458" s="108">
        <v>-11856</v>
      </c>
      <c r="K8458" s="107" t="str">
        <f>IF(J8458&gt;0,"Untung","Rugi")</f>
        <v>Rugi</v>
      </c>
      <c r="L8458" s="107" t="str">
        <f t="array" ref="L8458">_xlfn.IFS(H8458&lt;100000,"Low",AND(H8458&gt;=100000,H8458&lt;250000),"Medium",H8458&gt;=250000,"High")</f>
        <v>Medium</v>
      </c>
      <c r="M8458" s="107" t="str">
        <f>IF(H8458&lt;100000,"Low",IF(AND(H8458&gt;=100000,H8458&lt;250000),"Medium","High"))</f>
        <v>Medium</v>
      </c>
    </row>
    <row r="8459" spans="1:13" x14ac:dyDescent="0.4">
      <c r="A8459" s="109" t="s">
        <v>6027</v>
      </c>
      <c r="B8459" s="109" t="s">
        <v>8063</v>
      </c>
      <c r="C8459" s="109" t="s">
        <v>1064</v>
      </c>
      <c r="D8459" s="109" t="s">
        <v>106</v>
      </c>
      <c r="E8459" s="109" t="s">
        <v>8062</v>
      </c>
      <c r="F8459" s="109" t="s">
        <v>99</v>
      </c>
      <c r="G8459" s="109" t="s">
        <v>6024</v>
      </c>
      <c r="H8459" s="107">
        <v>439961</v>
      </c>
      <c r="I8459" s="109">
        <v>2</v>
      </c>
      <c r="J8459" s="108">
        <v>98753</v>
      </c>
      <c r="K8459" s="107" t="str">
        <f>IF(J8459&gt;0,"Untung","Rugi")</f>
        <v>Untung</v>
      </c>
      <c r="L8459" s="107" t="str">
        <f t="array" ref="L8459">_xlfn.IFS(H8459&lt;100000,"Low",AND(H8459&gt;=100000,H8459&lt;250000),"Medium",H8459&gt;=250000,"High")</f>
        <v>High</v>
      </c>
      <c r="M8459" s="107" t="str">
        <f>IF(H8459&lt;100000,"Low",IF(AND(H8459&gt;=100000,H8459&lt;250000),"Medium","High"))</f>
        <v>High</v>
      </c>
    </row>
    <row r="8460" spans="1:13" x14ac:dyDescent="0.4">
      <c r="A8460" s="109" t="s">
        <v>6027</v>
      </c>
      <c r="B8460" s="109" t="s">
        <v>8061</v>
      </c>
      <c r="C8460" s="109" t="s">
        <v>1064</v>
      </c>
      <c r="D8460" s="109" t="s">
        <v>106</v>
      </c>
      <c r="E8460" s="109" t="s">
        <v>8060</v>
      </c>
      <c r="F8460" s="109" t="s">
        <v>95</v>
      </c>
      <c r="G8460" s="109" t="s">
        <v>6062</v>
      </c>
      <c r="H8460" s="107">
        <v>220849</v>
      </c>
      <c r="I8460" s="109">
        <v>8</v>
      </c>
      <c r="J8460" s="108">
        <v>-214960</v>
      </c>
      <c r="K8460" s="107" t="str">
        <f>IF(J8460&gt;0,"Untung","Rugi")</f>
        <v>Rugi</v>
      </c>
      <c r="L8460" s="107" t="str">
        <f t="array" ref="L8460">_xlfn.IFS(H8460&lt;100000,"Low",AND(H8460&gt;=100000,H8460&lt;250000),"Medium",H8460&gt;=250000,"High")</f>
        <v>Medium</v>
      </c>
      <c r="M8460" s="107" t="str">
        <f>IF(H8460&lt;100000,"Low",IF(AND(H8460&gt;=100000,H8460&lt;250000),"Medium","High"))</f>
        <v>Medium</v>
      </c>
    </row>
    <row r="8461" spans="1:13" x14ac:dyDescent="0.4">
      <c r="A8461" s="109" t="s">
        <v>6027</v>
      </c>
      <c r="B8461" s="109" t="s">
        <v>8059</v>
      </c>
      <c r="C8461" s="109" t="s">
        <v>1064</v>
      </c>
      <c r="D8461" s="109" t="s">
        <v>106</v>
      </c>
      <c r="E8461" s="109" t="s">
        <v>6565</v>
      </c>
      <c r="F8461" s="109" t="s">
        <v>95</v>
      </c>
      <c r="G8461" s="109" t="s">
        <v>6017</v>
      </c>
      <c r="H8461" s="107">
        <v>206294</v>
      </c>
      <c r="I8461" s="109">
        <v>3</v>
      </c>
      <c r="J8461" s="108">
        <v>-156213</v>
      </c>
      <c r="K8461" s="107" t="str">
        <f>IF(J8461&gt;0,"Untung","Rugi")</f>
        <v>Rugi</v>
      </c>
      <c r="L8461" s="107" t="str">
        <f t="array" ref="L8461">_xlfn.IFS(H8461&lt;100000,"Low",AND(H8461&gt;=100000,H8461&lt;250000),"Medium",H8461&gt;=250000,"High")</f>
        <v>Medium</v>
      </c>
      <c r="M8461" s="107" t="str">
        <f>IF(H8461&lt;100000,"Low",IF(AND(H8461&gt;=100000,H8461&lt;250000),"Medium","High"))</f>
        <v>Medium</v>
      </c>
    </row>
    <row r="8462" spans="1:13" x14ac:dyDescent="0.4">
      <c r="A8462" s="109" t="s">
        <v>6027</v>
      </c>
      <c r="B8462" s="109" t="s">
        <v>8058</v>
      </c>
      <c r="C8462" s="109" t="s">
        <v>1064</v>
      </c>
      <c r="D8462" s="109" t="s">
        <v>106</v>
      </c>
      <c r="E8462" s="109" t="s">
        <v>8057</v>
      </c>
      <c r="F8462" s="109" t="s">
        <v>99</v>
      </c>
      <c r="G8462" s="109" t="s">
        <v>6109</v>
      </c>
      <c r="H8462" s="107">
        <v>256697</v>
      </c>
      <c r="I8462" s="109">
        <v>2</v>
      </c>
      <c r="J8462" s="108">
        <v>-198967</v>
      </c>
      <c r="K8462" s="107" t="str">
        <f>IF(J8462&gt;0,"Untung","Rugi")</f>
        <v>Rugi</v>
      </c>
      <c r="L8462" s="107" t="str">
        <f t="array" ref="L8462">_xlfn.IFS(H8462&lt;100000,"Low",AND(H8462&gt;=100000,H8462&lt;250000),"Medium",H8462&gt;=250000,"High")</f>
        <v>High</v>
      </c>
      <c r="M8462" s="107" t="str">
        <f>IF(H8462&lt;100000,"Low",IF(AND(H8462&gt;=100000,H8462&lt;250000),"Medium","High"))</f>
        <v>High</v>
      </c>
    </row>
    <row r="8463" spans="1:13" x14ac:dyDescent="0.4">
      <c r="A8463" s="109" t="s">
        <v>6027</v>
      </c>
      <c r="B8463" s="109" t="s">
        <v>8056</v>
      </c>
      <c r="C8463" s="109" t="s">
        <v>1064</v>
      </c>
      <c r="D8463" s="109" t="s">
        <v>106</v>
      </c>
      <c r="E8463" s="109" t="s">
        <v>6269</v>
      </c>
      <c r="F8463" s="109" t="s">
        <v>95</v>
      </c>
      <c r="G8463" s="109" t="s">
        <v>6116</v>
      </c>
      <c r="H8463" s="107">
        <v>254307</v>
      </c>
      <c r="I8463" s="109">
        <v>9</v>
      </c>
      <c r="J8463" s="108">
        <v>-41365</v>
      </c>
      <c r="K8463" s="107" t="str">
        <f>IF(J8463&gt;0,"Untung","Rugi")</f>
        <v>Rugi</v>
      </c>
      <c r="L8463" s="107" t="str">
        <f t="array" ref="L8463">_xlfn.IFS(H8463&lt;100000,"Low",AND(H8463&gt;=100000,H8463&lt;250000),"Medium",H8463&gt;=250000,"High")</f>
        <v>High</v>
      </c>
      <c r="M8463" s="107" t="str">
        <f>IF(H8463&lt;100000,"Low",IF(AND(H8463&gt;=100000,H8463&lt;250000),"Medium","High"))</f>
        <v>High</v>
      </c>
    </row>
    <row r="8464" spans="1:13" x14ac:dyDescent="0.4">
      <c r="A8464" s="109" t="s">
        <v>6027</v>
      </c>
      <c r="B8464" s="109" t="s">
        <v>8055</v>
      </c>
      <c r="C8464" s="109" t="s">
        <v>1064</v>
      </c>
      <c r="D8464" s="109" t="s">
        <v>106</v>
      </c>
      <c r="E8464" s="109" t="s">
        <v>7124</v>
      </c>
      <c r="F8464" s="109" t="s">
        <v>95</v>
      </c>
      <c r="G8464" s="109" t="s">
        <v>6052</v>
      </c>
      <c r="H8464" s="107">
        <v>260507</v>
      </c>
      <c r="I8464" s="109">
        <v>2</v>
      </c>
      <c r="J8464" s="108">
        <v>407118</v>
      </c>
      <c r="K8464" s="107" t="str">
        <f>IF(J8464&gt;0,"Untung","Rugi")</f>
        <v>Untung</v>
      </c>
      <c r="L8464" s="107" t="str">
        <f t="array" ref="L8464">_xlfn.IFS(H8464&lt;100000,"Low",AND(H8464&gt;=100000,H8464&lt;250000),"Medium",H8464&gt;=250000,"High")</f>
        <v>High</v>
      </c>
      <c r="M8464" s="107" t="str">
        <f>IF(H8464&lt;100000,"Low",IF(AND(H8464&gt;=100000,H8464&lt;250000),"Medium","High"))</f>
        <v>High</v>
      </c>
    </row>
    <row r="8465" spans="1:13" x14ac:dyDescent="0.4">
      <c r="A8465" s="109" t="s">
        <v>6027</v>
      </c>
      <c r="B8465" s="109" t="s">
        <v>8054</v>
      </c>
      <c r="C8465" s="109" t="s">
        <v>1064</v>
      </c>
      <c r="D8465" s="109" t="s">
        <v>104</v>
      </c>
      <c r="E8465" s="109" t="s">
        <v>7909</v>
      </c>
      <c r="F8465" s="109" t="s">
        <v>95</v>
      </c>
      <c r="G8465" s="109" t="s">
        <v>6017</v>
      </c>
      <c r="H8465" s="107">
        <v>66012</v>
      </c>
      <c r="I8465" s="109">
        <v>7</v>
      </c>
      <c r="J8465" s="108">
        <v>90408</v>
      </c>
      <c r="K8465" s="107" t="str">
        <f>IF(J8465&gt;0,"Untung","Rugi")</f>
        <v>Untung</v>
      </c>
      <c r="L8465" s="107" t="str">
        <f t="array" ref="L8465">_xlfn.IFS(H8465&lt;100000,"Low",AND(H8465&gt;=100000,H8465&lt;250000),"Medium",H8465&gt;=250000,"High")</f>
        <v>Low</v>
      </c>
      <c r="M8465" s="107" t="str">
        <f>IF(H8465&lt;100000,"Low",IF(AND(H8465&gt;=100000,H8465&lt;250000),"Medium","High"))</f>
        <v>Low</v>
      </c>
    </row>
    <row r="8466" spans="1:13" x14ac:dyDescent="0.4">
      <c r="A8466" s="109" t="s">
        <v>6027</v>
      </c>
      <c r="B8466" s="109" t="s">
        <v>8053</v>
      </c>
      <c r="C8466" s="109" t="s">
        <v>1064</v>
      </c>
      <c r="D8466" s="109" t="s">
        <v>104</v>
      </c>
      <c r="E8466" s="109" t="s">
        <v>8052</v>
      </c>
      <c r="F8466" s="109" t="s">
        <v>95</v>
      </c>
      <c r="G8466" s="109" t="s">
        <v>6017</v>
      </c>
      <c r="H8466" s="107">
        <v>439051</v>
      </c>
      <c r="I8466" s="109">
        <v>6</v>
      </c>
      <c r="J8466" s="108">
        <v>-237121</v>
      </c>
      <c r="K8466" s="107" t="str">
        <f>IF(J8466&gt;0,"Untung","Rugi")</f>
        <v>Rugi</v>
      </c>
      <c r="L8466" s="107" t="str">
        <f t="array" ref="L8466">_xlfn.IFS(H8466&lt;100000,"Low",AND(H8466&gt;=100000,H8466&lt;250000),"Medium",H8466&gt;=250000,"High")</f>
        <v>High</v>
      </c>
      <c r="M8466" s="107" t="str">
        <f>IF(H8466&lt;100000,"Low",IF(AND(H8466&gt;=100000,H8466&lt;250000),"Medium","High"))</f>
        <v>High</v>
      </c>
    </row>
    <row r="8467" spans="1:13" x14ac:dyDescent="0.4">
      <c r="A8467" s="109" t="s">
        <v>6027</v>
      </c>
      <c r="B8467" s="109" t="s">
        <v>8051</v>
      </c>
      <c r="C8467" s="109" t="s">
        <v>1051</v>
      </c>
      <c r="D8467" s="109" t="s">
        <v>96</v>
      </c>
      <c r="E8467" s="109" t="s">
        <v>8050</v>
      </c>
      <c r="F8467" s="109" t="s">
        <v>95</v>
      </c>
      <c r="G8467" s="109" t="s">
        <v>6062</v>
      </c>
      <c r="H8467" s="107">
        <v>238403</v>
      </c>
      <c r="I8467" s="109">
        <v>4</v>
      </c>
      <c r="J8467" s="108">
        <v>38470</v>
      </c>
      <c r="K8467" s="107" t="str">
        <f>IF(J8467&gt;0,"Untung","Rugi")</f>
        <v>Untung</v>
      </c>
      <c r="L8467" s="107" t="str">
        <f t="array" ref="L8467">_xlfn.IFS(H8467&lt;100000,"Low",AND(H8467&gt;=100000,H8467&lt;250000),"Medium",H8467&gt;=250000,"High")</f>
        <v>Medium</v>
      </c>
      <c r="M8467" s="107" t="str">
        <f>IF(H8467&lt;100000,"Low",IF(AND(H8467&gt;=100000,H8467&lt;250000),"Medium","High"))</f>
        <v>Medium</v>
      </c>
    </row>
    <row r="8468" spans="1:13" x14ac:dyDescent="0.4">
      <c r="A8468" s="109" t="s">
        <v>6016</v>
      </c>
      <c r="B8468" s="109" t="s">
        <v>8049</v>
      </c>
      <c r="C8468" s="109" t="s">
        <v>100</v>
      </c>
      <c r="D8468" s="109" t="s">
        <v>104</v>
      </c>
      <c r="E8468" s="109" t="s">
        <v>6672</v>
      </c>
      <c r="F8468" s="109" t="s">
        <v>6021</v>
      </c>
      <c r="G8468" s="109" t="s">
        <v>6031</v>
      </c>
      <c r="H8468" s="107">
        <v>89774</v>
      </c>
      <c r="I8468" s="109">
        <v>3</v>
      </c>
      <c r="J8468" s="108">
        <v>-67981</v>
      </c>
      <c r="K8468" s="107" t="str">
        <f>IF(J8468&gt;0,"Untung","Rugi")</f>
        <v>Rugi</v>
      </c>
      <c r="L8468" s="107" t="str">
        <f t="array" ref="L8468">_xlfn.IFS(H8468&lt;100000,"Low",AND(H8468&gt;=100000,H8468&lt;250000),"Medium",H8468&gt;=250000,"High")</f>
        <v>Low</v>
      </c>
      <c r="M8468" s="107" t="str">
        <f>IF(H8468&lt;100000,"Low",IF(AND(H8468&gt;=100000,H8468&lt;250000),"Medium","High"))</f>
        <v>Low</v>
      </c>
    </row>
    <row r="8469" spans="1:13" x14ac:dyDescent="0.4">
      <c r="A8469" s="109" t="s">
        <v>6016</v>
      </c>
      <c r="B8469" s="109" t="s">
        <v>8048</v>
      </c>
      <c r="C8469" s="109" t="s">
        <v>100</v>
      </c>
      <c r="D8469" s="109" t="s">
        <v>104</v>
      </c>
      <c r="E8469" s="109" t="s">
        <v>8047</v>
      </c>
      <c r="F8469" s="109" t="s">
        <v>99</v>
      </c>
      <c r="G8469" s="109" t="s">
        <v>6024</v>
      </c>
      <c r="H8469" s="107">
        <v>421893</v>
      </c>
      <c r="I8469" s="109">
        <v>3</v>
      </c>
      <c r="J8469" s="108">
        <v>51019</v>
      </c>
      <c r="K8469" s="107" t="str">
        <f>IF(J8469&gt;0,"Untung","Rugi")</f>
        <v>Untung</v>
      </c>
      <c r="L8469" s="107" t="str">
        <f t="array" ref="L8469">_xlfn.IFS(H8469&lt;100000,"Low",AND(H8469&gt;=100000,H8469&lt;250000),"Medium",H8469&gt;=250000,"High")</f>
        <v>High</v>
      </c>
      <c r="M8469" s="107" t="str">
        <f>IF(H8469&lt;100000,"Low",IF(AND(H8469&gt;=100000,H8469&lt;250000),"Medium","High"))</f>
        <v>High</v>
      </c>
    </row>
    <row r="8470" spans="1:13" x14ac:dyDescent="0.4">
      <c r="A8470" s="109" t="s">
        <v>6016</v>
      </c>
      <c r="B8470" s="109" t="s">
        <v>8046</v>
      </c>
      <c r="C8470" s="109" t="s">
        <v>100</v>
      </c>
      <c r="D8470" s="109" t="s">
        <v>104</v>
      </c>
      <c r="E8470" s="109" t="s">
        <v>7222</v>
      </c>
      <c r="F8470" s="109" t="s">
        <v>99</v>
      </c>
      <c r="G8470" s="109" t="s">
        <v>6141</v>
      </c>
      <c r="H8470" s="107">
        <v>38574</v>
      </c>
      <c r="I8470" s="109">
        <v>2</v>
      </c>
      <c r="J8470" s="108">
        <v>-125676</v>
      </c>
      <c r="K8470" s="107" t="str">
        <f>IF(J8470&gt;0,"Untung","Rugi")</f>
        <v>Rugi</v>
      </c>
      <c r="L8470" s="107" t="str">
        <f t="array" ref="L8470">_xlfn.IFS(H8470&lt;100000,"Low",AND(H8470&gt;=100000,H8470&lt;250000),"Medium",H8470&gt;=250000,"High")</f>
        <v>Low</v>
      </c>
      <c r="M8470" s="107" t="str">
        <f>IF(H8470&lt;100000,"Low",IF(AND(H8470&gt;=100000,H8470&lt;250000),"Medium","High"))</f>
        <v>Low</v>
      </c>
    </row>
    <row r="8471" spans="1:13" x14ac:dyDescent="0.4">
      <c r="A8471" s="109" t="s">
        <v>6016</v>
      </c>
      <c r="B8471" s="109" t="s">
        <v>8046</v>
      </c>
      <c r="C8471" s="109" t="s">
        <v>100</v>
      </c>
      <c r="D8471" s="109" t="s">
        <v>104</v>
      </c>
      <c r="E8471" s="109" t="s">
        <v>6269</v>
      </c>
      <c r="F8471" s="109" t="s">
        <v>95</v>
      </c>
      <c r="G8471" s="109" t="s">
        <v>6116</v>
      </c>
      <c r="H8471" s="107">
        <v>34941</v>
      </c>
      <c r="I8471" s="109">
        <v>3</v>
      </c>
      <c r="J8471" s="108">
        <v>173872</v>
      </c>
      <c r="K8471" s="107" t="str">
        <f>IF(J8471&gt;0,"Untung","Rugi")</f>
        <v>Untung</v>
      </c>
      <c r="L8471" s="107" t="str">
        <f t="array" ref="L8471">_xlfn.IFS(H8471&lt;100000,"Low",AND(H8471&gt;=100000,H8471&lt;250000),"Medium",H8471&gt;=250000,"High")</f>
        <v>Low</v>
      </c>
      <c r="M8471" s="107" t="str">
        <f>IF(H8471&lt;100000,"Low",IF(AND(H8471&gt;=100000,H8471&lt;250000),"Medium","High"))</f>
        <v>Low</v>
      </c>
    </row>
    <row r="8472" spans="1:13" x14ac:dyDescent="0.4">
      <c r="A8472" s="109" t="s">
        <v>6016</v>
      </c>
      <c r="B8472" s="109" t="s">
        <v>8046</v>
      </c>
      <c r="C8472" s="109" t="s">
        <v>100</v>
      </c>
      <c r="D8472" s="109" t="s">
        <v>104</v>
      </c>
      <c r="E8472" s="109" t="s">
        <v>8045</v>
      </c>
      <c r="F8472" s="109" t="s">
        <v>6021</v>
      </c>
      <c r="G8472" s="109" t="s">
        <v>6031</v>
      </c>
      <c r="H8472" s="107">
        <v>316525</v>
      </c>
      <c r="I8472" s="109">
        <v>7</v>
      </c>
      <c r="J8472" s="108">
        <v>389766</v>
      </c>
      <c r="K8472" s="107" t="str">
        <f>IF(J8472&gt;0,"Untung","Rugi")</f>
        <v>Untung</v>
      </c>
      <c r="L8472" s="107" t="str">
        <f t="array" ref="L8472">_xlfn.IFS(H8472&lt;100000,"Low",AND(H8472&gt;=100000,H8472&lt;250000),"Medium",H8472&gt;=250000,"High")</f>
        <v>High</v>
      </c>
      <c r="M8472" s="107" t="str">
        <f>IF(H8472&lt;100000,"Low",IF(AND(H8472&gt;=100000,H8472&lt;250000),"Medium","High"))</f>
        <v>High</v>
      </c>
    </row>
    <row r="8473" spans="1:13" x14ac:dyDescent="0.4">
      <c r="A8473" s="109" t="s">
        <v>6016</v>
      </c>
      <c r="B8473" s="109" t="s">
        <v>8044</v>
      </c>
      <c r="C8473" s="109" t="s">
        <v>100</v>
      </c>
      <c r="D8473" s="109" t="s">
        <v>106</v>
      </c>
      <c r="E8473" s="109" t="s">
        <v>8043</v>
      </c>
      <c r="F8473" s="109" t="s">
        <v>95</v>
      </c>
      <c r="G8473" s="109" t="s">
        <v>6036</v>
      </c>
      <c r="H8473" s="107">
        <v>248227</v>
      </c>
      <c r="I8473" s="109">
        <v>3</v>
      </c>
      <c r="J8473" s="108">
        <v>431997</v>
      </c>
      <c r="K8473" s="107" t="str">
        <f>IF(J8473&gt;0,"Untung","Rugi")</f>
        <v>Untung</v>
      </c>
      <c r="L8473" s="107" t="str">
        <f t="array" ref="L8473">_xlfn.IFS(H8473&lt;100000,"Low",AND(H8473&gt;=100000,H8473&lt;250000),"Medium",H8473&gt;=250000,"High")</f>
        <v>Medium</v>
      </c>
      <c r="M8473" s="107" t="str">
        <f>IF(H8473&lt;100000,"Low",IF(AND(H8473&gt;=100000,H8473&lt;250000),"Medium","High"))</f>
        <v>Medium</v>
      </c>
    </row>
    <row r="8474" spans="1:13" x14ac:dyDescent="0.4">
      <c r="A8474" s="109" t="s">
        <v>6016</v>
      </c>
      <c r="B8474" s="109" t="s">
        <v>8042</v>
      </c>
      <c r="C8474" s="109" t="s">
        <v>100</v>
      </c>
      <c r="D8474" s="109" t="s">
        <v>96</v>
      </c>
      <c r="E8474" s="109" t="s">
        <v>6175</v>
      </c>
      <c r="F8474" s="109" t="s">
        <v>95</v>
      </c>
      <c r="G8474" s="109" t="s">
        <v>6017</v>
      </c>
      <c r="H8474" s="107">
        <v>137583</v>
      </c>
      <c r="I8474" s="109">
        <v>3</v>
      </c>
      <c r="J8474" s="108">
        <v>-95506</v>
      </c>
      <c r="K8474" s="107" t="str">
        <f>IF(J8474&gt;0,"Untung","Rugi")</f>
        <v>Rugi</v>
      </c>
      <c r="L8474" s="107" t="str">
        <f t="array" ref="L8474">_xlfn.IFS(H8474&lt;100000,"Low",AND(H8474&gt;=100000,H8474&lt;250000),"Medium",H8474&gt;=250000,"High")</f>
        <v>Medium</v>
      </c>
      <c r="M8474" s="107" t="str">
        <f>IF(H8474&lt;100000,"Low",IF(AND(H8474&gt;=100000,H8474&lt;250000),"Medium","High"))</f>
        <v>Medium</v>
      </c>
    </row>
    <row r="8475" spans="1:13" x14ac:dyDescent="0.4">
      <c r="A8475" s="109" t="s">
        <v>6027</v>
      </c>
      <c r="B8475" s="109" t="s">
        <v>8041</v>
      </c>
      <c r="C8475" s="109" t="s">
        <v>100</v>
      </c>
      <c r="D8475" s="109" t="s">
        <v>96</v>
      </c>
      <c r="E8475" s="109" t="s">
        <v>8040</v>
      </c>
      <c r="F8475" s="109" t="s">
        <v>99</v>
      </c>
      <c r="G8475" s="109" t="s">
        <v>6024</v>
      </c>
      <c r="H8475" s="107">
        <v>287447</v>
      </c>
      <c r="I8475" s="109">
        <v>3</v>
      </c>
      <c r="J8475" s="108">
        <v>397434</v>
      </c>
      <c r="K8475" s="107" t="str">
        <f>IF(J8475&gt;0,"Untung","Rugi")</f>
        <v>Untung</v>
      </c>
      <c r="L8475" s="107" t="str">
        <f t="array" ref="L8475">_xlfn.IFS(H8475&lt;100000,"Low",AND(H8475&gt;=100000,H8475&lt;250000),"Medium",H8475&gt;=250000,"High")</f>
        <v>High</v>
      </c>
      <c r="M8475" s="107" t="str">
        <f>IF(H8475&lt;100000,"Low",IF(AND(H8475&gt;=100000,H8475&lt;250000),"Medium","High"))</f>
        <v>High</v>
      </c>
    </row>
    <row r="8476" spans="1:13" x14ac:dyDescent="0.4">
      <c r="A8476" s="109" t="s">
        <v>6027</v>
      </c>
      <c r="B8476" s="109" t="s">
        <v>8039</v>
      </c>
      <c r="C8476" s="109" t="s">
        <v>100</v>
      </c>
      <c r="D8476" s="109" t="s">
        <v>96</v>
      </c>
      <c r="E8476" s="109" t="s">
        <v>6773</v>
      </c>
      <c r="F8476" s="109" t="s">
        <v>6021</v>
      </c>
      <c r="G8476" s="109" t="s">
        <v>6031</v>
      </c>
      <c r="H8476" s="107">
        <v>65373</v>
      </c>
      <c r="I8476" s="109">
        <v>5</v>
      </c>
      <c r="J8476" s="108">
        <v>190492</v>
      </c>
      <c r="K8476" s="107" t="str">
        <f>IF(J8476&gt;0,"Untung","Rugi")</f>
        <v>Untung</v>
      </c>
      <c r="L8476" s="107" t="str">
        <f t="array" ref="L8476">_xlfn.IFS(H8476&lt;100000,"Low",AND(H8476&gt;=100000,H8476&lt;250000),"Medium",H8476&gt;=250000,"High")</f>
        <v>Low</v>
      </c>
      <c r="M8476" s="107" t="str">
        <f>IF(H8476&lt;100000,"Low",IF(AND(H8476&gt;=100000,H8476&lt;250000),"Medium","High"))</f>
        <v>Low</v>
      </c>
    </row>
    <row r="8477" spans="1:13" x14ac:dyDescent="0.4">
      <c r="A8477" s="109" t="s">
        <v>6027</v>
      </c>
      <c r="B8477" s="109" t="s">
        <v>8038</v>
      </c>
      <c r="C8477" s="109" t="s">
        <v>100</v>
      </c>
      <c r="D8477" s="109" t="s">
        <v>102</v>
      </c>
      <c r="E8477" s="109" t="s">
        <v>8037</v>
      </c>
      <c r="F8477" s="109" t="s">
        <v>95</v>
      </c>
      <c r="G8477" s="109" t="s">
        <v>6116</v>
      </c>
      <c r="H8477" s="107">
        <v>50676</v>
      </c>
      <c r="I8477" s="109">
        <v>4</v>
      </c>
      <c r="J8477" s="108">
        <v>97318</v>
      </c>
      <c r="K8477" s="107" t="str">
        <f>IF(J8477&gt;0,"Untung","Rugi")</f>
        <v>Untung</v>
      </c>
      <c r="L8477" s="107" t="str">
        <f t="array" ref="L8477">_xlfn.IFS(H8477&lt;100000,"Low",AND(H8477&gt;=100000,H8477&lt;250000),"Medium",H8477&gt;=250000,"High")</f>
        <v>Low</v>
      </c>
      <c r="M8477" s="107" t="str">
        <f>IF(H8477&lt;100000,"Low",IF(AND(H8477&gt;=100000,H8477&lt;250000),"Medium","High"))</f>
        <v>Low</v>
      </c>
    </row>
    <row r="8478" spans="1:13" x14ac:dyDescent="0.4">
      <c r="A8478" s="109" t="s">
        <v>6027</v>
      </c>
      <c r="B8478" s="109" t="s">
        <v>8036</v>
      </c>
      <c r="C8478" s="109" t="s">
        <v>100</v>
      </c>
      <c r="D8478" s="109" t="s">
        <v>106</v>
      </c>
      <c r="E8478" s="109" t="s">
        <v>7786</v>
      </c>
      <c r="F8478" s="109" t="s">
        <v>95</v>
      </c>
      <c r="G8478" s="109" t="s">
        <v>6116</v>
      </c>
      <c r="H8478" s="107">
        <v>121810</v>
      </c>
      <c r="I8478" s="109">
        <v>3</v>
      </c>
      <c r="J8478" s="108">
        <v>16227</v>
      </c>
      <c r="K8478" s="107" t="str">
        <f>IF(J8478&gt;0,"Untung","Rugi")</f>
        <v>Untung</v>
      </c>
      <c r="L8478" s="107" t="str">
        <f t="array" ref="L8478">_xlfn.IFS(H8478&lt;100000,"Low",AND(H8478&gt;=100000,H8478&lt;250000),"Medium",H8478&gt;=250000,"High")</f>
        <v>Medium</v>
      </c>
      <c r="M8478" s="107" t="str">
        <f>IF(H8478&lt;100000,"Low",IF(AND(H8478&gt;=100000,H8478&lt;250000),"Medium","High"))</f>
        <v>Medium</v>
      </c>
    </row>
    <row r="8479" spans="1:13" x14ac:dyDescent="0.4">
      <c r="A8479" s="109" t="s">
        <v>6016</v>
      </c>
      <c r="B8479" s="109" t="s">
        <v>8035</v>
      </c>
      <c r="C8479" s="109" t="s">
        <v>100</v>
      </c>
      <c r="D8479" s="109" t="s">
        <v>104</v>
      </c>
      <c r="E8479" s="109" t="s">
        <v>8010</v>
      </c>
      <c r="F8479" s="109" t="s">
        <v>95</v>
      </c>
      <c r="G8479" s="109" t="s">
        <v>6052</v>
      </c>
      <c r="H8479" s="107">
        <v>369544</v>
      </c>
      <c r="I8479" s="109">
        <v>5</v>
      </c>
      <c r="J8479" s="108">
        <v>173083</v>
      </c>
      <c r="K8479" s="107" t="str">
        <f>IF(J8479&gt;0,"Untung","Rugi")</f>
        <v>Untung</v>
      </c>
      <c r="L8479" s="107" t="str">
        <f t="array" ref="L8479">_xlfn.IFS(H8479&lt;100000,"Low",AND(H8479&gt;=100000,H8479&lt;250000),"Medium",H8479&gt;=250000,"High")</f>
        <v>High</v>
      </c>
      <c r="M8479" s="107" t="str">
        <f>IF(H8479&lt;100000,"Low",IF(AND(H8479&gt;=100000,H8479&lt;250000),"Medium","High"))</f>
        <v>High</v>
      </c>
    </row>
    <row r="8480" spans="1:13" x14ac:dyDescent="0.4">
      <c r="A8480" s="109" t="s">
        <v>6016</v>
      </c>
      <c r="B8480" s="109" t="s">
        <v>8034</v>
      </c>
      <c r="C8480" s="109" t="s">
        <v>1051</v>
      </c>
      <c r="D8480" s="109" t="s">
        <v>102</v>
      </c>
      <c r="E8480" s="109" t="s">
        <v>7461</v>
      </c>
      <c r="F8480" s="109" t="s">
        <v>95</v>
      </c>
      <c r="G8480" s="109" t="s">
        <v>6062</v>
      </c>
      <c r="H8480" s="107">
        <v>283030</v>
      </c>
      <c r="I8480" s="109">
        <v>4</v>
      </c>
      <c r="J8480" s="108">
        <v>-81509</v>
      </c>
      <c r="K8480" s="107" t="str">
        <f>IF(J8480&gt;0,"Untung","Rugi")</f>
        <v>Rugi</v>
      </c>
      <c r="L8480" s="107" t="str">
        <f t="array" ref="L8480">_xlfn.IFS(H8480&lt;100000,"Low",AND(H8480&gt;=100000,H8480&lt;250000),"Medium",H8480&gt;=250000,"High")</f>
        <v>High</v>
      </c>
      <c r="M8480" s="107" t="str">
        <f>IF(H8480&lt;100000,"Low",IF(AND(H8480&gt;=100000,H8480&lt;250000),"Medium","High"))</f>
        <v>High</v>
      </c>
    </row>
    <row r="8481" spans="1:13" x14ac:dyDescent="0.4">
      <c r="A8481" s="109" t="s">
        <v>6046</v>
      </c>
      <c r="B8481" s="109" t="s">
        <v>8033</v>
      </c>
      <c r="C8481" s="109" t="s">
        <v>1051</v>
      </c>
      <c r="D8481" s="109" t="s">
        <v>102</v>
      </c>
      <c r="E8481" s="109" t="s">
        <v>8032</v>
      </c>
      <c r="F8481" s="109" t="s">
        <v>6021</v>
      </c>
      <c r="G8481" s="109" t="s">
        <v>6020</v>
      </c>
      <c r="H8481" s="107">
        <v>23144</v>
      </c>
      <c r="I8481" s="109">
        <v>2</v>
      </c>
      <c r="J8481" s="108">
        <v>41646</v>
      </c>
      <c r="K8481" s="107" t="str">
        <f>IF(J8481&gt;0,"Untung","Rugi")</f>
        <v>Untung</v>
      </c>
      <c r="L8481" s="107" t="str">
        <f t="array" ref="L8481">_xlfn.IFS(H8481&lt;100000,"Low",AND(H8481&gt;=100000,H8481&lt;250000),"Medium",H8481&gt;=250000,"High")</f>
        <v>Low</v>
      </c>
      <c r="M8481" s="107" t="str">
        <f>IF(H8481&lt;100000,"Low",IF(AND(H8481&gt;=100000,H8481&lt;250000),"Medium","High"))</f>
        <v>Low</v>
      </c>
    </row>
    <row r="8482" spans="1:13" x14ac:dyDescent="0.4">
      <c r="A8482" s="109" t="s">
        <v>6046</v>
      </c>
      <c r="B8482" s="109" t="s">
        <v>8031</v>
      </c>
      <c r="C8482" s="109" t="s">
        <v>1051</v>
      </c>
      <c r="D8482" s="109" t="s">
        <v>104</v>
      </c>
      <c r="E8482" s="109" t="s">
        <v>8030</v>
      </c>
      <c r="F8482" s="109" t="s">
        <v>95</v>
      </c>
      <c r="G8482" s="109" t="s">
        <v>6062</v>
      </c>
      <c r="H8482" s="107">
        <v>301697</v>
      </c>
      <c r="I8482" s="109">
        <v>5</v>
      </c>
      <c r="J8482" s="108">
        <v>199577</v>
      </c>
      <c r="K8482" s="107" t="str">
        <f>IF(J8482&gt;0,"Untung","Rugi")</f>
        <v>Untung</v>
      </c>
      <c r="L8482" s="107" t="str">
        <f t="array" ref="L8482">_xlfn.IFS(H8482&lt;100000,"Low",AND(H8482&gt;=100000,H8482&lt;250000),"Medium",H8482&gt;=250000,"High")</f>
        <v>High</v>
      </c>
      <c r="M8482" s="107" t="str">
        <f>IF(H8482&lt;100000,"Low",IF(AND(H8482&gt;=100000,H8482&lt;250000),"Medium","High"))</f>
        <v>High</v>
      </c>
    </row>
    <row r="8483" spans="1:13" x14ac:dyDescent="0.4">
      <c r="A8483" s="109" t="s">
        <v>6046</v>
      </c>
      <c r="B8483" s="109" t="s">
        <v>8029</v>
      </c>
      <c r="C8483" s="109" t="s">
        <v>1064</v>
      </c>
      <c r="D8483" s="109" t="s">
        <v>106</v>
      </c>
      <c r="E8483" s="109" t="s">
        <v>8028</v>
      </c>
      <c r="F8483" s="109" t="s">
        <v>95</v>
      </c>
      <c r="G8483" s="109" t="s">
        <v>6052</v>
      </c>
      <c r="H8483" s="107">
        <v>336528</v>
      </c>
      <c r="I8483" s="109">
        <v>3</v>
      </c>
      <c r="J8483" s="108">
        <v>377633</v>
      </c>
      <c r="K8483" s="107" t="str">
        <f>IF(J8483&gt;0,"Untung","Rugi")</f>
        <v>Untung</v>
      </c>
      <c r="L8483" s="107" t="str">
        <f t="array" ref="L8483">_xlfn.IFS(H8483&lt;100000,"Low",AND(H8483&gt;=100000,H8483&lt;250000),"Medium",H8483&gt;=250000,"High")</f>
        <v>High</v>
      </c>
      <c r="M8483" s="107" t="str">
        <f>IF(H8483&lt;100000,"Low",IF(AND(H8483&gt;=100000,H8483&lt;250000),"Medium","High"))</f>
        <v>High</v>
      </c>
    </row>
    <row r="8484" spans="1:13" x14ac:dyDescent="0.4">
      <c r="A8484" s="109" t="s">
        <v>6081</v>
      </c>
      <c r="B8484" s="109" t="s">
        <v>8027</v>
      </c>
      <c r="C8484" s="109" t="s">
        <v>1051</v>
      </c>
      <c r="D8484" s="109" t="s">
        <v>96</v>
      </c>
      <c r="E8484" s="109" t="s">
        <v>8026</v>
      </c>
      <c r="F8484" s="109" t="s">
        <v>99</v>
      </c>
      <c r="G8484" s="109" t="s">
        <v>6024</v>
      </c>
      <c r="H8484" s="107">
        <v>173479</v>
      </c>
      <c r="I8484" s="109">
        <v>1</v>
      </c>
      <c r="J8484" s="108">
        <v>135645</v>
      </c>
      <c r="K8484" s="107" t="str">
        <f>IF(J8484&gt;0,"Untung","Rugi")</f>
        <v>Untung</v>
      </c>
      <c r="L8484" s="107" t="str">
        <f t="array" ref="L8484">_xlfn.IFS(H8484&lt;100000,"Low",AND(H8484&gt;=100000,H8484&lt;250000),"Medium",H8484&gt;=250000,"High")</f>
        <v>Medium</v>
      </c>
      <c r="M8484" s="107" t="str">
        <f>IF(H8484&lt;100000,"Low",IF(AND(H8484&gt;=100000,H8484&lt;250000),"Medium","High"))</f>
        <v>Medium</v>
      </c>
    </row>
    <row r="8485" spans="1:13" x14ac:dyDescent="0.4">
      <c r="A8485" s="109" t="s">
        <v>6046</v>
      </c>
      <c r="B8485" s="109" t="s">
        <v>8025</v>
      </c>
      <c r="C8485" s="109" t="s">
        <v>1051</v>
      </c>
      <c r="D8485" s="109" t="s">
        <v>96</v>
      </c>
      <c r="E8485" s="109" t="s">
        <v>6699</v>
      </c>
      <c r="F8485" s="109" t="s">
        <v>6021</v>
      </c>
      <c r="G8485" s="109" t="s">
        <v>6031</v>
      </c>
      <c r="H8485" s="107">
        <v>50001</v>
      </c>
      <c r="I8485" s="109">
        <v>3</v>
      </c>
      <c r="J8485" s="108">
        <v>-20405</v>
      </c>
      <c r="K8485" s="107" t="str">
        <f>IF(J8485&gt;0,"Untung","Rugi")</f>
        <v>Rugi</v>
      </c>
      <c r="L8485" s="107" t="str">
        <f t="array" ref="L8485">_xlfn.IFS(H8485&lt;100000,"Low",AND(H8485&gt;=100000,H8485&lt;250000),"Medium",H8485&gt;=250000,"High")</f>
        <v>Low</v>
      </c>
      <c r="M8485" s="107" t="str">
        <f>IF(H8485&lt;100000,"Low",IF(AND(H8485&gt;=100000,H8485&lt;250000),"Medium","High"))</f>
        <v>Low</v>
      </c>
    </row>
    <row r="8486" spans="1:13" x14ac:dyDescent="0.4">
      <c r="A8486" s="109" t="s">
        <v>6046</v>
      </c>
      <c r="B8486" s="109" t="s">
        <v>8024</v>
      </c>
      <c r="C8486" s="109" t="s">
        <v>1064</v>
      </c>
      <c r="D8486" s="109" t="s">
        <v>102</v>
      </c>
      <c r="E8486" s="109" t="s">
        <v>8023</v>
      </c>
      <c r="F8486" s="109" t="s">
        <v>95</v>
      </c>
      <c r="G8486" s="109" t="s">
        <v>6062</v>
      </c>
      <c r="H8486" s="107">
        <v>435808</v>
      </c>
      <c r="I8486" s="109">
        <v>4</v>
      </c>
      <c r="J8486" s="108">
        <v>-112918</v>
      </c>
      <c r="K8486" s="107" t="str">
        <f>IF(J8486&gt;0,"Untung","Rugi")</f>
        <v>Rugi</v>
      </c>
      <c r="L8486" s="107" t="str">
        <f t="array" ref="L8486">_xlfn.IFS(H8486&lt;100000,"Low",AND(H8486&gt;=100000,H8486&lt;250000),"Medium",H8486&gt;=250000,"High")</f>
        <v>High</v>
      </c>
      <c r="M8486" s="107" t="str">
        <f>IF(H8486&lt;100000,"Low",IF(AND(H8486&gt;=100000,H8486&lt;250000),"Medium","High"))</f>
        <v>High</v>
      </c>
    </row>
    <row r="8487" spans="1:13" x14ac:dyDescent="0.4">
      <c r="A8487" s="109" t="s">
        <v>6027</v>
      </c>
      <c r="B8487" s="109" t="s">
        <v>8021</v>
      </c>
      <c r="C8487" s="109" t="s">
        <v>1064</v>
      </c>
      <c r="D8487" s="109" t="s">
        <v>102</v>
      </c>
      <c r="E8487" s="109" t="s">
        <v>8022</v>
      </c>
      <c r="F8487" s="109" t="s">
        <v>95</v>
      </c>
      <c r="G8487" s="109" t="s">
        <v>6017</v>
      </c>
      <c r="H8487" s="107">
        <v>394526</v>
      </c>
      <c r="I8487" s="109">
        <v>3</v>
      </c>
      <c r="J8487" s="108">
        <v>231718</v>
      </c>
      <c r="K8487" s="107" t="str">
        <f>IF(J8487&gt;0,"Untung","Rugi")</f>
        <v>Untung</v>
      </c>
      <c r="L8487" s="107" t="str">
        <f t="array" ref="L8487">_xlfn.IFS(H8487&lt;100000,"Low",AND(H8487&gt;=100000,H8487&lt;250000),"Medium",H8487&gt;=250000,"High")</f>
        <v>High</v>
      </c>
      <c r="M8487" s="107" t="str">
        <f>IF(H8487&lt;100000,"Low",IF(AND(H8487&gt;=100000,H8487&lt;250000),"Medium","High"))</f>
        <v>High</v>
      </c>
    </row>
    <row r="8488" spans="1:13" x14ac:dyDescent="0.4">
      <c r="A8488" s="109" t="s">
        <v>6027</v>
      </c>
      <c r="B8488" s="109" t="s">
        <v>8021</v>
      </c>
      <c r="C8488" s="109" t="s">
        <v>100</v>
      </c>
      <c r="D8488" s="109" t="s">
        <v>96</v>
      </c>
      <c r="E8488" s="109" t="s">
        <v>8020</v>
      </c>
      <c r="F8488" s="109" t="s">
        <v>99</v>
      </c>
      <c r="G8488" s="109" t="s">
        <v>6024</v>
      </c>
      <c r="H8488" s="107">
        <v>49931</v>
      </c>
      <c r="I8488" s="109">
        <v>2</v>
      </c>
      <c r="J8488" s="108">
        <v>-152342</v>
      </c>
      <c r="K8488" s="107" t="str">
        <f>IF(J8488&gt;0,"Untung","Rugi")</f>
        <v>Rugi</v>
      </c>
      <c r="L8488" s="107" t="str">
        <f t="array" ref="L8488">_xlfn.IFS(H8488&lt;100000,"Low",AND(H8488&gt;=100000,H8488&lt;250000),"Medium",H8488&gt;=250000,"High")</f>
        <v>Low</v>
      </c>
      <c r="M8488" s="107" t="str">
        <f>IF(H8488&lt;100000,"Low",IF(AND(H8488&gt;=100000,H8488&lt;250000),"Medium","High"))</f>
        <v>Low</v>
      </c>
    </row>
    <row r="8489" spans="1:13" x14ac:dyDescent="0.4">
      <c r="A8489" s="109" t="s">
        <v>6016</v>
      </c>
      <c r="B8489" s="109" t="s">
        <v>8018</v>
      </c>
      <c r="C8489" s="109" t="s">
        <v>100</v>
      </c>
      <c r="D8489" s="109" t="s">
        <v>96</v>
      </c>
      <c r="E8489" s="109" t="s">
        <v>6335</v>
      </c>
      <c r="F8489" s="109" t="s">
        <v>95</v>
      </c>
      <c r="G8489" s="109" t="s">
        <v>6052</v>
      </c>
      <c r="H8489" s="107">
        <v>436161</v>
      </c>
      <c r="I8489" s="109">
        <v>2</v>
      </c>
      <c r="J8489" s="108">
        <v>-201178</v>
      </c>
      <c r="K8489" s="107" t="str">
        <f>IF(J8489&gt;0,"Untung","Rugi")</f>
        <v>Rugi</v>
      </c>
      <c r="L8489" s="107" t="str">
        <f t="array" ref="L8489">_xlfn.IFS(H8489&lt;100000,"Low",AND(H8489&gt;=100000,H8489&lt;250000),"Medium",H8489&gt;=250000,"High")</f>
        <v>High</v>
      </c>
      <c r="M8489" s="107" t="str">
        <f>IF(H8489&lt;100000,"Low",IF(AND(H8489&gt;=100000,H8489&lt;250000),"Medium","High"))</f>
        <v>High</v>
      </c>
    </row>
    <row r="8490" spans="1:13" x14ac:dyDescent="0.4">
      <c r="A8490" s="109" t="s">
        <v>6016</v>
      </c>
      <c r="B8490" s="109" t="s">
        <v>8018</v>
      </c>
      <c r="C8490" s="109" t="s">
        <v>100</v>
      </c>
      <c r="D8490" s="109" t="s">
        <v>96</v>
      </c>
      <c r="E8490" s="109" t="s">
        <v>8019</v>
      </c>
      <c r="F8490" s="109" t="s">
        <v>6021</v>
      </c>
      <c r="G8490" s="109" t="s">
        <v>6745</v>
      </c>
      <c r="H8490" s="107">
        <v>157436</v>
      </c>
      <c r="I8490" s="109">
        <v>2</v>
      </c>
      <c r="J8490" s="108">
        <v>355818</v>
      </c>
      <c r="K8490" s="107" t="str">
        <f>IF(J8490&gt;0,"Untung","Rugi")</f>
        <v>Untung</v>
      </c>
      <c r="L8490" s="107" t="str">
        <f t="array" ref="L8490">_xlfn.IFS(H8490&lt;100000,"Low",AND(H8490&gt;=100000,H8490&lt;250000),"Medium",H8490&gt;=250000,"High")</f>
        <v>Medium</v>
      </c>
      <c r="M8490" s="107" t="str">
        <f>IF(H8490&lt;100000,"Low",IF(AND(H8490&gt;=100000,H8490&lt;250000),"Medium","High"))</f>
        <v>Medium</v>
      </c>
    </row>
    <row r="8491" spans="1:13" x14ac:dyDescent="0.4">
      <c r="A8491" s="109" t="s">
        <v>6016</v>
      </c>
      <c r="B8491" s="109" t="s">
        <v>8018</v>
      </c>
      <c r="C8491" s="109" t="s">
        <v>1051</v>
      </c>
      <c r="D8491" s="109" t="s">
        <v>102</v>
      </c>
      <c r="E8491" s="109" t="s">
        <v>6682</v>
      </c>
      <c r="F8491" s="109" t="s">
        <v>95</v>
      </c>
      <c r="G8491" s="109" t="s">
        <v>6052</v>
      </c>
      <c r="H8491" s="107">
        <v>28933</v>
      </c>
      <c r="I8491" s="109">
        <v>3</v>
      </c>
      <c r="J8491" s="108">
        <v>-56193</v>
      </c>
      <c r="K8491" s="107" t="str">
        <f>IF(J8491&gt;0,"Untung","Rugi")</f>
        <v>Rugi</v>
      </c>
      <c r="L8491" s="107" t="str">
        <f t="array" ref="L8491">_xlfn.IFS(H8491&lt;100000,"Low",AND(H8491&gt;=100000,H8491&lt;250000),"Medium",H8491&gt;=250000,"High")</f>
        <v>Low</v>
      </c>
      <c r="M8491" s="107" t="str">
        <f>IF(H8491&lt;100000,"Low",IF(AND(H8491&gt;=100000,H8491&lt;250000),"Medium","High"))</f>
        <v>Low</v>
      </c>
    </row>
    <row r="8492" spans="1:13" x14ac:dyDescent="0.4">
      <c r="A8492" s="109" t="s">
        <v>6046</v>
      </c>
      <c r="B8492" s="109" t="s">
        <v>8017</v>
      </c>
      <c r="C8492" s="109" t="s">
        <v>1051</v>
      </c>
      <c r="D8492" s="109" t="s">
        <v>102</v>
      </c>
      <c r="E8492" s="109" t="s">
        <v>6937</v>
      </c>
      <c r="F8492" s="109" t="s">
        <v>6021</v>
      </c>
      <c r="G8492" s="109" t="s">
        <v>6020</v>
      </c>
      <c r="H8492" s="107">
        <v>110803</v>
      </c>
      <c r="I8492" s="109">
        <v>2</v>
      </c>
      <c r="J8492" s="108">
        <v>-231609</v>
      </c>
      <c r="K8492" s="107" t="str">
        <f>IF(J8492&gt;0,"Untung","Rugi")</f>
        <v>Rugi</v>
      </c>
      <c r="L8492" s="107" t="str">
        <f t="array" ref="L8492">_xlfn.IFS(H8492&lt;100000,"Low",AND(H8492&gt;=100000,H8492&lt;250000),"Medium",H8492&gt;=250000,"High")</f>
        <v>Medium</v>
      </c>
      <c r="M8492" s="107" t="str">
        <f>IF(H8492&lt;100000,"Low",IF(AND(H8492&gt;=100000,H8492&lt;250000),"Medium","High"))</f>
        <v>Medium</v>
      </c>
    </row>
    <row r="8493" spans="1:13" x14ac:dyDescent="0.4">
      <c r="A8493" s="109" t="s">
        <v>6046</v>
      </c>
      <c r="B8493" s="109" t="s">
        <v>8016</v>
      </c>
      <c r="C8493" s="109" t="s">
        <v>1064</v>
      </c>
      <c r="D8493" s="109" t="s">
        <v>104</v>
      </c>
      <c r="E8493" s="109" t="s">
        <v>8015</v>
      </c>
      <c r="F8493" s="109" t="s">
        <v>95</v>
      </c>
      <c r="G8493" s="109" t="s">
        <v>6017</v>
      </c>
      <c r="H8493" s="107">
        <v>175895</v>
      </c>
      <c r="I8493" s="109">
        <v>4</v>
      </c>
      <c r="J8493" s="108">
        <v>265173</v>
      </c>
      <c r="K8493" s="107" t="str">
        <f>IF(J8493&gt;0,"Untung","Rugi")</f>
        <v>Untung</v>
      </c>
      <c r="L8493" s="107" t="str">
        <f t="array" ref="L8493">_xlfn.IFS(H8493&lt;100000,"Low",AND(H8493&gt;=100000,H8493&lt;250000),"Medium",H8493&gt;=250000,"High")</f>
        <v>Medium</v>
      </c>
      <c r="M8493" s="107" t="str">
        <f>IF(H8493&lt;100000,"Low",IF(AND(H8493&gt;=100000,H8493&lt;250000),"Medium","High"))</f>
        <v>Medium</v>
      </c>
    </row>
    <row r="8494" spans="1:13" x14ac:dyDescent="0.4">
      <c r="A8494" s="109" t="s">
        <v>6016</v>
      </c>
      <c r="B8494" s="109" t="s">
        <v>8014</v>
      </c>
      <c r="C8494" s="109" t="s">
        <v>1064</v>
      </c>
      <c r="D8494" s="109" t="s">
        <v>104</v>
      </c>
      <c r="E8494" s="109" t="s">
        <v>8013</v>
      </c>
      <c r="F8494" s="109" t="s">
        <v>6021</v>
      </c>
      <c r="G8494" s="109" t="s">
        <v>6020</v>
      </c>
      <c r="H8494" s="107">
        <v>272070</v>
      </c>
      <c r="I8494" s="109">
        <v>3</v>
      </c>
      <c r="J8494" s="108">
        <v>-111361</v>
      </c>
      <c r="K8494" s="107" t="str">
        <f>IF(J8494&gt;0,"Untung","Rugi")</f>
        <v>Rugi</v>
      </c>
      <c r="L8494" s="107" t="str">
        <f t="array" ref="L8494">_xlfn.IFS(H8494&lt;100000,"Low",AND(H8494&gt;=100000,H8494&lt;250000),"Medium",H8494&gt;=250000,"High")</f>
        <v>High</v>
      </c>
      <c r="M8494" s="107" t="str">
        <f>IF(H8494&lt;100000,"Low",IF(AND(H8494&gt;=100000,H8494&lt;250000),"Medium","High"))</f>
        <v>High</v>
      </c>
    </row>
    <row r="8495" spans="1:13" x14ac:dyDescent="0.4">
      <c r="A8495" s="109" t="s">
        <v>6016</v>
      </c>
      <c r="B8495" s="109" t="s">
        <v>8012</v>
      </c>
      <c r="C8495" s="109" t="s">
        <v>1051</v>
      </c>
      <c r="D8495" s="109" t="s">
        <v>102</v>
      </c>
      <c r="E8495" s="109" t="s">
        <v>6918</v>
      </c>
      <c r="F8495" s="109" t="s">
        <v>95</v>
      </c>
      <c r="G8495" s="109" t="s">
        <v>6039</v>
      </c>
      <c r="H8495" s="107">
        <v>435195</v>
      </c>
      <c r="I8495" s="109">
        <v>6</v>
      </c>
      <c r="J8495" s="108">
        <v>387377</v>
      </c>
      <c r="K8495" s="107" t="str">
        <f>IF(J8495&gt;0,"Untung","Rugi")</f>
        <v>Untung</v>
      </c>
      <c r="L8495" s="107" t="str">
        <f t="array" ref="L8495">_xlfn.IFS(H8495&lt;100000,"Low",AND(H8495&gt;=100000,H8495&lt;250000),"Medium",H8495&gt;=250000,"High")</f>
        <v>High</v>
      </c>
      <c r="M8495" s="107" t="str">
        <f>IF(H8495&lt;100000,"Low",IF(AND(H8495&gt;=100000,H8495&lt;250000),"Medium","High"))</f>
        <v>High</v>
      </c>
    </row>
    <row r="8496" spans="1:13" x14ac:dyDescent="0.4">
      <c r="A8496" s="109" t="s">
        <v>6046</v>
      </c>
      <c r="B8496" s="109" t="s">
        <v>8011</v>
      </c>
      <c r="C8496" s="109" t="s">
        <v>1051</v>
      </c>
      <c r="D8496" s="109" t="s">
        <v>102</v>
      </c>
      <c r="E8496" s="109" t="s">
        <v>8010</v>
      </c>
      <c r="F8496" s="109" t="s">
        <v>95</v>
      </c>
      <c r="G8496" s="109" t="s">
        <v>6052</v>
      </c>
      <c r="H8496" s="107">
        <v>62291</v>
      </c>
      <c r="I8496" s="109">
        <v>3</v>
      </c>
      <c r="J8496" s="108">
        <v>-148220</v>
      </c>
      <c r="K8496" s="107" t="str">
        <f>IF(J8496&gt;0,"Untung","Rugi")</f>
        <v>Rugi</v>
      </c>
      <c r="L8496" s="107" t="str">
        <f t="array" ref="L8496">_xlfn.IFS(H8496&lt;100000,"Low",AND(H8496&gt;=100000,H8496&lt;250000),"Medium",H8496&gt;=250000,"High")</f>
        <v>Low</v>
      </c>
      <c r="M8496" s="107" t="str">
        <f>IF(H8496&lt;100000,"Low",IF(AND(H8496&gt;=100000,H8496&lt;250000),"Medium","High"))</f>
        <v>Low</v>
      </c>
    </row>
    <row r="8497" spans="1:13" x14ac:dyDescent="0.4">
      <c r="A8497" s="109" t="s">
        <v>6046</v>
      </c>
      <c r="B8497" s="109" t="s">
        <v>8009</v>
      </c>
      <c r="C8497" s="109" t="s">
        <v>1051</v>
      </c>
      <c r="D8497" s="109" t="s">
        <v>102</v>
      </c>
      <c r="E8497" s="109" t="s">
        <v>6189</v>
      </c>
      <c r="F8497" s="109" t="s">
        <v>95</v>
      </c>
      <c r="G8497" s="109" t="s">
        <v>6052</v>
      </c>
      <c r="H8497" s="107">
        <v>402989</v>
      </c>
      <c r="I8497" s="109">
        <v>2</v>
      </c>
      <c r="J8497" s="108">
        <v>-182551</v>
      </c>
      <c r="K8497" s="107" t="str">
        <f>IF(J8497&gt;0,"Untung","Rugi")</f>
        <v>Rugi</v>
      </c>
      <c r="L8497" s="107" t="str">
        <f t="array" ref="L8497">_xlfn.IFS(H8497&lt;100000,"Low",AND(H8497&gt;=100000,H8497&lt;250000),"Medium",H8497&gt;=250000,"High")</f>
        <v>High</v>
      </c>
      <c r="M8497" s="107" t="str">
        <f>IF(H8497&lt;100000,"Low",IF(AND(H8497&gt;=100000,H8497&lt;250000),"Medium","High"))</f>
        <v>High</v>
      </c>
    </row>
    <row r="8498" spans="1:13" x14ac:dyDescent="0.4">
      <c r="A8498" s="109" t="s">
        <v>6046</v>
      </c>
      <c r="B8498" s="109" t="s">
        <v>8008</v>
      </c>
      <c r="C8498" s="109" t="s">
        <v>100</v>
      </c>
      <c r="D8498" s="109" t="s">
        <v>102</v>
      </c>
      <c r="E8498" s="109" t="s">
        <v>8007</v>
      </c>
      <c r="F8498" s="109" t="s">
        <v>95</v>
      </c>
      <c r="G8498" s="109" t="s">
        <v>6013</v>
      </c>
      <c r="H8498" s="107">
        <v>171291</v>
      </c>
      <c r="I8498" s="109">
        <v>2</v>
      </c>
      <c r="J8498" s="108">
        <v>267248</v>
      </c>
      <c r="K8498" s="107" t="str">
        <f>IF(J8498&gt;0,"Untung","Rugi")</f>
        <v>Untung</v>
      </c>
      <c r="L8498" s="107" t="str">
        <f t="array" ref="L8498">_xlfn.IFS(H8498&lt;100000,"Low",AND(H8498&gt;=100000,H8498&lt;250000),"Medium",H8498&gt;=250000,"High")</f>
        <v>Medium</v>
      </c>
      <c r="M8498" s="107" t="str">
        <f>IF(H8498&lt;100000,"Low",IF(AND(H8498&gt;=100000,H8498&lt;250000),"Medium","High"))</f>
        <v>Medium</v>
      </c>
    </row>
    <row r="8499" spans="1:13" x14ac:dyDescent="0.4">
      <c r="A8499" s="109" t="s">
        <v>6016</v>
      </c>
      <c r="B8499" s="109" t="s">
        <v>8006</v>
      </c>
      <c r="C8499" s="109" t="s">
        <v>100</v>
      </c>
      <c r="D8499" s="109" t="s">
        <v>102</v>
      </c>
      <c r="E8499" s="109" t="s">
        <v>8005</v>
      </c>
      <c r="F8499" s="109" t="s">
        <v>95</v>
      </c>
      <c r="G8499" s="109" t="s">
        <v>6017</v>
      </c>
      <c r="H8499" s="107">
        <v>312889</v>
      </c>
      <c r="I8499" s="109">
        <v>8</v>
      </c>
      <c r="J8499" s="108">
        <v>-133064</v>
      </c>
      <c r="K8499" s="107" t="str">
        <f>IF(J8499&gt;0,"Untung","Rugi")</f>
        <v>Rugi</v>
      </c>
      <c r="L8499" s="107" t="str">
        <f t="array" ref="L8499">_xlfn.IFS(H8499&lt;100000,"Low",AND(H8499&gt;=100000,H8499&lt;250000),"Medium",H8499&gt;=250000,"High")</f>
        <v>High</v>
      </c>
      <c r="M8499" s="107" t="str">
        <f>IF(H8499&lt;100000,"Low",IF(AND(H8499&gt;=100000,H8499&lt;250000),"Medium","High"))</f>
        <v>High</v>
      </c>
    </row>
    <row r="8500" spans="1:13" x14ac:dyDescent="0.4">
      <c r="A8500" s="109" t="s">
        <v>6016</v>
      </c>
      <c r="B8500" s="109" t="s">
        <v>8003</v>
      </c>
      <c r="C8500" s="109" t="s">
        <v>100</v>
      </c>
      <c r="D8500" s="109" t="s">
        <v>102</v>
      </c>
      <c r="E8500" s="109" t="s">
        <v>8004</v>
      </c>
      <c r="F8500" s="109" t="s">
        <v>99</v>
      </c>
      <c r="G8500" s="109" t="s">
        <v>6024</v>
      </c>
      <c r="H8500" s="107">
        <v>75841</v>
      </c>
      <c r="I8500" s="109">
        <v>3</v>
      </c>
      <c r="J8500" s="108">
        <v>-29753</v>
      </c>
      <c r="K8500" s="107" t="str">
        <f>IF(J8500&gt;0,"Untung","Rugi")</f>
        <v>Rugi</v>
      </c>
      <c r="L8500" s="107" t="str">
        <f t="array" ref="L8500">_xlfn.IFS(H8500&lt;100000,"Low",AND(H8500&gt;=100000,H8500&lt;250000),"Medium",H8500&gt;=250000,"High")</f>
        <v>Low</v>
      </c>
      <c r="M8500" s="107" t="str">
        <f>IF(H8500&lt;100000,"Low",IF(AND(H8500&gt;=100000,H8500&lt;250000),"Medium","High"))</f>
        <v>Low</v>
      </c>
    </row>
    <row r="8501" spans="1:13" x14ac:dyDescent="0.4">
      <c r="A8501" s="109" t="s">
        <v>6016</v>
      </c>
      <c r="B8501" s="109" t="s">
        <v>8003</v>
      </c>
      <c r="C8501" s="109" t="s">
        <v>100</v>
      </c>
      <c r="D8501" s="109" t="s">
        <v>102</v>
      </c>
      <c r="E8501" s="109" t="s">
        <v>7328</v>
      </c>
      <c r="F8501" s="109" t="s">
        <v>95</v>
      </c>
      <c r="G8501" s="109" t="s">
        <v>6052</v>
      </c>
      <c r="H8501" s="107">
        <v>351832</v>
      </c>
      <c r="I8501" s="109">
        <v>3</v>
      </c>
      <c r="J8501" s="108">
        <v>434767</v>
      </c>
      <c r="K8501" s="107" t="str">
        <f>IF(J8501&gt;0,"Untung","Rugi")</f>
        <v>Untung</v>
      </c>
      <c r="L8501" s="107" t="str">
        <f t="array" ref="L8501">_xlfn.IFS(H8501&lt;100000,"Low",AND(H8501&gt;=100000,H8501&lt;250000),"Medium",H8501&gt;=250000,"High")</f>
        <v>High</v>
      </c>
      <c r="M8501" s="107" t="str">
        <f>IF(H8501&lt;100000,"Low",IF(AND(H8501&gt;=100000,H8501&lt;250000),"Medium","High"))</f>
        <v>High</v>
      </c>
    </row>
    <row r="8502" spans="1:13" x14ac:dyDescent="0.4">
      <c r="A8502" s="109" t="s">
        <v>6016</v>
      </c>
      <c r="B8502" s="109" t="s">
        <v>8003</v>
      </c>
      <c r="C8502" s="109" t="s">
        <v>1064</v>
      </c>
      <c r="D8502" s="109" t="s">
        <v>104</v>
      </c>
      <c r="E8502" s="109" t="s">
        <v>6682</v>
      </c>
      <c r="F8502" s="109" t="s">
        <v>95</v>
      </c>
      <c r="G8502" s="109" t="s">
        <v>6052</v>
      </c>
      <c r="H8502" s="107">
        <v>294443</v>
      </c>
      <c r="I8502" s="109">
        <v>1</v>
      </c>
      <c r="J8502" s="108">
        <v>-37615</v>
      </c>
      <c r="K8502" s="107" t="str">
        <f>IF(J8502&gt;0,"Untung","Rugi")</f>
        <v>Rugi</v>
      </c>
      <c r="L8502" s="107" t="str">
        <f t="array" ref="L8502">_xlfn.IFS(H8502&lt;100000,"Low",AND(H8502&gt;=100000,H8502&lt;250000),"Medium",H8502&gt;=250000,"High")</f>
        <v>High</v>
      </c>
      <c r="M8502" s="107" t="str">
        <f>IF(H8502&lt;100000,"Low",IF(AND(H8502&gt;=100000,H8502&lt;250000),"Medium","High"))</f>
        <v>High</v>
      </c>
    </row>
    <row r="8503" spans="1:13" x14ac:dyDescent="0.4">
      <c r="A8503" s="109" t="s">
        <v>6016</v>
      </c>
      <c r="B8503" s="109" t="s">
        <v>8002</v>
      </c>
      <c r="C8503" s="109" t="s">
        <v>1064</v>
      </c>
      <c r="D8503" s="109" t="s">
        <v>104</v>
      </c>
      <c r="E8503" s="109" t="s">
        <v>6076</v>
      </c>
      <c r="F8503" s="109" t="s">
        <v>95</v>
      </c>
      <c r="G8503" s="109" t="s">
        <v>6067</v>
      </c>
      <c r="H8503" s="107">
        <v>146038</v>
      </c>
      <c r="I8503" s="109">
        <v>8</v>
      </c>
      <c r="J8503" s="108">
        <v>206198</v>
      </c>
      <c r="K8503" s="107" t="str">
        <f>IF(J8503&gt;0,"Untung","Rugi")</f>
        <v>Untung</v>
      </c>
      <c r="L8503" s="107" t="str">
        <f t="array" ref="L8503">_xlfn.IFS(H8503&lt;100000,"Low",AND(H8503&gt;=100000,H8503&lt;250000),"Medium",H8503&gt;=250000,"High")</f>
        <v>Medium</v>
      </c>
      <c r="M8503" s="107" t="str">
        <f>IF(H8503&lt;100000,"Low",IF(AND(H8503&gt;=100000,H8503&lt;250000),"Medium","High"))</f>
        <v>Medium</v>
      </c>
    </row>
    <row r="8504" spans="1:13" x14ac:dyDescent="0.4">
      <c r="A8504" s="109" t="s">
        <v>6016</v>
      </c>
      <c r="B8504" s="109" t="s">
        <v>8002</v>
      </c>
      <c r="C8504" s="109" t="s">
        <v>1051</v>
      </c>
      <c r="D8504" s="109" t="s">
        <v>96</v>
      </c>
      <c r="E8504" s="109" t="s">
        <v>8001</v>
      </c>
      <c r="F8504" s="109" t="s">
        <v>95</v>
      </c>
      <c r="G8504" s="109" t="s">
        <v>6116</v>
      </c>
      <c r="H8504" s="107">
        <v>137109</v>
      </c>
      <c r="I8504" s="109">
        <v>1</v>
      </c>
      <c r="J8504" s="108">
        <v>-132509</v>
      </c>
      <c r="K8504" s="107" t="str">
        <f>IF(J8504&gt;0,"Untung","Rugi")</f>
        <v>Rugi</v>
      </c>
      <c r="L8504" s="107" t="str">
        <f t="array" ref="L8504">_xlfn.IFS(H8504&lt;100000,"Low",AND(H8504&gt;=100000,H8504&lt;250000),"Medium",H8504&gt;=250000,"High")</f>
        <v>Medium</v>
      </c>
      <c r="M8504" s="107" t="str">
        <f>IF(H8504&lt;100000,"Low",IF(AND(H8504&gt;=100000,H8504&lt;250000),"Medium","High"))</f>
        <v>Medium</v>
      </c>
    </row>
    <row r="8505" spans="1:13" x14ac:dyDescent="0.4">
      <c r="A8505" s="109" t="s">
        <v>6016</v>
      </c>
      <c r="B8505" s="109" t="s">
        <v>8000</v>
      </c>
      <c r="C8505" s="109" t="s">
        <v>1051</v>
      </c>
      <c r="D8505" s="109" t="s">
        <v>96</v>
      </c>
      <c r="E8505" s="109" t="s">
        <v>7492</v>
      </c>
      <c r="F8505" s="109" t="s">
        <v>95</v>
      </c>
      <c r="G8505" s="109" t="s">
        <v>6036</v>
      </c>
      <c r="H8505" s="107">
        <v>362732</v>
      </c>
      <c r="I8505" s="109">
        <v>2</v>
      </c>
      <c r="J8505" s="108">
        <v>-129148</v>
      </c>
      <c r="K8505" s="107" t="str">
        <f>IF(J8505&gt;0,"Untung","Rugi")</f>
        <v>Rugi</v>
      </c>
      <c r="L8505" s="107" t="str">
        <f t="array" ref="L8505">_xlfn.IFS(H8505&lt;100000,"Low",AND(H8505&gt;=100000,H8505&lt;250000),"Medium",H8505&gt;=250000,"High")</f>
        <v>High</v>
      </c>
      <c r="M8505" s="107" t="str">
        <f>IF(H8505&lt;100000,"Low",IF(AND(H8505&gt;=100000,H8505&lt;250000),"Medium","High"))</f>
        <v>High</v>
      </c>
    </row>
    <row r="8506" spans="1:13" x14ac:dyDescent="0.4">
      <c r="A8506" s="109" t="s">
        <v>6016</v>
      </c>
      <c r="B8506" s="109" t="s">
        <v>8000</v>
      </c>
      <c r="C8506" s="109" t="s">
        <v>100</v>
      </c>
      <c r="D8506" s="109" t="s">
        <v>106</v>
      </c>
      <c r="E8506" s="109" t="s">
        <v>7999</v>
      </c>
      <c r="F8506" s="109" t="s">
        <v>95</v>
      </c>
      <c r="G8506" s="109" t="s">
        <v>6062</v>
      </c>
      <c r="H8506" s="107">
        <v>338220</v>
      </c>
      <c r="I8506" s="109">
        <v>2</v>
      </c>
      <c r="J8506" s="108">
        <v>175217</v>
      </c>
      <c r="K8506" s="107" t="str">
        <f>IF(J8506&gt;0,"Untung","Rugi")</f>
        <v>Untung</v>
      </c>
      <c r="L8506" s="107" t="str">
        <f t="array" ref="L8506">_xlfn.IFS(H8506&lt;100000,"Low",AND(H8506&gt;=100000,H8506&lt;250000),"Medium",H8506&gt;=250000,"High")</f>
        <v>High</v>
      </c>
      <c r="M8506" s="107" t="str">
        <f>IF(H8506&lt;100000,"Low",IF(AND(H8506&gt;=100000,H8506&lt;250000),"Medium","High"))</f>
        <v>High</v>
      </c>
    </row>
    <row r="8507" spans="1:13" x14ac:dyDescent="0.4">
      <c r="A8507" s="109" t="s">
        <v>6016</v>
      </c>
      <c r="B8507" s="109" t="s">
        <v>7998</v>
      </c>
      <c r="C8507" s="109" t="s">
        <v>100</v>
      </c>
      <c r="D8507" s="109" t="s">
        <v>106</v>
      </c>
      <c r="E8507" s="109" t="s">
        <v>6888</v>
      </c>
      <c r="F8507" s="109" t="s">
        <v>95</v>
      </c>
      <c r="G8507" s="109" t="s">
        <v>6052</v>
      </c>
      <c r="H8507" s="107">
        <v>303787</v>
      </c>
      <c r="I8507" s="109">
        <v>2</v>
      </c>
      <c r="J8507" s="108">
        <v>141064</v>
      </c>
      <c r="K8507" s="107" t="str">
        <f>IF(J8507&gt;0,"Untung","Rugi")</f>
        <v>Untung</v>
      </c>
      <c r="L8507" s="107" t="str">
        <f t="array" ref="L8507">_xlfn.IFS(H8507&lt;100000,"Low",AND(H8507&gt;=100000,H8507&lt;250000),"Medium",H8507&gt;=250000,"High")</f>
        <v>High</v>
      </c>
      <c r="M8507" s="107" t="str">
        <f>IF(H8507&lt;100000,"Low",IF(AND(H8507&gt;=100000,H8507&lt;250000),"Medium","High"))</f>
        <v>High</v>
      </c>
    </row>
    <row r="8508" spans="1:13" x14ac:dyDescent="0.4">
      <c r="A8508" s="109" t="s">
        <v>6016</v>
      </c>
      <c r="B8508" s="109" t="s">
        <v>7997</v>
      </c>
      <c r="C8508" s="109" t="s">
        <v>100</v>
      </c>
      <c r="D8508" s="109" t="s">
        <v>106</v>
      </c>
      <c r="E8508" s="109" t="s">
        <v>7996</v>
      </c>
      <c r="F8508" s="109" t="s">
        <v>95</v>
      </c>
      <c r="G8508" s="109" t="s">
        <v>6013</v>
      </c>
      <c r="H8508" s="107">
        <v>389667</v>
      </c>
      <c r="I8508" s="109">
        <v>3</v>
      </c>
      <c r="J8508" s="108">
        <v>339425</v>
      </c>
      <c r="K8508" s="107" t="str">
        <f>IF(J8508&gt;0,"Untung","Rugi")</f>
        <v>Untung</v>
      </c>
      <c r="L8508" s="107" t="str">
        <f t="array" ref="L8508">_xlfn.IFS(H8508&lt;100000,"Low",AND(H8508&gt;=100000,H8508&lt;250000),"Medium",H8508&gt;=250000,"High")</f>
        <v>High</v>
      </c>
      <c r="M8508" s="107" t="str">
        <f>IF(H8508&lt;100000,"Low",IF(AND(H8508&gt;=100000,H8508&lt;250000),"Medium","High"))</f>
        <v>High</v>
      </c>
    </row>
    <row r="8509" spans="1:13" x14ac:dyDescent="0.4">
      <c r="A8509" s="109" t="s">
        <v>6016</v>
      </c>
      <c r="B8509" s="109" t="s">
        <v>7995</v>
      </c>
      <c r="C8509" s="109" t="s">
        <v>100</v>
      </c>
      <c r="D8509" s="109" t="s">
        <v>106</v>
      </c>
      <c r="E8509" s="109" t="s">
        <v>7994</v>
      </c>
      <c r="F8509" s="109" t="s">
        <v>95</v>
      </c>
      <c r="G8509" s="109" t="s">
        <v>6052</v>
      </c>
      <c r="H8509" s="107">
        <v>248376</v>
      </c>
      <c r="I8509" s="109">
        <v>5</v>
      </c>
      <c r="J8509" s="108">
        <v>434668</v>
      </c>
      <c r="K8509" s="107" t="str">
        <f>IF(J8509&gt;0,"Untung","Rugi")</f>
        <v>Untung</v>
      </c>
      <c r="L8509" s="107" t="str">
        <f t="array" ref="L8509">_xlfn.IFS(H8509&lt;100000,"Low",AND(H8509&gt;=100000,H8509&lt;250000),"Medium",H8509&gt;=250000,"High")</f>
        <v>Medium</v>
      </c>
      <c r="M8509" s="107" t="str">
        <f>IF(H8509&lt;100000,"Low",IF(AND(H8509&gt;=100000,H8509&lt;250000),"Medium","High"))</f>
        <v>Medium</v>
      </c>
    </row>
    <row r="8510" spans="1:13" x14ac:dyDescent="0.4">
      <c r="A8510" s="109" t="s">
        <v>6016</v>
      </c>
      <c r="B8510" s="109" t="s">
        <v>7993</v>
      </c>
      <c r="C8510" s="109" t="s">
        <v>1051</v>
      </c>
      <c r="D8510" s="109" t="s">
        <v>102</v>
      </c>
      <c r="E8510" s="109" t="s">
        <v>7711</v>
      </c>
      <c r="F8510" s="109" t="s">
        <v>6021</v>
      </c>
      <c r="G8510" s="109" t="s">
        <v>6031</v>
      </c>
      <c r="H8510" s="107">
        <v>167563</v>
      </c>
      <c r="I8510" s="109">
        <v>4</v>
      </c>
      <c r="J8510" s="108">
        <v>409985</v>
      </c>
      <c r="K8510" s="107" t="str">
        <f>IF(J8510&gt;0,"Untung","Rugi")</f>
        <v>Untung</v>
      </c>
      <c r="L8510" s="107" t="str">
        <f t="array" ref="L8510">_xlfn.IFS(H8510&lt;100000,"Low",AND(H8510&gt;=100000,H8510&lt;250000),"Medium",H8510&gt;=250000,"High")</f>
        <v>Medium</v>
      </c>
      <c r="M8510" s="107" t="str">
        <f>IF(H8510&lt;100000,"Low",IF(AND(H8510&gt;=100000,H8510&lt;250000),"Medium","High"))</f>
        <v>Medium</v>
      </c>
    </row>
    <row r="8511" spans="1:13" x14ac:dyDescent="0.4">
      <c r="A8511" s="109" t="s">
        <v>6016</v>
      </c>
      <c r="B8511" s="109" t="s">
        <v>7992</v>
      </c>
      <c r="C8511" s="109" t="s">
        <v>1064</v>
      </c>
      <c r="D8511" s="109" t="s">
        <v>96</v>
      </c>
      <c r="E8511" s="109" t="s">
        <v>7187</v>
      </c>
      <c r="F8511" s="109" t="s">
        <v>6021</v>
      </c>
      <c r="G8511" s="109" t="s">
        <v>6020</v>
      </c>
      <c r="H8511" s="107">
        <v>75737</v>
      </c>
      <c r="I8511" s="109">
        <v>3</v>
      </c>
      <c r="J8511" s="108">
        <v>26808</v>
      </c>
      <c r="K8511" s="107" t="str">
        <f>IF(J8511&gt;0,"Untung","Rugi")</f>
        <v>Untung</v>
      </c>
      <c r="L8511" s="107" t="str">
        <f t="array" ref="L8511">_xlfn.IFS(H8511&lt;100000,"Low",AND(H8511&gt;=100000,H8511&lt;250000),"Medium",H8511&gt;=250000,"High")</f>
        <v>Low</v>
      </c>
      <c r="M8511" s="107" t="str">
        <f>IF(H8511&lt;100000,"Low",IF(AND(H8511&gt;=100000,H8511&lt;250000),"Medium","High"))</f>
        <v>Low</v>
      </c>
    </row>
    <row r="8512" spans="1:13" x14ac:dyDescent="0.4">
      <c r="A8512" s="109" t="s">
        <v>6081</v>
      </c>
      <c r="B8512" s="109" t="s">
        <v>7991</v>
      </c>
      <c r="C8512" s="109" t="s">
        <v>1064</v>
      </c>
      <c r="D8512" s="109" t="s">
        <v>96</v>
      </c>
      <c r="E8512" s="109" t="s">
        <v>7990</v>
      </c>
      <c r="F8512" s="109" t="s">
        <v>99</v>
      </c>
      <c r="G8512" s="109" t="s">
        <v>6109</v>
      </c>
      <c r="H8512" s="107">
        <v>236288</v>
      </c>
      <c r="I8512" s="109">
        <v>4</v>
      </c>
      <c r="J8512" s="108">
        <v>-124186</v>
      </c>
      <c r="K8512" s="107" t="str">
        <f>IF(J8512&gt;0,"Untung","Rugi")</f>
        <v>Rugi</v>
      </c>
      <c r="L8512" s="107" t="str">
        <f t="array" ref="L8512">_xlfn.IFS(H8512&lt;100000,"Low",AND(H8512&gt;=100000,H8512&lt;250000),"Medium",H8512&gt;=250000,"High")</f>
        <v>Medium</v>
      </c>
      <c r="M8512" s="107" t="str">
        <f>IF(H8512&lt;100000,"Low",IF(AND(H8512&gt;=100000,H8512&lt;250000),"Medium","High"))</f>
        <v>Medium</v>
      </c>
    </row>
    <row r="8513" spans="1:13" x14ac:dyDescent="0.4">
      <c r="A8513" s="109" t="s">
        <v>6081</v>
      </c>
      <c r="B8513" s="109" t="s">
        <v>7989</v>
      </c>
      <c r="C8513" s="109" t="s">
        <v>100</v>
      </c>
      <c r="D8513" s="109" t="s">
        <v>104</v>
      </c>
      <c r="E8513" s="109" t="s">
        <v>7363</v>
      </c>
      <c r="F8513" s="109" t="s">
        <v>95</v>
      </c>
      <c r="G8513" s="109" t="s">
        <v>6013</v>
      </c>
      <c r="H8513" s="107">
        <v>336432</v>
      </c>
      <c r="I8513" s="109">
        <v>4</v>
      </c>
      <c r="J8513" s="108">
        <v>145377</v>
      </c>
      <c r="K8513" s="107" t="str">
        <f>IF(J8513&gt;0,"Untung","Rugi")</f>
        <v>Untung</v>
      </c>
      <c r="L8513" s="107" t="str">
        <f t="array" ref="L8513">_xlfn.IFS(H8513&lt;100000,"Low",AND(H8513&gt;=100000,H8513&lt;250000),"Medium",H8513&gt;=250000,"High")</f>
        <v>High</v>
      </c>
      <c r="M8513" s="107" t="str">
        <f>IF(H8513&lt;100000,"Low",IF(AND(H8513&gt;=100000,H8513&lt;250000),"Medium","High"))</f>
        <v>High</v>
      </c>
    </row>
    <row r="8514" spans="1:13" x14ac:dyDescent="0.4">
      <c r="A8514" s="109" t="s">
        <v>6046</v>
      </c>
      <c r="B8514" s="109" t="s">
        <v>7988</v>
      </c>
      <c r="C8514" s="109" t="s">
        <v>100</v>
      </c>
      <c r="D8514" s="109" t="s">
        <v>104</v>
      </c>
      <c r="E8514" s="109" t="s">
        <v>6917</v>
      </c>
      <c r="F8514" s="109" t="s">
        <v>95</v>
      </c>
      <c r="G8514" s="109" t="s">
        <v>6017</v>
      </c>
      <c r="H8514" s="107">
        <v>362173</v>
      </c>
      <c r="I8514" s="109">
        <v>3</v>
      </c>
      <c r="J8514" s="108">
        <v>-28406</v>
      </c>
      <c r="K8514" s="107" t="str">
        <f>IF(J8514&gt;0,"Untung","Rugi")</f>
        <v>Rugi</v>
      </c>
      <c r="L8514" s="107" t="str">
        <f t="array" ref="L8514">_xlfn.IFS(H8514&lt;100000,"Low",AND(H8514&gt;=100000,H8514&lt;250000),"Medium",H8514&gt;=250000,"High")</f>
        <v>High</v>
      </c>
      <c r="M8514" s="107" t="str">
        <f>IF(H8514&lt;100000,"Low",IF(AND(H8514&gt;=100000,H8514&lt;250000),"Medium","High"))</f>
        <v>High</v>
      </c>
    </row>
    <row r="8515" spans="1:13" x14ac:dyDescent="0.4">
      <c r="A8515" s="109" t="s">
        <v>6046</v>
      </c>
      <c r="B8515" s="109" t="s">
        <v>7988</v>
      </c>
      <c r="C8515" s="109" t="s">
        <v>1064</v>
      </c>
      <c r="D8515" s="109" t="s">
        <v>102</v>
      </c>
      <c r="E8515" s="109" t="s">
        <v>7987</v>
      </c>
      <c r="F8515" s="109" t="s">
        <v>95</v>
      </c>
      <c r="G8515" s="109" t="s">
        <v>6013</v>
      </c>
      <c r="H8515" s="107">
        <v>90528</v>
      </c>
      <c r="I8515" s="109">
        <v>6</v>
      </c>
      <c r="J8515" s="108">
        <v>290192</v>
      </c>
      <c r="K8515" s="107" t="str">
        <f>IF(J8515&gt;0,"Untung","Rugi")</f>
        <v>Untung</v>
      </c>
      <c r="L8515" s="107" t="str">
        <f t="array" ref="L8515">_xlfn.IFS(H8515&lt;100000,"Low",AND(H8515&gt;=100000,H8515&lt;250000),"Medium",H8515&gt;=250000,"High")</f>
        <v>Low</v>
      </c>
      <c r="M8515" s="107" t="str">
        <f>IF(H8515&lt;100000,"Low",IF(AND(H8515&gt;=100000,H8515&lt;250000),"Medium","High"))</f>
        <v>Low</v>
      </c>
    </row>
    <row r="8516" spans="1:13" x14ac:dyDescent="0.4">
      <c r="A8516" s="109" t="s">
        <v>6016</v>
      </c>
      <c r="B8516" s="109" t="s">
        <v>7986</v>
      </c>
      <c r="C8516" s="109" t="s">
        <v>1064</v>
      </c>
      <c r="D8516" s="109" t="s">
        <v>102</v>
      </c>
      <c r="E8516" s="109" t="s">
        <v>7917</v>
      </c>
      <c r="F8516" s="109" t="s">
        <v>95</v>
      </c>
      <c r="G8516" s="109" t="s">
        <v>6052</v>
      </c>
      <c r="H8516" s="107">
        <v>180492</v>
      </c>
      <c r="I8516" s="109">
        <v>2</v>
      </c>
      <c r="J8516" s="108">
        <v>-79557</v>
      </c>
      <c r="K8516" s="107" t="str">
        <f>IF(J8516&gt;0,"Untung","Rugi")</f>
        <v>Rugi</v>
      </c>
      <c r="L8516" s="107" t="str">
        <f t="array" ref="L8516">_xlfn.IFS(H8516&lt;100000,"Low",AND(H8516&gt;=100000,H8516&lt;250000),"Medium",H8516&gt;=250000,"High")</f>
        <v>Medium</v>
      </c>
      <c r="M8516" s="107" t="str">
        <f>IF(H8516&lt;100000,"Low",IF(AND(H8516&gt;=100000,H8516&lt;250000),"Medium","High"))</f>
        <v>Medium</v>
      </c>
    </row>
    <row r="8517" spans="1:13" x14ac:dyDescent="0.4">
      <c r="A8517" s="109" t="s">
        <v>6016</v>
      </c>
      <c r="B8517" s="109" t="s">
        <v>7985</v>
      </c>
      <c r="C8517" s="109" t="s">
        <v>1064</v>
      </c>
      <c r="D8517" s="109" t="s">
        <v>106</v>
      </c>
      <c r="E8517" s="109" t="s">
        <v>7984</v>
      </c>
      <c r="F8517" s="109" t="s">
        <v>95</v>
      </c>
      <c r="G8517" s="109" t="s">
        <v>6062</v>
      </c>
      <c r="H8517" s="107">
        <v>54131</v>
      </c>
      <c r="I8517" s="109">
        <v>2</v>
      </c>
      <c r="J8517" s="108">
        <v>-142514</v>
      </c>
      <c r="K8517" s="107" t="str">
        <f>IF(J8517&gt;0,"Untung","Rugi")</f>
        <v>Rugi</v>
      </c>
      <c r="L8517" s="107" t="str">
        <f t="array" ref="L8517">_xlfn.IFS(H8517&lt;100000,"Low",AND(H8517&gt;=100000,H8517&lt;250000),"Medium",H8517&gt;=250000,"High")</f>
        <v>Low</v>
      </c>
      <c r="M8517" s="107" t="str">
        <f>IF(H8517&lt;100000,"Low",IF(AND(H8517&gt;=100000,H8517&lt;250000),"Medium","High"))</f>
        <v>Low</v>
      </c>
    </row>
    <row r="8518" spans="1:13" x14ac:dyDescent="0.4">
      <c r="A8518" s="109" t="s">
        <v>6027</v>
      </c>
      <c r="B8518" s="109" t="s">
        <v>7983</v>
      </c>
      <c r="C8518" s="109" t="s">
        <v>100</v>
      </c>
      <c r="D8518" s="109" t="s">
        <v>106</v>
      </c>
      <c r="E8518" s="109" t="s">
        <v>6304</v>
      </c>
      <c r="F8518" s="109" t="s">
        <v>99</v>
      </c>
      <c r="G8518" s="109" t="s">
        <v>6109</v>
      </c>
      <c r="H8518" s="107">
        <v>151129</v>
      </c>
      <c r="I8518" s="109">
        <v>5</v>
      </c>
      <c r="J8518" s="108">
        <v>371150</v>
      </c>
      <c r="K8518" s="107" t="str">
        <f>IF(J8518&gt;0,"Untung","Rugi")</f>
        <v>Untung</v>
      </c>
      <c r="L8518" s="107" t="str">
        <f t="array" ref="L8518">_xlfn.IFS(H8518&lt;100000,"Low",AND(H8518&gt;=100000,H8518&lt;250000),"Medium",H8518&gt;=250000,"High")</f>
        <v>Medium</v>
      </c>
      <c r="M8518" s="107" t="str">
        <f>IF(H8518&lt;100000,"Low",IF(AND(H8518&gt;=100000,H8518&lt;250000),"Medium","High"))</f>
        <v>Medium</v>
      </c>
    </row>
    <row r="8519" spans="1:13" x14ac:dyDescent="0.4">
      <c r="A8519" s="109" t="s">
        <v>6046</v>
      </c>
      <c r="B8519" s="109" t="s">
        <v>7982</v>
      </c>
      <c r="C8519" s="109" t="s">
        <v>100</v>
      </c>
      <c r="D8519" s="109" t="s">
        <v>106</v>
      </c>
      <c r="E8519" s="109" t="s">
        <v>6975</v>
      </c>
      <c r="F8519" s="109" t="s">
        <v>95</v>
      </c>
      <c r="G8519" s="109" t="s">
        <v>6017</v>
      </c>
      <c r="H8519" s="107">
        <v>318967</v>
      </c>
      <c r="I8519" s="109">
        <v>8</v>
      </c>
      <c r="J8519" s="108">
        <v>-26629</v>
      </c>
      <c r="K8519" s="107" t="str">
        <f>IF(J8519&gt;0,"Untung","Rugi")</f>
        <v>Rugi</v>
      </c>
      <c r="L8519" s="107" t="str">
        <f t="array" ref="L8519">_xlfn.IFS(H8519&lt;100000,"Low",AND(H8519&gt;=100000,H8519&lt;250000),"Medium",H8519&gt;=250000,"High")</f>
        <v>High</v>
      </c>
      <c r="M8519" s="107" t="str">
        <f>IF(H8519&lt;100000,"Low",IF(AND(H8519&gt;=100000,H8519&lt;250000),"Medium","High"))</f>
        <v>High</v>
      </c>
    </row>
    <row r="8520" spans="1:13" x14ac:dyDescent="0.4">
      <c r="A8520" s="109" t="s">
        <v>6046</v>
      </c>
      <c r="B8520" s="109" t="s">
        <v>7981</v>
      </c>
      <c r="C8520" s="109" t="s">
        <v>100</v>
      </c>
      <c r="D8520" s="109" t="s">
        <v>102</v>
      </c>
      <c r="E8520" s="109" t="s">
        <v>7980</v>
      </c>
      <c r="F8520" s="109" t="s">
        <v>99</v>
      </c>
      <c r="G8520" s="109" t="s">
        <v>6141</v>
      </c>
      <c r="H8520" s="107">
        <v>258541</v>
      </c>
      <c r="I8520" s="109">
        <v>3</v>
      </c>
      <c r="J8520" s="108">
        <v>135607</v>
      </c>
      <c r="K8520" s="107" t="str">
        <f>IF(J8520&gt;0,"Untung","Rugi")</f>
        <v>Untung</v>
      </c>
      <c r="L8520" s="107" t="str">
        <f t="array" ref="L8520">_xlfn.IFS(H8520&lt;100000,"Low",AND(H8520&gt;=100000,H8520&lt;250000),"Medium",H8520&gt;=250000,"High")</f>
        <v>High</v>
      </c>
      <c r="M8520" s="107" t="str">
        <f>IF(H8520&lt;100000,"Low",IF(AND(H8520&gt;=100000,H8520&lt;250000),"Medium","High"))</f>
        <v>High</v>
      </c>
    </row>
    <row r="8521" spans="1:13" x14ac:dyDescent="0.4">
      <c r="A8521" s="109" t="s">
        <v>6016</v>
      </c>
      <c r="B8521" s="109" t="s">
        <v>7979</v>
      </c>
      <c r="C8521" s="109" t="s">
        <v>1051</v>
      </c>
      <c r="D8521" s="109" t="s">
        <v>96</v>
      </c>
      <c r="E8521" s="109" t="s">
        <v>7978</v>
      </c>
      <c r="F8521" s="109" t="s">
        <v>95</v>
      </c>
      <c r="G8521" s="109" t="s">
        <v>6116</v>
      </c>
      <c r="H8521" s="107">
        <v>359288</v>
      </c>
      <c r="I8521" s="109">
        <v>3</v>
      </c>
      <c r="J8521" s="108">
        <v>24143</v>
      </c>
      <c r="K8521" s="107" t="str">
        <f>IF(J8521&gt;0,"Untung","Rugi")</f>
        <v>Untung</v>
      </c>
      <c r="L8521" s="107" t="str">
        <f t="array" ref="L8521">_xlfn.IFS(H8521&lt;100000,"Low",AND(H8521&gt;=100000,H8521&lt;250000),"Medium",H8521&gt;=250000,"High")</f>
        <v>High</v>
      </c>
      <c r="M8521" s="107" t="str">
        <f>IF(H8521&lt;100000,"Low",IF(AND(H8521&gt;=100000,H8521&lt;250000),"Medium","High"))</f>
        <v>High</v>
      </c>
    </row>
    <row r="8522" spans="1:13" x14ac:dyDescent="0.4">
      <c r="A8522" s="109" t="s">
        <v>6027</v>
      </c>
      <c r="B8522" s="109" t="s">
        <v>7977</v>
      </c>
      <c r="C8522" s="109" t="s">
        <v>100</v>
      </c>
      <c r="D8522" s="109" t="s">
        <v>106</v>
      </c>
      <c r="E8522" s="109" t="s">
        <v>7976</v>
      </c>
      <c r="F8522" s="109" t="s">
        <v>95</v>
      </c>
      <c r="G8522" s="109" t="s">
        <v>6062</v>
      </c>
      <c r="H8522" s="107">
        <v>149404</v>
      </c>
      <c r="I8522" s="109">
        <v>2</v>
      </c>
      <c r="J8522" s="108">
        <v>335804</v>
      </c>
      <c r="K8522" s="107" t="str">
        <f>IF(J8522&gt;0,"Untung","Rugi")</f>
        <v>Untung</v>
      </c>
      <c r="L8522" s="107" t="str">
        <f t="array" ref="L8522">_xlfn.IFS(H8522&lt;100000,"Low",AND(H8522&gt;=100000,H8522&lt;250000),"Medium",H8522&gt;=250000,"High")</f>
        <v>Medium</v>
      </c>
      <c r="M8522" s="107" t="str">
        <f>IF(H8522&lt;100000,"Low",IF(AND(H8522&gt;=100000,H8522&lt;250000),"Medium","High"))</f>
        <v>Medium</v>
      </c>
    </row>
    <row r="8523" spans="1:13" x14ac:dyDescent="0.4">
      <c r="A8523" s="109" t="s">
        <v>6046</v>
      </c>
      <c r="B8523" s="109" t="s">
        <v>7975</v>
      </c>
      <c r="C8523" s="109" t="s">
        <v>100</v>
      </c>
      <c r="D8523" s="109" t="s">
        <v>106</v>
      </c>
      <c r="E8523" s="109" t="s">
        <v>6398</v>
      </c>
      <c r="F8523" s="109" t="s">
        <v>99</v>
      </c>
      <c r="G8523" s="109" t="s">
        <v>6141</v>
      </c>
      <c r="H8523" s="107">
        <v>39042</v>
      </c>
      <c r="I8523" s="109">
        <v>6</v>
      </c>
      <c r="J8523" s="108">
        <v>-66022</v>
      </c>
      <c r="K8523" s="107" t="str">
        <f>IF(J8523&gt;0,"Untung","Rugi")</f>
        <v>Rugi</v>
      </c>
      <c r="L8523" s="107" t="str">
        <f t="array" ref="L8523">_xlfn.IFS(H8523&lt;100000,"Low",AND(H8523&gt;=100000,H8523&lt;250000),"Medium",H8523&gt;=250000,"High")</f>
        <v>Low</v>
      </c>
      <c r="M8523" s="107" t="str">
        <f>IF(H8523&lt;100000,"Low",IF(AND(H8523&gt;=100000,H8523&lt;250000),"Medium","High"))</f>
        <v>Low</v>
      </c>
    </row>
    <row r="8524" spans="1:13" x14ac:dyDescent="0.4">
      <c r="A8524" s="109" t="s">
        <v>6046</v>
      </c>
      <c r="B8524" s="109" t="s">
        <v>7974</v>
      </c>
      <c r="C8524" s="109" t="s">
        <v>100</v>
      </c>
      <c r="D8524" s="109" t="s">
        <v>96</v>
      </c>
      <c r="E8524" s="109" t="s">
        <v>6911</v>
      </c>
      <c r="F8524" s="109" t="s">
        <v>95</v>
      </c>
      <c r="G8524" s="109" t="s">
        <v>6052</v>
      </c>
      <c r="H8524" s="107">
        <v>82284</v>
      </c>
      <c r="I8524" s="109">
        <v>4</v>
      </c>
      <c r="J8524" s="108">
        <v>-153601</v>
      </c>
      <c r="K8524" s="107" t="str">
        <f>IF(J8524&gt;0,"Untung","Rugi")</f>
        <v>Rugi</v>
      </c>
      <c r="L8524" s="107" t="str">
        <f t="array" ref="L8524">_xlfn.IFS(H8524&lt;100000,"Low",AND(H8524&gt;=100000,H8524&lt;250000),"Medium",H8524&gt;=250000,"High")</f>
        <v>Low</v>
      </c>
      <c r="M8524" s="107" t="str">
        <f>IF(H8524&lt;100000,"Low",IF(AND(H8524&gt;=100000,H8524&lt;250000),"Medium","High"))</f>
        <v>Low</v>
      </c>
    </row>
    <row r="8525" spans="1:13" x14ac:dyDescent="0.4">
      <c r="A8525" s="109" t="s">
        <v>6016</v>
      </c>
      <c r="B8525" s="109" t="s">
        <v>7973</v>
      </c>
      <c r="C8525" s="109" t="s">
        <v>100</v>
      </c>
      <c r="D8525" s="109" t="s">
        <v>96</v>
      </c>
      <c r="E8525" s="109" t="s">
        <v>7313</v>
      </c>
      <c r="F8525" s="109" t="s">
        <v>99</v>
      </c>
      <c r="G8525" s="109" t="s">
        <v>6049</v>
      </c>
      <c r="H8525" s="107">
        <v>124964</v>
      </c>
      <c r="I8525" s="109">
        <v>3</v>
      </c>
      <c r="J8525" s="108">
        <v>258629</v>
      </c>
      <c r="K8525" s="107" t="str">
        <f>IF(J8525&gt;0,"Untung","Rugi")</f>
        <v>Untung</v>
      </c>
      <c r="L8525" s="107" t="str">
        <f t="array" ref="L8525">_xlfn.IFS(H8525&lt;100000,"Low",AND(H8525&gt;=100000,H8525&lt;250000),"Medium",H8525&gt;=250000,"High")</f>
        <v>Medium</v>
      </c>
      <c r="M8525" s="107" t="str">
        <f>IF(H8525&lt;100000,"Low",IF(AND(H8525&gt;=100000,H8525&lt;250000),"Medium","High"))</f>
        <v>Medium</v>
      </c>
    </row>
    <row r="8526" spans="1:13" x14ac:dyDescent="0.4">
      <c r="A8526" s="109" t="s">
        <v>6016</v>
      </c>
      <c r="B8526" s="109" t="s">
        <v>7972</v>
      </c>
      <c r="C8526" s="109" t="s">
        <v>1064</v>
      </c>
      <c r="D8526" s="109" t="s">
        <v>104</v>
      </c>
      <c r="E8526" s="109" t="s">
        <v>6842</v>
      </c>
      <c r="F8526" s="109" t="s">
        <v>95</v>
      </c>
      <c r="G8526" s="109" t="s">
        <v>6039</v>
      </c>
      <c r="H8526" s="107">
        <v>114611</v>
      </c>
      <c r="I8526" s="109">
        <v>2</v>
      </c>
      <c r="J8526" s="108">
        <v>276389</v>
      </c>
      <c r="K8526" s="107" t="str">
        <f>IF(J8526&gt;0,"Untung","Rugi")</f>
        <v>Untung</v>
      </c>
      <c r="L8526" s="107" t="str">
        <f t="array" ref="L8526">_xlfn.IFS(H8526&lt;100000,"Low",AND(H8526&gt;=100000,H8526&lt;250000),"Medium",H8526&gt;=250000,"High")</f>
        <v>Medium</v>
      </c>
      <c r="M8526" s="107" t="str">
        <f>IF(H8526&lt;100000,"Low",IF(AND(H8526&gt;=100000,H8526&lt;250000),"Medium","High"))</f>
        <v>Medium</v>
      </c>
    </row>
    <row r="8527" spans="1:13" x14ac:dyDescent="0.4">
      <c r="A8527" s="109" t="s">
        <v>6016</v>
      </c>
      <c r="B8527" s="109" t="s">
        <v>7971</v>
      </c>
      <c r="C8527" s="109" t="s">
        <v>100</v>
      </c>
      <c r="D8527" s="109" t="s">
        <v>96</v>
      </c>
      <c r="E8527" s="109" t="s">
        <v>6042</v>
      </c>
      <c r="F8527" s="109" t="s">
        <v>6021</v>
      </c>
      <c r="G8527" s="109" t="s">
        <v>6020</v>
      </c>
      <c r="H8527" s="107">
        <v>91662</v>
      </c>
      <c r="I8527" s="109">
        <v>5</v>
      </c>
      <c r="J8527" s="108">
        <v>-102124</v>
      </c>
      <c r="K8527" s="107" t="str">
        <f>IF(J8527&gt;0,"Untung","Rugi")</f>
        <v>Rugi</v>
      </c>
      <c r="L8527" s="107" t="str">
        <f t="array" ref="L8527">_xlfn.IFS(H8527&lt;100000,"Low",AND(H8527&gt;=100000,H8527&lt;250000),"Medium",H8527&gt;=250000,"High")</f>
        <v>Low</v>
      </c>
      <c r="M8527" s="107" t="str">
        <f>IF(H8527&lt;100000,"Low",IF(AND(H8527&gt;=100000,H8527&lt;250000),"Medium","High"))</f>
        <v>Low</v>
      </c>
    </row>
    <row r="8528" spans="1:13" x14ac:dyDescent="0.4">
      <c r="A8528" s="109" t="s">
        <v>6016</v>
      </c>
      <c r="B8528" s="109" t="s">
        <v>7970</v>
      </c>
      <c r="C8528" s="109" t="s">
        <v>100</v>
      </c>
      <c r="D8528" s="109" t="s">
        <v>96</v>
      </c>
      <c r="E8528" s="109" t="s">
        <v>7969</v>
      </c>
      <c r="F8528" s="109" t="s">
        <v>95</v>
      </c>
      <c r="G8528" s="109" t="s">
        <v>6017</v>
      </c>
      <c r="H8528" s="107">
        <v>233718</v>
      </c>
      <c r="I8528" s="109">
        <v>3</v>
      </c>
      <c r="J8528" s="108">
        <v>143016</v>
      </c>
      <c r="K8528" s="107" t="str">
        <f>IF(J8528&gt;0,"Untung","Rugi")</f>
        <v>Untung</v>
      </c>
      <c r="L8528" s="107" t="str">
        <f t="array" ref="L8528">_xlfn.IFS(H8528&lt;100000,"Low",AND(H8528&gt;=100000,H8528&lt;250000),"Medium",H8528&gt;=250000,"High")</f>
        <v>Medium</v>
      </c>
      <c r="M8528" s="107" t="str">
        <f>IF(H8528&lt;100000,"Low",IF(AND(H8528&gt;=100000,H8528&lt;250000),"Medium","High"))</f>
        <v>Medium</v>
      </c>
    </row>
    <row r="8529" spans="1:13" x14ac:dyDescent="0.4">
      <c r="A8529" s="109" t="s">
        <v>6016</v>
      </c>
      <c r="B8529" s="109" t="s">
        <v>7968</v>
      </c>
      <c r="C8529" s="109" t="s">
        <v>100</v>
      </c>
      <c r="D8529" s="109" t="s">
        <v>96</v>
      </c>
      <c r="E8529" s="109" t="s">
        <v>7439</v>
      </c>
      <c r="F8529" s="109" t="s">
        <v>6021</v>
      </c>
      <c r="G8529" s="109" t="s">
        <v>6031</v>
      </c>
      <c r="H8529" s="107">
        <v>346491</v>
      </c>
      <c r="I8529" s="109">
        <v>4</v>
      </c>
      <c r="J8529" s="108">
        <v>442068</v>
      </c>
      <c r="K8529" s="107" t="str">
        <f>IF(J8529&gt;0,"Untung","Rugi")</f>
        <v>Untung</v>
      </c>
      <c r="L8529" s="107" t="str">
        <f t="array" ref="L8529">_xlfn.IFS(H8529&lt;100000,"Low",AND(H8529&gt;=100000,H8529&lt;250000),"Medium",H8529&gt;=250000,"High")</f>
        <v>High</v>
      </c>
      <c r="M8529" s="107" t="str">
        <f>IF(H8529&lt;100000,"Low",IF(AND(H8529&gt;=100000,H8529&lt;250000),"Medium","High"))</f>
        <v>High</v>
      </c>
    </row>
    <row r="8530" spans="1:13" x14ac:dyDescent="0.4">
      <c r="A8530" s="109" t="s">
        <v>6016</v>
      </c>
      <c r="B8530" s="109" t="s">
        <v>7967</v>
      </c>
      <c r="C8530" s="109" t="s">
        <v>1051</v>
      </c>
      <c r="D8530" s="109" t="s">
        <v>104</v>
      </c>
      <c r="E8530" s="109" t="s">
        <v>7966</v>
      </c>
      <c r="F8530" s="109" t="s">
        <v>99</v>
      </c>
      <c r="G8530" s="109" t="s">
        <v>6109</v>
      </c>
      <c r="H8530" s="107">
        <v>170622</v>
      </c>
      <c r="I8530" s="109">
        <v>3</v>
      </c>
      <c r="J8530" s="108">
        <v>-12297</v>
      </c>
      <c r="K8530" s="107" t="str">
        <f>IF(J8530&gt;0,"Untung","Rugi")</f>
        <v>Rugi</v>
      </c>
      <c r="L8530" s="107" t="str">
        <f t="array" ref="L8530">_xlfn.IFS(H8530&lt;100000,"Low",AND(H8530&gt;=100000,H8530&lt;250000),"Medium",H8530&gt;=250000,"High")</f>
        <v>Medium</v>
      </c>
      <c r="M8530" s="107" t="str">
        <f>IF(H8530&lt;100000,"Low",IF(AND(H8530&gt;=100000,H8530&lt;250000),"Medium","High"))</f>
        <v>Medium</v>
      </c>
    </row>
    <row r="8531" spans="1:13" x14ac:dyDescent="0.4">
      <c r="A8531" s="109" t="s">
        <v>6016</v>
      </c>
      <c r="B8531" s="109" t="s">
        <v>7965</v>
      </c>
      <c r="C8531" s="109" t="s">
        <v>1051</v>
      </c>
      <c r="D8531" s="109" t="s">
        <v>104</v>
      </c>
      <c r="E8531" s="109" t="s">
        <v>7727</v>
      </c>
      <c r="F8531" s="109" t="s">
        <v>99</v>
      </c>
      <c r="G8531" s="109" t="s">
        <v>6141</v>
      </c>
      <c r="H8531" s="107">
        <v>134804</v>
      </c>
      <c r="I8531" s="109">
        <v>2</v>
      </c>
      <c r="J8531" s="108">
        <v>387152</v>
      </c>
      <c r="K8531" s="107" t="str">
        <f>IF(J8531&gt;0,"Untung","Rugi")</f>
        <v>Untung</v>
      </c>
      <c r="L8531" s="107" t="str">
        <f t="array" ref="L8531">_xlfn.IFS(H8531&lt;100000,"Low",AND(H8531&gt;=100000,H8531&lt;250000),"Medium",H8531&gt;=250000,"High")</f>
        <v>Medium</v>
      </c>
      <c r="M8531" s="107" t="str">
        <f>IF(H8531&lt;100000,"Low",IF(AND(H8531&gt;=100000,H8531&lt;250000),"Medium","High"))</f>
        <v>Medium</v>
      </c>
    </row>
    <row r="8532" spans="1:13" x14ac:dyDescent="0.4">
      <c r="A8532" s="109" t="s">
        <v>6016</v>
      </c>
      <c r="B8532" s="109" t="s">
        <v>7964</v>
      </c>
      <c r="C8532" s="109" t="s">
        <v>100</v>
      </c>
      <c r="D8532" s="109" t="s">
        <v>104</v>
      </c>
      <c r="E8532" s="109" t="s">
        <v>7963</v>
      </c>
      <c r="F8532" s="109" t="s">
        <v>95</v>
      </c>
      <c r="G8532" s="109" t="s">
        <v>6052</v>
      </c>
      <c r="H8532" s="107">
        <v>127014</v>
      </c>
      <c r="I8532" s="109">
        <v>9</v>
      </c>
      <c r="J8532" s="108">
        <v>337689</v>
      </c>
      <c r="K8532" s="107" t="str">
        <f>IF(J8532&gt;0,"Untung","Rugi")</f>
        <v>Untung</v>
      </c>
      <c r="L8532" s="107" t="str">
        <f t="array" ref="L8532">_xlfn.IFS(H8532&lt;100000,"Low",AND(H8532&gt;=100000,H8532&lt;250000),"Medium",H8532&gt;=250000,"High")</f>
        <v>Medium</v>
      </c>
      <c r="M8532" s="107" t="str">
        <f>IF(H8532&lt;100000,"Low",IF(AND(H8532&gt;=100000,H8532&lt;250000),"Medium","High"))</f>
        <v>Medium</v>
      </c>
    </row>
    <row r="8533" spans="1:13" x14ac:dyDescent="0.4">
      <c r="A8533" s="109" t="s">
        <v>6016</v>
      </c>
      <c r="B8533" s="109" t="s">
        <v>7962</v>
      </c>
      <c r="C8533" s="109" t="s">
        <v>1051</v>
      </c>
      <c r="D8533" s="109" t="s">
        <v>106</v>
      </c>
      <c r="E8533" s="109" t="s">
        <v>7961</v>
      </c>
      <c r="F8533" s="109" t="s">
        <v>6021</v>
      </c>
      <c r="G8533" s="109" t="s">
        <v>6020</v>
      </c>
      <c r="H8533" s="107">
        <v>172212</v>
      </c>
      <c r="I8533" s="109">
        <v>7</v>
      </c>
      <c r="J8533" s="108">
        <v>164483</v>
      </c>
      <c r="K8533" s="107" t="str">
        <f>IF(J8533&gt;0,"Untung","Rugi")</f>
        <v>Untung</v>
      </c>
      <c r="L8533" s="107" t="str">
        <f t="array" ref="L8533">_xlfn.IFS(H8533&lt;100000,"Low",AND(H8533&gt;=100000,H8533&lt;250000),"Medium",H8533&gt;=250000,"High")</f>
        <v>Medium</v>
      </c>
      <c r="M8533" s="107" t="str">
        <f>IF(H8533&lt;100000,"Low",IF(AND(H8533&gt;=100000,H8533&lt;250000),"Medium","High"))</f>
        <v>Medium</v>
      </c>
    </row>
    <row r="8534" spans="1:13" x14ac:dyDescent="0.4">
      <c r="A8534" s="109" t="s">
        <v>6016</v>
      </c>
      <c r="B8534" s="109" t="s">
        <v>7960</v>
      </c>
      <c r="C8534" s="109" t="s">
        <v>100</v>
      </c>
      <c r="D8534" s="109" t="s">
        <v>96</v>
      </c>
      <c r="E8534" s="109" t="s">
        <v>7959</v>
      </c>
      <c r="F8534" s="109" t="s">
        <v>95</v>
      </c>
      <c r="G8534" s="109" t="s">
        <v>6039</v>
      </c>
      <c r="H8534" s="107">
        <v>266177</v>
      </c>
      <c r="I8534" s="109">
        <v>2</v>
      </c>
      <c r="J8534" s="108">
        <v>-104044</v>
      </c>
      <c r="K8534" s="107" t="str">
        <f>IF(J8534&gt;0,"Untung","Rugi")</f>
        <v>Rugi</v>
      </c>
      <c r="L8534" s="107" t="str">
        <f t="array" ref="L8534">_xlfn.IFS(H8534&lt;100000,"Low",AND(H8534&gt;=100000,H8534&lt;250000),"Medium",H8534&gt;=250000,"High")</f>
        <v>High</v>
      </c>
      <c r="M8534" s="107" t="str">
        <f>IF(H8534&lt;100000,"Low",IF(AND(H8534&gt;=100000,H8534&lt;250000),"Medium","High"))</f>
        <v>High</v>
      </c>
    </row>
    <row r="8535" spans="1:13" x14ac:dyDescent="0.4">
      <c r="A8535" s="109" t="s">
        <v>6046</v>
      </c>
      <c r="B8535" s="109" t="s">
        <v>7958</v>
      </c>
      <c r="C8535" s="109" t="s">
        <v>100</v>
      </c>
      <c r="D8535" s="109" t="s">
        <v>96</v>
      </c>
      <c r="E8535" s="109" t="s">
        <v>7957</v>
      </c>
      <c r="F8535" s="109" t="s">
        <v>95</v>
      </c>
      <c r="G8535" s="109" t="s">
        <v>6057</v>
      </c>
      <c r="H8535" s="107">
        <v>200057</v>
      </c>
      <c r="I8535" s="109">
        <v>5</v>
      </c>
      <c r="J8535" s="108">
        <v>274161</v>
      </c>
      <c r="K8535" s="107" t="str">
        <f>IF(J8535&gt;0,"Untung","Rugi")</f>
        <v>Untung</v>
      </c>
      <c r="L8535" s="107" t="str">
        <f t="array" ref="L8535">_xlfn.IFS(H8535&lt;100000,"Low",AND(H8535&gt;=100000,H8535&lt;250000),"Medium",H8535&gt;=250000,"High")</f>
        <v>Medium</v>
      </c>
      <c r="M8535" s="107" t="str">
        <f>IF(H8535&lt;100000,"Low",IF(AND(H8535&gt;=100000,H8535&lt;250000),"Medium","High"))</f>
        <v>Medium</v>
      </c>
    </row>
    <row r="8536" spans="1:13" x14ac:dyDescent="0.4">
      <c r="A8536" s="109" t="s">
        <v>6046</v>
      </c>
      <c r="B8536" s="109" t="s">
        <v>7956</v>
      </c>
      <c r="C8536" s="109" t="s">
        <v>100</v>
      </c>
      <c r="D8536" s="109" t="s">
        <v>96</v>
      </c>
      <c r="E8536" s="109" t="s">
        <v>6410</v>
      </c>
      <c r="F8536" s="109" t="s">
        <v>6021</v>
      </c>
      <c r="G8536" s="109" t="s">
        <v>6020</v>
      </c>
      <c r="H8536" s="107">
        <v>430650</v>
      </c>
      <c r="I8536" s="109">
        <v>5</v>
      </c>
      <c r="J8536" s="108">
        <v>-37418</v>
      </c>
      <c r="K8536" s="107" t="str">
        <f>IF(J8536&gt;0,"Untung","Rugi")</f>
        <v>Rugi</v>
      </c>
      <c r="L8536" s="107" t="str">
        <f t="array" ref="L8536">_xlfn.IFS(H8536&lt;100000,"Low",AND(H8536&gt;=100000,H8536&lt;250000),"Medium",H8536&gt;=250000,"High")</f>
        <v>High</v>
      </c>
      <c r="M8536" s="107" t="str">
        <f>IF(H8536&lt;100000,"Low",IF(AND(H8536&gt;=100000,H8536&lt;250000),"Medium","High"))</f>
        <v>High</v>
      </c>
    </row>
    <row r="8537" spans="1:13" x14ac:dyDescent="0.4">
      <c r="A8537" s="109" t="s">
        <v>6046</v>
      </c>
      <c r="B8537" s="109" t="s">
        <v>7955</v>
      </c>
      <c r="C8537" s="109" t="s">
        <v>100</v>
      </c>
      <c r="D8537" s="109" t="s">
        <v>96</v>
      </c>
      <c r="E8537" s="109" t="s">
        <v>7508</v>
      </c>
      <c r="F8537" s="109" t="s">
        <v>6021</v>
      </c>
      <c r="G8537" s="109" t="s">
        <v>6020</v>
      </c>
      <c r="H8537" s="107">
        <v>384201</v>
      </c>
      <c r="I8537" s="109">
        <v>4</v>
      </c>
      <c r="J8537" s="108">
        <v>-103801</v>
      </c>
      <c r="K8537" s="107" t="str">
        <f>IF(J8537&gt;0,"Untung","Rugi")</f>
        <v>Rugi</v>
      </c>
      <c r="L8537" s="107" t="str">
        <f t="array" ref="L8537">_xlfn.IFS(H8537&lt;100000,"Low",AND(H8537&gt;=100000,H8537&lt;250000),"Medium",H8537&gt;=250000,"High")</f>
        <v>High</v>
      </c>
      <c r="M8537" s="107" t="str">
        <f>IF(H8537&lt;100000,"Low",IF(AND(H8537&gt;=100000,H8537&lt;250000),"Medium","High"))</f>
        <v>High</v>
      </c>
    </row>
    <row r="8538" spans="1:13" x14ac:dyDescent="0.4">
      <c r="A8538" s="109" t="s">
        <v>6046</v>
      </c>
      <c r="B8538" s="109" t="s">
        <v>7955</v>
      </c>
      <c r="C8538" s="109" t="s">
        <v>1051</v>
      </c>
      <c r="D8538" s="109" t="s">
        <v>96</v>
      </c>
      <c r="E8538" s="109" t="s">
        <v>7063</v>
      </c>
      <c r="F8538" s="109" t="s">
        <v>95</v>
      </c>
      <c r="G8538" s="109" t="s">
        <v>6017</v>
      </c>
      <c r="H8538" s="107">
        <v>59518</v>
      </c>
      <c r="I8538" s="109">
        <v>2</v>
      </c>
      <c r="J8538" s="108">
        <v>71835</v>
      </c>
      <c r="K8538" s="107" t="str">
        <f>IF(J8538&gt;0,"Untung","Rugi")</f>
        <v>Untung</v>
      </c>
      <c r="L8538" s="107" t="str">
        <f t="array" ref="L8538">_xlfn.IFS(H8538&lt;100000,"Low",AND(H8538&gt;=100000,H8538&lt;250000),"Medium",H8538&gt;=250000,"High")</f>
        <v>Low</v>
      </c>
      <c r="M8538" s="107" t="str">
        <f>IF(H8538&lt;100000,"Low",IF(AND(H8538&gt;=100000,H8538&lt;250000),"Medium","High"))</f>
        <v>Low</v>
      </c>
    </row>
    <row r="8539" spans="1:13" x14ac:dyDescent="0.4">
      <c r="A8539" s="109" t="s">
        <v>6016</v>
      </c>
      <c r="B8539" s="109" t="s">
        <v>7954</v>
      </c>
      <c r="C8539" s="109" t="s">
        <v>1051</v>
      </c>
      <c r="D8539" s="109" t="s">
        <v>96</v>
      </c>
      <c r="E8539" s="109" t="s">
        <v>7341</v>
      </c>
      <c r="F8539" s="109" t="s">
        <v>95</v>
      </c>
      <c r="G8539" s="109" t="s">
        <v>6062</v>
      </c>
      <c r="H8539" s="107">
        <v>320635</v>
      </c>
      <c r="I8539" s="109">
        <v>2</v>
      </c>
      <c r="J8539" s="108">
        <v>294545</v>
      </c>
      <c r="K8539" s="107" t="str">
        <f>IF(J8539&gt;0,"Untung","Rugi")</f>
        <v>Untung</v>
      </c>
      <c r="L8539" s="107" t="str">
        <f t="array" ref="L8539">_xlfn.IFS(H8539&lt;100000,"Low",AND(H8539&gt;=100000,H8539&lt;250000),"Medium",H8539&gt;=250000,"High")</f>
        <v>High</v>
      </c>
      <c r="M8539" s="107" t="str">
        <f>IF(H8539&lt;100000,"Low",IF(AND(H8539&gt;=100000,H8539&lt;250000),"Medium","High"))</f>
        <v>High</v>
      </c>
    </row>
    <row r="8540" spans="1:13" x14ac:dyDescent="0.4">
      <c r="A8540" s="109" t="s">
        <v>6016</v>
      </c>
      <c r="B8540" s="109" t="s">
        <v>7953</v>
      </c>
      <c r="C8540" s="109" t="s">
        <v>1064</v>
      </c>
      <c r="D8540" s="109" t="s">
        <v>102</v>
      </c>
      <c r="E8540" s="109" t="s">
        <v>7952</v>
      </c>
      <c r="F8540" s="109" t="s">
        <v>6021</v>
      </c>
      <c r="G8540" s="109" t="s">
        <v>6020</v>
      </c>
      <c r="H8540" s="107">
        <v>137094</v>
      </c>
      <c r="I8540" s="109">
        <v>5</v>
      </c>
      <c r="J8540" s="108">
        <v>18843</v>
      </c>
      <c r="K8540" s="107" t="str">
        <f>IF(J8540&gt;0,"Untung","Rugi")</f>
        <v>Untung</v>
      </c>
      <c r="L8540" s="107" t="str">
        <f t="array" ref="L8540">_xlfn.IFS(H8540&lt;100000,"Low",AND(H8540&gt;=100000,H8540&lt;250000),"Medium",H8540&gt;=250000,"High")</f>
        <v>Medium</v>
      </c>
      <c r="M8540" s="107" t="str">
        <f>IF(H8540&lt;100000,"Low",IF(AND(H8540&gt;=100000,H8540&lt;250000),"Medium","High"))</f>
        <v>Medium</v>
      </c>
    </row>
    <row r="8541" spans="1:13" x14ac:dyDescent="0.4">
      <c r="A8541" s="109" t="s">
        <v>6016</v>
      </c>
      <c r="B8541" s="109" t="s">
        <v>7951</v>
      </c>
      <c r="C8541" s="109" t="s">
        <v>1051</v>
      </c>
      <c r="D8541" s="109" t="s">
        <v>102</v>
      </c>
      <c r="E8541" s="109" t="s">
        <v>7950</v>
      </c>
      <c r="F8541" s="109" t="s">
        <v>6021</v>
      </c>
      <c r="G8541" s="109" t="s">
        <v>6146</v>
      </c>
      <c r="H8541" s="107">
        <v>92645</v>
      </c>
      <c r="I8541" s="109">
        <v>5</v>
      </c>
      <c r="J8541" s="108">
        <v>117746</v>
      </c>
      <c r="K8541" s="107" t="str">
        <f>IF(J8541&gt;0,"Untung","Rugi")</f>
        <v>Untung</v>
      </c>
      <c r="L8541" s="107" t="str">
        <f t="array" ref="L8541">_xlfn.IFS(H8541&lt;100000,"Low",AND(H8541&gt;=100000,H8541&lt;250000),"Medium",H8541&gt;=250000,"High")</f>
        <v>Low</v>
      </c>
      <c r="M8541" s="107" t="str">
        <f>IF(H8541&lt;100000,"Low",IF(AND(H8541&gt;=100000,H8541&lt;250000),"Medium","High"))</f>
        <v>Low</v>
      </c>
    </row>
    <row r="8542" spans="1:13" x14ac:dyDescent="0.4">
      <c r="A8542" s="109" t="s">
        <v>6046</v>
      </c>
      <c r="B8542" s="109" t="s">
        <v>7949</v>
      </c>
      <c r="C8542" s="109" t="s">
        <v>100</v>
      </c>
      <c r="D8542" s="109" t="s">
        <v>106</v>
      </c>
      <c r="E8542" s="109" t="s">
        <v>7948</v>
      </c>
      <c r="F8542" s="109" t="s">
        <v>95</v>
      </c>
      <c r="G8542" s="109" t="s">
        <v>6017</v>
      </c>
      <c r="H8542" s="107">
        <v>435791</v>
      </c>
      <c r="I8542" s="109">
        <v>2</v>
      </c>
      <c r="J8542" s="108">
        <v>-86614</v>
      </c>
      <c r="K8542" s="107" t="str">
        <f>IF(J8542&gt;0,"Untung","Rugi")</f>
        <v>Rugi</v>
      </c>
      <c r="L8542" s="107" t="str">
        <f t="array" ref="L8542">_xlfn.IFS(H8542&lt;100000,"Low",AND(H8542&gt;=100000,H8542&lt;250000),"Medium",H8542&gt;=250000,"High")</f>
        <v>High</v>
      </c>
      <c r="M8542" s="107" t="str">
        <f>IF(H8542&lt;100000,"Low",IF(AND(H8542&gt;=100000,H8542&lt;250000),"Medium","High"))</f>
        <v>High</v>
      </c>
    </row>
    <row r="8543" spans="1:13" x14ac:dyDescent="0.4">
      <c r="A8543" s="109" t="s">
        <v>6016</v>
      </c>
      <c r="B8543" s="109" t="s">
        <v>7947</v>
      </c>
      <c r="C8543" s="109" t="s">
        <v>1051</v>
      </c>
      <c r="D8543" s="109" t="s">
        <v>106</v>
      </c>
      <c r="E8543" s="109" t="s">
        <v>7946</v>
      </c>
      <c r="F8543" s="109" t="s">
        <v>6021</v>
      </c>
      <c r="G8543" s="109" t="s">
        <v>6020</v>
      </c>
      <c r="H8543" s="107">
        <v>425251</v>
      </c>
      <c r="I8543" s="109">
        <v>2</v>
      </c>
      <c r="J8543" s="108">
        <v>-28428</v>
      </c>
      <c r="K8543" s="107" t="str">
        <f>IF(J8543&gt;0,"Untung","Rugi")</f>
        <v>Rugi</v>
      </c>
      <c r="L8543" s="107" t="str">
        <f t="array" ref="L8543">_xlfn.IFS(H8543&lt;100000,"Low",AND(H8543&gt;=100000,H8543&lt;250000),"Medium",H8543&gt;=250000,"High")</f>
        <v>High</v>
      </c>
      <c r="M8543" s="107" t="str">
        <f>IF(H8543&lt;100000,"Low",IF(AND(H8543&gt;=100000,H8543&lt;250000),"Medium","High"))</f>
        <v>High</v>
      </c>
    </row>
    <row r="8544" spans="1:13" x14ac:dyDescent="0.4">
      <c r="A8544" s="109" t="s">
        <v>6046</v>
      </c>
      <c r="B8544" s="109" t="s">
        <v>7944</v>
      </c>
      <c r="C8544" s="109" t="s">
        <v>1051</v>
      </c>
      <c r="D8544" s="109" t="s">
        <v>106</v>
      </c>
      <c r="E8544" s="109" t="s">
        <v>7945</v>
      </c>
      <c r="F8544" s="109" t="s">
        <v>99</v>
      </c>
      <c r="G8544" s="109" t="s">
        <v>6141</v>
      </c>
      <c r="H8544" s="107">
        <v>260215</v>
      </c>
      <c r="I8544" s="109">
        <v>2</v>
      </c>
      <c r="J8544" s="108">
        <v>-46431</v>
      </c>
      <c r="K8544" s="107" t="str">
        <f>IF(J8544&gt;0,"Untung","Rugi")</f>
        <v>Rugi</v>
      </c>
      <c r="L8544" s="107" t="str">
        <f t="array" ref="L8544">_xlfn.IFS(H8544&lt;100000,"Low",AND(H8544&gt;=100000,H8544&lt;250000),"Medium",H8544&gt;=250000,"High")</f>
        <v>High</v>
      </c>
      <c r="M8544" s="107" t="str">
        <f>IF(H8544&lt;100000,"Low",IF(AND(H8544&gt;=100000,H8544&lt;250000),"Medium","High"))</f>
        <v>High</v>
      </c>
    </row>
    <row r="8545" spans="1:13" x14ac:dyDescent="0.4">
      <c r="A8545" s="109" t="s">
        <v>6046</v>
      </c>
      <c r="B8545" s="109" t="s">
        <v>7944</v>
      </c>
      <c r="C8545" s="109" t="s">
        <v>100</v>
      </c>
      <c r="D8545" s="109" t="s">
        <v>102</v>
      </c>
      <c r="E8545" s="109" t="s">
        <v>7943</v>
      </c>
      <c r="F8545" s="109" t="s">
        <v>6021</v>
      </c>
      <c r="G8545" s="109" t="s">
        <v>6031</v>
      </c>
      <c r="H8545" s="107">
        <v>134531</v>
      </c>
      <c r="I8545" s="109">
        <v>3</v>
      </c>
      <c r="J8545" s="108">
        <v>-130757</v>
      </c>
      <c r="K8545" s="107" t="str">
        <f>IF(J8545&gt;0,"Untung","Rugi")</f>
        <v>Rugi</v>
      </c>
      <c r="L8545" s="107" t="str">
        <f t="array" ref="L8545">_xlfn.IFS(H8545&lt;100000,"Low",AND(H8545&gt;=100000,H8545&lt;250000),"Medium",H8545&gt;=250000,"High")</f>
        <v>Medium</v>
      </c>
      <c r="M8545" s="107" t="str">
        <f>IF(H8545&lt;100000,"Low",IF(AND(H8545&gt;=100000,H8545&lt;250000),"Medium","High"))</f>
        <v>Medium</v>
      </c>
    </row>
    <row r="8546" spans="1:13" x14ac:dyDescent="0.4">
      <c r="A8546" s="109" t="s">
        <v>6046</v>
      </c>
      <c r="B8546" s="109" t="s">
        <v>7942</v>
      </c>
      <c r="C8546" s="109" t="s">
        <v>100</v>
      </c>
      <c r="D8546" s="109" t="s">
        <v>102</v>
      </c>
      <c r="E8546" s="109" t="s">
        <v>7941</v>
      </c>
      <c r="F8546" s="109" t="s">
        <v>95</v>
      </c>
      <c r="G8546" s="109" t="s">
        <v>6039</v>
      </c>
      <c r="H8546" s="107">
        <v>256772</v>
      </c>
      <c r="I8546" s="109">
        <v>3</v>
      </c>
      <c r="J8546" s="108">
        <v>-142358</v>
      </c>
      <c r="K8546" s="107" t="str">
        <f>IF(J8546&gt;0,"Untung","Rugi")</f>
        <v>Rugi</v>
      </c>
      <c r="L8546" s="107" t="str">
        <f t="array" ref="L8546">_xlfn.IFS(H8546&lt;100000,"Low",AND(H8546&gt;=100000,H8546&lt;250000),"Medium",H8546&gt;=250000,"High")</f>
        <v>High</v>
      </c>
      <c r="M8546" s="107" t="str">
        <f>IF(H8546&lt;100000,"Low",IF(AND(H8546&gt;=100000,H8546&lt;250000),"Medium","High"))</f>
        <v>High</v>
      </c>
    </row>
    <row r="8547" spans="1:13" x14ac:dyDescent="0.4">
      <c r="A8547" s="109" t="s">
        <v>6046</v>
      </c>
      <c r="B8547" s="109" t="s">
        <v>7940</v>
      </c>
      <c r="C8547" s="109" t="s">
        <v>1051</v>
      </c>
      <c r="D8547" s="109" t="s">
        <v>96</v>
      </c>
      <c r="E8547" s="109" t="s">
        <v>7625</v>
      </c>
      <c r="F8547" s="109" t="s">
        <v>95</v>
      </c>
      <c r="G8547" s="109" t="s">
        <v>6052</v>
      </c>
      <c r="H8547" s="107">
        <v>252026</v>
      </c>
      <c r="I8547" s="109">
        <v>3</v>
      </c>
      <c r="J8547" s="108">
        <v>-22418</v>
      </c>
      <c r="K8547" s="107" t="str">
        <f>IF(J8547&gt;0,"Untung","Rugi")</f>
        <v>Rugi</v>
      </c>
      <c r="L8547" s="107" t="str">
        <f t="array" ref="L8547">_xlfn.IFS(H8547&lt;100000,"Low",AND(H8547&gt;=100000,H8547&lt;250000),"Medium",H8547&gt;=250000,"High")</f>
        <v>High</v>
      </c>
      <c r="M8547" s="107" t="str">
        <f>IF(H8547&lt;100000,"Low",IF(AND(H8547&gt;=100000,H8547&lt;250000),"Medium","High"))</f>
        <v>High</v>
      </c>
    </row>
    <row r="8548" spans="1:13" x14ac:dyDescent="0.4">
      <c r="A8548" s="109" t="s">
        <v>6016</v>
      </c>
      <c r="B8548" s="109" t="s">
        <v>7939</v>
      </c>
      <c r="C8548" s="109" t="s">
        <v>100</v>
      </c>
      <c r="D8548" s="109" t="s">
        <v>102</v>
      </c>
      <c r="E8548" s="109" t="s">
        <v>7938</v>
      </c>
      <c r="F8548" s="109" t="s">
        <v>99</v>
      </c>
      <c r="G8548" s="109" t="s">
        <v>6024</v>
      </c>
      <c r="H8548" s="107">
        <v>261437</v>
      </c>
      <c r="I8548" s="109">
        <v>2</v>
      </c>
      <c r="J8548" s="108">
        <v>95151</v>
      </c>
      <c r="K8548" s="107" t="str">
        <f>IF(J8548&gt;0,"Untung","Rugi")</f>
        <v>Untung</v>
      </c>
      <c r="L8548" s="107" t="str">
        <f t="array" ref="L8548">_xlfn.IFS(H8548&lt;100000,"Low",AND(H8548&gt;=100000,H8548&lt;250000),"Medium",H8548&gt;=250000,"High")</f>
        <v>High</v>
      </c>
      <c r="M8548" s="107" t="str">
        <f>IF(H8548&lt;100000,"Low",IF(AND(H8548&gt;=100000,H8548&lt;250000),"Medium","High"))</f>
        <v>High</v>
      </c>
    </row>
    <row r="8549" spans="1:13" x14ac:dyDescent="0.4">
      <c r="A8549" s="109" t="s">
        <v>6016</v>
      </c>
      <c r="B8549" s="109" t="s">
        <v>7937</v>
      </c>
      <c r="C8549" s="109" t="s">
        <v>1051</v>
      </c>
      <c r="D8549" s="109" t="s">
        <v>102</v>
      </c>
      <c r="E8549" s="109" t="s">
        <v>6292</v>
      </c>
      <c r="F8549" s="109" t="s">
        <v>95</v>
      </c>
      <c r="G8549" s="109" t="s">
        <v>6052</v>
      </c>
      <c r="H8549" s="107">
        <v>34149</v>
      </c>
      <c r="I8549" s="109">
        <v>3</v>
      </c>
      <c r="J8549" s="108">
        <v>-3963</v>
      </c>
      <c r="K8549" s="107" t="str">
        <f>IF(J8549&gt;0,"Untung","Rugi")</f>
        <v>Rugi</v>
      </c>
      <c r="L8549" s="107" t="str">
        <f t="array" ref="L8549">_xlfn.IFS(H8549&lt;100000,"Low",AND(H8549&gt;=100000,H8549&lt;250000),"Medium",H8549&gt;=250000,"High")</f>
        <v>Low</v>
      </c>
      <c r="M8549" s="107" t="str">
        <f>IF(H8549&lt;100000,"Low",IF(AND(H8549&gt;=100000,H8549&lt;250000),"Medium","High"))</f>
        <v>Low</v>
      </c>
    </row>
    <row r="8550" spans="1:13" x14ac:dyDescent="0.4">
      <c r="A8550" s="109" t="s">
        <v>6016</v>
      </c>
      <c r="B8550" s="109" t="s">
        <v>7935</v>
      </c>
      <c r="C8550" s="109" t="s">
        <v>1051</v>
      </c>
      <c r="D8550" s="109" t="s">
        <v>102</v>
      </c>
      <c r="E8550" s="109" t="s">
        <v>7936</v>
      </c>
      <c r="F8550" s="109" t="s">
        <v>6021</v>
      </c>
      <c r="G8550" s="109" t="s">
        <v>6020</v>
      </c>
      <c r="H8550" s="107">
        <v>11677</v>
      </c>
      <c r="I8550" s="109">
        <v>5</v>
      </c>
      <c r="J8550" s="108">
        <v>-45961</v>
      </c>
      <c r="K8550" s="107" t="str">
        <f>IF(J8550&gt;0,"Untung","Rugi")</f>
        <v>Rugi</v>
      </c>
      <c r="L8550" s="107" t="str">
        <f t="array" ref="L8550">_xlfn.IFS(H8550&lt;100000,"Low",AND(H8550&gt;=100000,H8550&lt;250000),"Medium",H8550&gt;=250000,"High")</f>
        <v>Low</v>
      </c>
      <c r="M8550" s="107" t="str">
        <f>IF(H8550&lt;100000,"Low",IF(AND(H8550&gt;=100000,H8550&lt;250000),"Medium","High"))</f>
        <v>Low</v>
      </c>
    </row>
    <row r="8551" spans="1:13" x14ac:dyDescent="0.4">
      <c r="A8551" s="109" t="s">
        <v>6016</v>
      </c>
      <c r="B8551" s="109" t="s">
        <v>7935</v>
      </c>
      <c r="C8551" s="109" t="s">
        <v>1051</v>
      </c>
      <c r="D8551" s="109" t="s">
        <v>102</v>
      </c>
      <c r="E8551" s="109" t="s">
        <v>7934</v>
      </c>
      <c r="F8551" s="109" t="s">
        <v>95</v>
      </c>
      <c r="G8551" s="109" t="s">
        <v>6039</v>
      </c>
      <c r="H8551" s="107">
        <v>159842</v>
      </c>
      <c r="I8551" s="109">
        <v>5</v>
      </c>
      <c r="J8551" s="108">
        <v>343585</v>
      </c>
      <c r="K8551" s="107" t="str">
        <f>IF(J8551&gt;0,"Untung","Rugi")</f>
        <v>Untung</v>
      </c>
      <c r="L8551" s="107" t="str">
        <f t="array" ref="L8551">_xlfn.IFS(H8551&lt;100000,"Low",AND(H8551&gt;=100000,H8551&lt;250000),"Medium",H8551&gt;=250000,"High")</f>
        <v>Medium</v>
      </c>
      <c r="M8551" s="107" t="str">
        <f>IF(H8551&lt;100000,"Low",IF(AND(H8551&gt;=100000,H8551&lt;250000),"Medium","High"))</f>
        <v>Medium</v>
      </c>
    </row>
    <row r="8552" spans="1:13" x14ac:dyDescent="0.4">
      <c r="A8552" s="109" t="s">
        <v>6016</v>
      </c>
      <c r="B8552" s="109" t="s">
        <v>7933</v>
      </c>
      <c r="C8552" s="109" t="s">
        <v>100</v>
      </c>
      <c r="D8552" s="109" t="s">
        <v>96</v>
      </c>
      <c r="E8552" s="109" t="s">
        <v>7810</v>
      </c>
      <c r="F8552" s="109" t="s">
        <v>95</v>
      </c>
      <c r="G8552" s="109" t="s">
        <v>6017</v>
      </c>
      <c r="H8552" s="107">
        <v>202824</v>
      </c>
      <c r="I8552" s="109">
        <v>4</v>
      </c>
      <c r="J8552" s="108">
        <v>350781</v>
      </c>
      <c r="K8552" s="107" t="str">
        <f>IF(J8552&gt;0,"Untung","Rugi")</f>
        <v>Untung</v>
      </c>
      <c r="L8552" s="107" t="str">
        <f t="array" ref="L8552">_xlfn.IFS(H8552&lt;100000,"Low",AND(H8552&gt;=100000,H8552&lt;250000),"Medium",H8552&gt;=250000,"High")</f>
        <v>Medium</v>
      </c>
      <c r="M8552" s="107" t="str">
        <f>IF(H8552&lt;100000,"Low",IF(AND(H8552&gt;=100000,H8552&lt;250000),"Medium","High"))</f>
        <v>Medium</v>
      </c>
    </row>
    <row r="8553" spans="1:13" x14ac:dyDescent="0.4">
      <c r="A8553" s="109" t="s">
        <v>6016</v>
      </c>
      <c r="B8553" s="109" t="s">
        <v>7932</v>
      </c>
      <c r="C8553" s="109" t="s">
        <v>100</v>
      </c>
      <c r="D8553" s="109" t="s">
        <v>106</v>
      </c>
      <c r="E8553" s="109" t="s">
        <v>7931</v>
      </c>
      <c r="F8553" s="109" t="s">
        <v>95</v>
      </c>
      <c r="G8553" s="109" t="s">
        <v>6013</v>
      </c>
      <c r="H8553" s="107">
        <v>83168</v>
      </c>
      <c r="I8553" s="109">
        <v>3</v>
      </c>
      <c r="J8553" s="108">
        <v>85734</v>
      </c>
      <c r="K8553" s="107" t="str">
        <f>IF(J8553&gt;0,"Untung","Rugi")</f>
        <v>Untung</v>
      </c>
      <c r="L8553" s="107" t="str">
        <f t="array" ref="L8553">_xlfn.IFS(H8553&lt;100000,"Low",AND(H8553&gt;=100000,H8553&lt;250000),"Medium",H8553&gt;=250000,"High")</f>
        <v>Low</v>
      </c>
      <c r="M8553" s="107" t="str">
        <f>IF(H8553&lt;100000,"Low",IF(AND(H8553&gt;=100000,H8553&lt;250000),"Medium","High"))</f>
        <v>Low</v>
      </c>
    </row>
    <row r="8554" spans="1:13" x14ac:dyDescent="0.4">
      <c r="A8554" s="109" t="s">
        <v>6016</v>
      </c>
      <c r="B8554" s="109" t="s">
        <v>7930</v>
      </c>
      <c r="C8554" s="109" t="s">
        <v>100</v>
      </c>
      <c r="D8554" s="109" t="s">
        <v>106</v>
      </c>
      <c r="E8554" s="109" t="s">
        <v>7638</v>
      </c>
      <c r="F8554" s="109" t="s">
        <v>95</v>
      </c>
      <c r="G8554" s="109" t="s">
        <v>6062</v>
      </c>
      <c r="H8554" s="107">
        <v>191958</v>
      </c>
      <c r="I8554" s="109">
        <v>5</v>
      </c>
      <c r="J8554" s="108">
        <v>394516</v>
      </c>
      <c r="K8554" s="107" t="str">
        <f>IF(J8554&gt;0,"Untung","Rugi")</f>
        <v>Untung</v>
      </c>
      <c r="L8554" s="107" t="str">
        <f t="array" ref="L8554">_xlfn.IFS(H8554&lt;100000,"Low",AND(H8554&gt;=100000,H8554&lt;250000),"Medium",H8554&gt;=250000,"High")</f>
        <v>Medium</v>
      </c>
      <c r="M8554" s="107" t="str">
        <f>IF(H8554&lt;100000,"Low",IF(AND(H8554&gt;=100000,H8554&lt;250000),"Medium","High"))</f>
        <v>Medium</v>
      </c>
    </row>
    <row r="8555" spans="1:13" x14ac:dyDescent="0.4">
      <c r="A8555" s="109" t="s">
        <v>6016</v>
      </c>
      <c r="B8555" s="109" t="s">
        <v>7929</v>
      </c>
      <c r="C8555" s="109" t="s">
        <v>100</v>
      </c>
      <c r="D8555" s="109" t="s">
        <v>96</v>
      </c>
      <c r="E8555" s="109" t="s">
        <v>7928</v>
      </c>
      <c r="F8555" s="109" t="s">
        <v>99</v>
      </c>
      <c r="G8555" s="109" t="s">
        <v>6109</v>
      </c>
      <c r="H8555" s="107">
        <v>202355</v>
      </c>
      <c r="I8555" s="109">
        <v>3</v>
      </c>
      <c r="J8555" s="108">
        <v>-196094</v>
      </c>
      <c r="K8555" s="107" t="str">
        <f>IF(J8555&gt;0,"Untung","Rugi")</f>
        <v>Rugi</v>
      </c>
      <c r="L8555" s="107" t="str">
        <f t="array" ref="L8555">_xlfn.IFS(H8555&lt;100000,"Low",AND(H8555&gt;=100000,H8555&lt;250000),"Medium",H8555&gt;=250000,"High")</f>
        <v>Medium</v>
      </c>
      <c r="M8555" s="107" t="str">
        <f>IF(H8555&lt;100000,"Low",IF(AND(H8555&gt;=100000,H8555&lt;250000),"Medium","High"))</f>
        <v>Medium</v>
      </c>
    </row>
    <row r="8556" spans="1:13" x14ac:dyDescent="0.4">
      <c r="A8556" s="109" t="s">
        <v>6016</v>
      </c>
      <c r="B8556" s="109" t="s">
        <v>7927</v>
      </c>
      <c r="C8556" s="109" t="s">
        <v>1051</v>
      </c>
      <c r="D8556" s="109" t="s">
        <v>102</v>
      </c>
      <c r="E8556" s="109" t="s">
        <v>7926</v>
      </c>
      <c r="F8556" s="109" t="s">
        <v>6021</v>
      </c>
      <c r="G8556" s="109" t="s">
        <v>6020</v>
      </c>
      <c r="H8556" s="107">
        <v>353494</v>
      </c>
      <c r="I8556" s="109">
        <v>2</v>
      </c>
      <c r="J8556" s="108">
        <v>360753</v>
      </c>
      <c r="K8556" s="107" t="str">
        <f>IF(J8556&gt;0,"Untung","Rugi")</f>
        <v>Untung</v>
      </c>
      <c r="L8556" s="107" t="str">
        <f t="array" ref="L8556">_xlfn.IFS(H8556&lt;100000,"Low",AND(H8556&gt;=100000,H8556&lt;250000),"Medium",H8556&gt;=250000,"High")</f>
        <v>High</v>
      </c>
      <c r="M8556" s="107" t="str">
        <f>IF(H8556&lt;100000,"Low",IF(AND(H8556&gt;=100000,H8556&lt;250000),"Medium","High"))</f>
        <v>High</v>
      </c>
    </row>
    <row r="8557" spans="1:13" x14ac:dyDescent="0.4">
      <c r="A8557" s="109" t="s">
        <v>6027</v>
      </c>
      <c r="B8557" s="109" t="s">
        <v>7925</v>
      </c>
      <c r="C8557" s="109" t="s">
        <v>1051</v>
      </c>
      <c r="D8557" s="109" t="s">
        <v>102</v>
      </c>
      <c r="E8557" s="109" t="s">
        <v>6480</v>
      </c>
      <c r="F8557" s="109" t="s">
        <v>95</v>
      </c>
      <c r="G8557" s="109" t="s">
        <v>6017</v>
      </c>
      <c r="H8557" s="107">
        <v>236259</v>
      </c>
      <c r="I8557" s="109">
        <v>6</v>
      </c>
      <c r="J8557" s="108">
        <v>319089</v>
      </c>
      <c r="K8557" s="107" t="str">
        <f>IF(J8557&gt;0,"Untung","Rugi")</f>
        <v>Untung</v>
      </c>
      <c r="L8557" s="107" t="str">
        <f t="array" ref="L8557">_xlfn.IFS(H8557&lt;100000,"Low",AND(H8557&gt;=100000,H8557&lt;250000),"Medium",H8557&gt;=250000,"High")</f>
        <v>Medium</v>
      </c>
      <c r="M8557" s="107" t="str">
        <f>IF(H8557&lt;100000,"Low",IF(AND(H8557&gt;=100000,H8557&lt;250000),"Medium","High"))</f>
        <v>Medium</v>
      </c>
    </row>
    <row r="8558" spans="1:13" x14ac:dyDescent="0.4">
      <c r="A8558" s="109" t="s">
        <v>6027</v>
      </c>
      <c r="B8558" s="109" t="s">
        <v>7924</v>
      </c>
      <c r="C8558" s="109" t="s">
        <v>1051</v>
      </c>
      <c r="D8558" s="109" t="s">
        <v>102</v>
      </c>
      <c r="E8558" s="109" t="s">
        <v>7752</v>
      </c>
      <c r="F8558" s="109" t="s">
        <v>95</v>
      </c>
      <c r="G8558" s="109" t="s">
        <v>6062</v>
      </c>
      <c r="H8558" s="107">
        <v>149355</v>
      </c>
      <c r="I8558" s="109">
        <v>4</v>
      </c>
      <c r="J8558" s="108">
        <v>18911</v>
      </c>
      <c r="K8558" s="107" t="str">
        <f>IF(J8558&gt;0,"Untung","Rugi")</f>
        <v>Untung</v>
      </c>
      <c r="L8558" s="107" t="str">
        <f t="array" ref="L8558">_xlfn.IFS(H8558&lt;100000,"Low",AND(H8558&gt;=100000,H8558&lt;250000),"Medium",H8558&gt;=250000,"High")</f>
        <v>Medium</v>
      </c>
      <c r="M8558" s="107" t="str">
        <f>IF(H8558&lt;100000,"Low",IF(AND(H8558&gt;=100000,H8558&lt;250000),"Medium","High"))</f>
        <v>Medium</v>
      </c>
    </row>
    <row r="8559" spans="1:13" x14ac:dyDescent="0.4">
      <c r="A8559" s="109" t="s">
        <v>6027</v>
      </c>
      <c r="B8559" s="109" t="s">
        <v>7923</v>
      </c>
      <c r="C8559" s="109" t="s">
        <v>1051</v>
      </c>
      <c r="D8559" s="109" t="s">
        <v>102</v>
      </c>
      <c r="E8559" s="109" t="s">
        <v>7549</v>
      </c>
      <c r="F8559" s="109" t="s">
        <v>95</v>
      </c>
      <c r="G8559" s="109" t="s">
        <v>6067</v>
      </c>
      <c r="H8559" s="107">
        <v>373693</v>
      </c>
      <c r="I8559" s="109">
        <v>2</v>
      </c>
      <c r="J8559" s="108">
        <v>280005</v>
      </c>
      <c r="K8559" s="107" t="str">
        <f>IF(J8559&gt;0,"Untung","Rugi")</f>
        <v>Untung</v>
      </c>
      <c r="L8559" s="107" t="str">
        <f t="array" ref="L8559">_xlfn.IFS(H8559&lt;100000,"Low",AND(H8559&gt;=100000,H8559&lt;250000),"Medium",H8559&gt;=250000,"High")</f>
        <v>High</v>
      </c>
      <c r="M8559" s="107" t="str">
        <f>IF(H8559&lt;100000,"Low",IF(AND(H8559&gt;=100000,H8559&lt;250000),"Medium","High"))</f>
        <v>High</v>
      </c>
    </row>
    <row r="8560" spans="1:13" x14ac:dyDescent="0.4">
      <c r="A8560" s="109" t="s">
        <v>6027</v>
      </c>
      <c r="B8560" s="109" t="s">
        <v>7922</v>
      </c>
      <c r="C8560" s="109" t="s">
        <v>1051</v>
      </c>
      <c r="D8560" s="109" t="s">
        <v>102</v>
      </c>
      <c r="E8560" s="109" t="s">
        <v>7063</v>
      </c>
      <c r="F8560" s="109" t="s">
        <v>95</v>
      </c>
      <c r="G8560" s="109" t="s">
        <v>6017</v>
      </c>
      <c r="H8560" s="107">
        <v>362106</v>
      </c>
      <c r="I8560" s="109">
        <v>6</v>
      </c>
      <c r="J8560" s="108">
        <v>87843</v>
      </c>
      <c r="K8560" s="107" t="str">
        <f>IF(J8560&gt;0,"Untung","Rugi")</f>
        <v>Untung</v>
      </c>
      <c r="L8560" s="107" t="str">
        <f t="array" ref="L8560">_xlfn.IFS(H8560&lt;100000,"Low",AND(H8560&gt;=100000,H8560&lt;250000),"Medium",H8560&gt;=250000,"High")</f>
        <v>High</v>
      </c>
      <c r="M8560" s="107" t="str">
        <f>IF(H8560&lt;100000,"Low",IF(AND(H8560&gt;=100000,H8560&lt;250000),"Medium","High"))</f>
        <v>High</v>
      </c>
    </row>
    <row r="8561" spans="1:13" x14ac:dyDescent="0.4">
      <c r="A8561" s="109" t="s">
        <v>6027</v>
      </c>
      <c r="B8561" s="109" t="s">
        <v>7921</v>
      </c>
      <c r="C8561" s="109" t="s">
        <v>1051</v>
      </c>
      <c r="D8561" s="109" t="s">
        <v>106</v>
      </c>
      <c r="E8561" s="109" t="s">
        <v>7920</v>
      </c>
      <c r="F8561" s="109" t="s">
        <v>95</v>
      </c>
      <c r="G8561" s="109" t="s">
        <v>6017</v>
      </c>
      <c r="H8561" s="107">
        <v>260866</v>
      </c>
      <c r="I8561" s="109">
        <v>4</v>
      </c>
      <c r="J8561" s="108">
        <v>58538</v>
      </c>
      <c r="K8561" s="107" t="str">
        <f>IF(J8561&gt;0,"Untung","Rugi")</f>
        <v>Untung</v>
      </c>
      <c r="L8561" s="107" t="str">
        <f t="array" ref="L8561">_xlfn.IFS(H8561&lt;100000,"Low",AND(H8561&gt;=100000,H8561&lt;250000),"Medium",H8561&gt;=250000,"High")</f>
        <v>High</v>
      </c>
      <c r="M8561" s="107" t="str">
        <f>IF(H8561&lt;100000,"Low",IF(AND(H8561&gt;=100000,H8561&lt;250000),"Medium","High"))</f>
        <v>High</v>
      </c>
    </row>
    <row r="8562" spans="1:13" x14ac:dyDescent="0.4">
      <c r="A8562" s="109" t="s">
        <v>6016</v>
      </c>
      <c r="B8562" s="109" t="s">
        <v>7919</v>
      </c>
      <c r="C8562" s="109" t="s">
        <v>1051</v>
      </c>
      <c r="D8562" s="109" t="s">
        <v>104</v>
      </c>
      <c r="E8562" s="109" t="s">
        <v>7918</v>
      </c>
      <c r="F8562" s="109" t="s">
        <v>6021</v>
      </c>
      <c r="G8562" s="109" t="s">
        <v>6146</v>
      </c>
      <c r="H8562" s="107">
        <v>297188</v>
      </c>
      <c r="I8562" s="109">
        <v>2</v>
      </c>
      <c r="J8562" s="108">
        <v>-243555</v>
      </c>
      <c r="K8562" s="107" t="str">
        <f>IF(J8562&gt;0,"Untung","Rugi")</f>
        <v>Rugi</v>
      </c>
      <c r="L8562" s="107" t="str">
        <f t="array" ref="L8562">_xlfn.IFS(H8562&lt;100000,"Low",AND(H8562&gt;=100000,H8562&lt;250000),"Medium",H8562&gt;=250000,"High")</f>
        <v>High</v>
      </c>
      <c r="M8562" s="107" t="str">
        <f>IF(H8562&lt;100000,"Low",IF(AND(H8562&gt;=100000,H8562&lt;250000),"Medium","High"))</f>
        <v>High</v>
      </c>
    </row>
    <row r="8563" spans="1:13" x14ac:dyDescent="0.4">
      <c r="A8563" s="109" t="s">
        <v>6016</v>
      </c>
      <c r="B8563" s="109" t="s">
        <v>7914</v>
      </c>
      <c r="C8563" s="109" t="s">
        <v>1051</v>
      </c>
      <c r="D8563" s="109" t="s">
        <v>104</v>
      </c>
      <c r="E8563" s="109" t="s">
        <v>7917</v>
      </c>
      <c r="F8563" s="109" t="s">
        <v>95</v>
      </c>
      <c r="G8563" s="109" t="s">
        <v>6052</v>
      </c>
      <c r="H8563" s="107">
        <v>378718</v>
      </c>
      <c r="I8563" s="109">
        <v>2</v>
      </c>
      <c r="J8563" s="108">
        <v>326190</v>
      </c>
      <c r="K8563" s="107" t="str">
        <f>IF(J8563&gt;0,"Untung","Rugi")</f>
        <v>Untung</v>
      </c>
      <c r="L8563" s="107" t="str">
        <f t="array" ref="L8563">_xlfn.IFS(H8563&lt;100000,"Low",AND(H8563&gt;=100000,H8563&lt;250000),"Medium",H8563&gt;=250000,"High")</f>
        <v>High</v>
      </c>
      <c r="M8563" s="107" t="str">
        <f>IF(H8563&lt;100000,"Low",IF(AND(H8563&gt;=100000,H8563&lt;250000),"Medium","High"))</f>
        <v>High</v>
      </c>
    </row>
    <row r="8564" spans="1:13" x14ac:dyDescent="0.4">
      <c r="A8564" s="109" t="s">
        <v>6016</v>
      </c>
      <c r="B8564" s="109" t="s">
        <v>7916</v>
      </c>
      <c r="C8564" s="109" t="s">
        <v>1051</v>
      </c>
      <c r="D8564" s="109" t="s">
        <v>104</v>
      </c>
      <c r="E8564" s="109" t="s">
        <v>7915</v>
      </c>
      <c r="F8564" s="109" t="s">
        <v>95</v>
      </c>
      <c r="G8564" s="109" t="s">
        <v>6062</v>
      </c>
      <c r="H8564" s="107">
        <v>93783</v>
      </c>
      <c r="I8564" s="109">
        <v>2</v>
      </c>
      <c r="J8564" s="108">
        <v>323602</v>
      </c>
      <c r="K8564" s="107" t="str">
        <f>IF(J8564&gt;0,"Untung","Rugi")</f>
        <v>Untung</v>
      </c>
      <c r="L8564" s="107" t="str">
        <f t="array" ref="L8564">_xlfn.IFS(H8564&lt;100000,"Low",AND(H8564&gt;=100000,H8564&lt;250000),"Medium",H8564&gt;=250000,"High")</f>
        <v>Low</v>
      </c>
      <c r="M8564" s="107" t="str">
        <f>IF(H8564&lt;100000,"Low",IF(AND(H8564&gt;=100000,H8564&lt;250000),"Medium","High"))</f>
        <v>Low</v>
      </c>
    </row>
    <row r="8565" spans="1:13" x14ac:dyDescent="0.4">
      <c r="A8565" s="109" t="s">
        <v>6016</v>
      </c>
      <c r="B8565" s="109" t="s">
        <v>7914</v>
      </c>
      <c r="C8565" s="109" t="s">
        <v>1051</v>
      </c>
      <c r="D8565" s="109" t="s">
        <v>104</v>
      </c>
      <c r="E8565" s="109" t="s">
        <v>6660</v>
      </c>
      <c r="F8565" s="109" t="s">
        <v>95</v>
      </c>
      <c r="G8565" s="109" t="s">
        <v>6017</v>
      </c>
      <c r="H8565" s="107">
        <v>145553</v>
      </c>
      <c r="I8565" s="109">
        <v>2</v>
      </c>
      <c r="J8565" s="108">
        <v>-86635</v>
      </c>
      <c r="K8565" s="107" t="str">
        <f>IF(J8565&gt;0,"Untung","Rugi")</f>
        <v>Rugi</v>
      </c>
      <c r="L8565" s="107" t="str">
        <f t="array" ref="L8565">_xlfn.IFS(H8565&lt;100000,"Low",AND(H8565&gt;=100000,H8565&lt;250000),"Medium",H8565&gt;=250000,"High")</f>
        <v>Medium</v>
      </c>
      <c r="M8565" s="107" t="str">
        <f>IF(H8565&lt;100000,"Low",IF(AND(H8565&gt;=100000,H8565&lt;250000),"Medium","High"))</f>
        <v>Medium</v>
      </c>
    </row>
    <row r="8566" spans="1:13" x14ac:dyDescent="0.4">
      <c r="A8566" s="109" t="s">
        <v>6016</v>
      </c>
      <c r="B8566" s="109" t="s">
        <v>7913</v>
      </c>
      <c r="C8566" s="109" t="s">
        <v>1051</v>
      </c>
      <c r="D8566" s="109" t="s">
        <v>102</v>
      </c>
      <c r="E8566" s="109" t="s">
        <v>7912</v>
      </c>
      <c r="F8566" s="109" t="s">
        <v>95</v>
      </c>
      <c r="G8566" s="109" t="s">
        <v>6067</v>
      </c>
      <c r="H8566" s="107">
        <v>255483</v>
      </c>
      <c r="I8566" s="109">
        <v>3</v>
      </c>
      <c r="J8566" s="108">
        <v>166384</v>
      </c>
      <c r="K8566" s="107" t="str">
        <f>IF(J8566&gt;0,"Untung","Rugi")</f>
        <v>Untung</v>
      </c>
      <c r="L8566" s="107" t="str">
        <f t="array" ref="L8566">_xlfn.IFS(H8566&lt;100000,"Low",AND(H8566&gt;=100000,H8566&lt;250000),"Medium",H8566&gt;=250000,"High")</f>
        <v>High</v>
      </c>
      <c r="M8566" s="107" t="str">
        <f>IF(H8566&lt;100000,"Low",IF(AND(H8566&gt;=100000,H8566&lt;250000),"Medium","High"))</f>
        <v>High</v>
      </c>
    </row>
    <row r="8567" spans="1:13" x14ac:dyDescent="0.4">
      <c r="A8567" s="109" t="s">
        <v>6027</v>
      </c>
      <c r="B8567" s="109" t="s">
        <v>7911</v>
      </c>
      <c r="C8567" s="109" t="s">
        <v>1051</v>
      </c>
      <c r="D8567" s="109" t="s">
        <v>102</v>
      </c>
      <c r="E8567" s="109" t="s">
        <v>6842</v>
      </c>
      <c r="F8567" s="109" t="s">
        <v>95</v>
      </c>
      <c r="G8567" s="109" t="s">
        <v>6039</v>
      </c>
      <c r="H8567" s="107">
        <v>276510</v>
      </c>
      <c r="I8567" s="109">
        <v>3</v>
      </c>
      <c r="J8567" s="108">
        <v>253138</v>
      </c>
      <c r="K8567" s="107" t="str">
        <f>IF(J8567&gt;0,"Untung","Rugi")</f>
        <v>Untung</v>
      </c>
      <c r="L8567" s="107" t="str">
        <f t="array" ref="L8567">_xlfn.IFS(H8567&lt;100000,"Low",AND(H8567&gt;=100000,H8567&lt;250000),"Medium",H8567&gt;=250000,"High")</f>
        <v>High</v>
      </c>
      <c r="M8567" s="107" t="str">
        <f>IF(H8567&lt;100000,"Low",IF(AND(H8567&gt;=100000,H8567&lt;250000),"Medium","High"))</f>
        <v>High</v>
      </c>
    </row>
    <row r="8568" spans="1:13" x14ac:dyDescent="0.4">
      <c r="A8568" s="109" t="s">
        <v>6046</v>
      </c>
      <c r="B8568" s="109" t="s">
        <v>7910</v>
      </c>
      <c r="C8568" s="109" t="s">
        <v>1051</v>
      </c>
      <c r="D8568" s="109" t="s">
        <v>106</v>
      </c>
      <c r="E8568" s="109" t="s">
        <v>7909</v>
      </c>
      <c r="F8568" s="109" t="s">
        <v>95</v>
      </c>
      <c r="G8568" s="109" t="s">
        <v>6017</v>
      </c>
      <c r="H8568" s="107">
        <v>284592</v>
      </c>
      <c r="I8568" s="109">
        <v>5</v>
      </c>
      <c r="J8568" s="108">
        <v>415364</v>
      </c>
      <c r="K8568" s="107" t="str">
        <f>IF(J8568&gt;0,"Untung","Rugi")</f>
        <v>Untung</v>
      </c>
      <c r="L8568" s="107" t="str">
        <f t="array" ref="L8568">_xlfn.IFS(H8568&lt;100000,"Low",AND(H8568&gt;=100000,H8568&lt;250000),"Medium",H8568&gt;=250000,"High")</f>
        <v>High</v>
      </c>
      <c r="M8568" s="107" t="str">
        <f>IF(H8568&lt;100000,"Low",IF(AND(H8568&gt;=100000,H8568&lt;250000),"Medium","High"))</f>
        <v>High</v>
      </c>
    </row>
    <row r="8569" spans="1:13" x14ac:dyDescent="0.4">
      <c r="A8569" s="109" t="s">
        <v>6027</v>
      </c>
      <c r="B8569" s="109" t="s">
        <v>7908</v>
      </c>
      <c r="C8569" s="109" t="s">
        <v>1051</v>
      </c>
      <c r="D8569" s="109" t="s">
        <v>106</v>
      </c>
      <c r="E8569" s="109" t="s">
        <v>7907</v>
      </c>
      <c r="F8569" s="109" t="s">
        <v>95</v>
      </c>
      <c r="G8569" s="109" t="s">
        <v>6017</v>
      </c>
      <c r="H8569" s="107">
        <v>82671</v>
      </c>
      <c r="I8569" s="109">
        <v>7</v>
      </c>
      <c r="J8569" s="108">
        <v>-97718</v>
      </c>
      <c r="K8569" s="107" t="str">
        <f>IF(J8569&gt;0,"Untung","Rugi")</f>
        <v>Rugi</v>
      </c>
      <c r="L8569" s="107" t="str">
        <f t="array" ref="L8569">_xlfn.IFS(H8569&lt;100000,"Low",AND(H8569&gt;=100000,H8569&lt;250000),"Medium",H8569&gt;=250000,"High")</f>
        <v>Low</v>
      </c>
      <c r="M8569" s="107" t="str">
        <f>IF(H8569&lt;100000,"Low",IF(AND(H8569&gt;=100000,H8569&lt;250000),"Medium","High"))</f>
        <v>Low</v>
      </c>
    </row>
    <row r="8570" spans="1:13" x14ac:dyDescent="0.4">
      <c r="A8570" s="109" t="s">
        <v>6027</v>
      </c>
      <c r="B8570" s="109" t="s">
        <v>7906</v>
      </c>
      <c r="C8570" s="109" t="s">
        <v>100</v>
      </c>
      <c r="D8570" s="109" t="s">
        <v>106</v>
      </c>
      <c r="E8570" s="109" t="s">
        <v>7757</v>
      </c>
      <c r="F8570" s="109" t="s">
        <v>95</v>
      </c>
      <c r="G8570" s="109" t="s">
        <v>6017</v>
      </c>
      <c r="H8570" s="107">
        <v>311549</v>
      </c>
      <c r="I8570" s="109">
        <v>2</v>
      </c>
      <c r="J8570" s="108">
        <v>-75352</v>
      </c>
      <c r="K8570" s="107" t="str">
        <f>IF(J8570&gt;0,"Untung","Rugi")</f>
        <v>Rugi</v>
      </c>
      <c r="L8570" s="107" t="str">
        <f t="array" ref="L8570">_xlfn.IFS(H8570&lt;100000,"Low",AND(H8570&gt;=100000,H8570&lt;250000),"Medium",H8570&gt;=250000,"High")</f>
        <v>High</v>
      </c>
      <c r="M8570" s="107" t="str">
        <f>IF(H8570&lt;100000,"Low",IF(AND(H8570&gt;=100000,H8570&lt;250000),"Medium","High"))</f>
        <v>High</v>
      </c>
    </row>
    <row r="8571" spans="1:13" x14ac:dyDescent="0.4">
      <c r="A8571" s="109" t="s">
        <v>6016</v>
      </c>
      <c r="B8571" s="109" t="s">
        <v>7905</v>
      </c>
      <c r="C8571" s="109" t="s">
        <v>100</v>
      </c>
      <c r="D8571" s="109" t="s">
        <v>106</v>
      </c>
      <c r="E8571" s="109" t="s">
        <v>7904</v>
      </c>
      <c r="F8571" s="109" t="s">
        <v>95</v>
      </c>
      <c r="G8571" s="109" t="s">
        <v>6116</v>
      </c>
      <c r="H8571" s="107">
        <v>314600</v>
      </c>
      <c r="I8571" s="109">
        <v>2</v>
      </c>
      <c r="J8571" s="108">
        <v>126432</v>
      </c>
      <c r="K8571" s="107" t="str">
        <f>IF(J8571&gt;0,"Untung","Rugi")</f>
        <v>Untung</v>
      </c>
      <c r="L8571" s="107" t="str">
        <f t="array" ref="L8571">_xlfn.IFS(H8571&lt;100000,"Low",AND(H8571&gt;=100000,H8571&lt;250000),"Medium",H8571&gt;=250000,"High")</f>
        <v>High</v>
      </c>
      <c r="M8571" s="107" t="str">
        <f>IF(H8571&lt;100000,"Low",IF(AND(H8571&gt;=100000,H8571&lt;250000),"Medium","High"))</f>
        <v>High</v>
      </c>
    </row>
    <row r="8572" spans="1:13" x14ac:dyDescent="0.4">
      <c r="A8572" s="109" t="s">
        <v>6046</v>
      </c>
      <c r="B8572" s="109" t="s">
        <v>7903</v>
      </c>
      <c r="C8572" s="109" t="s">
        <v>1064</v>
      </c>
      <c r="D8572" s="109" t="s">
        <v>104</v>
      </c>
      <c r="E8572" s="109" t="s">
        <v>7477</v>
      </c>
      <c r="F8572" s="109" t="s">
        <v>99</v>
      </c>
      <c r="G8572" s="109" t="s">
        <v>6024</v>
      </c>
      <c r="H8572" s="107">
        <v>376944</v>
      </c>
      <c r="I8572" s="109">
        <v>2</v>
      </c>
      <c r="J8572" s="108">
        <v>-133956</v>
      </c>
      <c r="K8572" s="107" t="str">
        <f>IF(J8572&gt;0,"Untung","Rugi")</f>
        <v>Rugi</v>
      </c>
      <c r="L8572" s="107" t="str">
        <f t="array" ref="L8572">_xlfn.IFS(H8572&lt;100000,"Low",AND(H8572&gt;=100000,H8572&lt;250000),"Medium",H8572&gt;=250000,"High")</f>
        <v>High</v>
      </c>
      <c r="M8572" s="107" t="str">
        <f>IF(H8572&lt;100000,"Low",IF(AND(H8572&gt;=100000,H8572&lt;250000),"Medium","High"))</f>
        <v>High</v>
      </c>
    </row>
    <row r="8573" spans="1:13" x14ac:dyDescent="0.4">
      <c r="A8573" s="109" t="s">
        <v>6016</v>
      </c>
      <c r="B8573" s="109" t="s">
        <v>7902</v>
      </c>
      <c r="C8573" s="109" t="s">
        <v>1051</v>
      </c>
      <c r="D8573" s="109" t="s">
        <v>102</v>
      </c>
      <c r="E8573" s="109" t="s">
        <v>7596</v>
      </c>
      <c r="F8573" s="109" t="s">
        <v>95</v>
      </c>
      <c r="G8573" s="109" t="s">
        <v>6052</v>
      </c>
      <c r="H8573" s="107">
        <v>162169</v>
      </c>
      <c r="I8573" s="109">
        <v>2</v>
      </c>
      <c r="J8573" s="108">
        <v>-83412</v>
      </c>
      <c r="K8573" s="107" t="str">
        <f>IF(J8573&gt;0,"Untung","Rugi")</f>
        <v>Rugi</v>
      </c>
      <c r="L8573" s="107" t="str">
        <f t="array" ref="L8573">_xlfn.IFS(H8573&lt;100000,"Low",AND(H8573&gt;=100000,H8573&lt;250000),"Medium",H8573&gt;=250000,"High")</f>
        <v>Medium</v>
      </c>
      <c r="M8573" s="107" t="str">
        <f>IF(H8573&lt;100000,"Low",IF(AND(H8573&gt;=100000,H8573&lt;250000),"Medium","High"))</f>
        <v>Medium</v>
      </c>
    </row>
    <row r="8574" spans="1:13" x14ac:dyDescent="0.4">
      <c r="A8574" s="109" t="s">
        <v>6016</v>
      </c>
      <c r="B8574" s="109" t="s">
        <v>7901</v>
      </c>
      <c r="C8574" s="109" t="s">
        <v>1064</v>
      </c>
      <c r="D8574" s="109" t="s">
        <v>104</v>
      </c>
      <c r="E8574" s="109" t="s">
        <v>7065</v>
      </c>
      <c r="F8574" s="109" t="s">
        <v>95</v>
      </c>
      <c r="G8574" s="109" t="s">
        <v>6116</v>
      </c>
      <c r="H8574" s="107">
        <v>288124</v>
      </c>
      <c r="I8574" s="109">
        <v>1</v>
      </c>
      <c r="J8574" s="108">
        <v>-146909</v>
      </c>
      <c r="K8574" s="107" t="str">
        <f>IF(J8574&gt;0,"Untung","Rugi")</f>
        <v>Rugi</v>
      </c>
      <c r="L8574" s="107" t="str">
        <f t="array" ref="L8574">_xlfn.IFS(H8574&lt;100000,"Low",AND(H8574&gt;=100000,H8574&lt;250000),"Medium",H8574&gt;=250000,"High")</f>
        <v>High</v>
      </c>
      <c r="M8574" s="107" t="str">
        <f>IF(H8574&lt;100000,"Low",IF(AND(H8574&gt;=100000,H8574&lt;250000),"Medium","High"))</f>
        <v>High</v>
      </c>
    </row>
    <row r="8575" spans="1:13" x14ac:dyDescent="0.4">
      <c r="A8575" s="109" t="s">
        <v>6016</v>
      </c>
      <c r="B8575" s="109" t="s">
        <v>7900</v>
      </c>
      <c r="C8575" s="109" t="s">
        <v>1064</v>
      </c>
      <c r="D8575" s="109" t="s">
        <v>104</v>
      </c>
      <c r="E8575" s="109" t="s">
        <v>7869</v>
      </c>
      <c r="F8575" s="109" t="s">
        <v>6021</v>
      </c>
      <c r="G8575" s="109" t="s">
        <v>6020</v>
      </c>
      <c r="H8575" s="107">
        <v>77521</v>
      </c>
      <c r="I8575" s="109">
        <v>2</v>
      </c>
      <c r="J8575" s="108">
        <v>52840</v>
      </c>
      <c r="K8575" s="107" t="str">
        <f>IF(J8575&gt;0,"Untung","Rugi")</f>
        <v>Untung</v>
      </c>
      <c r="L8575" s="107" t="str">
        <f t="array" ref="L8575">_xlfn.IFS(H8575&lt;100000,"Low",AND(H8575&gt;=100000,H8575&lt;250000),"Medium",H8575&gt;=250000,"High")</f>
        <v>Low</v>
      </c>
      <c r="M8575" s="107" t="str">
        <f>IF(H8575&lt;100000,"Low",IF(AND(H8575&gt;=100000,H8575&lt;250000),"Medium","High"))</f>
        <v>Low</v>
      </c>
    </row>
    <row r="8576" spans="1:13" x14ac:dyDescent="0.4">
      <c r="A8576" s="109" t="s">
        <v>6016</v>
      </c>
      <c r="B8576" s="109" t="s">
        <v>7899</v>
      </c>
      <c r="C8576" s="109" t="s">
        <v>1064</v>
      </c>
      <c r="D8576" s="109" t="s">
        <v>104</v>
      </c>
      <c r="E8576" s="109" t="s">
        <v>6870</v>
      </c>
      <c r="F8576" s="109" t="s">
        <v>95</v>
      </c>
      <c r="G8576" s="109" t="s">
        <v>6062</v>
      </c>
      <c r="H8576" s="107">
        <v>40745</v>
      </c>
      <c r="I8576" s="109">
        <v>4</v>
      </c>
      <c r="J8576" s="108">
        <v>-74308</v>
      </c>
      <c r="K8576" s="107" t="str">
        <f>IF(J8576&gt;0,"Untung","Rugi")</f>
        <v>Rugi</v>
      </c>
      <c r="L8576" s="107" t="str">
        <f t="array" ref="L8576">_xlfn.IFS(H8576&lt;100000,"Low",AND(H8576&gt;=100000,H8576&lt;250000),"Medium",H8576&gt;=250000,"High")</f>
        <v>Low</v>
      </c>
      <c r="M8576" s="107" t="str">
        <f>IF(H8576&lt;100000,"Low",IF(AND(H8576&gt;=100000,H8576&lt;250000),"Medium","High"))</f>
        <v>Low</v>
      </c>
    </row>
    <row r="8577" spans="1:13" x14ac:dyDescent="0.4">
      <c r="A8577" s="109" t="s">
        <v>6016</v>
      </c>
      <c r="B8577" s="109" t="s">
        <v>7899</v>
      </c>
      <c r="C8577" s="109" t="s">
        <v>1064</v>
      </c>
      <c r="D8577" s="109" t="s">
        <v>104</v>
      </c>
      <c r="E8577" s="109" t="s">
        <v>7174</v>
      </c>
      <c r="F8577" s="109" t="s">
        <v>95</v>
      </c>
      <c r="G8577" s="109" t="s">
        <v>6062</v>
      </c>
      <c r="H8577" s="107">
        <v>114836</v>
      </c>
      <c r="I8577" s="109">
        <v>3</v>
      </c>
      <c r="J8577" s="108">
        <v>-161079</v>
      </c>
      <c r="K8577" s="107" t="str">
        <f>IF(J8577&gt;0,"Untung","Rugi")</f>
        <v>Rugi</v>
      </c>
      <c r="L8577" s="107" t="str">
        <f t="array" ref="L8577">_xlfn.IFS(H8577&lt;100000,"Low",AND(H8577&gt;=100000,H8577&lt;250000),"Medium",H8577&gt;=250000,"High")</f>
        <v>Medium</v>
      </c>
      <c r="M8577" s="107" t="str">
        <f>IF(H8577&lt;100000,"Low",IF(AND(H8577&gt;=100000,H8577&lt;250000),"Medium","High"))</f>
        <v>Medium</v>
      </c>
    </row>
    <row r="8578" spans="1:13" x14ac:dyDescent="0.4">
      <c r="A8578" s="109" t="s">
        <v>6016</v>
      </c>
      <c r="B8578" s="109" t="s">
        <v>7898</v>
      </c>
      <c r="C8578" s="109" t="s">
        <v>1064</v>
      </c>
      <c r="D8578" s="109" t="s">
        <v>104</v>
      </c>
      <c r="E8578" s="109" t="s">
        <v>6040</v>
      </c>
      <c r="F8578" s="109" t="s">
        <v>95</v>
      </c>
      <c r="G8578" s="109" t="s">
        <v>6039</v>
      </c>
      <c r="H8578" s="107">
        <v>420426</v>
      </c>
      <c r="I8578" s="109">
        <v>5</v>
      </c>
      <c r="J8578" s="108">
        <v>-114514</v>
      </c>
      <c r="K8578" s="107" t="str">
        <f>IF(J8578&gt;0,"Untung","Rugi")</f>
        <v>Rugi</v>
      </c>
      <c r="L8578" s="107" t="str">
        <f t="array" ref="L8578">_xlfn.IFS(H8578&lt;100000,"Low",AND(H8578&gt;=100000,H8578&lt;250000),"Medium",H8578&gt;=250000,"High")</f>
        <v>High</v>
      </c>
      <c r="M8578" s="107" t="str">
        <f>IF(H8578&lt;100000,"Low",IF(AND(H8578&gt;=100000,H8578&lt;250000),"Medium","High"))</f>
        <v>High</v>
      </c>
    </row>
    <row r="8579" spans="1:13" x14ac:dyDescent="0.4">
      <c r="A8579" s="109" t="s">
        <v>6016</v>
      </c>
      <c r="B8579" s="109" t="s">
        <v>7897</v>
      </c>
      <c r="C8579" s="109" t="s">
        <v>100</v>
      </c>
      <c r="D8579" s="109" t="s">
        <v>96</v>
      </c>
      <c r="E8579" s="109" t="s">
        <v>7374</v>
      </c>
      <c r="F8579" s="109" t="s">
        <v>95</v>
      </c>
      <c r="G8579" s="109" t="s">
        <v>6062</v>
      </c>
      <c r="H8579" s="107">
        <v>256189</v>
      </c>
      <c r="I8579" s="109">
        <v>3</v>
      </c>
      <c r="J8579" s="108">
        <v>422644</v>
      </c>
      <c r="K8579" s="107" t="str">
        <f>IF(J8579&gt;0,"Untung","Rugi")</f>
        <v>Untung</v>
      </c>
      <c r="L8579" s="107" t="str">
        <f t="array" ref="L8579">_xlfn.IFS(H8579&lt;100000,"Low",AND(H8579&gt;=100000,H8579&lt;250000),"Medium",H8579&gt;=250000,"High")</f>
        <v>High</v>
      </c>
      <c r="M8579" s="107" t="str">
        <f>IF(H8579&lt;100000,"Low",IF(AND(H8579&gt;=100000,H8579&lt;250000),"Medium","High"))</f>
        <v>High</v>
      </c>
    </row>
    <row r="8580" spans="1:13" x14ac:dyDescent="0.4">
      <c r="A8580" s="109" t="s">
        <v>6027</v>
      </c>
      <c r="B8580" s="109" t="s">
        <v>7896</v>
      </c>
      <c r="C8580" s="109" t="s">
        <v>100</v>
      </c>
      <c r="D8580" s="109" t="s">
        <v>96</v>
      </c>
      <c r="E8580" s="109" t="s">
        <v>7895</v>
      </c>
      <c r="F8580" s="109" t="s">
        <v>95</v>
      </c>
      <c r="G8580" s="109" t="s">
        <v>6052</v>
      </c>
      <c r="H8580" s="107">
        <v>402723</v>
      </c>
      <c r="I8580" s="109">
        <v>2</v>
      </c>
      <c r="J8580" s="108">
        <v>443415</v>
      </c>
      <c r="K8580" s="107" t="str">
        <f>IF(J8580&gt;0,"Untung","Rugi")</f>
        <v>Untung</v>
      </c>
      <c r="L8580" s="107" t="str">
        <f t="array" ref="L8580">_xlfn.IFS(H8580&lt;100000,"Low",AND(H8580&gt;=100000,H8580&lt;250000),"Medium",H8580&gt;=250000,"High")</f>
        <v>High</v>
      </c>
      <c r="M8580" s="107" t="str">
        <f>IF(H8580&lt;100000,"Low",IF(AND(H8580&gt;=100000,H8580&lt;250000),"Medium","High"))</f>
        <v>High</v>
      </c>
    </row>
    <row r="8581" spans="1:13" x14ac:dyDescent="0.4">
      <c r="A8581" s="109" t="s">
        <v>6027</v>
      </c>
      <c r="B8581" s="109" t="s">
        <v>7894</v>
      </c>
      <c r="C8581" s="109" t="s">
        <v>100</v>
      </c>
      <c r="D8581" s="109" t="s">
        <v>96</v>
      </c>
      <c r="E8581" s="109" t="s">
        <v>6326</v>
      </c>
      <c r="F8581" s="109" t="s">
        <v>6021</v>
      </c>
      <c r="G8581" s="109" t="s">
        <v>6031</v>
      </c>
      <c r="H8581" s="107">
        <v>406968</v>
      </c>
      <c r="I8581" s="109">
        <v>3</v>
      </c>
      <c r="J8581" s="108">
        <v>91510</v>
      </c>
      <c r="K8581" s="107" t="str">
        <f>IF(J8581&gt;0,"Untung","Rugi")</f>
        <v>Untung</v>
      </c>
      <c r="L8581" s="107" t="str">
        <f t="array" ref="L8581">_xlfn.IFS(H8581&lt;100000,"Low",AND(H8581&gt;=100000,H8581&lt;250000),"Medium",H8581&gt;=250000,"High")</f>
        <v>High</v>
      </c>
      <c r="M8581" s="107" t="str">
        <f>IF(H8581&lt;100000,"Low",IF(AND(H8581&gt;=100000,H8581&lt;250000),"Medium","High"))</f>
        <v>High</v>
      </c>
    </row>
    <row r="8582" spans="1:13" x14ac:dyDescent="0.4">
      <c r="A8582" s="109" t="s">
        <v>6027</v>
      </c>
      <c r="B8582" s="109" t="s">
        <v>7893</v>
      </c>
      <c r="C8582" s="109" t="s">
        <v>100</v>
      </c>
      <c r="D8582" s="109" t="s">
        <v>96</v>
      </c>
      <c r="E8582" s="109" t="s">
        <v>7892</v>
      </c>
      <c r="F8582" s="109" t="s">
        <v>6021</v>
      </c>
      <c r="G8582" s="109" t="s">
        <v>6031</v>
      </c>
      <c r="H8582" s="107">
        <v>282700</v>
      </c>
      <c r="I8582" s="109">
        <v>3</v>
      </c>
      <c r="J8582" s="108">
        <v>-139147</v>
      </c>
      <c r="K8582" s="107" t="str">
        <f>IF(J8582&gt;0,"Untung","Rugi")</f>
        <v>Rugi</v>
      </c>
      <c r="L8582" s="107" t="str">
        <f t="array" ref="L8582">_xlfn.IFS(H8582&lt;100000,"Low",AND(H8582&gt;=100000,H8582&lt;250000),"Medium",H8582&gt;=250000,"High")</f>
        <v>High</v>
      </c>
      <c r="M8582" s="107" t="str">
        <f>IF(H8582&lt;100000,"Low",IF(AND(H8582&gt;=100000,H8582&lt;250000),"Medium","High"))</f>
        <v>High</v>
      </c>
    </row>
    <row r="8583" spans="1:13" x14ac:dyDescent="0.4">
      <c r="A8583" s="109" t="s">
        <v>6016</v>
      </c>
      <c r="B8583" s="109" t="s">
        <v>7890</v>
      </c>
      <c r="C8583" s="109" t="s">
        <v>100</v>
      </c>
      <c r="D8583" s="109" t="s">
        <v>96</v>
      </c>
      <c r="E8583" s="109" t="s">
        <v>7891</v>
      </c>
      <c r="F8583" s="109" t="s">
        <v>6021</v>
      </c>
      <c r="G8583" s="109" t="s">
        <v>6031</v>
      </c>
      <c r="H8583" s="107">
        <v>245210</v>
      </c>
      <c r="I8583" s="109">
        <v>2</v>
      </c>
      <c r="J8583" s="108">
        <v>273049</v>
      </c>
      <c r="K8583" s="107" t="str">
        <f>IF(J8583&gt;0,"Untung","Rugi")</f>
        <v>Untung</v>
      </c>
      <c r="L8583" s="107" t="str">
        <f t="array" ref="L8583">_xlfn.IFS(H8583&lt;100000,"Low",AND(H8583&gt;=100000,H8583&lt;250000),"Medium",H8583&gt;=250000,"High")</f>
        <v>Medium</v>
      </c>
      <c r="M8583" s="107" t="str">
        <f>IF(H8583&lt;100000,"Low",IF(AND(H8583&gt;=100000,H8583&lt;250000),"Medium","High"))</f>
        <v>Medium</v>
      </c>
    </row>
    <row r="8584" spans="1:13" x14ac:dyDescent="0.4">
      <c r="A8584" s="109" t="s">
        <v>6016</v>
      </c>
      <c r="B8584" s="109" t="s">
        <v>7890</v>
      </c>
      <c r="C8584" s="109" t="s">
        <v>100</v>
      </c>
      <c r="D8584" s="109" t="s">
        <v>106</v>
      </c>
      <c r="E8584" s="109" t="s">
        <v>7889</v>
      </c>
      <c r="F8584" s="109" t="s">
        <v>95</v>
      </c>
      <c r="G8584" s="109" t="s">
        <v>6116</v>
      </c>
      <c r="H8584" s="107">
        <v>440773</v>
      </c>
      <c r="I8584" s="109">
        <v>5</v>
      </c>
      <c r="J8584" s="108">
        <v>-94715</v>
      </c>
      <c r="K8584" s="107" t="str">
        <f>IF(J8584&gt;0,"Untung","Rugi")</f>
        <v>Rugi</v>
      </c>
      <c r="L8584" s="107" t="str">
        <f t="array" ref="L8584">_xlfn.IFS(H8584&lt;100000,"Low",AND(H8584&gt;=100000,H8584&lt;250000),"Medium",H8584&gt;=250000,"High")</f>
        <v>High</v>
      </c>
      <c r="M8584" s="107" t="str">
        <f>IF(H8584&lt;100000,"Low",IF(AND(H8584&gt;=100000,H8584&lt;250000),"Medium","High"))</f>
        <v>High</v>
      </c>
    </row>
    <row r="8585" spans="1:13" x14ac:dyDescent="0.4">
      <c r="A8585" s="109" t="s">
        <v>6027</v>
      </c>
      <c r="B8585" s="109" t="s">
        <v>7888</v>
      </c>
      <c r="C8585" s="109" t="s">
        <v>1051</v>
      </c>
      <c r="D8585" s="109" t="s">
        <v>102</v>
      </c>
      <c r="E8585" s="109" t="s">
        <v>6860</v>
      </c>
      <c r="F8585" s="109" t="s">
        <v>95</v>
      </c>
      <c r="G8585" s="109" t="s">
        <v>6052</v>
      </c>
      <c r="H8585" s="107">
        <v>402271</v>
      </c>
      <c r="I8585" s="109">
        <v>3</v>
      </c>
      <c r="J8585" s="108">
        <v>35041</v>
      </c>
      <c r="K8585" s="107" t="str">
        <f>IF(J8585&gt;0,"Untung","Rugi")</f>
        <v>Untung</v>
      </c>
      <c r="L8585" s="107" t="str">
        <f t="array" ref="L8585">_xlfn.IFS(H8585&lt;100000,"Low",AND(H8585&gt;=100000,H8585&lt;250000),"Medium",H8585&gt;=250000,"High")</f>
        <v>High</v>
      </c>
      <c r="M8585" s="107" t="str">
        <f>IF(H8585&lt;100000,"Low",IF(AND(H8585&gt;=100000,H8585&lt;250000),"Medium","High"))</f>
        <v>High</v>
      </c>
    </row>
    <row r="8586" spans="1:13" x14ac:dyDescent="0.4">
      <c r="A8586" s="109" t="s">
        <v>6016</v>
      </c>
      <c r="B8586" s="109" t="s">
        <v>7885</v>
      </c>
      <c r="C8586" s="109" t="s">
        <v>1051</v>
      </c>
      <c r="D8586" s="109" t="s">
        <v>102</v>
      </c>
      <c r="E8586" s="109" t="s">
        <v>6735</v>
      </c>
      <c r="F8586" s="109" t="s">
        <v>95</v>
      </c>
      <c r="G8586" s="109" t="s">
        <v>6057</v>
      </c>
      <c r="H8586" s="107">
        <v>94568</v>
      </c>
      <c r="I8586" s="109">
        <v>3</v>
      </c>
      <c r="J8586" s="108">
        <v>158820</v>
      </c>
      <c r="K8586" s="107" t="str">
        <f>IF(J8586&gt;0,"Untung","Rugi")</f>
        <v>Untung</v>
      </c>
      <c r="L8586" s="107" t="str">
        <f t="array" ref="L8586">_xlfn.IFS(H8586&lt;100000,"Low",AND(H8586&gt;=100000,H8586&lt;250000),"Medium",H8586&gt;=250000,"High")</f>
        <v>Low</v>
      </c>
      <c r="M8586" s="107" t="str">
        <f>IF(H8586&lt;100000,"Low",IF(AND(H8586&gt;=100000,H8586&lt;250000),"Medium","High"))</f>
        <v>Low</v>
      </c>
    </row>
    <row r="8587" spans="1:13" x14ac:dyDescent="0.4">
      <c r="A8587" s="109" t="s">
        <v>6016</v>
      </c>
      <c r="B8587" s="109" t="s">
        <v>7887</v>
      </c>
      <c r="C8587" s="109" t="s">
        <v>1051</v>
      </c>
      <c r="D8587" s="109" t="s">
        <v>102</v>
      </c>
      <c r="E8587" s="109" t="s">
        <v>7886</v>
      </c>
      <c r="F8587" s="109" t="s">
        <v>95</v>
      </c>
      <c r="G8587" s="109" t="s">
        <v>6017</v>
      </c>
      <c r="H8587" s="107">
        <v>164364</v>
      </c>
      <c r="I8587" s="109">
        <v>5</v>
      </c>
      <c r="J8587" s="108">
        <v>321216</v>
      </c>
      <c r="K8587" s="107" t="str">
        <f>IF(J8587&gt;0,"Untung","Rugi")</f>
        <v>Untung</v>
      </c>
      <c r="L8587" s="107" t="str">
        <f t="array" ref="L8587">_xlfn.IFS(H8587&lt;100000,"Low",AND(H8587&gt;=100000,H8587&lt;250000),"Medium",H8587&gt;=250000,"High")</f>
        <v>Medium</v>
      </c>
      <c r="M8587" s="107" t="str">
        <f>IF(H8587&lt;100000,"Low",IF(AND(H8587&gt;=100000,H8587&lt;250000),"Medium","High"))</f>
        <v>Medium</v>
      </c>
    </row>
    <row r="8588" spans="1:13" x14ac:dyDescent="0.4">
      <c r="A8588" s="109" t="s">
        <v>6016</v>
      </c>
      <c r="B8588" s="109" t="s">
        <v>7885</v>
      </c>
      <c r="C8588" s="109" t="s">
        <v>1051</v>
      </c>
      <c r="D8588" s="109" t="s">
        <v>102</v>
      </c>
      <c r="E8588" s="109" t="s">
        <v>7884</v>
      </c>
      <c r="F8588" s="109" t="s">
        <v>95</v>
      </c>
      <c r="G8588" s="109" t="s">
        <v>6013</v>
      </c>
      <c r="H8588" s="107">
        <v>427113</v>
      </c>
      <c r="I8588" s="109">
        <v>2</v>
      </c>
      <c r="J8588" s="108">
        <v>314574</v>
      </c>
      <c r="K8588" s="107" t="str">
        <f>IF(J8588&gt;0,"Untung","Rugi")</f>
        <v>Untung</v>
      </c>
      <c r="L8588" s="107" t="str">
        <f t="array" ref="L8588">_xlfn.IFS(H8588&lt;100000,"Low",AND(H8588&gt;=100000,H8588&lt;250000),"Medium",H8588&gt;=250000,"High")</f>
        <v>High</v>
      </c>
      <c r="M8588" s="107" t="str">
        <f>IF(H8588&lt;100000,"Low",IF(AND(H8588&gt;=100000,H8588&lt;250000),"Medium","High"))</f>
        <v>High</v>
      </c>
    </row>
    <row r="8589" spans="1:13" x14ac:dyDescent="0.4">
      <c r="A8589" s="109" t="s">
        <v>6016</v>
      </c>
      <c r="B8589" s="109" t="s">
        <v>7883</v>
      </c>
      <c r="C8589" s="109" t="s">
        <v>100</v>
      </c>
      <c r="D8589" s="109" t="s">
        <v>104</v>
      </c>
      <c r="E8589" s="109" t="s">
        <v>6572</v>
      </c>
      <c r="F8589" s="109" t="s">
        <v>6021</v>
      </c>
      <c r="G8589" s="109" t="s">
        <v>6020</v>
      </c>
      <c r="H8589" s="107">
        <v>240061</v>
      </c>
      <c r="I8589" s="109">
        <v>1</v>
      </c>
      <c r="J8589" s="108">
        <v>81722</v>
      </c>
      <c r="K8589" s="107" t="str">
        <f>IF(J8589&gt;0,"Untung","Rugi")</f>
        <v>Untung</v>
      </c>
      <c r="L8589" s="107" t="str">
        <f t="array" ref="L8589">_xlfn.IFS(H8589&lt;100000,"Low",AND(H8589&gt;=100000,H8589&lt;250000),"Medium",H8589&gt;=250000,"High")</f>
        <v>Medium</v>
      </c>
      <c r="M8589" s="107" t="str">
        <f>IF(H8589&lt;100000,"Low",IF(AND(H8589&gt;=100000,H8589&lt;250000),"Medium","High"))</f>
        <v>Medium</v>
      </c>
    </row>
    <row r="8590" spans="1:13" x14ac:dyDescent="0.4">
      <c r="A8590" s="109" t="s">
        <v>6046</v>
      </c>
      <c r="B8590" s="109" t="s">
        <v>7878</v>
      </c>
      <c r="C8590" s="109" t="s">
        <v>100</v>
      </c>
      <c r="D8590" s="109" t="s">
        <v>104</v>
      </c>
      <c r="E8590" s="109" t="s">
        <v>7882</v>
      </c>
      <c r="F8590" s="109" t="s">
        <v>99</v>
      </c>
      <c r="G8590" s="109" t="s">
        <v>6024</v>
      </c>
      <c r="H8590" s="107">
        <v>187073</v>
      </c>
      <c r="I8590" s="109">
        <v>10</v>
      </c>
      <c r="J8590" s="108">
        <v>-18048</v>
      </c>
      <c r="K8590" s="107" t="str">
        <f>IF(J8590&gt;0,"Untung","Rugi")</f>
        <v>Rugi</v>
      </c>
      <c r="L8590" s="107" t="str">
        <f t="array" ref="L8590">_xlfn.IFS(H8590&lt;100000,"Low",AND(H8590&gt;=100000,H8590&lt;250000),"Medium",H8590&gt;=250000,"High")</f>
        <v>Medium</v>
      </c>
      <c r="M8590" s="107" t="str">
        <f>IF(H8590&lt;100000,"Low",IF(AND(H8590&gt;=100000,H8590&lt;250000),"Medium","High"))</f>
        <v>Medium</v>
      </c>
    </row>
    <row r="8591" spans="1:13" x14ac:dyDescent="0.4">
      <c r="A8591" s="109" t="s">
        <v>6046</v>
      </c>
      <c r="B8591" s="109" t="s">
        <v>7881</v>
      </c>
      <c r="C8591" s="109" t="s">
        <v>100</v>
      </c>
      <c r="D8591" s="109" t="s">
        <v>104</v>
      </c>
      <c r="E8591" s="109" t="s">
        <v>6330</v>
      </c>
      <c r="F8591" s="109" t="s">
        <v>95</v>
      </c>
      <c r="G8591" s="109" t="s">
        <v>6052</v>
      </c>
      <c r="H8591" s="107">
        <v>370203</v>
      </c>
      <c r="I8591" s="109">
        <v>2</v>
      </c>
      <c r="J8591" s="108">
        <v>-73052</v>
      </c>
      <c r="K8591" s="107" t="str">
        <f>IF(J8591&gt;0,"Untung","Rugi")</f>
        <v>Rugi</v>
      </c>
      <c r="L8591" s="107" t="str">
        <f t="array" ref="L8591">_xlfn.IFS(H8591&lt;100000,"Low",AND(H8591&gt;=100000,H8591&lt;250000),"Medium",H8591&gt;=250000,"High")</f>
        <v>High</v>
      </c>
      <c r="M8591" s="107" t="str">
        <f>IF(H8591&lt;100000,"Low",IF(AND(H8591&gt;=100000,H8591&lt;250000),"Medium","High"))</f>
        <v>High</v>
      </c>
    </row>
    <row r="8592" spans="1:13" x14ac:dyDescent="0.4">
      <c r="A8592" s="109" t="s">
        <v>6046</v>
      </c>
      <c r="B8592" s="109" t="s">
        <v>7880</v>
      </c>
      <c r="C8592" s="109" t="s">
        <v>100</v>
      </c>
      <c r="D8592" s="109" t="s">
        <v>104</v>
      </c>
      <c r="E8592" s="109" t="s">
        <v>7879</v>
      </c>
      <c r="F8592" s="109" t="s">
        <v>95</v>
      </c>
      <c r="G8592" s="109" t="s">
        <v>6017</v>
      </c>
      <c r="H8592" s="107">
        <v>60133</v>
      </c>
      <c r="I8592" s="109">
        <v>2</v>
      </c>
      <c r="J8592" s="108">
        <v>-216819</v>
      </c>
      <c r="K8592" s="107" t="str">
        <f>IF(J8592&gt;0,"Untung","Rugi")</f>
        <v>Rugi</v>
      </c>
      <c r="L8592" s="107" t="str">
        <f t="array" ref="L8592">_xlfn.IFS(H8592&lt;100000,"Low",AND(H8592&gt;=100000,H8592&lt;250000),"Medium",H8592&gt;=250000,"High")</f>
        <v>Low</v>
      </c>
      <c r="M8592" s="107" t="str">
        <f>IF(H8592&lt;100000,"Low",IF(AND(H8592&gt;=100000,H8592&lt;250000),"Medium","High"))</f>
        <v>Low</v>
      </c>
    </row>
    <row r="8593" spans="1:13" x14ac:dyDescent="0.4">
      <c r="A8593" s="109" t="s">
        <v>6046</v>
      </c>
      <c r="B8593" s="109" t="s">
        <v>7878</v>
      </c>
      <c r="C8593" s="109" t="s">
        <v>1051</v>
      </c>
      <c r="D8593" s="109" t="s">
        <v>102</v>
      </c>
      <c r="E8593" s="109" t="s">
        <v>7877</v>
      </c>
      <c r="F8593" s="109" t="s">
        <v>95</v>
      </c>
      <c r="G8593" s="109" t="s">
        <v>6017</v>
      </c>
      <c r="H8593" s="107">
        <v>30581</v>
      </c>
      <c r="I8593" s="109">
        <v>4</v>
      </c>
      <c r="J8593" s="108">
        <v>-200533</v>
      </c>
      <c r="K8593" s="107" t="str">
        <f>IF(J8593&gt;0,"Untung","Rugi")</f>
        <v>Rugi</v>
      </c>
      <c r="L8593" s="107" t="str">
        <f t="array" ref="L8593">_xlfn.IFS(H8593&lt;100000,"Low",AND(H8593&gt;=100000,H8593&lt;250000),"Medium",H8593&gt;=250000,"High")</f>
        <v>Low</v>
      </c>
      <c r="M8593" s="107" t="str">
        <f>IF(H8593&lt;100000,"Low",IF(AND(H8593&gt;=100000,H8593&lt;250000),"Medium","High"))</f>
        <v>Low</v>
      </c>
    </row>
    <row r="8594" spans="1:13" x14ac:dyDescent="0.4">
      <c r="A8594" s="109" t="s">
        <v>6027</v>
      </c>
      <c r="B8594" s="109" t="s">
        <v>7876</v>
      </c>
      <c r="C8594" s="109" t="s">
        <v>1051</v>
      </c>
      <c r="D8594" s="109" t="s">
        <v>102</v>
      </c>
      <c r="E8594" s="109" t="s">
        <v>6037</v>
      </c>
      <c r="F8594" s="109" t="s">
        <v>95</v>
      </c>
      <c r="G8594" s="109" t="s">
        <v>6036</v>
      </c>
      <c r="H8594" s="107">
        <v>367479</v>
      </c>
      <c r="I8594" s="109">
        <v>5</v>
      </c>
      <c r="J8594" s="108">
        <v>-190371</v>
      </c>
      <c r="K8594" s="107" t="str">
        <f>IF(J8594&gt;0,"Untung","Rugi")</f>
        <v>Rugi</v>
      </c>
      <c r="L8594" s="107" t="str">
        <f t="array" ref="L8594">_xlfn.IFS(H8594&lt;100000,"Low",AND(H8594&gt;=100000,H8594&lt;250000),"Medium",H8594&gt;=250000,"High")</f>
        <v>High</v>
      </c>
      <c r="M8594" s="107" t="str">
        <f>IF(H8594&lt;100000,"Low",IF(AND(H8594&gt;=100000,H8594&lt;250000),"Medium","High"))</f>
        <v>High</v>
      </c>
    </row>
    <row r="8595" spans="1:13" x14ac:dyDescent="0.4">
      <c r="A8595" s="109" t="s">
        <v>6046</v>
      </c>
      <c r="B8595" s="109" t="s">
        <v>7875</v>
      </c>
      <c r="C8595" s="109" t="s">
        <v>1051</v>
      </c>
      <c r="D8595" s="109" t="s">
        <v>102</v>
      </c>
      <c r="E8595" s="109" t="s">
        <v>6773</v>
      </c>
      <c r="F8595" s="109" t="s">
        <v>6021</v>
      </c>
      <c r="G8595" s="109" t="s">
        <v>6031</v>
      </c>
      <c r="H8595" s="107">
        <v>105111</v>
      </c>
      <c r="I8595" s="109">
        <v>3</v>
      </c>
      <c r="J8595" s="108">
        <v>165329</v>
      </c>
      <c r="K8595" s="107" t="str">
        <f>IF(J8595&gt;0,"Untung","Rugi")</f>
        <v>Untung</v>
      </c>
      <c r="L8595" s="107" t="str">
        <f t="array" ref="L8595">_xlfn.IFS(H8595&lt;100000,"Low",AND(H8595&gt;=100000,H8595&lt;250000),"Medium",H8595&gt;=250000,"High")</f>
        <v>Medium</v>
      </c>
      <c r="M8595" s="107" t="str">
        <f>IF(H8595&lt;100000,"Low",IF(AND(H8595&gt;=100000,H8595&lt;250000),"Medium","High"))</f>
        <v>Medium</v>
      </c>
    </row>
    <row r="8596" spans="1:13" x14ac:dyDescent="0.4">
      <c r="A8596" s="109" t="s">
        <v>6046</v>
      </c>
      <c r="B8596" s="109" t="s">
        <v>7874</v>
      </c>
      <c r="C8596" s="109" t="s">
        <v>100</v>
      </c>
      <c r="D8596" s="109" t="s">
        <v>96</v>
      </c>
      <c r="E8596" s="109" t="s">
        <v>6414</v>
      </c>
      <c r="F8596" s="109" t="s">
        <v>95</v>
      </c>
      <c r="G8596" s="109" t="s">
        <v>6052</v>
      </c>
      <c r="H8596" s="107">
        <v>126482</v>
      </c>
      <c r="I8596" s="109">
        <v>3</v>
      </c>
      <c r="J8596" s="108">
        <v>232026</v>
      </c>
      <c r="K8596" s="107" t="str">
        <f>IF(J8596&gt;0,"Untung","Rugi")</f>
        <v>Untung</v>
      </c>
      <c r="L8596" s="107" t="str">
        <f t="array" ref="L8596">_xlfn.IFS(H8596&lt;100000,"Low",AND(H8596&gt;=100000,H8596&lt;250000),"Medium",H8596&gt;=250000,"High")</f>
        <v>Medium</v>
      </c>
      <c r="M8596" s="107" t="str">
        <f>IF(H8596&lt;100000,"Low",IF(AND(H8596&gt;=100000,H8596&lt;250000),"Medium","High"))</f>
        <v>Medium</v>
      </c>
    </row>
    <row r="8597" spans="1:13" x14ac:dyDescent="0.4">
      <c r="A8597" s="109" t="s">
        <v>6016</v>
      </c>
      <c r="B8597" s="109" t="s">
        <v>7873</v>
      </c>
      <c r="C8597" s="109" t="s">
        <v>100</v>
      </c>
      <c r="D8597" s="109" t="s">
        <v>96</v>
      </c>
      <c r="E8597" s="109" t="s">
        <v>6676</v>
      </c>
      <c r="F8597" s="109" t="s">
        <v>6021</v>
      </c>
      <c r="G8597" s="109" t="s">
        <v>6031</v>
      </c>
      <c r="H8597" s="107">
        <v>270330</v>
      </c>
      <c r="I8597" s="109">
        <v>6</v>
      </c>
      <c r="J8597" s="108">
        <v>319037</v>
      </c>
      <c r="K8597" s="107" t="str">
        <f>IF(J8597&gt;0,"Untung","Rugi")</f>
        <v>Untung</v>
      </c>
      <c r="L8597" s="107" t="str">
        <f t="array" ref="L8597">_xlfn.IFS(H8597&lt;100000,"Low",AND(H8597&gt;=100000,H8597&lt;250000),"Medium",H8597&gt;=250000,"High")</f>
        <v>High</v>
      </c>
      <c r="M8597" s="107" t="str">
        <f>IF(H8597&lt;100000,"Low",IF(AND(H8597&gt;=100000,H8597&lt;250000),"Medium","High"))</f>
        <v>High</v>
      </c>
    </row>
    <row r="8598" spans="1:13" x14ac:dyDescent="0.4">
      <c r="A8598" s="109" t="s">
        <v>6016</v>
      </c>
      <c r="B8598" s="109" t="s">
        <v>7872</v>
      </c>
      <c r="C8598" s="109" t="s">
        <v>100</v>
      </c>
      <c r="D8598" s="109" t="s">
        <v>96</v>
      </c>
      <c r="E8598" s="109" t="s">
        <v>7871</v>
      </c>
      <c r="F8598" s="109" t="s">
        <v>6021</v>
      </c>
      <c r="G8598" s="109" t="s">
        <v>6020</v>
      </c>
      <c r="H8598" s="107">
        <v>402276</v>
      </c>
      <c r="I8598" s="109">
        <v>2</v>
      </c>
      <c r="J8598" s="108">
        <v>372059</v>
      </c>
      <c r="K8598" s="107" t="str">
        <f>IF(J8598&gt;0,"Untung","Rugi")</f>
        <v>Untung</v>
      </c>
      <c r="L8598" s="107" t="str">
        <f t="array" ref="L8598">_xlfn.IFS(H8598&lt;100000,"Low",AND(H8598&gt;=100000,H8598&lt;250000),"Medium",H8598&gt;=250000,"High")</f>
        <v>High</v>
      </c>
      <c r="M8598" s="107" t="str">
        <f>IF(H8598&lt;100000,"Low",IF(AND(H8598&gt;=100000,H8598&lt;250000),"Medium","High"))</f>
        <v>High</v>
      </c>
    </row>
    <row r="8599" spans="1:13" x14ac:dyDescent="0.4">
      <c r="A8599" s="109" t="s">
        <v>6016</v>
      </c>
      <c r="B8599" s="109" t="s">
        <v>7870</v>
      </c>
      <c r="C8599" s="109" t="s">
        <v>100</v>
      </c>
      <c r="D8599" s="109" t="s">
        <v>96</v>
      </c>
      <c r="E8599" s="109" t="s">
        <v>6682</v>
      </c>
      <c r="F8599" s="109" t="s">
        <v>95</v>
      </c>
      <c r="G8599" s="109" t="s">
        <v>6052</v>
      </c>
      <c r="H8599" s="107">
        <v>96586</v>
      </c>
      <c r="I8599" s="109">
        <v>5</v>
      </c>
      <c r="J8599" s="108">
        <v>339606</v>
      </c>
      <c r="K8599" s="107" t="str">
        <f>IF(J8599&gt;0,"Untung","Rugi")</f>
        <v>Untung</v>
      </c>
      <c r="L8599" s="107" t="str">
        <f t="array" ref="L8599">_xlfn.IFS(H8599&lt;100000,"Low",AND(H8599&gt;=100000,H8599&lt;250000),"Medium",H8599&gt;=250000,"High")</f>
        <v>Low</v>
      </c>
      <c r="M8599" s="107" t="str">
        <f>IF(H8599&lt;100000,"Low",IF(AND(H8599&gt;=100000,H8599&lt;250000),"Medium","High"))</f>
        <v>Low</v>
      </c>
    </row>
    <row r="8600" spans="1:13" x14ac:dyDescent="0.4">
      <c r="A8600" s="109" t="s">
        <v>6016</v>
      </c>
      <c r="B8600" s="109" t="s">
        <v>7870</v>
      </c>
      <c r="C8600" s="109" t="s">
        <v>1064</v>
      </c>
      <c r="D8600" s="109" t="s">
        <v>104</v>
      </c>
      <c r="E8600" s="109" t="s">
        <v>7869</v>
      </c>
      <c r="F8600" s="109" t="s">
        <v>6021</v>
      </c>
      <c r="G8600" s="109" t="s">
        <v>6020</v>
      </c>
      <c r="H8600" s="107">
        <v>425321</v>
      </c>
      <c r="I8600" s="109">
        <v>1</v>
      </c>
      <c r="J8600" s="108">
        <v>-56205</v>
      </c>
      <c r="K8600" s="107" t="str">
        <f>IF(J8600&gt;0,"Untung","Rugi")</f>
        <v>Rugi</v>
      </c>
      <c r="L8600" s="107" t="str">
        <f t="array" ref="L8600">_xlfn.IFS(H8600&lt;100000,"Low",AND(H8600&gt;=100000,H8600&lt;250000),"Medium",H8600&gt;=250000,"High")</f>
        <v>High</v>
      </c>
      <c r="M8600" s="107" t="str">
        <f>IF(H8600&lt;100000,"Low",IF(AND(H8600&gt;=100000,H8600&lt;250000),"Medium","High"))</f>
        <v>High</v>
      </c>
    </row>
    <row r="8601" spans="1:13" x14ac:dyDescent="0.4">
      <c r="A8601" s="109" t="s">
        <v>6016</v>
      </c>
      <c r="B8601" s="109" t="s">
        <v>7868</v>
      </c>
      <c r="C8601" s="109" t="s">
        <v>1064</v>
      </c>
      <c r="D8601" s="109" t="s">
        <v>102</v>
      </c>
      <c r="E8601" s="109" t="s">
        <v>6177</v>
      </c>
      <c r="F8601" s="109" t="s">
        <v>95</v>
      </c>
      <c r="G8601" s="109" t="s">
        <v>6039</v>
      </c>
      <c r="H8601" s="107">
        <v>39870</v>
      </c>
      <c r="I8601" s="109">
        <v>3</v>
      </c>
      <c r="J8601" s="108">
        <v>-89794</v>
      </c>
      <c r="K8601" s="107" t="str">
        <f>IF(J8601&gt;0,"Untung","Rugi")</f>
        <v>Rugi</v>
      </c>
      <c r="L8601" s="107" t="str">
        <f t="array" ref="L8601">_xlfn.IFS(H8601&lt;100000,"Low",AND(H8601&gt;=100000,H8601&lt;250000),"Medium",H8601&gt;=250000,"High")</f>
        <v>Low</v>
      </c>
      <c r="M8601" s="107" t="str">
        <f>IF(H8601&lt;100000,"Low",IF(AND(H8601&gt;=100000,H8601&lt;250000),"Medium","High"))</f>
        <v>Low</v>
      </c>
    </row>
    <row r="8602" spans="1:13" x14ac:dyDescent="0.4">
      <c r="A8602" s="109" t="s">
        <v>6016</v>
      </c>
      <c r="B8602" s="109" t="s">
        <v>7867</v>
      </c>
      <c r="C8602" s="109" t="s">
        <v>1064</v>
      </c>
      <c r="D8602" s="109" t="s">
        <v>102</v>
      </c>
      <c r="E8602" s="109" t="s">
        <v>7866</v>
      </c>
      <c r="F8602" s="109" t="s">
        <v>99</v>
      </c>
      <c r="G8602" s="109" t="s">
        <v>6024</v>
      </c>
      <c r="H8602" s="107">
        <v>76069</v>
      </c>
      <c r="I8602" s="109">
        <v>4</v>
      </c>
      <c r="J8602" s="108">
        <v>244841</v>
      </c>
      <c r="K8602" s="107" t="str">
        <f>IF(J8602&gt;0,"Untung","Rugi")</f>
        <v>Untung</v>
      </c>
      <c r="L8602" s="107" t="str">
        <f t="array" ref="L8602">_xlfn.IFS(H8602&lt;100000,"Low",AND(H8602&gt;=100000,H8602&lt;250000),"Medium",H8602&gt;=250000,"High")</f>
        <v>Low</v>
      </c>
      <c r="M8602" s="107" t="str">
        <f>IF(H8602&lt;100000,"Low",IF(AND(H8602&gt;=100000,H8602&lt;250000),"Medium","High"))</f>
        <v>Low</v>
      </c>
    </row>
    <row r="8603" spans="1:13" x14ac:dyDescent="0.4">
      <c r="A8603" s="109" t="s">
        <v>6016</v>
      </c>
      <c r="B8603" s="109" t="s">
        <v>7865</v>
      </c>
      <c r="C8603" s="109" t="s">
        <v>1064</v>
      </c>
      <c r="D8603" s="109" t="s">
        <v>102</v>
      </c>
      <c r="E8603" s="109" t="s">
        <v>7864</v>
      </c>
      <c r="F8603" s="109" t="s">
        <v>95</v>
      </c>
      <c r="G8603" s="109" t="s">
        <v>6052</v>
      </c>
      <c r="H8603" s="107">
        <v>424119</v>
      </c>
      <c r="I8603" s="109">
        <v>4</v>
      </c>
      <c r="J8603" s="108">
        <v>-164301</v>
      </c>
      <c r="K8603" s="107" t="str">
        <f>IF(J8603&gt;0,"Untung","Rugi")</f>
        <v>Rugi</v>
      </c>
      <c r="L8603" s="107" t="str">
        <f t="array" ref="L8603">_xlfn.IFS(H8603&lt;100000,"Low",AND(H8603&gt;=100000,H8603&lt;250000),"Medium",H8603&gt;=250000,"High")</f>
        <v>High</v>
      </c>
      <c r="M8603" s="107" t="str">
        <f>IF(H8603&lt;100000,"Low",IF(AND(H8603&gt;=100000,H8603&lt;250000),"Medium","High"))</f>
        <v>High</v>
      </c>
    </row>
    <row r="8604" spans="1:13" x14ac:dyDescent="0.4">
      <c r="A8604" s="109" t="s">
        <v>6016</v>
      </c>
      <c r="B8604" s="109" t="s">
        <v>7863</v>
      </c>
      <c r="C8604" s="109" t="s">
        <v>1064</v>
      </c>
      <c r="D8604" s="109" t="s">
        <v>102</v>
      </c>
      <c r="E8604" s="109" t="s">
        <v>7862</v>
      </c>
      <c r="F8604" s="109" t="s">
        <v>95</v>
      </c>
      <c r="G8604" s="109" t="s">
        <v>6013</v>
      </c>
      <c r="H8604" s="107">
        <v>432851</v>
      </c>
      <c r="I8604" s="109">
        <v>4</v>
      </c>
      <c r="J8604" s="108">
        <v>399640</v>
      </c>
      <c r="K8604" s="107" t="str">
        <f>IF(J8604&gt;0,"Untung","Rugi")</f>
        <v>Untung</v>
      </c>
      <c r="L8604" s="107" t="str">
        <f t="array" ref="L8604">_xlfn.IFS(H8604&lt;100000,"Low",AND(H8604&gt;=100000,H8604&lt;250000),"Medium",H8604&gt;=250000,"High")</f>
        <v>High</v>
      </c>
      <c r="M8604" s="107" t="str">
        <f>IF(H8604&lt;100000,"Low",IF(AND(H8604&gt;=100000,H8604&lt;250000),"Medium","High"))</f>
        <v>High</v>
      </c>
    </row>
    <row r="8605" spans="1:13" x14ac:dyDescent="0.4">
      <c r="A8605" s="109" t="s">
        <v>6016</v>
      </c>
      <c r="B8605" s="109" t="s">
        <v>7860</v>
      </c>
      <c r="C8605" s="109" t="s">
        <v>1064</v>
      </c>
      <c r="D8605" s="109" t="s">
        <v>102</v>
      </c>
      <c r="E8605" s="109" t="s">
        <v>7861</v>
      </c>
      <c r="F8605" s="109" t="s">
        <v>95</v>
      </c>
      <c r="G8605" s="109" t="s">
        <v>6017</v>
      </c>
      <c r="H8605" s="107">
        <v>423409</v>
      </c>
      <c r="I8605" s="109">
        <v>6</v>
      </c>
      <c r="J8605" s="108">
        <v>219199</v>
      </c>
      <c r="K8605" s="107" t="str">
        <f>IF(J8605&gt;0,"Untung","Rugi")</f>
        <v>Untung</v>
      </c>
      <c r="L8605" s="107" t="str">
        <f t="array" ref="L8605">_xlfn.IFS(H8605&lt;100000,"Low",AND(H8605&gt;=100000,H8605&lt;250000),"Medium",H8605&gt;=250000,"High")</f>
        <v>High</v>
      </c>
      <c r="M8605" s="107" t="str">
        <f>IF(H8605&lt;100000,"Low",IF(AND(H8605&gt;=100000,H8605&lt;250000),"Medium","High"))</f>
        <v>High</v>
      </c>
    </row>
    <row r="8606" spans="1:13" x14ac:dyDescent="0.4">
      <c r="A8606" s="109" t="s">
        <v>6016</v>
      </c>
      <c r="B8606" s="109" t="s">
        <v>7860</v>
      </c>
      <c r="C8606" s="109" t="s">
        <v>1051</v>
      </c>
      <c r="D8606" s="109" t="s">
        <v>104</v>
      </c>
      <c r="E8606" s="109" t="s">
        <v>6412</v>
      </c>
      <c r="F8606" s="109" t="s">
        <v>95</v>
      </c>
      <c r="G8606" s="109" t="s">
        <v>6013</v>
      </c>
      <c r="H8606" s="107">
        <v>357570</v>
      </c>
      <c r="I8606" s="109">
        <v>3</v>
      </c>
      <c r="J8606" s="108">
        <v>-200889</v>
      </c>
      <c r="K8606" s="107" t="str">
        <f>IF(J8606&gt;0,"Untung","Rugi")</f>
        <v>Rugi</v>
      </c>
      <c r="L8606" s="107" t="str">
        <f t="array" ref="L8606">_xlfn.IFS(H8606&lt;100000,"Low",AND(H8606&gt;=100000,H8606&lt;250000),"Medium",H8606&gt;=250000,"High")</f>
        <v>High</v>
      </c>
      <c r="M8606" s="107" t="str">
        <f>IF(H8606&lt;100000,"Low",IF(AND(H8606&gt;=100000,H8606&lt;250000),"Medium","High"))</f>
        <v>High</v>
      </c>
    </row>
    <row r="8607" spans="1:13" x14ac:dyDescent="0.4">
      <c r="A8607" s="109" t="s">
        <v>6016</v>
      </c>
      <c r="B8607" s="109" t="s">
        <v>7859</v>
      </c>
      <c r="C8607" s="109" t="s">
        <v>1051</v>
      </c>
      <c r="D8607" s="109" t="s">
        <v>106</v>
      </c>
      <c r="E8607" s="109" t="s">
        <v>7284</v>
      </c>
      <c r="F8607" s="109" t="s">
        <v>99</v>
      </c>
      <c r="G8607" s="109" t="s">
        <v>6141</v>
      </c>
      <c r="H8607" s="107">
        <v>322450</v>
      </c>
      <c r="I8607" s="109">
        <v>5</v>
      </c>
      <c r="J8607" s="108">
        <v>155913</v>
      </c>
      <c r="K8607" s="107" t="str">
        <f>IF(J8607&gt;0,"Untung","Rugi")</f>
        <v>Untung</v>
      </c>
      <c r="L8607" s="107" t="str">
        <f t="array" ref="L8607">_xlfn.IFS(H8607&lt;100000,"Low",AND(H8607&gt;=100000,H8607&lt;250000),"Medium",H8607&gt;=250000,"High")</f>
        <v>High</v>
      </c>
      <c r="M8607" s="107" t="str">
        <f>IF(H8607&lt;100000,"Low",IF(AND(H8607&gt;=100000,H8607&lt;250000),"Medium","High"))</f>
        <v>High</v>
      </c>
    </row>
    <row r="8608" spans="1:13" x14ac:dyDescent="0.4">
      <c r="A8608" s="109" t="s">
        <v>6046</v>
      </c>
      <c r="B8608" s="109" t="s">
        <v>7858</v>
      </c>
      <c r="C8608" s="109" t="s">
        <v>1051</v>
      </c>
      <c r="D8608" s="109" t="s">
        <v>106</v>
      </c>
      <c r="E8608" s="109" t="s">
        <v>7857</v>
      </c>
      <c r="F8608" s="109" t="s">
        <v>6021</v>
      </c>
      <c r="G8608" s="109" t="s">
        <v>6020</v>
      </c>
      <c r="H8608" s="107">
        <v>343211</v>
      </c>
      <c r="I8608" s="109">
        <v>2</v>
      </c>
      <c r="J8608" s="108">
        <v>431824</v>
      </c>
      <c r="K8608" s="107" t="str">
        <f>IF(J8608&gt;0,"Untung","Rugi")</f>
        <v>Untung</v>
      </c>
      <c r="L8608" s="107" t="str">
        <f t="array" ref="L8608">_xlfn.IFS(H8608&lt;100000,"Low",AND(H8608&gt;=100000,H8608&lt;250000),"Medium",H8608&gt;=250000,"High")</f>
        <v>High</v>
      </c>
      <c r="M8608" s="107" t="str">
        <f>IF(H8608&lt;100000,"Low",IF(AND(H8608&gt;=100000,H8608&lt;250000),"Medium","High"))</f>
        <v>High</v>
      </c>
    </row>
    <row r="8609" spans="1:13" x14ac:dyDescent="0.4">
      <c r="A8609" s="109" t="s">
        <v>6046</v>
      </c>
      <c r="B8609" s="109" t="s">
        <v>7856</v>
      </c>
      <c r="C8609" s="109" t="s">
        <v>1051</v>
      </c>
      <c r="D8609" s="109" t="s">
        <v>96</v>
      </c>
      <c r="E8609" s="109" t="s">
        <v>7855</v>
      </c>
      <c r="F8609" s="109" t="s">
        <v>6021</v>
      </c>
      <c r="G8609" s="109" t="s">
        <v>6745</v>
      </c>
      <c r="H8609" s="107">
        <v>388974</v>
      </c>
      <c r="I8609" s="109">
        <v>2</v>
      </c>
      <c r="J8609" s="108">
        <v>-54286</v>
      </c>
      <c r="K8609" s="107" t="str">
        <f>IF(J8609&gt;0,"Untung","Rugi")</f>
        <v>Rugi</v>
      </c>
      <c r="L8609" s="107" t="str">
        <f t="array" ref="L8609">_xlfn.IFS(H8609&lt;100000,"Low",AND(H8609&gt;=100000,H8609&lt;250000),"Medium",H8609&gt;=250000,"High")</f>
        <v>High</v>
      </c>
      <c r="M8609" s="107" t="str">
        <f>IF(H8609&lt;100000,"Low",IF(AND(H8609&gt;=100000,H8609&lt;250000),"Medium","High"))</f>
        <v>High</v>
      </c>
    </row>
    <row r="8610" spans="1:13" x14ac:dyDescent="0.4">
      <c r="A8610" s="109" t="s">
        <v>6016</v>
      </c>
      <c r="B8610" s="109" t="s">
        <v>7854</v>
      </c>
      <c r="C8610" s="109" t="s">
        <v>100</v>
      </c>
      <c r="D8610" s="109" t="s">
        <v>96</v>
      </c>
      <c r="E8610" s="109" t="s">
        <v>7853</v>
      </c>
      <c r="F8610" s="109" t="s">
        <v>95</v>
      </c>
      <c r="G8610" s="109" t="s">
        <v>6052</v>
      </c>
      <c r="H8610" s="107">
        <v>296662</v>
      </c>
      <c r="I8610" s="109">
        <v>5</v>
      </c>
      <c r="J8610" s="108">
        <v>189407</v>
      </c>
      <c r="K8610" s="107" t="str">
        <f>IF(J8610&gt;0,"Untung","Rugi")</f>
        <v>Untung</v>
      </c>
      <c r="L8610" s="107" t="str">
        <f t="array" ref="L8610">_xlfn.IFS(H8610&lt;100000,"Low",AND(H8610&gt;=100000,H8610&lt;250000),"Medium",H8610&gt;=250000,"High")</f>
        <v>High</v>
      </c>
      <c r="M8610" s="107" t="str">
        <f>IF(H8610&lt;100000,"Low",IF(AND(H8610&gt;=100000,H8610&lt;250000),"Medium","High"))</f>
        <v>High</v>
      </c>
    </row>
    <row r="8611" spans="1:13" x14ac:dyDescent="0.4">
      <c r="A8611" s="109" t="s">
        <v>6016</v>
      </c>
      <c r="B8611" s="109" t="s">
        <v>7852</v>
      </c>
      <c r="C8611" s="109" t="s">
        <v>100</v>
      </c>
      <c r="D8611" s="109" t="s">
        <v>96</v>
      </c>
      <c r="E8611" s="109" t="s">
        <v>7851</v>
      </c>
      <c r="F8611" s="109" t="s">
        <v>99</v>
      </c>
      <c r="G8611" s="109" t="s">
        <v>6024</v>
      </c>
      <c r="H8611" s="107">
        <v>16315</v>
      </c>
      <c r="I8611" s="109">
        <v>12</v>
      </c>
      <c r="J8611" s="108">
        <v>64225</v>
      </c>
      <c r="K8611" s="107" t="str">
        <f>IF(J8611&gt;0,"Untung","Rugi")</f>
        <v>Untung</v>
      </c>
      <c r="L8611" s="107" t="str">
        <f t="array" ref="L8611">_xlfn.IFS(H8611&lt;100000,"Low",AND(H8611&gt;=100000,H8611&lt;250000),"Medium",H8611&gt;=250000,"High")</f>
        <v>Low</v>
      </c>
      <c r="M8611" s="107" t="str">
        <f>IF(H8611&lt;100000,"Low",IF(AND(H8611&gt;=100000,H8611&lt;250000),"Medium","High"))</f>
        <v>Low</v>
      </c>
    </row>
    <row r="8612" spans="1:13" x14ac:dyDescent="0.4">
      <c r="A8612" s="109" t="s">
        <v>6016</v>
      </c>
      <c r="B8612" s="109" t="s">
        <v>7850</v>
      </c>
      <c r="C8612" s="109" t="s">
        <v>100</v>
      </c>
      <c r="D8612" s="109" t="s">
        <v>96</v>
      </c>
      <c r="E8612" s="109" t="s">
        <v>7849</v>
      </c>
      <c r="F8612" s="109" t="s">
        <v>95</v>
      </c>
      <c r="G8612" s="109" t="s">
        <v>6116</v>
      </c>
      <c r="H8612" s="107">
        <v>428320</v>
      </c>
      <c r="I8612" s="109">
        <v>4</v>
      </c>
      <c r="J8612" s="108">
        <v>-60906</v>
      </c>
      <c r="K8612" s="107" t="str">
        <f>IF(J8612&gt;0,"Untung","Rugi")</f>
        <v>Rugi</v>
      </c>
      <c r="L8612" s="107" t="str">
        <f t="array" ref="L8612">_xlfn.IFS(H8612&lt;100000,"Low",AND(H8612&gt;=100000,H8612&lt;250000),"Medium",H8612&gt;=250000,"High")</f>
        <v>High</v>
      </c>
      <c r="M8612" s="107" t="str">
        <f>IF(H8612&lt;100000,"Low",IF(AND(H8612&gt;=100000,H8612&lt;250000),"Medium","High"))</f>
        <v>High</v>
      </c>
    </row>
    <row r="8613" spans="1:13" x14ac:dyDescent="0.4">
      <c r="A8613" s="109" t="s">
        <v>6016</v>
      </c>
      <c r="B8613" s="109" t="s">
        <v>7848</v>
      </c>
      <c r="C8613" s="109" t="s">
        <v>1051</v>
      </c>
      <c r="D8613" s="109" t="s">
        <v>102</v>
      </c>
      <c r="E8613" s="109" t="s">
        <v>7847</v>
      </c>
      <c r="F8613" s="109" t="s">
        <v>6021</v>
      </c>
      <c r="G8613" s="109" t="s">
        <v>6745</v>
      </c>
      <c r="H8613" s="107">
        <v>173848</v>
      </c>
      <c r="I8613" s="109">
        <v>2</v>
      </c>
      <c r="J8613" s="108">
        <v>349229</v>
      </c>
      <c r="K8613" s="107" t="str">
        <f>IF(J8613&gt;0,"Untung","Rugi")</f>
        <v>Untung</v>
      </c>
      <c r="L8613" s="107" t="str">
        <f t="array" ref="L8613">_xlfn.IFS(H8613&lt;100000,"Low",AND(H8613&gt;=100000,H8613&lt;250000),"Medium",H8613&gt;=250000,"High")</f>
        <v>Medium</v>
      </c>
      <c r="M8613" s="107" t="str">
        <f>IF(H8613&lt;100000,"Low",IF(AND(H8613&gt;=100000,H8613&lt;250000),"Medium","High"))</f>
        <v>Medium</v>
      </c>
    </row>
    <row r="8614" spans="1:13" x14ac:dyDescent="0.4">
      <c r="A8614" s="109" t="s">
        <v>6081</v>
      </c>
      <c r="B8614" s="109" t="s">
        <v>7846</v>
      </c>
      <c r="C8614" s="109" t="s">
        <v>1051</v>
      </c>
      <c r="D8614" s="109" t="s">
        <v>102</v>
      </c>
      <c r="E8614" s="109" t="s">
        <v>6342</v>
      </c>
      <c r="F8614" s="109" t="s">
        <v>95</v>
      </c>
      <c r="G8614" s="109" t="s">
        <v>6052</v>
      </c>
      <c r="H8614" s="107">
        <v>271113</v>
      </c>
      <c r="I8614" s="109">
        <v>2</v>
      </c>
      <c r="J8614" s="108">
        <v>-74789</v>
      </c>
      <c r="K8614" s="107" t="str">
        <f>IF(J8614&gt;0,"Untung","Rugi")</f>
        <v>Rugi</v>
      </c>
      <c r="L8614" s="107" t="str">
        <f t="array" ref="L8614">_xlfn.IFS(H8614&lt;100000,"Low",AND(H8614&gt;=100000,H8614&lt;250000),"Medium",H8614&gt;=250000,"High")</f>
        <v>High</v>
      </c>
      <c r="M8614" s="107" t="str">
        <f>IF(H8614&lt;100000,"Low",IF(AND(H8614&gt;=100000,H8614&lt;250000),"Medium","High"))</f>
        <v>High</v>
      </c>
    </row>
    <row r="8615" spans="1:13" x14ac:dyDescent="0.4">
      <c r="A8615" s="109" t="s">
        <v>6081</v>
      </c>
      <c r="B8615" s="109" t="s">
        <v>7845</v>
      </c>
      <c r="C8615" s="109" t="s">
        <v>1051</v>
      </c>
      <c r="D8615" s="109" t="s">
        <v>106</v>
      </c>
      <c r="E8615" s="109" t="s">
        <v>6521</v>
      </c>
      <c r="F8615" s="109" t="s">
        <v>95</v>
      </c>
      <c r="G8615" s="109" t="s">
        <v>6052</v>
      </c>
      <c r="H8615" s="107">
        <v>49680</v>
      </c>
      <c r="I8615" s="109">
        <v>5</v>
      </c>
      <c r="J8615" s="108">
        <v>240854</v>
      </c>
      <c r="K8615" s="107" t="str">
        <f>IF(J8615&gt;0,"Untung","Rugi")</f>
        <v>Untung</v>
      </c>
      <c r="L8615" s="107" t="str">
        <f t="array" ref="L8615">_xlfn.IFS(H8615&lt;100000,"Low",AND(H8615&gt;=100000,H8615&lt;250000),"Medium",H8615&gt;=250000,"High")</f>
        <v>Low</v>
      </c>
      <c r="M8615" s="107" t="str">
        <f>IF(H8615&lt;100000,"Low",IF(AND(H8615&gt;=100000,H8615&lt;250000),"Medium","High"))</f>
        <v>Low</v>
      </c>
    </row>
    <row r="8616" spans="1:13" x14ac:dyDescent="0.4">
      <c r="A8616" s="109" t="s">
        <v>6027</v>
      </c>
      <c r="B8616" s="109" t="s">
        <v>7844</v>
      </c>
      <c r="C8616" s="109" t="s">
        <v>1051</v>
      </c>
      <c r="D8616" s="109" t="s">
        <v>106</v>
      </c>
      <c r="E8616" s="109" t="s">
        <v>7843</v>
      </c>
      <c r="F8616" s="109" t="s">
        <v>95</v>
      </c>
      <c r="G8616" s="109" t="s">
        <v>6036</v>
      </c>
      <c r="H8616" s="107">
        <v>348897</v>
      </c>
      <c r="I8616" s="109">
        <v>2</v>
      </c>
      <c r="J8616" s="108">
        <v>-112787</v>
      </c>
      <c r="K8616" s="107" t="str">
        <f>IF(J8616&gt;0,"Untung","Rugi")</f>
        <v>Rugi</v>
      </c>
      <c r="L8616" s="107" t="str">
        <f t="array" ref="L8616">_xlfn.IFS(H8616&lt;100000,"Low",AND(H8616&gt;=100000,H8616&lt;250000),"Medium",H8616&gt;=250000,"High")</f>
        <v>High</v>
      </c>
      <c r="M8616" s="107" t="str">
        <f>IF(H8616&lt;100000,"Low",IF(AND(H8616&gt;=100000,H8616&lt;250000),"Medium","High"))</f>
        <v>High</v>
      </c>
    </row>
    <row r="8617" spans="1:13" x14ac:dyDescent="0.4">
      <c r="A8617" s="109" t="s">
        <v>6016</v>
      </c>
      <c r="B8617" s="109" t="s">
        <v>7842</v>
      </c>
      <c r="C8617" s="109" t="s">
        <v>1051</v>
      </c>
      <c r="D8617" s="109" t="s">
        <v>106</v>
      </c>
      <c r="E8617" s="109" t="s">
        <v>7363</v>
      </c>
      <c r="F8617" s="109" t="s">
        <v>95</v>
      </c>
      <c r="G8617" s="109" t="s">
        <v>6013</v>
      </c>
      <c r="H8617" s="107">
        <v>324531</v>
      </c>
      <c r="I8617" s="109">
        <v>1</v>
      </c>
      <c r="J8617" s="108">
        <v>362525</v>
      </c>
      <c r="K8617" s="107" t="str">
        <f>IF(J8617&gt;0,"Untung","Rugi")</f>
        <v>Untung</v>
      </c>
      <c r="L8617" s="107" t="str">
        <f t="array" ref="L8617">_xlfn.IFS(H8617&lt;100000,"Low",AND(H8617&gt;=100000,H8617&lt;250000),"Medium",H8617&gt;=250000,"High")</f>
        <v>High</v>
      </c>
      <c r="M8617" s="107" t="str">
        <f>IF(H8617&lt;100000,"Low",IF(AND(H8617&gt;=100000,H8617&lt;250000),"Medium","High"))</f>
        <v>High</v>
      </c>
    </row>
    <row r="8618" spans="1:13" x14ac:dyDescent="0.4">
      <c r="A8618" s="109" t="s">
        <v>6016</v>
      </c>
      <c r="B8618" s="109" t="s">
        <v>7841</v>
      </c>
      <c r="C8618" s="109" t="s">
        <v>1051</v>
      </c>
      <c r="D8618" s="109" t="s">
        <v>102</v>
      </c>
      <c r="E8618" s="109" t="s">
        <v>7723</v>
      </c>
      <c r="F8618" s="109" t="s">
        <v>6021</v>
      </c>
      <c r="G8618" s="109" t="s">
        <v>6745</v>
      </c>
      <c r="H8618" s="107">
        <v>327656</v>
      </c>
      <c r="I8618" s="109">
        <v>4</v>
      </c>
      <c r="J8618" s="108">
        <v>-90155</v>
      </c>
      <c r="K8618" s="107" t="str">
        <f>IF(J8618&gt;0,"Untung","Rugi")</f>
        <v>Rugi</v>
      </c>
      <c r="L8618" s="107" t="str">
        <f t="array" ref="L8618">_xlfn.IFS(H8618&lt;100000,"Low",AND(H8618&gt;=100000,H8618&lt;250000),"Medium",H8618&gt;=250000,"High")</f>
        <v>High</v>
      </c>
      <c r="M8618" s="107" t="str">
        <f>IF(H8618&lt;100000,"Low",IF(AND(H8618&gt;=100000,H8618&lt;250000),"Medium","High"))</f>
        <v>High</v>
      </c>
    </row>
    <row r="8619" spans="1:13" x14ac:dyDescent="0.4">
      <c r="A8619" s="109" t="s">
        <v>6016</v>
      </c>
      <c r="B8619" s="109" t="s">
        <v>7840</v>
      </c>
      <c r="C8619" s="109" t="s">
        <v>1051</v>
      </c>
      <c r="D8619" s="109" t="s">
        <v>102</v>
      </c>
      <c r="E8619" s="109" t="s">
        <v>6648</v>
      </c>
      <c r="F8619" s="109" t="s">
        <v>95</v>
      </c>
      <c r="G8619" s="109" t="s">
        <v>6116</v>
      </c>
      <c r="H8619" s="107">
        <v>189345</v>
      </c>
      <c r="I8619" s="109">
        <v>3</v>
      </c>
      <c r="J8619" s="108">
        <v>-28869</v>
      </c>
      <c r="K8619" s="107" t="str">
        <f>IF(J8619&gt;0,"Untung","Rugi")</f>
        <v>Rugi</v>
      </c>
      <c r="L8619" s="107" t="str">
        <f t="array" ref="L8619">_xlfn.IFS(H8619&lt;100000,"Low",AND(H8619&gt;=100000,H8619&lt;250000),"Medium",H8619&gt;=250000,"High")</f>
        <v>Medium</v>
      </c>
      <c r="M8619" s="107" t="str">
        <f>IF(H8619&lt;100000,"Low",IF(AND(H8619&gt;=100000,H8619&lt;250000),"Medium","High"))</f>
        <v>Medium</v>
      </c>
    </row>
    <row r="8620" spans="1:13" x14ac:dyDescent="0.4">
      <c r="A8620" s="109" t="s">
        <v>6016</v>
      </c>
      <c r="B8620" s="109" t="s">
        <v>7839</v>
      </c>
      <c r="C8620" s="109" t="s">
        <v>100</v>
      </c>
      <c r="D8620" s="109" t="s">
        <v>96</v>
      </c>
      <c r="E8620" s="109" t="s">
        <v>7838</v>
      </c>
      <c r="F8620" s="109" t="s">
        <v>95</v>
      </c>
      <c r="G8620" s="109" t="s">
        <v>6017</v>
      </c>
      <c r="H8620" s="107">
        <v>297229</v>
      </c>
      <c r="I8620" s="109">
        <v>11</v>
      </c>
      <c r="J8620" s="108">
        <v>86339</v>
      </c>
      <c r="K8620" s="107" t="str">
        <f>IF(J8620&gt;0,"Untung","Rugi")</f>
        <v>Untung</v>
      </c>
      <c r="L8620" s="107" t="str">
        <f t="array" ref="L8620">_xlfn.IFS(H8620&lt;100000,"Low",AND(H8620&gt;=100000,H8620&lt;250000),"Medium",H8620&gt;=250000,"High")</f>
        <v>High</v>
      </c>
      <c r="M8620" s="107" t="str">
        <f>IF(H8620&lt;100000,"Low",IF(AND(H8620&gt;=100000,H8620&lt;250000),"Medium","High"))</f>
        <v>High</v>
      </c>
    </row>
    <row r="8621" spans="1:13" x14ac:dyDescent="0.4">
      <c r="A8621" s="109" t="s">
        <v>6046</v>
      </c>
      <c r="B8621" s="109" t="s">
        <v>7837</v>
      </c>
      <c r="C8621" s="109" t="s">
        <v>100</v>
      </c>
      <c r="D8621" s="109" t="s">
        <v>96</v>
      </c>
      <c r="E8621" s="109" t="s">
        <v>6224</v>
      </c>
      <c r="F8621" s="109" t="s">
        <v>6021</v>
      </c>
      <c r="G8621" s="109" t="s">
        <v>6031</v>
      </c>
      <c r="H8621" s="107">
        <v>386003</v>
      </c>
      <c r="I8621" s="109">
        <v>3</v>
      </c>
      <c r="J8621" s="108">
        <v>207638</v>
      </c>
      <c r="K8621" s="107" t="str">
        <f>IF(J8621&gt;0,"Untung","Rugi")</f>
        <v>Untung</v>
      </c>
      <c r="L8621" s="107" t="str">
        <f t="array" ref="L8621">_xlfn.IFS(H8621&lt;100000,"Low",AND(H8621&gt;=100000,H8621&lt;250000),"Medium",H8621&gt;=250000,"High")</f>
        <v>High</v>
      </c>
      <c r="M8621" s="107" t="str">
        <f>IF(H8621&lt;100000,"Low",IF(AND(H8621&gt;=100000,H8621&lt;250000),"Medium","High"))</f>
        <v>High</v>
      </c>
    </row>
    <row r="8622" spans="1:13" x14ac:dyDescent="0.4">
      <c r="A8622" s="109" t="s">
        <v>6046</v>
      </c>
      <c r="B8622" s="109" t="s">
        <v>7836</v>
      </c>
      <c r="C8622" s="109" t="s">
        <v>1064</v>
      </c>
      <c r="D8622" s="109" t="s">
        <v>106</v>
      </c>
      <c r="E8622" s="109" t="s">
        <v>7835</v>
      </c>
      <c r="F8622" s="109" t="s">
        <v>6021</v>
      </c>
      <c r="G8622" s="109" t="s">
        <v>6031</v>
      </c>
      <c r="H8622" s="107">
        <v>184783</v>
      </c>
      <c r="I8622" s="109">
        <v>7</v>
      </c>
      <c r="J8622" s="108">
        <v>357161</v>
      </c>
      <c r="K8622" s="107" t="str">
        <f>IF(J8622&gt;0,"Untung","Rugi")</f>
        <v>Untung</v>
      </c>
      <c r="L8622" s="107" t="str">
        <f t="array" ref="L8622">_xlfn.IFS(H8622&lt;100000,"Low",AND(H8622&gt;=100000,H8622&lt;250000),"Medium",H8622&gt;=250000,"High")</f>
        <v>Medium</v>
      </c>
      <c r="M8622" s="107" t="str">
        <f>IF(H8622&lt;100000,"Low",IF(AND(H8622&gt;=100000,H8622&lt;250000),"Medium","High"))</f>
        <v>Medium</v>
      </c>
    </row>
    <row r="8623" spans="1:13" x14ac:dyDescent="0.4">
      <c r="A8623" s="109" t="s">
        <v>6027</v>
      </c>
      <c r="B8623" s="109" t="s">
        <v>7834</v>
      </c>
      <c r="C8623" s="109" t="s">
        <v>100</v>
      </c>
      <c r="D8623" s="109" t="s">
        <v>104</v>
      </c>
      <c r="E8623" s="109" t="s">
        <v>7833</v>
      </c>
      <c r="F8623" s="109" t="s">
        <v>6021</v>
      </c>
      <c r="G8623" s="109" t="s">
        <v>6020</v>
      </c>
      <c r="H8623" s="107">
        <v>433335</v>
      </c>
      <c r="I8623" s="109">
        <v>2</v>
      </c>
      <c r="J8623" s="108">
        <v>445053</v>
      </c>
      <c r="K8623" s="107" t="str">
        <f>IF(J8623&gt;0,"Untung","Rugi")</f>
        <v>Untung</v>
      </c>
      <c r="L8623" s="107" t="str">
        <f t="array" ref="L8623">_xlfn.IFS(H8623&lt;100000,"Low",AND(H8623&gt;=100000,H8623&lt;250000),"Medium",H8623&gt;=250000,"High")</f>
        <v>High</v>
      </c>
      <c r="M8623" s="107" t="str">
        <f>IF(H8623&lt;100000,"Low",IF(AND(H8623&gt;=100000,H8623&lt;250000),"Medium","High"))</f>
        <v>High</v>
      </c>
    </row>
    <row r="8624" spans="1:13" x14ac:dyDescent="0.4">
      <c r="A8624" s="109" t="s">
        <v>6016</v>
      </c>
      <c r="B8624" s="109" t="s">
        <v>7832</v>
      </c>
      <c r="C8624" s="109" t="s">
        <v>100</v>
      </c>
      <c r="D8624" s="109" t="s">
        <v>104</v>
      </c>
      <c r="E8624" s="109" t="s">
        <v>7831</v>
      </c>
      <c r="F8624" s="109" t="s">
        <v>95</v>
      </c>
      <c r="G8624" s="109" t="s">
        <v>6017</v>
      </c>
      <c r="H8624" s="107">
        <v>344432</v>
      </c>
      <c r="I8624" s="109">
        <v>3</v>
      </c>
      <c r="J8624" s="108">
        <v>326387</v>
      </c>
      <c r="K8624" s="107" t="str">
        <f>IF(J8624&gt;0,"Untung","Rugi")</f>
        <v>Untung</v>
      </c>
      <c r="L8624" s="107" t="str">
        <f t="array" ref="L8624">_xlfn.IFS(H8624&lt;100000,"Low",AND(H8624&gt;=100000,H8624&lt;250000),"Medium",H8624&gt;=250000,"High")</f>
        <v>High</v>
      </c>
      <c r="M8624" s="107" t="str">
        <f>IF(H8624&lt;100000,"Low",IF(AND(H8624&gt;=100000,H8624&lt;250000),"Medium","High"))</f>
        <v>High</v>
      </c>
    </row>
    <row r="8625" spans="1:13" x14ac:dyDescent="0.4">
      <c r="A8625" s="109" t="s">
        <v>6016</v>
      </c>
      <c r="B8625" s="109" t="s">
        <v>7830</v>
      </c>
      <c r="C8625" s="109" t="s">
        <v>100</v>
      </c>
      <c r="D8625" s="109" t="s">
        <v>102</v>
      </c>
      <c r="E8625" s="109" t="s">
        <v>7829</v>
      </c>
      <c r="F8625" s="109" t="s">
        <v>95</v>
      </c>
      <c r="G8625" s="109" t="s">
        <v>6052</v>
      </c>
      <c r="H8625" s="107">
        <v>281534</v>
      </c>
      <c r="I8625" s="109">
        <v>4</v>
      </c>
      <c r="J8625" s="108">
        <v>80825</v>
      </c>
      <c r="K8625" s="107" t="str">
        <f>IF(J8625&gt;0,"Untung","Rugi")</f>
        <v>Untung</v>
      </c>
      <c r="L8625" s="107" t="str">
        <f t="array" ref="L8625">_xlfn.IFS(H8625&lt;100000,"Low",AND(H8625&gt;=100000,H8625&lt;250000),"Medium",H8625&gt;=250000,"High")</f>
        <v>High</v>
      </c>
      <c r="M8625" s="107" t="str">
        <f>IF(H8625&lt;100000,"Low",IF(AND(H8625&gt;=100000,H8625&lt;250000),"Medium","High"))</f>
        <v>High</v>
      </c>
    </row>
    <row r="8626" spans="1:13" x14ac:dyDescent="0.4">
      <c r="A8626" s="109" t="s">
        <v>6016</v>
      </c>
      <c r="B8626" s="109" t="s">
        <v>7827</v>
      </c>
      <c r="C8626" s="109" t="s">
        <v>100</v>
      </c>
      <c r="D8626" s="109" t="s">
        <v>102</v>
      </c>
      <c r="E8626" s="109" t="s">
        <v>7828</v>
      </c>
      <c r="F8626" s="109" t="s">
        <v>95</v>
      </c>
      <c r="G8626" s="109" t="s">
        <v>6052</v>
      </c>
      <c r="H8626" s="107">
        <v>318412</v>
      </c>
      <c r="I8626" s="109">
        <v>3</v>
      </c>
      <c r="J8626" s="108">
        <v>-35938</v>
      </c>
      <c r="K8626" s="107" t="str">
        <f>IF(J8626&gt;0,"Untung","Rugi")</f>
        <v>Rugi</v>
      </c>
      <c r="L8626" s="107" t="str">
        <f t="array" ref="L8626">_xlfn.IFS(H8626&lt;100000,"Low",AND(H8626&gt;=100000,H8626&lt;250000),"Medium",H8626&gt;=250000,"High")</f>
        <v>High</v>
      </c>
      <c r="M8626" s="107" t="str">
        <f>IF(H8626&lt;100000,"Low",IF(AND(H8626&gt;=100000,H8626&lt;250000),"Medium","High"))</f>
        <v>High</v>
      </c>
    </row>
    <row r="8627" spans="1:13" x14ac:dyDescent="0.4">
      <c r="A8627" s="109" t="s">
        <v>6016</v>
      </c>
      <c r="B8627" s="109" t="s">
        <v>7827</v>
      </c>
      <c r="C8627" s="109" t="s">
        <v>100</v>
      </c>
      <c r="D8627" s="109" t="s">
        <v>102</v>
      </c>
      <c r="E8627" s="109" t="s">
        <v>7611</v>
      </c>
      <c r="F8627" s="109" t="s">
        <v>95</v>
      </c>
      <c r="G8627" s="109" t="s">
        <v>6052</v>
      </c>
      <c r="H8627" s="107">
        <v>403401</v>
      </c>
      <c r="I8627" s="109">
        <v>8</v>
      </c>
      <c r="J8627" s="108">
        <v>113605</v>
      </c>
      <c r="K8627" s="107" t="str">
        <f>IF(J8627&gt;0,"Untung","Rugi")</f>
        <v>Untung</v>
      </c>
      <c r="L8627" s="107" t="str">
        <f t="array" ref="L8627">_xlfn.IFS(H8627&lt;100000,"Low",AND(H8627&gt;=100000,H8627&lt;250000),"Medium",H8627&gt;=250000,"High")</f>
        <v>High</v>
      </c>
      <c r="M8627" s="107" t="str">
        <f>IF(H8627&lt;100000,"Low",IF(AND(H8627&gt;=100000,H8627&lt;250000),"Medium","High"))</f>
        <v>High</v>
      </c>
    </row>
    <row r="8628" spans="1:13" x14ac:dyDescent="0.4">
      <c r="A8628" s="109" t="s">
        <v>6016</v>
      </c>
      <c r="B8628" s="109" t="s">
        <v>7826</v>
      </c>
      <c r="C8628" s="109" t="s">
        <v>100</v>
      </c>
      <c r="D8628" s="109" t="s">
        <v>96</v>
      </c>
      <c r="E8628" s="109" t="s">
        <v>6506</v>
      </c>
      <c r="F8628" s="109" t="s">
        <v>95</v>
      </c>
      <c r="G8628" s="109" t="s">
        <v>6116</v>
      </c>
      <c r="H8628" s="107">
        <v>246756</v>
      </c>
      <c r="I8628" s="109">
        <v>2</v>
      </c>
      <c r="J8628" s="108">
        <v>277581</v>
      </c>
      <c r="K8628" s="107" t="str">
        <f>IF(J8628&gt;0,"Untung","Rugi")</f>
        <v>Untung</v>
      </c>
      <c r="L8628" s="107" t="str">
        <f t="array" ref="L8628">_xlfn.IFS(H8628&lt;100000,"Low",AND(H8628&gt;=100000,H8628&lt;250000),"Medium",H8628&gt;=250000,"High")</f>
        <v>Medium</v>
      </c>
      <c r="M8628" s="107" t="str">
        <f>IF(H8628&lt;100000,"Low",IF(AND(H8628&gt;=100000,H8628&lt;250000),"Medium","High"))</f>
        <v>Medium</v>
      </c>
    </row>
    <row r="8629" spans="1:13" x14ac:dyDescent="0.4">
      <c r="A8629" s="109" t="s">
        <v>6027</v>
      </c>
      <c r="B8629" s="109" t="s">
        <v>7825</v>
      </c>
      <c r="C8629" s="109" t="s">
        <v>1064</v>
      </c>
      <c r="D8629" s="109" t="s">
        <v>96</v>
      </c>
      <c r="E8629" s="109" t="s">
        <v>7824</v>
      </c>
      <c r="F8629" s="109" t="s">
        <v>99</v>
      </c>
      <c r="G8629" s="109" t="s">
        <v>6024</v>
      </c>
      <c r="H8629" s="107">
        <v>390786</v>
      </c>
      <c r="I8629" s="109">
        <v>9</v>
      </c>
      <c r="J8629" s="108">
        <v>-13723</v>
      </c>
      <c r="K8629" s="107" t="str">
        <f>IF(J8629&gt;0,"Untung","Rugi")</f>
        <v>Rugi</v>
      </c>
      <c r="L8629" s="107" t="str">
        <f t="array" ref="L8629">_xlfn.IFS(H8629&lt;100000,"Low",AND(H8629&gt;=100000,H8629&lt;250000),"Medium",H8629&gt;=250000,"High")</f>
        <v>High</v>
      </c>
      <c r="M8629" s="107" t="str">
        <f>IF(H8629&lt;100000,"Low",IF(AND(H8629&gt;=100000,H8629&lt;250000),"Medium","High"))</f>
        <v>High</v>
      </c>
    </row>
    <row r="8630" spans="1:13" x14ac:dyDescent="0.4">
      <c r="A8630" s="109" t="s">
        <v>6016</v>
      </c>
      <c r="B8630" s="109" t="s">
        <v>7823</v>
      </c>
      <c r="C8630" s="109" t="s">
        <v>1064</v>
      </c>
      <c r="D8630" s="109" t="s">
        <v>106</v>
      </c>
      <c r="E8630" s="109" t="s">
        <v>7041</v>
      </c>
      <c r="F8630" s="109" t="s">
        <v>6021</v>
      </c>
      <c r="G8630" s="109" t="s">
        <v>6020</v>
      </c>
      <c r="H8630" s="107">
        <v>312801</v>
      </c>
      <c r="I8630" s="109">
        <v>3</v>
      </c>
      <c r="J8630" s="108">
        <v>27751</v>
      </c>
      <c r="K8630" s="107" t="str">
        <f>IF(J8630&gt;0,"Untung","Rugi")</f>
        <v>Untung</v>
      </c>
      <c r="L8630" s="107" t="str">
        <f t="array" ref="L8630">_xlfn.IFS(H8630&lt;100000,"Low",AND(H8630&gt;=100000,H8630&lt;250000),"Medium",H8630&gt;=250000,"High")</f>
        <v>High</v>
      </c>
      <c r="M8630" s="107" t="str">
        <f>IF(H8630&lt;100000,"Low",IF(AND(H8630&gt;=100000,H8630&lt;250000),"Medium","High"))</f>
        <v>High</v>
      </c>
    </row>
    <row r="8631" spans="1:13" x14ac:dyDescent="0.4">
      <c r="A8631" s="109" t="s">
        <v>6027</v>
      </c>
      <c r="B8631" s="109" t="s">
        <v>7822</v>
      </c>
      <c r="C8631" s="109" t="s">
        <v>1064</v>
      </c>
      <c r="D8631" s="109" t="s">
        <v>106</v>
      </c>
      <c r="E8631" s="109" t="s">
        <v>7821</v>
      </c>
      <c r="F8631" s="109" t="s">
        <v>95</v>
      </c>
      <c r="G8631" s="109" t="s">
        <v>6013</v>
      </c>
      <c r="H8631" s="107">
        <v>167831</v>
      </c>
      <c r="I8631" s="109">
        <v>7</v>
      </c>
      <c r="J8631" s="108">
        <v>-77535</v>
      </c>
      <c r="K8631" s="107" t="str">
        <f>IF(J8631&gt;0,"Untung","Rugi")</f>
        <v>Rugi</v>
      </c>
      <c r="L8631" s="107" t="str">
        <f t="array" ref="L8631">_xlfn.IFS(H8631&lt;100000,"Low",AND(H8631&gt;=100000,H8631&lt;250000),"Medium",H8631&gt;=250000,"High")</f>
        <v>Medium</v>
      </c>
      <c r="M8631" s="107" t="str">
        <f>IF(H8631&lt;100000,"Low",IF(AND(H8631&gt;=100000,H8631&lt;250000),"Medium","High"))</f>
        <v>Medium</v>
      </c>
    </row>
    <row r="8632" spans="1:13" x14ac:dyDescent="0.4">
      <c r="A8632" s="109" t="s">
        <v>6027</v>
      </c>
      <c r="B8632" s="109" t="s">
        <v>7820</v>
      </c>
      <c r="C8632" s="109" t="s">
        <v>1064</v>
      </c>
      <c r="D8632" s="109" t="s">
        <v>104</v>
      </c>
      <c r="E8632" s="109" t="s">
        <v>6366</v>
      </c>
      <c r="F8632" s="109" t="s">
        <v>99</v>
      </c>
      <c r="G8632" s="109" t="s">
        <v>6109</v>
      </c>
      <c r="H8632" s="107">
        <v>206782</v>
      </c>
      <c r="I8632" s="109">
        <v>2</v>
      </c>
      <c r="J8632" s="108">
        <v>93399</v>
      </c>
      <c r="K8632" s="107" t="str">
        <f>IF(J8632&gt;0,"Untung","Rugi")</f>
        <v>Untung</v>
      </c>
      <c r="L8632" s="107" t="str">
        <f t="array" ref="L8632">_xlfn.IFS(H8632&lt;100000,"Low",AND(H8632&gt;=100000,H8632&lt;250000),"Medium",H8632&gt;=250000,"High")</f>
        <v>Medium</v>
      </c>
      <c r="M8632" s="107" t="str">
        <f>IF(H8632&lt;100000,"Low",IF(AND(H8632&gt;=100000,H8632&lt;250000),"Medium","High"))</f>
        <v>Medium</v>
      </c>
    </row>
    <row r="8633" spans="1:13" x14ac:dyDescent="0.4">
      <c r="A8633" s="109" t="s">
        <v>6046</v>
      </c>
      <c r="B8633" s="109" t="s">
        <v>7819</v>
      </c>
      <c r="C8633" s="109" t="s">
        <v>1064</v>
      </c>
      <c r="D8633" s="109" t="s">
        <v>96</v>
      </c>
      <c r="E8633" s="109" t="s">
        <v>7110</v>
      </c>
      <c r="F8633" s="109" t="s">
        <v>99</v>
      </c>
      <c r="G8633" s="109" t="s">
        <v>6109</v>
      </c>
      <c r="H8633" s="107">
        <v>68056</v>
      </c>
      <c r="I8633" s="109">
        <v>9</v>
      </c>
      <c r="J8633" s="108">
        <v>434036</v>
      </c>
      <c r="K8633" s="107" t="str">
        <f>IF(J8633&gt;0,"Untung","Rugi")</f>
        <v>Untung</v>
      </c>
      <c r="L8633" s="107" t="str">
        <f t="array" ref="L8633">_xlfn.IFS(H8633&lt;100000,"Low",AND(H8633&gt;=100000,H8633&lt;250000),"Medium",H8633&gt;=250000,"High")</f>
        <v>Low</v>
      </c>
      <c r="M8633" s="107" t="str">
        <f>IF(H8633&lt;100000,"Low",IF(AND(H8633&gt;=100000,H8633&lt;250000),"Medium","High"))</f>
        <v>Low</v>
      </c>
    </row>
    <row r="8634" spans="1:13" x14ac:dyDescent="0.4">
      <c r="A8634" s="109" t="s">
        <v>6016</v>
      </c>
      <c r="B8634" s="109" t="s">
        <v>7818</v>
      </c>
      <c r="C8634" s="109" t="s">
        <v>1051</v>
      </c>
      <c r="D8634" s="109" t="s">
        <v>106</v>
      </c>
      <c r="E8634" s="109" t="s">
        <v>7817</v>
      </c>
      <c r="F8634" s="109" t="s">
        <v>99</v>
      </c>
      <c r="G8634" s="109" t="s">
        <v>6049</v>
      </c>
      <c r="H8634" s="107">
        <v>134247</v>
      </c>
      <c r="I8634" s="109">
        <v>2</v>
      </c>
      <c r="J8634" s="108">
        <v>-124758</v>
      </c>
      <c r="K8634" s="107" t="str">
        <f>IF(J8634&gt;0,"Untung","Rugi")</f>
        <v>Rugi</v>
      </c>
      <c r="L8634" s="107" t="str">
        <f t="array" ref="L8634">_xlfn.IFS(H8634&lt;100000,"Low",AND(H8634&gt;=100000,H8634&lt;250000),"Medium",H8634&gt;=250000,"High")</f>
        <v>Medium</v>
      </c>
      <c r="M8634" s="107" t="str">
        <f>IF(H8634&lt;100000,"Low",IF(AND(H8634&gt;=100000,H8634&lt;250000),"Medium","High"))</f>
        <v>Medium</v>
      </c>
    </row>
    <row r="8635" spans="1:13" x14ac:dyDescent="0.4">
      <c r="A8635" s="109" t="s">
        <v>6016</v>
      </c>
      <c r="B8635" s="109" t="s">
        <v>7816</v>
      </c>
      <c r="C8635" s="109" t="s">
        <v>1051</v>
      </c>
      <c r="D8635" s="109" t="s">
        <v>96</v>
      </c>
      <c r="E8635" s="109" t="s">
        <v>7815</v>
      </c>
      <c r="F8635" s="109" t="s">
        <v>99</v>
      </c>
      <c r="G8635" s="109" t="s">
        <v>6024</v>
      </c>
      <c r="H8635" s="107">
        <v>57600</v>
      </c>
      <c r="I8635" s="109">
        <v>3</v>
      </c>
      <c r="J8635" s="108">
        <v>90622</v>
      </c>
      <c r="K8635" s="107" t="str">
        <f>IF(J8635&gt;0,"Untung","Rugi")</f>
        <v>Untung</v>
      </c>
      <c r="L8635" s="107" t="str">
        <f t="array" ref="L8635">_xlfn.IFS(H8635&lt;100000,"Low",AND(H8635&gt;=100000,H8635&lt;250000),"Medium",H8635&gt;=250000,"High")</f>
        <v>Low</v>
      </c>
      <c r="M8635" s="107" t="str">
        <f>IF(H8635&lt;100000,"Low",IF(AND(H8635&gt;=100000,H8635&lt;250000),"Medium","High"))</f>
        <v>Low</v>
      </c>
    </row>
    <row r="8636" spans="1:13" x14ac:dyDescent="0.4">
      <c r="A8636" s="109" t="s">
        <v>6016</v>
      </c>
      <c r="B8636" s="109" t="s">
        <v>7813</v>
      </c>
      <c r="C8636" s="109" t="s">
        <v>1051</v>
      </c>
      <c r="D8636" s="109" t="s">
        <v>96</v>
      </c>
      <c r="E8636" s="109" t="s">
        <v>7814</v>
      </c>
      <c r="F8636" s="109" t="s">
        <v>95</v>
      </c>
      <c r="G8636" s="109" t="s">
        <v>6116</v>
      </c>
      <c r="H8636" s="107">
        <v>423080</v>
      </c>
      <c r="I8636" s="109">
        <v>3</v>
      </c>
      <c r="J8636" s="108">
        <v>197988</v>
      </c>
      <c r="K8636" s="107" t="str">
        <f>IF(J8636&gt;0,"Untung","Rugi")</f>
        <v>Untung</v>
      </c>
      <c r="L8636" s="107" t="str">
        <f t="array" ref="L8636">_xlfn.IFS(H8636&lt;100000,"Low",AND(H8636&gt;=100000,H8636&lt;250000),"Medium",H8636&gt;=250000,"High")</f>
        <v>High</v>
      </c>
      <c r="M8636" s="107" t="str">
        <f>IF(H8636&lt;100000,"Low",IF(AND(H8636&gt;=100000,H8636&lt;250000),"Medium","High"))</f>
        <v>High</v>
      </c>
    </row>
    <row r="8637" spans="1:13" x14ac:dyDescent="0.4">
      <c r="A8637" s="109" t="s">
        <v>6016</v>
      </c>
      <c r="B8637" s="109" t="s">
        <v>7813</v>
      </c>
      <c r="C8637" s="109" t="s">
        <v>1051</v>
      </c>
      <c r="D8637" s="109" t="s">
        <v>96</v>
      </c>
      <c r="E8637" s="109" t="s">
        <v>7812</v>
      </c>
      <c r="F8637" s="109" t="s">
        <v>6021</v>
      </c>
      <c r="G8637" s="109" t="s">
        <v>6020</v>
      </c>
      <c r="H8637" s="107">
        <v>85649</v>
      </c>
      <c r="I8637" s="109">
        <v>3</v>
      </c>
      <c r="J8637" s="108">
        <v>184636</v>
      </c>
      <c r="K8637" s="107" t="str">
        <f>IF(J8637&gt;0,"Untung","Rugi")</f>
        <v>Untung</v>
      </c>
      <c r="L8637" s="107" t="str">
        <f t="array" ref="L8637">_xlfn.IFS(H8637&lt;100000,"Low",AND(H8637&gt;=100000,H8637&lt;250000),"Medium",H8637&gt;=250000,"High")</f>
        <v>Low</v>
      </c>
      <c r="M8637" s="107" t="str">
        <f>IF(H8637&lt;100000,"Low",IF(AND(H8637&gt;=100000,H8637&lt;250000),"Medium","High"))</f>
        <v>Low</v>
      </c>
    </row>
    <row r="8638" spans="1:13" x14ac:dyDescent="0.4">
      <c r="A8638" s="109" t="s">
        <v>6016</v>
      </c>
      <c r="B8638" s="109" t="s">
        <v>7811</v>
      </c>
      <c r="C8638" s="109" t="s">
        <v>1051</v>
      </c>
      <c r="D8638" s="109" t="s">
        <v>96</v>
      </c>
      <c r="E8638" s="109" t="s">
        <v>7810</v>
      </c>
      <c r="F8638" s="109" t="s">
        <v>95</v>
      </c>
      <c r="G8638" s="109" t="s">
        <v>6017</v>
      </c>
      <c r="H8638" s="107">
        <v>433822</v>
      </c>
      <c r="I8638" s="109">
        <v>4</v>
      </c>
      <c r="J8638" s="108">
        <v>-144358</v>
      </c>
      <c r="K8638" s="107" t="str">
        <f>IF(J8638&gt;0,"Untung","Rugi")</f>
        <v>Rugi</v>
      </c>
      <c r="L8638" s="107" t="str">
        <f t="array" ref="L8638">_xlfn.IFS(H8638&lt;100000,"Low",AND(H8638&gt;=100000,H8638&lt;250000),"Medium",H8638&gt;=250000,"High")</f>
        <v>High</v>
      </c>
      <c r="M8638" s="107" t="str">
        <f>IF(H8638&lt;100000,"Low",IF(AND(H8638&gt;=100000,H8638&lt;250000),"Medium","High"))</f>
        <v>High</v>
      </c>
    </row>
    <row r="8639" spans="1:13" x14ac:dyDescent="0.4">
      <c r="A8639" s="109" t="s">
        <v>6016</v>
      </c>
      <c r="B8639" s="109" t="s">
        <v>7809</v>
      </c>
      <c r="C8639" s="109" t="s">
        <v>100</v>
      </c>
      <c r="D8639" s="109" t="s">
        <v>104</v>
      </c>
      <c r="E8639" s="109" t="s">
        <v>7808</v>
      </c>
      <c r="F8639" s="109" t="s">
        <v>6021</v>
      </c>
      <c r="G8639" s="109" t="s">
        <v>6020</v>
      </c>
      <c r="H8639" s="107">
        <v>195602</v>
      </c>
      <c r="I8639" s="109">
        <v>3</v>
      </c>
      <c r="J8639" s="108">
        <v>13428</v>
      </c>
      <c r="K8639" s="107" t="str">
        <f>IF(J8639&gt;0,"Untung","Rugi")</f>
        <v>Untung</v>
      </c>
      <c r="L8639" s="107" t="str">
        <f t="array" ref="L8639">_xlfn.IFS(H8639&lt;100000,"Low",AND(H8639&gt;=100000,H8639&lt;250000),"Medium",H8639&gt;=250000,"High")</f>
        <v>Medium</v>
      </c>
      <c r="M8639" s="107" t="str">
        <f>IF(H8639&lt;100000,"Low",IF(AND(H8639&gt;=100000,H8639&lt;250000),"Medium","High"))</f>
        <v>Medium</v>
      </c>
    </row>
    <row r="8640" spans="1:13" x14ac:dyDescent="0.4">
      <c r="A8640" s="109" t="s">
        <v>6027</v>
      </c>
      <c r="B8640" s="109" t="s">
        <v>7806</v>
      </c>
      <c r="C8640" s="109" t="s">
        <v>100</v>
      </c>
      <c r="D8640" s="109" t="s">
        <v>104</v>
      </c>
      <c r="E8640" s="109" t="s">
        <v>7807</v>
      </c>
      <c r="F8640" s="109" t="s">
        <v>95</v>
      </c>
      <c r="G8640" s="109" t="s">
        <v>6039</v>
      </c>
      <c r="H8640" s="107">
        <v>48960</v>
      </c>
      <c r="I8640" s="109">
        <v>2</v>
      </c>
      <c r="J8640" s="108">
        <v>-77798</v>
      </c>
      <c r="K8640" s="107" t="str">
        <f>IF(J8640&gt;0,"Untung","Rugi")</f>
        <v>Rugi</v>
      </c>
      <c r="L8640" s="107" t="str">
        <f t="array" ref="L8640">_xlfn.IFS(H8640&lt;100000,"Low",AND(H8640&gt;=100000,H8640&lt;250000),"Medium",H8640&gt;=250000,"High")</f>
        <v>Low</v>
      </c>
      <c r="M8640" s="107" t="str">
        <f>IF(H8640&lt;100000,"Low",IF(AND(H8640&gt;=100000,H8640&lt;250000),"Medium","High"))</f>
        <v>Low</v>
      </c>
    </row>
    <row r="8641" spans="1:13" x14ac:dyDescent="0.4">
      <c r="A8641" s="109" t="s">
        <v>6027</v>
      </c>
      <c r="B8641" s="109" t="s">
        <v>7806</v>
      </c>
      <c r="C8641" s="109" t="s">
        <v>1051</v>
      </c>
      <c r="D8641" s="109" t="s">
        <v>106</v>
      </c>
      <c r="E8641" s="109" t="s">
        <v>7805</v>
      </c>
      <c r="F8641" s="109" t="s">
        <v>99</v>
      </c>
      <c r="G8641" s="109" t="s">
        <v>6024</v>
      </c>
      <c r="H8641" s="107">
        <v>157531</v>
      </c>
      <c r="I8641" s="109">
        <v>3</v>
      </c>
      <c r="J8641" s="108">
        <v>116236</v>
      </c>
      <c r="K8641" s="107" t="str">
        <f>IF(J8641&gt;0,"Untung","Rugi")</f>
        <v>Untung</v>
      </c>
      <c r="L8641" s="107" t="str">
        <f t="array" ref="L8641">_xlfn.IFS(H8641&lt;100000,"Low",AND(H8641&gt;=100000,H8641&lt;250000),"Medium",H8641&gt;=250000,"High")</f>
        <v>Medium</v>
      </c>
      <c r="M8641" s="107" t="str">
        <f>IF(H8641&lt;100000,"Low",IF(AND(H8641&gt;=100000,H8641&lt;250000),"Medium","High"))</f>
        <v>Medium</v>
      </c>
    </row>
    <row r="8642" spans="1:13" x14ac:dyDescent="0.4">
      <c r="A8642" s="109" t="s">
        <v>6016</v>
      </c>
      <c r="B8642" s="109" t="s">
        <v>7804</v>
      </c>
      <c r="C8642" s="109" t="s">
        <v>1051</v>
      </c>
      <c r="D8642" s="109" t="s">
        <v>106</v>
      </c>
      <c r="E8642" s="109" t="s">
        <v>6640</v>
      </c>
      <c r="F8642" s="109" t="s">
        <v>95</v>
      </c>
      <c r="G8642" s="109" t="s">
        <v>6017</v>
      </c>
      <c r="H8642" s="107">
        <v>304018</v>
      </c>
      <c r="I8642" s="109">
        <v>4</v>
      </c>
      <c r="J8642" s="108">
        <v>176751</v>
      </c>
      <c r="K8642" s="107" t="str">
        <f>IF(J8642&gt;0,"Untung","Rugi")</f>
        <v>Untung</v>
      </c>
      <c r="L8642" s="107" t="str">
        <f t="array" ref="L8642">_xlfn.IFS(H8642&lt;100000,"Low",AND(H8642&gt;=100000,H8642&lt;250000),"Medium",H8642&gt;=250000,"High")</f>
        <v>High</v>
      </c>
      <c r="M8642" s="107" t="str">
        <f>IF(H8642&lt;100000,"Low",IF(AND(H8642&gt;=100000,H8642&lt;250000),"Medium","High"))</f>
        <v>High</v>
      </c>
    </row>
    <row r="8643" spans="1:13" x14ac:dyDescent="0.4">
      <c r="A8643" s="109" t="s">
        <v>6016</v>
      </c>
      <c r="B8643" s="109" t="s">
        <v>7803</v>
      </c>
      <c r="C8643" s="109" t="s">
        <v>1051</v>
      </c>
      <c r="D8643" s="109" t="s">
        <v>106</v>
      </c>
      <c r="E8643" s="109" t="s">
        <v>7050</v>
      </c>
      <c r="F8643" s="109" t="s">
        <v>99</v>
      </c>
      <c r="G8643" s="109" t="s">
        <v>6109</v>
      </c>
      <c r="H8643" s="107">
        <v>230894</v>
      </c>
      <c r="I8643" s="109">
        <v>3</v>
      </c>
      <c r="J8643" s="108">
        <v>444523</v>
      </c>
      <c r="K8643" s="107" t="str">
        <f>IF(J8643&gt;0,"Untung","Rugi")</f>
        <v>Untung</v>
      </c>
      <c r="L8643" s="107" t="str">
        <f t="array" ref="L8643">_xlfn.IFS(H8643&lt;100000,"Low",AND(H8643&gt;=100000,H8643&lt;250000),"Medium",H8643&gt;=250000,"High")</f>
        <v>Medium</v>
      </c>
      <c r="M8643" s="107" t="str">
        <f>IF(H8643&lt;100000,"Low",IF(AND(H8643&gt;=100000,H8643&lt;250000),"Medium","High"))</f>
        <v>Medium</v>
      </c>
    </row>
    <row r="8644" spans="1:13" x14ac:dyDescent="0.4">
      <c r="A8644" s="109" t="s">
        <v>6016</v>
      </c>
      <c r="B8644" s="109" t="s">
        <v>7802</v>
      </c>
      <c r="C8644" s="109" t="s">
        <v>1051</v>
      </c>
      <c r="D8644" s="109" t="s">
        <v>106</v>
      </c>
      <c r="E8644" s="109" t="s">
        <v>7801</v>
      </c>
      <c r="F8644" s="109" t="s">
        <v>95</v>
      </c>
      <c r="G8644" s="109" t="s">
        <v>6017</v>
      </c>
      <c r="H8644" s="107">
        <v>30223</v>
      </c>
      <c r="I8644" s="109">
        <v>2</v>
      </c>
      <c r="J8644" s="108">
        <v>144277</v>
      </c>
      <c r="K8644" s="107" t="str">
        <f>IF(J8644&gt;0,"Untung","Rugi")</f>
        <v>Untung</v>
      </c>
      <c r="L8644" s="107" t="str">
        <f t="array" ref="L8644">_xlfn.IFS(H8644&lt;100000,"Low",AND(H8644&gt;=100000,H8644&lt;250000),"Medium",H8644&gt;=250000,"High")</f>
        <v>Low</v>
      </c>
      <c r="M8644" s="107" t="str">
        <f>IF(H8644&lt;100000,"Low",IF(AND(H8644&gt;=100000,H8644&lt;250000),"Medium","High"))</f>
        <v>Low</v>
      </c>
    </row>
    <row r="8645" spans="1:13" x14ac:dyDescent="0.4">
      <c r="A8645" s="109" t="s">
        <v>6016</v>
      </c>
      <c r="B8645" s="109" t="s">
        <v>7800</v>
      </c>
      <c r="C8645" s="109" t="s">
        <v>1064</v>
      </c>
      <c r="D8645" s="109" t="s">
        <v>102</v>
      </c>
      <c r="E8645" s="109" t="s">
        <v>7799</v>
      </c>
      <c r="F8645" s="109" t="s">
        <v>95</v>
      </c>
      <c r="G8645" s="109" t="s">
        <v>6039</v>
      </c>
      <c r="H8645" s="107">
        <v>19287</v>
      </c>
      <c r="I8645" s="109">
        <v>1</v>
      </c>
      <c r="J8645" s="108">
        <v>324334</v>
      </c>
      <c r="K8645" s="107" t="str">
        <f>IF(J8645&gt;0,"Untung","Rugi")</f>
        <v>Untung</v>
      </c>
      <c r="L8645" s="107" t="str">
        <f t="array" ref="L8645">_xlfn.IFS(H8645&lt;100000,"Low",AND(H8645&gt;=100000,H8645&lt;250000),"Medium",H8645&gt;=250000,"High")</f>
        <v>Low</v>
      </c>
      <c r="M8645" s="107" t="str">
        <f>IF(H8645&lt;100000,"Low",IF(AND(H8645&gt;=100000,H8645&lt;250000),"Medium","High"))</f>
        <v>Low</v>
      </c>
    </row>
    <row r="8646" spans="1:13" x14ac:dyDescent="0.4">
      <c r="A8646" s="109" t="s">
        <v>6081</v>
      </c>
      <c r="B8646" s="109" t="s">
        <v>7798</v>
      </c>
      <c r="C8646" s="109" t="s">
        <v>1064</v>
      </c>
      <c r="D8646" s="109" t="s">
        <v>102</v>
      </c>
      <c r="E8646" s="109" t="s">
        <v>7797</v>
      </c>
      <c r="F8646" s="109" t="s">
        <v>6021</v>
      </c>
      <c r="G8646" s="109" t="s">
        <v>6031</v>
      </c>
      <c r="H8646" s="107">
        <v>375898</v>
      </c>
      <c r="I8646" s="109">
        <v>3</v>
      </c>
      <c r="J8646" s="108">
        <v>51075</v>
      </c>
      <c r="K8646" s="107" t="str">
        <f>IF(J8646&gt;0,"Untung","Rugi")</f>
        <v>Untung</v>
      </c>
      <c r="L8646" s="107" t="str">
        <f t="array" ref="L8646">_xlfn.IFS(H8646&lt;100000,"Low",AND(H8646&gt;=100000,H8646&lt;250000),"Medium",H8646&gt;=250000,"High")</f>
        <v>High</v>
      </c>
      <c r="M8646" s="107" t="str">
        <f>IF(H8646&lt;100000,"Low",IF(AND(H8646&gt;=100000,H8646&lt;250000),"Medium","High"))</f>
        <v>High</v>
      </c>
    </row>
    <row r="8647" spans="1:13" x14ac:dyDescent="0.4">
      <c r="A8647" s="109" t="s">
        <v>6081</v>
      </c>
      <c r="B8647" s="109" t="s">
        <v>7796</v>
      </c>
      <c r="C8647" s="109" t="s">
        <v>1064</v>
      </c>
      <c r="D8647" s="109" t="s">
        <v>102</v>
      </c>
      <c r="E8647" s="109" t="s">
        <v>6197</v>
      </c>
      <c r="F8647" s="109" t="s">
        <v>95</v>
      </c>
      <c r="G8647" s="109" t="s">
        <v>6017</v>
      </c>
      <c r="H8647" s="107">
        <v>165517</v>
      </c>
      <c r="I8647" s="109">
        <v>9</v>
      </c>
      <c r="J8647" s="108">
        <v>-148542</v>
      </c>
      <c r="K8647" s="107" t="str">
        <f>IF(J8647&gt;0,"Untung","Rugi")</f>
        <v>Rugi</v>
      </c>
      <c r="L8647" s="107" t="str">
        <f t="array" ref="L8647">_xlfn.IFS(H8647&lt;100000,"Low",AND(H8647&gt;=100000,H8647&lt;250000),"Medium",H8647&gt;=250000,"High")</f>
        <v>Medium</v>
      </c>
      <c r="M8647" s="107" t="str">
        <f>IF(H8647&lt;100000,"Low",IF(AND(H8647&gt;=100000,H8647&lt;250000),"Medium","High"))</f>
        <v>Medium</v>
      </c>
    </row>
    <row r="8648" spans="1:13" x14ac:dyDescent="0.4">
      <c r="A8648" s="109" t="s">
        <v>6081</v>
      </c>
      <c r="B8648" s="109" t="s">
        <v>7795</v>
      </c>
      <c r="C8648" s="109" t="s">
        <v>100</v>
      </c>
      <c r="D8648" s="109" t="s">
        <v>96</v>
      </c>
      <c r="E8648" s="109" t="s">
        <v>7794</v>
      </c>
      <c r="F8648" s="109" t="s">
        <v>6021</v>
      </c>
      <c r="G8648" s="109" t="s">
        <v>6020</v>
      </c>
      <c r="H8648" s="107">
        <v>202020</v>
      </c>
      <c r="I8648" s="109">
        <v>7</v>
      </c>
      <c r="J8648" s="108">
        <v>125213</v>
      </c>
      <c r="K8648" s="107" t="str">
        <f>IF(J8648&gt;0,"Untung","Rugi")</f>
        <v>Untung</v>
      </c>
      <c r="L8648" s="107" t="str">
        <f t="array" ref="L8648">_xlfn.IFS(H8648&lt;100000,"Low",AND(H8648&gt;=100000,H8648&lt;250000),"Medium",H8648&gt;=250000,"High")</f>
        <v>Medium</v>
      </c>
      <c r="M8648" s="107" t="str">
        <f>IF(H8648&lt;100000,"Low",IF(AND(H8648&gt;=100000,H8648&lt;250000),"Medium","High"))</f>
        <v>Medium</v>
      </c>
    </row>
    <row r="8649" spans="1:13" x14ac:dyDescent="0.4">
      <c r="A8649" s="109" t="s">
        <v>6046</v>
      </c>
      <c r="B8649" s="109" t="s">
        <v>7793</v>
      </c>
      <c r="C8649" s="109" t="s">
        <v>100</v>
      </c>
      <c r="D8649" s="109" t="s">
        <v>96</v>
      </c>
      <c r="E8649" s="109" t="s">
        <v>7792</v>
      </c>
      <c r="F8649" s="109" t="s">
        <v>95</v>
      </c>
      <c r="G8649" s="109" t="s">
        <v>6017</v>
      </c>
      <c r="H8649" s="107">
        <v>331271</v>
      </c>
      <c r="I8649" s="109">
        <v>8</v>
      </c>
      <c r="J8649" s="108">
        <v>-124515</v>
      </c>
      <c r="K8649" s="107" t="str">
        <f>IF(J8649&gt;0,"Untung","Rugi")</f>
        <v>Rugi</v>
      </c>
      <c r="L8649" s="107" t="str">
        <f t="array" ref="L8649">_xlfn.IFS(H8649&lt;100000,"Low",AND(H8649&gt;=100000,H8649&lt;250000),"Medium",H8649&gt;=250000,"High")</f>
        <v>High</v>
      </c>
      <c r="M8649" s="107" t="str">
        <f>IF(H8649&lt;100000,"Low",IF(AND(H8649&gt;=100000,H8649&lt;250000),"Medium","High"))</f>
        <v>High</v>
      </c>
    </row>
    <row r="8650" spans="1:13" x14ac:dyDescent="0.4">
      <c r="A8650" s="109" t="s">
        <v>6016</v>
      </c>
      <c r="B8650" s="109" t="s">
        <v>7657</v>
      </c>
      <c r="C8650" s="109" t="s">
        <v>1051</v>
      </c>
      <c r="D8650" s="109" t="s">
        <v>102</v>
      </c>
      <c r="E8650" s="109" t="s">
        <v>7217</v>
      </c>
      <c r="F8650" s="109" t="s">
        <v>95</v>
      </c>
      <c r="G8650" s="109" t="s">
        <v>6039</v>
      </c>
      <c r="H8650" s="107">
        <v>47017</v>
      </c>
      <c r="I8650" s="109">
        <v>3</v>
      </c>
      <c r="J8650" s="108">
        <v>-229437</v>
      </c>
      <c r="K8650" s="107" t="str">
        <f>IF(J8650&gt;0,"Untung","Rugi")</f>
        <v>Rugi</v>
      </c>
      <c r="L8650" s="107" t="str">
        <f t="array" ref="L8650">_xlfn.IFS(H8650&lt;100000,"Low",AND(H8650&gt;=100000,H8650&lt;250000),"Medium",H8650&gt;=250000,"High")</f>
        <v>Low</v>
      </c>
      <c r="M8650" s="107" t="str">
        <f>IF(H8650&lt;100000,"Low",IF(AND(H8650&gt;=100000,H8650&lt;250000),"Medium","High"))</f>
        <v>Low</v>
      </c>
    </row>
    <row r="8651" spans="1:13" x14ac:dyDescent="0.4">
      <c r="A8651" s="109" t="s">
        <v>6016</v>
      </c>
      <c r="B8651" s="109" t="s">
        <v>7791</v>
      </c>
      <c r="C8651" s="109" t="s">
        <v>1051</v>
      </c>
      <c r="D8651" s="109" t="s">
        <v>104</v>
      </c>
      <c r="E8651" s="109" t="s">
        <v>7790</v>
      </c>
      <c r="F8651" s="109" t="s">
        <v>6021</v>
      </c>
      <c r="G8651" s="109" t="s">
        <v>6031</v>
      </c>
      <c r="H8651" s="107">
        <v>28113</v>
      </c>
      <c r="I8651" s="109">
        <v>3</v>
      </c>
      <c r="J8651" s="108">
        <v>392640</v>
      </c>
      <c r="K8651" s="107" t="str">
        <f>IF(J8651&gt;0,"Untung","Rugi")</f>
        <v>Untung</v>
      </c>
      <c r="L8651" s="107" t="str">
        <f t="array" ref="L8651">_xlfn.IFS(H8651&lt;100000,"Low",AND(H8651&gt;=100000,H8651&lt;250000),"Medium",H8651&gt;=250000,"High")</f>
        <v>Low</v>
      </c>
      <c r="M8651" s="107" t="str">
        <f>IF(H8651&lt;100000,"Low",IF(AND(H8651&gt;=100000,H8651&lt;250000),"Medium","High"))</f>
        <v>Low</v>
      </c>
    </row>
    <row r="8652" spans="1:13" x14ac:dyDescent="0.4">
      <c r="A8652" s="109" t="s">
        <v>6016</v>
      </c>
      <c r="B8652" s="109" t="s">
        <v>7787</v>
      </c>
      <c r="C8652" s="109" t="s">
        <v>1051</v>
      </c>
      <c r="D8652" s="109" t="s">
        <v>104</v>
      </c>
      <c r="E8652" s="109" t="s">
        <v>7789</v>
      </c>
      <c r="F8652" s="109" t="s">
        <v>6021</v>
      </c>
      <c r="G8652" s="109" t="s">
        <v>6020</v>
      </c>
      <c r="H8652" s="107">
        <v>366911</v>
      </c>
      <c r="I8652" s="109">
        <v>9</v>
      </c>
      <c r="J8652" s="108">
        <v>352311</v>
      </c>
      <c r="K8652" s="107" t="str">
        <f>IF(J8652&gt;0,"Untung","Rugi")</f>
        <v>Untung</v>
      </c>
      <c r="L8652" s="107" t="str">
        <f t="array" ref="L8652">_xlfn.IFS(H8652&lt;100000,"Low",AND(H8652&gt;=100000,H8652&lt;250000),"Medium",H8652&gt;=250000,"High")</f>
        <v>High</v>
      </c>
      <c r="M8652" s="107" t="str">
        <f>IF(H8652&lt;100000,"Low",IF(AND(H8652&gt;=100000,H8652&lt;250000),"Medium","High"))</f>
        <v>High</v>
      </c>
    </row>
    <row r="8653" spans="1:13" x14ac:dyDescent="0.4">
      <c r="A8653" s="109" t="s">
        <v>6016</v>
      </c>
      <c r="B8653" s="109" t="s">
        <v>7787</v>
      </c>
      <c r="C8653" s="109" t="s">
        <v>1051</v>
      </c>
      <c r="D8653" s="109" t="s">
        <v>104</v>
      </c>
      <c r="E8653" s="109" t="s">
        <v>6885</v>
      </c>
      <c r="F8653" s="109" t="s">
        <v>95</v>
      </c>
      <c r="G8653" s="109" t="s">
        <v>6052</v>
      </c>
      <c r="H8653" s="107">
        <v>363036</v>
      </c>
      <c r="I8653" s="109">
        <v>2</v>
      </c>
      <c r="J8653" s="108">
        <v>50742</v>
      </c>
      <c r="K8653" s="107" t="str">
        <f>IF(J8653&gt;0,"Untung","Rugi")</f>
        <v>Untung</v>
      </c>
      <c r="L8653" s="107" t="str">
        <f t="array" ref="L8653">_xlfn.IFS(H8653&lt;100000,"Low",AND(H8653&gt;=100000,H8653&lt;250000),"Medium",H8653&gt;=250000,"High")</f>
        <v>High</v>
      </c>
      <c r="M8653" s="107" t="str">
        <f>IF(H8653&lt;100000,"Low",IF(AND(H8653&gt;=100000,H8653&lt;250000),"Medium","High"))</f>
        <v>High</v>
      </c>
    </row>
    <row r="8654" spans="1:13" x14ac:dyDescent="0.4">
      <c r="A8654" s="109" t="s">
        <v>6016</v>
      </c>
      <c r="B8654" s="109" t="s">
        <v>7788</v>
      </c>
      <c r="C8654" s="109" t="s">
        <v>1051</v>
      </c>
      <c r="D8654" s="109" t="s">
        <v>104</v>
      </c>
      <c r="E8654" s="109" t="s">
        <v>6690</v>
      </c>
      <c r="F8654" s="109" t="s">
        <v>95</v>
      </c>
      <c r="G8654" s="109" t="s">
        <v>6039</v>
      </c>
      <c r="H8654" s="107">
        <v>440037</v>
      </c>
      <c r="I8654" s="109">
        <v>2</v>
      </c>
      <c r="J8654" s="108">
        <v>62468</v>
      </c>
      <c r="K8654" s="107" t="str">
        <f>IF(J8654&gt;0,"Untung","Rugi")</f>
        <v>Untung</v>
      </c>
      <c r="L8654" s="107" t="str">
        <f t="array" ref="L8654">_xlfn.IFS(H8654&lt;100000,"Low",AND(H8654&gt;=100000,H8654&lt;250000),"Medium",H8654&gt;=250000,"High")</f>
        <v>High</v>
      </c>
      <c r="M8654" s="107" t="str">
        <f>IF(H8654&lt;100000,"Low",IF(AND(H8654&gt;=100000,H8654&lt;250000),"Medium","High"))</f>
        <v>High</v>
      </c>
    </row>
    <row r="8655" spans="1:13" x14ac:dyDescent="0.4">
      <c r="A8655" s="109" t="s">
        <v>6016</v>
      </c>
      <c r="B8655" s="109" t="s">
        <v>7787</v>
      </c>
      <c r="C8655" s="109" t="s">
        <v>100</v>
      </c>
      <c r="D8655" s="109" t="s">
        <v>106</v>
      </c>
      <c r="E8655" s="109" t="s">
        <v>7786</v>
      </c>
      <c r="F8655" s="109" t="s">
        <v>95</v>
      </c>
      <c r="G8655" s="109" t="s">
        <v>6116</v>
      </c>
      <c r="H8655" s="107">
        <v>278497</v>
      </c>
      <c r="I8655" s="109">
        <v>6</v>
      </c>
      <c r="J8655" s="108">
        <v>377172</v>
      </c>
      <c r="K8655" s="107" t="str">
        <f>IF(J8655&gt;0,"Untung","Rugi")</f>
        <v>Untung</v>
      </c>
      <c r="L8655" s="107" t="str">
        <f t="array" ref="L8655">_xlfn.IFS(H8655&lt;100000,"Low",AND(H8655&gt;=100000,H8655&lt;250000),"Medium",H8655&gt;=250000,"High")</f>
        <v>High</v>
      </c>
      <c r="M8655" s="107" t="str">
        <f>IF(H8655&lt;100000,"Low",IF(AND(H8655&gt;=100000,H8655&lt;250000),"Medium","High"))</f>
        <v>High</v>
      </c>
    </row>
    <row r="8656" spans="1:13" x14ac:dyDescent="0.4">
      <c r="A8656" s="109" t="s">
        <v>6016</v>
      </c>
      <c r="B8656" s="109" t="s">
        <v>7785</v>
      </c>
      <c r="C8656" s="109" t="s">
        <v>100</v>
      </c>
      <c r="D8656" s="109" t="s">
        <v>106</v>
      </c>
      <c r="E8656" s="109" t="s">
        <v>6181</v>
      </c>
      <c r="F8656" s="109" t="s">
        <v>95</v>
      </c>
      <c r="G8656" s="109" t="s">
        <v>6052</v>
      </c>
      <c r="H8656" s="107">
        <v>74229</v>
      </c>
      <c r="I8656" s="109">
        <v>4</v>
      </c>
      <c r="J8656" s="108">
        <v>99161</v>
      </c>
      <c r="K8656" s="107" t="str">
        <f>IF(J8656&gt;0,"Untung","Rugi")</f>
        <v>Untung</v>
      </c>
      <c r="L8656" s="107" t="str">
        <f t="array" ref="L8656">_xlfn.IFS(H8656&lt;100000,"Low",AND(H8656&gt;=100000,H8656&lt;250000),"Medium",H8656&gt;=250000,"High")</f>
        <v>Low</v>
      </c>
      <c r="M8656" s="107" t="str">
        <f>IF(H8656&lt;100000,"Low",IF(AND(H8656&gt;=100000,H8656&lt;250000),"Medium","High"))</f>
        <v>Low</v>
      </c>
    </row>
    <row r="8657" spans="1:13" x14ac:dyDescent="0.4">
      <c r="A8657" s="109" t="s">
        <v>6016</v>
      </c>
      <c r="B8657" s="109" t="s">
        <v>7783</v>
      </c>
      <c r="C8657" s="109" t="s">
        <v>100</v>
      </c>
      <c r="D8657" s="109" t="s">
        <v>106</v>
      </c>
      <c r="E8657" s="109" t="s">
        <v>7784</v>
      </c>
      <c r="F8657" s="109" t="s">
        <v>95</v>
      </c>
      <c r="G8657" s="109" t="s">
        <v>6013</v>
      </c>
      <c r="H8657" s="107">
        <v>86591</v>
      </c>
      <c r="I8657" s="109">
        <v>4</v>
      </c>
      <c r="J8657" s="108">
        <v>32779</v>
      </c>
      <c r="K8657" s="107" t="str">
        <f>IF(J8657&gt;0,"Untung","Rugi")</f>
        <v>Untung</v>
      </c>
      <c r="L8657" s="107" t="str">
        <f t="array" ref="L8657">_xlfn.IFS(H8657&lt;100000,"Low",AND(H8657&gt;=100000,H8657&lt;250000),"Medium",H8657&gt;=250000,"High")</f>
        <v>Low</v>
      </c>
      <c r="M8657" s="107" t="str">
        <f>IF(H8657&lt;100000,"Low",IF(AND(H8657&gt;=100000,H8657&lt;250000),"Medium","High"))</f>
        <v>Low</v>
      </c>
    </row>
    <row r="8658" spans="1:13" x14ac:dyDescent="0.4">
      <c r="A8658" s="109" t="s">
        <v>6016</v>
      </c>
      <c r="B8658" s="109" t="s">
        <v>7783</v>
      </c>
      <c r="C8658" s="109" t="s">
        <v>100</v>
      </c>
      <c r="D8658" s="109" t="s">
        <v>106</v>
      </c>
      <c r="E8658" s="109" t="s">
        <v>6852</v>
      </c>
      <c r="F8658" s="109" t="s">
        <v>95</v>
      </c>
      <c r="G8658" s="109" t="s">
        <v>6052</v>
      </c>
      <c r="H8658" s="107">
        <v>83130</v>
      </c>
      <c r="I8658" s="109">
        <v>6</v>
      </c>
      <c r="J8658" s="108">
        <v>26047</v>
      </c>
      <c r="K8658" s="107" t="str">
        <f>IF(J8658&gt;0,"Untung","Rugi")</f>
        <v>Untung</v>
      </c>
      <c r="L8658" s="107" t="str">
        <f t="array" ref="L8658">_xlfn.IFS(H8658&lt;100000,"Low",AND(H8658&gt;=100000,H8658&lt;250000),"Medium",H8658&gt;=250000,"High")</f>
        <v>Low</v>
      </c>
      <c r="M8658" s="107" t="str">
        <f>IF(H8658&lt;100000,"Low",IF(AND(H8658&gt;=100000,H8658&lt;250000),"Medium","High"))</f>
        <v>Low</v>
      </c>
    </row>
    <row r="8659" spans="1:13" x14ac:dyDescent="0.4">
      <c r="A8659" s="109" t="s">
        <v>6016</v>
      </c>
      <c r="B8659" s="109" t="s">
        <v>7782</v>
      </c>
      <c r="C8659" s="109" t="s">
        <v>100</v>
      </c>
      <c r="D8659" s="109" t="s">
        <v>104</v>
      </c>
      <c r="E8659" s="109" t="s">
        <v>7781</v>
      </c>
      <c r="F8659" s="109" t="s">
        <v>99</v>
      </c>
      <c r="G8659" s="109" t="s">
        <v>6024</v>
      </c>
      <c r="H8659" s="107">
        <v>37801</v>
      </c>
      <c r="I8659" s="109">
        <v>2</v>
      </c>
      <c r="J8659" s="108">
        <v>-12158</v>
      </c>
      <c r="K8659" s="107" t="str">
        <f>IF(J8659&gt;0,"Untung","Rugi")</f>
        <v>Rugi</v>
      </c>
      <c r="L8659" s="107" t="str">
        <f t="array" ref="L8659">_xlfn.IFS(H8659&lt;100000,"Low",AND(H8659&gt;=100000,H8659&lt;250000),"Medium",H8659&gt;=250000,"High")</f>
        <v>Low</v>
      </c>
      <c r="M8659" s="107" t="str">
        <f>IF(H8659&lt;100000,"Low",IF(AND(H8659&gt;=100000,H8659&lt;250000),"Medium","High"))</f>
        <v>Low</v>
      </c>
    </row>
    <row r="8660" spans="1:13" x14ac:dyDescent="0.4">
      <c r="A8660" s="109" t="s">
        <v>6016</v>
      </c>
      <c r="B8660" s="109" t="s">
        <v>7776</v>
      </c>
      <c r="C8660" s="109" t="s">
        <v>100</v>
      </c>
      <c r="D8660" s="109" t="s">
        <v>102</v>
      </c>
      <c r="E8660" s="109" t="s">
        <v>6224</v>
      </c>
      <c r="F8660" s="109" t="s">
        <v>6021</v>
      </c>
      <c r="G8660" s="109" t="s">
        <v>6031</v>
      </c>
      <c r="H8660" s="107">
        <v>240798</v>
      </c>
      <c r="I8660" s="109">
        <v>2</v>
      </c>
      <c r="J8660" s="108">
        <v>-92283</v>
      </c>
      <c r="K8660" s="107" t="str">
        <f>IF(J8660&gt;0,"Untung","Rugi")</f>
        <v>Rugi</v>
      </c>
      <c r="L8660" s="107" t="str">
        <f t="array" ref="L8660">_xlfn.IFS(H8660&lt;100000,"Low",AND(H8660&gt;=100000,H8660&lt;250000),"Medium",H8660&gt;=250000,"High")</f>
        <v>Medium</v>
      </c>
      <c r="M8660" s="107" t="str">
        <f>IF(H8660&lt;100000,"Low",IF(AND(H8660&gt;=100000,H8660&lt;250000),"Medium","High"))</f>
        <v>Medium</v>
      </c>
    </row>
    <row r="8661" spans="1:13" x14ac:dyDescent="0.4">
      <c r="A8661" s="109" t="s">
        <v>6016</v>
      </c>
      <c r="B8661" s="109" t="s">
        <v>7780</v>
      </c>
      <c r="C8661" s="109" t="s">
        <v>100</v>
      </c>
      <c r="D8661" s="109" t="s">
        <v>104</v>
      </c>
      <c r="E8661" s="109" t="s">
        <v>7779</v>
      </c>
      <c r="F8661" s="109" t="s">
        <v>6021</v>
      </c>
      <c r="G8661" s="109" t="s">
        <v>6020</v>
      </c>
      <c r="H8661" s="107">
        <v>291544</v>
      </c>
      <c r="I8661" s="109">
        <v>3</v>
      </c>
      <c r="J8661" s="108">
        <v>268244</v>
      </c>
      <c r="K8661" s="107" t="str">
        <f>IF(J8661&gt;0,"Untung","Rugi")</f>
        <v>Untung</v>
      </c>
      <c r="L8661" s="107" t="str">
        <f t="array" ref="L8661">_xlfn.IFS(H8661&lt;100000,"Low",AND(H8661&gt;=100000,H8661&lt;250000),"Medium",H8661&gt;=250000,"High")</f>
        <v>High</v>
      </c>
      <c r="M8661" s="107" t="str">
        <f>IF(H8661&lt;100000,"Low",IF(AND(H8661&gt;=100000,H8661&lt;250000),"Medium","High"))</f>
        <v>High</v>
      </c>
    </row>
    <row r="8662" spans="1:13" x14ac:dyDescent="0.4">
      <c r="A8662" s="109" t="s">
        <v>6016</v>
      </c>
      <c r="B8662" s="109" t="s">
        <v>7778</v>
      </c>
      <c r="C8662" s="109" t="s">
        <v>100</v>
      </c>
      <c r="D8662" s="109" t="s">
        <v>104</v>
      </c>
      <c r="E8662" s="109" t="s">
        <v>7777</v>
      </c>
      <c r="F8662" s="109" t="s">
        <v>99</v>
      </c>
      <c r="G8662" s="109" t="s">
        <v>6024</v>
      </c>
      <c r="H8662" s="107">
        <v>414857</v>
      </c>
      <c r="I8662" s="109">
        <v>3</v>
      </c>
      <c r="J8662" s="108">
        <v>390591</v>
      </c>
      <c r="K8662" s="107" t="str">
        <f>IF(J8662&gt;0,"Untung","Rugi")</f>
        <v>Untung</v>
      </c>
      <c r="L8662" s="107" t="str">
        <f t="array" ref="L8662">_xlfn.IFS(H8662&lt;100000,"Low",AND(H8662&gt;=100000,H8662&lt;250000),"Medium",H8662&gt;=250000,"High")</f>
        <v>High</v>
      </c>
      <c r="M8662" s="107" t="str">
        <f>IF(H8662&lt;100000,"Low",IF(AND(H8662&gt;=100000,H8662&lt;250000),"Medium","High"))</f>
        <v>High</v>
      </c>
    </row>
    <row r="8663" spans="1:13" x14ac:dyDescent="0.4">
      <c r="A8663" s="109" t="s">
        <v>6016</v>
      </c>
      <c r="B8663" s="109" t="s">
        <v>7776</v>
      </c>
      <c r="C8663" s="109" t="s">
        <v>1051</v>
      </c>
      <c r="D8663" s="109" t="s">
        <v>104</v>
      </c>
      <c r="E8663" s="109" t="s">
        <v>7124</v>
      </c>
      <c r="F8663" s="109" t="s">
        <v>95</v>
      </c>
      <c r="G8663" s="109" t="s">
        <v>6052</v>
      </c>
      <c r="H8663" s="107">
        <v>98601</v>
      </c>
      <c r="I8663" s="109">
        <v>4</v>
      </c>
      <c r="J8663" s="108">
        <v>-181399</v>
      </c>
      <c r="K8663" s="107" t="str">
        <f>IF(J8663&gt;0,"Untung","Rugi")</f>
        <v>Rugi</v>
      </c>
      <c r="L8663" s="107" t="str">
        <f t="array" ref="L8663">_xlfn.IFS(H8663&lt;100000,"Low",AND(H8663&gt;=100000,H8663&lt;250000),"Medium",H8663&gt;=250000,"High")</f>
        <v>Low</v>
      </c>
      <c r="M8663" s="107" t="str">
        <f>IF(H8663&lt;100000,"Low",IF(AND(H8663&gt;=100000,H8663&lt;250000),"Medium","High"))</f>
        <v>Low</v>
      </c>
    </row>
    <row r="8664" spans="1:13" x14ac:dyDescent="0.4">
      <c r="A8664" s="109" t="s">
        <v>6016</v>
      </c>
      <c r="B8664" s="109" t="s">
        <v>7775</v>
      </c>
      <c r="C8664" s="109" t="s">
        <v>1051</v>
      </c>
      <c r="D8664" s="109" t="s">
        <v>106</v>
      </c>
      <c r="E8664" s="109" t="s">
        <v>7774</v>
      </c>
      <c r="F8664" s="109" t="s">
        <v>6021</v>
      </c>
      <c r="G8664" s="109" t="s">
        <v>6020</v>
      </c>
      <c r="H8664" s="107">
        <v>310026</v>
      </c>
      <c r="I8664" s="109">
        <v>4</v>
      </c>
      <c r="J8664" s="108">
        <v>207229</v>
      </c>
      <c r="K8664" s="107" t="str">
        <f>IF(J8664&gt;0,"Untung","Rugi")</f>
        <v>Untung</v>
      </c>
      <c r="L8664" s="107" t="str">
        <f t="array" ref="L8664">_xlfn.IFS(H8664&lt;100000,"Low",AND(H8664&gt;=100000,H8664&lt;250000),"Medium",H8664&gt;=250000,"High")</f>
        <v>High</v>
      </c>
      <c r="M8664" s="107" t="str">
        <f>IF(H8664&lt;100000,"Low",IF(AND(H8664&gt;=100000,H8664&lt;250000),"Medium","High"))</f>
        <v>High</v>
      </c>
    </row>
    <row r="8665" spans="1:13" x14ac:dyDescent="0.4">
      <c r="A8665" s="109" t="s">
        <v>6016</v>
      </c>
      <c r="B8665" s="109" t="s">
        <v>7773</v>
      </c>
      <c r="C8665" s="109" t="s">
        <v>1051</v>
      </c>
      <c r="D8665" s="109" t="s">
        <v>106</v>
      </c>
      <c r="E8665" s="109" t="s">
        <v>7696</v>
      </c>
      <c r="F8665" s="109" t="s">
        <v>95</v>
      </c>
      <c r="G8665" s="109" t="s">
        <v>6052</v>
      </c>
      <c r="H8665" s="107">
        <v>154967</v>
      </c>
      <c r="I8665" s="109">
        <v>3</v>
      </c>
      <c r="J8665" s="108">
        <v>-92416</v>
      </c>
      <c r="K8665" s="107" t="str">
        <f>IF(J8665&gt;0,"Untung","Rugi")</f>
        <v>Rugi</v>
      </c>
      <c r="L8665" s="107" t="str">
        <f t="array" ref="L8665">_xlfn.IFS(H8665&lt;100000,"Low",AND(H8665&gt;=100000,H8665&lt;250000),"Medium",H8665&gt;=250000,"High")</f>
        <v>Medium</v>
      </c>
      <c r="M8665" s="107" t="str">
        <f>IF(H8665&lt;100000,"Low",IF(AND(H8665&gt;=100000,H8665&lt;250000),"Medium","High"))</f>
        <v>Medium</v>
      </c>
    </row>
    <row r="8666" spans="1:13" x14ac:dyDescent="0.4">
      <c r="A8666" s="109" t="s">
        <v>6016</v>
      </c>
      <c r="B8666" s="109" t="s">
        <v>7772</v>
      </c>
      <c r="C8666" s="109" t="s">
        <v>1051</v>
      </c>
      <c r="D8666" s="109" t="s">
        <v>106</v>
      </c>
      <c r="E8666" s="109" t="s">
        <v>7771</v>
      </c>
      <c r="F8666" s="109" t="s">
        <v>99</v>
      </c>
      <c r="G8666" s="109" t="s">
        <v>6049</v>
      </c>
      <c r="H8666" s="107">
        <v>441124</v>
      </c>
      <c r="I8666" s="109">
        <v>3</v>
      </c>
      <c r="J8666" s="108">
        <v>-97236</v>
      </c>
      <c r="K8666" s="107" t="str">
        <f>IF(J8666&gt;0,"Untung","Rugi")</f>
        <v>Rugi</v>
      </c>
      <c r="L8666" s="107" t="str">
        <f t="array" ref="L8666">_xlfn.IFS(H8666&lt;100000,"Low",AND(H8666&gt;=100000,H8666&lt;250000),"Medium",H8666&gt;=250000,"High")</f>
        <v>High</v>
      </c>
      <c r="M8666" s="107" t="str">
        <f>IF(H8666&lt;100000,"Low",IF(AND(H8666&gt;=100000,H8666&lt;250000),"Medium","High"))</f>
        <v>High</v>
      </c>
    </row>
    <row r="8667" spans="1:13" x14ac:dyDescent="0.4">
      <c r="A8667" s="109" t="s">
        <v>6016</v>
      </c>
      <c r="B8667" s="109" t="s">
        <v>7770</v>
      </c>
      <c r="C8667" s="109" t="s">
        <v>100</v>
      </c>
      <c r="D8667" s="109" t="s">
        <v>96</v>
      </c>
      <c r="E8667" s="109" t="s">
        <v>7769</v>
      </c>
      <c r="F8667" s="109" t="s">
        <v>95</v>
      </c>
      <c r="G8667" s="109" t="s">
        <v>6062</v>
      </c>
      <c r="H8667" s="107">
        <v>108061</v>
      </c>
      <c r="I8667" s="109">
        <v>5</v>
      </c>
      <c r="J8667" s="108">
        <v>-202204</v>
      </c>
      <c r="K8667" s="107" t="str">
        <f>IF(J8667&gt;0,"Untung","Rugi")</f>
        <v>Rugi</v>
      </c>
      <c r="L8667" s="107" t="str">
        <f t="array" ref="L8667">_xlfn.IFS(H8667&lt;100000,"Low",AND(H8667&gt;=100000,H8667&lt;250000),"Medium",H8667&gt;=250000,"High")</f>
        <v>Medium</v>
      </c>
      <c r="M8667" s="107" t="str">
        <f>IF(H8667&lt;100000,"Low",IF(AND(H8667&gt;=100000,H8667&lt;250000),"Medium","High"))</f>
        <v>Medium</v>
      </c>
    </row>
    <row r="8668" spans="1:13" x14ac:dyDescent="0.4">
      <c r="A8668" s="109" t="s">
        <v>6027</v>
      </c>
      <c r="B8668" s="109" t="s">
        <v>7768</v>
      </c>
      <c r="C8668" s="109" t="s">
        <v>1051</v>
      </c>
      <c r="D8668" s="109" t="s">
        <v>106</v>
      </c>
      <c r="E8668" s="109" t="s">
        <v>7210</v>
      </c>
      <c r="F8668" s="109" t="s">
        <v>99</v>
      </c>
      <c r="G8668" s="109" t="s">
        <v>6049</v>
      </c>
      <c r="H8668" s="107">
        <v>273591</v>
      </c>
      <c r="I8668" s="109">
        <v>4</v>
      </c>
      <c r="J8668" s="108">
        <v>306774</v>
      </c>
      <c r="K8668" s="107" t="str">
        <f>IF(J8668&gt;0,"Untung","Rugi")</f>
        <v>Untung</v>
      </c>
      <c r="L8668" s="107" t="str">
        <f t="array" ref="L8668">_xlfn.IFS(H8668&lt;100000,"Low",AND(H8668&gt;=100000,H8668&lt;250000),"Medium",H8668&gt;=250000,"High")</f>
        <v>High</v>
      </c>
      <c r="M8668" s="107" t="str">
        <f>IF(H8668&lt;100000,"Low",IF(AND(H8668&gt;=100000,H8668&lt;250000),"Medium","High"))</f>
        <v>High</v>
      </c>
    </row>
    <row r="8669" spans="1:13" x14ac:dyDescent="0.4">
      <c r="A8669" s="109" t="s">
        <v>6016</v>
      </c>
      <c r="B8669" s="109" t="s">
        <v>7767</v>
      </c>
      <c r="C8669" s="109" t="s">
        <v>1051</v>
      </c>
      <c r="D8669" s="109" t="s">
        <v>106</v>
      </c>
      <c r="E8669" s="109" t="s">
        <v>7766</v>
      </c>
      <c r="F8669" s="109" t="s">
        <v>99</v>
      </c>
      <c r="G8669" s="109" t="s">
        <v>6049</v>
      </c>
      <c r="H8669" s="107">
        <v>46112</v>
      </c>
      <c r="I8669" s="109">
        <v>2</v>
      </c>
      <c r="J8669" s="108">
        <v>277783</v>
      </c>
      <c r="K8669" s="107" t="str">
        <f>IF(J8669&gt;0,"Untung","Rugi")</f>
        <v>Untung</v>
      </c>
      <c r="L8669" s="107" t="str">
        <f t="array" ref="L8669">_xlfn.IFS(H8669&lt;100000,"Low",AND(H8669&gt;=100000,H8669&lt;250000),"Medium",H8669&gt;=250000,"High")</f>
        <v>Low</v>
      </c>
      <c r="M8669" s="107" t="str">
        <f>IF(H8669&lt;100000,"Low",IF(AND(H8669&gt;=100000,H8669&lt;250000),"Medium","High"))</f>
        <v>Low</v>
      </c>
    </row>
    <row r="8670" spans="1:13" x14ac:dyDescent="0.4">
      <c r="A8670" s="109" t="s">
        <v>6016</v>
      </c>
      <c r="B8670" s="109" t="s">
        <v>7765</v>
      </c>
      <c r="C8670" s="109" t="s">
        <v>1051</v>
      </c>
      <c r="D8670" s="109" t="s">
        <v>106</v>
      </c>
      <c r="E8670" s="109" t="s">
        <v>7764</v>
      </c>
      <c r="F8670" s="109" t="s">
        <v>6021</v>
      </c>
      <c r="G8670" s="109" t="s">
        <v>6020</v>
      </c>
      <c r="H8670" s="107">
        <v>299772</v>
      </c>
      <c r="I8670" s="109">
        <v>3</v>
      </c>
      <c r="J8670" s="108">
        <v>194923</v>
      </c>
      <c r="K8670" s="107" t="str">
        <f>IF(J8670&gt;0,"Untung","Rugi")</f>
        <v>Untung</v>
      </c>
      <c r="L8670" s="107" t="str">
        <f t="array" ref="L8670">_xlfn.IFS(H8670&lt;100000,"Low",AND(H8670&gt;=100000,H8670&lt;250000),"Medium",H8670&gt;=250000,"High")</f>
        <v>High</v>
      </c>
      <c r="M8670" s="107" t="str">
        <f>IF(H8670&lt;100000,"Low",IF(AND(H8670&gt;=100000,H8670&lt;250000),"Medium","High"))</f>
        <v>High</v>
      </c>
    </row>
    <row r="8671" spans="1:13" x14ac:dyDescent="0.4">
      <c r="A8671" s="109" t="s">
        <v>6016</v>
      </c>
      <c r="B8671" s="109" t="s">
        <v>7763</v>
      </c>
      <c r="C8671" s="109" t="s">
        <v>100</v>
      </c>
      <c r="D8671" s="109" t="s">
        <v>106</v>
      </c>
      <c r="E8671" s="109" t="s">
        <v>7762</v>
      </c>
      <c r="F8671" s="109" t="s">
        <v>99</v>
      </c>
      <c r="G8671" s="109" t="s">
        <v>6024</v>
      </c>
      <c r="H8671" s="107">
        <v>376385</v>
      </c>
      <c r="I8671" s="109">
        <v>5</v>
      </c>
      <c r="J8671" s="108">
        <v>220256</v>
      </c>
      <c r="K8671" s="107" t="str">
        <f>IF(J8671&gt;0,"Untung","Rugi")</f>
        <v>Untung</v>
      </c>
      <c r="L8671" s="107" t="str">
        <f t="array" ref="L8671">_xlfn.IFS(H8671&lt;100000,"Low",AND(H8671&gt;=100000,H8671&lt;250000),"Medium",H8671&gt;=250000,"High")</f>
        <v>High</v>
      </c>
      <c r="M8671" s="107" t="str">
        <f>IF(H8671&lt;100000,"Low",IF(AND(H8671&gt;=100000,H8671&lt;250000),"Medium","High"))</f>
        <v>High</v>
      </c>
    </row>
    <row r="8672" spans="1:13" x14ac:dyDescent="0.4">
      <c r="A8672" s="109" t="s">
        <v>6016</v>
      </c>
      <c r="B8672" s="109" t="s">
        <v>7760</v>
      </c>
      <c r="C8672" s="109" t="s">
        <v>100</v>
      </c>
      <c r="D8672" s="109" t="s">
        <v>106</v>
      </c>
      <c r="E8672" s="109" t="s">
        <v>7761</v>
      </c>
      <c r="F8672" s="109" t="s">
        <v>6021</v>
      </c>
      <c r="G8672" s="109" t="s">
        <v>6031</v>
      </c>
      <c r="H8672" s="107">
        <v>99779</v>
      </c>
      <c r="I8672" s="109">
        <v>3</v>
      </c>
      <c r="J8672" s="108">
        <v>-203256</v>
      </c>
      <c r="K8672" s="107" t="str">
        <f>IF(J8672&gt;0,"Untung","Rugi")</f>
        <v>Rugi</v>
      </c>
      <c r="L8672" s="107" t="str">
        <f t="array" ref="L8672">_xlfn.IFS(H8672&lt;100000,"Low",AND(H8672&gt;=100000,H8672&lt;250000),"Medium",H8672&gt;=250000,"High")</f>
        <v>Low</v>
      </c>
      <c r="M8672" s="107" t="str">
        <f>IF(H8672&lt;100000,"Low",IF(AND(H8672&gt;=100000,H8672&lt;250000),"Medium","High"))</f>
        <v>Low</v>
      </c>
    </row>
    <row r="8673" spans="1:13" x14ac:dyDescent="0.4">
      <c r="A8673" s="109" t="s">
        <v>6016</v>
      </c>
      <c r="B8673" s="109" t="s">
        <v>7760</v>
      </c>
      <c r="C8673" s="109" t="s">
        <v>100</v>
      </c>
      <c r="D8673" s="109" t="s">
        <v>106</v>
      </c>
      <c r="E8673" s="109" t="s">
        <v>7759</v>
      </c>
      <c r="F8673" s="109" t="s">
        <v>99</v>
      </c>
      <c r="G8673" s="109" t="s">
        <v>6024</v>
      </c>
      <c r="H8673" s="107">
        <v>293745</v>
      </c>
      <c r="I8673" s="109">
        <v>2</v>
      </c>
      <c r="J8673" s="108">
        <v>23458</v>
      </c>
      <c r="K8673" s="107" t="str">
        <f>IF(J8673&gt;0,"Untung","Rugi")</f>
        <v>Untung</v>
      </c>
      <c r="L8673" s="107" t="str">
        <f t="array" ref="L8673">_xlfn.IFS(H8673&lt;100000,"Low",AND(H8673&gt;=100000,H8673&lt;250000),"Medium",H8673&gt;=250000,"High")</f>
        <v>High</v>
      </c>
      <c r="M8673" s="107" t="str">
        <f>IF(H8673&lt;100000,"Low",IF(AND(H8673&gt;=100000,H8673&lt;250000),"Medium","High"))</f>
        <v>High</v>
      </c>
    </row>
    <row r="8674" spans="1:13" x14ac:dyDescent="0.4">
      <c r="A8674" s="109" t="s">
        <v>6016</v>
      </c>
      <c r="B8674" s="109" t="s">
        <v>7758</v>
      </c>
      <c r="C8674" s="109" t="s">
        <v>100</v>
      </c>
      <c r="D8674" s="109" t="s">
        <v>102</v>
      </c>
      <c r="E8674" s="109" t="s">
        <v>7757</v>
      </c>
      <c r="F8674" s="109" t="s">
        <v>95</v>
      </c>
      <c r="G8674" s="109" t="s">
        <v>6017</v>
      </c>
      <c r="H8674" s="107">
        <v>99452</v>
      </c>
      <c r="I8674" s="109">
        <v>3</v>
      </c>
      <c r="J8674" s="108">
        <v>163543</v>
      </c>
      <c r="K8674" s="107" t="str">
        <f>IF(J8674&gt;0,"Untung","Rugi")</f>
        <v>Untung</v>
      </c>
      <c r="L8674" s="107" t="str">
        <f t="array" ref="L8674">_xlfn.IFS(H8674&lt;100000,"Low",AND(H8674&gt;=100000,H8674&lt;250000),"Medium",H8674&gt;=250000,"High")</f>
        <v>Low</v>
      </c>
      <c r="M8674" s="107" t="str">
        <f>IF(H8674&lt;100000,"Low",IF(AND(H8674&gt;=100000,H8674&lt;250000),"Medium","High"))</f>
        <v>Low</v>
      </c>
    </row>
    <row r="8675" spans="1:13" x14ac:dyDescent="0.4">
      <c r="A8675" s="109" t="s">
        <v>6081</v>
      </c>
      <c r="B8675" s="109" t="s">
        <v>7756</v>
      </c>
      <c r="C8675" s="109" t="s">
        <v>100</v>
      </c>
      <c r="D8675" s="109" t="s">
        <v>102</v>
      </c>
      <c r="E8675" s="109" t="s">
        <v>7755</v>
      </c>
      <c r="F8675" s="109" t="s">
        <v>6021</v>
      </c>
      <c r="G8675" s="109" t="s">
        <v>6031</v>
      </c>
      <c r="H8675" s="107">
        <v>339967</v>
      </c>
      <c r="I8675" s="109">
        <v>14</v>
      </c>
      <c r="J8675" s="108">
        <v>-126656</v>
      </c>
      <c r="K8675" s="107" t="str">
        <f>IF(J8675&gt;0,"Untung","Rugi")</f>
        <v>Rugi</v>
      </c>
      <c r="L8675" s="107" t="str">
        <f t="array" ref="L8675">_xlfn.IFS(H8675&lt;100000,"Low",AND(H8675&gt;=100000,H8675&lt;250000),"Medium",H8675&gt;=250000,"High")</f>
        <v>High</v>
      </c>
      <c r="M8675" s="107" t="str">
        <f>IF(H8675&lt;100000,"Low",IF(AND(H8675&gt;=100000,H8675&lt;250000),"Medium","High"))</f>
        <v>High</v>
      </c>
    </row>
    <row r="8676" spans="1:13" x14ac:dyDescent="0.4">
      <c r="A8676" s="109" t="s">
        <v>6081</v>
      </c>
      <c r="B8676" s="109" t="s">
        <v>7754</v>
      </c>
      <c r="C8676" s="109" t="s">
        <v>1051</v>
      </c>
      <c r="D8676" s="109" t="s">
        <v>96</v>
      </c>
      <c r="E8676" s="109" t="s">
        <v>7753</v>
      </c>
      <c r="F8676" s="109" t="s">
        <v>6021</v>
      </c>
      <c r="G8676" s="109" t="s">
        <v>6020</v>
      </c>
      <c r="H8676" s="107">
        <v>120836</v>
      </c>
      <c r="I8676" s="109">
        <v>2</v>
      </c>
      <c r="J8676" s="108">
        <v>418818</v>
      </c>
      <c r="K8676" s="107" t="str">
        <f>IF(J8676&gt;0,"Untung","Rugi")</f>
        <v>Untung</v>
      </c>
      <c r="L8676" s="107" t="str">
        <f t="array" ref="L8676">_xlfn.IFS(H8676&lt;100000,"Low",AND(H8676&gt;=100000,H8676&lt;250000),"Medium",H8676&gt;=250000,"High")</f>
        <v>Medium</v>
      </c>
      <c r="M8676" s="107" t="str">
        <f>IF(H8676&lt;100000,"Low",IF(AND(H8676&gt;=100000,H8676&lt;250000),"Medium","High"))</f>
        <v>Medium</v>
      </c>
    </row>
    <row r="8677" spans="1:13" x14ac:dyDescent="0.4">
      <c r="A8677" s="109" t="s">
        <v>6027</v>
      </c>
      <c r="B8677" s="109" t="s">
        <v>7750</v>
      </c>
      <c r="C8677" s="109" t="s">
        <v>1051</v>
      </c>
      <c r="D8677" s="109" t="s">
        <v>96</v>
      </c>
      <c r="E8677" s="109" t="s">
        <v>7752</v>
      </c>
      <c r="F8677" s="109" t="s">
        <v>95</v>
      </c>
      <c r="G8677" s="109" t="s">
        <v>6062</v>
      </c>
      <c r="H8677" s="107">
        <v>360073</v>
      </c>
      <c r="I8677" s="109">
        <v>5</v>
      </c>
      <c r="J8677" s="108">
        <v>-124507</v>
      </c>
      <c r="K8677" s="107" t="str">
        <f>IF(J8677&gt;0,"Untung","Rugi")</f>
        <v>Rugi</v>
      </c>
      <c r="L8677" s="107" t="str">
        <f t="array" ref="L8677">_xlfn.IFS(H8677&lt;100000,"Low",AND(H8677&gt;=100000,H8677&lt;250000),"Medium",H8677&gt;=250000,"High")</f>
        <v>High</v>
      </c>
      <c r="M8677" s="107" t="str">
        <f>IF(H8677&lt;100000,"Low",IF(AND(H8677&gt;=100000,H8677&lt;250000),"Medium","High"))</f>
        <v>High</v>
      </c>
    </row>
    <row r="8678" spans="1:13" x14ac:dyDescent="0.4">
      <c r="A8678" s="109" t="s">
        <v>6027</v>
      </c>
      <c r="B8678" s="109" t="s">
        <v>7751</v>
      </c>
      <c r="C8678" s="109" t="s">
        <v>1051</v>
      </c>
      <c r="D8678" s="109" t="s">
        <v>96</v>
      </c>
      <c r="E8678" s="109" t="s">
        <v>6053</v>
      </c>
      <c r="F8678" s="109" t="s">
        <v>95</v>
      </c>
      <c r="G8678" s="109" t="s">
        <v>6052</v>
      </c>
      <c r="H8678" s="107">
        <v>39742</v>
      </c>
      <c r="I8678" s="109">
        <v>2</v>
      </c>
      <c r="J8678" s="108">
        <v>170626</v>
      </c>
      <c r="K8678" s="107" t="str">
        <f>IF(J8678&gt;0,"Untung","Rugi")</f>
        <v>Untung</v>
      </c>
      <c r="L8678" s="107" t="str">
        <f t="array" ref="L8678">_xlfn.IFS(H8678&lt;100000,"Low",AND(H8678&gt;=100000,H8678&lt;250000),"Medium",H8678&gt;=250000,"High")</f>
        <v>Low</v>
      </c>
      <c r="M8678" s="107" t="str">
        <f>IF(H8678&lt;100000,"Low",IF(AND(H8678&gt;=100000,H8678&lt;250000),"Medium","High"))</f>
        <v>Low</v>
      </c>
    </row>
    <row r="8679" spans="1:13" x14ac:dyDescent="0.4">
      <c r="A8679" s="109" t="s">
        <v>6027</v>
      </c>
      <c r="B8679" s="109" t="s">
        <v>7750</v>
      </c>
      <c r="C8679" s="109" t="s">
        <v>1051</v>
      </c>
      <c r="D8679" s="109" t="s">
        <v>96</v>
      </c>
      <c r="E8679" s="109" t="s">
        <v>7749</v>
      </c>
      <c r="F8679" s="109" t="s">
        <v>95</v>
      </c>
      <c r="G8679" s="109" t="s">
        <v>6052</v>
      </c>
      <c r="H8679" s="107">
        <v>400236</v>
      </c>
      <c r="I8679" s="109">
        <v>7</v>
      </c>
      <c r="J8679" s="108">
        <v>-14783</v>
      </c>
      <c r="K8679" s="107" t="str">
        <f>IF(J8679&gt;0,"Untung","Rugi")</f>
        <v>Rugi</v>
      </c>
      <c r="L8679" s="107" t="str">
        <f t="array" ref="L8679">_xlfn.IFS(H8679&lt;100000,"Low",AND(H8679&gt;=100000,H8679&lt;250000),"Medium",H8679&gt;=250000,"High")</f>
        <v>High</v>
      </c>
      <c r="M8679" s="107" t="str">
        <f>IF(H8679&lt;100000,"Low",IF(AND(H8679&gt;=100000,H8679&lt;250000),"Medium","High"))</f>
        <v>High</v>
      </c>
    </row>
    <row r="8680" spans="1:13" x14ac:dyDescent="0.4">
      <c r="A8680" s="109" t="s">
        <v>6046</v>
      </c>
      <c r="B8680" s="109" t="s">
        <v>7748</v>
      </c>
      <c r="C8680" s="109" t="s">
        <v>1051</v>
      </c>
      <c r="D8680" s="109" t="s">
        <v>96</v>
      </c>
      <c r="E8680" s="109" t="s">
        <v>7747</v>
      </c>
      <c r="F8680" s="109" t="s">
        <v>6021</v>
      </c>
      <c r="G8680" s="109" t="s">
        <v>6745</v>
      </c>
      <c r="H8680" s="107">
        <v>39593</v>
      </c>
      <c r="I8680" s="109">
        <v>3</v>
      </c>
      <c r="J8680" s="108">
        <v>228068</v>
      </c>
      <c r="K8680" s="107" t="str">
        <f>IF(J8680&gt;0,"Untung","Rugi")</f>
        <v>Untung</v>
      </c>
      <c r="L8680" s="107" t="str">
        <f t="array" ref="L8680">_xlfn.IFS(H8680&lt;100000,"Low",AND(H8680&gt;=100000,H8680&lt;250000),"Medium",H8680&gt;=250000,"High")</f>
        <v>Low</v>
      </c>
      <c r="M8680" s="107" t="str">
        <f>IF(H8680&lt;100000,"Low",IF(AND(H8680&gt;=100000,H8680&lt;250000),"Medium","High"))</f>
        <v>Low</v>
      </c>
    </row>
    <row r="8681" spans="1:13" x14ac:dyDescent="0.4">
      <c r="A8681" s="109" t="s">
        <v>6046</v>
      </c>
      <c r="B8681" s="109" t="s">
        <v>7746</v>
      </c>
      <c r="C8681" s="109" t="s">
        <v>1051</v>
      </c>
      <c r="D8681" s="109" t="s">
        <v>106</v>
      </c>
      <c r="E8681" s="109" t="s">
        <v>7241</v>
      </c>
      <c r="F8681" s="109" t="s">
        <v>99</v>
      </c>
      <c r="G8681" s="109" t="s">
        <v>6109</v>
      </c>
      <c r="H8681" s="107">
        <v>409855</v>
      </c>
      <c r="I8681" s="109">
        <v>3</v>
      </c>
      <c r="J8681" s="108">
        <v>131881</v>
      </c>
      <c r="K8681" s="107" t="str">
        <f>IF(J8681&gt;0,"Untung","Rugi")</f>
        <v>Untung</v>
      </c>
      <c r="L8681" s="107" t="str">
        <f t="array" ref="L8681">_xlfn.IFS(H8681&lt;100000,"Low",AND(H8681&gt;=100000,H8681&lt;250000),"Medium",H8681&gt;=250000,"High")</f>
        <v>High</v>
      </c>
      <c r="M8681" s="107" t="str">
        <f>IF(H8681&lt;100000,"Low",IF(AND(H8681&gt;=100000,H8681&lt;250000),"Medium","High"))</f>
        <v>High</v>
      </c>
    </row>
    <row r="8682" spans="1:13" x14ac:dyDescent="0.4">
      <c r="A8682" s="109" t="s">
        <v>6016</v>
      </c>
      <c r="B8682" s="109" t="s">
        <v>7745</v>
      </c>
      <c r="C8682" s="109" t="s">
        <v>1064</v>
      </c>
      <c r="D8682" s="109" t="s">
        <v>96</v>
      </c>
      <c r="E8682" s="109" t="s">
        <v>7744</v>
      </c>
      <c r="F8682" s="109" t="s">
        <v>95</v>
      </c>
      <c r="G8682" s="109" t="s">
        <v>6017</v>
      </c>
      <c r="H8682" s="107">
        <v>302022</v>
      </c>
      <c r="I8682" s="109">
        <v>3</v>
      </c>
      <c r="J8682" s="108">
        <v>252876</v>
      </c>
      <c r="K8682" s="107" t="str">
        <f>IF(J8682&gt;0,"Untung","Rugi")</f>
        <v>Untung</v>
      </c>
      <c r="L8682" s="107" t="str">
        <f t="array" ref="L8682">_xlfn.IFS(H8682&lt;100000,"Low",AND(H8682&gt;=100000,H8682&lt;250000),"Medium",H8682&gt;=250000,"High")</f>
        <v>High</v>
      </c>
      <c r="M8682" s="107" t="str">
        <f>IF(H8682&lt;100000,"Low",IF(AND(H8682&gt;=100000,H8682&lt;250000),"Medium","High"))</f>
        <v>High</v>
      </c>
    </row>
    <row r="8683" spans="1:13" x14ac:dyDescent="0.4">
      <c r="A8683" s="109" t="s">
        <v>6046</v>
      </c>
      <c r="B8683" s="109" t="s">
        <v>7743</v>
      </c>
      <c r="C8683" s="109" t="s">
        <v>100</v>
      </c>
      <c r="D8683" s="109" t="s">
        <v>96</v>
      </c>
      <c r="E8683" s="109" t="s">
        <v>6090</v>
      </c>
      <c r="F8683" s="109" t="s">
        <v>95</v>
      </c>
      <c r="G8683" s="109" t="s">
        <v>6036</v>
      </c>
      <c r="H8683" s="107">
        <v>42270</v>
      </c>
      <c r="I8683" s="109">
        <v>3</v>
      </c>
      <c r="J8683" s="108">
        <v>444617</v>
      </c>
      <c r="K8683" s="107" t="str">
        <f>IF(J8683&gt;0,"Untung","Rugi")</f>
        <v>Untung</v>
      </c>
      <c r="L8683" s="107" t="str">
        <f t="array" ref="L8683">_xlfn.IFS(H8683&lt;100000,"Low",AND(H8683&gt;=100000,H8683&lt;250000),"Medium",H8683&gt;=250000,"High")</f>
        <v>Low</v>
      </c>
      <c r="M8683" s="107" t="str">
        <f>IF(H8683&lt;100000,"Low",IF(AND(H8683&gt;=100000,H8683&lt;250000),"Medium","High"))</f>
        <v>Low</v>
      </c>
    </row>
    <row r="8684" spans="1:13" x14ac:dyDescent="0.4">
      <c r="A8684" s="109" t="s">
        <v>6027</v>
      </c>
      <c r="B8684" s="109" t="s">
        <v>7742</v>
      </c>
      <c r="C8684" s="109" t="s">
        <v>100</v>
      </c>
      <c r="D8684" s="109" t="s">
        <v>102</v>
      </c>
      <c r="E8684" s="109" t="s">
        <v>7741</v>
      </c>
      <c r="F8684" s="109" t="s">
        <v>95</v>
      </c>
      <c r="G8684" s="109" t="s">
        <v>6017</v>
      </c>
      <c r="H8684" s="107">
        <v>110788</v>
      </c>
      <c r="I8684" s="109">
        <v>3</v>
      </c>
      <c r="J8684" s="108">
        <v>262184</v>
      </c>
      <c r="K8684" s="107" t="str">
        <f>IF(J8684&gt;0,"Untung","Rugi")</f>
        <v>Untung</v>
      </c>
      <c r="L8684" s="107" t="str">
        <f t="array" ref="L8684">_xlfn.IFS(H8684&lt;100000,"Low",AND(H8684&gt;=100000,H8684&lt;250000),"Medium",H8684&gt;=250000,"High")</f>
        <v>Medium</v>
      </c>
      <c r="M8684" s="107" t="str">
        <f>IF(H8684&lt;100000,"Low",IF(AND(H8684&gt;=100000,H8684&lt;250000),"Medium","High"))</f>
        <v>Medium</v>
      </c>
    </row>
    <row r="8685" spans="1:13" x14ac:dyDescent="0.4">
      <c r="A8685" s="109" t="s">
        <v>6016</v>
      </c>
      <c r="B8685" s="109" t="s">
        <v>7740</v>
      </c>
      <c r="C8685" s="109" t="s">
        <v>100</v>
      </c>
      <c r="D8685" s="109" t="s">
        <v>102</v>
      </c>
      <c r="E8685" s="109" t="s">
        <v>7739</v>
      </c>
      <c r="F8685" s="109" t="s">
        <v>95</v>
      </c>
      <c r="G8685" s="109" t="s">
        <v>6052</v>
      </c>
      <c r="H8685" s="107">
        <v>397831</v>
      </c>
      <c r="I8685" s="109">
        <v>5</v>
      </c>
      <c r="J8685" s="108">
        <v>289368</v>
      </c>
      <c r="K8685" s="107" t="str">
        <f>IF(J8685&gt;0,"Untung","Rugi")</f>
        <v>Untung</v>
      </c>
      <c r="L8685" s="107" t="str">
        <f t="array" ref="L8685">_xlfn.IFS(H8685&lt;100000,"Low",AND(H8685&gt;=100000,H8685&lt;250000),"Medium",H8685&gt;=250000,"High")</f>
        <v>High</v>
      </c>
      <c r="M8685" s="107" t="str">
        <f>IF(H8685&lt;100000,"Low",IF(AND(H8685&gt;=100000,H8685&lt;250000),"Medium","High"))</f>
        <v>High</v>
      </c>
    </row>
    <row r="8686" spans="1:13" x14ac:dyDescent="0.4">
      <c r="A8686" s="109" t="s">
        <v>6016</v>
      </c>
      <c r="B8686" s="109" t="s">
        <v>7738</v>
      </c>
      <c r="C8686" s="109" t="s">
        <v>1051</v>
      </c>
      <c r="D8686" s="109" t="s">
        <v>96</v>
      </c>
      <c r="E8686" s="109" t="s">
        <v>6135</v>
      </c>
      <c r="F8686" s="109" t="s">
        <v>95</v>
      </c>
      <c r="G8686" s="109" t="s">
        <v>6013</v>
      </c>
      <c r="H8686" s="107">
        <v>104715</v>
      </c>
      <c r="I8686" s="109">
        <v>1</v>
      </c>
      <c r="J8686" s="108">
        <v>229999</v>
      </c>
      <c r="K8686" s="107" t="str">
        <f>IF(J8686&gt;0,"Untung","Rugi")</f>
        <v>Untung</v>
      </c>
      <c r="L8686" s="107" t="str">
        <f t="array" ref="L8686">_xlfn.IFS(H8686&lt;100000,"Low",AND(H8686&gt;=100000,H8686&lt;250000),"Medium",H8686&gt;=250000,"High")</f>
        <v>Medium</v>
      </c>
      <c r="M8686" s="107" t="str">
        <f>IF(H8686&lt;100000,"Low",IF(AND(H8686&gt;=100000,H8686&lt;250000),"Medium","High"))</f>
        <v>Medium</v>
      </c>
    </row>
    <row r="8687" spans="1:13" x14ac:dyDescent="0.4">
      <c r="A8687" s="109" t="s">
        <v>6046</v>
      </c>
      <c r="B8687" s="109" t="s">
        <v>7737</v>
      </c>
      <c r="C8687" s="109" t="s">
        <v>1051</v>
      </c>
      <c r="D8687" s="109" t="s">
        <v>104</v>
      </c>
      <c r="E8687" s="109" t="s">
        <v>7736</v>
      </c>
      <c r="F8687" s="109" t="s">
        <v>99</v>
      </c>
      <c r="G8687" s="109" t="s">
        <v>6049</v>
      </c>
      <c r="H8687" s="107">
        <v>193151</v>
      </c>
      <c r="I8687" s="109">
        <v>6</v>
      </c>
      <c r="J8687" s="108">
        <v>283680</v>
      </c>
      <c r="K8687" s="107" t="str">
        <f>IF(J8687&gt;0,"Untung","Rugi")</f>
        <v>Untung</v>
      </c>
      <c r="L8687" s="107" t="str">
        <f t="array" ref="L8687">_xlfn.IFS(H8687&lt;100000,"Low",AND(H8687&gt;=100000,H8687&lt;250000),"Medium",H8687&gt;=250000,"High")</f>
        <v>Medium</v>
      </c>
      <c r="M8687" s="107" t="str">
        <f>IF(H8687&lt;100000,"Low",IF(AND(H8687&gt;=100000,H8687&lt;250000),"Medium","High"))</f>
        <v>Medium</v>
      </c>
    </row>
    <row r="8688" spans="1:13" x14ac:dyDescent="0.4">
      <c r="A8688" s="109" t="s">
        <v>6016</v>
      </c>
      <c r="B8688" s="109" t="s">
        <v>7735</v>
      </c>
      <c r="C8688" s="109" t="s">
        <v>1051</v>
      </c>
      <c r="D8688" s="109" t="s">
        <v>104</v>
      </c>
      <c r="E8688" s="109" t="s">
        <v>7734</v>
      </c>
      <c r="F8688" s="109" t="s">
        <v>6021</v>
      </c>
      <c r="G8688" s="109" t="s">
        <v>6031</v>
      </c>
      <c r="H8688" s="107">
        <v>342442</v>
      </c>
      <c r="I8688" s="109">
        <v>2</v>
      </c>
      <c r="J8688" s="108">
        <v>196043</v>
      </c>
      <c r="K8688" s="107" t="str">
        <f>IF(J8688&gt;0,"Untung","Rugi")</f>
        <v>Untung</v>
      </c>
      <c r="L8688" s="107" t="str">
        <f t="array" ref="L8688">_xlfn.IFS(H8688&lt;100000,"Low",AND(H8688&gt;=100000,H8688&lt;250000),"Medium",H8688&gt;=250000,"High")</f>
        <v>High</v>
      </c>
      <c r="M8688" s="107" t="str">
        <f>IF(H8688&lt;100000,"Low",IF(AND(H8688&gt;=100000,H8688&lt;250000),"Medium","High"))</f>
        <v>High</v>
      </c>
    </row>
    <row r="8689" spans="1:13" x14ac:dyDescent="0.4">
      <c r="A8689" s="109" t="s">
        <v>6016</v>
      </c>
      <c r="B8689" s="109" t="s">
        <v>7732</v>
      </c>
      <c r="C8689" s="109" t="s">
        <v>1051</v>
      </c>
      <c r="D8689" s="109" t="s">
        <v>104</v>
      </c>
      <c r="E8689" s="109" t="s">
        <v>7733</v>
      </c>
      <c r="F8689" s="109" t="s">
        <v>95</v>
      </c>
      <c r="G8689" s="109" t="s">
        <v>6116</v>
      </c>
      <c r="H8689" s="107">
        <v>215745</v>
      </c>
      <c r="I8689" s="109">
        <v>3</v>
      </c>
      <c r="J8689" s="108">
        <v>138476</v>
      </c>
      <c r="K8689" s="107" t="str">
        <f>IF(J8689&gt;0,"Untung","Rugi")</f>
        <v>Untung</v>
      </c>
      <c r="L8689" s="107" t="str">
        <f t="array" ref="L8689">_xlfn.IFS(H8689&lt;100000,"Low",AND(H8689&gt;=100000,H8689&lt;250000),"Medium",H8689&gt;=250000,"High")</f>
        <v>Medium</v>
      </c>
      <c r="M8689" s="107" t="str">
        <f>IF(H8689&lt;100000,"Low",IF(AND(H8689&gt;=100000,H8689&lt;250000),"Medium","High"))</f>
        <v>Medium</v>
      </c>
    </row>
    <row r="8690" spans="1:13" x14ac:dyDescent="0.4">
      <c r="A8690" s="109" t="s">
        <v>6016</v>
      </c>
      <c r="B8690" s="109" t="s">
        <v>7732</v>
      </c>
      <c r="C8690" s="109" t="s">
        <v>1051</v>
      </c>
      <c r="D8690" s="109" t="s">
        <v>104</v>
      </c>
      <c r="E8690" s="109" t="s">
        <v>7731</v>
      </c>
      <c r="F8690" s="109" t="s">
        <v>95</v>
      </c>
      <c r="G8690" s="109" t="s">
        <v>6062</v>
      </c>
      <c r="H8690" s="107">
        <v>437037</v>
      </c>
      <c r="I8690" s="109">
        <v>7</v>
      </c>
      <c r="J8690" s="108">
        <v>151908</v>
      </c>
      <c r="K8690" s="107" t="str">
        <f>IF(J8690&gt;0,"Untung","Rugi")</f>
        <v>Untung</v>
      </c>
      <c r="L8690" s="107" t="str">
        <f t="array" ref="L8690">_xlfn.IFS(H8690&lt;100000,"Low",AND(H8690&gt;=100000,H8690&lt;250000),"Medium",H8690&gt;=250000,"High")</f>
        <v>High</v>
      </c>
      <c r="M8690" s="107" t="str">
        <f>IF(H8690&lt;100000,"Low",IF(AND(H8690&gt;=100000,H8690&lt;250000),"Medium","High"))</f>
        <v>High</v>
      </c>
    </row>
    <row r="8691" spans="1:13" x14ac:dyDescent="0.4">
      <c r="A8691" s="109" t="s">
        <v>6016</v>
      </c>
      <c r="B8691" s="109" t="s">
        <v>7730</v>
      </c>
      <c r="C8691" s="109" t="s">
        <v>1051</v>
      </c>
      <c r="D8691" s="109" t="s">
        <v>104</v>
      </c>
      <c r="E8691" s="109" t="s">
        <v>7729</v>
      </c>
      <c r="F8691" s="109" t="s">
        <v>95</v>
      </c>
      <c r="G8691" s="109" t="s">
        <v>6013</v>
      </c>
      <c r="H8691" s="107">
        <v>24601</v>
      </c>
      <c r="I8691" s="109">
        <v>5</v>
      </c>
      <c r="J8691" s="108">
        <v>152089</v>
      </c>
      <c r="K8691" s="107" t="str">
        <f>IF(J8691&gt;0,"Untung","Rugi")</f>
        <v>Untung</v>
      </c>
      <c r="L8691" s="107" t="str">
        <f t="array" ref="L8691">_xlfn.IFS(H8691&lt;100000,"Low",AND(H8691&gt;=100000,H8691&lt;250000),"Medium",H8691&gt;=250000,"High")</f>
        <v>Low</v>
      </c>
      <c r="M8691" s="107" t="str">
        <f>IF(H8691&lt;100000,"Low",IF(AND(H8691&gt;=100000,H8691&lt;250000),"Medium","High"))</f>
        <v>Low</v>
      </c>
    </row>
    <row r="8692" spans="1:13" x14ac:dyDescent="0.4">
      <c r="A8692" s="109" t="s">
        <v>6016</v>
      </c>
      <c r="B8692" s="109" t="s">
        <v>7728</v>
      </c>
      <c r="C8692" s="109" t="s">
        <v>1051</v>
      </c>
      <c r="D8692" s="109" t="s">
        <v>104</v>
      </c>
      <c r="E8692" s="109" t="s">
        <v>7727</v>
      </c>
      <c r="F8692" s="109" t="s">
        <v>99</v>
      </c>
      <c r="G8692" s="109" t="s">
        <v>6141</v>
      </c>
      <c r="H8692" s="107">
        <v>321321</v>
      </c>
      <c r="I8692" s="109">
        <v>4</v>
      </c>
      <c r="J8692" s="108">
        <v>-145309</v>
      </c>
      <c r="K8692" s="107" t="str">
        <f>IF(J8692&gt;0,"Untung","Rugi")</f>
        <v>Rugi</v>
      </c>
      <c r="L8692" s="107" t="str">
        <f t="array" ref="L8692">_xlfn.IFS(H8692&lt;100000,"Low",AND(H8692&gt;=100000,H8692&lt;250000),"Medium",H8692&gt;=250000,"High")</f>
        <v>High</v>
      </c>
      <c r="M8692" s="107" t="str">
        <f>IF(H8692&lt;100000,"Low",IF(AND(H8692&gt;=100000,H8692&lt;250000),"Medium","High"))</f>
        <v>High</v>
      </c>
    </row>
    <row r="8693" spans="1:13" x14ac:dyDescent="0.4">
      <c r="A8693" s="109" t="s">
        <v>6027</v>
      </c>
      <c r="B8693" s="109" t="s">
        <v>7726</v>
      </c>
      <c r="C8693" s="109" t="s">
        <v>100</v>
      </c>
      <c r="D8693" s="109" t="s">
        <v>96</v>
      </c>
      <c r="E8693" s="109" t="s">
        <v>6139</v>
      </c>
      <c r="F8693" s="109" t="s">
        <v>95</v>
      </c>
      <c r="G8693" s="109" t="s">
        <v>6017</v>
      </c>
      <c r="H8693" s="107">
        <v>38785</v>
      </c>
      <c r="I8693" s="109">
        <v>2</v>
      </c>
      <c r="J8693" s="108">
        <v>132354</v>
      </c>
      <c r="K8693" s="107" t="str">
        <f>IF(J8693&gt;0,"Untung","Rugi")</f>
        <v>Untung</v>
      </c>
      <c r="L8693" s="107" t="str">
        <f t="array" ref="L8693">_xlfn.IFS(H8693&lt;100000,"Low",AND(H8693&gt;=100000,H8693&lt;250000),"Medium",H8693&gt;=250000,"High")</f>
        <v>Low</v>
      </c>
      <c r="M8693" s="107" t="str">
        <f>IF(H8693&lt;100000,"Low",IF(AND(H8693&gt;=100000,H8693&lt;250000),"Medium","High"))</f>
        <v>Low</v>
      </c>
    </row>
    <row r="8694" spans="1:13" x14ac:dyDescent="0.4">
      <c r="A8694" s="109" t="s">
        <v>6016</v>
      </c>
      <c r="B8694" s="109" t="s">
        <v>7725</v>
      </c>
      <c r="C8694" s="109" t="s">
        <v>1051</v>
      </c>
      <c r="D8694" s="109" t="s">
        <v>104</v>
      </c>
      <c r="E8694" s="109" t="s">
        <v>6318</v>
      </c>
      <c r="F8694" s="109" t="s">
        <v>99</v>
      </c>
      <c r="G8694" s="109" t="s">
        <v>6024</v>
      </c>
      <c r="H8694" s="107">
        <v>434014</v>
      </c>
      <c r="I8694" s="109">
        <v>3</v>
      </c>
      <c r="J8694" s="108">
        <v>42178</v>
      </c>
      <c r="K8694" s="107" t="str">
        <f>IF(J8694&gt;0,"Untung","Rugi")</f>
        <v>Untung</v>
      </c>
      <c r="L8694" s="107" t="str">
        <f t="array" ref="L8694">_xlfn.IFS(H8694&lt;100000,"Low",AND(H8694&gt;=100000,H8694&lt;250000),"Medium",H8694&gt;=250000,"High")</f>
        <v>High</v>
      </c>
      <c r="M8694" s="107" t="str">
        <f>IF(H8694&lt;100000,"Low",IF(AND(H8694&gt;=100000,H8694&lt;250000),"Medium","High"))</f>
        <v>High</v>
      </c>
    </row>
    <row r="8695" spans="1:13" x14ac:dyDescent="0.4">
      <c r="A8695" s="109" t="s">
        <v>6046</v>
      </c>
      <c r="B8695" s="109" t="s">
        <v>7724</v>
      </c>
      <c r="C8695" s="109" t="s">
        <v>1051</v>
      </c>
      <c r="D8695" s="109" t="s">
        <v>104</v>
      </c>
      <c r="E8695" s="109" t="s">
        <v>7723</v>
      </c>
      <c r="F8695" s="109" t="s">
        <v>6021</v>
      </c>
      <c r="G8695" s="109" t="s">
        <v>6745</v>
      </c>
      <c r="H8695" s="107">
        <v>218186</v>
      </c>
      <c r="I8695" s="109">
        <v>2</v>
      </c>
      <c r="J8695" s="108">
        <v>220895</v>
      </c>
      <c r="K8695" s="107" t="str">
        <f>IF(J8695&gt;0,"Untung","Rugi")</f>
        <v>Untung</v>
      </c>
      <c r="L8695" s="107" t="str">
        <f t="array" ref="L8695">_xlfn.IFS(H8695&lt;100000,"Low",AND(H8695&gt;=100000,H8695&lt;250000),"Medium",H8695&gt;=250000,"High")</f>
        <v>Medium</v>
      </c>
      <c r="M8695" s="107" t="str">
        <f>IF(H8695&lt;100000,"Low",IF(AND(H8695&gt;=100000,H8695&lt;250000),"Medium","High"))</f>
        <v>Medium</v>
      </c>
    </row>
    <row r="8696" spans="1:13" x14ac:dyDescent="0.4">
      <c r="A8696" s="109" t="s">
        <v>6046</v>
      </c>
      <c r="B8696" s="109" t="s">
        <v>7722</v>
      </c>
      <c r="C8696" s="109" t="s">
        <v>1051</v>
      </c>
      <c r="D8696" s="109" t="s">
        <v>106</v>
      </c>
      <c r="E8696" s="109" t="s">
        <v>7078</v>
      </c>
      <c r="F8696" s="109" t="s">
        <v>6021</v>
      </c>
      <c r="G8696" s="109" t="s">
        <v>6020</v>
      </c>
      <c r="H8696" s="107">
        <v>190932</v>
      </c>
      <c r="I8696" s="109">
        <v>5</v>
      </c>
      <c r="J8696" s="108">
        <v>297720</v>
      </c>
      <c r="K8696" s="107" t="str">
        <f>IF(J8696&gt;0,"Untung","Rugi")</f>
        <v>Untung</v>
      </c>
      <c r="L8696" s="107" t="str">
        <f t="array" ref="L8696">_xlfn.IFS(H8696&lt;100000,"Low",AND(H8696&gt;=100000,H8696&lt;250000),"Medium",H8696&gt;=250000,"High")</f>
        <v>Medium</v>
      </c>
      <c r="M8696" s="107" t="str">
        <f>IF(H8696&lt;100000,"Low",IF(AND(H8696&gt;=100000,H8696&lt;250000),"Medium","High"))</f>
        <v>Medium</v>
      </c>
    </row>
    <row r="8697" spans="1:13" x14ac:dyDescent="0.4">
      <c r="A8697" s="109" t="s">
        <v>6016</v>
      </c>
      <c r="B8697" s="109" t="s">
        <v>7721</v>
      </c>
      <c r="C8697" s="109" t="s">
        <v>1051</v>
      </c>
      <c r="D8697" s="109" t="s">
        <v>106</v>
      </c>
      <c r="E8697" s="109" t="s">
        <v>7720</v>
      </c>
      <c r="F8697" s="109" t="s">
        <v>95</v>
      </c>
      <c r="G8697" s="109" t="s">
        <v>6013</v>
      </c>
      <c r="H8697" s="107">
        <v>122049</v>
      </c>
      <c r="I8697" s="109">
        <v>5</v>
      </c>
      <c r="J8697" s="108">
        <v>-122320</v>
      </c>
      <c r="K8697" s="107" t="str">
        <f>IF(J8697&gt;0,"Untung","Rugi")</f>
        <v>Rugi</v>
      </c>
      <c r="L8697" s="107" t="str">
        <f t="array" ref="L8697">_xlfn.IFS(H8697&lt;100000,"Low",AND(H8697&gt;=100000,H8697&lt;250000),"Medium",H8697&gt;=250000,"High")</f>
        <v>Medium</v>
      </c>
      <c r="M8697" s="107" t="str">
        <f>IF(H8697&lt;100000,"Low",IF(AND(H8697&gt;=100000,H8697&lt;250000),"Medium","High"))</f>
        <v>Medium</v>
      </c>
    </row>
    <row r="8698" spans="1:13" x14ac:dyDescent="0.4">
      <c r="A8698" s="109" t="s">
        <v>6016</v>
      </c>
      <c r="B8698" s="109" t="s">
        <v>7719</v>
      </c>
      <c r="C8698" s="109" t="s">
        <v>1051</v>
      </c>
      <c r="D8698" s="109" t="s">
        <v>106</v>
      </c>
      <c r="E8698" s="109" t="s">
        <v>7718</v>
      </c>
      <c r="F8698" s="109" t="s">
        <v>99</v>
      </c>
      <c r="G8698" s="109" t="s">
        <v>6109</v>
      </c>
      <c r="H8698" s="107">
        <v>157725</v>
      </c>
      <c r="I8698" s="109">
        <v>5</v>
      </c>
      <c r="J8698" s="108">
        <v>214778</v>
      </c>
      <c r="K8698" s="107" t="str">
        <f>IF(J8698&gt;0,"Untung","Rugi")</f>
        <v>Untung</v>
      </c>
      <c r="L8698" s="107" t="str">
        <f t="array" ref="L8698">_xlfn.IFS(H8698&lt;100000,"Low",AND(H8698&gt;=100000,H8698&lt;250000),"Medium",H8698&gt;=250000,"High")</f>
        <v>Medium</v>
      </c>
      <c r="M8698" s="107" t="str">
        <f>IF(H8698&lt;100000,"Low",IF(AND(H8698&gt;=100000,H8698&lt;250000),"Medium","High"))</f>
        <v>Medium</v>
      </c>
    </row>
    <row r="8699" spans="1:13" x14ac:dyDescent="0.4">
      <c r="A8699" s="109" t="s">
        <v>6016</v>
      </c>
      <c r="B8699" s="109" t="s">
        <v>7717</v>
      </c>
      <c r="C8699" s="109" t="s">
        <v>1051</v>
      </c>
      <c r="D8699" s="109" t="s">
        <v>106</v>
      </c>
      <c r="E8699" s="109" t="s">
        <v>6088</v>
      </c>
      <c r="F8699" s="109" t="s">
        <v>95</v>
      </c>
      <c r="G8699" s="109" t="s">
        <v>6062</v>
      </c>
      <c r="H8699" s="107">
        <v>70306</v>
      </c>
      <c r="I8699" s="109">
        <v>4</v>
      </c>
      <c r="J8699" s="108">
        <v>444520</v>
      </c>
      <c r="K8699" s="107" t="str">
        <f>IF(J8699&gt;0,"Untung","Rugi")</f>
        <v>Untung</v>
      </c>
      <c r="L8699" s="107" t="str">
        <f t="array" ref="L8699">_xlfn.IFS(H8699&lt;100000,"Low",AND(H8699&gt;=100000,H8699&lt;250000),"Medium",H8699&gt;=250000,"High")</f>
        <v>Low</v>
      </c>
      <c r="M8699" s="107" t="str">
        <f>IF(H8699&lt;100000,"Low",IF(AND(H8699&gt;=100000,H8699&lt;250000),"Medium","High"))</f>
        <v>Low</v>
      </c>
    </row>
    <row r="8700" spans="1:13" x14ac:dyDescent="0.4">
      <c r="A8700" s="109" t="s">
        <v>6016</v>
      </c>
      <c r="B8700" s="109" t="s">
        <v>7716</v>
      </c>
      <c r="C8700" s="109" t="s">
        <v>1051</v>
      </c>
      <c r="D8700" s="109" t="s">
        <v>104</v>
      </c>
      <c r="E8700" s="109" t="s">
        <v>7715</v>
      </c>
      <c r="F8700" s="109" t="s">
        <v>99</v>
      </c>
      <c r="G8700" s="109" t="s">
        <v>6024</v>
      </c>
      <c r="H8700" s="107">
        <v>285403</v>
      </c>
      <c r="I8700" s="109">
        <v>2</v>
      </c>
      <c r="J8700" s="108">
        <v>-112976</v>
      </c>
      <c r="K8700" s="107" t="str">
        <f>IF(J8700&gt;0,"Untung","Rugi")</f>
        <v>Rugi</v>
      </c>
      <c r="L8700" s="107" t="str">
        <f t="array" ref="L8700">_xlfn.IFS(H8700&lt;100000,"Low",AND(H8700&gt;=100000,H8700&lt;250000),"Medium",H8700&gt;=250000,"High")</f>
        <v>High</v>
      </c>
      <c r="M8700" s="107" t="str">
        <f>IF(H8700&lt;100000,"Low",IF(AND(H8700&gt;=100000,H8700&lt;250000),"Medium","High"))</f>
        <v>High</v>
      </c>
    </row>
    <row r="8701" spans="1:13" x14ac:dyDescent="0.4">
      <c r="A8701" s="109" t="s">
        <v>6046</v>
      </c>
      <c r="B8701" s="109" t="s">
        <v>7714</v>
      </c>
      <c r="C8701" s="109" t="s">
        <v>1051</v>
      </c>
      <c r="D8701" s="109" t="s">
        <v>104</v>
      </c>
      <c r="E8701" s="109" t="s">
        <v>7587</v>
      </c>
      <c r="F8701" s="109" t="s">
        <v>6021</v>
      </c>
      <c r="G8701" s="109" t="s">
        <v>6031</v>
      </c>
      <c r="H8701" s="107">
        <v>292783</v>
      </c>
      <c r="I8701" s="109">
        <v>3</v>
      </c>
      <c r="J8701" s="108">
        <v>73839</v>
      </c>
      <c r="K8701" s="107" t="str">
        <f>IF(J8701&gt;0,"Untung","Rugi")</f>
        <v>Untung</v>
      </c>
      <c r="L8701" s="107" t="str">
        <f t="array" ref="L8701">_xlfn.IFS(H8701&lt;100000,"Low",AND(H8701&gt;=100000,H8701&lt;250000),"Medium",H8701&gt;=250000,"High")</f>
        <v>High</v>
      </c>
      <c r="M8701" s="107" t="str">
        <f>IF(H8701&lt;100000,"Low",IF(AND(H8701&gt;=100000,H8701&lt;250000),"Medium","High"))</f>
        <v>High</v>
      </c>
    </row>
    <row r="8702" spans="1:13" x14ac:dyDescent="0.4">
      <c r="A8702" s="109" t="s">
        <v>6046</v>
      </c>
      <c r="B8702" s="109" t="s">
        <v>7714</v>
      </c>
      <c r="C8702" s="109" t="s">
        <v>1051</v>
      </c>
      <c r="D8702" s="109" t="s">
        <v>104</v>
      </c>
      <c r="E8702" s="109" t="s">
        <v>6721</v>
      </c>
      <c r="F8702" s="109" t="s">
        <v>99</v>
      </c>
      <c r="G8702" s="109" t="s">
        <v>6024</v>
      </c>
      <c r="H8702" s="107">
        <v>83985</v>
      </c>
      <c r="I8702" s="109">
        <v>5</v>
      </c>
      <c r="J8702" s="108">
        <v>-154284</v>
      </c>
      <c r="K8702" s="107" t="str">
        <f>IF(J8702&gt;0,"Untung","Rugi")</f>
        <v>Rugi</v>
      </c>
      <c r="L8702" s="107" t="str">
        <f t="array" ref="L8702">_xlfn.IFS(H8702&lt;100000,"Low",AND(H8702&gt;=100000,H8702&lt;250000),"Medium",H8702&gt;=250000,"High")</f>
        <v>Low</v>
      </c>
      <c r="M8702" s="107" t="str">
        <f>IF(H8702&lt;100000,"Low",IF(AND(H8702&gt;=100000,H8702&lt;250000),"Medium","High"))</f>
        <v>Low</v>
      </c>
    </row>
    <row r="8703" spans="1:13" x14ac:dyDescent="0.4">
      <c r="A8703" s="109" t="s">
        <v>6046</v>
      </c>
      <c r="B8703" s="109" t="s">
        <v>7713</v>
      </c>
      <c r="C8703" s="109" t="s">
        <v>1051</v>
      </c>
      <c r="D8703" s="109" t="s">
        <v>106</v>
      </c>
      <c r="E8703" s="109" t="s">
        <v>6452</v>
      </c>
      <c r="F8703" s="109" t="s">
        <v>95</v>
      </c>
      <c r="G8703" s="109" t="s">
        <v>6052</v>
      </c>
      <c r="H8703" s="107">
        <v>92810</v>
      </c>
      <c r="I8703" s="109">
        <v>2</v>
      </c>
      <c r="J8703" s="108">
        <v>279670</v>
      </c>
      <c r="K8703" s="107" t="str">
        <f>IF(J8703&gt;0,"Untung","Rugi")</f>
        <v>Untung</v>
      </c>
      <c r="L8703" s="107" t="str">
        <f t="array" ref="L8703">_xlfn.IFS(H8703&lt;100000,"Low",AND(H8703&gt;=100000,H8703&lt;250000),"Medium",H8703&gt;=250000,"High")</f>
        <v>Low</v>
      </c>
      <c r="M8703" s="107" t="str">
        <f>IF(H8703&lt;100000,"Low",IF(AND(H8703&gt;=100000,H8703&lt;250000),"Medium","High"))</f>
        <v>Low</v>
      </c>
    </row>
    <row r="8704" spans="1:13" x14ac:dyDescent="0.4">
      <c r="A8704" s="109" t="s">
        <v>6016</v>
      </c>
      <c r="B8704" s="109" t="s">
        <v>7712</v>
      </c>
      <c r="C8704" s="109" t="s">
        <v>1064</v>
      </c>
      <c r="D8704" s="109" t="s">
        <v>102</v>
      </c>
      <c r="E8704" s="109" t="s">
        <v>7711</v>
      </c>
      <c r="F8704" s="109" t="s">
        <v>6021</v>
      </c>
      <c r="G8704" s="109" t="s">
        <v>6031</v>
      </c>
      <c r="H8704" s="107">
        <v>144187</v>
      </c>
      <c r="I8704" s="109">
        <v>1</v>
      </c>
      <c r="J8704" s="108">
        <v>183853</v>
      </c>
      <c r="K8704" s="107" t="str">
        <f>IF(J8704&gt;0,"Untung","Rugi")</f>
        <v>Untung</v>
      </c>
      <c r="L8704" s="107" t="str">
        <f t="array" ref="L8704">_xlfn.IFS(H8704&lt;100000,"Low",AND(H8704&gt;=100000,H8704&lt;250000),"Medium",H8704&gt;=250000,"High")</f>
        <v>Medium</v>
      </c>
      <c r="M8704" s="107" t="str">
        <f>IF(H8704&lt;100000,"Low",IF(AND(H8704&gt;=100000,H8704&lt;250000),"Medium","High"))</f>
        <v>Medium</v>
      </c>
    </row>
    <row r="8705" spans="1:13" x14ac:dyDescent="0.4">
      <c r="A8705" s="109" t="s">
        <v>6016</v>
      </c>
      <c r="B8705" s="109" t="s">
        <v>7710</v>
      </c>
      <c r="C8705" s="109" t="s">
        <v>1064</v>
      </c>
      <c r="D8705" s="109" t="s">
        <v>102</v>
      </c>
      <c r="E8705" s="109" t="s">
        <v>7709</v>
      </c>
      <c r="F8705" s="109" t="s">
        <v>99</v>
      </c>
      <c r="G8705" s="109" t="s">
        <v>6109</v>
      </c>
      <c r="H8705" s="107">
        <v>168830</v>
      </c>
      <c r="I8705" s="109">
        <v>7</v>
      </c>
      <c r="J8705" s="108">
        <v>-188736</v>
      </c>
      <c r="K8705" s="107" t="str">
        <f>IF(J8705&gt;0,"Untung","Rugi")</f>
        <v>Rugi</v>
      </c>
      <c r="L8705" s="107" t="str">
        <f t="array" ref="L8705">_xlfn.IFS(H8705&lt;100000,"Low",AND(H8705&gt;=100000,H8705&lt;250000),"Medium",H8705&gt;=250000,"High")</f>
        <v>Medium</v>
      </c>
      <c r="M8705" s="107" t="str">
        <f>IF(H8705&lt;100000,"Low",IF(AND(H8705&gt;=100000,H8705&lt;250000),"Medium","High"))</f>
        <v>Medium</v>
      </c>
    </row>
    <row r="8706" spans="1:13" x14ac:dyDescent="0.4">
      <c r="A8706" s="109" t="s">
        <v>6016</v>
      </c>
      <c r="B8706" s="109" t="s">
        <v>7708</v>
      </c>
      <c r="C8706" s="109" t="s">
        <v>1051</v>
      </c>
      <c r="D8706" s="109" t="s">
        <v>104</v>
      </c>
      <c r="E8706" s="109" t="s">
        <v>6772</v>
      </c>
      <c r="F8706" s="109" t="s">
        <v>95</v>
      </c>
      <c r="G8706" s="109" t="s">
        <v>6116</v>
      </c>
      <c r="H8706" s="107">
        <v>383750</v>
      </c>
      <c r="I8706" s="109">
        <v>1</v>
      </c>
      <c r="J8706" s="108">
        <v>324029</v>
      </c>
      <c r="K8706" s="107" t="str">
        <f>IF(J8706&gt;0,"Untung","Rugi")</f>
        <v>Untung</v>
      </c>
      <c r="L8706" s="107" t="str">
        <f t="array" ref="L8706">_xlfn.IFS(H8706&lt;100000,"Low",AND(H8706&gt;=100000,H8706&lt;250000),"Medium",H8706&gt;=250000,"High")</f>
        <v>High</v>
      </c>
      <c r="M8706" s="107" t="str">
        <f>IF(H8706&lt;100000,"Low",IF(AND(H8706&gt;=100000,H8706&lt;250000),"Medium","High"))</f>
        <v>High</v>
      </c>
    </row>
    <row r="8707" spans="1:13" x14ac:dyDescent="0.4">
      <c r="A8707" s="109" t="s">
        <v>6046</v>
      </c>
      <c r="B8707" s="109" t="s">
        <v>7707</v>
      </c>
      <c r="C8707" s="109" t="s">
        <v>100</v>
      </c>
      <c r="D8707" s="109" t="s">
        <v>102</v>
      </c>
      <c r="E8707" s="109" t="s">
        <v>7287</v>
      </c>
      <c r="F8707" s="109" t="s">
        <v>95</v>
      </c>
      <c r="G8707" s="109" t="s">
        <v>6062</v>
      </c>
      <c r="H8707" s="107">
        <v>235016</v>
      </c>
      <c r="I8707" s="109">
        <v>9</v>
      </c>
      <c r="J8707" s="108">
        <v>-113557</v>
      </c>
      <c r="K8707" s="107" t="str">
        <f>IF(J8707&gt;0,"Untung","Rugi")</f>
        <v>Rugi</v>
      </c>
      <c r="L8707" s="107" t="str">
        <f t="array" ref="L8707">_xlfn.IFS(H8707&lt;100000,"Low",AND(H8707&gt;=100000,H8707&lt;250000),"Medium",H8707&gt;=250000,"High")</f>
        <v>Medium</v>
      </c>
      <c r="M8707" s="107" t="str">
        <f>IF(H8707&lt;100000,"Low",IF(AND(H8707&gt;=100000,H8707&lt;250000),"Medium","High"))</f>
        <v>Medium</v>
      </c>
    </row>
    <row r="8708" spans="1:13" x14ac:dyDescent="0.4">
      <c r="A8708" s="109" t="s">
        <v>6016</v>
      </c>
      <c r="B8708" s="109" t="s">
        <v>7706</v>
      </c>
      <c r="C8708" s="109" t="s">
        <v>100</v>
      </c>
      <c r="D8708" s="109" t="s">
        <v>102</v>
      </c>
      <c r="E8708" s="109" t="s">
        <v>7001</v>
      </c>
      <c r="F8708" s="109" t="s">
        <v>6021</v>
      </c>
      <c r="G8708" s="109" t="s">
        <v>6020</v>
      </c>
      <c r="H8708" s="107">
        <v>328870</v>
      </c>
      <c r="I8708" s="109">
        <v>2</v>
      </c>
      <c r="J8708" s="108">
        <v>196400</v>
      </c>
      <c r="K8708" s="107" t="str">
        <f>IF(J8708&gt;0,"Untung","Rugi")</f>
        <v>Untung</v>
      </c>
      <c r="L8708" s="107" t="str">
        <f t="array" ref="L8708">_xlfn.IFS(H8708&lt;100000,"Low",AND(H8708&gt;=100000,H8708&lt;250000),"Medium",H8708&gt;=250000,"High")</f>
        <v>High</v>
      </c>
      <c r="M8708" s="107" t="str">
        <f>IF(H8708&lt;100000,"Low",IF(AND(H8708&gt;=100000,H8708&lt;250000),"Medium","High"))</f>
        <v>High</v>
      </c>
    </row>
    <row r="8709" spans="1:13" x14ac:dyDescent="0.4">
      <c r="A8709" s="109" t="s">
        <v>6016</v>
      </c>
      <c r="B8709" s="109" t="s">
        <v>7706</v>
      </c>
      <c r="C8709" s="109" t="s">
        <v>1051</v>
      </c>
      <c r="D8709" s="109" t="s">
        <v>102</v>
      </c>
      <c r="E8709" s="109" t="s">
        <v>6304</v>
      </c>
      <c r="F8709" s="109" t="s">
        <v>99</v>
      </c>
      <c r="G8709" s="109" t="s">
        <v>6109</v>
      </c>
      <c r="H8709" s="107">
        <v>142419</v>
      </c>
      <c r="I8709" s="109">
        <v>2</v>
      </c>
      <c r="J8709" s="108">
        <v>-101107</v>
      </c>
      <c r="K8709" s="107" t="str">
        <f>IF(J8709&gt;0,"Untung","Rugi")</f>
        <v>Rugi</v>
      </c>
      <c r="L8709" s="107" t="str">
        <f t="array" ref="L8709">_xlfn.IFS(H8709&lt;100000,"Low",AND(H8709&gt;=100000,H8709&lt;250000),"Medium",H8709&gt;=250000,"High")</f>
        <v>Medium</v>
      </c>
      <c r="M8709" s="107" t="str">
        <f>IF(H8709&lt;100000,"Low",IF(AND(H8709&gt;=100000,H8709&lt;250000),"Medium","High"))</f>
        <v>Medium</v>
      </c>
    </row>
    <row r="8710" spans="1:13" x14ac:dyDescent="0.4">
      <c r="A8710" s="109" t="s">
        <v>6016</v>
      </c>
      <c r="B8710" s="109" t="s">
        <v>7705</v>
      </c>
      <c r="C8710" s="109" t="s">
        <v>1051</v>
      </c>
      <c r="D8710" s="109" t="s">
        <v>102</v>
      </c>
      <c r="E8710" s="109" t="s">
        <v>7704</v>
      </c>
      <c r="F8710" s="109" t="s">
        <v>6021</v>
      </c>
      <c r="G8710" s="109" t="s">
        <v>6031</v>
      </c>
      <c r="H8710" s="107">
        <v>417135</v>
      </c>
      <c r="I8710" s="109">
        <v>1</v>
      </c>
      <c r="J8710" s="108">
        <v>-2374</v>
      </c>
      <c r="K8710" s="107" t="str">
        <f>IF(J8710&gt;0,"Untung","Rugi")</f>
        <v>Rugi</v>
      </c>
      <c r="L8710" s="107" t="str">
        <f t="array" ref="L8710">_xlfn.IFS(H8710&lt;100000,"Low",AND(H8710&gt;=100000,H8710&lt;250000),"Medium",H8710&gt;=250000,"High")</f>
        <v>High</v>
      </c>
      <c r="M8710" s="107" t="str">
        <f>IF(H8710&lt;100000,"Low",IF(AND(H8710&gt;=100000,H8710&lt;250000),"Medium","High"))</f>
        <v>High</v>
      </c>
    </row>
    <row r="8711" spans="1:13" x14ac:dyDescent="0.4">
      <c r="A8711" s="109" t="s">
        <v>6046</v>
      </c>
      <c r="B8711" s="109" t="s">
        <v>7703</v>
      </c>
      <c r="C8711" s="109" t="s">
        <v>1051</v>
      </c>
      <c r="D8711" s="109" t="s">
        <v>96</v>
      </c>
      <c r="E8711" s="109" t="s">
        <v>7195</v>
      </c>
      <c r="F8711" s="109" t="s">
        <v>99</v>
      </c>
      <c r="G8711" s="109" t="s">
        <v>6141</v>
      </c>
      <c r="H8711" s="107">
        <v>224199</v>
      </c>
      <c r="I8711" s="109">
        <v>7</v>
      </c>
      <c r="J8711" s="108">
        <v>109964</v>
      </c>
      <c r="K8711" s="107" t="str">
        <f>IF(J8711&gt;0,"Untung","Rugi")</f>
        <v>Untung</v>
      </c>
      <c r="L8711" s="107" t="str">
        <f t="array" ref="L8711">_xlfn.IFS(H8711&lt;100000,"Low",AND(H8711&gt;=100000,H8711&lt;250000),"Medium",H8711&gt;=250000,"High")</f>
        <v>Medium</v>
      </c>
      <c r="M8711" s="107" t="str">
        <f>IF(H8711&lt;100000,"Low",IF(AND(H8711&gt;=100000,H8711&lt;250000),"Medium","High"))</f>
        <v>Medium</v>
      </c>
    </row>
    <row r="8712" spans="1:13" x14ac:dyDescent="0.4">
      <c r="A8712" s="109" t="s">
        <v>6027</v>
      </c>
      <c r="B8712" s="109" t="s">
        <v>7702</v>
      </c>
      <c r="C8712" s="109" t="s">
        <v>100</v>
      </c>
      <c r="D8712" s="109" t="s">
        <v>106</v>
      </c>
      <c r="E8712" s="109" t="s">
        <v>6226</v>
      </c>
      <c r="F8712" s="109" t="s">
        <v>95</v>
      </c>
      <c r="G8712" s="109" t="s">
        <v>6017</v>
      </c>
      <c r="H8712" s="107">
        <v>249497</v>
      </c>
      <c r="I8712" s="109">
        <v>7</v>
      </c>
      <c r="J8712" s="108">
        <v>329197</v>
      </c>
      <c r="K8712" s="107" t="str">
        <f>IF(J8712&gt;0,"Untung","Rugi")</f>
        <v>Untung</v>
      </c>
      <c r="L8712" s="107" t="str">
        <f t="array" ref="L8712">_xlfn.IFS(H8712&lt;100000,"Low",AND(H8712&gt;=100000,H8712&lt;250000),"Medium",H8712&gt;=250000,"High")</f>
        <v>Medium</v>
      </c>
      <c r="M8712" s="107" t="str">
        <f>IF(H8712&lt;100000,"Low",IF(AND(H8712&gt;=100000,H8712&lt;250000),"Medium","High"))</f>
        <v>Medium</v>
      </c>
    </row>
    <row r="8713" spans="1:13" x14ac:dyDescent="0.4">
      <c r="A8713" s="109" t="s">
        <v>6046</v>
      </c>
      <c r="B8713" s="109" t="s">
        <v>7700</v>
      </c>
      <c r="C8713" s="109" t="s">
        <v>100</v>
      </c>
      <c r="D8713" s="109" t="s">
        <v>106</v>
      </c>
      <c r="E8713" s="109" t="s">
        <v>7701</v>
      </c>
      <c r="F8713" s="109" t="s">
        <v>95</v>
      </c>
      <c r="G8713" s="109" t="s">
        <v>6017</v>
      </c>
      <c r="H8713" s="107">
        <v>99937</v>
      </c>
      <c r="I8713" s="109">
        <v>2</v>
      </c>
      <c r="J8713" s="108">
        <v>158664</v>
      </c>
      <c r="K8713" s="107" t="str">
        <f>IF(J8713&gt;0,"Untung","Rugi")</f>
        <v>Untung</v>
      </c>
      <c r="L8713" s="107" t="str">
        <f t="array" ref="L8713">_xlfn.IFS(H8713&lt;100000,"Low",AND(H8713&gt;=100000,H8713&lt;250000),"Medium",H8713&gt;=250000,"High")</f>
        <v>Low</v>
      </c>
      <c r="M8713" s="107" t="str">
        <f>IF(H8713&lt;100000,"Low",IF(AND(H8713&gt;=100000,H8713&lt;250000),"Medium","High"))</f>
        <v>Low</v>
      </c>
    </row>
    <row r="8714" spans="1:13" x14ac:dyDescent="0.4">
      <c r="A8714" s="109" t="s">
        <v>6046</v>
      </c>
      <c r="B8714" s="109" t="s">
        <v>7700</v>
      </c>
      <c r="C8714" s="109" t="s">
        <v>100</v>
      </c>
      <c r="D8714" s="109" t="s">
        <v>106</v>
      </c>
      <c r="E8714" s="109" t="s">
        <v>6642</v>
      </c>
      <c r="F8714" s="109" t="s">
        <v>99</v>
      </c>
      <c r="G8714" s="109" t="s">
        <v>6049</v>
      </c>
      <c r="H8714" s="107">
        <v>357496</v>
      </c>
      <c r="I8714" s="109">
        <v>1</v>
      </c>
      <c r="J8714" s="108">
        <v>338144</v>
      </c>
      <c r="K8714" s="107" t="str">
        <f>IF(J8714&gt;0,"Untung","Rugi")</f>
        <v>Untung</v>
      </c>
      <c r="L8714" s="107" t="str">
        <f t="array" ref="L8714">_xlfn.IFS(H8714&lt;100000,"Low",AND(H8714&gt;=100000,H8714&lt;250000),"Medium",H8714&gt;=250000,"High")</f>
        <v>High</v>
      </c>
      <c r="M8714" s="107" t="str">
        <f>IF(H8714&lt;100000,"Low",IF(AND(H8714&gt;=100000,H8714&lt;250000),"Medium","High"))</f>
        <v>High</v>
      </c>
    </row>
    <row r="8715" spans="1:13" x14ac:dyDescent="0.4">
      <c r="A8715" s="109" t="s">
        <v>6046</v>
      </c>
      <c r="B8715" s="109" t="s">
        <v>7699</v>
      </c>
      <c r="C8715" s="109" t="s">
        <v>100</v>
      </c>
      <c r="D8715" s="109" t="s">
        <v>106</v>
      </c>
      <c r="E8715" s="109" t="s">
        <v>7698</v>
      </c>
      <c r="F8715" s="109" t="s">
        <v>95</v>
      </c>
      <c r="G8715" s="109" t="s">
        <v>6052</v>
      </c>
      <c r="H8715" s="107">
        <v>342368</v>
      </c>
      <c r="I8715" s="109">
        <v>2</v>
      </c>
      <c r="J8715" s="108">
        <v>235073</v>
      </c>
      <c r="K8715" s="107" t="str">
        <f>IF(J8715&gt;0,"Untung","Rugi")</f>
        <v>Untung</v>
      </c>
      <c r="L8715" s="107" t="str">
        <f t="array" ref="L8715">_xlfn.IFS(H8715&lt;100000,"Low",AND(H8715&gt;=100000,H8715&lt;250000),"Medium",H8715&gt;=250000,"High")</f>
        <v>High</v>
      </c>
      <c r="M8715" s="107" t="str">
        <f>IF(H8715&lt;100000,"Low",IF(AND(H8715&gt;=100000,H8715&lt;250000),"Medium","High"))</f>
        <v>High</v>
      </c>
    </row>
    <row r="8716" spans="1:13" x14ac:dyDescent="0.4">
      <c r="A8716" s="109" t="s">
        <v>6046</v>
      </c>
      <c r="B8716" s="109" t="s">
        <v>7697</v>
      </c>
      <c r="C8716" s="109" t="s">
        <v>100</v>
      </c>
      <c r="D8716" s="109" t="s">
        <v>102</v>
      </c>
      <c r="E8716" s="109" t="s">
        <v>7696</v>
      </c>
      <c r="F8716" s="109" t="s">
        <v>95</v>
      </c>
      <c r="G8716" s="109" t="s">
        <v>6052</v>
      </c>
      <c r="H8716" s="107">
        <v>82239</v>
      </c>
      <c r="I8716" s="109">
        <v>2</v>
      </c>
      <c r="J8716" s="108">
        <v>399863</v>
      </c>
      <c r="K8716" s="107" t="str">
        <f>IF(J8716&gt;0,"Untung","Rugi")</f>
        <v>Untung</v>
      </c>
      <c r="L8716" s="107" t="str">
        <f t="array" ref="L8716">_xlfn.IFS(H8716&lt;100000,"Low",AND(H8716&gt;=100000,H8716&lt;250000),"Medium",H8716&gt;=250000,"High")</f>
        <v>Low</v>
      </c>
      <c r="M8716" s="107" t="str">
        <f>IF(H8716&lt;100000,"Low",IF(AND(H8716&gt;=100000,H8716&lt;250000),"Medium","High"))</f>
        <v>Low</v>
      </c>
    </row>
    <row r="8717" spans="1:13" x14ac:dyDescent="0.4">
      <c r="A8717" s="109" t="s">
        <v>6027</v>
      </c>
      <c r="B8717" s="109" t="s">
        <v>7695</v>
      </c>
      <c r="C8717" s="109" t="s">
        <v>1051</v>
      </c>
      <c r="D8717" s="109" t="s">
        <v>106</v>
      </c>
      <c r="E8717" s="109" t="s">
        <v>7694</v>
      </c>
      <c r="F8717" s="109" t="s">
        <v>95</v>
      </c>
      <c r="G8717" s="109" t="s">
        <v>6052</v>
      </c>
      <c r="H8717" s="107">
        <v>94500</v>
      </c>
      <c r="I8717" s="109">
        <v>1</v>
      </c>
      <c r="J8717" s="108">
        <v>359640</v>
      </c>
      <c r="K8717" s="107" t="str">
        <f>IF(J8717&gt;0,"Untung","Rugi")</f>
        <v>Untung</v>
      </c>
      <c r="L8717" s="107" t="str">
        <f t="array" ref="L8717">_xlfn.IFS(H8717&lt;100000,"Low",AND(H8717&gt;=100000,H8717&lt;250000),"Medium",H8717&gt;=250000,"High")</f>
        <v>Low</v>
      </c>
      <c r="M8717" s="107" t="str">
        <f>IF(H8717&lt;100000,"Low",IF(AND(H8717&gt;=100000,H8717&lt;250000),"Medium","High"))</f>
        <v>Low</v>
      </c>
    </row>
    <row r="8718" spans="1:13" x14ac:dyDescent="0.4">
      <c r="A8718" s="109" t="s">
        <v>6027</v>
      </c>
      <c r="B8718" s="109" t="s">
        <v>7693</v>
      </c>
      <c r="C8718" s="109" t="s">
        <v>1051</v>
      </c>
      <c r="D8718" s="109" t="s">
        <v>106</v>
      </c>
      <c r="E8718" s="109" t="s">
        <v>7692</v>
      </c>
      <c r="F8718" s="109" t="s">
        <v>95</v>
      </c>
      <c r="G8718" s="109" t="s">
        <v>6052</v>
      </c>
      <c r="H8718" s="107">
        <v>253413</v>
      </c>
      <c r="I8718" s="109">
        <v>2</v>
      </c>
      <c r="J8718" s="108">
        <v>370586</v>
      </c>
      <c r="K8718" s="107" t="str">
        <f>IF(J8718&gt;0,"Untung","Rugi")</f>
        <v>Untung</v>
      </c>
      <c r="L8718" s="107" t="str">
        <f t="array" ref="L8718">_xlfn.IFS(H8718&lt;100000,"Low",AND(H8718&gt;=100000,H8718&lt;250000),"Medium",H8718&gt;=250000,"High")</f>
        <v>High</v>
      </c>
      <c r="M8718" s="107" t="str">
        <f>IF(H8718&lt;100000,"Low",IF(AND(H8718&gt;=100000,H8718&lt;250000),"Medium","High"))</f>
        <v>High</v>
      </c>
    </row>
    <row r="8719" spans="1:13" x14ac:dyDescent="0.4">
      <c r="A8719" s="109" t="s">
        <v>6027</v>
      </c>
      <c r="B8719" s="109" t="s">
        <v>7691</v>
      </c>
      <c r="C8719" s="109" t="s">
        <v>1051</v>
      </c>
      <c r="D8719" s="109" t="s">
        <v>106</v>
      </c>
      <c r="E8719" s="109" t="s">
        <v>7690</v>
      </c>
      <c r="F8719" s="109" t="s">
        <v>95</v>
      </c>
      <c r="G8719" s="109" t="s">
        <v>6013</v>
      </c>
      <c r="H8719" s="107">
        <v>170256</v>
      </c>
      <c r="I8719" s="109">
        <v>3</v>
      </c>
      <c r="J8719" s="108">
        <v>440180</v>
      </c>
      <c r="K8719" s="107" t="str">
        <f>IF(J8719&gt;0,"Untung","Rugi")</f>
        <v>Untung</v>
      </c>
      <c r="L8719" s="107" t="str">
        <f t="array" ref="L8719">_xlfn.IFS(H8719&lt;100000,"Low",AND(H8719&gt;=100000,H8719&lt;250000),"Medium",H8719&gt;=250000,"High")</f>
        <v>Medium</v>
      </c>
      <c r="M8719" s="107" t="str">
        <f>IF(H8719&lt;100000,"Low",IF(AND(H8719&gt;=100000,H8719&lt;250000),"Medium","High"))</f>
        <v>Medium</v>
      </c>
    </row>
    <row r="8720" spans="1:13" x14ac:dyDescent="0.4">
      <c r="A8720" s="109" t="s">
        <v>6016</v>
      </c>
      <c r="B8720" s="109" t="s">
        <v>7689</v>
      </c>
      <c r="C8720" s="109" t="s">
        <v>1051</v>
      </c>
      <c r="D8720" s="109" t="s">
        <v>106</v>
      </c>
      <c r="E8720" s="109" t="s">
        <v>7688</v>
      </c>
      <c r="F8720" s="109" t="s">
        <v>95</v>
      </c>
      <c r="G8720" s="109" t="s">
        <v>6052</v>
      </c>
      <c r="H8720" s="107">
        <v>232282</v>
      </c>
      <c r="I8720" s="109">
        <v>4</v>
      </c>
      <c r="J8720" s="108">
        <v>103555</v>
      </c>
      <c r="K8720" s="107" t="str">
        <f>IF(J8720&gt;0,"Untung","Rugi")</f>
        <v>Untung</v>
      </c>
      <c r="L8720" s="107" t="str">
        <f t="array" ref="L8720">_xlfn.IFS(H8720&lt;100000,"Low",AND(H8720&gt;=100000,H8720&lt;250000),"Medium",H8720&gt;=250000,"High")</f>
        <v>Medium</v>
      </c>
      <c r="M8720" s="107" t="str">
        <f>IF(H8720&lt;100000,"Low",IF(AND(H8720&gt;=100000,H8720&lt;250000),"Medium","High"))</f>
        <v>Medium</v>
      </c>
    </row>
    <row r="8721" spans="1:13" x14ac:dyDescent="0.4">
      <c r="A8721" s="109" t="s">
        <v>6016</v>
      </c>
      <c r="B8721" s="109" t="s">
        <v>7687</v>
      </c>
      <c r="C8721" s="109" t="s">
        <v>1051</v>
      </c>
      <c r="D8721" s="109" t="s">
        <v>106</v>
      </c>
      <c r="E8721" s="109" t="s">
        <v>7540</v>
      </c>
      <c r="F8721" s="109" t="s">
        <v>99</v>
      </c>
      <c r="G8721" s="109" t="s">
        <v>6024</v>
      </c>
      <c r="H8721" s="107">
        <v>359293</v>
      </c>
      <c r="I8721" s="109">
        <v>5</v>
      </c>
      <c r="J8721" s="108">
        <v>369510</v>
      </c>
      <c r="K8721" s="107" t="str">
        <f>IF(J8721&gt;0,"Untung","Rugi")</f>
        <v>Untung</v>
      </c>
      <c r="L8721" s="107" t="str">
        <f t="array" ref="L8721">_xlfn.IFS(H8721&lt;100000,"Low",AND(H8721&gt;=100000,H8721&lt;250000),"Medium",H8721&gt;=250000,"High")</f>
        <v>High</v>
      </c>
      <c r="M8721" s="107" t="str">
        <f>IF(H8721&lt;100000,"Low",IF(AND(H8721&gt;=100000,H8721&lt;250000),"Medium","High"))</f>
        <v>High</v>
      </c>
    </row>
    <row r="8722" spans="1:13" x14ac:dyDescent="0.4">
      <c r="A8722" s="109" t="s">
        <v>6016</v>
      </c>
      <c r="B8722" s="109" t="s">
        <v>7686</v>
      </c>
      <c r="C8722" s="109" t="s">
        <v>1051</v>
      </c>
      <c r="D8722" s="109" t="s">
        <v>106</v>
      </c>
      <c r="E8722" s="109" t="s">
        <v>7685</v>
      </c>
      <c r="F8722" s="109" t="s">
        <v>99</v>
      </c>
      <c r="G8722" s="109" t="s">
        <v>6049</v>
      </c>
      <c r="H8722" s="107">
        <v>65949</v>
      </c>
      <c r="I8722" s="109">
        <v>2</v>
      </c>
      <c r="J8722" s="108">
        <v>-227924</v>
      </c>
      <c r="K8722" s="107" t="str">
        <f>IF(J8722&gt;0,"Untung","Rugi")</f>
        <v>Rugi</v>
      </c>
      <c r="L8722" s="107" t="str">
        <f t="array" ref="L8722">_xlfn.IFS(H8722&lt;100000,"Low",AND(H8722&gt;=100000,H8722&lt;250000),"Medium",H8722&gt;=250000,"High")</f>
        <v>Low</v>
      </c>
      <c r="M8722" s="107" t="str">
        <f>IF(H8722&lt;100000,"Low",IF(AND(H8722&gt;=100000,H8722&lt;250000),"Medium","High"))</f>
        <v>Low</v>
      </c>
    </row>
    <row r="8723" spans="1:13" x14ac:dyDescent="0.4">
      <c r="A8723" s="109" t="s">
        <v>6016</v>
      </c>
      <c r="B8723" s="109" t="s">
        <v>7684</v>
      </c>
      <c r="C8723" s="109" t="s">
        <v>1051</v>
      </c>
      <c r="D8723" s="109" t="s">
        <v>104</v>
      </c>
      <c r="E8723" s="109" t="s">
        <v>7683</v>
      </c>
      <c r="F8723" s="109" t="s">
        <v>99</v>
      </c>
      <c r="G8723" s="109" t="s">
        <v>6024</v>
      </c>
      <c r="H8723" s="107">
        <v>187481</v>
      </c>
      <c r="I8723" s="109">
        <v>3</v>
      </c>
      <c r="J8723" s="108">
        <v>-187109</v>
      </c>
      <c r="K8723" s="107" t="str">
        <f>IF(J8723&gt;0,"Untung","Rugi")</f>
        <v>Rugi</v>
      </c>
      <c r="L8723" s="107" t="str">
        <f t="array" ref="L8723">_xlfn.IFS(H8723&lt;100000,"Low",AND(H8723&gt;=100000,H8723&lt;250000),"Medium",H8723&gt;=250000,"High")</f>
        <v>Medium</v>
      </c>
      <c r="M8723" s="107" t="str">
        <f>IF(H8723&lt;100000,"Low",IF(AND(H8723&gt;=100000,H8723&lt;250000),"Medium","High"))</f>
        <v>Medium</v>
      </c>
    </row>
    <row r="8724" spans="1:13" x14ac:dyDescent="0.4">
      <c r="A8724" s="109" t="s">
        <v>6016</v>
      </c>
      <c r="B8724" s="109" t="s">
        <v>7682</v>
      </c>
      <c r="C8724" s="109" t="s">
        <v>1051</v>
      </c>
      <c r="D8724" s="109" t="s">
        <v>104</v>
      </c>
      <c r="E8724" s="109" t="s">
        <v>7681</v>
      </c>
      <c r="F8724" s="109" t="s">
        <v>95</v>
      </c>
      <c r="G8724" s="109" t="s">
        <v>6052</v>
      </c>
      <c r="H8724" s="107">
        <v>237243</v>
      </c>
      <c r="I8724" s="109">
        <v>5</v>
      </c>
      <c r="J8724" s="108">
        <v>-9306</v>
      </c>
      <c r="K8724" s="107" t="str">
        <f>IF(J8724&gt;0,"Untung","Rugi")</f>
        <v>Rugi</v>
      </c>
      <c r="L8724" s="107" t="str">
        <f t="array" ref="L8724">_xlfn.IFS(H8724&lt;100000,"Low",AND(H8724&gt;=100000,H8724&lt;250000),"Medium",H8724&gt;=250000,"High")</f>
        <v>Medium</v>
      </c>
      <c r="M8724" s="107" t="str">
        <f>IF(H8724&lt;100000,"Low",IF(AND(H8724&gt;=100000,H8724&lt;250000),"Medium","High"))</f>
        <v>Medium</v>
      </c>
    </row>
    <row r="8725" spans="1:13" x14ac:dyDescent="0.4">
      <c r="A8725" s="109" t="s">
        <v>6016</v>
      </c>
      <c r="B8725" s="109" t="s">
        <v>7680</v>
      </c>
      <c r="C8725" s="109" t="s">
        <v>1051</v>
      </c>
      <c r="D8725" s="109" t="s">
        <v>104</v>
      </c>
      <c r="E8725" s="109" t="s">
        <v>7679</v>
      </c>
      <c r="F8725" s="109" t="s">
        <v>6021</v>
      </c>
      <c r="G8725" s="109" t="s">
        <v>6020</v>
      </c>
      <c r="H8725" s="107">
        <v>205715</v>
      </c>
      <c r="I8725" s="109">
        <v>2</v>
      </c>
      <c r="J8725" s="108">
        <v>-33334</v>
      </c>
      <c r="K8725" s="107" t="str">
        <f>IF(J8725&gt;0,"Untung","Rugi")</f>
        <v>Rugi</v>
      </c>
      <c r="L8725" s="107" t="str">
        <f t="array" ref="L8725">_xlfn.IFS(H8725&lt;100000,"Low",AND(H8725&gt;=100000,H8725&lt;250000),"Medium",H8725&gt;=250000,"High")</f>
        <v>Medium</v>
      </c>
      <c r="M8725" s="107" t="str">
        <f>IF(H8725&lt;100000,"Low",IF(AND(H8725&gt;=100000,H8725&lt;250000),"Medium","High"))</f>
        <v>Medium</v>
      </c>
    </row>
    <row r="8726" spans="1:13" x14ac:dyDescent="0.4">
      <c r="A8726" s="109" t="s">
        <v>6016</v>
      </c>
      <c r="B8726" s="109" t="s">
        <v>7678</v>
      </c>
      <c r="C8726" s="109" t="s">
        <v>1051</v>
      </c>
      <c r="D8726" s="109" t="s">
        <v>104</v>
      </c>
      <c r="E8726" s="109" t="s">
        <v>7677</v>
      </c>
      <c r="F8726" s="109" t="s">
        <v>95</v>
      </c>
      <c r="G8726" s="109" t="s">
        <v>6062</v>
      </c>
      <c r="H8726" s="107">
        <v>36477</v>
      </c>
      <c r="I8726" s="109">
        <v>2</v>
      </c>
      <c r="J8726" s="108">
        <v>-198829</v>
      </c>
      <c r="K8726" s="107" t="str">
        <f>IF(J8726&gt;0,"Untung","Rugi")</f>
        <v>Rugi</v>
      </c>
      <c r="L8726" s="107" t="str">
        <f t="array" ref="L8726">_xlfn.IFS(H8726&lt;100000,"Low",AND(H8726&gt;=100000,H8726&lt;250000),"Medium",H8726&gt;=250000,"High")</f>
        <v>Low</v>
      </c>
      <c r="M8726" s="107" t="str">
        <f>IF(H8726&lt;100000,"Low",IF(AND(H8726&gt;=100000,H8726&lt;250000),"Medium","High"))</f>
        <v>Low</v>
      </c>
    </row>
    <row r="8727" spans="1:13" x14ac:dyDescent="0.4">
      <c r="A8727" s="109" t="s">
        <v>6016</v>
      </c>
      <c r="B8727" s="109" t="s">
        <v>7676</v>
      </c>
      <c r="C8727" s="109" t="s">
        <v>100</v>
      </c>
      <c r="D8727" s="109" t="s">
        <v>106</v>
      </c>
      <c r="E8727" s="109" t="s">
        <v>7675</v>
      </c>
      <c r="F8727" s="109" t="s">
        <v>99</v>
      </c>
      <c r="G8727" s="109" t="s">
        <v>6024</v>
      </c>
      <c r="H8727" s="107">
        <v>294392</v>
      </c>
      <c r="I8727" s="109">
        <v>2</v>
      </c>
      <c r="J8727" s="108">
        <v>428132</v>
      </c>
      <c r="K8727" s="107" t="str">
        <f>IF(J8727&gt;0,"Untung","Rugi")</f>
        <v>Untung</v>
      </c>
      <c r="L8727" s="107" t="str">
        <f t="array" ref="L8727">_xlfn.IFS(H8727&lt;100000,"Low",AND(H8727&gt;=100000,H8727&lt;250000),"Medium",H8727&gt;=250000,"High")</f>
        <v>High</v>
      </c>
      <c r="M8727" s="107" t="str">
        <f>IF(H8727&lt;100000,"Low",IF(AND(H8727&gt;=100000,H8727&lt;250000),"Medium","High"))</f>
        <v>High</v>
      </c>
    </row>
    <row r="8728" spans="1:13" x14ac:dyDescent="0.4">
      <c r="A8728" s="109" t="s">
        <v>6016</v>
      </c>
      <c r="B8728" s="109" t="s">
        <v>7674</v>
      </c>
      <c r="C8728" s="109" t="s">
        <v>100</v>
      </c>
      <c r="D8728" s="109" t="s">
        <v>106</v>
      </c>
      <c r="E8728" s="109" t="s">
        <v>6147</v>
      </c>
      <c r="F8728" s="109" t="s">
        <v>6021</v>
      </c>
      <c r="G8728" s="109" t="s">
        <v>6146</v>
      </c>
      <c r="H8728" s="107">
        <v>37671</v>
      </c>
      <c r="I8728" s="109">
        <v>7</v>
      </c>
      <c r="J8728" s="108">
        <v>-204512</v>
      </c>
      <c r="K8728" s="107" t="str">
        <f>IF(J8728&gt;0,"Untung","Rugi")</f>
        <v>Rugi</v>
      </c>
      <c r="L8728" s="107" t="str">
        <f t="array" ref="L8728">_xlfn.IFS(H8728&lt;100000,"Low",AND(H8728&gt;=100000,H8728&lt;250000),"Medium",H8728&gt;=250000,"High")</f>
        <v>Low</v>
      </c>
      <c r="M8728" s="107" t="str">
        <f>IF(H8728&lt;100000,"Low",IF(AND(H8728&gt;=100000,H8728&lt;250000),"Medium","High"))</f>
        <v>Low</v>
      </c>
    </row>
    <row r="8729" spans="1:13" x14ac:dyDescent="0.4">
      <c r="A8729" s="109" t="s">
        <v>6016</v>
      </c>
      <c r="B8729" s="109" t="s">
        <v>7673</v>
      </c>
      <c r="C8729" s="109" t="s">
        <v>1064</v>
      </c>
      <c r="D8729" s="109" t="s">
        <v>96</v>
      </c>
      <c r="E8729" s="109" t="s">
        <v>7672</v>
      </c>
      <c r="F8729" s="109" t="s">
        <v>6021</v>
      </c>
      <c r="G8729" s="109" t="s">
        <v>6031</v>
      </c>
      <c r="H8729" s="107">
        <v>203530</v>
      </c>
      <c r="I8729" s="109">
        <v>5</v>
      </c>
      <c r="J8729" s="108">
        <v>114382</v>
      </c>
      <c r="K8729" s="107" t="str">
        <f>IF(J8729&gt;0,"Untung","Rugi")</f>
        <v>Untung</v>
      </c>
      <c r="L8729" s="107" t="str">
        <f t="array" ref="L8729">_xlfn.IFS(H8729&lt;100000,"Low",AND(H8729&gt;=100000,H8729&lt;250000),"Medium",H8729&gt;=250000,"High")</f>
        <v>Medium</v>
      </c>
      <c r="M8729" s="107" t="str">
        <f>IF(H8729&lt;100000,"Low",IF(AND(H8729&gt;=100000,H8729&lt;250000),"Medium","High"))</f>
        <v>Medium</v>
      </c>
    </row>
    <row r="8730" spans="1:13" x14ac:dyDescent="0.4">
      <c r="A8730" s="109" t="s">
        <v>6016</v>
      </c>
      <c r="B8730" s="109" t="s">
        <v>7671</v>
      </c>
      <c r="C8730" s="109" t="s">
        <v>100</v>
      </c>
      <c r="D8730" s="109" t="s">
        <v>104</v>
      </c>
      <c r="E8730" s="109" t="s">
        <v>7670</v>
      </c>
      <c r="F8730" s="109" t="s">
        <v>6021</v>
      </c>
      <c r="G8730" s="109" t="s">
        <v>6031</v>
      </c>
      <c r="H8730" s="107">
        <v>385780</v>
      </c>
      <c r="I8730" s="109">
        <v>2</v>
      </c>
      <c r="J8730" s="108">
        <v>-210249</v>
      </c>
      <c r="K8730" s="107" t="str">
        <f>IF(J8730&gt;0,"Untung","Rugi")</f>
        <v>Rugi</v>
      </c>
      <c r="L8730" s="107" t="str">
        <f t="array" ref="L8730">_xlfn.IFS(H8730&lt;100000,"Low",AND(H8730&gt;=100000,H8730&lt;250000),"Medium",H8730&gt;=250000,"High")</f>
        <v>High</v>
      </c>
      <c r="M8730" s="107" t="str">
        <f>IF(H8730&lt;100000,"Low",IF(AND(H8730&gt;=100000,H8730&lt;250000),"Medium","High"))</f>
        <v>High</v>
      </c>
    </row>
    <row r="8731" spans="1:13" x14ac:dyDescent="0.4">
      <c r="A8731" s="109" t="s">
        <v>6016</v>
      </c>
      <c r="B8731" s="109" t="s">
        <v>7669</v>
      </c>
      <c r="C8731" s="109" t="s">
        <v>100</v>
      </c>
      <c r="D8731" s="109" t="s">
        <v>104</v>
      </c>
      <c r="E8731" s="109" t="s">
        <v>7668</v>
      </c>
      <c r="F8731" s="109" t="s">
        <v>99</v>
      </c>
      <c r="G8731" s="109" t="s">
        <v>6049</v>
      </c>
      <c r="H8731" s="107">
        <v>250195</v>
      </c>
      <c r="I8731" s="109">
        <v>7</v>
      </c>
      <c r="J8731" s="108">
        <v>210615</v>
      </c>
      <c r="K8731" s="107" t="str">
        <f>IF(J8731&gt;0,"Untung","Rugi")</f>
        <v>Untung</v>
      </c>
      <c r="L8731" s="107" t="str">
        <f t="array" ref="L8731">_xlfn.IFS(H8731&lt;100000,"Low",AND(H8731&gt;=100000,H8731&lt;250000),"Medium",H8731&gt;=250000,"High")</f>
        <v>High</v>
      </c>
      <c r="M8731" s="107" t="str">
        <f>IF(H8731&lt;100000,"Low",IF(AND(H8731&gt;=100000,H8731&lt;250000),"Medium","High"))</f>
        <v>High</v>
      </c>
    </row>
    <row r="8732" spans="1:13" x14ac:dyDescent="0.4">
      <c r="A8732" s="109" t="s">
        <v>6016</v>
      </c>
      <c r="B8732" s="109" t="s">
        <v>7667</v>
      </c>
      <c r="C8732" s="109" t="s">
        <v>1051</v>
      </c>
      <c r="D8732" s="109" t="s">
        <v>104</v>
      </c>
      <c r="E8732" s="109" t="s">
        <v>7666</v>
      </c>
      <c r="F8732" s="109" t="s">
        <v>95</v>
      </c>
      <c r="G8732" s="109" t="s">
        <v>6017</v>
      </c>
      <c r="H8732" s="107">
        <v>19528</v>
      </c>
      <c r="I8732" s="109">
        <v>5</v>
      </c>
      <c r="J8732" s="108">
        <v>323735</v>
      </c>
      <c r="K8732" s="107" t="str">
        <f>IF(J8732&gt;0,"Untung","Rugi")</f>
        <v>Untung</v>
      </c>
      <c r="L8732" s="107" t="str">
        <f t="array" ref="L8732">_xlfn.IFS(H8732&lt;100000,"Low",AND(H8732&gt;=100000,H8732&lt;250000),"Medium",H8732&gt;=250000,"High")</f>
        <v>Low</v>
      </c>
      <c r="M8732" s="107" t="str">
        <f>IF(H8732&lt;100000,"Low",IF(AND(H8732&gt;=100000,H8732&lt;250000),"Medium","High"))</f>
        <v>Low</v>
      </c>
    </row>
    <row r="8733" spans="1:13" x14ac:dyDescent="0.4">
      <c r="A8733" s="109" t="s">
        <v>6046</v>
      </c>
      <c r="B8733" s="109" t="s">
        <v>7665</v>
      </c>
      <c r="C8733" s="109" t="s">
        <v>1051</v>
      </c>
      <c r="D8733" s="109" t="s">
        <v>104</v>
      </c>
      <c r="E8733" s="109" t="s">
        <v>7008</v>
      </c>
      <c r="F8733" s="109" t="s">
        <v>95</v>
      </c>
      <c r="G8733" s="109" t="s">
        <v>6013</v>
      </c>
      <c r="H8733" s="107">
        <v>56855</v>
      </c>
      <c r="I8733" s="109">
        <v>5</v>
      </c>
      <c r="J8733" s="108">
        <v>-119130</v>
      </c>
      <c r="K8733" s="107" t="str">
        <f>IF(J8733&gt;0,"Untung","Rugi")</f>
        <v>Rugi</v>
      </c>
      <c r="L8733" s="107" t="str">
        <f t="array" ref="L8733">_xlfn.IFS(H8733&lt;100000,"Low",AND(H8733&gt;=100000,H8733&lt;250000),"Medium",H8733&gt;=250000,"High")</f>
        <v>Low</v>
      </c>
      <c r="M8733" s="107" t="str">
        <f>IF(H8733&lt;100000,"Low",IF(AND(H8733&gt;=100000,H8733&lt;250000),"Medium","High"))</f>
        <v>Low</v>
      </c>
    </row>
    <row r="8734" spans="1:13" x14ac:dyDescent="0.4">
      <c r="A8734" s="109" t="s">
        <v>6046</v>
      </c>
      <c r="B8734" s="109" t="s">
        <v>7664</v>
      </c>
      <c r="C8734" s="109" t="s">
        <v>1051</v>
      </c>
      <c r="D8734" s="109" t="s">
        <v>106</v>
      </c>
      <c r="E8734" s="109" t="s">
        <v>7001</v>
      </c>
      <c r="F8734" s="109" t="s">
        <v>6021</v>
      </c>
      <c r="G8734" s="109" t="s">
        <v>6020</v>
      </c>
      <c r="H8734" s="107">
        <v>225457</v>
      </c>
      <c r="I8734" s="109">
        <v>2</v>
      </c>
      <c r="J8734" s="108">
        <v>348759</v>
      </c>
      <c r="K8734" s="107" t="str">
        <f>IF(J8734&gt;0,"Untung","Rugi")</f>
        <v>Untung</v>
      </c>
      <c r="L8734" s="107" t="str">
        <f t="array" ref="L8734">_xlfn.IFS(H8734&lt;100000,"Low",AND(H8734&gt;=100000,H8734&lt;250000),"Medium",H8734&gt;=250000,"High")</f>
        <v>Medium</v>
      </c>
      <c r="M8734" s="107" t="str">
        <f>IF(H8734&lt;100000,"Low",IF(AND(H8734&gt;=100000,H8734&lt;250000),"Medium","High"))</f>
        <v>Medium</v>
      </c>
    </row>
    <row r="8735" spans="1:13" x14ac:dyDescent="0.4">
      <c r="A8735" s="109" t="s">
        <v>6046</v>
      </c>
      <c r="B8735" s="109" t="s">
        <v>7663</v>
      </c>
      <c r="C8735" s="109" t="s">
        <v>1051</v>
      </c>
      <c r="D8735" s="109" t="s">
        <v>106</v>
      </c>
      <c r="E8735" s="109" t="s">
        <v>7662</v>
      </c>
      <c r="F8735" s="109" t="s">
        <v>95</v>
      </c>
      <c r="G8735" s="109" t="s">
        <v>6017</v>
      </c>
      <c r="H8735" s="107">
        <v>303492</v>
      </c>
      <c r="I8735" s="109">
        <v>7</v>
      </c>
      <c r="J8735" s="108">
        <v>-45814</v>
      </c>
      <c r="K8735" s="107" t="str">
        <f>IF(J8735&gt;0,"Untung","Rugi")</f>
        <v>Rugi</v>
      </c>
      <c r="L8735" s="107" t="str">
        <f t="array" ref="L8735">_xlfn.IFS(H8735&lt;100000,"Low",AND(H8735&gt;=100000,H8735&lt;250000),"Medium",H8735&gt;=250000,"High")</f>
        <v>High</v>
      </c>
      <c r="M8735" s="107" t="str">
        <f>IF(H8735&lt;100000,"Low",IF(AND(H8735&gt;=100000,H8735&lt;250000),"Medium","High"))</f>
        <v>High</v>
      </c>
    </row>
    <row r="8736" spans="1:13" x14ac:dyDescent="0.4">
      <c r="A8736" s="109" t="s">
        <v>6081</v>
      </c>
      <c r="B8736" s="109" t="s">
        <v>7661</v>
      </c>
      <c r="C8736" s="109" t="s">
        <v>1064</v>
      </c>
      <c r="D8736" s="109" t="s">
        <v>102</v>
      </c>
      <c r="E8736" s="109" t="s">
        <v>7215</v>
      </c>
      <c r="F8736" s="109" t="s">
        <v>99</v>
      </c>
      <c r="G8736" s="109" t="s">
        <v>6109</v>
      </c>
      <c r="H8736" s="107">
        <v>54166</v>
      </c>
      <c r="I8736" s="109">
        <v>5</v>
      </c>
      <c r="J8736" s="108">
        <v>-243269</v>
      </c>
      <c r="K8736" s="107" t="str">
        <f>IF(J8736&gt;0,"Untung","Rugi")</f>
        <v>Rugi</v>
      </c>
      <c r="L8736" s="107" t="str">
        <f t="array" ref="L8736">_xlfn.IFS(H8736&lt;100000,"Low",AND(H8736&gt;=100000,H8736&lt;250000),"Medium",H8736&gt;=250000,"High")</f>
        <v>Low</v>
      </c>
      <c r="M8736" s="107" t="str">
        <f>IF(H8736&lt;100000,"Low",IF(AND(H8736&gt;=100000,H8736&lt;250000),"Medium","High"))</f>
        <v>Low</v>
      </c>
    </row>
    <row r="8737" spans="1:13" x14ac:dyDescent="0.4">
      <c r="A8737" s="109" t="s">
        <v>6016</v>
      </c>
      <c r="B8737" s="109" t="s">
        <v>7660</v>
      </c>
      <c r="C8737" s="109" t="s">
        <v>1051</v>
      </c>
      <c r="D8737" s="109" t="s">
        <v>96</v>
      </c>
      <c r="E8737" s="109" t="s">
        <v>7293</v>
      </c>
      <c r="F8737" s="109" t="s">
        <v>95</v>
      </c>
      <c r="G8737" s="109" t="s">
        <v>6052</v>
      </c>
      <c r="H8737" s="107">
        <v>412405</v>
      </c>
      <c r="I8737" s="109">
        <v>3</v>
      </c>
      <c r="J8737" s="108">
        <v>315943</v>
      </c>
      <c r="K8737" s="107" t="str">
        <f>IF(J8737&gt;0,"Untung","Rugi")</f>
        <v>Untung</v>
      </c>
      <c r="L8737" s="107" t="str">
        <f t="array" ref="L8737">_xlfn.IFS(H8737&lt;100000,"Low",AND(H8737&gt;=100000,H8737&lt;250000),"Medium",H8737&gt;=250000,"High")</f>
        <v>High</v>
      </c>
      <c r="M8737" s="107" t="str">
        <f>IF(H8737&lt;100000,"Low",IF(AND(H8737&gt;=100000,H8737&lt;250000),"Medium","High"))</f>
        <v>High</v>
      </c>
    </row>
    <row r="8738" spans="1:13" x14ac:dyDescent="0.4">
      <c r="A8738" s="109" t="s">
        <v>6081</v>
      </c>
      <c r="B8738" s="109" t="s">
        <v>7659</v>
      </c>
      <c r="C8738" s="109" t="s">
        <v>100</v>
      </c>
      <c r="D8738" s="109" t="s">
        <v>104</v>
      </c>
      <c r="E8738" s="109" t="s">
        <v>7658</v>
      </c>
      <c r="F8738" s="109" t="s">
        <v>6021</v>
      </c>
      <c r="G8738" s="109" t="s">
        <v>6031</v>
      </c>
      <c r="H8738" s="107">
        <v>376171</v>
      </c>
      <c r="I8738" s="109">
        <v>1</v>
      </c>
      <c r="J8738" s="108">
        <v>-29067</v>
      </c>
      <c r="K8738" s="107" t="str">
        <f>IF(J8738&gt;0,"Untung","Rugi")</f>
        <v>Rugi</v>
      </c>
      <c r="L8738" s="107" t="str">
        <f t="array" ref="L8738">_xlfn.IFS(H8738&lt;100000,"Low",AND(H8738&gt;=100000,H8738&lt;250000),"Medium",H8738&gt;=250000,"High")</f>
        <v>High</v>
      </c>
      <c r="M8738" s="107" t="str">
        <f>IF(H8738&lt;100000,"Low",IF(AND(H8738&gt;=100000,H8738&lt;250000),"Medium","High"))</f>
        <v>High</v>
      </c>
    </row>
    <row r="8739" spans="1:13" x14ac:dyDescent="0.4">
      <c r="A8739" s="109" t="s">
        <v>6016</v>
      </c>
      <c r="B8739" s="109" t="s">
        <v>7657</v>
      </c>
      <c r="C8739" s="109" t="s">
        <v>1051</v>
      </c>
      <c r="D8739" s="109" t="s">
        <v>96</v>
      </c>
      <c r="E8739" s="109" t="s">
        <v>7656</v>
      </c>
      <c r="F8739" s="109" t="s">
        <v>6021</v>
      </c>
      <c r="G8739" s="109" t="s">
        <v>6031</v>
      </c>
      <c r="H8739" s="107">
        <v>322134</v>
      </c>
      <c r="I8739" s="109">
        <v>6</v>
      </c>
      <c r="J8739" s="108">
        <v>-120343</v>
      </c>
      <c r="K8739" s="107" t="str">
        <f>IF(J8739&gt;0,"Untung","Rugi")</f>
        <v>Rugi</v>
      </c>
      <c r="L8739" s="107" t="str">
        <f t="array" ref="L8739">_xlfn.IFS(H8739&lt;100000,"Low",AND(H8739&gt;=100000,H8739&lt;250000),"Medium",H8739&gt;=250000,"High")</f>
        <v>High</v>
      </c>
      <c r="M8739" s="107" t="str">
        <f>IF(H8739&lt;100000,"Low",IF(AND(H8739&gt;=100000,H8739&lt;250000),"Medium","High"))</f>
        <v>High</v>
      </c>
    </row>
    <row r="8740" spans="1:13" x14ac:dyDescent="0.4">
      <c r="A8740" s="109" t="s">
        <v>6081</v>
      </c>
      <c r="B8740" s="109" t="s">
        <v>7655</v>
      </c>
      <c r="C8740" s="109" t="s">
        <v>1051</v>
      </c>
      <c r="D8740" s="109" t="s">
        <v>96</v>
      </c>
      <c r="E8740" s="109" t="s">
        <v>6222</v>
      </c>
      <c r="F8740" s="109" t="s">
        <v>95</v>
      </c>
      <c r="G8740" s="109" t="s">
        <v>6062</v>
      </c>
      <c r="H8740" s="107">
        <v>438001</v>
      </c>
      <c r="I8740" s="109">
        <v>8</v>
      </c>
      <c r="J8740" s="108">
        <v>168871</v>
      </c>
      <c r="K8740" s="107" t="str">
        <f>IF(J8740&gt;0,"Untung","Rugi")</f>
        <v>Untung</v>
      </c>
      <c r="L8740" s="107" t="str">
        <f t="array" ref="L8740">_xlfn.IFS(H8740&lt;100000,"Low",AND(H8740&gt;=100000,H8740&lt;250000),"Medium",H8740&gt;=250000,"High")</f>
        <v>High</v>
      </c>
      <c r="M8740" s="107" t="str">
        <f>IF(H8740&lt;100000,"Low",IF(AND(H8740&gt;=100000,H8740&lt;250000),"Medium","High"))</f>
        <v>High</v>
      </c>
    </row>
    <row r="8741" spans="1:13" x14ac:dyDescent="0.4">
      <c r="A8741" s="109" t="s">
        <v>6081</v>
      </c>
      <c r="B8741" s="109" t="s">
        <v>7654</v>
      </c>
      <c r="C8741" s="109" t="s">
        <v>100</v>
      </c>
      <c r="D8741" s="109" t="s">
        <v>106</v>
      </c>
      <c r="E8741" s="109" t="s">
        <v>7653</v>
      </c>
      <c r="F8741" s="109" t="s">
        <v>95</v>
      </c>
      <c r="G8741" s="109" t="s">
        <v>6116</v>
      </c>
      <c r="H8741" s="107">
        <v>226811</v>
      </c>
      <c r="I8741" s="109">
        <v>6</v>
      </c>
      <c r="J8741" s="108">
        <v>-81788</v>
      </c>
      <c r="K8741" s="107" t="str">
        <f>IF(J8741&gt;0,"Untung","Rugi")</f>
        <v>Rugi</v>
      </c>
      <c r="L8741" s="107" t="str">
        <f t="array" ref="L8741">_xlfn.IFS(H8741&lt;100000,"Low",AND(H8741&gt;=100000,H8741&lt;250000),"Medium",H8741&gt;=250000,"High")</f>
        <v>Medium</v>
      </c>
      <c r="M8741" s="107" t="str">
        <f>IF(H8741&lt;100000,"Low",IF(AND(H8741&gt;=100000,H8741&lt;250000),"Medium","High"))</f>
        <v>Medium</v>
      </c>
    </row>
    <row r="8742" spans="1:13" x14ac:dyDescent="0.4">
      <c r="A8742" s="109" t="s">
        <v>6081</v>
      </c>
      <c r="B8742" s="109" t="s">
        <v>7652</v>
      </c>
      <c r="C8742" s="109" t="s">
        <v>100</v>
      </c>
      <c r="D8742" s="109" t="s">
        <v>106</v>
      </c>
      <c r="E8742" s="109" t="s">
        <v>7651</v>
      </c>
      <c r="F8742" s="109" t="s">
        <v>95</v>
      </c>
      <c r="G8742" s="109" t="s">
        <v>6116</v>
      </c>
      <c r="H8742" s="107">
        <v>212545</v>
      </c>
      <c r="I8742" s="109">
        <v>1</v>
      </c>
      <c r="J8742" s="108">
        <v>335522</v>
      </c>
      <c r="K8742" s="107" t="str">
        <f>IF(J8742&gt;0,"Untung","Rugi")</f>
        <v>Untung</v>
      </c>
      <c r="L8742" s="107" t="str">
        <f t="array" ref="L8742">_xlfn.IFS(H8742&lt;100000,"Low",AND(H8742&gt;=100000,H8742&lt;250000),"Medium",H8742&gt;=250000,"High")</f>
        <v>Medium</v>
      </c>
      <c r="M8742" s="107" t="str">
        <f>IF(H8742&lt;100000,"Low",IF(AND(H8742&gt;=100000,H8742&lt;250000),"Medium","High"))</f>
        <v>Medium</v>
      </c>
    </row>
    <row r="8743" spans="1:13" x14ac:dyDescent="0.4">
      <c r="A8743" s="109" t="s">
        <v>6081</v>
      </c>
      <c r="B8743" s="109" t="s">
        <v>7650</v>
      </c>
      <c r="C8743" s="109" t="s">
        <v>100</v>
      </c>
      <c r="D8743" s="109" t="s">
        <v>106</v>
      </c>
      <c r="E8743" s="109" t="s">
        <v>7649</v>
      </c>
      <c r="F8743" s="109" t="s">
        <v>95</v>
      </c>
      <c r="G8743" s="109" t="s">
        <v>6039</v>
      </c>
      <c r="H8743" s="107">
        <v>173404</v>
      </c>
      <c r="I8743" s="109">
        <v>2</v>
      </c>
      <c r="J8743" s="108">
        <v>333125</v>
      </c>
      <c r="K8743" s="107" t="str">
        <f>IF(J8743&gt;0,"Untung","Rugi")</f>
        <v>Untung</v>
      </c>
      <c r="L8743" s="107" t="str">
        <f t="array" ref="L8743">_xlfn.IFS(H8743&lt;100000,"Low",AND(H8743&gt;=100000,H8743&lt;250000),"Medium",H8743&gt;=250000,"High")</f>
        <v>Medium</v>
      </c>
      <c r="M8743" s="107" t="str">
        <f>IF(H8743&lt;100000,"Low",IF(AND(H8743&gt;=100000,H8743&lt;250000),"Medium","High"))</f>
        <v>Medium</v>
      </c>
    </row>
    <row r="8744" spans="1:13" x14ac:dyDescent="0.4">
      <c r="A8744" s="109" t="s">
        <v>6081</v>
      </c>
      <c r="B8744" s="109" t="s">
        <v>7648</v>
      </c>
      <c r="C8744" s="109" t="s">
        <v>100</v>
      </c>
      <c r="D8744" s="109" t="s">
        <v>106</v>
      </c>
      <c r="E8744" s="109" t="s">
        <v>7647</v>
      </c>
      <c r="F8744" s="109" t="s">
        <v>99</v>
      </c>
      <c r="G8744" s="109" t="s">
        <v>6024</v>
      </c>
      <c r="H8744" s="107">
        <v>381008</v>
      </c>
      <c r="I8744" s="109">
        <v>2</v>
      </c>
      <c r="J8744" s="108">
        <v>327363</v>
      </c>
      <c r="K8744" s="107" t="str">
        <f>IF(J8744&gt;0,"Untung","Rugi")</f>
        <v>Untung</v>
      </c>
      <c r="L8744" s="107" t="str">
        <f t="array" ref="L8744">_xlfn.IFS(H8744&lt;100000,"Low",AND(H8744&gt;=100000,H8744&lt;250000),"Medium",H8744&gt;=250000,"High")</f>
        <v>High</v>
      </c>
      <c r="M8744" s="107" t="str">
        <f>IF(H8744&lt;100000,"Low",IF(AND(H8744&gt;=100000,H8744&lt;250000),"Medium","High"))</f>
        <v>High</v>
      </c>
    </row>
    <row r="8745" spans="1:13" x14ac:dyDescent="0.4">
      <c r="A8745" s="109" t="s">
        <v>6081</v>
      </c>
      <c r="B8745" s="109" t="s">
        <v>7646</v>
      </c>
      <c r="C8745" s="109" t="s">
        <v>1051</v>
      </c>
      <c r="D8745" s="109" t="s">
        <v>102</v>
      </c>
      <c r="E8745" s="109" t="s">
        <v>7645</v>
      </c>
      <c r="F8745" s="109" t="s">
        <v>95</v>
      </c>
      <c r="G8745" s="109" t="s">
        <v>6017</v>
      </c>
      <c r="H8745" s="107">
        <v>312387</v>
      </c>
      <c r="I8745" s="109">
        <v>1</v>
      </c>
      <c r="J8745" s="108">
        <v>-219313</v>
      </c>
      <c r="K8745" s="107" t="str">
        <f>IF(J8745&gt;0,"Untung","Rugi")</f>
        <v>Rugi</v>
      </c>
      <c r="L8745" s="107" t="str">
        <f t="array" ref="L8745">_xlfn.IFS(H8745&lt;100000,"Low",AND(H8745&gt;=100000,H8745&lt;250000),"Medium",H8745&gt;=250000,"High")</f>
        <v>High</v>
      </c>
      <c r="M8745" s="107" t="str">
        <f>IF(H8745&lt;100000,"Low",IF(AND(H8745&gt;=100000,H8745&lt;250000),"Medium","High"))</f>
        <v>High</v>
      </c>
    </row>
    <row r="8746" spans="1:13" x14ac:dyDescent="0.4">
      <c r="A8746" s="109" t="s">
        <v>6016</v>
      </c>
      <c r="B8746" s="109" t="s">
        <v>7644</v>
      </c>
      <c r="C8746" s="109" t="s">
        <v>100</v>
      </c>
      <c r="D8746" s="109" t="s">
        <v>104</v>
      </c>
      <c r="E8746" s="109" t="s">
        <v>7643</v>
      </c>
      <c r="F8746" s="109" t="s">
        <v>95</v>
      </c>
      <c r="G8746" s="109" t="s">
        <v>6052</v>
      </c>
      <c r="H8746" s="107">
        <v>252570</v>
      </c>
      <c r="I8746" s="109">
        <v>4</v>
      </c>
      <c r="J8746" s="108">
        <v>-12635</v>
      </c>
      <c r="K8746" s="107" t="str">
        <f>IF(J8746&gt;0,"Untung","Rugi")</f>
        <v>Rugi</v>
      </c>
      <c r="L8746" s="107" t="str">
        <f t="array" ref="L8746">_xlfn.IFS(H8746&lt;100000,"Low",AND(H8746&gt;=100000,H8746&lt;250000),"Medium",H8746&gt;=250000,"High")</f>
        <v>High</v>
      </c>
      <c r="M8746" s="107" t="str">
        <f>IF(H8746&lt;100000,"Low",IF(AND(H8746&gt;=100000,H8746&lt;250000),"Medium","High"))</f>
        <v>High</v>
      </c>
    </row>
    <row r="8747" spans="1:13" x14ac:dyDescent="0.4">
      <c r="A8747" s="109" t="s">
        <v>6016</v>
      </c>
      <c r="B8747" s="109" t="s">
        <v>7642</v>
      </c>
      <c r="C8747" s="109" t="s">
        <v>1064</v>
      </c>
      <c r="D8747" s="109" t="s">
        <v>106</v>
      </c>
      <c r="E8747" s="109" t="s">
        <v>6112</v>
      </c>
      <c r="F8747" s="109" t="s">
        <v>6021</v>
      </c>
      <c r="G8747" s="109" t="s">
        <v>6031</v>
      </c>
      <c r="H8747" s="107">
        <v>326392</v>
      </c>
      <c r="I8747" s="109">
        <v>2</v>
      </c>
      <c r="J8747" s="108">
        <v>-77887</v>
      </c>
      <c r="K8747" s="107" t="str">
        <f>IF(J8747&gt;0,"Untung","Rugi")</f>
        <v>Rugi</v>
      </c>
      <c r="L8747" s="107" t="str">
        <f t="array" ref="L8747">_xlfn.IFS(H8747&lt;100000,"Low",AND(H8747&gt;=100000,H8747&lt;250000),"Medium",H8747&gt;=250000,"High")</f>
        <v>High</v>
      </c>
      <c r="M8747" s="107" t="str">
        <f>IF(H8747&lt;100000,"Low",IF(AND(H8747&gt;=100000,H8747&lt;250000),"Medium","High"))</f>
        <v>High</v>
      </c>
    </row>
    <row r="8748" spans="1:13" x14ac:dyDescent="0.4">
      <c r="A8748" s="109" t="s">
        <v>6046</v>
      </c>
      <c r="B8748" s="109" t="s">
        <v>7641</v>
      </c>
      <c r="C8748" s="109" t="s">
        <v>100</v>
      </c>
      <c r="D8748" s="109" t="s">
        <v>102</v>
      </c>
      <c r="E8748" s="109" t="s">
        <v>7640</v>
      </c>
      <c r="F8748" s="109" t="s">
        <v>99</v>
      </c>
      <c r="G8748" s="109" t="s">
        <v>6024</v>
      </c>
      <c r="H8748" s="107">
        <v>140079</v>
      </c>
      <c r="I8748" s="109">
        <v>7</v>
      </c>
      <c r="J8748" s="108">
        <v>25352</v>
      </c>
      <c r="K8748" s="107" t="str">
        <f>IF(J8748&gt;0,"Untung","Rugi")</f>
        <v>Untung</v>
      </c>
      <c r="L8748" s="107" t="str">
        <f t="array" ref="L8748">_xlfn.IFS(H8748&lt;100000,"Low",AND(H8748&gt;=100000,H8748&lt;250000),"Medium",H8748&gt;=250000,"High")</f>
        <v>Medium</v>
      </c>
      <c r="M8748" s="107" t="str">
        <f>IF(H8748&lt;100000,"Low",IF(AND(H8748&gt;=100000,H8748&lt;250000),"Medium","High"))</f>
        <v>Medium</v>
      </c>
    </row>
    <row r="8749" spans="1:13" x14ac:dyDescent="0.4">
      <c r="A8749" s="109" t="s">
        <v>6046</v>
      </c>
      <c r="B8749" s="109" t="s">
        <v>7639</v>
      </c>
      <c r="C8749" s="109" t="s">
        <v>100</v>
      </c>
      <c r="D8749" s="109" t="s">
        <v>96</v>
      </c>
      <c r="E8749" s="109" t="s">
        <v>7638</v>
      </c>
      <c r="F8749" s="109" t="s">
        <v>95</v>
      </c>
      <c r="G8749" s="109" t="s">
        <v>6062</v>
      </c>
      <c r="H8749" s="107">
        <v>183593</v>
      </c>
      <c r="I8749" s="109">
        <v>5</v>
      </c>
      <c r="J8749" s="108">
        <v>-68464</v>
      </c>
      <c r="K8749" s="107" t="str">
        <f>IF(J8749&gt;0,"Untung","Rugi")</f>
        <v>Rugi</v>
      </c>
      <c r="L8749" s="107" t="str">
        <f t="array" ref="L8749">_xlfn.IFS(H8749&lt;100000,"Low",AND(H8749&gt;=100000,H8749&lt;250000),"Medium",H8749&gt;=250000,"High")</f>
        <v>Medium</v>
      </c>
      <c r="M8749" s="107" t="str">
        <f>IF(H8749&lt;100000,"Low",IF(AND(H8749&gt;=100000,H8749&lt;250000),"Medium","High"))</f>
        <v>Medium</v>
      </c>
    </row>
    <row r="8750" spans="1:13" x14ac:dyDescent="0.4">
      <c r="A8750" s="109" t="s">
        <v>6016</v>
      </c>
      <c r="B8750" s="109" t="s">
        <v>7637</v>
      </c>
      <c r="C8750" s="109" t="s">
        <v>100</v>
      </c>
      <c r="D8750" s="109" t="s">
        <v>96</v>
      </c>
      <c r="E8750" s="109" t="s">
        <v>7636</v>
      </c>
      <c r="F8750" s="109" t="s">
        <v>95</v>
      </c>
      <c r="G8750" s="109" t="s">
        <v>6067</v>
      </c>
      <c r="H8750" s="107">
        <v>408752</v>
      </c>
      <c r="I8750" s="109">
        <v>5</v>
      </c>
      <c r="J8750" s="108">
        <v>5632</v>
      </c>
      <c r="K8750" s="107" t="str">
        <f>IF(J8750&gt;0,"Untung","Rugi")</f>
        <v>Untung</v>
      </c>
      <c r="L8750" s="107" t="str">
        <f t="array" ref="L8750">_xlfn.IFS(H8750&lt;100000,"Low",AND(H8750&gt;=100000,H8750&lt;250000),"Medium",H8750&gt;=250000,"High")</f>
        <v>High</v>
      </c>
      <c r="M8750" s="107" t="str">
        <f>IF(H8750&lt;100000,"Low",IF(AND(H8750&gt;=100000,H8750&lt;250000),"Medium","High"))</f>
        <v>High</v>
      </c>
    </row>
    <row r="8751" spans="1:13" x14ac:dyDescent="0.4">
      <c r="A8751" s="109" t="s">
        <v>6016</v>
      </c>
      <c r="B8751" s="109" t="s">
        <v>7635</v>
      </c>
      <c r="C8751" s="109" t="s">
        <v>100</v>
      </c>
      <c r="D8751" s="109" t="s">
        <v>96</v>
      </c>
      <c r="E8751" s="109" t="s">
        <v>6759</v>
      </c>
      <c r="F8751" s="109" t="s">
        <v>95</v>
      </c>
      <c r="G8751" s="109" t="s">
        <v>6052</v>
      </c>
      <c r="H8751" s="107">
        <v>132404</v>
      </c>
      <c r="I8751" s="109">
        <v>2</v>
      </c>
      <c r="J8751" s="108">
        <v>42532</v>
      </c>
      <c r="K8751" s="107" t="str">
        <f>IF(J8751&gt;0,"Untung","Rugi")</f>
        <v>Untung</v>
      </c>
      <c r="L8751" s="107" t="str">
        <f t="array" ref="L8751">_xlfn.IFS(H8751&lt;100000,"Low",AND(H8751&gt;=100000,H8751&lt;250000),"Medium",H8751&gt;=250000,"High")</f>
        <v>Medium</v>
      </c>
      <c r="M8751" s="107" t="str">
        <f>IF(H8751&lt;100000,"Low",IF(AND(H8751&gt;=100000,H8751&lt;250000),"Medium","High"))</f>
        <v>Medium</v>
      </c>
    </row>
    <row r="8752" spans="1:13" x14ac:dyDescent="0.4">
      <c r="A8752" s="109" t="s">
        <v>6016</v>
      </c>
      <c r="B8752" s="109" t="s">
        <v>7634</v>
      </c>
      <c r="C8752" s="109" t="s">
        <v>100</v>
      </c>
      <c r="D8752" s="109" t="s">
        <v>96</v>
      </c>
      <c r="E8752" s="109" t="s">
        <v>6097</v>
      </c>
      <c r="F8752" s="109" t="s">
        <v>95</v>
      </c>
      <c r="G8752" s="109" t="s">
        <v>6052</v>
      </c>
      <c r="H8752" s="107">
        <v>276939</v>
      </c>
      <c r="I8752" s="109">
        <v>1</v>
      </c>
      <c r="J8752" s="108">
        <v>408048</v>
      </c>
      <c r="K8752" s="107" t="str">
        <f>IF(J8752&gt;0,"Untung","Rugi")</f>
        <v>Untung</v>
      </c>
      <c r="L8752" s="107" t="str">
        <f t="array" ref="L8752">_xlfn.IFS(H8752&lt;100000,"Low",AND(H8752&gt;=100000,H8752&lt;250000),"Medium",H8752&gt;=250000,"High")</f>
        <v>High</v>
      </c>
      <c r="M8752" s="107" t="str">
        <f>IF(H8752&lt;100000,"Low",IF(AND(H8752&gt;=100000,H8752&lt;250000),"Medium","High"))</f>
        <v>High</v>
      </c>
    </row>
    <row r="8753" spans="1:13" x14ac:dyDescent="0.4">
      <c r="A8753" s="109" t="s">
        <v>6016</v>
      </c>
      <c r="B8753" s="109" t="s">
        <v>7633</v>
      </c>
      <c r="C8753" s="109" t="s">
        <v>1051</v>
      </c>
      <c r="D8753" s="109" t="s">
        <v>96</v>
      </c>
      <c r="E8753" s="109" t="s">
        <v>6763</v>
      </c>
      <c r="F8753" s="109" t="s">
        <v>95</v>
      </c>
      <c r="G8753" s="109" t="s">
        <v>6017</v>
      </c>
      <c r="H8753" s="107">
        <v>124703</v>
      </c>
      <c r="I8753" s="109">
        <v>3</v>
      </c>
      <c r="J8753" s="108">
        <v>-133189</v>
      </c>
      <c r="K8753" s="107" t="str">
        <f>IF(J8753&gt;0,"Untung","Rugi")</f>
        <v>Rugi</v>
      </c>
      <c r="L8753" s="107" t="str">
        <f t="array" ref="L8753">_xlfn.IFS(H8753&lt;100000,"Low",AND(H8753&gt;=100000,H8753&lt;250000),"Medium",H8753&gt;=250000,"High")</f>
        <v>Medium</v>
      </c>
      <c r="M8753" s="107" t="str">
        <f>IF(H8753&lt;100000,"Low",IF(AND(H8753&gt;=100000,H8753&lt;250000),"Medium","High"))</f>
        <v>Medium</v>
      </c>
    </row>
    <row r="8754" spans="1:13" x14ac:dyDescent="0.4">
      <c r="A8754" s="109" t="s">
        <v>6027</v>
      </c>
      <c r="B8754" s="109" t="s">
        <v>7632</v>
      </c>
      <c r="C8754" s="109" t="s">
        <v>1051</v>
      </c>
      <c r="D8754" s="109" t="s">
        <v>96</v>
      </c>
      <c r="E8754" s="109" t="s">
        <v>7631</v>
      </c>
      <c r="F8754" s="109" t="s">
        <v>95</v>
      </c>
      <c r="G8754" s="109" t="s">
        <v>6052</v>
      </c>
      <c r="H8754" s="107">
        <v>403668</v>
      </c>
      <c r="I8754" s="109">
        <v>3</v>
      </c>
      <c r="J8754" s="108">
        <v>292996</v>
      </c>
      <c r="K8754" s="107" t="str">
        <f>IF(J8754&gt;0,"Untung","Rugi")</f>
        <v>Untung</v>
      </c>
      <c r="L8754" s="107" t="str">
        <f t="array" ref="L8754">_xlfn.IFS(H8754&lt;100000,"Low",AND(H8754&gt;=100000,H8754&lt;250000),"Medium",H8754&gt;=250000,"High")</f>
        <v>High</v>
      </c>
      <c r="M8754" s="107" t="str">
        <f>IF(H8754&lt;100000,"Low",IF(AND(H8754&gt;=100000,H8754&lt;250000),"Medium","High"))</f>
        <v>High</v>
      </c>
    </row>
    <row r="8755" spans="1:13" x14ac:dyDescent="0.4">
      <c r="A8755" s="109" t="s">
        <v>6027</v>
      </c>
      <c r="B8755" s="109" t="s">
        <v>7630</v>
      </c>
      <c r="C8755" s="109" t="s">
        <v>1051</v>
      </c>
      <c r="D8755" s="109" t="s">
        <v>104</v>
      </c>
      <c r="E8755" s="109" t="s">
        <v>7629</v>
      </c>
      <c r="F8755" s="109" t="s">
        <v>6021</v>
      </c>
      <c r="G8755" s="109" t="s">
        <v>6031</v>
      </c>
      <c r="H8755" s="107">
        <v>292608</v>
      </c>
      <c r="I8755" s="109">
        <v>2</v>
      </c>
      <c r="J8755" s="108">
        <v>91689</v>
      </c>
      <c r="K8755" s="107" t="str">
        <f>IF(J8755&gt;0,"Untung","Rugi")</f>
        <v>Untung</v>
      </c>
      <c r="L8755" s="107" t="str">
        <f t="array" ref="L8755">_xlfn.IFS(H8755&lt;100000,"Low",AND(H8755&gt;=100000,H8755&lt;250000),"Medium",H8755&gt;=250000,"High")</f>
        <v>High</v>
      </c>
      <c r="M8755" s="107" t="str">
        <f>IF(H8755&lt;100000,"Low",IF(AND(H8755&gt;=100000,H8755&lt;250000),"Medium","High"))</f>
        <v>High</v>
      </c>
    </row>
    <row r="8756" spans="1:13" x14ac:dyDescent="0.4">
      <c r="A8756" s="109" t="s">
        <v>6027</v>
      </c>
      <c r="B8756" s="109" t="s">
        <v>7628</v>
      </c>
      <c r="C8756" s="109" t="s">
        <v>1051</v>
      </c>
      <c r="D8756" s="109" t="s">
        <v>104</v>
      </c>
      <c r="E8756" s="109" t="s">
        <v>7627</v>
      </c>
      <c r="F8756" s="109" t="s">
        <v>99</v>
      </c>
      <c r="G8756" s="109" t="s">
        <v>6024</v>
      </c>
      <c r="H8756" s="107">
        <v>240913</v>
      </c>
      <c r="I8756" s="109">
        <v>6</v>
      </c>
      <c r="J8756" s="108">
        <v>255405</v>
      </c>
      <c r="K8756" s="107" t="str">
        <f>IF(J8756&gt;0,"Untung","Rugi")</f>
        <v>Untung</v>
      </c>
      <c r="L8756" s="107" t="str">
        <f t="array" ref="L8756">_xlfn.IFS(H8756&lt;100000,"Low",AND(H8756&gt;=100000,H8756&lt;250000),"Medium",H8756&gt;=250000,"High")</f>
        <v>Medium</v>
      </c>
      <c r="M8756" s="107" t="str">
        <f>IF(H8756&lt;100000,"Low",IF(AND(H8756&gt;=100000,H8756&lt;250000),"Medium","High"))</f>
        <v>Medium</v>
      </c>
    </row>
    <row r="8757" spans="1:13" x14ac:dyDescent="0.4">
      <c r="A8757" s="109" t="s">
        <v>6027</v>
      </c>
      <c r="B8757" s="109" t="s">
        <v>7626</v>
      </c>
      <c r="C8757" s="109" t="s">
        <v>100</v>
      </c>
      <c r="D8757" s="109" t="s">
        <v>102</v>
      </c>
      <c r="E8757" s="109" t="s">
        <v>7625</v>
      </c>
      <c r="F8757" s="109" t="s">
        <v>95</v>
      </c>
      <c r="G8757" s="109" t="s">
        <v>6052</v>
      </c>
      <c r="H8757" s="107">
        <v>50634</v>
      </c>
      <c r="I8757" s="109">
        <v>13</v>
      </c>
      <c r="J8757" s="108">
        <v>182481</v>
      </c>
      <c r="K8757" s="107" t="str">
        <f>IF(J8757&gt;0,"Untung","Rugi")</f>
        <v>Untung</v>
      </c>
      <c r="L8757" s="107" t="str">
        <f t="array" ref="L8757">_xlfn.IFS(H8757&lt;100000,"Low",AND(H8757&gt;=100000,H8757&lt;250000),"Medium",H8757&gt;=250000,"High")</f>
        <v>Low</v>
      </c>
      <c r="M8757" s="107" t="str">
        <f>IF(H8757&lt;100000,"Low",IF(AND(H8757&gt;=100000,H8757&lt;250000),"Medium","High"))</f>
        <v>Low</v>
      </c>
    </row>
    <row r="8758" spans="1:13" x14ac:dyDescent="0.4">
      <c r="A8758" s="109" t="s">
        <v>6016</v>
      </c>
      <c r="B8758" s="109" t="s">
        <v>7624</v>
      </c>
      <c r="C8758" s="109" t="s">
        <v>1064</v>
      </c>
      <c r="D8758" s="109" t="s">
        <v>96</v>
      </c>
      <c r="E8758" s="109" t="s">
        <v>7623</v>
      </c>
      <c r="F8758" s="109" t="s">
        <v>99</v>
      </c>
      <c r="G8758" s="109" t="s">
        <v>6024</v>
      </c>
      <c r="H8758" s="107">
        <v>188348</v>
      </c>
      <c r="I8758" s="109">
        <v>3</v>
      </c>
      <c r="J8758" s="108">
        <v>363187</v>
      </c>
      <c r="K8758" s="107" t="str">
        <f>IF(J8758&gt;0,"Untung","Rugi")</f>
        <v>Untung</v>
      </c>
      <c r="L8758" s="107" t="str">
        <f t="array" ref="L8758">_xlfn.IFS(H8758&lt;100000,"Low",AND(H8758&gt;=100000,H8758&lt;250000),"Medium",H8758&gt;=250000,"High")</f>
        <v>Medium</v>
      </c>
      <c r="M8758" s="107" t="str">
        <f>IF(H8758&lt;100000,"Low",IF(AND(H8758&gt;=100000,H8758&lt;250000),"Medium","High"))</f>
        <v>Medium</v>
      </c>
    </row>
    <row r="8759" spans="1:13" x14ac:dyDescent="0.4">
      <c r="A8759" s="109" t="s">
        <v>6046</v>
      </c>
      <c r="B8759" s="109" t="s">
        <v>7622</v>
      </c>
      <c r="C8759" s="109" t="s">
        <v>1051</v>
      </c>
      <c r="D8759" s="109" t="s">
        <v>102</v>
      </c>
      <c r="E8759" s="109" t="s">
        <v>7215</v>
      </c>
      <c r="F8759" s="109" t="s">
        <v>99</v>
      </c>
      <c r="G8759" s="109" t="s">
        <v>6109</v>
      </c>
      <c r="H8759" s="107">
        <v>59598</v>
      </c>
      <c r="I8759" s="109">
        <v>1</v>
      </c>
      <c r="J8759" s="108">
        <v>-137793</v>
      </c>
      <c r="K8759" s="107" t="str">
        <f>IF(J8759&gt;0,"Untung","Rugi")</f>
        <v>Rugi</v>
      </c>
      <c r="L8759" s="107" t="str">
        <f t="array" ref="L8759">_xlfn.IFS(H8759&lt;100000,"Low",AND(H8759&gt;=100000,H8759&lt;250000),"Medium",H8759&gt;=250000,"High")</f>
        <v>Low</v>
      </c>
      <c r="M8759" s="107" t="str">
        <f>IF(H8759&lt;100000,"Low",IF(AND(H8759&gt;=100000,H8759&lt;250000),"Medium","High"))</f>
        <v>Low</v>
      </c>
    </row>
    <row r="8760" spans="1:13" x14ac:dyDescent="0.4">
      <c r="A8760" s="109" t="s">
        <v>6046</v>
      </c>
      <c r="B8760" s="109" t="s">
        <v>7621</v>
      </c>
      <c r="C8760" s="109" t="s">
        <v>100</v>
      </c>
      <c r="D8760" s="109" t="s">
        <v>102</v>
      </c>
      <c r="E8760" s="109" t="s">
        <v>7620</v>
      </c>
      <c r="F8760" s="109" t="s">
        <v>6021</v>
      </c>
      <c r="G8760" s="109" t="s">
        <v>6031</v>
      </c>
      <c r="H8760" s="107">
        <v>206150</v>
      </c>
      <c r="I8760" s="109">
        <v>3</v>
      </c>
      <c r="J8760" s="108">
        <v>335130</v>
      </c>
      <c r="K8760" s="107" t="str">
        <f>IF(J8760&gt;0,"Untung","Rugi")</f>
        <v>Untung</v>
      </c>
      <c r="L8760" s="107" t="str">
        <f t="array" ref="L8760">_xlfn.IFS(H8760&lt;100000,"Low",AND(H8760&gt;=100000,H8760&lt;250000),"Medium",H8760&gt;=250000,"High")</f>
        <v>Medium</v>
      </c>
      <c r="M8760" s="107" t="str">
        <f>IF(H8760&lt;100000,"Low",IF(AND(H8760&gt;=100000,H8760&lt;250000),"Medium","High"))</f>
        <v>Medium</v>
      </c>
    </row>
    <row r="8761" spans="1:13" x14ac:dyDescent="0.4">
      <c r="A8761" s="109" t="s">
        <v>6016</v>
      </c>
      <c r="B8761" s="109" t="s">
        <v>7619</v>
      </c>
      <c r="C8761" s="109" t="s">
        <v>100</v>
      </c>
      <c r="D8761" s="109" t="s">
        <v>102</v>
      </c>
      <c r="E8761" s="109" t="s">
        <v>7618</v>
      </c>
      <c r="F8761" s="109" t="s">
        <v>6021</v>
      </c>
      <c r="G8761" s="109" t="s">
        <v>6031</v>
      </c>
      <c r="H8761" s="107">
        <v>428488</v>
      </c>
      <c r="I8761" s="109">
        <v>4</v>
      </c>
      <c r="J8761" s="108">
        <v>-16470</v>
      </c>
      <c r="K8761" s="107" t="str">
        <f>IF(J8761&gt;0,"Untung","Rugi")</f>
        <v>Rugi</v>
      </c>
      <c r="L8761" s="107" t="str">
        <f t="array" ref="L8761">_xlfn.IFS(H8761&lt;100000,"Low",AND(H8761&gt;=100000,H8761&lt;250000),"Medium",H8761&gt;=250000,"High")</f>
        <v>High</v>
      </c>
      <c r="M8761" s="107" t="str">
        <f>IF(H8761&lt;100000,"Low",IF(AND(H8761&gt;=100000,H8761&lt;250000),"Medium","High"))</f>
        <v>High</v>
      </c>
    </row>
    <row r="8762" spans="1:13" x14ac:dyDescent="0.4">
      <c r="A8762" s="109" t="s">
        <v>6016</v>
      </c>
      <c r="B8762" s="109" t="s">
        <v>7617</v>
      </c>
      <c r="C8762" s="109" t="s">
        <v>100</v>
      </c>
      <c r="D8762" s="109" t="s">
        <v>102</v>
      </c>
      <c r="E8762" s="109" t="s">
        <v>7616</v>
      </c>
      <c r="F8762" s="109" t="s">
        <v>99</v>
      </c>
      <c r="G8762" s="109" t="s">
        <v>6024</v>
      </c>
      <c r="H8762" s="107">
        <v>267936</v>
      </c>
      <c r="I8762" s="109">
        <v>3</v>
      </c>
      <c r="J8762" s="108">
        <v>-142114</v>
      </c>
      <c r="K8762" s="107" t="str">
        <f>IF(J8762&gt;0,"Untung","Rugi")</f>
        <v>Rugi</v>
      </c>
      <c r="L8762" s="107" t="str">
        <f t="array" ref="L8762">_xlfn.IFS(H8762&lt;100000,"Low",AND(H8762&gt;=100000,H8762&lt;250000),"Medium",H8762&gt;=250000,"High")</f>
        <v>High</v>
      </c>
      <c r="M8762" s="107" t="str">
        <f>IF(H8762&lt;100000,"Low",IF(AND(H8762&gt;=100000,H8762&lt;250000),"Medium","High"))</f>
        <v>High</v>
      </c>
    </row>
    <row r="8763" spans="1:13" x14ac:dyDescent="0.4">
      <c r="A8763" s="109" t="s">
        <v>6016</v>
      </c>
      <c r="B8763" s="109" t="s">
        <v>7615</v>
      </c>
      <c r="C8763" s="109" t="s">
        <v>1051</v>
      </c>
      <c r="D8763" s="109" t="s">
        <v>102</v>
      </c>
      <c r="E8763" s="109" t="s">
        <v>7614</v>
      </c>
      <c r="F8763" s="109" t="s">
        <v>99</v>
      </c>
      <c r="G8763" s="109" t="s">
        <v>6024</v>
      </c>
      <c r="H8763" s="107">
        <v>290057</v>
      </c>
      <c r="I8763" s="109">
        <v>3</v>
      </c>
      <c r="J8763" s="108">
        <v>-228164</v>
      </c>
      <c r="K8763" s="107" t="str">
        <f>IF(J8763&gt;0,"Untung","Rugi")</f>
        <v>Rugi</v>
      </c>
      <c r="L8763" s="107" t="str">
        <f t="array" ref="L8763">_xlfn.IFS(H8763&lt;100000,"Low",AND(H8763&gt;=100000,H8763&lt;250000),"Medium",H8763&gt;=250000,"High")</f>
        <v>High</v>
      </c>
      <c r="M8763" s="107" t="str">
        <f>IF(H8763&lt;100000,"Low",IF(AND(H8763&gt;=100000,H8763&lt;250000),"Medium","High"))</f>
        <v>High</v>
      </c>
    </row>
    <row r="8764" spans="1:13" x14ac:dyDescent="0.4">
      <c r="A8764" s="109" t="s">
        <v>6016</v>
      </c>
      <c r="B8764" s="109" t="s">
        <v>7613</v>
      </c>
      <c r="C8764" s="109" t="s">
        <v>1051</v>
      </c>
      <c r="D8764" s="109" t="s">
        <v>102</v>
      </c>
      <c r="E8764" s="109" t="s">
        <v>6128</v>
      </c>
      <c r="F8764" s="109" t="s">
        <v>99</v>
      </c>
      <c r="G8764" s="109" t="s">
        <v>6024</v>
      </c>
      <c r="H8764" s="107">
        <v>176115</v>
      </c>
      <c r="I8764" s="109">
        <v>3</v>
      </c>
      <c r="J8764" s="108">
        <v>-122355</v>
      </c>
      <c r="K8764" s="107" t="str">
        <f>IF(J8764&gt;0,"Untung","Rugi")</f>
        <v>Rugi</v>
      </c>
      <c r="L8764" s="107" t="str">
        <f t="array" ref="L8764">_xlfn.IFS(H8764&lt;100000,"Low",AND(H8764&gt;=100000,H8764&lt;250000),"Medium",H8764&gt;=250000,"High")</f>
        <v>Medium</v>
      </c>
      <c r="M8764" s="107" t="str">
        <f>IF(H8764&lt;100000,"Low",IF(AND(H8764&gt;=100000,H8764&lt;250000),"Medium","High"))</f>
        <v>Medium</v>
      </c>
    </row>
    <row r="8765" spans="1:13" x14ac:dyDescent="0.4">
      <c r="A8765" s="109" t="s">
        <v>6016</v>
      </c>
      <c r="B8765" s="109" t="s">
        <v>7612</v>
      </c>
      <c r="C8765" s="109" t="s">
        <v>1051</v>
      </c>
      <c r="D8765" s="109" t="s">
        <v>102</v>
      </c>
      <c r="E8765" s="109" t="s">
        <v>7611</v>
      </c>
      <c r="F8765" s="109" t="s">
        <v>95</v>
      </c>
      <c r="G8765" s="109" t="s">
        <v>6052</v>
      </c>
      <c r="H8765" s="107">
        <v>103313</v>
      </c>
      <c r="I8765" s="109">
        <v>2</v>
      </c>
      <c r="J8765" s="108">
        <v>182005</v>
      </c>
      <c r="K8765" s="107" t="str">
        <f>IF(J8765&gt;0,"Untung","Rugi")</f>
        <v>Untung</v>
      </c>
      <c r="L8765" s="107" t="str">
        <f t="array" ref="L8765">_xlfn.IFS(H8765&lt;100000,"Low",AND(H8765&gt;=100000,H8765&lt;250000),"Medium",H8765&gt;=250000,"High")</f>
        <v>Medium</v>
      </c>
      <c r="M8765" s="107" t="str">
        <f>IF(H8765&lt;100000,"Low",IF(AND(H8765&gt;=100000,H8765&lt;250000),"Medium","High"))</f>
        <v>Medium</v>
      </c>
    </row>
    <row r="8766" spans="1:13" x14ac:dyDescent="0.4">
      <c r="A8766" s="109" t="s">
        <v>6016</v>
      </c>
      <c r="B8766" s="109" t="s">
        <v>7610</v>
      </c>
      <c r="C8766" s="109" t="s">
        <v>100</v>
      </c>
      <c r="D8766" s="109" t="s">
        <v>96</v>
      </c>
      <c r="E8766" s="109" t="s">
        <v>7609</v>
      </c>
      <c r="F8766" s="109" t="s">
        <v>95</v>
      </c>
      <c r="G8766" s="109" t="s">
        <v>6013</v>
      </c>
      <c r="H8766" s="107">
        <v>24935</v>
      </c>
      <c r="I8766" s="109">
        <v>4</v>
      </c>
      <c r="J8766" s="108">
        <v>230308</v>
      </c>
      <c r="K8766" s="107" t="str">
        <f>IF(J8766&gt;0,"Untung","Rugi")</f>
        <v>Untung</v>
      </c>
      <c r="L8766" s="107" t="str">
        <f t="array" ref="L8766">_xlfn.IFS(H8766&lt;100000,"Low",AND(H8766&gt;=100000,H8766&lt;250000),"Medium",H8766&gt;=250000,"High")</f>
        <v>Low</v>
      </c>
      <c r="M8766" s="107" t="str">
        <f>IF(H8766&lt;100000,"Low",IF(AND(H8766&gt;=100000,H8766&lt;250000),"Medium","High"))</f>
        <v>Low</v>
      </c>
    </row>
    <row r="8767" spans="1:13" x14ac:dyDescent="0.4">
      <c r="A8767" s="109" t="s">
        <v>6081</v>
      </c>
      <c r="B8767" s="109" t="s">
        <v>7608</v>
      </c>
      <c r="C8767" s="109" t="s">
        <v>100</v>
      </c>
      <c r="D8767" s="109" t="s">
        <v>96</v>
      </c>
      <c r="E8767" s="109" t="s">
        <v>7607</v>
      </c>
      <c r="F8767" s="109" t="s">
        <v>99</v>
      </c>
      <c r="G8767" s="109" t="s">
        <v>6049</v>
      </c>
      <c r="H8767" s="107">
        <v>147355</v>
      </c>
      <c r="I8767" s="109">
        <v>4</v>
      </c>
      <c r="J8767" s="108">
        <v>48688</v>
      </c>
      <c r="K8767" s="107" t="str">
        <f>IF(J8767&gt;0,"Untung","Rugi")</f>
        <v>Untung</v>
      </c>
      <c r="L8767" s="107" t="str">
        <f t="array" ref="L8767">_xlfn.IFS(H8767&lt;100000,"Low",AND(H8767&gt;=100000,H8767&lt;250000),"Medium",H8767&gt;=250000,"High")</f>
        <v>Medium</v>
      </c>
      <c r="M8767" s="107" t="str">
        <f>IF(H8767&lt;100000,"Low",IF(AND(H8767&gt;=100000,H8767&lt;250000),"Medium","High"))</f>
        <v>Medium</v>
      </c>
    </row>
    <row r="8768" spans="1:13" x14ac:dyDescent="0.4">
      <c r="A8768" s="109" t="s">
        <v>6081</v>
      </c>
      <c r="B8768" s="109" t="s">
        <v>7606</v>
      </c>
      <c r="C8768" s="109" t="s">
        <v>1064</v>
      </c>
      <c r="D8768" s="109" t="s">
        <v>106</v>
      </c>
      <c r="E8768" s="109" t="s">
        <v>7605</v>
      </c>
      <c r="F8768" s="109" t="s">
        <v>99</v>
      </c>
      <c r="G8768" s="109" t="s">
        <v>6109</v>
      </c>
      <c r="H8768" s="107">
        <v>329436</v>
      </c>
      <c r="I8768" s="109">
        <v>2</v>
      </c>
      <c r="J8768" s="108">
        <v>321159</v>
      </c>
      <c r="K8768" s="107" t="str">
        <f>IF(J8768&gt;0,"Untung","Rugi")</f>
        <v>Untung</v>
      </c>
      <c r="L8768" s="107" t="str">
        <f t="array" ref="L8768">_xlfn.IFS(H8768&lt;100000,"Low",AND(H8768&gt;=100000,H8768&lt;250000),"Medium",H8768&gt;=250000,"High")</f>
        <v>High</v>
      </c>
      <c r="M8768" s="107" t="str">
        <f>IF(H8768&lt;100000,"Low",IF(AND(H8768&gt;=100000,H8768&lt;250000),"Medium","High"))</f>
        <v>High</v>
      </c>
    </row>
    <row r="8769" spans="1:13" x14ac:dyDescent="0.4">
      <c r="A8769" s="109" t="s">
        <v>6016</v>
      </c>
      <c r="B8769" s="109" t="s">
        <v>7604</v>
      </c>
      <c r="C8769" s="109" t="s">
        <v>1051</v>
      </c>
      <c r="D8769" s="109" t="s">
        <v>104</v>
      </c>
      <c r="E8769" s="109" t="s">
        <v>6482</v>
      </c>
      <c r="F8769" s="109" t="s">
        <v>95</v>
      </c>
      <c r="G8769" s="109" t="s">
        <v>6052</v>
      </c>
      <c r="H8769" s="107">
        <v>36007</v>
      </c>
      <c r="I8769" s="109">
        <v>2</v>
      </c>
      <c r="J8769" s="108">
        <v>402710</v>
      </c>
      <c r="K8769" s="107" t="str">
        <f>IF(J8769&gt;0,"Untung","Rugi")</f>
        <v>Untung</v>
      </c>
      <c r="L8769" s="107" t="str">
        <f t="array" ref="L8769">_xlfn.IFS(H8769&lt;100000,"Low",AND(H8769&gt;=100000,H8769&lt;250000),"Medium",H8769&gt;=250000,"High")</f>
        <v>Low</v>
      </c>
      <c r="M8769" s="107" t="str">
        <f>IF(H8769&lt;100000,"Low",IF(AND(H8769&gt;=100000,H8769&lt;250000),"Medium","High"))</f>
        <v>Low</v>
      </c>
    </row>
    <row r="8770" spans="1:13" x14ac:dyDescent="0.4">
      <c r="A8770" s="109" t="s">
        <v>6016</v>
      </c>
      <c r="B8770" s="109" t="s">
        <v>7603</v>
      </c>
      <c r="C8770" s="109" t="s">
        <v>1051</v>
      </c>
      <c r="D8770" s="109" t="s">
        <v>106</v>
      </c>
      <c r="E8770" s="109" t="s">
        <v>6754</v>
      </c>
      <c r="F8770" s="109" t="s">
        <v>95</v>
      </c>
      <c r="G8770" s="109" t="s">
        <v>6052</v>
      </c>
      <c r="H8770" s="107">
        <v>15004</v>
      </c>
      <c r="I8770" s="109">
        <v>4</v>
      </c>
      <c r="J8770" s="108">
        <v>23777</v>
      </c>
      <c r="K8770" s="107" t="str">
        <f>IF(J8770&gt;0,"Untung","Rugi")</f>
        <v>Untung</v>
      </c>
      <c r="L8770" s="107" t="str">
        <f t="array" ref="L8770">_xlfn.IFS(H8770&lt;100000,"Low",AND(H8770&gt;=100000,H8770&lt;250000),"Medium",H8770&gt;=250000,"High")</f>
        <v>Low</v>
      </c>
      <c r="M8770" s="107" t="str">
        <f>IF(H8770&lt;100000,"Low",IF(AND(H8770&gt;=100000,H8770&lt;250000),"Medium","High"))</f>
        <v>Low</v>
      </c>
    </row>
    <row r="8771" spans="1:13" x14ac:dyDescent="0.4">
      <c r="A8771" s="109" t="s">
        <v>6016</v>
      </c>
      <c r="B8771" s="109" t="s">
        <v>7602</v>
      </c>
      <c r="C8771" s="109" t="s">
        <v>1051</v>
      </c>
      <c r="D8771" s="109" t="s">
        <v>106</v>
      </c>
      <c r="E8771" s="109" t="s">
        <v>7601</v>
      </c>
      <c r="F8771" s="109" t="s">
        <v>6021</v>
      </c>
      <c r="G8771" s="109" t="s">
        <v>6031</v>
      </c>
      <c r="H8771" s="107">
        <v>216894</v>
      </c>
      <c r="I8771" s="109">
        <v>4</v>
      </c>
      <c r="J8771" s="108">
        <v>137187</v>
      </c>
      <c r="K8771" s="107" t="str">
        <f>IF(J8771&gt;0,"Untung","Rugi")</f>
        <v>Untung</v>
      </c>
      <c r="L8771" s="107" t="str">
        <f t="array" ref="L8771">_xlfn.IFS(H8771&lt;100000,"Low",AND(H8771&gt;=100000,H8771&lt;250000),"Medium",H8771&gt;=250000,"High")</f>
        <v>Medium</v>
      </c>
      <c r="M8771" s="107" t="str">
        <f>IF(H8771&lt;100000,"Low",IF(AND(H8771&gt;=100000,H8771&lt;250000),"Medium","High"))</f>
        <v>Medium</v>
      </c>
    </row>
    <row r="8772" spans="1:13" x14ac:dyDescent="0.4">
      <c r="A8772" s="109" t="s">
        <v>6016</v>
      </c>
      <c r="B8772" s="109" t="s">
        <v>7600</v>
      </c>
      <c r="C8772" s="109" t="s">
        <v>1051</v>
      </c>
      <c r="D8772" s="109" t="s">
        <v>102</v>
      </c>
      <c r="E8772" s="109" t="s">
        <v>7535</v>
      </c>
      <c r="F8772" s="109" t="s">
        <v>95</v>
      </c>
      <c r="G8772" s="109" t="s">
        <v>6017</v>
      </c>
      <c r="H8772" s="107">
        <v>360510</v>
      </c>
      <c r="I8772" s="109">
        <v>4</v>
      </c>
      <c r="J8772" s="108">
        <v>-159716</v>
      </c>
      <c r="K8772" s="107" t="str">
        <f>IF(J8772&gt;0,"Untung","Rugi")</f>
        <v>Rugi</v>
      </c>
      <c r="L8772" s="107" t="str">
        <f t="array" ref="L8772">_xlfn.IFS(H8772&lt;100000,"Low",AND(H8772&gt;=100000,H8772&lt;250000),"Medium",H8772&gt;=250000,"High")</f>
        <v>High</v>
      </c>
      <c r="M8772" s="107" t="str">
        <f>IF(H8772&lt;100000,"Low",IF(AND(H8772&gt;=100000,H8772&lt;250000),"Medium","High"))</f>
        <v>High</v>
      </c>
    </row>
    <row r="8773" spans="1:13" x14ac:dyDescent="0.4">
      <c r="A8773" s="109" t="s">
        <v>6046</v>
      </c>
      <c r="B8773" s="109" t="s">
        <v>7598</v>
      </c>
      <c r="C8773" s="109" t="s">
        <v>1051</v>
      </c>
      <c r="D8773" s="109" t="s">
        <v>102</v>
      </c>
      <c r="E8773" s="109" t="s">
        <v>7599</v>
      </c>
      <c r="F8773" s="109" t="s">
        <v>95</v>
      </c>
      <c r="G8773" s="109" t="s">
        <v>6116</v>
      </c>
      <c r="H8773" s="107">
        <v>232052</v>
      </c>
      <c r="I8773" s="109">
        <v>2</v>
      </c>
      <c r="J8773" s="108">
        <v>137297</v>
      </c>
      <c r="K8773" s="107" t="str">
        <f>IF(J8773&gt;0,"Untung","Rugi")</f>
        <v>Untung</v>
      </c>
      <c r="L8773" s="107" t="str">
        <f t="array" ref="L8773">_xlfn.IFS(H8773&lt;100000,"Low",AND(H8773&gt;=100000,H8773&lt;250000),"Medium",H8773&gt;=250000,"High")</f>
        <v>Medium</v>
      </c>
      <c r="M8773" s="107" t="str">
        <f>IF(H8773&lt;100000,"Low",IF(AND(H8773&gt;=100000,H8773&lt;250000),"Medium","High"))</f>
        <v>Medium</v>
      </c>
    </row>
    <row r="8774" spans="1:13" x14ac:dyDescent="0.4">
      <c r="A8774" s="109" t="s">
        <v>6046</v>
      </c>
      <c r="B8774" s="109" t="s">
        <v>7598</v>
      </c>
      <c r="C8774" s="109" t="s">
        <v>1051</v>
      </c>
      <c r="D8774" s="109" t="s">
        <v>106</v>
      </c>
      <c r="E8774" s="109" t="s">
        <v>6950</v>
      </c>
      <c r="F8774" s="109" t="s">
        <v>6021</v>
      </c>
      <c r="G8774" s="109" t="s">
        <v>6020</v>
      </c>
      <c r="H8774" s="107">
        <v>380166</v>
      </c>
      <c r="I8774" s="109">
        <v>3</v>
      </c>
      <c r="J8774" s="108">
        <v>-76554</v>
      </c>
      <c r="K8774" s="107" t="str">
        <f>IF(J8774&gt;0,"Untung","Rugi")</f>
        <v>Rugi</v>
      </c>
      <c r="L8774" s="107" t="str">
        <f t="array" ref="L8774">_xlfn.IFS(H8774&lt;100000,"Low",AND(H8774&gt;=100000,H8774&lt;250000),"Medium",H8774&gt;=250000,"High")</f>
        <v>High</v>
      </c>
      <c r="M8774" s="107" t="str">
        <f>IF(H8774&lt;100000,"Low",IF(AND(H8774&gt;=100000,H8774&lt;250000),"Medium","High"))</f>
        <v>High</v>
      </c>
    </row>
    <row r="8775" spans="1:13" x14ac:dyDescent="0.4">
      <c r="A8775" s="109" t="s">
        <v>6081</v>
      </c>
      <c r="B8775" s="109" t="s">
        <v>7597</v>
      </c>
      <c r="C8775" s="109" t="s">
        <v>1051</v>
      </c>
      <c r="D8775" s="109" t="s">
        <v>106</v>
      </c>
      <c r="E8775" s="109" t="s">
        <v>7596</v>
      </c>
      <c r="F8775" s="109" t="s">
        <v>95</v>
      </c>
      <c r="G8775" s="109" t="s">
        <v>6052</v>
      </c>
      <c r="H8775" s="107">
        <v>192368</v>
      </c>
      <c r="I8775" s="109">
        <v>13</v>
      </c>
      <c r="J8775" s="108">
        <v>-138795</v>
      </c>
      <c r="K8775" s="107" t="str">
        <f>IF(J8775&gt;0,"Untung","Rugi")</f>
        <v>Rugi</v>
      </c>
      <c r="L8775" s="107" t="str">
        <f t="array" ref="L8775">_xlfn.IFS(H8775&lt;100000,"Low",AND(H8775&gt;=100000,H8775&lt;250000),"Medium",H8775&gt;=250000,"High")</f>
        <v>Medium</v>
      </c>
      <c r="M8775" s="107" t="str">
        <f>IF(H8775&lt;100000,"Low",IF(AND(H8775&gt;=100000,H8775&lt;250000),"Medium","High"))</f>
        <v>Medium</v>
      </c>
    </row>
    <row r="8776" spans="1:13" x14ac:dyDescent="0.4">
      <c r="A8776" s="109" t="s">
        <v>6016</v>
      </c>
      <c r="B8776" s="109" t="s">
        <v>7595</v>
      </c>
      <c r="C8776" s="109" t="s">
        <v>1051</v>
      </c>
      <c r="D8776" s="109" t="s">
        <v>104</v>
      </c>
      <c r="E8776" s="109" t="s">
        <v>7117</v>
      </c>
      <c r="F8776" s="109" t="s">
        <v>99</v>
      </c>
      <c r="G8776" s="109" t="s">
        <v>6024</v>
      </c>
      <c r="H8776" s="107">
        <v>73461</v>
      </c>
      <c r="I8776" s="109">
        <v>4</v>
      </c>
      <c r="J8776" s="108">
        <v>170766</v>
      </c>
      <c r="K8776" s="107" t="str">
        <f>IF(J8776&gt;0,"Untung","Rugi")</f>
        <v>Untung</v>
      </c>
      <c r="L8776" s="107" t="str">
        <f t="array" ref="L8776">_xlfn.IFS(H8776&lt;100000,"Low",AND(H8776&gt;=100000,H8776&lt;250000),"Medium",H8776&gt;=250000,"High")</f>
        <v>Low</v>
      </c>
      <c r="M8776" s="107" t="str">
        <f>IF(H8776&lt;100000,"Low",IF(AND(H8776&gt;=100000,H8776&lt;250000),"Medium","High"))</f>
        <v>Low</v>
      </c>
    </row>
    <row r="8777" spans="1:13" x14ac:dyDescent="0.4">
      <c r="A8777" s="109" t="s">
        <v>6016</v>
      </c>
      <c r="B8777" s="109" t="s">
        <v>7594</v>
      </c>
      <c r="C8777" s="109" t="s">
        <v>100</v>
      </c>
      <c r="D8777" s="109" t="s">
        <v>96</v>
      </c>
      <c r="E8777" s="109" t="s">
        <v>7593</v>
      </c>
      <c r="F8777" s="109" t="s">
        <v>95</v>
      </c>
      <c r="G8777" s="109" t="s">
        <v>6013</v>
      </c>
      <c r="H8777" s="107">
        <v>389963</v>
      </c>
      <c r="I8777" s="109">
        <v>3</v>
      </c>
      <c r="J8777" s="108">
        <v>181518</v>
      </c>
      <c r="K8777" s="107" t="str">
        <f>IF(J8777&gt;0,"Untung","Rugi")</f>
        <v>Untung</v>
      </c>
      <c r="L8777" s="107" t="str">
        <f t="array" ref="L8777">_xlfn.IFS(H8777&lt;100000,"Low",AND(H8777&gt;=100000,H8777&lt;250000),"Medium",H8777&gt;=250000,"High")</f>
        <v>High</v>
      </c>
      <c r="M8777" s="107" t="str">
        <f>IF(H8777&lt;100000,"Low",IF(AND(H8777&gt;=100000,H8777&lt;250000),"Medium","High"))</f>
        <v>High</v>
      </c>
    </row>
    <row r="8778" spans="1:13" x14ac:dyDescent="0.4">
      <c r="A8778" s="109" t="s">
        <v>6027</v>
      </c>
      <c r="B8778" s="109" t="s">
        <v>7592</v>
      </c>
      <c r="C8778" s="109" t="s">
        <v>100</v>
      </c>
      <c r="D8778" s="109" t="s">
        <v>96</v>
      </c>
      <c r="E8778" s="109" t="s">
        <v>7591</v>
      </c>
      <c r="F8778" s="109" t="s">
        <v>6021</v>
      </c>
      <c r="G8778" s="109" t="s">
        <v>6031</v>
      </c>
      <c r="H8778" s="107">
        <v>377113</v>
      </c>
      <c r="I8778" s="109">
        <v>3</v>
      </c>
      <c r="J8778" s="108">
        <v>-219634</v>
      </c>
      <c r="K8778" s="107" t="str">
        <f>IF(J8778&gt;0,"Untung","Rugi")</f>
        <v>Rugi</v>
      </c>
      <c r="L8778" s="107" t="str">
        <f t="array" ref="L8778">_xlfn.IFS(H8778&lt;100000,"Low",AND(H8778&gt;=100000,H8778&lt;250000),"Medium",H8778&gt;=250000,"High")</f>
        <v>High</v>
      </c>
      <c r="M8778" s="107" t="str">
        <f>IF(H8778&lt;100000,"Low",IF(AND(H8778&gt;=100000,H8778&lt;250000),"Medium","High"))</f>
        <v>High</v>
      </c>
    </row>
    <row r="8779" spans="1:13" x14ac:dyDescent="0.4">
      <c r="A8779" s="109" t="s">
        <v>6016</v>
      </c>
      <c r="B8779" s="109" t="s">
        <v>7590</v>
      </c>
      <c r="C8779" s="109" t="s">
        <v>100</v>
      </c>
      <c r="D8779" s="109" t="s">
        <v>96</v>
      </c>
      <c r="E8779" s="109" t="s">
        <v>6754</v>
      </c>
      <c r="F8779" s="109" t="s">
        <v>95</v>
      </c>
      <c r="G8779" s="109" t="s">
        <v>6052</v>
      </c>
      <c r="H8779" s="107">
        <v>379447</v>
      </c>
      <c r="I8779" s="109">
        <v>2</v>
      </c>
      <c r="J8779" s="108">
        <v>55178</v>
      </c>
      <c r="K8779" s="107" t="str">
        <f>IF(J8779&gt;0,"Untung","Rugi")</f>
        <v>Untung</v>
      </c>
      <c r="L8779" s="107" t="str">
        <f t="array" ref="L8779">_xlfn.IFS(H8779&lt;100000,"Low",AND(H8779&gt;=100000,H8779&lt;250000),"Medium",H8779&gt;=250000,"High")</f>
        <v>High</v>
      </c>
      <c r="M8779" s="107" t="str">
        <f>IF(H8779&lt;100000,"Low",IF(AND(H8779&gt;=100000,H8779&lt;250000),"Medium","High"))</f>
        <v>High</v>
      </c>
    </row>
    <row r="8780" spans="1:13" x14ac:dyDescent="0.4">
      <c r="A8780" s="109" t="s">
        <v>6027</v>
      </c>
      <c r="B8780" s="109" t="s">
        <v>7589</v>
      </c>
      <c r="C8780" s="109" t="s">
        <v>100</v>
      </c>
      <c r="D8780" s="109" t="s">
        <v>96</v>
      </c>
      <c r="E8780" s="109" t="s">
        <v>6785</v>
      </c>
      <c r="F8780" s="109" t="s">
        <v>6021</v>
      </c>
      <c r="G8780" s="109" t="s">
        <v>6031</v>
      </c>
      <c r="H8780" s="107">
        <v>53118</v>
      </c>
      <c r="I8780" s="109">
        <v>5</v>
      </c>
      <c r="J8780" s="108">
        <v>130212</v>
      </c>
      <c r="K8780" s="107" t="str">
        <f>IF(J8780&gt;0,"Untung","Rugi")</f>
        <v>Untung</v>
      </c>
      <c r="L8780" s="107" t="str">
        <f t="array" ref="L8780">_xlfn.IFS(H8780&lt;100000,"Low",AND(H8780&gt;=100000,H8780&lt;250000),"Medium",H8780&gt;=250000,"High")</f>
        <v>Low</v>
      </c>
      <c r="M8780" s="107" t="str">
        <f>IF(H8780&lt;100000,"Low",IF(AND(H8780&gt;=100000,H8780&lt;250000),"Medium","High"))</f>
        <v>Low</v>
      </c>
    </row>
    <row r="8781" spans="1:13" x14ac:dyDescent="0.4">
      <c r="A8781" s="109" t="s">
        <v>6027</v>
      </c>
      <c r="B8781" s="109" t="s">
        <v>7588</v>
      </c>
      <c r="C8781" s="109" t="s">
        <v>100</v>
      </c>
      <c r="D8781" s="109" t="s">
        <v>96</v>
      </c>
      <c r="E8781" s="109" t="s">
        <v>7587</v>
      </c>
      <c r="F8781" s="109" t="s">
        <v>6021</v>
      </c>
      <c r="G8781" s="109" t="s">
        <v>6031</v>
      </c>
      <c r="H8781" s="107">
        <v>405229</v>
      </c>
      <c r="I8781" s="109">
        <v>5</v>
      </c>
      <c r="J8781" s="108">
        <v>-32676</v>
      </c>
      <c r="K8781" s="107" t="str">
        <f>IF(J8781&gt;0,"Untung","Rugi")</f>
        <v>Rugi</v>
      </c>
      <c r="L8781" s="107" t="str">
        <f t="array" ref="L8781">_xlfn.IFS(H8781&lt;100000,"Low",AND(H8781&gt;=100000,H8781&lt;250000),"Medium",H8781&gt;=250000,"High")</f>
        <v>High</v>
      </c>
      <c r="M8781" s="107" t="str">
        <f>IF(H8781&lt;100000,"Low",IF(AND(H8781&gt;=100000,H8781&lt;250000),"Medium","High"))</f>
        <v>High</v>
      </c>
    </row>
    <row r="8782" spans="1:13" x14ac:dyDescent="0.4">
      <c r="A8782" s="109" t="s">
        <v>6027</v>
      </c>
      <c r="B8782" s="109" t="s">
        <v>7586</v>
      </c>
      <c r="C8782" s="109" t="s">
        <v>100</v>
      </c>
      <c r="D8782" s="109" t="s">
        <v>96</v>
      </c>
      <c r="E8782" s="109" t="s">
        <v>6739</v>
      </c>
      <c r="F8782" s="109" t="s">
        <v>95</v>
      </c>
      <c r="G8782" s="109" t="s">
        <v>6062</v>
      </c>
      <c r="H8782" s="107">
        <v>161283</v>
      </c>
      <c r="I8782" s="109">
        <v>5</v>
      </c>
      <c r="J8782" s="108">
        <v>104023</v>
      </c>
      <c r="K8782" s="107" t="str">
        <f>IF(J8782&gt;0,"Untung","Rugi")</f>
        <v>Untung</v>
      </c>
      <c r="L8782" s="107" t="str">
        <f t="array" ref="L8782">_xlfn.IFS(H8782&lt;100000,"Low",AND(H8782&gt;=100000,H8782&lt;250000),"Medium",H8782&gt;=250000,"High")</f>
        <v>Medium</v>
      </c>
      <c r="M8782" s="107" t="str">
        <f>IF(H8782&lt;100000,"Low",IF(AND(H8782&gt;=100000,H8782&lt;250000),"Medium","High"))</f>
        <v>Medium</v>
      </c>
    </row>
    <row r="8783" spans="1:13" x14ac:dyDescent="0.4">
      <c r="A8783" s="109" t="s">
        <v>6027</v>
      </c>
      <c r="B8783" s="109" t="s">
        <v>7584</v>
      </c>
      <c r="C8783" s="109" t="s">
        <v>100</v>
      </c>
      <c r="D8783" s="109" t="s">
        <v>96</v>
      </c>
      <c r="E8783" s="109" t="s">
        <v>7585</v>
      </c>
      <c r="F8783" s="109" t="s">
        <v>95</v>
      </c>
      <c r="G8783" s="109" t="s">
        <v>6039</v>
      </c>
      <c r="H8783" s="107">
        <v>206477</v>
      </c>
      <c r="I8783" s="109">
        <v>3</v>
      </c>
      <c r="J8783" s="108">
        <v>347653</v>
      </c>
      <c r="K8783" s="107" t="str">
        <f>IF(J8783&gt;0,"Untung","Rugi")</f>
        <v>Untung</v>
      </c>
      <c r="L8783" s="107" t="str">
        <f t="array" ref="L8783">_xlfn.IFS(H8783&lt;100000,"Low",AND(H8783&gt;=100000,H8783&lt;250000),"Medium",H8783&gt;=250000,"High")</f>
        <v>Medium</v>
      </c>
      <c r="M8783" s="107" t="str">
        <f>IF(H8783&lt;100000,"Low",IF(AND(H8783&gt;=100000,H8783&lt;250000),"Medium","High"))</f>
        <v>Medium</v>
      </c>
    </row>
    <row r="8784" spans="1:13" x14ac:dyDescent="0.4">
      <c r="A8784" s="109" t="s">
        <v>6027</v>
      </c>
      <c r="B8784" s="109" t="s">
        <v>7584</v>
      </c>
      <c r="C8784" s="109" t="s">
        <v>1064</v>
      </c>
      <c r="D8784" s="109" t="s">
        <v>102</v>
      </c>
      <c r="E8784" s="109" t="s">
        <v>7583</v>
      </c>
      <c r="F8784" s="109" t="s">
        <v>95</v>
      </c>
      <c r="G8784" s="109" t="s">
        <v>6062</v>
      </c>
      <c r="H8784" s="107">
        <v>38956</v>
      </c>
      <c r="I8784" s="109">
        <v>3</v>
      </c>
      <c r="J8784" s="108">
        <v>-121414</v>
      </c>
      <c r="K8784" s="107" t="str">
        <f>IF(J8784&gt;0,"Untung","Rugi")</f>
        <v>Rugi</v>
      </c>
      <c r="L8784" s="107" t="str">
        <f t="array" ref="L8784">_xlfn.IFS(H8784&lt;100000,"Low",AND(H8784&gt;=100000,H8784&lt;250000),"Medium",H8784&gt;=250000,"High")</f>
        <v>Low</v>
      </c>
      <c r="M8784" s="107" t="str">
        <f>IF(H8784&lt;100000,"Low",IF(AND(H8784&gt;=100000,H8784&lt;250000),"Medium","High"))</f>
        <v>Low</v>
      </c>
    </row>
    <row r="8785" spans="1:13" x14ac:dyDescent="0.4">
      <c r="A8785" s="109" t="s">
        <v>6016</v>
      </c>
      <c r="B8785" s="109" t="s">
        <v>7582</v>
      </c>
      <c r="C8785" s="109" t="s">
        <v>100</v>
      </c>
      <c r="D8785" s="109" t="s">
        <v>96</v>
      </c>
      <c r="E8785" s="109" t="s">
        <v>7581</v>
      </c>
      <c r="F8785" s="109" t="s">
        <v>95</v>
      </c>
      <c r="G8785" s="109" t="s">
        <v>6062</v>
      </c>
      <c r="H8785" s="107">
        <v>362562</v>
      </c>
      <c r="I8785" s="109">
        <v>2</v>
      </c>
      <c r="J8785" s="108">
        <v>37170</v>
      </c>
      <c r="K8785" s="107" t="str">
        <f>IF(J8785&gt;0,"Untung","Rugi")</f>
        <v>Untung</v>
      </c>
      <c r="L8785" s="107" t="str">
        <f t="array" ref="L8785">_xlfn.IFS(H8785&lt;100000,"Low",AND(H8785&gt;=100000,H8785&lt;250000),"Medium",H8785&gt;=250000,"High")</f>
        <v>High</v>
      </c>
      <c r="M8785" s="107" t="str">
        <f>IF(H8785&lt;100000,"Low",IF(AND(H8785&gt;=100000,H8785&lt;250000),"Medium","High"))</f>
        <v>High</v>
      </c>
    </row>
    <row r="8786" spans="1:13" x14ac:dyDescent="0.4">
      <c r="A8786" s="109" t="s">
        <v>6027</v>
      </c>
      <c r="B8786" s="109" t="s">
        <v>7579</v>
      </c>
      <c r="C8786" s="109" t="s">
        <v>100</v>
      </c>
      <c r="D8786" s="109" t="s">
        <v>96</v>
      </c>
      <c r="E8786" s="109" t="s">
        <v>7580</v>
      </c>
      <c r="F8786" s="109" t="s">
        <v>95</v>
      </c>
      <c r="G8786" s="109" t="s">
        <v>6052</v>
      </c>
      <c r="H8786" s="107">
        <v>174629</v>
      </c>
      <c r="I8786" s="109">
        <v>4</v>
      </c>
      <c r="J8786" s="108">
        <v>-150308</v>
      </c>
      <c r="K8786" s="107" t="str">
        <f>IF(J8786&gt;0,"Untung","Rugi")</f>
        <v>Rugi</v>
      </c>
      <c r="L8786" s="107" t="str">
        <f t="array" ref="L8786">_xlfn.IFS(H8786&lt;100000,"Low",AND(H8786&gt;=100000,H8786&lt;250000),"Medium",H8786&gt;=250000,"High")</f>
        <v>Medium</v>
      </c>
      <c r="M8786" s="107" t="str">
        <f>IF(H8786&lt;100000,"Low",IF(AND(H8786&gt;=100000,H8786&lt;250000),"Medium","High"))</f>
        <v>Medium</v>
      </c>
    </row>
    <row r="8787" spans="1:13" x14ac:dyDescent="0.4">
      <c r="A8787" s="109" t="s">
        <v>6027</v>
      </c>
      <c r="B8787" s="109" t="s">
        <v>7579</v>
      </c>
      <c r="C8787" s="109" t="s">
        <v>100</v>
      </c>
      <c r="D8787" s="109" t="s">
        <v>96</v>
      </c>
      <c r="E8787" s="109" t="s">
        <v>7578</v>
      </c>
      <c r="F8787" s="109" t="s">
        <v>6021</v>
      </c>
      <c r="G8787" s="109" t="s">
        <v>6020</v>
      </c>
      <c r="H8787" s="107">
        <v>400433</v>
      </c>
      <c r="I8787" s="109">
        <v>2</v>
      </c>
      <c r="J8787" s="108">
        <v>-54037</v>
      </c>
      <c r="K8787" s="107" t="str">
        <f>IF(J8787&gt;0,"Untung","Rugi")</f>
        <v>Rugi</v>
      </c>
      <c r="L8787" s="107" t="str">
        <f t="array" ref="L8787">_xlfn.IFS(H8787&lt;100000,"Low",AND(H8787&gt;=100000,H8787&lt;250000),"Medium",H8787&gt;=250000,"High")</f>
        <v>High</v>
      </c>
      <c r="M8787" s="107" t="str">
        <f>IF(H8787&lt;100000,"Low",IF(AND(H8787&gt;=100000,H8787&lt;250000),"Medium","High"))</f>
        <v>High</v>
      </c>
    </row>
    <row r="8788" spans="1:13" x14ac:dyDescent="0.4">
      <c r="A8788" s="109" t="s">
        <v>6027</v>
      </c>
      <c r="B8788" s="109" t="s">
        <v>7577</v>
      </c>
      <c r="C8788" s="109" t="s">
        <v>1051</v>
      </c>
      <c r="D8788" s="109" t="s">
        <v>96</v>
      </c>
      <c r="E8788" s="109" t="s">
        <v>7576</v>
      </c>
      <c r="F8788" s="109" t="s">
        <v>95</v>
      </c>
      <c r="G8788" s="109" t="s">
        <v>6036</v>
      </c>
      <c r="H8788" s="107">
        <v>272314</v>
      </c>
      <c r="I8788" s="109">
        <v>2</v>
      </c>
      <c r="J8788" s="108">
        <v>341367</v>
      </c>
      <c r="K8788" s="107" t="str">
        <f>IF(J8788&gt;0,"Untung","Rugi")</f>
        <v>Untung</v>
      </c>
      <c r="L8788" s="107" t="str">
        <f t="array" ref="L8788">_xlfn.IFS(H8788&lt;100000,"Low",AND(H8788&gt;=100000,H8788&lt;250000),"Medium",H8788&gt;=250000,"High")</f>
        <v>High</v>
      </c>
      <c r="M8788" s="107" t="str">
        <f>IF(H8788&lt;100000,"Low",IF(AND(H8788&gt;=100000,H8788&lt;250000),"Medium","High"))</f>
        <v>High</v>
      </c>
    </row>
    <row r="8789" spans="1:13" x14ac:dyDescent="0.4">
      <c r="A8789" s="109" t="s">
        <v>6016</v>
      </c>
      <c r="B8789" s="109" t="s">
        <v>7575</v>
      </c>
      <c r="C8789" s="109" t="s">
        <v>1051</v>
      </c>
      <c r="D8789" s="109" t="s">
        <v>96</v>
      </c>
      <c r="E8789" s="109" t="s">
        <v>7574</v>
      </c>
      <c r="F8789" s="109" t="s">
        <v>6021</v>
      </c>
      <c r="G8789" s="109" t="s">
        <v>6031</v>
      </c>
      <c r="H8789" s="107">
        <v>60069</v>
      </c>
      <c r="I8789" s="109">
        <v>2</v>
      </c>
      <c r="J8789" s="108">
        <v>62714</v>
      </c>
      <c r="K8789" s="107" t="str">
        <f>IF(J8789&gt;0,"Untung","Rugi")</f>
        <v>Untung</v>
      </c>
      <c r="L8789" s="107" t="str">
        <f t="array" ref="L8789">_xlfn.IFS(H8789&lt;100000,"Low",AND(H8789&gt;=100000,H8789&lt;250000),"Medium",H8789&gt;=250000,"High")</f>
        <v>Low</v>
      </c>
      <c r="M8789" s="107" t="str">
        <f>IF(H8789&lt;100000,"Low",IF(AND(H8789&gt;=100000,H8789&lt;250000),"Medium","High"))</f>
        <v>Low</v>
      </c>
    </row>
    <row r="8790" spans="1:13" x14ac:dyDescent="0.4">
      <c r="A8790" s="109" t="s">
        <v>6027</v>
      </c>
      <c r="B8790" s="109" t="s">
        <v>7573</v>
      </c>
      <c r="C8790" s="109" t="s">
        <v>1064</v>
      </c>
      <c r="D8790" s="109" t="s">
        <v>102</v>
      </c>
      <c r="E8790" s="109" t="s">
        <v>7572</v>
      </c>
      <c r="F8790" s="109" t="s">
        <v>99</v>
      </c>
      <c r="G8790" s="109" t="s">
        <v>6109</v>
      </c>
      <c r="H8790" s="107">
        <v>27378</v>
      </c>
      <c r="I8790" s="109">
        <v>11</v>
      </c>
      <c r="J8790" s="108">
        <v>15935</v>
      </c>
      <c r="K8790" s="107" t="str">
        <f>IF(J8790&gt;0,"Untung","Rugi")</f>
        <v>Untung</v>
      </c>
      <c r="L8790" s="107" t="str">
        <f t="array" ref="L8790">_xlfn.IFS(H8790&lt;100000,"Low",AND(H8790&gt;=100000,H8790&lt;250000),"Medium",H8790&gt;=250000,"High")</f>
        <v>Low</v>
      </c>
      <c r="M8790" s="107" t="str">
        <f>IF(H8790&lt;100000,"Low",IF(AND(H8790&gt;=100000,H8790&lt;250000),"Medium","High"))</f>
        <v>Low</v>
      </c>
    </row>
    <row r="8791" spans="1:13" x14ac:dyDescent="0.4">
      <c r="A8791" s="109" t="s">
        <v>6046</v>
      </c>
      <c r="B8791" s="109" t="s">
        <v>7571</v>
      </c>
      <c r="C8791" s="109" t="s">
        <v>1051</v>
      </c>
      <c r="D8791" s="109" t="s">
        <v>96</v>
      </c>
      <c r="E8791" s="109" t="s">
        <v>7570</v>
      </c>
      <c r="F8791" s="109" t="s">
        <v>99</v>
      </c>
      <c r="G8791" s="109" t="s">
        <v>6024</v>
      </c>
      <c r="H8791" s="107">
        <v>49201</v>
      </c>
      <c r="I8791" s="109">
        <v>7</v>
      </c>
      <c r="J8791" s="108">
        <v>222856</v>
      </c>
      <c r="K8791" s="107" t="str">
        <f>IF(J8791&gt;0,"Untung","Rugi")</f>
        <v>Untung</v>
      </c>
      <c r="L8791" s="107" t="str">
        <f t="array" ref="L8791">_xlfn.IFS(H8791&lt;100000,"Low",AND(H8791&gt;=100000,H8791&lt;250000),"Medium",H8791&gt;=250000,"High")</f>
        <v>Low</v>
      </c>
      <c r="M8791" s="107" t="str">
        <f>IF(H8791&lt;100000,"Low",IF(AND(H8791&gt;=100000,H8791&lt;250000),"Medium","High"))</f>
        <v>Low</v>
      </c>
    </row>
    <row r="8792" spans="1:13" x14ac:dyDescent="0.4">
      <c r="A8792" s="109" t="s">
        <v>6016</v>
      </c>
      <c r="B8792" s="109" t="s">
        <v>7569</v>
      </c>
      <c r="C8792" s="109" t="s">
        <v>1051</v>
      </c>
      <c r="D8792" s="109" t="s">
        <v>96</v>
      </c>
      <c r="E8792" s="109" t="s">
        <v>7126</v>
      </c>
      <c r="F8792" s="109" t="s">
        <v>99</v>
      </c>
      <c r="G8792" s="109" t="s">
        <v>6049</v>
      </c>
      <c r="H8792" s="107">
        <v>146924</v>
      </c>
      <c r="I8792" s="109">
        <v>3</v>
      </c>
      <c r="J8792" s="108">
        <v>223277</v>
      </c>
      <c r="K8792" s="107" t="str">
        <f>IF(J8792&gt;0,"Untung","Rugi")</f>
        <v>Untung</v>
      </c>
      <c r="L8792" s="107" t="str">
        <f t="array" ref="L8792">_xlfn.IFS(H8792&lt;100000,"Low",AND(H8792&gt;=100000,H8792&lt;250000),"Medium",H8792&gt;=250000,"High")</f>
        <v>Medium</v>
      </c>
      <c r="M8792" s="107" t="str">
        <f>IF(H8792&lt;100000,"Low",IF(AND(H8792&gt;=100000,H8792&lt;250000),"Medium","High"))</f>
        <v>Medium</v>
      </c>
    </row>
    <row r="8793" spans="1:13" x14ac:dyDescent="0.4">
      <c r="A8793" s="109" t="s">
        <v>6016</v>
      </c>
      <c r="B8793" s="109" t="s">
        <v>7569</v>
      </c>
      <c r="C8793" s="109" t="s">
        <v>100</v>
      </c>
      <c r="D8793" s="109" t="s">
        <v>96</v>
      </c>
      <c r="E8793" s="109" t="s">
        <v>7568</v>
      </c>
      <c r="F8793" s="109" t="s">
        <v>99</v>
      </c>
      <c r="G8793" s="109" t="s">
        <v>6049</v>
      </c>
      <c r="H8793" s="107">
        <v>409825</v>
      </c>
      <c r="I8793" s="109">
        <v>7</v>
      </c>
      <c r="J8793" s="108">
        <v>101762</v>
      </c>
      <c r="K8793" s="107" t="str">
        <f>IF(J8793&gt;0,"Untung","Rugi")</f>
        <v>Untung</v>
      </c>
      <c r="L8793" s="107" t="str">
        <f t="array" ref="L8793">_xlfn.IFS(H8793&lt;100000,"Low",AND(H8793&gt;=100000,H8793&lt;250000),"Medium",H8793&gt;=250000,"High")</f>
        <v>High</v>
      </c>
      <c r="M8793" s="107" t="str">
        <f>IF(H8793&lt;100000,"Low",IF(AND(H8793&gt;=100000,H8793&lt;250000),"Medium","High"))</f>
        <v>High</v>
      </c>
    </row>
    <row r="8794" spans="1:13" x14ac:dyDescent="0.4">
      <c r="A8794" s="109" t="s">
        <v>6016</v>
      </c>
      <c r="B8794" s="109" t="s">
        <v>7567</v>
      </c>
      <c r="C8794" s="109" t="s">
        <v>100</v>
      </c>
      <c r="D8794" s="109" t="s">
        <v>96</v>
      </c>
      <c r="E8794" s="109" t="s">
        <v>7566</v>
      </c>
      <c r="F8794" s="109" t="s">
        <v>95</v>
      </c>
      <c r="G8794" s="109" t="s">
        <v>6052</v>
      </c>
      <c r="H8794" s="107">
        <v>228378</v>
      </c>
      <c r="I8794" s="109">
        <v>4</v>
      </c>
      <c r="J8794" s="108">
        <v>-229344</v>
      </c>
      <c r="K8794" s="107" t="str">
        <f>IF(J8794&gt;0,"Untung","Rugi")</f>
        <v>Rugi</v>
      </c>
      <c r="L8794" s="107" t="str">
        <f t="array" ref="L8794">_xlfn.IFS(H8794&lt;100000,"Low",AND(H8794&gt;=100000,H8794&lt;250000),"Medium",H8794&gt;=250000,"High")</f>
        <v>Medium</v>
      </c>
      <c r="M8794" s="107" t="str">
        <f>IF(H8794&lt;100000,"Low",IF(AND(H8794&gt;=100000,H8794&lt;250000),"Medium","High"))</f>
        <v>Medium</v>
      </c>
    </row>
    <row r="8795" spans="1:13" x14ac:dyDescent="0.4">
      <c r="A8795" s="109" t="s">
        <v>6046</v>
      </c>
      <c r="B8795" s="109" t="s">
        <v>7565</v>
      </c>
      <c r="C8795" s="109" t="s">
        <v>100</v>
      </c>
      <c r="D8795" s="109" t="s">
        <v>96</v>
      </c>
      <c r="E8795" s="109" t="s">
        <v>7045</v>
      </c>
      <c r="F8795" s="109" t="s">
        <v>95</v>
      </c>
      <c r="G8795" s="109" t="s">
        <v>6039</v>
      </c>
      <c r="H8795" s="107">
        <v>384528</v>
      </c>
      <c r="I8795" s="109">
        <v>4</v>
      </c>
      <c r="J8795" s="108">
        <v>-231659</v>
      </c>
      <c r="K8795" s="107" t="str">
        <f>IF(J8795&gt;0,"Untung","Rugi")</f>
        <v>Rugi</v>
      </c>
      <c r="L8795" s="107" t="str">
        <f t="array" ref="L8795">_xlfn.IFS(H8795&lt;100000,"Low",AND(H8795&gt;=100000,H8795&lt;250000),"Medium",H8795&gt;=250000,"High")</f>
        <v>High</v>
      </c>
      <c r="M8795" s="107" t="str">
        <f>IF(H8795&lt;100000,"Low",IF(AND(H8795&gt;=100000,H8795&lt;250000),"Medium","High"))</f>
        <v>High</v>
      </c>
    </row>
    <row r="8796" spans="1:13" x14ac:dyDescent="0.4">
      <c r="A8796" s="109" t="s">
        <v>6046</v>
      </c>
      <c r="B8796" s="109" t="s">
        <v>7564</v>
      </c>
      <c r="C8796" s="109" t="s">
        <v>100</v>
      </c>
      <c r="D8796" s="109" t="s">
        <v>102</v>
      </c>
      <c r="E8796" s="109" t="s">
        <v>7563</v>
      </c>
      <c r="F8796" s="109" t="s">
        <v>95</v>
      </c>
      <c r="G8796" s="109" t="s">
        <v>6057</v>
      </c>
      <c r="H8796" s="107">
        <v>195449</v>
      </c>
      <c r="I8796" s="109">
        <v>6</v>
      </c>
      <c r="J8796" s="108">
        <v>176634</v>
      </c>
      <c r="K8796" s="107" t="str">
        <f>IF(J8796&gt;0,"Untung","Rugi")</f>
        <v>Untung</v>
      </c>
      <c r="L8796" s="107" t="str">
        <f t="array" ref="L8796">_xlfn.IFS(H8796&lt;100000,"Low",AND(H8796&gt;=100000,H8796&lt;250000),"Medium",H8796&gt;=250000,"High")</f>
        <v>Medium</v>
      </c>
      <c r="M8796" s="107" t="str">
        <f>IF(H8796&lt;100000,"Low",IF(AND(H8796&gt;=100000,H8796&lt;250000),"Medium","High"))</f>
        <v>Medium</v>
      </c>
    </row>
    <row r="8797" spans="1:13" x14ac:dyDescent="0.4">
      <c r="A8797" s="109" t="s">
        <v>6016</v>
      </c>
      <c r="B8797" s="109" t="s">
        <v>7562</v>
      </c>
      <c r="C8797" s="109" t="s">
        <v>1051</v>
      </c>
      <c r="D8797" s="109" t="s">
        <v>106</v>
      </c>
      <c r="E8797" s="109" t="s">
        <v>6352</v>
      </c>
      <c r="F8797" s="109" t="s">
        <v>95</v>
      </c>
      <c r="G8797" s="109" t="s">
        <v>6017</v>
      </c>
      <c r="H8797" s="107">
        <v>129893</v>
      </c>
      <c r="I8797" s="109">
        <v>13</v>
      </c>
      <c r="J8797" s="108">
        <v>318125</v>
      </c>
      <c r="K8797" s="107" t="str">
        <f>IF(J8797&gt;0,"Untung","Rugi")</f>
        <v>Untung</v>
      </c>
      <c r="L8797" s="107" t="str">
        <f t="array" ref="L8797">_xlfn.IFS(H8797&lt;100000,"Low",AND(H8797&gt;=100000,H8797&lt;250000),"Medium",H8797&gt;=250000,"High")</f>
        <v>Medium</v>
      </c>
      <c r="M8797" s="107" t="str">
        <f>IF(H8797&lt;100000,"Low",IF(AND(H8797&gt;=100000,H8797&lt;250000),"Medium","High"))</f>
        <v>Medium</v>
      </c>
    </row>
    <row r="8798" spans="1:13" x14ac:dyDescent="0.4">
      <c r="A8798" s="109" t="s">
        <v>6016</v>
      </c>
      <c r="B8798" s="109" t="s">
        <v>7561</v>
      </c>
      <c r="C8798" s="109" t="s">
        <v>1051</v>
      </c>
      <c r="D8798" s="109" t="s">
        <v>106</v>
      </c>
      <c r="E8798" s="109" t="s">
        <v>7015</v>
      </c>
      <c r="F8798" s="109" t="s">
        <v>95</v>
      </c>
      <c r="G8798" s="109" t="s">
        <v>6017</v>
      </c>
      <c r="H8798" s="107">
        <v>26128</v>
      </c>
      <c r="I8798" s="109">
        <v>4</v>
      </c>
      <c r="J8798" s="108">
        <v>177216</v>
      </c>
      <c r="K8798" s="107" t="str">
        <f>IF(J8798&gt;0,"Untung","Rugi")</f>
        <v>Untung</v>
      </c>
      <c r="L8798" s="107" t="str">
        <f t="array" ref="L8798">_xlfn.IFS(H8798&lt;100000,"Low",AND(H8798&gt;=100000,H8798&lt;250000),"Medium",H8798&gt;=250000,"High")</f>
        <v>Low</v>
      </c>
      <c r="M8798" s="107" t="str">
        <f>IF(H8798&lt;100000,"Low",IF(AND(H8798&gt;=100000,H8798&lt;250000),"Medium","High"))</f>
        <v>Low</v>
      </c>
    </row>
    <row r="8799" spans="1:13" x14ac:dyDescent="0.4">
      <c r="A8799" s="109" t="s">
        <v>6016</v>
      </c>
      <c r="B8799" s="109" t="s">
        <v>7560</v>
      </c>
      <c r="C8799" s="109" t="s">
        <v>1051</v>
      </c>
      <c r="D8799" s="109" t="s">
        <v>104</v>
      </c>
      <c r="E8799" s="109" t="s">
        <v>7559</v>
      </c>
      <c r="F8799" s="109" t="s">
        <v>6021</v>
      </c>
      <c r="G8799" s="109" t="s">
        <v>6031</v>
      </c>
      <c r="H8799" s="107">
        <v>107047</v>
      </c>
      <c r="I8799" s="109">
        <v>2</v>
      </c>
      <c r="J8799" s="108">
        <v>-195449</v>
      </c>
      <c r="K8799" s="107" t="str">
        <f>IF(J8799&gt;0,"Untung","Rugi")</f>
        <v>Rugi</v>
      </c>
      <c r="L8799" s="107" t="str">
        <f t="array" ref="L8799">_xlfn.IFS(H8799&lt;100000,"Low",AND(H8799&gt;=100000,H8799&lt;250000),"Medium",H8799&gt;=250000,"High")</f>
        <v>Medium</v>
      </c>
      <c r="M8799" s="107" t="str">
        <f>IF(H8799&lt;100000,"Low",IF(AND(H8799&gt;=100000,H8799&lt;250000),"Medium","High"))</f>
        <v>Medium</v>
      </c>
    </row>
    <row r="8800" spans="1:13" x14ac:dyDescent="0.4">
      <c r="A8800" s="109" t="s">
        <v>6016</v>
      </c>
      <c r="B8800" s="109" t="s">
        <v>7558</v>
      </c>
      <c r="C8800" s="109" t="s">
        <v>1051</v>
      </c>
      <c r="D8800" s="109" t="s">
        <v>102</v>
      </c>
      <c r="E8800" s="109" t="s">
        <v>7441</v>
      </c>
      <c r="F8800" s="109" t="s">
        <v>6021</v>
      </c>
      <c r="G8800" s="109" t="s">
        <v>6020</v>
      </c>
      <c r="H8800" s="107">
        <v>327093</v>
      </c>
      <c r="I8800" s="109">
        <v>2</v>
      </c>
      <c r="J8800" s="108">
        <v>118001</v>
      </c>
      <c r="K8800" s="107" t="str">
        <f>IF(J8800&gt;0,"Untung","Rugi")</f>
        <v>Untung</v>
      </c>
      <c r="L8800" s="107" t="str">
        <f t="array" ref="L8800">_xlfn.IFS(H8800&lt;100000,"Low",AND(H8800&gt;=100000,H8800&lt;250000),"Medium",H8800&gt;=250000,"High")</f>
        <v>High</v>
      </c>
      <c r="M8800" s="107" t="str">
        <f>IF(H8800&lt;100000,"Low",IF(AND(H8800&gt;=100000,H8800&lt;250000),"Medium","High"))</f>
        <v>High</v>
      </c>
    </row>
    <row r="8801" spans="1:13" x14ac:dyDescent="0.4">
      <c r="A8801" s="109" t="s">
        <v>6016</v>
      </c>
      <c r="B8801" s="109" t="s">
        <v>7557</v>
      </c>
      <c r="C8801" s="109" t="s">
        <v>1051</v>
      </c>
      <c r="D8801" s="109" t="s">
        <v>96</v>
      </c>
      <c r="E8801" s="109" t="s">
        <v>7253</v>
      </c>
      <c r="F8801" s="109" t="s">
        <v>99</v>
      </c>
      <c r="G8801" s="109" t="s">
        <v>6109</v>
      </c>
      <c r="H8801" s="107">
        <v>185160</v>
      </c>
      <c r="I8801" s="109">
        <v>3</v>
      </c>
      <c r="J8801" s="108">
        <v>-245220</v>
      </c>
      <c r="K8801" s="107" t="str">
        <f>IF(J8801&gt;0,"Untung","Rugi")</f>
        <v>Rugi</v>
      </c>
      <c r="L8801" s="107" t="str">
        <f t="array" ref="L8801">_xlfn.IFS(H8801&lt;100000,"Low",AND(H8801&gt;=100000,H8801&lt;250000),"Medium",H8801&gt;=250000,"High")</f>
        <v>Medium</v>
      </c>
      <c r="M8801" s="107" t="str">
        <f>IF(H8801&lt;100000,"Low",IF(AND(H8801&gt;=100000,H8801&lt;250000),"Medium","High"))</f>
        <v>Medium</v>
      </c>
    </row>
    <row r="8802" spans="1:13" x14ac:dyDescent="0.4">
      <c r="A8802" s="109" t="s">
        <v>6027</v>
      </c>
      <c r="B8802" s="109" t="s">
        <v>7556</v>
      </c>
      <c r="C8802" s="109" t="s">
        <v>1051</v>
      </c>
      <c r="D8802" s="109" t="s">
        <v>96</v>
      </c>
      <c r="E8802" s="109" t="s">
        <v>7555</v>
      </c>
      <c r="F8802" s="109" t="s">
        <v>95</v>
      </c>
      <c r="G8802" s="109" t="s">
        <v>6067</v>
      </c>
      <c r="H8802" s="107">
        <v>407827</v>
      </c>
      <c r="I8802" s="109">
        <v>3</v>
      </c>
      <c r="J8802" s="108">
        <v>122301</v>
      </c>
      <c r="K8802" s="107" t="str">
        <f>IF(J8802&gt;0,"Untung","Rugi")</f>
        <v>Untung</v>
      </c>
      <c r="L8802" s="107" t="str">
        <f t="array" ref="L8802">_xlfn.IFS(H8802&lt;100000,"Low",AND(H8802&gt;=100000,H8802&lt;250000),"Medium",H8802&gt;=250000,"High")</f>
        <v>High</v>
      </c>
      <c r="M8802" s="107" t="str">
        <f>IF(H8802&lt;100000,"Low",IF(AND(H8802&gt;=100000,H8802&lt;250000),"Medium","High"))</f>
        <v>High</v>
      </c>
    </row>
    <row r="8803" spans="1:13" x14ac:dyDescent="0.4">
      <c r="A8803" s="109" t="s">
        <v>6027</v>
      </c>
      <c r="B8803" s="109" t="s">
        <v>7554</v>
      </c>
      <c r="C8803" s="109" t="s">
        <v>100</v>
      </c>
      <c r="D8803" s="109" t="s">
        <v>102</v>
      </c>
      <c r="E8803" s="109" t="s">
        <v>7553</v>
      </c>
      <c r="F8803" s="109" t="s">
        <v>99</v>
      </c>
      <c r="G8803" s="109" t="s">
        <v>6024</v>
      </c>
      <c r="H8803" s="107">
        <v>398727</v>
      </c>
      <c r="I8803" s="109">
        <v>3</v>
      </c>
      <c r="J8803" s="108">
        <v>155272</v>
      </c>
      <c r="K8803" s="107" t="str">
        <f>IF(J8803&gt;0,"Untung","Rugi")</f>
        <v>Untung</v>
      </c>
      <c r="L8803" s="107" t="str">
        <f t="array" ref="L8803">_xlfn.IFS(H8803&lt;100000,"Low",AND(H8803&gt;=100000,H8803&lt;250000),"Medium",H8803&gt;=250000,"High")</f>
        <v>High</v>
      </c>
      <c r="M8803" s="107" t="str">
        <f>IF(H8803&lt;100000,"Low",IF(AND(H8803&gt;=100000,H8803&lt;250000),"Medium","High"))</f>
        <v>High</v>
      </c>
    </row>
    <row r="8804" spans="1:13" x14ac:dyDescent="0.4">
      <c r="A8804" s="109" t="s">
        <v>6046</v>
      </c>
      <c r="B8804" s="109" t="s">
        <v>7552</v>
      </c>
      <c r="C8804" s="109" t="s">
        <v>1064</v>
      </c>
      <c r="D8804" s="109" t="s">
        <v>106</v>
      </c>
      <c r="E8804" s="109" t="s">
        <v>7551</v>
      </c>
      <c r="F8804" s="109" t="s">
        <v>95</v>
      </c>
      <c r="G8804" s="109" t="s">
        <v>6116</v>
      </c>
      <c r="H8804" s="107">
        <v>132474</v>
      </c>
      <c r="I8804" s="109">
        <v>2</v>
      </c>
      <c r="J8804" s="108">
        <v>-216878</v>
      </c>
      <c r="K8804" s="107" t="str">
        <f>IF(J8804&gt;0,"Untung","Rugi")</f>
        <v>Rugi</v>
      </c>
      <c r="L8804" s="107" t="str">
        <f t="array" ref="L8804">_xlfn.IFS(H8804&lt;100000,"Low",AND(H8804&gt;=100000,H8804&lt;250000),"Medium",H8804&gt;=250000,"High")</f>
        <v>Medium</v>
      </c>
      <c r="M8804" s="107" t="str">
        <f>IF(H8804&lt;100000,"Low",IF(AND(H8804&gt;=100000,H8804&lt;250000),"Medium","High"))</f>
        <v>Medium</v>
      </c>
    </row>
    <row r="8805" spans="1:13" x14ac:dyDescent="0.4">
      <c r="A8805" s="109" t="s">
        <v>6016</v>
      </c>
      <c r="B8805" s="109" t="s">
        <v>7550</v>
      </c>
      <c r="C8805" s="109" t="s">
        <v>1051</v>
      </c>
      <c r="D8805" s="109" t="s">
        <v>106</v>
      </c>
      <c r="E8805" s="109" t="s">
        <v>7549</v>
      </c>
      <c r="F8805" s="109" t="s">
        <v>95</v>
      </c>
      <c r="G8805" s="109" t="s">
        <v>6067</v>
      </c>
      <c r="H8805" s="107">
        <v>87914</v>
      </c>
      <c r="I8805" s="109">
        <v>2</v>
      </c>
      <c r="J8805" s="108">
        <v>406447</v>
      </c>
      <c r="K8805" s="107" t="str">
        <f>IF(J8805&gt;0,"Untung","Rugi")</f>
        <v>Untung</v>
      </c>
      <c r="L8805" s="107" t="str">
        <f t="array" ref="L8805">_xlfn.IFS(H8805&lt;100000,"Low",AND(H8805&gt;=100000,H8805&lt;250000),"Medium",H8805&gt;=250000,"High")</f>
        <v>Low</v>
      </c>
      <c r="M8805" s="107" t="str">
        <f>IF(H8805&lt;100000,"Low",IF(AND(H8805&gt;=100000,H8805&lt;250000),"Medium","High"))</f>
        <v>Low</v>
      </c>
    </row>
    <row r="8806" spans="1:13" x14ac:dyDescent="0.4">
      <c r="A8806" s="109" t="s">
        <v>6016</v>
      </c>
      <c r="B8806" s="109" t="s">
        <v>7548</v>
      </c>
      <c r="C8806" s="109" t="s">
        <v>1051</v>
      </c>
      <c r="D8806" s="109" t="s">
        <v>106</v>
      </c>
      <c r="E8806" s="109" t="s">
        <v>6508</v>
      </c>
      <c r="F8806" s="109" t="s">
        <v>6021</v>
      </c>
      <c r="G8806" s="109" t="s">
        <v>6031</v>
      </c>
      <c r="H8806" s="107">
        <v>244032</v>
      </c>
      <c r="I8806" s="109">
        <v>5</v>
      </c>
      <c r="J8806" s="108">
        <v>-128106</v>
      </c>
      <c r="K8806" s="107" t="str">
        <f>IF(J8806&gt;0,"Untung","Rugi")</f>
        <v>Rugi</v>
      </c>
      <c r="L8806" s="107" t="str">
        <f t="array" ref="L8806">_xlfn.IFS(H8806&lt;100000,"Low",AND(H8806&gt;=100000,H8806&lt;250000),"Medium",H8806&gt;=250000,"High")</f>
        <v>Medium</v>
      </c>
      <c r="M8806" s="107" t="str">
        <f>IF(H8806&lt;100000,"Low",IF(AND(H8806&gt;=100000,H8806&lt;250000),"Medium","High"))</f>
        <v>Medium</v>
      </c>
    </row>
    <row r="8807" spans="1:13" x14ac:dyDescent="0.4">
      <c r="A8807" s="109" t="s">
        <v>6016</v>
      </c>
      <c r="B8807" s="109" t="s">
        <v>7547</v>
      </c>
      <c r="C8807" s="109" t="s">
        <v>100</v>
      </c>
      <c r="D8807" s="109" t="s">
        <v>104</v>
      </c>
      <c r="E8807" s="109" t="s">
        <v>6506</v>
      </c>
      <c r="F8807" s="109" t="s">
        <v>95</v>
      </c>
      <c r="G8807" s="109" t="s">
        <v>6116</v>
      </c>
      <c r="H8807" s="107">
        <v>244858</v>
      </c>
      <c r="I8807" s="109">
        <v>6</v>
      </c>
      <c r="J8807" s="108">
        <v>224639</v>
      </c>
      <c r="K8807" s="107" t="str">
        <f>IF(J8807&gt;0,"Untung","Rugi")</f>
        <v>Untung</v>
      </c>
      <c r="L8807" s="107" t="str">
        <f t="array" ref="L8807">_xlfn.IFS(H8807&lt;100000,"Low",AND(H8807&gt;=100000,H8807&lt;250000),"Medium",H8807&gt;=250000,"High")</f>
        <v>Medium</v>
      </c>
      <c r="M8807" s="107" t="str">
        <f>IF(H8807&lt;100000,"Low",IF(AND(H8807&gt;=100000,H8807&lt;250000),"Medium","High"))</f>
        <v>Medium</v>
      </c>
    </row>
    <row r="8808" spans="1:13" x14ac:dyDescent="0.4">
      <c r="A8808" s="109" t="s">
        <v>6016</v>
      </c>
      <c r="B8808" s="109" t="s">
        <v>7546</v>
      </c>
      <c r="C8808" s="109" t="s">
        <v>1051</v>
      </c>
      <c r="D8808" s="109" t="s">
        <v>102</v>
      </c>
      <c r="E8808" s="109" t="s">
        <v>7545</v>
      </c>
      <c r="F8808" s="109" t="s">
        <v>95</v>
      </c>
      <c r="G8808" s="109" t="s">
        <v>6052</v>
      </c>
      <c r="H8808" s="107">
        <v>436012</v>
      </c>
      <c r="I8808" s="109">
        <v>3</v>
      </c>
      <c r="J8808" s="108">
        <v>65167</v>
      </c>
      <c r="K8808" s="107" t="str">
        <f>IF(J8808&gt;0,"Untung","Rugi")</f>
        <v>Untung</v>
      </c>
      <c r="L8808" s="107" t="str">
        <f t="array" ref="L8808">_xlfn.IFS(H8808&lt;100000,"Low",AND(H8808&gt;=100000,H8808&lt;250000),"Medium",H8808&gt;=250000,"High")</f>
        <v>High</v>
      </c>
      <c r="M8808" s="107" t="str">
        <f>IF(H8808&lt;100000,"Low",IF(AND(H8808&gt;=100000,H8808&lt;250000),"Medium","High"))</f>
        <v>High</v>
      </c>
    </row>
    <row r="8809" spans="1:13" x14ac:dyDescent="0.4">
      <c r="A8809" s="109" t="s">
        <v>6046</v>
      </c>
      <c r="B8809" s="109" t="s">
        <v>7544</v>
      </c>
      <c r="C8809" s="109" t="s">
        <v>1051</v>
      </c>
      <c r="D8809" s="109" t="s">
        <v>102</v>
      </c>
      <c r="E8809" s="109" t="s">
        <v>7255</v>
      </c>
      <c r="F8809" s="109" t="s">
        <v>95</v>
      </c>
      <c r="G8809" s="109" t="s">
        <v>6036</v>
      </c>
      <c r="H8809" s="107">
        <v>21473</v>
      </c>
      <c r="I8809" s="109">
        <v>4</v>
      </c>
      <c r="J8809" s="108">
        <v>350890</v>
      </c>
      <c r="K8809" s="107" t="str">
        <f>IF(J8809&gt;0,"Untung","Rugi")</f>
        <v>Untung</v>
      </c>
      <c r="L8809" s="107" t="str">
        <f t="array" ref="L8809">_xlfn.IFS(H8809&lt;100000,"Low",AND(H8809&gt;=100000,H8809&lt;250000),"Medium",H8809&gt;=250000,"High")</f>
        <v>Low</v>
      </c>
      <c r="M8809" s="107" t="str">
        <f>IF(H8809&lt;100000,"Low",IF(AND(H8809&gt;=100000,H8809&lt;250000),"Medium","High"))</f>
        <v>Low</v>
      </c>
    </row>
    <row r="8810" spans="1:13" x14ac:dyDescent="0.4">
      <c r="A8810" s="109" t="s">
        <v>6046</v>
      </c>
      <c r="B8810" s="109" t="s">
        <v>7543</v>
      </c>
      <c r="C8810" s="109" t="s">
        <v>100</v>
      </c>
      <c r="D8810" s="109" t="s">
        <v>106</v>
      </c>
      <c r="E8810" s="109" t="s">
        <v>7542</v>
      </c>
      <c r="F8810" s="109" t="s">
        <v>6021</v>
      </c>
      <c r="G8810" s="109" t="s">
        <v>6031</v>
      </c>
      <c r="H8810" s="107">
        <v>316488</v>
      </c>
      <c r="I8810" s="109">
        <v>3</v>
      </c>
      <c r="J8810" s="108">
        <v>300117</v>
      </c>
      <c r="K8810" s="107" t="str">
        <f>IF(J8810&gt;0,"Untung","Rugi")</f>
        <v>Untung</v>
      </c>
      <c r="L8810" s="107" t="str">
        <f t="array" ref="L8810">_xlfn.IFS(H8810&lt;100000,"Low",AND(H8810&gt;=100000,H8810&lt;250000),"Medium",H8810&gt;=250000,"High")</f>
        <v>High</v>
      </c>
      <c r="M8810" s="107" t="str">
        <f>IF(H8810&lt;100000,"Low",IF(AND(H8810&gt;=100000,H8810&lt;250000),"Medium","High"))</f>
        <v>High</v>
      </c>
    </row>
    <row r="8811" spans="1:13" x14ac:dyDescent="0.4">
      <c r="A8811" s="109" t="s">
        <v>6016</v>
      </c>
      <c r="B8811" s="109" t="s">
        <v>7541</v>
      </c>
      <c r="C8811" s="109" t="s">
        <v>1051</v>
      </c>
      <c r="D8811" s="109" t="s">
        <v>104</v>
      </c>
      <c r="E8811" s="109" t="s">
        <v>7540</v>
      </c>
      <c r="F8811" s="109" t="s">
        <v>99</v>
      </c>
      <c r="G8811" s="109" t="s">
        <v>6024</v>
      </c>
      <c r="H8811" s="107">
        <v>429492</v>
      </c>
      <c r="I8811" s="109">
        <v>4</v>
      </c>
      <c r="J8811" s="108">
        <v>131471</v>
      </c>
      <c r="K8811" s="107" t="str">
        <f>IF(J8811&gt;0,"Untung","Rugi")</f>
        <v>Untung</v>
      </c>
      <c r="L8811" s="107" t="str">
        <f t="array" ref="L8811">_xlfn.IFS(H8811&lt;100000,"Low",AND(H8811&gt;=100000,H8811&lt;250000),"Medium",H8811&gt;=250000,"High")</f>
        <v>High</v>
      </c>
      <c r="M8811" s="107" t="str">
        <f>IF(H8811&lt;100000,"Low",IF(AND(H8811&gt;=100000,H8811&lt;250000),"Medium","High"))</f>
        <v>High</v>
      </c>
    </row>
    <row r="8812" spans="1:13" x14ac:dyDescent="0.4">
      <c r="A8812" s="109" t="s">
        <v>6016</v>
      </c>
      <c r="B8812" s="109" t="s">
        <v>7539</v>
      </c>
      <c r="C8812" s="109" t="s">
        <v>1051</v>
      </c>
      <c r="D8812" s="109" t="s">
        <v>104</v>
      </c>
      <c r="E8812" s="109" t="s">
        <v>7538</v>
      </c>
      <c r="F8812" s="109" t="s">
        <v>95</v>
      </c>
      <c r="G8812" s="109" t="s">
        <v>6052</v>
      </c>
      <c r="H8812" s="107">
        <v>381397</v>
      </c>
      <c r="I8812" s="109">
        <v>1</v>
      </c>
      <c r="J8812" s="108">
        <v>50719</v>
      </c>
      <c r="K8812" s="107" t="str">
        <f>IF(J8812&gt;0,"Untung","Rugi")</f>
        <v>Untung</v>
      </c>
      <c r="L8812" s="107" t="str">
        <f t="array" ref="L8812">_xlfn.IFS(H8812&lt;100000,"Low",AND(H8812&gt;=100000,H8812&lt;250000),"Medium",H8812&gt;=250000,"High")</f>
        <v>High</v>
      </c>
      <c r="M8812" s="107" t="str">
        <f>IF(H8812&lt;100000,"Low",IF(AND(H8812&gt;=100000,H8812&lt;250000),"Medium","High"))</f>
        <v>High</v>
      </c>
    </row>
    <row r="8813" spans="1:13" x14ac:dyDescent="0.4">
      <c r="A8813" s="109" t="s">
        <v>6016</v>
      </c>
      <c r="B8813" s="109" t="s">
        <v>7537</v>
      </c>
      <c r="C8813" s="109" t="s">
        <v>100</v>
      </c>
      <c r="D8813" s="109" t="s">
        <v>96</v>
      </c>
      <c r="E8813" s="109" t="s">
        <v>7380</v>
      </c>
      <c r="F8813" s="109" t="s">
        <v>6021</v>
      </c>
      <c r="G8813" s="109" t="s">
        <v>6020</v>
      </c>
      <c r="H8813" s="107">
        <v>173046</v>
      </c>
      <c r="I8813" s="109">
        <v>6</v>
      </c>
      <c r="J8813" s="108">
        <v>-164991</v>
      </c>
      <c r="K8813" s="107" t="str">
        <f>IF(J8813&gt;0,"Untung","Rugi")</f>
        <v>Rugi</v>
      </c>
      <c r="L8813" s="107" t="str">
        <f t="array" ref="L8813">_xlfn.IFS(H8813&lt;100000,"Low",AND(H8813&gt;=100000,H8813&lt;250000),"Medium",H8813&gt;=250000,"High")</f>
        <v>Medium</v>
      </c>
      <c r="M8813" s="107" t="str">
        <f>IF(H8813&lt;100000,"Low",IF(AND(H8813&gt;=100000,H8813&lt;250000),"Medium","High"))</f>
        <v>Medium</v>
      </c>
    </row>
    <row r="8814" spans="1:13" x14ac:dyDescent="0.4">
      <c r="A8814" s="109" t="s">
        <v>6027</v>
      </c>
      <c r="B8814" s="109" t="s">
        <v>7536</v>
      </c>
      <c r="C8814" s="109" t="s">
        <v>100</v>
      </c>
      <c r="D8814" s="109" t="s">
        <v>96</v>
      </c>
      <c r="E8814" s="109" t="s">
        <v>7535</v>
      </c>
      <c r="F8814" s="109" t="s">
        <v>95</v>
      </c>
      <c r="G8814" s="109" t="s">
        <v>6017</v>
      </c>
      <c r="H8814" s="107">
        <v>149370</v>
      </c>
      <c r="I8814" s="109">
        <v>3</v>
      </c>
      <c r="J8814" s="108">
        <v>215966</v>
      </c>
      <c r="K8814" s="107" t="str">
        <f>IF(J8814&gt;0,"Untung","Rugi")</f>
        <v>Untung</v>
      </c>
      <c r="L8814" s="107" t="str">
        <f t="array" ref="L8814">_xlfn.IFS(H8814&lt;100000,"Low",AND(H8814&gt;=100000,H8814&lt;250000),"Medium",H8814&gt;=250000,"High")</f>
        <v>Medium</v>
      </c>
      <c r="M8814" s="107" t="str">
        <f>IF(H8814&lt;100000,"Low",IF(AND(H8814&gt;=100000,H8814&lt;250000),"Medium","High"))</f>
        <v>Medium</v>
      </c>
    </row>
    <row r="8815" spans="1:13" x14ac:dyDescent="0.4">
      <c r="A8815" s="109" t="s">
        <v>6027</v>
      </c>
      <c r="B8815" s="109" t="s">
        <v>7534</v>
      </c>
      <c r="C8815" s="109" t="s">
        <v>1051</v>
      </c>
      <c r="D8815" s="109" t="s">
        <v>104</v>
      </c>
      <c r="E8815" s="109" t="s">
        <v>7533</v>
      </c>
      <c r="F8815" s="109" t="s">
        <v>95</v>
      </c>
      <c r="G8815" s="109" t="s">
        <v>6062</v>
      </c>
      <c r="H8815" s="107">
        <v>430994</v>
      </c>
      <c r="I8815" s="109">
        <v>2</v>
      </c>
      <c r="J8815" s="108">
        <v>216280</v>
      </c>
      <c r="K8815" s="107" t="str">
        <f>IF(J8815&gt;0,"Untung","Rugi")</f>
        <v>Untung</v>
      </c>
      <c r="L8815" s="107" t="str">
        <f t="array" ref="L8815">_xlfn.IFS(H8815&lt;100000,"Low",AND(H8815&gt;=100000,H8815&lt;250000),"Medium",H8815&gt;=250000,"High")</f>
        <v>High</v>
      </c>
      <c r="M8815" s="107" t="str">
        <f>IF(H8815&lt;100000,"Low",IF(AND(H8815&gt;=100000,H8815&lt;250000),"Medium","High"))</f>
        <v>High</v>
      </c>
    </row>
    <row r="8816" spans="1:13" x14ac:dyDescent="0.4">
      <c r="A8816" s="109" t="s">
        <v>6016</v>
      </c>
      <c r="B8816" s="109" t="s">
        <v>7532</v>
      </c>
      <c r="C8816" s="109" t="s">
        <v>100</v>
      </c>
      <c r="D8816" s="109" t="s">
        <v>104</v>
      </c>
      <c r="E8816" s="109" t="s">
        <v>6772</v>
      </c>
      <c r="F8816" s="109" t="s">
        <v>95</v>
      </c>
      <c r="G8816" s="109" t="s">
        <v>6116</v>
      </c>
      <c r="H8816" s="107">
        <v>343419</v>
      </c>
      <c r="I8816" s="109">
        <v>3</v>
      </c>
      <c r="J8816" s="108">
        <v>267175</v>
      </c>
      <c r="K8816" s="107" t="str">
        <f>IF(J8816&gt;0,"Untung","Rugi")</f>
        <v>Untung</v>
      </c>
      <c r="L8816" s="107" t="str">
        <f t="array" ref="L8816">_xlfn.IFS(H8816&lt;100000,"Low",AND(H8816&gt;=100000,H8816&lt;250000),"Medium",H8816&gt;=250000,"High")</f>
        <v>High</v>
      </c>
      <c r="M8816" s="107" t="str">
        <f>IF(H8816&lt;100000,"Low",IF(AND(H8816&gt;=100000,H8816&lt;250000),"Medium","High"))</f>
        <v>High</v>
      </c>
    </row>
    <row r="8817" spans="1:13" x14ac:dyDescent="0.4">
      <c r="A8817" s="109" t="s">
        <v>6046</v>
      </c>
      <c r="B8817" s="109" t="s">
        <v>7530</v>
      </c>
      <c r="C8817" s="109" t="s">
        <v>100</v>
      </c>
      <c r="D8817" s="109" t="s">
        <v>104</v>
      </c>
      <c r="E8817" s="109" t="s">
        <v>7531</v>
      </c>
      <c r="F8817" s="109" t="s">
        <v>95</v>
      </c>
      <c r="G8817" s="109" t="s">
        <v>6017</v>
      </c>
      <c r="H8817" s="107">
        <v>215697</v>
      </c>
      <c r="I8817" s="109">
        <v>5</v>
      </c>
      <c r="J8817" s="108">
        <v>54043</v>
      </c>
      <c r="K8817" s="107" t="str">
        <f>IF(J8817&gt;0,"Untung","Rugi")</f>
        <v>Untung</v>
      </c>
      <c r="L8817" s="107" t="str">
        <f t="array" ref="L8817">_xlfn.IFS(H8817&lt;100000,"Low",AND(H8817&gt;=100000,H8817&lt;250000),"Medium",H8817&gt;=250000,"High")</f>
        <v>Medium</v>
      </c>
      <c r="M8817" s="107" t="str">
        <f>IF(H8817&lt;100000,"Low",IF(AND(H8817&gt;=100000,H8817&lt;250000),"Medium","High"))</f>
        <v>Medium</v>
      </c>
    </row>
    <row r="8818" spans="1:13" x14ac:dyDescent="0.4">
      <c r="A8818" s="109" t="s">
        <v>6046</v>
      </c>
      <c r="B8818" s="109" t="s">
        <v>7530</v>
      </c>
      <c r="C8818" s="109" t="s">
        <v>1051</v>
      </c>
      <c r="D8818" s="109" t="s">
        <v>96</v>
      </c>
      <c r="E8818" s="109" t="s">
        <v>6715</v>
      </c>
      <c r="F8818" s="109" t="s">
        <v>95</v>
      </c>
      <c r="G8818" s="109" t="s">
        <v>6052</v>
      </c>
      <c r="H8818" s="107">
        <v>83622</v>
      </c>
      <c r="I8818" s="109">
        <v>2</v>
      </c>
      <c r="J8818" s="108">
        <v>266446</v>
      </c>
      <c r="K8818" s="107" t="str">
        <f>IF(J8818&gt;0,"Untung","Rugi")</f>
        <v>Untung</v>
      </c>
      <c r="L8818" s="107" t="str">
        <f t="array" ref="L8818">_xlfn.IFS(H8818&lt;100000,"Low",AND(H8818&gt;=100000,H8818&lt;250000),"Medium",H8818&gt;=250000,"High")</f>
        <v>Low</v>
      </c>
      <c r="M8818" s="107" t="str">
        <f>IF(H8818&lt;100000,"Low",IF(AND(H8818&gt;=100000,H8818&lt;250000),"Medium","High"))</f>
        <v>Low</v>
      </c>
    </row>
    <row r="8819" spans="1:13" x14ac:dyDescent="0.4">
      <c r="A8819" s="109" t="s">
        <v>6027</v>
      </c>
      <c r="B8819" s="109" t="s">
        <v>7529</v>
      </c>
      <c r="C8819" s="109" t="s">
        <v>100</v>
      </c>
      <c r="D8819" s="109" t="s">
        <v>106</v>
      </c>
      <c r="E8819" s="109" t="s">
        <v>7528</v>
      </c>
      <c r="F8819" s="109" t="s">
        <v>95</v>
      </c>
      <c r="G8819" s="109" t="s">
        <v>6013</v>
      </c>
      <c r="H8819" s="107">
        <v>338900</v>
      </c>
      <c r="I8819" s="109">
        <v>2</v>
      </c>
      <c r="J8819" s="108">
        <v>-34496</v>
      </c>
      <c r="K8819" s="107" t="str">
        <f>IF(J8819&gt;0,"Untung","Rugi")</f>
        <v>Rugi</v>
      </c>
      <c r="L8819" s="107" t="str">
        <f t="array" ref="L8819">_xlfn.IFS(H8819&lt;100000,"Low",AND(H8819&gt;=100000,H8819&lt;250000),"Medium",H8819&gt;=250000,"High")</f>
        <v>High</v>
      </c>
      <c r="M8819" s="107" t="str">
        <f>IF(H8819&lt;100000,"Low",IF(AND(H8819&gt;=100000,H8819&lt;250000),"Medium","High"))</f>
        <v>High</v>
      </c>
    </row>
    <row r="8820" spans="1:13" x14ac:dyDescent="0.4">
      <c r="A8820" s="109" t="s">
        <v>6016</v>
      </c>
      <c r="B8820" s="109" t="s">
        <v>7527</v>
      </c>
      <c r="C8820" s="109" t="s">
        <v>100</v>
      </c>
      <c r="D8820" s="109" t="s">
        <v>106</v>
      </c>
      <c r="E8820" s="109" t="s">
        <v>7251</v>
      </c>
      <c r="F8820" s="109" t="s">
        <v>99</v>
      </c>
      <c r="G8820" s="109" t="s">
        <v>6109</v>
      </c>
      <c r="H8820" s="107">
        <v>166739</v>
      </c>
      <c r="I8820" s="109">
        <v>5</v>
      </c>
      <c r="J8820" s="108">
        <v>139978</v>
      </c>
      <c r="K8820" s="107" t="str">
        <f>IF(J8820&gt;0,"Untung","Rugi")</f>
        <v>Untung</v>
      </c>
      <c r="L8820" s="107" t="str">
        <f t="array" ref="L8820">_xlfn.IFS(H8820&lt;100000,"Low",AND(H8820&gt;=100000,H8820&lt;250000),"Medium",H8820&gt;=250000,"High")</f>
        <v>Medium</v>
      </c>
      <c r="M8820" s="107" t="str">
        <f>IF(H8820&lt;100000,"Low",IF(AND(H8820&gt;=100000,H8820&lt;250000),"Medium","High"))</f>
        <v>Medium</v>
      </c>
    </row>
    <row r="8821" spans="1:13" x14ac:dyDescent="0.4">
      <c r="A8821" s="109" t="s">
        <v>6016</v>
      </c>
      <c r="B8821" s="109" t="s">
        <v>7526</v>
      </c>
      <c r="C8821" s="109" t="s">
        <v>100</v>
      </c>
      <c r="D8821" s="109" t="s">
        <v>104</v>
      </c>
      <c r="E8821" s="109" t="s">
        <v>7525</v>
      </c>
      <c r="F8821" s="109" t="s">
        <v>6021</v>
      </c>
      <c r="G8821" s="109" t="s">
        <v>6020</v>
      </c>
      <c r="H8821" s="107">
        <v>374956</v>
      </c>
      <c r="I8821" s="109">
        <v>3</v>
      </c>
      <c r="J8821" s="108">
        <v>197392</v>
      </c>
      <c r="K8821" s="107" t="str">
        <f>IF(J8821&gt;0,"Untung","Rugi")</f>
        <v>Untung</v>
      </c>
      <c r="L8821" s="107" t="str">
        <f t="array" ref="L8821">_xlfn.IFS(H8821&lt;100000,"Low",AND(H8821&gt;=100000,H8821&lt;250000),"Medium",H8821&gt;=250000,"High")</f>
        <v>High</v>
      </c>
      <c r="M8821" s="107" t="str">
        <f>IF(H8821&lt;100000,"Low",IF(AND(H8821&gt;=100000,H8821&lt;250000),"Medium","High"))</f>
        <v>High</v>
      </c>
    </row>
    <row r="8822" spans="1:13" x14ac:dyDescent="0.4">
      <c r="A8822" s="109" t="s">
        <v>6016</v>
      </c>
      <c r="B8822" s="109" t="s">
        <v>7524</v>
      </c>
      <c r="C8822" s="109" t="s">
        <v>1051</v>
      </c>
      <c r="D8822" s="109" t="s">
        <v>102</v>
      </c>
      <c r="E8822" s="109" t="s">
        <v>7523</v>
      </c>
      <c r="F8822" s="109" t="s">
        <v>95</v>
      </c>
      <c r="G8822" s="109" t="s">
        <v>6116</v>
      </c>
      <c r="H8822" s="107">
        <v>64309</v>
      </c>
      <c r="I8822" s="109">
        <v>5</v>
      </c>
      <c r="J8822" s="108">
        <v>-164022</v>
      </c>
      <c r="K8822" s="107" t="str">
        <f>IF(J8822&gt;0,"Untung","Rugi")</f>
        <v>Rugi</v>
      </c>
      <c r="L8822" s="107" t="str">
        <f t="array" ref="L8822">_xlfn.IFS(H8822&lt;100000,"Low",AND(H8822&gt;=100000,H8822&lt;250000),"Medium",H8822&gt;=250000,"High")</f>
        <v>Low</v>
      </c>
      <c r="M8822" s="107" t="str">
        <f>IF(H8822&lt;100000,"Low",IF(AND(H8822&gt;=100000,H8822&lt;250000),"Medium","High"))</f>
        <v>Low</v>
      </c>
    </row>
    <row r="8823" spans="1:13" x14ac:dyDescent="0.4">
      <c r="A8823" s="109" t="s">
        <v>6027</v>
      </c>
      <c r="B8823" s="109" t="s">
        <v>7522</v>
      </c>
      <c r="C8823" s="109" t="s">
        <v>1051</v>
      </c>
      <c r="D8823" s="109" t="s">
        <v>104</v>
      </c>
      <c r="E8823" s="109" t="s">
        <v>7521</v>
      </c>
      <c r="F8823" s="109" t="s">
        <v>95</v>
      </c>
      <c r="G8823" s="109" t="s">
        <v>6116</v>
      </c>
      <c r="H8823" s="107">
        <v>309466</v>
      </c>
      <c r="I8823" s="109">
        <v>8</v>
      </c>
      <c r="J8823" s="108">
        <v>390486</v>
      </c>
      <c r="K8823" s="107" t="str">
        <f>IF(J8823&gt;0,"Untung","Rugi")</f>
        <v>Untung</v>
      </c>
      <c r="L8823" s="107" t="str">
        <f t="array" ref="L8823">_xlfn.IFS(H8823&lt;100000,"Low",AND(H8823&gt;=100000,H8823&lt;250000),"Medium",H8823&gt;=250000,"High")</f>
        <v>High</v>
      </c>
      <c r="M8823" s="107" t="str">
        <f>IF(H8823&lt;100000,"Low",IF(AND(H8823&gt;=100000,H8823&lt;250000),"Medium","High"))</f>
        <v>High</v>
      </c>
    </row>
    <row r="8824" spans="1:13" x14ac:dyDescent="0.4">
      <c r="A8824" s="109" t="s">
        <v>6046</v>
      </c>
      <c r="B8824" s="109" t="s">
        <v>7520</v>
      </c>
      <c r="C8824" s="109" t="s">
        <v>100</v>
      </c>
      <c r="D8824" s="109" t="s">
        <v>102</v>
      </c>
      <c r="E8824" s="109" t="s">
        <v>7519</v>
      </c>
      <c r="F8824" s="109" t="s">
        <v>95</v>
      </c>
      <c r="G8824" s="109" t="s">
        <v>6017</v>
      </c>
      <c r="H8824" s="107">
        <v>139631</v>
      </c>
      <c r="I8824" s="109">
        <v>3</v>
      </c>
      <c r="J8824" s="108">
        <v>304360</v>
      </c>
      <c r="K8824" s="107" t="str">
        <f>IF(J8824&gt;0,"Untung","Rugi")</f>
        <v>Untung</v>
      </c>
      <c r="L8824" s="107" t="str">
        <f t="array" ref="L8824">_xlfn.IFS(H8824&lt;100000,"Low",AND(H8824&gt;=100000,H8824&lt;250000),"Medium",H8824&gt;=250000,"High")</f>
        <v>Medium</v>
      </c>
      <c r="M8824" s="107" t="str">
        <f>IF(H8824&lt;100000,"Low",IF(AND(H8824&gt;=100000,H8824&lt;250000),"Medium","High"))</f>
        <v>Medium</v>
      </c>
    </row>
    <row r="8825" spans="1:13" x14ac:dyDescent="0.4">
      <c r="A8825" s="109" t="s">
        <v>6027</v>
      </c>
      <c r="B8825" s="109" t="s">
        <v>7517</v>
      </c>
      <c r="C8825" s="109" t="s">
        <v>100</v>
      </c>
      <c r="D8825" s="109" t="s">
        <v>102</v>
      </c>
      <c r="E8825" s="109" t="s">
        <v>7518</v>
      </c>
      <c r="F8825" s="109" t="s">
        <v>99</v>
      </c>
      <c r="G8825" s="109" t="s">
        <v>6141</v>
      </c>
      <c r="H8825" s="107">
        <v>192252</v>
      </c>
      <c r="I8825" s="109">
        <v>6</v>
      </c>
      <c r="J8825" s="108">
        <v>327867</v>
      </c>
      <c r="K8825" s="107" t="str">
        <f>IF(J8825&gt;0,"Untung","Rugi")</f>
        <v>Untung</v>
      </c>
      <c r="L8825" s="107" t="str">
        <f t="array" ref="L8825">_xlfn.IFS(H8825&lt;100000,"Low",AND(H8825&gt;=100000,H8825&lt;250000),"Medium",H8825&gt;=250000,"High")</f>
        <v>Medium</v>
      </c>
      <c r="M8825" s="107" t="str">
        <f>IF(H8825&lt;100000,"Low",IF(AND(H8825&gt;=100000,H8825&lt;250000),"Medium","High"))</f>
        <v>Medium</v>
      </c>
    </row>
    <row r="8826" spans="1:13" x14ac:dyDescent="0.4">
      <c r="A8826" s="109" t="s">
        <v>6027</v>
      </c>
      <c r="B8826" s="109" t="s">
        <v>7517</v>
      </c>
      <c r="C8826" s="109" t="s">
        <v>1051</v>
      </c>
      <c r="D8826" s="109" t="s">
        <v>106</v>
      </c>
      <c r="E8826" s="109" t="s">
        <v>6686</v>
      </c>
      <c r="F8826" s="109" t="s">
        <v>6021</v>
      </c>
      <c r="G8826" s="109" t="s">
        <v>6020</v>
      </c>
      <c r="H8826" s="107">
        <v>136802</v>
      </c>
      <c r="I8826" s="109">
        <v>2</v>
      </c>
      <c r="J8826" s="108">
        <v>228957</v>
      </c>
      <c r="K8826" s="107" t="str">
        <f>IF(J8826&gt;0,"Untung","Rugi")</f>
        <v>Untung</v>
      </c>
      <c r="L8826" s="107" t="str">
        <f t="array" ref="L8826">_xlfn.IFS(H8826&lt;100000,"Low",AND(H8826&gt;=100000,H8826&lt;250000),"Medium",H8826&gt;=250000,"High")</f>
        <v>Medium</v>
      </c>
      <c r="M8826" s="107" t="str">
        <f>IF(H8826&lt;100000,"Low",IF(AND(H8826&gt;=100000,H8826&lt;250000),"Medium","High"))</f>
        <v>Medium</v>
      </c>
    </row>
    <row r="8827" spans="1:13" x14ac:dyDescent="0.4">
      <c r="A8827" s="109" t="s">
        <v>6016</v>
      </c>
      <c r="B8827" s="109" t="s">
        <v>7516</v>
      </c>
      <c r="C8827" s="109" t="s">
        <v>1051</v>
      </c>
      <c r="D8827" s="109" t="s">
        <v>106</v>
      </c>
      <c r="E8827" s="109" t="s">
        <v>7269</v>
      </c>
      <c r="F8827" s="109" t="s">
        <v>95</v>
      </c>
      <c r="G8827" s="109" t="s">
        <v>6052</v>
      </c>
      <c r="H8827" s="107">
        <v>382243</v>
      </c>
      <c r="I8827" s="109">
        <v>6</v>
      </c>
      <c r="J8827" s="108">
        <v>-142202</v>
      </c>
      <c r="K8827" s="107" t="str">
        <f>IF(J8827&gt;0,"Untung","Rugi")</f>
        <v>Rugi</v>
      </c>
      <c r="L8827" s="107" t="str">
        <f t="array" ref="L8827">_xlfn.IFS(H8827&lt;100000,"Low",AND(H8827&gt;=100000,H8827&lt;250000),"Medium",H8827&gt;=250000,"High")</f>
        <v>High</v>
      </c>
      <c r="M8827" s="107" t="str">
        <f>IF(H8827&lt;100000,"Low",IF(AND(H8827&gt;=100000,H8827&lt;250000),"Medium","High"))</f>
        <v>High</v>
      </c>
    </row>
    <row r="8828" spans="1:13" x14ac:dyDescent="0.4">
      <c r="A8828" s="109" t="s">
        <v>6016</v>
      </c>
      <c r="B8828" s="109" t="s">
        <v>7515</v>
      </c>
      <c r="C8828" s="109" t="s">
        <v>1051</v>
      </c>
      <c r="D8828" s="109" t="s">
        <v>106</v>
      </c>
      <c r="E8828" s="109" t="s">
        <v>7514</v>
      </c>
      <c r="F8828" s="109" t="s">
        <v>6021</v>
      </c>
      <c r="G8828" s="109" t="s">
        <v>6020</v>
      </c>
      <c r="H8828" s="107">
        <v>241662</v>
      </c>
      <c r="I8828" s="109">
        <v>2</v>
      </c>
      <c r="J8828" s="108">
        <v>298979</v>
      </c>
      <c r="K8828" s="107" t="str">
        <f>IF(J8828&gt;0,"Untung","Rugi")</f>
        <v>Untung</v>
      </c>
      <c r="L8828" s="107" t="str">
        <f t="array" ref="L8828">_xlfn.IFS(H8828&lt;100000,"Low",AND(H8828&gt;=100000,H8828&lt;250000),"Medium",H8828&gt;=250000,"High")</f>
        <v>Medium</v>
      </c>
      <c r="M8828" s="107" t="str">
        <f>IF(H8828&lt;100000,"Low",IF(AND(H8828&gt;=100000,H8828&lt;250000),"Medium","High"))</f>
        <v>Medium</v>
      </c>
    </row>
    <row r="8829" spans="1:13" x14ac:dyDescent="0.4">
      <c r="A8829" s="109" t="s">
        <v>6016</v>
      </c>
      <c r="B8829" s="109" t="s">
        <v>7513</v>
      </c>
      <c r="C8829" s="109" t="s">
        <v>1051</v>
      </c>
      <c r="D8829" s="109" t="s">
        <v>106</v>
      </c>
      <c r="E8829" s="109" t="s">
        <v>7512</v>
      </c>
      <c r="F8829" s="109" t="s">
        <v>95</v>
      </c>
      <c r="G8829" s="109" t="s">
        <v>6039</v>
      </c>
      <c r="H8829" s="107">
        <v>19244</v>
      </c>
      <c r="I8829" s="109">
        <v>7</v>
      </c>
      <c r="J8829" s="108">
        <v>189410</v>
      </c>
      <c r="K8829" s="107" t="str">
        <f>IF(J8829&gt;0,"Untung","Rugi")</f>
        <v>Untung</v>
      </c>
      <c r="L8829" s="107" t="str">
        <f t="array" ref="L8829">_xlfn.IFS(H8829&lt;100000,"Low",AND(H8829&gt;=100000,H8829&lt;250000),"Medium",H8829&gt;=250000,"High")</f>
        <v>Low</v>
      </c>
      <c r="M8829" s="107" t="str">
        <f>IF(H8829&lt;100000,"Low",IF(AND(H8829&gt;=100000,H8829&lt;250000),"Medium","High"))</f>
        <v>Low</v>
      </c>
    </row>
    <row r="8830" spans="1:13" x14ac:dyDescent="0.4">
      <c r="A8830" s="109" t="s">
        <v>6016</v>
      </c>
      <c r="B8830" s="109" t="s">
        <v>7511</v>
      </c>
      <c r="C8830" s="109" t="s">
        <v>1051</v>
      </c>
      <c r="D8830" s="109" t="s">
        <v>106</v>
      </c>
      <c r="E8830" s="109" t="s">
        <v>7510</v>
      </c>
      <c r="F8830" s="109" t="s">
        <v>95</v>
      </c>
      <c r="G8830" s="109" t="s">
        <v>6017</v>
      </c>
      <c r="H8830" s="107">
        <v>178150</v>
      </c>
      <c r="I8830" s="109">
        <v>5</v>
      </c>
      <c r="J8830" s="108">
        <v>-162580</v>
      </c>
      <c r="K8830" s="107" t="str">
        <f>IF(J8830&gt;0,"Untung","Rugi")</f>
        <v>Rugi</v>
      </c>
      <c r="L8830" s="107" t="str">
        <f t="array" ref="L8830">_xlfn.IFS(H8830&lt;100000,"Low",AND(H8830&gt;=100000,H8830&lt;250000),"Medium",H8830&gt;=250000,"High")</f>
        <v>Medium</v>
      </c>
      <c r="M8830" s="107" t="str">
        <f>IF(H8830&lt;100000,"Low",IF(AND(H8830&gt;=100000,H8830&lt;250000),"Medium","High"))</f>
        <v>Medium</v>
      </c>
    </row>
    <row r="8831" spans="1:13" x14ac:dyDescent="0.4">
      <c r="A8831" s="109" t="s">
        <v>6016</v>
      </c>
      <c r="B8831" s="109" t="s">
        <v>7509</v>
      </c>
      <c r="C8831" s="109" t="s">
        <v>1064</v>
      </c>
      <c r="D8831" s="109" t="s">
        <v>106</v>
      </c>
      <c r="E8831" s="109" t="s">
        <v>7508</v>
      </c>
      <c r="F8831" s="109" t="s">
        <v>6021</v>
      </c>
      <c r="G8831" s="109" t="s">
        <v>6020</v>
      </c>
      <c r="H8831" s="107">
        <v>30168</v>
      </c>
      <c r="I8831" s="109">
        <v>7</v>
      </c>
      <c r="J8831" s="108">
        <v>258687</v>
      </c>
      <c r="K8831" s="107" t="str">
        <f>IF(J8831&gt;0,"Untung","Rugi")</f>
        <v>Untung</v>
      </c>
      <c r="L8831" s="107" t="str">
        <f t="array" ref="L8831">_xlfn.IFS(H8831&lt;100000,"Low",AND(H8831&gt;=100000,H8831&lt;250000),"Medium",H8831&gt;=250000,"High")</f>
        <v>Low</v>
      </c>
      <c r="M8831" s="107" t="str">
        <f>IF(H8831&lt;100000,"Low",IF(AND(H8831&gt;=100000,H8831&lt;250000),"Medium","High"))</f>
        <v>Low</v>
      </c>
    </row>
    <row r="8832" spans="1:13" x14ac:dyDescent="0.4">
      <c r="A8832" s="109" t="s">
        <v>6016</v>
      </c>
      <c r="B8832" s="109" t="s">
        <v>7507</v>
      </c>
      <c r="C8832" s="109" t="s">
        <v>1064</v>
      </c>
      <c r="D8832" s="109" t="s">
        <v>106</v>
      </c>
      <c r="E8832" s="109" t="s">
        <v>7506</v>
      </c>
      <c r="F8832" s="109" t="s">
        <v>95</v>
      </c>
      <c r="G8832" s="109" t="s">
        <v>6017</v>
      </c>
      <c r="H8832" s="107">
        <v>213003</v>
      </c>
      <c r="I8832" s="109">
        <v>2</v>
      </c>
      <c r="J8832" s="108">
        <v>251590</v>
      </c>
      <c r="K8832" s="107" t="str">
        <f>IF(J8832&gt;0,"Untung","Rugi")</f>
        <v>Untung</v>
      </c>
      <c r="L8832" s="107" t="str">
        <f t="array" ref="L8832">_xlfn.IFS(H8832&lt;100000,"Low",AND(H8832&gt;=100000,H8832&lt;250000),"Medium",H8832&gt;=250000,"High")</f>
        <v>Medium</v>
      </c>
      <c r="M8832" s="107" t="str">
        <f>IF(H8832&lt;100000,"Low",IF(AND(H8832&gt;=100000,H8832&lt;250000),"Medium","High"))</f>
        <v>Medium</v>
      </c>
    </row>
    <row r="8833" spans="1:13" x14ac:dyDescent="0.4">
      <c r="A8833" s="109" t="s">
        <v>6016</v>
      </c>
      <c r="B8833" s="109" t="s">
        <v>7505</v>
      </c>
      <c r="C8833" s="109" t="s">
        <v>1064</v>
      </c>
      <c r="D8833" s="109" t="s">
        <v>106</v>
      </c>
      <c r="E8833" s="109" t="s">
        <v>6849</v>
      </c>
      <c r="F8833" s="109" t="s">
        <v>6021</v>
      </c>
      <c r="G8833" s="109" t="s">
        <v>6031</v>
      </c>
      <c r="H8833" s="107">
        <v>130480</v>
      </c>
      <c r="I8833" s="109">
        <v>3</v>
      </c>
      <c r="J8833" s="108">
        <v>179867</v>
      </c>
      <c r="K8833" s="107" t="str">
        <f>IF(J8833&gt;0,"Untung","Rugi")</f>
        <v>Untung</v>
      </c>
      <c r="L8833" s="107" t="str">
        <f t="array" ref="L8833">_xlfn.IFS(H8833&lt;100000,"Low",AND(H8833&gt;=100000,H8833&lt;250000),"Medium",H8833&gt;=250000,"High")</f>
        <v>Medium</v>
      </c>
      <c r="M8833" s="107" t="str">
        <f>IF(H8833&lt;100000,"Low",IF(AND(H8833&gt;=100000,H8833&lt;250000),"Medium","High"))</f>
        <v>Medium</v>
      </c>
    </row>
    <row r="8834" spans="1:13" x14ac:dyDescent="0.4">
      <c r="A8834" s="109" t="s">
        <v>6016</v>
      </c>
      <c r="B8834" s="109" t="s">
        <v>7504</v>
      </c>
      <c r="C8834" s="109" t="s">
        <v>1051</v>
      </c>
      <c r="D8834" s="109" t="s">
        <v>106</v>
      </c>
      <c r="E8834" s="109" t="s">
        <v>7503</v>
      </c>
      <c r="F8834" s="109" t="s">
        <v>95</v>
      </c>
      <c r="G8834" s="109" t="s">
        <v>6062</v>
      </c>
      <c r="H8834" s="107">
        <v>328275</v>
      </c>
      <c r="I8834" s="109">
        <v>3</v>
      </c>
      <c r="J8834" s="108">
        <v>28385</v>
      </c>
      <c r="K8834" s="107" t="str">
        <f>IF(J8834&gt;0,"Untung","Rugi")</f>
        <v>Untung</v>
      </c>
      <c r="L8834" s="107" t="str">
        <f t="array" ref="L8834">_xlfn.IFS(H8834&lt;100000,"Low",AND(H8834&gt;=100000,H8834&lt;250000),"Medium",H8834&gt;=250000,"High")</f>
        <v>High</v>
      </c>
      <c r="M8834" s="107" t="str">
        <f>IF(H8834&lt;100000,"Low",IF(AND(H8834&gt;=100000,H8834&lt;250000),"Medium","High"))</f>
        <v>High</v>
      </c>
    </row>
    <row r="8835" spans="1:13" x14ac:dyDescent="0.4">
      <c r="A8835" s="109" t="s">
        <v>6016</v>
      </c>
      <c r="B8835" s="109" t="s">
        <v>7502</v>
      </c>
      <c r="C8835" s="109" t="s">
        <v>1051</v>
      </c>
      <c r="D8835" s="109" t="s">
        <v>106</v>
      </c>
      <c r="E8835" s="109" t="s">
        <v>7501</v>
      </c>
      <c r="F8835" s="109" t="s">
        <v>95</v>
      </c>
      <c r="G8835" s="109" t="s">
        <v>6116</v>
      </c>
      <c r="H8835" s="107">
        <v>174149</v>
      </c>
      <c r="I8835" s="109">
        <v>2</v>
      </c>
      <c r="J8835" s="108">
        <v>85239</v>
      </c>
      <c r="K8835" s="107" t="str">
        <f>IF(J8835&gt;0,"Untung","Rugi")</f>
        <v>Untung</v>
      </c>
      <c r="L8835" s="107" t="str">
        <f t="array" ref="L8835">_xlfn.IFS(H8835&lt;100000,"Low",AND(H8835&gt;=100000,H8835&lt;250000),"Medium",H8835&gt;=250000,"High")</f>
        <v>Medium</v>
      </c>
      <c r="M8835" s="107" t="str">
        <f>IF(H8835&lt;100000,"Low",IF(AND(H8835&gt;=100000,H8835&lt;250000),"Medium","High"))</f>
        <v>Medium</v>
      </c>
    </row>
    <row r="8836" spans="1:13" x14ac:dyDescent="0.4">
      <c r="A8836" s="109" t="s">
        <v>6016</v>
      </c>
      <c r="B8836" s="109" t="s">
        <v>7499</v>
      </c>
      <c r="C8836" s="109" t="s">
        <v>1051</v>
      </c>
      <c r="D8836" s="109" t="s">
        <v>106</v>
      </c>
      <c r="E8836" s="109" t="s">
        <v>7500</v>
      </c>
      <c r="F8836" s="109" t="s">
        <v>99</v>
      </c>
      <c r="G8836" s="109" t="s">
        <v>6024</v>
      </c>
      <c r="H8836" s="107">
        <v>348194</v>
      </c>
      <c r="I8836" s="109">
        <v>5</v>
      </c>
      <c r="J8836" s="108">
        <v>-236839</v>
      </c>
      <c r="K8836" s="107" t="str">
        <f>IF(J8836&gt;0,"Untung","Rugi")</f>
        <v>Rugi</v>
      </c>
      <c r="L8836" s="107" t="str">
        <f t="array" ref="L8836">_xlfn.IFS(H8836&lt;100000,"Low",AND(H8836&gt;=100000,H8836&lt;250000),"Medium",H8836&gt;=250000,"High")</f>
        <v>High</v>
      </c>
      <c r="M8836" s="107" t="str">
        <f>IF(H8836&lt;100000,"Low",IF(AND(H8836&gt;=100000,H8836&lt;250000),"Medium","High"))</f>
        <v>High</v>
      </c>
    </row>
    <row r="8837" spans="1:13" x14ac:dyDescent="0.4">
      <c r="A8837" s="109" t="s">
        <v>6016</v>
      </c>
      <c r="B8837" s="109" t="s">
        <v>7499</v>
      </c>
      <c r="C8837" s="109" t="s">
        <v>1051</v>
      </c>
      <c r="D8837" s="109" t="s">
        <v>106</v>
      </c>
      <c r="E8837" s="109" t="s">
        <v>7498</v>
      </c>
      <c r="F8837" s="109" t="s">
        <v>95</v>
      </c>
      <c r="G8837" s="109" t="s">
        <v>6052</v>
      </c>
      <c r="H8837" s="107">
        <v>401228</v>
      </c>
      <c r="I8837" s="109">
        <v>10</v>
      </c>
      <c r="J8837" s="108">
        <v>-165635</v>
      </c>
      <c r="K8837" s="107" t="str">
        <f>IF(J8837&gt;0,"Untung","Rugi")</f>
        <v>Rugi</v>
      </c>
      <c r="L8837" s="107" t="str">
        <f t="array" ref="L8837">_xlfn.IFS(H8837&lt;100000,"Low",AND(H8837&gt;=100000,H8837&lt;250000),"Medium",H8837&gt;=250000,"High")</f>
        <v>High</v>
      </c>
      <c r="M8837" s="107" t="str">
        <f>IF(H8837&lt;100000,"Low",IF(AND(H8837&gt;=100000,H8837&lt;250000),"Medium","High"))</f>
        <v>High</v>
      </c>
    </row>
    <row r="8838" spans="1:13" x14ac:dyDescent="0.4">
      <c r="A8838" s="109" t="s">
        <v>6016</v>
      </c>
      <c r="B8838" s="109" t="s">
        <v>7497</v>
      </c>
      <c r="C8838" s="109" t="s">
        <v>1051</v>
      </c>
      <c r="D8838" s="109" t="s">
        <v>106</v>
      </c>
      <c r="E8838" s="109" t="s">
        <v>7496</v>
      </c>
      <c r="F8838" s="109" t="s">
        <v>95</v>
      </c>
      <c r="G8838" s="109" t="s">
        <v>6116</v>
      </c>
      <c r="H8838" s="107">
        <v>434767</v>
      </c>
      <c r="I8838" s="109">
        <v>2</v>
      </c>
      <c r="J8838" s="108">
        <v>351893</v>
      </c>
      <c r="K8838" s="107" t="str">
        <f>IF(J8838&gt;0,"Untung","Rugi")</f>
        <v>Untung</v>
      </c>
      <c r="L8838" s="107" t="str">
        <f t="array" ref="L8838">_xlfn.IFS(H8838&lt;100000,"Low",AND(H8838&gt;=100000,H8838&lt;250000),"Medium",H8838&gt;=250000,"High")</f>
        <v>High</v>
      </c>
      <c r="M8838" s="107" t="str">
        <f>IF(H8838&lt;100000,"Low",IF(AND(H8838&gt;=100000,H8838&lt;250000),"Medium","High"))</f>
        <v>High</v>
      </c>
    </row>
    <row r="8839" spans="1:13" x14ac:dyDescent="0.4">
      <c r="A8839" s="109" t="s">
        <v>6016</v>
      </c>
      <c r="B8839" s="109" t="s">
        <v>7495</v>
      </c>
      <c r="C8839" s="109" t="s">
        <v>1051</v>
      </c>
      <c r="D8839" s="109" t="s">
        <v>106</v>
      </c>
      <c r="E8839" s="109" t="s">
        <v>7494</v>
      </c>
      <c r="F8839" s="109" t="s">
        <v>6021</v>
      </c>
      <c r="G8839" s="109" t="s">
        <v>6745</v>
      </c>
      <c r="H8839" s="107">
        <v>418634</v>
      </c>
      <c r="I8839" s="109">
        <v>3</v>
      </c>
      <c r="J8839" s="108">
        <v>174358</v>
      </c>
      <c r="K8839" s="107" t="str">
        <f>IF(J8839&gt;0,"Untung","Rugi")</f>
        <v>Untung</v>
      </c>
      <c r="L8839" s="107" t="str">
        <f t="array" ref="L8839">_xlfn.IFS(H8839&lt;100000,"Low",AND(H8839&gt;=100000,H8839&lt;250000),"Medium",H8839&gt;=250000,"High")</f>
        <v>High</v>
      </c>
      <c r="M8839" s="107" t="str">
        <f>IF(H8839&lt;100000,"Low",IF(AND(H8839&gt;=100000,H8839&lt;250000),"Medium","High"))</f>
        <v>High</v>
      </c>
    </row>
    <row r="8840" spans="1:13" x14ac:dyDescent="0.4">
      <c r="A8840" s="109" t="s">
        <v>6016</v>
      </c>
      <c r="B8840" s="109" t="s">
        <v>7493</v>
      </c>
      <c r="C8840" s="109" t="s">
        <v>100</v>
      </c>
      <c r="D8840" s="109" t="s">
        <v>106</v>
      </c>
      <c r="E8840" s="109" t="s">
        <v>7492</v>
      </c>
      <c r="F8840" s="109" t="s">
        <v>95</v>
      </c>
      <c r="G8840" s="109" t="s">
        <v>6036</v>
      </c>
      <c r="H8840" s="107">
        <v>65881</v>
      </c>
      <c r="I8840" s="109">
        <v>2</v>
      </c>
      <c r="J8840" s="108">
        <v>443761</v>
      </c>
      <c r="K8840" s="107" t="str">
        <f>IF(J8840&gt;0,"Untung","Rugi")</f>
        <v>Untung</v>
      </c>
      <c r="L8840" s="107" t="str">
        <f t="array" ref="L8840">_xlfn.IFS(H8840&lt;100000,"Low",AND(H8840&gt;=100000,H8840&lt;250000),"Medium",H8840&gt;=250000,"High")</f>
        <v>Low</v>
      </c>
      <c r="M8840" s="107" t="str">
        <f>IF(H8840&lt;100000,"Low",IF(AND(H8840&gt;=100000,H8840&lt;250000),"Medium","High"))</f>
        <v>Low</v>
      </c>
    </row>
    <row r="8841" spans="1:13" x14ac:dyDescent="0.4">
      <c r="A8841" s="109" t="s">
        <v>6046</v>
      </c>
      <c r="B8841" s="109" t="s">
        <v>7491</v>
      </c>
      <c r="C8841" s="109" t="s">
        <v>100</v>
      </c>
      <c r="D8841" s="109" t="s">
        <v>106</v>
      </c>
      <c r="E8841" s="109" t="s">
        <v>7490</v>
      </c>
      <c r="F8841" s="109" t="s">
        <v>95</v>
      </c>
      <c r="G8841" s="109" t="s">
        <v>6017</v>
      </c>
      <c r="H8841" s="107">
        <v>252409</v>
      </c>
      <c r="I8841" s="109">
        <v>7</v>
      </c>
      <c r="J8841" s="108">
        <v>385520</v>
      </c>
      <c r="K8841" s="107" t="str">
        <f>IF(J8841&gt;0,"Untung","Rugi")</f>
        <v>Untung</v>
      </c>
      <c r="L8841" s="107" t="str">
        <f t="array" ref="L8841">_xlfn.IFS(H8841&lt;100000,"Low",AND(H8841&gt;=100000,H8841&lt;250000),"Medium",H8841&gt;=250000,"High")</f>
        <v>High</v>
      </c>
      <c r="M8841" s="107" t="str">
        <f>IF(H8841&lt;100000,"Low",IF(AND(H8841&gt;=100000,H8841&lt;250000),"Medium","High"))</f>
        <v>High</v>
      </c>
    </row>
    <row r="8842" spans="1:13" x14ac:dyDescent="0.4">
      <c r="A8842" s="109" t="s">
        <v>6046</v>
      </c>
      <c r="B8842" s="109" t="s">
        <v>7489</v>
      </c>
      <c r="C8842" s="109" t="s">
        <v>100</v>
      </c>
      <c r="D8842" s="109" t="s">
        <v>106</v>
      </c>
      <c r="E8842" s="109" t="s">
        <v>7488</v>
      </c>
      <c r="F8842" s="109" t="s">
        <v>6021</v>
      </c>
      <c r="G8842" s="109" t="s">
        <v>6031</v>
      </c>
      <c r="H8842" s="107">
        <v>131887</v>
      </c>
      <c r="I8842" s="109">
        <v>2</v>
      </c>
      <c r="J8842" s="108">
        <v>-125961</v>
      </c>
      <c r="K8842" s="107" t="str">
        <f>IF(J8842&gt;0,"Untung","Rugi")</f>
        <v>Rugi</v>
      </c>
      <c r="L8842" s="107" t="str">
        <f t="array" ref="L8842">_xlfn.IFS(H8842&lt;100000,"Low",AND(H8842&gt;=100000,H8842&lt;250000),"Medium",H8842&gt;=250000,"High")</f>
        <v>Medium</v>
      </c>
      <c r="M8842" s="107" t="str">
        <f>IF(H8842&lt;100000,"Low",IF(AND(H8842&gt;=100000,H8842&lt;250000),"Medium","High"))</f>
        <v>Medium</v>
      </c>
    </row>
    <row r="8843" spans="1:13" x14ac:dyDescent="0.4">
      <c r="A8843" s="109" t="s">
        <v>6046</v>
      </c>
      <c r="B8843" s="109" t="s">
        <v>7487</v>
      </c>
      <c r="C8843" s="109" t="s">
        <v>1064</v>
      </c>
      <c r="D8843" s="109" t="s">
        <v>104</v>
      </c>
      <c r="E8843" s="109" t="s">
        <v>7330</v>
      </c>
      <c r="F8843" s="109" t="s">
        <v>95</v>
      </c>
      <c r="G8843" s="109" t="s">
        <v>6067</v>
      </c>
      <c r="H8843" s="107">
        <v>297658</v>
      </c>
      <c r="I8843" s="109">
        <v>5</v>
      </c>
      <c r="J8843" s="108">
        <v>199570</v>
      </c>
      <c r="K8843" s="107" t="str">
        <f>IF(J8843&gt;0,"Untung","Rugi")</f>
        <v>Untung</v>
      </c>
      <c r="L8843" s="107" t="str">
        <f t="array" ref="L8843">_xlfn.IFS(H8843&lt;100000,"Low",AND(H8843&gt;=100000,H8843&lt;250000),"Medium",H8843&gt;=250000,"High")</f>
        <v>High</v>
      </c>
      <c r="M8843" s="107" t="str">
        <f>IF(H8843&lt;100000,"Low",IF(AND(H8843&gt;=100000,H8843&lt;250000),"Medium","High"))</f>
        <v>High</v>
      </c>
    </row>
    <row r="8844" spans="1:13" x14ac:dyDescent="0.4">
      <c r="A8844" s="109" t="s">
        <v>6046</v>
      </c>
      <c r="B8844" s="109" t="s">
        <v>7486</v>
      </c>
      <c r="C8844" s="109" t="s">
        <v>1064</v>
      </c>
      <c r="D8844" s="109" t="s">
        <v>104</v>
      </c>
      <c r="E8844" s="109" t="s">
        <v>7485</v>
      </c>
      <c r="F8844" s="109" t="s">
        <v>6021</v>
      </c>
      <c r="G8844" s="109" t="s">
        <v>6031</v>
      </c>
      <c r="H8844" s="107">
        <v>121467</v>
      </c>
      <c r="I8844" s="109">
        <v>2</v>
      </c>
      <c r="J8844" s="108">
        <v>-238497</v>
      </c>
      <c r="K8844" s="107" t="str">
        <f>IF(J8844&gt;0,"Untung","Rugi")</f>
        <v>Rugi</v>
      </c>
      <c r="L8844" s="107" t="str">
        <f t="array" ref="L8844">_xlfn.IFS(H8844&lt;100000,"Low",AND(H8844&gt;=100000,H8844&lt;250000),"Medium",H8844&gt;=250000,"High")</f>
        <v>Medium</v>
      </c>
      <c r="M8844" s="107" t="str">
        <f>IF(H8844&lt;100000,"Low",IF(AND(H8844&gt;=100000,H8844&lt;250000),"Medium","High"))</f>
        <v>Medium</v>
      </c>
    </row>
    <row r="8845" spans="1:13" x14ac:dyDescent="0.4">
      <c r="A8845" s="109" t="s">
        <v>6046</v>
      </c>
      <c r="B8845" s="109" t="s">
        <v>7484</v>
      </c>
      <c r="C8845" s="109" t="s">
        <v>1064</v>
      </c>
      <c r="D8845" s="109" t="s">
        <v>104</v>
      </c>
      <c r="E8845" s="109" t="s">
        <v>7483</v>
      </c>
      <c r="F8845" s="109" t="s">
        <v>95</v>
      </c>
      <c r="G8845" s="109" t="s">
        <v>6116</v>
      </c>
      <c r="H8845" s="107">
        <v>105115</v>
      </c>
      <c r="I8845" s="109">
        <v>4</v>
      </c>
      <c r="J8845" s="108">
        <v>-168764</v>
      </c>
      <c r="K8845" s="107" t="str">
        <f>IF(J8845&gt;0,"Untung","Rugi")</f>
        <v>Rugi</v>
      </c>
      <c r="L8845" s="107" t="str">
        <f t="array" ref="L8845">_xlfn.IFS(H8845&lt;100000,"Low",AND(H8845&gt;=100000,H8845&lt;250000),"Medium",H8845&gt;=250000,"High")</f>
        <v>Medium</v>
      </c>
      <c r="M8845" s="107" t="str">
        <f>IF(H8845&lt;100000,"Low",IF(AND(H8845&gt;=100000,H8845&lt;250000),"Medium","High"))</f>
        <v>Medium</v>
      </c>
    </row>
    <row r="8846" spans="1:13" x14ac:dyDescent="0.4">
      <c r="A8846" s="109" t="s">
        <v>6046</v>
      </c>
      <c r="B8846" s="109" t="s">
        <v>7482</v>
      </c>
      <c r="C8846" s="109" t="s">
        <v>1064</v>
      </c>
      <c r="D8846" s="109" t="s">
        <v>104</v>
      </c>
      <c r="E8846" s="109" t="s">
        <v>7481</v>
      </c>
      <c r="F8846" s="109" t="s">
        <v>95</v>
      </c>
      <c r="G8846" s="109" t="s">
        <v>6052</v>
      </c>
      <c r="H8846" s="107">
        <v>209617</v>
      </c>
      <c r="I8846" s="109">
        <v>3</v>
      </c>
      <c r="J8846" s="108">
        <v>139562</v>
      </c>
      <c r="K8846" s="107" t="str">
        <f>IF(J8846&gt;0,"Untung","Rugi")</f>
        <v>Untung</v>
      </c>
      <c r="L8846" s="107" t="str">
        <f t="array" ref="L8846">_xlfn.IFS(H8846&lt;100000,"Low",AND(H8846&gt;=100000,H8846&lt;250000),"Medium",H8846&gt;=250000,"High")</f>
        <v>Medium</v>
      </c>
      <c r="M8846" s="107" t="str">
        <f>IF(H8846&lt;100000,"Low",IF(AND(H8846&gt;=100000,H8846&lt;250000),"Medium","High"))</f>
        <v>Medium</v>
      </c>
    </row>
    <row r="8847" spans="1:13" x14ac:dyDescent="0.4">
      <c r="A8847" s="109" t="s">
        <v>6046</v>
      </c>
      <c r="B8847" s="109" t="s">
        <v>7480</v>
      </c>
      <c r="C8847" s="109" t="s">
        <v>100</v>
      </c>
      <c r="D8847" s="109" t="s">
        <v>96</v>
      </c>
      <c r="E8847" s="109" t="s">
        <v>6866</v>
      </c>
      <c r="F8847" s="109" t="s">
        <v>6021</v>
      </c>
      <c r="G8847" s="109" t="s">
        <v>6020</v>
      </c>
      <c r="H8847" s="107">
        <v>315623</v>
      </c>
      <c r="I8847" s="109">
        <v>5</v>
      </c>
      <c r="J8847" s="108">
        <v>193316</v>
      </c>
      <c r="K8847" s="107" t="str">
        <f>IF(J8847&gt;0,"Untung","Rugi")</f>
        <v>Untung</v>
      </c>
      <c r="L8847" s="107" t="str">
        <f t="array" ref="L8847">_xlfn.IFS(H8847&lt;100000,"Low",AND(H8847&gt;=100000,H8847&lt;250000),"Medium",H8847&gt;=250000,"High")</f>
        <v>High</v>
      </c>
      <c r="M8847" s="107" t="str">
        <f>IF(H8847&lt;100000,"Low",IF(AND(H8847&gt;=100000,H8847&lt;250000),"Medium","High"))</f>
        <v>High</v>
      </c>
    </row>
    <row r="8848" spans="1:13" x14ac:dyDescent="0.4">
      <c r="A8848" s="109" t="s">
        <v>6027</v>
      </c>
      <c r="B8848" s="109" t="s">
        <v>7479</v>
      </c>
      <c r="C8848" s="109" t="s">
        <v>1051</v>
      </c>
      <c r="D8848" s="109" t="s">
        <v>102</v>
      </c>
      <c r="E8848" s="109" t="s">
        <v>6895</v>
      </c>
      <c r="F8848" s="109" t="s">
        <v>6021</v>
      </c>
      <c r="G8848" s="109" t="s">
        <v>6020</v>
      </c>
      <c r="H8848" s="107">
        <v>216802</v>
      </c>
      <c r="I8848" s="109">
        <v>2</v>
      </c>
      <c r="J8848" s="108">
        <v>-96228</v>
      </c>
      <c r="K8848" s="107" t="str">
        <f>IF(J8848&gt;0,"Untung","Rugi")</f>
        <v>Rugi</v>
      </c>
      <c r="L8848" s="107" t="str">
        <f t="array" ref="L8848">_xlfn.IFS(H8848&lt;100000,"Low",AND(H8848&gt;=100000,H8848&lt;250000),"Medium",H8848&gt;=250000,"High")</f>
        <v>Medium</v>
      </c>
      <c r="M8848" s="107" t="str">
        <f>IF(H8848&lt;100000,"Low",IF(AND(H8848&gt;=100000,H8848&lt;250000),"Medium","High"))</f>
        <v>Medium</v>
      </c>
    </row>
    <row r="8849" spans="1:13" x14ac:dyDescent="0.4">
      <c r="A8849" s="109" t="s">
        <v>6027</v>
      </c>
      <c r="B8849" s="109" t="s">
        <v>7478</v>
      </c>
      <c r="C8849" s="109" t="s">
        <v>1051</v>
      </c>
      <c r="D8849" s="109" t="s">
        <v>102</v>
      </c>
      <c r="E8849" s="109" t="s">
        <v>7477</v>
      </c>
      <c r="F8849" s="109" t="s">
        <v>99</v>
      </c>
      <c r="G8849" s="109" t="s">
        <v>6024</v>
      </c>
      <c r="H8849" s="107">
        <v>76911</v>
      </c>
      <c r="I8849" s="109">
        <v>2</v>
      </c>
      <c r="J8849" s="108">
        <v>107201</v>
      </c>
      <c r="K8849" s="107" t="str">
        <f>IF(J8849&gt;0,"Untung","Rugi")</f>
        <v>Untung</v>
      </c>
      <c r="L8849" s="107" t="str">
        <f t="array" ref="L8849">_xlfn.IFS(H8849&lt;100000,"Low",AND(H8849&gt;=100000,H8849&lt;250000),"Medium",H8849&gt;=250000,"High")</f>
        <v>Low</v>
      </c>
      <c r="M8849" s="107" t="str">
        <f>IF(H8849&lt;100000,"Low",IF(AND(H8849&gt;=100000,H8849&lt;250000),"Medium","High"))</f>
        <v>Low</v>
      </c>
    </row>
    <row r="8850" spans="1:13" x14ac:dyDescent="0.4">
      <c r="A8850" s="109" t="s">
        <v>6027</v>
      </c>
      <c r="B8850" s="109" t="s">
        <v>7476</v>
      </c>
      <c r="C8850" s="109" t="s">
        <v>1051</v>
      </c>
      <c r="D8850" s="109" t="s">
        <v>102</v>
      </c>
      <c r="E8850" s="109" t="s">
        <v>7475</v>
      </c>
      <c r="F8850" s="109" t="s">
        <v>99</v>
      </c>
      <c r="G8850" s="109" t="s">
        <v>6109</v>
      </c>
      <c r="H8850" s="107">
        <v>325488</v>
      </c>
      <c r="I8850" s="109">
        <v>3</v>
      </c>
      <c r="J8850" s="108">
        <v>131781</v>
      </c>
      <c r="K8850" s="107" t="str">
        <f>IF(J8850&gt;0,"Untung","Rugi")</f>
        <v>Untung</v>
      </c>
      <c r="L8850" s="107" t="str">
        <f t="array" ref="L8850">_xlfn.IFS(H8850&lt;100000,"Low",AND(H8850&gt;=100000,H8850&lt;250000),"Medium",H8850&gt;=250000,"High")</f>
        <v>High</v>
      </c>
      <c r="M8850" s="107" t="str">
        <f>IF(H8850&lt;100000,"Low",IF(AND(H8850&gt;=100000,H8850&lt;250000),"Medium","High"))</f>
        <v>High</v>
      </c>
    </row>
    <row r="8851" spans="1:13" x14ac:dyDescent="0.4">
      <c r="A8851" s="109" t="s">
        <v>6027</v>
      </c>
      <c r="B8851" s="109" t="s">
        <v>7474</v>
      </c>
      <c r="C8851" s="109" t="s">
        <v>1051</v>
      </c>
      <c r="D8851" s="109" t="s">
        <v>102</v>
      </c>
      <c r="E8851" s="109" t="s">
        <v>6876</v>
      </c>
      <c r="F8851" s="109" t="s">
        <v>95</v>
      </c>
      <c r="G8851" s="109" t="s">
        <v>6017</v>
      </c>
      <c r="H8851" s="107">
        <v>143023</v>
      </c>
      <c r="I8851" s="109">
        <v>4</v>
      </c>
      <c r="J8851" s="108">
        <v>318945</v>
      </c>
      <c r="K8851" s="107" t="str">
        <f>IF(J8851&gt;0,"Untung","Rugi")</f>
        <v>Untung</v>
      </c>
      <c r="L8851" s="107" t="str">
        <f t="array" ref="L8851">_xlfn.IFS(H8851&lt;100000,"Low",AND(H8851&gt;=100000,H8851&lt;250000),"Medium",H8851&gt;=250000,"High")</f>
        <v>Medium</v>
      </c>
      <c r="M8851" s="107" t="str">
        <f>IF(H8851&lt;100000,"Low",IF(AND(H8851&gt;=100000,H8851&lt;250000),"Medium","High"))</f>
        <v>Medium</v>
      </c>
    </row>
    <row r="8852" spans="1:13" x14ac:dyDescent="0.4">
      <c r="A8852" s="109" t="s">
        <v>6027</v>
      </c>
      <c r="B8852" s="109" t="s">
        <v>7473</v>
      </c>
      <c r="C8852" s="109" t="s">
        <v>1064</v>
      </c>
      <c r="D8852" s="109" t="s">
        <v>96</v>
      </c>
      <c r="E8852" s="109" t="s">
        <v>7472</v>
      </c>
      <c r="F8852" s="109" t="s">
        <v>95</v>
      </c>
      <c r="G8852" s="109" t="s">
        <v>6039</v>
      </c>
      <c r="H8852" s="107">
        <v>141019</v>
      </c>
      <c r="I8852" s="109">
        <v>7</v>
      </c>
      <c r="J8852" s="108">
        <v>-203984</v>
      </c>
      <c r="K8852" s="107" t="str">
        <f>IF(J8852&gt;0,"Untung","Rugi")</f>
        <v>Rugi</v>
      </c>
      <c r="L8852" s="107" t="str">
        <f t="array" ref="L8852">_xlfn.IFS(H8852&lt;100000,"Low",AND(H8852&gt;=100000,H8852&lt;250000),"Medium",H8852&gt;=250000,"High")</f>
        <v>Medium</v>
      </c>
      <c r="M8852" s="107" t="str">
        <f>IF(H8852&lt;100000,"Low",IF(AND(H8852&gt;=100000,H8852&lt;250000),"Medium","High"))</f>
        <v>Medium</v>
      </c>
    </row>
    <row r="8853" spans="1:13" x14ac:dyDescent="0.4">
      <c r="A8853" s="109" t="s">
        <v>6016</v>
      </c>
      <c r="B8853" s="109" t="s">
        <v>7471</v>
      </c>
      <c r="C8853" s="109" t="s">
        <v>1064</v>
      </c>
      <c r="D8853" s="109" t="s">
        <v>96</v>
      </c>
      <c r="E8853" s="109" t="s">
        <v>7470</v>
      </c>
      <c r="F8853" s="109" t="s">
        <v>95</v>
      </c>
      <c r="G8853" s="109" t="s">
        <v>6017</v>
      </c>
      <c r="H8853" s="107">
        <v>13477</v>
      </c>
      <c r="I8853" s="109">
        <v>5</v>
      </c>
      <c r="J8853" s="108">
        <v>44657</v>
      </c>
      <c r="K8853" s="107" t="str">
        <f>IF(J8853&gt;0,"Untung","Rugi")</f>
        <v>Untung</v>
      </c>
      <c r="L8853" s="107" t="str">
        <f t="array" ref="L8853">_xlfn.IFS(H8853&lt;100000,"Low",AND(H8853&gt;=100000,H8853&lt;250000),"Medium",H8853&gt;=250000,"High")</f>
        <v>Low</v>
      </c>
      <c r="M8853" s="107" t="str">
        <f>IF(H8853&lt;100000,"Low",IF(AND(H8853&gt;=100000,H8853&lt;250000),"Medium","High"))</f>
        <v>Low</v>
      </c>
    </row>
    <row r="8854" spans="1:13" x14ac:dyDescent="0.4">
      <c r="A8854" s="109" t="s">
        <v>6016</v>
      </c>
      <c r="B8854" s="109" t="s">
        <v>7469</v>
      </c>
      <c r="C8854" s="109" t="s">
        <v>100</v>
      </c>
      <c r="D8854" s="109" t="s">
        <v>96</v>
      </c>
      <c r="E8854" s="109" t="s">
        <v>7432</v>
      </c>
      <c r="F8854" s="109" t="s">
        <v>95</v>
      </c>
      <c r="G8854" s="109" t="s">
        <v>6013</v>
      </c>
      <c r="H8854" s="107">
        <v>306271</v>
      </c>
      <c r="I8854" s="109">
        <v>7</v>
      </c>
      <c r="J8854" s="108">
        <v>65152</v>
      </c>
      <c r="K8854" s="107" t="str">
        <f>IF(J8854&gt;0,"Untung","Rugi")</f>
        <v>Untung</v>
      </c>
      <c r="L8854" s="107" t="str">
        <f t="array" ref="L8854">_xlfn.IFS(H8854&lt;100000,"Low",AND(H8854&gt;=100000,H8854&lt;250000),"Medium",H8854&gt;=250000,"High")</f>
        <v>High</v>
      </c>
      <c r="M8854" s="107" t="str">
        <f>IF(H8854&lt;100000,"Low",IF(AND(H8854&gt;=100000,H8854&lt;250000),"Medium","High"))</f>
        <v>High</v>
      </c>
    </row>
    <row r="8855" spans="1:13" x14ac:dyDescent="0.4">
      <c r="A8855" s="109" t="s">
        <v>6027</v>
      </c>
      <c r="B8855" s="109" t="s">
        <v>7468</v>
      </c>
      <c r="C8855" s="109" t="s">
        <v>1051</v>
      </c>
      <c r="D8855" s="109" t="s">
        <v>96</v>
      </c>
      <c r="E8855" s="109" t="s">
        <v>6434</v>
      </c>
      <c r="F8855" s="109" t="s">
        <v>95</v>
      </c>
      <c r="G8855" s="109" t="s">
        <v>6017</v>
      </c>
      <c r="H8855" s="107">
        <v>54969</v>
      </c>
      <c r="I8855" s="109">
        <v>1</v>
      </c>
      <c r="J8855" s="108">
        <v>340255</v>
      </c>
      <c r="K8855" s="107" t="str">
        <f>IF(J8855&gt;0,"Untung","Rugi")</f>
        <v>Untung</v>
      </c>
      <c r="L8855" s="107" t="str">
        <f t="array" ref="L8855">_xlfn.IFS(H8855&lt;100000,"Low",AND(H8855&gt;=100000,H8855&lt;250000),"Medium",H8855&gt;=250000,"High")</f>
        <v>Low</v>
      </c>
      <c r="M8855" s="107" t="str">
        <f>IF(H8855&lt;100000,"Low",IF(AND(H8855&gt;=100000,H8855&lt;250000),"Medium","High"))</f>
        <v>Low</v>
      </c>
    </row>
    <row r="8856" spans="1:13" x14ac:dyDescent="0.4">
      <c r="A8856" s="109" t="s">
        <v>6081</v>
      </c>
      <c r="B8856" s="109" t="s">
        <v>7467</v>
      </c>
      <c r="C8856" s="109" t="s">
        <v>1051</v>
      </c>
      <c r="D8856" s="109" t="s">
        <v>102</v>
      </c>
      <c r="E8856" s="109" t="s">
        <v>7466</v>
      </c>
      <c r="F8856" s="109" t="s">
        <v>95</v>
      </c>
      <c r="G8856" s="109" t="s">
        <v>6052</v>
      </c>
      <c r="H8856" s="107">
        <v>126649</v>
      </c>
      <c r="I8856" s="109">
        <v>9</v>
      </c>
      <c r="J8856" s="108">
        <v>191506</v>
      </c>
      <c r="K8856" s="107" t="str">
        <f>IF(J8856&gt;0,"Untung","Rugi")</f>
        <v>Untung</v>
      </c>
      <c r="L8856" s="107" t="str">
        <f t="array" ref="L8856">_xlfn.IFS(H8856&lt;100000,"Low",AND(H8856&gt;=100000,H8856&lt;250000),"Medium",H8856&gt;=250000,"High")</f>
        <v>Medium</v>
      </c>
      <c r="M8856" s="107" t="str">
        <f>IF(H8856&lt;100000,"Low",IF(AND(H8856&gt;=100000,H8856&lt;250000),"Medium","High"))</f>
        <v>Medium</v>
      </c>
    </row>
    <row r="8857" spans="1:13" x14ac:dyDescent="0.4">
      <c r="A8857" s="109" t="s">
        <v>6027</v>
      </c>
      <c r="B8857" s="109" t="s">
        <v>7465</v>
      </c>
      <c r="C8857" s="109" t="s">
        <v>1064</v>
      </c>
      <c r="D8857" s="109" t="s">
        <v>106</v>
      </c>
      <c r="E8857" s="109" t="s">
        <v>7464</v>
      </c>
      <c r="F8857" s="109" t="s">
        <v>99</v>
      </c>
      <c r="G8857" s="109" t="s">
        <v>6024</v>
      </c>
      <c r="H8857" s="107">
        <v>288919</v>
      </c>
      <c r="I8857" s="109">
        <v>3</v>
      </c>
      <c r="J8857" s="108">
        <v>-58988</v>
      </c>
      <c r="K8857" s="107" t="str">
        <f>IF(J8857&gt;0,"Untung","Rugi")</f>
        <v>Rugi</v>
      </c>
      <c r="L8857" s="107" t="str">
        <f t="array" ref="L8857">_xlfn.IFS(H8857&lt;100000,"Low",AND(H8857&gt;=100000,H8857&lt;250000),"Medium",H8857&gt;=250000,"High")</f>
        <v>High</v>
      </c>
      <c r="M8857" s="107" t="str">
        <f>IF(H8857&lt;100000,"Low",IF(AND(H8857&gt;=100000,H8857&lt;250000),"Medium","High"))</f>
        <v>High</v>
      </c>
    </row>
    <row r="8858" spans="1:13" x14ac:dyDescent="0.4">
      <c r="A8858" s="109" t="s">
        <v>6027</v>
      </c>
      <c r="B8858" s="109" t="s">
        <v>7463</v>
      </c>
      <c r="C8858" s="109" t="s">
        <v>1064</v>
      </c>
      <c r="D8858" s="109" t="s">
        <v>106</v>
      </c>
      <c r="E8858" s="109" t="s">
        <v>7236</v>
      </c>
      <c r="F8858" s="109" t="s">
        <v>99</v>
      </c>
      <c r="G8858" s="109" t="s">
        <v>6024</v>
      </c>
      <c r="H8858" s="107">
        <v>310287</v>
      </c>
      <c r="I8858" s="109">
        <v>4</v>
      </c>
      <c r="J8858" s="108">
        <v>-202032</v>
      </c>
      <c r="K8858" s="107" t="str">
        <f>IF(J8858&gt;0,"Untung","Rugi")</f>
        <v>Rugi</v>
      </c>
      <c r="L8858" s="107" t="str">
        <f t="array" ref="L8858">_xlfn.IFS(H8858&lt;100000,"Low",AND(H8858&gt;=100000,H8858&lt;250000),"Medium",H8858&gt;=250000,"High")</f>
        <v>High</v>
      </c>
      <c r="M8858" s="107" t="str">
        <f>IF(H8858&lt;100000,"Low",IF(AND(H8858&gt;=100000,H8858&lt;250000),"Medium","High"))</f>
        <v>High</v>
      </c>
    </row>
    <row r="8859" spans="1:13" x14ac:dyDescent="0.4">
      <c r="A8859" s="109" t="s">
        <v>6027</v>
      </c>
      <c r="B8859" s="109" t="s">
        <v>7462</v>
      </c>
      <c r="C8859" s="109" t="s">
        <v>1064</v>
      </c>
      <c r="D8859" s="109" t="s">
        <v>96</v>
      </c>
      <c r="E8859" s="109" t="s">
        <v>7461</v>
      </c>
      <c r="F8859" s="109" t="s">
        <v>95</v>
      </c>
      <c r="G8859" s="109" t="s">
        <v>6062</v>
      </c>
      <c r="H8859" s="107">
        <v>90642</v>
      </c>
      <c r="I8859" s="109">
        <v>2</v>
      </c>
      <c r="J8859" s="108">
        <v>-131571</v>
      </c>
      <c r="K8859" s="107" t="str">
        <f>IF(J8859&gt;0,"Untung","Rugi")</f>
        <v>Rugi</v>
      </c>
      <c r="L8859" s="107" t="str">
        <f t="array" ref="L8859">_xlfn.IFS(H8859&lt;100000,"Low",AND(H8859&gt;=100000,H8859&lt;250000),"Medium",H8859&gt;=250000,"High")</f>
        <v>Low</v>
      </c>
      <c r="M8859" s="107" t="str">
        <f>IF(H8859&lt;100000,"Low",IF(AND(H8859&gt;=100000,H8859&lt;250000),"Medium","High"))</f>
        <v>Low</v>
      </c>
    </row>
    <row r="8860" spans="1:13" x14ac:dyDescent="0.4">
      <c r="A8860" s="109" t="s">
        <v>6016</v>
      </c>
      <c r="B8860" s="109" t="s">
        <v>7460</v>
      </c>
      <c r="C8860" s="109" t="s">
        <v>100</v>
      </c>
      <c r="D8860" s="109" t="s">
        <v>96</v>
      </c>
      <c r="E8860" s="109" t="s">
        <v>7459</v>
      </c>
      <c r="F8860" s="109" t="s">
        <v>95</v>
      </c>
      <c r="G8860" s="109" t="s">
        <v>6052</v>
      </c>
      <c r="H8860" s="107">
        <v>14717</v>
      </c>
      <c r="I8860" s="109">
        <v>7</v>
      </c>
      <c r="J8860" s="108">
        <v>-12077</v>
      </c>
      <c r="K8860" s="107" t="str">
        <f>IF(J8860&gt;0,"Untung","Rugi")</f>
        <v>Rugi</v>
      </c>
      <c r="L8860" s="107" t="str">
        <f t="array" ref="L8860">_xlfn.IFS(H8860&lt;100000,"Low",AND(H8860&gt;=100000,H8860&lt;250000),"Medium",H8860&gt;=250000,"High")</f>
        <v>Low</v>
      </c>
      <c r="M8860" s="107" t="str">
        <f>IF(H8860&lt;100000,"Low",IF(AND(H8860&gt;=100000,H8860&lt;250000),"Medium","High"))</f>
        <v>Low</v>
      </c>
    </row>
    <row r="8861" spans="1:13" x14ac:dyDescent="0.4">
      <c r="A8861" s="109" t="s">
        <v>6046</v>
      </c>
      <c r="B8861" s="109" t="s">
        <v>7458</v>
      </c>
      <c r="C8861" s="109" t="s">
        <v>1051</v>
      </c>
      <c r="D8861" s="109" t="s">
        <v>102</v>
      </c>
      <c r="E8861" s="109" t="s">
        <v>6142</v>
      </c>
      <c r="F8861" s="109" t="s">
        <v>99</v>
      </c>
      <c r="G8861" s="109" t="s">
        <v>6141</v>
      </c>
      <c r="H8861" s="107">
        <v>423864</v>
      </c>
      <c r="I8861" s="109">
        <v>3</v>
      </c>
      <c r="J8861" s="108">
        <v>131227</v>
      </c>
      <c r="K8861" s="107" t="str">
        <f>IF(J8861&gt;0,"Untung","Rugi")</f>
        <v>Untung</v>
      </c>
      <c r="L8861" s="107" t="str">
        <f t="array" ref="L8861">_xlfn.IFS(H8861&lt;100000,"Low",AND(H8861&gt;=100000,H8861&lt;250000),"Medium",H8861&gt;=250000,"High")</f>
        <v>High</v>
      </c>
      <c r="M8861" s="107" t="str">
        <f>IF(H8861&lt;100000,"Low",IF(AND(H8861&gt;=100000,H8861&lt;250000),"Medium","High"))</f>
        <v>High</v>
      </c>
    </row>
    <row r="8862" spans="1:13" x14ac:dyDescent="0.4">
      <c r="A8862" s="109" t="s">
        <v>6027</v>
      </c>
      <c r="B8862" s="109" t="s">
        <v>7457</v>
      </c>
      <c r="C8862" s="109" t="s">
        <v>1051</v>
      </c>
      <c r="D8862" s="109" t="s">
        <v>102</v>
      </c>
      <c r="E8862" s="109" t="s">
        <v>7456</v>
      </c>
      <c r="F8862" s="109" t="s">
        <v>95</v>
      </c>
      <c r="G8862" s="109" t="s">
        <v>6062</v>
      </c>
      <c r="H8862" s="107">
        <v>343979</v>
      </c>
      <c r="I8862" s="109">
        <v>2</v>
      </c>
      <c r="J8862" s="108">
        <v>250356</v>
      </c>
      <c r="K8862" s="107" t="str">
        <f>IF(J8862&gt;0,"Untung","Rugi")</f>
        <v>Untung</v>
      </c>
      <c r="L8862" s="107" t="str">
        <f t="array" ref="L8862">_xlfn.IFS(H8862&lt;100000,"Low",AND(H8862&gt;=100000,H8862&lt;250000),"Medium",H8862&gt;=250000,"High")</f>
        <v>High</v>
      </c>
      <c r="M8862" s="107" t="str">
        <f>IF(H8862&lt;100000,"Low",IF(AND(H8862&gt;=100000,H8862&lt;250000),"Medium","High"))</f>
        <v>High</v>
      </c>
    </row>
    <row r="8863" spans="1:13" x14ac:dyDescent="0.4">
      <c r="A8863" s="109" t="s">
        <v>6027</v>
      </c>
      <c r="B8863" s="109" t="s">
        <v>7455</v>
      </c>
      <c r="C8863" s="109" t="s">
        <v>100</v>
      </c>
      <c r="D8863" s="109" t="s">
        <v>102</v>
      </c>
      <c r="E8863" s="109" t="s">
        <v>6567</v>
      </c>
      <c r="F8863" s="109" t="s">
        <v>99</v>
      </c>
      <c r="G8863" s="109" t="s">
        <v>6024</v>
      </c>
      <c r="H8863" s="107">
        <v>172166</v>
      </c>
      <c r="I8863" s="109">
        <v>2</v>
      </c>
      <c r="J8863" s="108">
        <v>198618</v>
      </c>
      <c r="K8863" s="107" t="str">
        <f>IF(J8863&gt;0,"Untung","Rugi")</f>
        <v>Untung</v>
      </c>
      <c r="L8863" s="107" t="str">
        <f t="array" ref="L8863">_xlfn.IFS(H8863&lt;100000,"Low",AND(H8863&gt;=100000,H8863&lt;250000),"Medium",H8863&gt;=250000,"High")</f>
        <v>Medium</v>
      </c>
      <c r="M8863" s="107" t="str">
        <f>IF(H8863&lt;100000,"Low",IF(AND(H8863&gt;=100000,H8863&lt;250000),"Medium","High"))</f>
        <v>Medium</v>
      </c>
    </row>
    <row r="8864" spans="1:13" x14ac:dyDescent="0.4">
      <c r="A8864" s="109" t="s">
        <v>6016</v>
      </c>
      <c r="B8864" s="109" t="s">
        <v>7454</v>
      </c>
      <c r="C8864" s="109" t="s">
        <v>100</v>
      </c>
      <c r="D8864" s="109" t="s">
        <v>102</v>
      </c>
      <c r="E8864" s="109" t="s">
        <v>7453</v>
      </c>
      <c r="F8864" s="109" t="s">
        <v>95</v>
      </c>
      <c r="G8864" s="109" t="s">
        <v>6013</v>
      </c>
      <c r="H8864" s="107">
        <v>101949</v>
      </c>
      <c r="I8864" s="109">
        <v>3</v>
      </c>
      <c r="J8864" s="108">
        <v>391832</v>
      </c>
      <c r="K8864" s="107" t="str">
        <f>IF(J8864&gt;0,"Untung","Rugi")</f>
        <v>Untung</v>
      </c>
      <c r="L8864" s="107" t="str">
        <f t="array" ref="L8864">_xlfn.IFS(H8864&lt;100000,"Low",AND(H8864&gt;=100000,H8864&lt;250000),"Medium",H8864&gt;=250000,"High")</f>
        <v>Medium</v>
      </c>
      <c r="M8864" s="107" t="str">
        <f>IF(H8864&lt;100000,"Low",IF(AND(H8864&gt;=100000,H8864&lt;250000),"Medium","High"))</f>
        <v>Medium</v>
      </c>
    </row>
    <row r="8865" spans="1:13" x14ac:dyDescent="0.4">
      <c r="A8865" s="109" t="s">
        <v>6016</v>
      </c>
      <c r="B8865" s="109" t="s">
        <v>7452</v>
      </c>
      <c r="C8865" s="109" t="s">
        <v>1064</v>
      </c>
      <c r="D8865" s="109" t="s">
        <v>96</v>
      </c>
      <c r="E8865" s="109" t="s">
        <v>7451</v>
      </c>
      <c r="F8865" s="109" t="s">
        <v>6021</v>
      </c>
      <c r="G8865" s="109" t="s">
        <v>6020</v>
      </c>
      <c r="H8865" s="107">
        <v>344747</v>
      </c>
      <c r="I8865" s="109">
        <v>5</v>
      </c>
      <c r="J8865" s="108">
        <v>-102342</v>
      </c>
      <c r="K8865" s="107" t="str">
        <f>IF(J8865&gt;0,"Untung","Rugi")</f>
        <v>Rugi</v>
      </c>
      <c r="L8865" s="107" t="str">
        <f t="array" ref="L8865">_xlfn.IFS(H8865&lt;100000,"Low",AND(H8865&gt;=100000,H8865&lt;250000),"Medium",H8865&gt;=250000,"High")</f>
        <v>High</v>
      </c>
      <c r="M8865" s="107" t="str">
        <f>IF(H8865&lt;100000,"Low",IF(AND(H8865&gt;=100000,H8865&lt;250000),"Medium","High"))</f>
        <v>High</v>
      </c>
    </row>
    <row r="8866" spans="1:13" x14ac:dyDescent="0.4">
      <c r="A8866" s="109" t="s">
        <v>6016</v>
      </c>
      <c r="B8866" s="109" t="s">
        <v>7450</v>
      </c>
      <c r="C8866" s="109" t="s">
        <v>100</v>
      </c>
      <c r="D8866" s="109" t="s">
        <v>104</v>
      </c>
      <c r="E8866" s="109" t="s">
        <v>7449</v>
      </c>
      <c r="F8866" s="109" t="s">
        <v>95</v>
      </c>
      <c r="G8866" s="109" t="s">
        <v>6116</v>
      </c>
      <c r="H8866" s="107">
        <v>173273</v>
      </c>
      <c r="I8866" s="109">
        <v>3</v>
      </c>
      <c r="J8866" s="108">
        <v>418199</v>
      </c>
      <c r="K8866" s="107" t="str">
        <f>IF(J8866&gt;0,"Untung","Rugi")</f>
        <v>Untung</v>
      </c>
      <c r="L8866" s="107" t="str">
        <f t="array" ref="L8866">_xlfn.IFS(H8866&lt;100000,"Low",AND(H8866&gt;=100000,H8866&lt;250000),"Medium",H8866&gt;=250000,"High")</f>
        <v>Medium</v>
      </c>
      <c r="M8866" s="107" t="str">
        <f>IF(H8866&lt;100000,"Low",IF(AND(H8866&gt;=100000,H8866&lt;250000),"Medium","High"))</f>
        <v>Medium</v>
      </c>
    </row>
    <row r="8867" spans="1:13" x14ac:dyDescent="0.4">
      <c r="A8867" s="109" t="s">
        <v>6016</v>
      </c>
      <c r="B8867" s="109" t="s">
        <v>7448</v>
      </c>
      <c r="C8867" s="109" t="s">
        <v>100</v>
      </c>
      <c r="D8867" s="109" t="s">
        <v>104</v>
      </c>
      <c r="E8867" s="109" t="s">
        <v>7447</v>
      </c>
      <c r="F8867" s="109" t="s">
        <v>95</v>
      </c>
      <c r="G8867" s="109" t="s">
        <v>6116</v>
      </c>
      <c r="H8867" s="107">
        <v>341334</v>
      </c>
      <c r="I8867" s="109">
        <v>1</v>
      </c>
      <c r="J8867" s="108">
        <v>-123363</v>
      </c>
      <c r="K8867" s="107" t="str">
        <f>IF(J8867&gt;0,"Untung","Rugi")</f>
        <v>Rugi</v>
      </c>
      <c r="L8867" s="107" t="str">
        <f t="array" ref="L8867">_xlfn.IFS(H8867&lt;100000,"Low",AND(H8867&gt;=100000,H8867&lt;250000),"Medium",H8867&gt;=250000,"High")</f>
        <v>High</v>
      </c>
      <c r="M8867" s="107" t="str">
        <f>IF(H8867&lt;100000,"Low",IF(AND(H8867&gt;=100000,H8867&lt;250000),"Medium","High"))</f>
        <v>High</v>
      </c>
    </row>
    <row r="8868" spans="1:13" x14ac:dyDescent="0.4">
      <c r="A8868" s="109" t="s">
        <v>6016</v>
      </c>
      <c r="B8868" s="109" t="s">
        <v>7446</v>
      </c>
      <c r="C8868" s="109" t="s">
        <v>100</v>
      </c>
      <c r="D8868" s="109" t="s">
        <v>104</v>
      </c>
      <c r="E8868" s="109" t="s">
        <v>7445</v>
      </c>
      <c r="F8868" s="109" t="s">
        <v>95</v>
      </c>
      <c r="G8868" s="109" t="s">
        <v>6017</v>
      </c>
      <c r="H8868" s="107">
        <v>335053</v>
      </c>
      <c r="I8868" s="109">
        <v>3</v>
      </c>
      <c r="J8868" s="108">
        <v>82356</v>
      </c>
      <c r="K8868" s="107" t="str">
        <f>IF(J8868&gt;0,"Untung","Rugi")</f>
        <v>Untung</v>
      </c>
      <c r="L8868" s="107" t="str">
        <f t="array" ref="L8868">_xlfn.IFS(H8868&lt;100000,"Low",AND(H8868&gt;=100000,H8868&lt;250000),"Medium",H8868&gt;=250000,"High")</f>
        <v>High</v>
      </c>
      <c r="M8868" s="107" t="str">
        <f>IF(H8868&lt;100000,"Low",IF(AND(H8868&gt;=100000,H8868&lt;250000),"Medium","High"))</f>
        <v>High</v>
      </c>
    </row>
    <row r="8869" spans="1:13" x14ac:dyDescent="0.4">
      <c r="A8869" s="109" t="s">
        <v>6016</v>
      </c>
      <c r="B8869" s="109" t="s">
        <v>7444</v>
      </c>
      <c r="C8869" s="109" t="s">
        <v>1051</v>
      </c>
      <c r="D8869" s="109" t="s">
        <v>104</v>
      </c>
      <c r="E8869" s="109" t="s">
        <v>7443</v>
      </c>
      <c r="F8869" s="109" t="s">
        <v>95</v>
      </c>
      <c r="G8869" s="109" t="s">
        <v>6052</v>
      </c>
      <c r="H8869" s="107">
        <v>57255</v>
      </c>
      <c r="I8869" s="109">
        <v>2</v>
      </c>
      <c r="J8869" s="108">
        <v>230655</v>
      </c>
      <c r="K8869" s="107" t="str">
        <f>IF(J8869&gt;0,"Untung","Rugi")</f>
        <v>Untung</v>
      </c>
      <c r="L8869" s="107" t="str">
        <f t="array" ref="L8869">_xlfn.IFS(H8869&lt;100000,"Low",AND(H8869&gt;=100000,H8869&lt;250000),"Medium",H8869&gt;=250000,"High")</f>
        <v>Low</v>
      </c>
      <c r="M8869" s="107" t="str">
        <f>IF(H8869&lt;100000,"Low",IF(AND(H8869&gt;=100000,H8869&lt;250000),"Medium","High"))</f>
        <v>Low</v>
      </c>
    </row>
    <row r="8870" spans="1:13" x14ac:dyDescent="0.4">
      <c r="A8870" s="109" t="s">
        <v>6016</v>
      </c>
      <c r="B8870" s="109" t="s">
        <v>7442</v>
      </c>
      <c r="C8870" s="109" t="s">
        <v>1051</v>
      </c>
      <c r="D8870" s="109" t="s">
        <v>104</v>
      </c>
      <c r="E8870" s="109" t="s">
        <v>7441</v>
      </c>
      <c r="F8870" s="109" t="s">
        <v>6021</v>
      </c>
      <c r="G8870" s="109" t="s">
        <v>6020</v>
      </c>
      <c r="H8870" s="107">
        <v>358732</v>
      </c>
      <c r="I8870" s="109">
        <v>5</v>
      </c>
      <c r="J8870" s="108">
        <v>-176304</v>
      </c>
      <c r="K8870" s="107" t="str">
        <f>IF(J8870&gt;0,"Untung","Rugi")</f>
        <v>Rugi</v>
      </c>
      <c r="L8870" s="107" t="str">
        <f t="array" ref="L8870">_xlfn.IFS(H8870&lt;100000,"Low",AND(H8870&gt;=100000,H8870&lt;250000),"Medium",H8870&gt;=250000,"High")</f>
        <v>High</v>
      </c>
      <c r="M8870" s="107" t="str">
        <f>IF(H8870&lt;100000,"Low",IF(AND(H8870&gt;=100000,H8870&lt;250000),"Medium","High"))</f>
        <v>High</v>
      </c>
    </row>
    <row r="8871" spans="1:13" x14ac:dyDescent="0.4">
      <c r="A8871" s="109" t="s">
        <v>6016</v>
      </c>
      <c r="B8871" s="109" t="s">
        <v>7440</v>
      </c>
      <c r="C8871" s="109" t="s">
        <v>1051</v>
      </c>
      <c r="D8871" s="109" t="s">
        <v>106</v>
      </c>
      <c r="E8871" s="109" t="s">
        <v>7439</v>
      </c>
      <c r="F8871" s="109" t="s">
        <v>6021</v>
      </c>
      <c r="G8871" s="109" t="s">
        <v>6031</v>
      </c>
      <c r="H8871" s="107">
        <v>366152</v>
      </c>
      <c r="I8871" s="109">
        <v>7</v>
      </c>
      <c r="J8871" s="108">
        <v>-65573</v>
      </c>
      <c r="K8871" s="107" t="str">
        <f>IF(J8871&gt;0,"Untung","Rugi")</f>
        <v>Rugi</v>
      </c>
      <c r="L8871" s="107" t="str">
        <f t="array" ref="L8871">_xlfn.IFS(H8871&lt;100000,"Low",AND(H8871&gt;=100000,H8871&lt;250000),"Medium",H8871&gt;=250000,"High")</f>
        <v>High</v>
      </c>
      <c r="M8871" s="107" t="str">
        <f>IF(H8871&lt;100000,"Low",IF(AND(H8871&gt;=100000,H8871&lt;250000),"Medium","High"))</f>
        <v>High</v>
      </c>
    </row>
    <row r="8872" spans="1:13" x14ac:dyDescent="0.4">
      <c r="A8872" s="109" t="s">
        <v>6016</v>
      </c>
      <c r="B8872" s="109" t="s">
        <v>7438</v>
      </c>
      <c r="C8872" s="109" t="s">
        <v>1064</v>
      </c>
      <c r="D8872" s="109" t="s">
        <v>96</v>
      </c>
      <c r="E8872" s="109" t="s">
        <v>7437</v>
      </c>
      <c r="F8872" s="109" t="s">
        <v>6021</v>
      </c>
      <c r="G8872" s="109" t="s">
        <v>6031</v>
      </c>
      <c r="H8872" s="107">
        <v>228900</v>
      </c>
      <c r="I8872" s="109">
        <v>2</v>
      </c>
      <c r="J8872" s="108">
        <v>248686</v>
      </c>
      <c r="K8872" s="107" t="str">
        <f>IF(J8872&gt;0,"Untung","Rugi")</f>
        <v>Untung</v>
      </c>
      <c r="L8872" s="107" t="str">
        <f t="array" ref="L8872">_xlfn.IFS(H8872&lt;100000,"Low",AND(H8872&gt;=100000,H8872&lt;250000),"Medium",H8872&gt;=250000,"High")</f>
        <v>Medium</v>
      </c>
      <c r="M8872" s="107" t="str">
        <f>IF(H8872&lt;100000,"Low",IF(AND(H8872&gt;=100000,H8872&lt;250000),"Medium","High"))</f>
        <v>Medium</v>
      </c>
    </row>
    <row r="8873" spans="1:13" x14ac:dyDescent="0.4">
      <c r="A8873" s="109" t="s">
        <v>6027</v>
      </c>
      <c r="B8873" s="109" t="s">
        <v>7436</v>
      </c>
      <c r="C8873" s="109" t="s">
        <v>100</v>
      </c>
      <c r="D8873" s="109" t="s">
        <v>102</v>
      </c>
      <c r="E8873" s="109" t="s">
        <v>7435</v>
      </c>
      <c r="F8873" s="109" t="s">
        <v>6021</v>
      </c>
      <c r="G8873" s="109" t="s">
        <v>6020</v>
      </c>
      <c r="H8873" s="107">
        <v>170246</v>
      </c>
      <c r="I8873" s="109">
        <v>4</v>
      </c>
      <c r="J8873" s="108">
        <v>329999</v>
      </c>
      <c r="K8873" s="107" t="str">
        <f>IF(J8873&gt;0,"Untung","Rugi")</f>
        <v>Untung</v>
      </c>
      <c r="L8873" s="107" t="str">
        <f t="array" ref="L8873">_xlfn.IFS(H8873&lt;100000,"Low",AND(H8873&gt;=100000,H8873&lt;250000),"Medium",H8873&gt;=250000,"High")</f>
        <v>Medium</v>
      </c>
      <c r="M8873" s="107" t="str">
        <f>IF(H8873&lt;100000,"Low",IF(AND(H8873&gt;=100000,H8873&lt;250000),"Medium","High"))</f>
        <v>Medium</v>
      </c>
    </row>
    <row r="8874" spans="1:13" x14ac:dyDescent="0.4">
      <c r="A8874" s="109" t="s">
        <v>6046</v>
      </c>
      <c r="B8874" s="109" t="s">
        <v>7434</v>
      </c>
      <c r="C8874" s="109" t="s">
        <v>1051</v>
      </c>
      <c r="D8874" s="109" t="s">
        <v>96</v>
      </c>
      <c r="E8874" s="109" t="s">
        <v>7306</v>
      </c>
      <c r="F8874" s="109" t="s">
        <v>95</v>
      </c>
      <c r="G8874" s="109" t="s">
        <v>6052</v>
      </c>
      <c r="H8874" s="107">
        <v>247598</v>
      </c>
      <c r="I8874" s="109">
        <v>2</v>
      </c>
      <c r="J8874" s="108">
        <v>22157</v>
      </c>
      <c r="K8874" s="107" t="str">
        <f>IF(J8874&gt;0,"Untung","Rugi")</f>
        <v>Untung</v>
      </c>
      <c r="L8874" s="107" t="str">
        <f t="array" ref="L8874">_xlfn.IFS(H8874&lt;100000,"Low",AND(H8874&gt;=100000,H8874&lt;250000),"Medium",H8874&gt;=250000,"High")</f>
        <v>Medium</v>
      </c>
      <c r="M8874" s="107" t="str">
        <f>IF(H8874&lt;100000,"Low",IF(AND(H8874&gt;=100000,H8874&lt;250000),"Medium","High"))</f>
        <v>Medium</v>
      </c>
    </row>
    <row r="8875" spans="1:13" x14ac:dyDescent="0.4">
      <c r="A8875" s="109" t="s">
        <v>6016</v>
      </c>
      <c r="B8875" s="109" t="s">
        <v>7433</v>
      </c>
      <c r="C8875" s="109" t="s">
        <v>1051</v>
      </c>
      <c r="D8875" s="109" t="s">
        <v>96</v>
      </c>
      <c r="E8875" s="109" t="s">
        <v>6866</v>
      </c>
      <c r="F8875" s="109" t="s">
        <v>6021</v>
      </c>
      <c r="G8875" s="109" t="s">
        <v>6020</v>
      </c>
      <c r="H8875" s="107">
        <v>136412</v>
      </c>
      <c r="I8875" s="109">
        <v>9</v>
      </c>
      <c r="J8875" s="108">
        <v>-162888</v>
      </c>
      <c r="K8875" s="107" t="str">
        <f>IF(J8875&gt;0,"Untung","Rugi")</f>
        <v>Rugi</v>
      </c>
      <c r="L8875" s="107" t="str">
        <f t="array" ref="L8875">_xlfn.IFS(H8875&lt;100000,"Low",AND(H8875&gt;=100000,H8875&lt;250000),"Medium",H8875&gt;=250000,"High")</f>
        <v>Medium</v>
      </c>
      <c r="M8875" s="107" t="str">
        <f>IF(H8875&lt;100000,"Low",IF(AND(H8875&gt;=100000,H8875&lt;250000),"Medium","High"))</f>
        <v>Medium</v>
      </c>
    </row>
    <row r="8876" spans="1:13" x14ac:dyDescent="0.4">
      <c r="A8876" s="109" t="s">
        <v>6016</v>
      </c>
      <c r="B8876" s="109" t="s">
        <v>7431</v>
      </c>
      <c r="C8876" s="109" t="s">
        <v>1051</v>
      </c>
      <c r="D8876" s="109" t="s">
        <v>96</v>
      </c>
      <c r="E8876" s="109" t="s">
        <v>7432</v>
      </c>
      <c r="F8876" s="109" t="s">
        <v>95</v>
      </c>
      <c r="G8876" s="109" t="s">
        <v>6013</v>
      </c>
      <c r="H8876" s="107">
        <v>425940</v>
      </c>
      <c r="I8876" s="109">
        <v>5</v>
      </c>
      <c r="J8876" s="108">
        <v>269409</v>
      </c>
      <c r="K8876" s="107" t="str">
        <f>IF(J8876&gt;0,"Untung","Rugi")</f>
        <v>Untung</v>
      </c>
      <c r="L8876" s="107" t="str">
        <f t="array" ref="L8876">_xlfn.IFS(H8876&lt;100000,"Low",AND(H8876&gt;=100000,H8876&lt;250000),"Medium",H8876&gt;=250000,"High")</f>
        <v>High</v>
      </c>
      <c r="M8876" s="107" t="str">
        <f>IF(H8876&lt;100000,"Low",IF(AND(H8876&gt;=100000,H8876&lt;250000),"Medium","High"))</f>
        <v>High</v>
      </c>
    </row>
    <row r="8877" spans="1:13" x14ac:dyDescent="0.4">
      <c r="A8877" s="109" t="s">
        <v>6016</v>
      </c>
      <c r="B8877" s="109" t="s">
        <v>7431</v>
      </c>
      <c r="C8877" s="109" t="s">
        <v>1051</v>
      </c>
      <c r="D8877" s="109" t="s">
        <v>106</v>
      </c>
      <c r="E8877" s="109" t="s">
        <v>6236</v>
      </c>
      <c r="F8877" s="109" t="s">
        <v>95</v>
      </c>
      <c r="G8877" s="109" t="s">
        <v>6052</v>
      </c>
      <c r="H8877" s="107">
        <v>427229</v>
      </c>
      <c r="I8877" s="109">
        <v>3</v>
      </c>
      <c r="J8877" s="108">
        <v>267751</v>
      </c>
      <c r="K8877" s="107" t="str">
        <f>IF(J8877&gt;0,"Untung","Rugi")</f>
        <v>Untung</v>
      </c>
      <c r="L8877" s="107" t="str">
        <f t="array" ref="L8877">_xlfn.IFS(H8877&lt;100000,"Low",AND(H8877&gt;=100000,H8877&lt;250000),"Medium",H8877&gt;=250000,"High")</f>
        <v>High</v>
      </c>
      <c r="M8877" s="107" t="str">
        <f>IF(H8877&lt;100000,"Low",IF(AND(H8877&gt;=100000,H8877&lt;250000),"Medium","High"))</f>
        <v>High</v>
      </c>
    </row>
    <row r="8878" spans="1:13" x14ac:dyDescent="0.4">
      <c r="A8878" s="109" t="s">
        <v>6016</v>
      </c>
      <c r="B8878" s="109" t="s">
        <v>7430</v>
      </c>
      <c r="C8878" s="109" t="s">
        <v>100</v>
      </c>
      <c r="D8878" s="109" t="s">
        <v>102</v>
      </c>
      <c r="E8878" s="109" t="s">
        <v>7429</v>
      </c>
      <c r="F8878" s="109" t="s">
        <v>6021</v>
      </c>
      <c r="G8878" s="109" t="s">
        <v>6031</v>
      </c>
      <c r="H8878" s="107">
        <v>158012</v>
      </c>
      <c r="I8878" s="109">
        <v>2</v>
      </c>
      <c r="J8878" s="108">
        <v>15085</v>
      </c>
      <c r="K8878" s="107" t="str">
        <f>IF(J8878&gt;0,"Untung","Rugi")</f>
        <v>Untung</v>
      </c>
      <c r="L8878" s="107" t="str">
        <f t="array" ref="L8878">_xlfn.IFS(H8878&lt;100000,"Low",AND(H8878&gt;=100000,H8878&lt;250000),"Medium",H8878&gt;=250000,"High")</f>
        <v>Medium</v>
      </c>
      <c r="M8878" s="107" t="str">
        <f>IF(H8878&lt;100000,"Low",IF(AND(H8878&gt;=100000,H8878&lt;250000),"Medium","High"))</f>
        <v>Medium</v>
      </c>
    </row>
    <row r="8879" spans="1:13" x14ac:dyDescent="0.4">
      <c r="A8879" s="109" t="s">
        <v>6016</v>
      </c>
      <c r="B8879" s="109" t="s">
        <v>7428</v>
      </c>
      <c r="C8879" s="109" t="s">
        <v>100</v>
      </c>
      <c r="D8879" s="109" t="s">
        <v>102</v>
      </c>
      <c r="E8879" s="109" t="s">
        <v>7427</v>
      </c>
      <c r="F8879" s="109" t="s">
        <v>95</v>
      </c>
      <c r="G8879" s="109" t="s">
        <v>6062</v>
      </c>
      <c r="H8879" s="107">
        <v>268983</v>
      </c>
      <c r="I8879" s="109">
        <v>6</v>
      </c>
      <c r="J8879" s="108">
        <v>-201587</v>
      </c>
      <c r="K8879" s="107" t="str">
        <f>IF(J8879&gt;0,"Untung","Rugi")</f>
        <v>Rugi</v>
      </c>
      <c r="L8879" s="107" t="str">
        <f t="array" ref="L8879">_xlfn.IFS(H8879&lt;100000,"Low",AND(H8879&gt;=100000,H8879&lt;250000),"Medium",H8879&gt;=250000,"High")</f>
        <v>High</v>
      </c>
      <c r="M8879" s="107" t="str">
        <f>IF(H8879&lt;100000,"Low",IF(AND(H8879&gt;=100000,H8879&lt;250000),"Medium","High"))</f>
        <v>High</v>
      </c>
    </row>
    <row r="8880" spans="1:13" x14ac:dyDescent="0.4">
      <c r="A8880" s="109" t="s">
        <v>6016</v>
      </c>
      <c r="B8880" s="109" t="s">
        <v>7426</v>
      </c>
      <c r="C8880" s="109" t="s">
        <v>100</v>
      </c>
      <c r="D8880" s="109" t="s">
        <v>102</v>
      </c>
      <c r="E8880" s="109" t="s">
        <v>6787</v>
      </c>
      <c r="F8880" s="109" t="s">
        <v>95</v>
      </c>
      <c r="G8880" s="109" t="s">
        <v>6116</v>
      </c>
      <c r="H8880" s="107">
        <v>144930</v>
      </c>
      <c r="I8880" s="109">
        <v>13</v>
      </c>
      <c r="J8880" s="108">
        <v>255462</v>
      </c>
      <c r="K8880" s="107" t="str">
        <f>IF(J8880&gt;0,"Untung","Rugi")</f>
        <v>Untung</v>
      </c>
      <c r="L8880" s="107" t="str">
        <f t="array" ref="L8880">_xlfn.IFS(H8880&lt;100000,"Low",AND(H8880&gt;=100000,H8880&lt;250000),"Medium",H8880&gt;=250000,"High")</f>
        <v>Medium</v>
      </c>
      <c r="M8880" s="107" t="str">
        <f>IF(H8880&lt;100000,"Low",IF(AND(H8880&gt;=100000,H8880&lt;250000),"Medium","High"))</f>
        <v>Medium</v>
      </c>
    </row>
    <row r="8881" spans="1:13" x14ac:dyDescent="0.4">
      <c r="A8881" s="109" t="s">
        <v>6016</v>
      </c>
      <c r="B8881" s="109" t="s">
        <v>7425</v>
      </c>
      <c r="C8881" s="109" t="s">
        <v>100</v>
      </c>
      <c r="D8881" s="109" t="s">
        <v>106</v>
      </c>
      <c r="E8881" s="109" t="s">
        <v>7424</v>
      </c>
      <c r="F8881" s="109" t="s">
        <v>95</v>
      </c>
      <c r="G8881" s="109" t="s">
        <v>6052</v>
      </c>
      <c r="H8881" s="107">
        <v>359504</v>
      </c>
      <c r="I8881" s="109">
        <v>4</v>
      </c>
      <c r="J8881" s="108">
        <v>-161331</v>
      </c>
      <c r="K8881" s="107" t="str">
        <f>IF(J8881&gt;0,"Untung","Rugi")</f>
        <v>Rugi</v>
      </c>
      <c r="L8881" s="107" t="str">
        <f t="array" ref="L8881">_xlfn.IFS(H8881&lt;100000,"Low",AND(H8881&gt;=100000,H8881&lt;250000),"Medium",H8881&gt;=250000,"High")</f>
        <v>High</v>
      </c>
      <c r="M8881" s="107" t="str">
        <f>IF(H8881&lt;100000,"Low",IF(AND(H8881&gt;=100000,H8881&lt;250000),"Medium","High"))</f>
        <v>High</v>
      </c>
    </row>
    <row r="8882" spans="1:13" x14ac:dyDescent="0.4">
      <c r="A8882" s="109" t="s">
        <v>6016</v>
      </c>
      <c r="B8882" s="109" t="s">
        <v>7423</v>
      </c>
      <c r="C8882" s="109" t="s">
        <v>100</v>
      </c>
      <c r="D8882" s="109" t="s">
        <v>106</v>
      </c>
      <c r="E8882" s="109" t="s">
        <v>7422</v>
      </c>
      <c r="F8882" s="109" t="s">
        <v>95</v>
      </c>
      <c r="G8882" s="109" t="s">
        <v>6013</v>
      </c>
      <c r="H8882" s="107">
        <v>429031</v>
      </c>
      <c r="I8882" s="109">
        <v>5</v>
      </c>
      <c r="J8882" s="108">
        <v>211343</v>
      </c>
      <c r="K8882" s="107" t="str">
        <f>IF(J8882&gt;0,"Untung","Rugi")</f>
        <v>Untung</v>
      </c>
      <c r="L8882" s="107" t="str">
        <f t="array" ref="L8882">_xlfn.IFS(H8882&lt;100000,"Low",AND(H8882&gt;=100000,H8882&lt;250000),"Medium",H8882&gt;=250000,"High")</f>
        <v>High</v>
      </c>
      <c r="M8882" s="107" t="str">
        <f>IF(H8882&lt;100000,"Low",IF(AND(H8882&gt;=100000,H8882&lt;250000),"Medium","High"))</f>
        <v>High</v>
      </c>
    </row>
    <row r="8883" spans="1:13" x14ac:dyDescent="0.4">
      <c r="A8883" s="109" t="s">
        <v>6016</v>
      </c>
      <c r="B8883" s="109" t="s">
        <v>7421</v>
      </c>
      <c r="C8883" s="109" t="s">
        <v>1051</v>
      </c>
      <c r="D8883" s="109" t="s">
        <v>96</v>
      </c>
      <c r="E8883" s="109" t="s">
        <v>7420</v>
      </c>
      <c r="F8883" s="109" t="s">
        <v>95</v>
      </c>
      <c r="G8883" s="109" t="s">
        <v>6062</v>
      </c>
      <c r="H8883" s="107">
        <v>54720</v>
      </c>
      <c r="I8883" s="109">
        <v>2</v>
      </c>
      <c r="J8883" s="108">
        <v>149589</v>
      </c>
      <c r="K8883" s="107" t="str">
        <f>IF(J8883&gt;0,"Untung","Rugi")</f>
        <v>Untung</v>
      </c>
      <c r="L8883" s="107" t="str">
        <f t="array" ref="L8883">_xlfn.IFS(H8883&lt;100000,"Low",AND(H8883&gt;=100000,H8883&lt;250000),"Medium",H8883&gt;=250000,"High")</f>
        <v>Low</v>
      </c>
      <c r="M8883" s="107" t="str">
        <f>IF(H8883&lt;100000,"Low",IF(AND(H8883&gt;=100000,H8883&lt;250000),"Medium","High"))</f>
        <v>Low</v>
      </c>
    </row>
    <row r="8884" spans="1:13" x14ac:dyDescent="0.4">
      <c r="A8884" s="109" t="s">
        <v>6027</v>
      </c>
      <c r="B8884" s="109" t="s">
        <v>7419</v>
      </c>
      <c r="C8884" s="109" t="s">
        <v>1051</v>
      </c>
      <c r="D8884" s="109" t="s">
        <v>96</v>
      </c>
      <c r="E8884" s="109" t="s">
        <v>7418</v>
      </c>
      <c r="F8884" s="109" t="s">
        <v>6021</v>
      </c>
      <c r="G8884" s="109" t="s">
        <v>6031</v>
      </c>
      <c r="H8884" s="107">
        <v>363739</v>
      </c>
      <c r="I8884" s="109">
        <v>2</v>
      </c>
      <c r="J8884" s="108">
        <v>67264</v>
      </c>
      <c r="K8884" s="107" t="str">
        <f>IF(J8884&gt;0,"Untung","Rugi")</f>
        <v>Untung</v>
      </c>
      <c r="L8884" s="107" t="str">
        <f t="array" ref="L8884">_xlfn.IFS(H8884&lt;100000,"Low",AND(H8884&gt;=100000,H8884&lt;250000),"Medium",H8884&gt;=250000,"High")</f>
        <v>High</v>
      </c>
      <c r="M8884" s="107" t="str">
        <f>IF(H8884&lt;100000,"Low",IF(AND(H8884&gt;=100000,H8884&lt;250000),"Medium","High"))</f>
        <v>High</v>
      </c>
    </row>
    <row r="8885" spans="1:13" x14ac:dyDescent="0.4">
      <c r="A8885" s="109" t="s">
        <v>6027</v>
      </c>
      <c r="B8885" s="109" t="s">
        <v>7417</v>
      </c>
      <c r="C8885" s="109" t="s">
        <v>1051</v>
      </c>
      <c r="D8885" s="109" t="s">
        <v>96</v>
      </c>
      <c r="E8885" s="109" t="s">
        <v>7416</v>
      </c>
      <c r="F8885" s="109" t="s">
        <v>95</v>
      </c>
      <c r="G8885" s="109" t="s">
        <v>6062</v>
      </c>
      <c r="H8885" s="107">
        <v>194754</v>
      </c>
      <c r="I8885" s="109">
        <v>7</v>
      </c>
      <c r="J8885" s="108">
        <v>185642</v>
      </c>
      <c r="K8885" s="107" t="str">
        <f>IF(J8885&gt;0,"Untung","Rugi")</f>
        <v>Untung</v>
      </c>
      <c r="L8885" s="107" t="str">
        <f t="array" ref="L8885">_xlfn.IFS(H8885&lt;100000,"Low",AND(H8885&gt;=100000,H8885&lt;250000),"Medium",H8885&gt;=250000,"High")</f>
        <v>Medium</v>
      </c>
      <c r="M8885" s="107" t="str">
        <f>IF(H8885&lt;100000,"Low",IF(AND(H8885&gt;=100000,H8885&lt;250000),"Medium","High"))</f>
        <v>Medium</v>
      </c>
    </row>
    <row r="8886" spans="1:13" x14ac:dyDescent="0.4">
      <c r="A8886" s="109" t="s">
        <v>6027</v>
      </c>
      <c r="B8886" s="109" t="s">
        <v>7415</v>
      </c>
      <c r="C8886" s="109" t="s">
        <v>1051</v>
      </c>
      <c r="D8886" s="109" t="s">
        <v>102</v>
      </c>
      <c r="E8886" s="109" t="s">
        <v>6128</v>
      </c>
      <c r="F8886" s="109" t="s">
        <v>99</v>
      </c>
      <c r="G8886" s="109" t="s">
        <v>6024</v>
      </c>
      <c r="H8886" s="107">
        <v>245153</v>
      </c>
      <c r="I8886" s="109">
        <v>2</v>
      </c>
      <c r="J8886" s="108">
        <v>292339</v>
      </c>
      <c r="K8886" s="107" t="str">
        <f>IF(J8886&gt;0,"Untung","Rugi")</f>
        <v>Untung</v>
      </c>
      <c r="L8886" s="107" t="str">
        <f t="array" ref="L8886">_xlfn.IFS(H8886&lt;100000,"Low",AND(H8886&gt;=100000,H8886&lt;250000),"Medium",H8886&gt;=250000,"High")</f>
        <v>Medium</v>
      </c>
      <c r="M8886" s="107" t="str">
        <f>IF(H8886&lt;100000,"Low",IF(AND(H8886&gt;=100000,H8886&lt;250000),"Medium","High"))</f>
        <v>Medium</v>
      </c>
    </row>
    <row r="8887" spans="1:13" x14ac:dyDescent="0.4">
      <c r="A8887" s="109" t="s">
        <v>6027</v>
      </c>
      <c r="B8887" s="109" t="s">
        <v>7414</v>
      </c>
      <c r="C8887" s="109" t="s">
        <v>100</v>
      </c>
      <c r="D8887" s="109" t="s">
        <v>102</v>
      </c>
      <c r="E8887" s="109" t="s">
        <v>7413</v>
      </c>
      <c r="F8887" s="109" t="s">
        <v>95</v>
      </c>
      <c r="G8887" s="109" t="s">
        <v>6013</v>
      </c>
      <c r="H8887" s="107">
        <v>84312</v>
      </c>
      <c r="I8887" s="109">
        <v>2</v>
      </c>
      <c r="J8887" s="108">
        <v>-88838</v>
      </c>
      <c r="K8887" s="107" t="str">
        <f>IF(J8887&gt;0,"Untung","Rugi")</f>
        <v>Rugi</v>
      </c>
      <c r="L8887" s="107" t="str">
        <f t="array" ref="L8887">_xlfn.IFS(H8887&lt;100000,"Low",AND(H8887&gt;=100000,H8887&lt;250000),"Medium",H8887&gt;=250000,"High")</f>
        <v>Low</v>
      </c>
      <c r="M8887" s="107" t="str">
        <f>IF(H8887&lt;100000,"Low",IF(AND(H8887&gt;=100000,H8887&lt;250000),"Medium","High"))</f>
        <v>Low</v>
      </c>
    </row>
    <row r="8888" spans="1:13" x14ac:dyDescent="0.4">
      <c r="A8888" s="109" t="s">
        <v>6016</v>
      </c>
      <c r="B8888" s="109" t="s">
        <v>7412</v>
      </c>
      <c r="C8888" s="109" t="s">
        <v>100</v>
      </c>
      <c r="D8888" s="109" t="s">
        <v>102</v>
      </c>
      <c r="E8888" s="109" t="s">
        <v>7411</v>
      </c>
      <c r="F8888" s="109" t="s">
        <v>95</v>
      </c>
      <c r="G8888" s="109" t="s">
        <v>6017</v>
      </c>
      <c r="H8888" s="107">
        <v>388483</v>
      </c>
      <c r="I8888" s="109">
        <v>13</v>
      </c>
      <c r="J8888" s="108">
        <v>265280</v>
      </c>
      <c r="K8888" s="107" t="str">
        <f>IF(J8888&gt;0,"Untung","Rugi")</f>
        <v>Untung</v>
      </c>
      <c r="L8888" s="107" t="str">
        <f t="array" ref="L8888">_xlfn.IFS(H8888&lt;100000,"Low",AND(H8888&gt;=100000,H8888&lt;250000),"Medium",H8888&gt;=250000,"High")</f>
        <v>High</v>
      </c>
      <c r="M8888" s="107" t="str">
        <f>IF(H8888&lt;100000,"Low",IF(AND(H8888&gt;=100000,H8888&lt;250000),"Medium","High"))</f>
        <v>High</v>
      </c>
    </row>
    <row r="8889" spans="1:13" x14ac:dyDescent="0.4">
      <c r="A8889" s="109" t="s">
        <v>6016</v>
      </c>
      <c r="B8889" s="109" t="s">
        <v>7410</v>
      </c>
      <c r="C8889" s="109" t="s">
        <v>100</v>
      </c>
      <c r="D8889" s="109" t="s">
        <v>102</v>
      </c>
      <c r="E8889" s="109" t="s">
        <v>7409</v>
      </c>
      <c r="F8889" s="109" t="s">
        <v>6021</v>
      </c>
      <c r="G8889" s="109" t="s">
        <v>6031</v>
      </c>
      <c r="H8889" s="107">
        <v>57712</v>
      </c>
      <c r="I8889" s="109">
        <v>9</v>
      </c>
      <c r="J8889" s="108">
        <v>173241</v>
      </c>
      <c r="K8889" s="107" t="str">
        <f>IF(J8889&gt;0,"Untung","Rugi")</f>
        <v>Untung</v>
      </c>
      <c r="L8889" s="107" t="str">
        <f t="array" ref="L8889">_xlfn.IFS(H8889&lt;100000,"Low",AND(H8889&gt;=100000,H8889&lt;250000),"Medium",H8889&gt;=250000,"High")</f>
        <v>Low</v>
      </c>
      <c r="M8889" s="107" t="str">
        <f>IF(H8889&lt;100000,"Low",IF(AND(H8889&gt;=100000,H8889&lt;250000),"Medium","High"))</f>
        <v>Low</v>
      </c>
    </row>
    <row r="8890" spans="1:13" x14ac:dyDescent="0.4">
      <c r="A8890" s="109" t="s">
        <v>6016</v>
      </c>
      <c r="B8890" s="109" t="s">
        <v>7408</v>
      </c>
      <c r="C8890" s="109" t="s">
        <v>1064</v>
      </c>
      <c r="D8890" s="109" t="s">
        <v>104</v>
      </c>
      <c r="E8890" s="109" t="s">
        <v>7407</v>
      </c>
      <c r="F8890" s="109" t="s">
        <v>95</v>
      </c>
      <c r="G8890" s="109" t="s">
        <v>6052</v>
      </c>
      <c r="H8890" s="107">
        <v>381717</v>
      </c>
      <c r="I8890" s="109">
        <v>3</v>
      </c>
      <c r="J8890" s="108">
        <v>-196866</v>
      </c>
      <c r="K8890" s="107" t="str">
        <f>IF(J8890&gt;0,"Untung","Rugi")</f>
        <v>Rugi</v>
      </c>
      <c r="L8890" s="107" t="str">
        <f t="array" ref="L8890">_xlfn.IFS(H8890&lt;100000,"Low",AND(H8890&gt;=100000,H8890&lt;250000),"Medium",H8890&gt;=250000,"High")</f>
        <v>High</v>
      </c>
      <c r="M8890" s="107" t="str">
        <f>IF(H8890&lt;100000,"Low",IF(AND(H8890&gt;=100000,H8890&lt;250000),"Medium","High"))</f>
        <v>High</v>
      </c>
    </row>
    <row r="8891" spans="1:13" x14ac:dyDescent="0.4">
      <c r="A8891" s="109" t="s">
        <v>6016</v>
      </c>
      <c r="B8891" s="109" t="s">
        <v>7406</v>
      </c>
      <c r="C8891" s="109" t="s">
        <v>1064</v>
      </c>
      <c r="D8891" s="109" t="s">
        <v>104</v>
      </c>
      <c r="E8891" s="109" t="s">
        <v>7405</v>
      </c>
      <c r="F8891" s="109" t="s">
        <v>95</v>
      </c>
      <c r="G8891" s="109" t="s">
        <v>6052</v>
      </c>
      <c r="H8891" s="107">
        <v>372124</v>
      </c>
      <c r="I8891" s="109">
        <v>5</v>
      </c>
      <c r="J8891" s="108">
        <v>-226535</v>
      </c>
      <c r="K8891" s="107" t="str">
        <f>IF(J8891&gt;0,"Untung","Rugi")</f>
        <v>Rugi</v>
      </c>
      <c r="L8891" s="107" t="str">
        <f t="array" ref="L8891">_xlfn.IFS(H8891&lt;100000,"Low",AND(H8891&gt;=100000,H8891&lt;250000),"Medium",H8891&gt;=250000,"High")</f>
        <v>High</v>
      </c>
      <c r="M8891" s="107" t="str">
        <f>IF(H8891&lt;100000,"Low",IF(AND(H8891&gt;=100000,H8891&lt;250000),"Medium","High"))</f>
        <v>High</v>
      </c>
    </row>
    <row r="8892" spans="1:13" x14ac:dyDescent="0.4">
      <c r="A8892" s="109" t="s">
        <v>6016</v>
      </c>
      <c r="B8892" s="109" t="s">
        <v>7404</v>
      </c>
      <c r="C8892" s="109" t="s">
        <v>1051</v>
      </c>
      <c r="D8892" s="109" t="s">
        <v>106</v>
      </c>
      <c r="E8892" s="109" t="s">
        <v>7403</v>
      </c>
      <c r="F8892" s="109" t="s">
        <v>99</v>
      </c>
      <c r="G8892" s="109" t="s">
        <v>6141</v>
      </c>
      <c r="H8892" s="107">
        <v>303722</v>
      </c>
      <c r="I8892" s="109">
        <v>7</v>
      </c>
      <c r="J8892" s="108">
        <v>82868</v>
      </c>
      <c r="K8892" s="107" t="str">
        <f>IF(J8892&gt;0,"Untung","Rugi")</f>
        <v>Untung</v>
      </c>
      <c r="L8892" s="107" t="str">
        <f t="array" ref="L8892">_xlfn.IFS(H8892&lt;100000,"Low",AND(H8892&gt;=100000,H8892&lt;250000),"Medium",H8892&gt;=250000,"High")</f>
        <v>High</v>
      </c>
      <c r="M8892" s="107" t="str">
        <f>IF(H8892&lt;100000,"Low",IF(AND(H8892&gt;=100000,H8892&lt;250000),"Medium","High"))</f>
        <v>High</v>
      </c>
    </row>
    <row r="8893" spans="1:13" x14ac:dyDescent="0.4">
      <c r="A8893" s="109" t="s">
        <v>6016</v>
      </c>
      <c r="B8893" s="109" t="s">
        <v>7402</v>
      </c>
      <c r="C8893" s="109" t="s">
        <v>1051</v>
      </c>
      <c r="D8893" s="109" t="s">
        <v>106</v>
      </c>
      <c r="E8893" s="109" t="s">
        <v>7401</v>
      </c>
      <c r="F8893" s="109" t="s">
        <v>99</v>
      </c>
      <c r="G8893" s="109" t="s">
        <v>6109</v>
      </c>
      <c r="H8893" s="107">
        <v>194260</v>
      </c>
      <c r="I8893" s="109">
        <v>3</v>
      </c>
      <c r="J8893" s="108">
        <v>-117922</v>
      </c>
      <c r="K8893" s="107" t="str">
        <f>IF(J8893&gt;0,"Untung","Rugi")</f>
        <v>Rugi</v>
      </c>
      <c r="L8893" s="107" t="str">
        <f t="array" ref="L8893">_xlfn.IFS(H8893&lt;100000,"Low",AND(H8893&gt;=100000,H8893&lt;250000),"Medium",H8893&gt;=250000,"High")</f>
        <v>Medium</v>
      </c>
      <c r="M8893" s="107" t="str">
        <f>IF(H8893&lt;100000,"Low",IF(AND(H8893&gt;=100000,H8893&lt;250000),"Medium","High"))</f>
        <v>Medium</v>
      </c>
    </row>
    <row r="8894" spans="1:13" x14ac:dyDescent="0.4">
      <c r="A8894" s="109" t="s">
        <v>6016</v>
      </c>
      <c r="B8894" s="109" t="s">
        <v>7400</v>
      </c>
      <c r="C8894" s="109" t="s">
        <v>1051</v>
      </c>
      <c r="D8894" s="109" t="s">
        <v>106</v>
      </c>
      <c r="E8894" s="109" t="s">
        <v>6798</v>
      </c>
      <c r="F8894" s="109" t="s">
        <v>6021</v>
      </c>
      <c r="G8894" s="109" t="s">
        <v>6031</v>
      </c>
      <c r="H8894" s="107">
        <v>172047</v>
      </c>
      <c r="I8894" s="109">
        <v>3</v>
      </c>
      <c r="J8894" s="108">
        <v>204107</v>
      </c>
      <c r="K8894" s="107" t="str">
        <f>IF(J8894&gt;0,"Untung","Rugi")</f>
        <v>Untung</v>
      </c>
      <c r="L8894" s="107" t="str">
        <f t="array" ref="L8894">_xlfn.IFS(H8894&lt;100000,"Low",AND(H8894&gt;=100000,H8894&lt;250000),"Medium",H8894&gt;=250000,"High")</f>
        <v>Medium</v>
      </c>
      <c r="M8894" s="107" t="str">
        <f>IF(H8894&lt;100000,"Low",IF(AND(H8894&gt;=100000,H8894&lt;250000),"Medium","High"))</f>
        <v>Medium</v>
      </c>
    </row>
    <row r="8895" spans="1:13" x14ac:dyDescent="0.4">
      <c r="A8895" s="109" t="s">
        <v>6016</v>
      </c>
      <c r="B8895" s="109" t="s">
        <v>7399</v>
      </c>
      <c r="C8895" s="109" t="s">
        <v>1051</v>
      </c>
      <c r="D8895" s="109" t="s">
        <v>106</v>
      </c>
      <c r="E8895" s="109" t="s">
        <v>7398</v>
      </c>
      <c r="F8895" s="109" t="s">
        <v>95</v>
      </c>
      <c r="G8895" s="109" t="s">
        <v>6013</v>
      </c>
      <c r="H8895" s="107">
        <v>18566</v>
      </c>
      <c r="I8895" s="109">
        <v>2</v>
      </c>
      <c r="J8895" s="108">
        <v>-114651</v>
      </c>
      <c r="K8895" s="107" t="str">
        <f>IF(J8895&gt;0,"Untung","Rugi")</f>
        <v>Rugi</v>
      </c>
      <c r="L8895" s="107" t="str">
        <f t="array" ref="L8895">_xlfn.IFS(H8895&lt;100000,"Low",AND(H8895&gt;=100000,H8895&lt;250000),"Medium",H8895&gt;=250000,"High")</f>
        <v>Low</v>
      </c>
      <c r="M8895" s="107" t="str">
        <f>IF(H8895&lt;100000,"Low",IF(AND(H8895&gt;=100000,H8895&lt;250000),"Medium","High"))</f>
        <v>Low</v>
      </c>
    </row>
    <row r="8896" spans="1:13" x14ac:dyDescent="0.4">
      <c r="A8896" s="109" t="s">
        <v>6016</v>
      </c>
      <c r="B8896" s="109" t="s">
        <v>7397</v>
      </c>
      <c r="C8896" s="109" t="s">
        <v>1051</v>
      </c>
      <c r="D8896" s="109" t="s">
        <v>96</v>
      </c>
      <c r="E8896" s="109" t="s">
        <v>7396</v>
      </c>
      <c r="F8896" s="109" t="s">
        <v>6021</v>
      </c>
      <c r="G8896" s="109" t="s">
        <v>6745</v>
      </c>
      <c r="H8896" s="107">
        <v>294294</v>
      </c>
      <c r="I8896" s="109">
        <v>4</v>
      </c>
      <c r="J8896" s="108">
        <v>-77143</v>
      </c>
      <c r="K8896" s="107" t="str">
        <f>IF(J8896&gt;0,"Untung","Rugi")</f>
        <v>Rugi</v>
      </c>
      <c r="L8896" s="107" t="str">
        <f t="array" ref="L8896">_xlfn.IFS(H8896&lt;100000,"Low",AND(H8896&gt;=100000,H8896&lt;250000),"Medium",H8896&gt;=250000,"High")</f>
        <v>High</v>
      </c>
      <c r="M8896" s="107" t="str">
        <f>IF(H8896&lt;100000,"Low",IF(AND(H8896&gt;=100000,H8896&lt;250000),"Medium","High"))</f>
        <v>High</v>
      </c>
    </row>
    <row r="8897" spans="1:13" x14ac:dyDescent="0.4">
      <c r="A8897" s="109" t="s">
        <v>6027</v>
      </c>
      <c r="B8897" s="109" t="s">
        <v>7395</v>
      </c>
      <c r="C8897" s="109" t="s">
        <v>1051</v>
      </c>
      <c r="D8897" s="109" t="s">
        <v>96</v>
      </c>
      <c r="E8897" s="109" t="s">
        <v>7394</v>
      </c>
      <c r="F8897" s="109" t="s">
        <v>95</v>
      </c>
      <c r="G8897" s="109" t="s">
        <v>6017</v>
      </c>
      <c r="H8897" s="107">
        <v>291474</v>
      </c>
      <c r="I8897" s="109">
        <v>1</v>
      </c>
      <c r="J8897" s="108">
        <v>26895</v>
      </c>
      <c r="K8897" s="107" t="str">
        <f>IF(J8897&gt;0,"Untung","Rugi")</f>
        <v>Untung</v>
      </c>
      <c r="L8897" s="107" t="str">
        <f t="array" ref="L8897">_xlfn.IFS(H8897&lt;100000,"Low",AND(H8897&gt;=100000,H8897&lt;250000),"Medium",H8897&gt;=250000,"High")</f>
        <v>High</v>
      </c>
      <c r="M8897" s="107" t="str">
        <f>IF(H8897&lt;100000,"Low",IF(AND(H8897&gt;=100000,H8897&lt;250000),"Medium","High"))</f>
        <v>High</v>
      </c>
    </row>
    <row r="8898" spans="1:13" x14ac:dyDescent="0.4">
      <c r="A8898" s="109" t="s">
        <v>6027</v>
      </c>
      <c r="B8898" s="109" t="s">
        <v>7393</v>
      </c>
      <c r="C8898" s="109" t="s">
        <v>1051</v>
      </c>
      <c r="D8898" s="109" t="s">
        <v>96</v>
      </c>
      <c r="E8898" s="109" t="s">
        <v>7392</v>
      </c>
      <c r="F8898" s="109" t="s">
        <v>95</v>
      </c>
      <c r="G8898" s="109" t="s">
        <v>6013</v>
      </c>
      <c r="H8898" s="107">
        <v>410980</v>
      </c>
      <c r="I8898" s="109">
        <v>3</v>
      </c>
      <c r="J8898" s="108">
        <v>413100</v>
      </c>
      <c r="K8898" s="107" t="str">
        <f>IF(J8898&gt;0,"Untung","Rugi")</f>
        <v>Untung</v>
      </c>
      <c r="L8898" s="107" t="str">
        <f t="array" ref="L8898">_xlfn.IFS(H8898&lt;100000,"Low",AND(H8898&gt;=100000,H8898&lt;250000),"Medium",H8898&gt;=250000,"High")</f>
        <v>High</v>
      </c>
      <c r="M8898" s="107" t="str">
        <f>IF(H8898&lt;100000,"Low",IF(AND(H8898&gt;=100000,H8898&lt;250000),"Medium","High"))</f>
        <v>High</v>
      </c>
    </row>
    <row r="8899" spans="1:13" x14ac:dyDescent="0.4">
      <c r="A8899" s="109" t="s">
        <v>6027</v>
      </c>
      <c r="B8899" s="109" t="s">
        <v>7391</v>
      </c>
      <c r="C8899" s="109" t="s">
        <v>1064</v>
      </c>
      <c r="D8899" s="109" t="s">
        <v>104</v>
      </c>
      <c r="E8899" s="109" t="s">
        <v>7389</v>
      </c>
      <c r="F8899" s="109" t="s">
        <v>95</v>
      </c>
      <c r="G8899" s="109" t="s">
        <v>6017</v>
      </c>
      <c r="H8899" s="107">
        <v>335665</v>
      </c>
      <c r="I8899" s="109">
        <v>14</v>
      </c>
      <c r="J8899" s="108">
        <v>160646</v>
      </c>
      <c r="K8899" s="107" t="str">
        <f>IF(J8899&gt;0,"Untung","Rugi")</f>
        <v>Untung</v>
      </c>
      <c r="L8899" s="107" t="str">
        <f t="array" ref="L8899">_xlfn.IFS(H8899&lt;100000,"Low",AND(H8899&gt;=100000,H8899&lt;250000),"Medium",H8899&gt;=250000,"High")</f>
        <v>High</v>
      </c>
      <c r="M8899" s="107" t="str">
        <f>IF(H8899&lt;100000,"Low",IF(AND(H8899&gt;=100000,H8899&lt;250000),"Medium","High"))</f>
        <v>High</v>
      </c>
    </row>
    <row r="8900" spans="1:13" x14ac:dyDescent="0.4">
      <c r="A8900" s="109" t="s">
        <v>6016</v>
      </c>
      <c r="B8900" s="109" t="s">
        <v>7390</v>
      </c>
      <c r="C8900" s="109" t="s">
        <v>1064</v>
      </c>
      <c r="D8900" s="109" t="s">
        <v>104</v>
      </c>
      <c r="E8900" s="109" t="s">
        <v>7389</v>
      </c>
      <c r="F8900" s="109" t="s">
        <v>95</v>
      </c>
      <c r="G8900" s="109" t="s">
        <v>6017</v>
      </c>
      <c r="H8900" s="107">
        <v>169006</v>
      </c>
      <c r="I8900" s="109">
        <v>2</v>
      </c>
      <c r="J8900" s="108">
        <v>-110073</v>
      </c>
      <c r="K8900" s="107" t="str">
        <f>IF(J8900&gt;0,"Untung","Rugi")</f>
        <v>Rugi</v>
      </c>
      <c r="L8900" s="107" t="str">
        <f t="array" ref="L8900">_xlfn.IFS(H8900&lt;100000,"Low",AND(H8900&gt;=100000,H8900&lt;250000),"Medium",H8900&gt;=250000,"High")</f>
        <v>Medium</v>
      </c>
      <c r="M8900" s="107" t="str">
        <f>IF(H8900&lt;100000,"Low",IF(AND(H8900&gt;=100000,H8900&lt;250000),"Medium","High"))</f>
        <v>Medium</v>
      </c>
    </row>
    <row r="8901" spans="1:13" x14ac:dyDescent="0.4">
      <c r="A8901" s="109" t="s">
        <v>6016</v>
      </c>
      <c r="B8901" s="109" t="s">
        <v>7388</v>
      </c>
      <c r="C8901" s="109" t="s">
        <v>1064</v>
      </c>
      <c r="D8901" s="109" t="s">
        <v>96</v>
      </c>
      <c r="E8901" s="109" t="s">
        <v>7387</v>
      </c>
      <c r="F8901" s="109" t="s">
        <v>99</v>
      </c>
      <c r="G8901" s="109" t="s">
        <v>6024</v>
      </c>
      <c r="H8901" s="107">
        <v>404510</v>
      </c>
      <c r="I8901" s="109">
        <v>2</v>
      </c>
      <c r="J8901" s="108">
        <v>-210992</v>
      </c>
      <c r="K8901" s="107" t="str">
        <f>IF(J8901&gt;0,"Untung","Rugi")</f>
        <v>Rugi</v>
      </c>
      <c r="L8901" s="107" t="str">
        <f t="array" ref="L8901">_xlfn.IFS(H8901&lt;100000,"Low",AND(H8901&gt;=100000,H8901&lt;250000),"Medium",H8901&gt;=250000,"High")</f>
        <v>High</v>
      </c>
      <c r="M8901" s="107" t="str">
        <f>IF(H8901&lt;100000,"Low",IF(AND(H8901&gt;=100000,H8901&lt;250000),"Medium","High"))</f>
        <v>High</v>
      </c>
    </row>
    <row r="8902" spans="1:13" x14ac:dyDescent="0.4">
      <c r="A8902" s="109" t="s">
        <v>6081</v>
      </c>
      <c r="B8902" s="109" t="s">
        <v>7386</v>
      </c>
      <c r="C8902" s="109" t="s">
        <v>1064</v>
      </c>
      <c r="D8902" s="109" t="s">
        <v>96</v>
      </c>
      <c r="E8902" s="109" t="s">
        <v>6707</v>
      </c>
      <c r="F8902" s="109" t="s">
        <v>95</v>
      </c>
      <c r="G8902" s="109" t="s">
        <v>6017</v>
      </c>
      <c r="H8902" s="107">
        <v>232046</v>
      </c>
      <c r="I8902" s="109">
        <v>1</v>
      </c>
      <c r="J8902" s="108">
        <v>57255</v>
      </c>
      <c r="K8902" s="107" t="str">
        <f>IF(J8902&gt;0,"Untung","Rugi")</f>
        <v>Untung</v>
      </c>
      <c r="L8902" s="107" t="str">
        <f t="array" ref="L8902">_xlfn.IFS(H8902&lt;100000,"Low",AND(H8902&gt;=100000,H8902&lt;250000),"Medium",H8902&gt;=250000,"High")</f>
        <v>Medium</v>
      </c>
      <c r="M8902" s="107" t="str">
        <f>IF(H8902&lt;100000,"Low",IF(AND(H8902&gt;=100000,H8902&lt;250000),"Medium","High"))</f>
        <v>Medium</v>
      </c>
    </row>
    <row r="8903" spans="1:13" x14ac:dyDescent="0.4">
      <c r="A8903" s="109" t="s">
        <v>6081</v>
      </c>
      <c r="B8903" s="109" t="s">
        <v>7385</v>
      </c>
      <c r="C8903" s="109" t="s">
        <v>1064</v>
      </c>
      <c r="D8903" s="109" t="s">
        <v>96</v>
      </c>
      <c r="E8903" s="109" t="s">
        <v>7384</v>
      </c>
      <c r="F8903" s="109" t="s">
        <v>95</v>
      </c>
      <c r="G8903" s="109" t="s">
        <v>6116</v>
      </c>
      <c r="H8903" s="107">
        <v>120586</v>
      </c>
      <c r="I8903" s="109">
        <v>3</v>
      </c>
      <c r="J8903" s="108">
        <v>419099</v>
      </c>
      <c r="K8903" s="107" t="str">
        <f>IF(J8903&gt;0,"Untung","Rugi")</f>
        <v>Untung</v>
      </c>
      <c r="L8903" s="107" t="str">
        <f t="array" ref="L8903">_xlfn.IFS(H8903&lt;100000,"Low",AND(H8903&gt;=100000,H8903&lt;250000),"Medium",H8903&gt;=250000,"High")</f>
        <v>Medium</v>
      </c>
      <c r="M8903" s="107" t="str">
        <f>IF(H8903&lt;100000,"Low",IF(AND(H8903&gt;=100000,H8903&lt;250000),"Medium","High"))</f>
        <v>Medium</v>
      </c>
    </row>
    <row r="8904" spans="1:13" x14ac:dyDescent="0.4">
      <c r="A8904" s="109" t="s">
        <v>6081</v>
      </c>
      <c r="B8904" s="109" t="s">
        <v>7383</v>
      </c>
      <c r="C8904" s="109" t="s">
        <v>1064</v>
      </c>
      <c r="D8904" s="109" t="s">
        <v>96</v>
      </c>
      <c r="E8904" s="109" t="s">
        <v>7382</v>
      </c>
      <c r="F8904" s="109" t="s">
        <v>95</v>
      </c>
      <c r="G8904" s="109" t="s">
        <v>6067</v>
      </c>
      <c r="H8904" s="107">
        <v>113124</v>
      </c>
      <c r="I8904" s="109">
        <v>3</v>
      </c>
      <c r="J8904" s="108">
        <v>-95381</v>
      </c>
      <c r="K8904" s="107" t="str">
        <f>IF(J8904&gt;0,"Untung","Rugi")</f>
        <v>Rugi</v>
      </c>
      <c r="L8904" s="107" t="str">
        <f t="array" ref="L8904">_xlfn.IFS(H8904&lt;100000,"Low",AND(H8904&gt;=100000,H8904&lt;250000),"Medium",H8904&gt;=250000,"High")</f>
        <v>Medium</v>
      </c>
      <c r="M8904" s="107" t="str">
        <f>IF(H8904&lt;100000,"Low",IF(AND(H8904&gt;=100000,H8904&lt;250000),"Medium","High"))</f>
        <v>Medium</v>
      </c>
    </row>
    <row r="8905" spans="1:13" x14ac:dyDescent="0.4">
      <c r="A8905" s="109" t="s">
        <v>6081</v>
      </c>
      <c r="B8905" s="109" t="s">
        <v>7381</v>
      </c>
      <c r="C8905" s="109" t="s">
        <v>1051</v>
      </c>
      <c r="D8905" s="109" t="s">
        <v>96</v>
      </c>
      <c r="E8905" s="109" t="s">
        <v>7380</v>
      </c>
      <c r="F8905" s="109" t="s">
        <v>6021</v>
      </c>
      <c r="G8905" s="109" t="s">
        <v>6020</v>
      </c>
      <c r="H8905" s="107">
        <v>35644</v>
      </c>
      <c r="I8905" s="109">
        <v>3</v>
      </c>
      <c r="J8905" s="108">
        <v>397611</v>
      </c>
      <c r="K8905" s="107" t="str">
        <f>IF(J8905&gt;0,"Untung","Rugi")</f>
        <v>Untung</v>
      </c>
      <c r="L8905" s="107" t="str">
        <f t="array" ref="L8905">_xlfn.IFS(H8905&lt;100000,"Low",AND(H8905&gt;=100000,H8905&lt;250000),"Medium",H8905&gt;=250000,"High")</f>
        <v>Low</v>
      </c>
      <c r="M8905" s="107" t="str">
        <f>IF(H8905&lt;100000,"Low",IF(AND(H8905&gt;=100000,H8905&lt;250000),"Medium","High"))</f>
        <v>Low</v>
      </c>
    </row>
    <row r="8906" spans="1:13" x14ac:dyDescent="0.4">
      <c r="A8906" s="109" t="s">
        <v>6027</v>
      </c>
      <c r="B8906" s="109" t="s">
        <v>7379</v>
      </c>
      <c r="C8906" s="109" t="s">
        <v>1051</v>
      </c>
      <c r="D8906" s="109" t="s">
        <v>96</v>
      </c>
      <c r="E8906" s="109" t="s">
        <v>7378</v>
      </c>
      <c r="F8906" s="109" t="s">
        <v>95</v>
      </c>
      <c r="G8906" s="109" t="s">
        <v>6017</v>
      </c>
      <c r="H8906" s="107">
        <v>336655</v>
      </c>
      <c r="I8906" s="109">
        <v>3</v>
      </c>
      <c r="J8906" s="108">
        <v>384174</v>
      </c>
      <c r="K8906" s="107" t="str">
        <f>IF(J8906&gt;0,"Untung","Rugi")</f>
        <v>Untung</v>
      </c>
      <c r="L8906" s="107" t="str">
        <f t="array" ref="L8906">_xlfn.IFS(H8906&lt;100000,"Low",AND(H8906&gt;=100000,H8906&lt;250000),"Medium",H8906&gt;=250000,"High")</f>
        <v>High</v>
      </c>
      <c r="M8906" s="107" t="str">
        <f>IF(H8906&lt;100000,"Low",IF(AND(H8906&gt;=100000,H8906&lt;250000),"Medium","High"))</f>
        <v>High</v>
      </c>
    </row>
    <row r="8907" spans="1:13" x14ac:dyDescent="0.4">
      <c r="A8907" s="109" t="s">
        <v>6027</v>
      </c>
      <c r="B8907" s="109" t="s">
        <v>7377</v>
      </c>
      <c r="C8907" s="109" t="s">
        <v>100</v>
      </c>
      <c r="D8907" s="109" t="s">
        <v>104</v>
      </c>
      <c r="E8907" s="109" t="s">
        <v>6099</v>
      </c>
      <c r="F8907" s="109" t="s">
        <v>95</v>
      </c>
      <c r="G8907" s="109" t="s">
        <v>6052</v>
      </c>
      <c r="H8907" s="107">
        <v>293961</v>
      </c>
      <c r="I8907" s="109">
        <v>3</v>
      </c>
      <c r="J8907" s="108">
        <v>412830</v>
      </c>
      <c r="K8907" s="107" t="str">
        <f>IF(J8907&gt;0,"Untung","Rugi")</f>
        <v>Untung</v>
      </c>
      <c r="L8907" s="107" t="str">
        <f t="array" ref="L8907">_xlfn.IFS(H8907&lt;100000,"Low",AND(H8907&gt;=100000,H8907&lt;250000),"Medium",H8907&gt;=250000,"High")</f>
        <v>High</v>
      </c>
      <c r="M8907" s="107" t="str">
        <f>IF(H8907&lt;100000,"Low",IF(AND(H8907&gt;=100000,H8907&lt;250000),"Medium","High"))</f>
        <v>High</v>
      </c>
    </row>
    <row r="8908" spans="1:13" x14ac:dyDescent="0.4">
      <c r="A8908" s="109" t="s">
        <v>6016</v>
      </c>
      <c r="B8908" s="109" t="s">
        <v>7376</v>
      </c>
      <c r="C8908" s="109" t="s">
        <v>1051</v>
      </c>
      <c r="D8908" s="109" t="s">
        <v>102</v>
      </c>
      <c r="E8908" s="109" t="s">
        <v>6308</v>
      </c>
      <c r="F8908" s="109" t="s">
        <v>6021</v>
      </c>
      <c r="G8908" s="109" t="s">
        <v>6020</v>
      </c>
      <c r="H8908" s="107">
        <v>308169</v>
      </c>
      <c r="I8908" s="109">
        <v>2</v>
      </c>
      <c r="J8908" s="108">
        <v>426624</v>
      </c>
      <c r="K8908" s="107" t="str">
        <f>IF(J8908&gt;0,"Untung","Rugi")</f>
        <v>Untung</v>
      </c>
      <c r="L8908" s="107" t="str">
        <f t="array" ref="L8908">_xlfn.IFS(H8908&lt;100000,"Low",AND(H8908&gt;=100000,H8908&lt;250000),"Medium",H8908&gt;=250000,"High")</f>
        <v>High</v>
      </c>
      <c r="M8908" s="107" t="str">
        <f>IF(H8908&lt;100000,"Low",IF(AND(H8908&gt;=100000,H8908&lt;250000),"Medium","High"))</f>
        <v>High</v>
      </c>
    </row>
    <row r="8909" spans="1:13" x14ac:dyDescent="0.4">
      <c r="A8909" s="109" t="s">
        <v>6016</v>
      </c>
      <c r="B8909" s="109" t="s">
        <v>7375</v>
      </c>
      <c r="C8909" s="109" t="s">
        <v>1051</v>
      </c>
      <c r="D8909" s="109" t="s">
        <v>102</v>
      </c>
      <c r="E8909" s="109" t="s">
        <v>7374</v>
      </c>
      <c r="F8909" s="109" t="s">
        <v>95</v>
      </c>
      <c r="G8909" s="109" t="s">
        <v>6062</v>
      </c>
      <c r="H8909" s="107">
        <v>124439</v>
      </c>
      <c r="I8909" s="109">
        <v>1</v>
      </c>
      <c r="J8909" s="108">
        <v>128139</v>
      </c>
      <c r="K8909" s="107" t="str">
        <f>IF(J8909&gt;0,"Untung","Rugi")</f>
        <v>Untung</v>
      </c>
      <c r="L8909" s="107" t="str">
        <f t="array" ref="L8909">_xlfn.IFS(H8909&lt;100000,"Low",AND(H8909&gt;=100000,H8909&lt;250000),"Medium",H8909&gt;=250000,"High")</f>
        <v>Medium</v>
      </c>
      <c r="M8909" s="107" t="str">
        <f>IF(H8909&lt;100000,"Low",IF(AND(H8909&gt;=100000,H8909&lt;250000),"Medium","High"))</f>
        <v>Medium</v>
      </c>
    </row>
    <row r="8910" spans="1:13" x14ac:dyDescent="0.4">
      <c r="A8910" s="109" t="s">
        <v>6016</v>
      </c>
      <c r="B8910" s="109" t="s">
        <v>7373</v>
      </c>
      <c r="C8910" s="109" t="s">
        <v>1051</v>
      </c>
      <c r="D8910" s="109" t="s">
        <v>96</v>
      </c>
      <c r="E8910" s="109" t="s">
        <v>7372</v>
      </c>
      <c r="F8910" s="109" t="s">
        <v>6021</v>
      </c>
      <c r="G8910" s="109" t="s">
        <v>6020</v>
      </c>
      <c r="H8910" s="107">
        <v>71354</v>
      </c>
      <c r="I8910" s="109">
        <v>3</v>
      </c>
      <c r="J8910" s="108">
        <v>295308</v>
      </c>
      <c r="K8910" s="107" t="str">
        <f>IF(J8910&gt;0,"Untung","Rugi")</f>
        <v>Untung</v>
      </c>
      <c r="L8910" s="107" t="str">
        <f t="array" ref="L8910">_xlfn.IFS(H8910&lt;100000,"Low",AND(H8910&gt;=100000,H8910&lt;250000),"Medium",H8910&gt;=250000,"High")</f>
        <v>Low</v>
      </c>
      <c r="M8910" s="107" t="str">
        <f>IF(H8910&lt;100000,"Low",IF(AND(H8910&gt;=100000,H8910&lt;250000),"Medium","High"))</f>
        <v>Low</v>
      </c>
    </row>
    <row r="8911" spans="1:13" x14ac:dyDescent="0.4">
      <c r="A8911" s="109" t="s">
        <v>6016</v>
      </c>
      <c r="B8911" s="109" t="s">
        <v>7371</v>
      </c>
      <c r="C8911" s="109" t="s">
        <v>1051</v>
      </c>
      <c r="D8911" s="109" t="s">
        <v>96</v>
      </c>
      <c r="E8911" s="109" t="s">
        <v>6609</v>
      </c>
      <c r="F8911" s="109" t="s">
        <v>95</v>
      </c>
      <c r="G8911" s="109" t="s">
        <v>6052</v>
      </c>
      <c r="H8911" s="107">
        <v>119128</v>
      </c>
      <c r="I8911" s="109">
        <v>3</v>
      </c>
      <c r="J8911" s="108">
        <v>-129582</v>
      </c>
      <c r="K8911" s="107" t="str">
        <f>IF(J8911&gt;0,"Untung","Rugi")</f>
        <v>Rugi</v>
      </c>
      <c r="L8911" s="107" t="str">
        <f t="array" ref="L8911">_xlfn.IFS(H8911&lt;100000,"Low",AND(H8911&gt;=100000,H8911&lt;250000),"Medium",H8911&gt;=250000,"High")</f>
        <v>Medium</v>
      </c>
      <c r="M8911" s="107" t="str">
        <f>IF(H8911&lt;100000,"Low",IF(AND(H8911&gt;=100000,H8911&lt;250000),"Medium","High"))</f>
        <v>Medium</v>
      </c>
    </row>
    <row r="8912" spans="1:13" x14ac:dyDescent="0.4">
      <c r="A8912" s="109" t="s">
        <v>6016</v>
      </c>
      <c r="B8912" s="109" t="s">
        <v>7370</v>
      </c>
      <c r="C8912" s="109" t="s">
        <v>1051</v>
      </c>
      <c r="D8912" s="109" t="s">
        <v>96</v>
      </c>
      <c r="E8912" s="109" t="s">
        <v>7247</v>
      </c>
      <c r="F8912" s="109" t="s">
        <v>95</v>
      </c>
      <c r="G8912" s="109" t="s">
        <v>6052</v>
      </c>
      <c r="H8912" s="107">
        <v>159659</v>
      </c>
      <c r="I8912" s="109">
        <v>3</v>
      </c>
      <c r="J8912" s="108">
        <v>-8430</v>
      </c>
      <c r="K8912" s="107" t="str">
        <f>IF(J8912&gt;0,"Untung","Rugi")</f>
        <v>Rugi</v>
      </c>
      <c r="L8912" s="107" t="str">
        <f t="array" ref="L8912">_xlfn.IFS(H8912&lt;100000,"Low",AND(H8912&gt;=100000,H8912&lt;250000),"Medium",H8912&gt;=250000,"High")</f>
        <v>Medium</v>
      </c>
      <c r="M8912" s="107" t="str">
        <f>IF(H8912&lt;100000,"Low",IF(AND(H8912&gt;=100000,H8912&lt;250000),"Medium","High"))</f>
        <v>Medium</v>
      </c>
    </row>
    <row r="8913" spans="1:13" x14ac:dyDescent="0.4">
      <c r="A8913" s="109" t="s">
        <v>6016</v>
      </c>
      <c r="B8913" s="109" t="s">
        <v>7369</v>
      </c>
      <c r="C8913" s="109" t="s">
        <v>1051</v>
      </c>
      <c r="D8913" s="109" t="s">
        <v>96</v>
      </c>
      <c r="E8913" s="109" t="s">
        <v>7368</v>
      </c>
      <c r="F8913" s="109" t="s">
        <v>6021</v>
      </c>
      <c r="G8913" s="109" t="s">
        <v>6031</v>
      </c>
      <c r="H8913" s="107">
        <v>56895</v>
      </c>
      <c r="I8913" s="109">
        <v>4</v>
      </c>
      <c r="J8913" s="108">
        <v>-170969</v>
      </c>
      <c r="K8913" s="107" t="str">
        <f>IF(J8913&gt;0,"Untung","Rugi")</f>
        <v>Rugi</v>
      </c>
      <c r="L8913" s="107" t="str">
        <f t="array" ref="L8913">_xlfn.IFS(H8913&lt;100000,"Low",AND(H8913&gt;=100000,H8913&lt;250000),"Medium",H8913&gt;=250000,"High")</f>
        <v>Low</v>
      </c>
      <c r="M8913" s="107" t="str">
        <f>IF(H8913&lt;100000,"Low",IF(AND(H8913&gt;=100000,H8913&lt;250000),"Medium","High"))</f>
        <v>Low</v>
      </c>
    </row>
    <row r="8914" spans="1:13" x14ac:dyDescent="0.4">
      <c r="A8914" s="109" t="s">
        <v>6016</v>
      </c>
      <c r="B8914" s="109" t="s">
        <v>7367</v>
      </c>
      <c r="C8914" s="109" t="s">
        <v>1051</v>
      </c>
      <c r="D8914" s="109" t="s">
        <v>96</v>
      </c>
      <c r="E8914" s="109" t="s">
        <v>6864</v>
      </c>
      <c r="F8914" s="109" t="s">
        <v>95</v>
      </c>
      <c r="G8914" s="109" t="s">
        <v>6017</v>
      </c>
      <c r="H8914" s="107">
        <v>440190</v>
      </c>
      <c r="I8914" s="109">
        <v>2</v>
      </c>
      <c r="J8914" s="108">
        <v>-110681</v>
      </c>
      <c r="K8914" s="107" t="str">
        <f>IF(J8914&gt;0,"Untung","Rugi")</f>
        <v>Rugi</v>
      </c>
      <c r="L8914" s="107" t="str">
        <f t="array" ref="L8914">_xlfn.IFS(H8914&lt;100000,"Low",AND(H8914&gt;=100000,H8914&lt;250000),"Medium",H8914&gt;=250000,"High")</f>
        <v>High</v>
      </c>
      <c r="M8914" s="107" t="str">
        <f>IF(H8914&lt;100000,"Low",IF(AND(H8914&gt;=100000,H8914&lt;250000),"Medium","High"))</f>
        <v>High</v>
      </c>
    </row>
    <row r="8915" spans="1:13" x14ac:dyDescent="0.4">
      <c r="A8915" s="109" t="s">
        <v>6016</v>
      </c>
      <c r="B8915" s="109" t="s">
        <v>7362</v>
      </c>
      <c r="C8915" s="109" t="s">
        <v>1051</v>
      </c>
      <c r="D8915" s="109" t="s">
        <v>96</v>
      </c>
      <c r="E8915" s="109" t="s">
        <v>7366</v>
      </c>
      <c r="F8915" s="109" t="s">
        <v>99</v>
      </c>
      <c r="G8915" s="109" t="s">
        <v>6024</v>
      </c>
      <c r="H8915" s="107">
        <v>242165</v>
      </c>
      <c r="I8915" s="109">
        <v>1</v>
      </c>
      <c r="J8915" s="108">
        <v>301424</v>
      </c>
      <c r="K8915" s="107" t="str">
        <f>IF(J8915&gt;0,"Untung","Rugi")</f>
        <v>Untung</v>
      </c>
      <c r="L8915" s="107" t="str">
        <f t="array" ref="L8915">_xlfn.IFS(H8915&lt;100000,"Low",AND(H8915&gt;=100000,H8915&lt;250000),"Medium",H8915&gt;=250000,"High")</f>
        <v>Medium</v>
      </c>
      <c r="M8915" s="107" t="str">
        <f>IF(H8915&lt;100000,"Low",IF(AND(H8915&gt;=100000,H8915&lt;250000),"Medium","High"))</f>
        <v>Medium</v>
      </c>
    </row>
    <row r="8916" spans="1:13" x14ac:dyDescent="0.4">
      <c r="A8916" s="109" t="s">
        <v>6016</v>
      </c>
      <c r="B8916" s="109" t="s">
        <v>7365</v>
      </c>
      <c r="C8916" s="109" t="s">
        <v>1051</v>
      </c>
      <c r="D8916" s="109" t="s">
        <v>96</v>
      </c>
      <c r="E8916" s="109" t="s">
        <v>7364</v>
      </c>
      <c r="F8916" s="109" t="s">
        <v>99</v>
      </c>
      <c r="G8916" s="109" t="s">
        <v>6109</v>
      </c>
      <c r="H8916" s="107">
        <v>96078</v>
      </c>
      <c r="I8916" s="109">
        <v>1</v>
      </c>
      <c r="J8916" s="108">
        <v>117688</v>
      </c>
      <c r="K8916" s="107" t="str">
        <f>IF(J8916&gt;0,"Untung","Rugi")</f>
        <v>Untung</v>
      </c>
      <c r="L8916" s="107" t="str">
        <f t="array" ref="L8916">_xlfn.IFS(H8916&lt;100000,"Low",AND(H8916&gt;=100000,H8916&lt;250000),"Medium",H8916&gt;=250000,"High")</f>
        <v>Low</v>
      </c>
      <c r="M8916" s="107" t="str">
        <f>IF(H8916&lt;100000,"Low",IF(AND(H8916&gt;=100000,H8916&lt;250000),"Medium","High"))</f>
        <v>Low</v>
      </c>
    </row>
    <row r="8917" spans="1:13" x14ac:dyDescent="0.4">
      <c r="A8917" s="109" t="s">
        <v>6016</v>
      </c>
      <c r="B8917" s="109" t="s">
        <v>7362</v>
      </c>
      <c r="C8917" s="109" t="s">
        <v>1051</v>
      </c>
      <c r="D8917" s="109" t="s">
        <v>96</v>
      </c>
      <c r="E8917" s="109" t="s">
        <v>7363</v>
      </c>
      <c r="F8917" s="109" t="s">
        <v>95</v>
      </c>
      <c r="G8917" s="109" t="s">
        <v>6013</v>
      </c>
      <c r="H8917" s="107">
        <v>427076</v>
      </c>
      <c r="I8917" s="109">
        <v>5</v>
      </c>
      <c r="J8917" s="108">
        <v>-218614</v>
      </c>
      <c r="K8917" s="107" t="str">
        <f>IF(J8917&gt;0,"Untung","Rugi")</f>
        <v>Rugi</v>
      </c>
      <c r="L8917" s="107" t="str">
        <f t="array" ref="L8917">_xlfn.IFS(H8917&lt;100000,"Low",AND(H8917&gt;=100000,H8917&lt;250000),"Medium",H8917&gt;=250000,"High")</f>
        <v>High</v>
      </c>
      <c r="M8917" s="107" t="str">
        <f>IF(H8917&lt;100000,"Low",IF(AND(H8917&gt;=100000,H8917&lt;250000),"Medium","High"))</f>
        <v>High</v>
      </c>
    </row>
    <row r="8918" spans="1:13" x14ac:dyDescent="0.4">
      <c r="A8918" s="109" t="s">
        <v>6016</v>
      </c>
      <c r="B8918" s="109" t="s">
        <v>7362</v>
      </c>
      <c r="C8918" s="109" t="s">
        <v>1064</v>
      </c>
      <c r="D8918" s="109" t="s">
        <v>102</v>
      </c>
      <c r="E8918" s="109" t="s">
        <v>6492</v>
      </c>
      <c r="F8918" s="109" t="s">
        <v>95</v>
      </c>
      <c r="G8918" s="109" t="s">
        <v>6036</v>
      </c>
      <c r="H8918" s="107">
        <v>15694</v>
      </c>
      <c r="I8918" s="109">
        <v>2</v>
      </c>
      <c r="J8918" s="108">
        <v>173611</v>
      </c>
      <c r="K8918" s="107" t="str">
        <f>IF(J8918&gt;0,"Untung","Rugi")</f>
        <v>Untung</v>
      </c>
      <c r="L8918" s="107" t="str">
        <f t="array" ref="L8918">_xlfn.IFS(H8918&lt;100000,"Low",AND(H8918&gt;=100000,H8918&lt;250000),"Medium",H8918&gt;=250000,"High")</f>
        <v>Low</v>
      </c>
      <c r="M8918" s="107" t="str">
        <f>IF(H8918&lt;100000,"Low",IF(AND(H8918&gt;=100000,H8918&lt;250000),"Medium","High"))</f>
        <v>Low</v>
      </c>
    </row>
    <row r="8919" spans="1:13" x14ac:dyDescent="0.4">
      <c r="A8919" s="109" t="s">
        <v>6016</v>
      </c>
      <c r="B8919" s="109" t="s">
        <v>7361</v>
      </c>
      <c r="C8919" s="109" t="s">
        <v>1064</v>
      </c>
      <c r="D8919" s="109" t="s">
        <v>102</v>
      </c>
      <c r="E8919" s="109" t="s">
        <v>7360</v>
      </c>
      <c r="F8919" s="109" t="s">
        <v>6021</v>
      </c>
      <c r="G8919" s="109" t="s">
        <v>6031</v>
      </c>
      <c r="H8919" s="107">
        <v>38024</v>
      </c>
      <c r="I8919" s="109">
        <v>4</v>
      </c>
      <c r="J8919" s="108">
        <v>143344</v>
      </c>
      <c r="K8919" s="107" t="str">
        <f>IF(J8919&gt;0,"Untung","Rugi")</f>
        <v>Untung</v>
      </c>
      <c r="L8919" s="107" t="str">
        <f t="array" ref="L8919">_xlfn.IFS(H8919&lt;100000,"Low",AND(H8919&gt;=100000,H8919&lt;250000),"Medium",H8919&gt;=250000,"High")</f>
        <v>Low</v>
      </c>
      <c r="M8919" s="107" t="str">
        <f>IF(H8919&lt;100000,"Low",IF(AND(H8919&gt;=100000,H8919&lt;250000),"Medium","High"))</f>
        <v>Low</v>
      </c>
    </row>
    <row r="8920" spans="1:13" x14ac:dyDescent="0.4">
      <c r="A8920" s="109" t="s">
        <v>6016</v>
      </c>
      <c r="B8920" s="109" t="s">
        <v>7359</v>
      </c>
      <c r="C8920" s="109" t="s">
        <v>1064</v>
      </c>
      <c r="D8920" s="109" t="s">
        <v>102</v>
      </c>
      <c r="E8920" s="109" t="s">
        <v>6506</v>
      </c>
      <c r="F8920" s="109" t="s">
        <v>95</v>
      </c>
      <c r="G8920" s="109" t="s">
        <v>6116</v>
      </c>
      <c r="H8920" s="107">
        <v>244387</v>
      </c>
      <c r="I8920" s="109">
        <v>6</v>
      </c>
      <c r="J8920" s="108">
        <v>-217042</v>
      </c>
      <c r="K8920" s="107" t="str">
        <f>IF(J8920&gt;0,"Untung","Rugi")</f>
        <v>Rugi</v>
      </c>
      <c r="L8920" s="107" t="str">
        <f t="array" ref="L8920">_xlfn.IFS(H8920&lt;100000,"Low",AND(H8920&gt;=100000,H8920&lt;250000),"Medium",H8920&gt;=250000,"High")</f>
        <v>Medium</v>
      </c>
      <c r="M8920" s="107" t="str">
        <f>IF(H8920&lt;100000,"Low",IF(AND(H8920&gt;=100000,H8920&lt;250000),"Medium","High"))</f>
        <v>Medium</v>
      </c>
    </row>
    <row r="8921" spans="1:13" x14ac:dyDescent="0.4">
      <c r="A8921" s="109" t="s">
        <v>6016</v>
      </c>
      <c r="B8921" s="109" t="s">
        <v>7357</v>
      </c>
      <c r="C8921" s="109" t="s">
        <v>1064</v>
      </c>
      <c r="D8921" s="109" t="s">
        <v>102</v>
      </c>
      <c r="E8921" s="109" t="s">
        <v>7358</v>
      </c>
      <c r="F8921" s="109" t="s">
        <v>95</v>
      </c>
      <c r="G8921" s="109" t="s">
        <v>6052</v>
      </c>
      <c r="H8921" s="107">
        <v>156630</v>
      </c>
      <c r="I8921" s="109">
        <v>2</v>
      </c>
      <c r="J8921" s="108">
        <v>59217</v>
      </c>
      <c r="K8921" s="107" t="str">
        <f>IF(J8921&gt;0,"Untung","Rugi")</f>
        <v>Untung</v>
      </c>
      <c r="L8921" s="107" t="str">
        <f t="array" ref="L8921">_xlfn.IFS(H8921&lt;100000,"Low",AND(H8921&gt;=100000,H8921&lt;250000),"Medium",H8921&gt;=250000,"High")</f>
        <v>Medium</v>
      </c>
      <c r="M8921" s="107" t="str">
        <f>IF(H8921&lt;100000,"Low",IF(AND(H8921&gt;=100000,H8921&lt;250000),"Medium","High"))</f>
        <v>Medium</v>
      </c>
    </row>
    <row r="8922" spans="1:13" x14ac:dyDescent="0.4">
      <c r="A8922" s="109" t="s">
        <v>6016</v>
      </c>
      <c r="B8922" s="109" t="s">
        <v>7357</v>
      </c>
      <c r="C8922" s="109" t="s">
        <v>1064</v>
      </c>
      <c r="D8922" s="109" t="s">
        <v>102</v>
      </c>
      <c r="E8922" s="109" t="s">
        <v>7356</v>
      </c>
      <c r="F8922" s="109" t="s">
        <v>95</v>
      </c>
      <c r="G8922" s="109" t="s">
        <v>6017</v>
      </c>
      <c r="H8922" s="107">
        <v>15512</v>
      </c>
      <c r="I8922" s="109">
        <v>2</v>
      </c>
      <c r="J8922" s="108">
        <v>-53334</v>
      </c>
      <c r="K8922" s="107" t="str">
        <f>IF(J8922&gt;0,"Untung","Rugi")</f>
        <v>Rugi</v>
      </c>
      <c r="L8922" s="107" t="str">
        <f t="array" ref="L8922">_xlfn.IFS(H8922&lt;100000,"Low",AND(H8922&gt;=100000,H8922&lt;250000),"Medium",H8922&gt;=250000,"High")</f>
        <v>Low</v>
      </c>
      <c r="M8922" s="107" t="str">
        <f>IF(H8922&lt;100000,"Low",IF(AND(H8922&gt;=100000,H8922&lt;250000),"Medium","High"))</f>
        <v>Low</v>
      </c>
    </row>
    <row r="8923" spans="1:13" x14ac:dyDescent="0.4">
      <c r="A8923" s="109" t="s">
        <v>6016</v>
      </c>
      <c r="B8923" s="109" t="s">
        <v>7355</v>
      </c>
      <c r="C8923" s="109" t="s">
        <v>100</v>
      </c>
      <c r="D8923" s="109" t="s">
        <v>106</v>
      </c>
      <c r="E8923" s="109" t="s">
        <v>6418</v>
      </c>
      <c r="F8923" s="109" t="s">
        <v>95</v>
      </c>
      <c r="G8923" s="109" t="s">
        <v>6052</v>
      </c>
      <c r="H8923" s="107">
        <v>25035</v>
      </c>
      <c r="I8923" s="109">
        <v>7</v>
      </c>
      <c r="J8923" s="108">
        <v>-180371</v>
      </c>
      <c r="K8923" s="107" t="str">
        <f>IF(J8923&gt;0,"Untung","Rugi")</f>
        <v>Rugi</v>
      </c>
      <c r="L8923" s="107" t="str">
        <f t="array" ref="L8923">_xlfn.IFS(H8923&lt;100000,"Low",AND(H8923&gt;=100000,H8923&lt;250000),"Medium",H8923&gt;=250000,"High")</f>
        <v>Low</v>
      </c>
      <c r="M8923" s="107" t="str">
        <f>IF(H8923&lt;100000,"Low",IF(AND(H8923&gt;=100000,H8923&lt;250000),"Medium","High"))</f>
        <v>Low</v>
      </c>
    </row>
    <row r="8924" spans="1:13" x14ac:dyDescent="0.4">
      <c r="A8924" s="109" t="s">
        <v>6016</v>
      </c>
      <c r="B8924" s="109" t="s">
        <v>7353</v>
      </c>
      <c r="C8924" s="109" t="s">
        <v>100</v>
      </c>
      <c r="D8924" s="109" t="s">
        <v>106</v>
      </c>
      <c r="E8924" s="109" t="s">
        <v>7354</v>
      </c>
      <c r="F8924" s="109" t="s">
        <v>6021</v>
      </c>
      <c r="G8924" s="109" t="s">
        <v>6020</v>
      </c>
      <c r="H8924" s="107">
        <v>133133</v>
      </c>
      <c r="I8924" s="109">
        <v>2</v>
      </c>
      <c r="J8924" s="108">
        <v>72568</v>
      </c>
      <c r="K8924" s="107" t="str">
        <f>IF(J8924&gt;0,"Untung","Rugi")</f>
        <v>Untung</v>
      </c>
      <c r="L8924" s="107" t="str">
        <f t="array" ref="L8924">_xlfn.IFS(H8924&lt;100000,"Low",AND(H8924&gt;=100000,H8924&lt;250000),"Medium",H8924&gt;=250000,"High")</f>
        <v>Medium</v>
      </c>
      <c r="M8924" s="107" t="str">
        <f>IF(H8924&lt;100000,"Low",IF(AND(H8924&gt;=100000,H8924&lt;250000),"Medium","High"))</f>
        <v>Medium</v>
      </c>
    </row>
    <row r="8925" spans="1:13" x14ac:dyDescent="0.4">
      <c r="A8925" s="109" t="s">
        <v>6016</v>
      </c>
      <c r="B8925" s="109" t="s">
        <v>7353</v>
      </c>
      <c r="C8925" s="109" t="s">
        <v>1051</v>
      </c>
      <c r="D8925" s="109" t="s">
        <v>96</v>
      </c>
      <c r="E8925" s="109" t="s">
        <v>7352</v>
      </c>
      <c r="F8925" s="109" t="s">
        <v>95</v>
      </c>
      <c r="G8925" s="109" t="s">
        <v>6036</v>
      </c>
      <c r="H8925" s="107">
        <v>382768</v>
      </c>
      <c r="I8925" s="109">
        <v>7</v>
      </c>
      <c r="J8925" s="108">
        <v>28957</v>
      </c>
      <c r="K8925" s="107" t="str">
        <f>IF(J8925&gt;0,"Untung","Rugi")</f>
        <v>Untung</v>
      </c>
      <c r="L8925" s="107" t="str">
        <f t="array" ref="L8925">_xlfn.IFS(H8925&lt;100000,"Low",AND(H8925&gt;=100000,H8925&lt;250000),"Medium",H8925&gt;=250000,"High")</f>
        <v>High</v>
      </c>
      <c r="M8925" s="107" t="str">
        <f>IF(H8925&lt;100000,"Low",IF(AND(H8925&gt;=100000,H8925&lt;250000),"Medium","High"))</f>
        <v>High</v>
      </c>
    </row>
    <row r="8926" spans="1:13" x14ac:dyDescent="0.4">
      <c r="A8926" s="109" t="s">
        <v>6016</v>
      </c>
      <c r="B8926" s="109" t="s">
        <v>7351</v>
      </c>
      <c r="C8926" s="109" t="s">
        <v>1051</v>
      </c>
      <c r="D8926" s="109" t="s">
        <v>96</v>
      </c>
      <c r="E8926" s="109" t="s">
        <v>7350</v>
      </c>
      <c r="F8926" s="109" t="s">
        <v>6021</v>
      </c>
      <c r="G8926" s="109" t="s">
        <v>6031</v>
      </c>
      <c r="H8926" s="107">
        <v>165668</v>
      </c>
      <c r="I8926" s="109">
        <v>4</v>
      </c>
      <c r="J8926" s="108">
        <v>-221383</v>
      </c>
      <c r="K8926" s="107" t="str">
        <f>IF(J8926&gt;0,"Untung","Rugi")</f>
        <v>Rugi</v>
      </c>
      <c r="L8926" s="107" t="str">
        <f t="array" ref="L8926">_xlfn.IFS(H8926&lt;100000,"Low",AND(H8926&gt;=100000,H8926&lt;250000),"Medium",H8926&gt;=250000,"High")</f>
        <v>Medium</v>
      </c>
      <c r="M8926" s="107" t="str">
        <f>IF(H8926&lt;100000,"Low",IF(AND(H8926&gt;=100000,H8926&lt;250000),"Medium","High"))</f>
        <v>Medium</v>
      </c>
    </row>
    <row r="8927" spans="1:13" x14ac:dyDescent="0.4">
      <c r="A8927" s="109" t="s">
        <v>6016</v>
      </c>
      <c r="B8927" s="109" t="s">
        <v>7349</v>
      </c>
      <c r="C8927" s="109" t="s">
        <v>1051</v>
      </c>
      <c r="D8927" s="109" t="s">
        <v>96</v>
      </c>
      <c r="E8927" s="109" t="s">
        <v>6895</v>
      </c>
      <c r="F8927" s="109" t="s">
        <v>6021</v>
      </c>
      <c r="G8927" s="109" t="s">
        <v>6020</v>
      </c>
      <c r="H8927" s="107">
        <v>200057</v>
      </c>
      <c r="I8927" s="109">
        <v>5</v>
      </c>
      <c r="J8927" s="108">
        <v>138227</v>
      </c>
      <c r="K8927" s="107" t="str">
        <f>IF(J8927&gt;0,"Untung","Rugi")</f>
        <v>Untung</v>
      </c>
      <c r="L8927" s="107" t="str">
        <f t="array" ref="L8927">_xlfn.IFS(H8927&lt;100000,"Low",AND(H8927&gt;=100000,H8927&lt;250000),"Medium",H8927&gt;=250000,"High")</f>
        <v>Medium</v>
      </c>
      <c r="M8927" s="107" t="str">
        <f>IF(H8927&lt;100000,"Low",IF(AND(H8927&gt;=100000,H8927&lt;250000),"Medium","High"))</f>
        <v>Medium</v>
      </c>
    </row>
    <row r="8928" spans="1:13" x14ac:dyDescent="0.4">
      <c r="A8928" s="109" t="s">
        <v>6016</v>
      </c>
      <c r="B8928" s="109" t="s">
        <v>7348</v>
      </c>
      <c r="C8928" s="109" t="s">
        <v>1051</v>
      </c>
      <c r="D8928" s="109" t="s">
        <v>96</v>
      </c>
      <c r="E8928" s="109" t="s">
        <v>6705</v>
      </c>
      <c r="F8928" s="109" t="s">
        <v>95</v>
      </c>
      <c r="G8928" s="109" t="s">
        <v>6036</v>
      </c>
      <c r="H8928" s="107">
        <v>91054</v>
      </c>
      <c r="I8928" s="109">
        <v>6</v>
      </c>
      <c r="J8928" s="108">
        <v>433825</v>
      </c>
      <c r="K8928" s="107" t="str">
        <f>IF(J8928&gt;0,"Untung","Rugi")</f>
        <v>Untung</v>
      </c>
      <c r="L8928" s="107" t="str">
        <f t="array" ref="L8928">_xlfn.IFS(H8928&lt;100000,"Low",AND(H8928&gt;=100000,H8928&lt;250000),"Medium",H8928&gt;=250000,"High")</f>
        <v>Low</v>
      </c>
      <c r="M8928" s="107" t="str">
        <f>IF(H8928&lt;100000,"Low",IF(AND(H8928&gt;=100000,H8928&lt;250000),"Medium","High"))</f>
        <v>Low</v>
      </c>
    </row>
    <row r="8929" spans="1:13" x14ac:dyDescent="0.4">
      <c r="A8929" s="109" t="s">
        <v>6016</v>
      </c>
      <c r="B8929" s="109" t="s">
        <v>7347</v>
      </c>
      <c r="C8929" s="109" t="s">
        <v>1051</v>
      </c>
      <c r="D8929" s="109" t="s">
        <v>96</v>
      </c>
      <c r="E8929" s="109" t="s">
        <v>7346</v>
      </c>
      <c r="F8929" s="109" t="s">
        <v>99</v>
      </c>
      <c r="G8929" s="109" t="s">
        <v>6109</v>
      </c>
      <c r="H8929" s="107">
        <v>76884</v>
      </c>
      <c r="I8929" s="109">
        <v>1</v>
      </c>
      <c r="J8929" s="108">
        <v>435340</v>
      </c>
      <c r="K8929" s="107" t="str">
        <f>IF(J8929&gt;0,"Untung","Rugi")</f>
        <v>Untung</v>
      </c>
      <c r="L8929" s="107" t="str">
        <f t="array" ref="L8929">_xlfn.IFS(H8929&lt;100000,"Low",AND(H8929&gt;=100000,H8929&lt;250000),"Medium",H8929&gt;=250000,"High")</f>
        <v>Low</v>
      </c>
      <c r="M8929" s="107" t="str">
        <f>IF(H8929&lt;100000,"Low",IF(AND(H8929&gt;=100000,H8929&lt;250000),"Medium","High"))</f>
        <v>Low</v>
      </c>
    </row>
    <row r="8930" spans="1:13" x14ac:dyDescent="0.4">
      <c r="A8930" s="109" t="s">
        <v>6016</v>
      </c>
      <c r="B8930" s="109" t="s">
        <v>7345</v>
      </c>
      <c r="C8930" s="109" t="s">
        <v>1051</v>
      </c>
      <c r="D8930" s="109" t="s">
        <v>102</v>
      </c>
      <c r="E8930" s="109" t="s">
        <v>7344</v>
      </c>
      <c r="F8930" s="109" t="s">
        <v>99</v>
      </c>
      <c r="G8930" s="109" t="s">
        <v>6141</v>
      </c>
      <c r="H8930" s="107">
        <v>152097</v>
      </c>
      <c r="I8930" s="109">
        <v>1</v>
      </c>
      <c r="J8930" s="108">
        <v>145810</v>
      </c>
      <c r="K8930" s="107" t="str">
        <f>IF(J8930&gt;0,"Untung","Rugi")</f>
        <v>Untung</v>
      </c>
      <c r="L8930" s="107" t="str">
        <f t="array" ref="L8930">_xlfn.IFS(H8930&lt;100000,"Low",AND(H8930&gt;=100000,H8930&lt;250000),"Medium",H8930&gt;=250000,"High")</f>
        <v>Medium</v>
      </c>
      <c r="M8930" s="107" t="str">
        <f>IF(H8930&lt;100000,"Low",IF(AND(H8930&gt;=100000,H8930&lt;250000),"Medium","High"))</f>
        <v>Medium</v>
      </c>
    </row>
    <row r="8931" spans="1:13" x14ac:dyDescent="0.4">
      <c r="A8931" s="109" t="s">
        <v>6046</v>
      </c>
      <c r="B8931" s="109" t="s">
        <v>7343</v>
      </c>
      <c r="C8931" s="109" t="s">
        <v>1051</v>
      </c>
      <c r="D8931" s="109" t="s">
        <v>102</v>
      </c>
      <c r="E8931" s="109" t="s">
        <v>6892</v>
      </c>
      <c r="F8931" s="109" t="s">
        <v>95</v>
      </c>
      <c r="G8931" s="109" t="s">
        <v>6052</v>
      </c>
      <c r="H8931" s="107">
        <v>335857</v>
      </c>
      <c r="I8931" s="109">
        <v>1</v>
      </c>
      <c r="J8931" s="108">
        <v>-19263</v>
      </c>
      <c r="K8931" s="107" t="str">
        <f>IF(J8931&gt;0,"Untung","Rugi")</f>
        <v>Rugi</v>
      </c>
      <c r="L8931" s="107" t="str">
        <f t="array" ref="L8931">_xlfn.IFS(H8931&lt;100000,"Low",AND(H8931&gt;=100000,H8931&lt;250000),"Medium",H8931&gt;=250000,"High")</f>
        <v>High</v>
      </c>
      <c r="M8931" s="107" t="str">
        <f>IF(H8931&lt;100000,"Low",IF(AND(H8931&gt;=100000,H8931&lt;250000),"Medium","High"))</f>
        <v>High</v>
      </c>
    </row>
    <row r="8932" spans="1:13" x14ac:dyDescent="0.4">
      <c r="A8932" s="109" t="s">
        <v>6046</v>
      </c>
      <c r="B8932" s="109" t="s">
        <v>7342</v>
      </c>
      <c r="C8932" s="109" t="s">
        <v>100</v>
      </c>
      <c r="D8932" s="109" t="s">
        <v>102</v>
      </c>
      <c r="E8932" s="109" t="s">
        <v>6368</v>
      </c>
      <c r="F8932" s="109" t="s">
        <v>95</v>
      </c>
      <c r="G8932" s="109" t="s">
        <v>6052</v>
      </c>
      <c r="H8932" s="107">
        <v>191995</v>
      </c>
      <c r="I8932" s="109">
        <v>3</v>
      </c>
      <c r="J8932" s="108">
        <v>-155355</v>
      </c>
      <c r="K8932" s="107" t="str">
        <f>IF(J8932&gt;0,"Untung","Rugi")</f>
        <v>Rugi</v>
      </c>
      <c r="L8932" s="107" t="str">
        <f t="array" ref="L8932">_xlfn.IFS(H8932&lt;100000,"Low",AND(H8932&gt;=100000,H8932&lt;250000),"Medium",H8932&gt;=250000,"High")</f>
        <v>Medium</v>
      </c>
      <c r="M8932" s="107" t="str">
        <f>IF(H8932&lt;100000,"Low",IF(AND(H8932&gt;=100000,H8932&lt;250000),"Medium","High"))</f>
        <v>Medium</v>
      </c>
    </row>
    <row r="8933" spans="1:13" x14ac:dyDescent="0.4">
      <c r="A8933" s="109" t="s">
        <v>6016</v>
      </c>
      <c r="B8933" s="109" t="s">
        <v>7340</v>
      </c>
      <c r="C8933" s="109" t="s">
        <v>100</v>
      </c>
      <c r="D8933" s="109" t="s">
        <v>102</v>
      </c>
      <c r="E8933" s="109" t="s">
        <v>7341</v>
      </c>
      <c r="F8933" s="109" t="s">
        <v>95</v>
      </c>
      <c r="G8933" s="109" t="s">
        <v>6062</v>
      </c>
      <c r="H8933" s="107">
        <v>54590</v>
      </c>
      <c r="I8933" s="109">
        <v>5</v>
      </c>
      <c r="J8933" s="108">
        <v>-215073</v>
      </c>
      <c r="K8933" s="107" t="str">
        <f>IF(J8933&gt;0,"Untung","Rugi")</f>
        <v>Rugi</v>
      </c>
      <c r="L8933" s="107" t="str">
        <f t="array" ref="L8933">_xlfn.IFS(H8933&lt;100000,"Low",AND(H8933&gt;=100000,H8933&lt;250000),"Medium",H8933&gt;=250000,"High")</f>
        <v>Low</v>
      </c>
      <c r="M8933" s="107" t="str">
        <f>IF(H8933&lt;100000,"Low",IF(AND(H8933&gt;=100000,H8933&lt;250000),"Medium","High"))</f>
        <v>Low</v>
      </c>
    </row>
    <row r="8934" spans="1:13" x14ac:dyDescent="0.4">
      <c r="A8934" s="109" t="s">
        <v>6016</v>
      </c>
      <c r="B8934" s="109" t="s">
        <v>7340</v>
      </c>
      <c r="C8934" s="109" t="s">
        <v>100</v>
      </c>
      <c r="D8934" s="109" t="s">
        <v>96</v>
      </c>
      <c r="E8934" s="109" t="s">
        <v>7339</v>
      </c>
      <c r="F8934" s="109" t="s">
        <v>95</v>
      </c>
      <c r="G8934" s="109" t="s">
        <v>6062</v>
      </c>
      <c r="H8934" s="107">
        <v>15085</v>
      </c>
      <c r="I8934" s="109">
        <v>8</v>
      </c>
      <c r="J8934" s="108">
        <v>303698</v>
      </c>
      <c r="K8934" s="107" t="str">
        <f>IF(J8934&gt;0,"Untung","Rugi")</f>
        <v>Untung</v>
      </c>
      <c r="L8934" s="107" t="str">
        <f t="array" ref="L8934">_xlfn.IFS(H8934&lt;100000,"Low",AND(H8934&gt;=100000,H8934&lt;250000),"Medium",H8934&gt;=250000,"High")</f>
        <v>Low</v>
      </c>
      <c r="M8934" s="107" t="str">
        <f>IF(H8934&lt;100000,"Low",IF(AND(H8934&gt;=100000,H8934&lt;250000),"Medium","High"))</f>
        <v>Low</v>
      </c>
    </row>
    <row r="8935" spans="1:13" x14ac:dyDescent="0.4">
      <c r="A8935" s="109" t="s">
        <v>6016</v>
      </c>
      <c r="B8935" s="109" t="s">
        <v>7338</v>
      </c>
      <c r="C8935" s="109" t="s">
        <v>1051</v>
      </c>
      <c r="D8935" s="109" t="s">
        <v>102</v>
      </c>
      <c r="E8935" s="109" t="s">
        <v>7337</v>
      </c>
      <c r="F8935" s="109" t="s">
        <v>95</v>
      </c>
      <c r="G8935" s="109" t="s">
        <v>6062</v>
      </c>
      <c r="H8935" s="107">
        <v>144235</v>
      </c>
      <c r="I8935" s="109">
        <v>3</v>
      </c>
      <c r="J8935" s="108">
        <v>256314</v>
      </c>
      <c r="K8935" s="107" t="str">
        <f>IF(J8935&gt;0,"Untung","Rugi")</f>
        <v>Untung</v>
      </c>
      <c r="L8935" s="107" t="str">
        <f t="array" ref="L8935">_xlfn.IFS(H8935&lt;100000,"Low",AND(H8935&gt;=100000,H8935&lt;250000),"Medium",H8935&gt;=250000,"High")</f>
        <v>Medium</v>
      </c>
      <c r="M8935" s="107" t="str">
        <f>IF(H8935&lt;100000,"Low",IF(AND(H8935&gt;=100000,H8935&lt;250000),"Medium","High"))</f>
        <v>Medium</v>
      </c>
    </row>
    <row r="8936" spans="1:13" x14ac:dyDescent="0.4">
      <c r="A8936" s="109" t="s">
        <v>6081</v>
      </c>
      <c r="B8936" s="109" t="s">
        <v>7336</v>
      </c>
      <c r="C8936" s="109" t="s">
        <v>1051</v>
      </c>
      <c r="D8936" s="109" t="s">
        <v>102</v>
      </c>
      <c r="E8936" s="109" t="s">
        <v>7335</v>
      </c>
      <c r="F8936" s="109" t="s">
        <v>95</v>
      </c>
      <c r="G8936" s="109" t="s">
        <v>6017</v>
      </c>
      <c r="H8936" s="107">
        <v>422372</v>
      </c>
      <c r="I8936" s="109">
        <v>8</v>
      </c>
      <c r="J8936" s="108">
        <v>92269</v>
      </c>
      <c r="K8936" s="107" t="str">
        <f>IF(J8936&gt;0,"Untung","Rugi")</f>
        <v>Untung</v>
      </c>
      <c r="L8936" s="107" t="str">
        <f t="array" ref="L8936">_xlfn.IFS(H8936&lt;100000,"Low",AND(H8936&gt;=100000,H8936&lt;250000),"Medium",H8936&gt;=250000,"High")</f>
        <v>High</v>
      </c>
      <c r="M8936" s="107" t="str">
        <f>IF(H8936&lt;100000,"Low",IF(AND(H8936&gt;=100000,H8936&lt;250000),"Medium","High"))</f>
        <v>High</v>
      </c>
    </row>
    <row r="8937" spans="1:13" x14ac:dyDescent="0.4">
      <c r="A8937" s="109" t="s">
        <v>6081</v>
      </c>
      <c r="B8937" s="109" t="s">
        <v>7334</v>
      </c>
      <c r="C8937" s="109" t="s">
        <v>1051</v>
      </c>
      <c r="D8937" s="109" t="s">
        <v>106</v>
      </c>
      <c r="E8937" s="109" t="s">
        <v>6563</v>
      </c>
      <c r="F8937" s="109" t="s">
        <v>6021</v>
      </c>
      <c r="G8937" s="109" t="s">
        <v>6031</v>
      </c>
      <c r="H8937" s="107">
        <v>57304</v>
      </c>
      <c r="I8937" s="109">
        <v>3</v>
      </c>
      <c r="J8937" s="108">
        <v>202437</v>
      </c>
      <c r="K8937" s="107" t="str">
        <f>IF(J8937&gt;0,"Untung","Rugi")</f>
        <v>Untung</v>
      </c>
      <c r="L8937" s="107" t="str">
        <f t="array" ref="L8937">_xlfn.IFS(H8937&lt;100000,"Low",AND(H8937&gt;=100000,H8937&lt;250000),"Medium",H8937&gt;=250000,"High")</f>
        <v>Low</v>
      </c>
      <c r="M8937" s="107" t="str">
        <f>IF(H8937&lt;100000,"Low",IF(AND(H8937&gt;=100000,H8937&lt;250000),"Medium","High"))</f>
        <v>Low</v>
      </c>
    </row>
    <row r="8938" spans="1:13" x14ac:dyDescent="0.4">
      <c r="A8938" s="109" t="s">
        <v>6016</v>
      </c>
      <c r="B8938" s="109" t="s">
        <v>7333</v>
      </c>
      <c r="C8938" s="109" t="s">
        <v>100</v>
      </c>
      <c r="D8938" s="109" t="s">
        <v>96</v>
      </c>
      <c r="E8938" s="109" t="s">
        <v>7332</v>
      </c>
      <c r="F8938" s="109" t="s">
        <v>95</v>
      </c>
      <c r="G8938" s="109" t="s">
        <v>6116</v>
      </c>
      <c r="H8938" s="107">
        <v>43756</v>
      </c>
      <c r="I8938" s="109">
        <v>1</v>
      </c>
      <c r="J8938" s="108">
        <v>197407</v>
      </c>
      <c r="K8938" s="107" t="str">
        <f>IF(J8938&gt;0,"Untung","Rugi")</f>
        <v>Untung</v>
      </c>
      <c r="L8938" s="107" t="str">
        <f t="array" ref="L8938">_xlfn.IFS(H8938&lt;100000,"Low",AND(H8938&gt;=100000,H8938&lt;250000),"Medium",H8938&gt;=250000,"High")</f>
        <v>Low</v>
      </c>
      <c r="M8938" s="107" t="str">
        <f>IF(H8938&lt;100000,"Low",IF(AND(H8938&gt;=100000,H8938&lt;250000),"Medium","High"))</f>
        <v>Low</v>
      </c>
    </row>
    <row r="8939" spans="1:13" x14ac:dyDescent="0.4">
      <c r="A8939" s="109" t="s">
        <v>6027</v>
      </c>
      <c r="B8939" s="109" t="s">
        <v>7331</v>
      </c>
      <c r="C8939" s="109" t="s">
        <v>1064</v>
      </c>
      <c r="D8939" s="109" t="s">
        <v>106</v>
      </c>
      <c r="E8939" s="109" t="s">
        <v>7330</v>
      </c>
      <c r="F8939" s="109" t="s">
        <v>95</v>
      </c>
      <c r="G8939" s="109" t="s">
        <v>6067</v>
      </c>
      <c r="H8939" s="107">
        <v>153737</v>
      </c>
      <c r="I8939" s="109">
        <v>1</v>
      </c>
      <c r="J8939" s="108">
        <v>175508</v>
      </c>
      <c r="K8939" s="107" t="str">
        <f>IF(J8939&gt;0,"Untung","Rugi")</f>
        <v>Untung</v>
      </c>
      <c r="L8939" s="107" t="str">
        <f t="array" ref="L8939">_xlfn.IFS(H8939&lt;100000,"Low",AND(H8939&gt;=100000,H8939&lt;250000),"Medium",H8939&gt;=250000,"High")</f>
        <v>Medium</v>
      </c>
      <c r="M8939" s="107" t="str">
        <f>IF(H8939&lt;100000,"Low",IF(AND(H8939&gt;=100000,H8939&lt;250000),"Medium","High"))</f>
        <v>Medium</v>
      </c>
    </row>
    <row r="8940" spans="1:13" x14ac:dyDescent="0.4">
      <c r="A8940" s="109" t="s">
        <v>6027</v>
      </c>
      <c r="B8940" s="109" t="s">
        <v>7329</v>
      </c>
      <c r="C8940" s="109" t="s">
        <v>1064</v>
      </c>
      <c r="D8940" s="109" t="s">
        <v>106</v>
      </c>
      <c r="E8940" s="109" t="s">
        <v>7328</v>
      </c>
      <c r="F8940" s="109" t="s">
        <v>95</v>
      </c>
      <c r="G8940" s="109" t="s">
        <v>6052</v>
      </c>
      <c r="H8940" s="107">
        <v>121763</v>
      </c>
      <c r="I8940" s="109">
        <v>3</v>
      </c>
      <c r="J8940" s="108">
        <v>432854</v>
      </c>
      <c r="K8940" s="107" t="str">
        <f>IF(J8940&gt;0,"Untung","Rugi")</f>
        <v>Untung</v>
      </c>
      <c r="L8940" s="107" t="str">
        <f t="array" ref="L8940">_xlfn.IFS(H8940&lt;100000,"Low",AND(H8940&gt;=100000,H8940&lt;250000),"Medium",H8940&gt;=250000,"High")</f>
        <v>Medium</v>
      </c>
      <c r="M8940" s="107" t="str">
        <f>IF(H8940&lt;100000,"Low",IF(AND(H8940&gt;=100000,H8940&lt;250000),"Medium","High"))</f>
        <v>Medium</v>
      </c>
    </row>
    <row r="8941" spans="1:13" x14ac:dyDescent="0.4">
      <c r="A8941" s="109" t="s">
        <v>6027</v>
      </c>
      <c r="B8941" s="109" t="s">
        <v>7327</v>
      </c>
      <c r="C8941" s="109" t="s">
        <v>1051</v>
      </c>
      <c r="D8941" s="109" t="s">
        <v>96</v>
      </c>
      <c r="E8941" s="109" t="s">
        <v>7326</v>
      </c>
      <c r="F8941" s="109" t="s">
        <v>95</v>
      </c>
      <c r="G8941" s="109" t="s">
        <v>6017</v>
      </c>
      <c r="H8941" s="107">
        <v>406939</v>
      </c>
      <c r="I8941" s="109">
        <v>3</v>
      </c>
      <c r="J8941" s="108">
        <v>-164329</v>
      </c>
      <c r="K8941" s="107" t="str">
        <f>IF(J8941&gt;0,"Untung","Rugi")</f>
        <v>Rugi</v>
      </c>
      <c r="L8941" s="107" t="str">
        <f t="array" ref="L8941">_xlfn.IFS(H8941&lt;100000,"Low",AND(H8941&gt;=100000,H8941&lt;250000),"Medium",H8941&gt;=250000,"High")</f>
        <v>High</v>
      </c>
      <c r="M8941" s="107" t="str">
        <f>IF(H8941&lt;100000,"Low",IF(AND(H8941&gt;=100000,H8941&lt;250000),"Medium","High"))</f>
        <v>High</v>
      </c>
    </row>
    <row r="8942" spans="1:13" x14ac:dyDescent="0.4">
      <c r="A8942" s="109" t="s">
        <v>6016</v>
      </c>
      <c r="B8942" s="109" t="s">
        <v>7325</v>
      </c>
      <c r="C8942" s="109" t="s">
        <v>100</v>
      </c>
      <c r="D8942" s="109" t="s">
        <v>96</v>
      </c>
      <c r="E8942" s="109" t="s">
        <v>7324</v>
      </c>
      <c r="F8942" s="109" t="s">
        <v>99</v>
      </c>
      <c r="G8942" s="109" t="s">
        <v>6024</v>
      </c>
      <c r="H8942" s="107">
        <v>279845</v>
      </c>
      <c r="I8942" s="109">
        <v>2</v>
      </c>
      <c r="J8942" s="108">
        <v>-129358</v>
      </c>
      <c r="K8942" s="107" t="str">
        <f>IF(J8942&gt;0,"Untung","Rugi")</f>
        <v>Rugi</v>
      </c>
      <c r="L8942" s="107" t="str">
        <f t="array" ref="L8942">_xlfn.IFS(H8942&lt;100000,"Low",AND(H8942&gt;=100000,H8942&lt;250000),"Medium",H8942&gt;=250000,"High")</f>
        <v>High</v>
      </c>
      <c r="M8942" s="107" t="str">
        <f>IF(H8942&lt;100000,"Low",IF(AND(H8942&gt;=100000,H8942&lt;250000),"Medium","High"))</f>
        <v>High</v>
      </c>
    </row>
    <row r="8943" spans="1:13" x14ac:dyDescent="0.4">
      <c r="A8943" s="109" t="s">
        <v>6016</v>
      </c>
      <c r="B8943" s="109" t="s">
        <v>7323</v>
      </c>
      <c r="C8943" s="109" t="s">
        <v>100</v>
      </c>
      <c r="D8943" s="109" t="s">
        <v>96</v>
      </c>
      <c r="E8943" s="109" t="s">
        <v>7322</v>
      </c>
      <c r="F8943" s="109" t="s">
        <v>99</v>
      </c>
      <c r="G8943" s="109" t="s">
        <v>6024</v>
      </c>
      <c r="H8943" s="107">
        <v>413423</v>
      </c>
      <c r="I8943" s="109">
        <v>3</v>
      </c>
      <c r="J8943" s="108">
        <v>-222330</v>
      </c>
      <c r="K8943" s="107" t="str">
        <f>IF(J8943&gt;0,"Untung","Rugi")</f>
        <v>Rugi</v>
      </c>
      <c r="L8943" s="107" t="str">
        <f t="array" ref="L8943">_xlfn.IFS(H8943&lt;100000,"Low",AND(H8943&gt;=100000,H8943&lt;250000),"Medium",H8943&gt;=250000,"High")</f>
        <v>High</v>
      </c>
      <c r="M8943" s="107" t="str">
        <f>IF(H8943&lt;100000,"Low",IF(AND(H8943&gt;=100000,H8943&lt;250000),"Medium","High"))</f>
        <v>High</v>
      </c>
    </row>
    <row r="8944" spans="1:13" x14ac:dyDescent="0.4">
      <c r="A8944" s="109" t="s">
        <v>6016</v>
      </c>
      <c r="B8944" s="109" t="s">
        <v>7321</v>
      </c>
      <c r="C8944" s="109" t="s">
        <v>100</v>
      </c>
      <c r="D8944" s="109" t="s">
        <v>102</v>
      </c>
      <c r="E8944" s="109" t="s">
        <v>6987</v>
      </c>
      <c r="F8944" s="109" t="s">
        <v>95</v>
      </c>
      <c r="G8944" s="109" t="s">
        <v>6039</v>
      </c>
      <c r="H8944" s="107">
        <v>312930</v>
      </c>
      <c r="I8944" s="109">
        <v>7</v>
      </c>
      <c r="J8944" s="108">
        <v>-242682</v>
      </c>
      <c r="K8944" s="107" t="str">
        <f>IF(J8944&gt;0,"Untung","Rugi")</f>
        <v>Rugi</v>
      </c>
      <c r="L8944" s="107" t="str">
        <f t="array" ref="L8944">_xlfn.IFS(H8944&lt;100000,"Low",AND(H8944&gt;=100000,H8944&lt;250000),"Medium",H8944&gt;=250000,"High")</f>
        <v>High</v>
      </c>
      <c r="M8944" s="107" t="str">
        <f>IF(H8944&lt;100000,"Low",IF(AND(H8944&gt;=100000,H8944&lt;250000),"Medium","High"))</f>
        <v>High</v>
      </c>
    </row>
    <row r="8945" spans="1:13" x14ac:dyDescent="0.4">
      <c r="A8945" s="109" t="s">
        <v>6046</v>
      </c>
      <c r="B8945" s="109" t="s">
        <v>7320</v>
      </c>
      <c r="C8945" s="109" t="s">
        <v>100</v>
      </c>
      <c r="D8945" s="109" t="s">
        <v>96</v>
      </c>
      <c r="E8945" s="109" t="s">
        <v>7319</v>
      </c>
      <c r="F8945" s="109" t="s">
        <v>95</v>
      </c>
      <c r="G8945" s="109" t="s">
        <v>6017</v>
      </c>
      <c r="H8945" s="107">
        <v>207104</v>
      </c>
      <c r="I8945" s="109">
        <v>5</v>
      </c>
      <c r="J8945" s="108">
        <v>-67987</v>
      </c>
      <c r="K8945" s="107" t="str">
        <f>IF(J8945&gt;0,"Untung","Rugi")</f>
        <v>Rugi</v>
      </c>
      <c r="L8945" s="107" t="str">
        <f t="array" ref="L8945">_xlfn.IFS(H8945&lt;100000,"Low",AND(H8945&gt;=100000,H8945&lt;250000),"Medium",H8945&gt;=250000,"High")</f>
        <v>Medium</v>
      </c>
      <c r="M8945" s="107" t="str">
        <f>IF(H8945&lt;100000,"Low",IF(AND(H8945&gt;=100000,H8945&lt;250000),"Medium","High"))</f>
        <v>Medium</v>
      </c>
    </row>
    <row r="8946" spans="1:13" x14ac:dyDescent="0.4">
      <c r="A8946" s="109" t="s">
        <v>6016</v>
      </c>
      <c r="B8946" s="109" t="s">
        <v>7318</v>
      </c>
      <c r="C8946" s="109" t="s">
        <v>100</v>
      </c>
      <c r="D8946" s="109" t="s">
        <v>106</v>
      </c>
      <c r="E8946" s="109" t="s">
        <v>7164</v>
      </c>
      <c r="F8946" s="109" t="s">
        <v>95</v>
      </c>
      <c r="G8946" s="109" t="s">
        <v>6013</v>
      </c>
      <c r="H8946" s="107">
        <v>380020</v>
      </c>
      <c r="I8946" s="109">
        <v>1</v>
      </c>
      <c r="J8946" s="108">
        <v>348496</v>
      </c>
      <c r="K8946" s="107" t="str">
        <f>IF(J8946&gt;0,"Untung","Rugi")</f>
        <v>Untung</v>
      </c>
      <c r="L8946" s="107" t="str">
        <f t="array" ref="L8946">_xlfn.IFS(H8946&lt;100000,"Low",AND(H8946&gt;=100000,H8946&lt;250000),"Medium",H8946&gt;=250000,"High")</f>
        <v>High</v>
      </c>
      <c r="M8946" s="107" t="str">
        <f>IF(H8946&lt;100000,"Low",IF(AND(H8946&gt;=100000,H8946&lt;250000),"Medium","High"))</f>
        <v>High</v>
      </c>
    </row>
    <row r="8947" spans="1:13" x14ac:dyDescent="0.4">
      <c r="A8947" s="109" t="s">
        <v>6016</v>
      </c>
      <c r="B8947" s="109" t="s">
        <v>7317</v>
      </c>
      <c r="C8947" s="109" t="s">
        <v>1064</v>
      </c>
      <c r="D8947" s="109" t="s">
        <v>106</v>
      </c>
      <c r="E8947" s="109" t="s">
        <v>6498</v>
      </c>
      <c r="F8947" s="109" t="s">
        <v>95</v>
      </c>
      <c r="G8947" s="109" t="s">
        <v>6067</v>
      </c>
      <c r="H8947" s="107">
        <v>184478</v>
      </c>
      <c r="I8947" s="109">
        <v>2</v>
      </c>
      <c r="J8947" s="108">
        <v>253571</v>
      </c>
      <c r="K8947" s="107" t="str">
        <f>IF(J8947&gt;0,"Untung","Rugi")</f>
        <v>Untung</v>
      </c>
      <c r="L8947" s="107" t="str">
        <f t="array" ref="L8947">_xlfn.IFS(H8947&lt;100000,"Low",AND(H8947&gt;=100000,H8947&lt;250000),"Medium",H8947&gt;=250000,"High")</f>
        <v>Medium</v>
      </c>
      <c r="M8947" s="107" t="str">
        <f>IF(H8947&lt;100000,"Low",IF(AND(H8947&gt;=100000,H8947&lt;250000),"Medium","High"))</f>
        <v>Medium</v>
      </c>
    </row>
    <row r="8948" spans="1:13" x14ac:dyDescent="0.4">
      <c r="A8948" s="109" t="s">
        <v>6046</v>
      </c>
      <c r="B8948" s="109" t="s">
        <v>7316</v>
      </c>
      <c r="C8948" s="109" t="s">
        <v>1051</v>
      </c>
      <c r="D8948" s="109" t="s">
        <v>102</v>
      </c>
      <c r="E8948" s="109" t="s">
        <v>6826</v>
      </c>
      <c r="F8948" s="109" t="s">
        <v>95</v>
      </c>
      <c r="G8948" s="109" t="s">
        <v>6116</v>
      </c>
      <c r="H8948" s="107">
        <v>75737</v>
      </c>
      <c r="I8948" s="109">
        <v>7</v>
      </c>
      <c r="J8948" s="108">
        <v>277643</v>
      </c>
      <c r="K8948" s="107" t="str">
        <f>IF(J8948&gt;0,"Untung","Rugi")</f>
        <v>Untung</v>
      </c>
      <c r="L8948" s="107" t="str">
        <f t="array" ref="L8948">_xlfn.IFS(H8948&lt;100000,"Low",AND(H8948&gt;=100000,H8948&lt;250000),"Medium",H8948&gt;=250000,"High")</f>
        <v>Low</v>
      </c>
      <c r="M8948" s="107" t="str">
        <f>IF(H8948&lt;100000,"Low",IF(AND(H8948&gt;=100000,H8948&lt;250000),"Medium","High"))</f>
        <v>Low</v>
      </c>
    </row>
    <row r="8949" spans="1:13" x14ac:dyDescent="0.4">
      <c r="A8949" s="109" t="s">
        <v>6016</v>
      </c>
      <c r="B8949" s="109" t="s">
        <v>7315</v>
      </c>
      <c r="C8949" s="109" t="s">
        <v>1051</v>
      </c>
      <c r="D8949" s="109" t="s">
        <v>102</v>
      </c>
      <c r="E8949" s="109" t="s">
        <v>6665</v>
      </c>
      <c r="F8949" s="109" t="s">
        <v>99</v>
      </c>
      <c r="G8949" s="109" t="s">
        <v>6141</v>
      </c>
      <c r="H8949" s="107">
        <v>394169</v>
      </c>
      <c r="I8949" s="109">
        <v>3</v>
      </c>
      <c r="J8949" s="108">
        <v>4346</v>
      </c>
      <c r="K8949" s="107" t="str">
        <f>IF(J8949&gt;0,"Untung","Rugi")</f>
        <v>Untung</v>
      </c>
      <c r="L8949" s="107" t="str">
        <f t="array" ref="L8949">_xlfn.IFS(H8949&lt;100000,"Low",AND(H8949&gt;=100000,H8949&lt;250000),"Medium",H8949&gt;=250000,"High")</f>
        <v>High</v>
      </c>
      <c r="M8949" s="107" t="str">
        <f>IF(H8949&lt;100000,"Low",IF(AND(H8949&gt;=100000,H8949&lt;250000),"Medium","High"))</f>
        <v>High</v>
      </c>
    </row>
    <row r="8950" spans="1:13" x14ac:dyDescent="0.4">
      <c r="A8950" s="109" t="s">
        <v>6016</v>
      </c>
      <c r="B8950" s="109" t="s">
        <v>7314</v>
      </c>
      <c r="C8950" s="109" t="s">
        <v>1051</v>
      </c>
      <c r="D8950" s="109" t="s">
        <v>104</v>
      </c>
      <c r="E8950" s="109" t="s">
        <v>6694</v>
      </c>
      <c r="F8950" s="109" t="s">
        <v>95</v>
      </c>
      <c r="G8950" s="109" t="s">
        <v>6039</v>
      </c>
      <c r="H8950" s="107">
        <v>348402</v>
      </c>
      <c r="I8950" s="109">
        <v>3</v>
      </c>
      <c r="J8950" s="108">
        <v>-199513</v>
      </c>
      <c r="K8950" s="107" t="str">
        <f>IF(J8950&gt;0,"Untung","Rugi")</f>
        <v>Rugi</v>
      </c>
      <c r="L8950" s="107" t="str">
        <f t="array" ref="L8950">_xlfn.IFS(H8950&lt;100000,"Low",AND(H8950&gt;=100000,H8950&lt;250000),"Medium",H8950&gt;=250000,"High")</f>
        <v>High</v>
      </c>
      <c r="M8950" s="107" t="str">
        <f>IF(H8950&lt;100000,"Low",IF(AND(H8950&gt;=100000,H8950&lt;250000),"Medium","High"))</f>
        <v>High</v>
      </c>
    </row>
    <row r="8951" spans="1:13" x14ac:dyDescent="0.4">
      <c r="A8951" s="109" t="s">
        <v>6046</v>
      </c>
      <c r="B8951" s="109" t="s">
        <v>7310</v>
      </c>
      <c r="C8951" s="109" t="s">
        <v>1051</v>
      </c>
      <c r="D8951" s="109" t="s">
        <v>104</v>
      </c>
      <c r="E8951" s="109" t="s">
        <v>7313</v>
      </c>
      <c r="F8951" s="109" t="s">
        <v>99</v>
      </c>
      <c r="G8951" s="109" t="s">
        <v>6049</v>
      </c>
      <c r="H8951" s="107">
        <v>77713</v>
      </c>
      <c r="I8951" s="109">
        <v>4</v>
      </c>
      <c r="J8951" s="108">
        <v>57881</v>
      </c>
      <c r="K8951" s="107" t="str">
        <f>IF(J8951&gt;0,"Untung","Rugi")</f>
        <v>Untung</v>
      </c>
      <c r="L8951" s="107" t="str">
        <f t="array" ref="L8951">_xlfn.IFS(H8951&lt;100000,"Low",AND(H8951&gt;=100000,H8951&lt;250000),"Medium",H8951&gt;=250000,"High")</f>
        <v>Low</v>
      </c>
      <c r="M8951" s="107" t="str">
        <f>IF(H8951&lt;100000,"Low",IF(AND(H8951&gt;=100000,H8951&lt;250000),"Medium","High"))</f>
        <v>Low</v>
      </c>
    </row>
    <row r="8952" spans="1:13" x14ac:dyDescent="0.4">
      <c r="A8952" s="109" t="s">
        <v>6046</v>
      </c>
      <c r="B8952" s="109" t="s">
        <v>7312</v>
      </c>
      <c r="C8952" s="109" t="s">
        <v>1051</v>
      </c>
      <c r="D8952" s="109" t="s">
        <v>104</v>
      </c>
      <c r="E8952" s="109" t="s">
        <v>7311</v>
      </c>
      <c r="F8952" s="109" t="s">
        <v>95</v>
      </c>
      <c r="G8952" s="109" t="s">
        <v>6017</v>
      </c>
      <c r="H8952" s="107">
        <v>72518</v>
      </c>
      <c r="I8952" s="109">
        <v>4</v>
      </c>
      <c r="J8952" s="108">
        <v>132238</v>
      </c>
      <c r="K8952" s="107" t="str">
        <f>IF(J8952&gt;0,"Untung","Rugi")</f>
        <v>Untung</v>
      </c>
      <c r="L8952" s="107" t="str">
        <f t="array" ref="L8952">_xlfn.IFS(H8952&lt;100000,"Low",AND(H8952&gt;=100000,H8952&lt;250000),"Medium",H8952&gt;=250000,"High")</f>
        <v>Low</v>
      </c>
      <c r="M8952" s="107" t="str">
        <f>IF(H8952&lt;100000,"Low",IF(AND(H8952&gt;=100000,H8952&lt;250000),"Medium","High"))</f>
        <v>Low</v>
      </c>
    </row>
    <row r="8953" spans="1:13" x14ac:dyDescent="0.4">
      <c r="A8953" s="109" t="s">
        <v>6046</v>
      </c>
      <c r="B8953" s="109" t="s">
        <v>7310</v>
      </c>
      <c r="C8953" s="109" t="s">
        <v>1064</v>
      </c>
      <c r="D8953" s="109" t="s">
        <v>106</v>
      </c>
      <c r="E8953" s="109" t="s">
        <v>6490</v>
      </c>
      <c r="F8953" s="109" t="s">
        <v>95</v>
      </c>
      <c r="G8953" s="109" t="s">
        <v>6052</v>
      </c>
      <c r="H8953" s="107">
        <v>212261</v>
      </c>
      <c r="I8953" s="109">
        <v>6</v>
      </c>
      <c r="J8953" s="108">
        <v>228534</v>
      </c>
      <c r="K8953" s="107" t="str">
        <f>IF(J8953&gt;0,"Untung","Rugi")</f>
        <v>Untung</v>
      </c>
      <c r="L8953" s="107" t="str">
        <f t="array" ref="L8953">_xlfn.IFS(H8953&lt;100000,"Low",AND(H8953&gt;=100000,H8953&lt;250000),"Medium",H8953&gt;=250000,"High")</f>
        <v>Medium</v>
      </c>
      <c r="M8953" s="107" t="str">
        <f>IF(H8953&lt;100000,"Low",IF(AND(H8953&gt;=100000,H8953&lt;250000),"Medium","High"))</f>
        <v>Medium</v>
      </c>
    </row>
    <row r="8954" spans="1:13" x14ac:dyDescent="0.4">
      <c r="A8954" s="109" t="s">
        <v>6081</v>
      </c>
      <c r="B8954" s="109" t="s">
        <v>7309</v>
      </c>
      <c r="C8954" s="109" t="s">
        <v>1064</v>
      </c>
      <c r="D8954" s="109" t="s">
        <v>106</v>
      </c>
      <c r="E8954" s="109" t="s">
        <v>7308</v>
      </c>
      <c r="F8954" s="109" t="s">
        <v>95</v>
      </c>
      <c r="G8954" s="109" t="s">
        <v>6052</v>
      </c>
      <c r="H8954" s="107">
        <v>425242</v>
      </c>
      <c r="I8954" s="109">
        <v>2</v>
      </c>
      <c r="J8954" s="108">
        <v>-95570</v>
      </c>
      <c r="K8954" s="107" t="str">
        <f>IF(J8954&gt;0,"Untung","Rugi")</f>
        <v>Rugi</v>
      </c>
      <c r="L8954" s="107" t="str">
        <f t="array" ref="L8954">_xlfn.IFS(H8954&lt;100000,"Low",AND(H8954&gt;=100000,H8954&lt;250000),"Medium",H8954&gt;=250000,"High")</f>
        <v>High</v>
      </c>
      <c r="M8954" s="107" t="str">
        <f>IF(H8954&lt;100000,"Low",IF(AND(H8954&gt;=100000,H8954&lt;250000),"Medium","High"))</f>
        <v>High</v>
      </c>
    </row>
    <row r="8955" spans="1:13" x14ac:dyDescent="0.4">
      <c r="A8955" s="109" t="s">
        <v>6081</v>
      </c>
      <c r="B8955" s="109" t="s">
        <v>7307</v>
      </c>
      <c r="C8955" s="109" t="s">
        <v>1064</v>
      </c>
      <c r="D8955" s="109" t="s">
        <v>106</v>
      </c>
      <c r="E8955" s="109" t="s">
        <v>7306</v>
      </c>
      <c r="F8955" s="109" t="s">
        <v>95</v>
      </c>
      <c r="G8955" s="109" t="s">
        <v>6052</v>
      </c>
      <c r="H8955" s="107">
        <v>58684</v>
      </c>
      <c r="I8955" s="109">
        <v>4</v>
      </c>
      <c r="J8955" s="108">
        <v>-128093</v>
      </c>
      <c r="K8955" s="107" t="str">
        <f>IF(J8955&gt;0,"Untung","Rugi")</f>
        <v>Rugi</v>
      </c>
      <c r="L8955" s="107" t="str">
        <f t="array" ref="L8955">_xlfn.IFS(H8955&lt;100000,"Low",AND(H8955&gt;=100000,H8955&lt;250000),"Medium",H8955&gt;=250000,"High")</f>
        <v>Low</v>
      </c>
      <c r="M8955" s="107" t="str">
        <f>IF(H8955&lt;100000,"Low",IF(AND(H8955&gt;=100000,H8955&lt;250000),"Medium","High"))</f>
        <v>Low</v>
      </c>
    </row>
    <row r="8956" spans="1:13" x14ac:dyDescent="0.4">
      <c r="A8956" s="109" t="s">
        <v>6081</v>
      </c>
      <c r="B8956" s="109" t="s">
        <v>7305</v>
      </c>
      <c r="C8956" s="109" t="s">
        <v>1064</v>
      </c>
      <c r="D8956" s="109" t="s">
        <v>106</v>
      </c>
      <c r="E8956" s="109" t="s">
        <v>6628</v>
      </c>
      <c r="F8956" s="109" t="s">
        <v>95</v>
      </c>
      <c r="G8956" s="109" t="s">
        <v>6116</v>
      </c>
      <c r="H8956" s="107">
        <v>447974</v>
      </c>
      <c r="I8956" s="109">
        <v>3</v>
      </c>
      <c r="J8956" s="108">
        <v>268975</v>
      </c>
      <c r="K8956" s="107" t="str">
        <f>IF(J8956&gt;0,"Untung","Rugi")</f>
        <v>Untung</v>
      </c>
      <c r="L8956" s="107" t="str">
        <f t="array" ref="L8956">_xlfn.IFS(H8956&lt;100000,"Low",AND(H8956&gt;=100000,H8956&lt;250000),"Medium",H8956&gt;=250000,"High")</f>
        <v>High</v>
      </c>
      <c r="M8956" s="107" t="str">
        <f>IF(H8956&lt;100000,"Low",IF(AND(H8956&gt;=100000,H8956&lt;250000),"Medium","High"))</f>
        <v>High</v>
      </c>
    </row>
    <row r="8957" spans="1:13" x14ac:dyDescent="0.4">
      <c r="A8957" s="109" t="s">
        <v>6081</v>
      </c>
      <c r="B8957" s="109" t="s">
        <v>7304</v>
      </c>
      <c r="C8957" s="109" t="s">
        <v>1064</v>
      </c>
      <c r="D8957" s="109" t="s">
        <v>96</v>
      </c>
      <c r="E8957" s="109" t="s">
        <v>7067</v>
      </c>
      <c r="F8957" s="109" t="s">
        <v>95</v>
      </c>
      <c r="G8957" s="109" t="s">
        <v>6062</v>
      </c>
      <c r="H8957" s="107">
        <v>225320</v>
      </c>
      <c r="I8957" s="109">
        <v>4</v>
      </c>
      <c r="J8957" s="108">
        <v>-53182</v>
      </c>
      <c r="K8957" s="107" t="str">
        <f>IF(J8957&gt;0,"Untung","Rugi")</f>
        <v>Rugi</v>
      </c>
      <c r="L8957" s="107" t="str">
        <f t="array" ref="L8957">_xlfn.IFS(H8957&lt;100000,"Low",AND(H8957&gt;=100000,H8957&lt;250000),"Medium",H8957&gt;=250000,"High")</f>
        <v>Medium</v>
      </c>
      <c r="M8957" s="107" t="str">
        <f>IF(H8957&lt;100000,"Low",IF(AND(H8957&gt;=100000,H8957&lt;250000),"Medium","High"))</f>
        <v>Medium</v>
      </c>
    </row>
    <row r="8958" spans="1:13" x14ac:dyDescent="0.4">
      <c r="A8958" s="109" t="s">
        <v>6081</v>
      </c>
      <c r="B8958" s="109" t="s">
        <v>7303</v>
      </c>
      <c r="C8958" s="109" t="s">
        <v>1051</v>
      </c>
      <c r="D8958" s="109" t="s">
        <v>96</v>
      </c>
      <c r="E8958" s="109" t="s">
        <v>6386</v>
      </c>
      <c r="F8958" s="109" t="s">
        <v>95</v>
      </c>
      <c r="G8958" s="109" t="s">
        <v>6052</v>
      </c>
      <c r="H8958" s="107">
        <v>268471</v>
      </c>
      <c r="I8958" s="109">
        <v>3</v>
      </c>
      <c r="J8958" s="108">
        <v>39945</v>
      </c>
      <c r="K8958" s="107" t="str">
        <f>IF(J8958&gt;0,"Untung","Rugi")</f>
        <v>Untung</v>
      </c>
      <c r="L8958" s="107" t="str">
        <f t="array" ref="L8958">_xlfn.IFS(H8958&lt;100000,"Low",AND(H8958&gt;=100000,H8958&lt;250000),"Medium",H8958&gt;=250000,"High")</f>
        <v>High</v>
      </c>
      <c r="M8958" s="107" t="str">
        <f>IF(H8958&lt;100000,"Low",IF(AND(H8958&gt;=100000,H8958&lt;250000),"Medium","High"))</f>
        <v>High</v>
      </c>
    </row>
    <row r="8959" spans="1:13" x14ac:dyDescent="0.4">
      <c r="A8959" s="109" t="s">
        <v>6046</v>
      </c>
      <c r="B8959" s="109" t="s">
        <v>7301</v>
      </c>
      <c r="C8959" s="109" t="s">
        <v>1051</v>
      </c>
      <c r="D8959" s="109" t="s">
        <v>96</v>
      </c>
      <c r="E8959" s="109" t="s">
        <v>7302</v>
      </c>
      <c r="F8959" s="109" t="s">
        <v>95</v>
      </c>
      <c r="G8959" s="109" t="s">
        <v>6017</v>
      </c>
      <c r="H8959" s="107">
        <v>52024</v>
      </c>
      <c r="I8959" s="109">
        <v>9</v>
      </c>
      <c r="J8959" s="108">
        <v>207913</v>
      </c>
      <c r="K8959" s="107" t="str">
        <f>IF(J8959&gt;0,"Untung","Rugi")</f>
        <v>Untung</v>
      </c>
      <c r="L8959" s="107" t="str">
        <f t="array" ref="L8959">_xlfn.IFS(H8959&lt;100000,"Low",AND(H8959&gt;=100000,H8959&lt;250000),"Medium",H8959&gt;=250000,"High")</f>
        <v>Low</v>
      </c>
      <c r="M8959" s="107" t="str">
        <f>IF(H8959&lt;100000,"Low",IF(AND(H8959&gt;=100000,H8959&lt;250000),"Medium","High"))</f>
        <v>Low</v>
      </c>
    </row>
    <row r="8960" spans="1:13" x14ac:dyDescent="0.4">
      <c r="A8960" s="109" t="s">
        <v>6046</v>
      </c>
      <c r="B8960" s="109" t="s">
        <v>7301</v>
      </c>
      <c r="C8960" s="109" t="s">
        <v>1051</v>
      </c>
      <c r="D8960" s="109" t="s">
        <v>96</v>
      </c>
      <c r="E8960" s="109" t="s">
        <v>7233</v>
      </c>
      <c r="F8960" s="109" t="s">
        <v>95</v>
      </c>
      <c r="G8960" s="109" t="s">
        <v>6052</v>
      </c>
      <c r="H8960" s="107">
        <v>205304</v>
      </c>
      <c r="I8960" s="109">
        <v>6</v>
      </c>
      <c r="J8960" s="108">
        <v>287544</v>
      </c>
      <c r="K8960" s="107" t="str">
        <f>IF(J8960&gt;0,"Untung","Rugi")</f>
        <v>Untung</v>
      </c>
      <c r="L8960" s="107" t="str">
        <f t="array" ref="L8960">_xlfn.IFS(H8960&lt;100000,"Low",AND(H8960&gt;=100000,H8960&lt;250000),"Medium",H8960&gt;=250000,"High")</f>
        <v>Medium</v>
      </c>
      <c r="M8960" s="107" t="str">
        <f>IF(H8960&lt;100000,"Low",IF(AND(H8960&gt;=100000,H8960&lt;250000),"Medium","High"))</f>
        <v>Medium</v>
      </c>
    </row>
    <row r="8961" spans="1:13" x14ac:dyDescent="0.4">
      <c r="A8961" s="109" t="s">
        <v>6016</v>
      </c>
      <c r="B8961" s="109" t="s">
        <v>7300</v>
      </c>
      <c r="C8961" s="109" t="s">
        <v>1051</v>
      </c>
      <c r="D8961" s="109" t="s">
        <v>96</v>
      </c>
      <c r="E8961" s="109" t="s">
        <v>6028</v>
      </c>
      <c r="F8961" s="109" t="s">
        <v>99</v>
      </c>
      <c r="G8961" s="109" t="s">
        <v>6024</v>
      </c>
      <c r="H8961" s="107">
        <v>234076</v>
      </c>
      <c r="I8961" s="109">
        <v>9</v>
      </c>
      <c r="J8961" s="108">
        <v>83792</v>
      </c>
      <c r="K8961" s="107" t="str">
        <f>IF(J8961&gt;0,"Untung","Rugi")</f>
        <v>Untung</v>
      </c>
      <c r="L8961" s="107" t="str">
        <f t="array" ref="L8961">_xlfn.IFS(H8961&lt;100000,"Low",AND(H8961&gt;=100000,H8961&lt;250000),"Medium",H8961&gt;=250000,"High")</f>
        <v>Medium</v>
      </c>
      <c r="M8961" s="107" t="str">
        <f>IF(H8961&lt;100000,"Low",IF(AND(H8961&gt;=100000,H8961&lt;250000),"Medium","High"))</f>
        <v>Medium</v>
      </c>
    </row>
    <row r="8962" spans="1:13" x14ac:dyDescent="0.4">
      <c r="A8962" s="109" t="s">
        <v>6016</v>
      </c>
      <c r="B8962" s="109" t="s">
        <v>7292</v>
      </c>
      <c r="C8962" s="109" t="s">
        <v>1051</v>
      </c>
      <c r="D8962" s="109" t="s">
        <v>96</v>
      </c>
      <c r="E8962" s="109" t="s">
        <v>7299</v>
      </c>
      <c r="F8962" s="109" t="s">
        <v>95</v>
      </c>
      <c r="G8962" s="109" t="s">
        <v>6116</v>
      </c>
      <c r="H8962" s="107">
        <v>145196</v>
      </c>
      <c r="I8962" s="109">
        <v>3</v>
      </c>
      <c r="J8962" s="108">
        <v>-90209</v>
      </c>
      <c r="K8962" s="107" t="str">
        <f>IF(J8962&gt;0,"Untung","Rugi")</f>
        <v>Rugi</v>
      </c>
      <c r="L8962" s="107" t="str">
        <f t="array" ref="L8962">_xlfn.IFS(H8962&lt;100000,"Low",AND(H8962&gt;=100000,H8962&lt;250000),"Medium",H8962&gt;=250000,"High")</f>
        <v>Medium</v>
      </c>
      <c r="M8962" s="107" t="str">
        <f>IF(H8962&lt;100000,"Low",IF(AND(H8962&gt;=100000,H8962&lt;250000),"Medium","High"))</f>
        <v>Medium</v>
      </c>
    </row>
    <row r="8963" spans="1:13" x14ac:dyDescent="0.4">
      <c r="A8963" s="109" t="s">
        <v>6016</v>
      </c>
      <c r="B8963" s="109" t="s">
        <v>7298</v>
      </c>
      <c r="C8963" s="109" t="s">
        <v>1051</v>
      </c>
      <c r="D8963" s="109" t="s">
        <v>96</v>
      </c>
      <c r="E8963" s="109" t="s">
        <v>7297</v>
      </c>
      <c r="F8963" s="109" t="s">
        <v>6021</v>
      </c>
      <c r="G8963" s="109" t="s">
        <v>6020</v>
      </c>
      <c r="H8963" s="107">
        <v>233426</v>
      </c>
      <c r="I8963" s="109">
        <v>4</v>
      </c>
      <c r="J8963" s="108">
        <v>-197173</v>
      </c>
      <c r="K8963" s="107" t="str">
        <f>IF(J8963&gt;0,"Untung","Rugi")</f>
        <v>Rugi</v>
      </c>
      <c r="L8963" s="107" t="str">
        <f t="array" ref="L8963">_xlfn.IFS(H8963&lt;100000,"Low",AND(H8963&gt;=100000,H8963&lt;250000),"Medium",H8963&gt;=250000,"High")</f>
        <v>Medium</v>
      </c>
      <c r="M8963" s="107" t="str">
        <f>IF(H8963&lt;100000,"Low",IF(AND(H8963&gt;=100000,H8963&lt;250000),"Medium","High"))</f>
        <v>Medium</v>
      </c>
    </row>
    <row r="8964" spans="1:13" x14ac:dyDescent="0.4">
      <c r="A8964" s="109" t="s">
        <v>6016</v>
      </c>
      <c r="B8964" s="109" t="s">
        <v>7296</v>
      </c>
      <c r="C8964" s="109" t="s">
        <v>1051</v>
      </c>
      <c r="D8964" s="109" t="s">
        <v>96</v>
      </c>
      <c r="E8964" s="109" t="s">
        <v>6063</v>
      </c>
      <c r="F8964" s="109" t="s">
        <v>95</v>
      </c>
      <c r="G8964" s="109" t="s">
        <v>6062</v>
      </c>
      <c r="H8964" s="107">
        <v>391002</v>
      </c>
      <c r="I8964" s="109">
        <v>7</v>
      </c>
      <c r="J8964" s="108">
        <v>-44384</v>
      </c>
      <c r="K8964" s="107" t="str">
        <f>IF(J8964&gt;0,"Untung","Rugi")</f>
        <v>Rugi</v>
      </c>
      <c r="L8964" s="107" t="str">
        <f t="array" ref="L8964">_xlfn.IFS(H8964&lt;100000,"Low",AND(H8964&gt;=100000,H8964&lt;250000),"Medium",H8964&gt;=250000,"High")</f>
        <v>High</v>
      </c>
      <c r="M8964" s="107" t="str">
        <f>IF(H8964&lt;100000,"Low",IF(AND(H8964&gt;=100000,H8964&lt;250000),"Medium","High"))</f>
        <v>High</v>
      </c>
    </row>
    <row r="8965" spans="1:13" x14ac:dyDescent="0.4">
      <c r="A8965" s="109" t="s">
        <v>6016</v>
      </c>
      <c r="B8965" s="109" t="s">
        <v>7294</v>
      </c>
      <c r="C8965" s="109" t="s">
        <v>1051</v>
      </c>
      <c r="D8965" s="109" t="s">
        <v>96</v>
      </c>
      <c r="E8965" s="109" t="s">
        <v>7295</v>
      </c>
      <c r="F8965" s="109" t="s">
        <v>99</v>
      </c>
      <c r="G8965" s="109" t="s">
        <v>6049</v>
      </c>
      <c r="H8965" s="107">
        <v>135621</v>
      </c>
      <c r="I8965" s="109">
        <v>3</v>
      </c>
      <c r="J8965" s="108">
        <v>-36969</v>
      </c>
      <c r="K8965" s="107" t="str">
        <f>IF(J8965&gt;0,"Untung","Rugi")</f>
        <v>Rugi</v>
      </c>
      <c r="L8965" s="107" t="str">
        <f t="array" ref="L8965">_xlfn.IFS(H8965&lt;100000,"Low",AND(H8965&gt;=100000,H8965&lt;250000),"Medium",H8965&gt;=250000,"High")</f>
        <v>Medium</v>
      </c>
      <c r="M8965" s="107" t="str">
        <f>IF(H8965&lt;100000,"Low",IF(AND(H8965&gt;=100000,H8965&lt;250000),"Medium","High"))</f>
        <v>Medium</v>
      </c>
    </row>
    <row r="8966" spans="1:13" x14ac:dyDescent="0.4">
      <c r="A8966" s="109" t="s">
        <v>6016</v>
      </c>
      <c r="B8966" s="109" t="s">
        <v>7294</v>
      </c>
      <c r="C8966" s="109" t="s">
        <v>1051</v>
      </c>
      <c r="D8966" s="109" t="s">
        <v>96</v>
      </c>
      <c r="E8966" s="109" t="s">
        <v>7293</v>
      </c>
      <c r="F8966" s="109" t="s">
        <v>95</v>
      </c>
      <c r="G8966" s="109" t="s">
        <v>6052</v>
      </c>
      <c r="H8966" s="107">
        <v>412178</v>
      </c>
      <c r="I8966" s="109">
        <v>1</v>
      </c>
      <c r="J8966" s="108">
        <v>199262</v>
      </c>
      <c r="K8966" s="107" t="str">
        <f>IF(J8966&gt;0,"Untung","Rugi")</f>
        <v>Untung</v>
      </c>
      <c r="L8966" s="107" t="str">
        <f t="array" ref="L8966">_xlfn.IFS(H8966&lt;100000,"Low",AND(H8966&gt;=100000,H8966&lt;250000),"Medium",H8966&gt;=250000,"High")</f>
        <v>High</v>
      </c>
      <c r="M8966" s="107" t="str">
        <f>IF(H8966&lt;100000,"Low",IF(AND(H8966&gt;=100000,H8966&lt;250000),"Medium","High"))</f>
        <v>High</v>
      </c>
    </row>
    <row r="8967" spans="1:13" x14ac:dyDescent="0.4">
      <c r="A8967" s="109" t="s">
        <v>6016</v>
      </c>
      <c r="B8967" s="109" t="s">
        <v>7292</v>
      </c>
      <c r="C8967" s="109" t="s">
        <v>1051</v>
      </c>
      <c r="D8967" s="109" t="s">
        <v>102</v>
      </c>
      <c r="E8967" s="109" t="s">
        <v>7291</v>
      </c>
      <c r="F8967" s="109" t="s">
        <v>99</v>
      </c>
      <c r="G8967" s="109" t="s">
        <v>6024</v>
      </c>
      <c r="H8967" s="107">
        <v>77682</v>
      </c>
      <c r="I8967" s="109">
        <v>2</v>
      </c>
      <c r="J8967" s="108">
        <v>396332</v>
      </c>
      <c r="K8967" s="107" t="str">
        <f>IF(J8967&gt;0,"Untung","Rugi")</f>
        <v>Untung</v>
      </c>
      <c r="L8967" s="107" t="str">
        <f t="array" ref="L8967">_xlfn.IFS(H8967&lt;100000,"Low",AND(H8967&gt;=100000,H8967&lt;250000),"Medium",H8967&gt;=250000,"High")</f>
        <v>Low</v>
      </c>
      <c r="M8967" s="107" t="str">
        <f>IF(H8967&lt;100000,"Low",IF(AND(H8967&gt;=100000,H8967&lt;250000),"Medium","High"))</f>
        <v>Low</v>
      </c>
    </row>
    <row r="8968" spans="1:13" x14ac:dyDescent="0.4">
      <c r="A8968" s="109" t="s">
        <v>6046</v>
      </c>
      <c r="B8968" s="109" t="s">
        <v>7290</v>
      </c>
      <c r="C8968" s="109" t="s">
        <v>100</v>
      </c>
      <c r="D8968" s="109" t="s">
        <v>104</v>
      </c>
      <c r="E8968" s="109" t="s">
        <v>7289</v>
      </c>
      <c r="F8968" s="109" t="s">
        <v>95</v>
      </c>
      <c r="G8968" s="109" t="s">
        <v>6017</v>
      </c>
      <c r="H8968" s="107">
        <v>387439</v>
      </c>
      <c r="I8968" s="109">
        <v>7</v>
      </c>
      <c r="J8968" s="108">
        <v>33075</v>
      </c>
      <c r="K8968" s="107" t="str">
        <f>IF(J8968&gt;0,"Untung","Rugi")</f>
        <v>Untung</v>
      </c>
      <c r="L8968" s="107" t="str">
        <f t="array" ref="L8968">_xlfn.IFS(H8968&lt;100000,"Low",AND(H8968&gt;=100000,H8968&lt;250000),"Medium",H8968&gt;=250000,"High")</f>
        <v>High</v>
      </c>
      <c r="M8968" s="107" t="str">
        <f>IF(H8968&lt;100000,"Low",IF(AND(H8968&gt;=100000,H8968&lt;250000),"Medium","High"))</f>
        <v>High</v>
      </c>
    </row>
    <row r="8969" spans="1:13" x14ac:dyDescent="0.4">
      <c r="A8969" s="109" t="s">
        <v>6016</v>
      </c>
      <c r="B8969" s="109" t="s">
        <v>7288</v>
      </c>
      <c r="C8969" s="109" t="s">
        <v>100</v>
      </c>
      <c r="D8969" s="109" t="s">
        <v>104</v>
      </c>
      <c r="E8969" s="109" t="s">
        <v>6803</v>
      </c>
      <c r="F8969" s="109" t="s">
        <v>95</v>
      </c>
      <c r="G8969" s="109" t="s">
        <v>6052</v>
      </c>
      <c r="H8969" s="107">
        <v>224601</v>
      </c>
      <c r="I8969" s="109">
        <v>3</v>
      </c>
      <c r="J8969" s="108">
        <v>-220402</v>
      </c>
      <c r="K8969" s="107" t="str">
        <f>IF(J8969&gt;0,"Untung","Rugi")</f>
        <v>Rugi</v>
      </c>
      <c r="L8969" s="107" t="str">
        <f t="array" ref="L8969">_xlfn.IFS(H8969&lt;100000,"Low",AND(H8969&gt;=100000,H8969&lt;250000),"Medium",H8969&gt;=250000,"High")</f>
        <v>Medium</v>
      </c>
      <c r="M8969" s="107" t="str">
        <f>IF(H8969&lt;100000,"Low",IF(AND(H8969&gt;=100000,H8969&lt;250000),"Medium","High"))</f>
        <v>Medium</v>
      </c>
    </row>
    <row r="8970" spans="1:13" x14ac:dyDescent="0.4">
      <c r="A8970" s="109" t="s">
        <v>6016</v>
      </c>
      <c r="B8970" s="109" t="s">
        <v>7286</v>
      </c>
      <c r="C8970" s="109" t="s">
        <v>100</v>
      </c>
      <c r="D8970" s="109" t="s">
        <v>104</v>
      </c>
      <c r="E8970" s="109" t="s">
        <v>7287</v>
      </c>
      <c r="F8970" s="109" t="s">
        <v>95</v>
      </c>
      <c r="G8970" s="109" t="s">
        <v>6062</v>
      </c>
      <c r="H8970" s="107">
        <v>45037</v>
      </c>
      <c r="I8970" s="109">
        <v>3</v>
      </c>
      <c r="J8970" s="108">
        <v>8219</v>
      </c>
      <c r="K8970" s="107" t="str">
        <f>IF(J8970&gt;0,"Untung","Rugi")</f>
        <v>Untung</v>
      </c>
      <c r="L8970" s="107" t="str">
        <f t="array" ref="L8970">_xlfn.IFS(H8970&lt;100000,"Low",AND(H8970&gt;=100000,H8970&lt;250000),"Medium",H8970&gt;=250000,"High")</f>
        <v>Low</v>
      </c>
      <c r="M8970" s="107" t="str">
        <f>IF(H8970&lt;100000,"Low",IF(AND(H8970&gt;=100000,H8970&lt;250000),"Medium","High"))</f>
        <v>Low</v>
      </c>
    </row>
    <row r="8971" spans="1:13" x14ac:dyDescent="0.4">
      <c r="A8971" s="109" t="s">
        <v>6016</v>
      </c>
      <c r="B8971" s="109" t="s">
        <v>7286</v>
      </c>
      <c r="C8971" s="109" t="s">
        <v>1064</v>
      </c>
      <c r="D8971" s="109" t="s">
        <v>96</v>
      </c>
      <c r="E8971" s="109" t="s">
        <v>6656</v>
      </c>
      <c r="F8971" s="109" t="s">
        <v>95</v>
      </c>
      <c r="G8971" s="109" t="s">
        <v>6052</v>
      </c>
      <c r="H8971" s="107">
        <v>139372</v>
      </c>
      <c r="I8971" s="109">
        <v>6</v>
      </c>
      <c r="J8971" s="108">
        <v>-58803</v>
      </c>
      <c r="K8971" s="107" t="str">
        <f>IF(J8971&gt;0,"Untung","Rugi")</f>
        <v>Rugi</v>
      </c>
      <c r="L8971" s="107" t="str">
        <f t="array" ref="L8971">_xlfn.IFS(H8971&lt;100000,"Low",AND(H8971&gt;=100000,H8971&lt;250000),"Medium",H8971&gt;=250000,"High")</f>
        <v>Medium</v>
      </c>
      <c r="M8971" s="107" t="str">
        <f>IF(H8971&lt;100000,"Low",IF(AND(H8971&gt;=100000,H8971&lt;250000),"Medium","High"))</f>
        <v>Medium</v>
      </c>
    </row>
    <row r="8972" spans="1:13" x14ac:dyDescent="0.4">
      <c r="A8972" s="109" t="s">
        <v>6016</v>
      </c>
      <c r="B8972" s="109" t="s">
        <v>7285</v>
      </c>
      <c r="C8972" s="109" t="s">
        <v>1064</v>
      </c>
      <c r="D8972" s="109" t="s">
        <v>96</v>
      </c>
      <c r="E8972" s="109" t="s">
        <v>7284</v>
      </c>
      <c r="F8972" s="109" t="s">
        <v>99</v>
      </c>
      <c r="G8972" s="109" t="s">
        <v>6141</v>
      </c>
      <c r="H8972" s="107">
        <v>258636</v>
      </c>
      <c r="I8972" s="109">
        <v>1</v>
      </c>
      <c r="J8972" s="108">
        <v>430571</v>
      </c>
      <c r="K8972" s="107" t="str">
        <f>IF(J8972&gt;0,"Untung","Rugi")</f>
        <v>Untung</v>
      </c>
      <c r="L8972" s="107" t="str">
        <f t="array" ref="L8972">_xlfn.IFS(H8972&lt;100000,"Low",AND(H8972&gt;=100000,H8972&lt;250000),"Medium",H8972&gt;=250000,"High")</f>
        <v>High</v>
      </c>
      <c r="M8972" s="107" t="str">
        <f>IF(H8972&lt;100000,"Low",IF(AND(H8972&gt;=100000,H8972&lt;250000),"Medium","High"))</f>
        <v>High</v>
      </c>
    </row>
    <row r="8973" spans="1:13" x14ac:dyDescent="0.4">
      <c r="A8973" s="109" t="s">
        <v>6016</v>
      </c>
      <c r="B8973" s="109" t="s">
        <v>7283</v>
      </c>
      <c r="C8973" s="109" t="s">
        <v>1064</v>
      </c>
      <c r="D8973" s="109" t="s">
        <v>96</v>
      </c>
      <c r="E8973" s="109" t="s">
        <v>7282</v>
      </c>
      <c r="F8973" s="109" t="s">
        <v>95</v>
      </c>
      <c r="G8973" s="109" t="s">
        <v>6062</v>
      </c>
      <c r="H8973" s="107">
        <v>322857</v>
      </c>
      <c r="I8973" s="109">
        <v>2</v>
      </c>
      <c r="J8973" s="108">
        <v>154286</v>
      </c>
      <c r="K8973" s="107" t="str">
        <f>IF(J8973&gt;0,"Untung","Rugi")</f>
        <v>Untung</v>
      </c>
      <c r="L8973" s="107" t="str">
        <f t="array" ref="L8973">_xlfn.IFS(H8973&lt;100000,"Low",AND(H8973&gt;=100000,H8973&lt;250000),"Medium",H8973&gt;=250000,"High")</f>
        <v>High</v>
      </c>
      <c r="M8973" s="107" t="str">
        <f>IF(H8973&lt;100000,"Low",IF(AND(H8973&gt;=100000,H8973&lt;250000),"Medium","High"))</f>
        <v>High</v>
      </c>
    </row>
    <row r="8974" spans="1:13" x14ac:dyDescent="0.4">
      <c r="A8974" s="109" t="s">
        <v>6016</v>
      </c>
      <c r="B8974" s="109" t="s">
        <v>7281</v>
      </c>
      <c r="C8974" s="109" t="s">
        <v>1064</v>
      </c>
      <c r="D8974" s="109" t="s">
        <v>96</v>
      </c>
      <c r="E8974" s="109" t="s">
        <v>7280</v>
      </c>
      <c r="F8974" s="109" t="s">
        <v>95</v>
      </c>
      <c r="G8974" s="109" t="s">
        <v>6017</v>
      </c>
      <c r="H8974" s="107">
        <v>122123</v>
      </c>
      <c r="I8974" s="109">
        <v>5</v>
      </c>
      <c r="J8974" s="108">
        <v>410583</v>
      </c>
      <c r="K8974" s="107" t="str">
        <f>IF(J8974&gt;0,"Untung","Rugi")</f>
        <v>Untung</v>
      </c>
      <c r="L8974" s="107" t="str">
        <f t="array" ref="L8974">_xlfn.IFS(H8974&lt;100000,"Low",AND(H8974&gt;=100000,H8974&lt;250000),"Medium",H8974&gt;=250000,"High")</f>
        <v>Medium</v>
      </c>
      <c r="M8974" s="107" t="str">
        <f>IF(H8974&lt;100000,"Low",IF(AND(H8974&gt;=100000,H8974&lt;250000),"Medium","High"))</f>
        <v>Medium</v>
      </c>
    </row>
    <row r="8975" spans="1:13" x14ac:dyDescent="0.4">
      <c r="A8975" s="109" t="s">
        <v>6016</v>
      </c>
      <c r="B8975" s="109" t="s">
        <v>7279</v>
      </c>
      <c r="C8975" s="109" t="s">
        <v>1064</v>
      </c>
      <c r="D8975" s="109" t="s">
        <v>96</v>
      </c>
      <c r="E8975" s="109" t="s">
        <v>7278</v>
      </c>
      <c r="F8975" s="109" t="s">
        <v>95</v>
      </c>
      <c r="G8975" s="109" t="s">
        <v>6062</v>
      </c>
      <c r="H8975" s="107">
        <v>393304</v>
      </c>
      <c r="I8975" s="109">
        <v>3</v>
      </c>
      <c r="J8975" s="108">
        <v>315353</v>
      </c>
      <c r="K8975" s="107" t="str">
        <f>IF(J8975&gt;0,"Untung","Rugi")</f>
        <v>Untung</v>
      </c>
      <c r="L8975" s="107" t="str">
        <f t="array" ref="L8975">_xlfn.IFS(H8975&lt;100000,"Low",AND(H8975&gt;=100000,H8975&lt;250000),"Medium",H8975&gt;=250000,"High")</f>
        <v>High</v>
      </c>
      <c r="M8975" s="107" t="str">
        <f>IF(H8975&lt;100000,"Low",IF(AND(H8975&gt;=100000,H8975&lt;250000),"Medium","High"))</f>
        <v>High</v>
      </c>
    </row>
    <row r="8976" spans="1:13" x14ac:dyDescent="0.4">
      <c r="A8976" s="109" t="s">
        <v>6016</v>
      </c>
      <c r="B8976" s="109" t="s">
        <v>7277</v>
      </c>
      <c r="C8976" s="109" t="s">
        <v>1064</v>
      </c>
      <c r="D8976" s="109" t="s">
        <v>96</v>
      </c>
      <c r="E8976" s="109" t="s">
        <v>7276</v>
      </c>
      <c r="F8976" s="109" t="s">
        <v>95</v>
      </c>
      <c r="G8976" s="109" t="s">
        <v>6062</v>
      </c>
      <c r="H8976" s="107">
        <v>355056</v>
      </c>
      <c r="I8976" s="109">
        <v>1</v>
      </c>
      <c r="J8976" s="108">
        <v>449890</v>
      </c>
      <c r="K8976" s="107" t="str">
        <f>IF(J8976&gt;0,"Untung","Rugi")</f>
        <v>Untung</v>
      </c>
      <c r="L8976" s="107" t="str">
        <f t="array" ref="L8976">_xlfn.IFS(H8976&lt;100000,"Low",AND(H8976&gt;=100000,H8976&lt;250000),"Medium",H8976&gt;=250000,"High")</f>
        <v>High</v>
      </c>
      <c r="M8976" s="107" t="str">
        <f>IF(H8976&lt;100000,"Low",IF(AND(H8976&gt;=100000,H8976&lt;250000),"Medium","High"))</f>
        <v>High</v>
      </c>
    </row>
    <row r="8977" spans="1:13" x14ac:dyDescent="0.4">
      <c r="A8977" s="109" t="s">
        <v>6016</v>
      </c>
      <c r="B8977" s="109" t="s">
        <v>7275</v>
      </c>
      <c r="C8977" s="109" t="s">
        <v>1051</v>
      </c>
      <c r="D8977" s="109" t="s">
        <v>102</v>
      </c>
      <c r="E8977" s="109" t="s">
        <v>7274</v>
      </c>
      <c r="F8977" s="109" t="s">
        <v>95</v>
      </c>
      <c r="G8977" s="109" t="s">
        <v>6052</v>
      </c>
      <c r="H8977" s="107">
        <v>109561</v>
      </c>
      <c r="I8977" s="109">
        <v>1</v>
      </c>
      <c r="J8977" s="108">
        <v>220364</v>
      </c>
      <c r="K8977" s="107" t="str">
        <f>IF(J8977&gt;0,"Untung","Rugi")</f>
        <v>Untung</v>
      </c>
      <c r="L8977" s="107" t="str">
        <f t="array" ref="L8977">_xlfn.IFS(H8977&lt;100000,"Low",AND(H8977&gt;=100000,H8977&lt;250000),"Medium",H8977&gt;=250000,"High")</f>
        <v>Medium</v>
      </c>
      <c r="M8977" s="107" t="str">
        <f>IF(H8977&lt;100000,"Low",IF(AND(H8977&gt;=100000,H8977&lt;250000),"Medium","High"))</f>
        <v>Medium</v>
      </c>
    </row>
    <row r="8978" spans="1:13" x14ac:dyDescent="0.4">
      <c r="A8978" s="109" t="s">
        <v>6016</v>
      </c>
      <c r="B8978" s="109" t="s">
        <v>7273</v>
      </c>
      <c r="C8978" s="109" t="s">
        <v>1051</v>
      </c>
      <c r="D8978" s="109" t="s">
        <v>102</v>
      </c>
      <c r="E8978" s="109" t="s">
        <v>6557</v>
      </c>
      <c r="F8978" s="109" t="s">
        <v>6021</v>
      </c>
      <c r="G8978" s="109" t="s">
        <v>6020</v>
      </c>
      <c r="H8978" s="107">
        <v>320677</v>
      </c>
      <c r="I8978" s="109">
        <v>7</v>
      </c>
      <c r="J8978" s="108">
        <v>209881</v>
      </c>
      <c r="K8978" s="107" t="str">
        <f>IF(J8978&gt;0,"Untung","Rugi")</f>
        <v>Untung</v>
      </c>
      <c r="L8978" s="107" t="str">
        <f t="array" ref="L8978">_xlfn.IFS(H8978&lt;100000,"Low",AND(H8978&gt;=100000,H8978&lt;250000),"Medium",H8978&gt;=250000,"High")</f>
        <v>High</v>
      </c>
      <c r="M8978" s="107" t="str">
        <f>IF(H8978&lt;100000,"Low",IF(AND(H8978&gt;=100000,H8978&lt;250000),"Medium","High"))</f>
        <v>High</v>
      </c>
    </row>
    <row r="8979" spans="1:13" x14ac:dyDescent="0.4">
      <c r="A8979" s="109" t="s">
        <v>6016</v>
      </c>
      <c r="B8979" s="109" t="s">
        <v>7272</v>
      </c>
      <c r="C8979" s="109" t="s">
        <v>100</v>
      </c>
      <c r="D8979" s="109" t="s">
        <v>106</v>
      </c>
      <c r="E8979" s="109" t="s">
        <v>7271</v>
      </c>
      <c r="F8979" s="109" t="s">
        <v>95</v>
      </c>
      <c r="G8979" s="109" t="s">
        <v>6052</v>
      </c>
      <c r="H8979" s="107">
        <v>98296</v>
      </c>
      <c r="I8979" s="109">
        <v>8</v>
      </c>
      <c r="J8979" s="108">
        <v>144451</v>
      </c>
      <c r="K8979" s="107" t="str">
        <f>IF(J8979&gt;0,"Untung","Rugi")</f>
        <v>Untung</v>
      </c>
      <c r="L8979" s="107" t="str">
        <f t="array" ref="L8979">_xlfn.IFS(H8979&lt;100000,"Low",AND(H8979&gt;=100000,H8979&lt;250000),"Medium",H8979&gt;=250000,"High")</f>
        <v>Low</v>
      </c>
      <c r="M8979" s="107" t="str">
        <f>IF(H8979&lt;100000,"Low",IF(AND(H8979&gt;=100000,H8979&lt;250000),"Medium","High"))</f>
        <v>Low</v>
      </c>
    </row>
    <row r="8980" spans="1:13" x14ac:dyDescent="0.4">
      <c r="A8980" s="109" t="s">
        <v>6016</v>
      </c>
      <c r="B8980" s="109" t="s">
        <v>7270</v>
      </c>
      <c r="C8980" s="109" t="s">
        <v>100</v>
      </c>
      <c r="D8980" s="109" t="s">
        <v>96</v>
      </c>
      <c r="E8980" s="109" t="s">
        <v>7269</v>
      </c>
      <c r="F8980" s="109" t="s">
        <v>95</v>
      </c>
      <c r="G8980" s="109" t="s">
        <v>6052</v>
      </c>
      <c r="H8980" s="107">
        <v>54408</v>
      </c>
      <c r="I8980" s="109">
        <v>2</v>
      </c>
      <c r="J8980" s="108">
        <v>-212663</v>
      </c>
      <c r="K8980" s="107" t="str">
        <f>IF(J8980&gt;0,"Untung","Rugi")</f>
        <v>Rugi</v>
      </c>
      <c r="L8980" s="107" t="str">
        <f t="array" ref="L8980">_xlfn.IFS(H8980&lt;100000,"Low",AND(H8980&gt;=100000,H8980&lt;250000),"Medium",H8980&gt;=250000,"High")</f>
        <v>Low</v>
      </c>
      <c r="M8980" s="107" t="str">
        <f>IF(H8980&lt;100000,"Low",IF(AND(H8980&gt;=100000,H8980&lt;250000),"Medium","High"))</f>
        <v>Low</v>
      </c>
    </row>
    <row r="8981" spans="1:13" x14ac:dyDescent="0.4">
      <c r="A8981" s="109" t="s">
        <v>6016</v>
      </c>
      <c r="B8981" s="109" t="s">
        <v>7268</v>
      </c>
      <c r="C8981" s="109" t="s">
        <v>1051</v>
      </c>
      <c r="D8981" s="109" t="s">
        <v>104</v>
      </c>
      <c r="E8981" s="109" t="s">
        <v>7267</v>
      </c>
      <c r="F8981" s="109" t="s">
        <v>6021</v>
      </c>
      <c r="G8981" s="109" t="s">
        <v>6031</v>
      </c>
      <c r="H8981" s="107">
        <v>270413</v>
      </c>
      <c r="I8981" s="109">
        <v>5</v>
      </c>
      <c r="J8981" s="108">
        <v>310921</v>
      </c>
      <c r="K8981" s="107" t="str">
        <f>IF(J8981&gt;0,"Untung","Rugi")</f>
        <v>Untung</v>
      </c>
      <c r="L8981" s="107" t="str">
        <f t="array" ref="L8981">_xlfn.IFS(H8981&lt;100000,"Low",AND(H8981&gt;=100000,H8981&lt;250000),"Medium",H8981&gt;=250000,"High")</f>
        <v>High</v>
      </c>
      <c r="M8981" s="107" t="str">
        <f>IF(H8981&lt;100000,"Low",IF(AND(H8981&gt;=100000,H8981&lt;250000),"Medium","High"))</f>
        <v>High</v>
      </c>
    </row>
    <row r="8982" spans="1:13" x14ac:dyDescent="0.4">
      <c r="A8982" s="109" t="s">
        <v>6027</v>
      </c>
      <c r="B8982" s="109" t="s">
        <v>7266</v>
      </c>
      <c r="C8982" s="109" t="s">
        <v>1051</v>
      </c>
      <c r="D8982" s="109" t="s">
        <v>104</v>
      </c>
      <c r="E8982" s="109" t="s">
        <v>7265</v>
      </c>
      <c r="F8982" s="109" t="s">
        <v>95</v>
      </c>
      <c r="G8982" s="109" t="s">
        <v>6017</v>
      </c>
      <c r="H8982" s="107">
        <v>257868</v>
      </c>
      <c r="I8982" s="109">
        <v>2</v>
      </c>
      <c r="J8982" s="108">
        <v>363</v>
      </c>
      <c r="K8982" s="107" t="str">
        <f>IF(J8982&gt;0,"Untung","Rugi")</f>
        <v>Untung</v>
      </c>
      <c r="L8982" s="107" t="str">
        <f t="array" ref="L8982">_xlfn.IFS(H8982&lt;100000,"Low",AND(H8982&gt;=100000,H8982&lt;250000),"Medium",H8982&gt;=250000,"High")</f>
        <v>High</v>
      </c>
      <c r="M8982" s="107" t="str">
        <f>IF(H8982&lt;100000,"Low",IF(AND(H8982&gt;=100000,H8982&lt;250000),"Medium","High"))</f>
        <v>High</v>
      </c>
    </row>
    <row r="8983" spans="1:13" x14ac:dyDescent="0.4">
      <c r="A8983" s="109" t="s">
        <v>6027</v>
      </c>
      <c r="B8983" s="109" t="s">
        <v>7264</v>
      </c>
      <c r="C8983" s="109" t="s">
        <v>1051</v>
      </c>
      <c r="D8983" s="109" t="s">
        <v>106</v>
      </c>
      <c r="E8983" s="109" t="s">
        <v>6366</v>
      </c>
      <c r="F8983" s="109" t="s">
        <v>99</v>
      </c>
      <c r="G8983" s="109" t="s">
        <v>6109</v>
      </c>
      <c r="H8983" s="107">
        <v>63771</v>
      </c>
      <c r="I8983" s="109">
        <v>1</v>
      </c>
      <c r="J8983" s="108">
        <v>397837</v>
      </c>
      <c r="K8983" s="107" t="str">
        <f>IF(J8983&gt;0,"Untung","Rugi")</f>
        <v>Untung</v>
      </c>
      <c r="L8983" s="107" t="str">
        <f t="array" ref="L8983">_xlfn.IFS(H8983&lt;100000,"Low",AND(H8983&gt;=100000,H8983&lt;250000),"Medium",H8983&gt;=250000,"High")</f>
        <v>Low</v>
      </c>
      <c r="M8983" s="107" t="str">
        <f>IF(H8983&lt;100000,"Low",IF(AND(H8983&gt;=100000,H8983&lt;250000),"Medium","High"))</f>
        <v>Low</v>
      </c>
    </row>
    <row r="8984" spans="1:13" x14ac:dyDescent="0.4">
      <c r="A8984" s="109" t="s">
        <v>6027</v>
      </c>
      <c r="B8984" s="109" t="s">
        <v>7263</v>
      </c>
      <c r="C8984" s="109" t="s">
        <v>1051</v>
      </c>
      <c r="D8984" s="109" t="s">
        <v>106</v>
      </c>
      <c r="E8984" s="109" t="s">
        <v>7225</v>
      </c>
      <c r="F8984" s="109" t="s">
        <v>95</v>
      </c>
      <c r="G8984" s="109" t="s">
        <v>6039</v>
      </c>
      <c r="H8984" s="107">
        <v>139021</v>
      </c>
      <c r="I8984" s="109">
        <v>3</v>
      </c>
      <c r="J8984" s="108">
        <v>324452</v>
      </c>
      <c r="K8984" s="107" t="str">
        <f>IF(J8984&gt;0,"Untung","Rugi")</f>
        <v>Untung</v>
      </c>
      <c r="L8984" s="107" t="str">
        <f t="array" ref="L8984">_xlfn.IFS(H8984&lt;100000,"Low",AND(H8984&gt;=100000,H8984&lt;250000),"Medium",H8984&gt;=250000,"High")</f>
        <v>Medium</v>
      </c>
      <c r="M8984" s="107" t="str">
        <f>IF(H8984&lt;100000,"Low",IF(AND(H8984&gt;=100000,H8984&lt;250000),"Medium","High"))</f>
        <v>Medium</v>
      </c>
    </row>
    <row r="8985" spans="1:13" x14ac:dyDescent="0.4">
      <c r="A8985" s="109" t="s">
        <v>6027</v>
      </c>
      <c r="B8985" s="109" t="s">
        <v>7262</v>
      </c>
      <c r="C8985" s="109" t="s">
        <v>1051</v>
      </c>
      <c r="D8985" s="109" t="s">
        <v>106</v>
      </c>
      <c r="E8985" s="109" t="s">
        <v>6330</v>
      </c>
      <c r="F8985" s="109" t="s">
        <v>95</v>
      </c>
      <c r="G8985" s="109" t="s">
        <v>6052</v>
      </c>
      <c r="H8985" s="107">
        <v>178226</v>
      </c>
      <c r="I8985" s="109">
        <v>2</v>
      </c>
      <c r="J8985" s="108">
        <v>-193077</v>
      </c>
      <c r="K8985" s="107" t="str">
        <f>IF(J8985&gt;0,"Untung","Rugi")</f>
        <v>Rugi</v>
      </c>
      <c r="L8985" s="107" t="str">
        <f t="array" ref="L8985">_xlfn.IFS(H8985&lt;100000,"Low",AND(H8985&gt;=100000,H8985&lt;250000),"Medium",H8985&gt;=250000,"High")</f>
        <v>Medium</v>
      </c>
      <c r="M8985" s="107" t="str">
        <f>IF(H8985&lt;100000,"Low",IF(AND(H8985&gt;=100000,H8985&lt;250000),"Medium","High"))</f>
        <v>Medium</v>
      </c>
    </row>
    <row r="8986" spans="1:13" x14ac:dyDescent="0.4">
      <c r="A8986" s="109" t="s">
        <v>6027</v>
      </c>
      <c r="B8986" s="109" t="s">
        <v>7261</v>
      </c>
      <c r="C8986" s="109" t="s">
        <v>1051</v>
      </c>
      <c r="D8986" s="109" t="s">
        <v>106</v>
      </c>
      <c r="E8986" s="109" t="s">
        <v>7260</v>
      </c>
      <c r="F8986" s="109" t="s">
        <v>99</v>
      </c>
      <c r="G8986" s="109" t="s">
        <v>6024</v>
      </c>
      <c r="H8986" s="107">
        <v>191947</v>
      </c>
      <c r="I8986" s="109">
        <v>3</v>
      </c>
      <c r="J8986" s="108">
        <v>138525</v>
      </c>
      <c r="K8986" s="107" t="str">
        <f>IF(J8986&gt;0,"Untung","Rugi")</f>
        <v>Untung</v>
      </c>
      <c r="L8986" s="107" t="str">
        <f t="array" ref="L8986">_xlfn.IFS(H8986&lt;100000,"Low",AND(H8986&gt;=100000,H8986&lt;250000),"Medium",H8986&gt;=250000,"High")</f>
        <v>Medium</v>
      </c>
      <c r="M8986" s="107" t="str">
        <f>IF(H8986&lt;100000,"Low",IF(AND(H8986&gt;=100000,H8986&lt;250000),"Medium","High"))</f>
        <v>Medium</v>
      </c>
    </row>
    <row r="8987" spans="1:13" x14ac:dyDescent="0.4">
      <c r="A8987" s="109" t="s">
        <v>6027</v>
      </c>
      <c r="B8987" s="109" t="s">
        <v>7259</v>
      </c>
      <c r="C8987" s="109" t="s">
        <v>1051</v>
      </c>
      <c r="D8987" s="109" t="s">
        <v>106</v>
      </c>
      <c r="E8987" s="109" t="s">
        <v>6789</v>
      </c>
      <c r="F8987" s="109" t="s">
        <v>95</v>
      </c>
      <c r="G8987" s="109" t="s">
        <v>6052</v>
      </c>
      <c r="H8987" s="107">
        <v>202547</v>
      </c>
      <c r="I8987" s="109">
        <v>3</v>
      </c>
      <c r="J8987" s="108">
        <v>115829</v>
      </c>
      <c r="K8987" s="107" t="str">
        <f>IF(J8987&gt;0,"Untung","Rugi")</f>
        <v>Untung</v>
      </c>
      <c r="L8987" s="107" t="str">
        <f t="array" ref="L8987">_xlfn.IFS(H8987&lt;100000,"Low",AND(H8987&gt;=100000,H8987&lt;250000),"Medium",H8987&gt;=250000,"High")</f>
        <v>Medium</v>
      </c>
      <c r="M8987" s="107" t="str">
        <f>IF(H8987&lt;100000,"Low",IF(AND(H8987&gt;=100000,H8987&lt;250000),"Medium","High"))</f>
        <v>Medium</v>
      </c>
    </row>
    <row r="8988" spans="1:13" x14ac:dyDescent="0.4">
      <c r="A8988" s="109" t="s">
        <v>6027</v>
      </c>
      <c r="B8988" s="109" t="s">
        <v>7258</v>
      </c>
      <c r="C8988" s="109" t="s">
        <v>1051</v>
      </c>
      <c r="D8988" s="109" t="s">
        <v>106</v>
      </c>
      <c r="E8988" s="109" t="s">
        <v>7257</v>
      </c>
      <c r="F8988" s="109" t="s">
        <v>95</v>
      </c>
      <c r="G8988" s="109" t="s">
        <v>6116</v>
      </c>
      <c r="H8988" s="107">
        <v>93042</v>
      </c>
      <c r="I8988" s="109">
        <v>2</v>
      </c>
      <c r="J8988" s="108">
        <v>-184811</v>
      </c>
      <c r="K8988" s="107" t="str">
        <f>IF(J8988&gt;0,"Untung","Rugi")</f>
        <v>Rugi</v>
      </c>
      <c r="L8988" s="107" t="str">
        <f t="array" ref="L8988">_xlfn.IFS(H8988&lt;100000,"Low",AND(H8988&gt;=100000,H8988&lt;250000),"Medium",H8988&gt;=250000,"High")</f>
        <v>Low</v>
      </c>
      <c r="M8988" s="107" t="str">
        <f>IF(H8988&lt;100000,"Low",IF(AND(H8988&gt;=100000,H8988&lt;250000),"Medium","High"))</f>
        <v>Low</v>
      </c>
    </row>
    <row r="8989" spans="1:13" x14ac:dyDescent="0.4">
      <c r="A8989" s="109" t="s">
        <v>6027</v>
      </c>
      <c r="B8989" s="109" t="s">
        <v>7256</v>
      </c>
      <c r="C8989" s="109" t="s">
        <v>1051</v>
      </c>
      <c r="D8989" s="109" t="s">
        <v>106</v>
      </c>
      <c r="E8989" s="109" t="s">
        <v>7255</v>
      </c>
      <c r="F8989" s="109" t="s">
        <v>95</v>
      </c>
      <c r="G8989" s="109" t="s">
        <v>6036</v>
      </c>
      <c r="H8989" s="107">
        <v>378506</v>
      </c>
      <c r="I8989" s="109">
        <v>3</v>
      </c>
      <c r="J8989" s="108">
        <v>60669</v>
      </c>
      <c r="K8989" s="107" t="str">
        <f>IF(J8989&gt;0,"Untung","Rugi")</f>
        <v>Untung</v>
      </c>
      <c r="L8989" s="107" t="str">
        <f t="array" ref="L8989">_xlfn.IFS(H8989&lt;100000,"Low",AND(H8989&gt;=100000,H8989&lt;250000),"Medium",H8989&gt;=250000,"High")</f>
        <v>High</v>
      </c>
      <c r="M8989" s="107" t="str">
        <f>IF(H8989&lt;100000,"Low",IF(AND(H8989&gt;=100000,H8989&lt;250000),"Medium","High"))</f>
        <v>High</v>
      </c>
    </row>
    <row r="8990" spans="1:13" x14ac:dyDescent="0.4">
      <c r="A8990" s="109" t="s">
        <v>6027</v>
      </c>
      <c r="B8990" s="109" t="s">
        <v>7254</v>
      </c>
      <c r="C8990" s="109" t="s">
        <v>1064</v>
      </c>
      <c r="D8990" s="109" t="s">
        <v>96</v>
      </c>
      <c r="E8990" s="109" t="s">
        <v>7253</v>
      </c>
      <c r="F8990" s="109" t="s">
        <v>99</v>
      </c>
      <c r="G8990" s="109" t="s">
        <v>6109</v>
      </c>
      <c r="H8990" s="107">
        <v>103911</v>
      </c>
      <c r="I8990" s="109">
        <v>3</v>
      </c>
      <c r="J8990" s="108">
        <v>339595</v>
      </c>
      <c r="K8990" s="107" t="str">
        <f>IF(J8990&gt;0,"Untung","Rugi")</f>
        <v>Untung</v>
      </c>
      <c r="L8990" s="107" t="str">
        <f t="array" ref="L8990">_xlfn.IFS(H8990&lt;100000,"Low",AND(H8990&gt;=100000,H8990&lt;250000),"Medium",H8990&gt;=250000,"High")</f>
        <v>Medium</v>
      </c>
      <c r="M8990" s="107" t="str">
        <f>IF(H8990&lt;100000,"Low",IF(AND(H8990&gt;=100000,H8990&lt;250000),"Medium","High"))</f>
        <v>Medium</v>
      </c>
    </row>
    <row r="8991" spans="1:13" x14ac:dyDescent="0.4">
      <c r="A8991" s="109" t="s">
        <v>6081</v>
      </c>
      <c r="B8991" s="109" t="s">
        <v>7252</v>
      </c>
      <c r="C8991" s="109" t="s">
        <v>1051</v>
      </c>
      <c r="D8991" s="109" t="s">
        <v>106</v>
      </c>
      <c r="E8991" s="109" t="s">
        <v>7251</v>
      </c>
      <c r="F8991" s="109" t="s">
        <v>99</v>
      </c>
      <c r="G8991" s="109" t="s">
        <v>6109</v>
      </c>
      <c r="H8991" s="107">
        <v>96983</v>
      </c>
      <c r="I8991" s="109">
        <v>3</v>
      </c>
      <c r="J8991" s="108">
        <v>-246310</v>
      </c>
      <c r="K8991" s="107" t="str">
        <f>IF(J8991&gt;0,"Untung","Rugi")</f>
        <v>Rugi</v>
      </c>
      <c r="L8991" s="107" t="str">
        <f t="array" ref="L8991">_xlfn.IFS(H8991&lt;100000,"Low",AND(H8991&gt;=100000,H8991&lt;250000),"Medium",H8991&gt;=250000,"High")</f>
        <v>Low</v>
      </c>
      <c r="M8991" s="107" t="str">
        <f>IF(H8991&lt;100000,"Low",IF(AND(H8991&gt;=100000,H8991&lt;250000),"Medium","High"))</f>
        <v>Low</v>
      </c>
    </row>
    <row r="8992" spans="1:13" x14ac:dyDescent="0.4">
      <c r="A8992" s="109" t="s">
        <v>6016</v>
      </c>
      <c r="B8992" s="109" t="s">
        <v>7250</v>
      </c>
      <c r="C8992" s="109" t="s">
        <v>1051</v>
      </c>
      <c r="D8992" s="109" t="s">
        <v>106</v>
      </c>
      <c r="E8992" s="109" t="s">
        <v>7249</v>
      </c>
      <c r="F8992" s="109" t="s">
        <v>95</v>
      </c>
      <c r="G8992" s="109" t="s">
        <v>6013</v>
      </c>
      <c r="H8992" s="107">
        <v>177987</v>
      </c>
      <c r="I8992" s="109">
        <v>5</v>
      </c>
      <c r="J8992" s="108">
        <v>-41378</v>
      </c>
      <c r="K8992" s="107" t="str">
        <f>IF(J8992&gt;0,"Untung","Rugi")</f>
        <v>Rugi</v>
      </c>
      <c r="L8992" s="107" t="str">
        <f t="array" ref="L8992">_xlfn.IFS(H8992&lt;100000,"Low",AND(H8992&gt;=100000,H8992&lt;250000),"Medium",H8992&gt;=250000,"High")</f>
        <v>Medium</v>
      </c>
      <c r="M8992" s="107" t="str">
        <f>IF(H8992&lt;100000,"Low",IF(AND(H8992&gt;=100000,H8992&lt;250000),"Medium","High"))</f>
        <v>Medium</v>
      </c>
    </row>
    <row r="8993" spans="1:13" x14ac:dyDescent="0.4">
      <c r="A8993" s="109" t="s">
        <v>6016</v>
      </c>
      <c r="B8993" s="109" t="s">
        <v>7248</v>
      </c>
      <c r="C8993" s="109" t="s">
        <v>100</v>
      </c>
      <c r="D8993" s="109" t="s">
        <v>104</v>
      </c>
      <c r="E8993" s="109" t="s">
        <v>7247</v>
      </c>
      <c r="F8993" s="109" t="s">
        <v>95</v>
      </c>
      <c r="G8993" s="109" t="s">
        <v>6052</v>
      </c>
      <c r="H8993" s="107">
        <v>72724</v>
      </c>
      <c r="I8993" s="109">
        <v>3</v>
      </c>
      <c r="J8993" s="108">
        <v>262056</v>
      </c>
      <c r="K8993" s="107" t="str">
        <f>IF(J8993&gt;0,"Untung","Rugi")</f>
        <v>Untung</v>
      </c>
      <c r="L8993" s="107" t="str">
        <f t="array" ref="L8993">_xlfn.IFS(H8993&lt;100000,"Low",AND(H8993&gt;=100000,H8993&lt;250000),"Medium",H8993&gt;=250000,"High")</f>
        <v>Low</v>
      </c>
      <c r="M8993" s="107" t="str">
        <f>IF(H8993&lt;100000,"Low",IF(AND(H8993&gt;=100000,H8993&lt;250000),"Medium","High"))</f>
        <v>Low</v>
      </c>
    </row>
    <row r="8994" spans="1:13" x14ac:dyDescent="0.4">
      <c r="A8994" s="109" t="s">
        <v>6016</v>
      </c>
      <c r="B8994" s="109" t="s">
        <v>7246</v>
      </c>
      <c r="C8994" s="109" t="s">
        <v>100</v>
      </c>
      <c r="D8994" s="109" t="s">
        <v>104</v>
      </c>
      <c r="E8994" s="109" t="s">
        <v>7245</v>
      </c>
      <c r="F8994" s="109" t="s">
        <v>95</v>
      </c>
      <c r="G8994" s="109" t="s">
        <v>6067</v>
      </c>
      <c r="H8994" s="107">
        <v>416381</v>
      </c>
      <c r="I8994" s="109">
        <v>7</v>
      </c>
      <c r="J8994" s="108">
        <v>221472</v>
      </c>
      <c r="K8994" s="107" t="str">
        <f>IF(J8994&gt;0,"Untung","Rugi")</f>
        <v>Untung</v>
      </c>
      <c r="L8994" s="107" t="str">
        <f t="array" ref="L8994">_xlfn.IFS(H8994&lt;100000,"Low",AND(H8994&gt;=100000,H8994&lt;250000),"Medium",H8994&gt;=250000,"High")</f>
        <v>High</v>
      </c>
      <c r="M8994" s="107" t="str">
        <f>IF(H8994&lt;100000,"Low",IF(AND(H8994&gt;=100000,H8994&lt;250000),"Medium","High"))</f>
        <v>High</v>
      </c>
    </row>
    <row r="8995" spans="1:13" x14ac:dyDescent="0.4">
      <c r="A8995" s="109" t="s">
        <v>6016</v>
      </c>
      <c r="B8995" s="109" t="s">
        <v>7244</v>
      </c>
      <c r="C8995" s="109" t="s">
        <v>1064</v>
      </c>
      <c r="D8995" s="109" t="s">
        <v>96</v>
      </c>
      <c r="E8995" s="109" t="s">
        <v>7243</v>
      </c>
      <c r="F8995" s="109" t="s">
        <v>99</v>
      </c>
      <c r="G8995" s="109" t="s">
        <v>6024</v>
      </c>
      <c r="H8995" s="107">
        <v>387707</v>
      </c>
      <c r="I8995" s="109">
        <v>2</v>
      </c>
      <c r="J8995" s="108">
        <v>1584</v>
      </c>
      <c r="K8995" s="107" t="str">
        <f>IF(J8995&gt;0,"Untung","Rugi")</f>
        <v>Untung</v>
      </c>
      <c r="L8995" s="107" t="str">
        <f t="array" ref="L8995">_xlfn.IFS(H8995&lt;100000,"Low",AND(H8995&gt;=100000,H8995&lt;250000),"Medium",H8995&gt;=250000,"High")</f>
        <v>High</v>
      </c>
      <c r="M8995" s="107" t="str">
        <f>IF(H8995&lt;100000,"Low",IF(AND(H8995&gt;=100000,H8995&lt;250000),"Medium","High"))</f>
        <v>High</v>
      </c>
    </row>
    <row r="8996" spans="1:13" x14ac:dyDescent="0.4">
      <c r="A8996" s="109" t="s">
        <v>6046</v>
      </c>
      <c r="B8996" s="109" t="s">
        <v>7242</v>
      </c>
      <c r="C8996" s="109" t="s">
        <v>1051</v>
      </c>
      <c r="D8996" s="109" t="s">
        <v>102</v>
      </c>
      <c r="E8996" s="109" t="s">
        <v>7241</v>
      </c>
      <c r="F8996" s="109" t="s">
        <v>99</v>
      </c>
      <c r="G8996" s="109" t="s">
        <v>6109</v>
      </c>
      <c r="H8996" s="107">
        <v>40244</v>
      </c>
      <c r="I8996" s="109">
        <v>1</v>
      </c>
      <c r="J8996" s="108">
        <v>429581</v>
      </c>
      <c r="K8996" s="107" t="str">
        <f>IF(J8996&gt;0,"Untung","Rugi")</f>
        <v>Untung</v>
      </c>
      <c r="L8996" s="107" t="str">
        <f t="array" ref="L8996">_xlfn.IFS(H8996&lt;100000,"Low",AND(H8996&gt;=100000,H8996&lt;250000),"Medium",H8996&gt;=250000,"High")</f>
        <v>Low</v>
      </c>
      <c r="M8996" s="107" t="str">
        <f>IF(H8996&lt;100000,"Low",IF(AND(H8996&gt;=100000,H8996&lt;250000),"Medium","High"))</f>
        <v>Low</v>
      </c>
    </row>
    <row r="8997" spans="1:13" x14ac:dyDescent="0.4">
      <c r="A8997" s="109" t="s">
        <v>6081</v>
      </c>
      <c r="B8997" s="109" t="s">
        <v>7240</v>
      </c>
      <c r="C8997" s="109" t="s">
        <v>1051</v>
      </c>
      <c r="D8997" s="109" t="s">
        <v>102</v>
      </c>
      <c r="E8997" s="109" t="s">
        <v>6660</v>
      </c>
      <c r="F8997" s="109" t="s">
        <v>95</v>
      </c>
      <c r="G8997" s="109" t="s">
        <v>6017</v>
      </c>
      <c r="H8997" s="107">
        <v>139340</v>
      </c>
      <c r="I8997" s="109">
        <v>3</v>
      </c>
      <c r="J8997" s="108">
        <v>-17739</v>
      </c>
      <c r="K8997" s="107" t="str">
        <f>IF(J8997&gt;0,"Untung","Rugi")</f>
        <v>Rugi</v>
      </c>
      <c r="L8997" s="107" t="str">
        <f t="array" ref="L8997">_xlfn.IFS(H8997&lt;100000,"Low",AND(H8997&gt;=100000,H8997&lt;250000),"Medium",H8997&gt;=250000,"High")</f>
        <v>Medium</v>
      </c>
      <c r="M8997" s="107" t="str">
        <f>IF(H8997&lt;100000,"Low",IF(AND(H8997&gt;=100000,H8997&lt;250000),"Medium","High"))</f>
        <v>Medium</v>
      </c>
    </row>
    <row r="8998" spans="1:13" x14ac:dyDescent="0.4">
      <c r="A8998" s="109" t="s">
        <v>6081</v>
      </c>
      <c r="B8998" s="109" t="s">
        <v>7239</v>
      </c>
      <c r="C8998" s="109" t="s">
        <v>1051</v>
      </c>
      <c r="D8998" s="109" t="s">
        <v>102</v>
      </c>
      <c r="E8998" s="109" t="s">
        <v>6658</v>
      </c>
      <c r="F8998" s="109" t="s">
        <v>95</v>
      </c>
      <c r="G8998" s="109" t="s">
        <v>6052</v>
      </c>
      <c r="H8998" s="107">
        <v>433592</v>
      </c>
      <c r="I8998" s="109">
        <v>7</v>
      </c>
      <c r="J8998" s="108">
        <v>406892</v>
      </c>
      <c r="K8998" s="107" t="str">
        <f>IF(J8998&gt;0,"Untung","Rugi")</f>
        <v>Untung</v>
      </c>
      <c r="L8998" s="107" t="str">
        <f t="array" ref="L8998">_xlfn.IFS(H8998&lt;100000,"Low",AND(H8998&gt;=100000,H8998&lt;250000),"Medium",H8998&gt;=250000,"High")</f>
        <v>High</v>
      </c>
      <c r="M8998" s="107" t="str">
        <f>IF(H8998&lt;100000,"Low",IF(AND(H8998&gt;=100000,H8998&lt;250000),"Medium","High"))</f>
        <v>High</v>
      </c>
    </row>
    <row r="8999" spans="1:13" x14ac:dyDescent="0.4">
      <c r="A8999" s="109" t="s">
        <v>6016</v>
      </c>
      <c r="B8999" s="109" t="s">
        <v>7238</v>
      </c>
      <c r="C8999" s="109" t="s">
        <v>1051</v>
      </c>
      <c r="D8999" s="109" t="s">
        <v>102</v>
      </c>
      <c r="E8999" s="109" t="s">
        <v>6482</v>
      </c>
      <c r="F8999" s="109" t="s">
        <v>95</v>
      </c>
      <c r="G8999" s="109" t="s">
        <v>6052</v>
      </c>
      <c r="H8999" s="107">
        <v>166595</v>
      </c>
      <c r="I8999" s="109">
        <v>6</v>
      </c>
      <c r="J8999" s="108">
        <v>367625</v>
      </c>
      <c r="K8999" s="107" t="str">
        <f>IF(J8999&gt;0,"Untung","Rugi")</f>
        <v>Untung</v>
      </c>
      <c r="L8999" s="107" t="str">
        <f t="array" ref="L8999">_xlfn.IFS(H8999&lt;100000,"Low",AND(H8999&gt;=100000,H8999&lt;250000),"Medium",H8999&gt;=250000,"High")</f>
        <v>Medium</v>
      </c>
      <c r="M8999" s="107" t="str">
        <f>IF(H8999&lt;100000,"Low",IF(AND(H8999&gt;=100000,H8999&lt;250000),"Medium","High"))</f>
        <v>Medium</v>
      </c>
    </row>
    <row r="9000" spans="1:13" x14ac:dyDescent="0.4">
      <c r="A9000" s="109" t="s">
        <v>6016</v>
      </c>
      <c r="B9000" s="109" t="s">
        <v>7237</v>
      </c>
      <c r="C9000" s="109" t="s">
        <v>100</v>
      </c>
      <c r="D9000" s="109" t="s">
        <v>102</v>
      </c>
      <c r="E9000" s="109" t="s">
        <v>7236</v>
      </c>
      <c r="F9000" s="109" t="s">
        <v>99</v>
      </c>
      <c r="G9000" s="109" t="s">
        <v>6024</v>
      </c>
      <c r="H9000" s="107">
        <v>428827</v>
      </c>
      <c r="I9000" s="109">
        <v>3</v>
      </c>
      <c r="J9000" s="108">
        <v>-163602</v>
      </c>
      <c r="K9000" s="107" t="str">
        <f>IF(J9000&gt;0,"Untung","Rugi")</f>
        <v>Rugi</v>
      </c>
      <c r="L9000" s="107" t="str">
        <f t="array" ref="L9000">_xlfn.IFS(H9000&lt;100000,"Low",AND(H9000&gt;=100000,H9000&lt;250000),"Medium",H9000&gt;=250000,"High")</f>
        <v>High</v>
      </c>
      <c r="M9000" s="107" t="str">
        <f>IF(H9000&lt;100000,"Low",IF(AND(H9000&gt;=100000,H9000&lt;250000),"Medium","High"))</f>
        <v>High</v>
      </c>
    </row>
    <row r="9001" spans="1:13" x14ac:dyDescent="0.4">
      <c r="A9001" s="109" t="s">
        <v>6016</v>
      </c>
      <c r="B9001" s="109" t="s">
        <v>7234</v>
      </c>
      <c r="C9001" s="109" t="s">
        <v>100</v>
      </c>
      <c r="D9001" s="109" t="s">
        <v>102</v>
      </c>
      <c r="E9001" s="109" t="s">
        <v>7235</v>
      </c>
      <c r="F9001" s="109" t="s">
        <v>6021</v>
      </c>
      <c r="G9001" s="109" t="s">
        <v>6020</v>
      </c>
      <c r="H9001" s="107">
        <v>144037</v>
      </c>
      <c r="I9001" s="109">
        <v>4</v>
      </c>
      <c r="J9001" s="108">
        <v>-25055</v>
      </c>
      <c r="K9001" s="107" t="str">
        <f>IF(J9001&gt;0,"Untung","Rugi")</f>
        <v>Rugi</v>
      </c>
      <c r="L9001" s="107" t="str">
        <f t="array" ref="L9001">_xlfn.IFS(H9001&lt;100000,"Low",AND(H9001&gt;=100000,H9001&lt;250000),"Medium",H9001&gt;=250000,"High")</f>
        <v>Medium</v>
      </c>
      <c r="M9001" s="107" t="str">
        <f>IF(H9001&lt;100000,"Low",IF(AND(H9001&gt;=100000,H9001&lt;250000),"Medium","High"))</f>
        <v>Medium</v>
      </c>
    </row>
    <row r="9002" spans="1:13" x14ac:dyDescent="0.4">
      <c r="A9002" s="109" t="s">
        <v>6016</v>
      </c>
      <c r="B9002" s="109" t="s">
        <v>7234</v>
      </c>
      <c r="C9002" s="109" t="s">
        <v>1051</v>
      </c>
      <c r="D9002" s="109" t="s">
        <v>104</v>
      </c>
      <c r="E9002" s="109" t="s">
        <v>7233</v>
      </c>
      <c r="F9002" s="109" t="s">
        <v>95</v>
      </c>
      <c r="G9002" s="109" t="s">
        <v>6052</v>
      </c>
      <c r="H9002" s="107">
        <v>435847</v>
      </c>
      <c r="I9002" s="109">
        <v>3</v>
      </c>
      <c r="J9002" s="108">
        <v>142268</v>
      </c>
      <c r="K9002" s="107" t="str">
        <f>IF(J9002&gt;0,"Untung","Rugi")</f>
        <v>Untung</v>
      </c>
      <c r="L9002" s="107" t="str">
        <f t="array" ref="L9002">_xlfn.IFS(H9002&lt;100000,"Low",AND(H9002&gt;=100000,H9002&lt;250000),"Medium",H9002&gt;=250000,"High")</f>
        <v>High</v>
      </c>
      <c r="M9002" s="107" t="str">
        <f>IF(H9002&lt;100000,"Low",IF(AND(H9002&gt;=100000,H9002&lt;250000),"Medium","High"))</f>
        <v>High</v>
      </c>
    </row>
    <row r="9003" spans="1:13" x14ac:dyDescent="0.4">
      <c r="A9003" s="109" t="s">
        <v>6016</v>
      </c>
      <c r="B9003" s="109" t="s">
        <v>7232</v>
      </c>
      <c r="C9003" s="109" t="s">
        <v>100</v>
      </c>
      <c r="D9003" s="109" t="s">
        <v>96</v>
      </c>
      <c r="E9003" s="109" t="s">
        <v>7231</v>
      </c>
      <c r="F9003" s="109" t="s">
        <v>95</v>
      </c>
      <c r="G9003" s="109" t="s">
        <v>6062</v>
      </c>
      <c r="H9003" s="107">
        <v>341455</v>
      </c>
      <c r="I9003" s="109">
        <v>7</v>
      </c>
      <c r="J9003" s="108">
        <v>338431</v>
      </c>
      <c r="K9003" s="107" t="str">
        <f>IF(J9003&gt;0,"Untung","Rugi")</f>
        <v>Untung</v>
      </c>
      <c r="L9003" s="107" t="str">
        <f t="array" ref="L9003">_xlfn.IFS(H9003&lt;100000,"Low",AND(H9003&gt;=100000,H9003&lt;250000),"Medium",H9003&gt;=250000,"High")</f>
        <v>High</v>
      </c>
      <c r="M9003" s="107" t="str">
        <f>IF(H9003&lt;100000,"Low",IF(AND(H9003&gt;=100000,H9003&lt;250000),"Medium","High"))</f>
        <v>High</v>
      </c>
    </row>
    <row r="9004" spans="1:13" x14ac:dyDescent="0.4">
      <c r="A9004" s="109" t="s">
        <v>6081</v>
      </c>
      <c r="B9004" s="109" t="s">
        <v>7230</v>
      </c>
      <c r="C9004" s="109" t="s">
        <v>100</v>
      </c>
      <c r="D9004" s="109" t="s">
        <v>104</v>
      </c>
      <c r="E9004" s="109" t="s">
        <v>7229</v>
      </c>
      <c r="F9004" s="109" t="s">
        <v>95</v>
      </c>
      <c r="G9004" s="109" t="s">
        <v>6116</v>
      </c>
      <c r="H9004" s="107">
        <v>302866</v>
      </c>
      <c r="I9004" s="109">
        <v>6</v>
      </c>
      <c r="J9004" s="108">
        <v>-38134</v>
      </c>
      <c r="K9004" s="107" t="str">
        <f>IF(J9004&gt;0,"Untung","Rugi")</f>
        <v>Rugi</v>
      </c>
      <c r="L9004" s="107" t="str">
        <f t="array" ref="L9004">_xlfn.IFS(H9004&lt;100000,"Low",AND(H9004&gt;=100000,H9004&lt;250000),"Medium",H9004&gt;=250000,"High")</f>
        <v>High</v>
      </c>
      <c r="M9004" s="107" t="str">
        <f>IF(H9004&lt;100000,"Low",IF(AND(H9004&gt;=100000,H9004&lt;250000),"Medium","High"))</f>
        <v>High</v>
      </c>
    </row>
    <row r="9005" spans="1:13" x14ac:dyDescent="0.4">
      <c r="A9005" s="109" t="s">
        <v>6027</v>
      </c>
      <c r="B9005" s="109" t="s">
        <v>7228</v>
      </c>
      <c r="C9005" s="109" t="s">
        <v>100</v>
      </c>
      <c r="D9005" s="109" t="s">
        <v>104</v>
      </c>
      <c r="E9005" s="109" t="s">
        <v>7227</v>
      </c>
      <c r="F9005" s="109" t="s">
        <v>6021</v>
      </c>
      <c r="G9005" s="109" t="s">
        <v>6031</v>
      </c>
      <c r="H9005" s="107">
        <v>347676</v>
      </c>
      <c r="I9005" s="109">
        <v>2</v>
      </c>
      <c r="J9005" s="108">
        <v>420768</v>
      </c>
      <c r="K9005" s="107" t="str">
        <f>IF(J9005&gt;0,"Untung","Rugi")</f>
        <v>Untung</v>
      </c>
      <c r="L9005" s="107" t="str">
        <f t="array" ref="L9005">_xlfn.IFS(H9005&lt;100000,"Low",AND(H9005&gt;=100000,H9005&lt;250000),"Medium",H9005&gt;=250000,"High")</f>
        <v>High</v>
      </c>
      <c r="M9005" s="107" t="str">
        <f>IF(H9005&lt;100000,"Low",IF(AND(H9005&gt;=100000,H9005&lt;250000),"Medium","High"))</f>
        <v>High</v>
      </c>
    </row>
    <row r="9006" spans="1:13" x14ac:dyDescent="0.4">
      <c r="A9006" s="109" t="s">
        <v>6027</v>
      </c>
      <c r="B9006" s="109" t="s">
        <v>7226</v>
      </c>
      <c r="C9006" s="109" t="s">
        <v>1051</v>
      </c>
      <c r="D9006" s="109" t="s">
        <v>102</v>
      </c>
      <c r="E9006" s="109" t="s">
        <v>7225</v>
      </c>
      <c r="F9006" s="109" t="s">
        <v>95</v>
      </c>
      <c r="G9006" s="109" t="s">
        <v>6039</v>
      </c>
      <c r="H9006" s="107">
        <v>280666</v>
      </c>
      <c r="I9006" s="109">
        <v>4</v>
      </c>
      <c r="J9006" s="108">
        <v>449940</v>
      </c>
      <c r="K9006" s="107" t="str">
        <f>IF(J9006&gt;0,"Untung","Rugi")</f>
        <v>Untung</v>
      </c>
      <c r="L9006" s="107" t="str">
        <f t="array" ref="L9006">_xlfn.IFS(H9006&lt;100000,"Low",AND(H9006&gt;=100000,H9006&lt;250000),"Medium",H9006&gt;=250000,"High")</f>
        <v>High</v>
      </c>
      <c r="M9006" s="107" t="str">
        <f>IF(H9006&lt;100000,"Low",IF(AND(H9006&gt;=100000,H9006&lt;250000),"Medium","High"))</f>
        <v>High</v>
      </c>
    </row>
    <row r="9007" spans="1:13" x14ac:dyDescent="0.4">
      <c r="A9007" s="109" t="s">
        <v>6016</v>
      </c>
      <c r="B9007" s="109" t="s">
        <v>7223</v>
      </c>
      <c r="C9007" s="109" t="s">
        <v>1051</v>
      </c>
      <c r="D9007" s="109" t="s">
        <v>102</v>
      </c>
      <c r="E9007" s="109" t="s">
        <v>7224</v>
      </c>
      <c r="F9007" s="109" t="s">
        <v>95</v>
      </c>
      <c r="G9007" s="109" t="s">
        <v>6052</v>
      </c>
      <c r="H9007" s="107">
        <v>398301</v>
      </c>
      <c r="I9007" s="109">
        <v>7</v>
      </c>
      <c r="J9007" s="108">
        <v>-246181</v>
      </c>
      <c r="K9007" s="107" t="str">
        <f>IF(J9007&gt;0,"Untung","Rugi")</f>
        <v>Rugi</v>
      </c>
      <c r="L9007" s="107" t="str">
        <f t="array" ref="L9007">_xlfn.IFS(H9007&lt;100000,"Low",AND(H9007&gt;=100000,H9007&lt;250000),"Medium",H9007&gt;=250000,"High")</f>
        <v>High</v>
      </c>
      <c r="M9007" s="107" t="str">
        <f>IF(H9007&lt;100000,"Low",IF(AND(H9007&gt;=100000,H9007&lt;250000),"Medium","High"))</f>
        <v>High</v>
      </c>
    </row>
    <row r="9008" spans="1:13" x14ac:dyDescent="0.4">
      <c r="A9008" s="109" t="s">
        <v>6016</v>
      </c>
      <c r="B9008" s="109" t="s">
        <v>7223</v>
      </c>
      <c r="C9008" s="109" t="s">
        <v>1051</v>
      </c>
      <c r="D9008" s="109" t="s">
        <v>102</v>
      </c>
      <c r="E9008" s="109" t="s">
        <v>6459</v>
      </c>
      <c r="F9008" s="109" t="s">
        <v>99</v>
      </c>
      <c r="G9008" s="109" t="s">
        <v>6109</v>
      </c>
      <c r="H9008" s="107">
        <v>324524</v>
      </c>
      <c r="I9008" s="109">
        <v>2</v>
      </c>
      <c r="J9008" s="108">
        <v>54903</v>
      </c>
      <c r="K9008" s="107" t="str">
        <f>IF(J9008&gt;0,"Untung","Rugi")</f>
        <v>Untung</v>
      </c>
      <c r="L9008" s="107" t="str">
        <f t="array" ref="L9008">_xlfn.IFS(H9008&lt;100000,"Low",AND(H9008&gt;=100000,H9008&lt;250000),"Medium",H9008&gt;=250000,"High")</f>
        <v>High</v>
      </c>
      <c r="M9008" s="107" t="str">
        <f>IF(H9008&lt;100000,"Low",IF(AND(H9008&gt;=100000,H9008&lt;250000),"Medium","High"))</f>
        <v>High</v>
      </c>
    </row>
    <row r="9009" spans="1:13" x14ac:dyDescent="0.4">
      <c r="A9009" s="109" t="s">
        <v>6016</v>
      </c>
      <c r="B9009" s="109" t="s">
        <v>7223</v>
      </c>
      <c r="C9009" s="109" t="s">
        <v>1064</v>
      </c>
      <c r="D9009" s="109" t="s">
        <v>96</v>
      </c>
      <c r="E9009" s="109" t="s">
        <v>7222</v>
      </c>
      <c r="F9009" s="109" t="s">
        <v>99</v>
      </c>
      <c r="G9009" s="109" t="s">
        <v>6141</v>
      </c>
      <c r="H9009" s="107">
        <v>367324</v>
      </c>
      <c r="I9009" s="109">
        <v>2</v>
      </c>
      <c r="J9009" s="108">
        <v>78697</v>
      </c>
      <c r="K9009" s="107" t="str">
        <f>IF(J9009&gt;0,"Untung","Rugi")</f>
        <v>Untung</v>
      </c>
      <c r="L9009" s="107" t="str">
        <f t="array" ref="L9009">_xlfn.IFS(H9009&lt;100000,"Low",AND(H9009&gt;=100000,H9009&lt;250000),"Medium",H9009&gt;=250000,"High")</f>
        <v>High</v>
      </c>
      <c r="M9009" s="107" t="str">
        <f>IF(H9009&lt;100000,"Low",IF(AND(H9009&gt;=100000,H9009&lt;250000),"Medium","High"))</f>
        <v>High</v>
      </c>
    </row>
    <row r="9010" spans="1:13" x14ac:dyDescent="0.4">
      <c r="A9010" s="109" t="s">
        <v>6016</v>
      </c>
      <c r="B9010" s="109" t="s">
        <v>7221</v>
      </c>
      <c r="C9010" s="109" t="s">
        <v>1051</v>
      </c>
      <c r="D9010" s="109" t="s">
        <v>104</v>
      </c>
      <c r="E9010" s="109" t="s">
        <v>6540</v>
      </c>
      <c r="F9010" s="109" t="s">
        <v>95</v>
      </c>
      <c r="G9010" s="109" t="s">
        <v>6013</v>
      </c>
      <c r="H9010" s="107">
        <v>392967</v>
      </c>
      <c r="I9010" s="109">
        <v>5</v>
      </c>
      <c r="J9010" s="108">
        <v>23620</v>
      </c>
      <c r="K9010" s="107" t="str">
        <f>IF(J9010&gt;0,"Untung","Rugi")</f>
        <v>Untung</v>
      </c>
      <c r="L9010" s="107" t="str">
        <f t="array" ref="L9010">_xlfn.IFS(H9010&lt;100000,"Low",AND(H9010&gt;=100000,H9010&lt;250000),"Medium",H9010&gt;=250000,"High")</f>
        <v>High</v>
      </c>
      <c r="M9010" s="107" t="str">
        <f>IF(H9010&lt;100000,"Low",IF(AND(H9010&gt;=100000,H9010&lt;250000),"Medium","High"))</f>
        <v>High</v>
      </c>
    </row>
    <row r="9011" spans="1:13" x14ac:dyDescent="0.4">
      <c r="A9011" s="109" t="s">
        <v>6016</v>
      </c>
      <c r="B9011" s="109" t="s">
        <v>7220</v>
      </c>
      <c r="C9011" s="109" t="s">
        <v>1051</v>
      </c>
      <c r="D9011" s="109" t="s">
        <v>104</v>
      </c>
      <c r="E9011" s="109" t="s">
        <v>7219</v>
      </c>
      <c r="F9011" s="109" t="s">
        <v>95</v>
      </c>
      <c r="G9011" s="109" t="s">
        <v>6017</v>
      </c>
      <c r="H9011" s="107">
        <v>131133</v>
      </c>
      <c r="I9011" s="109">
        <v>4</v>
      </c>
      <c r="J9011" s="108">
        <v>434156</v>
      </c>
      <c r="K9011" s="107" t="str">
        <f>IF(J9011&gt;0,"Untung","Rugi")</f>
        <v>Untung</v>
      </c>
      <c r="L9011" s="107" t="str">
        <f t="array" ref="L9011">_xlfn.IFS(H9011&lt;100000,"Low",AND(H9011&gt;=100000,H9011&lt;250000),"Medium",H9011&gt;=250000,"High")</f>
        <v>Medium</v>
      </c>
      <c r="M9011" s="107" t="str">
        <f>IF(H9011&lt;100000,"Low",IF(AND(H9011&gt;=100000,H9011&lt;250000),"Medium","High"))</f>
        <v>Medium</v>
      </c>
    </row>
    <row r="9012" spans="1:13" x14ac:dyDescent="0.4">
      <c r="A9012" s="109" t="s">
        <v>6016</v>
      </c>
      <c r="B9012" s="109" t="s">
        <v>7218</v>
      </c>
      <c r="C9012" s="109" t="s">
        <v>1051</v>
      </c>
      <c r="D9012" s="109" t="s">
        <v>96</v>
      </c>
      <c r="E9012" s="109" t="s">
        <v>7217</v>
      </c>
      <c r="F9012" s="109" t="s">
        <v>95</v>
      </c>
      <c r="G9012" s="109" t="s">
        <v>6039</v>
      </c>
      <c r="H9012" s="107">
        <v>414016</v>
      </c>
      <c r="I9012" s="109">
        <v>2</v>
      </c>
      <c r="J9012" s="108">
        <v>236267</v>
      </c>
      <c r="K9012" s="107" t="str">
        <f>IF(J9012&gt;0,"Untung","Rugi")</f>
        <v>Untung</v>
      </c>
      <c r="L9012" s="107" t="str">
        <f t="array" ref="L9012">_xlfn.IFS(H9012&lt;100000,"Low",AND(H9012&gt;=100000,H9012&lt;250000),"Medium",H9012&gt;=250000,"High")</f>
        <v>High</v>
      </c>
      <c r="M9012" s="107" t="str">
        <f>IF(H9012&lt;100000,"Low",IF(AND(H9012&gt;=100000,H9012&lt;250000),"Medium","High"))</f>
        <v>High</v>
      </c>
    </row>
    <row r="9013" spans="1:13" x14ac:dyDescent="0.4">
      <c r="A9013" s="109" t="s">
        <v>6027</v>
      </c>
      <c r="B9013" s="109" t="s">
        <v>7216</v>
      </c>
      <c r="C9013" s="109" t="s">
        <v>100</v>
      </c>
      <c r="D9013" s="109" t="s">
        <v>106</v>
      </c>
      <c r="E9013" s="109" t="s">
        <v>7215</v>
      </c>
      <c r="F9013" s="109" t="s">
        <v>99</v>
      </c>
      <c r="G9013" s="109" t="s">
        <v>6109</v>
      </c>
      <c r="H9013" s="107">
        <v>400860</v>
      </c>
      <c r="I9013" s="109">
        <v>3</v>
      </c>
      <c r="J9013" s="108">
        <v>96727</v>
      </c>
      <c r="K9013" s="107" t="str">
        <f>IF(J9013&gt;0,"Untung","Rugi")</f>
        <v>Untung</v>
      </c>
      <c r="L9013" s="107" t="str">
        <f t="array" ref="L9013">_xlfn.IFS(H9013&lt;100000,"Low",AND(H9013&gt;=100000,H9013&lt;250000),"Medium",H9013&gt;=250000,"High")</f>
        <v>High</v>
      </c>
      <c r="M9013" s="107" t="str">
        <f>IF(H9013&lt;100000,"Low",IF(AND(H9013&gt;=100000,H9013&lt;250000),"Medium","High"))</f>
        <v>High</v>
      </c>
    </row>
    <row r="9014" spans="1:13" x14ac:dyDescent="0.4">
      <c r="A9014" s="109" t="s">
        <v>6016</v>
      </c>
      <c r="B9014" s="109" t="s">
        <v>7214</v>
      </c>
      <c r="C9014" s="109" t="s">
        <v>1051</v>
      </c>
      <c r="D9014" s="109" t="s">
        <v>104</v>
      </c>
      <c r="E9014" s="109" t="s">
        <v>7213</v>
      </c>
      <c r="F9014" s="109" t="s">
        <v>99</v>
      </c>
      <c r="G9014" s="109" t="s">
        <v>6024</v>
      </c>
      <c r="H9014" s="107">
        <v>43197</v>
      </c>
      <c r="I9014" s="109">
        <v>1</v>
      </c>
      <c r="J9014" s="108">
        <v>430686</v>
      </c>
      <c r="K9014" s="107" t="str">
        <f>IF(J9014&gt;0,"Untung","Rugi")</f>
        <v>Untung</v>
      </c>
      <c r="L9014" s="107" t="str">
        <f t="array" ref="L9014">_xlfn.IFS(H9014&lt;100000,"Low",AND(H9014&gt;=100000,H9014&lt;250000),"Medium",H9014&gt;=250000,"High")</f>
        <v>Low</v>
      </c>
      <c r="M9014" s="107" t="str">
        <f>IF(H9014&lt;100000,"Low",IF(AND(H9014&gt;=100000,H9014&lt;250000),"Medium","High"))</f>
        <v>Low</v>
      </c>
    </row>
    <row r="9015" spans="1:13" x14ac:dyDescent="0.4">
      <c r="A9015" s="109" t="s">
        <v>6046</v>
      </c>
      <c r="B9015" s="109" t="s">
        <v>7212</v>
      </c>
      <c r="C9015" s="109" t="s">
        <v>1064</v>
      </c>
      <c r="D9015" s="109" t="s">
        <v>106</v>
      </c>
      <c r="E9015" s="109" t="s">
        <v>7211</v>
      </c>
      <c r="F9015" s="109" t="s">
        <v>95</v>
      </c>
      <c r="G9015" s="109" t="s">
        <v>6052</v>
      </c>
      <c r="H9015" s="107">
        <v>29207</v>
      </c>
      <c r="I9015" s="109">
        <v>3</v>
      </c>
      <c r="J9015" s="108">
        <v>136351</v>
      </c>
      <c r="K9015" s="107" t="str">
        <f>IF(J9015&gt;0,"Untung","Rugi")</f>
        <v>Untung</v>
      </c>
      <c r="L9015" s="107" t="str">
        <f t="array" ref="L9015">_xlfn.IFS(H9015&lt;100000,"Low",AND(H9015&gt;=100000,H9015&lt;250000),"Medium",H9015&gt;=250000,"High")</f>
        <v>Low</v>
      </c>
      <c r="M9015" s="107" t="str">
        <f>IF(H9015&lt;100000,"Low",IF(AND(H9015&gt;=100000,H9015&lt;250000),"Medium","High"))</f>
        <v>Low</v>
      </c>
    </row>
    <row r="9016" spans="1:13" x14ac:dyDescent="0.4">
      <c r="A9016" s="109" t="s">
        <v>6016</v>
      </c>
      <c r="B9016" s="109" t="s">
        <v>7209</v>
      </c>
      <c r="C9016" s="109" t="s">
        <v>1064</v>
      </c>
      <c r="D9016" s="109" t="s">
        <v>106</v>
      </c>
      <c r="E9016" s="109" t="s">
        <v>7210</v>
      </c>
      <c r="F9016" s="109" t="s">
        <v>99</v>
      </c>
      <c r="G9016" s="109" t="s">
        <v>6049</v>
      </c>
      <c r="H9016" s="107">
        <v>228394</v>
      </c>
      <c r="I9016" s="109">
        <v>3</v>
      </c>
      <c r="J9016" s="108">
        <v>374459</v>
      </c>
      <c r="K9016" s="107" t="str">
        <f>IF(J9016&gt;0,"Untung","Rugi")</f>
        <v>Untung</v>
      </c>
      <c r="L9016" s="107" t="str">
        <f t="array" ref="L9016">_xlfn.IFS(H9016&lt;100000,"Low",AND(H9016&gt;=100000,H9016&lt;250000),"Medium",H9016&gt;=250000,"High")</f>
        <v>Medium</v>
      </c>
      <c r="M9016" s="107" t="str">
        <f>IF(H9016&lt;100000,"Low",IF(AND(H9016&gt;=100000,H9016&lt;250000),"Medium","High"))</f>
        <v>Medium</v>
      </c>
    </row>
    <row r="9017" spans="1:13" x14ac:dyDescent="0.4">
      <c r="A9017" s="109" t="s">
        <v>6016</v>
      </c>
      <c r="B9017" s="109" t="s">
        <v>7209</v>
      </c>
      <c r="C9017" s="109" t="s">
        <v>1051</v>
      </c>
      <c r="D9017" s="109" t="s">
        <v>102</v>
      </c>
      <c r="E9017" s="109" t="s">
        <v>7119</v>
      </c>
      <c r="F9017" s="109" t="s">
        <v>99</v>
      </c>
      <c r="G9017" s="109" t="s">
        <v>6109</v>
      </c>
      <c r="H9017" s="107">
        <v>337422</v>
      </c>
      <c r="I9017" s="109">
        <v>6</v>
      </c>
      <c r="J9017" s="108">
        <v>-239490</v>
      </c>
      <c r="K9017" s="107" t="str">
        <f>IF(J9017&gt;0,"Untung","Rugi")</f>
        <v>Rugi</v>
      </c>
      <c r="L9017" s="107" t="str">
        <f t="array" ref="L9017">_xlfn.IFS(H9017&lt;100000,"Low",AND(H9017&gt;=100000,H9017&lt;250000),"Medium",H9017&gt;=250000,"High")</f>
        <v>High</v>
      </c>
      <c r="M9017" s="107" t="str">
        <f>IF(H9017&lt;100000,"Low",IF(AND(H9017&gt;=100000,H9017&lt;250000),"Medium","High"))</f>
        <v>High</v>
      </c>
    </row>
    <row r="9018" spans="1:13" x14ac:dyDescent="0.4">
      <c r="A9018" s="109" t="s">
        <v>6046</v>
      </c>
      <c r="B9018" s="109" t="s">
        <v>7208</v>
      </c>
      <c r="C9018" s="109" t="s">
        <v>1064</v>
      </c>
      <c r="D9018" s="109" t="s">
        <v>96</v>
      </c>
      <c r="E9018" s="109" t="s">
        <v>7207</v>
      </c>
      <c r="F9018" s="109" t="s">
        <v>95</v>
      </c>
      <c r="G9018" s="109" t="s">
        <v>6017</v>
      </c>
      <c r="H9018" s="107">
        <v>69214</v>
      </c>
      <c r="I9018" s="109">
        <v>1</v>
      </c>
      <c r="J9018" s="108">
        <v>84588</v>
      </c>
      <c r="K9018" s="107" t="str">
        <f>IF(J9018&gt;0,"Untung","Rugi")</f>
        <v>Untung</v>
      </c>
      <c r="L9018" s="107" t="str">
        <f t="array" ref="L9018">_xlfn.IFS(H9018&lt;100000,"Low",AND(H9018&gt;=100000,H9018&lt;250000),"Medium",H9018&gt;=250000,"High")</f>
        <v>Low</v>
      </c>
      <c r="M9018" s="107" t="str">
        <f>IF(H9018&lt;100000,"Low",IF(AND(H9018&gt;=100000,H9018&lt;250000),"Medium","High"))</f>
        <v>Low</v>
      </c>
    </row>
    <row r="9019" spans="1:13" x14ac:dyDescent="0.4">
      <c r="A9019" s="109" t="s">
        <v>6027</v>
      </c>
      <c r="B9019" s="109" t="s">
        <v>7206</v>
      </c>
      <c r="C9019" s="109" t="s">
        <v>1051</v>
      </c>
      <c r="D9019" s="109" t="s">
        <v>102</v>
      </c>
      <c r="E9019" s="109" t="s">
        <v>7205</v>
      </c>
      <c r="F9019" s="109" t="s">
        <v>95</v>
      </c>
      <c r="G9019" s="109" t="s">
        <v>6062</v>
      </c>
      <c r="H9019" s="107">
        <v>100539</v>
      </c>
      <c r="I9019" s="109">
        <v>3</v>
      </c>
      <c r="J9019" s="108">
        <v>-150069</v>
      </c>
      <c r="K9019" s="107" t="str">
        <f>IF(J9019&gt;0,"Untung","Rugi")</f>
        <v>Rugi</v>
      </c>
      <c r="L9019" s="107" t="str">
        <f t="array" ref="L9019">_xlfn.IFS(H9019&lt;100000,"Low",AND(H9019&gt;=100000,H9019&lt;250000),"Medium",H9019&gt;=250000,"High")</f>
        <v>Medium</v>
      </c>
      <c r="M9019" s="107" t="str">
        <f>IF(H9019&lt;100000,"Low",IF(AND(H9019&gt;=100000,H9019&lt;250000),"Medium","High"))</f>
        <v>Medium</v>
      </c>
    </row>
    <row r="9020" spans="1:13" x14ac:dyDescent="0.4">
      <c r="A9020" s="109" t="s">
        <v>6046</v>
      </c>
      <c r="B9020" s="109" t="s">
        <v>7204</v>
      </c>
      <c r="C9020" s="109" t="s">
        <v>1051</v>
      </c>
      <c r="D9020" s="109" t="s">
        <v>102</v>
      </c>
      <c r="E9020" s="109" t="s">
        <v>7203</v>
      </c>
      <c r="F9020" s="109" t="s">
        <v>95</v>
      </c>
      <c r="G9020" s="109" t="s">
        <v>6052</v>
      </c>
      <c r="H9020" s="107">
        <v>382350</v>
      </c>
      <c r="I9020" s="109">
        <v>3</v>
      </c>
      <c r="J9020" s="108">
        <v>-195384</v>
      </c>
      <c r="K9020" s="107" t="str">
        <f>IF(J9020&gt;0,"Untung","Rugi")</f>
        <v>Rugi</v>
      </c>
      <c r="L9020" s="107" t="str">
        <f t="array" ref="L9020">_xlfn.IFS(H9020&lt;100000,"Low",AND(H9020&gt;=100000,H9020&lt;250000),"Medium",H9020&gt;=250000,"High")</f>
        <v>High</v>
      </c>
      <c r="M9020" s="107" t="str">
        <f>IF(H9020&lt;100000,"Low",IF(AND(H9020&gt;=100000,H9020&lt;250000),"Medium","High"))</f>
        <v>High</v>
      </c>
    </row>
    <row r="9021" spans="1:13" x14ac:dyDescent="0.4">
      <c r="A9021" s="109" t="s">
        <v>6046</v>
      </c>
      <c r="B9021" s="109" t="s">
        <v>7202</v>
      </c>
      <c r="C9021" s="109" t="s">
        <v>100</v>
      </c>
      <c r="D9021" s="109" t="s">
        <v>106</v>
      </c>
      <c r="E9021" s="109" t="s">
        <v>7201</v>
      </c>
      <c r="F9021" s="109" t="s">
        <v>95</v>
      </c>
      <c r="G9021" s="109" t="s">
        <v>6052</v>
      </c>
      <c r="H9021" s="107">
        <v>201201</v>
      </c>
      <c r="I9021" s="109">
        <v>1</v>
      </c>
      <c r="J9021" s="108">
        <v>-86426</v>
      </c>
      <c r="K9021" s="107" t="str">
        <f>IF(J9021&gt;0,"Untung","Rugi")</f>
        <v>Rugi</v>
      </c>
      <c r="L9021" s="107" t="str">
        <f t="array" ref="L9021">_xlfn.IFS(H9021&lt;100000,"Low",AND(H9021&gt;=100000,H9021&lt;250000),"Medium",H9021&gt;=250000,"High")</f>
        <v>Medium</v>
      </c>
      <c r="M9021" s="107" t="str">
        <f>IF(H9021&lt;100000,"Low",IF(AND(H9021&gt;=100000,H9021&lt;250000),"Medium","High"))</f>
        <v>Medium</v>
      </c>
    </row>
    <row r="9022" spans="1:13" x14ac:dyDescent="0.4">
      <c r="A9022" s="109" t="s">
        <v>6081</v>
      </c>
      <c r="B9022" s="109" t="s">
        <v>7200</v>
      </c>
      <c r="C9022" s="109" t="s">
        <v>1051</v>
      </c>
      <c r="D9022" s="109" t="s">
        <v>102</v>
      </c>
      <c r="E9022" s="109" t="s">
        <v>7199</v>
      </c>
      <c r="F9022" s="109" t="s">
        <v>95</v>
      </c>
      <c r="G9022" s="109" t="s">
        <v>6052</v>
      </c>
      <c r="H9022" s="107">
        <v>128570</v>
      </c>
      <c r="I9022" s="109">
        <v>6</v>
      </c>
      <c r="J9022" s="108">
        <v>-19152</v>
      </c>
      <c r="K9022" s="107" t="str">
        <f>IF(J9022&gt;0,"Untung","Rugi")</f>
        <v>Rugi</v>
      </c>
      <c r="L9022" s="107" t="str">
        <f t="array" ref="L9022">_xlfn.IFS(H9022&lt;100000,"Low",AND(H9022&gt;=100000,H9022&lt;250000),"Medium",H9022&gt;=250000,"High")</f>
        <v>Medium</v>
      </c>
      <c r="M9022" s="107" t="str">
        <f>IF(H9022&lt;100000,"Low",IF(AND(H9022&gt;=100000,H9022&lt;250000),"Medium","High"))</f>
        <v>Medium</v>
      </c>
    </row>
    <row r="9023" spans="1:13" x14ac:dyDescent="0.4">
      <c r="A9023" s="109" t="s">
        <v>6027</v>
      </c>
      <c r="B9023" s="109" t="s">
        <v>7198</v>
      </c>
      <c r="C9023" s="109" t="s">
        <v>100</v>
      </c>
      <c r="D9023" s="109" t="s">
        <v>102</v>
      </c>
      <c r="E9023" s="109" t="s">
        <v>7197</v>
      </c>
      <c r="F9023" s="109" t="s">
        <v>95</v>
      </c>
      <c r="G9023" s="109" t="s">
        <v>6017</v>
      </c>
      <c r="H9023" s="107">
        <v>376981</v>
      </c>
      <c r="I9023" s="109">
        <v>3</v>
      </c>
      <c r="J9023" s="108">
        <v>203504</v>
      </c>
      <c r="K9023" s="107" t="str">
        <f>IF(J9023&gt;0,"Untung","Rugi")</f>
        <v>Untung</v>
      </c>
      <c r="L9023" s="107" t="str">
        <f t="array" ref="L9023">_xlfn.IFS(H9023&lt;100000,"Low",AND(H9023&gt;=100000,H9023&lt;250000),"Medium",H9023&gt;=250000,"High")</f>
        <v>High</v>
      </c>
      <c r="M9023" s="107" t="str">
        <f>IF(H9023&lt;100000,"Low",IF(AND(H9023&gt;=100000,H9023&lt;250000),"Medium","High"))</f>
        <v>High</v>
      </c>
    </row>
    <row r="9024" spans="1:13" x14ac:dyDescent="0.4">
      <c r="A9024" s="109" t="s">
        <v>6016</v>
      </c>
      <c r="B9024" s="109" t="s">
        <v>7196</v>
      </c>
      <c r="C9024" s="109" t="s">
        <v>100</v>
      </c>
      <c r="D9024" s="109" t="s">
        <v>102</v>
      </c>
      <c r="E9024" s="109" t="s">
        <v>7195</v>
      </c>
      <c r="F9024" s="109" t="s">
        <v>99</v>
      </c>
      <c r="G9024" s="109" t="s">
        <v>6141</v>
      </c>
      <c r="H9024" s="107">
        <v>312081</v>
      </c>
      <c r="I9024" s="109">
        <v>4</v>
      </c>
      <c r="J9024" s="108">
        <v>389862</v>
      </c>
      <c r="K9024" s="107" t="str">
        <f>IF(J9024&gt;0,"Untung","Rugi")</f>
        <v>Untung</v>
      </c>
      <c r="L9024" s="107" t="str">
        <f t="array" ref="L9024">_xlfn.IFS(H9024&lt;100000,"Low",AND(H9024&gt;=100000,H9024&lt;250000),"Medium",H9024&gt;=250000,"High")</f>
        <v>High</v>
      </c>
      <c r="M9024" s="107" t="str">
        <f>IF(H9024&lt;100000,"Low",IF(AND(H9024&gt;=100000,H9024&lt;250000),"Medium","High"))</f>
        <v>High</v>
      </c>
    </row>
    <row r="9025" spans="1:13" x14ac:dyDescent="0.4">
      <c r="A9025" s="109" t="s">
        <v>6016</v>
      </c>
      <c r="B9025" s="109" t="s">
        <v>7194</v>
      </c>
      <c r="C9025" s="109" t="s">
        <v>100</v>
      </c>
      <c r="D9025" s="109" t="s">
        <v>106</v>
      </c>
      <c r="E9025" s="109" t="s">
        <v>7193</v>
      </c>
      <c r="F9025" s="109" t="s">
        <v>6021</v>
      </c>
      <c r="G9025" s="109" t="s">
        <v>6031</v>
      </c>
      <c r="H9025" s="107">
        <v>322420</v>
      </c>
      <c r="I9025" s="109">
        <v>2</v>
      </c>
      <c r="J9025" s="108">
        <v>439515</v>
      </c>
      <c r="K9025" s="107" t="str">
        <f>IF(J9025&gt;0,"Untung","Rugi")</f>
        <v>Untung</v>
      </c>
      <c r="L9025" s="107" t="str">
        <f t="array" ref="L9025">_xlfn.IFS(H9025&lt;100000,"Low",AND(H9025&gt;=100000,H9025&lt;250000),"Medium",H9025&gt;=250000,"High")</f>
        <v>High</v>
      </c>
      <c r="M9025" s="107" t="str">
        <f>IF(H9025&lt;100000,"Low",IF(AND(H9025&gt;=100000,H9025&lt;250000),"Medium","High"))</f>
        <v>High</v>
      </c>
    </row>
    <row r="9026" spans="1:13" x14ac:dyDescent="0.4">
      <c r="A9026" s="109" t="s">
        <v>6027</v>
      </c>
      <c r="B9026" s="109" t="s">
        <v>7192</v>
      </c>
      <c r="C9026" s="109" t="s">
        <v>100</v>
      </c>
      <c r="D9026" s="109" t="s">
        <v>106</v>
      </c>
      <c r="E9026" s="109" t="s">
        <v>7191</v>
      </c>
      <c r="F9026" s="109" t="s">
        <v>6021</v>
      </c>
      <c r="G9026" s="109" t="s">
        <v>6020</v>
      </c>
      <c r="H9026" s="107">
        <v>156663</v>
      </c>
      <c r="I9026" s="109">
        <v>4</v>
      </c>
      <c r="J9026" s="108">
        <v>-78165</v>
      </c>
      <c r="K9026" s="107" t="str">
        <f>IF(J9026&gt;0,"Untung","Rugi")</f>
        <v>Rugi</v>
      </c>
      <c r="L9026" s="107" t="str">
        <f t="array" ref="L9026">_xlfn.IFS(H9026&lt;100000,"Low",AND(H9026&gt;=100000,H9026&lt;250000),"Medium",H9026&gt;=250000,"High")</f>
        <v>Medium</v>
      </c>
      <c r="M9026" s="107" t="str">
        <f>IF(H9026&lt;100000,"Low",IF(AND(H9026&gt;=100000,H9026&lt;250000),"Medium","High"))</f>
        <v>Medium</v>
      </c>
    </row>
    <row r="9027" spans="1:13" x14ac:dyDescent="0.4">
      <c r="A9027" s="109" t="s">
        <v>6027</v>
      </c>
      <c r="B9027" s="109" t="s">
        <v>7189</v>
      </c>
      <c r="C9027" s="109" t="s">
        <v>100</v>
      </c>
      <c r="D9027" s="109" t="s">
        <v>106</v>
      </c>
      <c r="E9027" s="109" t="s">
        <v>7190</v>
      </c>
      <c r="F9027" s="109" t="s">
        <v>95</v>
      </c>
      <c r="G9027" s="109" t="s">
        <v>6062</v>
      </c>
      <c r="H9027" s="107">
        <v>390377</v>
      </c>
      <c r="I9027" s="109">
        <v>3</v>
      </c>
      <c r="J9027" s="108">
        <v>22779</v>
      </c>
      <c r="K9027" s="107" t="str">
        <f>IF(J9027&gt;0,"Untung","Rugi")</f>
        <v>Untung</v>
      </c>
      <c r="L9027" s="107" t="str">
        <f t="array" ref="L9027">_xlfn.IFS(H9027&lt;100000,"Low",AND(H9027&gt;=100000,H9027&lt;250000),"Medium",H9027&gt;=250000,"High")</f>
        <v>High</v>
      </c>
      <c r="M9027" s="107" t="str">
        <f>IF(H9027&lt;100000,"Low",IF(AND(H9027&gt;=100000,H9027&lt;250000),"Medium","High"))</f>
        <v>High</v>
      </c>
    </row>
    <row r="9028" spans="1:13" x14ac:dyDescent="0.4">
      <c r="A9028" s="109" t="s">
        <v>6027</v>
      </c>
      <c r="B9028" s="109" t="s">
        <v>7189</v>
      </c>
      <c r="C9028" s="109" t="s">
        <v>100</v>
      </c>
      <c r="D9028" s="109" t="s">
        <v>106</v>
      </c>
      <c r="E9028" s="109" t="s">
        <v>7102</v>
      </c>
      <c r="F9028" s="109" t="s">
        <v>95</v>
      </c>
      <c r="G9028" s="109" t="s">
        <v>6052</v>
      </c>
      <c r="H9028" s="107">
        <v>419487</v>
      </c>
      <c r="I9028" s="109">
        <v>2</v>
      </c>
      <c r="J9028" s="108">
        <v>41278</v>
      </c>
      <c r="K9028" s="107" t="str">
        <f>IF(J9028&gt;0,"Untung","Rugi")</f>
        <v>Untung</v>
      </c>
      <c r="L9028" s="107" t="str">
        <f t="array" ref="L9028">_xlfn.IFS(H9028&lt;100000,"Low",AND(H9028&gt;=100000,H9028&lt;250000),"Medium",H9028&gt;=250000,"High")</f>
        <v>High</v>
      </c>
      <c r="M9028" s="107" t="str">
        <f>IF(H9028&lt;100000,"Low",IF(AND(H9028&gt;=100000,H9028&lt;250000),"Medium","High"))</f>
        <v>High</v>
      </c>
    </row>
    <row r="9029" spans="1:13" x14ac:dyDescent="0.4">
      <c r="A9029" s="109" t="s">
        <v>6027</v>
      </c>
      <c r="B9029" s="109" t="s">
        <v>7184</v>
      </c>
      <c r="C9029" s="109" t="s">
        <v>100</v>
      </c>
      <c r="D9029" s="109" t="s">
        <v>106</v>
      </c>
      <c r="E9029" s="109" t="s">
        <v>7188</v>
      </c>
      <c r="F9029" s="109" t="s">
        <v>99</v>
      </c>
      <c r="G9029" s="109" t="s">
        <v>6109</v>
      </c>
      <c r="H9029" s="107">
        <v>177378</v>
      </c>
      <c r="I9029" s="109">
        <v>1</v>
      </c>
      <c r="J9029" s="108">
        <v>-34102</v>
      </c>
      <c r="K9029" s="107" t="str">
        <f>IF(J9029&gt;0,"Untung","Rugi")</f>
        <v>Rugi</v>
      </c>
      <c r="L9029" s="107" t="str">
        <f t="array" ref="L9029">_xlfn.IFS(H9029&lt;100000,"Low",AND(H9029&gt;=100000,H9029&lt;250000),"Medium",H9029&gt;=250000,"High")</f>
        <v>Medium</v>
      </c>
      <c r="M9029" s="107" t="str">
        <f>IF(H9029&lt;100000,"Low",IF(AND(H9029&gt;=100000,H9029&lt;250000),"Medium","High"))</f>
        <v>Medium</v>
      </c>
    </row>
    <row r="9030" spans="1:13" x14ac:dyDescent="0.4">
      <c r="A9030" s="109" t="s">
        <v>6027</v>
      </c>
      <c r="B9030" s="109" t="s">
        <v>7186</v>
      </c>
      <c r="C9030" s="109" t="s">
        <v>100</v>
      </c>
      <c r="D9030" s="109" t="s">
        <v>106</v>
      </c>
      <c r="E9030" s="109" t="s">
        <v>7187</v>
      </c>
      <c r="F9030" s="109" t="s">
        <v>6021</v>
      </c>
      <c r="G9030" s="109" t="s">
        <v>6020</v>
      </c>
      <c r="H9030" s="107">
        <v>284918</v>
      </c>
      <c r="I9030" s="109">
        <v>2</v>
      </c>
      <c r="J9030" s="108">
        <v>315827</v>
      </c>
      <c r="K9030" s="107" t="str">
        <f>IF(J9030&gt;0,"Untung","Rugi")</f>
        <v>Untung</v>
      </c>
      <c r="L9030" s="107" t="str">
        <f t="array" ref="L9030">_xlfn.IFS(H9030&lt;100000,"Low",AND(H9030&gt;=100000,H9030&lt;250000),"Medium",H9030&gt;=250000,"High")</f>
        <v>High</v>
      </c>
      <c r="M9030" s="107" t="str">
        <f>IF(H9030&lt;100000,"Low",IF(AND(H9030&gt;=100000,H9030&lt;250000),"Medium","High"))</f>
        <v>High</v>
      </c>
    </row>
    <row r="9031" spans="1:13" x14ac:dyDescent="0.4">
      <c r="A9031" s="109" t="s">
        <v>6027</v>
      </c>
      <c r="B9031" s="109" t="s">
        <v>7186</v>
      </c>
      <c r="C9031" s="109" t="s">
        <v>100</v>
      </c>
      <c r="D9031" s="109" t="s">
        <v>106</v>
      </c>
      <c r="E9031" s="109" t="s">
        <v>7185</v>
      </c>
      <c r="F9031" s="109" t="s">
        <v>95</v>
      </c>
      <c r="G9031" s="109" t="s">
        <v>6062</v>
      </c>
      <c r="H9031" s="107">
        <v>442829</v>
      </c>
      <c r="I9031" s="109">
        <v>3</v>
      </c>
      <c r="J9031" s="108">
        <v>-16969</v>
      </c>
      <c r="K9031" s="107" t="str">
        <f>IF(J9031&gt;0,"Untung","Rugi")</f>
        <v>Rugi</v>
      </c>
      <c r="L9031" s="107" t="str">
        <f t="array" ref="L9031">_xlfn.IFS(H9031&lt;100000,"Low",AND(H9031&gt;=100000,H9031&lt;250000),"Medium",H9031&gt;=250000,"High")</f>
        <v>High</v>
      </c>
      <c r="M9031" s="107" t="str">
        <f>IF(H9031&lt;100000,"Low",IF(AND(H9031&gt;=100000,H9031&lt;250000),"Medium","High"))</f>
        <v>High</v>
      </c>
    </row>
    <row r="9032" spans="1:13" x14ac:dyDescent="0.4">
      <c r="A9032" s="109" t="s">
        <v>6027</v>
      </c>
      <c r="B9032" s="109" t="s">
        <v>7184</v>
      </c>
      <c r="C9032" s="109" t="s">
        <v>100</v>
      </c>
      <c r="D9032" s="109" t="s">
        <v>106</v>
      </c>
      <c r="E9032" s="109" t="s">
        <v>7183</v>
      </c>
      <c r="F9032" s="109" t="s">
        <v>95</v>
      </c>
      <c r="G9032" s="109" t="s">
        <v>6017</v>
      </c>
      <c r="H9032" s="107">
        <v>26874</v>
      </c>
      <c r="I9032" s="109">
        <v>3</v>
      </c>
      <c r="J9032" s="108">
        <v>-210636</v>
      </c>
      <c r="K9032" s="107" t="str">
        <f>IF(J9032&gt;0,"Untung","Rugi")</f>
        <v>Rugi</v>
      </c>
      <c r="L9032" s="107" t="str">
        <f t="array" ref="L9032">_xlfn.IFS(H9032&lt;100000,"Low",AND(H9032&gt;=100000,H9032&lt;250000),"Medium",H9032&gt;=250000,"High")</f>
        <v>Low</v>
      </c>
      <c r="M9032" s="107" t="str">
        <f>IF(H9032&lt;100000,"Low",IF(AND(H9032&gt;=100000,H9032&lt;250000),"Medium","High"))</f>
        <v>Low</v>
      </c>
    </row>
    <row r="9033" spans="1:13" x14ac:dyDescent="0.4">
      <c r="A9033" s="109" t="s">
        <v>6027</v>
      </c>
      <c r="B9033" s="109" t="s">
        <v>7182</v>
      </c>
      <c r="C9033" s="109" t="s">
        <v>100</v>
      </c>
      <c r="D9033" s="109" t="s">
        <v>106</v>
      </c>
      <c r="E9033" s="109" t="s">
        <v>7181</v>
      </c>
      <c r="F9033" s="109" t="s">
        <v>95</v>
      </c>
      <c r="G9033" s="109" t="s">
        <v>6052</v>
      </c>
      <c r="H9033" s="107">
        <v>418439</v>
      </c>
      <c r="I9033" s="109">
        <v>1</v>
      </c>
      <c r="J9033" s="108">
        <v>-223920</v>
      </c>
      <c r="K9033" s="107" t="str">
        <f>IF(J9033&gt;0,"Untung","Rugi")</f>
        <v>Rugi</v>
      </c>
      <c r="L9033" s="107" t="str">
        <f t="array" ref="L9033">_xlfn.IFS(H9033&lt;100000,"Low",AND(H9033&gt;=100000,H9033&lt;250000),"Medium",H9033&gt;=250000,"High")</f>
        <v>High</v>
      </c>
      <c r="M9033" s="107" t="str">
        <f>IF(H9033&lt;100000,"Low",IF(AND(H9033&gt;=100000,H9033&lt;250000),"Medium","High"))</f>
        <v>High</v>
      </c>
    </row>
    <row r="9034" spans="1:13" x14ac:dyDescent="0.4">
      <c r="A9034" s="109" t="s">
        <v>6027</v>
      </c>
      <c r="B9034" s="109" t="s">
        <v>7180</v>
      </c>
      <c r="C9034" s="109" t="s">
        <v>1064</v>
      </c>
      <c r="D9034" s="109" t="s">
        <v>96</v>
      </c>
      <c r="E9034" s="109" t="s">
        <v>7179</v>
      </c>
      <c r="F9034" s="109" t="s">
        <v>95</v>
      </c>
      <c r="G9034" s="109" t="s">
        <v>6062</v>
      </c>
      <c r="H9034" s="107">
        <v>145718</v>
      </c>
      <c r="I9034" s="109">
        <v>5</v>
      </c>
      <c r="J9034" s="108">
        <v>-178479</v>
      </c>
      <c r="K9034" s="107" t="str">
        <f>IF(J9034&gt;0,"Untung","Rugi")</f>
        <v>Rugi</v>
      </c>
      <c r="L9034" s="107" t="str">
        <f t="array" ref="L9034">_xlfn.IFS(H9034&lt;100000,"Low",AND(H9034&gt;=100000,H9034&lt;250000),"Medium",H9034&gt;=250000,"High")</f>
        <v>Medium</v>
      </c>
      <c r="M9034" s="107" t="str">
        <f>IF(H9034&lt;100000,"Low",IF(AND(H9034&gt;=100000,H9034&lt;250000),"Medium","High"))</f>
        <v>Medium</v>
      </c>
    </row>
    <row r="9035" spans="1:13" x14ac:dyDescent="0.4">
      <c r="A9035" s="109" t="s">
        <v>6016</v>
      </c>
      <c r="B9035" s="109" t="s">
        <v>6291</v>
      </c>
      <c r="C9035" s="109" t="s">
        <v>1051</v>
      </c>
      <c r="D9035" s="109" t="s">
        <v>96</v>
      </c>
      <c r="E9035" s="109" t="s">
        <v>7178</v>
      </c>
      <c r="F9035" s="109" t="s">
        <v>95</v>
      </c>
      <c r="G9035" s="109" t="s">
        <v>6062</v>
      </c>
      <c r="H9035" s="107">
        <v>187645</v>
      </c>
      <c r="I9035" s="109">
        <v>2</v>
      </c>
      <c r="J9035" s="108">
        <v>-118323</v>
      </c>
      <c r="K9035" s="107" t="str">
        <f>IF(J9035&gt;0,"Untung","Rugi")</f>
        <v>Rugi</v>
      </c>
      <c r="L9035" s="107" t="str">
        <f t="array" ref="L9035">_xlfn.IFS(H9035&lt;100000,"Low",AND(H9035&gt;=100000,H9035&lt;250000),"Medium",H9035&gt;=250000,"High")</f>
        <v>Medium</v>
      </c>
      <c r="M9035" s="107" t="str">
        <f>IF(H9035&lt;100000,"Low",IF(AND(H9035&gt;=100000,H9035&lt;250000),"Medium","High"))</f>
        <v>Medium</v>
      </c>
    </row>
    <row r="9036" spans="1:13" x14ac:dyDescent="0.4">
      <c r="A9036" s="109" t="s">
        <v>6016</v>
      </c>
      <c r="B9036" s="109" t="s">
        <v>7177</v>
      </c>
      <c r="C9036" s="109" t="s">
        <v>1051</v>
      </c>
      <c r="D9036" s="109" t="s">
        <v>96</v>
      </c>
      <c r="E9036" s="109" t="s">
        <v>7176</v>
      </c>
      <c r="F9036" s="109" t="s">
        <v>95</v>
      </c>
      <c r="G9036" s="109" t="s">
        <v>6062</v>
      </c>
      <c r="H9036" s="107">
        <v>209501</v>
      </c>
      <c r="I9036" s="109">
        <v>2</v>
      </c>
      <c r="J9036" s="108">
        <v>433345</v>
      </c>
      <c r="K9036" s="107" t="str">
        <f>IF(J9036&gt;0,"Untung","Rugi")</f>
        <v>Untung</v>
      </c>
      <c r="L9036" s="107" t="str">
        <f t="array" ref="L9036">_xlfn.IFS(H9036&lt;100000,"Low",AND(H9036&gt;=100000,H9036&lt;250000),"Medium",H9036&gt;=250000,"High")</f>
        <v>Medium</v>
      </c>
      <c r="M9036" s="107" t="str">
        <f>IF(H9036&lt;100000,"Low",IF(AND(H9036&gt;=100000,H9036&lt;250000),"Medium","High"))</f>
        <v>Medium</v>
      </c>
    </row>
    <row r="9037" spans="1:13" x14ac:dyDescent="0.4">
      <c r="A9037" s="109" t="s">
        <v>6016</v>
      </c>
      <c r="B9037" s="109" t="s">
        <v>7175</v>
      </c>
      <c r="C9037" s="109" t="s">
        <v>1051</v>
      </c>
      <c r="D9037" s="109" t="s">
        <v>96</v>
      </c>
      <c r="E9037" s="109" t="s">
        <v>7174</v>
      </c>
      <c r="F9037" s="109" t="s">
        <v>95</v>
      </c>
      <c r="G9037" s="109" t="s">
        <v>6062</v>
      </c>
      <c r="H9037" s="107">
        <v>162236</v>
      </c>
      <c r="I9037" s="109">
        <v>6</v>
      </c>
      <c r="J9037" s="108">
        <v>87103</v>
      </c>
      <c r="K9037" s="107" t="str">
        <f>IF(J9037&gt;0,"Untung","Rugi")</f>
        <v>Untung</v>
      </c>
      <c r="L9037" s="107" t="str">
        <f t="array" ref="L9037">_xlfn.IFS(H9037&lt;100000,"Low",AND(H9037&gt;=100000,H9037&lt;250000),"Medium",H9037&gt;=250000,"High")</f>
        <v>Medium</v>
      </c>
      <c r="M9037" s="107" t="str">
        <f>IF(H9037&lt;100000,"Low",IF(AND(H9037&gt;=100000,H9037&lt;250000),"Medium","High"))</f>
        <v>Medium</v>
      </c>
    </row>
    <row r="9038" spans="1:13" x14ac:dyDescent="0.4">
      <c r="A9038" s="109" t="s">
        <v>6016</v>
      </c>
      <c r="B9038" s="109" t="s">
        <v>7173</v>
      </c>
      <c r="C9038" s="109" t="s">
        <v>100</v>
      </c>
      <c r="D9038" s="109" t="s">
        <v>102</v>
      </c>
      <c r="E9038" s="109" t="s">
        <v>7172</v>
      </c>
      <c r="F9038" s="109" t="s">
        <v>95</v>
      </c>
      <c r="G9038" s="109" t="s">
        <v>6052</v>
      </c>
      <c r="H9038" s="107">
        <v>409024</v>
      </c>
      <c r="I9038" s="109">
        <v>8</v>
      </c>
      <c r="J9038" s="108">
        <v>129021</v>
      </c>
      <c r="K9038" s="107" t="str">
        <f>IF(J9038&gt;0,"Untung","Rugi")</f>
        <v>Untung</v>
      </c>
      <c r="L9038" s="107" t="str">
        <f t="array" ref="L9038">_xlfn.IFS(H9038&lt;100000,"Low",AND(H9038&gt;=100000,H9038&lt;250000),"Medium",H9038&gt;=250000,"High")</f>
        <v>High</v>
      </c>
      <c r="M9038" s="107" t="str">
        <f>IF(H9038&lt;100000,"Low",IF(AND(H9038&gt;=100000,H9038&lt;250000),"Medium","High"))</f>
        <v>High</v>
      </c>
    </row>
    <row r="9039" spans="1:13" x14ac:dyDescent="0.4">
      <c r="A9039" s="109" t="s">
        <v>6016</v>
      </c>
      <c r="B9039" s="109" t="s">
        <v>7171</v>
      </c>
      <c r="C9039" s="109" t="s">
        <v>1051</v>
      </c>
      <c r="D9039" s="109" t="s">
        <v>106</v>
      </c>
      <c r="E9039" s="109" t="s">
        <v>7170</v>
      </c>
      <c r="F9039" s="109" t="s">
        <v>95</v>
      </c>
      <c r="G9039" s="109" t="s">
        <v>6039</v>
      </c>
      <c r="H9039" s="107">
        <v>86160</v>
      </c>
      <c r="I9039" s="109">
        <v>2</v>
      </c>
      <c r="J9039" s="108">
        <v>49380</v>
      </c>
      <c r="K9039" s="107" t="str">
        <f>IF(J9039&gt;0,"Untung","Rugi")</f>
        <v>Untung</v>
      </c>
      <c r="L9039" s="107" t="str">
        <f t="array" ref="L9039">_xlfn.IFS(H9039&lt;100000,"Low",AND(H9039&gt;=100000,H9039&lt;250000),"Medium",H9039&gt;=250000,"High")</f>
        <v>Low</v>
      </c>
      <c r="M9039" s="107" t="str">
        <f>IF(H9039&lt;100000,"Low",IF(AND(H9039&gt;=100000,H9039&lt;250000),"Medium","High"))</f>
        <v>Low</v>
      </c>
    </row>
    <row r="9040" spans="1:13" x14ac:dyDescent="0.4">
      <c r="A9040" s="109" t="s">
        <v>6016</v>
      </c>
      <c r="B9040" s="109" t="s">
        <v>7169</v>
      </c>
      <c r="C9040" s="109" t="s">
        <v>1051</v>
      </c>
      <c r="D9040" s="109" t="s">
        <v>106</v>
      </c>
      <c r="E9040" s="109" t="s">
        <v>7168</v>
      </c>
      <c r="F9040" s="109" t="s">
        <v>95</v>
      </c>
      <c r="G9040" s="109" t="s">
        <v>6062</v>
      </c>
      <c r="H9040" s="107">
        <v>326842</v>
      </c>
      <c r="I9040" s="109">
        <v>4</v>
      </c>
      <c r="J9040" s="108">
        <v>371208</v>
      </c>
      <c r="K9040" s="107" t="str">
        <f>IF(J9040&gt;0,"Untung","Rugi")</f>
        <v>Untung</v>
      </c>
      <c r="L9040" s="107" t="str">
        <f t="array" ref="L9040">_xlfn.IFS(H9040&lt;100000,"Low",AND(H9040&gt;=100000,H9040&lt;250000),"Medium",H9040&gt;=250000,"High")</f>
        <v>High</v>
      </c>
      <c r="M9040" s="107" t="str">
        <f>IF(H9040&lt;100000,"Low",IF(AND(H9040&gt;=100000,H9040&lt;250000),"Medium","High"))</f>
        <v>High</v>
      </c>
    </row>
    <row r="9041" spans="1:13" x14ac:dyDescent="0.4">
      <c r="A9041" s="109" t="s">
        <v>6016</v>
      </c>
      <c r="B9041" s="109" t="s">
        <v>7167</v>
      </c>
      <c r="C9041" s="109" t="s">
        <v>100</v>
      </c>
      <c r="D9041" s="109" t="s">
        <v>106</v>
      </c>
      <c r="E9041" s="109" t="s">
        <v>7166</v>
      </c>
      <c r="F9041" s="109" t="s">
        <v>95</v>
      </c>
      <c r="G9041" s="109" t="s">
        <v>6116</v>
      </c>
      <c r="H9041" s="107">
        <v>440498</v>
      </c>
      <c r="I9041" s="109">
        <v>7</v>
      </c>
      <c r="J9041" s="108">
        <v>288225</v>
      </c>
      <c r="K9041" s="107" t="str">
        <f>IF(J9041&gt;0,"Untung","Rugi")</f>
        <v>Untung</v>
      </c>
      <c r="L9041" s="107" t="str">
        <f t="array" ref="L9041">_xlfn.IFS(H9041&lt;100000,"Low",AND(H9041&gt;=100000,H9041&lt;250000),"Medium",H9041&gt;=250000,"High")</f>
        <v>High</v>
      </c>
      <c r="M9041" s="107" t="str">
        <f>IF(H9041&lt;100000,"Low",IF(AND(H9041&gt;=100000,H9041&lt;250000),"Medium","High"))</f>
        <v>High</v>
      </c>
    </row>
    <row r="9042" spans="1:13" x14ac:dyDescent="0.4">
      <c r="A9042" s="109" t="s">
        <v>6081</v>
      </c>
      <c r="B9042" s="109" t="s">
        <v>7165</v>
      </c>
      <c r="C9042" s="109" t="s">
        <v>100</v>
      </c>
      <c r="D9042" s="109" t="s">
        <v>106</v>
      </c>
      <c r="E9042" s="109" t="s">
        <v>7164</v>
      </c>
      <c r="F9042" s="109" t="s">
        <v>95</v>
      </c>
      <c r="G9042" s="109" t="s">
        <v>6013</v>
      </c>
      <c r="H9042" s="107">
        <v>72048</v>
      </c>
      <c r="I9042" s="109">
        <v>2</v>
      </c>
      <c r="J9042" s="108">
        <v>217586</v>
      </c>
      <c r="K9042" s="107" t="str">
        <f>IF(J9042&gt;0,"Untung","Rugi")</f>
        <v>Untung</v>
      </c>
      <c r="L9042" s="107" t="str">
        <f t="array" ref="L9042">_xlfn.IFS(H9042&lt;100000,"Low",AND(H9042&gt;=100000,H9042&lt;250000),"Medium",H9042&gt;=250000,"High")</f>
        <v>Low</v>
      </c>
      <c r="M9042" s="107" t="str">
        <f>IF(H9042&lt;100000,"Low",IF(AND(H9042&gt;=100000,H9042&lt;250000),"Medium","High"))</f>
        <v>Low</v>
      </c>
    </row>
    <row r="9043" spans="1:13" x14ac:dyDescent="0.4">
      <c r="A9043" s="109" t="s">
        <v>6081</v>
      </c>
      <c r="B9043" s="109" t="s">
        <v>7163</v>
      </c>
      <c r="C9043" s="109" t="s">
        <v>1051</v>
      </c>
      <c r="D9043" s="109" t="s">
        <v>102</v>
      </c>
      <c r="E9043" s="109" t="s">
        <v>7162</v>
      </c>
      <c r="F9043" s="109" t="s">
        <v>6021</v>
      </c>
      <c r="G9043" s="109" t="s">
        <v>6020</v>
      </c>
      <c r="H9043" s="107">
        <v>430282</v>
      </c>
      <c r="I9043" s="109">
        <v>3</v>
      </c>
      <c r="J9043" s="108">
        <v>-41763</v>
      </c>
      <c r="K9043" s="107" t="str">
        <f>IF(J9043&gt;0,"Untung","Rugi")</f>
        <v>Rugi</v>
      </c>
      <c r="L9043" s="107" t="str">
        <f t="array" ref="L9043">_xlfn.IFS(H9043&lt;100000,"Low",AND(H9043&gt;=100000,H9043&lt;250000),"Medium",H9043&gt;=250000,"High")</f>
        <v>High</v>
      </c>
      <c r="M9043" s="107" t="str">
        <f>IF(H9043&lt;100000,"Low",IF(AND(H9043&gt;=100000,H9043&lt;250000),"Medium","High"))</f>
        <v>High</v>
      </c>
    </row>
    <row r="9044" spans="1:13" x14ac:dyDescent="0.4">
      <c r="A9044" s="109" t="s">
        <v>6016</v>
      </c>
      <c r="B9044" s="109" t="s">
        <v>7161</v>
      </c>
      <c r="C9044" s="109" t="s">
        <v>1051</v>
      </c>
      <c r="D9044" s="109" t="s">
        <v>102</v>
      </c>
      <c r="E9044" s="109" t="s">
        <v>7160</v>
      </c>
      <c r="F9044" s="109" t="s">
        <v>95</v>
      </c>
      <c r="G9044" s="109" t="s">
        <v>6036</v>
      </c>
      <c r="H9044" s="107">
        <v>397821</v>
      </c>
      <c r="I9044" s="109">
        <v>4</v>
      </c>
      <c r="J9044" s="108">
        <v>-148593</v>
      </c>
      <c r="K9044" s="107" t="str">
        <f>IF(J9044&gt;0,"Untung","Rugi")</f>
        <v>Rugi</v>
      </c>
      <c r="L9044" s="107" t="str">
        <f t="array" ref="L9044">_xlfn.IFS(H9044&lt;100000,"Low",AND(H9044&gt;=100000,H9044&lt;250000),"Medium",H9044&gt;=250000,"High")</f>
        <v>High</v>
      </c>
      <c r="M9044" s="107" t="str">
        <f>IF(H9044&lt;100000,"Low",IF(AND(H9044&gt;=100000,H9044&lt;250000),"Medium","High"))</f>
        <v>High</v>
      </c>
    </row>
    <row r="9045" spans="1:13" x14ac:dyDescent="0.4">
      <c r="A9045" s="109" t="s">
        <v>6016</v>
      </c>
      <c r="B9045" s="109" t="s">
        <v>7159</v>
      </c>
      <c r="C9045" s="109" t="s">
        <v>1051</v>
      </c>
      <c r="D9045" s="109" t="s">
        <v>106</v>
      </c>
      <c r="E9045" s="109" t="s">
        <v>6416</v>
      </c>
      <c r="F9045" s="109" t="s">
        <v>6021</v>
      </c>
      <c r="G9045" s="109" t="s">
        <v>6031</v>
      </c>
      <c r="H9045" s="107">
        <v>349713</v>
      </c>
      <c r="I9045" s="109">
        <v>1</v>
      </c>
      <c r="J9045" s="108">
        <v>-99688</v>
      </c>
      <c r="K9045" s="107" t="str">
        <f>IF(J9045&gt;0,"Untung","Rugi")</f>
        <v>Rugi</v>
      </c>
      <c r="L9045" s="107" t="str">
        <f t="array" ref="L9045">_xlfn.IFS(H9045&lt;100000,"Low",AND(H9045&gt;=100000,H9045&lt;250000),"Medium",H9045&gt;=250000,"High")</f>
        <v>High</v>
      </c>
      <c r="M9045" s="107" t="str">
        <f>IF(H9045&lt;100000,"Low",IF(AND(H9045&gt;=100000,H9045&lt;250000),"Medium","High"))</f>
        <v>High</v>
      </c>
    </row>
    <row r="9046" spans="1:13" x14ac:dyDescent="0.4">
      <c r="A9046" s="109" t="s">
        <v>6016</v>
      </c>
      <c r="B9046" s="109" t="s">
        <v>7158</v>
      </c>
      <c r="C9046" s="109" t="s">
        <v>100</v>
      </c>
      <c r="D9046" s="109" t="s">
        <v>102</v>
      </c>
      <c r="E9046" s="109" t="s">
        <v>6060</v>
      </c>
      <c r="F9046" s="109" t="s">
        <v>95</v>
      </c>
      <c r="G9046" s="109" t="s">
        <v>6017</v>
      </c>
      <c r="H9046" s="107">
        <v>58697</v>
      </c>
      <c r="I9046" s="109">
        <v>2</v>
      </c>
      <c r="J9046" s="108">
        <v>120543</v>
      </c>
      <c r="K9046" s="107" t="str">
        <f>IF(J9046&gt;0,"Untung","Rugi")</f>
        <v>Untung</v>
      </c>
      <c r="L9046" s="107" t="str">
        <f t="array" ref="L9046">_xlfn.IFS(H9046&lt;100000,"Low",AND(H9046&gt;=100000,H9046&lt;250000),"Medium",H9046&gt;=250000,"High")</f>
        <v>Low</v>
      </c>
      <c r="M9046" s="107" t="str">
        <f>IF(H9046&lt;100000,"Low",IF(AND(H9046&gt;=100000,H9046&lt;250000),"Medium","High"))</f>
        <v>Low</v>
      </c>
    </row>
    <row r="9047" spans="1:13" x14ac:dyDescent="0.4">
      <c r="A9047" s="109" t="s">
        <v>6016</v>
      </c>
      <c r="B9047" s="109" t="s">
        <v>7157</v>
      </c>
      <c r="C9047" s="109" t="s">
        <v>100</v>
      </c>
      <c r="D9047" s="109" t="s">
        <v>102</v>
      </c>
      <c r="E9047" s="109" t="s">
        <v>6634</v>
      </c>
      <c r="F9047" s="109" t="s">
        <v>99</v>
      </c>
      <c r="G9047" s="109" t="s">
        <v>6109</v>
      </c>
      <c r="H9047" s="107">
        <v>61214</v>
      </c>
      <c r="I9047" s="109">
        <v>2</v>
      </c>
      <c r="J9047" s="108">
        <v>-227504</v>
      </c>
      <c r="K9047" s="107" t="str">
        <f>IF(J9047&gt;0,"Untung","Rugi")</f>
        <v>Rugi</v>
      </c>
      <c r="L9047" s="107" t="str">
        <f t="array" ref="L9047">_xlfn.IFS(H9047&lt;100000,"Low",AND(H9047&gt;=100000,H9047&lt;250000),"Medium",H9047&gt;=250000,"High")</f>
        <v>Low</v>
      </c>
      <c r="M9047" s="107" t="str">
        <f>IF(H9047&lt;100000,"Low",IF(AND(H9047&gt;=100000,H9047&lt;250000),"Medium","High"))</f>
        <v>Low</v>
      </c>
    </row>
    <row r="9048" spans="1:13" x14ac:dyDescent="0.4">
      <c r="A9048" s="109" t="s">
        <v>6016</v>
      </c>
      <c r="B9048" s="109" t="s">
        <v>7156</v>
      </c>
      <c r="C9048" s="109" t="s">
        <v>100</v>
      </c>
      <c r="D9048" s="109" t="s">
        <v>102</v>
      </c>
      <c r="E9048" s="109" t="s">
        <v>6025</v>
      </c>
      <c r="F9048" s="109" t="s">
        <v>99</v>
      </c>
      <c r="G9048" s="109" t="s">
        <v>6024</v>
      </c>
      <c r="H9048" s="107">
        <v>402321</v>
      </c>
      <c r="I9048" s="109">
        <v>4</v>
      </c>
      <c r="J9048" s="108">
        <v>-168133</v>
      </c>
      <c r="K9048" s="107" t="str">
        <f>IF(J9048&gt;0,"Untung","Rugi")</f>
        <v>Rugi</v>
      </c>
      <c r="L9048" s="107" t="str">
        <f t="array" ref="L9048">_xlfn.IFS(H9048&lt;100000,"Low",AND(H9048&gt;=100000,H9048&lt;250000),"Medium",H9048&gt;=250000,"High")</f>
        <v>High</v>
      </c>
      <c r="M9048" s="107" t="str">
        <f>IF(H9048&lt;100000,"Low",IF(AND(H9048&gt;=100000,H9048&lt;250000),"Medium","High"))</f>
        <v>High</v>
      </c>
    </row>
    <row r="9049" spans="1:13" x14ac:dyDescent="0.4">
      <c r="A9049" s="109" t="s">
        <v>6016</v>
      </c>
      <c r="B9049" s="109" t="s">
        <v>7156</v>
      </c>
      <c r="C9049" s="109" t="s">
        <v>1051</v>
      </c>
      <c r="D9049" s="109" t="s">
        <v>106</v>
      </c>
      <c r="E9049" s="109" t="s">
        <v>6504</v>
      </c>
      <c r="F9049" s="109" t="s">
        <v>99</v>
      </c>
      <c r="G9049" s="109" t="s">
        <v>6024</v>
      </c>
      <c r="H9049" s="107">
        <v>150613</v>
      </c>
      <c r="I9049" s="109">
        <v>3</v>
      </c>
      <c r="J9049" s="108">
        <v>42101</v>
      </c>
      <c r="K9049" s="107" t="str">
        <f>IF(J9049&gt;0,"Untung","Rugi")</f>
        <v>Untung</v>
      </c>
      <c r="L9049" s="107" t="str">
        <f t="array" ref="L9049">_xlfn.IFS(H9049&lt;100000,"Low",AND(H9049&gt;=100000,H9049&lt;250000),"Medium",H9049&gt;=250000,"High")</f>
        <v>Medium</v>
      </c>
      <c r="M9049" s="107" t="str">
        <f>IF(H9049&lt;100000,"Low",IF(AND(H9049&gt;=100000,H9049&lt;250000),"Medium","High"))</f>
        <v>Medium</v>
      </c>
    </row>
    <row r="9050" spans="1:13" x14ac:dyDescent="0.4">
      <c r="A9050" s="109" t="s">
        <v>6016</v>
      </c>
      <c r="B9050" s="109" t="s">
        <v>7155</v>
      </c>
      <c r="C9050" s="109" t="s">
        <v>1051</v>
      </c>
      <c r="D9050" s="109" t="s">
        <v>106</v>
      </c>
      <c r="E9050" s="109" t="s">
        <v>7154</v>
      </c>
      <c r="F9050" s="109" t="s">
        <v>99</v>
      </c>
      <c r="G9050" s="109" t="s">
        <v>6024</v>
      </c>
      <c r="H9050" s="107">
        <v>402367</v>
      </c>
      <c r="I9050" s="109">
        <v>4</v>
      </c>
      <c r="J9050" s="108">
        <v>-46827</v>
      </c>
      <c r="K9050" s="107" t="str">
        <f>IF(J9050&gt;0,"Untung","Rugi")</f>
        <v>Rugi</v>
      </c>
      <c r="L9050" s="107" t="str">
        <f t="array" ref="L9050">_xlfn.IFS(H9050&lt;100000,"Low",AND(H9050&gt;=100000,H9050&lt;250000),"Medium",H9050&gt;=250000,"High")</f>
        <v>High</v>
      </c>
      <c r="M9050" s="107" t="str">
        <f>IF(H9050&lt;100000,"Low",IF(AND(H9050&gt;=100000,H9050&lt;250000),"Medium","High"))</f>
        <v>High</v>
      </c>
    </row>
    <row r="9051" spans="1:13" x14ac:dyDescent="0.4">
      <c r="A9051" s="109" t="s">
        <v>6016</v>
      </c>
      <c r="B9051" s="109" t="s">
        <v>7153</v>
      </c>
      <c r="C9051" s="109" t="s">
        <v>1051</v>
      </c>
      <c r="D9051" s="109" t="s">
        <v>96</v>
      </c>
      <c r="E9051" s="109" t="s">
        <v>7152</v>
      </c>
      <c r="F9051" s="109" t="s">
        <v>95</v>
      </c>
      <c r="G9051" s="109" t="s">
        <v>6017</v>
      </c>
      <c r="H9051" s="107">
        <v>222466</v>
      </c>
      <c r="I9051" s="109">
        <v>8</v>
      </c>
      <c r="J9051" s="108">
        <v>261017</v>
      </c>
      <c r="K9051" s="107" t="str">
        <f>IF(J9051&gt;0,"Untung","Rugi")</f>
        <v>Untung</v>
      </c>
      <c r="L9051" s="107" t="str">
        <f t="array" ref="L9051">_xlfn.IFS(H9051&lt;100000,"Low",AND(H9051&gt;=100000,H9051&lt;250000),"Medium",H9051&gt;=250000,"High")</f>
        <v>Medium</v>
      </c>
      <c r="M9051" s="107" t="str">
        <f>IF(H9051&lt;100000,"Low",IF(AND(H9051&gt;=100000,H9051&lt;250000),"Medium","High"))</f>
        <v>Medium</v>
      </c>
    </row>
    <row r="9052" spans="1:13" x14ac:dyDescent="0.4">
      <c r="A9052" s="109" t="s">
        <v>6016</v>
      </c>
      <c r="B9052" s="109" t="s">
        <v>7151</v>
      </c>
      <c r="C9052" s="109" t="s">
        <v>1051</v>
      </c>
      <c r="D9052" s="109" t="s">
        <v>96</v>
      </c>
      <c r="E9052" s="109" t="s">
        <v>7110</v>
      </c>
      <c r="F9052" s="109" t="s">
        <v>99</v>
      </c>
      <c r="G9052" s="109" t="s">
        <v>6109</v>
      </c>
      <c r="H9052" s="107">
        <v>331567</v>
      </c>
      <c r="I9052" s="109">
        <v>2</v>
      </c>
      <c r="J9052" s="108">
        <v>-86054</v>
      </c>
      <c r="K9052" s="107" t="str">
        <f>IF(J9052&gt;0,"Untung","Rugi")</f>
        <v>Rugi</v>
      </c>
      <c r="L9052" s="107" t="str">
        <f t="array" ref="L9052">_xlfn.IFS(H9052&lt;100000,"Low",AND(H9052&gt;=100000,H9052&lt;250000),"Medium",H9052&gt;=250000,"High")</f>
        <v>High</v>
      </c>
      <c r="M9052" s="107" t="str">
        <f>IF(H9052&lt;100000,"Low",IF(AND(H9052&gt;=100000,H9052&lt;250000),"Medium","High"))</f>
        <v>High</v>
      </c>
    </row>
    <row r="9053" spans="1:13" x14ac:dyDescent="0.4">
      <c r="A9053" s="109" t="s">
        <v>6016</v>
      </c>
      <c r="B9053" s="109" t="s">
        <v>7151</v>
      </c>
      <c r="C9053" s="109" t="s">
        <v>1051</v>
      </c>
      <c r="D9053" s="109" t="s">
        <v>96</v>
      </c>
      <c r="E9053" s="109" t="s">
        <v>6388</v>
      </c>
      <c r="F9053" s="109" t="s">
        <v>95</v>
      </c>
      <c r="G9053" s="109" t="s">
        <v>6052</v>
      </c>
      <c r="H9053" s="107">
        <v>231482</v>
      </c>
      <c r="I9053" s="109">
        <v>3</v>
      </c>
      <c r="J9053" s="108">
        <v>-11911</v>
      </c>
      <c r="K9053" s="107" t="str">
        <f>IF(J9053&gt;0,"Untung","Rugi")</f>
        <v>Rugi</v>
      </c>
      <c r="L9053" s="107" t="str">
        <f t="array" ref="L9053">_xlfn.IFS(H9053&lt;100000,"Low",AND(H9053&gt;=100000,H9053&lt;250000),"Medium",H9053&gt;=250000,"High")</f>
        <v>Medium</v>
      </c>
      <c r="M9053" s="107" t="str">
        <f>IF(H9053&lt;100000,"Low",IF(AND(H9053&gt;=100000,H9053&lt;250000),"Medium","High"))</f>
        <v>Medium</v>
      </c>
    </row>
    <row r="9054" spans="1:13" x14ac:dyDescent="0.4">
      <c r="A9054" s="109" t="s">
        <v>6016</v>
      </c>
      <c r="B9054" s="109" t="s">
        <v>6433</v>
      </c>
      <c r="C9054" s="109" t="s">
        <v>1051</v>
      </c>
      <c r="D9054" s="109" t="s">
        <v>96</v>
      </c>
      <c r="E9054" s="109" t="s">
        <v>7150</v>
      </c>
      <c r="F9054" s="109" t="s">
        <v>99</v>
      </c>
      <c r="G9054" s="109" t="s">
        <v>6024</v>
      </c>
      <c r="H9054" s="107">
        <v>415772</v>
      </c>
      <c r="I9054" s="109">
        <v>4</v>
      </c>
      <c r="J9054" s="108">
        <v>321027</v>
      </c>
      <c r="K9054" s="107" t="str">
        <f>IF(J9054&gt;0,"Untung","Rugi")</f>
        <v>Untung</v>
      </c>
      <c r="L9054" s="107" t="str">
        <f t="array" ref="L9054">_xlfn.IFS(H9054&lt;100000,"Low",AND(H9054&gt;=100000,H9054&lt;250000),"Medium",H9054&gt;=250000,"High")</f>
        <v>High</v>
      </c>
      <c r="M9054" s="107" t="str">
        <f>IF(H9054&lt;100000,"Low",IF(AND(H9054&gt;=100000,H9054&lt;250000),"Medium","High"))</f>
        <v>High</v>
      </c>
    </row>
    <row r="9055" spans="1:13" x14ac:dyDescent="0.4">
      <c r="A9055" s="109" t="s">
        <v>6046</v>
      </c>
      <c r="B9055" s="109" t="s">
        <v>7148</v>
      </c>
      <c r="C9055" s="109" t="s">
        <v>1051</v>
      </c>
      <c r="D9055" s="109" t="s">
        <v>96</v>
      </c>
      <c r="E9055" s="109" t="s">
        <v>7149</v>
      </c>
      <c r="F9055" s="109" t="s">
        <v>6021</v>
      </c>
      <c r="G9055" s="109" t="s">
        <v>6020</v>
      </c>
      <c r="H9055" s="107">
        <v>182466</v>
      </c>
      <c r="I9055" s="109">
        <v>2</v>
      </c>
      <c r="J9055" s="108">
        <v>-180173</v>
      </c>
      <c r="K9055" s="107" t="str">
        <f>IF(J9055&gt;0,"Untung","Rugi")</f>
        <v>Rugi</v>
      </c>
      <c r="L9055" s="107" t="str">
        <f t="array" ref="L9055">_xlfn.IFS(H9055&lt;100000,"Low",AND(H9055&gt;=100000,H9055&lt;250000),"Medium",H9055&gt;=250000,"High")</f>
        <v>Medium</v>
      </c>
      <c r="M9055" s="107" t="str">
        <f>IF(H9055&lt;100000,"Low",IF(AND(H9055&gt;=100000,H9055&lt;250000),"Medium","High"))</f>
        <v>Medium</v>
      </c>
    </row>
    <row r="9056" spans="1:13" x14ac:dyDescent="0.4">
      <c r="A9056" s="109" t="s">
        <v>6046</v>
      </c>
      <c r="B9056" s="109" t="s">
        <v>7148</v>
      </c>
      <c r="C9056" s="109" t="s">
        <v>1051</v>
      </c>
      <c r="D9056" s="109" t="s">
        <v>96</v>
      </c>
      <c r="E9056" s="109" t="s">
        <v>7147</v>
      </c>
      <c r="F9056" s="109" t="s">
        <v>95</v>
      </c>
      <c r="G9056" s="109" t="s">
        <v>6062</v>
      </c>
      <c r="H9056" s="107">
        <v>385806</v>
      </c>
      <c r="I9056" s="109">
        <v>1</v>
      </c>
      <c r="J9056" s="108">
        <v>232854</v>
      </c>
      <c r="K9056" s="107" t="str">
        <f>IF(J9056&gt;0,"Untung","Rugi")</f>
        <v>Untung</v>
      </c>
      <c r="L9056" s="107" t="str">
        <f t="array" ref="L9056">_xlfn.IFS(H9056&lt;100000,"Low",AND(H9056&gt;=100000,H9056&lt;250000),"Medium",H9056&gt;=250000,"High")</f>
        <v>High</v>
      </c>
      <c r="M9056" s="107" t="str">
        <f>IF(H9056&lt;100000,"Low",IF(AND(H9056&gt;=100000,H9056&lt;250000),"Medium","High"))</f>
        <v>High</v>
      </c>
    </row>
    <row r="9057" spans="1:13" x14ac:dyDescent="0.4">
      <c r="A9057" s="109" t="s">
        <v>6046</v>
      </c>
      <c r="B9057" s="109" t="s">
        <v>7146</v>
      </c>
      <c r="C9057" s="109" t="s">
        <v>1051</v>
      </c>
      <c r="D9057" s="109" t="s">
        <v>96</v>
      </c>
      <c r="E9057" s="109" t="s">
        <v>7145</v>
      </c>
      <c r="F9057" s="109" t="s">
        <v>95</v>
      </c>
      <c r="G9057" s="109" t="s">
        <v>6013</v>
      </c>
      <c r="H9057" s="107">
        <v>431193</v>
      </c>
      <c r="I9057" s="109">
        <v>4</v>
      </c>
      <c r="J9057" s="108">
        <v>68535</v>
      </c>
      <c r="K9057" s="107" t="str">
        <f>IF(J9057&gt;0,"Untung","Rugi")</f>
        <v>Untung</v>
      </c>
      <c r="L9057" s="107" t="str">
        <f t="array" ref="L9057">_xlfn.IFS(H9057&lt;100000,"Low",AND(H9057&gt;=100000,H9057&lt;250000),"Medium",H9057&gt;=250000,"High")</f>
        <v>High</v>
      </c>
      <c r="M9057" s="107" t="str">
        <f>IF(H9057&lt;100000,"Low",IF(AND(H9057&gt;=100000,H9057&lt;250000),"Medium","High"))</f>
        <v>High</v>
      </c>
    </row>
    <row r="9058" spans="1:13" x14ac:dyDescent="0.4">
      <c r="A9058" s="109" t="s">
        <v>6046</v>
      </c>
      <c r="B9058" s="109" t="s">
        <v>7144</v>
      </c>
      <c r="C9058" s="109" t="s">
        <v>1051</v>
      </c>
      <c r="D9058" s="109" t="s">
        <v>102</v>
      </c>
      <c r="E9058" s="109" t="s">
        <v>7037</v>
      </c>
      <c r="F9058" s="109" t="s">
        <v>95</v>
      </c>
      <c r="G9058" s="109" t="s">
        <v>6067</v>
      </c>
      <c r="H9058" s="107">
        <v>276487</v>
      </c>
      <c r="I9058" s="109">
        <v>2</v>
      </c>
      <c r="J9058" s="108">
        <v>-27064</v>
      </c>
      <c r="K9058" s="107" t="str">
        <f>IF(J9058&gt;0,"Untung","Rugi")</f>
        <v>Rugi</v>
      </c>
      <c r="L9058" s="107" t="str">
        <f t="array" ref="L9058">_xlfn.IFS(H9058&lt;100000,"Low",AND(H9058&gt;=100000,H9058&lt;250000),"Medium",H9058&gt;=250000,"High")</f>
        <v>High</v>
      </c>
      <c r="M9058" s="107" t="str">
        <f>IF(H9058&lt;100000,"Low",IF(AND(H9058&gt;=100000,H9058&lt;250000),"Medium","High"))</f>
        <v>High</v>
      </c>
    </row>
    <row r="9059" spans="1:13" x14ac:dyDescent="0.4">
      <c r="A9059" s="109" t="s">
        <v>6016</v>
      </c>
      <c r="B9059" s="109" t="s">
        <v>7143</v>
      </c>
      <c r="C9059" s="109" t="s">
        <v>100</v>
      </c>
      <c r="D9059" s="109" t="s">
        <v>96</v>
      </c>
      <c r="E9059" s="109" t="s">
        <v>6895</v>
      </c>
      <c r="F9059" s="109" t="s">
        <v>6021</v>
      </c>
      <c r="G9059" s="109" t="s">
        <v>6020</v>
      </c>
      <c r="H9059" s="107">
        <v>277902</v>
      </c>
      <c r="I9059" s="109">
        <v>3</v>
      </c>
      <c r="J9059" s="108">
        <v>241823</v>
      </c>
      <c r="K9059" s="107" t="str">
        <f>IF(J9059&gt;0,"Untung","Rugi")</f>
        <v>Untung</v>
      </c>
      <c r="L9059" s="107" t="str">
        <f t="array" ref="L9059">_xlfn.IFS(H9059&lt;100000,"Low",AND(H9059&gt;=100000,H9059&lt;250000),"Medium",H9059&gt;=250000,"High")</f>
        <v>High</v>
      </c>
      <c r="M9059" s="107" t="str">
        <f>IF(H9059&lt;100000,"Low",IF(AND(H9059&gt;=100000,H9059&lt;250000),"Medium","High"))</f>
        <v>High</v>
      </c>
    </row>
    <row r="9060" spans="1:13" x14ac:dyDescent="0.4">
      <c r="A9060" s="109" t="s">
        <v>6016</v>
      </c>
      <c r="B9060" s="109" t="s">
        <v>7142</v>
      </c>
      <c r="C9060" s="109" t="s">
        <v>1051</v>
      </c>
      <c r="D9060" s="109" t="s">
        <v>104</v>
      </c>
      <c r="E9060" s="109" t="s">
        <v>7141</v>
      </c>
      <c r="F9060" s="109" t="s">
        <v>95</v>
      </c>
      <c r="G9060" s="109" t="s">
        <v>6013</v>
      </c>
      <c r="H9060" s="107">
        <v>123575</v>
      </c>
      <c r="I9060" s="109">
        <v>4</v>
      </c>
      <c r="J9060" s="108">
        <v>269717</v>
      </c>
      <c r="K9060" s="107" t="str">
        <f>IF(J9060&gt;0,"Untung","Rugi")</f>
        <v>Untung</v>
      </c>
      <c r="L9060" s="107" t="str">
        <f t="array" ref="L9060">_xlfn.IFS(H9060&lt;100000,"Low",AND(H9060&gt;=100000,H9060&lt;250000),"Medium",H9060&gt;=250000,"High")</f>
        <v>Medium</v>
      </c>
      <c r="M9060" s="107" t="str">
        <f>IF(H9060&lt;100000,"Low",IF(AND(H9060&gt;=100000,H9060&lt;250000),"Medium","High"))</f>
        <v>Medium</v>
      </c>
    </row>
    <row r="9061" spans="1:13" x14ac:dyDescent="0.4">
      <c r="A9061" s="109" t="s">
        <v>6027</v>
      </c>
      <c r="B9061" s="109" t="s">
        <v>7140</v>
      </c>
      <c r="C9061" s="109" t="s">
        <v>1051</v>
      </c>
      <c r="D9061" s="109" t="s">
        <v>104</v>
      </c>
      <c r="E9061" s="109" t="s">
        <v>7139</v>
      </c>
      <c r="F9061" s="109" t="s">
        <v>95</v>
      </c>
      <c r="G9061" s="109" t="s">
        <v>6057</v>
      </c>
      <c r="H9061" s="107">
        <v>196460</v>
      </c>
      <c r="I9061" s="109">
        <v>4</v>
      </c>
      <c r="J9061" s="108">
        <v>446231</v>
      </c>
      <c r="K9061" s="107" t="str">
        <f>IF(J9061&gt;0,"Untung","Rugi")</f>
        <v>Untung</v>
      </c>
      <c r="L9061" s="107" t="str">
        <f t="array" ref="L9061">_xlfn.IFS(H9061&lt;100000,"Low",AND(H9061&gt;=100000,H9061&lt;250000),"Medium",H9061&gt;=250000,"High")</f>
        <v>Medium</v>
      </c>
      <c r="M9061" s="107" t="str">
        <f>IF(H9061&lt;100000,"Low",IF(AND(H9061&gt;=100000,H9061&lt;250000),"Medium","High"))</f>
        <v>Medium</v>
      </c>
    </row>
    <row r="9062" spans="1:13" x14ac:dyDescent="0.4">
      <c r="A9062" s="109" t="s">
        <v>6027</v>
      </c>
      <c r="B9062" s="109" t="s">
        <v>7138</v>
      </c>
      <c r="C9062" s="109" t="s">
        <v>1051</v>
      </c>
      <c r="D9062" s="109" t="s">
        <v>104</v>
      </c>
      <c r="E9062" s="109" t="s">
        <v>7137</v>
      </c>
      <c r="F9062" s="109" t="s">
        <v>99</v>
      </c>
      <c r="G9062" s="109" t="s">
        <v>6141</v>
      </c>
      <c r="H9062" s="107">
        <v>296702</v>
      </c>
      <c r="I9062" s="109">
        <v>3</v>
      </c>
      <c r="J9062" s="108">
        <v>-86593</v>
      </c>
      <c r="K9062" s="107" t="str">
        <f>IF(J9062&gt;0,"Untung","Rugi")</f>
        <v>Rugi</v>
      </c>
      <c r="L9062" s="107" t="str">
        <f t="array" ref="L9062">_xlfn.IFS(H9062&lt;100000,"Low",AND(H9062&gt;=100000,H9062&lt;250000),"Medium",H9062&gt;=250000,"High")</f>
        <v>High</v>
      </c>
      <c r="M9062" s="107" t="str">
        <f>IF(H9062&lt;100000,"Low",IF(AND(H9062&gt;=100000,H9062&lt;250000),"Medium","High"))</f>
        <v>High</v>
      </c>
    </row>
    <row r="9063" spans="1:13" x14ac:dyDescent="0.4">
      <c r="A9063" s="109" t="s">
        <v>6046</v>
      </c>
      <c r="B9063" s="109" t="s">
        <v>7136</v>
      </c>
      <c r="C9063" s="109" t="s">
        <v>1051</v>
      </c>
      <c r="D9063" s="109" t="s">
        <v>104</v>
      </c>
      <c r="E9063" s="109" t="s">
        <v>6932</v>
      </c>
      <c r="F9063" s="109" t="s">
        <v>95</v>
      </c>
      <c r="G9063" s="109" t="s">
        <v>6039</v>
      </c>
      <c r="H9063" s="107">
        <v>390364</v>
      </c>
      <c r="I9063" s="109">
        <v>2</v>
      </c>
      <c r="J9063" s="108">
        <v>-182867</v>
      </c>
      <c r="K9063" s="107" t="str">
        <f>IF(J9063&gt;0,"Untung","Rugi")</f>
        <v>Rugi</v>
      </c>
      <c r="L9063" s="107" t="str">
        <f t="array" ref="L9063">_xlfn.IFS(H9063&lt;100000,"Low",AND(H9063&gt;=100000,H9063&lt;250000),"Medium",H9063&gt;=250000,"High")</f>
        <v>High</v>
      </c>
      <c r="M9063" s="107" t="str">
        <f>IF(H9063&lt;100000,"Low",IF(AND(H9063&gt;=100000,H9063&lt;250000),"Medium","High"))</f>
        <v>High</v>
      </c>
    </row>
    <row r="9064" spans="1:13" x14ac:dyDescent="0.4">
      <c r="A9064" s="109" t="s">
        <v>6046</v>
      </c>
      <c r="B9064" s="109" t="s">
        <v>7135</v>
      </c>
      <c r="C9064" s="109" t="s">
        <v>100</v>
      </c>
      <c r="D9064" s="109" t="s">
        <v>96</v>
      </c>
      <c r="E9064" s="109" t="s">
        <v>7134</v>
      </c>
      <c r="F9064" s="109" t="s">
        <v>95</v>
      </c>
      <c r="G9064" s="109" t="s">
        <v>6057</v>
      </c>
      <c r="H9064" s="107">
        <v>55090</v>
      </c>
      <c r="I9064" s="109">
        <v>5</v>
      </c>
      <c r="J9064" s="108">
        <v>291620</v>
      </c>
      <c r="K9064" s="107" t="str">
        <f>IF(J9064&gt;0,"Untung","Rugi")</f>
        <v>Untung</v>
      </c>
      <c r="L9064" s="107" t="str">
        <f t="array" ref="L9064">_xlfn.IFS(H9064&lt;100000,"Low",AND(H9064&gt;=100000,H9064&lt;250000),"Medium",H9064&gt;=250000,"High")</f>
        <v>Low</v>
      </c>
      <c r="M9064" s="107" t="str">
        <f>IF(H9064&lt;100000,"Low",IF(AND(H9064&gt;=100000,H9064&lt;250000),"Medium","High"))</f>
        <v>Low</v>
      </c>
    </row>
    <row r="9065" spans="1:13" x14ac:dyDescent="0.4">
      <c r="A9065" s="109" t="s">
        <v>6016</v>
      </c>
      <c r="B9065" s="109" t="s">
        <v>6319</v>
      </c>
      <c r="C9065" s="109" t="s">
        <v>100</v>
      </c>
      <c r="D9065" s="109" t="s">
        <v>96</v>
      </c>
      <c r="E9065" s="109" t="s">
        <v>6754</v>
      </c>
      <c r="F9065" s="109" t="s">
        <v>95</v>
      </c>
      <c r="G9065" s="109" t="s">
        <v>6052</v>
      </c>
      <c r="H9065" s="107">
        <v>264279</v>
      </c>
      <c r="I9065" s="109">
        <v>1</v>
      </c>
      <c r="J9065" s="108">
        <v>-156746</v>
      </c>
      <c r="K9065" s="107" t="str">
        <f>IF(J9065&gt;0,"Untung","Rugi")</f>
        <v>Rugi</v>
      </c>
      <c r="L9065" s="107" t="str">
        <f t="array" ref="L9065">_xlfn.IFS(H9065&lt;100000,"Low",AND(H9065&gt;=100000,H9065&lt;250000),"Medium",H9065&gt;=250000,"High")</f>
        <v>High</v>
      </c>
      <c r="M9065" s="107" t="str">
        <f>IF(H9065&lt;100000,"Low",IF(AND(H9065&gt;=100000,H9065&lt;250000),"Medium","High"))</f>
        <v>High</v>
      </c>
    </row>
    <row r="9066" spans="1:13" x14ac:dyDescent="0.4">
      <c r="A9066" s="109" t="s">
        <v>6027</v>
      </c>
      <c r="B9066" s="109" t="s">
        <v>7133</v>
      </c>
      <c r="C9066" s="109" t="s">
        <v>100</v>
      </c>
      <c r="D9066" s="109" t="s">
        <v>96</v>
      </c>
      <c r="E9066" s="109" t="s">
        <v>6055</v>
      </c>
      <c r="F9066" s="109" t="s">
        <v>95</v>
      </c>
      <c r="G9066" s="109" t="s">
        <v>6052</v>
      </c>
      <c r="H9066" s="107">
        <v>174767</v>
      </c>
      <c r="I9066" s="109">
        <v>6</v>
      </c>
      <c r="J9066" s="108">
        <v>82028</v>
      </c>
      <c r="K9066" s="107" t="str">
        <f>IF(J9066&gt;0,"Untung","Rugi")</f>
        <v>Untung</v>
      </c>
      <c r="L9066" s="107" t="str">
        <f t="array" ref="L9066">_xlfn.IFS(H9066&lt;100000,"Low",AND(H9066&gt;=100000,H9066&lt;250000),"Medium",H9066&gt;=250000,"High")</f>
        <v>Medium</v>
      </c>
      <c r="M9066" s="107" t="str">
        <f>IF(H9066&lt;100000,"Low",IF(AND(H9066&gt;=100000,H9066&lt;250000),"Medium","High"))</f>
        <v>Medium</v>
      </c>
    </row>
    <row r="9067" spans="1:13" x14ac:dyDescent="0.4">
      <c r="A9067" s="109" t="s">
        <v>6027</v>
      </c>
      <c r="B9067" s="109" t="s">
        <v>7132</v>
      </c>
      <c r="C9067" s="109" t="s">
        <v>100</v>
      </c>
      <c r="D9067" s="109" t="s">
        <v>96</v>
      </c>
      <c r="E9067" s="109" t="s">
        <v>7131</v>
      </c>
      <c r="F9067" s="109" t="s">
        <v>95</v>
      </c>
      <c r="G9067" s="109" t="s">
        <v>6017</v>
      </c>
      <c r="H9067" s="107">
        <v>399259</v>
      </c>
      <c r="I9067" s="109">
        <v>3</v>
      </c>
      <c r="J9067" s="108">
        <v>-3044</v>
      </c>
      <c r="K9067" s="107" t="str">
        <f>IF(J9067&gt;0,"Untung","Rugi")</f>
        <v>Rugi</v>
      </c>
      <c r="L9067" s="107" t="str">
        <f t="array" ref="L9067">_xlfn.IFS(H9067&lt;100000,"Low",AND(H9067&gt;=100000,H9067&lt;250000),"Medium",H9067&gt;=250000,"High")</f>
        <v>High</v>
      </c>
      <c r="M9067" s="107" t="str">
        <f>IF(H9067&lt;100000,"Low",IF(AND(H9067&gt;=100000,H9067&lt;250000),"Medium","High"))</f>
        <v>High</v>
      </c>
    </row>
    <row r="9068" spans="1:13" x14ac:dyDescent="0.4">
      <c r="A9068" s="109" t="s">
        <v>6027</v>
      </c>
      <c r="B9068" s="109" t="s">
        <v>7130</v>
      </c>
      <c r="C9068" s="109" t="s">
        <v>100</v>
      </c>
      <c r="D9068" s="109" t="s">
        <v>96</v>
      </c>
      <c r="E9068" s="109" t="s">
        <v>7129</v>
      </c>
      <c r="F9068" s="109" t="s">
        <v>95</v>
      </c>
      <c r="G9068" s="109" t="s">
        <v>6039</v>
      </c>
      <c r="H9068" s="107">
        <v>202402</v>
      </c>
      <c r="I9068" s="109">
        <v>5</v>
      </c>
      <c r="J9068" s="108">
        <v>-171938</v>
      </c>
      <c r="K9068" s="107" t="str">
        <f>IF(J9068&gt;0,"Untung","Rugi")</f>
        <v>Rugi</v>
      </c>
      <c r="L9068" s="107" t="str">
        <f t="array" ref="L9068">_xlfn.IFS(H9068&lt;100000,"Low",AND(H9068&gt;=100000,H9068&lt;250000),"Medium",H9068&gt;=250000,"High")</f>
        <v>Medium</v>
      </c>
      <c r="M9068" s="107" t="str">
        <f>IF(H9068&lt;100000,"Low",IF(AND(H9068&gt;=100000,H9068&lt;250000),"Medium","High"))</f>
        <v>Medium</v>
      </c>
    </row>
    <row r="9069" spans="1:13" x14ac:dyDescent="0.4">
      <c r="A9069" s="109" t="s">
        <v>6027</v>
      </c>
      <c r="B9069" s="109" t="s">
        <v>7128</v>
      </c>
      <c r="C9069" s="109" t="s">
        <v>100</v>
      </c>
      <c r="D9069" s="109" t="s">
        <v>96</v>
      </c>
      <c r="E9069" s="109" t="s">
        <v>6042</v>
      </c>
      <c r="F9069" s="109" t="s">
        <v>6021</v>
      </c>
      <c r="G9069" s="109" t="s">
        <v>6020</v>
      </c>
      <c r="H9069" s="107">
        <v>255861</v>
      </c>
      <c r="I9069" s="109">
        <v>3</v>
      </c>
      <c r="J9069" s="108">
        <v>-83232</v>
      </c>
      <c r="K9069" s="107" t="str">
        <f>IF(J9069&gt;0,"Untung","Rugi")</f>
        <v>Rugi</v>
      </c>
      <c r="L9069" s="107" t="str">
        <f t="array" ref="L9069">_xlfn.IFS(H9069&lt;100000,"Low",AND(H9069&gt;=100000,H9069&lt;250000),"Medium",H9069&gt;=250000,"High")</f>
        <v>High</v>
      </c>
      <c r="M9069" s="107" t="str">
        <f>IF(H9069&lt;100000,"Low",IF(AND(H9069&gt;=100000,H9069&lt;250000),"Medium","High"))</f>
        <v>High</v>
      </c>
    </row>
    <row r="9070" spans="1:13" x14ac:dyDescent="0.4">
      <c r="A9070" s="109" t="s">
        <v>6027</v>
      </c>
      <c r="B9070" s="109" t="s">
        <v>7127</v>
      </c>
      <c r="C9070" s="109" t="s">
        <v>1064</v>
      </c>
      <c r="D9070" s="109" t="s">
        <v>102</v>
      </c>
      <c r="E9070" s="109" t="s">
        <v>7126</v>
      </c>
      <c r="F9070" s="109" t="s">
        <v>99</v>
      </c>
      <c r="G9070" s="109" t="s">
        <v>6049</v>
      </c>
      <c r="H9070" s="107">
        <v>245110</v>
      </c>
      <c r="I9070" s="109">
        <v>5</v>
      </c>
      <c r="J9070" s="108">
        <v>-16336</v>
      </c>
      <c r="K9070" s="107" t="str">
        <f>IF(J9070&gt;0,"Untung","Rugi")</f>
        <v>Rugi</v>
      </c>
      <c r="L9070" s="107" t="str">
        <f t="array" ref="L9070">_xlfn.IFS(H9070&lt;100000,"Low",AND(H9070&gt;=100000,H9070&lt;250000),"Medium",H9070&gt;=250000,"High")</f>
        <v>Medium</v>
      </c>
      <c r="M9070" s="107" t="str">
        <f>IF(H9070&lt;100000,"Low",IF(AND(H9070&gt;=100000,H9070&lt;250000),"Medium","High"))</f>
        <v>Medium</v>
      </c>
    </row>
    <row r="9071" spans="1:13" x14ac:dyDescent="0.4">
      <c r="A9071" s="109" t="s">
        <v>6046</v>
      </c>
      <c r="B9071" s="109" t="s">
        <v>7125</v>
      </c>
      <c r="C9071" s="109" t="s">
        <v>1064</v>
      </c>
      <c r="D9071" s="109" t="s">
        <v>102</v>
      </c>
      <c r="E9071" s="109" t="s">
        <v>7124</v>
      </c>
      <c r="F9071" s="109" t="s">
        <v>95</v>
      </c>
      <c r="G9071" s="109" t="s">
        <v>6052</v>
      </c>
      <c r="H9071" s="107">
        <v>121295</v>
      </c>
      <c r="I9071" s="109">
        <v>5</v>
      </c>
      <c r="J9071" s="108">
        <v>-107702</v>
      </c>
      <c r="K9071" s="107" t="str">
        <f>IF(J9071&gt;0,"Untung","Rugi")</f>
        <v>Rugi</v>
      </c>
      <c r="L9071" s="107" t="str">
        <f t="array" ref="L9071">_xlfn.IFS(H9071&lt;100000,"Low",AND(H9071&gt;=100000,H9071&lt;250000),"Medium",H9071&gt;=250000,"High")</f>
        <v>Medium</v>
      </c>
      <c r="M9071" s="107" t="str">
        <f>IF(H9071&lt;100000,"Low",IF(AND(H9071&gt;=100000,H9071&lt;250000),"Medium","High"))</f>
        <v>Medium</v>
      </c>
    </row>
    <row r="9072" spans="1:13" x14ac:dyDescent="0.4">
      <c r="A9072" s="109" t="s">
        <v>6046</v>
      </c>
      <c r="B9072" s="109" t="s">
        <v>7123</v>
      </c>
      <c r="C9072" s="109" t="s">
        <v>1064</v>
      </c>
      <c r="D9072" s="109" t="s">
        <v>102</v>
      </c>
      <c r="E9072" s="109" t="s">
        <v>7122</v>
      </c>
      <c r="F9072" s="109" t="s">
        <v>6021</v>
      </c>
      <c r="G9072" s="109" t="s">
        <v>6020</v>
      </c>
      <c r="H9072" s="107">
        <v>267615</v>
      </c>
      <c r="I9072" s="109">
        <v>1</v>
      </c>
      <c r="J9072" s="108">
        <v>-129011</v>
      </c>
      <c r="K9072" s="107" t="str">
        <f>IF(J9072&gt;0,"Untung","Rugi")</f>
        <v>Rugi</v>
      </c>
      <c r="L9072" s="107" t="str">
        <f t="array" ref="L9072">_xlfn.IFS(H9072&lt;100000,"Low",AND(H9072&gt;=100000,H9072&lt;250000),"Medium",H9072&gt;=250000,"High")</f>
        <v>High</v>
      </c>
      <c r="M9072" s="107" t="str">
        <f>IF(H9072&lt;100000,"Low",IF(AND(H9072&gt;=100000,H9072&lt;250000),"Medium","High"))</f>
        <v>High</v>
      </c>
    </row>
    <row r="9073" spans="1:13" x14ac:dyDescent="0.4">
      <c r="A9073" s="109" t="s">
        <v>6046</v>
      </c>
      <c r="B9073" s="109" t="s">
        <v>7121</v>
      </c>
      <c r="C9073" s="109" t="s">
        <v>1064</v>
      </c>
      <c r="D9073" s="109" t="s">
        <v>102</v>
      </c>
      <c r="E9073" s="109" t="s">
        <v>6191</v>
      </c>
      <c r="F9073" s="109" t="s">
        <v>99</v>
      </c>
      <c r="G9073" s="109" t="s">
        <v>6024</v>
      </c>
      <c r="H9073" s="107">
        <v>322945</v>
      </c>
      <c r="I9073" s="109">
        <v>2</v>
      </c>
      <c r="J9073" s="108">
        <v>-239936</v>
      </c>
      <c r="K9073" s="107" t="str">
        <f>IF(J9073&gt;0,"Untung","Rugi")</f>
        <v>Rugi</v>
      </c>
      <c r="L9073" s="107" t="str">
        <f t="array" ref="L9073">_xlfn.IFS(H9073&lt;100000,"Low",AND(H9073&gt;=100000,H9073&lt;250000),"Medium",H9073&gt;=250000,"High")</f>
        <v>High</v>
      </c>
      <c r="M9073" s="107" t="str">
        <f>IF(H9073&lt;100000,"Low",IF(AND(H9073&gt;=100000,H9073&lt;250000),"Medium","High"))</f>
        <v>High</v>
      </c>
    </row>
    <row r="9074" spans="1:13" x14ac:dyDescent="0.4">
      <c r="A9074" s="109" t="s">
        <v>6046</v>
      </c>
      <c r="B9074" s="109" t="s">
        <v>7120</v>
      </c>
      <c r="C9074" s="109" t="s">
        <v>1064</v>
      </c>
      <c r="D9074" s="109" t="s">
        <v>102</v>
      </c>
      <c r="E9074" s="109" t="s">
        <v>7119</v>
      </c>
      <c r="F9074" s="109" t="s">
        <v>99</v>
      </c>
      <c r="G9074" s="109" t="s">
        <v>6109</v>
      </c>
      <c r="H9074" s="107">
        <v>145570</v>
      </c>
      <c r="I9074" s="109">
        <v>5</v>
      </c>
      <c r="J9074" s="108">
        <v>61506</v>
      </c>
      <c r="K9074" s="107" t="str">
        <f>IF(J9074&gt;0,"Untung","Rugi")</f>
        <v>Untung</v>
      </c>
      <c r="L9074" s="107" t="str">
        <f t="array" ref="L9074">_xlfn.IFS(H9074&lt;100000,"Low",AND(H9074&gt;=100000,H9074&lt;250000),"Medium",H9074&gt;=250000,"High")</f>
        <v>Medium</v>
      </c>
      <c r="M9074" s="107" t="str">
        <f>IF(H9074&lt;100000,"Low",IF(AND(H9074&gt;=100000,H9074&lt;250000),"Medium","High"))</f>
        <v>Medium</v>
      </c>
    </row>
    <row r="9075" spans="1:13" x14ac:dyDescent="0.4">
      <c r="A9075" s="109" t="s">
        <v>6046</v>
      </c>
      <c r="B9075" s="109" t="s">
        <v>7118</v>
      </c>
      <c r="C9075" s="109" t="s">
        <v>1051</v>
      </c>
      <c r="D9075" s="109" t="s">
        <v>96</v>
      </c>
      <c r="E9075" s="109" t="s">
        <v>7117</v>
      </c>
      <c r="F9075" s="109" t="s">
        <v>99</v>
      </c>
      <c r="G9075" s="109" t="s">
        <v>6024</v>
      </c>
      <c r="H9075" s="107">
        <v>402734</v>
      </c>
      <c r="I9075" s="109">
        <v>8</v>
      </c>
      <c r="J9075" s="108">
        <v>-89670</v>
      </c>
      <c r="K9075" s="107" t="str">
        <f>IF(J9075&gt;0,"Untung","Rugi")</f>
        <v>Rugi</v>
      </c>
      <c r="L9075" s="107" t="str">
        <f t="array" ref="L9075">_xlfn.IFS(H9075&lt;100000,"Low",AND(H9075&gt;=100000,H9075&lt;250000),"Medium",H9075&gt;=250000,"High")</f>
        <v>High</v>
      </c>
      <c r="M9075" s="107" t="str">
        <f>IF(H9075&lt;100000,"Low",IF(AND(H9075&gt;=100000,H9075&lt;250000),"Medium","High"))</f>
        <v>High</v>
      </c>
    </row>
    <row r="9076" spans="1:13" x14ac:dyDescent="0.4">
      <c r="A9076" s="109" t="s">
        <v>6016</v>
      </c>
      <c r="B9076" s="109" t="s">
        <v>7116</v>
      </c>
      <c r="C9076" s="109" t="s">
        <v>1051</v>
      </c>
      <c r="D9076" s="109" t="s">
        <v>96</v>
      </c>
      <c r="E9076" s="109" t="s">
        <v>7115</v>
      </c>
      <c r="F9076" s="109" t="s">
        <v>99</v>
      </c>
      <c r="G9076" s="109" t="s">
        <v>6024</v>
      </c>
      <c r="H9076" s="107">
        <v>26526</v>
      </c>
      <c r="I9076" s="109">
        <v>2</v>
      </c>
      <c r="J9076" s="108">
        <v>3157</v>
      </c>
      <c r="K9076" s="107" t="str">
        <f>IF(J9076&gt;0,"Untung","Rugi")</f>
        <v>Untung</v>
      </c>
      <c r="L9076" s="107" t="str">
        <f t="array" ref="L9076">_xlfn.IFS(H9076&lt;100000,"Low",AND(H9076&gt;=100000,H9076&lt;250000),"Medium",H9076&gt;=250000,"High")</f>
        <v>Low</v>
      </c>
      <c r="M9076" s="107" t="str">
        <f>IF(H9076&lt;100000,"Low",IF(AND(H9076&gt;=100000,H9076&lt;250000),"Medium","High"))</f>
        <v>Low</v>
      </c>
    </row>
    <row r="9077" spans="1:13" x14ac:dyDescent="0.4">
      <c r="A9077" s="109" t="s">
        <v>6016</v>
      </c>
      <c r="B9077" s="109" t="s">
        <v>7114</v>
      </c>
      <c r="C9077" s="109" t="s">
        <v>100</v>
      </c>
      <c r="D9077" s="109" t="s">
        <v>96</v>
      </c>
      <c r="E9077" s="109" t="s">
        <v>7113</v>
      </c>
      <c r="F9077" s="109" t="s">
        <v>95</v>
      </c>
      <c r="G9077" s="109" t="s">
        <v>6052</v>
      </c>
      <c r="H9077" s="107">
        <v>135461</v>
      </c>
      <c r="I9077" s="109">
        <v>4</v>
      </c>
      <c r="J9077" s="108">
        <v>-40253</v>
      </c>
      <c r="K9077" s="107" t="str">
        <f>IF(J9077&gt;0,"Untung","Rugi")</f>
        <v>Rugi</v>
      </c>
      <c r="L9077" s="107" t="str">
        <f t="array" ref="L9077">_xlfn.IFS(H9077&lt;100000,"Low",AND(H9077&gt;=100000,H9077&lt;250000),"Medium",H9077&gt;=250000,"High")</f>
        <v>Medium</v>
      </c>
      <c r="M9077" s="107" t="str">
        <f>IF(H9077&lt;100000,"Low",IF(AND(H9077&gt;=100000,H9077&lt;250000),"Medium","High"))</f>
        <v>Medium</v>
      </c>
    </row>
    <row r="9078" spans="1:13" x14ac:dyDescent="0.4">
      <c r="A9078" s="109" t="s">
        <v>6016</v>
      </c>
      <c r="B9078" s="109" t="s">
        <v>7112</v>
      </c>
      <c r="C9078" s="109" t="s">
        <v>100</v>
      </c>
      <c r="D9078" s="109" t="s">
        <v>96</v>
      </c>
      <c r="E9078" s="109" t="s">
        <v>6391</v>
      </c>
      <c r="F9078" s="109" t="s">
        <v>99</v>
      </c>
      <c r="G9078" s="109" t="s">
        <v>6109</v>
      </c>
      <c r="H9078" s="107">
        <v>91837</v>
      </c>
      <c r="I9078" s="109">
        <v>3</v>
      </c>
      <c r="J9078" s="108">
        <v>186205</v>
      </c>
      <c r="K9078" s="107" t="str">
        <f>IF(J9078&gt;0,"Untung","Rugi")</f>
        <v>Untung</v>
      </c>
      <c r="L9078" s="107" t="str">
        <f t="array" ref="L9078">_xlfn.IFS(H9078&lt;100000,"Low",AND(H9078&gt;=100000,H9078&lt;250000),"Medium",H9078&gt;=250000,"High")</f>
        <v>Low</v>
      </c>
      <c r="M9078" s="107" t="str">
        <f>IF(H9078&lt;100000,"Low",IF(AND(H9078&gt;=100000,H9078&lt;250000),"Medium","High"))</f>
        <v>Low</v>
      </c>
    </row>
    <row r="9079" spans="1:13" x14ac:dyDescent="0.4">
      <c r="A9079" s="109" t="s">
        <v>6016</v>
      </c>
      <c r="B9079" s="109" t="s">
        <v>7111</v>
      </c>
      <c r="C9079" s="109" t="s">
        <v>1051</v>
      </c>
      <c r="D9079" s="109" t="s">
        <v>106</v>
      </c>
      <c r="E9079" s="109" t="s">
        <v>7110</v>
      </c>
      <c r="F9079" s="109" t="s">
        <v>99</v>
      </c>
      <c r="G9079" s="109" t="s">
        <v>6109</v>
      </c>
      <c r="H9079" s="107">
        <v>287020</v>
      </c>
      <c r="I9079" s="109">
        <v>2</v>
      </c>
      <c r="J9079" s="108">
        <v>-224466</v>
      </c>
      <c r="K9079" s="107" t="str">
        <f>IF(J9079&gt;0,"Untung","Rugi")</f>
        <v>Rugi</v>
      </c>
      <c r="L9079" s="107" t="str">
        <f t="array" ref="L9079">_xlfn.IFS(H9079&lt;100000,"Low",AND(H9079&gt;=100000,H9079&lt;250000),"Medium",H9079&gt;=250000,"High")</f>
        <v>High</v>
      </c>
      <c r="M9079" s="107" t="str">
        <f>IF(H9079&lt;100000,"Low",IF(AND(H9079&gt;=100000,H9079&lt;250000),"Medium","High"))</f>
        <v>High</v>
      </c>
    </row>
    <row r="9080" spans="1:13" x14ac:dyDescent="0.4">
      <c r="A9080" s="109" t="s">
        <v>6046</v>
      </c>
      <c r="B9080" s="109" t="s">
        <v>7108</v>
      </c>
      <c r="C9080" s="109" t="s">
        <v>1051</v>
      </c>
      <c r="D9080" s="109" t="s">
        <v>106</v>
      </c>
      <c r="E9080" s="109" t="s">
        <v>7109</v>
      </c>
      <c r="F9080" s="109" t="s">
        <v>95</v>
      </c>
      <c r="G9080" s="109" t="s">
        <v>6017</v>
      </c>
      <c r="H9080" s="107">
        <v>343299</v>
      </c>
      <c r="I9080" s="109">
        <v>3</v>
      </c>
      <c r="J9080" s="108">
        <v>-35058</v>
      </c>
      <c r="K9080" s="107" t="str">
        <f>IF(J9080&gt;0,"Untung","Rugi")</f>
        <v>Rugi</v>
      </c>
      <c r="L9080" s="107" t="str">
        <f t="array" ref="L9080">_xlfn.IFS(H9080&lt;100000,"Low",AND(H9080&gt;=100000,H9080&lt;250000),"Medium",H9080&gt;=250000,"High")</f>
        <v>High</v>
      </c>
      <c r="M9080" s="107" t="str">
        <f>IF(H9080&lt;100000,"Low",IF(AND(H9080&gt;=100000,H9080&lt;250000),"Medium","High"))</f>
        <v>High</v>
      </c>
    </row>
    <row r="9081" spans="1:13" x14ac:dyDescent="0.4">
      <c r="A9081" s="109" t="s">
        <v>6046</v>
      </c>
      <c r="B9081" s="109" t="s">
        <v>7108</v>
      </c>
      <c r="C9081" s="109" t="s">
        <v>1064</v>
      </c>
      <c r="D9081" s="109" t="s">
        <v>106</v>
      </c>
      <c r="E9081" s="109" t="s">
        <v>7107</v>
      </c>
      <c r="F9081" s="109" t="s">
        <v>95</v>
      </c>
      <c r="G9081" s="109" t="s">
        <v>6017</v>
      </c>
      <c r="H9081" s="107">
        <v>210831</v>
      </c>
      <c r="I9081" s="109">
        <v>3</v>
      </c>
      <c r="J9081" s="108">
        <v>309007</v>
      </c>
      <c r="K9081" s="107" t="str">
        <f>IF(J9081&gt;0,"Untung","Rugi")</f>
        <v>Untung</v>
      </c>
      <c r="L9081" s="107" t="str">
        <f t="array" ref="L9081">_xlfn.IFS(H9081&lt;100000,"Low",AND(H9081&gt;=100000,H9081&lt;250000),"Medium",H9081&gt;=250000,"High")</f>
        <v>Medium</v>
      </c>
      <c r="M9081" s="107" t="str">
        <f>IF(H9081&lt;100000,"Low",IF(AND(H9081&gt;=100000,H9081&lt;250000),"Medium","High"))</f>
        <v>Medium</v>
      </c>
    </row>
    <row r="9082" spans="1:13" x14ac:dyDescent="0.4">
      <c r="A9082" s="109" t="s">
        <v>6016</v>
      </c>
      <c r="B9082" s="109" t="s">
        <v>7106</v>
      </c>
      <c r="C9082" s="109" t="s">
        <v>1064</v>
      </c>
      <c r="D9082" s="109" t="s">
        <v>106</v>
      </c>
      <c r="E9082" s="109" t="s">
        <v>7105</v>
      </c>
      <c r="F9082" s="109" t="s">
        <v>95</v>
      </c>
      <c r="G9082" s="109" t="s">
        <v>6062</v>
      </c>
      <c r="H9082" s="107">
        <v>87231</v>
      </c>
      <c r="I9082" s="109">
        <v>2</v>
      </c>
      <c r="J9082" s="108">
        <v>-519</v>
      </c>
      <c r="K9082" s="107" t="str">
        <f>IF(J9082&gt;0,"Untung","Rugi")</f>
        <v>Rugi</v>
      </c>
      <c r="L9082" s="107" t="str">
        <f t="array" ref="L9082">_xlfn.IFS(H9082&lt;100000,"Low",AND(H9082&gt;=100000,H9082&lt;250000),"Medium",H9082&gt;=250000,"High")</f>
        <v>Low</v>
      </c>
      <c r="M9082" s="107" t="str">
        <f>IF(H9082&lt;100000,"Low",IF(AND(H9082&gt;=100000,H9082&lt;250000),"Medium","High"))</f>
        <v>Low</v>
      </c>
    </row>
    <row r="9083" spans="1:13" x14ac:dyDescent="0.4">
      <c r="A9083" s="109" t="s">
        <v>6016</v>
      </c>
      <c r="B9083" s="109" t="s">
        <v>7104</v>
      </c>
      <c r="C9083" s="109" t="s">
        <v>1064</v>
      </c>
      <c r="D9083" s="109" t="s">
        <v>106</v>
      </c>
      <c r="E9083" s="109" t="s">
        <v>6094</v>
      </c>
      <c r="F9083" s="109" t="s">
        <v>95</v>
      </c>
      <c r="G9083" s="109" t="s">
        <v>6017</v>
      </c>
      <c r="H9083" s="107">
        <v>321713</v>
      </c>
      <c r="I9083" s="109">
        <v>2</v>
      </c>
      <c r="J9083" s="108">
        <v>97093</v>
      </c>
      <c r="K9083" s="107" t="str">
        <f>IF(J9083&gt;0,"Untung","Rugi")</f>
        <v>Untung</v>
      </c>
      <c r="L9083" s="107" t="str">
        <f t="array" ref="L9083">_xlfn.IFS(H9083&lt;100000,"Low",AND(H9083&gt;=100000,H9083&lt;250000),"Medium",H9083&gt;=250000,"High")</f>
        <v>High</v>
      </c>
      <c r="M9083" s="107" t="str">
        <f>IF(H9083&lt;100000,"Low",IF(AND(H9083&gt;=100000,H9083&lt;250000),"Medium","High"))</f>
        <v>High</v>
      </c>
    </row>
    <row r="9084" spans="1:13" x14ac:dyDescent="0.4">
      <c r="A9084" s="109" t="s">
        <v>6016</v>
      </c>
      <c r="B9084" s="109" t="s">
        <v>7103</v>
      </c>
      <c r="C9084" s="109" t="s">
        <v>100</v>
      </c>
      <c r="D9084" s="109" t="s">
        <v>102</v>
      </c>
      <c r="E9084" s="109" t="s">
        <v>7102</v>
      </c>
      <c r="F9084" s="109" t="s">
        <v>95</v>
      </c>
      <c r="G9084" s="109" t="s">
        <v>6052</v>
      </c>
      <c r="H9084" s="107">
        <v>49199</v>
      </c>
      <c r="I9084" s="109">
        <v>5</v>
      </c>
      <c r="J9084" s="108">
        <v>-157676</v>
      </c>
      <c r="K9084" s="107" t="str">
        <f>IF(J9084&gt;0,"Untung","Rugi")</f>
        <v>Rugi</v>
      </c>
      <c r="L9084" s="107" t="str">
        <f t="array" ref="L9084">_xlfn.IFS(H9084&lt;100000,"Low",AND(H9084&gt;=100000,H9084&lt;250000),"Medium",H9084&gt;=250000,"High")</f>
        <v>Low</v>
      </c>
      <c r="M9084" s="107" t="str">
        <f>IF(H9084&lt;100000,"Low",IF(AND(H9084&gt;=100000,H9084&lt;250000),"Medium","High"))</f>
        <v>Low</v>
      </c>
    </row>
    <row r="9085" spans="1:13" x14ac:dyDescent="0.4">
      <c r="A9085" s="109" t="s">
        <v>6027</v>
      </c>
      <c r="B9085" s="109" t="s">
        <v>7101</v>
      </c>
      <c r="C9085" s="109" t="s">
        <v>100</v>
      </c>
      <c r="D9085" s="109" t="s">
        <v>102</v>
      </c>
      <c r="E9085" s="109" t="s">
        <v>7033</v>
      </c>
      <c r="F9085" s="109" t="s">
        <v>99</v>
      </c>
      <c r="G9085" s="109" t="s">
        <v>6049</v>
      </c>
      <c r="H9085" s="107">
        <v>146493</v>
      </c>
      <c r="I9085" s="109">
        <v>3</v>
      </c>
      <c r="J9085" s="108">
        <v>276040</v>
      </c>
      <c r="K9085" s="107" t="str">
        <f>IF(J9085&gt;0,"Untung","Rugi")</f>
        <v>Untung</v>
      </c>
      <c r="L9085" s="107" t="str">
        <f t="array" ref="L9085">_xlfn.IFS(H9085&lt;100000,"Low",AND(H9085&gt;=100000,H9085&lt;250000),"Medium",H9085&gt;=250000,"High")</f>
        <v>Medium</v>
      </c>
      <c r="M9085" s="107" t="str">
        <f>IF(H9085&lt;100000,"Low",IF(AND(H9085&gt;=100000,H9085&lt;250000),"Medium","High"))</f>
        <v>Medium</v>
      </c>
    </row>
    <row r="9086" spans="1:13" x14ac:dyDescent="0.4">
      <c r="A9086" s="109" t="s">
        <v>6027</v>
      </c>
      <c r="B9086" s="109" t="s">
        <v>7100</v>
      </c>
      <c r="C9086" s="109" t="s">
        <v>100</v>
      </c>
      <c r="D9086" s="109" t="s">
        <v>102</v>
      </c>
      <c r="E9086" s="109" t="s">
        <v>6025</v>
      </c>
      <c r="F9086" s="109" t="s">
        <v>99</v>
      </c>
      <c r="G9086" s="109" t="s">
        <v>6024</v>
      </c>
      <c r="H9086" s="107">
        <v>430040</v>
      </c>
      <c r="I9086" s="109">
        <v>1</v>
      </c>
      <c r="J9086" s="108">
        <v>381096</v>
      </c>
      <c r="K9086" s="107" t="str">
        <f>IF(J9086&gt;0,"Untung","Rugi")</f>
        <v>Untung</v>
      </c>
      <c r="L9086" s="107" t="str">
        <f t="array" ref="L9086">_xlfn.IFS(H9086&lt;100000,"Low",AND(H9086&gt;=100000,H9086&lt;250000),"Medium",H9086&gt;=250000,"High")</f>
        <v>High</v>
      </c>
      <c r="M9086" s="107" t="str">
        <f>IF(H9086&lt;100000,"Low",IF(AND(H9086&gt;=100000,H9086&lt;250000),"Medium","High"))</f>
        <v>High</v>
      </c>
    </row>
    <row r="9087" spans="1:13" x14ac:dyDescent="0.4">
      <c r="A9087" s="109" t="s">
        <v>6027</v>
      </c>
      <c r="B9087" s="109" t="s">
        <v>7098</v>
      </c>
      <c r="C9087" s="109" t="s">
        <v>100</v>
      </c>
      <c r="D9087" s="109" t="s">
        <v>102</v>
      </c>
      <c r="E9087" s="109" t="s">
        <v>7099</v>
      </c>
      <c r="F9087" s="109" t="s">
        <v>95</v>
      </c>
      <c r="G9087" s="109" t="s">
        <v>6116</v>
      </c>
      <c r="H9087" s="107">
        <v>173141</v>
      </c>
      <c r="I9087" s="109">
        <v>7</v>
      </c>
      <c r="J9087" s="108">
        <v>-51943</v>
      </c>
      <c r="K9087" s="107" t="str">
        <f>IF(J9087&gt;0,"Untung","Rugi")</f>
        <v>Rugi</v>
      </c>
      <c r="L9087" s="107" t="str">
        <f t="array" ref="L9087">_xlfn.IFS(H9087&lt;100000,"Low",AND(H9087&gt;=100000,H9087&lt;250000),"Medium",H9087&gt;=250000,"High")</f>
        <v>Medium</v>
      </c>
      <c r="M9087" s="107" t="str">
        <f>IF(H9087&lt;100000,"Low",IF(AND(H9087&gt;=100000,H9087&lt;250000),"Medium","High"))</f>
        <v>Medium</v>
      </c>
    </row>
    <row r="9088" spans="1:13" x14ac:dyDescent="0.4">
      <c r="A9088" s="109" t="s">
        <v>6027</v>
      </c>
      <c r="B9088" s="109" t="s">
        <v>7098</v>
      </c>
      <c r="C9088" s="109" t="s">
        <v>1064</v>
      </c>
      <c r="D9088" s="109" t="s">
        <v>96</v>
      </c>
      <c r="E9088" s="109" t="s">
        <v>7097</v>
      </c>
      <c r="F9088" s="109" t="s">
        <v>95</v>
      </c>
      <c r="G9088" s="109" t="s">
        <v>6052</v>
      </c>
      <c r="H9088" s="107">
        <v>56635</v>
      </c>
      <c r="I9088" s="109">
        <v>6</v>
      </c>
      <c r="J9088" s="108">
        <v>161966</v>
      </c>
      <c r="K9088" s="107" t="str">
        <f>IF(J9088&gt;0,"Untung","Rugi")</f>
        <v>Untung</v>
      </c>
      <c r="L9088" s="107" t="str">
        <f t="array" ref="L9088">_xlfn.IFS(H9088&lt;100000,"Low",AND(H9088&gt;=100000,H9088&lt;250000),"Medium",H9088&gt;=250000,"High")</f>
        <v>Low</v>
      </c>
      <c r="M9088" s="107" t="str">
        <f>IF(H9088&lt;100000,"Low",IF(AND(H9088&gt;=100000,H9088&lt;250000),"Medium","High"))</f>
        <v>Low</v>
      </c>
    </row>
    <row r="9089" spans="1:13" x14ac:dyDescent="0.4">
      <c r="A9089" s="109" t="s">
        <v>6016</v>
      </c>
      <c r="B9089" s="109" t="s">
        <v>7096</v>
      </c>
      <c r="C9089" s="109" t="s">
        <v>1064</v>
      </c>
      <c r="D9089" s="109" t="s">
        <v>96</v>
      </c>
      <c r="E9089" s="109" t="s">
        <v>7095</v>
      </c>
      <c r="F9089" s="109" t="s">
        <v>95</v>
      </c>
      <c r="G9089" s="109" t="s">
        <v>6057</v>
      </c>
      <c r="H9089" s="107">
        <v>136461</v>
      </c>
      <c r="I9089" s="109">
        <v>7</v>
      </c>
      <c r="J9089" s="108">
        <v>449923</v>
      </c>
      <c r="K9089" s="107" t="str">
        <f>IF(J9089&gt;0,"Untung","Rugi")</f>
        <v>Untung</v>
      </c>
      <c r="L9089" s="107" t="str">
        <f t="array" ref="L9089">_xlfn.IFS(H9089&lt;100000,"Low",AND(H9089&gt;=100000,H9089&lt;250000),"Medium",H9089&gt;=250000,"High")</f>
        <v>Medium</v>
      </c>
      <c r="M9089" s="107" t="str">
        <f>IF(H9089&lt;100000,"Low",IF(AND(H9089&gt;=100000,H9089&lt;250000),"Medium","High"))</f>
        <v>Medium</v>
      </c>
    </row>
    <row r="9090" spans="1:13" x14ac:dyDescent="0.4">
      <c r="A9090" s="109" t="s">
        <v>6016</v>
      </c>
      <c r="B9090" s="109" t="s">
        <v>7094</v>
      </c>
      <c r="C9090" s="109" t="s">
        <v>1064</v>
      </c>
      <c r="D9090" s="109" t="s">
        <v>96</v>
      </c>
      <c r="E9090" s="109" t="s">
        <v>6372</v>
      </c>
      <c r="F9090" s="109" t="s">
        <v>99</v>
      </c>
      <c r="G9090" s="109" t="s">
        <v>6024</v>
      </c>
      <c r="H9090" s="107">
        <v>153332</v>
      </c>
      <c r="I9090" s="109">
        <v>3</v>
      </c>
      <c r="J9090" s="108">
        <v>180974</v>
      </c>
      <c r="K9090" s="107" t="str">
        <f>IF(J9090&gt;0,"Untung","Rugi")</f>
        <v>Untung</v>
      </c>
      <c r="L9090" s="107" t="str">
        <f t="array" ref="L9090">_xlfn.IFS(H9090&lt;100000,"Low",AND(H9090&gt;=100000,H9090&lt;250000),"Medium",H9090&gt;=250000,"High")</f>
        <v>Medium</v>
      </c>
      <c r="M9090" s="107" t="str">
        <f>IF(H9090&lt;100000,"Low",IF(AND(H9090&gt;=100000,H9090&lt;250000),"Medium","High"))</f>
        <v>Medium</v>
      </c>
    </row>
    <row r="9091" spans="1:13" x14ac:dyDescent="0.4">
      <c r="A9091" s="109" t="s">
        <v>6016</v>
      </c>
      <c r="B9091" s="109" t="s">
        <v>7093</v>
      </c>
      <c r="C9091" s="109" t="s">
        <v>1064</v>
      </c>
      <c r="D9091" s="109" t="s">
        <v>96</v>
      </c>
      <c r="E9091" s="109" t="s">
        <v>7092</v>
      </c>
      <c r="F9091" s="109" t="s">
        <v>95</v>
      </c>
      <c r="G9091" s="109" t="s">
        <v>6116</v>
      </c>
      <c r="H9091" s="107">
        <v>374491</v>
      </c>
      <c r="I9091" s="109">
        <v>4</v>
      </c>
      <c r="J9091" s="108">
        <v>13222</v>
      </c>
      <c r="K9091" s="107" t="str">
        <f>IF(J9091&gt;0,"Untung","Rugi")</f>
        <v>Untung</v>
      </c>
      <c r="L9091" s="107" t="str">
        <f t="array" ref="L9091">_xlfn.IFS(H9091&lt;100000,"Low",AND(H9091&gt;=100000,H9091&lt;250000),"Medium",H9091&gt;=250000,"High")</f>
        <v>High</v>
      </c>
      <c r="M9091" s="107" t="str">
        <f>IF(H9091&lt;100000,"Low",IF(AND(H9091&gt;=100000,H9091&lt;250000),"Medium","High"))</f>
        <v>High</v>
      </c>
    </row>
    <row r="9092" spans="1:13" x14ac:dyDescent="0.4">
      <c r="A9092" s="109" t="s">
        <v>6016</v>
      </c>
      <c r="B9092" s="109" t="s">
        <v>7091</v>
      </c>
      <c r="C9092" s="109" t="s">
        <v>1051</v>
      </c>
      <c r="D9092" s="109" t="s">
        <v>106</v>
      </c>
      <c r="E9092" s="109" t="s">
        <v>6640</v>
      </c>
      <c r="F9092" s="109" t="s">
        <v>95</v>
      </c>
      <c r="G9092" s="109" t="s">
        <v>6017</v>
      </c>
      <c r="H9092" s="107">
        <v>382954</v>
      </c>
      <c r="I9092" s="109">
        <v>2</v>
      </c>
      <c r="J9092" s="108">
        <v>412673</v>
      </c>
      <c r="K9092" s="107" t="str">
        <f>IF(J9092&gt;0,"Untung","Rugi")</f>
        <v>Untung</v>
      </c>
      <c r="L9092" s="107" t="str">
        <f t="array" ref="L9092">_xlfn.IFS(H9092&lt;100000,"Low",AND(H9092&gt;=100000,H9092&lt;250000),"Medium",H9092&gt;=250000,"High")</f>
        <v>High</v>
      </c>
      <c r="M9092" s="107" t="str">
        <f>IF(H9092&lt;100000,"Low",IF(AND(H9092&gt;=100000,H9092&lt;250000),"Medium","High"))</f>
        <v>High</v>
      </c>
    </row>
    <row r="9093" spans="1:13" x14ac:dyDescent="0.4">
      <c r="A9093" s="109" t="s">
        <v>6046</v>
      </c>
      <c r="B9093" s="109" t="s">
        <v>7090</v>
      </c>
      <c r="C9093" s="109" t="s">
        <v>1051</v>
      </c>
      <c r="D9093" s="109" t="s">
        <v>102</v>
      </c>
      <c r="E9093" s="109" t="s">
        <v>7089</v>
      </c>
      <c r="F9093" s="109" t="s">
        <v>95</v>
      </c>
      <c r="G9093" s="109" t="s">
        <v>6052</v>
      </c>
      <c r="H9093" s="107">
        <v>88395</v>
      </c>
      <c r="I9093" s="109">
        <v>2</v>
      </c>
      <c r="J9093" s="108">
        <v>361707</v>
      </c>
      <c r="K9093" s="107" t="str">
        <f>IF(J9093&gt;0,"Untung","Rugi")</f>
        <v>Untung</v>
      </c>
      <c r="L9093" s="107" t="str">
        <f t="array" ref="L9093">_xlfn.IFS(H9093&lt;100000,"Low",AND(H9093&gt;=100000,H9093&lt;250000),"Medium",H9093&gt;=250000,"High")</f>
        <v>Low</v>
      </c>
      <c r="M9093" s="107" t="str">
        <f>IF(H9093&lt;100000,"Low",IF(AND(H9093&gt;=100000,H9093&lt;250000),"Medium","High"))</f>
        <v>Low</v>
      </c>
    </row>
    <row r="9094" spans="1:13" x14ac:dyDescent="0.4">
      <c r="A9094" s="109" t="s">
        <v>6016</v>
      </c>
      <c r="B9094" s="109" t="s">
        <v>7088</v>
      </c>
      <c r="C9094" s="109" t="s">
        <v>1051</v>
      </c>
      <c r="D9094" s="109" t="s">
        <v>102</v>
      </c>
      <c r="E9094" s="109" t="s">
        <v>7087</v>
      </c>
      <c r="F9094" s="109" t="s">
        <v>95</v>
      </c>
      <c r="G9094" s="109" t="s">
        <v>6116</v>
      </c>
      <c r="H9094" s="107">
        <v>369416</v>
      </c>
      <c r="I9094" s="109">
        <v>6</v>
      </c>
      <c r="J9094" s="108">
        <v>-85524</v>
      </c>
      <c r="K9094" s="107" t="str">
        <f>IF(J9094&gt;0,"Untung","Rugi")</f>
        <v>Rugi</v>
      </c>
      <c r="L9094" s="107" t="str">
        <f t="array" ref="L9094">_xlfn.IFS(H9094&lt;100000,"Low",AND(H9094&gt;=100000,H9094&lt;250000),"Medium",H9094&gt;=250000,"High")</f>
        <v>High</v>
      </c>
      <c r="M9094" s="107" t="str">
        <f>IF(H9094&lt;100000,"Low",IF(AND(H9094&gt;=100000,H9094&lt;250000),"Medium","High"))</f>
        <v>High</v>
      </c>
    </row>
    <row r="9095" spans="1:13" x14ac:dyDescent="0.4">
      <c r="A9095" s="109" t="s">
        <v>6016</v>
      </c>
      <c r="B9095" s="109" t="s">
        <v>7086</v>
      </c>
      <c r="C9095" s="109" t="s">
        <v>100</v>
      </c>
      <c r="D9095" s="109" t="s">
        <v>102</v>
      </c>
      <c r="E9095" s="109" t="s">
        <v>7085</v>
      </c>
      <c r="F9095" s="109" t="s">
        <v>95</v>
      </c>
      <c r="G9095" s="109" t="s">
        <v>6017</v>
      </c>
      <c r="H9095" s="107">
        <v>433589</v>
      </c>
      <c r="I9095" s="109">
        <v>2</v>
      </c>
      <c r="J9095" s="108">
        <v>263482</v>
      </c>
      <c r="K9095" s="107" t="str">
        <f>IF(J9095&gt;0,"Untung","Rugi")</f>
        <v>Untung</v>
      </c>
      <c r="L9095" s="107" t="str">
        <f t="array" ref="L9095">_xlfn.IFS(H9095&lt;100000,"Low",AND(H9095&gt;=100000,H9095&lt;250000),"Medium",H9095&gt;=250000,"High")</f>
        <v>High</v>
      </c>
      <c r="M9095" s="107" t="str">
        <f>IF(H9095&lt;100000,"Low",IF(AND(H9095&gt;=100000,H9095&lt;250000),"Medium","High"))</f>
        <v>High</v>
      </c>
    </row>
    <row r="9096" spans="1:13" x14ac:dyDescent="0.4">
      <c r="A9096" s="109" t="s">
        <v>6046</v>
      </c>
      <c r="B9096" s="109" t="s">
        <v>7084</v>
      </c>
      <c r="C9096" s="109" t="s">
        <v>100</v>
      </c>
      <c r="D9096" s="109" t="s">
        <v>102</v>
      </c>
      <c r="E9096" s="109" t="s">
        <v>7050</v>
      </c>
      <c r="F9096" s="109" t="s">
        <v>99</v>
      </c>
      <c r="G9096" s="109" t="s">
        <v>6109</v>
      </c>
      <c r="H9096" s="107">
        <v>30616</v>
      </c>
      <c r="I9096" s="109">
        <v>3</v>
      </c>
      <c r="J9096" s="108">
        <v>399975</v>
      </c>
      <c r="K9096" s="107" t="str">
        <f>IF(J9096&gt;0,"Untung","Rugi")</f>
        <v>Untung</v>
      </c>
      <c r="L9096" s="107" t="str">
        <f t="array" ref="L9096">_xlfn.IFS(H9096&lt;100000,"Low",AND(H9096&gt;=100000,H9096&lt;250000),"Medium",H9096&gt;=250000,"High")</f>
        <v>Low</v>
      </c>
      <c r="M9096" s="107" t="str">
        <f>IF(H9096&lt;100000,"Low",IF(AND(H9096&gt;=100000,H9096&lt;250000),"Medium","High"))</f>
        <v>Low</v>
      </c>
    </row>
    <row r="9097" spans="1:13" x14ac:dyDescent="0.4">
      <c r="A9097" s="109" t="s">
        <v>6027</v>
      </c>
      <c r="B9097" s="109" t="s">
        <v>7083</v>
      </c>
      <c r="C9097" s="109" t="s">
        <v>100</v>
      </c>
      <c r="D9097" s="109" t="s">
        <v>102</v>
      </c>
      <c r="E9097" s="109" t="s">
        <v>7082</v>
      </c>
      <c r="F9097" s="109" t="s">
        <v>99</v>
      </c>
      <c r="G9097" s="109" t="s">
        <v>6024</v>
      </c>
      <c r="H9097" s="107">
        <v>18471</v>
      </c>
      <c r="I9097" s="109">
        <v>4</v>
      </c>
      <c r="J9097" s="108">
        <v>126129</v>
      </c>
      <c r="K9097" s="107" t="str">
        <f>IF(J9097&gt;0,"Untung","Rugi")</f>
        <v>Untung</v>
      </c>
      <c r="L9097" s="107" t="str">
        <f t="array" ref="L9097">_xlfn.IFS(H9097&lt;100000,"Low",AND(H9097&gt;=100000,H9097&lt;250000),"Medium",H9097&gt;=250000,"High")</f>
        <v>Low</v>
      </c>
      <c r="M9097" s="107" t="str">
        <f>IF(H9097&lt;100000,"Low",IF(AND(H9097&gt;=100000,H9097&lt;250000),"Medium","High"))</f>
        <v>Low</v>
      </c>
    </row>
    <row r="9098" spans="1:13" x14ac:dyDescent="0.4">
      <c r="A9098" s="109" t="s">
        <v>6046</v>
      </c>
      <c r="B9098" s="109" t="s">
        <v>7081</v>
      </c>
      <c r="C9098" s="109" t="s">
        <v>100</v>
      </c>
      <c r="D9098" s="109" t="s">
        <v>102</v>
      </c>
      <c r="E9098" s="109" t="s">
        <v>6165</v>
      </c>
      <c r="F9098" s="109" t="s">
        <v>99</v>
      </c>
      <c r="G9098" s="109" t="s">
        <v>6109</v>
      </c>
      <c r="H9098" s="107">
        <v>416771</v>
      </c>
      <c r="I9098" s="109">
        <v>3</v>
      </c>
      <c r="J9098" s="108">
        <v>-137628</v>
      </c>
      <c r="K9098" s="107" t="str">
        <f>IF(J9098&gt;0,"Untung","Rugi")</f>
        <v>Rugi</v>
      </c>
      <c r="L9098" s="107" t="str">
        <f t="array" ref="L9098">_xlfn.IFS(H9098&lt;100000,"Low",AND(H9098&gt;=100000,H9098&lt;250000),"Medium",H9098&gt;=250000,"High")</f>
        <v>High</v>
      </c>
      <c r="M9098" s="107" t="str">
        <f>IF(H9098&lt;100000,"Low",IF(AND(H9098&gt;=100000,H9098&lt;250000),"Medium","High"))</f>
        <v>High</v>
      </c>
    </row>
    <row r="9099" spans="1:13" x14ac:dyDescent="0.4">
      <c r="A9099" s="109" t="s">
        <v>6046</v>
      </c>
      <c r="B9099" s="109" t="s">
        <v>7080</v>
      </c>
      <c r="C9099" s="109" t="s">
        <v>100</v>
      </c>
      <c r="D9099" s="109" t="s">
        <v>102</v>
      </c>
      <c r="E9099" s="109" t="s">
        <v>6735</v>
      </c>
      <c r="F9099" s="109" t="s">
        <v>95</v>
      </c>
      <c r="G9099" s="109" t="s">
        <v>6057</v>
      </c>
      <c r="H9099" s="107">
        <v>140315</v>
      </c>
      <c r="I9099" s="109">
        <v>5</v>
      </c>
      <c r="J9099" s="108">
        <v>54086</v>
      </c>
      <c r="K9099" s="107" t="str">
        <f>IF(J9099&gt;0,"Untung","Rugi")</f>
        <v>Untung</v>
      </c>
      <c r="L9099" s="107" t="str">
        <f t="array" ref="L9099">_xlfn.IFS(H9099&lt;100000,"Low",AND(H9099&gt;=100000,H9099&lt;250000),"Medium",H9099&gt;=250000,"High")</f>
        <v>Medium</v>
      </c>
      <c r="M9099" s="107" t="str">
        <f>IF(H9099&lt;100000,"Low",IF(AND(H9099&gt;=100000,H9099&lt;250000),"Medium","High"))</f>
        <v>Medium</v>
      </c>
    </row>
    <row r="9100" spans="1:13" x14ac:dyDescent="0.4">
      <c r="A9100" s="109" t="s">
        <v>6046</v>
      </c>
      <c r="B9100" s="109" t="s">
        <v>7079</v>
      </c>
      <c r="C9100" s="109" t="s">
        <v>1051</v>
      </c>
      <c r="D9100" s="109" t="s">
        <v>96</v>
      </c>
      <c r="E9100" s="109" t="s">
        <v>7078</v>
      </c>
      <c r="F9100" s="109" t="s">
        <v>6021</v>
      </c>
      <c r="G9100" s="109" t="s">
        <v>6020</v>
      </c>
      <c r="H9100" s="107">
        <v>46395</v>
      </c>
      <c r="I9100" s="109">
        <v>7</v>
      </c>
      <c r="J9100" s="108">
        <v>324626</v>
      </c>
      <c r="K9100" s="107" t="str">
        <f>IF(J9100&gt;0,"Untung","Rugi")</f>
        <v>Untung</v>
      </c>
      <c r="L9100" s="107" t="str">
        <f t="array" ref="L9100">_xlfn.IFS(H9100&lt;100000,"Low",AND(H9100&gt;=100000,H9100&lt;250000),"Medium",H9100&gt;=250000,"High")</f>
        <v>Low</v>
      </c>
      <c r="M9100" s="107" t="str">
        <f>IF(H9100&lt;100000,"Low",IF(AND(H9100&gt;=100000,H9100&lt;250000),"Medium","High"))</f>
        <v>Low</v>
      </c>
    </row>
    <row r="9101" spans="1:13" x14ac:dyDescent="0.4">
      <c r="A9101" s="109" t="s">
        <v>6016</v>
      </c>
      <c r="B9101" s="109" t="s">
        <v>6687</v>
      </c>
      <c r="C9101" s="109" t="s">
        <v>100</v>
      </c>
      <c r="D9101" s="109" t="s">
        <v>96</v>
      </c>
      <c r="E9101" s="109" t="s">
        <v>6119</v>
      </c>
      <c r="F9101" s="109" t="s">
        <v>95</v>
      </c>
      <c r="G9101" s="109" t="s">
        <v>6036</v>
      </c>
      <c r="H9101" s="107">
        <v>96029</v>
      </c>
      <c r="I9101" s="109">
        <v>6</v>
      </c>
      <c r="J9101" s="108">
        <v>-94197</v>
      </c>
      <c r="K9101" s="107" t="str">
        <f>IF(J9101&gt;0,"Untung","Rugi")</f>
        <v>Rugi</v>
      </c>
      <c r="L9101" s="107" t="str">
        <f t="array" ref="L9101">_xlfn.IFS(H9101&lt;100000,"Low",AND(H9101&gt;=100000,H9101&lt;250000),"Medium",H9101&gt;=250000,"High")</f>
        <v>Low</v>
      </c>
      <c r="M9101" s="107" t="str">
        <f>IF(H9101&lt;100000,"Low",IF(AND(H9101&gt;=100000,H9101&lt;250000),"Medium","High"))</f>
        <v>Low</v>
      </c>
    </row>
    <row r="9102" spans="1:13" x14ac:dyDescent="0.4">
      <c r="A9102" s="109" t="s">
        <v>6016</v>
      </c>
      <c r="B9102" s="109" t="s">
        <v>7077</v>
      </c>
      <c r="C9102" s="109" t="s">
        <v>1051</v>
      </c>
      <c r="D9102" s="109" t="s">
        <v>102</v>
      </c>
      <c r="E9102" s="109" t="s">
        <v>7076</v>
      </c>
      <c r="F9102" s="109" t="s">
        <v>6021</v>
      </c>
      <c r="G9102" s="109" t="s">
        <v>6031</v>
      </c>
      <c r="H9102" s="107">
        <v>217574</v>
      </c>
      <c r="I9102" s="109">
        <v>3</v>
      </c>
      <c r="J9102" s="108">
        <v>271195</v>
      </c>
      <c r="K9102" s="107" t="str">
        <f>IF(J9102&gt;0,"Untung","Rugi")</f>
        <v>Untung</v>
      </c>
      <c r="L9102" s="107" t="str">
        <f t="array" ref="L9102">_xlfn.IFS(H9102&lt;100000,"Low",AND(H9102&gt;=100000,H9102&lt;250000),"Medium",H9102&gt;=250000,"High")</f>
        <v>Medium</v>
      </c>
      <c r="M9102" s="107" t="str">
        <f>IF(H9102&lt;100000,"Low",IF(AND(H9102&gt;=100000,H9102&lt;250000),"Medium","High"))</f>
        <v>Medium</v>
      </c>
    </row>
    <row r="9103" spans="1:13" x14ac:dyDescent="0.4">
      <c r="A9103" s="109" t="s">
        <v>6016</v>
      </c>
      <c r="B9103" s="109" t="s">
        <v>7075</v>
      </c>
      <c r="C9103" s="109" t="s">
        <v>100</v>
      </c>
      <c r="D9103" s="109" t="s">
        <v>106</v>
      </c>
      <c r="E9103" s="109" t="s">
        <v>7074</v>
      </c>
      <c r="F9103" s="109" t="s">
        <v>95</v>
      </c>
      <c r="G9103" s="109" t="s">
        <v>6116</v>
      </c>
      <c r="H9103" s="107">
        <v>110789</v>
      </c>
      <c r="I9103" s="109">
        <v>2</v>
      </c>
      <c r="J9103" s="108">
        <v>178296</v>
      </c>
      <c r="K9103" s="107" t="str">
        <f>IF(J9103&gt;0,"Untung","Rugi")</f>
        <v>Untung</v>
      </c>
      <c r="L9103" s="107" t="str">
        <f t="array" ref="L9103">_xlfn.IFS(H9103&lt;100000,"Low",AND(H9103&gt;=100000,H9103&lt;250000),"Medium",H9103&gt;=250000,"High")</f>
        <v>Medium</v>
      </c>
      <c r="M9103" s="107" t="str">
        <f>IF(H9103&lt;100000,"Low",IF(AND(H9103&gt;=100000,H9103&lt;250000),"Medium","High"))</f>
        <v>Medium</v>
      </c>
    </row>
    <row r="9104" spans="1:13" x14ac:dyDescent="0.4">
      <c r="A9104" s="109" t="s">
        <v>6016</v>
      </c>
      <c r="B9104" s="109" t="s">
        <v>7073</v>
      </c>
      <c r="C9104" s="109" t="s">
        <v>1051</v>
      </c>
      <c r="D9104" s="109" t="s">
        <v>104</v>
      </c>
      <c r="E9104" s="109" t="s">
        <v>7072</v>
      </c>
      <c r="F9104" s="109" t="s">
        <v>95</v>
      </c>
      <c r="G9104" s="109" t="s">
        <v>6017</v>
      </c>
      <c r="H9104" s="107">
        <v>282525</v>
      </c>
      <c r="I9104" s="109">
        <v>3</v>
      </c>
      <c r="J9104" s="108">
        <v>292313</v>
      </c>
      <c r="K9104" s="107" t="str">
        <f>IF(J9104&gt;0,"Untung","Rugi")</f>
        <v>Untung</v>
      </c>
      <c r="L9104" s="107" t="str">
        <f t="array" ref="L9104">_xlfn.IFS(H9104&lt;100000,"Low",AND(H9104&gt;=100000,H9104&lt;250000),"Medium",H9104&gt;=250000,"High")</f>
        <v>High</v>
      </c>
      <c r="M9104" s="107" t="str">
        <f>IF(H9104&lt;100000,"Low",IF(AND(H9104&gt;=100000,H9104&lt;250000),"Medium","High"))</f>
        <v>High</v>
      </c>
    </row>
    <row r="9105" spans="1:13" x14ac:dyDescent="0.4">
      <c r="A9105" s="109" t="s">
        <v>6027</v>
      </c>
      <c r="B9105" s="109" t="s">
        <v>7071</v>
      </c>
      <c r="C9105" s="109" t="s">
        <v>1051</v>
      </c>
      <c r="D9105" s="109" t="s">
        <v>104</v>
      </c>
      <c r="E9105" s="109" t="s">
        <v>7070</v>
      </c>
      <c r="F9105" s="109" t="s">
        <v>99</v>
      </c>
      <c r="G9105" s="109" t="s">
        <v>6109</v>
      </c>
      <c r="H9105" s="107">
        <v>83927</v>
      </c>
      <c r="I9105" s="109">
        <v>1</v>
      </c>
      <c r="J9105" s="108">
        <v>216394</v>
      </c>
      <c r="K9105" s="107" t="str">
        <f>IF(J9105&gt;0,"Untung","Rugi")</f>
        <v>Untung</v>
      </c>
      <c r="L9105" s="107" t="str">
        <f t="array" ref="L9105">_xlfn.IFS(H9105&lt;100000,"Low",AND(H9105&gt;=100000,H9105&lt;250000),"Medium",H9105&gt;=250000,"High")</f>
        <v>Low</v>
      </c>
      <c r="M9105" s="107" t="str">
        <f>IF(H9105&lt;100000,"Low",IF(AND(H9105&gt;=100000,H9105&lt;250000),"Medium","High"))</f>
        <v>Low</v>
      </c>
    </row>
    <row r="9106" spans="1:13" x14ac:dyDescent="0.4">
      <c r="A9106" s="109" t="s">
        <v>6027</v>
      </c>
      <c r="B9106" s="109" t="s">
        <v>7069</v>
      </c>
      <c r="C9106" s="109" t="s">
        <v>1051</v>
      </c>
      <c r="D9106" s="109" t="s">
        <v>104</v>
      </c>
      <c r="E9106" s="109" t="s">
        <v>6243</v>
      </c>
      <c r="F9106" s="109" t="s">
        <v>95</v>
      </c>
      <c r="G9106" s="109" t="s">
        <v>6116</v>
      </c>
      <c r="H9106" s="107">
        <v>425751</v>
      </c>
      <c r="I9106" s="109">
        <v>2</v>
      </c>
      <c r="J9106" s="108">
        <v>37190</v>
      </c>
      <c r="K9106" s="107" t="str">
        <f>IF(J9106&gt;0,"Untung","Rugi")</f>
        <v>Untung</v>
      </c>
      <c r="L9106" s="107" t="str">
        <f t="array" ref="L9106">_xlfn.IFS(H9106&lt;100000,"Low",AND(H9106&gt;=100000,H9106&lt;250000),"Medium",H9106&gt;=250000,"High")</f>
        <v>High</v>
      </c>
      <c r="M9106" s="107" t="str">
        <f>IF(H9106&lt;100000,"Low",IF(AND(H9106&gt;=100000,H9106&lt;250000),"Medium","High"))</f>
        <v>High</v>
      </c>
    </row>
    <row r="9107" spans="1:13" x14ac:dyDescent="0.4">
      <c r="A9107" s="109" t="s">
        <v>6027</v>
      </c>
      <c r="B9107" s="109" t="s">
        <v>7068</v>
      </c>
      <c r="C9107" s="109" t="s">
        <v>1051</v>
      </c>
      <c r="D9107" s="109" t="s">
        <v>104</v>
      </c>
      <c r="E9107" s="109" t="s">
        <v>7067</v>
      </c>
      <c r="F9107" s="109" t="s">
        <v>95</v>
      </c>
      <c r="G9107" s="109" t="s">
        <v>6062</v>
      </c>
      <c r="H9107" s="107">
        <v>416241</v>
      </c>
      <c r="I9107" s="109">
        <v>1</v>
      </c>
      <c r="J9107" s="108">
        <v>328870</v>
      </c>
      <c r="K9107" s="107" t="str">
        <f>IF(J9107&gt;0,"Untung","Rugi")</f>
        <v>Untung</v>
      </c>
      <c r="L9107" s="107" t="str">
        <f t="array" ref="L9107">_xlfn.IFS(H9107&lt;100000,"Low",AND(H9107&gt;=100000,H9107&lt;250000),"Medium",H9107&gt;=250000,"High")</f>
        <v>High</v>
      </c>
      <c r="M9107" s="107" t="str">
        <f>IF(H9107&lt;100000,"Low",IF(AND(H9107&gt;=100000,H9107&lt;250000),"Medium","High"))</f>
        <v>High</v>
      </c>
    </row>
    <row r="9108" spans="1:13" x14ac:dyDescent="0.4">
      <c r="A9108" s="109" t="s">
        <v>6027</v>
      </c>
      <c r="B9108" s="109" t="s">
        <v>7066</v>
      </c>
      <c r="C9108" s="109" t="s">
        <v>1051</v>
      </c>
      <c r="D9108" s="109" t="s">
        <v>104</v>
      </c>
      <c r="E9108" s="109" t="s">
        <v>7065</v>
      </c>
      <c r="F9108" s="109" t="s">
        <v>95</v>
      </c>
      <c r="G9108" s="109" t="s">
        <v>6116</v>
      </c>
      <c r="H9108" s="107">
        <v>384088</v>
      </c>
      <c r="I9108" s="109">
        <v>5</v>
      </c>
      <c r="J9108" s="108">
        <v>194410</v>
      </c>
      <c r="K9108" s="107" t="str">
        <f>IF(J9108&gt;0,"Untung","Rugi")</f>
        <v>Untung</v>
      </c>
      <c r="L9108" s="107" t="str">
        <f t="array" ref="L9108">_xlfn.IFS(H9108&lt;100000,"Low",AND(H9108&gt;=100000,H9108&lt;250000),"Medium",H9108&gt;=250000,"High")</f>
        <v>High</v>
      </c>
      <c r="M9108" s="107" t="str">
        <f>IF(H9108&lt;100000,"Low",IF(AND(H9108&gt;=100000,H9108&lt;250000),"Medium","High"))</f>
        <v>High</v>
      </c>
    </row>
    <row r="9109" spans="1:13" x14ac:dyDescent="0.4">
      <c r="A9109" s="109" t="s">
        <v>6027</v>
      </c>
      <c r="B9109" s="109" t="s">
        <v>7064</v>
      </c>
      <c r="C9109" s="109" t="s">
        <v>1064</v>
      </c>
      <c r="D9109" s="109" t="s">
        <v>102</v>
      </c>
      <c r="E9109" s="109" t="s">
        <v>7063</v>
      </c>
      <c r="F9109" s="109" t="s">
        <v>95</v>
      </c>
      <c r="G9109" s="109" t="s">
        <v>6017</v>
      </c>
      <c r="H9109" s="107">
        <v>323282</v>
      </c>
      <c r="I9109" s="109">
        <v>4</v>
      </c>
      <c r="J9109" s="108">
        <v>-103631</v>
      </c>
      <c r="K9109" s="107" t="str">
        <f>IF(J9109&gt;0,"Untung","Rugi")</f>
        <v>Rugi</v>
      </c>
      <c r="L9109" s="107" t="str">
        <f t="array" ref="L9109">_xlfn.IFS(H9109&lt;100000,"Low",AND(H9109&gt;=100000,H9109&lt;250000),"Medium",H9109&gt;=250000,"High")</f>
        <v>High</v>
      </c>
      <c r="M9109" s="107" t="str">
        <f>IF(H9109&lt;100000,"Low",IF(AND(H9109&gt;=100000,H9109&lt;250000),"Medium","High"))</f>
        <v>High</v>
      </c>
    </row>
    <row r="9110" spans="1:13" x14ac:dyDescent="0.4">
      <c r="A9110" s="109" t="s">
        <v>6016</v>
      </c>
      <c r="B9110" s="109" t="s">
        <v>7062</v>
      </c>
      <c r="C9110" s="109" t="s">
        <v>1051</v>
      </c>
      <c r="D9110" s="109" t="s">
        <v>96</v>
      </c>
      <c r="E9110" s="109" t="s">
        <v>6191</v>
      </c>
      <c r="F9110" s="109" t="s">
        <v>99</v>
      </c>
      <c r="G9110" s="109" t="s">
        <v>6024</v>
      </c>
      <c r="H9110" s="107">
        <v>167103</v>
      </c>
      <c r="I9110" s="109">
        <v>8</v>
      </c>
      <c r="J9110" s="108">
        <v>-141686</v>
      </c>
      <c r="K9110" s="107" t="str">
        <f>IF(J9110&gt;0,"Untung","Rugi")</f>
        <v>Rugi</v>
      </c>
      <c r="L9110" s="107" t="str">
        <f t="array" ref="L9110">_xlfn.IFS(H9110&lt;100000,"Low",AND(H9110&gt;=100000,H9110&lt;250000),"Medium",H9110&gt;=250000,"High")</f>
        <v>Medium</v>
      </c>
      <c r="M9110" s="107" t="str">
        <f>IF(H9110&lt;100000,"Low",IF(AND(H9110&gt;=100000,H9110&lt;250000),"Medium","High"))</f>
        <v>Medium</v>
      </c>
    </row>
    <row r="9111" spans="1:13" x14ac:dyDescent="0.4">
      <c r="A9111" s="109" t="s">
        <v>6016</v>
      </c>
      <c r="B9111" s="109" t="s">
        <v>7061</v>
      </c>
      <c r="C9111" s="109" t="s">
        <v>1051</v>
      </c>
      <c r="D9111" s="109" t="s">
        <v>102</v>
      </c>
      <c r="E9111" s="109" t="s">
        <v>6809</v>
      </c>
      <c r="F9111" s="109" t="s">
        <v>95</v>
      </c>
      <c r="G9111" s="109" t="s">
        <v>6017</v>
      </c>
      <c r="H9111" s="107">
        <v>171944</v>
      </c>
      <c r="I9111" s="109">
        <v>4</v>
      </c>
      <c r="J9111" s="108">
        <v>-198339</v>
      </c>
      <c r="K9111" s="107" t="str">
        <f>IF(J9111&gt;0,"Untung","Rugi")</f>
        <v>Rugi</v>
      </c>
      <c r="L9111" s="107" t="str">
        <f t="array" ref="L9111">_xlfn.IFS(H9111&lt;100000,"Low",AND(H9111&gt;=100000,H9111&lt;250000),"Medium",H9111&gt;=250000,"High")</f>
        <v>Medium</v>
      </c>
      <c r="M9111" s="107" t="str">
        <f>IF(H9111&lt;100000,"Low",IF(AND(H9111&gt;=100000,H9111&lt;250000),"Medium","High"))</f>
        <v>Medium</v>
      </c>
    </row>
    <row r="9112" spans="1:13" x14ac:dyDescent="0.4">
      <c r="A9112" s="109" t="s">
        <v>6016</v>
      </c>
      <c r="B9112" s="109" t="s">
        <v>7060</v>
      </c>
      <c r="C9112" s="109" t="s">
        <v>1051</v>
      </c>
      <c r="D9112" s="109" t="s">
        <v>102</v>
      </c>
      <c r="E9112" s="109" t="s">
        <v>6864</v>
      </c>
      <c r="F9112" s="109" t="s">
        <v>95</v>
      </c>
      <c r="G9112" s="109" t="s">
        <v>6017</v>
      </c>
      <c r="H9112" s="107">
        <v>145444</v>
      </c>
      <c r="I9112" s="109">
        <v>1</v>
      </c>
      <c r="J9112" s="108">
        <v>286076</v>
      </c>
      <c r="K9112" s="107" t="str">
        <f>IF(J9112&gt;0,"Untung","Rugi")</f>
        <v>Untung</v>
      </c>
      <c r="L9112" s="107" t="str">
        <f t="array" ref="L9112">_xlfn.IFS(H9112&lt;100000,"Low",AND(H9112&gt;=100000,H9112&lt;250000),"Medium",H9112&gt;=250000,"High")</f>
        <v>Medium</v>
      </c>
      <c r="M9112" s="107" t="str">
        <f>IF(H9112&lt;100000,"Low",IF(AND(H9112&gt;=100000,H9112&lt;250000),"Medium","High"))</f>
        <v>Medium</v>
      </c>
    </row>
    <row r="9113" spans="1:13" x14ac:dyDescent="0.4">
      <c r="A9113" s="109" t="s">
        <v>6016</v>
      </c>
      <c r="B9113" s="109" t="s">
        <v>7059</v>
      </c>
      <c r="C9113" s="109" t="s">
        <v>1051</v>
      </c>
      <c r="D9113" s="109" t="s">
        <v>102</v>
      </c>
      <c r="E9113" s="109" t="s">
        <v>7058</v>
      </c>
      <c r="F9113" s="109" t="s">
        <v>95</v>
      </c>
      <c r="G9113" s="109" t="s">
        <v>6013</v>
      </c>
      <c r="H9113" s="107">
        <v>161335</v>
      </c>
      <c r="I9113" s="109">
        <v>3</v>
      </c>
      <c r="J9113" s="108">
        <v>425713</v>
      </c>
      <c r="K9113" s="107" t="str">
        <f>IF(J9113&gt;0,"Untung","Rugi")</f>
        <v>Untung</v>
      </c>
      <c r="L9113" s="107" t="str">
        <f t="array" ref="L9113">_xlfn.IFS(H9113&lt;100000,"Low",AND(H9113&gt;=100000,H9113&lt;250000),"Medium",H9113&gt;=250000,"High")</f>
        <v>Medium</v>
      </c>
      <c r="M9113" s="107" t="str">
        <f>IF(H9113&lt;100000,"Low",IF(AND(H9113&gt;=100000,H9113&lt;250000),"Medium","High"))</f>
        <v>Medium</v>
      </c>
    </row>
    <row r="9114" spans="1:13" x14ac:dyDescent="0.4">
      <c r="A9114" s="109" t="s">
        <v>6016</v>
      </c>
      <c r="B9114" s="109" t="s">
        <v>7057</v>
      </c>
      <c r="C9114" s="109" t="s">
        <v>1051</v>
      </c>
      <c r="D9114" s="109" t="s">
        <v>102</v>
      </c>
      <c r="E9114" s="109" t="s">
        <v>7056</v>
      </c>
      <c r="F9114" s="109" t="s">
        <v>95</v>
      </c>
      <c r="G9114" s="109" t="s">
        <v>6067</v>
      </c>
      <c r="H9114" s="107">
        <v>279985</v>
      </c>
      <c r="I9114" s="109">
        <v>1</v>
      </c>
      <c r="J9114" s="108">
        <v>-148960</v>
      </c>
      <c r="K9114" s="107" t="str">
        <f>IF(J9114&gt;0,"Untung","Rugi")</f>
        <v>Rugi</v>
      </c>
      <c r="L9114" s="107" t="str">
        <f t="array" ref="L9114">_xlfn.IFS(H9114&lt;100000,"Low",AND(H9114&gt;=100000,H9114&lt;250000),"Medium",H9114&gt;=250000,"High")</f>
        <v>High</v>
      </c>
      <c r="M9114" s="107" t="str">
        <f>IF(H9114&lt;100000,"Low",IF(AND(H9114&gt;=100000,H9114&lt;250000),"Medium","High"))</f>
        <v>High</v>
      </c>
    </row>
    <row r="9115" spans="1:13" x14ac:dyDescent="0.4">
      <c r="A9115" s="109" t="s">
        <v>6016</v>
      </c>
      <c r="B9115" s="109" t="s">
        <v>7055</v>
      </c>
      <c r="C9115" s="109" t="s">
        <v>1064</v>
      </c>
      <c r="D9115" s="109" t="s">
        <v>106</v>
      </c>
      <c r="E9115" s="109" t="s">
        <v>7054</v>
      </c>
      <c r="F9115" s="109" t="s">
        <v>95</v>
      </c>
      <c r="G9115" s="109" t="s">
        <v>6116</v>
      </c>
      <c r="H9115" s="107">
        <v>179597</v>
      </c>
      <c r="I9115" s="109">
        <v>5</v>
      </c>
      <c r="J9115" s="108">
        <v>20925</v>
      </c>
      <c r="K9115" s="107" t="str">
        <f>IF(J9115&gt;0,"Untung","Rugi")</f>
        <v>Untung</v>
      </c>
      <c r="L9115" s="107" t="str">
        <f t="array" ref="L9115">_xlfn.IFS(H9115&lt;100000,"Low",AND(H9115&gt;=100000,H9115&lt;250000),"Medium",H9115&gt;=250000,"High")</f>
        <v>Medium</v>
      </c>
      <c r="M9115" s="107" t="str">
        <f>IF(H9115&lt;100000,"Low",IF(AND(H9115&gt;=100000,H9115&lt;250000),"Medium","High"))</f>
        <v>Medium</v>
      </c>
    </row>
    <row r="9116" spans="1:13" x14ac:dyDescent="0.4">
      <c r="A9116" s="109" t="s">
        <v>6016</v>
      </c>
      <c r="B9116" s="109" t="s">
        <v>7053</v>
      </c>
      <c r="C9116" s="109" t="s">
        <v>100</v>
      </c>
      <c r="D9116" s="109" t="s">
        <v>106</v>
      </c>
      <c r="E9116" s="109" t="s">
        <v>7052</v>
      </c>
      <c r="F9116" s="109" t="s">
        <v>6021</v>
      </c>
      <c r="G9116" s="109" t="s">
        <v>6020</v>
      </c>
      <c r="H9116" s="107">
        <v>406539</v>
      </c>
      <c r="I9116" s="109">
        <v>1</v>
      </c>
      <c r="J9116" s="108">
        <v>-34288</v>
      </c>
      <c r="K9116" s="107" t="str">
        <f>IF(J9116&gt;0,"Untung","Rugi")</f>
        <v>Rugi</v>
      </c>
      <c r="L9116" s="107" t="str">
        <f t="array" ref="L9116">_xlfn.IFS(H9116&lt;100000,"Low",AND(H9116&gt;=100000,H9116&lt;250000),"Medium",H9116&gt;=250000,"High")</f>
        <v>High</v>
      </c>
      <c r="M9116" s="107" t="str">
        <f>IF(H9116&lt;100000,"Low",IF(AND(H9116&gt;=100000,H9116&lt;250000),"Medium","High"))</f>
        <v>High</v>
      </c>
    </row>
    <row r="9117" spans="1:13" x14ac:dyDescent="0.4">
      <c r="A9117" s="109" t="s">
        <v>6046</v>
      </c>
      <c r="B9117" s="109" t="s">
        <v>7051</v>
      </c>
      <c r="C9117" s="109" t="s">
        <v>100</v>
      </c>
      <c r="D9117" s="109" t="s">
        <v>96</v>
      </c>
      <c r="E9117" s="109" t="s">
        <v>7050</v>
      </c>
      <c r="F9117" s="109" t="s">
        <v>99</v>
      </c>
      <c r="G9117" s="109" t="s">
        <v>6109</v>
      </c>
      <c r="H9117" s="107">
        <v>109361</v>
      </c>
      <c r="I9117" s="109">
        <v>8</v>
      </c>
      <c r="J9117" s="108">
        <v>175086</v>
      </c>
      <c r="K9117" s="107" t="str">
        <f>IF(J9117&gt;0,"Untung","Rugi")</f>
        <v>Untung</v>
      </c>
      <c r="L9117" s="107" t="str">
        <f t="array" ref="L9117">_xlfn.IFS(H9117&lt;100000,"Low",AND(H9117&gt;=100000,H9117&lt;250000),"Medium",H9117&gt;=250000,"High")</f>
        <v>Medium</v>
      </c>
      <c r="M9117" s="107" t="str">
        <f>IF(H9117&lt;100000,"Low",IF(AND(H9117&gt;=100000,H9117&lt;250000),"Medium","High"))</f>
        <v>Medium</v>
      </c>
    </row>
    <row r="9118" spans="1:13" x14ac:dyDescent="0.4">
      <c r="A9118" s="109" t="s">
        <v>6081</v>
      </c>
      <c r="B9118" s="109" t="s">
        <v>7049</v>
      </c>
      <c r="C9118" s="109" t="s">
        <v>1051</v>
      </c>
      <c r="D9118" s="109" t="s">
        <v>102</v>
      </c>
      <c r="E9118" s="109" t="s">
        <v>7048</v>
      </c>
      <c r="F9118" s="109" t="s">
        <v>6021</v>
      </c>
      <c r="G9118" s="109" t="s">
        <v>6020</v>
      </c>
      <c r="H9118" s="107">
        <v>326146</v>
      </c>
      <c r="I9118" s="109">
        <v>5</v>
      </c>
      <c r="J9118" s="108">
        <v>438005</v>
      </c>
      <c r="K9118" s="107" t="str">
        <f>IF(J9118&gt;0,"Untung","Rugi")</f>
        <v>Untung</v>
      </c>
      <c r="L9118" s="107" t="str">
        <f t="array" ref="L9118">_xlfn.IFS(H9118&lt;100000,"Low",AND(H9118&gt;=100000,H9118&lt;250000),"Medium",H9118&gt;=250000,"High")</f>
        <v>High</v>
      </c>
      <c r="M9118" s="107" t="str">
        <f>IF(H9118&lt;100000,"Low",IF(AND(H9118&gt;=100000,H9118&lt;250000),"Medium","High"))</f>
        <v>High</v>
      </c>
    </row>
    <row r="9119" spans="1:13" x14ac:dyDescent="0.4">
      <c r="A9119" s="109" t="s">
        <v>6046</v>
      </c>
      <c r="B9119" s="109" t="s">
        <v>7047</v>
      </c>
      <c r="C9119" s="109" t="s">
        <v>1051</v>
      </c>
      <c r="D9119" s="109" t="s">
        <v>102</v>
      </c>
      <c r="E9119" s="109" t="s">
        <v>7046</v>
      </c>
      <c r="F9119" s="109" t="s">
        <v>99</v>
      </c>
      <c r="G9119" s="109" t="s">
        <v>6109</v>
      </c>
      <c r="H9119" s="107">
        <v>26292</v>
      </c>
      <c r="I9119" s="109">
        <v>2</v>
      </c>
      <c r="J9119" s="108">
        <v>-165362</v>
      </c>
      <c r="K9119" s="107" t="str">
        <f>IF(J9119&gt;0,"Untung","Rugi")</f>
        <v>Rugi</v>
      </c>
      <c r="L9119" s="107" t="str">
        <f t="array" ref="L9119">_xlfn.IFS(H9119&lt;100000,"Low",AND(H9119&gt;=100000,H9119&lt;250000),"Medium",H9119&gt;=250000,"High")</f>
        <v>Low</v>
      </c>
      <c r="M9119" s="107" t="str">
        <f>IF(H9119&lt;100000,"Low",IF(AND(H9119&gt;=100000,H9119&lt;250000),"Medium","High"))</f>
        <v>Low</v>
      </c>
    </row>
    <row r="9120" spans="1:13" x14ac:dyDescent="0.4">
      <c r="A9120" s="109" t="s">
        <v>6046</v>
      </c>
      <c r="B9120" s="109" t="s">
        <v>7044</v>
      </c>
      <c r="C9120" s="109" t="s">
        <v>1051</v>
      </c>
      <c r="D9120" s="109" t="s">
        <v>102</v>
      </c>
      <c r="E9120" s="109" t="s">
        <v>6621</v>
      </c>
      <c r="F9120" s="109" t="s">
        <v>99</v>
      </c>
      <c r="G9120" s="109" t="s">
        <v>6141</v>
      </c>
      <c r="H9120" s="107">
        <v>175964</v>
      </c>
      <c r="I9120" s="109">
        <v>2</v>
      </c>
      <c r="J9120" s="108">
        <v>350201</v>
      </c>
      <c r="K9120" s="107" t="str">
        <f>IF(J9120&gt;0,"Untung","Rugi")</f>
        <v>Untung</v>
      </c>
      <c r="L9120" s="107" t="str">
        <f t="array" ref="L9120">_xlfn.IFS(H9120&lt;100000,"Low",AND(H9120&gt;=100000,H9120&lt;250000),"Medium",H9120&gt;=250000,"High")</f>
        <v>Medium</v>
      </c>
      <c r="M9120" s="107" t="str">
        <f>IF(H9120&lt;100000,"Low",IF(AND(H9120&gt;=100000,H9120&lt;250000),"Medium","High"))</f>
        <v>Medium</v>
      </c>
    </row>
    <row r="9121" spans="1:13" x14ac:dyDescent="0.4">
      <c r="A9121" s="109" t="s">
        <v>6046</v>
      </c>
      <c r="B9121" s="109" t="s">
        <v>7044</v>
      </c>
      <c r="C9121" s="109" t="s">
        <v>1051</v>
      </c>
      <c r="D9121" s="109" t="s">
        <v>102</v>
      </c>
      <c r="E9121" s="109" t="s">
        <v>7045</v>
      </c>
      <c r="F9121" s="109" t="s">
        <v>95</v>
      </c>
      <c r="G9121" s="109" t="s">
        <v>6039</v>
      </c>
      <c r="H9121" s="107">
        <v>425686</v>
      </c>
      <c r="I9121" s="109">
        <v>6</v>
      </c>
      <c r="J9121" s="108">
        <v>335399</v>
      </c>
      <c r="K9121" s="107" t="str">
        <f>IF(J9121&gt;0,"Untung","Rugi")</f>
        <v>Untung</v>
      </c>
      <c r="L9121" s="107" t="str">
        <f t="array" ref="L9121">_xlfn.IFS(H9121&lt;100000,"Low",AND(H9121&gt;=100000,H9121&lt;250000),"Medium",H9121&gt;=250000,"High")</f>
        <v>High</v>
      </c>
      <c r="M9121" s="107" t="str">
        <f>IF(H9121&lt;100000,"Low",IF(AND(H9121&gt;=100000,H9121&lt;250000),"Medium","High"))</f>
        <v>High</v>
      </c>
    </row>
    <row r="9122" spans="1:13" x14ac:dyDescent="0.4">
      <c r="A9122" s="109" t="s">
        <v>6046</v>
      </c>
      <c r="B9122" s="109" t="s">
        <v>7044</v>
      </c>
      <c r="C9122" s="109" t="s">
        <v>1051</v>
      </c>
      <c r="D9122" s="109" t="s">
        <v>102</v>
      </c>
      <c r="E9122" s="109" t="s">
        <v>7043</v>
      </c>
      <c r="F9122" s="109" t="s">
        <v>95</v>
      </c>
      <c r="G9122" s="109" t="s">
        <v>6013</v>
      </c>
      <c r="H9122" s="107">
        <v>59483</v>
      </c>
      <c r="I9122" s="109">
        <v>1</v>
      </c>
      <c r="J9122" s="108">
        <v>-6406</v>
      </c>
      <c r="K9122" s="107" t="str">
        <f>IF(J9122&gt;0,"Untung","Rugi")</f>
        <v>Rugi</v>
      </c>
      <c r="L9122" s="107" t="str">
        <f t="array" ref="L9122">_xlfn.IFS(H9122&lt;100000,"Low",AND(H9122&gt;=100000,H9122&lt;250000),"Medium",H9122&gt;=250000,"High")</f>
        <v>Low</v>
      </c>
      <c r="M9122" s="107" t="str">
        <f>IF(H9122&lt;100000,"Low",IF(AND(H9122&gt;=100000,H9122&lt;250000),"Medium","High"))</f>
        <v>Low</v>
      </c>
    </row>
    <row r="9123" spans="1:13" x14ac:dyDescent="0.4">
      <c r="A9123" s="109" t="s">
        <v>6046</v>
      </c>
      <c r="B9123" s="109" t="s">
        <v>7042</v>
      </c>
      <c r="C9123" s="109" t="s">
        <v>1051</v>
      </c>
      <c r="D9123" s="109" t="s">
        <v>102</v>
      </c>
      <c r="E9123" s="109" t="s">
        <v>7041</v>
      </c>
      <c r="F9123" s="109" t="s">
        <v>6021</v>
      </c>
      <c r="G9123" s="109" t="s">
        <v>6020</v>
      </c>
      <c r="H9123" s="107">
        <v>378366</v>
      </c>
      <c r="I9123" s="109">
        <v>9</v>
      </c>
      <c r="J9123" s="108">
        <v>250119</v>
      </c>
      <c r="K9123" s="107" t="str">
        <f>IF(J9123&gt;0,"Untung","Rugi")</f>
        <v>Untung</v>
      </c>
      <c r="L9123" s="107" t="str">
        <f t="array" ref="L9123">_xlfn.IFS(H9123&lt;100000,"Low",AND(H9123&gt;=100000,H9123&lt;250000),"Medium",H9123&gt;=250000,"High")</f>
        <v>High</v>
      </c>
      <c r="M9123" s="107" t="str">
        <f>IF(H9123&lt;100000,"Low",IF(AND(H9123&gt;=100000,H9123&lt;250000),"Medium","High"))</f>
        <v>High</v>
      </c>
    </row>
    <row r="9124" spans="1:13" x14ac:dyDescent="0.4">
      <c r="A9124" s="109" t="s">
        <v>6046</v>
      </c>
      <c r="B9124" s="109" t="s">
        <v>7040</v>
      </c>
      <c r="C9124" s="109" t="s">
        <v>1051</v>
      </c>
      <c r="D9124" s="109" t="s">
        <v>106</v>
      </c>
      <c r="E9124" s="109" t="s">
        <v>7039</v>
      </c>
      <c r="F9124" s="109" t="s">
        <v>95</v>
      </c>
      <c r="G9124" s="109" t="s">
        <v>6062</v>
      </c>
      <c r="H9124" s="107">
        <v>299972</v>
      </c>
      <c r="I9124" s="109">
        <v>6</v>
      </c>
      <c r="J9124" s="108">
        <v>-232908</v>
      </c>
      <c r="K9124" s="107" t="str">
        <f>IF(J9124&gt;0,"Untung","Rugi")</f>
        <v>Rugi</v>
      </c>
      <c r="L9124" s="107" t="str">
        <f t="array" ref="L9124">_xlfn.IFS(H9124&lt;100000,"Low",AND(H9124&gt;=100000,H9124&lt;250000),"Medium",H9124&gt;=250000,"High")</f>
        <v>High</v>
      </c>
      <c r="M9124" s="107" t="str">
        <f>IF(H9124&lt;100000,"Low",IF(AND(H9124&gt;=100000,H9124&lt;250000),"Medium","High"))</f>
        <v>High</v>
      </c>
    </row>
    <row r="9125" spans="1:13" x14ac:dyDescent="0.4">
      <c r="A9125" s="109" t="s">
        <v>6016</v>
      </c>
      <c r="B9125" s="109" t="s">
        <v>7038</v>
      </c>
      <c r="C9125" s="109" t="s">
        <v>1051</v>
      </c>
      <c r="D9125" s="109" t="s">
        <v>104</v>
      </c>
      <c r="E9125" s="109" t="s">
        <v>7037</v>
      </c>
      <c r="F9125" s="109" t="s">
        <v>95</v>
      </c>
      <c r="G9125" s="109" t="s">
        <v>6067</v>
      </c>
      <c r="H9125" s="107">
        <v>384515</v>
      </c>
      <c r="I9125" s="109">
        <v>4</v>
      </c>
      <c r="J9125" s="108">
        <v>308149</v>
      </c>
      <c r="K9125" s="107" t="str">
        <f>IF(J9125&gt;0,"Untung","Rugi")</f>
        <v>Untung</v>
      </c>
      <c r="L9125" s="107" t="str">
        <f t="array" ref="L9125">_xlfn.IFS(H9125&lt;100000,"Low",AND(H9125&gt;=100000,H9125&lt;250000),"Medium",H9125&gt;=250000,"High")</f>
        <v>High</v>
      </c>
      <c r="M9125" s="107" t="str">
        <f>IF(H9125&lt;100000,"Low",IF(AND(H9125&gt;=100000,H9125&lt;250000),"Medium","High"))</f>
        <v>High</v>
      </c>
    </row>
    <row r="9126" spans="1:13" x14ac:dyDescent="0.4">
      <c r="A9126" s="109" t="s">
        <v>6016</v>
      </c>
      <c r="B9126" s="109" t="s">
        <v>7036</v>
      </c>
      <c r="C9126" s="109" t="s">
        <v>1051</v>
      </c>
      <c r="D9126" s="109" t="s">
        <v>96</v>
      </c>
      <c r="E9126" s="109" t="s">
        <v>7035</v>
      </c>
      <c r="F9126" s="109" t="s">
        <v>99</v>
      </c>
      <c r="G9126" s="109" t="s">
        <v>6024</v>
      </c>
      <c r="H9126" s="107">
        <v>443665</v>
      </c>
      <c r="I9126" s="109">
        <v>2</v>
      </c>
      <c r="J9126" s="108">
        <v>264371</v>
      </c>
      <c r="K9126" s="107" t="str">
        <f>IF(J9126&gt;0,"Untung","Rugi")</f>
        <v>Untung</v>
      </c>
      <c r="L9126" s="107" t="str">
        <f t="array" ref="L9126">_xlfn.IFS(H9126&lt;100000,"Low",AND(H9126&gt;=100000,H9126&lt;250000),"Medium",H9126&gt;=250000,"High")</f>
        <v>High</v>
      </c>
      <c r="M9126" s="107" t="str">
        <f>IF(H9126&lt;100000,"Low",IF(AND(H9126&gt;=100000,H9126&lt;250000),"Medium","High"))</f>
        <v>High</v>
      </c>
    </row>
    <row r="9127" spans="1:13" x14ac:dyDescent="0.4">
      <c r="A9127" s="109" t="s">
        <v>6016</v>
      </c>
      <c r="B9127" s="109" t="s">
        <v>7034</v>
      </c>
      <c r="C9127" s="109" t="s">
        <v>1051</v>
      </c>
      <c r="D9127" s="109" t="s">
        <v>102</v>
      </c>
      <c r="E9127" s="109" t="s">
        <v>7033</v>
      </c>
      <c r="F9127" s="109" t="s">
        <v>99</v>
      </c>
      <c r="G9127" s="109" t="s">
        <v>6049</v>
      </c>
      <c r="H9127" s="107">
        <v>305403</v>
      </c>
      <c r="I9127" s="109">
        <v>2</v>
      </c>
      <c r="J9127" s="108">
        <v>37122</v>
      </c>
      <c r="K9127" s="107" t="str">
        <f>IF(J9127&gt;0,"Untung","Rugi")</f>
        <v>Untung</v>
      </c>
      <c r="L9127" s="107" t="str">
        <f t="array" ref="L9127">_xlfn.IFS(H9127&lt;100000,"Low",AND(H9127&gt;=100000,H9127&lt;250000),"Medium",H9127&gt;=250000,"High")</f>
        <v>High</v>
      </c>
      <c r="M9127" s="107" t="str">
        <f>IF(H9127&lt;100000,"Low",IF(AND(H9127&gt;=100000,H9127&lt;250000),"Medium","High"))</f>
        <v>High</v>
      </c>
    </row>
    <row r="9128" spans="1:13" x14ac:dyDescent="0.4">
      <c r="A9128" s="109" t="s">
        <v>6027</v>
      </c>
      <c r="B9128" s="109" t="s">
        <v>7032</v>
      </c>
      <c r="C9128" s="109" t="s">
        <v>1051</v>
      </c>
      <c r="D9128" s="109" t="s">
        <v>102</v>
      </c>
      <c r="E9128" s="109" t="s">
        <v>6243</v>
      </c>
      <c r="F9128" s="109" t="s">
        <v>95</v>
      </c>
      <c r="G9128" s="109" t="s">
        <v>6116</v>
      </c>
      <c r="H9128" s="107">
        <v>118583</v>
      </c>
      <c r="I9128" s="109">
        <v>6</v>
      </c>
      <c r="J9128" s="108">
        <v>35688</v>
      </c>
      <c r="K9128" s="107" t="str">
        <f>IF(J9128&gt;0,"Untung","Rugi")</f>
        <v>Untung</v>
      </c>
      <c r="L9128" s="107" t="str">
        <f t="array" ref="L9128">_xlfn.IFS(H9128&lt;100000,"Low",AND(H9128&gt;=100000,H9128&lt;250000),"Medium",H9128&gt;=250000,"High")</f>
        <v>Medium</v>
      </c>
      <c r="M9128" s="107" t="str">
        <f>IF(H9128&lt;100000,"Low",IF(AND(H9128&gt;=100000,H9128&lt;250000),"Medium","High"))</f>
        <v>Medium</v>
      </c>
    </row>
    <row r="9129" spans="1:13" x14ac:dyDescent="0.4">
      <c r="A9129" s="109" t="s">
        <v>6027</v>
      </c>
      <c r="B9129" s="109" t="s">
        <v>7031</v>
      </c>
      <c r="C9129" s="109" t="s">
        <v>100</v>
      </c>
      <c r="D9129" s="109" t="s">
        <v>102</v>
      </c>
      <c r="E9129" s="109" t="s">
        <v>7030</v>
      </c>
      <c r="F9129" s="109" t="s">
        <v>95</v>
      </c>
      <c r="G9129" s="109" t="s">
        <v>6057</v>
      </c>
      <c r="H9129" s="107">
        <v>60118</v>
      </c>
      <c r="I9129" s="109">
        <v>5</v>
      </c>
      <c r="J9129" s="108">
        <v>-69404</v>
      </c>
      <c r="K9129" s="107" t="str">
        <f>IF(J9129&gt;0,"Untung","Rugi")</f>
        <v>Rugi</v>
      </c>
      <c r="L9129" s="107" t="str">
        <f t="array" ref="L9129">_xlfn.IFS(H9129&lt;100000,"Low",AND(H9129&gt;=100000,H9129&lt;250000),"Medium",H9129&gt;=250000,"High")</f>
        <v>Low</v>
      </c>
      <c r="M9129" s="107" t="str">
        <f>IF(H9129&lt;100000,"Low",IF(AND(H9129&gt;=100000,H9129&lt;250000),"Medium","High"))</f>
        <v>Low</v>
      </c>
    </row>
    <row r="9130" spans="1:13" x14ac:dyDescent="0.4">
      <c r="A9130" s="109" t="s">
        <v>6016</v>
      </c>
      <c r="B9130" s="109" t="s">
        <v>7029</v>
      </c>
      <c r="C9130" s="109" t="s">
        <v>1064</v>
      </c>
      <c r="D9130" s="109" t="s">
        <v>106</v>
      </c>
      <c r="E9130" s="109" t="s">
        <v>7028</v>
      </c>
      <c r="F9130" s="109" t="s">
        <v>6021</v>
      </c>
      <c r="G9130" s="109" t="s">
        <v>6745</v>
      </c>
      <c r="H9130" s="107">
        <v>98196</v>
      </c>
      <c r="I9130" s="109">
        <v>2</v>
      </c>
      <c r="J9130" s="108">
        <v>-1242</v>
      </c>
      <c r="K9130" s="107" t="str">
        <f>IF(J9130&gt;0,"Untung","Rugi")</f>
        <v>Rugi</v>
      </c>
      <c r="L9130" s="107" t="str">
        <f t="array" ref="L9130">_xlfn.IFS(H9130&lt;100000,"Low",AND(H9130&gt;=100000,H9130&lt;250000),"Medium",H9130&gt;=250000,"High")</f>
        <v>Low</v>
      </c>
      <c r="M9130" s="107" t="str">
        <f>IF(H9130&lt;100000,"Low",IF(AND(H9130&gt;=100000,H9130&lt;250000),"Medium","High"))</f>
        <v>Low</v>
      </c>
    </row>
    <row r="9131" spans="1:13" x14ac:dyDescent="0.4">
      <c r="A9131" s="109" t="s">
        <v>6046</v>
      </c>
      <c r="B9131" s="109" t="s">
        <v>7027</v>
      </c>
      <c r="C9131" s="109" t="s">
        <v>1064</v>
      </c>
      <c r="D9131" s="109" t="s">
        <v>106</v>
      </c>
      <c r="E9131" s="109" t="s">
        <v>6344</v>
      </c>
      <c r="F9131" s="109" t="s">
        <v>95</v>
      </c>
      <c r="G9131" s="109" t="s">
        <v>6017</v>
      </c>
      <c r="H9131" s="107">
        <v>373479</v>
      </c>
      <c r="I9131" s="109">
        <v>2</v>
      </c>
      <c r="J9131" s="108">
        <v>-43346</v>
      </c>
      <c r="K9131" s="107" t="str">
        <f>IF(J9131&gt;0,"Untung","Rugi")</f>
        <v>Rugi</v>
      </c>
      <c r="L9131" s="107" t="str">
        <f t="array" ref="L9131">_xlfn.IFS(H9131&lt;100000,"Low",AND(H9131&gt;=100000,H9131&lt;250000),"Medium",H9131&gt;=250000,"High")</f>
        <v>High</v>
      </c>
      <c r="M9131" s="107" t="str">
        <f>IF(H9131&lt;100000,"Low",IF(AND(H9131&gt;=100000,H9131&lt;250000),"Medium","High"))</f>
        <v>High</v>
      </c>
    </row>
    <row r="9132" spans="1:13" x14ac:dyDescent="0.4">
      <c r="A9132" s="109" t="s">
        <v>6046</v>
      </c>
      <c r="B9132" s="109" t="s">
        <v>7026</v>
      </c>
      <c r="C9132" s="109" t="s">
        <v>1051</v>
      </c>
      <c r="D9132" s="109" t="s">
        <v>102</v>
      </c>
      <c r="E9132" s="109" t="s">
        <v>7025</v>
      </c>
      <c r="F9132" s="109" t="s">
        <v>6021</v>
      </c>
      <c r="G9132" s="109" t="s">
        <v>6031</v>
      </c>
      <c r="H9132" s="107">
        <v>102273</v>
      </c>
      <c r="I9132" s="109">
        <v>9</v>
      </c>
      <c r="J9132" s="108">
        <v>382606</v>
      </c>
      <c r="K9132" s="107" t="str">
        <f>IF(J9132&gt;0,"Untung","Rugi")</f>
        <v>Untung</v>
      </c>
      <c r="L9132" s="107" t="str">
        <f t="array" ref="L9132">_xlfn.IFS(H9132&lt;100000,"Low",AND(H9132&gt;=100000,H9132&lt;250000),"Medium",H9132&gt;=250000,"High")</f>
        <v>Medium</v>
      </c>
      <c r="M9132" s="107" t="str">
        <f>IF(H9132&lt;100000,"Low",IF(AND(H9132&gt;=100000,H9132&lt;250000),"Medium","High"))</f>
        <v>Medium</v>
      </c>
    </row>
    <row r="9133" spans="1:13" x14ac:dyDescent="0.4">
      <c r="A9133" s="109" t="s">
        <v>6027</v>
      </c>
      <c r="B9133" s="109" t="s">
        <v>7024</v>
      </c>
      <c r="C9133" s="109" t="s">
        <v>1051</v>
      </c>
      <c r="D9133" s="109" t="s">
        <v>102</v>
      </c>
      <c r="E9133" s="109" t="s">
        <v>6128</v>
      </c>
      <c r="F9133" s="109" t="s">
        <v>99</v>
      </c>
      <c r="G9133" s="109" t="s">
        <v>6024</v>
      </c>
      <c r="H9133" s="107">
        <v>36837</v>
      </c>
      <c r="I9133" s="109">
        <v>1</v>
      </c>
      <c r="J9133" s="108">
        <v>57869</v>
      </c>
      <c r="K9133" s="107" t="str">
        <f>IF(J9133&gt;0,"Untung","Rugi")</f>
        <v>Untung</v>
      </c>
      <c r="L9133" s="107" t="str">
        <f t="array" ref="L9133">_xlfn.IFS(H9133&lt;100000,"Low",AND(H9133&gt;=100000,H9133&lt;250000),"Medium",H9133&gt;=250000,"High")</f>
        <v>Low</v>
      </c>
      <c r="M9133" s="107" t="str">
        <f>IF(H9133&lt;100000,"Low",IF(AND(H9133&gt;=100000,H9133&lt;250000),"Medium","High"))</f>
        <v>Low</v>
      </c>
    </row>
    <row r="9134" spans="1:13" x14ac:dyDescent="0.4">
      <c r="A9134" s="109" t="s">
        <v>6027</v>
      </c>
      <c r="B9134" s="109" t="s">
        <v>7023</v>
      </c>
      <c r="C9134" s="109" t="s">
        <v>1051</v>
      </c>
      <c r="D9134" s="109" t="s">
        <v>102</v>
      </c>
      <c r="E9134" s="109" t="s">
        <v>7022</v>
      </c>
      <c r="F9134" s="109" t="s">
        <v>95</v>
      </c>
      <c r="G9134" s="109" t="s">
        <v>6052</v>
      </c>
      <c r="H9134" s="107">
        <v>38403</v>
      </c>
      <c r="I9134" s="109">
        <v>1</v>
      </c>
      <c r="J9134" s="108">
        <v>232993</v>
      </c>
      <c r="K9134" s="107" t="str">
        <f>IF(J9134&gt;0,"Untung","Rugi")</f>
        <v>Untung</v>
      </c>
      <c r="L9134" s="107" t="str">
        <f t="array" ref="L9134">_xlfn.IFS(H9134&lt;100000,"Low",AND(H9134&gt;=100000,H9134&lt;250000),"Medium",H9134&gt;=250000,"High")</f>
        <v>Low</v>
      </c>
      <c r="M9134" s="107" t="str">
        <f>IF(H9134&lt;100000,"Low",IF(AND(H9134&gt;=100000,H9134&lt;250000),"Medium","High"))</f>
        <v>Low</v>
      </c>
    </row>
    <row r="9135" spans="1:13" x14ac:dyDescent="0.4">
      <c r="A9135" s="109" t="s">
        <v>6046</v>
      </c>
      <c r="B9135" s="109" t="s">
        <v>7021</v>
      </c>
      <c r="C9135" s="109" t="s">
        <v>1051</v>
      </c>
      <c r="D9135" s="109" t="s">
        <v>102</v>
      </c>
      <c r="E9135" s="109" t="s">
        <v>6300</v>
      </c>
      <c r="F9135" s="109" t="s">
        <v>99</v>
      </c>
      <c r="G9135" s="109" t="s">
        <v>6024</v>
      </c>
      <c r="H9135" s="107">
        <v>89737</v>
      </c>
      <c r="I9135" s="109">
        <v>5</v>
      </c>
      <c r="J9135" s="108">
        <v>147528</v>
      </c>
      <c r="K9135" s="107" t="str">
        <f>IF(J9135&gt;0,"Untung","Rugi")</f>
        <v>Untung</v>
      </c>
      <c r="L9135" s="107" t="str">
        <f t="array" ref="L9135">_xlfn.IFS(H9135&lt;100000,"Low",AND(H9135&gt;=100000,H9135&lt;250000),"Medium",H9135&gt;=250000,"High")</f>
        <v>Low</v>
      </c>
      <c r="M9135" s="107" t="str">
        <f>IF(H9135&lt;100000,"Low",IF(AND(H9135&gt;=100000,H9135&lt;250000),"Medium","High"))</f>
        <v>Low</v>
      </c>
    </row>
    <row r="9136" spans="1:13" x14ac:dyDescent="0.4">
      <c r="A9136" s="109" t="s">
        <v>6046</v>
      </c>
      <c r="B9136" s="109" t="s">
        <v>7020</v>
      </c>
      <c r="C9136" s="109" t="s">
        <v>100</v>
      </c>
      <c r="D9136" s="109" t="s">
        <v>96</v>
      </c>
      <c r="E9136" s="109" t="s">
        <v>7019</v>
      </c>
      <c r="F9136" s="109" t="s">
        <v>95</v>
      </c>
      <c r="G9136" s="109" t="s">
        <v>6116</v>
      </c>
      <c r="H9136" s="107">
        <v>228369</v>
      </c>
      <c r="I9136" s="109">
        <v>1</v>
      </c>
      <c r="J9136" s="108">
        <v>-61685</v>
      </c>
      <c r="K9136" s="107" t="str">
        <f>IF(J9136&gt;0,"Untung","Rugi")</f>
        <v>Rugi</v>
      </c>
      <c r="L9136" s="107" t="str">
        <f t="array" ref="L9136">_xlfn.IFS(H9136&lt;100000,"Low",AND(H9136&gt;=100000,H9136&lt;250000),"Medium",H9136&gt;=250000,"High")</f>
        <v>Medium</v>
      </c>
      <c r="M9136" s="107" t="str">
        <f>IF(H9136&lt;100000,"Low",IF(AND(H9136&gt;=100000,H9136&lt;250000),"Medium","High"))</f>
        <v>Medium</v>
      </c>
    </row>
    <row r="9137" spans="1:13" x14ac:dyDescent="0.4">
      <c r="A9137" s="109" t="s">
        <v>6027</v>
      </c>
      <c r="B9137" s="109" t="s">
        <v>7018</v>
      </c>
      <c r="C9137" s="109" t="s">
        <v>1051</v>
      </c>
      <c r="D9137" s="109" t="s">
        <v>96</v>
      </c>
      <c r="E9137" s="109" t="s">
        <v>6998</v>
      </c>
      <c r="F9137" s="109" t="s">
        <v>99</v>
      </c>
      <c r="G9137" s="109" t="s">
        <v>6109</v>
      </c>
      <c r="H9137" s="107">
        <v>373668</v>
      </c>
      <c r="I9137" s="109">
        <v>5</v>
      </c>
      <c r="J9137" s="108">
        <v>433566</v>
      </c>
      <c r="K9137" s="107" t="str">
        <f>IF(J9137&gt;0,"Untung","Rugi")</f>
        <v>Untung</v>
      </c>
      <c r="L9137" s="107" t="str">
        <f t="array" ref="L9137">_xlfn.IFS(H9137&lt;100000,"Low",AND(H9137&gt;=100000,H9137&lt;250000),"Medium",H9137&gt;=250000,"High")</f>
        <v>High</v>
      </c>
      <c r="M9137" s="107" t="str">
        <f>IF(H9137&lt;100000,"Low",IF(AND(H9137&gt;=100000,H9137&lt;250000),"Medium","High"))</f>
        <v>High</v>
      </c>
    </row>
    <row r="9138" spans="1:13" x14ac:dyDescent="0.4">
      <c r="A9138" s="109" t="s">
        <v>6046</v>
      </c>
      <c r="B9138" s="109" t="s">
        <v>6323</v>
      </c>
      <c r="C9138" s="109" t="s">
        <v>100</v>
      </c>
      <c r="D9138" s="109" t="s">
        <v>106</v>
      </c>
      <c r="E9138" s="109" t="s">
        <v>6953</v>
      </c>
      <c r="F9138" s="109" t="s">
        <v>95</v>
      </c>
      <c r="G9138" s="109" t="s">
        <v>6052</v>
      </c>
      <c r="H9138" s="107">
        <v>295119</v>
      </c>
      <c r="I9138" s="109">
        <v>2</v>
      </c>
      <c r="J9138" s="108">
        <v>103254</v>
      </c>
      <c r="K9138" s="107" t="str">
        <f>IF(J9138&gt;0,"Untung","Rugi")</f>
        <v>Untung</v>
      </c>
      <c r="L9138" s="107" t="str">
        <f t="array" ref="L9138">_xlfn.IFS(H9138&lt;100000,"Low",AND(H9138&gt;=100000,H9138&lt;250000),"Medium",H9138&gt;=250000,"High")</f>
        <v>High</v>
      </c>
      <c r="M9138" s="107" t="str">
        <f>IF(H9138&lt;100000,"Low",IF(AND(H9138&gt;=100000,H9138&lt;250000),"Medium","High"))</f>
        <v>High</v>
      </c>
    </row>
    <row r="9139" spans="1:13" x14ac:dyDescent="0.4">
      <c r="A9139" s="109" t="s">
        <v>6046</v>
      </c>
      <c r="B9139" s="109" t="s">
        <v>7017</v>
      </c>
      <c r="C9139" s="109" t="s">
        <v>1051</v>
      </c>
      <c r="D9139" s="109" t="s">
        <v>96</v>
      </c>
      <c r="E9139" s="109" t="s">
        <v>6866</v>
      </c>
      <c r="F9139" s="109" t="s">
        <v>6021</v>
      </c>
      <c r="G9139" s="109" t="s">
        <v>6020</v>
      </c>
      <c r="H9139" s="107">
        <v>139895</v>
      </c>
      <c r="I9139" s="109">
        <v>2</v>
      </c>
      <c r="J9139" s="108">
        <v>28074</v>
      </c>
      <c r="K9139" s="107" t="str">
        <f>IF(J9139&gt;0,"Untung","Rugi")</f>
        <v>Untung</v>
      </c>
      <c r="L9139" s="107" t="str">
        <f t="array" ref="L9139">_xlfn.IFS(H9139&lt;100000,"Low",AND(H9139&gt;=100000,H9139&lt;250000),"Medium",H9139&gt;=250000,"High")</f>
        <v>Medium</v>
      </c>
      <c r="M9139" s="107" t="str">
        <f>IF(H9139&lt;100000,"Low",IF(AND(H9139&gt;=100000,H9139&lt;250000),"Medium","High"))</f>
        <v>Medium</v>
      </c>
    </row>
    <row r="9140" spans="1:13" x14ac:dyDescent="0.4">
      <c r="A9140" s="109" t="s">
        <v>6016</v>
      </c>
      <c r="B9140" s="109" t="s">
        <v>7016</v>
      </c>
      <c r="C9140" s="109" t="s">
        <v>1051</v>
      </c>
      <c r="D9140" s="109" t="s">
        <v>96</v>
      </c>
      <c r="E9140" s="109" t="s">
        <v>7015</v>
      </c>
      <c r="F9140" s="109" t="s">
        <v>95</v>
      </c>
      <c r="G9140" s="109" t="s">
        <v>6017</v>
      </c>
      <c r="H9140" s="107">
        <v>316819</v>
      </c>
      <c r="I9140" s="109">
        <v>3</v>
      </c>
      <c r="J9140" s="108">
        <v>234167</v>
      </c>
      <c r="K9140" s="107" t="str">
        <f>IF(J9140&gt;0,"Untung","Rugi")</f>
        <v>Untung</v>
      </c>
      <c r="L9140" s="107" t="str">
        <f t="array" ref="L9140">_xlfn.IFS(H9140&lt;100000,"Low",AND(H9140&gt;=100000,H9140&lt;250000),"Medium",H9140&gt;=250000,"High")</f>
        <v>High</v>
      </c>
      <c r="M9140" s="107" t="str">
        <f>IF(H9140&lt;100000,"Low",IF(AND(H9140&gt;=100000,H9140&lt;250000),"Medium","High"))</f>
        <v>High</v>
      </c>
    </row>
    <row r="9141" spans="1:13" x14ac:dyDescent="0.4">
      <c r="A9141" s="109" t="s">
        <v>6016</v>
      </c>
      <c r="B9141" s="109" t="s">
        <v>7014</v>
      </c>
      <c r="C9141" s="109" t="s">
        <v>1051</v>
      </c>
      <c r="D9141" s="109" t="s">
        <v>96</v>
      </c>
      <c r="E9141" s="109" t="s">
        <v>7013</v>
      </c>
      <c r="F9141" s="109" t="s">
        <v>99</v>
      </c>
      <c r="G9141" s="109" t="s">
        <v>6024</v>
      </c>
      <c r="H9141" s="107">
        <v>127998</v>
      </c>
      <c r="I9141" s="109">
        <v>3</v>
      </c>
      <c r="J9141" s="108">
        <v>214078</v>
      </c>
      <c r="K9141" s="107" t="str">
        <f>IF(J9141&gt;0,"Untung","Rugi")</f>
        <v>Untung</v>
      </c>
      <c r="L9141" s="107" t="str">
        <f t="array" ref="L9141">_xlfn.IFS(H9141&lt;100000,"Low",AND(H9141&gt;=100000,H9141&lt;250000),"Medium",H9141&gt;=250000,"High")</f>
        <v>Medium</v>
      </c>
      <c r="M9141" s="107" t="str">
        <f>IF(H9141&lt;100000,"Low",IF(AND(H9141&gt;=100000,H9141&lt;250000),"Medium","High"))</f>
        <v>Medium</v>
      </c>
    </row>
    <row r="9142" spans="1:13" x14ac:dyDescent="0.4">
      <c r="A9142" s="109" t="s">
        <v>6016</v>
      </c>
      <c r="B9142" s="109" t="s">
        <v>7012</v>
      </c>
      <c r="C9142" s="109" t="s">
        <v>1064</v>
      </c>
      <c r="D9142" s="109" t="s">
        <v>104</v>
      </c>
      <c r="E9142" s="109" t="s">
        <v>7011</v>
      </c>
      <c r="F9142" s="109" t="s">
        <v>95</v>
      </c>
      <c r="G9142" s="109" t="s">
        <v>6017</v>
      </c>
      <c r="H9142" s="107">
        <v>251999</v>
      </c>
      <c r="I9142" s="109">
        <v>2</v>
      </c>
      <c r="J9142" s="108">
        <v>-103610</v>
      </c>
      <c r="K9142" s="107" t="str">
        <f>IF(J9142&gt;0,"Untung","Rugi")</f>
        <v>Rugi</v>
      </c>
      <c r="L9142" s="107" t="str">
        <f t="array" ref="L9142">_xlfn.IFS(H9142&lt;100000,"Low",AND(H9142&gt;=100000,H9142&lt;250000),"Medium",H9142&gt;=250000,"High")</f>
        <v>High</v>
      </c>
      <c r="M9142" s="107" t="str">
        <f>IF(H9142&lt;100000,"Low",IF(AND(H9142&gt;=100000,H9142&lt;250000),"Medium","High"))</f>
        <v>High</v>
      </c>
    </row>
    <row r="9143" spans="1:13" x14ac:dyDescent="0.4">
      <c r="A9143" s="109" t="s">
        <v>6016</v>
      </c>
      <c r="B9143" s="109" t="s">
        <v>7010</v>
      </c>
      <c r="C9143" s="109" t="s">
        <v>1064</v>
      </c>
      <c r="D9143" s="109" t="s">
        <v>104</v>
      </c>
      <c r="E9143" s="109" t="s">
        <v>6078</v>
      </c>
      <c r="F9143" s="109" t="s">
        <v>95</v>
      </c>
      <c r="G9143" s="109" t="s">
        <v>6017</v>
      </c>
      <c r="H9143" s="107">
        <v>354653</v>
      </c>
      <c r="I9143" s="109">
        <v>3</v>
      </c>
      <c r="J9143" s="108">
        <v>447676</v>
      </c>
      <c r="K9143" s="107" t="str">
        <f>IF(J9143&gt;0,"Untung","Rugi")</f>
        <v>Untung</v>
      </c>
      <c r="L9143" s="107" t="str">
        <f t="array" ref="L9143">_xlfn.IFS(H9143&lt;100000,"Low",AND(H9143&gt;=100000,H9143&lt;250000),"Medium",H9143&gt;=250000,"High")</f>
        <v>High</v>
      </c>
      <c r="M9143" s="107" t="str">
        <f>IF(H9143&lt;100000,"Low",IF(AND(H9143&gt;=100000,H9143&lt;250000),"Medium","High"))</f>
        <v>High</v>
      </c>
    </row>
    <row r="9144" spans="1:13" x14ac:dyDescent="0.4">
      <c r="A9144" s="109" t="s">
        <v>6016</v>
      </c>
      <c r="B9144" s="109" t="s">
        <v>7009</v>
      </c>
      <c r="C9144" s="109" t="s">
        <v>100</v>
      </c>
      <c r="D9144" s="109" t="s">
        <v>106</v>
      </c>
      <c r="E9144" s="109" t="s">
        <v>7008</v>
      </c>
      <c r="F9144" s="109" t="s">
        <v>95</v>
      </c>
      <c r="G9144" s="109" t="s">
        <v>6013</v>
      </c>
      <c r="H9144" s="107">
        <v>417248</v>
      </c>
      <c r="I9144" s="109">
        <v>2</v>
      </c>
      <c r="J9144" s="108">
        <v>-109985</v>
      </c>
      <c r="K9144" s="107" t="str">
        <f>IF(J9144&gt;0,"Untung","Rugi")</f>
        <v>Rugi</v>
      </c>
      <c r="L9144" s="107" t="str">
        <f t="array" ref="L9144">_xlfn.IFS(H9144&lt;100000,"Low",AND(H9144&gt;=100000,H9144&lt;250000),"Medium",H9144&gt;=250000,"High")</f>
        <v>High</v>
      </c>
      <c r="M9144" s="107" t="str">
        <f>IF(H9144&lt;100000,"Low",IF(AND(H9144&gt;=100000,H9144&lt;250000),"Medium","High"))</f>
        <v>High</v>
      </c>
    </row>
    <row r="9145" spans="1:13" x14ac:dyDescent="0.4">
      <c r="A9145" s="109" t="s">
        <v>6027</v>
      </c>
      <c r="B9145" s="109" t="s">
        <v>7007</v>
      </c>
      <c r="C9145" s="109" t="s">
        <v>100</v>
      </c>
      <c r="D9145" s="109" t="s">
        <v>106</v>
      </c>
      <c r="E9145" s="109" t="s">
        <v>7006</v>
      </c>
      <c r="F9145" s="109" t="s">
        <v>95</v>
      </c>
      <c r="G9145" s="109" t="s">
        <v>6013</v>
      </c>
      <c r="H9145" s="107">
        <v>107478</v>
      </c>
      <c r="I9145" s="109">
        <v>6</v>
      </c>
      <c r="J9145" s="108">
        <v>-249739</v>
      </c>
      <c r="K9145" s="107" t="str">
        <f>IF(J9145&gt;0,"Untung","Rugi")</f>
        <v>Rugi</v>
      </c>
      <c r="L9145" s="107" t="str">
        <f t="array" ref="L9145">_xlfn.IFS(H9145&lt;100000,"Low",AND(H9145&gt;=100000,H9145&lt;250000),"Medium",H9145&gt;=250000,"High")</f>
        <v>Medium</v>
      </c>
      <c r="M9145" s="107" t="str">
        <f>IF(H9145&lt;100000,"Low",IF(AND(H9145&gt;=100000,H9145&lt;250000),"Medium","High"))</f>
        <v>Medium</v>
      </c>
    </row>
    <row r="9146" spans="1:13" x14ac:dyDescent="0.4">
      <c r="A9146" s="109" t="s">
        <v>6027</v>
      </c>
      <c r="B9146" s="109" t="s">
        <v>6546</v>
      </c>
      <c r="C9146" s="109" t="s">
        <v>100</v>
      </c>
      <c r="D9146" s="109" t="s">
        <v>96</v>
      </c>
      <c r="E9146" s="109" t="s">
        <v>7005</v>
      </c>
      <c r="F9146" s="109" t="s">
        <v>6021</v>
      </c>
      <c r="G9146" s="109" t="s">
        <v>6020</v>
      </c>
      <c r="H9146" s="107">
        <v>373008</v>
      </c>
      <c r="I9146" s="109">
        <v>6</v>
      </c>
      <c r="J9146" s="108">
        <v>109179</v>
      </c>
      <c r="K9146" s="107" t="str">
        <f>IF(J9146&gt;0,"Untung","Rugi")</f>
        <v>Untung</v>
      </c>
      <c r="L9146" s="107" t="str">
        <f t="array" ref="L9146">_xlfn.IFS(H9146&lt;100000,"Low",AND(H9146&gt;=100000,H9146&lt;250000),"Medium",H9146&gt;=250000,"High")</f>
        <v>High</v>
      </c>
      <c r="M9146" s="107" t="str">
        <f>IF(H9146&lt;100000,"Low",IF(AND(H9146&gt;=100000,H9146&lt;250000),"Medium","High"))</f>
        <v>High</v>
      </c>
    </row>
    <row r="9147" spans="1:13" x14ac:dyDescent="0.4">
      <c r="A9147" s="109" t="s">
        <v>6016</v>
      </c>
      <c r="B9147" s="109" t="s">
        <v>7004</v>
      </c>
      <c r="C9147" s="109" t="s">
        <v>100</v>
      </c>
      <c r="D9147" s="109" t="s">
        <v>96</v>
      </c>
      <c r="E9147" s="109" t="s">
        <v>7003</v>
      </c>
      <c r="F9147" s="109" t="s">
        <v>95</v>
      </c>
      <c r="G9147" s="109" t="s">
        <v>6036</v>
      </c>
      <c r="H9147" s="107">
        <v>395898</v>
      </c>
      <c r="I9147" s="109">
        <v>5</v>
      </c>
      <c r="J9147" s="108">
        <v>4978</v>
      </c>
      <c r="K9147" s="107" t="str">
        <f>IF(J9147&gt;0,"Untung","Rugi")</f>
        <v>Untung</v>
      </c>
      <c r="L9147" s="107" t="str">
        <f t="array" ref="L9147">_xlfn.IFS(H9147&lt;100000,"Low",AND(H9147&gt;=100000,H9147&lt;250000),"Medium",H9147&gt;=250000,"High")</f>
        <v>High</v>
      </c>
      <c r="M9147" s="107" t="str">
        <f>IF(H9147&lt;100000,"Low",IF(AND(H9147&gt;=100000,H9147&lt;250000),"Medium","High"))</f>
        <v>High</v>
      </c>
    </row>
    <row r="9148" spans="1:13" x14ac:dyDescent="0.4">
      <c r="A9148" s="109" t="s">
        <v>6016</v>
      </c>
      <c r="B9148" s="109" t="s">
        <v>7002</v>
      </c>
      <c r="C9148" s="109" t="s">
        <v>100</v>
      </c>
      <c r="D9148" s="109" t="s">
        <v>96</v>
      </c>
      <c r="E9148" s="109" t="s">
        <v>7001</v>
      </c>
      <c r="F9148" s="109" t="s">
        <v>6021</v>
      </c>
      <c r="G9148" s="109" t="s">
        <v>6020</v>
      </c>
      <c r="H9148" s="107">
        <v>221182</v>
      </c>
      <c r="I9148" s="109">
        <v>3</v>
      </c>
      <c r="J9148" s="108">
        <v>-239325</v>
      </c>
      <c r="K9148" s="107" t="str">
        <f>IF(J9148&gt;0,"Untung","Rugi")</f>
        <v>Rugi</v>
      </c>
      <c r="L9148" s="107" t="str">
        <f t="array" ref="L9148">_xlfn.IFS(H9148&lt;100000,"Low",AND(H9148&gt;=100000,H9148&lt;250000),"Medium",H9148&gt;=250000,"High")</f>
        <v>Medium</v>
      </c>
      <c r="M9148" s="107" t="str">
        <f>IF(H9148&lt;100000,"Low",IF(AND(H9148&gt;=100000,H9148&lt;250000),"Medium","High"))</f>
        <v>Medium</v>
      </c>
    </row>
    <row r="9149" spans="1:13" x14ac:dyDescent="0.4">
      <c r="A9149" s="109" t="s">
        <v>6016</v>
      </c>
      <c r="B9149" s="109" t="s">
        <v>6999</v>
      </c>
      <c r="C9149" s="109" t="s">
        <v>100</v>
      </c>
      <c r="D9149" s="109" t="s">
        <v>96</v>
      </c>
      <c r="E9149" s="109" t="s">
        <v>7000</v>
      </c>
      <c r="F9149" s="109" t="s">
        <v>6021</v>
      </c>
      <c r="G9149" s="109" t="s">
        <v>6031</v>
      </c>
      <c r="H9149" s="107">
        <v>369288</v>
      </c>
      <c r="I9149" s="109">
        <v>3</v>
      </c>
      <c r="J9149" s="108">
        <v>284325</v>
      </c>
      <c r="K9149" s="107" t="str">
        <f>IF(J9149&gt;0,"Untung","Rugi")</f>
        <v>Untung</v>
      </c>
      <c r="L9149" s="107" t="str">
        <f t="array" ref="L9149">_xlfn.IFS(H9149&lt;100000,"Low",AND(H9149&gt;=100000,H9149&lt;250000),"Medium",H9149&gt;=250000,"High")</f>
        <v>High</v>
      </c>
      <c r="M9149" s="107" t="str">
        <f>IF(H9149&lt;100000,"Low",IF(AND(H9149&gt;=100000,H9149&lt;250000),"Medium","High"))</f>
        <v>High</v>
      </c>
    </row>
    <row r="9150" spans="1:13" x14ac:dyDescent="0.4">
      <c r="A9150" s="109" t="s">
        <v>6016</v>
      </c>
      <c r="B9150" s="109" t="s">
        <v>6999</v>
      </c>
      <c r="C9150" s="109" t="s">
        <v>1051</v>
      </c>
      <c r="D9150" s="109" t="s">
        <v>102</v>
      </c>
      <c r="E9150" s="109" t="s">
        <v>6998</v>
      </c>
      <c r="F9150" s="109" t="s">
        <v>99</v>
      </c>
      <c r="G9150" s="109" t="s">
        <v>6109</v>
      </c>
      <c r="H9150" s="107">
        <v>47928</v>
      </c>
      <c r="I9150" s="109">
        <v>6</v>
      </c>
      <c r="J9150" s="108">
        <v>374180</v>
      </c>
      <c r="K9150" s="107" t="str">
        <f>IF(J9150&gt;0,"Untung","Rugi")</f>
        <v>Untung</v>
      </c>
      <c r="L9150" s="107" t="str">
        <f t="array" ref="L9150">_xlfn.IFS(H9150&lt;100000,"Low",AND(H9150&gt;=100000,H9150&lt;250000),"Medium",H9150&gt;=250000,"High")</f>
        <v>Low</v>
      </c>
      <c r="M9150" s="107" t="str">
        <f>IF(H9150&lt;100000,"Low",IF(AND(H9150&gt;=100000,H9150&lt;250000),"Medium","High"))</f>
        <v>Low</v>
      </c>
    </row>
    <row r="9151" spans="1:13" x14ac:dyDescent="0.4">
      <c r="A9151" s="109" t="s">
        <v>6027</v>
      </c>
      <c r="B9151" s="109" t="s">
        <v>6997</v>
      </c>
      <c r="C9151" s="109" t="s">
        <v>1051</v>
      </c>
      <c r="D9151" s="109" t="s">
        <v>96</v>
      </c>
      <c r="E9151" s="109" t="s">
        <v>6996</v>
      </c>
      <c r="F9151" s="109" t="s">
        <v>95</v>
      </c>
      <c r="G9151" s="109" t="s">
        <v>6062</v>
      </c>
      <c r="H9151" s="107">
        <v>247415</v>
      </c>
      <c r="I9151" s="109">
        <v>5</v>
      </c>
      <c r="J9151" s="108">
        <v>-102513</v>
      </c>
      <c r="K9151" s="107" t="str">
        <f>IF(J9151&gt;0,"Untung","Rugi")</f>
        <v>Rugi</v>
      </c>
      <c r="L9151" s="107" t="str">
        <f t="array" ref="L9151">_xlfn.IFS(H9151&lt;100000,"Low",AND(H9151&gt;=100000,H9151&lt;250000),"Medium",H9151&gt;=250000,"High")</f>
        <v>Medium</v>
      </c>
      <c r="M9151" s="107" t="str">
        <f>IF(H9151&lt;100000,"Low",IF(AND(H9151&gt;=100000,H9151&lt;250000),"Medium","High"))</f>
        <v>Medium</v>
      </c>
    </row>
    <row r="9152" spans="1:13" x14ac:dyDescent="0.4">
      <c r="A9152" s="109" t="s">
        <v>6016</v>
      </c>
      <c r="B9152" s="109" t="s">
        <v>6995</v>
      </c>
      <c r="C9152" s="109" t="s">
        <v>100</v>
      </c>
      <c r="D9152" s="109" t="s">
        <v>102</v>
      </c>
      <c r="E9152" s="109" t="s">
        <v>6595</v>
      </c>
      <c r="F9152" s="109" t="s">
        <v>99</v>
      </c>
      <c r="G9152" s="109" t="s">
        <v>6024</v>
      </c>
      <c r="H9152" s="107">
        <v>416534</v>
      </c>
      <c r="I9152" s="109">
        <v>5</v>
      </c>
      <c r="J9152" s="108">
        <v>285108</v>
      </c>
      <c r="K9152" s="107" t="str">
        <f>IF(J9152&gt;0,"Untung","Rugi")</f>
        <v>Untung</v>
      </c>
      <c r="L9152" s="107" t="str">
        <f t="array" ref="L9152">_xlfn.IFS(H9152&lt;100000,"Low",AND(H9152&gt;=100000,H9152&lt;250000),"Medium",H9152&gt;=250000,"High")</f>
        <v>High</v>
      </c>
      <c r="M9152" s="107" t="str">
        <f>IF(H9152&lt;100000,"Low",IF(AND(H9152&gt;=100000,H9152&lt;250000),"Medium","High"))</f>
        <v>High</v>
      </c>
    </row>
    <row r="9153" spans="1:13" x14ac:dyDescent="0.4">
      <c r="A9153" s="109" t="s">
        <v>6016</v>
      </c>
      <c r="B9153" s="109" t="s">
        <v>6994</v>
      </c>
      <c r="C9153" s="109" t="s">
        <v>100</v>
      </c>
      <c r="D9153" s="109" t="s">
        <v>106</v>
      </c>
      <c r="E9153" s="109" t="s">
        <v>6993</v>
      </c>
      <c r="F9153" s="109" t="s">
        <v>99</v>
      </c>
      <c r="G9153" s="109" t="s">
        <v>6109</v>
      </c>
      <c r="H9153" s="107">
        <v>179326</v>
      </c>
      <c r="I9153" s="109">
        <v>8</v>
      </c>
      <c r="J9153" s="108">
        <v>378886</v>
      </c>
      <c r="K9153" s="107" t="str">
        <f>IF(J9153&gt;0,"Untung","Rugi")</f>
        <v>Untung</v>
      </c>
      <c r="L9153" s="107" t="str">
        <f t="array" ref="L9153">_xlfn.IFS(H9153&lt;100000,"Low",AND(H9153&gt;=100000,H9153&lt;250000),"Medium",H9153&gt;=250000,"High")</f>
        <v>Medium</v>
      </c>
      <c r="M9153" s="107" t="str">
        <f>IF(H9153&lt;100000,"Low",IF(AND(H9153&gt;=100000,H9153&lt;250000),"Medium","High"))</f>
        <v>Medium</v>
      </c>
    </row>
    <row r="9154" spans="1:13" x14ac:dyDescent="0.4">
      <c r="A9154" s="109" t="s">
        <v>6016</v>
      </c>
      <c r="B9154" s="109" t="s">
        <v>6992</v>
      </c>
      <c r="C9154" s="109" t="s">
        <v>100</v>
      </c>
      <c r="D9154" s="109" t="s">
        <v>106</v>
      </c>
      <c r="E9154" s="109" t="s">
        <v>6991</v>
      </c>
      <c r="F9154" s="109" t="s">
        <v>6021</v>
      </c>
      <c r="G9154" s="109" t="s">
        <v>6020</v>
      </c>
      <c r="H9154" s="107">
        <v>169650</v>
      </c>
      <c r="I9154" s="109">
        <v>5</v>
      </c>
      <c r="J9154" s="108">
        <v>414573</v>
      </c>
      <c r="K9154" s="107" t="str">
        <f>IF(J9154&gt;0,"Untung","Rugi")</f>
        <v>Untung</v>
      </c>
      <c r="L9154" s="107" t="str">
        <f t="array" ref="L9154">_xlfn.IFS(H9154&lt;100000,"Low",AND(H9154&gt;=100000,H9154&lt;250000),"Medium",H9154&gt;=250000,"High")</f>
        <v>Medium</v>
      </c>
      <c r="M9154" s="107" t="str">
        <f>IF(H9154&lt;100000,"Low",IF(AND(H9154&gt;=100000,H9154&lt;250000),"Medium","High"))</f>
        <v>Medium</v>
      </c>
    </row>
    <row r="9155" spans="1:13" x14ac:dyDescent="0.4">
      <c r="A9155" s="109" t="s">
        <v>6016</v>
      </c>
      <c r="B9155" s="109" t="s">
        <v>6990</v>
      </c>
      <c r="C9155" s="109" t="s">
        <v>100</v>
      </c>
      <c r="D9155" s="109" t="s">
        <v>106</v>
      </c>
      <c r="E9155" s="109" t="s">
        <v>6989</v>
      </c>
      <c r="F9155" s="109" t="s">
        <v>99</v>
      </c>
      <c r="G9155" s="109" t="s">
        <v>6049</v>
      </c>
      <c r="H9155" s="107">
        <v>242510</v>
      </c>
      <c r="I9155" s="109">
        <v>1</v>
      </c>
      <c r="J9155" s="108">
        <v>383344</v>
      </c>
      <c r="K9155" s="107" t="str">
        <f>IF(J9155&gt;0,"Untung","Rugi")</f>
        <v>Untung</v>
      </c>
      <c r="L9155" s="107" t="str">
        <f t="array" ref="L9155">_xlfn.IFS(H9155&lt;100000,"Low",AND(H9155&gt;=100000,H9155&lt;250000),"Medium",H9155&gt;=250000,"High")</f>
        <v>Medium</v>
      </c>
      <c r="M9155" s="107" t="str">
        <f>IF(H9155&lt;100000,"Low",IF(AND(H9155&gt;=100000,H9155&lt;250000),"Medium","High"))</f>
        <v>Medium</v>
      </c>
    </row>
    <row r="9156" spans="1:13" x14ac:dyDescent="0.4">
      <c r="A9156" s="109" t="s">
        <v>6016</v>
      </c>
      <c r="B9156" s="109" t="s">
        <v>6988</v>
      </c>
      <c r="C9156" s="109" t="s">
        <v>1064</v>
      </c>
      <c r="D9156" s="109" t="s">
        <v>102</v>
      </c>
      <c r="E9156" s="109" t="s">
        <v>6987</v>
      </c>
      <c r="F9156" s="109" t="s">
        <v>95</v>
      </c>
      <c r="G9156" s="109" t="s">
        <v>6039</v>
      </c>
      <c r="H9156" s="107">
        <v>325081</v>
      </c>
      <c r="I9156" s="109">
        <v>2</v>
      </c>
      <c r="J9156" s="108">
        <v>360772</v>
      </c>
      <c r="K9156" s="107" t="str">
        <f>IF(J9156&gt;0,"Untung","Rugi")</f>
        <v>Untung</v>
      </c>
      <c r="L9156" s="107" t="str">
        <f t="array" ref="L9156">_xlfn.IFS(H9156&lt;100000,"Low",AND(H9156&gt;=100000,H9156&lt;250000),"Medium",H9156&gt;=250000,"High")</f>
        <v>High</v>
      </c>
      <c r="M9156" s="107" t="str">
        <f>IF(H9156&lt;100000,"Low",IF(AND(H9156&gt;=100000,H9156&lt;250000),"Medium","High"))</f>
        <v>High</v>
      </c>
    </row>
    <row r="9157" spans="1:13" x14ac:dyDescent="0.4">
      <c r="A9157" s="109" t="s">
        <v>6081</v>
      </c>
      <c r="B9157" s="109" t="s">
        <v>6986</v>
      </c>
      <c r="C9157" s="109" t="s">
        <v>1051</v>
      </c>
      <c r="D9157" s="109" t="s">
        <v>96</v>
      </c>
      <c r="E9157" s="109" t="s">
        <v>6985</v>
      </c>
      <c r="F9157" s="109" t="s">
        <v>6021</v>
      </c>
      <c r="G9157" s="109" t="s">
        <v>6031</v>
      </c>
      <c r="H9157" s="107">
        <v>361130</v>
      </c>
      <c r="I9157" s="109">
        <v>2</v>
      </c>
      <c r="J9157" s="108">
        <v>392132</v>
      </c>
      <c r="K9157" s="107" t="str">
        <f>IF(J9157&gt;0,"Untung","Rugi")</f>
        <v>Untung</v>
      </c>
      <c r="L9157" s="107" t="str">
        <f t="array" ref="L9157">_xlfn.IFS(H9157&lt;100000,"Low",AND(H9157&gt;=100000,H9157&lt;250000),"Medium",H9157&gt;=250000,"High")</f>
        <v>High</v>
      </c>
      <c r="M9157" s="107" t="str">
        <f>IF(H9157&lt;100000,"Low",IF(AND(H9157&gt;=100000,H9157&lt;250000),"Medium","High"))</f>
        <v>High</v>
      </c>
    </row>
    <row r="9158" spans="1:13" x14ac:dyDescent="0.4">
      <c r="A9158" s="109" t="s">
        <v>6016</v>
      </c>
      <c r="B9158" s="109" t="s">
        <v>6984</v>
      </c>
      <c r="C9158" s="109" t="s">
        <v>1051</v>
      </c>
      <c r="D9158" s="109" t="s">
        <v>96</v>
      </c>
      <c r="E9158" s="109" t="s">
        <v>6983</v>
      </c>
      <c r="F9158" s="109" t="s">
        <v>95</v>
      </c>
      <c r="G9158" s="109" t="s">
        <v>6017</v>
      </c>
      <c r="H9158" s="107">
        <v>349003</v>
      </c>
      <c r="I9158" s="109">
        <v>7</v>
      </c>
      <c r="J9158" s="108">
        <v>241814</v>
      </c>
      <c r="K9158" s="107" t="str">
        <f>IF(J9158&gt;0,"Untung","Rugi")</f>
        <v>Untung</v>
      </c>
      <c r="L9158" s="107" t="str">
        <f t="array" ref="L9158">_xlfn.IFS(H9158&lt;100000,"Low",AND(H9158&gt;=100000,H9158&lt;250000),"Medium",H9158&gt;=250000,"High")</f>
        <v>High</v>
      </c>
      <c r="M9158" s="107" t="str">
        <f>IF(H9158&lt;100000,"Low",IF(AND(H9158&gt;=100000,H9158&lt;250000),"Medium","High"))</f>
        <v>High</v>
      </c>
    </row>
    <row r="9159" spans="1:13" x14ac:dyDescent="0.4">
      <c r="A9159" s="109" t="s">
        <v>6016</v>
      </c>
      <c r="B9159" s="109" t="s">
        <v>6982</v>
      </c>
      <c r="C9159" s="109" t="s">
        <v>1051</v>
      </c>
      <c r="D9159" s="109" t="s">
        <v>96</v>
      </c>
      <c r="E9159" s="109" t="s">
        <v>6981</v>
      </c>
      <c r="F9159" s="109" t="s">
        <v>95</v>
      </c>
      <c r="G9159" s="109" t="s">
        <v>6062</v>
      </c>
      <c r="H9159" s="107">
        <v>35976</v>
      </c>
      <c r="I9159" s="109">
        <v>3</v>
      </c>
      <c r="J9159" s="108">
        <v>135122</v>
      </c>
      <c r="K9159" s="107" t="str">
        <f>IF(J9159&gt;0,"Untung","Rugi")</f>
        <v>Untung</v>
      </c>
      <c r="L9159" s="107" t="str">
        <f t="array" ref="L9159">_xlfn.IFS(H9159&lt;100000,"Low",AND(H9159&gt;=100000,H9159&lt;250000),"Medium",H9159&gt;=250000,"High")</f>
        <v>Low</v>
      </c>
      <c r="M9159" s="107" t="str">
        <f>IF(H9159&lt;100000,"Low",IF(AND(H9159&gt;=100000,H9159&lt;250000),"Medium","High"))</f>
        <v>Low</v>
      </c>
    </row>
    <row r="9160" spans="1:13" x14ac:dyDescent="0.4">
      <c r="A9160" s="109" t="s">
        <v>6016</v>
      </c>
      <c r="B9160" s="109" t="s">
        <v>6980</v>
      </c>
      <c r="C9160" s="109" t="s">
        <v>1051</v>
      </c>
      <c r="D9160" s="109" t="s">
        <v>96</v>
      </c>
      <c r="E9160" s="109" t="s">
        <v>6979</v>
      </c>
      <c r="F9160" s="109" t="s">
        <v>6021</v>
      </c>
      <c r="G9160" s="109" t="s">
        <v>6031</v>
      </c>
      <c r="H9160" s="107">
        <v>124554</v>
      </c>
      <c r="I9160" s="109">
        <v>4</v>
      </c>
      <c r="J9160" s="108">
        <v>-126792</v>
      </c>
      <c r="K9160" s="107" t="str">
        <f>IF(J9160&gt;0,"Untung","Rugi")</f>
        <v>Rugi</v>
      </c>
      <c r="L9160" s="107" t="str">
        <f t="array" ref="L9160">_xlfn.IFS(H9160&lt;100000,"Low",AND(H9160&gt;=100000,H9160&lt;250000),"Medium",H9160&gt;=250000,"High")</f>
        <v>Medium</v>
      </c>
      <c r="M9160" s="107" t="str">
        <f>IF(H9160&lt;100000,"Low",IF(AND(H9160&gt;=100000,H9160&lt;250000),"Medium","High"))</f>
        <v>Medium</v>
      </c>
    </row>
    <row r="9161" spans="1:13" x14ac:dyDescent="0.4">
      <c r="A9161" s="109" t="s">
        <v>6016</v>
      </c>
      <c r="B9161" s="109" t="s">
        <v>6978</v>
      </c>
      <c r="C9161" s="109" t="s">
        <v>1051</v>
      </c>
      <c r="D9161" s="109" t="s">
        <v>102</v>
      </c>
      <c r="E9161" s="109" t="s">
        <v>6977</v>
      </c>
      <c r="F9161" s="109" t="s">
        <v>95</v>
      </c>
      <c r="G9161" s="109" t="s">
        <v>6052</v>
      </c>
      <c r="H9161" s="107">
        <v>93857</v>
      </c>
      <c r="I9161" s="109">
        <v>2</v>
      </c>
      <c r="J9161" s="108">
        <v>291153</v>
      </c>
      <c r="K9161" s="107" t="str">
        <f>IF(J9161&gt;0,"Untung","Rugi")</f>
        <v>Untung</v>
      </c>
      <c r="L9161" s="107" t="str">
        <f t="array" ref="L9161">_xlfn.IFS(H9161&lt;100000,"Low",AND(H9161&gt;=100000,H9161&lt;250000),"Medium",H9161&gt;=250000,"High")</f>
        <v>Low</v>
      </c>
      <c r="M9161" s="107" t="str">
        <f>IF(H9161&lt;100000,"Low",IF(AND(H9161&gt;=100000,H9161&lt;250000),"Medium","High"))</f>
        <v>Low</v>
      </c>
    </row>
    <row r="9162" spans="1:13" x14ac:dyDescent="0.4">
      <c r="A9162" s="109" t="s">
        <v>6081</v>
      </c>
      <c r="B9162" s="109" t="s">
        <v>6976</v>
      </c>
      <c r="C9162" s="109" t="s">
        <v>1051</v>
      </c>
      <c r="D9162" s="109" t="s">
        <v>96</v>
      </c>
      <c r="E9162" s="109" t="s">
        <v>6975</v>
      </c>
      <c r="F9162" s="109" t="s">
        <v>95</v>
      </c>
      <c r="G9162" s="109" t="s">
        <v>6017</v>
      </c>
      <c r="H9162" s="107">
        <v>208539</v>
      </c>
      <c r="I9162" s="109">
        <v>2</v>
      </c>
      <c r="J9162" s="108">
        <v>68844</v>
      </c>
      <c r="K9162" s="107" t="str">
        <f>IF(J9162&gt;0,"Untung","Rugi")</f>
        <v>Untung</v>
      </c>
      <c r="L9162" s="107" t="str">
        <f t="array" ref="L9162">_xlfn.IFS(H9162&lt;100000,"Low",AND(H9162&gt;=100000,H9162&lt;250000),"Medium",H9162&gt;=250000,"High")</f>
        <v>Medium</v>
      </c>
      <c r="M9162" s="107" t="str">
        <f>IF(H9162&lt;100000,"Low",IF(AND(H9162&gt;=100000,H9162&lt;250000),"Medium","High"))</f>
        <v>Medium</v>
      </c>
    </row>
    <row r="9163" spans="1:13" x14ac:dyDescent="0.4">
      <c r="A9163" s="109" t="s">
        <v>6016</v>
      </c>
      <c r="B9163" s="109" t="s">
        <v>6974</v>
      </c>
      <c r="C9163" s="109" t="s">
        <v>1051</v>
      </c>
      <c r="D9163" s="109" t="s">
        <v>102</v>
      </c>
      <c r="E9163" s="109" t="s">
        <v>6973</v>
      </c>
      <c r="F9163" s="109" t="s">
        <v>6021</v>
      </c>
      <c r="G9163" s="109" t="s">
        <v>6020</v>
      </c>
      <c r="H9163" s="107">
        <v>126483</v>
      </c>
      <c r="I9163" s="109">
        <v>4</v>
      </c>
      <c r="J9163" s="108">
        <v>390303</v>
      </c>
      <c r="K9163" s="107" t="str">
        <f>IF(J9163&gt;0,"Untung","Rugi")</f>
        <v>Untung</v>
      </c>
      <c r="L9163" s="107" t="str">
        <f t="array" ref="L9163">_xlfn.IFS(H9163&lt;100000,"Low",AND(H9163&gt;=100000,H9163&lt;250000),"Medium",H9163&gt;=250000,"High")</f>
        <v>Medium</v>
      </c>
      <c r="M9163" s="107" t="str">
        <f>IF(H9163&lt;100000,"Low",IF(AND(H9163&gt;=100000,H9163&lt;250000),"Medium","High"))</f>
        <v>Medium</v>
      </c>
    </row>
    <row r="9164" spans="1:13" x14ac:dyDescent="0.4">
      <c r="A9164" s="109" t="s">
        <v>6016</v>
      </c>
      <c r="B9164" s="109" t="s">
        <v>6972</v>
      </c>
      <c r="C9164" s="109" t="s">
        <v>100</v>
      </c>
      <c r="D9164" s="109" t="s">
        <v>106</v>
      </c>
      <c r="E9164" s="109" t="s">
        <v>6037</v>
      </c>
      <c r="F9164" s="109" t="s">
        <v>95</v>
      </c>
      <c r="G9164" s="109" t="s">
        <v>6036</v>
      </c>
      <c r="H9164" s="107">
        <v>401519</v>
      </c>
      <c r="I9164" s="109">
        <v>2</v>
      </c>
      <c r="J9164" s="108">
        <v>122806</v>
      </c>
      <c r="K9164" s="107" t="str">
        <f>IF(J9164&gt;0,"Untung","Rugi")</f>
        <v>Untung</v>
      </c>
      <c r="L9164" s="107" t="str">
        <f t="array" ref="L9164">_xlfn.IFS(H9164&lt;100000,"Low",AND(H9164&gt;=100000,H9164&lt;250000),"Medium",H9164&gt;=250000,"High")</f>
        <v>High</v>
      </c>
      <c r="M9164" s="107" t="str">
        <f>IF(H9164&lt;100000,"Low",IF(AND(H9164&gt;=100000,H9164&lt;250000),"Medium","High"))</f>
        <v>High</v>
      </c>
    </row>
    <row r="9165" spans="1:13" x14ac:dyDescent="0.4">
      <c r="A9165" s="109" t="s">
        <v>6016</v>
      </c>
      <c r="B9165" s="109" t="s">
        <v>6971</v>
      </c>
      <c r="C9165" s="109" t="s">
        <v>1051</v>
      </c>
      <c r="D9165" s="109" t="s">
        <v>102</v>
      </c>
      <c r="E9165" s="109" t="s">
        <v>6970</v>
      </c>
      <c r="F9165" s="109" t="s">
        <v>95</v>
      </c>
      <c r="G9165" s="109" t="s">
        <v>6017</v>
      </c>
      <c r="H9165" s="107">
        <v>287290</v>
      </c>
      <c r="I9165" s="109">
        <v>2</v>
      </c>
      <c r="J9165" s="108">
        <v>-124575</v>
      </c>
      <c r="K9165" s="107" t="str">
        <f>IF(J9165&gt;0,"Untung","Rugi")</f>
        <v>Rugi</v>
      </c>
      <c r="L9165" s="107" t="str">
        <f t="array" ref="L9165">_xlfn.IFS(H9165&lt;100000,"Low",AND(H9165&gt;=100000,H9165&lt;250000),"Medium",H9165&gt;=250000,"High")</f>
        <v>High</v>
      </c>
      <c r="M9165" s="107" t="str">
        <f>IF(H9165&lt;100000,"Low",IF(AND(H9165&gt;=100000,H9165&lt;250000),"Medium","High"))</f>
        <v>High</v>
      </c>
    </row>
    <row r="9166" spans="1:13" x14ac:dyDescent="0.4">
      <c r="A9166" s="109" t="s">
        <v>6016</v>
      </c>
      <c r="B9166" s="109" t="s">
        <v>6969</v>
      </c>
      <c r="C9166" s="109" t="s">
        <v>1051</v>
      </c>
      <c r="D9166" s="109" t="s">
        <v>102</v>
      </c>
      <c r="E9166" s="109" t="s">
        <v>6412</v>
      </c>
      <c r="F9166" s="109" t="s">
        <v>95</v>
      </c>
      <c r="G9166" s="109" t="s">
        <v>6013</v>
      </c>
      <c r="H9166" s="107">
        <v>171231</v>
      </c>
      <c r="I9166" s="109">
        <v>5</v>
      </c>
      <c r="J9166" s="108">
        <v>246750</v>
      </c>
      <c r="K9166" s="107" t="str">
        <f>IF(J9166&gt;0,"Untung","Rugi")</f>
        <v>Untung</v>
      </c>
      <c r="L9166" s="107" t="str">
        <f t="array" ref="L9166">_xlfn.IFS(H9166&lt;100000,"Low",AND(H9166&gt;=100000,H9166&lt;250000),"Medium",H9166&gt;=250000,"High")</f>
        <v>Medium</v>
      </c>
      <c r="M9166" s="107" t="str">
        <f>IF(H9166&lt;100000,"Low",IF(AND(H9166&gt;=100000,H9166&lt;250000),"Medium","High"))</f>
        <v>Medium</v>
      </c>
    </row>
    <row r="9167" spans="1:13" x14ac:dyDescent="0.4">
      <c r="A9167" s="109" t="s">
        <v>6027</v>
      </c>
      <c r="B9167" s="109" t="s">
        <v>6968</v>
      </c>
      <c r="C9167" s="109" t="s">
        <v>1064</v>
      </c>
      <c r="D9167" s="109" t="s">
        <v>104</v>
      </c>
      <c r="E9167" s="109" t="s">
        <v>6967</v>
      </c>
      <c r="F9167" s="109" t="s">
        <v>95</v>
      </c>
      <c r="G9167" s="109" t="s">
        <v>6062</v>
      </c>
      <c r="H9167" s="107">
        <v>136604</v>
      </c>
      <c r="I9167" s="109">
        <v>2</v>
      </c>
      <c r="J9167" s="108">
        <v>283134</v>
      </c>
      <c r="K9167" s="107" t="str">
        <f>IF(J9167&gt;0,"Untung","Rugi")</f>
        <v>Untung</v>
      </c>
      <c r="L9167" s="107" t="str">
        <f t="array" ref="L9167">_xlfn.IFS(H9167&lt;100000,"Low",AND(H9167&gt;=100000,H9167&lt;250000),"Medium",H9167&gt;=250000,"High")</f>
        <v>Medium</v>
      </c>
      <c r="M9167" s="107" t="str">
        <f>IF(H9167&lt;100000,"Low",IF(AND(H9167&gt;=100000,H9167&lt;250000),"Medium","High"))</f>
        <v>Medium</v>
      </c>
    </row>
    <row r="9168" spans="1:13" x14ac:dyDescent="0.4">
      <c r="A9168" s="109" t="s">
        <v>6016</v>
      </c>
      <c r="B9168" s="109" t="s">
        <v>6966</v>
      </c>
      <c r="C9168" s="109" t="s">
        <v>1064</v>
      </c>
      <c r="D9168" s="109" t="s">
        <v>104</v>
      </c>
      <c r="E9168" s="109" t="s">
        <v>6965</v>
      </c>
      <c r="F9168" s="109" t="s">
        <v>6021</v>
      </c>
      <c r="G9168" s="109" t="s">
        <v>6020</v>
      </c>
      <c r="H9168" s="107">
        <v>403555</v>
      </c>
      <c r="I9168" s="109">
        <v>2</v>
      </c>
      <c r="J9168" s="108">
        <v>-129682</v>
      </c>
      <c r="K9168" s="107" t="str">
        <f>IF(J9168&gt;0,"Untung","Rugi")</f>
        <v>Rugi</v>
      </c>
      <c r="L9168" s="107" t="str">
        <f t="array" ref="L9168">_xlfn.IFS(H9168&lt;100000,"Low",AND(H9168&gt;=100000,H9168&lt;250000),"Medium",H9168&gt;=250000,"High")</f>
        <v>High</v>
      </c>
      <c r="M9168" s="107" t="str">
        <f>IF(H9168&lt;100000,"Low",IF(AND(H9168&gt;=100000,H9168&lt;250000),"Medium","High"))</f>
        <v>High</v>
      </c>
    </row>
    <row r="9169" spans="1:13" x14ac:dyDescent="0.4">
      <c r="A9169" s="109" t="s">
        <v>6016</v>
      </c>
      <c r="B9169" s="109" t="s">
        <v>6964</v>
      </c>
      <c r="C9169" s="109" t="s">
        <v>100</v>
      </c>
      <c r="D9169" s="109" t="s">
        <v>106</v>
      </c>
      <c r="E9169" s="109" t="s">
        <v>6654</v>
      </c>
      <c r="F9169" s="109" t="s">
        <v>6021</v>
      </c>
      <c r="G9169" s="109" t="s">
        <v>6020</v>
      </c>
      <c r="H9169" s="107">
        <v>41307</v>
      </c>
      <c r="I9169" s="109">
        <v>4</v>
      </c>
      <c r="J9169" s="108">
        <v>-19531</v>
      </c>
      <c r="K9169" s="107" t="str">
        <f>IF(J9169&gt;0,"Untung","Rugi")</f>
        <v>Rugi</v>
      </c>
      <c r="L9169" s="107" t="str">
        <f t="array" ref="L9169">_xlfn.IFS(H9169&lt;100000,"Low",AND(H9169&gt;=100000,H9169&lt;250000),"Medium",H9169&gt;=250000,"High")</f>
        <v>Low</v>
      </c>
      <c r="M9169" s="107" t="str">
        <f>IF(H9169&lt;100000,"Low",IF(AND(H9169&gt;=100000,H9169&lt;250000),"Medium","High"))</f>
        <v>Low</v>
      </c>
    </row>
    <row r="9170" spans="1:13" x14ac:dyDescent="0.4">
      <c r="A9170" s="109" t="s">
        <v>6046</v>
      </c>
      <c r="B9170" s="109" t="s">
        <v>6963</v>
      </c>
      <c r="C9170" s="109" t="s">
        <v>1051</v>
      </c>
      <c r="D9170" s="109" t="s">
        <v>106</v>
      </c>
      <c r="E9170" s="109" t="s">
        <v>6047</v>
      </c>
      <c r="F9170" s="109" t="s">
        <v>95</v>
      </c>
      <c r="G9170" s="109" t="s">
        <v>6039</v>
      </c>
      <c r="H9170" s="107">
        <v>106305</v>
      </c>
      <c r="I9170" s="109">
        <v>3</v>
      </c>
      <c r="J9170" s="108">
        <v>-30147</v>
      </c>
      <c r="K9170" s="107" t="str">
        <f>IF(J9170&gt;0,"Untung","Rugi")</f>
        <v>Rugi</v>
      </c>
      <c r="L9170" s="107" t="str">
        <f t="array" ref="L9170">_xlfn.IFS(H9170&lt;100000,"Low",AND(H9170&gt;=100000,H9170&lt;250000),"Medium",H9170&gt;=250000,"High")</f>
        <v>Medium</v>
      </c>
      <c r="M9170" s="107" t="str">
        <f>IF(H9170&lt;100000,"Low",IF(AND(H9170&gt;=100000,H9170&lt;250000),"Medium","High"))</f>
        <v>Medium</v>
      </c>
    </row>
    <row r="9171" spans="1:13" x14ac:dyDescent="0.4">
      <c r="A9171" s="109" t="s">
        <v>6016</v>
      </c>
      <c r="B9171" s="109" t="s">
        <v>6962</v>
      </c>
      <c r="C9171" s="109" t="s">
        <v>1051</v>
      </c>
      <c r="D9171" s="109" t="s">
        <v>106</v>
      </c>
      <c r="E9171" s="109" t="s">
        <v>6961</v>
      </c>
      <c r="F9171" s="109" t="s">
        <v>99</v>
      </c>
      <c r="G9171" s="109" t="s">
        <v>6024</v>
      </c>
      <c r="H9171" s="107">
        <v>82108</v>
      </c>
      <c r="I9171" s="109">
        <v>5</v>
      </c>
      <c r="J9171" s="108">
        <v>-22177</v>
      </c>
      <c r="K9171" s="107" t="str">
        <f>IF(J9171&gt;0,"Untung","Rugi")</f>
        <v>Rugi</v>
      </c>
      <c r="L9171" s="107" t="str">
        <f t="array" ref="L9171">_xlfn.IFS(H9171&lt;100000,"Low",AND(H9171&gt;=100000,H9171&lt;250000),"Medium",H9171&gt;=250000,"High")</f>
        <v>Low</v>
      </c>
      <c r="M9171" s="107" t="str">
        <f>IF(H9171&lt;100000,"Low",IF(AND(H9171&gt;=100000,H9171&lt;250000),"Medium","High"))</f>
        <v>Low</v>
      </c>
    </row>
    <row r="9172" spans="1:13" x14ac:dyDescent="0.4">
      <c r="A9172" s="109" t="s">
        <v>6016</v>
      </c>
      <c r="B9172" s="109" t="s">
        <v>6960</v>
      </c>
      <c r="C9172" s="109" t="s">
        <v>1064</v>
      </c>
      <c r="D9172" s="109" t="s">
        <v>96</v>
      </c>
      <c r="E9172" s="109" t="s">
        <v>6690</v>
      </c>
      <c r="F9172" s="109" t="s">
        <v>95</v>
      </c>
      <c r="G9172" s="109" t="s">
        <v>6039</v>
      </c>
      <c r="H9172" s="107">
        <v>284780</v>
      </c>
      <c r="I9172" s="109">
        <v>4</v>
      </c>
      <c r="J9172" s="108">
        <v>145080</v>
      </c>
      <c r="K9172" s="107" t="str">
        <f>IF(J9172&gt;0,"Untung","Rugi")</f>
        <v>Untung</v>
      </c>
      <c r="L9172" s="107" t="str">
        <f t="array" ref="L9172">_xlfn.IFS(H9172&lt;100000,"Low",AND(H9172&gt;=100000,H9172&lt;250000),"Medium",H9172&gt;=250000,"High")</f>
        <v>High</v>
      </c>
      <c r="M9172" s="107" t="str">
        <f>IF(H9172&lt;100000,"Low",IF(AND(H9172&gt;=100000,H9172&lt;250000),"Medium","High"))</f>
        <v>High</v>
      </c>
    </row>
    <row r="9173" spans="1:13" x14ac:dyDescent="0.4">
      <c r="A9173" s="109" t="s">
        <v>6016</v>
      </c>
      <c r="B9173" s="109" t="s">
        <v>6959</v>
      </c>
      <c r="C9173" s="109" t="s">
        <v>1051</v>
      </c>
      <c r="D9173" s="109" t="s">
        <v>96</v>
      </c>
      <c r="E9173" s="109" t="s">
        <v>6958</v>
      </c>
      <c r="F9173" s="109" t="s">
        <v>95</v>
      </c>
      <c r="G9173" s="109" t="s">
        <v>6052</v>
      </c>
      <c r="H9173" s="107">
        <v>141338</v>
      </c>
      <c r="I9173" s="109">
        <v>2</v>
      </c>
      <c r="J9173" s="108">
        <v>-217354</v>
      </c>
      <c r="K9173" s="107" t="str">
        <f>IF(J9173&gt;0,"Untung","Rugi")</f>
        <v>Rugi</v>
      </c>
      <c r="L9173" s="107" t="str">
        <f t="array" ref="L9173">_xlfn.IFS(H9173&lt;100000,"Low",AND(H9173&gt;=100000,H9173&lt;250000),"Medium",H9173&gt;=250000,"High")</f>
        <v>Medium</v>
      </c>
      <c r="M9173" s="107" t="str">
        <f>IF(H9173&lt;100000,"Low",IF(AND(H9173&gt;=100000,H9173&lt;250000),"Medium","High"))</f>
        <v>Medium</v>
      </c>
    </row>
    <row r="9174" spans="1:13" x14ac:dyDescent="0.4">
      <c r="A9174" s="109" t="s">
        <v>6016</v>
      </c>
      <c r="B9174" s="109" t="s">
        <v>6957</v>
      </c>
      <c r="C9174" s="109" t="s">
        <v>1064</v>
      </c>
      <c r="D9174" s="109" t="s">
        <v>96</v>
      </c>
      <c r="E9174" s="109" t="s">
        <v>6956</v>
      </c>
      <c r="F9174" s="109" t="s">
        <v>95</v>
      </c>
      <c r="G9174" s="109" t="s">
        <v>6116</v>
      </c>
      <c r="H9174" s="107">
        <v>267548</v>
      </c>
      <c r="I9174" s="109">
        <v>9</v>
      </c>
      <c r="J9174" s="108">
        <v>358382</v>
      </c>
      <c r="K9174" s="107" t="str">
        <f>IF(J9174&gt;0,"Untung","Rugi")</f>
        <v>Untung</v>
      </c>
      <c r="L9174" s="107" t="str">
        <f t="array" ref="L9174">_xlfn.IFS(H9174&lt;100000,"Low",AND(H9174&gt;=100000,H9174&lt;250000),"Medium",H9174&gt;=250000,"High")</f>
        <v>High</v>
      </c>
      <c r="M9174" s="107" t="str">
        <f>IF(H9174&lt;100000,"Low",IF(AND(H9174&gt;=100000,H9174&lt;250000),"Medium","High"))</f>
        <v>High</v>
      </c>
    </row>
    <row r="9175" spans="1:13" x14ac:dyDescent="0.4">
      <c r="A9175" s="109" t="s">
        <v>6016</v>
      </c>
      <c r="B9175" s="109" t="s">
        <v>6955</v>
      </c>
      <c r="C9175" s="109" t="s">
        <v>100</v>
      </c>
      <c r="D9175" s="109" t="s">
        <v>96</v>
      </c>
      <c r="E9175" s="109" t="s">
        <v>6954</v>
      </c>
      <c r="F9175" s="109" t="s">
        <v>95</v>
      </c>
      <c r="G9175" s="109" t="s">
        <v>6013</v>
      </c>
      <c r="H9175" s="107">
        <v>193997</v>
      </c>
      <c r="I9175" s="109">
        <v>3</v>
      </c>
      <c r="J9175" s="108">
        <v>447652</v>
      </c>
      <c r="K9175" s="107" t="str">
        <f>IF(J9175&gt;0,"Untung","Rugi")</f>
        <v>Untung</v>
      </c>
      <c r="L9175" s="107" t="str">
        <f t="array" ref="L9175">_xlfn.IFS(H9175&lt;100000,"Low",AND(H9175&gt;=100000,H9175&lt;250000),"Medium",H9175&gt;=250000,"High")</f>
        <v>Medium</v>
      </c>
      <c r="M9175" s="107" t="str">
        <f>IF(H9175&lt;100000,"Low",IF(AND(H9175&gt;=100000,H9175&lt;250000),"Medium","High"))</f>
        <v>Medium</v>
      </c>
    </row>
    <row r="9176" spans="1:13" x14ac:dyDescent="0.4">
      <c r="A9176" s="109" t="s">
        <v>6016</v>
      </c>
      <c r="B9176" s="109" t="s">
        <v>6951</v>
      </c>
      <c r="C9176" s="109" t="s">
        <v>100</v>
      </c>
      <c r="D9176" s="109" t="s">
        <v>96</v>
      </c>
      <c r="E9176" s="109" t="s">
        <v>6953</v>
      </c>
      <c r="F9176" s="109" t="s">
        <v>95</v>
      </c>
      <c r="G9176" s="109" t="s">
        <v>6052</v>
      </c>
      <c r="H9176" s="107">
        <v>252346</v>
      </c>
      <c r="I9176" s="109">
        <v>6</v>
      </c>
      <c r="J9176" s="108">
        <v>124708</v>
      </c>
      <c r="K9176" s="107" t="str">
        <f>IF(J9176&gt;0,"Untung","Rugi")</f>
        <v>Untung</v>
      </c>
      <c r="L9176" s="107" t="str">
        <f t="array" ref="L9176">_xlfn.IFS(H9176&lt;100000,"Low",AND(H9176&gt;=100000,H9176&lt;250000),"Medium",H9176&gt;=250000,"High")</f>
        <v>High</v>
      </c>
      <c r="M9176" s="107" t="str">
        <f>IF(H9176&lt;100000,"Low",IF(AND(H9176&gt;=100000,H9176&lt;250000),"Medium","High"))</f>
        <v>High</v>
      </c>
    </row>
    <row r="9177" spans="1:13" x14ac:dyDescent="0.4">
      <c r="A9177" s="109" t="s">
        <v>6016</v>
      </c>
      <c r="B9177" s="109" t="s">
        <v>6949</v>
      </c>
      <c r="C9177" s="109" t="s">
        <v>100</v>
      </c>
      <c r="D9177" s="109" t="s">
        <v>96</v>
      </c>
      <c r="E9177" s="109" t="s">
        <v>6952</v>
      </c>
      <c r="F9177" s="109" t="s">
        <v>95</v>
      </c>
      <c r="G9177" s="109" t="s">
        <v>6036</v>
      </c>
      <c r="H9177" s="107">
        <v>353825</v>
      </c>
      <c r="I9177" s="109">
        <v>3</v>
      </c>
      <c r="J9177" s="108">
        <v>-162206</v>
      </c>
      <c r="K9177" s="107" t="str">
        <f>IF(J9177&gt;0,"Untung","Rugi")</f>
        <v>Rugi</v>
      </c>
      <c r="L9177" s="107" t="str">
        <f t="array" ref="L9177">_xlfn.IFS(H9177&lt;100000,"Low",AND(H9177&gt;=100000,H9177&lt;250000),"Medium",H9177&gt;=250000,"High")</f>
        <v>High</v>
      </c>
      <c r="M9177" s="107" t="str">
        <f>IF(H9177&lt;100000,"Low",IF(AND(H9177&gt;=100000,H9177&lt;250000),"Medium","High"))</f>
        <v>High</v>
      </c>
    </row>
    <row r="9178" spans="1:13" x14ac:dyDescent="0.4">
      <c r="A9178" s="109" t="s">
        <v>6016</v>
      </c>
      <c r="B9178" s="109" t="s">
        <v>6951</v>
      </c>
      <c r="C9178" s="109" t="s">
        <v>100</v>
      </c>
      <c r="D9178" s="109" t="s">
        <v>96</v>
      </c>
      <c r="E9178" s="109" t="s">
        <v>6950</v>
      </c>
      <c r="F9178" s="109" t="s">
        <v>6021</v>
      </c>
      <c r="G9178" s="109" t="s">
        <v>6020</v>
      </c>
      <c r="H9178" s="107">
        <v>16556</v>
      </c>
      <c r="I9178" s="109">
        <v>2</v>
      </c>
      <c r="J9178" s="108">
        <v>208011</v>
      </c>
      <c r="K9178" s="107" t="str">
        <f>IF(J9178&gt;0,"Untung","Rugi")</f>
        <v>Untung</v>
      </c>
      <c r="L9178" s="107" t="str">
        <f t="array" ref="L9178">_xlfn.IFS(H9178&lt;100000,"Low",AND(H9178&gt;=100000,H9178&lt;250000),"Medium",H9178&gt;=250000,"High")</f>
        <v>Low</v>
      </c>
      <c r="M9178" s="107" t="str">
        <f>IF(H9178&lt;100000,"Low",IF(AND(H9178&gt;=100000,H9178&lt;250000),"Medium","High"))</f>
        <v>Low</v>
      </c>
    </row>
    <row r="9179" spans="1:13" x14ac:dyDescent="0.4">
      <c r="A9179" s="109" t="s">
        <v>6016</v>
      </c>
      <c r="B9179" s="109" t="s">
        <v>6949</v>
      </c>
      <c r="C9179" s="109" t="s">
        <v>1064</v>
      </c>
      <c r="D9179" s="109" t="s">
        <v>104</v>
      </c>
      <c r="E9179" s="109" t="s">
        <v>6948</v>
      </c>
      <c r="F9179" s="109" t="s">
        <v>6021</v>
      </c>
      <c r="G9179" s="109" t="s">
        <v>6745</v>
      </c>
      <c r="H9179" s="107">
        <v>437977</v>
      </c>
      <c r="I9179" s="109">
        <v>1</v>
      </c>
      <c r="J9179" s="108">
        <v>258233</v>
      </c>
      <c r="K9179" s="107" t="str">
        <f>IF(J9179&gt;0,"Untung","Rugi")</f>
        <v>Untung</v>
      </c>
      <c r="L9179" s="107" t="str">
        <f t="array" ref="L9179">_xlfn.IFS(H9179&lt;100000,"Low",AND(H9179&gt;=100000,H9179&lt;250000),"Medium",H9179&gt;=250000,"High")</f>
        <v>High</v>
      </c>
      <c r="M9179" s="107" t="str">
        <f>IF(H9179&lt;100000,"Low",IF(AND(H9179&gt;=100000,H9179&lt;250000),"Medium","High"))</f>
        <v>High</v>
      </c>
    </row>
    <row r="9180" spans="1:13" x14ac:dyDescent="0.4">
      <c r="A9180" s="109" t="s">
        <v>6027</v>
      </c>
      <c r="B9180" s="109" t="s">
        <v>6947</v>
      </c>
      <c r="C9180" s="109" t="s">
        <v>100</v>
      </c>
      <c r="D9180" s="109" t="s">
        <v>104</v>
      </c>
      <c r="E9180" s="109" t="s">
        <v>6946</v>
      </c>
      <c r="F9180" s="109" t="s">
        <v>6021</v>
      </c>
      <c r="G9180" s="109" t="s">
        <v>6031</v>
      </c>
      <c r="H9180" s="107">
        <v>64079</v>
      </c>
      <c r="I9180" s="109">
        <v>3</v>
      </c>
      <c r="J9180" s="108">
        <v>-45697</v>
      </c>
      <c r="K9180" s="107" t="str">
        <f>IF(J9180&gt;0,"Untung","Rugi")</f>
        <v>Rugi</v>
      </c>
      <c r="L9180" s="107" t="str">
        <f t="array" ref="L9180">_xlfn.IFS(H9180&lt;100000,"Low",AND(H9180&gt;=100000,H9180&lt;250000),"Medium",H9180&gt;=250000,"High")</f>
        <v>Low</v>
      </c>
      <c r="M9180" s="107" t="str">
        <f>IF(H9180&lt;100000,"Low",IF(AND(H9180&gt;=100000,H9180&lt;250000),"Medium","High"))</f>
        <v>Low</v>
      </c>
    </row>
    <row r="9181" spans="1:13" x14ac:dyDescent="0.4">
      <c r="A9181" s="109" t="s">
        <v>6016</v>
      </c>
      <c r="B9181" s="109" t="s">
        <v>6945</v>
      </c>
      <c r="C9181" s="109" t="s">
        <v>100</v>
      </c>
      <c r="D9181" s="109" t="s">
        <v>104</v>
      </c>
      <c r="E9181" s="109" t="s">
        <v>6860</v>
      </c>
      <c r="F9181" s="109" t="s">
        <v>95</v>
      </c>
      <c r="G9181" s="109" t="s">
        <v>6052</v>
      </c>
      <c r="H9181" s="107">
        <v>117752</v>
      </c>
      <c r="I9181" s="109">
        <v>5</v>
      </c>
      <c r="J9181" s="108">
        <v>204700</v>
      </c>
      <c r="K9181" s="107" t="str">
        <f>IF(J9181&gt;0,"Untung","Rugi")</f>
        <v>Untung</v>
      </c>
      <c r="L9181" s="107" t="str">
        <f t="array" ref="L9181">_xlfn.IFS(H9181&lt;100000,"Low",AND(H9181&gt;=100000,H9181&lt;250000),"Medium",H9181&gt;=250000,"High")</f>
        <v>Medium</v>
      </c>
      <c r="M9181" s="107" t="str">
        <f>IF(H9181&lt;100000,"Low",IF(AND(H9181&gt;=100000,H9181&lt;250000),"Medium","High"))</f>
        <v>Medium</v>
      </c>
    </row>
    <row r="9182" spans="1:13" x14ac:dyDescent="0.4">
      <c r="A9182" s="109" t="s">
        <v>6016</v>
      </c>
      <c r="B9182" s="109" t="s">
        <v>6944</v>
      </c>
      <c r="C9182" s="109" t="s">
        <v>1051</v>
      </c>
      <c r="D9182" s="109" t="s">
        <v>96</v>
      </c>
      <c r="E9182" s="109" t="s">
        <v>6943</v>
      </c>
      <c r="F9182" s="109" t="s">
        <v>95</v>
      </c>
      <c r="G9182" s="109" t="s">
        <v>6062</v>
      </c>
      <c r="H9182" s="107">
        <v>434834</v>
      </c>
      <c r="I9182" s="109">
        <v>3</v>
      </c>
      <c r="J9182" s="108">
        <v>268608</v>
      </c>
      <c r="K9182" s="107" t="str">
        <f>IF(J9182&gt;0,"Untung","Rugi")</f>
        <v>Untung</v>
      </c>
      <c r="L9182" s="107" t="str">
        <f t="array" ref="L9182">_xlfn.IFS(H9182&lt;100000,"Low",AND(H9182&gt;=100000,H9182&lt;250000),"Medium",H9182&gt;=250000,"High")</f>
        <v>High</v>
      </c>
      <c r="M9182" s="107" t="str">
        <f>IF(H9182&lt;100000,"Low",IF(AND(H9182&gt;=100000,H9182&lt;250000),"Medium","High"))</f>
        <v>High</v>
      </c>
    </row>
    <row r="9183" spans="1:13" x14ac:dyDescent="0.4">
      <c r="A9183" s="109" t="s">
        <v>6016</v>
      </c>
      <c r="B9183" s="109" t="s">
        <v>6942</v>
      </c>
      <c r="C9183" s="109" t="s">
        <v>1051</v>
      </c>
      <c r="D9183" s="109" t="s">
        <v>96</v>
      </c>
      <c r="E9183" s="109" t="s">
        <v>6941</v>
      </c>
      <c r="F9183" s="109" t="s">
        <v>6021</v>
      </c>
      <c r="G9183" s="109" t="s">
        <v>6020</v>
      </c>
      <c r="H9183" s="107">
        <v>36986</v>
      </c>
      <c r="I9183" s="109">
        <v>1</v>
      </c>
      <c r="J9183" s="108">
        <v>108364</v>
      </c>
      <c r="K9183" s="107" t="str">
        <f>IF(J9183&gt;0,"Untung","Rugi")</f>
        <v>Untung</v>
      </c>
      <c r="L9183" s="107" t="str">
        <f t="array" ref="L9183">_xlfn.IFS(H9183&lt;100000,"Low",AND(H9183&gt;=100000,H9183&lt;250000),"Medium",H9183&gt;=250000,"High")</f>
        <v>Low</v>
      </c>
      <c r="M9183" s="107" t="str">
        <f>IF(H9183&lt;100000,"Low",IF(AND(H9183&gt;=100000,H9183&lt;250000),"Medium","High"))</f>
        <v>Low</v>
      </c>
    </row>
    <row r="9184" spans="1:13" x14ac:dyDescent="0.4">
      <c r="A9184" s="109" t="s">
        <v>6016</v>
      </c>
      <c r="B9184" s="109" t="s">
        <v>6940</v>
      </c>
      <c r="C9184" s="109" t="s">
        <v>1064</v>
      </c>
      <c r="D9184" s="109" t="s">
        <v>102</v>
      </c>
      <c r="E9184" s="109" t="s">
        <v>6939</v>
      </c>
      <c r="F9184" s="109" t="s">
        <v>95</v>
      </c>
      <c r="G9184" s="109" t="s">
        <v>6017</v>
      </c>
      <c r="H9184" s="107">
        <v>192086</v>
      </c>
      <c r="I9184" s="109">
        <v>3</v>
      </c>
      <c r="J9184" s="108">
        <v>380091</v>
      </c>
      <c r="K9184" s="107" t="str">
        <f>IF(J9184&gt;0,"Untung","Rugi")</f>
        <v>Untung</v>
      </c>
      <c r="L9184" s="107" t="str">
        <f t="array" ref="L9184">_xlfn.IFS(H9184&lt;100000,"Low",AND(H9184&gt;=100000,H9184&lt;250000),"Medium",H9184&gt;=250000,"High")</f>
        <v>Medium</v>
      </c>
      <c r="M9184" s="107" t="str">
        <f>IF(H9184&lt;100000,"Low",IF(AND(H9184&gt;=100000,H9184&lt;250000),"Medium","High"))</f>
        <v>Medium</v>
      </c>
    </row>
    <row r="9185" spans="1:13" x14ac:dyDescent="0.4">
      <c r="A9185" s="109" t="s">
        <v>6027</v>
      </c>
      <c r="B9185" s="109" t="s">
        <v>6938</v>
      </c>
      <c r="C9185" s="109" t="s">
        <v>1064</v>
      </c>
      <c r="D9185" s="109" t="s">
        <v>96</v>
      </c>
      <c r="E9185" s="109" t="s">
        <v>6937</v>
      </c>
      <c r="F9185" s="109" t="s">
        <v>6021</v>
      </c>
      <c r="G9185" s="109" t="s">
        <v>6020</v>
      </c>
      <c r="H9185" s="107">
        <v>81896</v>
      </c>
      <c r="I9185" s="109">
        <v>6</v>
      </c>
      <c r="J9185" s="108">
        <v>377686</v>
      </c>
      <c r="K9185" s="107" t="str">
        <f>IF(J9185&gt;0,"Untung","Rugi")</f>
        <v>Untung</v>
      </c>
      <c r="L9185" s="107" t="str">
        <f t="array" ref="L9185">_xlfn.IFS(H9185&lt;100000,"Low",AND(H9185&gt;=100000,H9185&lt;250000),"Medium",H9185&gt;=250000,"High")</f>
        <v>Low</v>
      </c>
      <c r="M9185" s="107" t="str">
        <f>IF(H9185&lt;100000,"Low",IF(AND(H9185&gt;=100000,H9185&lt;250000),"Medium","High"))</f>
        <v>Low</v>
      </c>
    </row>
    <row r="9186" spans="1:13" x14ac:dyDescent="0.4">
      <c r="A9186" s="109" t="s">
        <v>6016</v>
      </c>
      <c r="B9186" s="109" t="s">
        <v>6936</v>
      </c>
      <c r="C9186" s="109" t="s">
        <v>100</v>
      </c>
      <c r="D9186" s="109" t="s">
        <v>104</v>
      </c>
      <c r="E9186" s="109" t="s">
        <v>6446</v>
      </c>
      <c r="F9186" s="109" t="s">
        <v>99</v>
      </c>
      <c r="G9186" s="109" t="s">
        <v>6109</v>
      </c>
      <c r="H9186" s="107">
        <v>145762</v>
      </c>
      <c r="I9186" s="109">
        <v>2</v>
      </c>
      <c r="J9186" s="108">
        <v>-70391</v>
      </c>
      <c r="K9186" s="107" t="str">
        <f>IF(J9186&gt;0,"Untung","Rugi")</f>
        <v>Rugi</v>
      </c>
      <c r="L9186" s="107" t="str">
        <f t="array" ref="L9186">_xlfn.IFS(H9186&lt;100000,"Low",AND(H9186&gt;=100000,H9186&lt;250000),"Medium",H9186&gt;=250000,"High")</f>
        <v>Medium</v>
      </c>
      <c r="M9186" s="107" t="str">
        <f>IF(H9186&lt;100000,"Low",IF(AND(H9186&gt;=100000,H9186&lt;250000),"Medium","High"))</f>
        <v>Medium</v>
      </c>
    </row>
    <row r="9187" spans="1:13" x14ac:dyDescent="0.4">
      <c r="A9187" s="109" t="s">
        <v>6027</v>
      </c>
      <c r="B9187" s="109" t="s">
        <v>6935</v>
      </c>
      <c r="C9187" s="109" t="s">
        <v>1051</v>
      </c>
      <c r="D9187" s="109" t="s">
        <v>102</v>
      </c>
      <c r="E9187" s="109" t="s">
        <v>6934</v>
      </c>
      <c r="F9187" s="109" t="s">
        <v>95</v>
      </c>
      <c r="G9187" s="109" t="s">
        <v>6062</v>
      </c>
      <c r="H9187" s="107">
        <v>415811</v>
      </c>
      <c r="I9187" s="109">
        <v>4</v>
      </c>
      <c r="J9187" s="108">
        <v>196699</v>
      </c>
      <c r="K9187" s="107" t="str">
        <f>IF(J9187&gt;0,"Untung","Rugi")</f>
        <v>Untung</v>
      </c>
      <c r="L9187" s="107" t="str">
        <f t="array" ref="L9187">_xlfn.IFS(H9187&lt;100000,"Low",AND(H9187&gt;=100000,H9187&lt;250000),"Medium",H9187&gt;=250000,"High")</f>
        <v>High</v>
      </c>
      <c r="M9187" s="107" t="str">
        <f>IF(H9187&lt;100000,"Low",IF(AND(H9187&gt;=100000,H9187&lt;250000),"Medium","High"))</f>
        <v>High</v>
      </c>
    </row>
    <row r="9188" spans="1:13" x14ac:dyDescent="0.4">
      <c r="A9188" s="109" t="s">
        <v>6046</v>
      </c>
      <c r="B9188" s="109" t="s">
        <v>6933</v>
      </c>
      <c r="C9188" s="109" t="s">
        <v>1051</v>
      </c>
      <c r="D9188" s="109" t="s">
        <v>102</v>
      </c>
      <c r="E9188" s="109" t="s">
        <v>6932</v>
      </c>
      <c r="F9188" s="109" t="s">
        <v>95</v>
      </c>
      <c r="G9188" s="109" t="s">
        <v>6039</v>
      </c>
      <c r="H9188" s="107">
        <v>434103</v>
      </c>
      <c r="I9188" s="109">
        <v>6</v>
      </c>
      <c r="J9188" s="108">
        <v>172460</v>
      </c>
      <c r="K9188" s="107" t="str">
        <f>IF(J9188&gt;0,"Untung","Rugi")</f>
        <v>Untung</v>
      </c>
      <c r="L9188" s="107" t="str">
        <f t="array" ref="L9188">_xlfn.IFS(H9188&lt;100000,"Low",AND(H9188&gt;=100000,H9188&lt;250000),"Medium",H9188&gt;=250000,"High")</f>
        <v>High</v>
      </c>
      <c r="M9188" s="107" t="str">
        <f>IF(H9188&lt;100000,"Low",IF(AND(H9188&gt;=100000,H9188&lt;250000),"Medium","High"))</f>
        <v>High</v>
      </c>
    </row>
    <row r="9189" spans="1:13" x14ac:dyDescent="0.4">
      <c r="A9189" s="109" t="s">
        <v>6016</v>
      </c>
      <c r="B9189" s="109" t="s">
        <v>6931</v>
      </c>
      <c r="C9189" s="109" t="s">
        <v>1051</v>
      </c>
      <c r="D9189" s="109" t="s">
        <v>102</v>
      </c>
      <c r="E9189" s="109" t="s">
        <v>6132</v>
      </c>
      <c r="F9189" s="109" t="s">
        <v>95</v>
      </c>
      <c r="G9189" s="109" t="s">
        <v>6052</v>
      </c>
      <c r="H9189" s="107">
        <v>15540</v>
      </c>
      <c r="I9189" s="109">
        <v>6</v>
      </c>
      <c r="J9189" s="108">
        <v>210428</v>
      </c>
      <c r="K9189" s="107" t="str">
        <f>IF(J9189&gt;0,"Untung","Rugi")</f>
        <v>Untung</v>
      </c>
      <c r="L9189" s="107" t="str">
        <f t="array" ref="L9189">_xlfn.IFS(H9189&lt;100000,"Low",AND(H9189&gt;=100000,H9189&lt;250000),"Medium",H9189&gt;=250000,"High")</f>
        <v>Low</v>
      </c>
      <c r="M9189" s="107" t="str">
        <f>IF(H9189&lt;100000,"Low",IF(AND(H9189&gt;=100000,H9189&lt;250000),"Medium","High"))</f>
        <v>Low</v>
      </c>
    </row>
    <row r="9190" spans="1:13" x14ac:dyDescent="0.4">
      <c r="A9190" s="109" t="s">
        <v>6027</v>
      </c>
      <c r="B9190" s="109" t="s">
        <v>6927</v>
      </c>
      <c r="C9190" s="109" t="s">
        <v>1051</v>
      </c>
      <c r="D9190" s="109" t="s">
        <v>102</v>
      </c>
      <c r="E9190" s="109" t="s">
        <v>6930</v>
      </c>
      <c r="F9190" s="109" t="s">
        <v>99</v>
      </c>
      <c r="G9190" s="109" t="s">
        <v>6049</v>
      </c>
      <c r="H9190" s="107">
        <v>26270</v>
      </c>
      <c r="I9190" s="109">
        <v>2</v>
      </c>
      <c r="J9190" s="108">
        <v>-212513</v>
      </c>
      <c r="K9190" s="107" t="str">
        <f>IF(J9190&gt;0,"Untung","Rugi")</f>
        <v>Rugi</v>
      </c>
      <c r="L9190" s="107" t="str">
        <f t="array" ref="L9190">_xlfn.IFS(H9190&lt;100000,"Low",AND(H9190&gt;=100000,H9190&lt;250000),"Medium",H9190&gt;=250000,"High")</f>
        <v>Low</v>
      </c>
      <c r="M9190" s="107" t="str">
        <f>IF(H9190&lt;100000,"Low",IF(AND(H9190&gt;=100000,H9190&lt;250000),"Medium","High"))</f>
        <v>Low</v>
      </c>
    </row>
    <row r="9191" spans="1:13" x14ac:dyDescent="0.4">
      <c r="A9191" s="109" t="s">
        <v>6027</v>
      </c>
      <c r="B9191" s="109" t="s">
        <v>6929</v>
      </c>
      <c r="C9191" s="109" t="s">
        <v>1051</v>
      </c>
      <c r="D9191" s="109" t="s">
        <v>102</v>
      </c>
      <c r="E9191" s="109" t="s">
        <v>6928</v>
      </c>
      <c r="F9191" s="109" t="s">
        <v>95</v>
      </c>
      <c r="G9191" s="109" t="s">
        <v>6017</v>
      </c>
      <c r="H9191" s="107">
        <v>448420</v>
      </c>
      <c r="I9191" s="109">
        <v>2</v>
      </c>
      <c r="J9191" s="108">
        <v>330161</v>
      </c>
      <c r="K9191" s="107" t="str">
        <f>IF(J9191&gt;0,"Untung","Rugi")</f>
        <v>Untung</v>
      </c>
      <c r="L9191" s="107" t="str">
        <f t="array" ref="L9191">_xlfn.IFS(H9191&lt;100000,"Low",AND(H9191&gt;=100000,H9191&lt;250000),"Medium",H9191&gt;=250000,"High")</f>
        <v>High</v>
      </c>
      <c r="M9191" s="107" t="str">
        <f>IF(H9191&lt;100000,"Low",IF(AND(H9191&gt;=100000,H9191&lt;250000),"Medium","High"))</f>
        <v>High</v>
      </c>
    </row>
    <row r="9192" spans="1:13" x14ac:dyDescent="0.4">
      <c r="A9192" s="109" t="s">
        <v>6027</v>
      </c>
      <c r="B9192" s="109" t="s">
        <v>6927</v>
      </c>
      <c r="C9192" s="109" t="s">
        <v>1051</v>
      </c>
      <c r="D9192" s="109" t="s">
        <v>102</v>
      </c>
      <c r="E9192" s="109" t="s">
        <v>6926</v>
      </c>
      <c r="F9192" s="109" t="s">
        <v>6021</v>
      </c>
      <c r="G9192" s="109" t="s">
        <v>6020</v>
      </c>
      <c r="H9192" s="107">
        <v>317799</v>
      </c>
      <c r="I9192" s="109">
        <v>2</v>
      </c>
      <c r="J9192" s="108">
        <v>-62588</v>
      </c>
      <c r="K9192" s="107" t="str">
        <f>IF(J9192&gt;0,"Untung","Rugi")</f>
        <v>Rugi</v>
      </c>
      <c r="L9192" s="107" t="str">
        <f t="array" ref="L9192">_xlfn.IFS(H9192&lt;100000,"Low",AND(H9192&gt;=100000,H9192&lt;250000),"Medium",H9192&gt;=250000,"High")</f>
        <v>High</v>
      </c>
      <c r="M9192" s="107" t="str">
        <f>IF(H9192&lt;100000,"Low",IF(AND(H9192&gt;=100000,H9192&lt;250000),"Medium","High"))</f>
        <v>High</v>
      </c>
    </row>
    <row r="9193" spans="1:13" x14ac:dyDescent="0.4">
      <c r="A9193" s="109" t="s">
        <v>6027</v>
      </c>
      <c r="B9193" s="109" t="s">
        <v>6925</v>
      </c>
      <c r="C9193" s="109" t="s">
        <v>1051</v>
      </c>
      <c r="D9193" s="109" t="s">
        <v>102</v>
      </c>
      <c r="E9193" s="109" t="s">
        <v>6924</v>
      </c>
      <c r="F9193" s="109" t="s">
        <v>95</v>
      </c>
      <c r="G9193" s="109" t="s">
        <v>6052</v>
      </c>
      <c r="H9193" s="107">
        <v>290695</v>
      </c>
      <c r="I9193" s="109">
        <v>1</v>
      </c>
      <c r="J9193" s="108">
        <v>82512</v>
      </c>
      <c r="K9193" s="107" t="str">
        <f>IF(J9193&gt;0,"Untung","Rugi")</f>
        <v>Untung</v>
      </c>
      <c r="L9193" s="107" t="str">
        <f t="array" ref="L9193">_xlfn.IFS(H9193&lt;100000,"Low",AND(H9193&gt;=100000,H9193&lt;250000),"Medium",H9193&gt;=250000,"High")</f>
        <v>High</v>
      </c>
      <c r="M9193" s="107" t="str">
        <f>IF(H9193&lt;100000,"Low",IF(AND(H9193&gt;=100000,H9193&lt;250000),"Medium","High"))</f>
        <v>High</v>
      </c>
    </row>
    <row r="9194" spans="1:13" x14ac:dyDescent="0.4">
      <c r="A9194" s="109" t="s">
        <v>6027</v>
      </c>
      <c r="B9194" s="109" t="s">
        <v>6923</v>
      </c>
      <c r="C9194" s="109" t="s">
        <v>1051</v>
      </c>
      <c r="D9194" s="109" t="s">
        <v>102</v>
      </c>
      <c r="E9194" s="109" t="s">
        <v>6922</v>
      </c>
      <c r="F9194" s="109" t="s">
        <v>99</v>
      </c>
      <c r="G9194" s="109" t="s">
        <v>6109</v>
      </c>
      <c r="H9194" s="107">
        <v>227159</v>
      </c>
      <c r="I9194" s="109">
        <v>2</v>
      </c>
      <c r="J9194" s="108">
        <v>-90876</v>
      </c>
      <c r="K9194" s="107" t="str">
        <f>IF(J9194&gt;0,"Untung","Rugi")</f>
        <v>Rugi</v>
      </c>
      <c r="L9194" s="107" t="str">
        <f t="array" ref="L9194">_xlfn.IFS(H9194&lt;100000,"Low",AND(H9194&gt;=100000,H9194&lt;250000),"Medium",H9194&gt;=250000,"High")</f>
        <v>Medium</v>
      </c>
      <c r="M9194" s="107" t="str">
        <f>IF(H9194&lt;100000,"Low",IF(AND(H9194&gt;=100000,H9194&lt;250000),"Medium","High"))</f>
        <v>Medium</v>
      </c>
    </row>
    <row r="9195" spans="1:13" x14ac:dyDescent="0.4">
      <c r="A9195" s="109" t="s">
        <v>6027</v>
      </c>
      <c r="B9195" s="109" t="s">
        <v>6921</v>
      </c>
      <c r="C9195" s="109" t="s">
        <v>1051</v>
      </c>
      <c r="D9195" s="109" t="s">
        <v>102</v>
      </c>
      <c r="E9195" s="109" t="s">
        <v>6920</v>
      </c>
      <c r="F9195" s="109" t="s">
        <v>99</v>
      </c>
      <c r="G9195" s="109" t="s">
        <v>6024</v>
      </c>
      <c r="H9195" s="107">
        <v>300112</v>
      </c>
      <c r="I9195" s="109">
        <v>5</v>
      </c>
      <c r="J9195" s="108">
        <v>156854</v>
      </c>
      <c r="K9195" s="107" t="str">
        <f>IF(J9195&gt;0,"Untung","Rugi")</f>
        <v>Untung</v>
      </c>
      <c r="L9195" s="107" t="str">
        <f t="array" ref="L9195">_xlfn.IFS(H9195&lt;100000,"Low",AND(H9195&gt;=100000,H9195&lt;250000),"Medium",H9195&gt;=250000,"High")</f>
        <v>High</v>
      </c>
      <c r="M9195" s="107" t="str">
        <f>IF(H9195&lt;100000,"Low",IF(AND(H9195&gt;=100000,H9195&lt;250000),"Medium","High"))</f>
        <v>High</v>
      </c>
    </row>
    <row r="9196" spans="1:13" x14ac:dyDescent="0.4">
      <c r="A9196" s="109" t="s">
        <v>6027</v>
      </c>
      <c r="B9196" s="109" t="s">
        <v>6919</v>
      </c>
      <c r="C9196" s="109" t="s">
        <v>100</v>
      </c>
      <c r="D9196" s="109" t="s">
        <v>106</v>
      </c>
      <c r="E9196" s="109" t="s">
        <v>6918</v>
      </c>
      <c r="F9196" s="109" t="s">
        <v>95</v>
      </c>
      <c r="G9196" s="109" t="s">
        <v>6039</v>
      </c>
      <c r="H9196" s="107">
        <v>212806</v>
      </c>
      <c r="I9196" s="109">
        <v>2</v>
      </c>
      <c r="J9196" s="108">
        <v>-211399</v>
      </c>
      <c r="K9196" s="107" t="str">
        <f>IF(J9196&gt;0,"Untung","Rugi")</f>
        <v>Rugi</v>
      </c>
      <c r="L9196" s="107" t="str">
        <f t="array" ref="L9196">_xlfn.IFS(H9196&lt;100000,"Low",AND(H9196&gt;=100000,H9196&lt;250000),"Medium",H9196&gt;=250000,"High")</f>
        <v>Medium</v>
      </c>
      <c r="M9196" s="107" t="str">
        <f>IF(H9196&lt;100000,"Low",IF(AND(H9196&gt;=100000,H9196&lt;250000),"Medium","High"))</f>
        <v>Medium</v>
      </c>
    </row>
    <row r="9197" spans="1:13" x14ac:dyDescent="0.4">
      <c r="A9197" s="109" t="s">
        <v>6027</v>
      </c>
      <c r="B9197" s="109" t="s">
        <v>6916</v>
      </c>
      <c r="C9197" s="109" t="s">
        <v>100</v>
      </c>
      <c r="D9197" s="109" t="s">
        <v>106</v>
      </c>
      <c r="E9197" s="109" t="s">
        <v>6917</v>
      </c>
      <c r="F9197" s="109" t="s">
        <v>95</v>
      </c>
      <c r="G9197" s="109" t="s">
        <v>6017</v>
      </c>
      <c r="H9197" s="107">
        <v>378342</v>
      </c>
      <c r="I9197" s="109">
        <v>7</v>
      </c>
      <c r="J9197" s="108">
        <v>112731</v>
      </c>
      <c r="K9197" s="107" t="str">
        <f>IF(J9197&gt;0,"Untung","Rugi")</f>
        <v>Untung</v>
      </c>
      <c r="L9197" s="107" t="str">
        <f t="array" ref="L9197">_xlfn.IFS(H9197&lt;100000,"Low",AND(H9197&gt;=100000,H9197&lt;250000),"Medium",H9197&gt;=250000,"High")</f>
        <v>High</v>
      </c>
      <c r="M9197" s="107" t="str">
        <f>IF(H9197&lt;100000,"Low",IF(AND(H9197&gt;=100000,H9197&lt;250000),"Medium","High"))</f>
        <v>High</v>
      </c>
    </row>
    <row r="9198" spans="1:13" x14ac:dyDescent="0.4">
      <c r="A9198" s="109" t="s">
        <v>6027</v>
      </c>
      <c r="B9198" s="109" t="s">
        <v>6916</v>
      </c>
      <c r="C9198" s="109" t="s">
        <v>100</v>
      </c>
      <c r="D9198" s="109" t="s">
        <v>106</v>
      </c>
      <c r="E9198" s="109" t="s">
        <v>6915</v>
      </c>
      <c r="F9198" s="109" t="s">
        <v>99</v>
      </c>
      <c r="G9198" s="109" t="s">
        <v>6024</v>
      </c>
      <c r="H9198" s="107">
        <v>194161</v>
      </c>
      <c r="I9198" s="109">
        <v>2</v>
      </c>
      <c r="J9198" s="108">
        <v>-127665</v>
      </c>
      <c r="K9198" s="107" t="str">
        <f>IF(J9198&gt;0,"Untung","Rugi")</f>
        <v>Rugi</v>
      </c>
      <c r="L9198" s="107" t="str">
        <f t="array" ref="L9198">_xlfn.IFS(H9198&lt;100000,"Low",AND(H9198&gt;=100000,H9198&lt;250000),"Medium",H9198&gt;=250000,"High")</f>
        <v>Medium</v>
      </c>
      <c r="M9198" s="107" t="str">
        <f>IF(H9198&lt;100000,"Low",IF(AND(H9198&gt;=100000,H9198&lt;250000),"Medium","High"))</f>
        <v>Medium</v>
      </c>
    </row>
    <row r="9199" spans="1:13" x14ac:dyDescent="0.4">
      <c r="A9199" s="109" t="s">
        <v>6027</v>
      </c>
      <c r="B9199" s="109" t="s">
        <v>6914</v>
      </c>
      <c r="C9199" s="109" t="s">
        <v>100</v>
      </c>
      <c r="D9199" s="109" t="s">
        <v>106</v>
      </c>
      <c r="E9199" s="109" t="s">
        <v>6885</v>
      </c>
      <c r="F9199" s="109" t="s">
        <v>95</v>
      </c>
      <c r="G9199" s="109" t="s">
        <v>6052</v>
      </c>
      <c r="H9199" s="107">
        <v>139243</v>
      </c>
      <c r="I9199" s="109">
        <v>3</v>
      </c>
      <c r="J9199" s="108">
        <v>362201</v>
      </c>
      <c r="K9199" s="107" t="str">
        <f>IF(J9199&gt;0,"Untung","Rugi")</f>
        <v>Untung</v>
      </c>
      <c r="L9199" s="107" t="str">
        <f t="array" ref="L9199">_xlfn.IFS(H9199&lt;100000,"Low",AND(H9199&gt;=100000,H9199&lt;250000),"Medium",H9199&gt;=250000,"High")</f>
        <v>Medium</v>
      </c>
      <c r="M9199" s="107" t="str">
        <f>IF(H9199&lt;100000,"Low",IF(AND(H9199&gt;=100000,H9199&lt;250000),"Medium","High"))</f>
        <v>Medium</v>
      </c>
    </row>
    <row r="9200" spans="1:13" x14ac:dyDescent="0.4">
      <c r="A9200" s="109" t="s">
        <v>6027</v>
      </c>
      <c r="B9200" s="109" t="s">
        <v>6914</v>
      </c>
      <c r="C9200" s="109" t="s">
        <v>1051</v>
      </c>
      <c r="D9200" s="109" t="s">
        <v>106</v>
      </c>
      <c r="E9200" s="109" t="s">
        <v>6913</v>
      </c>
      <c r="F9200" s="109" t="s">
        <v>95</v>
      </c>
      <c r="G9200" s="109" t="s">
        <v>6057</v>
      </c>
      <c r="H9200" s="107">
        <v>221004</v>
      </c>
      <c r="I9200" s="109">
        <v>5</v>
      </c>
      <c r="J9200" s="108">
        <v>-79283</v>
      </c>
      <c r="K9200" s="107" t="str">
        <f>IF(J9200&gt;0,"Untung","Rugi")</f>
        <v>Rugi</v>
      </c>
      <c r="L9200" s="107" t="str">
        <f t="array" ref="L9200">_xlfn.IFS(H9200&lt;100000,"Low",AND(H9200&gt;=100000,H9200&lt;250000),"Medium",H9200&gt;=250000,"High")</f>
        <v>Medium</v>
      </c>
      <c r="M9200" s="107" t="str">
        <f>IF(H9200&lt;100000,"Low",IF(AND(H9200&gt;=100000,H9200&lt;250000),"Medium","High"))</f>
        <v>Medium</v>
      </c>
    </row>
    <row r="9201" spans="1:13" x14ac:dyDescent="0.4">
      <c r="A9201" s="109" t="s">
        <v>6016</v>
      </c>
      <c r="B9201" s="109" t="s">
        <v>6912</v>
      </c>
      <c r="C9201" s="109" t="s">
        <v>1051</v>
      </c>
      <c r="D9201" s="109" t="s">
        <v>106</v>
      </c>
      <c r="E9201" s="109" t="s">
        <v>6911</v>
      </c>
      <c r="F9201" s="109" t="s">
        <v>95</v>
      </c>
      <c r="G9201" s="109" t="s">
        <v>6052</v>
      </c>
      <c r="H9201" s="107">
        <v>328580</v>
      </c>
      <c r="I9201" s="109">
        <v>3</v>
      </c>
      <c r="J9201" s="108">
        <v>267844</v>
      </c>
      <c r="K9201" s="107" t="str">
        <f>IF(J9201&gt;0,"Untung","Rugi")</f>
        <v>Untung</v>
      </c>
      <c r="L9201" s="107" t="str">
        <f t="array" ref="L9201">_xlfn.IFS(H9201&lt;100000,"Low",AND(H9201&gt;=100000,H9201&lt;250000),"Medium",H9201&gt;=250000,"High")</f>
        <v>High</v>
      </c>
      <c r="M9201" s="107" t="str">
        <f>IF(H9201&lt;100000,"Low",IF(AND(H9201&gt;=100000,H9201&lt;250000),"Medium","High"))</f>
        <v>High</v>
      </c>
    </row>
    <row r="9202" spans="1:13" x14ac:dyDescent="0.4">
      <c r="A9202" s="109" t="s">
        <v>6016</v>
      </c>
      <c r="B9202" s="109" t="s">
        <v>6909</v>
      </c>
      <c r="C9202" s="109" t="s">
        <v>1051</v>
      </c>
      <c r="D9202" s="109" t="s">
        <v>106</v>
      </c>
      <c r="E9202" s="109" t="s">
        <v>6910</v>
      </c>
      <c r="F9202" s="109" t="s">
        <v>95</v>
      </c>
      <c r="G9202" s="109" t="s">
        <v>6052</v>
      </c>
      <c r="H9202" s="107">
        <v>169237</v>
      </c>
      <c r="I9202" s="109">
        <v>5</v>
      </c>
      <c r="J9202" s="108">
        <v>-129817</v>
      </c>
      <c r="K9202" s="107" t="str">
        <f>IF(J9202&gt;0,"Untung","Rugi")</f>
        <v>Rugi</v>
      </c>
      <c r="L9202" s="107" t="str">
        <f t="array" ref="L9202">_xlfn.IFS(H9202&lt;100000,"Low",AND(H9202&gt;=100000,H9202&lt;250000),"Medium",H9202&gt;=250000,"High")</f>
        <v>Medium</v>
      </c>
      <c r="M9202" s="107" t="str">
        <f>IF(H9202&lt;100000,"Low",IF(AND(H9202&gt;=100000,H9202&lt;250000),"Medium","High"))</f>
        <v>Medium</v>
      </c>
    </row>
    <row r="9203" spans="1:13" x14ac:dyDescent="0.4">
      <c r="A9203" s="109" t="s">
        <v>6016</v>
      </c>
      <c r="B9203" s="109" t="s">
        <v>6909</v>
      </c>
      <c r="C9203" s="109" t="s">
        <v>1051</v>
      </c>
      <c r="D9203" s="109" t="s">
        <v>106</v>
      </c>
      <c r="E9203" s="109" t="s">
        <v>6648</v>
      </c>
      <c r="F9203" s="109" t="s">
        <v>95</v>
      </c>
      <c r="G9203" s="109" t="s">
        <v>6116</v>
      </c>
      <c r="H9203" s="107">
        <v>359499</v>
      </c>
      <c r="I9203" s="109">
        <v>2</v>
      </c>
      <c r="J9203" s="108">
        <v>90508</v>
      </c>
      <c r="K9203" s="107" t="str">
        <f>IF(J9203&gt;0,"Untung","Rugi")</f>
        <v>Untung</v>
      </c>
      <c r="L9203" s="107" t="str">
        <f t="array" ref="L9203">_xlfn.IFS(H9203&lt;100000,"Low",AND(H9203&gt;=100000,H9203&lt;250000),"Medium",H9203&gt;=250000,"High")</f>
        <v>High</v>
      </c>
      <c r="M9203" s="107" t="str">
        <f>IF(H9203&lt;100000,"Low",IF(AND(H9203&gt;=100000,H9203&lt;250000),"Medium","High"))</f>
        <v>High</v>
      </c>
    </row>
    <row r="9204" spans="1:13" x14ac:dyDescent="0.4">
      <c r="A9204" s="109" t="s">
        <v>6016</v>
      </c>
      <c r="B9204" s="109" t="s">
        <v>6908</v>
      </c>
      <c r="C9204" s="109" t="s">
        <v>1064</v>
      </c>
      <c r="D9204" s="109" t="s">
        <v>102</v>
      </c>
      <c r="E9204" s="109" t="s">
        <v>6907</v>
      </c>
      <c r="F9204" s="109" t="s">
        <v>6021</v>
      </c>
      <c r="G9204" s="109" t="s">
        <v>6031</v>
      </c>
      <c r="H9204" s="107">
        <v>70570</v>
      </c>
      <c r="I9204" s="109">
        <v>2</v>
      </c>
      <c r="J9204" s="108">
        <v>-230413</v>
      </c>
      <c r="K9204" s="107" t="str">
        <f>IF(J9204&gt;0,"Untung","Rugi")</f>
        <v>Rugi</v>
      </c>
      <c r="L9204" s="107" t="str">
        <f t="array" ref="L9204">_xlfn.IFS(H9204&lt;100000,"Low",AND(H9204&gt;=100000,H9204&lt;250000),"Medium",H9204&gt;=250000,"High")</f>
        <v>Low</v>
      </c>
      <c r="M9204" s="107" t="str">
        <f>IF(H9204&lt;100000,"Low",IF(AND(H9204&gt;=100000,H9204&lt;250000),"Medium","High"))</f>
        <v>Low</v>
      </c>
    </row>
    <row r="9205" spans="1:13" x14ac:dyDescent="0.4">
      <c r="A9205" s="109" t="s">
        <v>6027</v>
      </c>
      <c r="B9205" s="109" t="s">
        <v>6906</v>
      </c>
      <c r="C9205" s="109" t="s">
        <v>1064</v>
      </c>
      <c r="D9205" s="109" t="s">
        <v>96</v>
      </c>
      <c r="E9205" s="109" t="s">
        <v>6905</v>
      </c>
      <c r="F9205" s="109" t="s">
        <v>95</v>
      </c>
      <c r="G9205" s="109" t="s">
        <v>6062</v>
      </c>
      <c r="H9205" s="107">
        <v>296516</v>
      </c>
      <c r="I9205" s="109">
        <v>6</v>
      </c>
      <c r="J9205" s="108">
        <v>136215</v>
      </c>
      <c r="K9205" s="107" t="str">
        <f>IF(J9205&gt;0,"Untung","Rugi")</f>
        <v>Untung</v>
      </c>
      <c r="L9205" s="107" t="str">
        <f t="array" ref="L9205">_xlfn.IFS(H9205&lt;100000,"Low",AND(H9205&gt;=100000,H9205&lt;250000),"Medium",H9205&gt;=250000,"High")</f>
        <v>High</v>
      </c>
      <c r="M9205" s="107" t="str">
        <f>IF(H9205&lt;100000,"Low",IF(AND(H9205&gt;=100000,H9205&lt;250000),"Medium","High"))</f>
        <v>High</v>
      </c>
    </row>
    <row r="9206" spans="1:13" x14ac:dyDescent="0.4">
      <c r="A9206" s="109" t="s">
        <v>6016</v>
      </c>
      <c r="B9206" s="109" t="s">
        <v>6904</v>
      </c>
      <c r="C9206" s="109" t="s">
        <v>100</v>
      </c>
      <c r="D9206" s="109" t="s">
        <v>106</v>
      </c>
      <c r="E9206" s="109" t="s">
        <v>6903</v>
      </c>
      <c r="F9206" s="109" t="s">
        <v>99</v>
      </c>
      <c r="G9206" s="109" t="s">
        <v>6141</v>
      </c>
      <c r="H9206" s="107">
        <v>187341</v>
      </c>
      <c r="I9206" s="109">
        <v>10</v>
      </c>
      <c r="J9206" s="108">
        <v>140866</v>
      </c>
      <c r="K9206" s="107" t="str">
        <f>IF(J9206&gt;0,"Untung","Rugi")</f>
        <v>Untung</v>
      </c>
      <c r="L9206" s="107" t="str">
        <f t="array" ref="L9206">_xlfn.IFS(H9206&lt;100000,"Low",AND(H9206&gt;=100000,H9206&lt;250000),"Medium",H9206&gt;=250000,"High")</f>
        <v>Medium</v>
      </c>
      <c r="M9206" s="107" t="str">
        <f>IF(H9206&lt;100000,"Low",IF(AND(H9206&gt;=100000,H9206&lt;250000),"Medium","High"))</f>
        <v>Medium</v>
      </c>
    </row>
    <row r="9207" spans="1:13" x14ac:dyDescent="0.4">
      <c r="A9207" s="109" t="s">
        <v>6027</v>
      </c>
      <c r="B9207" s="109" t="s">
        <v>6902</v>
      </c>
      <c r="C9207" s="109" t="s">
        <v>100</v>
      </c>
      <c r="D9207" s="109" t="s">
        <v>106</v>
      </c>
      <c r="E9207" s="109" t="s">
        <v>6901</v>
      </c>
      <c r="F9207" s="109" t="s">
        <v>95</v>
      </c>
      <c r="G9207" s="109" t="s">
        <v>6017</v>
      </c>
      <c r="H9207" s="107">
        <v>229606</v>
      </c>
      <c r="I9207" s="109">
        <v>9</v>
      </c>
      <c r="J9207" s="108">
        <v>-14645</v>
      </c>
      <c r="K9207" s="107" t="str">
        <f>IF(J9207&gt;0,"Untung","Rugi")</f>
        <v>Rugi</v>
      </c>
      <c r="L9207" s="107" t="str">
        <f t="array" ref="L9207">_xlfn.IFS(H9207&lt;100000,"Low",AND(H9207&gt;=100000,H9207&lt;250000),"Medium",H9207&gt;=250000,"High")</f>
        <v>Medium</v>
      </c>
      <c r="M9207" s="107" t="str">
        <f>IF(H9207&lt;100000,"Low",IF(AND(H9207&gt;=100000,H9207&lt;250000),"Medium","High"))</f>
        <v>Medium</v>
      </c>
    </row>
    <row r="9208" spans="1:13" x14ac:dyDescent="0.4">
      <c r="A9208" s="109" t="s">
        <v>6027</v>
      </c>
      <c r="B9208" s="109" t="s">
        <v>6900</v>
      </c>
      <c r="C9208" s="109" t="s">
        <v>1051</v>
      </c>
      <c r="D9208" s="109" t="s">
        <v>102</v>
      </c>
      <c r="E9208" s="109" t="s">
        <v>6899</v>
      </c>
      <c r="F9208" s="109" t="s">
        <v>99</v>
      </c>
      <c r="G9208" s="109" t="s">
        <v>6049</v>
      </c>
      <c r="H9208" s="107">
        <v>396952</v>
      </c>
      <c r="I9208" s="109">
        <v>3</v>
      </c>
      <c r="J9208" s="108">
        <v>-224818</v>
      </c>
      <c r="K9208" s="107" t="str">
        <f>IF(J9208&gt;0,"Untung","Rugi")</f>
        <v>Rugi</v>
      </c>
      <c r="L9208" s="107" t="str">
        <f t="array" ref="L9208">_xlfn.IFS(H9208&lt;100000,"Low",AND(H9208&gt;=100000,H9208&lt;250000),"Medium",H9208&gt;=250000,"High")</f>
        <v>High</v>
      </c>
      <c r="M9208" s="107" t="str">
        <f>IF(H9208&lt;100000,"Low",IF(AND(H9208&gt;=100000,H9208&lt;250000),"Medium","High"))</f>
        <v>High</v>
      </c>
    </row>
    <row r="9209" spans="1:13" x14ac:dyDescent="0.4">
      <c r="A9209" s="109" t="s">
        <v>6081</v>
      </c>
      <c r="B9209" s="109" t="s">
        <v>6898</v>
      </c>
      <c r="C9209" s="109" t="s">
        <v>100</v>
      </c>
      <c r="D9209" s="109" t="s">
        <v>102</v>
      </c>
      <c r="E9209" s="109" t="s">
        <v>6897</v>
      </c>
      <c r="F9209" s="109" t="s">
        <v>95</v>
      </c>
      <c r="G9209" s="109" t="s">
        <v>6057</v>
      </c>
      <c r="H9209" s="107">
        <v>97109</v>
      </c>
      <c r="I9209" s="109">
        <v>3</v>
      </c>
      <c r="J9209" s="108">
        <v>399261</v>
      </c>
      <c r="K9209" s="107" t="str">
        <f>IF(J9209&gt;0,"Untung","Rugi")</f>
        <v>Untung</v>
      </c>
      <c r="L9209" s="107" t="str">
        <f t="array" ref="L9209">_xlfn.IFS(H9209&lt;100000,"Low",AND(H9209&gt;=100000,H9209&lt;250000),"Medium",H9209&gt;=250000,"High")</f>
        <v>Low</v>
      </c>
      <c r="M9209" s="107" t="str">
        <f>IF(H9209&lt;100000,"Low",IF(AND(H9209&gt;=100000,H9209&lt;250000),"Medium","High"))</f>
        <v>Low</v>
      </c>
    </row>
    <row r="9210" spans="1:13" x14ac:dyDescent="0.4">
      <c r="A9210" s="109" t="s">
        <v>6046</v>
      </c>
      <c r="B9210" s="109" t="s">
        <v>6896</v>
      </c>
      <c r="C9210" s="109" t="s">
        <v>1051</v>
      </c>
      <c r="D9210" s="109" t="s">
        <v>96</v>
      </c>
      <c r="E9210" s="109" t="s">
        <v>6895</v>
      </c>
      <c r="F9210" s="109" t="s">
        <v>6021</v>
      </c>
      <c r="G9210" s="109" t="s">
        <v>6020</v>
      </c>
      <c r="H9210" s="107">
        <v>14894</v>
      </c>
      <c r="I9210" s="109">
        <v>2</v>
      </c>
      <c r="J9210" s="108">
        <v>-149806</v>
      </c>
      <c r="K9210" s="107" t="str">
        <f>IF(J9210&gt;0,"Untung","Rugi")</f>
        <v>Rugi</v>
      </c>
      <c r="L9210" s="107" t="str">
        <f t="array" ref="L9210">_xlfn.IFS(H9210&lt;100000,"Low",AND(H9210&gt;=100000,H9210&lt;250000),"Medium",H9210&gt;=250000,"High")</f>
        <v>Low</v>
      </c>
      <c r="M9210" s="107" t="str">
        <f>IF(H9210&lt;100000,"Low",IF(AND(H9210&gt;=100000,H9210&lt;250000),"Medium","High"))</f>
        <v>Low</v>
      </c>
    </row>
    <row r="9211" spans="1:13" x14ac:dyDescent="0.4">
      <c r="A9211" s="109" t="s">
        <v>6046</v>
      </c>
      <c r="B9211" s="109" t="s">
        <v>6894</v>
      </c>
      <c r="C9211" s="109" t="s">
        <v>100</v>
      </c>
      <c r="D9211" s="109" t="s">
        <v>104</v>
      </c>
      <c r="E9211" s="109" t="s">
        <v>6070</v>
      </c>
      <c r="F9211" s="109" t="s">
        <v>95</v>
      </c>
      <c r="G9211" s="109" t="s">
        <v>6062</v>
      </c>
      <c r="H9211" s="107">
        <v>87688</v>
      </c>
      <c r="I9211" s="109">
        <v>7</v>
      </c>
      <c r="J9211" s="108">
        <v>-44360</v>
      </c>
      <c r="K9211" s="107" t="str">
        <f>IF(J9211&gt;0,"Untung","Rugi")</f>
        <v>Rugi</v>
      </c>
      <c r="L9211" s="107" t="str">
        <f t="array" ref="L9211">_xlfn.IFS(H9211&lt;100000,"Low",AND(H9211&gt;=100000,H9211&lt;250000),"Medium",H9211&gt;=250000,"High")</f>
        <v>Low</v>
      </c>
      <c r="M9211" s="107" t="str">
        <f>IF(H9211&lt;100000,"Low",IF(AND(H9211&gt;=100000,H9211&lt;250000),"Medium","High"))</f>
        <v>Low</v>
      </c>
    </row>
    <row r="9212" spans="1:13" x14ac:dyDescent="0.4">
      <c r="A9212" s="109" t="s">
        <v>6016</v>
      </c>
      <c r="B9212" s="109" t="s">
        <v>6893</v>
      </c>
      <c r="C9212" s="109" t="s">
        <v>1051</v>
      </c>
      <c r="D9212" s="109" t="s">
        <v>96</v>
      </c>
      <c r="E9212" s="109" t="s">
        <v>6892</v>
      </c>
      <c r="F9212" s="109" t="s">
        <v>95</v>
      </c>
      <c r="G9212" s="109" t="s">
        <v>6052</v>
      </c>
      <c r="H9212" s="107">
        <v>352092</v>
      </c>
      <c r="I9212" s="109">
        <v>8</v>
      </c>
      <c r="J9212" s="108">
        <v>233080</v>
      </c>
      <c r="K9212" s="107" t="str">
        <f>IF(J9212&gt;0,"Untung","Rugi")</f>
        <v>Untung</v>
      </c>
      <c r="L9212" s="107" t="str">
        <f t="array" ref="L9212">_xlfn.IFS(H9212&lt;100000,"Low",AND(H9212&gt;=100000,H9212&lt;250000),"Medium",H9212&gt;=250000,"High")</f>
        <v>High</v>
      </c>
      <c r="M9212" s="107" t="str">
        <f>IF(H9212&lt;100000,"Low",IF(AND(H9212&gt;=100000,H9212&lt;250000),"Medium","High"))</f>
        <v>High</v>
      </c>
    </row>
    <row r="9213" spans="1:13" x14ac:dyDescent="0.4">
      <c r="A9213" s="109" t="s">
        <v>6016</v>
      </c>
      <c r="B9213" s="109" t="s">
        <v>6891</v>
      </c>
      <c r="C9213" s="109" t="s">
        <v>1051</v>
      </c>
      <c r="D9213" s="109" t="s">
        <v>96</v>
      </c>
      <c r="E9213" s="109" t="s">
        <v>6890</v>
      </c>
      <c r="F9213" s="109" t="s">
        <v>95</v>
      </c>
      <c r="G9213" s="109" t="s">
        <v>6062</v>
      </c>
      <c r="H9213" s="107">
        <v>272740</v>
      </c>
      <c r="I9213" s="109">
        <v>3</v>
      </c>
      <c r="J9213" s="108">
        <v>111171</v>
      </c>
      <c r="K9213" s="107" t="str">
        <f>IF(J9213&gt;0,"Untung","Rugi")</f>
        <v>Untung</v>
      </c>
      <c r="L9213" s="107" t="str">
        <f t="array" ref="L9213">_xlfn.IFS(H9213&lt;100000,"Low",AND(H9213&gt;=100000,H9213&lt;250000),"Medium",H9213&gt;=250000,"High")</f>
        <v>High</v>
      </c>
      <c r="M9213" s="107" t="str">
        <f>IF(H9213&lt;100000,"Low",IF(AND(H9213&gt;=100000,H9213&lt;250000),"Medium","High"))</f>
        <v>High</v>
      </c>
    </row>
    <row r="9214" spans="1:13" x14ac:dyDescent="0.4">
      <c r="A9214" s="109" t="s">
        <v>6016</v>
      </c>
      <c r="B9214" s="109" t="s">
        <v>6889</v>
      </c>
      <c r="C9214" s="109" t="s">
        <v>1051</v>
      </c>
      <c r="D9214" s="109" t="s">
        <v>106</v>
      </c>
      <c r="E9214" s="109" t="s">
        <v>6888</v>
      </c>
      <c r="F9214" s="109" t="s">
        <v>95</v>
      </c>
      <c r="G9214" s="109" t="s">
        <v>6052</v>
      </c>
      <c r="H9214" s="107">
        <v>51587</v>
      </c>
      <c r="I9214" s="109">
        <v>9</v>
      </c>
      <c r="J9214" s="108">
        <v>127994</v>
      </c>
      <c r="K9214" s="107" t="str">
        <f>IF(J9214&gt;0,"Untung","Rugi")</f>
        <v>Untung</v>
      </c>
      <c r="L9214" s="107" t="str">
        <f t="array" ref="L9214">_xlfn.IFS(H9214&lt;100000,"Low",AND(H9214&gt;=100000,H9214&lt;250000),"Medium",H9214&gt;=250000,"High")</f>
        <v>Low</v>
      </c>
      <c r="M9214" s="107" t="str">
        <f>IF(H9214&lt;100000,"Low",IF(AND(H9214&gt;=100000,H9214&lt;250000),"Medium","High"))</f>
        <v>Low</v>
      </c>
    </row>
    <row r="9215" spans="1:13" x14ac:dyDescent="0.4">
      <c r="A9215" s="109" t="s">
        <v>6081</v>
      </c>
      <c r="B9215" s="109" t="s">
        <v>6887</v>
      </c>
      <c r="C9215" s="109" t="s">
        <v>100</v>
      </c>
      <c r="D9215" s="109" t="s">
        <v>106</v>
      </c>
      <c r="E9215" s="109" t="s">
        <v>6463</v>
      </c>
      <c r="F9215" s="109" t="s">
        <v>99</v>
      </c>
      <c r="G9215" s="109" t="s">
        <v>6049</v>
      </c>
      <c r="H9215" s="107">
        <v>261461</v>
      </c>
      <c r="I9215" s="109">
        <v>7</v>
      </c>
      <c r="J9215" s="108">
        <v>80710</v>
      </c>
      <c r="K9215" s="107" t="str">
        <f>IF(J9215&gt;0,"Untung","Rugi")</f>
        <v>Untung</v>
      </c>
      <c r="L9215" s="107" t="str">
        <f t="array" ref="L9215">_xlfn.IFS(H9215&lt;100000,"Low",AND(H9215&gt;=100000,H9215&lt;250000),"Medium",H9215&gt;=250000,"High")</f>
        <v>High</v>
      </c>
      <c r="M9215" s="107" t="str">
        <f>IF(H9215&lt;100000,"Low",IF(AND(H9215&gt;=100000,H9215&lt;250000),"Medium","High"))</f>
        <v>High</v>
      </c>
    </row>
    <row r="9216" spans="1:13" x14ac:dyDescent="0.4">
      <c r="A9216" s="109" t="s">
        <v>6016</v>
      </c>
      <c r="B9216" s="109" t="s">
        <v>6886</v>
      </c>
      <c r="C9216" s="109" t="s">
        <v>100</v>
      </c>
      <c r="D9216" s="109" t="s">
        <v>106</v>
      </c>
      <c r="E9216" s="109" t="s">
        <v>6885</v>
      </c>
      <c r="F9216" s="109" t="s">
        <v>95</v>
      </c>
      <c r="G9216" s="109" t="s">
        <v>6052</v>
      </c>
      <c r="H9216" s="107">
        <v>236990</v>
      </c>
      <c r="I9216" s="109">
        <v>2</v>
      </c>
      <c r="J9216" s="108">
        <v>426336</v>
      </c>
      <c r="K9216" s="107" t="str">
        <f>IF(J9216&gt;0,"Untung","Rugi")</f>
        <v>Untung</v>
      </c>
      <c r="L9216" s="107" t="str">
        <f t="array" ref="L9216">_xlfn.IFS(H9216&lt;100000,"Low",AND(H9216&gt;=100000,H9216&lt;250000),"Medium",H9216&gt;=250000,"High")</f>
        <v>Medium</v>
      </c>
      <c r="M9216" s="107" t="str">
        <f>IF(H9216&lt;100000,"Low",IF(AND(H9216&gt;=100000,H9216&lt;250000),"Medium","High"))</f>
        <v>Medium</v>
      </c>
    </row>
    <row r="9217" spans="1:13" x14ac:dyDescent="0.4">
      <c r="A9217" s="109" t="s">
        <v>6016</v>
      </c>
      <c r="B9217" s="109" t="s">
        <v>6884</v>
      </c>
      <c r="C9217" s="109" t="s">
        <v>1051</v>
      </c>
      <c r="D9217" s="109" t="s">
        <v>96</v>
      </c>
      <c r="E9217" s="109" t="s">
        <v>6883</v>
      </c>
      <c r="F9217" s="109" t="s">
        <v>6021</v>
      </c>
      <c r="G9217" s="109" t="s">
        <v>6031</v>
      </c>
      <c r="H9217" s="107">
        <v>69702</v>
      </c>
      <c r="I9217" s="109">
        <v>6</v>
      </c>
      <c r="J9217" s="108">
        <v>192517</v>
      </c>
      <c r="K9217" s="107" t="str">
        <f>IF(J9217&gt;0,"Untung","Rugi")</f>
        <v>Untung</v>
      </c>
      <c r="L9217" s="107" t="str">
        <f t="array" ref="L9217">_xlfn.IFS(H9217&lt;100000,"Low",AND(H9217&gt;=100000,H9217&lt;250000),"Medium",H9217&gt;=250000,"High")</f>
        <v>Low</v>
      </c>
      <c r="M9217" s="107" t="str">
        <f>IF(H9217&lt;100000,"Low",IF(AND(H9217&gt;=100000,H9217&lt;250000),"Medium","High"))</f>
        <v>Low</v>
      </c>
    </row>
    <row r="9218" spans="1:13" x14ac:dyDescent="0.4">
      <c r="A9218" s="109" t="s">
        <v>6016</v>
      </c>
      <c r="B9218" s="109" t="s">
        <v>6882</v>
      </c>
      <c r="C9218" s="109" t="s">
        <v>1051</v>
      </c>
      <c r="D9218" s="109" t="s">
        <v>96</v>
      </c>
      <c r="E9218" s="109" t="s">
        <v>6881</v>
      </c>
      <c r="F9218" s="109" t="s">
        <v>95</v>
      </c>
      <c r="G9218" s="109" t="s">
        <v>6013</v>
      </c>
      <c r="H9218" s="107">
        <v>23792</v>
      </c>
      <c r="I9218" s="109">
        <v>1</v>
      </c>
      <c r="J9218" s="108">
        <v>-17899</v>
      </c>
      <c r="K9218" s="107" t="str">
        <f>IF(J9218&gt;0,"Untung","Rugi")</f>
        <v>Rugi</v>
      </c>
      <c r="L9218" s="107" t="str">
        <f t="array" ref="L9218">_xlfn.IFS(H9218&lt;100000,"Low",AND(H9218&gt;=100000,H9218&lt;250000),"Medium",H9218&gt;=250000,"High")</f>
        <v>Low</v>
      </c>
      <c r="M9218" s="107" t="str">
        <f>IF(H9218&lt;100000,"Low",IF(AND(H9218&gt;=100000,H9218&lt;250000),"Medium","High"))</f>
        <v>Low</v>
      </c>
    </row>
    <row r="9219" spans="1:13" x14ac:dyDescent="0.4">
      <c r="A9219" s="109" t="s">
        <v>6016</v>
      </c>
      <c r="B9219" s="109" t="s">
        <v>6880</v>
      </c>
      <c r="C9219" s="109" t="s">
        <v>1064</v>
      </c>
      <c r="D9219" s="109" t="s">
        <v>106</v>
      </c>
      <c r="E9219" s="109" t="s">
        <v>6879</v>
      </c>
      <c r="F9219" s="109" t="s">
        <v>95</v>
      </c>
      <c r="G9219" s="109" t="s">
        <v>6017</v>
      </c>
      <c r="H9219" s="107">
        <v>323549</v>
      </c>
      <c r="I9219" s="109">
        <v>1</v>
      </c>
      <c r="J9219" s="108">
        <v>26131</v>
      </c>
      <c r="K9219" s="107" t="str">
        <f>IF(J9219&gt;0,"Untung","Rugi")</f>
        <v>Untung</v>
      </c>
      <c r="L9219" s="107" t="str">
        <f t="array" ref="L9219">_xlfn.IFS(H9219&lt;100000,"Low",AND(H9219&gt;=100000,H9219&lt;250000),"Medium",H9219&gt;=250000,"High")</f>
        <v>High</v>
      </c>
      <c r="M9219" s="107" t="str">
        <f>IF(H9219&lt;100000,"Low",IF(AND(H9219&gt;=100000,H9219&lt;250000),"Medium","High"))</f>
        <v>High</v>
      </c>
    </row>
    <row r="9220" spans="1:13" x14ac:dyDescent="0.4">
      <c r="A9220" s="109" t="s">
        <v>6046</v>
      </c>
      <c r="B9220" s="109" t="s">
        <v>6878</v>
      </c>
      <c r="C9220" s="109" t="s">
        <v>1064</v>
      </c>
      <c r="D9220" s="109" t="s">
        <v>106</v>
      </c>
      <c r="E9220" s="109" t="s">
        <v>6877</v>
      </c>
      <c r="F9220" s="109" t="s">
        <v>95</v>
      </c>
      <c r="G9220" s="109" t="s">
        <v>6017</v>
      </c>
      <c r="H9220" s="107">
        <v>59175</v>
      </c>
      <c r="I9220" s="109">
        <v>3</v>
      </c>
      <c r="J9220" s="108">
        <v>130450</v>
      </c>
      <c r="K9220" s="107" t="str">
        <f>IF(J9220&gt;0,"Untung","Rugi")</f>
        <v>Untung</v>
      </c>
      <c r="L9220" s="107" t="str">
        <f t="array" ref="L9220">_xlfn.IFS(H9220&lt;100000,"Low",AND(H9220&gt;=100000,H9220&lt;250000),"Medium",H9220&gt;=250000,"High")</f>
        <v>Low</v>
      </c>
      <c r="M9220" s="107" t="str">
        <f>IF(H9220&lt;100000,"Low",IF(AND(H9220&gt;=100000,H9220&lt;250000),"Medium","High"))</f>
        <v>Low</v>
      </c>
    </row>
    <row r="9221" spans="1:13" x14ac:dyDescent="0.4">
      <c r="A9221" s="109" t="s">
        <v>6046</v>
      </c>
      <c r="B9221" s="109" t="s">
        <v>6875</v>
      </c>
      <c r="C9221" s="109" t="s">
        <v>1064</v>
      </c>
      <c r="D9221" s="109" t="s">
        <v>106</v>
      </c>
      <c r="E9221" s="109" t="s">
        <v>6876</v>
      </c>
      <c r="F9221" s="109" t="s">
        <v>95</v>
      </c>
      <c r="G9221" s="109" t="s">
        <v>6017</v>
      </c>
      <c r="H9221" s="107">
        <v>275507</v>
      </c>
      <c r="I9221" s="109">
        <v>10</v>
      </c>
      <c r="J9221" s="108">
        <v>79362</v>
      </c>
      <c r="K9221" s="107" t="str">
        <f>IF(J9221&gt;0,"Untung","Rugi")</f>
        <v>Untung</v>
      </c>
      <c r="L9221" s="107" t="str">
        <f t="array" ref="L9221">_xlfn.IFS(H9221&lt;100000,"Low",AND(H9221&gt;=100000,H9221&lt;250000),"Medium",H9221&gt;=250000,"High")</f>
        <v>High</v>
      </c>
      <c r="M9221" s="107" t="str">
        <f>IF(H9221&lt;100000,"Low",IF(AND(H9221&gt;=100000,H9221&lt;250000),"Medium","High"))</f>
        <v>High</v>
      </c>
    </row>
    <row r="9222" spans="1:13" x14ac:dyDescent="0.4">
      <c r="A9222" s="109" t="s">
        <v>6046</v>
      </c>
      <c r="B9222" s="109" t="s">
        <v>6875</v>
      </c>
      <c r="C9222" s="109" t="s">
        <v>1051</v>
      </c>
      <c r="D9222" s="109" t="s">
        <v>106</v>
      </c>
      <c r="E9222" s="109" t="s">
        <v>6874</v>
      </c>
      <c r="F9222" s="109" t="s">
        <v>99</v>
      </c>
      <c r="G9222" s="109" t="s">
        <v>6024</v>
      </c>
      <c r="H9222" s="107">
        <v>170863</v>
      </c>
      <c r="I9222" s="109">
        <v>3</v>
      </c>
      <c r="J9222" s="108">
        <v>123937</v>
      </c>
      <c r="K9222" s="107" t="str">
        <f>IF(J9222&gt;0,"Untung","Rugi")</f>
        <v>Untung</v>
      </c>
      <c r="L9222" s="107" t="str">
        <f t="array" ref="L9222">_xlfn.IFS(H9222&lt;100000,"Low",AND(H9222&gt;=100000,H9222&lt;250000),"Medium",H9222&gt;=250000,"High")</f>
        <v>Medium</v>
      </c>
      <c r="M9222" s="107" t="str">
        <f>IF(H9222&lt;100000,"Low",IF(AND(H9222&gt;=100000,H9222&lt;250000),"Medium","High"))</f>
        <v>Medium</v>
      </c>
    </row>
    <row r="9223" spans="1:13" x14ac:dyDescent="0.4">
      <c r="A9223" s="109" t="s">
        <v>6016</v>
      </c>
      <c r="B9223" s="109" t="s">
        <v>6873</v>
      </c>
      <c r="C9223" s="109" t="s">
        <v>1051</v>
      </c>
      <c r="D9223" s="109" t="s">
        <v>96</v>
      </c>
      <c r="E9223" s="109" t="s">
        <v>6872</v>
      </c>
      <c r="F9223" s="109" t="s">
        <v>99</v>
      </c>
      <c r="G9223" s="109" t="s">
        <v>6024</v>
      </c>
      <c r="H9223" s="107">
        <v>225435</v>
      </c>
      <c r="I9223" s="109">
        <v>3</v>
      </c>
      <c r="J9223" s="108">
        <v>-213513</v>
      </c>
      <c r="K9223" s="107" t="str">
        <f>IF(J9223&gt;0,"Untung","Rugi")</f>
        <v>Rugi</v>
      </c>
      <c r="L9223" s="107" t="str">
        <f t="array" ref="L9223">_xlfn.IFS(H9223&lt;100000,"Low",AND(H9223&gt;=100000,H9223&lt;250000),"Medium",H9223&gt;=250000,"High")</f>
        <v>Medium</v>
      </c>
      <c r="M9223" s="107" t="str">
        <f>IF(H9223&lt;100000,"Low",IF(AND(H9223&gt;=100000,H9223&lt;250000),"Medium","High"))</f>
        <v>Medium</v>
      </c>
    </row>
    <row r="9224" spans="1:13" x14ac:dyDescent="0.4">
      <c r="A9224" s="109" t="s">
        <v>6016</v>
      </c>
      <c r="B9224" s="109" t="s">
        <v>6871</v>
      </c>
      <c r="C9224" s="109" t="s">
        <v>1051</v>
      </c>
      <c r="D9224" s="109" t="s">
        <v>102</v>
      </c>
      <c r="E9224" s="109" t="s">
        <v>6870</v>
      </c>
      <c r="F9224" s="109" t="s">
        <v>95</v>
      </c>
      <c r="G9224" s="109" t="s">
        <v>6062</v>
      </c>
      <c r="H9224" s="107">
        <v>163149</v>
      </c>
      <c r="I9224" s="109">
        <v>9</v>
      </c>
      <c r="J9224" s="108">
        <v>-55660</v>
      </c>
      <c r="K9224" s="107" t="str">
        <f>IF(J9224&gt;0,"Untung","Rugi")</f>
        <v>Rugi</v>
      </c>
      <c r="L9224" s="107" t="str">
        <f t="array" ref="L9224">_xlfn.IFS(H9224&lt;100000,"Low",AND(H9224&gt;=100000,H9224&lt;250000),"Medium",H9224&gt;=250000,"High")</f>
        <v>Medium</v>
      </c>
      <c r="M9224" s="107" t="str">
        <f>IF(H9224&lt;100000,"Low",IF(AND(H9224&gt;=100000,H9224&lt;250000),"Medium","High"))</f>
        <v>Medium</v>
      </c>
    </row>
    <row r="9225" spans="1:13" x14ac:dyDescent="0.4">
      <c r="A9225" s="109" t="s">
        <v>6016</v>
      </c>
      <c r="B9225" s="109" t="s">
        <v>6869</v>
      </c>
      <c r="C9225" s="109" t="s">
        <v>1051</v>
      </c>
      <c r="D9225" s="109" t="s">
        <v>102</v>
      </c>
      <c r="E9225" s="109" t="s">
        <v>6868</v>
      </c>
      <c r="F9225" s="109" t="s">
        <v>95</v>
      </c>
      <c r="G9225" s="109" t="s">
        <v>6062</v>
      </c>
      <c r="H9225" s="107">
        <v>51846</v>
      </c>
      <c r="I9225" s="109">
        <v>1</v>
      </c>
      <c r="J9225" s="108">
        <v>39081</v>
      </c>
      <c r="K9225" s="107" t="str">
        <f>IF(J9225&gt;0,"Untung","Rugi")</f>
        <v>Untung</v>
      </c>
      <c r="L9225" s="107" t="str">
        <f t="array" ref="L9225">_xlfn.IFS(H9225&lt;100000,"Low",AND(H9225&gt;=100000,H9225&lt;250000),"Medium",H9225&gt;=250000,"High")</f>
        <v>Low</v>
      </c>
      <c r="M9225" s="107" t="str">
        <f>IF(H9225&lt;100000,"Low",IF(AND(H9225&gt;=100000,H9225&lt;250000),"Medium","High"))</f>
        <v>Low</v>
      </c>
    </row>
    <row r="9226" spans="1:13" x14ac:dyDescent="0.4">
      <c r="A9226" s="109" t="s">
        <v>6016</v>
      </c>
      <c r="B9226" s="109" t="s">
        <v>6867</v>
      </c>
      <c r="C9226" s="109" t="s">
        <v>100</v>
      </c>
      <c r="D9226" s="109" t="s">
        <v>102</v>
      </c>
      <c r="E9226" s="109" t="s">
        <v>6866</v>
      </c>
      <c r="F9226" s="109" t="s">
        <v>6021</v>
      </c>
      <c r="G9226" s="109" t="s">
        <v>6020</v>
      </c>
      <c r="H9226" s="107">
        <v>151190</v>
      </c>
      <c r="I9226" s="109">
        <v>7</v>
      </c>
      <c r="J9226" s="108">
        <v>317663</v>
      </c>
      <c r="K9226" s="107" t="str">
        <f>IF(J9226&gt;0,"Untung","Rugi")</f>
        <v>Untung</v>
      </c>
      <c r="L9226" s="107" t="str">
        <f t="array" ref="L9226">_xlfn.IFS(H9226&lt;100000,"Low",AND(H9226&gt;=100000,H9226&lt;250000),"Medium",H9226&gt;=250000,"High")</f>
        <v>Medium</v>
      </c>
      <c r="M9226" s="107" t="str">
        <f>IF(H9226&lt;100000,"Low",IF(AND(H9226&gt;=100000,H9226&lt;250000),"Medium","High"))</f>
        <v>Medium</v>
      </c>
    </row>
    <row r="9227" spans="1:13" x14ac:dyDescent="0.4">
      <c r="A9227" s="109" t="s">
        <v>6016</v>
      </c>
      <c r="B9227" s="109" t="s">
        <v>6865</v>
      </c>
      <c r="C9227" s="109" t="s">
        <v>100</v>
      </c>
      <c r="D9227" s="109" t="s">
        <v>102</v>
      </c>
      <c r="E9227" s="109" t="s">
        <v>6864</v>
      </c>
      <c r="F9227" s="109" t="s">
        <v>95</v>
      </c>
      <c r="G9227" s="109" t="s">
        <v>6017</v>
      </c>
      <c r="H9227" s="107">
        <v>352497</v>
      </c>
      <c r="I9227" s="109">
        <v>2</v>
      </c>
      <c r="J9227" s="108">
        <v>165555</v>
      </c>
      <c r="K9227" s="107" t="str">
        <f>IF(J9227&gt;0,"Untung","Rugi")</f>
        <v>Untung</v>
      </c>
      <c r="L9227" s="107" t="str">
        <f t="array" ref="L9227">_xlfn.IFS(H9227&lt;100000,"Low",AND(H9227&gt;=100000,H9227&lt;250000),"Medium",H9227&gt;=250000,"High")</f>
        <v>High</v>
      </c>
      <c r="M9227" s="107" t="str">
        <f>IF(H9227&lt;100000,"Low",IF(AND(H9227&gt;=100000,H9227&lt;250000),"Medium","High"))</f>
        <v>High</v>
      </c>
    </row>
    <row r="9228" spans="1:13" x14ac:dyDescent="0.4">
      <c r="A9228" s="109" t="s">
        <v>6016</v>
      </c>
      <c r="B9228" s="109" t="s">
        <v>6863</v>
      </c>
      <c r="C9228" s="109" t="s">
        <v>1051</v>
      </c>
      <c r="D9228" s="109" t="s">
        <v>106</v>
      </c>
      <c r="E9228" s="109" t="s">
        <v>6862</v>
      </c>
      <c r="F9228" s="109" t="s">
        <v>95</v>
      </c>
      <c r="G9228" s="109" t="s">
        <v>6062</v>
      </c>
      <c r="H9228" s="107">
        <v>438333</v>
      </c>
      <c r="I9228" s="109">
        <v>2</v>
      </c>
      <c r="J9228" s="108">
        <v>368270</v>
      </c>
      <c r="K9228" s="107" t="str">
        <f>IF(J9228&gt;0,"Untung","Rugi")</f>
        <v>Untung</v>
      </c>
      <c r="L9228" s="107" t="str">
        <f t="array" ref="L9228">_xlfn.IFS(H9228&lt;100000,"Low",AND(H9228&gt;=100000,H9228&lt;250000),"Medium",H9228&gt;=250000,"High")</f>
        <v>High</v>
      </c>
      <c r="M9228" s="107" t="str">
        <f>IF(H9228&lt;100000,"Low",IF(AND(H9228&gt;=100000,H9228&lt;250000),"Medium","High"))</f>
        <v>High</v>
      </c>
    </row>
    <row r="9229" spans="1:13" x14ac:dyDescent="0.4">
      <c r="A9229" s="109" t="s">
        <v>6027</v>
      </c>
      <c r="B9229" s="109" t="s">
        <v>6861</v>
      </c>
      <c r="C9229" s="109" t="s">
        <v>1051</v>
      </c>
      <c r="D9229" s="109" t="s">
        <v>106</v>
      </c>
      <c r="E9229" s="109" t="s">
        <v>6860</v>
      </c>
      <c r="F9229" s="109" t="s">
        <v>95</v>
      </c>
      <c r="G9229" s="109" t="s">
        <v>6052</v>
      </c>
      <c r="H9229" s="107">
        <v>16518</v>
      </c>
      <c r="I9229" s="109">
        <v>5</v>
      </c>
      <c r="J9229" s="108">
        <v>90793</v>
      </c>
      <c r="K9229" s="107" t="str">
        <f>IF(J9229&gt;0,"Untung","Rugi")</f>
        <v>Untung</v>
      </c>
      <c r="L9229" s="107" t="str">
        <f t="array" ref="L9229">_xlfn.IFS(H9229&lt;100000,"Low",AND(H9229&gt;=100000,H9229&lt;250000),"Medium",H9229&gt;=250000,"High")</f>
        <v>Low</v>
      </c>
      <c r="M9229" s="107" t="str">
        <f>IF(H9229&lt;100000,"Low",IF(AND(H9229&gt;=100000,H9229&lt;250000),"Medium","High"))</f>
        <v>Low</v>
      </c>
    </row>
    <row r="9230" spans="1:13" x14ac:dyDescent="0.4">
      <c r="A9230" s="109" t="s">
        <v>6027</v>
      </c>
      <c r="B9230" s="109" t="s">
        <v>6859</v>
      </c>
      <c r="C9230" s="109" t="s">
        <v>1051</v>
      </c>
      <c r="D9230" s="109" t="s">
        <v>106</v>
      </c>
      <c r="E9230" s="109" t="s">
        <v>6858</v>
      </c>
      <c r="F9230" s="109" t="s">
        <v>95</v>
      </c>
      <c r="G9230" s="109" t="s">
        <v>6062</v>
      </c>
      <c r="H9230" s="107">
        <v>387734</v>
      </c>
      <c r="I9230" s="109">
        <v>3</v>
      </c>
      <c r="J9230" s="108">
        <v>-63842</v>
      </c>
      <c r="K9230" s="107" t="str">
        <f>IF(J9230&gt;0,"Untung","Rugi")</f>
        <v>Rugi</v>
      </c>
      <c r="L9230" s="107" t="str">
        <f t="array" ref="L9230">_xlfn.IFS(H9230&lt;100000,"Low",AND(H9230&gt;=100000,H9230&lt;250000),"Medium",H9230&gt;=250000,"High")</f>
        <v>High</v>
      </c>
      <c r="M9230" s="107" t="str">
        <f>IF(H9230&lt;100000,"Low",IF(AND(H9230&gt;=100000,H9230&lt;250000),"Medium","High"))</f>
        <v>High</v>
      </c>
    </row>
    <row r="9231" spans="1:13" x14ac:dyDescent="0.4">
      <c r="A9231" s="109" t="s">
        <v>6027</v>
      </c>
      <c r="B9231" s="109" t="s">
        <v>6857</v>
      </c>
      <c r="C9231" s="109" t="s">
        <v>1051</v>
      </c>
      <c r="D9231" s="109" t="s">
        <v>106</v>
      </c>
      <c r="E9231" s="109" t="s">
        <v>6856</v>
      </c>
      <c r="F9231" s="109" t="s">
        <v>95</v>
      </c>
      <c r="G9231" s="109" t="s">
        <v>6116</v>
      </c>
      <c r="H9231" s="107">
        <v>71859</v>
      </c>
      <c r="I9231" s="109">
        <v>6</v>
      </c>
      <c r="J9231" s="108">
        <v>410422</v>
      </c>
      <c r="K9231" s="107" t="str">
        <f>IF(J9231&gt;0,"Untung","Rugi")</f>
        <v>Untung</v>
      </c>
      <c r="L9231" s="107" t="str">
        <f t="array" ref="L9231">_xlfn.IFS(H9231&lt;100000,"Low",AND(H9231&gt;=100000,H9231&lt;250000),"Medium",H9231&gt;=250000,"High")</f>
        <v>Low</v>
      </c>
      <c r="M9231" s="107" t="str">
        <f>IF(H9231&lt;100000,"Low",IF(AND(H9231&gt;=100000,H9231&lt;250000),"Medium","High"))</f>
        <v>Low</v>
      </c>
    </row>
    <row r="9232" spans="1:13" x14ac:dyDescent="0.4">
      <c r="A9232" s="109" t="s">
        <v>6027</v>
      </c>
      <c r="B9232" s="109" t="s">
        <v>6855</v>
      </c>
      <c r="C9232" s="109" t="s">
        <v>1051</v>
      </c>
      <c r="D9232" s="109" t="s">
        <v>102</v>
      </c>
      <c r="E9232" s="109" t="s">
        <v>6854</v>
      </c>
      <c r="F9232" s="109" t="s">
        <v>95</v>
      </c>
      <c r="G9232" s="109" t="s">
        <v>6062</v>
      </c>
      <c r="H9232" s="107">
        <v>366015</v>
      </c>
      <c r="I9232" s="109">
        <v>9</v>
      </c>
      <c r="J9232" s="108">
        <v>226142</v>
      </c>
      <c r="K9232" s="107" t="str">
        <f>IF(J9232&gt;0,"Untung","Rugi")</f>
        <v>Untung</v>
      </c>
      <c r="L9232" s="107" t="str">
        <f t="array" ref="L9232">_xlfn.IFS(H9232&lt;100000,"Low",AND(H9232&gt;=100000,H9232&lt;250000),"Medium",H9232&gt;=250000,"High")</f>
        <v>High</v>
      </c>
      <c r="M9232" s="107" t="str">
        <f>IF(H9232&lt;100000,"Low",IF(AND(H9232&gt;=100000,H9232&lt;250000),"Medium","High"))</f>
        <v>High</v>
      </c>
    </row>
    <row r="9233" spans="1:13" x14ac:dyDescent="0.4">
      <c r="A9233" s="109" t="s">
        <v>6016</v>
      </c>
      <c r="B9233" s="109" t="s">
        <v>6853</v>
      </c>
      <c r="C9233" s="109" t="s">
        <v>100</v>
      </c>
      <c r="D9233" s="109" t="s">
        <v>106</v>
      </c>
      <c r="E9233" s="109" t="s">
        <v>6852</v>
      </c>
      <c r="F9233" s="109" t="s">
        <v>95</v>
      </c>
      <c r="G9233" s="109" t="s">
        <v>6052</v>
      </c>
      <c r="H9233" s="107">
        <v>165598</v>
      </c>
      <c r="I9233" s="109">
        <v>3</v>
      </c>
      <c r="J9233" s="108">
        <v>-162754</v>
      </c>
      <c r="K9233" s="107" t="str">
        <f>IF(J9233&gt;0,"Untung","Rugi")</f>
        <v>Rugi</v>
      </c>
      <c r="L9233" s="107" t="str">
        <f t="array" ref="L9233">_xlfn.IFS(H9233&lt;100000,"Low",AND(H9233&gt;=100000,H9233&lt;250000),"Medium",H9233&gt;=250000,"High")</f>
        <v>Medium</v>
      </c>
      <c r="M9233" s="107" t="str">
        <f>IF(H9233&lt;100000,"Low",IF(AND(H9233&gt;=100000,H9233&lt;250000),"Medium","High"))</f>
        <v>Medium</v>
      </c>
    </row>
    <row r="9234" spans="1:13" x14ac:dyDescent="0.4">
      <c r="A9234" s="109" t="s">
        <v>6046</v>
      </c>
      <c r="B9234" s="109" t="s">
        <v>6851</v>
      </c>
      <c r="C9234" s="109" t="s">
        <v>1051</v>
      </c>
      <c r="D9234" s="109" t="s">
        <v>106</v>
      </c>
      <c r="E9234" s="109" t="s">
        <v>6398</v>
      </c>
      <c r="F9234" s="109" t="s">
        <v>99</v>
      </c>
      <c r="G9234" s="109" t="s">
        <v>6141</v>
      </c>
      <c r="H9234" s="107">
        <v>279929</v>
      </c>
      <c r="I9234" s="109">
        <v>1</v>
      </c>
      <c r="J9234" s="108">
        <v>88169</v>
      </c>
      <c r="K9234" s="107" t="str">
        <f>IF(J9234&gt;0,"Untung","Rugi")</f>
        <v>Untung</v>
      </c>
      <c r="L9234" s="107" t="str">
        <f t="array" ref="L9234">_xlfn.IFS(H9234&lt;100000,"Low",AND(H9234&gt;=100000,H9234&lt;250000),"Medium",H9234&gt;=250000,"High")</f>
        <v>High</v>
      </c>
      <c r="M9234" s="107" t="str">
        <f>IF(H9234&lt;100000,"Low",IF(AND(H9234&gt;=100000,H9234&lt;250000),"Medium","High"))</f>
        <v>High</v>
      </c>
    </row>
    <row r="9235" spans="1:13" x14ac:dyDescent="0.4">
      <c r="A9235" s="109" t="s">
        <v>6027</v>
      </c>
      <c r="B9235" s="109" t="s">
        <v>6850</v>
      </c>
      <c r="C9235" s="109" t="s">
        <v>1051</v>
      </c>
      <c r="D9235" s="109" t="s">
        <v>106</v>
      </c>
      <c r="E9235" s="109" t="s">
        <v>6849</v>
      </c>
      <c r="F9235" s="109" t="s">
        <v>6021</v>
      </c>
      <c r="G9235" s="109" t="s">
        <v>6031</v>
      </c>
      <c r="H9235" s="107">
        <v>168776</v>
      </c>
      <c r="I9235" s="109">
        <v>5</v>
      </c>
      <c r="J9235" s="108">
        <v>295194</v>
      </c>
      <c r="K9235" s="107" t="str">
        <f>IF(J9235&gt;0,"Untung","Rugi")</f>
        <v>Untung</v>
      </c>
      <c r="L9235" s="107" t="str">
        <f t="array" ref="L9235">_xlfn.IFS(H9235&lt;100000,"Low",AND(H9235&gt;=100000,H9235&lt;250000),"Medium",H9235&gt;=250000,"High")</f>
        <v>Medium</v>
      </c>
      <c r="M9235" s="107" t="str">
        <f>IF(H9235&lt;100000,"Low",IF(AND(H9235&gt;=100000,H9235&lt;250000),"Medium","High"))</f>
        <v>Medium</v>
      </c>
    </row>
    <row r="9236" spans="1:13" x14ac:dyDescent="0.4">
      <c r="A9236" s="109" t="s">
        <v>6016</v>
      </c>
      <c r="B9236" s="109" t="s">
        <v>6848</v>
      </c>
      <c r="C9236" s="109" t="s">
        <v>1064</v>
      </c>
      <c r="D9236" s="109" t="s">
        <v>104</v>
      </c>
      <c r="E9236" s="109" t="s">
        <v>6173</v>
      </c>
      <c r="F9236" s="109" t="s">
        <v>95</v>
      </c>
      <c r="G9236" s="109" t="s">
        <v>6017</v>
      </c>
      <c r="H9236" s="107">
        <v>200015</v>
      </c>
      <c r="I9236" s="109">
        <v>6</v>
      </c>
      <c r="J9236" s="108">
        <v>265908</v>
      </c>
      <c r="K9236" s="107" t="str">
        <f>IF(J9236&gt;0,"Untung","Rugi")</f>
        <v>Untung</v>
      </c>
      <c r="L9236" s="107" t="str">
        <f t="array" ref="L9236">_xlfn.IFS(H9236&lt;100000,"Low",AND(H9236&gt;=100000,H9236&lt;250000),"Medium",H9236&gt;=250000,"High")</f>
        <v>Medium</v>
      </c>
      <c r="M9236" s="107" t="str">
        <f>IF(H9236&lt;100000,"Low",IF(AND(H9236&gt;=100000,H9236&lt;250000),"Medium","High"))</f>
        <v>Medium</v>
      </c>
    </row>
    <row r="9237" spans="1:13" x14ac:dyDescent="0.4">
      <c r="A9237" s="109" t="s">
        <v>6016</v>
      </c>
      <c r="B9237" s="109" t="s">
        <v>6847</v>
      </c>
      <c r="C9237" s="109" t="s">
        <v>1051</v>
      </c>
      <c r="D9237" s="109" t="s">
        <v>106</v>
      </c>
      <c r="E9237" s="109" t="s">
        <v>6846</v>
      </c>
      <c r="F9237" s="109" t="s">
        <v>95</v>
      </c>
      <c r="G9237" s="109" t="s">
        <v>6062</v>
      </c>
      <c r="H9237" s="107">
        <v>51259</v>
      </c>
      <c r="I9237" s="109">
        <v>14</v>
      </c>
      <c r="J9237" s="108">
        <v>178041</v>
      </c>
      <c r="K9237" s="107" t="str">
        <f>IF(J9237&gt;0,"Untung","Rugi")</f>
        <v>Untung</v>
      </c>
      <c r="L9237" s="107" t="str">
        <f t="array" ref="L9237">_xlfn.IFS(H9237&lt;100000,"Low",AND(H9237&gt;=100000,H9237&lt;250000),"Medium",H9237&gt;=250000,"High")</f>
        <v>Low</v>
      </c>
      <c r="M9237" s="107" t="str">
        <f>IF(H9237&lt;100000,"Low",IF(AND(H9237&gt;=100000,H9237&lt;250000),"Medium","High"))</f>
        <v>Low</v>
      </c>
    </row>
    <row r="9238" spans="1:13" x14ac:dyDescent="0.4">
      <c r="A9238" s="109" t="s">
        <v>6016</v>
      </c>
      <c r="B9238" s="109" t="s">
        <v>6845</v>
      </c>
      <c r="C9238" s="109" t="s">
        <v>1051</v>
      </c>
      <c r="D9238" s="109" t="s">
        <v>102</v>
      </c>
      <c r="E9238" s="109" t="s">
        <v>6844</v>
      </c>
      <c r="F9238" s="109" t="s">
        <v>6021</v>
      </c>
      <c r="G9238" s="109" t="s">
        <v>6020</v>
      </c>
      <c r="H9238" s="107">
        <v>209006</v>
      </c>
      <c r="I9238" s="109">
        <v>3</v>
      </c>
      <c r="J9238" s="108">
        <v>174082</v>
      </c>
      <c r="K9238" s="107" t="str">
        <f>IF(J9238&gt;0,"Untung","Rugi")</f>
        <v>Untung</v>
      </c>
      <c r="L9238" s="107" t="str">
        <f t="array" ref="L9238">_xlfn.IFS(H9238&lt;100000,"Low",AND(H9238&gt;=100000,H9238&lt;250000),"Medium",H9238&gt;=250000,"High")</f>
        <v>Medium</v>
      </c>
      <c r="M9238" s="107" t="str">
        <f>IF(H9238&lt;100000,"Low",IF(AND(H9238&gt;=100000,H9238&lt;250000),"Medium","High"))</f>
        <v>Medium</v>
      </c>
    </row>
    <row r="9239" spans="1:13" x14ac:dyDescent="0.4">
      <c r="A9239" s="109" t="s">
        <v>6027</v>
      </c>
      <c r="B9239" s="109" t="s">
        <v>6843</v>
      </c>
      <c r="C9239" s="109" t="s">
        <v>1051</v>
      </c>
      <c r="D9239" s="109" t="s">
        <v>102</v>
      </c>
      <c r="E9239" s="109" t="s">
        <v>6842</v>
      </c>
      <c r="F9239" s="109" t="s">
        <v>95</v>
      </c>
      <c r="G9239" s="109" t="s">
        <v>6039</v>
      </c>
      <c r="H9239" s="107">
        <v>69425</v>
      </c>
      <c r="I9239" s="109">
        <v>3</v>
      </c>
      <c r="J9239" s="108">
        <v>-201871</v>
      </c>
      <c r="K9239" s="107" t="str">
        <f>IF(J9239&gt;0,"Untung","Rugi")</f>
        <v>Rugi</v>
      </c>
      <c r="L9239" s="107" t="str">
        <f t="array" ref="L9239">_xlfn.IFS(H9239&lt;100000,"Low",AND(H9239&gt;=100000,H9239&lt;250000),"Medium",H9239&gt;=250000,"High")</f>
        <v>Low</v>
      </c>
      <c r="M9239" s="107" t="str">
        <f>IF(H9239&lt;100000,"Low",IF(AND(H9239&gt;=100000,H9239&lt;250000),"Medium","High"))</f>
        <v>Low</v>
      </c>
    </row>
    <row r="9240" spans="1:13" x14ac:dyDescent="0.4">
      <c r="A9240" s="109" t="s">
        <v>6027</v>
      </c>
      <c r="B9240" s="109" t="s">
        <v>6841</v>
      </c>
      <c r="C9240" s="109" t="s">
        <v>1051</v>
      </c>
      <c r="D9240" s="109" t="s">
        <v>102</v>
      </c>
      <c r="E9240" s="109" t="s">
        <v>6252</v>
      </c>
      <c r="F9240" s="109" t="s">
        <v>95</v>
      </c>
      <c r="G9240" s="109" t="s">
        <v>6116</v>
      </c>
      <c r="H9240" s="107">
        <v>426676</v>
      </c>
      <c r="I9240" s="109">
        <v>3</v>
      </c>
      <c r="J9240" s="108">
        <v>258054</v>
      </c>
      <c r="K9240" s="107" t="str">
        <f>IF(J9240&gt;0,"Untung","Rugi")</f>
        <v>Untung</v>
      </c>
      <c r="L9240" s="107" t="str">
        <f t="array" ref="L9240">_xlfn.IFS(H9240&lt;100000,"Low",AND(H9240&gt;=100000,H9240&lt;250000),"Medium",H9240&gt;=250000,"High")</f>
        <v>High</v>
      </c>
      <c r="M9240" s="107" t="str">
        <f>IF(H9240&lt;100000,"Low",IF(AND(H9240&gt;=100000,H9240&lt;250000),"Medium","High"))</f>
        <v>High</v>
      </c>
    </row>
    <row r="9241" spans="1:13" x14ac:dyDescent="0.4">
      <c r="A9241" s="109" t="s">
        <v>6027</v>
      </c>
      <c r="B9241" s="109" t="s">
        <v>6840</v>
      </c>
      <c r="C9241" s="109" t="s">
        <v>1051</v>
      </c>
      <c r="D9241" s="109" t="s">
        <v>96</v>
      </c>
      <c r="E9241" s="109" t="s">
        <v>6839</v>
      </c>
      <c r="F9241" s="109" t="s">
        <v>95</v>
      </c>
      <c r="G9241" s="109" t="s">
        <v>6013</v>
      </c>
      <c r="H9241" s="107">
        <v>222386</v>
      </c>
      <c r="I9241" s="109">
        <v>4</v>
      </c>
      <c r="J9241" s="108">
        <v>-11611</v>
      </c>
      <c r="K9241" s="107" t="str">
        <f>IF(J9241&gt;0,"Untung","Rugi")</f>
        <v>Rugi</v>
      </c>
      <c r="L9241" s="107" t="str">
        <f t="array" ref="L9241">_xlfn.IFS(H9241&lt;100000,"Low",AND(H9241&gt;=100000,H9241&lt;250000),"Medium",H9241&gt;=250000,"High")</f>
        <v>Medium</v>
      </c>
      <c r="M9241" s="107" t="str">
        <f>IF(H9241&lt;100000,"Low",IF(AND(H9241&gt;=100000,H9241&lt;250000),"Medium","High"))</f>
        <v>Medium</v>
      </c>
    </row>
    <row r="9242" spans="1:13" x14ac:dyDescent="0.4">
      <c r="A9242" s="109" t="s">
        <v>6027</v>
      </c>
      <c r="B9242" s="109" t="s">
        <v>6838</v>
      </c>
      <c r="C9242" s="109" t="s">
        <v>100</v>
      </c>
      <c r="D9242" s="109" t="s">
        <v>96</v>
      </c>
      <c r="E9242" s="109" t="s">
        <v>6837</v>
      </c>
      <c r="F9242" s="109" t="s">
        <v>95</v>
      </c>
      <c r="G9242" s="109" t="s">
        <v>6116</v>
      </c>
      <c r="H9242" s="107">
        <v>341202</v>
      </c>
      <c r="I9242" s="109">
        <v>2</v>
      </c>
      <c r="J9242" s="108">
        <v>281135</v>
      </c>
      <c r="K9242" s="107" t="str">
        <f>IF(J9242&gt;0,"Untung","Rugi")</f>
        <v>Untung</v>
      </c>
      <c r="L9242" s="107" t="str">
        <f t="array" ref="L9242">_xlfn.IFS(H9242&lt;100000,"Low",AND(H9242&gt;=100000,H9242&lt;250000),"Medium",H9242&gt;=250000,"High")</f>
        <v>High</v>
      </c>
      <c r="M9242" s="107" t="str">
        <f>IF(H9242&lt;100000,"Low",IF(AND(H9242&gt;=100000,H9242&lt;250000),"Medium","High"))</f>
        <v>High</v>
      </c>
    </row>
    <row r="9243" spans="1:13" x14ac:dyDescent="0.4">
      <c r="A9243" s="109" t="s">
        <v>6016</v>
      </c>
      <c r="B9243" s="109" t="s">
        <v>6836</v>
      </c>
      <c r="C9243" s="109" t="s">
        <v>1051</v>
      </c>
      <c r="D9243" s="109" t="s">
        <v>106</v>
      </c>
      <c r="E9243" s="109" t="s">
        <v>6835</v>
      </c>
      <c r="F9243" s="109" t="s">
        <v>6021</v>
      </c>
      <c r="G9243" s="109" t="s">
        <v>6020</v>
      </c>
      <c r="H9243" s="107">
        <v>93000</v>
      </c>
      <c r="I9243" s="109">
        <v>3</v>
      </c>
      <c r="J9243" s="108">
        <v>259946</v>
      </c>
      <c r="K9243" s="107" t="str">
        <f>IF(J9243&gt;0,"Untung","Rugi")</f>
        <v>Untung</v>
      </c>
      <c r="L9243" s="107" t="str">
        <f t="array" ref="L9243">_xlfn.IFS(H9243&lt;100000,"Low",AND(H9243&gt;=100000,H9243&lt;250000),"Medium",H9243&gt;=250000,"High")</f>
        <v>Low</v>
      </c>
      <c r="M9243" s="107" t="str">
        <f>IF(H9243&lt;100000,"Low",IF(AND(H9243&gt;=100000,H9243&lt;250000),"Medium","High"))</f>
        <v>Low</v>
      </c>
    </row>
    <row r="9244" spans="1:13" x14ac:dyDescent="0.4">
      <c r="A9244" s="109" t="s">
        <v>6016</v>
      </c>
      <c r="B9244" s="109" t="s">
        <v>6834</v>
      </c>
      <c r="C9244" s="109" t="s">
        <v>1051</v>
      </c>
      <c r="D9244" s="109" t="s">
        <v>106</v>
      </c>
      <c r="E9244" s="109" t="s">
        <v>6833</v>
      </c>
      <c r="F9244" s="109" t="s">
        <v>95</v>
      </c>
      <c r="G9244" s="109" t="s">
        <v>6017</v>
      </c>
      <c r="H9244" s="107">
        <v>266356</v>
      </c>
      <c r="I9244" s="109">
        <v>3</v>
      </c>
      <c r="J9244" s="108">
        <v>57163</v>
      </c>
      <c r="K9244" s="107" t="str">
        <f>IF(J9244&gt;0,"Untung","Rugi")</f>
        <v>Untung</v>
      </c>
      <c r="L9244" s="107" t="str">
        <f t="array" ref="L9244">_xlfn.IFS(H9244&lt;100000,"Low",AND(H9244&gt;=100000,H9244&lt;250000),"Medium",H9244&gt;=250000,"High")</f>
        <v>High</v>
      </c>
      <c r="M9244" s="107" t="str">
        <f>IF(H9244&lt;100000,"Low",IF(AND(H9244&gt;=100000,H9244&lt;250000),"Medium","High"))</f>
        <v>High</v>
      </c>
    </row>
    <row r="9245" spans="1:13" x14ac:dyDescent="0.4">
      <c r="A9245" s="109" t="s">
        <v>6016</v>
      </c>
      <c r="B9245" s="109" t="s">
        <v>6832</v>
      </c>
      <c r="C9245" s="109" t="s">
        <v>1051</v>
      </c>
      <c r="D9245" s="109" t="s">
        <v>106</v>
      </c>
      <c r="E9245" s="109" t="s">
        <v>6117</v>
      </c>
      <c r="F9245" s="109" t="s">
        <v>95</v>
      </c>
      <c r="G9245" s="109" t="s">
        <v>6116</v>
      </c>
      <c r="H9245" s="107">
        <v>268706</v>
      </c>
      <c r="I9245" s="109">
        <v>3</v>
      </c>
      <c r="J9245" s="108">
        <v>-163603</v>
      </c>
      <c r="K9245" s="107" t="str">
        <f>IF(J9245&gt;0,"Untung","Rugi")</f>
        <v>Rugi</v>
      </c>
      <c r="L9245" s="107" t="str">
        <f t="array" ref="L9245">_xlfn.IFS(H9245&lt;100000,"Low",AND(H9245&gt;=100000,H9245&lt;250000),"Medium",H9245&gt;=250000,"High")</f>
        <v>High</v>
      </c>
      <c r="M9245" s="107" t="str">
        <f>IF(H9245&lt;100000,"Low",IF(AND(H9245&gt;=100000,H9245&lt;250000),"Medium","High"))</f>
        <v>High</v>
      </c>
    </row>
    <row r="9246" spans="1:13" x14ac:dyDescent="0.4">
      <c r="A9246" s="109" t="s">
        <v>6016</v>
      </c>
      <c r="B9246" s="109" t="s">
        <v>6831</v>
      </c>
      <c r="C9246" s="109" t="s">
        <v>1064</v>
      </c>
      <c r="D9246" s="109" t="s">
        <v>96</v>
      </c>
      <c r="E9246" s="109" t="s">
        <v>6418</v>
      </c>
      <c r="F9246" s="109" t="s">
        <v>95</v>
      </c>
      <c r="G9246" s="109" t="s">
        <v>6052</v>
      </c>
      <c r="H9246" s="107">
        <v>348117</v>
      </c>
      <c r="I9246" s="109">
        <v>5</v>
      </c>
      <c r="J9246" s="108">
        <v>226314</v>
      </c>
      <c r="K9246" s="107" t="str">
        <f>IF(J9246&gt;0,"Untung","Rugi")</f>
        <v>Untung</v>
      </c>
      <c r="L9246" s="107" t="str">
        <f t="array" ref="L9246">_xlfn.IFS(H9246&lt;100000,"Low",AND(H9246&gt;=100000,H9246&lt;250000),"Medium",H9246&gt;=250000,"High")</f>
        <v>High</v>
      </c>
      <c r="M9246" s="107" t="str">
        <f>IF(H9246&lt;100000,"Low",IF(AND(H9246&gt;=100000,H9246&lt;250000),"Medium","High"))</f>
        <v>High</v>
      </c>
    </row>
    <row r="9247" spans="1:13" x14ac:dyDescent="0.4">
      <c r="A9247" s="109" t="s">
        <v>6046</v>
      </c>
      <c r="B9247" s="109" t="s">
        <v>6830</v>
      </c>
      <c r="C9247" s="109" t="s">
        <v>1064</v>
      </c>
      <c r="D9247" s="109" t="s">
        <v>96</v>
      </c>
      <c r="E9247" s="109" t="s">
        <v>6595</v>
      </c>
      <c r="F9247" s="109" t="s">
        <v>99</v>
      </c>
      <c r="G9247" s="109" t="s">
        <v>6024</v>
      </c>
      <c r="H9247" s="107">
        <v>423531</v>
      </c>
      <c r="I9247" s="109">
        <v>5</v>
      </c>
      <c r="J9247" s="108">
        <v>-194438</v>
      </c>
      <c r="K9247" s="107" t="str">
        <f>IF(J9247&gt;0,"Untung","Rugi")</f>
        <v>Rugi</v>
      </c>
      <c r="L9247" s="107" t="str">
        <f t="array" ref="L9247">_xlfn.IFS(H9247&lt;100000,"Low",AND(H9247&gt;=100000,H9247&lt;250000),"Medium",H9247&gt;=250000,"High")</f>
        <v>High</v>
      </c>
      <c r="M9247" s="107" t="str">
        <f>IF(H9247&lt;100000,"Low",IF(AND(H9247&gt;=100000,H9247&lt;250000),"Medium","High"))</f>
        <v>High</v>
      </c>
    </row>
    <row r="9248" spans="1:13" x14ac:dyDescent="0.4">
      <c r="A9248" s="109" t="s">
        <v>6046</v>
      </c>
      <c r="B9248" s="109" t="s">
        <v>6829</v>
      </c>
      <c r="C9248" s="109" t="s">
        <v>1064</v>
      </c>
      <c r="D9248" s="109" t="s">
        <v>96</v>
      </c>
      <c r="E9248" s="109" t="s">
        <v>6514</v>
      </c>
      <c r="F9248" s="109" t="s">
        <v>95</v>
      </c>
      <c r="G9248" s="109" t="s">
        <v>6052</v>
      </c>
      <c r="H9248" s="107">
        <v>369225</v>
      </c>
      <c r="I9248" s="109">
        <v>6</v>
      </c>
      <c r="J9248" s="108">
        <v>-97095</v>
      </c>
      <c r="K9248" s="107" t="str">
        <f>IF(J9248&gt;0,"Untung","Rugi")</f>
        <v>Rugi</v>
      </c>
      <c r="L9248" s="107" t="str">
        <f t="array" ref="L9248">_xlfn.IFS(H9248&lt;100000,"Low",AND(H9248&gt;=100000,H9248&lt;250000),"Medium",H9248&gt;=250000,"High")</f>
        <v>High</v>
      </c>
      <c r="M9248" s="107" t="str">
        <f>IF(H9248&lt;100000,"Low",IF(AND(H9248&gt;=100000,H9248&lt;250000),"Medium","High"))</f>
        <v>High</v>
      </c>
    </row>
    <row r="9249" spans="1:13" x14ac:dyDescent="0.4">
      <c r="A9249" s="109" t="s">
        <v>6046</v>
      </c>
      <c r="B9249" s="109" t="s">
        <v>6827</v>
      </c>
      <c r="C9249" s="109" t="s">
        <v>1064</v>
      </c>
      <c r="D9249" s="109" t="s">
        <v>96</v>
      </c>
      <c r="E9249" s="109" t="s">
        <v>6828</v>
      </c>
      <c r="F9249" s="109" t="s">
        <v>95</v>
      </c>
      <c r="G9249" s="109" t="s">
        <v>6052</v>
      </c>
      <c r="H9249" s="107">
        <v>214161</v>
      </c>
      <c r="I9249" s="109">
        <v>2</v>
      </c>
      <c r="J9249" s="108">
        <v>271931</v>
      </c>
      <c r="K9249" s="107" t="str">
        <f>IF(J9249&gt;0,"Untung","Rugi")</f>
        <v>Untung</v>
      </c>
      <c r="L9249" s="107" t="str">
        <f t="array" ref="L9249">_xlfn.IFS(H9249&lt;100000,"Low",AND(H9249&gt;=100000,H9249&lt;250000),"Medium",H9249&gt;=250000,"High")</f>
        <v>Medium</v>
      </c>
      <c r="M9249" s="107" t="str">
        <f>IF(H9249&lt;100000,"Low",IF(AND(H9249&gt;=100000,H9249&lt;250000),"Medium","High"))</f>
        <v>Medium</v>
      </c>
    </row>
    <row r="9250" spans="1:13" x14ac:dyDescent="0.4">
      <c r="A9250" s="109" t="s">
        <v>6046</v>
      </c>
      <c r="B9250" s="109" t="s">
        <v>6827</v>
      </c>
      <c r="C9250" s="109" t="s">
        <v>100</v>
      </c>
      <c r="D9250" s="109" t="s">
        <v>106</v>
      </c>
      <c r="E9250" s="109" t="s">
        <v>6826</v>
      </c>
      <c r="F9250" s="109" t="s">
        <v>95</v>
      </c>
      <c r="G9250" s="109" t="s">
        <v>6116</v>
      </c>
      <c r="H9250" s="107">
        <v>56403</v>
      </c>
      <c r="I9250" s="109">
        <v>2</v>
      </c>
      <c r="J9250" s="108">
        <v>138958</v>
      </c>
      <c r="K9250" s="107" t="str">
        <f>IF(J9250&gt;0,"Untung","Rugi")</f>
        <v>Untung</v>
      </c>
      <c r="L9250" s="107" t="str">
        <f t="array" ref="L9250">_xlfn.IFS(H9250&lt;100000,"Low",AND(H9250&gt;=100000,H9250&lt;250000),"Medium",H9250&gt;=250000,"High")</f>
        <v>Low</v>
      </c>
      <c r="M9250" s="107" t="str">
        <f>IF(H9250&lt;100000,"Low",IF(AND(H9250&gt;=100000,H9250&lt;250000),"Medium","High"))</f>
        <v>Low</v>
      </c>
    </row>
    <row r="9251" spans="1:13" x14ac:dyDescent="0.4">
      <c r="A9251" s="109" t="s">
        <v>6081</v>
      </c>
      <c r="B9251" s="109" t="s">
        <v>6825</v>
      </c>
      <c r="C9251" s="109" t="s">
        <v>1064</v>
      </c>
      <c r="D9251" s="109" t="s">
        <v>96</v>
      </c>
      <c r="E9251" s="109" t="s">
        <v>6824</v>
      </c>
      <c r="F9251" s="109" t="s">
        <v>95</v>
      </c>
      <c r="G9251" s="109" t="s">
        <v>6017</v>
      </c>
      <c r="H9251" s="107">
        <v>381992</v>
      </c>
      <c r="I9251" s="109">
        <v>2</v>
      </c>
      <c r="J9251" s="108">
        <v>-207548</v>
      </c>
      <c r="K9251" s="107" t="str">
        <f>IF(J9251&gt;0,"Untung","Rugi")</f>
        <v>Rugi</v>
      </c>
      <c r="L9251" s="107" t="str">
        <f t="array" ref="L9251">_xlfn.IFS(H9251&lt;100000,"Low",AND(H9251&gt;=100000,H9251&lt;250000),"Medium",H9251&gt;=250000,"High")</f>
        <v>High</v>
      </c>
      <c r="M9251" s="107" t="str">
        <f>IF(H9251&lt;100000,"Low",IF(AND(H9251&gt;=100000,H9251&lt;250000),"Medium","High"))</f>
        <v>High</v>
      </c>
    </row>
    <row r="9252" spans="1:13" x14ac:dyDescent="0.4">
      <c r="A9252" s="109" t="s">
        <v>6016</v>
      </c>
      <c r="B9252" s="109" t="s">
        <v>6823</v>
      </c>
      <c r="C9252" s="109" t="s">
        <v>1051</v>
      </c>
      <c r="D9252" s="109" t="s">
        <v>102</v>
      </c>
      <c r="E9252" s="109" t="s">
        <v>6822</v>
      </c>
      <c r="F9252" s="109" t="s">
        <v>99</v>
      </c>
      <c r="G9252" s="109" t="s">
        <v>6109</v>
      </c>
      <c r="H9252" s="107">
        <v>187682</v>
      </c>
      <c r="I9252" s="109">
        <v>14</v>
      </c>
      <c r="J9252" s="108">
        <v>262393</v>
      </c>
      <c r="K9252" s="107" t="str">
        <f>IF(J9252&gt;0,"Untung","Rugi")</f>
        <v>Untung</v>
      </c>
      <c r="L9252" s="107" t="str">
        <f t="array" ref="L9252">_xlfn.IFS(H9252&lt;100000,"Low",AND(H9252&gt;=100000,H9252&lt;250000),"Medium",H9252&gt;=250000,"High")</f>
        <v>Medium</v>
      </c>
      <c r="M9252" s="107" t="str">
        <f>IF(H9252&lt;100000,"Low",IF(AND(H9252&gt;=100000,H9252&lt;250000),"Medium","High"))</f>
        <v>Medium</v>
      </c>
    </row>
    <row r="9253" spans="1:13" x14ac:dyDescent="0.4">
      <c r="A9253" s="109" t="s">
        <v>6016</v>
      </c>
      <c r="B9253" s="109" t="s">
        <v>6821</v>
      </c>
      <c r="C9253" s="109" t="s">
        <v>1051</v>
      </c>
      <c r="D9253" s="109" t="s">
        <v>102</v>
      </c>
      <c r="E9253" s="109" t="s">
        <v>6820</v>
      </c>
      <c r="F9253" s="109" t="s">
        <v>95</v>
      </c>
      <c r="G9253" s="109" t="s">
        <v>6057</v>
      </c>
      <c r="H9253" s="107">
        <v>442076</v>
      </c>
      <c r="I9253" s="109">
        <v>7</v>
      </c>
      <c r="J9253" s="108">
        <v>317870</v>
      </c>
      <c r="K9253" s="107" t="str">
        <f>IF(J9253&gt;0,"Untung","Rugi")</f>
        <v>Untung</v>
      </c>
      <c r="L9253" s="107" t="str">
        <f t="array" ref="L9253">_xlfn.IFS(H9253&lt;100000,"Low",AND(H9253&gt;=100000,H9253&lt;250000),"Medium",H9253&gt;=250000,"High")</f>
        <v>High</v>
      </c>
      <c r="M9253" s="107" t="str">
        <f>IF(H9253&lt;100000,"Low",IF(AND(H9253&gt;=100000,H9253&lt;250000),"Medium","High"))</f>
        <v>High</v>
      </c>
    </row>
    <row r="9254" spans="1:13" x14ac:dyDescent="0.4">
      <c r="A9254" s="109" t="s">
        <v>6016</v>
      </c>
      <c r="B9254" s="109" t="s">
        <v>6819</v>
      </c>
      <c r="C9254" s="109" t="s">
        <v>1051</v>
      </c>
      <c r="D9254" s="109" t="s">
        <v>102</v>
      </c>
      <c r="E9254" s="109" t="s">
        <v>6818</v>
      </c>
      <c r="F9254" s="109" t="s">
        <v>95</v>
      </c>
      <c r="G9254" s="109" t="s">
        <v>6116</v>
      </c>
      <c r="H9254" s="107">
        <v>285243</v>
      </c>
      <c r="I9254" s="109">
        <v>2</v>
      </c>
      <c r="J9254" s="108">
        <v>74497</v>
      </c>
      <c r="K9254" s="107" t="str">
        <f>IF(J9254&gt;0,"Untung","Rugi")</f>
        <v>Untung</v>
      </c>
      <c r="L9254" s="107" t="str">
        <f t="array" ref="L9254">_xlfn.IFS(H9254&lt;100000,"Low",AND(H9254&gt;=100000,H9254&lt;250000),"Medium",H9254&gt;=250000,"High")</f>
        <v>High</v>
      </c>
      <c r="M9254" s="107" t="str">
        <f>IF(H9254&lt;100000,"Low",IF(AND(H9254&gt;=100000,H9254&lt;250000),"Medium","High"))</f>
        <v>High</v>
      </c>
    </row>
    <row r="9255" spans="1:13" x14ac:dyDescent="0.4">
      <c r="A9255" s="109" t="s">
        <v>6016</v>
      </c>
      <c r="B9255" s="109" t="s">
        <v>6817</v>
      </c>
      <c r="C9255" s="109" t="s">
        <v>1051</v>
      </c>
      <c r="D9255" s="109" t="s">
        <v>102</v>
      </c>
      <c r="E9255" s="109" t="s">
        <v>6816</v>
      </c>
      <c r="F9255" s="109" t="s">
        <v>95</v>
      </c>
      <c r="G9255" s="109" t="s">
        <v>6052</v>
      </c>
      <c r="H9255" s="107">
        <v>371839</v>
      </c>
      <c r="I9255" s="109">
        <v>2</v>
      </c>
      <c r="J9255" s="108">
        <v>175161</v>
      </c>
      <c r="K9255" s="107" t="str">
        <f>IF(J9255&gt;0,"Untung","Rugi")</f>
        <v>Untung</v>
      </c>
      <c r="L9255" s="107" t="str">
        <f t="array" ref="L9255">_xlfn.IFS(H9255&lt;100000,"Low",AND(H9255&gt;=100000,H9255&lt;250000),"Medium",H9255&gt;=250000,"High")</f>
        <v>High</v>
      </c>
      <c r="M9255" s="107" t="str">
        <f>IF(H9255&lt;100000,"Low",IF(AND(H9255&gt;=100000,H9255&lt;250000),"Medium","High"))</f>
        <v>High</v>
      </c>
    </row>
    <row r="9256" spans="1:13" x14ac:dyDescent="0.4">
      <c r="A9256" s="109" t="s">
        <v>6016</v>
      </c>
      <c r="B9256" s="109" t="s">
        <v>6815</v>
      </c>
      <c r="C9256" s="109" t="s">
        <v>1051</v>
      </c>
      <c r="D9256" s="109" t="s">
        <v>106</v>
      </c>
      <c r="E9256" s="109" t="s">
        <v>6372</v>
      </c>
      <c r="F9256" s="109" t="s">
        <v>99</v>
      </c>
      <c r="G9256" s="109" t="s">
        <v>6024</v>
      </c>
      <c r="H9256" s="107">
        <v>425695</v>
      </c>
      <c r="I9256" s="109">
        <v>3</v>
      </c>
      <c r="J9256" s="108">
        <v>-21879</v>
      </c>
      <c r="K9256" s="107" t="str">
        <f>IF(J9256&gt;0,"Untung","Rugi")</f>
        <v>Rugi</v>
      </c>
      <c r="L9256" s="107" t="str">
        <f t="array" ref="L9256">_xlfn.IFS(H9256&lt;100000,"Low",AND(H9256&gt;=100000,H9256&lt;250000),"Medium",H9256&gt;=250000,"High")</f>
        <v>High</v>
      </c>
      <c r="M9256" s="107" t="str">
        <f>IF(H9256&lt;100000,"Low",IF(AND(H9256&gt;=100000,H9256&lt;250000),"Medium","High"))</f>
        <v>High</v>
      </c>
    </row>
    <row r="9257" spans="1:13" x14ac:dyDescent="0.4">
      <c r="A9257" s="109" t="s">
        <v>6027</v>
      </c>
      <c r="B9257" s="109" t="s">
        <v>6814</v>
      </c>
      <c r="C9257" s="109" t="s">
        <v>100</v>
      </c>
      <c r="D9257" s="109" t="s">
        <v>96</v>
      </c>
      <c r="E9257" s="109" t="s">
        <v>6813</v>
      </c>
      <c r="F9257" s="109" t="s">
        <v>99</v>
      </c>
      <c r="G9257" s="109" t="s">
        <v>6141</v>
      </c>
      <c r="H9257" s="107">
        <v>273165</v>
      </c>
      <c r="I9257" s="109">
        <v>2</v>
      </c>
      <c r="J9257" s="108">
        <v>-248555</v>
      </c>
      <c r="K9257" s="107" t="str">
        <f>IF(J9257&gt;0,"Untung","Rugi")</f>
        <v>Rugi</v>
      </c>
      <c r="L9257" s="107" t="str">
        <f t="array" ref="L9257">_xlfn.IFS(H9257&lt;100000,"Low",AND(H9257&gt;=100000,H9257&lt;250000),"Medium",H9257&gt;=250000,"High")</f>
        <v>High</v>
      </c>
      <c r="M9257" s="107" t="str">
        <f>IF(H9257&lt;100000,"Low",IF(AND(H9257&gt;=100000,H9257&lt;250000),"Medium","High"))</f>
        <v>High</v>
      </c>
    </row>
    <row r="9258" spans="1:13" x14ac:dyDescent="0.4">
      <c r="A9258" s="109" t="s">
        <v>6046</v>
      </c>
      <c r="B9258" s="109" t="s">
        <v>6812</v>
      </c>
      <c r="C9258" s="109" t="s">
        <v>1051</v>
      </c>
      <c r="D9258" s="109" t="s">
        <v>102</v>
      </c>
      <c r="E9258" s="109" t="s">
        <v>6811</v>
      </c>
      <c r="F9258" s="109" t="s">
        <v>95</v>
      </c>
      <c r="G9258" s="109" t="s">
        <v>6017</v>
      </c>
      <c r="H9258" s="107">
        <v>175049</v>
      </c>
      <c r="I9258" s="109">
        <v>5</v>
      </c>
      <c r="J9258" s="108">
        <v>438031</v>
      </c>
      <c r="K9258" s="107" t="str">
        <f>IF(J9258&gt;0,"Untung","Rugi")</f>
        <v>Untung</v>
      </c>
      <c r="L9258" s="107" t="str">
        <f t="array" ref="L9258">_xlfn.IFS(H9258&lt;100000,"Low",AND(H9258&gt;=100000,H9258&lt;250000),"Medium",H9258&gt;=250000,"High")</f>
        <v>Medium</v>
      </c>
      <c r="M9258" s="107" t="str">
        <f>IF(H9258&lt;100000,"Low",IF(AND(H9258&gt;=100000,H9258&lt;250000),"Medium","High"))</f>
        <v>Medium</v>
      </c>
    </row>
    <row r="9259" spans="1:13" x14ac:dyDescent="0.4">
      <c r="A9259" s="109" t="s">
        <v>6046</v>
      </c>
      <c r="B9259" s="109" t="s">
        <v>6810</v>
      </c>
      <c r="C9259" s="109" t="s">
        <v>1051</v>
      </c>
      <c r="D9259" s="109" t="s">
        <v>102</v>
      </c>
      <c r="E9259" s="109" t="s">
        <v>6809</v>
      </c>
      <c r="F9259" s="109" t="s">
        <v>95</v>
      </c>
      <c r="G9259" s="109" t="s">
        <v>6017</v>
      </c>
      <c r="H9259" s="107">
        <v>87356</v>
      </c>
      <c r="I9259" s="109">
        <v>2</v>
      </c>
      <c r="J9259" s="108">
        <v>117329</v>
      </c>
      <c r="K9259" s="107" t="str">
        <f>IF(J9259&gt;0,"Untung","Rugi")</f>
        <v>Untung</v>
      </c>
      <c r="L9259" s="107" t="str">
        <f t="array" ref="L9259">_xlfn.IFS(H9259&lt;100000,"Low",AND(H9259&gt;=100000,H9259&lt;250000),"Medium",H9259&gt;=250000,"High")</f>
        <v>Low</v>
      </c>
      <c r="M9259" s="107" t="str">
        <f>IF(H9259&lt;100000,"Low",IF(AND(H9259&gt;=100000,H9259&lt;250000),"Medium","High"))</f>
        <v>Low</v>
      </c>
    </row>
    <row r="9260" spans="1:13" x14ac:dyDescent="0.4">
      <c r="A9260" s="109" t="s">
        <v>6046</v>
      </c>
      <c r="B9260" s="109" t="s">
        <v>6808</v>
      </c>
      <c r="C9260" s="109" t="s">
        <v>1064</v>
      </c>
      <c r="D9260" s="109" t="s">
        <v>96</v>
      </c>
      <c r="E9260" s="109" t="s">
        <v>6807</v>
      </c>
      <c r="F9260" s="109" t="s">
        <v>99</v>
      </c>
      <c r="G9260" s="109" t="s">
        <v>6109</v>
      </c>
      <c r="H9260" s="107">
        <v>345174</v>
      </c>
      <c r="I9260" s="109">
        <v>7</v>
      </c>
      <c r="J9260" s="108">
        <v>358510</v>
      </c>
      <c r="K9260" s="107" t="str">
        <f>IF(J9260&gt;0,"Untung","Rugi")</f>
        <v>Untung</v>
      </c>
      <c r="L9260" s="107" t="str">
        <f t="array" ref="L9260">_xlfn.IFS(H9260&lt;100000,"Low",AND(H9260&gt;=100000,H9260&lt;250000),"Medium",H9260&gt;=250000,"High")</f>
        <v>High</v>
      </c>
      <c r="M9260" s="107" t="str">
        <f>IF(H9260&lt;100000,"Low",IF(AND(H9260&gt;=100000,H9260&lt;250000),"Medium","High"))</f>
        <v>High</v>
      </c>
    </row>
    <row r="9261" spans="1:13" x14ac:dyDescent="0.4">
      <c r="A9261" s="109" t="s">
        <v>6027</v>
      </c>
      <c r="B9261" s="109" t="s">
        <v>6806</v>
      </c>
      <c r="C9261" s="109" t="s">
        <v>100</v>
      </c>
      <c r="D9261" s="109" t="s">
        <v>106</v>
      </c>
      <c r="E9261" s="109" t="s">
        <v>6805</v>
      </c>
      <c r="F9261" s="109" t="s">
        <v>95</v>
      </c>
      <c r="G9261" s="109" t="s">
        <v>6039</v>
      </c>
      <c r="H9261" s="107">
        <v>212411</v>
      </c>
      <c r="I9261" s="109">
        <v>3</v>
      </c>
      <c r="J9261" s="108">
        <v>-77837</v>
      </c>
      <c r="K9261" s="107" t="str">
        <f>IF(J9261&gt;0,"Untung","Rugi")</f>
        <v>Rugi</v>
      </c>
      <c r="L9261" s="107" t="str">
        <f t="array" ref="L9261">_xlfn.IFS(H9261&lt;100000,"Low",AND(H9261&gt;=100000,H9261&lt;250000),"Medium",H9261&gt;=250000,"High")</f>
        <v>Medium</v>
      </c>
      <c r="M9261" s="107" t="str">
        <f>IF(H9261&lt;100000,"Low",IF(AND(H9261&gt;=100000,H9261&lt;250000),"Medium","High"))</f>
        <v>Medium</v>
      </c>
    </row>
    <row r="9262" spans="1:13" x14ac:dyDescent="0.4">
      <c r="A9262" s="109" t="s">
        <v>6016</v>
      </c>
      <c r="B9262" s="109" t="s">
        <v>6804</v>
      </c>
      <c r="C9262" s="109" t="s">
        <v>100</v>
      </c>
      <c r="D9262" s="109" t="s">
        <v>106</v>
      </c>
      <c r="E9262" s="109" t="s">
        <v>6803</v>
      </c>
      <c r="F9262" s="109" t="s">
        <v>95</v>
      </c>
      <c r="G9262" s="109" t="s">
        <v>6052</v>
      </c>
      <c r="H9262" s="107">
        <v>204092</v>
      </c>
      <c r="I9262" s="109">
        <v>5</v>
      </c>
      <c r="J9262" s="108">
        <v>-122960</v>
      </c>
      <c r="K9262" s="107" t="str">
        <f>IF(J9262&gt;0,"Untung","Rugi")</f>
        <v>Rugi</v>
      </c>
      <c r="L9262" s="107" t="str">
        <f t="array" ref="L9262">_xlfn.IFS(H9262&lt;100000,"Low",AND(H9262&gt;=100000,H9262&lt;250000),"Medium",H9262&gt;=250000,"High")</f>
        <v>Medium</v>
      </c>
      <c r="M9262" s="107" t="str">
        <f>IF(H9262&lt;100000,"Low",IF(AND(H9262&gt;=100000,H9262&lt;250000),"Medium","High"))</f>
        <v>Medium</v>
      </c>
    </row>
    <row r="9263" spans="1:13" x14ac:dyDescent="0.4">
      <c r="A9263" s="109" t="s">
        <v>6016</v>
      </c>
      <c r="B9263" s="109" t="s">
        <v>6802</v>
      </c>
      <c r="C9263" s="109" t="s">
        <v>100</v>
      </c>
      <c r="D9263" s="109" t="s">
        <v>106</v>
      </c>
      <c r="E9263" s="109" t="s">
        <v>6801</v>
      </c>
      <c r="F9263" s="109" t="s">
        <v>95</v>
      </c>
      <c r="G9263" s="109" t="s">
        <v>6017</v>
      </c>
      <c r="H9263" s="107">
        <v>372384</v>
      </c>
      <c r="I9263" s="109">
        <v>2</v>
      </c>
      <c r="J9263" s="108">
        <v>-136077</v>
      </c>
      <c r="K9263" s="107" t="str">
        <f>IF(J9263&gt;0,"Untung","Rugi")</f>
        <v>Rugi</v>
      </c>
      <c r="L9263" s="107" t="str">
        <f t="array" ref="L9263">_xlfn.IFS(H9263&lt;100000,"Low",AND(H9263&gt;=100000,H9263&lt;250000),"Medium",H9263&gt;=250000,"High")</f>
        <v>High</v>
      </c>
      <c r="M9263" s="107" t="str">
        <f>IF(H9263&lt;100000,"Low",IF(AND(H9263&gt;=100000,H9263&lt;250000),"Medium","High"))</f>
        <v>High</v>
      </c>
    </row>
    <row r="9264" spans="1:13" x14ac:dyDescent="0.4">
      <c r="A9264" s="109" t="s">
        <v>6016</v>
      </c>
      <c r="B9264" s="109" t="s">
        <v>6799</v>
      </c>
      <c r="C9264" s="109" t="s">
        <v>100</v>
      </c>
      <c r="D9264" s="109" t="s">
        <v>106</v>
      </c>
      <c r="E9264" s="109" t="s">
        <v>6800</v>
      </c>
      <c r="F9264" s="109" t="s">
        <v>99</v>
      </c>
      <c r="G9264" s="109" t="s">
        <v>6141</v>
      </c>
      <c r="H9264" s="107">
        <v>344618</v>
      </c>
      <c r="I9264" s="109">
        <v>3</v>
      </c>
      <c r="J9264" s="108">
        <v>352193</v>
      </c>
      <c r="K9264" s="107" t="str">
        <f>IF(J9264&gt;0,"Untung","Rugi")</f>
        <v>Untung</v>
      </c>
      <c r="L9264" s="107" t="str">
        <f t="array" ref="L9264">_xlfn.IFS(H9264&lt;100000,"Low",AND(H9264&gt;=100000,H9264&lt;250000),"Medium",H9264&gt;=250000,"High")</f>
        <v>High</v>
      </c>
      <c r="M9264" s="107" t="str">
        <f>IF(H9264&lt;100000,"Low",IF(AND(H9264&gt;=100000,H9264&lt;250000),"Medium","High"))</f>
        <v>High</v>
      </c>
    </row>
    <row r="9265" spans="1:13" x14ac:dyDescent="0.4">
      <c r="A9265" s="109" t="s">
        <v>6016</v>
      </c>
      <c r="B9265" s="109" t="s">
        <v>6799</v>
      </c>
      <c r="C9265" s="109" t="s">
        <v>100</v>
      </c>
      <c r="D9265" s="109" t="s">
        <v>106</v>
      </c>
      <c r="E9265" s="109" t="s">
        <v>6798</v>
      </c>
      <c r="F9265" s="109" t="s">
        <v>6021</v>
      </c>
      <c r="G9265" s="109" t="s">
        <v>6031</v>
      </c>
      <c r="H9265" s="107">
        <v>201083</v>
      </c>
      <c r="I9265" s="109">
        <v>2</v>
      </c>
      <c r="J9265" s="108">
        <v>93425</v>
      </c>
      <c r="K9265" s="107" t="str">
        <f>IF(J9265&gt;0,"Untung","Rugi")</f>
        <v>Untung</v>
      </c>
      <c r="L9265" s="107" t="str">
        <f t="array" ref="L9265">_xlfn.IFS(H9265&lt;100000,"Low",AND(H9265&gt;=100000,H9265&lt;250000),"Medium",H9265&gt;=250000,"High")</f>
        <v>Medium</v>
      </c>
      <c r="M9265" s="107" t="str">
        <f>IF(H9265&lt;100000,"Low",IF(AND(H9265&gt;=100000,H9265&lt;250000),"Medium","High"))</f>
        <v>Medium</v>
      </c>
    </row>
    <row r="9266" spans="1:13" x14ac:dyDescent="0.4">
      <c r="A9266" s="109" t="s">
        <v>6016</v>
      </c>
      <c r="B9266" s="109" t="s">
        <v>6797</v>
      </c>
      <c r="C9266" s="109" t="s">
        <v>100</v>
      </c>
      <c r="D9266" s="109" t="s">
        <v>106</v>
      </c>
      <c r="E9266" s="109" t="s">
        <v>6796</v>
      </c>
      <c r="F9266" s="109" t="s">
        <v>95</v>
      </c>
      <c r="G9266" s="109" t="s">
        <v>6017</v>
      </c>
      <c r="H9266" s="107">
        <v>202571</v>
      </c>
      <c r="I9266" s="109">
        <v>2</v>
      </c>
      <c r="J9266" s="108">
        <v>-177497</v>
      </c>
      <c r="K9266" s="107" t="str">
        <f>IF(J9266&gt;0,"Untung","Rugi")</f>
        <v>Rugi</v>
      </c>
      <c r="L9266" s="107" t="str">
        <f t="array" ref="L9266">_xlfn.IFS(H9266&lt;100000,"Low",AND(H9266&gt;=100000,H9266&lt;250000),"Medium",H9266&gt;=250000,"High")</f>
        <v>Medium</v>
      </c>
      <c r="M9266" s="107" t="str">
        <f>IF(H9266&lt;100000,"Low",IF(AND(H9266&gt;=100000,H9266&lt;250000),"Medium","High"))</f>
        <v>Medium</v>
      </c>
    </row>
    <row r="9267" spans="1:13" x14ac:dyDescent="0.4">
      <c r="A9267" s="109" t="s">
        <v>6016</v>
      </c>
      <c r="B9267" s="109" t="s">
        <v>6795</v>
      </c>
      <c r="C9267" s="109" t="s">
        <v>100</v>
      </c>
      <c r="D9267" s="109" t="s">
        <v>102</v>
      </c>
      <c r="E9267" s="109" t="s">
        <v>6139</v>
      </c>
      <c r="F9267" s="109" t="s">
        <v>95</v>
      </c>
      <c r="G9267" s="109" t="s">
        <v>6017</v>
      </c>
      <c r="H9267" s="107">
        <v>23018</v>
      </c>
      <c r="I9267" s="109">
        <v>2</v>
      </c>
      <c r="J9267" s="108">
        <v>63836</v>
      </c>
      <c r="K9267" s="107" t="str">
        <f>IF(J9267&gt;0,"Untung","Rugi")</f>
        <v>Untung</v>
      </c>
      <c r="L9267" s="107" t="str">
        <f t="array" ref="L9267">_xlfn.IFS(H9267&lt;100000,"Low",AND(H9267&gt;=100000,H9267&lt;250000),"Medium",H9267&gt;=250000,"High")</f>
        <v>Low</v>
      </c>
      <c r="M9267" s="107" t="str">
        <f>IF(H9267&lt;100000,"Low",IF(AND(H9267&gt;=100000,H9267&lt;250000),"Medium","High"))</f>
        <v>Low</v>
      </c>
    </row>
    <row r="9268" spans="1:13" x14ac:dyDescent="0.4">
      <c r="A9268" s="109" t="s">
        <v>6027</v>
      </c>
      <c r="B9268" s="109" t="s">
        <v>6794</v>
      </c>
      <c r="C9268" s="109" t="s">
        <v>100</v>
      </c>
      <c r="D9268" s="109" t="s">
        <v>102</v>
      </c>
      <c r="E9268" s="109" t="s">
        <v>6793</v>
      </c>
      <c r="F9268" s="109" t="s">
        <v>95</v>
      </c>
      <c r="G9268" s="109" t="s">
        <v>6052</v>
      </c>
      <c r="H9268" s="107">
        <v>47618</v>
      </c>
      <c r="I9268" s="109">
        <v>2</v>
      </c>
      <c r="J9268" s="108">
        <v>347292</v>
      </c>
      <c r="K9268" s="107" t="str">
        <f>IF(J9268&gt;0,"Untung","Rugi")</f>
        <v>Untung</v>
      </c>
      <c r="L9268" s="107" t="str">
        <f t="array" ref="L9268">_xlfn.IFS(H9268&lt;100000,"Low",AND(H9268&gt;=100000,H9268&lt;250000),"Medium",H9268&gt;=250000,"High")</f>
        <v>Low</v>
      </c>
      <c r="M9268" s="107" t="str">
        <f>IF(H9268&lt;100000,"Low",IF(AND(H9268&gt;=100000,H9268&lt;250000),"Medium","High"))</f>
        <v>Low</v>
      </c>
    </row>
    <row r="9269" spans="1:13" x14ac:dyDescent="0.4">
      <c r="A9269" s="109" t="s">
        <v>6027</v>
      </c>
      <c r="B9269" s="109" t="s">
        <v>6792</v>
      </c>
      <c r="C9269" s="109" t="s">
        <v>100</v>
      </c>
      <c r="D9269" s="109" t="s">
        <v>102</v>
      </c>
      <c r="E9269" s="109" t="s">
        <v>6791</v>
      </c>
      <c r="F9269" s="109" t="s">
        <v>95</v>
      </c>
      <c r="G9269" s="109" t="s">
        <v>6013</v>
      </c>
      <c r="H9269" s="107">
        <v>17904</v>
      </c>
      <c r="I9269" s="109">
        <v>3</v>
      </c>
      <c r="J9269" s="108">
        <v>-136915</v>
      </c>
      <c r="K9269" s="107" t="str">
        <f>IF(J9269&gt;0,"Untung","Rugi")</f>
        <v>Rugi</v>
      </c>
      <c r="L9269" s="107" t="str">
        <f t="array" ref="L9269">_xlfn.IFS(H9269&lt;100000,"Low",AND(H9269&gt;=100000,H9269&lt;250000),"Medium",H9269&gt;=250000,"High")</f>
        <v>Low</v>
      </c>
      <c r="M9269" s="107" t="str">
        <f>IF(H9269&lt;100000,"Low",IF(AND(H9269&gt;=100000,H9269&lt;250000),"Medium","High"))</f>
        <v>Low</v>
      </c>
    </row>
    <row r="9270" spans="1:13" x14ac:dyDescent="0.4">
      <c r="A9270" s="109" t="s">
        <v>6027</v>
      </c>
      <c r="B9270" s="109" t="s">
        <v>6790</v>
      </c>
      <c r="C9270" s="109" t="s">
        <v>1064</v>
      </c>
      <c r="D9270" s="109" t="s">
        <v>96</v>
      </c>
      <c r="E9270" s="109" t="s">
        <v>6789</v>
      </c>
      <c r="F9270" s="109" t="s">
        <v>95</v>
      </c>
      <c r="G9270" s="109" t="s">
        <v>6052</v>
      </c>
      <c r="H9270" s="107">
        <v>421753</v>
      </c>
      <c r="I9270" s="109">
        <v>3</v>
      </c>
      <c r="J9270" s="108">
        <v>447705</v>
      </c>
      <c r="K9270" s="107" t="str">
        <f>IF(J9270&gt;0,"Untung","Rugi")</f>
        <v>Untung</v>
      </c>
      <c r="L9270" s="107" t="str">
        <f t="array" ref="L9270">_xlfn.IFS(H9270&lt;100000,"Low",AND(H9270&gt;=100000,H9270&lt;250000),"Medium",H9270&gt;=250000,"High")</f>
        <v>High</v>
      </c>
      <c r="M9270" s="107" t="str">
        <f>IF(H9270&lt;100000,"Low",IF(AND(H9270&gt;=100000,H9270&lt;250000),"Medium","High"))</f>
        <v>High</v>
      </c>
    </row>
    <row r="9271" spans="1:13" x14ac:dyDescent="0.4">
      <c r="A9271" s="109" t="s">
        <v>6046</v>
      </c>
      <c r="B9271" s="109" t="s">
        <v>6788</v>
      </c>
      <c r="C9271" s="109" t="s">
        <v>1051</v>
      </c>
      <c r="D9271" s="109" t="s">
        <v>102</v>
      </c>
      <c r="E9271" s="109" t="s">
        <v>6787</v>
      </c>
      <c r="F9271" s="109" t="s">
        <v>95</v>
      </c>
      <c r="G9271" s="109" t="s">
        <v>6116</v>
      </c>
      <c r="H9271" s="107">
        <v>309461</v>
      </c>
      <c r="I9271" s="109">
        <v>6</v>
      </c>
      <c r="J9271" s="108">
        <v>408849</v>
      </c>
      <c r="K9271" s="107" t="str">
        <f>IF(J9271&gt;0,"Untung","Rugi")</f>
        <v>Untung</v>
      </c>
      <c r="L9271" s="107" t="str">
        <f t="array" ref="L9271">_xlfn.IFS(H9271&lt;100000,"Low",AND(H9271&gt;=100000,H9271&lt;250000),"Medium",H9271&gt;=250000,"High")</f>
        <v>High</v>
      </c>
      <c r="M9271" s="107" t="str">
        <f>IF(H9271&lt;100000,"Low",IF(AND(H9271&gt;=100000,H9271&lt;250000),"Medium","High"))</f>
        <v>High</v>
      </c>
    </row>
    <row r="9272" spans="1:13" x14ac:dyDescent="0.4">
      <c r="A9272" s="109" t="s">
        <v>6016</v>
      </c>
      <c r="B9272" s="109" t="s">
        <v>6786</v>
      </c>
      <c r="C9272" s="109" t="s">
        <v>1064</v>
      </c>
      <c r="D9272" s="109" t="s">
        <v>104</v>
      </c>
      <c r="E9272" s="109" t="s">
        <v>6785</v>
      </c>
      <c r="F9272" s="109" t="s">
        <v>6021</v>
      </c>
      <c r="G9272" s="109" t="s">
        <v>6031</v>
      </c>
      <c r="H9272" s="107">
        <v>36922</v>
      </c>
      <c r="I9272" s="109">
        <v>4</v>
      </c>
      <c r="J9272" s="108">
        <v>327388</v>
      </c>
      <c r="K9272" s="107" t="str">
        <f>IF(J9272&gt;0,"Untung","Rugi")</f>
        <v>Untung</v>
      </c>
      <c r="L9272" s="107" t="str">
        <f t="array" ref="L9272">_xlfn.IFS(H9272&lt;100000,"Low",AND(H9272&gt;=100000,H9272&lt;250000),"Medium",H9272&gt;=250000,"High")</f>
        <v>Low</v>
      </c>
      <c r="M9272" s="107" t="str">
        <f>IF(H9272&lt;100000,"Low",IF(AND(H9272&gt;=100000,H9272&lt;250000),"Medium","High"))</f>
        <v>Low</v>
      </c>
    </row>
    <row r="9273" spans="1:13" x14ac:dyDescent="0.4">
      <c r="A9273" s="109" t="s">
        <v>6016</v>
      </c>
      <c r="B9273" s="109" t="s">
        <v>6784</v>
      </c>
      <c r="C9273" s="109" t="s">
        <v>100</v>
      </c>
      <c r="D9273" s="109" t="s">
        <v>96</v>
      </c>
      <c r="E9273" s="109" t="s">
        <v>6783</v>
      </c>
      <c r="F9273" s="109" t="s">
        <v>99</v>
      </c>
      <c r="G9273" s="109" t="s">
        <v>6024</v>
      </c>
      <c r="H9273" s="107">
        <v>373666</v>
      </c>
      <c r="I9273" s="109">
        <v>7</v>
      </c>
      <c r="J9273" s="108">
        <v>-99244</v>
      </c>
      <c r="K9273" s="107" t="str">
        <f>IF(J9273&gt;0,"Untung","Rugi")</f>
        <v>Rugi</v>
      </c>
      <c r="L9273" s="107" t="str">
        <f t="array" ref="L9273">_xlfn.IFS(H9273&lt;100000,"Low",AND(H9273&gt;=100000,H9273&lt;250000),"Medium",H9273&gt;=250000,"High")</f>
        <v>High</v>
      </c>
      <c r="M9273" s="107" t="str">
        <f>IF(H9273&lt;100000,"Low",IF(AND(H9273&gt;=100000,H9273&lt;250000),"Medium","High"))</f>
        <v>High</v>
      </c>
    </row>
    <row r="9274" spans="1:13" x14ac:dyDescent="0.4">
      <c r="A9274" s="109" t="s">
        <v>6016</v>
      </c>
      <c r="B9274" s="109" t="s">
        <v>6782</v>
      </c>
      <c r="C9274" s="109" t="s">
        <v>1051</v>
      </c>
      <c r="D9274" s="109" t="s">
        <v>102</v>
      </c>
      <c r="E9274" s="109" t="s">
        <v>6781</v>
      </c>
      <c r="F9274" s="109" t="s">
        <v>99</v>
      </c>
      <c r="G9274" s="109" t="s">
        <v>6024</v>
      </c>
      <c r="H9274" s="107">
        <v>374859</v>
      </c>
      <c r="I9274" s="109">
        <v>5</v>
      </c>
      <c r="J9274" s="108">
        <v>-137460</v>
      </c>
      <c r="K9274" s="107" t="str">
        <f>IF(J9274&gt;0,"Untung","Rugi")</f>
        <v>Rugi</v>
      </c>
      <c r="L9274" s="107" t="str">
        <f t="array" ref="L9274">_xlfn.IFS(H9274&lt;100000,"Low",AND(H9274&gt;=100000,H9274&lt;250000),"Medium",H9274&gt;=250000,"High")</f>
        <v>High</v>
      </c>
      <c r="M9274" s="107" t="str">
        <f>IF(H9274&lt;100000,"Low",IF(AND(H9274&gt;=100000,H9274&lt;250000),"Medium","High"))</f>
        <v>High</v>
      </c>
    </row>
    <row r="9275" spans="1:13" x14ac:dyDescent="0.4">
      <c r="A9275" s="109" t="s">
        <v>6016</v>
      </c>
      <c r="B9275" s="109" t="s">
        <v>6780</v>
      </c>
      <c r="C9275" s="109" t="s">
        <v>1051</v>
      </c>
      <c r="D9275" s="109" t="s">
        <v>102</v>
      </c>
      <c r="E9275" s="109" t="s">
        <v>6779</v>
      </c>
      <c r="F9275" s="109" t="s">
        <v>95</v>
      </c>
      <c r="G9275" s="109" t="s">
        <v>6057</v>
      </c>
      <c r="H9275" s="107">
        <v>282150</v>
      </c>
      <c r="I9275" s="109">
        <v>2</v>
      </c>
      <c r="J9275" s="108">
        <v>-66756</v>
      </c>
      <c r="K9275" s="107" t="str">
        <f>IF(J9275&gt;0,"Untung","Rugi")</f>
        <v>Rugi</v>
      </c>
      <c r="L9275" s="107" t="str">
        <f t="array" ref="L9275">_xlfn.IFS(H9275&lt;100000,"Low",AND(H9275&gt;=100000,H9275&lt;250000),"Medium",H9275&gt;=250000,"High")</f>
        <v>High</v>
      </c>
      <c r="M9275" s="107" t="str">
        <f>IF(H9275&lt;100000,"Low",IF(AND(H9275&gt;=100000,H9275&lt;250000),"Medium","High"))</f>
        <v>High</v>
      </c>
    </row>
    <row r="9276" spans="1:13" x14ac:dyDescent="0.4">
      <c r="A9276" s="109" t="s">
        <v>6016</v>
      </c>
      <c r="B9276" s="109" t="s">
        <v>6778</v>
      </c>
      <c r="C9276" s="109" t="s">
        <v>1064</v>
      </c>
      <c r="D9276" s="109" t="s">
        <v>102</v>
      </c>
      <c r="E9276" s="109" t="s">
        <v>6777</v>
      </c>
      <c r="F9276" s="109" t="s">
        <v>95</v>
      </c>
      <c r="G9276" s="109" t="s">
        <v>6017</v>
      </c>
      <c r="H9276" s="107">
        <v>10766</v>
      </c>
      <c r="I9276" s="109">
        <v>7</v>
      </c>
      <c r="J9276" s="108">
        <v>-58290</v>
      </c>
      <c r="K9276" s="107" t="str">
        <f>IF(J9276&gt;0,"Untung","Rugi")</f>
        <v>Rugi</v>
      </c>
      <c r="L9276" s="107" t="str">
        <f t="array" ref="L9276">_xlfn.IFS(H9276&lt;100000,"Low",AND(H9276&gt;=100000,H9276&lt;250000),"Medium",H9276&gt;=250000,"High")</f>
        <v>Low</v>
      </c>
      <c r="M9276" s="107" t="str">
        <f>IF(H9276&lt;100000,"Low",IF(AND(H9276&gt;=100000,H9276&lt;250000),"Medium","High"))</f>
        <v>Low</v>
      </c>
    </row>
    <row r="9277" spans="1:13" x14ac:dyDescent="0.4">
      <c r="A9277" s="109" t="s">
        <v>6027</v>
      </c>
      <c r="B9277" s="109" t="s">
        <v>6776</v>
      </c>
      <c r="C9277" s="109" t="s">
        <v>1051</v>
      </c>
      <c r="D9277" s="109" t="s">
        <v>106</v>
      </c>
      <c r="E9277" s="109" t="s">
        <v>6775</v>
      </c>
      <c r="F9277" s="109" t="s">
        <v>99</v>
      </c>
      <c r="G9277" s="109" t="s">
        <v>6024</v>
      </c>
      <c r="H9277" s="107">
        <v>23607</v>
      </c>
      <c r="I9277" s="109">
        <v>2</v>
      </c>
      <c r="J9277" s="108">
        <v>200024</v>
      </c>
      <c r="K9277" s="107" t="str">
        <f>IF(J9277&gt;0,"Untung","Rugi")</f>
        <v>Untung</v>
      </c>
      <c r="L9277" s="107" t="str">
        <f t="array" ref="L9277">_xlfn.IFS(H9277&lt;100000,"Low",AND(H9277&gt;=100000,H9277&lt;250000),"Medium",H9277&gt;=250000,"High")</f>
        <v>Low</v>
      </c>
      <c r="M9277" s="107" t="str">
        <f>IF(H9277&lt;100000,"Low",IF(AND(H9277&gt;=100000,H9277&lt;250000),"Medium","High"))</f>
        <v>Low</v>
      </c>
    </row>
    <row r="9278" spans="1:13" x14ac:dyDescent="0.4">
      <c r="A9278" s="109" t="s">
        <v>6027</v>
      </c>
      <c r="B9278" s="109" t="s">
        <v>6774</v>
      </c>
      <c r="C9278" s="109" t="s">
        <v>1051</v>
      </c>
      <c r="D9278" s="109" t="s">
        <v>102</v>
      </c>
      <c r="E9278" s="109" t="s">
        <v>6773</v>
      </c>
      <c r="F9278" s="109" t="s">
        <v>6021</v>
      </c>
      <c r="G9278" s="109" t="s">
        <v>6031</v>
      </c>
      <c r="H9278" s="107">
        <v>432488</v>
      </c>
      <c r="I9278" s="109">
        <v>5</v>
      </c>
      <c r="J9278" s="108">
        <v>97391</v>
      </c>
      <c r="K9278" s="107" t="str">
        <f>IF(J9278&gt;0,"Untung","Rugi")</f>
        <v>Untung</v>
      </c>
      <c r="L9278" s="107" t="str">
        <f t="array" ref="L9278">_xlfn.IFS(H9278&lt;100000,"Low",AND(H9278&gt;=100000,H9278&lt;250000),"Medium",H9278&gt;=250000,"High")</f>
        <v>High</v>
      </c>
      <c r="M9278" s="107" t="str">
        <f>IF(H9278&lt;100000,"Low",IF(AND(H9278&gt;=100000,H9278&lt;250000),"Medium","High"))</f>
        <v>High</v>
      </c>
    </row>
    <row r="9279" spans="1:13" x14ac:dyDescent="0.4">
      <c r="A9279" s="109" t="s">
        <v>6046</v>
      </c>
      <c r="B9279" s="109" t="s">
        <v>6768</v>
      </c>
      <c r="C9279" s="109" t="s">
        <v>1051</v>
      </c>
      <c r="D9279" s="109" t="s">
        <v>102</v>
      </c>
      <c r="E9279" s="109" t="s">
        <v>6772</v>
      </c>
      <c r="F9279" s="109" t="s">
        <v>95</v>
      </c>
      <c r="G9279" s="109" t="s">
        <v>6116</v>
      </c>
      <c r="H9279" s="107">
        <v>174383</v>
      </c>
      <c r="I9279" s="109">
        <v>5</v>
      </c>
      <c r="J9279" s="108">
        <v>-152139</v>
      </c>
      <c r="K9279" s="107" t="str">
        <f>IF(J9279&gt;0,"Untung","Rugi")</f>
        <v>Rugi</v>
      </c>
      <c r="L9279" s="107" t="str">
        <f t="array" ref="L9279">_xlfn.IFS(H9279&lt;100000,"Low",AND(H9279&gt;=100000,H9279&lt;250000),"Medium",H9279&gt;=250000,"High")</f>
        <v>Medium</v>
      </c>
      <c r="M9279" s="107" t="str">
        <f>IF(H9279&lt;100000,"Low",IF(AND(H9279&gt;=100000,H9279&lt;250000),"Medium","High"))</f>
        <v>Medium</v>
      </c>
    </row>
    <row r="9280" spans="1:13" x14ac:dyDescent="0.4">
      <c r="A9280" s="109" t="s">
        <v>6046</v>
      </c>
      <c r="B9280" s="109" t="s">
        <v>6771</v>
      </c>
      <c r="C9280" s="109" t="s">
        <v>1051</v>
      </c>
      <c r="D9280" s="109" t="s">
        <v>102</v>
      </c>
      <c r="E9280" s="109" t="s">
        <v>6611</v>
      </c>
      <c r="F9280" s="109" t="s">
        <v>99</v>
      </c>
      <c r="G9280" s="109" t="s">
        <v>6024</v>
      </c>
      <c r="H9280" s="107">
        <v>336589</v>
      </c>
      <c r="I9280" s="109">
        <v>2</v>
      </c>
      <c r="J9280" s="108">
        <v>53250</v>
      </c>
      <c r="K9280" s="107" t="str">
        <f>IF(J9280&gt;0,"Untung","Rugi")</f>
        <v>Untung</v>
      </c>
      <c r="L9280" s="107" t="str">
        <f t="array" ref="L9280">_xlfn.IFS(H9280&lt;100000,"Low",AND(H9280&gt;=100000,H9280&lt;250000),"Medium",H9280&gt;=250000,"High")</f>
        <v>High</v>
      </c>
      <c r="M9280" s="107" t="str">
        <f>IF(H9280&lt;100000,"Low",IF(AND(H9280&gt;=100000,H9280&lt;250000),"Medium","High"))</f>
        <v>High</v>
      </c>
    </row>
    <row r="9281" spans="1:13" x14ac:dyDescent="0.4">
      <c r="A9281" s="109" t="s">
        <v>6046</v>
      </c>
      <c r="B9281" s="109" t="s">
        <v>6770</v>
      </c>
      <c r="C9281" s="109" t="s">
        <v>1051</v>
      </c>
      <c r="D9281" s="109" t="s">
        <v>102</v>
      </c>
      <c r="E9281" s="109" t="s">
        <v>6769</v>
      </c>
      <c r="F9281" s="109" t="s">
        <v>6021</v>
      </c>
      <c r="G9281" s="109" t="s">
        <v>6031</v>
      </c>
      <c r="H9281" s="107">
        <v>367415</v>
      </c>
      <c r="I9281" s="109">
        <v>3</v>
      </c>
      <c r="J9281" s="108">
        <v>-28004</v>
      </c>
      <c r="K9281" s="107" t="str">
        <f>IF(J9281&gt;0,"Untung","Rugi")</f>
        <v>Rugi</v>
      </c>
      <c r="L9281" s="107" t="str">
        <f t="array" ref="L9281">_xlfn.IFS(H9281&lt;100000,"Low",AND(H9281&gt;=100000,H9281&lt;250000),"Medium",H9281&gt;=250000,"High")</f>
        <v>High</v>
      </c>
      <c r="M9281" s="107" t="str">
        <f>IF(H9281&lt;100000,"Low",IF(AND(H9281&gt;=100000,H9281&lt;250000),"Medium","High"))</f>
        <v>High</v>
      </c>
    </row>
    <row r="9282" spans="1:13" x14ac:dyDescent="0.4">
      <c r="A9282" s="109" t="s">
        <v>6046</v>
      </c>
      <c r="B9282" s="109" t="s">
        <v>6768</v>
      </c>
      <c r="C9282" s="109" t="s">
        <v>1051</v>
      </c>
      <c r="D9282" s="109" t="s">
        <v>102</v>
      </c>
      <c r="E9282" s="109" t="s">
        <v>6767</v>
      </c>
      <c r="F9282" s="109" t="s">
        <v>6021</v>
      </c>
      <c r="G9282" s="109" t="s">
        <v>6745</v>
      </c>
      <c r="H9282" s="107">
        <v>29660</v>
      </c>
      <c r="I9282" s="109">
        <v>3</v>
      </c>
      <c r="J9282" s="108">
        <v>40448</v>
      </c>
      <c r="K9282" s="107" t="str">
        <f>IF(J9282&gt;0,"Untung","Rugi")</f>
        <v>Untung</v>
      </c>
      <c r="L9282" s="107" t="str">
        <f t="array" ref="L9282">_xlfn.IFS(H9282&lt;100000,"Low",AND(H9282&gt;=100000,H9282&lt;250000),"Medium",H9282&gt;=250000,"High")</f>
        <v>Low</v>
      </c>
      <c r="M9282" s="107" t="str">
        <f>IF(H9282&lt;100000,"Low",IF(AND(H9282&gt;=100000,H9282&lt;250000),"Medium","High"))</f>
        <v>Low</v>
      </c>
    </row>
    <row r="9283" spans="1:13" x14ac:dyDescent="0.4">
      <c r="A9283" s="109" t="s">
        <v>6046</v>
      </c>
      <c r="B9283" s="109" t="s">
        <v>6766</v>
      </c>
      <c r="C9283" s="109" t="s">
        <v>1051</v>
      </c>
      <c r="D9283" s="109" t="s">
        <v>102</v>
      </c>
      <c r="E9283" s="109" t="s">
        <v>6765</v>
      </c>
      <c r="F9283" s="109" t="s">
        <v>95</v>
      </c>
      <c r="G9283" s="109" t="s">
        <v>6039</v>
      </c>
      <c r="H9283" s="107">
        <v>432794</v>
      </c>
      <c r="I9283" s="109">
        <v>2</v>
      </c>
      <c r="J9283" s="108">
        <v>30476</v>
      </c>
      <c r="K9283" s="107" t="str">
        <f>IF(J9283&gt;0,"Untung","Rugi")</f>
        <v>Untung</v>
      </c>
      <c r="L9283" s="107" t="str">
        <f t="array" ref="L9283">_xlfn.IFS(H9283&lt;100000,"Low",AND(H9283&gt;=100000,H9283&lt;250000),"Medium",H9283&gt;=250000,"High")</f>
        <v>High</v>
      </c>
      <c r="M9283" s="107" t="str">
        <f>IF(H9283&lt;100000,"Low",IF(AND(H9283&gt;=100000,H9283&lt;250000),"Medium","High"))</f>
        <v>High</v>
      </c>
    </row>
    <row r="9284" spans="1:13" x14ac:dyDescent="0.4">
      <c r="A9284" s="109" t="s">
        <v>6046</v>
      </c>
      <c r="B9284" s="109" t="s">
        <v>6764</v>
      </c>
      <c r="C9284" s="109" t="s">
        <v>1064</v>
      </c>
      <c r="D9284" s="109" t="s">
        <v>96</v>
      </c>
      <c r="E9284" s="109" t="s">
        <v>6763</v>
      </c>
      <c r="F9284" s="109" t="s">
        <v>95</v>
      </c>
      <c r="G9284" s="109" t="s">
        <v>6017</v>
      </c>
      <c r="H9284" s="107">
        <v>245591</v>
      </c>
      <c r="I9284" s="109">
        <v>2</v>
      </c>
      <c r="J9284" s="108">
        <v>-169624</v>
      </c>
      <c r="K9284" s="107" t="str">
        <f>IF(J9284&gt;0,"Untung","Rugi")</f>
        <v>Rugi</v>
      </c>
      <c r="L9284" s="107" t="str">
        <f t="array" ref="L9284">_xlfn.IFS(H9284&lt;100000,"Low",AND(H9284&gt;=100000,H9284&lt;250000),"Medium",H9284&gt;=250000,"High")</f>
        <v>Medium</v>
      </c>
      <c r="M9284" s="107" t="str">
        <f>IF(H9284&lt;100000,"Low",IF(AND(H9284&gt;=100000,H9284&lt;250000),"Medium","High"))</f>
        <v>Medium</v>
      </c>
    </row>
    <row r="9285" spans="1:13" x14ac:dyDescent="0.4">
      <c r="A9285" s="109" t="s">
        <v>6016</v>
      </c>
      <c r="B9285" s="109" t="s">
        <v>6762</v>
      </c>
      <c r="C9285" s="109" t="s">
        <v>1051</v>
      </c>
      <c r="D9285" s="109" t="s">
        <v>104</v>
      </c>
      <c r="E9285" s="109" t="s">
        <v>6761</v>
      </c>
      <c r="F9285" s="109" t="s">
        <v>99</v>
      </c>
      <c r="G9285" s="109" t="s">
        <v>6109</v>
      </c>
      <c r="H9285" s="107">
        <v>61726</v>
      </c>
      <c r="I9285" s="109">
        <v>7</v>
      </c>
      <c r="J9285" s="108">
        <v>16833</v>
      </c>
      <c r="K9285" s="107" t="str">
        <f>IF(J9285&gt;0,"Untung","Rugi")</f>
        <v>Untung</v>
      </c>
      <c r="L9285" s="107" t="str">
        <f t="array" ref="L9285">_xlfn.IFS(H9285&lt;100000,"Low",AND(H9285&gt;=100000,H9285&lt;250000),"Medium",H9285&gt;=250000,"High")</f>
        <v>Low</v>
      </c>
      <c r="M9285" s="107" t="str">
        <f>IF(H9285&lt;100000,"Low",IF(AND(H9285&gt;=100000,H9285&lt;250000),"Medium","High"))</f>
        <v>Low</v>
      </c>
    </row>
    <row r="9286" spans="1:13" x14ac:dyDescent="0.4">
      <c r="A9286" s="109" t="s">
        <v>6081</v>
      </c>
      <c r="B9286" s="109" t="s">
        <v>6760</v>
      </c>
      <c r="C9286" s="109" t="s">
        <v>1051</v>
      </c>
      <c r="D9286" s="109" t="s">
        <v>104</v>
      </c>
      <c r="E9286" s="109" t="s">
        <v>6759</v>
      </c>
      <c r="F9286" s="109" t="s">
        <v>95</v>
      </c>
      <c r="G9286" s="109" t="s">
        <v>6052</v>
      </c>
      <c r="H9286" s="107">
        <v>85928</v>
      </c>
      <c r="I9286" s="109">
        <v>5</v>
      </c>
      <c r="J9286" s="108">
        <v>122872</v>
      </c>
      <c r="K9286" s="107" t="str">
        <f>IF(J9286&gt;0,"Untung","Rugi")</f>
        <v>Untung</v>
      </c>
      <c r="L9286" s="107" t="str">
        <f t="array" ref="L9286">_xlfn.IFS(H9286&lt;100000,"Low",AND(H9286&gt;=100000,H9286&lt;250000),"Medium",H9286&gt;=250000,"High")</f>
        <v>Low</v>
      </c>
      <c r="M9286" s="107" t="str">
        <f>IF(H9286&lt;100000,"Low",IF(AND(H9286&gt;=100000,H9286&lt;250000),"Medium","High"))</f>
        <v>Low</v>
      </c>
    </row>
    <row r="9287" spans="1:13" x14ac:dyDescent="0.4">
      <c r="A9287" s="109" t="s">
        <v>6081</v>
      </c>
      <c r="B9287" s="109" t="s">
        <v>6758</v>
      </c>
      <c r="C9287" s="109" t="s">
        <v>1051</v>
      </c>
      <c r="D9287" s="109" t="s">
        <v>104</v>
      </c>
      <c r="E9287" s="109" t="s">
        <v>6757</v>
      </c>
      <c r="F9287" s="109" t="s">
        <v>95</v>
      </c>
      <c r="G9287" s="109" t="s">
        <v>6062</v>
      </c>
      <c r="H9287" s="107">
        <v>146741</v>
      </c>
      <c r="I9287" s="109">
        <v>2</v>
      </c>
      <c r="J9287" s="108">
        <v>80851</v>
      </c>
      <c r="K9287" s="107" t="str">
        <f>IF(J9287&gt;0,"Untung","Rugi")</f>
        <v>Untung</v>
      </c>
      <c r="L9287" s="107" t="str">
        <f t="array" ref="L9287">_xlfn.IFS(H9287&lt;100000,"Low",AND(H9287&gt;=100000,H9287&lt;250000),"Medium",H9287&gt;=250000,"High")</f>
        <v>Medium</v>
      </c>
      <c r="M9287" s="107" t="str">
        <f>IF(H9287&lt;100000,"Low",IF(AND(H9287&gt;=100000,H9287&lt;250000),"Medium","High"))</f>
        <v>Medium</v>
      </c>
    </row>
    <row r="9288" spans="1:13" x14ac:dyDescent="0.4">
      <c r="A9288" s="109" t="s">
        <v>6081</v>
      </c>
      <c r="B9288" s="109" t="s">
        <v>6756</v>
      </c>
      <c r="C9288" s="109" t="s">
        <v>100</v>
      </c>
      <c r="D9288" s="109" t="s">
        <v>106</v>
      </c>
      <c r="E9288" s="109" t="s">
        <v>6510</v>
      </c>
      <c r="F9288" s="109" t="s">
        <v>6021</v>
      </c>
      <c r="G9288" s="109" t="s">
        <v>6020</v>
      </c>
      <c r="H9288" s="107">
        <v>65994</v>
      </c>
      <c r="I9288" s="109">
        <v>4</v>
      </c>
      <c r="J9288" s="108">
        <v>-121313</v>
      </c>
      <c r="K9288" s="107" t="str">
        <f>IF(J9288&gt;0,"Untung","Rugi")</f>
        <v>Rugi</v>
      </c>
      <c r="L9288" s="107" t="str">
        <f t="array" ref="L9288">_xlfn.IFS(H9288&lt;100000,"Low",AND(H9288&gt;=100000,H9288&lt;250000),"Medium",H9288&gt;=250000,"High")</f>
        <v>Low</v>
      </c>
      <c r="M9288" s="107" t="str">
        <f>IF(H9288&lt;100000,"Low",IF(AND(H9288&gt;=100000,H9288&lt;250000),"Medium","High"))</f>
        <v>Low</v>
      </c>
    </row>
    <row r="9289" spans="1:13" x14ac:dyDescent="0.4">
      <c r="A9289" s="109" t="s">
        <v>6046</v>
      </c>
      <c r="B9289" s="109" t="s">
        <v>6755</v>
      </c>
      <c r="C9289" s="109" t="s">
        <v>1051</v>
      </c>
      <c r="D9289" s="109" t="s">
        <v>102</v>
      </c>
      <c r="E9289" s="109" t="s">
        <v>6754</v>
      </c>
      <c r="F9289" s="109" t="s">
        <v>95</v>
      </c>
      <c r="G9289" s="109" t="s">
        <v>6052</v>
      </c>
      <c r="H9289" s="107">
        <v>117039</v>
      </c>
      <c r="I9289" s="109">
        <v>6</v>
      </c>
      <c r="J9289" s="108">
        <v>327351</v>
      </c>
      <c r="K9289" s="107" t="str">
        <f>IF(J9289&gt;0,"Untung","Rugi")</f>
        <v>Untung</v>
      </c>
      <c r="L9289" s="107" t="str">
        <f t="array" ref="L9289">_xlfn.IFS(H9289&lt;100000,"Low",AND(H9289&gt;=100000,H9289&lt;250000),"Medium",H9289&gt;=250000,"High")</f>
        <v>Medium</v>
      </c>
      <c r="M9289" s="107" t="str">
        <f>IF(H9289&lt;100000,"Low",IF(AND(H9289&gt;=100000,H9289&lt;250000),"Medium","High"))</f>
        <v>Medium</v>
      </c>
    </row>
    <row r="9290" spans="1:13" x14ac:dyDescent="0.4">
      <c r="A9290" s="109" t="s">
        <v>6081</v>
      </c>
      <c r="B9290" s="109" t="s">
        <v>6753</v>
      </c>
      <c r="C9290" s="109" t="s">
        <v>1051</v>
      </c>
      <c r="D9290" s="109" t="s">
        <v>102</v>
      </c>
      <c r="E9290" s="109" t="s">
        <v>6150</v>
      </c>
      <c r="F9290" s="109" t="s">
        <v>95</v>
      </c>
      <c r="G9290" s="109" t="s">
        <v>6116</v>
      </c>
      <c r="H9290" s="107">
        <v>72357</v>
      </c>
      <c r="I9290" s="109">
        <v>2</v>
      </c>
      <c r="J9290" s="108">
        <v>-53622</v>
      </c>
      <c r="K9290" s="107" t="str">
        <f>IF(J9290&gt;0,"Untung","Rugi")</f>
        <v>Rugi</v>
      </c>
      <c r="L9290" s="107" t="str">
        <f t="array" ref="L9290">_xlfn.IFS(H9290&lt;100000,"Low",AND(H9290&gt;=100000,H9290&lt;250000),"Medium",H9290&gt;=250000,"High")</f>
        <v>Low</v>
      </c>
      <c r="M9290" s="107" t="str">
        <f>IF(H9290&lt;100000,"Low",IF(AND(H9290&gt;=100000,H9290&lt;250000),"Medium","High"))</f>
        <v>Low</v>
      </c>
    </row>
    <row r="9291" spans="1:13" x14ac:dyDescent="0.4">
      <c r="A9291" s="109" t="s">
        <v>6081</v>
      </c>
      <c r="B9291" s="109" t="s">
        <v>6750</v>
      </c>
      <c r="C9291" s="109" t="s">
        <v>1051</v>
      </c>
      <c r="D9291" s="109" t="s">
        <v>102</v>
      </c>
      <c r="E9291" s="109" t="s">
        <v>6752</v>
      </c>
      <c r="F9291" s="109" t="s">
        <v>95</v>
      </c>
      <c r="G9291" s="109" t="s">
        <v>6067</v>
      </c>
      <c r="H9291" s="107">
        <v>358977</v>
      </c>
      <c r="I9291" s="109">
        <v>2</v>
      </c>
      <c r="J9291" s="108">
        <v>-15092</v>
      </c>
      <c r="K9291" s="107" t="str">
        <f>IF(J9291&gt;0,"Untung","Rugi")</f>
        <v>Rugi</v>
      </c>
      <c r="L9291" s="107" t="str">
        <f t="array" ref="L9291">_xlfn.IFS(H9291&lt;100000,"Low",AND(H9291&gt;=100000,H9291&lt;250000),"Medium",H9291&gt;=250000,"High")</f>
        <v>High</v>
      </c>
      <c r="M9291" s="107" t="str">
        <f>IF(H9291&lt;100000,"Low",IF(AND(H9291&gt;=100000,H9291&lt;250000),"Medium","High"))</f>
        <v>High</v>
      </c>
    </row>
    <row r="9292" spans="1:13" x14ac:dyDescent="0.4">
      <c r="A9292" s="109" t="s">
        <v>6081</v>
      </c>
      <c r="B9292" s="109" t="s">
        <v>6750</v>
      </c>
      <c r="C9292" s="109" t="s">
        <v>1051</v>
      </c>
      <c r="D9292" s="109" t="s">
        <v>102</v>
      </c>
      <c r="E9292" s="109" t="s">
        <v>6751</v>
      </c>
      <c r="F9292" s="109" t="s">
        <v>95</v>
      </c>
      <c r="G9292" s="109" t="s">
        <v>6039</v>
      </c>
      <c r="H9292" s="107">
        <v>45050</v>
      </c>
      <c r="I9292" s="109">
        <v>1</v>
      </c>
      <c r="J9292" s="108">
        <v>254429</v>
      </c>
      <c r="K9292" s="107" t="str">
        <f>IF(J9292&gt;0,"Untung","Rugi")</f>
        <v>Untung</v>
      </c>
      <c r="L9292" s="107" t="str">
        <f t="array" ref="L9292">_xlfn.IFS(H9292&lt;100000,"Low",AND(H9292&gt;=100000,H9292&lt;250000),"Medium",H9292&gt;=250000,"High")</f>
        <v>Low</v>
      </c>
      <c r="M9292" s="107" t="str">
        <f>IF(H9292&lt;100000,"Low",IF(AND(H9292&gt;=100000,H9292&lt;250000),"Medium","High"))</f>
        <v>Low</v>
      </c>
    </row>
    <row r="9293" spans="1:13" x14ac:dyDescent="0.4">
      <c r="A9293" s="109" t="s">
        <v>6081</v>
      </c>
      <c r="B9293" s="109" t="s">
        <v>6750</v>
      </c>
      <c r="C9293" s="109" t="s">
        <v>1051</v>
      </c>
      <c r="D9293" s="109" t="s">
        <v>102</v>
      </c>
      <c r="E9293" s="109" t="s">
        <v>6487</v>
      </c>
      <c r="F9293" s="109" t="s">
        <v>95</v>
      </c>
      <c r="G9293" s="109" t="s">
        <v>6062</v>
      </c>
      <c r="H9293" s="107">
        <v>438391</v>
      </c>
      <c r="I9293" s="109">
        <v>5</v>
      </c>
      <c r="J9293" s="108">
        <v>-172443</v>
      </c>
      <c r="K9293" s="107" t="str">
        <f>IF(J9293&gt;0,"Untung","Rugi")</f>
        <v>Rugi</v>
      </c>
      <c r="L9293" s="107" t="str">
        <f t="array" ref="L9293">_xlfn.IFS(H9293&lt;100000,"Low",AND(H9293&gt;=100000,H9293&lt;250000),"Medium",H9293&gt;=250000,"High")</f>
        <v>High</v>
      </c>
      <c r="M9293" s="107" t="str">
        <f>IF(H9293&lt;100000,"Low",IF(AND(H9293&gt;=100000,H9293&lt;250000),"Medium","High"))</f>
        <v>High</v>
      </c>
    </row>
    <row r="9294" spans="1:13" x14ac:dyDescent="0.4">
      <c r="A9294" s="109" t="s">
        <v>6081</v>
      </c>
      <c r="B9294" s="109" t="s">
        <v>6749</v>
      </c>
      <c r="C9294" s="109" t="s">
        <v>1051</v>
      </c>
      <c r="D9294" s="109" t="s">
        <v>96</v>
      </c>
      <c r="E9294" s="109" t="s">
        <v>6028</v>
      </c>
      <c r="F9294" s="109" t="s">
        <v>99</v>
      </c>
      <c r="G9294" s="109" t="s">
        <v>6024</v>
      </c>
      <c r="H9294" s="107">
        <v>156018</v>
      </c>
      <c r="I9294" s="109">
        <v>3</v>
      </c>
      <c r="J9294" s="108">
        <v>-112078</v>
      </c>
      <c r="K9294" s="107" t="str">
        <f>IF(J9294&gt;0,"Untung","Rugi")</f>
        <v>Rugi</v>
      </c>
      <c r="L9294" s="107" t="str">
        <f t="array" ref="L9294">_xlfn.IFS(H9294&lt;100000,"Low",AND(H9294&gt;=100000,H9294&lt;250000),"Medium",H9294&gt;=250000,"High")</f>
        <v>Medium</v>
      </c>
      <c r="M9294" s="107" t="str">
        <f>IF(H9294&lt;100000,"Low",IF(AND(H9294&gt;=100000,H9294&lt;250000),"Medium","High"))</f>
        <v>Medium</v>
      </c>
    </row>
    <row r="9295" spans="1:13" x14ac:dyDescent="0.4">
      <c r="A9295" s="109" t="s">
        <v>6081</v>
      </c>
      <c r="B9295" s="109" t="s">
        <v>6748</v>
      </c>
      <c r="C9295" s="109" t="s">
        <v>1051</v>
      </c>
      <c r="D9295" s="109" t="s">
        <v>106</v>
      </c>
      <c r="E9295" s="109" t="s">
        <v>6165</v>
      </c>
      <c r="F9295" s="109" t="s">
        <v>99</v>
      </c>
      <c r="G9295" s="109" t="s">
        <v>6109</v>
      </c>
      <c r="H9295" s="107">
        <v>12140</v>
      </c>
      <c r="I9295" s="109">
        <v>1</v>
      </c>
      <c r="J9295" s="108">
        <v>193564</v>
      </c>
      <c r="K9295" s="107" t="str">
        <f>IF(J9295&gt;0,"Untung","Rugi")</f>
        <v>Untung</v>
      </c>
      <c r="L9295" s="107" t="str">
        <f t="array" ref="L9295">_xlfn.IFS(H9295&lt;100000,"Low",AND(H9295&gt;=100000,H9295&lt;250000),"Medium",H9295&gt;=250000,"High")</f>
        <v>Low</v>
      </c>
      <c r="M9295" s="107" t="str">
        <f>IF(H9295&lt;100000,"Low",IF(AND(H9295&gt;=100000,H9295&lt;250000),"Medium","High"))</f>
        <v>Low</v>
      </c>
    </row>
    <row r="9296" spans="1:13" x14ac:dyDescent="0.4">
      <c r="A9296" s="109" t="s">
        <v>6027</v>
      </c>
      <c r="B9296" s="109" t="s">
        <v>6747</v>
      </c>
      <c r="C9296" s="109" t="s">
        <v>1051</v>
      </c>
      <c r="D9296" s="109" t="s">
        <v>106</v>
      </c>
      <c r="E9296" s="109" t="s">
        <v>6746</v>
      </c>
      <c r="F9296" s="109" t="s">
        <v>6021</v>
      </c>
      <c r="G9296" s="109" t="s">
        <v>6745</v>
      </c>
      <c r="H9296" s="107">
        <v>392362</v>
      </c>
      <c r="I9296" s="109">
        <v>2</v>
      </c>
      <c r="J9296" s="108">
        <v>-77155</v>
      </c>
      <c r="K9296" s="107" t="str">
        <f>IF(J9296&gt;0,"Untung","Rugi")</f>
        <v>Rugi</v>
      </c>
      <c r="L9296" s="107" t="str">
        <f t="array" ref="L9296">_xlfn.IFS(H9296&lt;100000,"Low",AND(H9296&gt;=100000,H9296&lt;250000),"Medium",H9296&gt;=250000,"High")</f>
        <v>High</v>
      </c>
      <c r="M9296" s="107" t="str">
        <f>IF(H9296&lt;100000,"Low",IF(AND(H9296&gt;=100000,H9296&lt;250000),"Medium","High"))</f>
        <v>High</v>
      </c>
    </row>
    <row r="9297" spans="1:13" x14ac:dyDescent="0.4">
      <c r="A9297" s="109" t="s">
        <v>6027</v>
      </c>
      <c r="B9297" s="109" t="s">
        <v>6744</v>
      </c>
      <c r="C9297" s="109" t="s">
        <v>1051</v>
      </c>
      <c r="D9297" s="109" t="s">
        <v>106</v>
      </c>
      <c r="E9297" s="109" t="s">
        <v>6400</v>
      </c>
      <c r="F9297" s="109" t="s">
        <v>99</v>
      </c>
      <c r="G9297" s="109" t="s">
        <v>6109</v>
      </c>
      <c r="H9297" s="107">
        <v>241649</v>
      </c>
      <c r="I9297" s="109">
        <v>5</v>
      </c>
      <c r="J9297" s="108">
        <v>98432</v>
      </c>
      <c r="K9297" s="107" t="str">
        <f>IF(J9297&gt;0,"Untung","Rugi")</f>
        <v>Untung</v>
      </c>
      <c r="L9297" s="107" t="str">
        <f t="array" ref="L9297">_xlfn.IFS(H9297&lt;100000,"Low",AND(H9297&gt;=100000,H9297&lt;250000),"Medium",H9297&gt;=250000,"High")</f>
        <v>Medium</v>
      </c>
      <c r="M9297" s="107" t="str">
        <f>IF(H9297&lt;100000,"Low",IF(AND(H9297&gt;=100000,H9297&lt;250000),"Medium","High"))</f>
        <v>Medium</v>
      </c>
    </row>
    <row r="9298" spans="1:13" x14ac:dyDescent="0.4">
      <c r="A9298" s="109" t="s">
        <v>6027</v>
      </c>
      <c r="B9298" s="109" t="s">
        <v>6743</v>
      </c>
      <c r="C9298" s="109" t="s">
        <v>1064</v>
      </c>
      <c r="D9298" s="109" t="s">
        <v>102</v>
      </c>
      <c r="E9298" s="109" t="s">
        <v>6742</v>
      </c>
      <c r="F9298" s="109" t="s">
        <v>6021</v>
      </c>
      <c r="G9298" s="109" t="s">
        <v>6020</v>
      </c>
      <c r="H9298" s="107">
        <v>264892</v>
      </c>
      <c r="I9298" s="109">
        <v>3</v>
      </c>
      <c r="J9298" s="108">
        <v>240001</v>
      </c>
      <c r="K9298" s="107" t="str">
        <f>IF(J9298&gt;0,"Untung","Rugi")</f>
        <v>Untung</v>
      </c>
      <c r="L9298" s="107" t="str">
        <f t="array" ref="L9298">_xlfn.IFS(H9298&lt;100000,"Low",AND(H9298&gt;=100000,H9298&lt;250000),"Medium",H9298&gt;=250000,"High")</f>
        <v>High</v>
      </c>
      <c r="M9298" s="107" t="str">
        <f>IF(H9298&lt;100000,"Low",IF(AND(H9298&gt;=100000,H9298&lt;250000),"Medium","High"))</f>
        <v>High</v>
      </c>
    </row>
    <row r="9299" spans="1:13" x14ac:dyDescent="0.4">
      <c r="A9299" s="109" t="s">
        <v>6046</v>
      </c>
      <c r="B9299" s="109" t="s">
        <v>6740</v>
      </c>
      <c r="C9299" s="109" t="s">
        <v>1064</v>
      </c>
      <c r="D9299" s="109" t="s">
        <v>102</v>
      </c>
      <c r="E9299" s="109" t="s">
        <v>6741</v>
      </c>
      <c r="F9299" s="109" t="s">
        <v>95</v>
      </c>
      <c r="G9299" s="109" t="s">
        <v>6116</v>
      </c>
      <c r="H9299" s="107">
        <v>188479</v>
      </c>
      <c r="I9299" s="109">
        <v>1</v>
      </c>
      <c r="J9299" s="108">
        <v>342868</v>
      </c>
      <c r="K9299" s="107" t="str">
        <f>IF(J9299&gt;0,"Untung","Rugi")</f>
        <v>Untung</v>
      </c>
      <c r="L9299" s="107" t="str">
        <f t="array" ref="L9299">_xlfn.IFS(H9299&lt;100000,"Low",AND(H9299&gt;=100000,H9299&lt;250000),"Medium",H9299&gt;=250000,"High")</f>
        <v>Medium</v>
      </c>
      <c r="M9299" s="107" t="str">
        <f>IF(H9299&lt;100000,"Low",IF(AND(H9299&gt;=100000,H9299&lt;250000),"Medium","High"))</f>
        <v>Medium</v>
      </c>
    </row>
    <row r="9300" spans="1:13" x14ac:dyDescent="0.4">
      <c r="A9300" s="109" t="s">
        <v>6046</v>
      </c>
      <c r="B9300" s="109" t="s">
        <v>6740</v>
      </c>
      <c r="C9300" s="109" t="s">
        <v>1064</v>
      </c>
      <c r="D9300" s="109" t="s">
        <v>102</v>
      </c>
      <c r="E9300" s="109" t="s">
        <v>6739</v>
      </c>
      <c r="F9300" s="109" t="s">
        <v>95</v>
      </c>
      <c r="G9300" s="109" t="s">
        <v>6062</v>
      </c>
      <c r="H9300" s="107">
        <v>83205</v>
      </c>
      <c r="I9300" s="109">
        <v>5</v>
      </c>
      <c r="J9300" s="108">
        <v>-94522</v>
      </c>
      <c r="K9300" s="107" t="str">
        <f>IF(J9300&gt;0,"Untung","Rugi")</f>
        <v>Rugi</v>
      </c>
      <c r="L9300" s="107" t="str">
        <f t="array" ref="L9300">_xlfn.IFS(H9300&lt;100000,"Low",AND(H9300&gt;=100000,H9300&lt;250000),"Medium",H9300&gt;=250000,"High")</f>
        <v>Low</v>
      </c>
      <c r="M9300" s="107" t="str">
        <f>IF(H9300&lt;100000,"Low",IF(AND(H9300&gt;=100000,H9300&lt;250000),"Medium","High"))</f>
        <v>Low</v>
      </c>
    </row>
    <row r="9301" spans="1:13" x14ac:dyDescent="0.4">
      <c r="A9301" s="109" t="s">
        <v>6046</v>
      </c>
      <c r="B9301" s="109" t="s">
        <v>6738</v>
      </c>
      <c r="C9301" s="109" t="s">
        <v>1064</v>
      </c>
      <c r="D9301" s="109" t="s">
        <v>102</v>
      </c>
      <c r="E9301" s="109" t="s">
        <v>6737</v>
      </c>
      <c r="F9301" s="109" t="s">
        <v>99</v>
      </c>
      <c r="G9301" s="109" t="s">
        <v>6109</v>
      </c>
      <c r="H9301" s="107">
        <v>339561</v>
      </c>
      <c r="I9301" s="109">
        <v>5</v>
      </c>
      <c r="J9301" s="108">
        <v>370610</v>
      </c>
      <c r="K9301" s="107" t="str">
        <f>IF(J9301&gt;0,"Untung","Rugi")</f>
        <v>Untung</v>
      </c>
      <c r="L9301" s="107" t="str">
        <f t="array" ref="L9301">_xlfn.IFS(H9301&lt;100000,"Low",AND(H9301&gt;=100000,H9301&lt;250000),"Medium",H9301&gt;=250000,"High")</f>
        <v>High</v>
      </c>
      <c r="M9301" s="107" t="str">
        <f>IF(H9301&lt;100000,"Low",IF(AND(H9301&gt;=100000,H9301&lt;250000),"Medium","High"))</f>
        <v>High</v>
      </c>
    </row>
    <row r="9302" spans="1:13" x14ac:dyDescent="0.4">
      <c r="A9302" s="109" t="s">
        <v>6046</v>
      </c>
      <c r="B9302" s="109" t="s">
        <v>6736</v>
      </c>
      <c r="C9302" s="109" t="s">
        <v>1064</v>
      </c>
      <c r="D9302" s="109" t="s">
        <v>102</v>
      </c>
      <c r="E9302" s="109" t="s">
        <v>6735</v>
      </c>
      <c r="F9302" s="109" t="s">
        <v>95</v>
      </c>
      <c r="G9302" s="109" t="s">
        <v>6057</v>
      </c>
      <c r="H9302" s="107">
        <v>270508</v>
      </c>
      <c r="I9302" s="109">
        <v>6</v>
      </c>
      <c r="J9302" s="108">
        <v>257194</v>
      </c>
      <c r="K9302" s="107" t="str">
        <f>IF(J9302&gt;0,"Untung","Rugi")</f>
        <v>Untung</v>
      </c>
      <c r="L9302" s="107" t="str">
        <f t="array" ref="L9302">_xlfn.IFS(H9302&lt;100000,"Low",AND(H9302&gt;=100000,H9302&lt;250000),"Medium",H9302&gt;=250000,"High")</f>
        <v>High</v>
      </c>
      <c r="M9302" s="107" t="str">
        <f>IF(H9302&lt;100000,"Low",IF(AND(H9302&gt;=100000,H9302&lt;250000),"Medium","High"))</f>
        <v>High</v>
      </c>
    </row>
    <row r="9303" spans="1:13" x14ac:dyDescent="0.4">
      <c r="A9303" s="109" t="s">
        <v>6016</v>
      </c>
      <c r="B9303" s="109" t="s">
        <v>6734</v>
      </c>
      <c r="C9303" s="109" t="s">
        <v>1051</v>
      </c>
      <c r="D9303" s="109" t="s">
        <v>102</v>
      </c>
      <c r="E9303" s="109" t="s">
        <v>6621</v>
      </c>
      <c r="F9303" s="109" t="s">
        <v>99</v>
      </c>
      <c r="G9303" s="109" t="s">
        <v>6141</v>
      </c>
      <c r="H9303" s="107">
        <v>342557</v>
      </c>
      <c r="I9303" s="109">
        <v>1</v>
      </c>
      <c r="J9303" s="108">
        <v>-214086</v>
      </c>
      <c r="K9303" s="107" t="str">
        <f>IF(J9303&gt;0,"Untung","Rugi")</f>
        <v>Rugi</v>
      </c>
      <c r="L9303" s="107" t="str">
        <f t="array" ref="L9303">_xlfn.IFS(H9303&lt;100000,"Low",AND(H9303&gt;=100000,H9303&lt;250000),"Medium",H9303&gt;=250000,"High")</f>
        <v>High</v>
      </c>
      <c r="M9303" s="107" t="str">
        <f>IF(H9303&lt;100000,"Low",IF(AND(H9303&gt;=100000,H9303&lt;250000),"Medium","High"))</f>
        <v>High</v>
      </c>
    </row>
    <row r="9304" spans="1:13" x14ac:dyDescent="0.4">
      <c r="A9304" s="109" t="s">
        <v>6027</v>
      </c>
      <c r="B9304" s="109" t="s">
        <v>6733</v>
      </c>
      <c r="C9304" s="109" t="s">
        <v>1064</v>
      </c>
      <c r="D9304" s="109" t="s">
        <v>106</v>
      </c>
      <c r="E9304" s="109" t="s">
        <v>6732</v>
      </c>
      <c r="F9304" s="109" t="s">
        <v>95</v>
      </c>
      <c r="G9304" s="109" t="s">
        <v>6116</v>
      </c>
      <c r="H9304" s="107">
        <v>182570</v>
      </c>
      <c r="I9304" s="109">
        <v>4</v>
      </c>
      <c r="J9304" s="108">
        <v>336406</v>
      </c>
      <c r="K9304" s="107" t="str">
        <f>IF(J9304&gt;0,"Untung","Rugi")</f>
        <v>Untung</v>
      </c>
      <c r="L9304" s="107" t="str">
        <f t="array" ref="L9304">_xlfn.IFS(H9304&lt;100000,"Low",AND(H9304&gt;=100000,H9304&lt;250000),"Medium",H9304&gt;=250000,"High")</f>
        <v>Medium</v>
      </c>
      <c r="M9304" s="107" t="str">
        <f>IF(H9304&lt;100000,"Low",IF(AND(H9304&gt;=100000,H9304&lt;250000),"Medium","High"))</f>
        <v>Medium</v>
      </c>
    </row>
    <row r="9305" spans="1:13" x14ac:dyDescent="0.4">
      <c r="A9305" s="109" t="s">
        <v>6046</v>
      </c>
      <c r="B9305" s="109" t="s">
        <v>6731</v>
      </c>
      <c r="C9305" s="109" t="s">
        <v>100</v>
      </c>
      <c r="D9305" s="109" t="s">
        <v>104</v>
      </c>
      <c r="E9305" s="109" t="s">
        <v>6730</v>
      </c>
      <c r="F9305" s="109" t="s">
        <v>95</v>
      </c>
      <c r="G9305" s="109" t="s">
        <v>6017</v>
      </c>
      <c r="H9305" s="107">
        <v>408495</v>
      </c>
      <c r="I9305" s="109">
        <v>1</v>
      </c>
      <c r="J9305" s="108">
        <v>433207</v>
      </c>
      <c r="K9305" s="107" t="str">
        <f>IF(J9305&gt;0,"Untung","Rugi")</f>
        <v>Untung</v>
      </c>
      <c r="L9305" s="107" t="str">
        <f t="array" ref="L9305">_xlfn.IFS(H9305&lt;100000,"Low",AND(H9305&gt;=100000,H9305&lt;250000),"Medium",H9305&gt;=250000,"High")</f>
        <v>High</v>
      </c>
      <c r="M9305" s="107" t="str">
        <f>IF(H9305&lt;100000,"Low",IF(AND(H9305&gt;=100000,H9305&lt;250000),"Medium","High"))</f>
        <v>High</v>
      </c>
    </row>
    <row r="9306" spans="1:13" x14ac:dyDescent="0.4">
      <c r="A9306" s="109" t="s">
        <v>6046</v>
      </c>
      <c r="B9306" s="109" t="s">
        <v>6729</v>
      </c>
      <c r="C9306" s="109" t="s">
        <v>100</v>
      </c>
      <c r="D9306" s="109" t="s">
        <v>106</v>
      </c>
      <c r="E9306" s="109" t="s">
        <v>6728</v>
      </c>
      <c r="F9306" s="109" t="s">
        <v>95</v>
      </c>
      <c r="G9306" s="109" t="s">
        <v>6116</v>
      </c>
      <c r="H9306" s="107">
        <v>64156</v>
      </c>
      <c r="I9306" s="109">
        <v>4</v>
      </c>
      <c r="J9306" s="108">
        <v>-156131</v>
      </c>
      <c r="K9306" s="107" t="str">
        <f>IF(J9306&gt;0,"Untung","Rugi")</f>
        <v>Rugi</v>
      </c>
      <c r="L9306" s="107" t="str">
        <f t="array" ref="L9306">_xlfn.IFS(H9306&lt;100000,"Low",AND(H9306&gt;=100000,H9306&lt;250000),"Medium",H9306&gt;=250000,"High")</f>
        <v>Low</v>
      </c>
      <c r="M9306" s="107" t="str">
        <f>IF(H9306&lt;100000,"Low",IF(AND(H9306&gt;=100000,H9306&lt;250000),"Medium","High"))</f>
        <v>Low</v>
      </c>
    </row>
    <row r="9307" spans="1:13" x14ac:dyDescent="0.4">
      <c r="A9307" s="109" t="s">
        <v>6016</v>
      </c>
      <c r="B9307" s="109" t="s">
        <v>6727</v>
      </c>
      <c r="C9307" s="109" t="s">
        <v>1051</v>
      </c>
      <c r="D9307" s="109" t="s">
        <v>106</v>
      </c>
      <c r="E9307" s="109" t="s">
        <v>6726</v>
      </c>
      <c r="F9307" s="109" t="s">
        <v>95</v>
      </c>
      <c r="G9307" s="109" t="s">
        <v>6062</v>
      </c>
      <c r="H9307" s="107">
        <v>24610</v>
      </c>
      <c r="I9307" s="109">
        <v>4</v>
      </c>
      <c r="J9307" s="108">
        <v>166222</v>
      </c>
      <c r="K9307" s="107" t="str">
        <f>IF(J9307&gt;0,"Untung","Rugi")</f>
        <v>Untung</v>
      </c>
      <c r="L9307" s="107" t="str">
        <f t="array" ref="L9307">_xlfn.IFS(H9307&lt;100000,"Low",AND(H9307&gt;=100000,H9307&lt;250000),"Medium",H9307&gt;=250000,"High")</f>
        <v>Low</v>
      </c>
      <c r="M9307" s="107" t="str">
        <f>IF(H9307&lt;100000,"Low",IF(AND(H9307&gt;=100000,H9307&lt;250000),"Medium","High"))</f>
        <v>Low</v>
      </c>
    </row>
    <row r="9308" spans="1:13" x14ac:dyDescent="0.4">
      <c r="A9308" s="109" t="s">
        <v>6016</v>
      </c>
      <c r="B9308" s="109" t="s">
        <v>6725</v>
      </c>
      <c r="C9308" s="109" t="s">
        <v>1064</v>
      </c>
      <c r="D9308" s="109" t="s">
        <v>106</v>
      </c>
      <c r="E9308" s="109" t="s">
        <v>6053</v>
      </c>
      <c r="F9308" s="109" t="s">
        <v>95</v>
      </c>
      <c r="G9308" s="109" t="s">
        <v>6052</v>
      </c>
      <c r="H9308" s="107">
        <v>314879</v>
      </c>
      <c r="I9308" s="109">
        <v>9</v>
      </c>
      <c r="J9308" s="108">
        <v>186793</v>
      </c>
      <c r="K9308" s="107" t="str">
        <f>IF(J9308&gt;0,"Untung","Rugi")</f>
        <v>Untung</v>
      </c>
      <c r="L9308" s="107" t="str">
        <f t="array" ref="L9308">_xlfn.IFS(H9308&lt;100000,"Low",AND(H9308&gt;=100000,H9308&lt;250000),"Medium",H9308&gt;=250000,"High")</f>
        <v>High</v>
      </c>
      <c r="M9308" s="107" t="str">
        <f>IF(H9308&lt;100000,"Low",IF(AND(H9308&gt;=100000,H9308&lt;250000),"Medium","High"))</f>
        <v>High</v>
      </c>
    </row>
    <row r="9309" spans="1:13" x14ac:dyDescent="0.4">
      <c r="A9309" s="109" t="s">
        <v>6016</v>
      </c>
      <c r="B9309" s="109" t="s">
        <v>6724</v>
      </c>
      <c r="C9309" s="109" t="s">
        <v>1064</v>
      </c>
      <c r="D9309" s="109" t="s">
        <v>106</v>
      </c>
      <c r="E9309" s="109" t="s">
        <v>6723</v>
      </c>
      <c r="F9309" s="109" t="s">
        <v>99</v>
      </c>
      <c r="G9309" s="109" t="s">
        <v>6024</v>
      </c>
      <c r="H9309" s="107">
        <v>28830</v>
      </c>
      <c r="I9309" s="109">
        <v>5</v>
      </c>
      <c r="J9309" s="108">
        <v>324454</v>
      </c>
      <c r="K9309" s="107" t="str">
        <f>IF(J9309&gt;0,"Untung","Rugi")</f>
        <v>Untung</v>
      </c>
      <c r="L9309" s="107" t="str">
        <f t="array" ref="L9309">_xlfn.IFS(H9309&lt;100000,"Low",AND(H9309&gt;=100000,H9309&lt;250000),"Medium",H9309&gt;=250000,"High")</f>
        <v>Low</v>
      </c>
      <c r="M9309" s="107" t="str">
        <f>IF(H9309&lt;100000,"Low",IF(AND(H9309&gt;=100000,H9309&lt;250000),"Medium","High"))</f>
        <v>Low</v>
      </c>
    </row>
    <row r="9310" spans="1:13" x14ac:dyDescent="0.4">
      <c r="A9310" s="109" t="s">
        <v>6016</v>
      </c>
      <c r="B9310" s="109" t="s">
        <v>6722</v>
      </c>
      <c r="C9310" s="109" t="s">
        <v>1064</v>
      </c>
      <c r="D9310" s="109" t="s">
        <v>106</v>
      </c>
      <c r="E9310" s="109" t="s">
        <v>6721</v>
      </c>
      <c r="F9310" s="109" t="s">
        <v>99</v>
      </c>
      <c r="G9310" s="109" t="s">
        <v>6024</v>
      </c>
      <c r="H9310" s="107">
        <v>11142</v>
      </c>
      <c r="I9310" s="109">
        <v>5</v>
      </c>
      <c r="J9310" s="108">
        <v>99954</v>
      </c>
      <c r="K9310" s="107" t="str">
        <f>IF(J9310&gt;0,"Untung","Rugi")</f>
        <v>Untung</v>
      </c>
      <c r="L9310" s="107" t="str">
        <f t="array" ref="L9310">_xlfn.IFS(H9310&lt;100000,"Low",AND(H9310&gt;=100000,H9310&lt;250000),"Medium",H9310&gt;=250000,"High")</f>
        <v>Low</v>
      </c>
      <c r="M9310" s="107" t="str">
        <f>IF(H9310&lt;100000,"Low",IF(AND(H9310&gt;=100000,H9310&lt;250000),"Medium","High"))</f>
        <v>Low</v>
      </c>
    </row>
    <row r="9311" spans="1:13" x14ac:dyDescent="0.4">
      <c r="A9311" s="109" t="s">
        <v>6016</v>
      </c>
      <c r="B9311" s="109" t="s">
        <v>6720</v>
      </c>
      <c r="C9311" s="109" t="s">
        <v>1051</v>
      </c>
      <c r="D9311" s="109" t="s">
        <v>102</v>
      </c>
      <c r="E9311" s="109" t="s">
        <v>6719</v>
      </c>
      <c r="F9311" s="109" t="s">
        <v>95</v>
      </c>
      <c r="G9311" s="109" t="s">
        <v>6017</v>
      </c>
      <c r="H9311" s="107">
        <v>260768</v>
      </c>
      <c r="I9311" s="109">
        <v>2</v>
      </c>
      <c r="J9311" s="108">
        <v>-242985</v>
      </c>
      <c r="K9311" s="107" t="str">
        <f>IF(J9311&gt;0,"Untung","Rugi")</f>
        <v>Rugi</v>
      </c>
      <c r="L9311" s="107" t="str">
        <f t="array" ref="L9311">_xlfn.IFS(H9311&lt;100000,"Low",AND(H9311&gt;=100000,H9311&lt;250000),"Medium",H9311&gt;=250000,"High")</f>
        <v>High</v>
      </c>
      <c r="M9311" s="107" t="str">
        <f>IF(H9311&lt;100000,"Low",IF(AND(H9311&gt;=100000,H9311&lt;250000),"Medium","High"))</f>
        <v>High</v>
      </c>
    </row>
    <row r="9312" spans="1:13" x14ac:dyDescent="0.4">
      <c r="A9312" s="109" t="s">
        <v>6016</v>
      </c>
      <c r="B9312" s="109" t="s">
        <v>6718</v>
      </c>
      <c r="C9312" s="109" t="s">
        <v>1051</v>
      </c>
      <c r="D9312" s="109" t="s">
        <v>102</v>
      </c>
      <c r="E9312" s="109" t="s">
        <v>6717</v>
      </c>
      <c r="F9312" s="109" t="s">
        <v>95</v>
      </c>
      <c r="G9312" s="109" t="s">
        <v>6017</v>
      </c>
      <c r="H9312" s="107">
        <v>360563</v>
      </c>
      <c r="I9312" s="109">
        <v>2</v>
      </c>
      <c r="J9312" s="108">
        <v>180400</v>
      </c>
      <c r="K9312" s="107" t="str">
        <f>IF(J9312&gt;0,"Untung","Rugi")</f>
        <v>Untung</v>
      </c>
      <c r="L9312" s="107" t="str">
        <f t="array" ref="L9312">_xlfn.IFS(H9312&lt;100000,"Low",AND(H9312&gt;=100000,H9312&lt;250000),"Medium",H9312&gt;=250000,"High")</f>
        <v>High</v>
      </c>
      <c r="M9312" s="107" t="str">
        <f>IF(H9312&lt;100000,"Low",IF(AND(H9312&gt;=100000,H9312&lt;250000),"Medium","High"))</f>
        <v>High</v>
      </c>
    </row>
    <row r="9313" spans="1:13" x14ac:dyDescent="0.4">
      <c r="A9313" s="109" t="s">
        <v>6016</v>
      </c>
      <c r="B9313" s="109" t="s">
        <v>6716</v>
      </c>
      <c r="C9313" s="109" t="s">
        <v>100</v>
      </c>
      <c r="D9313" s="109" t="s">
        <v>96</v>
      </c>
      <c r="E9313" s="109" t="s">
        <v>6296</v>
      </c>
      <c r="F9313" s="109" t="s">
        <v>95</v>
      </c>
      <c r="G9313" s="109" t="s">
        <v>6013</v>
      </c>
      <c r="H9313" s="107">
        <v>427476</v>
      </c>
      <c r="I9313" s="109">
        <v>3</v>
      </c>
      <c r="J9313" s="108">
        <v>391400</v>
      </c>
      <c r="K9313" s="107" t="str">
        <f>IF(J9313&gt;0,"Untung","Rugi")</f>
        <v>Untung</v>
      </c>
      <c r="L9313" s="107" t="str">
        <f t="array" ref="L9313">_xlfn.IFS(H9313&lt;100000,"Low",AND(H9313&gt;=100000,H9313&lt;250000),"Medium",H9313&gt;=250000,"High")</f>
        <v>High</v>
      </c>
      <c r="M9313" s="107" t="str">
        <f>IF(H9313&lt;100000,"Low",IF(AND(H9313&gt;=100000,H9313&lt;250000),"Medium","High"))</f>
        <v>High</v>
      </c>
    </row>
    <row r="9314" spans="1:13" x14ac:dyDescent="0.4">
      <c r="A9314" s="109" t="s">
        <v>6016</v>
      </c>
      <c r="B9314" s="109" t="s">
        <v>6713</v>
      </c>
      <c r="C9314" s="109" t="s">
        <v>100</v>
      </c>
      <c r="D9314" s="109" t="s">
        <v>96</v>
      </c>
      <c r="E9314" s="109" t="s">
        <v>6715</v>
      </c>
      <c r="F9314" s="109" t="s">
        <v>95</v>
      </c>
      <c r="G9314" s="109" t="s">
        <v>6052</v>
      </c>
      <c r="H9314" s="107">
        <v>148347</v>
      </c>
      <c r="I9314" s="109">
        <v>2</v>
      </c>
      <c r="J9314" s="108">
        <v>133300</v>
      </c>
      <c r="K9314" s="107" t="str">
        <f>IF(J9314&gt;0,"Untung","Rugi")</f>
        <v>Untung</v>
      </c>
      <c r="L9314" s="107" t="str">
        <f t="array" ref="L9314">_xlfn.IFS(H9314&lt;100000,"Low",AND(H9314&gt;=100000,H9314&lt;250000),"Medium",H9314&gt;=250000,"High")</f>
        <v>Medium</v>
      </c>
      <c r="M9314" s="107" t="str">
        <f>IF(H9314&lt;100000,"Low",IF(AND(H9314&gt;=100000,H9314&lt;250000),"Medium","High"))</f>
        <v>Medium</v>
      </c>
    </row>
    <row r="9315" spans="1:13" x14ac:dyDescent="0.4">
      <c r="A9315" s="109" t="s">
        <v>6016</v>
      </c>
      <c r="B9315" s="109" t="s">
        <v>6713</v>
      </c>
      <c r="C9315" s="109" t="s">
        <v>100</v>
      </c>
      <c r="D9315" s="109" t="s">
        <v>96</v>
      </c>
      <c r="E9315" s="109" t="s">
        <v>6714</v>
      </c>
      <c r="F9315" s="109" t="s">
        <v>6021</v>
      </c>
      <c r="G9315" s="109" t="s">
        <v>6020</v>
      </c>
      <c r="H9315" s="107">
        <v>316272</v>
      </c>
      <c r="I9315" s="109">
        <v>3</v>
      </c>
      <c r="J9315" s="108">
        <v>-178681</v>
      </c>
      <c r="K9315" s="107" t="str">
        <f>IF(J9315&gt;0,"Untung","Rugi")</f>
        <v>Rugi</v>
      </c>
      <c r="L9315" s="107" t="str">
        <f t="array" ref="L9315">_xlfn.IFS(H9315&lt;100000,"Low",AND(H9315&gt;=100000,H9315&lt;250000),"Medium",H9315&gt;=250000,"High")</f>
        <v>High</v>
      </c>
      <c r="M9315" s="107" t="str">
        <f>IF(H9315&lt;100000,"Low",IF(AND(H9315&gt;=100000,H9315&lt;250000),"Medium","High"))</f>
        <v>High</v>
      </c>
    </row>
    <row r="9316" spans="1:13" x14ac:dyDescent="0.4">
      <c r="A9316" s="109" t="s">
        <v>6016</v>
      </c>
      <c r="B9316" s="109" t="s">
        <v>6713</v>
      </c>
      <c r="C9316" s="109" t="s">
        <v>1064</v>
      </c>
      <c r="D9316" s="109" t="s">
        <v>96</v>
      </c>
      <c r="E9316" s="109" t="s">
        <v>6712</v>
      </c>
      <c r="F9316" s="109" t="s">
        <v>99</v>
      </c>
      <c r="G9316" s="109" t="s">
        <v>6024</v>
      </c>
      <c r="H9316" s="107">
        <v>319200</v>
      </c>
      <c r="I9316" s="109">
        <v>3</v>
      </c>
      <c r="J9316" s="108">
        <v>310971</v>
      </c>
      <c r="K9316" s="107" t="str">
        <f>IF(J9316&gt;0,"Untung","Rugi")</f>
        <v>Untung</v>
      </c>
      <c r="L9316" s="107" t="str">
        <f t="array" ref="L9316">_xlfn.IFS(H9316&lt;100000,"Low",AND(H9316&gt;=100000,H9316&lt;250000),"Medium",H9316&gt;=250000,"High")</f>
        <v>High</v>
      </c>
      <c r="M9316" s="107" t="str">
        <f>IF(H9316&lt;100000,"Low",IF(AND(H9316&gt;=100000,H9316&lt;250000),"Medium","High"))</f>
        <v>High</v>
      </c>
    </row>
    <row r="9317" spans="1:13" x14ac:dyDescent="0.4">
      <c r="A9317" s="109" t="s">
        <v>6016</v>
      </c>
      <c r="B9317" s="109" t="s">
        <v>6711</v>
      </c>
      <c r="C9317" s="109" t="s">
        <v>1051</v>
      </c>
      <c r="D9317" s="109" t="s">
        <v>96</v>
      </c>
      <c r="E9317" s="109" t="s">
        <v>6710</v>
      </c>
      <c r="F9317" s="109" t="s">
        <v>95</v>
      </c>
      <c r="G9317" s="109" t="s">
        <v>6013</v>
      </c>
      <c r="H9317" s="107">
        <v>112760</v>
      </c>
      <c r="I9317" s="109">
        <v>1</v>
      </c>
      <c r="J9317" s="108">
        <v>13129</v>
      </c>
      <c r="K9317" s="107" t="str">
        <f>IF(J9317&gt;0,"Untung","Rugi")</f>
        <v>Untung</v>
      </c>
      <c r="L9317" s="107" t="str">
        <f t="array" ref="L9317">_xlfn.IFS(H9317&lt;100000,"Low",AND(H9317&gt;=100000,H9317&lt;250000),"Medium",H9317&gt;=250000,"High")</f>
        <v>Medium</v>
      </c>
      <c r="M9317" s="107" t="str">
        <f>IF(H9317&lt;100000,"Low",IF(AND(H9317&gt;=100000,H9317&lt;250000),"Medium","High"))</f>
        <v>Medium</v>
      </c>
    </row>
    <row r="9318" spans="1:13" x14ac:dyDescent="0.4">
      <c r="A9318" s="109" t="s">
        <v>6016</v>
      </c>
      <c r="B9318" s="109" t="s">
        <v>6709</v>
      </c>
      <c r="C9318" s="109" t="s">
        <v>100</v>
      </c>
      <c r="D9318" s="109" t="s">
        <v>106</v>
      </c>
      <c r="E9318" s="109" t="s">
        <v>6175</v>
      </c>
      <c r="F9318" s="109" t="s">
        <v>95</v>
      </c>
      <c r="G9318" s="109" t="s">
        <v>6017</v>
      </c>
      <c r="H9318" s="107">
        <v>365540</v>
      </c>
      <c r="I9318" s="109">
        <v>8</v>
      </c>
      <c r="J9318" s="108">
        <v>-246753</v>
      </c>
      <c r="K9318" s="107" t="str">
        <f>IF(J9318&gt;0,"Untung","Rugi")</f>
        <v>Rugi</v>
      </c>
      <c r="L9318" s="107" t="str">
        <f t="array" ref="L9318">_xlfn.IFS(H9318&lt;100000,"Low",AND(H9318&gt;=100000,H9318&lt;250000),"Medium",H9318&gt;=250000,"High")</f>
        <v>High</v>
      </c>
      <c r="M9318" s="107" t="str">
        <f>IF(H9318&lt;100000,"Low",IF(AND(H9318&gt;=100000,H9318&lt;250000),"Medium","High"))</f>
        <v>High</v>
      </c>
    </row>
    <row r="9319" spans="1:13" x14ac:dyDescent="0.4">
      <c r="A9319" s="109" t="s">
        <v>6027</v>
      </c>
      <c r="B9319" s="109" t="s">
        <v>6708</v>
      </c>
      <c r="C9319" s="109" t="s">
        <v>1051</v>
      </c>
      <c r="D9319" s="109" t="s">
        <v>104</v>
      </c>
      <c r="E9319" s="109" t="s">
        <v>6707</v>
      </c>
      <c r="F9319" s="109" t="s">
        <v>95</v>
      </c>
      <c r="G9319" s="109" t="s">
        <v>6017</v>
      </c>
      <c r="H9319" s="107">
        <v>110007</v>
      </c>
      <c r="I9319" s="109">
        <v>5</v>
      </c>
      <c r="J9319" s="108">
        <v>41728</v>
      </c>
      <c r="K9319" s="107" t="str">
        <f>IF(J9319&gt;0,"Untung","Rugi")</f>
        <v>Untung</v>
      </c>
      <c r="L9319" s="107" t="str">
        <f t="array" ref="L9319">_xlfn.IFS(H9319&lt;100000,"Low",AND(H9319&gt;=100000,H9319&lt;250000),"Medium",H9319&gt;=250000,"High")</f>
        <v>Medium</v>
      </c>
      <c r="M9319" s="107" t="str">
        <f>IF(H9319&lt;100000,"Low",IF(AND(H9319&gt;=100000,H9319&lt;250000),"Medium","High"))</f>
        <v>Medium</v>
      </c>
    </row>
    <row r="9320" spans="1:13" x14ac:dyDescent="0.4">
      <c r="A9320" s="109" t="s">
        <v>6016</v>
      </c>
      <c r="B9320" s="109" t="s">
        <v>6706</v>
      </c>
      <c r="C9320" s="109" t="s">
        <v>1051</v>
      </c>
      <c r="D9320" s="109" t="s">
        <v>104</v>
      </c>
      <c r="E9320" s="109" t="s">
        <v>6705</v>
      </c>
      <c r="F9320" s="109" t="s">
        <v>95</v>
      </c>
      <c r="G9320" s="109" t="s">
        <v>6036</v>
      </c>
      <c r="H9320" s="107">
        <v>327299</v>
      </c>
      <c r="I9320" s="109">
        <v>5</v>
      </c>
      <c r="J9320" s="108">
        <v>386155</v>
      </c>
      <c r="K9320" s="107" t="str">
        <f>IF(J9320&gt;0,"Untung","Rugi")</f>
        <v>Untung</v>
      </c>
      <c r="L9320" s="107" t="str">
        <f t="array" ref="L9320">_xlfn.IFS(H9320&lt;100000,"Low",AND(H9320&gt;=100000,H9320&lt;250000),"Medium",H9320&gt;=250000,"High")</f>
        <v>High</v>
      </c>
      <c r="M9320" s="107" t="str">
        <f>IF(H9320&lt;100000,"Low",IF(AND(H9320&gt;=100000,H9320&lt;250000),"Medium","High"))</f>
        <v>High</v>
      </c>
    </row>
    <row r="9321" spans="1:13" x14ac:dyDescent="0.4">
      <c r="A9321" s="109" t="s">
        <v>6046</v>
      </c>
      <c r="B9321" s="109" t="s">
        <v>6704</v>
      </c>
      <c r="C9321" s="109" t="s">
        <v>100</v>
      </c>
      <c r="D9321" s="109" t="s">
        <v>102</v>
      </c>
      <c r="E9321" s="109" t="s">
        <v>6703</v>
      </c>
      <c r="F9321" s="109" t="s">
        <v>99</v>
      </c>
      <c r="G9321" s="109" t="s">
        <v>6049</v>
      </c>
      <c r="H9321" s="107">
        <v>330512</v>
      </c>
      <c r="I9321" s="109">
        <v>3</v>
      </c>
      <c r="J9321" s="108">
        <v>287224</v>
      </c>
      <c r="K9321" s="107" t="str">
        <f>IF(J9321&gt;0,"Untung","Rugi")</f>
        <v>Untung</v>
      </c>
      <c r="L9321" s="107" t="str">
        <f t="array" ref="L9321">_xlfn.IFS(H9321&lt;100000,"Low",AND(H9321&gt;=100000,H9321&lt;250000),"Medium",H9321&gt;=250000,"High")</f>
        <v>High</v>
      </c>
      <c r="M9321" s="107" t="str">
        <f>IF(H9321&lt;100000,"Low",IF(AND(H9321&gt;=100000,H9321&lt;250000),"Medium","High"))</f>
        <v>High</v>
      </c>
    </row>
    <row r="9322" spans="1:13" x14ac:dyDescent="0.4">
      <c r="A9322" s="109" t="s">
        <v>6016</v>
      </c>
      <c r="B9322" s="109" t="s">
        <v>6702</v>
      </c>
      <c r="C9322" s="109" t="s">
        <v>1051</v>
      </c>
      <c r="D9322" s="109" t="s">
        <v>104</v>
      </c>
      <c r="E9322" s="109" t="s">
        <v>6701</v>
      </c>
      <c r="F9322" s="109" t="s">
        <v>95</v>
      </c>
      <c r="G9322" s="109" t="s">
        <v>6013</v>
      </c>
      <c r="H9322" s="107">
        <v>438471</v>
      </c>
      <c r="I9322" s="109">
        <v>4</v>
      </c>
      <c r="J9322" s="108">
        <v>219464</v>
      </c>
      <c r="K9322" s="107" t="str">
        <f>IF(J9322&gt;0,"Untung","Rugi")</f>
        <v>Untung</v>
      </c>
      <c r="L9322" s="107" t="str">
        <f t="array" ref="L9322">_xlfn.IFS(H9322&lt;100000,"Low",AND(H9322&gt;=100000,H9322&lt;250000),"Medium",H9322&gt;=250000,"High")</f>
        <v>High</v>
      </c>
      <c r="M9322" s="107" t="str">
        <f>IF(H9322&lt;100000,"Low",IF(AND(H9322&gt;=100000,H9322&lt;250000),"Medium","High"))</f>
        <v>High</v>
      </c>
    </row>
    <row r="9323" spans="1:13" x14ac:dyDescent="0.4">
      <c r="A9323" s="109" t="s">
        <v>6046</v>
      </c>
      <c r="B9323" s="109" t="s">
        <v>6700</v>
      </c>
      <c r="C9323" s="109" t="s">
        <v>100</v>
      </c>
      <c r="D9323" s="109" t="s">
        <v>102</v>
      </c>
      <c r="E9323" s="109" t="s">
        <v>6699</v>
      </c>
      <c r="F9323" s="109" t="s">
        <v>6021</v>
      </c>
      <c r="G9323" s="109" t="s">
        <v>6031</v>
      </c>
      <c r="H9323" s="107">
        <v>21106</v>
      </c>
      <c r="I9323" s="109">
        <v>4</v>
      </c>
      <c r="J9323" s="108">
        <v>148369</v>
      </c>
      <c r="K9323" s="107" t="str">
        <f>IF(J9323&gt;0,"Untung","Rugi")</f>
        <v>Untung</v>
      </c>
      <c r="L9323" s="107" t="str">
        <f t="array" ref="L9323">_xlfn.IFS(H9323&lt;100000,"Low",AND(H9323&gt;=100000,H9323&lt;250000),"Medium",H9323&gt;=250000,"High")</f>
        <v>Low</v>
      </c>
      <c r="M9323" s="107" t="str">
        <f>IF(H9323&lt;100000,"Low",IF(AND(H9323&gt;=100000,H9323&lt;250000),"Medium","High"))</f>
        <v>Low</v>
      </c>
    </row>
    <row r="9324" spans="1:13" x14ac:dyDescent="0.4">
      <c r="A9324" s="109" t="s">
        <v>6016</v>
      </c>
      <c r="B9324" s="109" t="s">
        <v>6697</v>
      </c>
      <c r="C9324" s="109" t="s">
        <v>100</v>
      </c>
      <c r="D9324" s="109" t="s">
        <v>102</v>
      </c>
      <c r="E9324" s="109" t="s">
        <v>6698</v>
      </c>
      <c r="F9324" s="109" t="s">
        <v>95</v>
      </c>
      <c r="G9324" s="109" t="s">
        <v>6116</v>
      </c>
      <c r="H9324" s="107">
        <v>87111</v>
      </c>
      <c r="I9324" s="109">
        <v>3</v>
      </c>
      <c r="J9324" s="108">
        <v>447896</v>
      </c>
      <c r="K9324" s="107" t="str">
        <f>IF(J9324&gt;0,"Untung","Rugi")</f>
        <v>Untung</v>
      </c>
      <c r="L9324" s="107" t="str">
        <f t="array" ref="L9324">_xlfn.IFS(H9324&lt;100000,"Low",AND(H9324&gt;=100000,H9324&lt;250000),"Medium",H9324&gt;=250000,"High")</f>
        <v>Low</v>
      </c>
      <c r="M9324" s="107" t="str">
        <f>IF(H9324&lt;100000,"Low",IF(AND(H9324&gt;=100000,H9324&lt;250000),"Medium","High"))</f>
        <v>Low</v>
      </c>
    </row>
    <row r="9325" spans="1:13" x14ac:dyDescent="0.4">
      <c r="A9325" s="109" t="s">
        <v>6016</v>
      </c>
      <c r="B9325" s="109" t="s">
        <v>6697</v>
      </c>
      <c r="C9325" s="109" t="s">
        <v>1051</v>
      </c>
      <c r="D9325" s="109" t="s">
        <v>102</v>
      </c>
      <c r="E9325" s="109" t="s">
        <v>6696</v>
      </c>
      <c r="F9325" s="109" t="s">
        <v>95</v>
      </c>
      <c r="G9325" s="109" t="s">
        <v>6017</v>
      </c>
      <c r="H9325" s="107">
        <v>354330</v>
      </c>
      <c r="I9325" s="109">
        <v>6</v>
      </c>
      <c r="J9325" s="108">
        <v>271541</v>
      </c>
      <c r="K9325" s="107" t="str">
        <f>IF(J9325&gt;0,"Untung","Rugi")</f>
        <v>Untung</v>
      </c>
      <c r="L9325" s="107" t="str">
        <f t="array" ref="L9325">_xlfn.IFS(H9325&lt;100000,"Low",AND(H9325&gt;=100000,H9325&lt;250000),"Medium",H9325&gt;=250000,"High")</f>
        <v>High</v>
      </c>
      <c r="M9325" s="107" t="str">
        <f>IF(H9325&lt;100000,"Low",IF(AND(H9325&gt;=100000,H9325&lt;250000),"Medium","High"))</f>
        <v>High</v>
      </c>
    </row>
    <row r="9326" spans="1:13" x14ac:dyDescent="0.4">
      <c r="A9326" s="109" t="s">
        <v>6027</v>
      </c>
      <c r="B9326" s="109" t="s">
        <v>6695</v>
      </c>
      <c r="C9326" s="109" t="s">
        <v>1051</v>
      </c>
      <c r="D9326" s="109" t="s">
        <v>102</v>
      </c>
      <c r="E9326" s="109" t="s">
        <v>6694</v>
      </c>
      <c r="F9326" s="109" t="s">
        <v>95</v>
      </c>
      <c r="G9326" s="109" t="s">
        <v>6039</v>
      </c>
      <c r="H9326" s="107">
        <v>224072</v>
      </c>
      <c r="I9326" s="109">
        <v>3</v>
      </c>
      <c r="J9326" s="108">
        <v>207389</v>
      </c>
      <c r="K9326" s="107" t="str">
        <f>IF(J9326&gt;0,"Untung","Rugi")</f>
        <v>Untung</v>
      </c>
      <c r="L9326" s="107" t="str">
        <f t="array" ref="L9326">_xlfn.IFS(H9326&lt;100000,"Low",AND(H9326&gt;=100000,H9326&lt;250000),"Medium",H9326&gt;=250000,"High")</f>
        <v>Medium</v>
      </c>
      <c r="M9326" s="107" t="str">
        <f>IF(H9326&lt;100000,"Low",IF(AND(H9326&gt;=100000,H9326&lt;250000),"Medium","High"))</f>
        <v>Medium</v>
      </c>
    </row>
    <row r="9327" spans="1:13" x14ac:dyDescent="0.4">
      <c r="A9327" s="109" t="s">
        <v>6027</v>
      </c>
      <c r="B9327" s="109" t="s">
        <v>6693</v>
      </c>
      <c r="C9327" s="109" t="s">
        <v>1051</v>
      </c>
      <c r="D9327" s="109" t="s">
        <v>96</v>
      </c>
      <c r="E9327" s="109" t="s">
        <v>6692</v>
      </c>
      <c r="F9327" s="109" t="s">
        <v>99</v>
      </c>
      <c r="G9327" s="109" t="s">
        <v>6024</v>
      </c>
      <c r="H9327" s="107">
        <v>421414</v>
      </c>
      <c r="I9327" s="109">
        <v>4</v>
      </c>
      <c r="J9327" s="108">
        <v>350239</v>
      </c>
      <c r="K9327" s="107" t="str">
        <f>IF(J9327&gt;0,"Untung","Rugi")</f>
        <v>Untung</v>
      </c>
      <c r="L9327" s="107" t="str">
        <f t="array" ref="L9327">_xlfn.IFS(H9327&lt;100000,"Low",AND(H9327&gt;=100000,H9327&lt;250000),"Medium",H9327&gt;=250000,"High")</f>
        <v>High</v>
      </c>
      <c r="M9327" s="107" t="str">
        <f>IF(H9327&lt;100000,"Low",IF(AND(H9327&gt;=100000,H9327&lt;250000),"Medium","High"))</f>
        <v>High</v>
      </c>
    </row>
    <row r="9328" spans="1:13" x14ac:dyDescent="0.4">
      <c r="A9328" s="109" t="s">
        <v>6027</v>
      </c>
      <c r="B9328" s="109" t="s">
        <v>6691</v>
      </c>
      <c r="C9328" s="109" t="s">
        <v>1051</v>
      </c>
      <c r="D9328" s="109" t="s">
        <v>96</v>
      </c>
      <c r="E9328" s="109" t="s">
        <v>6690</v>
      </c>
      <c r="F9328" s="109" t="s">
        <v>95</v>
      </c>
      <c r="G9328" s="109" t="s">
        <v>6039</v>
      </c>
      <c r="H9328" s="107">
        <v>27464</v>
      </c>
      <c r="I9328" s="109">
        <v>9</v>
      </c>
      <c r="J9328" s="108">
        <v>-223537</v>
      </c>
      <c r="K9328" s="107" t="str">
        <f>IF(J9328&gt;0,"Untung","Rugi")</f>
        <v>Rugi</v>
      </c>
      <c r="L9328" s="107" t="str">
        <f t="array" ref="L9328">_xlfn.IFS(H9328&lt;100000,"Low",AND(H9328&gt;=100000,H9328&lt;250000),"Medium",H9328&gt;=250000,"High")</f>
        <v>Low</v>
      </c>
      <c r="M9328" s="107" t="str">
        <f>IF(H9328&lt;100000,"Low",IF(AND(H9328&gt;=100000,H9328&lt;250000),"Medium","High"))</f>
        <v>Low</v>
      </c>
    </row>
    <row r="9329" spans="1:13" x14ac:dyDescent="0.4">
      <c r="A9329" s="109" t="s">
        <v>6027</v>
      </c>
      <c r="B9329" s="109" t="s">
        <v>6689</v>
      </c>
      <c r="C9329" s="109" t="s">
        <v>1051</v>
      </c>
      <c r="D9329" s="109" t="s">
        <v>104</v>
      </c>
      <c r="E9329" s="109" t="s">
        <v>6688</v>
      </c>
      <c r="F9329" s="109" t="s">
        <v>95</v>
      </c>
      <c r="G9329" s="109" t="s">
        <v>6057</v>
      </c>
      <c r="H9329" s="107">
        <v>437072</v>
      </c>
      <c r="I9329" s="109">
        <v>4</v>
      </c>
      <c r="J9329" s="108">
        <v>78999</v>
      </c>
      <c r="K9329" s="107" t="str">
        <f>IF(J9329&gt;0,"Untung","Rugi")</f>
        <v>Untung</v>
      </c>
      <c r="L9329" s="107" t="str">
        <f t="array" ref="L9329">_xlfn.IFS(H9329&lt;100000,"Low",AND(H9329&gt;=100000,H9329&lt;250000),"Medium",H9329&gt;=250000,"High")</f>
        <v>High</v>
      </c>
      <c r="M9329" s="107" t="str">
        <f>IF(H9329&lt;100000,"Low",IF(AND(H9329&gt;=100000,H9329&lt;250000),"Medium","High"))</f>
        <v>High</v>
      </c>
    </row>
    <row r="9330" spans="1:13" x14ac:dyDescent="0.4">
      <c r="A9330" s="109" t="s">
        <v>6016</v>
      </c>
      <c r="B9330" s="109" t="s">
        <v>6687</v>
      </c>
      <c r="C9330" s="109" t="s">
        <v>1051</v>
      </c>
      <c r="D9330" s="109" t="s">
        <v>96</v>
      </c>
      <c r="E9330" s="109" t="s">
        <v>6686</v>
      </c>
      <c r="F9330" s="109" t="s">
        <v>6021</v>
      </c>
      <c r="G9330" s="109" t="s">
        <v>6020</v>
      </c>
      <c r="H9330" s="107">
        <v>55577</v>
      </c>
      <c r="I9330" s="109">
        <v>2</v>
      </c>
      <c r="J9330" s="108">
        <v>-237666</v>
      </c>
      <c r="K9330" s="107" t="str">
        <f>IF(J9330&gt;0,"Untung","Rugi")</f>
        <v>Rugi</v>
      </c>
      <c r="L9330" s="107" t="str">
        <f t="array" ref="L9330">_xlfn.IFS(H9330&lt;100000,"Low",AND(H9330&gt;=100000,H9330&lt;250000),"Medium",H9330&gt;=250000,"High")</f>
        <v>Low</v>
      </c>
      <c r="M9330" s="107" t="str">
        <f>IF(H9330&lt;100000,"Low",IF(AND(H9330&gt;=100000,H9330&lt;250000),"Medium","High"))</f>
        <v>Low</v>
      </c>
    </row>
    <row r="9331" spans="1:13" x14ac:dyDescent="0.4">
      <c r="A9331" s="109" t="s">
        <v>6016</v>
      </c>
      <c r="B9331" s="109" t="s">
        <v>6685</v>
      </c>
      <c r="C9331" s="109" t="s">
        <v>100</v>
      </c>
      <c r="D9331" s="109" t="s">
        <v>96</v>
      </c>
      <c r="E9331" s="109" t="s">
        <v>6547</v>
      </c>
      <c r="F9331" s="109" t="s">
        <v>95</v>
      </c>
      <c r="G9331" s="109" t="s">
        <v>6013</v>
      </c>
      <c r="H9331" s="107">
        <v>119128</v>
      </c>
      <c r="I9331" s="109">
        <v>1</v>
      </c>
      <c r="J9331" s="108">
        <v>313354</v>
      </c>
      <c r="K9331" s="107" t="str">
        <f>IF(J9331&gt;0,"Untung","Rugi")</f>
        <v>Untung</v>
      </c>
      <c r="L9331" s="107" t="str">
        <f t="array" ref="L9331">_xlfn.IFS(H9331&lt;100000,"Low",AND(H9331&gt;=100000,H9331&lt;250000),"Medium",H9331&gt;=250000,"High")</f>
        <v>Medium</v>
      </c>
      <c r="M9331" s="107" t="str">
        <f>IF(H9331&lt;100000,"Low",IF(AND(H9331&gt;=100000,H9331&lt;250000),"Medium","High"))</f>
        <v>Medium</v>
      </c>
    </row>
    <row r="9332" spans="1:13" x14ac:dyDescent="0.4">
      <c r="A9332" s="109" t="s">
        <v>6046</v>
      </c>
      <c r="B9332" s="109" t="s">
        <v>6684</v>
      </c>
      <c r="C9332" s="109" t="s">
        <v>100</v>
      </c>
      <c r="D9332" s="109" t="s">
        <v>96</v>
      </c>
      <c r="E9332" s="109" t="s">
        <v>6683</v>
      </c>
      <c r="F9332" s="109" t="s">
        <v>6021</v>
      </c>
      <c r="G9332" s="109" t="s">
        <v>6031</v>
      </c>
      <c r="H9332" s="107">
        <v>272734</v>
      </c>
      <c r="I9332" s="109">
        <v>7</v>
      </c>
      <c r="J9332" s="108">
        <v>65008</v>
      </c>
      <c r="K9332" s="107" t="str">
        <f>IF(J9332&gt;0,"Untung","Rugi")</f>
        <v>Untung</v>
      </c>
      <c r="L9332" s="107" t="str">
        <f t="array" ref="L9332">_xlfn.IFS(H9332&lt;100000,"Low",AND(H9332&gt;=100000,H9332&lt;250000),"Medium",H9332&gt;=250000,"High")</f>
        <v>High</v>
      </c>
      <c r="M9332" s="107" t="str">
        <f>IF(H9332&lt;100000,"Low",IF(AND(H9332&gt;=100000,H9332&lt;250000),"Medium","High"))</f>
        <v>High</v>
      </c>
    </row>
    <row r="9333" spans="1:13" x14ac:dyDescent="0.4">
      <c r="A9333" s="109" t="s">
        <v>6046</v>
      </c>
      <c r="B9333" s="109" t="s">
        <v>6681</v>
      </c>
      <c r="C9333" s="109" t="s">
        <v>100</v>
      </c>
      <c r="D9333" s="109" t="s">
        <v>96</v>
      </c>
      <c r="E9333" s="109" t="s">
        <v>6682</v>
      </c>
      <c r="F9333" s="109" t="s">
        <v>95</v>
      </c>
      <c r="G9333" s="109" t="s">
        <v>6052</v>
      </c>
      <c r="H9333" s="107">
        <v>163585</v>
      </c>
      <c r="I9333" s="109">
        <v>2</v>
      </c>
      <c r="J9333" s="108">
        <v>-44329</v>
      </c>
      <c r="K9333" s="107" t="str">
        <f>IF(J9333&gt;0,"Untung","Rugi")</f>
        <v>Rugi</v>
      </c>
      <c r="L9333" s="107" t="str">
        <f t="array" ref="L9333">_xlfn.IFS(H9333&lt;100000,"Low",AND(H9333&gt;=100000,H9333&lt;250000),"Medium",H9333&gt;=250000,"High")</f>
        <v>Medium</v>
      </c>
      <c r="M9333" s="107" t="str">
        <f>IF(H9333&lt;100000,"Low",IF(AND(H9333&gt;=100000,H9333&lt;250000),"Medium","High"))</f>
        <v>Medium</v>
      </c>
    </row>
    <row r="9334" spans="1:13" x14ac:dyDescent="0.4">
      <c r="A9334" s="109" t="s">
        <v>6046</v>
      </c>
      <c r="B9334" s="109" t="s">
        <v>6681</v>
      </c>
      <c r="C9334" s="109" t="s">
        <v>100</v>
      </c>
      <c r="D9334" s="109" t="s">
        <v>96</v>
      </c>
      <c r="E9334" s="109" t="s">
        <v>6306</v>
      </c>
      <c r="F9334" s="109" t="s">
        <v>95</v>
      </c>
      <c r="G9334" s="109" t="s">
        <v>6062</v>
      </c>
      <c r="H9334" s="107">
        <v>130305</v>
      </c>
      <c r="I9334" s="109">
        <v>2</v>
      </c>
      <c r="J9334" s="108">
        <v>39540</v>
      </c>
      <c r="K9334" s="107" t="str">
        <f>IF(J9334&gt;0,"Untung","Rugi")</f>
        <v>Untung</v>
      </c>
      <c r="L9334" s="107" t="str">
        <f t="array" ref="L9334">_xlfn.IFS(H9334&lt;100000,"Low",AND(H9334&gt;=100000,H9334&lt;250000),"Medium",H9334&gt;=250000,"High")</f>
        <v>Medium</v>
      </c>
      <c r="M9334" s="107" t="str">
        <f>IF(H9334&lt;100000,"Low",IF(AND(H9334&gt;=100000,H9334&lt;250000),"Medium","High"))</f>
        <v>Medium</v>
      </c>
    </row>
    <row r="9335" spans="1:13" x14ac:dyDescent="0.4">
      <c r="A9335" s="109" t="s">
        <v>6016</v>
      </c>
      <c r="B9335" s="109" t="s">
        <v>6680</v>
      </c>
      <c r="C9335" s="109" t="s">
        <v>100</v>
      </c>
      <c r="D9335" s="109" t="s">
        <v>102</v>
      </c>
      <c r="E9335" s="109" t="s">
        <v>6679</v>
      </c>
      <c r="F9335" s="109" t="s">
        <v>6021</v>
      </c>
      <c r="G9335" s="109" t="s">
        <v>6146</v>
      </c>
      <c r="H9335" s="107">
        <v>165718</v>
      </c>
      <c r="I9335" s="109">
        <v>3</v>
      </c>
      <c r="J9335" s="108">
        <v>211624</v>
      </c>
      <c r="K9335" s="107" t="str">
        <f>IF(J9335&gt;0,"Untung","Rugi")</f>
        <v>Untung</v>
      </c>
      <c r="L9335" s="107" t="str">
        <f t="array" ref="L9335">_xlfn.IFS(H9335&lt;100000,"Low",AND(H9335&gt;=100000,H9335&lt;250000),"Medium",H9335&gt;=250000,"High")</f>
        <v>Medium</v>
      </c>
      <c r="M9335" s="107" t="str">
        <f>IF(H9335&lt;100000,"Low",IF(AND(H9335&gt;=100000,H9335&lt;250000),"Medium","High"))</f>
        <v>Medium</v>
      </c>
    </row>
    <row r="9336" spans="1:13" x14ac:dyDescent="0.4">
      <c r="A9336" s="109" t="s">
        <v>6016</v>
      </c>
      <c r="B9336" s="109" t="s">
        <v>6677</v>
      </c>
      <c r="C9336" s="109" t="s">
        <v>100</v>
      </c>
      <c r="D9336" s="109" t="s">
        <v>102</v>
      </c>
      <c r="E9336" s="109" t="s">
        <v>6678</v>
      </c>
      <c r="F9336" s="109" t="s">
        <v>95</v>
      </c>
      <c r="G9336" s="109" t="s">
        <v>6062</v>
      </c>
      <c r="H9336" s="107">
        <v>307717</v>
      </c>
      <c r="I9336" s="109">
        <v>3</v>
      </c>
      <c r="J9336" s="108">
        <v>-194984</v>
      </c>
      <c r="K9336" s="107" t="str">
        <f>IF(J9336&gt;0,"Untung","Rugi")</f>
        <v>Rugi</v>
      </c>
      <c r="L9336" s="107" t="str">
        <f t="array" ref="L9336">_xlfn.IFS(H9336&lt;100000,"Low",AND(H9336&gt;=100000,H9336&lt;250000),"Medium",H9336&gt;=250000,"High")</f>
        <v>High</v>
      </c>
      <c r="M9336" s="107" t="str">
        <f>IF(H9336&lt;100000,"Low",IF(AND(H9336&gt;=100000,H9336&lt;250000),"Medium","High"))</f>
        <v>High</v>
      </c>
    </row>
    <row r="9337" spans="1:13" x14ac:dyDescent="0.4">
      <c r="A9337" s="109" t="s">
        <v>6016</v>
      </c>
      <c r="B9337" s="109" t="s">
        <v>6677</v>
      </c>
      <c r="C9337" s="109" t="s">
        <v>100</v>
      </c>
      <c r="D9337" s="109" t="s">
        <v>102</v>
      </c>
      <c r="E9337" s="109" t="s">
        <v>6676</v>
      </c>
      <c r="F9337" s="109" t="s">
        <v>6021</v>
      </c>
      <c r="G9337" s="109" t="s">
        <v>6031</v>
      </c>
      <c r="H9337" s="107">
        <v>181898</v>
      </c>
      <c r="I9337" s="109">
        <v>5</v>
      </c>
      <c r="J9337" s="108">
        <v>-235192</v>
      </c>
      <c r="K9337" s="107" t="str">
        <f>IF(J9337&gt;0,"Untung","Rugi")</f>
        <v>Rugi</v>
      </c>
      <c r="L9337" s="107" t="str">
        <f t="array" ref="L9337">_xlfn.IFS(H9337&lt;100000,"Low",AND(H9337&gt;=100000,H9337&lt;250000),"Medium",H9337&gt;=250000,"High")</f>
        <v>Medium</v>
      </c>
      <c r="M9337" s="107" t="str">
        <f>IF(H9337&lt;100000,"Low",IF(AND(H9337&gt;=100000,H9337&lt;250000),"Medium","High"))</f>
        <v>Medium</v>
      </c>
    </row>
    <row r="9338" spans="1:13" x14ac:dyDescent="0.4">
      <c r="A9338" s="109" t="s">
        <v>6016</v>
      </c>
      <c r="B9338" s="109" t="s">
        <v>6675</v>
      </c>
      <c r="C9338" s="109" t="s">
        <v>1064</v>
      </c>
      <c r="D9338" s="109" t="s">
        <v>102</v>
      </c>
      <c r="E9338" s="109" t="s">
        <v>6674</v>
      </c>
      <c r="F9338" s="109" t="s">
        <v>95</v>
      </c>
      <c r="G9338" s="109" t="s">
        <v>6013</v>
      </c>
      <c r="H9338" s="107">
        <v>398175</v>
      </c>
      <c r="I9338" s="109">
        <v>6</v>
      </c>
      <c r="J9338" s="108">
        <v>202792</v>
      </c>
      <c r="K9338" s="107" t="str">
        <f>IF(J9338&gt;0,"Untung","Rugi")</f>
        <v>Untung</v>
      </c>
      <c r="L9338" s="107" t="str">
        <f t="array" ref="L9338">_xlfn.IFS(H9338&lt;100000,"Low",AND(H9338&gt;=100000,H9338&lt;250000),"Medium",H9338&gt;=250000,"High")</f>
        <v>High</v>
      </c>
      <c r="M9338" s="107" t="str">
        <f>IF(H9338&lt;100000,"Low",IF(AND(H9338&gt;=100000,H9338&lt;250000),"Medium","High"))</f>
        <v>High</v>
      </c>
    </row>
    <row r="9339" spans="1:13" x14ac:dyDescent="0.4">
      <c r="A9339" s="109" t="s">
        <v>6016</v>
      </c>
      <c r="B9339" s="109" t="s">
        <v>6673</v>
      </c>
      <c r="C9339" s="109" t="s">
        <v>1064</v>
      </c>
      <c r="D9339" s="109" t="s">
        <v>102</v>
      </c>
      <c r="E9339" s="109" t="s">
        <v>6672</v>
      </c>
      <c r="F9339" s="109" t="s">
        <v>6021</v>
      </c>
      <c r="G9339" s="109" t="s">
        <v>6031</v>
      </c>
      <c r="H9339" s="107">
        <v>112441</v>
      </c>
      <c r="I9339" s="109">
        <v>2</v>
      </c>
      <c r="J9339" s="108">
        <v>-237393</v>
      </c>
      <c r="K9339" s="107" t="str">
        <f>IF(J9339&gt;0,"Untung","Rugi")</f>
        <v>Rugi</v>
      </c>
      <c r="L9339" s="107" t="str">
        <f t="array" ref="L9339">_xlfn.IFS(H9339&lt;100000,"Low",AND(H9339&gt;=100000,H9339&lt;250000),"Medium",H9339&gt;=250000,"High")</f>
        <v>Medium</v>
      </c>
      <c r="M9339" s="107" t="str">
        <f>IF(H9339&lt;100000,"Low",IF(AND(H9339&gt;=100000,H9339&lt;250000),"Medium","High"))</f>
        <v>Medium</v>
      </c>
    </row>
    <row r="9340" spans="1:13" x14ac:dyDescent="0.4">
      <c r="A9340" s="109" t="s">
        <v>6016</v>
      </c>
      <c r="B9340" s="109" t="s">
        <v>6671</v>
      </c>
      <c r="C9340" s="109" t="s">
        <v>1064</v>
      </c>
      <c r="D9340" s="109" t="s">
        <v>102</v>
      </c>
      <c r="E9340" s="109" t="s">
        <v>6670</v>
      </c>
      <c r="F9340" s="109" t="s">
        <v>95</v>
      </c>
      <c r="G9340" s="109" t="s">
        <v>6017</v>
      </c>
      <c r="H9340" s="107">
        <v>43312</v>
      </c>
      <c r="I9340" s="109">
        <v>4</v>
      </c>
      <c r="J9340" s="108">
        <v>247998</v>
      </c>
      <c r="K9340" s="107" t="str">
        <f>IF(J9340&gt;0,"Untung","Rugi")</f>
        <v>Untung</v>
      </c>
      <c r="L9340" s="107" t="str">
        <f t="array" ref="L9340">_xlfn.IFS(H9340&lt;100000,"Low",AND(H9340&gt;=100000,H9340&lt;250000),"Medium",H9340&gt;=250000,"High")</f>
        <v>Low</v>
      </c>
      <c r="M9340" s="107" t="str">
        <f>IF(H9340&lt;100000,"Low",IF(AND(H9340&gt;=100000,H9340&lt;250000),"Medium","High"))</f>
        <v>Low</v>
      </c>
    </row>
    <row r="9341" spans="1:13" x14ac:dyDescent="0.4">
      <c r="A9341" s="109" t="s">
        <v>6016</v>
      </c>
      <c r="B9341" s="109" t="s">
        <v>6669</v>
      </c>
      <c r="C9341" s="109" t="s">
        <v>1051</v>
      </c>
      <c r="D9341" s="109" t="s">
        <v>106</v>
      </c>
      <c r="E9341" s="109" t="s">
        <v>6668</v>
      </c>
      <c r="F9341" s="109" t="s">
        <v>95</v>
      </c>
      <c r="G9341" s="109" t="s">
        <v>6013</v>
      </c>
      <c r="H9341" s="107">
        <v>53690</v>
      </c>
      <c r="I9341" s="109">
        <v>2</v>
      </c>
      <c r="J9341" s="108">
        <v>304291</v>
      </c>
      <c r="K9341" s="107" t="str">
        <f>IF(J9341&gt;0,"Untung","Rugi")</f>
        <v>Untung</v>
      </c>
      <c r="L9341" s="107" t="str">
        <f t="array" ref="L9341">_xlfn.IFS(H9341&lt;100000,"Low",AND(H9341&gt;=100000,H9341&lt;250000),"Medium",H9341&gt;=250000,"High")</f>
        <v>Low</v>
      </c>
      <c r="M9341" s="107" t="str">
        <f>IF(H9341&lt;100000,"Low",IF(AND(H9341&gt;=100000,H9341&lt;250000),"Medium","High"))</f>
        <v>Low</v>
      </c>
    </row>
    <row r="9342" spans="1:13" x14ac:dyDescent="0.4">
      <c r="A9342" s="109" t="s">
        <v>6046</v>
      </c>
      <c r="B9342" s="109" t="s">
        <v>6667</v>
      </c>
      <c r="C9342" s="109" t="s">
        <v>1051</v>
      </c>
      <c r="D9342" s="109" t="s">
        <v>106</v>
      </c>
      <c r="E9342" s="109" t="s">
        <v>6666</v>
      </c>
      <c r="F9342" s="109" t="s">
        <v>99</v>
      </c>
      <c r="G9342" s="109" t="s">
        <v>6049</v>
      </c>
      <c r="H9342" s="107">
        <v>69889</v>
      </c>
      <c r="I9342" s="109">
        <v>3</v>
      </c>
      <c r="J9342" s="108">
        <v>294939</v>
      </c>
      <c r="K9342" s="107" t="str">
        <f>IF(J9342&gt;0,"Untung","Rugi")</f>
        <v>Untung</v>
      </c>
      <c r="L9342" s="107" t="str">
        <f t="array" ref="L9342">_xlfn.IFS(H9342&lt;100000,"Low",AND(H9342&gt;=100000,H9342&lt;250000),"Medium",H9342&gt;=250000,"High")</f>
        <v>Low</v>
      </c>
      <c r="M9342" s="107" t="str">
        <f>IF(H9342&lt;100000,"Low",IF(AND(H9342&gt;=100000,H9342&lt;250000),"Medium","High"))</f>
        <v>Low</v>
      </c>
    </row>
    <row r="9343" spans="1:13" x14ac:dyDescent="0.4">
      <c r="A9343" s="109" t="s">
        <v>6046</v>
      </c>
      <c r="B9343" s="109" t="s">
        <v>6664</v>
      </c>
      <c r="C9343" s="109" t="s">
        <v>1051</v>
      </c>
      <c r="D9343" s="109" t="s">
        <v>106</v>
      </c>
      <c r="E9343" s="109" t="s">
        <v>6665</v>
      </c>
      <c r="F9343" s="109" t="s">
        <v>99</v>
      </c>
      <c r="G9343" s="109" t="s">
        <v>6141</v>
      </c>
      <c r="H9343" s="107">
        <v>308079</v>
      </c>
      <c r="I9343" s="109">
        <v>3</v>
      </c>
      <c r="J9343" s="108">
        <v>377520</v>
      </c>
      <c r="K9343" s="107" t="str">
        <f>IF(J9343&gt;0,"Untung","Rugi")</f>
        <v>Untung</v>
      </c>
      <c r="L9343" s="107" t="str">
        <f t="array" ref="L9343">_xlfn.IFS(H9343&lt;100000,"Low",AND(H9343&gt;=100000,H9343&lt;250000),"Medium",H9343&gt;=250000,"High")</f>
        <v>High</v>
      </c>
      <c r="M9343" s="107" t="str">
        <f>IF(H9343&lt;100000,"Low",IF(AND(H9343&gt;=100000,H9343&lt;250000),"Medium","High"))</f>
        <v>High</v>
      </c>
    </row>
    <row r="9344" spans="1:13" x14ac:dyDescent="0.4">
      <c r="A9344" s="109" t="s">
        <v>6046</v>
      </c>
      <c r="B9344" s="109" t="s">
        <v>6664</v>
      </c>
      <c r="C9344" s="109" t="s">
        <v>100</v>
      </c>
      <c r="D9344" s="109" t="s">
        <v>106</v>
      </c>
      <c r="E9344" s="109" t="s">
        <v>6640</v>
      </c>
      <c r="F9344" s="109" t="s">
        <v>95</v>
      </c>
      <c r="G9344" s="109" t="s">
        <v>6017</v>
      </c>
      <c r="H9344" s="107">
        <v>48271</v>
      </c>
      <c r="I9344" s="109">
        <v>2</v>
      </c>
      <c r="J9344" s="108">
        <v>-193474</v>
      </c>
      <c r="K9344" s="107" t="str">
        <f>IF(J9344&gt;0,"Untung","Rugi")</f>
        <v>Rugi</v>
      </c>
      <c r="L9344" s="107" t="str">
        <f t="array" ref="L9344">_xlfn.IFS(H9344&lt;100000,"Low",AND(H9344&gt;=100000,H9344&lt;250000),"Medium",H9344&gt;=250000,"High")</f>
        <v>Low</v>
      </c>
      <c r="M9344" s="107" t="str">
        <f>IF(H9344&lt;100000,"Low",IF(AND(H9344&gt;=100000,H9344&lt;250000),"Medium","High"))</f>
        <v>Low</v>
      </c>
    </row>
    <row r="9345" spans="1:13" x14ac:dyDescent="0.4">
      <c r="A9345" s="109" t="s">
        <v>6046</v>
      </c>
      <c r="B9345" s="109" t="s">
        <v>6663</v>
      </c>
      <c r="C9345" s="109" t="s">
        <v>1051</v>
      </c>
      <c r="D9345" s="109" t="s">
        <v>106</v>
      </c>
      <c r="E9345" s="109" t="s">
        <v>6662</v>
      </c>
      <c r="F9345" s="109" t="s">
        <v>95</v>
      </c>
      <c r="G9345" s="109" t="s">
        <v>6052</v>
      </c>
      <c r="H9345" s="107">
        <v>85592</v>
      </c>
      <c r="I9345" s="109">
        <v>3</v>
      </c>
      <c r="J9345" s="108">
        <v>118572</v>
      </c>
      <c r="K9345" s="107" t="str">
        <f>IF(J9345&gt;0,"Untung","Rugi")</f>
        <v>Untung</v>
      </c>
      <c r="L9345" s="107" t="str">
        <f t="array" ref="L9345">_xlfn.IFS(H9345&lt;100000,"Low",AND(H9345&gt;=100000,H9345&lt;250000),"Medium",H9345&gt;=250000,"High")</f>
        <v>Low</v>
      </c>
      <c r="M9345" s="107" t="str">
        <f>IF(H9345&lt;100000,"Low",IF(AND(H9345&gt;=100000,H9345&lt;250000),"Medium","High"))</f>
        <v>Low</v>
      </c>
    </row>
    <row r="9346" spans="1:13" x14ac:dyDescent="0.4">
      <c r="A9346" s="109" t="s">
        <v>6016</v>
      </c>
      <c r="B9346" s="109" t="s">
        <v>6661</v>
      </c>
      <c r="C9346" s="109" t="s">
        <v>1051</v>
      </c>
      <c r="D9346" s="109" t="s">
        <v>102</v>
      </c>
      <c r="E9346" s="109" t="s">
        <v>6660</v>
      </c>
      <c r="F9346" s="109" t="s">
        <v>95</v>
      </c>
      <c r="G9346" s="109" t="s">
        <v>6017</v>
      </c>
      <c r="H9346" s="107">
        <v>129834</v>
      </c>
      <c r="I9346" s="109">
        <v>7</v>
      </c>
      <c r="J9346" s="108">
        <v>225003</v>
      </c>
      <c r="K9346" s="107" t="str">
        <f>IF(J9346&gt;0,"Untung","Rugi")</f>
        <v>Untung</v>
      </c>
      <c r="L9346" s="107" t="str">
        <f t="array" ref="L9346">_xlfn.IFS(H9346&lt;100000,"Low",AND(H9346&gt;=100000,H9346&lt;250000),"Medium",H9346&gt;=250000,"High")</f>
        <v>Medium</v>
      </c>
      <c r="M9346" s="107" t="str">
        <f>IF(H9346&lt;100000,"Low",IF(AND(H9346&gt;=100000,H9346&lt;250000),"Medium","High"))</f>
        <v>Medium</v>
      </c>
    </row>
    <row r="9347" spans="1:13" x14ac:dyDescent="0.4">
      <c r="A9347" s="109" t="s">
        <v>6016</v>
      </c>
      <c r="B9347" s="109" t="s">
        <v>6659</v>
      </c>
      <c r="C9347" s="109" t="s">
        <v>1051</v>
      </c>
      <c r="D9347" s="109" t="s">
        <v>102</v>
      </c>
      <c r="E9347" s="109" t="s">
        <v>6658</v>
      </c>
      <c r="F9347" s="109" t="s">
        <v>95</v>
      </c>
      <c r="G9347" s="109" t="s">
        <v>6052</v>
      </c>
      <c r="H9347" s="107">
        <v>215029</v>
      </c>
      <c r="I9347" s="109">
        <v>2</v>
      </c>
      <c r="J9347" s="108">
        <v>362764</v>
      </c>
      <c r="K9347" s="107" t="str">
        <f>IF(J9347&gt;0,"Untung","Rugi")</f>
        <v>Untung</v>
      </c>
      <c r="L9347" s="107" t="str">
        <f t="array" ref="L9347">_xlfn.IFS(H9347&lt;100000,"Low",AND(H9347&gt;=100000,H9347&lt;250000),"Medium",H9347&gt;=250000,"High")</f>
        <v>Medium</v>
      </c>
      <c r="M9347" s="107" t="str">
        <f>IF(H9347&lt;100000,"Low",IF(AND(H9347&gt;=100000,H9347&lt;250000),"Medium","High"))</f>
        <v>Medium</v>
      </c>
    </row>
    <row r="9348" spans="1:13" x14ac:dyDescent="0.4">
      <c r="A9348" s="109" t="s">
        <v>6016</v>
      </c>
      <c r="B9348" s="109" t="s">
        <v>6657</v>
      </c>
      <c r="C9348" s="109" t="s">
        <v>1051</v>
      </c>
      <c r="D9348" s="109" t="s">
        <v>102</v>
      </c>
      <c r="E9348" s="109" t="s">
        <v>6656</v>
      </c>
      <c r="F9348" s="109" t="s">
        <v>95</v>
      </c>
      <c r="G9348" s="109" t="s">
        <v>6052</v>
      </c>
      <c r="H9348" s="107">
        <v>18975</v>
      </c>
      <c r="I9348" s="109">
        <v>3</v>
      </c>
      <c r="J9348" s="108">
        <v>228828</v>
      </c>
      <c r="K9348" s="107" t="str">
        <f>IF(J9348&gt;0,"Untung","Rugi")</f>
        <v>Untung</v>
      </c>
      <c r="L9348" s="107" t="str">
        <f t="array" ref="L9348">_xlfn.IFS(H9348&lt;100000,"Low",AND(H9348&gt;=100000,H9348&lt;250000),"Medium",H9348&gt;=250000,"High")</f>
        <v>Low</v>
      </c>
      <c r="M9348" s="107" t="str">
        <f>IF(H9348&lt;100000,"Low",IF(AND(H9348&gt;=100000,H9348&lt;250000),"Medium","High"))</f>
        <v>Low</v>
      </c>
    </row>
    <row r="9349" spans="1:13" x14ac:dyDescent="0.4">
      <c r="A9349" s="109" t="s">
        <v>6016</v>
      </c>
      <c r="B9349" s="109" t="s">
        <v>6655</v>
      </c>
      <c r="C9349" s="109" t="s">
        <v>1051</v>
      </c>
      <c r="D9349" s="109" t="s">
        <v>102</v>
      </c>
      <c r="E9349" s="109" t="s">
        <v>6654</v>
      </c>
      <c r="F9349" s="109" t="s">
        <v>6021</v>
      </c>
      <c r="G9349" s="109" t="s">
        <v>6020</v>
      </c>
      <c r="H9349" s="107">
        <v>355293</v>
      </c>
      <c r="I9349" s="109">
        <v>6</v>
      </c>
      <c r="J9349" s="108">
        <v>-191305</v>
      </c>
      <c r="K9349" s="107" t="str">
        <f>IF(J9349&gt;0,"Untung","Rugi")</f>
        <v>Rugi</v>
      </c>
      <c r="L9349" s="107" t="str">
        <f t="array" ref="L9349">_xlfn.IFS(H9349&lt;100000,"Low",AND(H9349&gt;=100000,H9349&lt;250000),"Medium",H9349&gt;=250000,"High")</f>
        <v>High</v>
      </c>
      <c r="M9349" s="107" t="str">
        <f>IF(H9349&lt;100000,"Low",IF(AND(H9349&gt;=100000,H9349&lt;250000),"Medium","High"))</f>
        <v>High</v>
      </c>
    </row>
    <row r="9350" spans="1:13" x14ac:dyDescent="0.4">
      <c r="A9350" s="109" t="s">
        <v>6016</v>
      </c>
      <c r="B9350" s="109" t="s">
        <v>6653</v>
      </c>
      <c r="C9350" s="109" t="s">
        <v>1051</v>
      </c>
      <c r="D9350" s="109" t="s">
        <v>106</v>
      </c>
      <c r="E9350" s="109" t="s">
        <v>6652</v>
      </c>
      <c r="F9350" s="109" t="s">
        <v>95</v>
      </c>
      <c r="G9350" s="109" t="s">
        <v>6013</v>
      </c>
      <c r="H9350" s="107">
        <v>280917</v>
      </c>
      <c r="I9350" s="109">
        <v>8</v>
      </c>
      <c r="J9350" s="108">
        <v>412544</v>
      </c>
      <c r="K9350" s="107" t="str">
        <f>IF(J9350&gt;0,"Untung","Rugi")</f>
        <v>Untung</v>
      </c>
      <c r="L9350" s="107" t="str">
        <f t="array" ref="L9350">_xlfn.IFS(H9350&lt;100000,"Low",AND(H9350&gt;=100000,H9350&lt;250000),"Medium",H9350&gt;=250000,"High")</f>
        <v>High</v>
      </c>
      <c r="M9350" s="107" t="str">
        <f>IF(H9350&lt;100000,"Low",IF(AND(H9350&gt;=100000,H9350&lt;250000),"Medium","High"))</f>
        <v>High</v>
      </c>
    </row>
    <row r="9351" spans="1:13" x14ac:dyDescent="0.4">
      <c r="A9351" s="109" t="s">
        <v>6016</v>
      </c>
      <c r="B9351" s="109" t="s">
        <v>6651</v>
      </c>
      <c r="C9351" s="109" t="s">
        <v>1051</v>
      </c>
      <c r="D9351" s="109" t="s">
        <v>102</v>
      </c>
      <c r="E9351" s="109" t="s">
        <v>6650</v>
      </c>
      <c r="F9351" s="109" t="s">
        <v>6021</v>
      </c>
      <c r="G9351" s="109" t="s">
        <v>6031</v>
      </c>
      <c r="H9351" s="107">
        <v>43512</v>
      </c>
      <c r="I9351" s="109">
        <v>3</v>
      </c>
      <c r="J9351" s="108">
        <v>-13061</v>
      </c>
      <c r="K9351" s="107" t="str">
        <f>IF(J9351&gt;0,"Untung","Rugi")</f>
        <v>Rugi</v>
      </c>
      <c r="L9351" s="107" t="str">
        <f t="array" ref="L9351">_xlfn.IFS(H9351&lt;100000,"Low",AND(H9351&gt;=100000,H9351&lt;250000),"Medium",H9351&gt;=250000,"High")</f>
        <v>Low</v>
      </c>
      <c r="M9351" s="107" t="str">
        <f>IF(H9351&lt;100000,"Low",IF(AND(H9351&gt;=100000,H9351&lt;250000),"Medium","High"))</f>
        <v>Low</v>
      </c>
    </row>
    <row r="9352" spans="1:13" x14ac:dyDescent="0.4">
      <c r="A9352" s="109" t="s">
        <v>6046</v>
      </c>
      <c r="B9352" s="109" t="s">
        <v>6649</v>
      </c>
      <c r="C9352" s="109" t="s">
        <v>1051</v>
      </c>
      <c r="D9352" s="109" t="s">
        <v>102</v>
      </c>
      <c r="E9352" s="109" t="s">
        <v>6648</v>
      </c>
      <c r="F9352" s="109" t="s">
        <v>95</v>
      </c>
      <c r="G9352" s="109" t="s">
        <v>6116</v>
      </c>
      <c r="H9352" s="107">
        <v>391377</v>
      </c>
      <c r="I9352" s="109">
        <v>7</v>
      </c>
      <c r="J9352" s="108">
        <v>-34435</v>
      </c>
      <c r="K9352" s="107" t="str">
        <f>IF(J9352&gt;0,"Untung","Rugi")</f>
        <v>Rugi</v>
      </c>
      <c r="L9352" s="107" t="str">
        <f t="array" ref="L9352">_xlfn.IFS(H9352&lt;100000,"Low",AND(H9352&gt;=100000,H9352&lt;250000),"Medium",H9352&gt;=250000,"High")</f>
        <v>High</v>
      </c>
      <c r="M9352" s="107" t="str">
        <f>IF(H9352&lt;100000,"Low",IF(AND(H9352&gt;=100000,H9352&lt;250000),"Medium","High"))</f>
        <v>High</v>
      </c>
    </row>
    <row r="9353" spans="1:13" x14ac:dyDescent="0.4">
      <c r="A9353" s="109" t="s">
        <v>6046</v>
      </c>
      <c r="B9353" s="109" t="s">
        <v>6647</v>
      </c>
      <c r="C9353" s="109" t="s">
        <v>1051</v>
      </c>
      <c r="D9353" s="109" t="s">
        <v>102</v>
      </c>
      <c r="E9353" s="109" t="s">
        <v>6646</v>
      </c>
      <c r="F9353" s="109" t="s">
        <v>99</v>
      </c>
      <c r="G9353" s="109" t="s">
        <v>6109</v>
      </c>
      <c r="H9353" s="107">
        <v>232148</v>
      </c>
      <c r="I9353" s="109">
        <v>9</v>
      </c>
      <c r="J9353" s="108">
        <v>50881</v>
      </c>
      <c r="K9353" s="107" t="str">
        <f>IF(J9353&gt;0,"Untung","Rugi")</f>
        <v>Untung</v>
      </c>
      <c r="L9353" s="107" t="str">
        <f t="array" ref="L9353">_xlfn.IFS(H9353&lt;100000,"Low",AND(H9353&gt;=100000,H9353&lt;250000),"Medium",H9353&gt;=250000,"High")</f>
        <v>Medium</v>
      </c>
      <c r="M9353" s="107" t="str">
        <f>IF(H9353&lt;100000,"Low",IF(AND(H9353&gt;=100000,H9353&lt;250000),"Medium","High"))</f>
        <v>Medium</v>
      </c>
    </row>
    <row r="9354" spans="1:13" x14ac:dyDescent="0.4">
      <c r="A9354" s="109" t="s">
        <v>6046</v>
      </c>
      <c r="B9354" s="109" t="s">
        <v>6645</v>
      </c>
      <c r="C9354" s="109" t="s">
        <v>100</v>
      </c>
      <c r="D9354" s="109" t="s">
        <v>96</v>
      </c>
      <c r="E9354" s="109" t="s">
        <v>6644</v>
      </c>
      <c r="F9354" s="109" t="s">
        <v>99</v>
      </c>
      <c r="G9354" s="109" t="s">
        <v>6024</v>
      </c>
      <c r="H9354" s="107">
        <v>17709</v>
      </c>
      <c r="I9354" s="109">
        <v>2</v>
      </c>
      <c r="J9354" s="108">
        <v>-231866</v>
      </c>
      <c r="K9354" s="107" t="str">
        <f>IF(J9354&gt;0,"Untung","Rugi")</f>
        <v>Rugi</v>
      </c>
      <c r="L9354" s="107" t="str">
        <f t="array" ref="L9354">_xlfn.IFS(H9354&lt;100000,"Low",AND(H9354&gt;=100000,H9354&lt;250000),"Medium",H9354&gt;=250000,"High")</f>
        <v>Low</v>
      </c>
      <c r="M9354" s="107" t="str">
        <f>IF(H9354&lt;100000,"Low",IF(AND(H9354&gt;=100000,H9354&lt;250000),"Medium","High"))</f>
        <v>Low</v>
      </c>
    </row>
    <row r="9355" spans="1:13" x14ac:dyDescent="0.4">
      <c r="A9355" s="109" t="s">
        <v>6016</v>
      </c>
      <c r="B9355" s="109" t="s">
        <v>6643</v>
      </c>
      <c r="C9355" s="109" t="s">
        <v>100</v>
      </c>
      <c r="D9355" s="109" t="s">
        <v>96</v>
      </c>
      <c r="E9355" s="109" t="s">
        <v>6642</v>
      </c>
      <c r="F9355" s="109" t="s">
        <v>99</v>
      </c>
      <c r="G9355" s="109" t="s">
        <v>6049</v>
      </c>
      <c r="H9355" s="107">
        <v>128521</v>
      </c>
      <c r="I9355" s="109">
        <v>4</v>
      </c>
      <c r="J9355" s="108">
        <v>-219643</v>
      </c>
      <c r="K9355" s="107" t="str">
        <f>IF(J9355&gt;0,"Untung","Rugi")</f>
        <v>Rugi</v>
      </c>
      <c r="L9355" s="107" t="str">
        <f t="array" ref="L9355">_xlfn.IFS(H9355&lt;100000,"Low",AND(H9355&gt;=100000,H9355&lt;250000),"Medium",H9355&gt;=250000,"High")</f>
        <v>Medium</v>
      </c>
      <c r="M9355" s="107" t="str">
        <f>IF(H9355&lt;100000,"Low",IF(AND(H9355&gt;=100000,H9355&lt;250000),"Medium","High"))</f>
        <v>Medium</v>
      </c>
    </row>
    <row r="9356" spans="1:13" x14ac:dyDescent="0.4">
      <c r="A9356" s="109" t="s">
        <v>6016</v>
      </c>
      <c r="B9356" s="109" t="s">
        <v>6641</v>
      </c>
      <c r="C9356" s="109" t="s">
        <v>1051</v>
      </c>
      <c r="D9356" s="109" t="s">
        <v>96</v>
      </c>
      <c r="E9356" s="109" t="s">
        <v>6640</v>
      </c>
      <c r="F9356" s="109" t="s">
        <v>95</v>
      </c>
      <c r="G9356" s="109" t="s">
        <v>6017</v>
      </c>
      <c r="H9356" s="107">
        <v>248894</v>
      </c>
      <c r="I9356" s="109">
        <v>2</v>
      </c>
      <c r="J9356" s="108">
        <v>-130721</v>
      </c>
      <c r="K9356" s="107" t="str">
        <f>IF(J9356&gt;0,"Untung","Rugi")</f>
        <v>Rugi</v>
      </c>
      <c r="L9356" s="107" t="str">
        <f t="array" ref="L9356">_xlfn.IFS(H9356&lt;100000,"Low",AND(H9356&gt;=100000,H9356&lt;250000),"Medium",H9356&gt;=250000,"High")</f>
        <v>Medium</v>
      </c>
      <c r="M9356" s="107" t="str">
        <f>IF(H9356&lt;100000,"Low",IF(AND(H9356&gt;=100000,H9356&lt;250000),"Medium","High"))</f>
        <v>Medium</v>
      </c>
    </row>
    <row r="9357" spans="1:13" x14ac:dyDescent="0.4">
      <c r="A9357" s="109" t="s">
        <v>6027</v>
      </c>
      <c r="B9357" s="109" t="s">
        <v>6639</v>
      </c>
      <c r="C9357" s="109" t="s">
        <v>1051</v>
      </c>
      <c r="D9357" s="109" t="s">
        <v>104</v>
      </c>
      <c r="E9357" s="109" t="s">
        <v>6203</v>
      </c>
      <c r="F9357" s="109" t="s">
        <v>99</v>
      </c>
      <c r="G9357" s="109" t="s">
        <v>6049</v>
      </c>
      <c r="H9357" s="107">
        <v>127994</v>
      </c>
      <c r="I9357" s="109">
        <v>13</v>
      </c>
      <c r="J9357" s="108">
        <v>41056</v>
      </c>
      <c r="K9357" s="107" t="str">
        <f>IF(J9357&gt;0,"Untung","Rugi")</f>
        <v>Untung</v>
      </c>
      <c r="L9357" s="107" t="str">
        <f t="array" ref="L9357">_xlfn.IFS(H9357&lt;100000,"Low",AND(H9357&gt;=100000,H9357&lt;250000),"Medium",H9357&gt;=250000,"High")</f>
        <v>Medium</v>
      </c>
      <c r="M9357" s="107" t="str">
        <f>IF(H9357&lt;100000,"Low",IF(AND(H9357&gt;=100000,H9357&lt;250000),"Medium","High"))</f>
        <v>Medium</v>
      </c>
    </row>
    <row r="9358" spans="1:13" x14ac:dyDescent="0.4">
      <c r="A9358" s="109" t="s">
        <v>6027</v>
      </c>
      <c r="B9358" s="109" t="s">
        <v>6638</v>
      </c>
      <c r="C9358" s="109" t="s">
        <v>100</v>
      </c>
      <c r="D9358" s="109" t="s">
        <v>96</v>
      </c>
      <c r="E9358" s="109" t="s">
        <v>6529</v>
      </c>
      <c r="F9358" s="109" t="s">
        <v>95</v>
      </c>
      <c r="G9358" s="109" t="s">
        <v>6062</v>
      </c>
      <c r="H9358" s="107">
        <v>262001</v>
      </c>
      <c r="I9358" s="109">
        <v>5</v>
      </c>
      <c r="J9358" s="108">
        <v>358252</v>
      </c>
      <c r="K9358" s="107" t="str">
        <f>IF(J9358&gt;0,"Untung","Rugi")</f>
        <v>Untung</v>
      </c>
      <c r="L9358" s="107" t="str">
        <f t="array" ref="L9358">_xlfn.IFS(H9358&lt;100000,"Low",AND(H9358&gt;=100000,H9358&lt;250000),"Medium",H9358&gt;=250000,"High")</f>
        <v>High</v>
      </c>
      <c r="M9358" s="107" t="str">
        <f>IF(H9358&lt;100000,"Low",IF(AND(H9358&gt;=100000,H9358&lt;250000),"Medium","High"))</f>
        <v>High</v>
      </c>
    </row>
    <row r="9359" spans="1:13" x14ac:dyDescent="0.4">
      <c r="A9359" s="109" t="s">
        <v>6016</v>
      </c>
      <c r="B9359" s="109" t="s">
        <v>6637</v>
      </c>
      <c r="C9359" s="109" t="s">
        <v>100</v>
      </c>
      <c r="D9359" s="109" t="s">
        <v>96</v>
      </c>
      <c r="E9359" s="109" t="s">
        <v>6636</v>
      </c>
      <c r="F9359" s="109" t="s">
        <v>95</v>
      </c>
      <c r="G9359" s="109" t="s">
        <v>6116</v>
      </c>
      <c r="H9359" s="107">
        <v>67412</v>
      </c>
      <c r="I9359" s="109">
        <v>5</v>
      </c>
      <c r="J9359" s="108">
        <v>-36843</v>
      </c>
      <c r="K9359" s="107" t="str">
        <f>IF(J9359&gt;0,"Untung","Rugi")</f>
        <v>Rugi</v>
      </c>
      <c r="L9359" s="107" t="str">
        <f t="array" ref="L9359">_xlfn.IFS(H9359&lt;100000,"Low",AND(H9359&gt;=100000,H9359&lt;250000),"Medium",H9359&gt;=250000,"High")</f>
        <v>Low</v>
      </c>
      <c r="M9359" s="107" t="str">
        <f>IF(H9359&lt;100000,"Low",IF(AND(H9359&gt;=100000,H9359&lt;250000),"Medium","High"))</f>
        <v>Low</v>
      </c>
    </row>
    <row r="9360" spans="1:13" x14ac:dyDescent="0.4">
      <c r="A9360" s="109" t="s">
        <v>6016</v>
      </c>
      <c r="B9360" s="109" t="s">
        <v>6635</v>
      </c>
      <c r="C9360" s="109" t="s">
        <v>100</v>
      </c>
      <c r="D9360" s="109" t="s">
        <v>96</v>
      </c>
      <c r="E9360" s="109" t="s">
        <v>6634</v>
      </c>
      <c r="F9360" s="109" t="s">
        <v>99</v>
      </c>
      <c r="G9360" s="109" t="s">
        <v>6109</v>
      </c>
      <c r="H9360" s="107">
        <v>22911</v>
      </c>
      <c r="I9360" s="109">
        <v>6</v>
      </c>
      <c r="J9360" s="108">
        <v>112835</v>
      </c>
      <c r="K9360" s="107" t="str">
        <f>IF(J9360&gt;0,"Untung","Rugi")</f>
        <v>Untung</v>
      </c>
      <c r="L9360" s="107" t="str">
        <f t="array" ref="L9360">_xlfn.IFS(H9360&lt;100000,"Low",AND(H9360&gt;=100000,H9360&lt;250000),"Medium",H9360&gt;=250000,"High")</f>
        <v>Low</v>
      </c>
      <c r="M9360" s="107" t="str">
        <f>IF(H9360&lt;100000,"Low",IF(AND(H9360&gt;=100000,H9360&lt;250000),"Medium","High"))</f>
        <v>Low</v>
      </c>
    </row>
    <row r="9361" spans="1:13" x14ac:dyDescent="0.4">
      <c r="A9361" s="109" t="s">
        <v>6016</v>
      </c>
      <c r="B9361" s="109" t="s">
        <v>6633</v>
      </c>
      <c r="C9361" s="109" t="s">
        <v>100</v>
      </c>
      <c r="D9361" s="109" t="s">
        <v>96</v>
      </c>
      <c r="E9361" s="109" t="s">
        <v>6632</v>
      </c>
      <c r="F9361" s="109" t="s">
        <v>99</v>
      </c>
      <c r="G9361" s="109" t="s">
        <v>6109</v>
      </c>
      <c r="H9361" s="107">
        <v>106446</v>
      </c>
      <c r="I9361" s="109">
        <v>2</v>
      </c>
      <c r="J9361" s="108">
        <v>3110</v>
      </c>
      <c r="K9361" s="107" t="str">
        <f>IF(J9361&gt;0,"Untung","Rugi")</f>
        <v>Untung</v>
      </c>
      <c r="L9361" s="107" t="str">
        <f t="array" ref="L9361">_xlfn.IFS(H9361&lt;100000,"Low",AND(H9361&gt;=100000,H9361&lt;250000),"Medium",H9361&gt;=250000,"High")</f>
        <v>Medium</v>
      </c>
      <c r="M9361" s="107" t="str">
        <f>IF(H9361&lt;100000,"Low",IF(AND(H9361&gt;=100000,H9361&lt;250000),"Medium","High"))</f>
        <v>Medium</v>
      </c>
    </row>
    <row r="9362" spans="1:13" x14ac:dyDescent="0.4">
      <c r="A9362" s="109" t="s">
        <v>6016</v>
      </c>
      <c r="B9362" s="109" t="s">
        <v>6631</v>
      </c>
      <c r="C9362" s="109" t="s">
        <v>1051</v>
      </c>
      <c r="D9362" s="109" t="s">
        <v>96</v>
      </c>
      <c r="E9362" s="109" t="s">
        <v>6630</v>
      </c>
      <c r="F9362" s="109" t="s">
        <v>6021</v>
      </c>
      <c r="G9362" s="109" t="s">
        <v>6031</v>
      </c>
      <c r="H9362" s="107">
        <v>306872</v>
      </c>
      <c r="I9362" s="109">
        <v>7</v>
      </c>
      <c r="J9362" s="108">
        <v>17600</v>
      </c>
      <c r="K9362" s="107" t="str">
        <f>IF(J9362&gt;0,"Untung","Rugi")</f>
        <v>Untung</v>
      </c>
      <c r="L9362" s="107" t="str">
        <f t="array" ref="L9362">_xlfn.IFS(H9362&lt;100000,"Low",AND(H9362&gt;=100000,H9362&lt;250000),"Medium",H9362&gt;=250000,"High")</f>
        <v>High</v>
      </c>
      <c r="M9362" s="107" t="str">
        <f>IF(H9362&lt;100000,"Low",IF(AND(H9362&gt;=100000,H9362&lt;250000),"Medium","High"))</f>
        <v>High</v>
      </c>
    </row>
    <row r="9363" spans="1:13" x14ac:dyDescent="0.4">
      <c r="A9363" s="109" t="s">
        <v>6016</v>
      </c>
      <c r="B9363" s="109" t="s">
        <v>6629</v>
      </c>
      <c r="C9363" s="109" t="s">
        <v>1051</v>
      </c>
      <c r="D9363" s="109" t="s">
        <v>96</v>
      </c>
      <c r="E9363" s="109" t="s">
        <v>6628</v>
      </c>
      <c r="F9363" s="109" t="s">
        <v>95</v>
      </c>
      <c r="G9363" s="109" t="s">
        <v>6116</v>
      </c>
      <c r="H9363" s="107">
        <v>380430</v>
      </c>
      <c r="I9363" s="109">
        <v>2</v>
      </c>
      <c r="J9363" s="108">
        <v>23609</v>
      </c>
      <c r="K9363" s="107" t="str">
        <f>IF(J9363&gt;0,"Untung","Rugi")</f>
        <v>Untung</v>
      </c>
      <c r="L9363" s="107" t="str">
        <f t="array" ref="L9363">_xlfn.IFS(H9363&lt;100000,"Low",AND(H9363&gt;=100000,H9363&lt;250000),"Medium",H9363&gt;=250000,"High")</f>
        <v>High</v>
      </c>
      <c r="M9363" s="107" t="str">
        <f>IF(H9363&lt;100000,"Low",IF(AND(H9363&gt;=100000,H9363&lt;250000),"Medium","High"))</f>
        <v>High</v>
      </c>
    </row>
    <row r="9364" spans="1:13" x14ac:dyDescent="0.4">
      <c r="A9364" s="109" t="s">
        <v>6016</v>
      </c>
      <c r="B9364" s="109" t="s">
        <v>6627</v>
      </c>
      <c r="C9364" s="109" t="s">
        <v>1051</v>
      </c>
      <c r="D9364" s="109" t="s">
        <v>96</v>
      </c>
      <c r="E9364" s="109" t="s">
        <v>6626</v>
      </c>
      <c r="F9364" s="109" t="s">
        <v>95</v>
      </c>
      <c r="G9364" s="109" t="s">
        <v>6052</v>
      </c>
      <c r="H9364" s="107">
        <v>375484</v>
      </c>
      <c r="I9364" s="109">
        <v>2</v>
      </c>
      <c r="J9364" s="108">
        <v>-156981</v>
      </c>
      <c r="K9364" s="107" t="str">
        <f>IF(J9364&gt;0,"Untung","Rugi")</f>
        <v>Rugi</v>
      </c>
      <c r="L9364" s="107" t="str">
        <f t="array" ref="L9364">_xlfn.IFS(H9364&lt;100000,"Low",AND(H9364&gt;=100000,H9364&lt;250000),"Medium",H9364&gt;=250000,"High")</f>
        <v>High</v>
      </c>
      <c r="M9364" s="107" t="str">
        <f>IF(H9364&lt;100000,"Low",IF(AND(H9364&gt;=100000,H9364&lt;250000),"Medium","High"))</f>
        <v>High</v>
      </c>
    </row>
    <row r="9365" spans="1:13" x14ac:dyDescent="0.4">
      <c r="A9365" s="109" t="s">
        <v>6016</v>
      </c>
      <c r="B9365" s="109" t="s">
        <v>6625</v>
      </c>
      <c r="C9365" s="109" t="s">
        <v>1051</v>
      </c>
      <c r="D9365" s="109" t="s">
        <v>106</v>
      </c>
      <c r="E9365" s="109" t="s">
        <v>6298</v>
      </c>
      <c r="F9365" s="109" t="s">
        <v>95</v>
      </c>
      <c r="G9365" s="109" t="s">
        <v>6116</v>
      </c>
      <c r="H9365" s="107">
        <v>308231</v>
      </c>
      <c r="I9365" s="109">
        <v>4</v>
      </c>
      <c r="J9365" s="108">
        <v>392729</v>
      </c>
      <c r="K9365" s="107" t="str">
        <f>IF(J9365&gt;0,"Untung","Rugi")</f>
        <v>Untung</v>
      </c>
      <c r="L9365" s="107" t="str">
        <f t="array" ref="L9365">_xlfn.IFS(H9365&lt;100000,"Low",AND(H9365&gt;=100000,H9365&lt;250000),"Medium",H9365&gt;=250000,"High")</f>
        <v>High</v>
      </c>
      <c r="M9365" s="107" t="str">
        <f>IF(H9365&lt;100000,"Low",IF(AND(H9365&gt;=100000,H9365&lt;250000),"Medium","High"))</f>
        <v>High</v>
      </c>
    </row>
    <row r="9366" spans="1:13" x14ac:dyDescent="0.4">
      <c r="A9366" s="109" t="s">
        <v>6016</v>
      </c>
      <c r="B9366" s="109" t="s">
        <v>6624</v>
      </c>
      <c r="C9366" s="109" t="s">
        <v>1051</v>
      </c>
      <c r="D9366" s="109" t="s">
        <v>106</v>
      </c>
      <c r="E9366" s="109" t="s">
        <v>6623</v>
      </c>
      <c r="F9366" s="109" t="s">
        <v>6021</v>
      </c>
      <c r="G9366" s="109" t="s">
        <v>6020</v>
      </c>
      <c r="H9366" s="107">
        <v>324256</v>
      </c>
      <c r="I9366" s="109">
        <v>3</v>
      </c>
      <c r="J9366" s="108">
        <v>-139095</v>
      </c>
      <c r="K9366" s="107" t="str">
        <f>IF(J9366&gt;0,"Untung","Rugi")</f>
        <v>Rugi</v>
      </c>
      <c r="L9366" s="107" t="str">
        <f t="array" ref="L9366">_xlfn.IFS(H9366&lt;100000,"Low",AND(H9366&gt;=100000,H9366&lt;250000),"Medium",H9366&gt;=250000,"High")</f>
        <v>High</v>
      </c>
      <c r="M9366" s="107" t="str">
        <f>IF(H9366&lt;100000,"Low",IF(AND(H9366&gt;=100000,H9366&lt;250000),"Medium","High"))</f>
        <v>High</v>
      </c>
    </row>
    <row r="9367" spans="1:13" x14ac:dyDescent="0.4">
      <c r="A9367" s="109" t="s">
        <v>6016</v>
      </c>
      <c r="B9367" s="109" t="s">
        <v>6622</v>
      </c>
      <c r="C9367" s="109" t="s">
        <v>1051</v>
      </c>
      <c r="D9367" s="109" t="s">
        <v>96</v>
      </c>
      <c r="E9367" s="109" t="s">
        <v>6621</v>
      </c>
      <c r="F9367" s="109" t="s">
        <v>99</v>
      </c>
      <c r="G9367" s="109" t="s">
        <v>6141</v>
      </c>
      <c r="H9367" s="107">
        <v>407557</v>
      </c>
      <c r="I9367" s="109">
        <v>8</v>
      </c>
      <c r="J9367" s="108">
        <v>113253</v>
      </c>
      <c r="K9367" s="107" t="str">
        <f>IF(J9367&gt;0,"Untung","Rugi")</f>
        <v>Untung</v>
      </c>
      <c r="L9367" s="107" t="str">
        <f t="array" ref="L9367">_xlfn.IFS(H9367&lt;100000,"Low",AND(H9367&gt;=100000,H9367&lt;250000),"Medium",H9367&gt;=250000,"High")</f>
        <v>High</v>
      </c>
      <c r="M9367" s="107" t="str">
        <f>IF(H9367&lt;100000,"Low",IF(AND(H9367&gt;=100000,H9367&lt;250000),"Medium","High"))</f>
        <v>High</v>
      </c>
    </row>
    <row r="9368" spans="1:13" x14ac:dyDescent="0.4">
      <c r="A9368" s="109" t="s">
        <v>6016</v>
      </c>
      <c r="B9368" s="109" t="s">
        <v>6620</v>
      </c>
      <c r="C9368" s="109" t="s">
        <v>1051</v>
      </c>
      <c r="D9368" s="109" t="s">
        <v>96</v>
      </c>
      <c r="E9368" s="109" t="s">
        <v>6619</v>
      </c>
      <c r="F9368" s="109" t="s">
        <v>95</v>
      </c>
      <c r="G9368" s="109" t="s">
        <v>6062</v>
      </c>
      <c r="H9368" s="107">
        <v>84343</v>
      </c>
      <c r="I9368" s="109">
        <v>9</v>
      </c>
      <c r="J9368" s="108">
        <v>-155331</v>
      </c>
      <c r="K9368" s="107" t="str">
        <f>IF(J9368&gt;0,"Untung","Rugi")</f>
        <v>Rugi</v>
      </c>
      <c r="L9368" s="107" t="str">
        <f t="array" ref="L9368">_xlfn.IFS(H9368&lt;100000,"Low",AND(H9368&gt;=100000,H9368&lt;250000),"Medium",H9368&gt;=250000,"High")</f>
        <v>Low</v>
      </c>
      <c r="M9368" s="107" t="str">
        <f>IF(H9368&lt;100000,"Low",IF(AND(H9368&gt;=100000,H9368&lt;250000),"Medium","High"))</f>
        <v>Low</v>
      </c>
    </row>
    <row r="9369" spans="1:13" x14ac:dyDescent="0.4">
      <c r="A9369" s="109" t="s">
        <v>6016</v>
      </c>
      <c r="B9369" s="109" t="s">
        <v>6616</v>
      </c>
      <c r="C9369" s="109" t="s">
        <v>1051</v>
      </c>
      <c r="D9369" s="109" t="s">
        <v>96</v>
      </c>
      <c r="E9369" s="109" t="s">
        <v>6618</v>
      </c>
      <c r="F9369" s="109" t="s">
        <v>95</v>
      </c>
      <c r="G9369" s="109" t="s">
        <v>6013</v>
      </c>
      <c r="H9369" s="107">
        <v>355308</v>
      </c>
      <c r="I9369" s="109">
        <v>2</v>
      </c>
      <c r="J9369" s="108">
        <v>431997</v>
      </c>
      <c r="K9369" s="107" t="str">
        <f>IF(J9369&gt;0,"Untung","Rugi")</f>
        <v>Untung</v>
      </c>
      <c r="L9369" s="107" t="str">
        <f t="array" ref="L9369">_xlfn.IFS(H9369&lt;100000,"Low",AND(H9369&gt;=100000,H9369&lt;250000),"Medium",H9369&gt;=250000,"High")</f>
        <v>High</v>
      </c>
      <c r="M9369" s="107" t="str">
        <f>IF(H9369&lt;100000,"Low",IF(AND(H9369&gt;=100000,H9369&lt;250000),"Medium","High"))</f>
        <v>High</v>
      </c>
    </row>
    <row r="9370" spans="1:13" x14ac:dyDescent="0.4">
      <c r="A9370" s="109" t="s">
        <v>6016</v>
      </c>
      <c r="B9370" s="109" t="s">
        <v>6616</v>
      </c>
      <c r="C9370" s="109" t="s">
        <v>1051</v>
      </c>
      <c r="D9370" s="109" t="s">
        <v>96</v>
      </c>
      <c r="E9370" s="109" t="s">
        <v>6617</v>
      </c>
      <c r="F9370" s="109" t="s">
        <v>99</v>
      </c>
      <c r="G9370" s="109" t="s">
        <v>6024</v>
      </c>
      <c r="H9370" s="107">
        <v>271641</v>
      </c>
      <c r="I9370" s="109">
        <v>6</v>
      </c>
      <c r="J9370" s="108">
        <v>-99378</v>
      </c>
      <c r="K9370" s="107" t="str">
        <f>IF(J9370&gt;0,"Untung","Rugi")</f>
        <v>Rugi</v>
      </c>
      <c r="L9370" s="107" t="str">
        <f t="array" ref="L9370">_xlfn.IFS(H9370&lt;100000,"Low",AND(H9370&gt;=100000,H9370&lt;250000),"Medium",H9370&gt;=250000,"High")</f>
        <v>High</v>
      </c>
      <c r="M9370" s="107" t="str">
        <f>IF(H9370&lt;100000,"Low",IF(AND(H9370&gt;=100000,H9370&lt;250000),"Medium","High"))</f>
        <v>High</v>
      </c>
    </row>
    <row r="9371" spans="1:13" x14ac:dyDescent="0.4">
      <c r="A9371" s="109" t="s">
        <v>6016</v>
      </c>
      <c r="B9371" s="109" t="s">
        <v>6616</v>
      </c>
      <c r="C9371" s="109" t="s">
        <v>1064</v>
      </c>
      <c r="D9371" s="109" t="s">
        <v>96</v>
      </c>
      <c r="E9371" s="109" t="s">
        <v>6615</v>
      </c>
      <c r="F9371" s="109" t="s">
        <v>6021</v>
      </c>
      <c r="G9371" s="109" t="s">
        <v>6031</v>
      </c>
      <c r="H9371" s="107">
        <v>206089</v>
      </c>
      <c r="I9371" s="109">
        <v>2</v>
      </c>
      <c r="J9371" s="108">
        <v>87014</v>
      </c>
      <c r="K9371" s="107" t="str">
        <f>IF(J9371&gt;0,"Untung","Rugi")</f>
        <v>Untung</v>
      </c>
      <c r="L9371" s="107" t="str">
        <f t="array" ref="L9371">_xlfn.IFS(H9371&lt;100000,"Low",AND(H9371&gt;=100000,H9371&lt;250000),"Medium",H9371&gt;=250000,"High")</f>
        <v>Medium</v>
      </c>
      <c r="M9371" s="107" t="str">
        <f>IF(H9371&lt;100000,"Low",IF(AND(H9371&gt;=100000,H9371&lt;250000),"Medium","High"))</f>
        <v>Medium</v>
      </c>
    </row>
    <row r="9372" spans="1:13" x14ac:dyDescent="0.4">
      <c r="A9372" s="109" t="s">
        <v>6016</v>
      </c>
      <c r="B9372" s="109" t="s">
        <v>6614</v>
      </c>
      <c r="C9372" s="109" t="s">
        <v>1064</v>
      </c>
      <c r="D9372" s="109" t="s">
        <v>96</v>
      </c>
      <c r="E9372" s="109" t="s">
        <v>6613</v>
      </c>
      <c r="F9372" s="109" t="s">
        <v>95</v>
      </c>
      <c r="G9372" s="109" t="s">
        <v>6052</v>
      </c>
      <c r="H9372" s="107">
        <v>425042</v>
      </c>
      <c r="I9372" s="109">
        <v>2</v>
      </c>
      <c r="J9372" s="108">
        <v>61638</v>
      </c>
      <c r="K9372" s="107" t="str">
        <f>IF(J9372&gt;0,"Untung","Rugi")</f>
        <v>Untung</v>
      </c>
      <c r="L9372" s="107" t="str">
        <f t="array" ref="L9372">_xlfn.IFS(H9372&lt;100000,"Low",AND(H9372&gt;=100000,H9372&lt;250000),"Medium",H9372&gt;=250000,"High")</f>
        <v>High</v>
      </c>
      <c r="M9372" s="107" t="str">
        <f>IF(H9372&lt;100000,"Low",IF(AND(H9372&gt;=100000,H9372&lt;250000),"Medium","High"))</f>
        <v>High</v>
      </c>
    </row>
    <row r="9373" spans="1:13" x14ac:dyDescent="0.4">
      <c r="A9373" s="109" t="s">
        <v>6016</v>
      </c>
      <c r="B9373" s="109" t="s">
        <v>6612</v>
      </c>
      <c r="C9373" s="109" t="s">
        <v>1051</v>
      </c>
      <c r="D9373" s="109" t="s">
        <v>102</v>
      </c>
      <c r="E9373" s="109" t="s">
        <v>6611</v>
      </c>
      <c r="F9373" s="109" t="s">
        <v>99</v>
      </c>
      <c r="G9373" s="109" t="s">
        <v>6024</v>
      </c>
      <c r="H9373" s="107">
        <v>235025</v>
      </c>
      <c r="I9373" s="109">
        <v>3</v>
      </c>
      <c r="J9373" s="108">
        <v>-165072</v>
      </c>
      <c r="K9373" s="107" t="str">
        <f>IF(J9373&gt;0,"Untung","Rugi")</f>
        <v>Rugi</v>
      </c>
      <c r="L9373" s="107" t="str">
        <f t="array" ref="L9373">_xlfn.IFS(H9373&lt;100000,"Low",AND(H9373&gt;=100000,H9373&lt;250000),"Medium",H9373&gt;=250000,"High")</f>
        <v>Medium</v>
      </c>
      <c r="M9373" s="107" t="str">
        <f>IF(H9373&lt;100000,"Low",IF(AND(H9373&gt;=100000,H9373&lt;250000),"Medium","High"))</f>
        <v>Medium</v>
      </c>
    </row>
    <row r="9374" spans="1:13" x14ac:dyDescent="0.4">
      <c r="A9374" s="109" t="s">
        <v>6016</v>
      </c>
      <c r="B9374" s="109" t="s">
        <v>6610</v>
      </c>
      <c r="C9374" s="109" t="s">
        <v>1051</v>
      </c>
      <c r="D9374" s="109" t="s">
        <v>102</v>
      </c>
      <c r="E9374" s="109" t="s">
        <v>6609</v>
      </c>
      <c r="F9374" s="109" t="s">
        <v>95</v>
      </c>
      <c r="G9374" s="109" t="s">
        <v>6052</v>
      </c>
      <c r="H9374" s="107">
        <v>119957</v>
      </c>
      <c r="I9374" s="109">
        <v>1</v>
      </c>
      <c r="J9374" s="108">
        <v>-24610</v>
      </c>
      <c r="K9374" s="107" t="str">
        <f>IF(J9374&gt;0,"Untung","Rugi")</f>
        <v>Rugi</v>
      </c>
      <c r="L9374" s="107" t="str">
        <f t="array" ref="L9374">_xlfn.IFS(H9374&lt;100000,"Low",AND(H9374&gt;=100000,H9374&lt;250000),"Medium",H9374&gt;=250000,"High")</f>
        <v>Medium</v>
      </c>
      <c r="M9374" s="107" t="str">
        <f>IF(H9374&lt;100000,"Low",IF(AND(H9374&gt;=100000,H9374&lt;250000),"Medium","High"))</f>
        <v>Medium</v>
      </c>
    </row>
    <row r="9375" spans="1:13" x14ac:dyDescent="0.4">
      <c r="A9375" s="109" t="s">
        <v>6016</v>
      </c>
      <c r="B9375" s="109" t="s">
        <v>6608</v>
      </c>
      <c r="C9375" s="109" t="s">
        <v>1051</v>
      </c>
      <c r="D9375" s="109" t="s">
        <v>102</v>
      </c>
      <c r="E9375" s="109" t="s">
        <v>6607</v>
      </c>
      <c r="F9375" s="109" t="s">
        <v>95</v>
      </c>
      <c r="G9375" s="109" t="s">
        <v>6062</v>
      </c>
      <c r="H9375" s="107">
        <v>38307</v>
      </c>
      <c r="I9375" s="109">
        <v>4</v>
      </c>
      <c r="J9375" s="108">
        <v>214198</v>
      </c>
      <c r="K9375" s="107" t="str">
        <f>IF(J9375&gt;0,"Untung","Rugi")</f>
        <v>Untung</v>
      </c>
      <c r="L9375" s="107" t="str">
        <f t="array" ref="L9375">_xlfn.IFS(H9375&lt;100000,"Low",AND(H9375&gt;=100000,H9375&lt;250000),"Medium",H9375&gt;=250000,"High")</f>
        <v>Low</v>
      </c>
      <c r="M9375" s="107" t="str">
        <f>IF(H9375&lt;100000,"Low",IF(AND(H9375&gt;=100000,H9375&lt;250000),"Medium","High"))</f>
        <v>Low</v>
      </c>
    </row>
    <row r="9376" spans="1:13" x14ac:dyDescent="0.4">
      <c r="A9376" s="109" t="s">
        <v>6016</v>
      </c>
      <c r="B9376" s="109" t="s">
        <v>6605</v>
      </c>
      <c r="C9376" s="109" t="s">
        <v>1051</v>
      </c>
      <c r="D9376" s="109" t="s">
        <v>102</v>
      </c>
      <c r="E9376" s="109" t="s">
        <v>6606</v>
      </c>
      <c r="F9376" s="109" t="s">
        <v>99</v>
      </c>
      <c r="G9376" s="109" t="s">
        <v>6109</v>
      </c>
      <c r="H9376" s="107">
        <v>441650</v>
      </c>
      <c r="I9376" s="109">
        <v>4</v>
      </c>
      <c r="J9376" s="108">
        <v>-95727</v>
      </c>
      <c r="K9376" s="107" t="str">
        <f>IF(J9376&gt;0,"Untung","Rugi")</f>
        <v>Rugi</v>
      </c>
      <c r="L9376" s="107" t="str">
        <f t="array" ref="L9376">_xlfn.IFS(H9376&lt;100000,"Low",AND(H9376&gt;=100000,H9376&lt;250000),"Medium",H9376&gt;=250000,"High")</f>
        <v>High</v>
      </c>
      <c r="M9376" s="107" t="str">
        <f>IF(H9376&lt;100000,"Low",IF(AND(H9376&gt;=100000,H9376&lt;250000),"Medium","High"))</f>
        <v>High</v>
      </c>
    </row>
    <row r="9377" spans="1:13" x14ac:dyDescent="0.4">
      <c r="A9377" s="109" t="s">
        <v>6016</v>
      </c>
      <c r="B9377" s="109" t="s">
        <v>6605</v>
      </c>
      <c r="C9377" s="109" t="s">
        <v>1051</v>
      </c>
      <c r="D9377" s="109" t="s">
        <v>96</v>
      </c>
      <c r="E9377" s="109" t="s">
        <v>6346</v>
      </c>
      <c r="F9377" s="109" t="s">
        <v>95</v>
      </c>
      <c r="G9377" s="109" t="s">
        <v>6039</v>
      </c>
      <c r="H9377" s="107">
        <v>29300</v>
      </c>
      <c r="I9377" s="109">
        <v>5</v>
      </c>
      <c r="J9377" s="108">
        <v>26965</v>
      </c>
      <c r="K9377" s="107" t="str">
        <f>IF(J9377&gt;0,"Untung","Rugi")</f>
        <v>Untung</v>
      </c>
      <c r="L9377" s="107" t="str">
        <f t="array" ref="L9377">_xlfn.IFS(H9377&lt;100000,"Low",AND(H9377&gt;=100000,H9377&lt;250000),"Medium",H9377&gt;=250000,"High")</f>
        <v>Low</v>
      </c>
      <c r="M9377" s="107" t="str">
        <f>IF(H9377&lt;100000,"Low",IF(AND(H9377&gt;=100000,H9377&lt;250000),"Medium","High"))</f>
        <v>Low</v>
      </c>
    </row>
    <row r="9378" spans="1:13" x14ac:dyDescent="0.4">
      <c r="A9378" s="109" t="s">
        <v>6027</v>
      </c>
      <c r="B9378" s="109" t="s">
        <v>6604</v>
      </c>
      <c r="C9378" s="109" t="s">
        <v>1064</v>
      </c>
      <c r="D9378" s="109" t="s">
        <v>96</v>
      </c>
      <c r="E9378" s="109" t="s">
        <v>6603</v>
      </c>
      <c r="F9378" s="109" t="s">
        <v>6021</v>
      </c>
      <c r="G9378" s="109" t="s">
        <v>6020</v>
      </c>
      <c r="H9378" s="107">
        <v>246439</v>
      </c>
      <c r="I9378" s="109">
        <v>9</v>
      </c>
      <c r="J9378" s="108">
        <v>251465</v>
      </c>
      <c r="K9378" s="107" t="str">
        <f>IF(J9378&gt;0,"Untung","Rugi")</f>
        <v>Untung</v>
      </c>
      <c r="L9378" s="107" t="str">
        <f t="array" ref="L9378">_xlfn.IFS(H9378&lt;100000,"Low",AND(H9378&gt;=100000,H9378&lt;250000),"Medium",H9378&gt;=250000,"High")</f>
        <v>Medium</v>
      </c>
      <c r="M9378" s="107" t="str">
        <f>IF(H9378&lt;100000,"Low",IF(AND(H9378&gt;=100000,H9378&lt;250000),"Medium","High"))</f>
        <v>Medium</v>
      </c>
    </row>
    <row r="9379" spans="1:13" x14ac:dyDescent="0.4">
      <c r="A9379" s="109" t="s">
        <v>6016</v>
      </c>
      <c r="B9379" s="109" t="s">
        <v>6601</v>
      </c>
      <c r="C9379" s="109" t="s">
        <v>1064</v>
      </c>
      <c r="D9379" s="109" t="s">
        <v>96</v>
      </c>
      <c r="E9379" s="109" t="s">
        <v>6602</v>
      </c>
      <c r="F9379" s="109" t="s">
        <v>6021</v>
      </c>
      <c r="G9379" s="109" t="s">
        <v>6031</v>
      </c>
      <c r="H9379" s="107">
        <v>54372</v>
      </c>
      <c r="I9379" s="109">
        <v>2</v>
      </c>
      <c r="J9379" s="108">
        <v>272051</v>
      </c>
      <c r="K9379" s="107" t="str">
        <f>IF(J9379&gt;0,"Untung","Rugi")</f>
        <v>Untung</v>
      </c>
      <c r="L9379" s="107" t="str">
        <f t="array" ref="L9379">_xlfn.IFS(H9379&lt;100000,"Low",AND(H9379&gt;=100000,H9379&lt;250000),"Medium",H9379&gt;=250000,"High")</f>
        <v>Low</v>
      </c>
      <c r="M9379" s="107" t="str">
        <f>IF(H9379&lt;100000,"Low",IF(AND(H9379&gt;=100000,H9379&lt;250000),"Medium","High"))</f>
        <v>Low</v>
      </c>
    </row>
    <row r="9380" spans="1:13" x14ac:dyDescent="0.4">
      <c r="A9380" s="109" t="s">
        <v>6016</v>
      </c>
      <c r="B9380" s="109" t="s">
        <v>6601</v>
      </c>
      <c r="C9380" s="109" t="s">
        <v>1064</v>
      </c>
      <c r="D9380" s="109" t="s">
        <v>96</v>
      </c>
      <c r="E9380" s="109" t="s">
        <v>6600</v>
      </c>
      <c r="F9380" s="109" t="s">
        <v>6021</v>
      </c>
      <c r="G9380" s="109" t="s">
        <v>6020</v>
      </c>
      <c r="H9380" s="107">
        <v>342671</v>
      </c>
      <c r="I9380" s="109">
        <v>3</v>
      </c>
      <c r="J9380" s="108">
        <v>413090</v>
      </c>
      <c r="K9380" s="107" t="str">
        <f>IF(J9380&gt;0,"Untung","Rugi")</f>
        <v>Untung</v>
      </c>
      <c r="L9380" s="107" t="str">
        <f t="array" ref="L9380">_xlfn.IFS(H9380&lt;100000,"Low",AND(H9380&gt;=100000,H9380&lt;250000),"Medium",H9380&gt;=250000,"High")</f>
        <v>High</v>
      </c>
      <c r="M9380" s="107" t="str">
        <f>IF(H9380&lt;100000,"Low",IF(AND(H9380&gt;=100000,H9380&lt;250000),"Medium","High"))</f>
        <v>High</v>
      </c>
    </row>
    <row r="9381" spans="1:13" x14ac:dyDescent="0.4">
      <c r="A9381" s="109" t="s">
        <v>6016</v>
      </c>
      <c r="B9381" s="109" t="s">
        <v>6599</v>
      </c>
      <c r="C9381" s="109" t="s">
        <v>1051</v>
      </c>
      <c r="D9381" s="109" t="s">
        <v>96</v>
      </c>
      <c r="E9381" s="109" t="s">
        <v>6331</v>
      </c>
      <c r="F9381" s="109" t="s">
        <v>95</v>
      </c>
      <c r="G9381" s="109" t="s">
        <v>6116</v>
      </c>
      <c r="H9381" s="107">
        <v>216594</v>
      </c>
      <c r="I9381" s="109">
        <v>3</v>
      </c>
      <c r="J9381" s="108">
        <v>442354</v>
      </c>
      <c r="K9381" s="107" t="str">
        <f>IF(J9381&gt;0,"Untung","Rugi")</f>
        <v>Untung</v>
      </c>
      <c r="L9381" s="107" t="str">
        <f t="array" ref="L9381">_xlfn.IFS(H9381&lt;100000,"Low",AND(H9381&gt;=100000,H9381&lt;250000),"Medium",H9381&gt;=250000,"High")</f>
        <v>Medium</v>
      </c>
      <c r="M9381" s="107" t="str">
        <f>IF(H9381&lt;100000,"Low",IF(AND(H9381&gt;=100000,H9381&lt;250000),"Medium","High"))</f>
        <v>Medium</v>
      </c>
    </row>
    <row r="9382" spans="1:13" x14ac:dyDescent="0.4">
      <c r="A9382" s="109" t="s">
        <v>6016</v>
      </c>
      <c r="B9382" s="109" t="s">
        <v>6598</v>
      </c>
      <c r="C9382" s="109" t="s">
        <v>100</v>
      </c>
      <c r="D9382" s="109" t="s">
        <v>96</v>
      </c>
      <c r="E9382" s="109" t="s">
        <v>6597</v>
      </c>
      <c r="F9382" s="109" t="s">
        <v>95</v>
      </c>
      <c r="G9382" s="109" t="s">
        <v>6017</v>
      </c>
      <c r="H9382" s="107">
        <v>184002</v>
      </c>
      <c r="I9382" s="109">
        <v>2</v>
      </c>
      <c r="J9382" s="108">
        <v>358911</v>
      </c>
      <c r="K9382" s="107" t="str">
        <f>IF(J9382&gt;0,"Untung","Rugi")</f>
        <v>Untung</v>
      </c>
      <c r="L9382" s="107" t="str">
        <f t="array" ref="L9382">_xlfn.IFS(H9382&lt;100000,"Low",AND(H9382&gt;=100000,H9382&lt;250000),"Medium",H9382&gt;=250000,"High")</f>
        <v>Medium</v>
      </c>
      <c r="M9382" s="107" t="str">
        <f>IF(H9382&lt;100000,"Low",IF(AND(H9382&gt;=100000,H9382&lt;250000),"Medium","High"))</f>
        <v>Medium</v>
      </c>
    </row>
    <row r="9383" spans="1:13" x14ac:dyDescent="0.4">
      <c r="A9383" s="109" t="s">
        <v>6081</v>
      </c>
      <c r="B9383" s="109" t="s">
        <v>6596</v>
      </c>
      <c r="C9383" s="109" t="s">
        <v>1051</v>
      </c>
      <c r="D9383" s="109" t="s">
        <v>96</v>
      </c>
      <c r="E9383" s="109" t="s">
        <v>6595</v>
      </c>
      <c r="F9383" s="109" t="s">
        <v>99</v>
      </c>
      <c r="G9383" s="109" t="s">
        <v>6024</v>
      </c>
      <c r="H9383" s="107">
        <v>59813</v>
      </c>
      <c r="I9383" s="109">
        <v>3</v>
      </c>
      <c r="J9383" s="108">
        <v>-158855</v>
      </c>
      <c r="K9383" s="107" t="str">
        <f>IF(J9383&gt;0,"Untung","Rugi")</f>
        <v>Rugi</v>
      </c>
      <c r="L9383" s="107" t="str">
        <f t="array" ref="L9383">_xlfn.IFS(H9383&lt;100000,"Low",AND(H9383&gt;=100000,H9383&lt;250000),"Medium",H9383&gt;=250000,"High")</f>
        <v>Low</v>
      </c>
      <c r="M9383" s="107" t="str">
        <f>IF(H9383&lt;100000,"Low",IF(AND(H9383&gt;=100000,H9383&lt;250000),"Medium","High"))</f>
        <v>Low</v>
      </c>
    </row>
    <row r="9384" spans="1:13" x14ac:dyDescent="0.4">
      <c r="A9384" s="109" t="s">
        <v>6016</v>
      </c>
      <c r="B9384" s="109" t="s">
        <v>6594</v>
      </c>
      <c r="C9384" s="109" t="s">
        <v>1051</v>
      </c>
      <c r="D9384" s="109" t="s">
        <v>96</v>
      </c>
      <c r="E9384" s="109" t="s">
        <v>6404</v>
      </c>
      <c r="F9384" s="109" t="s">
        <v>99</v>
      </c>
      <c r="G9384" s="109" t="s">
        <v>6024</v>
      </c>
      <c r="H9384" s="107">
        <v>192737</v>
      </c>
      <c r="I9384" s="109">
        <v>3</v>
      </c>
      <c r="J9384" s="108">
        <v>182621</v>
      </c>
      <c r="K9384" s="107" t="str">
        <f>IF(J9384&gt;0,"Untung","Rugi")</f>
        <v>Untung</v>
      </c>
      <c r="L9384" s="107" t="str">
        <f t="array" ref="L9384">_xlfn.IFS(H9384&lt;100000,"Low",AND(H9384&gt;=100000,H9384&lt;250000),"Medium",H9384&gt;=250000,"High")</f>
        <v>Medium</v>
      </c>
      <c r="M9384" s="107" t="str">
        <f>IF(H9384&lt;100000,"Low",IF(AND(H9384&gt;=100000,H9384&lt;250000),"Medium","High"))</f>
        <v>Medium</v>
      </c>
    </row>
    <row r="9385" spans="1:13" x14ac:dyDescent="0.4">
      <c r="A9385" s="109" t="s">
        <v>6016</v>
      </c>
      <c r="B9385" s="109" t="s">
        <v>6593</v>
      </c>
      <c r="C9385" s="109" t="s">
        <v>1051</v>
      </c>
      <c r="D9385" s="109" t="s">
        <v>96</v>
      </c>
      <c r="E9385" s="109" t="s">
        <v>6592</v>
      </c>
      <c r="F9385" s="109" t="s">
        <v>95</v>
      </c>
      <c r="G9385" s="109" t="s">
        <v>6052</v>
      </c>
      <c r="H9385" s="107">
        <v>103101</v>
      </c>
      <c r="I9385" s="109">
        <v>7</v>
      </c>
      <c r="J9385" s="108">
        <v>-152219</v>
      </c>
      <c r="K9385" s="107" t="str">
        <f>IF(J9385&gt;0,"Untung","Rugi")</f>
        <v>Rugi</v>
      </c>
      <c r="L9385" s="107" t="str">
        <f t="array" ref="L9385">_xlfn.IFS(H9385&lt;100000,"Low",AND(H9385&gt;=100000,H9385&lt;250000),"Medium",H9385&gt;=250000,"High")</f>
        <v>Medium</v>
      </c>
      <c r="M9385" s="107" t="str">
        <f>IF(H9385&lt;100000,"Low",IF(AND(H9385&gt;=100000,H9385&lt;250000),"Medium","High"))</f>
        <v>Medium</v>
      </c>
    </row>
    <row r="9386" spans="1:13" x14ac:dyDescent="0.4">
      <c r="A9386" s="109" t="s">
        <v>6016</v>
      </c>
      <c r="B9386" s="109" t="s">
        <v>6591</v>
      </c>
      <c r="C9386" s="109" t="s">
        <v>1051</v>
      </c>
      <c r="D9386" s="109" t="s">
        <v>96</v>
      </c>
      <c r="E9386" s="109" t="s">
        <v>6155</v>
      </c>
      <c r="F9386" s="109" t="s">
        <v>95</v>
      </c>
      <c r="G9386" s="109" t="s">
        <v>6067</v>
      </c>
      <c r="H9386" s="107">
        <v>133016</v>
      </c>
      <c r="I9386" s="109">
        <v>3</v>
      </c>
      <c r="J9386" s="108">
        <v>340713</v>
      </c>
      <c r="K9386" s="107" t="str">
        <f>IF(J9386&gt;0,"Untung","Rugi")</f>
        <v>Untung</v>
      </c>
      <c r="L9386" s="107" t="str">
        <f t="array" ref="L9386">_xlfn.IFS(H9386&lt;100000,"Low",AND(H9386&gt;=100000,H9386&lt;250000),"Medium",H9386&gt;=250000,"High")</f>
        <v>Medium</v>
      </c>
      <c r="M9386" s="107" t="str">
        <f>IF(H9386&lt;100000,"Low",IF(AND(H9386&gt;=100000,H9386&lt;250000),"Medium","High"))</f>
        <v>Medium</v>
      </c>
    </row>
    <row r="9387" spans="1:13" x14ac:dyDescent="0.4">
      <c r="A9387" s="109" t="s">
        <v>6016</v>
      </c>
      <c r="B9387" s="109" t="s">
        <v>6590</v>
      </c>
      <c r="C9387" s="109" t="s">
        <v>1051</v>
      </c>
      <c r="D9387" s="109" t="s">
        <v>104</v>
      </c>
      <c r="E9387" s="109" t="s">
        <v>6589</v>
      </c>
      <c r="F9387" s="109" t="s">
        <v>95</v>
      </c>
      <c r="G9387" s="109" t="s">
        <v>6039</v>
      </c>
      <c r="H9387" s="107">
        <v>394221</v>
      </c>
      <c r="I9387" s="109">
        <v>3</v>
      </c>
      <c r="J9387" s="108">
        <v>-224247</v>
      </c>
      <c r="K9387" s="107" t="str">
        <f>IF(J9387&gt;0,"Untung","Rugi")</f>
        <v>Rugi</v>
      </c>
      <c r="L9387" s="107" t="str">
        <f t="array" ref="L9387">_xlfn.IFS(H9387&lt;100000,"Low",AND(H9387&gt;=100000,H9387&lt;250000),"Medium",H9387&gt;=250000,"High")</f>
        <v>High</v>
      </c>
      <c r="M9387" s="107" t="str">
        <f>IF(H9387&lt;100000,"Low",IF(AND(H9387&gt;=100000,H9387&lt;250000),"Medium","High"))</f>
        <v>High</v>
      </c>
    </row>
    <row r="9388" spans="1:13" x14ac:dyDescent="0.4">
      <c r="A9388" s="109" t="s">
        <v>6016</v>
      </c>
      <c r="B9388" s="109" t="s">
        <v>6588</v>
      </c>
      <c r="C9388" s="109" t="s">
        <v>100</v>
      </c>
      <c r="D9388" s="109" t="s">
        <v>104</v>
      </c>
      <c r="E9388" s="109" t="s">
        <v>6454</v>
      </c>
      <c r="F9388" s="109" t="s">
        <v>95</v>
      </c>
      <c r="G9388" s="109" t="s">
        <v>6062</v>
      </c>
      <c r="H9388" s="107">
        <v>175425</v>
      </c>
      <c r="I9388" s="109">
        <v>7</v>
      </c>
      <c r="J9388" s="108">
        <v>325234</v>
      </c>
      <c r="K9388" s="107" t="str">
        <f>IF(J9388&gt;0,"Untung","Rugi")</f>
        <v>Untung</v>
      </c>
      <c r="L9388" s="107" t="str">
        <f t="array" ref="L9388">_xlfn.IFS(H9388&lt;100000,"Low",AND(H9388&gt;=100000,H9388&lt;250000),"Medium",H9388&gt;=250000,"High")</f>
        <v>Medium</v>
      </c>
      <c r="M9388" s="107" t="str">
        <f>IF(H9388&lt;100000,"Low",IF(AND(H9388&gt;=100000,H9388&lt;250000),"Medium","High"))</f>
        <v>Medium</v>
      </c>
    </row>
    <row r="9389" spans="1:13" x14ac:dyDescent="0.4">
      <c r="A9389" s="109" t="s">
        <v>6046</v>
      </c>
      <c r="B9389" s="109" t="s">
        <v>6587</v>
      </c>
      <c r="C9389" s="109" t="s">
        <v>1051</v>
      </c>
      <c r="D9389" s="109" t="s">
        <v>96</v>
      </c>
      <c r="E9389" s="109" t="s">
        <v>6586</v>
      </c>
      <c r="F9389" s="109" t="s">
        <v>6021</v>
      </c>
      <c r="G9389" s="109" t="s">
        <v>6020</v>
      </c>
      <c r="H9389" s="107">
        <v>45664</v>
      </c>
      <c r="I9389" s="109">
        <v>5</v>
      </c>
      <c r="J9389" s="108">
        <v>251911</v>
      </c>
      <c r="K9389" s="107" t="str">
        <f>IF(J9389&gt;0,"Untung","Rugi")</f>
        <v>Untung</v>
      </c>
      <c r="L9389" s="107" t="str">
        <f t="array" ref="L9389">_xlfn.IFS(H9389&lt;100000,"Low",AND(H9389&gt;=100000,H9389&lt;250000),"Medium",H9389&gt;=250000,"High")</f>
        <v>Low</v>
      </c>
      <c r="M9389" s="107" t="str">
        <f>IF(H9389&lt;100000,"Low",IF(AND(H9389&gt;=100000,H9389&lt;250000),"Medium","High"))</f>
        <v>Low</v>
      </c>
    </row>
    <row r="9390" spans="1:13" x14ac:dyDescent="0.4">
      <c r="A9390" s="109" t="s">
        <v>6016</v>
      </c>
      <c r="B9390" s="109" t="s">
        <v>6585</v>
      </c>
      <c r="C9390" s="109" t="s">
        <v>1064</v>
      </c>
      <c r="D9390" s="109" t="s">
        <v>102</v>
      </c>
      <c r="E9390" s="109" t="s">
        <v>6226</v>
      </c>
      <c r="F9390" s="109" t="s">
        <v>95</v>
      </c>
      <c r="G9390" s="109" t="s">
        <v>6017</v>
      </c>
      <c r="H9390" s="107">
        <v>167579</v>
      </c>
      <c r="I9390" s="109">
        <v>2</v>
      </c>
      <c r="J9390" s="108">
        <v>129194</v>
      </c>
      <c r="K9390" s="107" t="str">
        <f>IF(J9390&gt;0,"Untung","Rugi")</f>
        <v>Untung</v>
      </c>
      <c r="L9390" s="107" t="str">
        <f t="array" ref="L9390">_xlfn.IFS(H9390&lt;100000,"Low",AND(H9390&gt;=100000,H9390&lt;250000),"Medium",H9390&gt;=250000,"High")</f>
        <v>Medium</v>
      </c>
      <c r="M9390" s="107" t="str">
        <f>IF(H9390&lt;100000,"Low",IF(AND(H9390&gt;=100000,H9390&lt;250000),"Medium","High"))</f>
        <v>Medium</v>
      </c>
    </row>
    <row r="9391" spans="1:13" x14ac:dyDescent="0.4">
      <c r="A9391" s="109" t="s">
        <v>6016</v>
      </c>
      <c r="B9391" s="109" t="s">
        <v>6583</v>
      </c>
      <c r="C9391" s="109" t="s">
        <v>1064</v>
      </c>
      <c r="D9391" s="109" t="s">
        <v>102</v>
      </c>
      <c r="E9391" s="109" t="s">
        <v>6584</v>
      </c>
      <c r="F9391" s="109" t="s">
        <v>6021</v>
      </c>
      <c r="G9391" s="109" t="s">
        <v>6020</v>
      </c>
      <c r="H9391" s="107">
        <v>31627</v>
      </c>
      <c r="I9391" s="109">
        <v>5</v>
      </c>
      <c r="J9391" s="108">
        <v>40110</v>
      </c>
      <c r="K9391" s="107" t="str">
        <f>IF(J9391&gt;0,"Untung","Rugi")</f>
        <v>Untung</v>
      </c>
      <c r="L9391" s="107" t="str">
        <f t="array" ref="L9391">_xlfn.IFS(H9391&lt;100000,"Low",AND(H9391&gt;=100000,H9391&lt;250000),"Medium",H9391&gt;=250000,"High")</f>
        <v>Low</v>
      </c>
      <c r="M9391" s="107" t="str">
        <f>IF(H9391&lt;100000,"Low",IF(AND(H9391&gt;=100000,H9391&lt;250000),"Medium","High"))</f>
        <v>Low</v>
      </c>
    </row>
    <row r="9392" spans="1:13" x14ac:dyDescent="0.4">
      <c r="A9392" s="109" t="s">
        <v>6016</v>
      </c>
      <c r="B9392" s="109" t="s">
        <v>6583</v>
      </c>
      <c r="C9392" s="109" t="s">
        <v>1051</v>
      </c>
      <c r="D9392" s="109" t="s">
        <v>106</v>
      </c>
      <c r="E9392" s="109" t="s">
        <v>6582</v>
      </c>
      <c r="F9392" s="109" t="s">
        <v>95</v>
      </c>
      <c r="G9392" s="109" t="s">
        <v>6116</v>
      </c>
      <c r="H9392" s="107">
        <v>135578</v>
      </c>
      <c r="I9392" s="109">
        <v>1</v>
      </c>
      <c r="J9392" s="108">
        <v>-196901</v>
      </c>
      <c r="K9392" s="107" t="str">
        <f>IF(J9392&gt;0,"Untung","Rugi")</f>
        <v>Rugi</v>
      </c>
      <c r="L9392" s="107" t="str">
        <f t="array" ref="L9392">_xlfn.IFS(H9392&lt;100000,"Low",AND(H9392&gt;=100000,H9392&lt;250000),"Medium",H9392&gt;=250000,"High")</f>
        <v>Medium</v>
      </c>
      <c r="M9392" s="107" t="str">
        <f>IF(H9392&lt;100000,"Low",IF(AND(H9392&gt;=100000,H9392&lt;250000),"Medium","High"))</f>
        <v>Medium</v>
      </c>
    </row>
    <row r="9393" spans="1:13" x14ac:dyDescent="0.4">
      <c r="A9393" s="109" t="s">
        <v>6027</v>
      </c>
      <c r="B9393" s="109" t="s">
        <v>6581</v>
      </c>
      <c r="C9393" s="109" t="s">
        <v>1051</v>
      </c>
      <c r="D9393" s="109" t="s">
        <v>96</v>
      </c>
      <c r="E9393" s="109" t="s">
        <v>6580</v>
      </c>
      <c r="F9393" s="109" t="s">
        <v>99</v>
      </c>
      <c r="G9393" s="109" t="s">
        <v>6024</v>
      </c>
      <c r="H9393" s="107">
        <v>202524</v>
      </c>
      <c r="I9393" s="109">
        <v>4</v>
      </c>
      <c r="J9393" s="108">
        <v>88659</v>
      </c>
      <c r="K9393" s="107" t="str">
        <f>IF(J9393&gt;0,"Untung","Rugi")</f>
        <v>Untung</v>
      </c>
      <c r="L9393" s="107" t="str">
        <f t="array" ref="L9393">_xlfn.IFS(H9393&lt;100000,"Low",AND(H9393&gt;=100000,H9393&lt;250000),"Medium",H9393&gt;=250000,"High")</f>
        <v>Medium</v>
      </c>
      <c r="M9393" s="107" t="str">
        <f>IF(H9393&lt;100000,"Low",IF(AND(H9393&gt;=100000,H9393&lt;250000),"Medium","High"))</f>
        <v>Medium</v>
      </c>
    </row>
    <row r="9394" spans="1:13" x14ac:dyDescent="0.4">
      <c r="A9394" s="109" t="s">
        <v>6016</v>
      </c>
      <c r="B9394" s="109" t="s">
        <v>6579</v>
      </c>
      <c r="C9394" s="109" t="s">
        <v>100</v>
      </c>
      <c r="D9394" s="109" t="s">
        <v>106</v>
      </c>
      <c r="E9394" s="109" t="s">
        <v>6578</v>
      </c>
      <c r="F9394" s="109" t="s">
        <v>95</v>
      </c>
      <c r="G9394" s="109" t="s">
        <v>6067</v>
      </c>
      <c r="H9394" s="107">
        <v>229175</v>
      </c>
      <c r="I9394" s="109">
        <v>6</v>
      </c>
      <c r="J9394" s="108">
        <v>260157</v>
      </c>
      <c r="K9394" s="107" t="str">
        <f>IF(J9394&gt;0,"Untung","Rugi")</f>
        <v>Untung</v>
      </c>
      <c r="L9394" s="107" t="str">
        <f t="array" ref="L9394">_xlfn.IFS(H9394&lt;100000,"Low",AND(H9394&gt;=100000,H9394&lt;250000),"Medium",H9394&gt;=250000,"High")</f>
        <v>Medium</v>
      </c>
      <c r="M9394" s="107" t="str">
        <f>IF(H9394&lt;100000,"Low",IF(AND(H9394&gt;=100000,H9394&lt;250000),"Medium","High"))</f>
        <v>Medium</v>
      </c>
    </row>
    <row r="9395" spans="1:13" x14ac:dyDescent="0.4">
      <c r="A9395" s="109" t="s">
        <v>6016</v>
      </c>
      <c r="B9395" s="109" t="s">
        <v>6577</v>
      </c>
      <c r="C9395" s="109" t="s">
        <v>100</v>
      </c>
      <c r="D9395" s="109" t="s">
        <v>102</v>
      </c>
      <c r="E9395" s="109" t="s">
        <v>6576</v>
      </c>
      <c r="F9395" s="109" t="s">
        <v>95</v>
      </c>
      <c r="G9395" s="109" t="s">
        <v>6062</v>
      </c>
      <c r="H9395" s="107">
        <v>118133</v>
      </c>
      <c r="I9395" s="109">
        <v>3</v>
      </c>
      <c r="J9395" s="108">
        <v>194828</v>
      </c>
      <c r="K9395" s="107" t="str">
        <f>IF(J9395&gt;0,"Untung","Rugi")</f>
        <v>Untung</v>
      </c>
      <c r="L9395" s="107" t="str">
        <f t="array" ref="L9395">_xlfn.IFS(H9395&lt;100000,"Low",AND(H9395&gt;=100000,H9395&lt;250000),"Medium",H9395&gt;=250000,"High")</f>
        <v>Medium</v>
      </c>
      <c r="M9395" s="107" t="str">
        <f>IF(H9395&lt;100000,"Low",IF(AND(H9395&gt;=100000,H9395&lt;250000),"Medium","High"))</f>
        <v>Medium</v>
      </c>
    </row>
    <row r="9396" spans="1:13" x14ac:dyDescent="0.4">
      <c r="A9396" s="109" t="s">
        <v>6016</v>
      </c>
      <c r="B9396" s="109" t="s">
        <v>6574</v>
      </c>
      <c r="C9396" s="109" t="s">
        <v>100</v>
      </c>
      <c r="D9396" s="109" t="s">
        <v>102</v>
      </c>
      <c r="E9396" s="109" t="s">
        <v>6575</v>
      </c>
      <c r="F9396" s="109" t="s">
        <v>95</v>
      </c>
      <c r="G9396" s="109" t="s">
        <v>6036</v>
      </c>
      <c r="H9396" s="107">
        <v>242639</v>
      </c>
      <c r="I9396" s="109">
        <v>1</v>
      </c>
      <c r="J9396" s="108">
        <v>229708</v>
      </c>
      <c r="K9396" s="107" t="str">
        <f>IF(J9396&gt;0,"Untung","Rugi")</f>
        <v>Untung</v>
      </c>
      <c r="L9396" s="107" t="str">
        <f t="array" ref="L9396">_xlfn.IFS(H9396&lt;100000,"Low",AND(H9396&gt;=100000,H9396&lt;250000),"Medium",H9396&gt;=250000,"High")</f>
        <v>Medium</v>
      </c>
      <c r="M9396" s="107" t="str">
        <f>IF(H9396&lt;100000,"Low",IF(AND(H9396&gt;=100000,H9396&lt;250000),"Medium","High"))</f>
        <v>Medium</v>
      </c>
    </row>
    <row r="9397" spans="1:13" x14ac:dyDescent="0.4">
      <c r="A9397" s="109" t="s">
        <v>6016</v>
      </c>
      <c r="B9397" s="109" t="s">
        <v>6574</v>
      </c>
      <c r="C9397" s="109" t="s">
        <v>100</v>
      </c>
      <c r="D9397" s="109" t="s">
        <v>96</v>
      </c>
      <c r="E9397" s="109" t="s">
        <v>6351</v>
      </c>
      <c r="F9397" s="109" t="s">
        <v>95</v>
      </c>
      <c r="G9397" s="109" t="s">
        <v>6116</v>
      </c>
      <c r="H9397" s="107">
        <v>312149</v>
      </c>
      <c r="I9397" s="109">
        <v>2</v>
      </c>
      <c r="J9397" s="108">
        <v>362980</v>
      </c>
      <c r="K9397" s="107" t="str">
        <f>IF(J9397&gt;0,"Untung","Rugi")</f>
        <v>Untung</v>
      </c>
      <c r="L9397" s="107" t="str">
        <f t="array" ref="L9397">_xlfn.IFS(H9397&lt;100000,"Low",AND(H9397&gt;=100000,H9397&lt;250000),"Medium",H9397&gt;=250000,"High")</f>
        <v>High</v>
      </c>
      <c r="M9397" s="107" t="str">
        <f>IF(H9397&lt;100000,"Low",IF(AND(H9397&gt;=100000,H9397&lt;250000),"Medium","High"))</f>
        <v>High</v>
      </c>
    </row>
    <row r="9398" spans="1:13" x14ac:dyDescent="0.4">
      <c r="A9398" s="109" t="s">
        <v>6016</v>
      </c>
      <c r="B9398" s="109" t="s">
        <v>6573</v>
      </c>
      <c r="C9398" s="109" t="s">
        <v>100</v>
      </c>
      <c r="D9398" s="109" t="s">
        <v>96</v>
      </c>
      <c r="E9398" s="109" t="s">
        <v>6572</v>
      </c>
      <c r="F9398" s="109" t="s">
        <v>6021</v>
      </c>
      <c r="G9398" s="109" t="s">
        <v>6020</v>
      </c>
      <c r="H9398" s="107">
        <v>19303</v>
      </c>
      <c r="I9398" s="109">
        <v>9</v>
      </c>
      <c r="J9398" s="108">
        <v>117713</v>
      </c>
      <c r="K9398" s="107" t="str">
        <f>IF(J9398&gt;0,"Untung","Rugi")</f>
        <v>Untung</v>
      </c>
      <c r="L9398" s="107" t="str">
        <f t="array" ref="L9398">_xlfn.IFS(H9398&lt;100000,"Low",AND(H9398&gt;=100000,H9398&lt;250000),"Medium",H9398&gt;=250000,"High")</f>
        <v>Low</v>
      </c>
      <c r="M9398" s="107" t="str">
        <f>IF(H9398&lt;100000,"Low",IF(AND(H9398&gt;=100000,H9398&lt;250000),"Medium","High"))</f>
        <v>Low</v>
      </c>
    </row>
    <row r="9399" spans="1:13" x14ac:dyDescent="0.4">
      <c r="A9399" s="109" t="s">
        <v>6016</v>
      </c>
      <c r="B9399" s="109" t="s">
        <v>6571</v>
      </c>
      <c r="C9399" s="109" t="s">
        <v>1051</v>
      </c>
      <c r="D9399" s="109" t="s">
        <v>96</v>
      </c>
      <c r="E9399" s="109" t="s">
        <v>6570</v>
      </c>
      <c r="F9399" s="109" t="s">
        <v>95</v>
      </c>
      <c r="G9399" s="109" t="s">
        <v>6039</v>
      </c>
      <c r="H9399" s="107">
        <v>318979</v>
      </c>
      <c r="I9399" s="109">
        <v>3</v>
      </c>
      <c r="J9399" s="108">
        <v>-161261</v>
      </c>
      <c r="K9399" s="107" t="str">
        <f>IF(J9399&gt;0,"Untung","Rugi")</f>
        <v>Rugi</v>
      </c>
      <c r="L9399" s="107" t="str">
        <f t="array" ref="L9399">_xlfn.IFS(H9399&lt;100000,"Low",AND(H9399&gt;=100000,H9399&lt;250000),"Medium",H9399&gt;=250000,"High")</f>
        <v>High</v>
      </c>
      <c r="M9399" s="107" t="str">
        <f>IF(H9399&lt;100000,"Low",IF(AND(H9399&gt;=100000,H9399&lt;250000),"Medium","High"))</f>
        <v>High</v>
      </c>
    </row>
    <row r="9400" spans="1:13" x14ac:dyDescent="0.4">
      <c r="A9400" s="109" t="s">
        <v>6016</v>
      </c>
      <c r="B9400" s="109" t="s">
        <v>6453</v>
      </c>
      <c r="C9400" s="109" t="s">
        <v>1051</v>
      </c>
      <c r="D9400" s="109" t="s">
        <v>96</v>
      </c>
      <c r="E9400" s="109" t="s">
        <v>6569</v>
      </c>
      <c r="F9400" s="109" t="s">
        <v>95</v>
      </c>
      <c r="G9400" s="109" t="s">
        <v>6017</v>
      </c>
      <c r="H9400" s="107">
        <v>175511</v>
      </c>
      <c r="I9400" s="109">
        <v>6</v>
      </c>
      <c r="J9400" s="108">
        <v>323572</v>
      </c>
      <c r="K9400" s="107" t="str">
        <f>IF(J9400&gt;0,"Untung","Rugi")</f>
        <v>Untung</v>
      </c>
      <c r="L9400" s="107" t="str">
        <f t="array" ref="L9400">_xlfn.IFS(H9400&lt;100000,"Low",AND(H9400&gt;=100000,H9400&lt;250000),"Medium",H9400&gt;=250000,"High")</f>
        <v>Medium</v>
      </c>
      <c r="M9400" s="107" t="str">
        <f>IF(H9400&lt;100000,"Low",IF(AND(H9400&gt;=100000,H9400&lt;250000),"Medium","High"))</f>
        <v>Medium</v>
      </c>
    </row>
    <row r="9401" spans="1:13" x14ac:dyDescent="0.4">
      <c r="A9401" s="109" t="s">
        <v>6016</v>
      </c>
      <c r="B9401" s="109" t="s">
        <v>6568</v>
      </c>
      <c r="C9401" s="109" t="s">
        <v>1051</v>
      </c>
      <c r="D9401" s="109" t="s">
        <v>96</v>
      </c>
      <c r="E9401" s="109" t="s">
        <v>6567</v>
      </c>
      <c r="F9401" s="109" t="s">
        <v>99</v>
      </c>
      <c r="G9401" s="109" t="s">
        <v>6024</v>
      </c>
      <c r="H9401" s="107">
        <v>46567</v>
      </c>
      <c r="I9401" s="109">
        <v>8</v>
      </c>
      <c r="J9401" s="108">
        <v>-57300</v>
      </c>
      <c r="K9401" s="107" t="str">
        <f>IF(J9401&gt;0,"Untung","Rugi")</f>
        <v>Rugi</v>
      </c>
      <c r="L9401" s="107" t="str">
        <f t="array" ref="L9401">_xlfn.IFS(H9401&lt;100000,"Low",AND(H9401&gt;=100000,H9401&lt;250000),"Medium",H9401&gt;=250000,"High")</f>
        <v>Low</v>
      </c>
      <c r="M9401" s="107" t="str">
        <f>IF(H9401&lt;100000,"Low",IF(AND(H9401&gt;=100000,H9401&lt;250000),"Medium","High"))</f>
        <v>Low</v>
      </c>
    </row>
    <row r="9402" spans="1:13" x14ac:dyDescent="0.4">
      <c r="A9402" s="109" t="s">
        <v>6016</v>
      </c>
      <c r="B9402" s="109" t="s">
        <v>6566</v>
      </c>
      <c r="C9402" s="109" t="s">
        <v>1051</v>
      </c>
      <c r="D9402" s="109" t="s">
        <v>96</v>
      </c>
      <c r="E9402" s="109" t="s">
        <v>6565</v>
      </c>
      <c r="F9402" s="109" t="s">
        <v>95</v>
      </c>
      <c r="G9402" s="109" t="s">
        <v>6017</v>
      </c>
      <c r="H9402" s="107">
        <v>217531</v>
      </c>
      <c r="I9402" s="109">
        <v>2</v>
      </c>
      <c r="J9402" s="108">
        <v>147089</v>
      </c>
      <c r="K9402" s="107" t="str">
        <f>IF(J9402&gt;0,"Untung","Rugi")</f>
        <v>Untung</v>
      </c>
      <c r="L9402" s="107" t="str">
        <f t="array" ref="L9402">_xlfn.IFS(H9402&lt;100000,"Low",AND(H9402&gt;=100000,H9402&lt;250000),"Medium",H9402&gt;=250000,"High")</f>
        <v>Medium</v>
      </c>
      <c r="M9402" s="107" t="str">
        <f>IF(H9402&lt;100000,"Low",IF(AND(H9402&gt;=100000,H9402&lt;250000),"Medium","High"))</f>
        <v>Medium</v>
      </c>
    </row>
    <row r="9403" spans="1:13" x14ac:dyDescent="0.4">
      <c r="A9403" s="109" t="s">
        <v>6016</v>
      </c>
      <c r="B9403" s="109" t="s">
        <v>6564</v>
      </c>
      <c r="C9403" s="109" t="s">
        <v>100</v>
      </c>
      <c r="D9403" s="109" t="s">
        <v>96</v>
      </c>
      <c r="E9403" s="109" t="s">
        <v>6563</v>
      </c>
      <c r="F9403" s="109" t="s">
        <v>6021</v>
      </c>
      <c r="G9403" s="109" t="s">
        <v>6031</v>
      </c>
      <c r="H9403" s="107">
        <v>322723</v>
      </c>
      <c r="I9403" s="109">
        <v>1</v>
      </c>
      <c r="J9403" s="108">
        <v>112842</v>
      </c>
      <c r="K9403" s="107" t="str">
        <f>IF(J9403&gt;0,"Untung","Rugi")</f>
        <v>Untung</v>
      </c>
      <c r="L9403" s="107" t="str">
        <f t="array" ref="L9403">_xlfn.IFS(H9403&lt;100000,"Low",AND(H9403&gt;=100000,H9403&lt;250000),"Medium",H9403&gt;=250000,"High")</f>
        <v>High</v>
      </c>
      <c r="M9403" s="107" t="str">
        <f>IF(H9403&lt;100000,"Low",IF(AND(H9403&gt;=100000,H9403&lt;250000),"Medium","High"))</f>
        <v>High</v>
      </c>
    </row>
    <row r="9404" spans="1:13" x14ac:dyDescent="0.4">
      <c r="A9404" s="109" t="s">
        <v>6027</v>
      </c>
      <c r="B9404" s="109" t="s">
        <v>6562</v>
      </c>
      <c r="C9404" s="109" t="s">
        <v>1051</v>
      </c>
      <c r="D9404" s="109" t="s">
        <v>96</v>
      </c>
      <c r="E9404" s="109" t="s">
        <v>6561</v>
      </c>
      <c r="F9404" s="109" t="s">
        <v>95</v>
      </c>
      <c r="G9404" s="109" t="s">
        <v>6062</v>
      </c>
      <c r="H9404" s="107">
        <v>248215</v>
      </c>
      <c r="I9404" s="109">
        <v>6</v>
      </c>
      <c r="J9404" s="108">
        <v>291382</v>
      </c>
      <c r="K9404" s="107" t="str">
        <f>IF(J9404&gt;0,"Untung","Rugi")</f>
        <v>Untung</v>
      </c>
      <c r="L9404" s="107" t="str">
        <f t="array" ref="L9404">_xlfn.IFS(H9404&lt;100000,"Low",AND(H9404&gt;=100000,H9404&lt;250000),"Medium",H9404&gt;=250000,"High")</f>
        <v>Medium</v>
      </c>
      <c r="M9404" s="107" t="str">
        <f>IF(H9404&lt;100000,"Low",IF(AND(H9404&gt;=100000,H9404&lt;250000),"Medium","High"))</f>
        <v>Medium</v>
      </c>
    </row>
    <row r="9405" spans="1:13" x14ac:dyDescent="0.4">
      <c r="A9405" s="109" t="s">
        <v>6016</v>
      </c>
      <c r="B9405" s="109" t="s">
        <v>6560</v>
      </c>
      <c r="C9405" s="109" t="s">
        <v>1064</v>
      </c>
      <c r="D9405" s="109" t="s">
        <v>106</v>
      </c>
      <c r="E9405" s="109" t="s">
        <v>6559</v>
      </c>
      <c r="F9405" s="109" t="s">
        <v>95</v>
      </c>
      <c r="G9405" s="109" t="s">
        <v>6052</v>
      </c>
      <c r="H9405" s="107">
        <v>402945</v>
      </c>
      <c r="I9405" s="109">
        <v>9</v>
      </c>
      <c r="J9405" s="108">
        <v>-142219</v>
      </c>
      <c r="K9405" s="107" t="str">
        <f>IF(J9405&gt;0,"Untung","Rugi")</f>
        <v>Rugi</v>
      </c>
      <c r="L9405" s="107" t="str">
        <f t="array" ref="L9405">_xlfn.IFS(H9405&lt;100000,"Low",AND(H9405&gt;=100000,H9405&lt;250000),"Medium",H9405&gt;=250000,"High")</f>
        <v>High</v>
      </c>
      <c r="M9405" s="107" t="str">
        <f>IF(H9405&lt;100000,"Low",IF(AND(H9405&gt;=100000,H9405&lt;250000),"Medium","High"))</f>
        <v>High</v>
      </c>
    </row>
    <row r="9406" spans="1:13" x14ac:dyDescent="0.4">
      <c r="A9406" s="109" t="s">
        <v>6016</v>
      </c>
      <c r="B9406" s="109" t="s">
        <v>6558</v>
      </c>
      <c r="C9406" s="109" t="s">
        <v>1051</v>
      </c>
      <c r="D9406" s="109" t="s">
        <v>104</v>
      </c>
      <c r="E9406" s="109" t="s">
        <v>6557</v>
      </c>
      <c r="F9406" s="109" t="s">
        <v>6021</v>
      </c>
      <c r="G9406" s="109" t="s">
        <v>6020</v>
      </c>
      <c r="H9406" s="107">
        <v>288463</v>
      </c>
      <c r="I9406" s="109">
        <v>4</v>
      </c>
      <c r="J9406" s="108">
        <v>341607</v>
      </c>
      <c r="K9406" s="107" t="str">
        <f>IF(J9406&gt;0,"Untung","Rugi")</f>
        <v>Untung</v>
      </c>
      <c r="L9406" s="107" t="str">
        <f t="array" ref="L9406">_xlfn.IFS(H9406&lt;100000,"Low",AND(H9406&gt;=100000,H9406&lt;250000),"Medium",H9406&gt;=250000,"High")</f>
        <v>High</v>
      </c>
      <c r="M9406" s="107" t="str">
        <f>IF(H9406&lt;100000,"Low",IF(AND(H9406&gt;=100000,H9406&lt;250000),"Medium","High"))</f>
        <v>High</v>
      </c>
    </row>
    <row r="9407" spans="1:13" x14ac:dyDescent="0.4">
      <c r="A9407" s="109" t="s">
        <v>6016</v>
      </c>
      <c r="B9407" s="109" t="s">
        <v>6556</v>
      </c>
      <c r="C9407" s="109" t="s">
        <v>1064</v>
      </c>
      <c r="D9407" s="109" t="s">
        <v>102</v>
      </c>
      <c r="E9407" s="109" t="s">
        <v>6555</v>
      </c>
      <c r="F9407" s="109" t="s">
        <v>95</v>
      </c>
      <c r="G9407" s="109" t="s">
        <v>6062</v>
      </c>
      <c r="H9407" s="107">
        <v>321727</v>
      </c>
      <c r="I9407" s="109">
        <v>4</v>
      </c>
      <c r="J9407" s="108">
        <v>341050</v>
      </c>
      <c r="K9407" s="107" t="str">
        <f>IF(J9407&gt;0,"Untung","Rugi")</f>
        <v>Untung</v>
      </c>
      <c r="L9407" s="107" t="str">
        <f t="array" ref="L9407">_xlfn.IFS(H9407&lt;100000,"Low",AND(H9407&gt;=100000,H9407&lt;250000),"Medium",H9407&gt;=250000,"High")</f>
        <v>High</v>
      </c>
      <c r="M9407" s="107" t="str">
        <f>IF(H9407&lt;100000,"Low",IF(AND(H9407&gt;=100000,H9407&lt;250000),"Medium","High"))</f>
        <v>High</v>
      </c>
    </row>
    <row r="9408" spans="1:13" x14ac:dyDescent="0.4">
      <c r="A9408" s="109" t="s">
        <v>6046</v>
      </c>
      <c r="B9408" s="109" t="s">
        <v>6554</v>
      </c>
      <c r="C9408" s="109" t="s">
        <v>1051</v>
      </c>
      <c r="D9408" s="109" t="s">
        <v>106</v>
      </c>
      <c r="E9408" s="109" t="s">
        <v>6398</v>
      </c>
      <c r="F9408" s="109" t="s">
        <v>99</v>
      </c>
      <c r="G9408" s="109" t="s">
        <v>6141</v>
      </c>
      <c r="H9408" s="107">
        <v>379875</v>
      </c>
      <c r="I9408" s="109">
        <v>3</v>
      </c>
      <c r="J9408" s="108">
        <v>-185459</v>
      </c>
      <c r="K9408" s="107" t="str">
        <f>IF(J9408&gt;0,"Untung","Rugi")</f>
        <v>Rugi</v>
      </c>
      <c r="L9408" s="107" t="str">
        <f t="array" ref="L9408">_xlfn.IFS(H9408&lt;100000,"Low",AND(H9408&gt;=100000,H9408&lt;250000),"Medium",H9408&gt;=250000,"High")</f>
        <v>High</v>
      </c>
      <c r="M9408" s="107" t="str">
        <f>IF(H9408&lt;100000,"Low",IF(AND(H9408&gt;=100000,H9408&lt;250000),"Medium","High"))</f>
        <v>High</v>
      </c>
    </row>
    <row r="9409" spans="1:13" x14ac:dyDescent="0.4">
      <c r="A9409" s="109" t="s">
        <v>6016</v>
      </c>
      <c r="B9409" s="109" t="s">
        <v>6553</v>
      </c>
      <c r="C9409" s="109" t="s">
        <v>100</v>
      </c>
      <c r="D9409" s="109" t="s">
        <v>102</v>
      </c>
      <c r="E9409" s="109" t="s">
        <v>6552</v>
      </c>
      <c r="F9409" s="109" t="s">
        <v>95</v>
      </c>
      <c r="G9409" s="109" t="s">
        <v>6116</v>
      </c>
      <c r="H9409" s="107">
        <v>329021</v>
      </c>
      <c r="I9409" s="109">
        <v>11</v>
      </c>
      <c r="J9409" s="108">
        <v>309163</v>
      </c>
      <c r="K9409" s="107" t="str">
        <f>IF(J9409&gt;0,"Untung","Rugi")</f>
        <v>Untung</v>
      </c>
      <c r="L9409" s="107" t="str">
        <f t="array" ref="L9409">_xlfn.IFS(H9409&lt;100000,"Low",AND(H9409&gt;=100000,H9409&lt;250000),"Medium",H9409&gt;=250000,"High")</f>
        <v>High</v>
      </c>
      <c r="M9409" s="107" t="str">
        <f>IF(H9409&lt;100000,"Low",IF(AND(H9409&gt;=100000,H9409&lt;250000),"Medium","High"))</f>
        <v>High</v>
      </c>
    </row>
    <row r="9410" spans="1:13" x14ac:dyDescent="0.4">
      <c r="A9410" s="109" t="s">
        <v>6016</v>
      </c>
      <c r="B9410" s="109" t="s">
        <v>6551</v>
      </c>
      <c r="C9410" s="109" t="s">
        <v>1064</v>
      </c>
      <c r="D9410" s="109" t="s">
        <v>96</v>
      </c>
      <c r="E9410" s="109" t="s">
        <v>6550</v>
      </c>
      <c r="F9410" s="109" t="s">
        <v>95</v>
      </c>
      <c r="G9410" s="109" t="s">
        <v>6017</v>
      </c>
      <c r="H9410" s="107">
        <v>125236</v>
      </c>
      <c r="I9410" s="109">
        <v>6</v>
      </c>
      <c r="J9410" s="108">
        <v>152399</v>
      </c>
      <c r="K9410" s="107" t="str">
        <f>IF(J9410&gt;0,"Untung","Rugi")</f>
        <v>Untung</v>
      </c>
      <c r="L9410" s="107" t="str">
        <f t="array" ref="L9410">_xlfn.IFS(H9410&lt;100000,"Low",AND(H9410&gt;=100000,H9410&lt;250000),"Medium",H9410&gt;=250000,"High")</f>
        <v>Medium</v>
      </c>
      <c r="M9410" s="107" t="str">
        <f>IF(H9410&lt;100000,"Low",IF(AND(H9410&gt;=100000,H9410&lt;250000),"Medium","High"))</f>
        <v>Medium</v>
      </c>
    </row>
    <row r="9411" spans="1:13" x14ac:dyDescent="0.4">
      <c r="A9411" s="109" t="s">
        <v>6027</v>
      </c>
      <c r="B9411" s="109" t="s">
        <v>6549</v>
      </c>
      <c r="C9411" s="109" t="s">
        <v>1064</v>
      </c>
      <c r="D9411" s="109" t="s">
        <v>96</v>
      </c>
      <c r="E9411" s="109" t="s">
        <v>6090</v>
      </c>
      <c r="F9411" s="109" t="s">
        <v>95</v>
      </c>
      <c r="G9411" s="109" t="s">
        <v>6036</v>
      </c>
      <c r="H9411" s="107">
        <v>88042</v>
      </c>
      <c r="I9411" s="109">
        <v>2</v>
      </c>
      <c r="J9411" s="108">
        <v>-189819</v>
      </c>
      <c r="K9411" s="107" t="str">
        <f>IF(J9411&gt;0,"Untung","Rugi")</f>
        <v>Rugi</v>
      </c>
      <c r="L9411" s="107" t="str">
        <f t="array" ref="L9411">_xlfn.IFS(H9411&lt;100000,"Low",AND(H9411&gt;=100000,H9411&lt;250000),"Medium",H9411&gt;=250000,"High")</f>
        <v>Low</v>
      </c>
      <c r="M9411" s="107" t="str">
        <f>IF(H9411&lt;100000,"Low",IF(AND(H9411&gt;=100000,H9411&lt;250000),"Medium","High"))</f>
        <v>Low</v>
      </c>
    </row>
    <row r="9412" spans="1:13" x14ac:dyDescent="0.4">
      <c r="A9412" s="109" t="s">
        <v>6027</v>
      </c>
      <c r="B9412" s="109" t="s">
        <v>6548</v>
      </c>
      <c r="C9412" s="109" t="s">
        <v>100</v>
      </c>
      <c r="D9412" s="109" t="s">
        <v>102</v>
      </c>
      <c r="E9412" s="109" t="s">
        <v>6547</v>
      </c>
      <c r="F9412" s="109" t="s">
        <v>95</v>
      </c>
      <c r="G9412" s="109" t="s">
        <v>6013</v>
      </c>
      <c r="H9412" s="107">
        <v>120233</v>
      </c>
      <c r="I9412" s="109">
        <v>4</v>
      </c>
      <c r="J9412" s="108">
        <v>70705</v>
      </c>
      <c r="K9412" s="107" t="str">
        <f>IF(J9412&gt;0,"Untung","Rugi")</f>
        <v>Untung</v>
      </c>
      <c r="L9412" s="107" t="str">
        <f t="array" ref="L9412">_xlfn.IFS(H9412&lt;100000,"Low",AND(H9412&gt;=100000,H9412&lt;250000),"Medium",H9412&gt;=250000,"High")</f>
        <v>Medium</v>
      </c>
      <c r="M9412" s="107" t="str">
        <f>IF(H9412&lt;100000,"Low",IF(AND(H9412&gt;=100000,H9412&lt;250000),"Medium","High"))</f>
        <v>Medium</v>
      </c>
    </row>
    <row r="9413" spans="1:13" x14ac:dyDescent="0.4">
      <c r="A9413" s="109" t="s">
        <v>6046</v>
      </c>
      <c r="B9413" s="109" t="s">
        <v>6546</v>
      </c>
      <c r="C9413" s="109" t="s">
        <v>100</v>
      </c>
      <c r="D9413" s="109" t="s">
        <v>106</v>
      </c>
      <c r="E9413" s="109" t="s">
        <v>6545</v>
      </c>
      <c r="F9413" s="109" t="s">
        <v>95</v>
      </c>
      <c r="G9413" s="109" t="s">
        <v>6039</v>
      </c>
      <c r="H9413" s="107">
        <v>55522</v>
      </c>
      <c r="I9413" s="109">
        <v>5</v>
      </c>
      <c r="J9413" s="108">
        <v>165028</v>
      </c>
      <c r="K9413" s="107" t="str">
        <f>IF(J9413&gt;0,"Untung","Rugi")</f>
        <v>Untung</v>
      </c>
      <c r="L9413" s="107" t="str">
        <f t="array" ref="L9413">_xlfn.IFS(H9413&lt;100000,"Low",AND(H9413&gt;=100000,H9413&lt;250000),"Medium",H9413&gt;=250000,"High")</f>
        <v>Low</v>
      </c>
      <c r="M9413" s="107" t="str">
        <f>IF(H9413&lt;100000,"Low",IF(AND(H9413&gt;=100000,H9413&lt;250000),"Medium","High"))</f>
        <v>Low</v>
      </c>
    </row>
    <row r="9414" spans="1:13" x14ac:dyDescent="0.4">
      <c r="A9414" s="109" t="s">
        <v>6027</v>
      </c>
      <c r="B9414" s="109" t="s">
        <v>6544</v>
      </c>
      <c r="C9414" s="109" t="s">
        <v>1064</v>
      </c>
      <c r="D9414" s="109" t="s">
        <v>102</v>
      </c>
      <c r="E9414" s="109" t="s">
        <v>6199</v>
      </c>
      <c r="F9414" s="109" t="s">
        <v>99</v>
      </c>
      <c r="G9414" s="109" t="s">
        <v>6024</v>
      </c>
      <c r="H9414" s="107">
        <v>240717</v>
      </c>
      <c r="I9414" s="109">
        <v>4</v>
      </c>
      <c r="J9414" s="108">
        <v>122971</v>
      </c>
      <c r="K9414" s="107" t="str">
        <f>IF(J9414&gt;0,"Untung","Rugi")</f>
        <v>Untung</v>
      </c>
      <c r="L9414" s="107" t="str">
        <f t="array" ref="L9414">_xlfn.IFS(H9414&lt;100000,"Low",AND(H9414&gt;=100000,H9414&lt;250000),"Medium",H9414&gt;=250000,"High")</f>
        <v>Medium</v>
      </c>
      <c r="M9414" s="107" t="str">
        <f>IF(H9414&lt;100000,"Low",IF(AND(H9414&gt;=100000,H9414&lt;250000),"Medium","High"))</f>
        <v>Medium</v>
      </c>
    </row>
    <row r="9415" spans="1:13" x14ac:dyDescent="0.4">
      <c r="A9415" s="109" t="s">
        <v>6081</v>
      </c>
      <c r="B9415" s="109" t="s">
        <v>6543</v>
      </c>
      <c r="C9415" s="109" t="s">
        <v>1051</v>
      </c>
      <c r="D9415" s="109" t="s">
        <v>96</v>
      </c>
      <c r="E9415" s="109" t="s">
        <v>6542</v>
      </c>
      <c r="F9415" s="109" t="s">
        <v>95</v>
      </c>
      <c r="G9415" s="109" t="s">
        <v>6017</v>
      </c>
      <c r="H9415" s="107">
        <v>420443</v>
      </c>
      <c r="I9415" s="109">
        <v>3</v>
      </c>
      <c r="J9415" s="108">
        <v>-101343</v>
      </c>
      <c r="K9415" s="107" t="str">
        <f>IF(J9415&gt;0,"Untung","Rugi")</f>
        <v>Rugi</v>
      </c>
      <c r="L9415" s="107" t="str">
        <f t="array" ref="L9415">_xlfn.IFS(H9415&lt;100000,"Low",AND(H9415&gt;=100000,H9415&lt;250000),"Medium",H9415&gt;=250000,"High")</f>
        <v>High</v>
      </c>
      <c r="M9415" s="107" t="str">
        <f>IF(H9415&lt;100000,"Low",IF(AND(H9415&gt;=100000,H9415&lt;250000),"Medium","High"))</f>
        <v>High</v>
      </c>
    </row>
    <row r="9416" spans="1:13" x14ac:dyDescent="0.4">
      <c r="A9416" s="109" t="s">
        <v>6016</v>
      </c>
      <c r="B9416" s="109" t="s">
        <v>6541</v>
      </c>
      <c r="C9416" s="109" t="s">
        <v>1051</v>
      </c>
      <c r="D9416" s="109" t="s">
        <v>96</v>
      </c>
      <c r="E9416" s="109" t="s">
        <v>6540</v>
      </c>
      <c r="F9416" s="109" t="s">
        <v>95</v>
      </c>
      <c r="G9416" s="109" t="s">
        <v>6013</v>
      </c>
      <c r="H9416" s="107">
        <v>305270</v>
      </c>
      <c r="I9416" s="109">
        <v>4</v>
      </c>
      <c r="J9416" s="108">
        <v>19996</v>
      </c>
      <c r="K9416" s="107" t="str">
        <f>IF(J9416&gt;0,"Untung","Rugi")</f>
        <v>Untung</v>
      </c>
      <c r="L9416" s="107" t="str">
        <f t="array" ref="L9416">_xlfn.IFS(H9416&lt;100000,"Low",AND(H9416&gt;=100000,H9416&lt;250000),"Medium",H9416&gt;=250000,"High")</f>
        <v>High</v>
      </c>
      <c r="M9416" s="107" t="str">
        <f>IF(H9416&lt;100000,"Low",IF(AND(H9416&gt;=100000,H9416&lt;250000),"Medium","High"))</f>
        <v>High</v>
      </c>
    </row>
    <row r="9417" spans="1:13" x14ac:dyDescent="0.4">
      <c r="A9417" s="109" t="s">
        <v>6016</v>
      </c>
      <c r="B9417" s="109" t="s">
        <v>6538</v>
      </c>
      <c r="C9417" s="109" t="s">
        <v>1051</v>
      </c>
      <c r="D9417" s="109" t="s">
        <v>96</v>
      </c>
      <c r="E9417" s="109" t="s">
        <v>6539</v>
      </c>
      <c r="F9417" s="109" t="s">
        <v>6021</v>
      </c>
      <c r="G9417" s="109" t="s">
        <v>6020</v>
      </c>
      <c r="H9417" s="107">
        <v>275088</v>
      </c>
      <c r="I9417" s="109">
        <v>3</v>
      </c>
      <c r="J9417" s="108">
        <v>341494</v>
      </c>
      <c r="K9417" s="107" t="str">
        <f>IF(J9417&gt;0,"Untung","Rugi")</f>
        <v>Untung</v>
      </c>
      <c r="L9417" s="107" t="str">
        <f t="array" ref="L9417">_xlfn.IFS(H9417&lt;100000,"Low",AND(H9417&gt;=100000,H9417&lt;250000),"Medium",H9417&gt;=250000,"High")</f>
        <v>High</v>
      </c>
      <c r="M9417" s="107" t="str">
        <f>IF(H9417&lt;100000,"Low",IF(AND(H9417&gt;=100000,H9417&lt;250000),"Medium","High"))</f>
        <v>High</v>
      </c>
    </row>
    <row r="9418" spans="1:13" x14ac:dyDescent="0.4">
      <c r="A9418" s="109" t="s">
        <v>6016</v>
      </c>
      <c r="B9418" s="109" t="s">
        <v>6538</v>
      </c>
      <c r="C9418" s="109" t="s">
        <v>1051</v>
      </c>
      <c r="D9418" s="109" t="s">
        <v>96</v>
      </c>
      <c r="E9418" s="109" t="s">
        <v>6537</v>
      </c>
      <c r="F9418" s="109" t="s">
        <v>95</v>
      </c>
      <c r="G9418" s="109" t="s">
        <v>6057</v>
      </c>
      <c r="H9418" s="107">
        <v>264042</v>
      </c>
      <c r="I9418" s="109">
        <v>2</v>
      </c>
      <c r="J9418" s="108">
        <v>-59121</v>
      </c>
      <c r="K9418" s="107" t="str">
        <f>IF(J9418&gt;0,"Untung","Rugi")</f>
        <v>Rugi</v>
      </c>
      <c r="L9418" s="107" t="str">
        <f t="array" ref="L9418">_xlfn.IFS(H9418&lt;100000,"Low",AND(H9418&gt;=100000,H9418&lt;250000),"Medium",H9418&gt;=250000,"High")</f>
        <v>High</v>
      </c>
      <c r="M9418" s="107" t="str">
        <f>IF(H9418&lt;100000,"Low",IF(AND(H9418&gt;=100000,H9418&lt;250000),"Medium","High"))</f>
        <v>High</v>
      </c>
    </row>
    <row r="9419" spans="1:13" x14ac:dyDescent="0.4">
      <c r="A9419" s="109" t="s">
        <v>6016</v>
      </c>
      <c r="B9419" s="109" t="s">
        <v>6536</v>
      </c>
      <c r="C9419" s="109" t="s">
        <v>1064</v>
      </c>
      <c r="D9419" s="109" t="s">
        <v>102</v>
      </c>
      <c r="E9419" s="109" t="s">
        <v>6535</v>
      </c>
      <c r="F9419" s="109" t="s">
        <v>95</v>
      </c>
      <c r="G9419" s="109" t="s">
        <v>6017</v>
      </c>
      <c r="H9419" s="107">
        <v>63549</v>
      </c>
      <c r="I9419" s="109">
        <v>1</v>
      </c>
      <c r="J9419" s="108">
        <v>363657</v>
      </c>
      <c r="K9419" s="107" t="str">
        <f>IF(J9419&gt;0,"Untung","Rugi")</f>
        <v>Untung</v>
      </c>
      <c r="L9419" s="107" t="str">
        <f t="array" ref="L9419">_xlfn.IFS(H9419&lt;100000,"Low",AND(H9419&gt;=100000,H9419&lt;250000),"Medium",H9419&gt;=250000,"High")</f>
        <v>Low</v>
      </c>
      <c r="M9419" s="107" t="str">
        <f>IF(H9419&lt;100000,"Low",IF(AND(H9419&gt;=100000,H9419&lt;250000),"Medium","High"))</f>
        <v>Low</v>
      </c>
    </row>
    <row r="9420" spans="1:13" x14ac:dyDescent="0.4">
      <c r="A9420" s="109" t="s">
        <v>6016</v>
      </c>
      <c r="B9420" s="109" t="s">
        <v>6534</v>
      </c>
      <c r="C9420" s="109" t="s">
        <v>1064</v>
      </c>
      <c r="D9420" s="109" t="s">
        <v>102</v>
      </c>
      <c r="E9420" s="109" t="s">
        <v>6154</v>
      </c>
      <c r="F9420" s="109" t="s">
        <v>95</v>
      </c>
      <c r="G9420" s="109" t="s">
        <v>6052</v>
      </c>
      <c r="H9420" s="107">
        <v>396262</v>
      </c>
      <c r="I9420" s="109">
        <v>5</v>
      </c>
      <c r="J9420" s="108">
        <v>-217218</v>
      </c>
      <c r="K9420" s="107" t="str">
        <f>IF(J9420&gt;0,"Untung","Rugi")</f>
        <v>Rugi</v>
      </c>
      <c r="L9420" s="107" t="str">
        <f t="array" ref="L9420">_xlfn.IFS(H9420&lt;100000,"Low",AND(H9420&gt;=100000,H9420&lt;250000),"Medium",H9420&gt;=250000,"High")</f>
        <v>High</v>
      </c>
      <c r="M9420" s="107" t="str">
        <f>IF(H9420&lt;100000,"Low",IF(AND(H9420&gt;=100000,H9420&lt;250000),"Medium","High"))</f>
        <v>High</v>
      </c>
    </row>
    <row r="9421" spans="1:13" x14ac:dyDescent="0.4">
      <c r="A9421" s="109" t="s">
        <v>6016</v>
      </c>
      <c r="B9421" s="109" t="s">
        <v>6532</v>
      </c>
      <c r="C9421" s="109" t="s">
        <v>1064</v>
      </c>
      <c r="D9421" s="109" t="s">
        <v>102</v>
      </c>
      <c r="E9421" s="109" t="s">
        <v>6533</v>
      </c>
      <c r="F9421" s="109" t="s">
        <v>95</v>
      </c>
      <c r="G9421" s="109" t="s">
        <v>6052</v>
      </c>
      <c r="H9421" s="107">
        <v>11410</v>
      </c>
      <c r="I9421" s="109">
        <v>3</v>
      </c>
      <c r="J9421" s="108">
        <v>86967</v>
      </c>
      <c r="K9421" s="107" t="str">
        <f>IF(J9421&gt;0,"Untung","Rugi")</f>
        <v>Untung</v>
      </c>
      <c r="L9421" s="107" t="str">
        <f t="array" ref="L9421">_xlfn.IFS(H9421&lt;100000,"Low",AND(H9421&gt;=100000,H9421&lt;250000),"Medium",H9421&gt;=250000,"High")</f>
        <v>Low</v>
      </c>
      <c r="M9421" s="107" t="str">
        <f>IF(H9421&lt;100000,"Low",IF(AND(H9421&gt;=100000,H9421&lt;250000),"Medium","High"))</f>
        <v>Low</v>
      </c>
    </row>
    <row r="9422" spans="1:13" x14ac:dyDescent="0.4">
      <c r="A9422" s="109" t="s">
        <v>6016</v>
      </c>
      <c r="B9422" s="109" t="s">
        <v>6532</v>
      </c>
      <c r="C9422" s="109" t="s">
        <v>1051</v>
      </c>
      <c r="D9422" s="109" t="s">
        <v>96</v>
      </c>
      <c r="E9422" s="109" t="s">
        <v>6531</v>
      </c>
      <c r="F9422" s="109" t="s">
        <v>95</v>
      </c>
      <c r="G9422" s="109" t="s">
        <v>6052</v>
      </c>
      <c r="H9422" s="107">
        <v>403122</v>
      </c>
      <c r="I9422" s="109">
        <v>3</v>
      </c>
      <c r="J9422" s="108">
        <v>358125</v>
      </c>
      <c r="K9422" s="107" t="str">
        <f>IF(J9422&gt;0,"Untung","Rugi")</f>
        <v>Untung</v>
      </c>
      <c r="L9422" s="107" t="str">
        <f t="array" ref="L9422">_xlfn.IFS(H9422&lt;100000,"Low",AND(H9422&gt;=100000,H9422&lt;250000),"Medium",H9422&gt;=250000,"High")</f>
        <v>High</v>
      </c>
      <c r="M9422" s="107" t="str">
        <f>IF(H9422&lt;100000,"Low",IF(AND(H9422&gt;=100000,H9422&lt;250000),"Medium","High"))</f>
        <v>High</v>
      </c>
    </row>
    <row r="9423" spans="1:13" x14ac:dyDescent="0.4">
      <c r="A9423" s="109" t="s">
        <v>6016</v>
      </c>
      <c r="B9423" s="109" t="s">
        <v>6530</v>
      </c>
      <c r="C9423" s="109" t="s">
        <v>1051</v>
      </c>
      <c r="D9423" s="109" t="s">
        <v>96</v>
      </c>
      <c r="E9423" s="109" t="s">
        <v>6214</v>
      </c>
      <c r="F9423" s="109" t="s">
        <v>99</v>
      </c>
      <c r="G9423" s="109" t="s">
        <v>6109</v>
      </c>
      <c r="H9423" s="107">
        <v>292408</v>
      </c>
      <c r="I9423" s="109">
        <v>3</v>
      </c>
      <c r="J9423" s="108">
        <v>-58488</v>
      </c>
      <c r="K9423" s="107" t="str">
        <f>IF(J9423&gt;0,"Untung","Rugi")</f>
        <v>Rugi</v>
      </c>
      <c r="L9423" s="107" t="str">
        <f t="array" ref="L9423">_xlfn.IFS(H9423&lt;100000,"Low",AND(H9423&gt;=100000,H9423&lt;250000),"Medium",H9423&gt;=250000,"High")</f>
        <v>High</v>
      </c>
      <c r="M9423" s="107" t="str">
        <f>IF(H9423&lt;100000,"Low",IF(AND(H9423&gt;=100000,H9423&lt;250000),"Medium","High"))</f>
        <v>High</v>
      </c>
    </row>
    <row r="9424" spans="1:13" x14ac:dyDescent="0.4">
      <c r="A9424" s="109" t="s">
        <v>6016</v>
      </c>
      <c r="B9424" s="109" t="s">
        <v>6528</v>
      </c>
      <c r="C9424" s="109" t="s">
        <v>1051</v>
      </c>
      <c r="D9424" s="109" t="s">
        <v>96</v>
      </c>
      <c r="E9424" s="109" t="s">
        <v>6529</v>
      </c>
      <c r="F9424" s="109" t="s">
        <v>95</v>
      </c>
      <c r="G9424" s="109" t="s">
        <v>6062</v>
      </c>
      <c r="H9424" s="107">
        <v>74728</v>
      </c>
      <c r="I9424" s="109">
        <v>3</v>
      </c>
      <c r="J9424" s="108">
        <v>332247</v>
      </c>
      <c r="K9424" s="107" t="str">
        <f>IF(J9424&gt;0,"Untung","Rugi")</f>
        <v>Untung</v>
      </c>
      <c r="L9424" s="107" t="str">
        <f t="array" ref="L9424">_xlfn.IFS(H9424&lt;100000,"Low",AND(H9424&gt;=100000,H9424&lt;250000),"Medium",H9424&gt;=250000,"High")</f>
        <v>Low</v>
      </c>
      <c r="M9424" s="107" t="str">
        <f>IF(H9424&lt;100000,"Low",IF(AND(H9424&gt;=100000,H9424&lt;250000),"Medium","High"))</f>
        <v>Low</v>
      </c>
    </row>
    <row r="9425" spans="1:13" x14ac:dyDescent="0.4">
      <c r="A9425" s="109" t="s">
        <v>6016</v>
      </c>
      <c r="B9425" s="109" t="s">
        <v>6528</v>
      </c>
      <c r="C9425" s="109" t="s">
        <v>1051</v>
      </c>
      <c r="D9425" s="109" t="s">
        <v>96</v>
      </c>
      <c r="E9425" s="109" t="s">
        <v>6527</v>
      </c>
      <c r="F9425" s="109" t="s">
        <v>99</v>
      </c>
      <c r="G9425" s="109" t="s">
        <v>6024</v>
      </c>
      <c r="H9425" s="107">
        <v>378719</v>
      </c>
      <c r="I9425" s="109">
        <v>2</v>
      </c>
      <c r="J9425" s="108">
        <v>296140</v>
      </c>
      <c r="K9425" s="107" t="str">
        <f>IF(J9425&gt;0,"Untung","Rugi")</f>
        <v>Untung</v>
      </c>
      <c r="L9425" s="107" t="str">
        <f t="array" ref="L9425">_xlfn.IFS(H9425&lt;100000,"Low",AND(H9425&gt;=100000,H9425&lt;250000),"Medium",H9425&gt;=250000,"High")</f>
        <v>High</v>
      </c>
      <c r="M9425" s="107" t="str">
        <f>IF(H9425&lt;100000,"Low",IF(AND(H9425&gt;=100000,H9425&lt;250000),"Medium","High"))</f>
        <v>High</v>
      </c>
    </row>
    <row r="9426" spans="1:13" x14ac:dyDescent="0.4">
      <c r="A9426" s="109" t="s">
        <v>6016</v>
      </c>
      <c r="B9426" s="109" t="s">
        <v>6526</v>
      </c>
      <c r="C9426" s="109" t="s">
        <v>1051</v>
      </c>
      <c r="D9426" s="109" t="s">
        <v>96</v>
      </c>
      <c r="E9426" s="109" t="s">
        <v>6525</v>
      </c>
      <c r="F9426" s="109" t="s">
        <v>95</v>
      </c>
      <c r="G9426" s="109" t="s">
        <v>6116</v>
      </c>
      <c r="H9426" s="107">
        <v>293577</v>
      </c>
      <c r="I9426" s="109">
        <v>3</v>
      </c>
      <c r="J9426" s="108">
        <v>375797</v>
      </c>
      <c r="K9426" s="107" t="str">
        <f>IF(J9426&gt;0,"Untung","Rugi")</f>
        <v>Untung</v>
      </c>
      <c r="L9426" s="107" t="str">
        <f t="array" ref="L9426">_xlfn.IFS(H9426&lt;100000,"Low",AND(H9426&gt;=100000,H9426&lt;250000),"Medium",H9426&gt;=250000,"High")</f>
        <v>High</v>
      </c>
      <c r="M9426" s="107" t="str">
        <f>IF(H9426&lt;100000,"Low",IF(AND(H9426&gt;=100000,H9426&lt;250000),"Medium","High"))</f>
        <v>High</v>
      </c>
    </row>
    <row r="9427" spans="1:13" x14ac:dyDescent="0.4">
      <c r="A9427" s="109" t="s">
        <v>6016</v>
      </c>
      <c r="B9427" s="109" t="s">
        <v>6524</v>
      </c>
      <c r="C9427" s="109" t="s">
        <v>1051</v>
      </c>
      <c r="D9427" s="109" t="s">
        <v>102</v>
      </c>
      <c r="E9427" s="109" t="s">
        <v>6523</v>
      </c>
      <c r="F9427" s="109" t="s">
        <v>99</v>
      </c>
      <c r="G9427" s="109" t="s">
        <v>6024</v>
      </c>
      <c r="H9427" s="107">
        <v>30032</v>
      </c>
      <c r="I9427" s="109">
        <v>2</v>
      </c>
      <c r="J9427" s="108">
        <v>1627</v>
      </c>
      <c r="K9427" s="107" t="str">
        <f>IF(J9427&gt;0,"Untung","Rugi")</f>
        <v>Untung</v>
      </c>
      <c r="L9427" s="107" t="str">
        <f t="array" ref="L9427">_xlfn.IFS(H9427&lt;100000,"Low",AND(H9427&gt;=100000,H9427&lt;250000),"Medium",H9427&gt;=250000,"High")</f>
        <v>Low</v>
      </c>
      <c r="M9427" s="107" t="str">
        <f>IF(H9427&lt;100000,"Low",IF(AND(H9427&gt;=100000,H9427&lt;250000),"Medium","High"))</f>
        <v>Low</v>
      </c>
    </row>
    <row r="9428" spans="1:13" x14ac:dyDescent="0.4">
      <c r="A9428" s="109" t="s">
        <v>6016</v>
      </c>
      <c r="B9428" s="109" t="s">
        <v>6522</v>
      </c>
      <c r="C9428" s="109" t="s">
        <v>1051</v>
      </c>
      <c r="D9428" s="109" t="s">
        <v>102</v>
      </c>
      <c r="E9428" s="109" t="s">
        <v>6521</v>
      </c>
      <c r="F9428" s="109" t="s">
        <v>95</v>
      </c>
      <c r="G9428" s="109" t="s">
        <v>6052</v>
      </c>
      <c r="H9428" s="107">
        <v>107872</v>
      </c>
      <c r="I9428" s="109">
        <v>2</v>
      </c>
      <c r="J9428" s="108">
        <v>271256</v>
      </c>
      <c r="K9428" s="107" t="str">
        <f>IF(J9428&gt;0,"Untung","Rugi")</f>
        <v>Untung</v>
      </c>
      <c r="L9428" s="107" t="str">
        <f t="array" ref="L9428">_xlfn.IFS(H9428&lt;100000,"Low",AND(H9428&gt;=100000,H9428&lt;250000),"Medium",H9428&gt;=250000,"High")</f>
        <v>Medium</v>
      </c>
      <c r="M9428" s="107" t="str">
        <f>IF(H9428&lt;100000,"Low",IF(AND(H9428&gt;=100000,H9428&lt;250000),"Medium","High"))</f>
        <v>Medium</v>
      </c>
    </row>
    <row r="9429" spans="1:13" x14ac:dyDescent="0.4">
      <c r="A9429" s="109" t="s">
        <v>6016</v>
      </c>
      <c r="B9429" s="109" t="s">
        <v>6517</v>
      </c>
      <c r="C9429" s="109" t="s">
        <v>1051</v>
      </c>
      <c r="D9429" s="109" t="s">
        <v>102</v>
      </c>
      <c r="E9429" s="109" t="s">
        <v>6520</v>
      </c>
      <c r="F9429" s="109" t="s">
        <v>95</v>
      </c>
      <c r="G9429" s="109" t="s">
        <v>6116</v>
      </c>
      <c r="H9429" s="107">
        <v>252784</v>
      </c>
      <c r="I9429" s="109">
        <v>6</v>
      </c>
      <c r="J9429" s="108">
        <v>-62524</v>
      </c>
      <c r="K9429" s="107" t="str">
        <f>IF(J9429&gt;0,"Untung","Rugi")</f>
        <v>Rugi</v>
      </c>
      <c r="L9429" s="107" t="str">
        <f t="array" ref="L9429">_xlfn.IFS(H9429&lt;100000,"Low",AND(H9429&gt;=100000,H9429&lt;250000),"Medium",H9429&gt;=250000,"High")</f>
        <v>High</v>
      </c>
      <c r="M9429" s="107" t="str">
        <f>IF(H9429&lt;100000,"Low",IF(AND(H9429&gt;=100000,H9429&lt;250000),"Medium","High"))</f>
        <v>High</v>
      </c>
    </row>
    <row r="9430" spans="1:13" x14ac:dyDescent="0.4">
      <c r="A9430" s="109" t="s">
        <v>6016</v>
      </c>
      <c r="B9430" s="109" t="s">
        <v>6519</v>
      </c>
      <c r="C9430" s="109" t="s">
        <v>1051</v>
      </c>
      <c r="D9430" s="109" t="s">
        <v>102</v>
      </c>
      <c r="E9430" s="109" t="s">
        <v>6518</v>
      </c>
      <c r="F9430" s="109" t="s">
        <v>6021</v>
      </c>
      <c r="G9430" s="109" t="s">
        <v>6031</v>
      </c>
      <c r="H9430" s="107">
        <v>206484</v>
      </c>
      <c r="I9430" s="109">
        <v>5</v>
      </c>
      <c r="J9430" s="108">
        <v>-31658</v>
      </c>
      <c r="K9430" s="107" t="str">
        <f>IF(J9430&gt;0,"Untung","Rugi")</f>
        <v>Rugi</v>
      </c>
      <c r="L9430" s="107" t="str">
        <f t="array" ref="L9430">_xlfn.IFS(H9430&lt;100000,"Low",AND(H9430&gt;=100000,H9430&lt;250000),"Medium",H9430&gt;=250000,"High")</f>
        <v>Medium</v>
      </c>
      <c r="M9430" s="107" t="str">
        <f>IF(H9430&lt;100000,"Low",IF(AND(H9430&gt;=100000,H9430&lt;250000),"Medium","High"))</f>
        <v>Medium</v>
      </c>
    </row>
    <row r="9431" spans="1:13" x14ac:dyDescent="0.4">
      <c r="A9431" s="109" t="s">
        <v>6016</v>
      </c>
      <c r="B9431" s="109" t="s">
        <v>6517</v>
      </c>
      <c r="C9431" s="109" t="s">
        <v>1051</v>
      </c>
      <c r="D9431" s="109" t="s">
        <v>102</v>
      </c>
      <c r="E9431" s="109" t="s">
        <v>6516</v>
      </c>
      <c r="F9431" s="109" t="s">
        <v>6021</v>
      </c>
      <c r="G9431" s="109" t="s">
        <v>6031</v>
      </c>
      <c r="H9431" s="107">
        <v>257082</v>
      </c>
      <c r="I9431" s="109">
        <v>2</v>
      </c>
      <c r="J9431" s="108">
        <v>111618</v>
      </c>
      <c r="K9431" s="107" t="str">
        <f>IF(J9431&gt;0,"Untung","Rugi")</f>
        <v>Untung</v>
      </c>
      <c r="L9431" s="107" t="str">
        <f t="array" ref="L9431">_xlfn.IFS(H9431&lt;100000,"Low",AND(H9431&gt;=100000,H9431&lt;250000),"Medium",H9431&gt;=250000,"High")</f>
        <v>High</v>
      </c>
      <c r="M9431" s="107" t="str">
        <f>IF(H9431&lt;100000,"Low",IF(AND(H9431&gt;=100000,H9431&lt;250000),"Medium","High"))</f>
        <v>High</v>
      </c>
    </row>
    <row r="9432" spans="1:13" x14ac:dyDescent="0.4">
      <c r="A9432" s="109" t="s">
        <v>6016</v>
      </c>
      <c r="B9432" s="109" t="s">
        <v>6515</v>
      </c>
      <c r="C9432" s="109" t="s">
        <v>1051</v>
      </c>
      <c r="D9432" s="109" t="s">
        <v>96</v>
      </c>
      <c r="E9432" s="109" t="s">
        <v>6514</v>
      </c>
      <c r="F9432" s="109" t="s">
        <v>95</v>
      </c>
      <c r="G9432" s="109" t="s">
        <v>6052</v>
      </c>
      <c r="H9432" s="107">
        <v>264662</v>
      </c>
      <c r="I9432" s="109">
        <v>2</v>
      </c>
      <c r="J9432" s="108">
        <v>97246</v>
      </c>
      <c r="K9432" s="107" t="str">
        <f>IF(J9432&gt;0,"Untung","Rugi")</f>
        <v>Untung</v>
      </c>
      <c r="L9432" s="107" t="str">
        <f t="array" ref="L9432">_xlfn.IFS(H9432&lt;100000,"Low",AND(H9432&gt;=100000,H9432&lt;250000),"Medium",H9432&gt;=250000,"High")</f>
        <v>High</v>
      </c>
      <c r="M9432" s="107" t="str">
        <f>IF(H9432&lt;100000,"Low",IF(AND(H9432&gt;=100000,H9432&lt;250000),"Medium","High"))</f>
        <v>High</v>
      </c>
    </row>
    <row r="9433" spans="1:13" x14ac:dyDescent="0.4">
      <c r="A9433" s="109" t="s">
        <v>6016</v>
      </c>
      <c r="B9433" s="109" t="s">
        <v>6513</v>
      </c>
      <c r="C9433" s="109" t="s">
        <v>1064</v>
      </c>
      <c r="D9433" s="109" t="s">
        <v>102</v>
      </c>
      <c r="E9433" s="109" t="s">
        <v>6512</v>
      </c>
      <c r="F9433" s="109" t="s">
        <v>95</v>
      </c>
      <c r="G9433" s="109" t="s">
        <v>6062</v>
      </c>
      <c r="H9433" s="107">
        <v>140756</v>
      </c>
      <c r="I9433" s="109">
        <v>4</v>
      </c>
      <c r="J9433" s="108">
        <v>200477</v>
      </c>
      <c r="K9433" s="107" t="str">
        <f>IF(J9433&gt;0,"Untung","Rugi")</f>
        <v>Untung</v>
      </c>
      <c r="L9433" s="107" t="str">
        <f t="array" ref="L9433">_xlfn.IFS(H9433&lt;100000,"Low",AND(H9433&gt;=100000,H9433&lt;250000),"Medium",H9433&gt;=250000,"High")</f>
        <v>Medium</v>
      </c>
      <c r="M9433" s="107" t="str">
        <f>IF(H9433&lt;100000,"Low",IF(AND(H9433&gt;=100000,H9433&lt;250000),"Medium","High"))</f>
        <v>Medium</v>
      </c>
    </row>
    <row r="9434" spans="1:13" x14ac:dyDescent="0.4">
      <c r="A9434" s="109" t="s">
        <v>6027</v>
      </c>
      <c r="B9434" s="109" t="s">
        <v>6511</v>
      </c>
      <c r="C9434" s="109" t="s">
        <v>1051</v>
      </c>
      <c r="D9434" s="109" t="s">
        <v>106</v>
      </c>
      <c r="E9434" s="109" t="s">
        <v>6510</v>
      </c>
      <c r="F9434" s="109" t="s">
        <v>6021</v>
      </c>
      <c r="G9434" s="109" t="s">
        <v>6020</v>
      </c>
      <c r="H9434" s="107">
        <v>439970</v>
      </c>
      <c r="I9434" s="109">
        <v>5</v>
      </c>
      <c r="J9434" s="108">
        <v>146887</v>
      </c>
      <c r="K9434" s="107" t="str">
        <f>IF(J9434&gt;0,"Untung","Rugi")</f>
        <v>Untung</v>
      </c>
      <c r="L9434" s="107" t="str">
        <f t="array" ref="L9434">_xlfn.IFS(H9434&lt;100000,"Low",AND(H9434&gt;=100000,H9434&lt;250000),"Medium",H9434&gt;=250000,"High")</f>
        <v>High</v>
      </c>
      <c r="M9434" s="107" t="str">
        <f>IF(H9434&lt;100000,"Low",IF(AND(H9434&gt;=100000,H9434&lt;250000),"Medium","High"))</f>
        <v>High</v>
      </c>
    </row>
    <row r="9435" spans="1:13" x14ac:dyDescent="0.4">
      <c r="A9435" s="109" t="s">
        <v>6081</v>
      </c>
      <c r="B9435" s="109" t="s">
        <v>6509</v>
      </c>
      <c r="C9435" s="109" t="s">
        <v>1051</v>
      </c>
      <c r="D9435" s="109" t="s">
        <v>106</v>
      </c>
      <c r="E9435" s="109" t="s">
        <v>6508</v>
      </c>
      <c r="F9435" s="109" t="s">
        <v>6021</v>
      </c>
      <c r="G9435" s="109" t="s">
        <v>6031</v>
      </c>
      <c r="H9435" s="107">
        <v>61336</v>
      </c>
      <c r="I9435" s="109">
        <v>5</v>
      </c>
      <c r="J9435" s="108">
        <v>-117388</v>
      </c>
      <c r="K9435" s="107" t="str">
        <f>IF(J9435&gt;0,"Untung","Rugi")</f>
        <v>Rugi</v>
      </c>
      <c r="L9435" s="107" t="str">
        <f t="array" ref="L9435">_xlfn.IFS(H9435&lt;100000,"Low",AND(H9435&gt;=100000,H9435&lt;250000),"Medium",H9435&gt;=250000,"High")</f>
        <v>Low</v>
      </c>
      <c r="M9435" s="107" t="str">
        <f>IF(H9435&lt;100000,"Low",IF(AND(H9435&gt;=100000,H9435&lt;250000),"Medium","High"))</f>
        <v>Low</v>
      </c>
    </row>
    <row r="9436" spans="1:13" x14ac:dyDescent="0.4">
      <c r="A9436" s="109" t="s">
        <v>6081</v>
      </c>
      <c r="B9436" s="109" t="s">
        <v>6507</v>
      </c>
      <c r="C9436" s="109" t="s">
        <v>1051</v>
      </c>
      <c r="D9436" s="109" t="s">
        <v>102</v>
      </c>
      <c r="E9436" s="109" t="s">
        <v>6506</v>
      </c>
      <c r="F9436" s="109" t="s">
        <v>95</v>
      </c>
      <c r="G9436" s="109" t="s">
        <v>6116</v>
      </c>
      <c r="H9436" s="107">
        <v>424886</v>
      </c>
      <c r="I9436" s="109">
        <v>2</v>
      </c>
      <c r="J9436" s="108">
        <v>162821</v>
      </c>
      <c r="K9436" s="107" t="str">
        <f>IF(J9436&gt;0,"Untung","Rugi")</f>
        <v>Untung</v>
      </c>
      <c r="L9436" s="107" t="str">
        <f t="array" ref="L9436">_xlfn.IFS(H9436&lt;100000,"Low",AND(H9436&gt;=100000,H9436&lt;250000),"Medium",H9436&gt;=250000,"High")</f>
        <v>High</v>
      </c>
      <c r="M9436" s="107" t="str">
        <f>IF(H9436&lt;100000,"Low",IF(AND(H9436&gt;=100000,H9436&lt;250000),"Medium","High"))</f>
        <v>High</v>
      </c>
    </row>
    <row r="9437" spans="1:13" x14ac:dyDescent="0.4">
      <c r="A9437" s="109" t="s">
        <v>6027</v>
      </c>
      <c r="B9437" s="109" t="s">
        <v>6505</v>
      </c>
      <c r="C9437" s="109" t="s">
        <v>100</v>
      </c>
      <c r="D9437" s="109" t="s">
        <v>106</v>
      </c>
      <c r="E9437" s="109" t="s">
        <v>6504</v>
      </c>
      <c r="F9437" s="109" t="s">
        <v>99</v>
      </c>
      <c r="G9437" s="109" t="s">
        <v>6024</v>
      </c>
      <c r="H9437" s="107">
        <v>36827</v>
      </c>
      <c r="I9437" s="109">
        <v>2</v>
      </c>
      <c r="J9437" s="108">
        <v>251546</v>
      </c>
      <c r="K9437" s="107" t="str">
        <f>IF(J9437&gt;0,"Untung","Rugi")</f>
        <v>Untung</v>
      </c>
      <c r="L9437" s="107" t="str">
        <f t="array" ref="L9437">_xlfn.IFS(H9437&lt;100000,"Low",AND(H9437&gt;=100000,H9437&lt;250000),"Medium",H9437&gt;=250000,"High")</f>
        <v>Low</v>
      </c>
      <c r="M9437" s="107" t="str">
        <f>IF(H9437&lt;100000,"Low",IF(AND(H9437&gt;=100000,H9437&lt;250000),"Medium","High"))</f>
        <v>Low</v>
      </c>
    </row>
    <row r="9438" spans="1:13" x14ac:dyDescent="0.4">
      <c r="A9438" s="109" t="s">
        <v>6016</v>
      </c>
      <c r="B9438" s="109" t="s">
        <v>6503</v>
      </c>
      <c r="C9438" s="109" t="s">
        <v>1051</v>
      </c>
      <c r="D9438" s="109" t="s">
        <v>102</v>
      </c>
      <c r="E9438" s="109" t="s">
        <v>6502</v>
      </c>
      <c r="F9438" s="109" t="s">
        <v>99</v>
      </c>
      <c r="G9438" s="109" t="s">
        <v>6109</v>
      </c>
      <c r="H9438" s="107">
        <v>328867</v>
      </c>
      <c r="I9438" s="109">
        <v>3</v>
      </c>
      <c r="J9438" s="108">
        <v>131955</v>
      </c>
      <c r="K9438" s="107" t="str">
        <f>IF(J9438&gt;0,"Untung","Rugi")</f>
        <v>Untung</v>
      </c>
      <c r="L9438" s="107" t="str">
        <f t="array" ref="L9438">_xlfn.IFS(H9438&lt;100000,"Low",AND(H9438&gt;=100000,H9438&lt;250000),"Medium",H9438&gt;=250000,"High")</f>
        <v>High</v>
      </c>
      <c r="M9438" s="107" t="str">
        <f>IF(H9438&lt;100000,"Low",IF(AND(H9438&gt;=100000,H9438&lt;250000),"Medium","High"))</f>
        <v>High</v>
      </c>
    </row>
    <row r="9439" spans="1:13" x14ac:dyDescent="0.4">
      <c r="A9439" s="109" t="s">
        <v>6016</v>
      </c>
      <c r="B9439" s="109" t="s">
        <v>6501</v>
      </c>
      <c r="C9439" s="109" t="s">
        <v>1064</v>
      </c>
      <c r="D9439" s="109" t="s">
        <v>102</v>
      </c>
      <c r="E9439" s="109" t="s">
        <v>6500</v>
      </c>
      <c r="F9439" s="109" t="s">
        <v>95</v>
      </c>
      <c r="G9439" s="109" t="s">
        <v>6052</v>
      </c>
      <c r="H9439" s="107">
        <v>332816</v>
      </c>
      <c r="I9439" s="109">
        <v>13</v>
      </c>
      <c r="J9439" s="108">
        <v>237360</v>
      </c>
      <c r="K9439" s="107" t="str">
        <f>IF(J9439&gt;0,"Untung","Rugi")</f>
        <v>Untung</v>
      </c>
      <c r="L9439" s="107" t="str">
        <f t="array" ref="L9439">_xlfn.IFS(H9439&lt;100000,"Low",AND(H9439&gt;=100000,H9439&lt;250000),"Medium",H9439&gt;=250000,"High")</f>
        <v>High</v>
      </c>
      <c r="M9439" s="107" t="str">
        <f>IF(H9439&lt;100000,"Low",IF(AND(H9439&gt;=100000,H9439&lt;250000),"Medium","High"))</f>
        <v>High</v>
      </c>
    </row>
    <row r="9440" spans="1:13" x14ac:dyDescent="0.4">
      <c r="A9440" s="109" t="s">
        <v>6016</v>
      </c>
      <c r="B9440" s="109" t="s">
        <v>6499</v>
      </c>
      <c r="C9440" s="109" t="s">
        <v>1051</v>
      </c>
      <c r="D9440" s="109" t="s">
        <v>106</v>
      </c>
      <c r="E9440" s="109" t="s">
        <v>6498</v>
      </c>
      <c r="F9440" s="109" t="s">
        <v>95</v>
      </c>
      <c r="G9440" s="109" t="s">
        <v>6067</v>
      </c>
      <c r="H9440" s="107">
        <v>296466</v>
      </c>
      <c r="I9440" s="109">
        <v>2</v>
      </c>
      <c r="J9440" s="108">
        <v>-225136</v>
      </c>
      <c r="K9440" s="107" t="str">
        <f>IF(J9440&gt;0,"Untung","Rugi")</f>
        <v>Rugi</v>
      </c>
      <c r="L9440" s="107" t="str">
        <f t="array" ref="L9440">_xlfn.IFS(H9440&lt;100000,"Low",AND(H9440&gt;=100000,H9440&lt;250000),"Medium",H9440&gt;=250000,"High")</f>
        <v>High</v>
      </c>
      <c r="M9440" s="107" t="str">
        <f>IF(H9440&lt;100000,"Low",IF(AND(H9440&gt;=100000,H9440&lt;250000),"Medium","High"))</f>
        <v>High</v>
      </c>
    </row>
    <row r="9441" spans="1:13" x14ac:dyDescent="0.4">
      <c r="A9441" s="109" t="s">
        <v>6016</v>
      </c>
      <c r="B9441" s="109" t="s">
        <v>6497</v>
      </c>
      <c r="C9441" s="109" t="s">
        <v>1051</v>
      </c>
      <c r="D9441" s="109" t="s">
        <v>96</v>
      </c>
      <c r="E9441" s="109" t="s">
        <v>6496</v>
      </c>
      <c r="F9441" s="109" t="s">
        <v>6021</v>
      </c>
      <c r="G9441" s="109" t="s">
        <v>6031</v>
      </c>
      <c r="H9441" s="107">
        <v>377598</v>
      </c>
      <c r="I9441" s="109">
        <v>3</v>
      </c>
      <c r="J9441" s="108">
        <v>142223</v>
      </c>
      <c r="K9441" s="107" t="str">
        <f>IF(J9441&gt;0,"Untung","Rugi")</f>
        <v>Untung</v>
      </c>
      <c r="L9441" s="107" t="str">
        <f t="array" ref="L9441">_xlfn.IFS(H9441&lt;100000,"Low",AND(H9441&gt;=100000,H9441&lt;250000),"Medium",H9441&gt;=250000,"High")</f>
        <v>High</v>
      </c>
      <c r="M9441" s="107" t="str">
        <f>IF(H9441&lt;100000,"Low",IF(AND(H9441&gt;=100000,H9441&lt;250000),"Medium","High"))</f>
        <v>High</v>
      </c>
    </row>
    <row r="9442" spans="1:13" x14ac:dyDescent="0.4">
      <c r="A9442" s="109" t="s">
        <v>6046</v>
      </c>
      <c r="B9442" s="109" t="s">
        <v>6495</v>
      </c>
      <c r="C9442" s="109" t="s">
        <v>1051</v>
      </c>
      <c r="D9442" s="109" t="s">
        <v>102</v>
      </c>
      <c r="E9442" s="109" t="s">
        <v>6441</v>
      </c>
      <c r="F9442" s="109" t="s">
        <v>95</v>
      </c>
      <c r="G9442" s="109" t="s">
        <v>6013</v>
      </c>
      <c r="H9442" s="107">
        <v>103892</v>
      </c>
      <c r="I9442" s="109">
        <v>7</v>
      </c>
      <c r="J9442" s="108">
        <v>409091</v>
      </c>
      <c r="K9442" s="107" t="str">
        <f>IF(J9442&gt;0,"Untung","Rugi")</f>
        <v>Untung</v>
      </c>
      <c r="L9442" s="107" t="str">
        <f t="array" ref="L9442">_xlfn.IFS(H9442&lt;100000,"Low",AND(H9442&gt;=100000,H9442&lt;250000),"Medium",H9442&gt;=250000,"High")</f>
        <v>Medium</v>
      </c>
      <c r="M9442" s="107" t="str">
        <f>IF(H9442&lt;100000,"Low",IF(AND(H9442&gt;=100000,H9442&lt;250000),"Medium","High"))</f>
        <v>Medium</v>
      </c>
    </row>
    <row r="9443" spans="1:13" x14ac:dyDescent="0.4">
      <c r="A9443" s="109" t="s">
        <v>6046</v>
      </c>
      <c r="B9443" s="109" t="s">
        <v>6494</v>
      </c>
      <c r="C9443" s="109" t="s">
        <v>1051</v>
      </c>
      <c r="D9443" s="109" t="s">
        <v>102</v>
      </c>
      <c r="E9443" s="109" t="s">
        <v>6382</v>
      </c>
      <c r="F9443" s="109" t="s">
        <v>6021</v>
      </c>
      <c r="G9443" s="109" t="s">
        <v>6020</v>
      </c>
      <c r="H9443" s="107">
        <v>11086</v>
      </c>
      <c r="I9443" s="109">
        <v>5</v>
      </c>
      <c r="J9443" s="108">
        <v>-26544</v>
      </c>
      <c r="K9443" s="107" t="str">
        <f>IF(J9443&gt;0,"Untung","Rugi")</f>
        <v>Rugi</v>
      </c>
      <c r="L9443" s="107" t="str">
        <f t="array" ref="L9443">_xlfn.IFS(H9443&lt;100000,"Low",AND(H9443&gt;=100000,H9443&lt;250000),"Medium",H9443&gt;=250000,"High")</f>
        <v>Low</v>
      </c>
      <c r="M9443" s="107" t="str">
        <f>IF(H9443&lt;100000,"Low",IF(AND(H9443&gt;=100000,H9443&lt;250000),"Medium","High"))</f>
        <v>Low</v>
      </c>
    </row>
    <row r="9444" spans="1:13" x14ac:dyDescent="0.4">
      <c r="A9444" s="109" t="s">
        <v>6046</v>
      </c>
      <c r="B9444" s="109" t="s">
        <v>6493</v>
      </c>
      <c r="C9444" s="109" t="s">
        <v>1051</v>
      </c>
      <c r="D9444" s="109" t="s">
        <v>102</v>
      </c>
      <c r="E9444" s="109" t="s">
        <v>6492</v>
      </c>
      <c r="F9444" s="109" t="s">
        <v>95</v>
      </c>
      <c r="G9444" s="109" t="s">
        <v>6036</v>
      </c>
      <c r="H9444" s="107">
        <v>388752</v>
      </c>
      <c r="I9444" s="109">
        <v>2</v>
      </c>
      <c r="J9444" s="108">
        <v>-100033</v>
      </c>
      <c r="K9444" s="107" t="str">
        <f>IF(J9444&gt;0,"Untung","Rugi")</f>
        <v>Rugi</v>
      </c>
      <c r="L9444" s="107" t="str">
        <f t="array" ref="L9444">_xlfn.IFS(H9444&lt;100000,"Low",AND(H9444&gt;=100000,H9444&lt;250000),"Medium",H9444&gt;=250000,"High")</f>
        <v>High</v>
      </c>
      <c r="M9444" s="107" t="str">
        <f>IF(H9444&lt;100000,"Low",IF(AND(H9444&gt;=100000,H9444&lt;250000),"Medium","High"))</f>
        <v>High</v>
      </c>
    </row>
    <row r="9445" spans="1:13" x14ac:dyDescent="0.4">
      <c r="A9445" s="109" t="s">
        <v>6046</v>
      </c>
      <c r="B9445" s="109" t="s">
        <v>6491</v>
      </c>
      <c r="C9445" s="109" t="s">
        <v>1051</v>
      </c>
      <c r="D9445" s="109" t="s">
        <v>96</v>
      </c>
      <c r="E9445" s="109" t="s">
        <v>6490</v>
      </c>
      <c r="F9445" s="109" t="s">
        <v>95</v>
      </c>
      <c r="G9445" s="109" t="s">
        <v>6052</v>
      </c>
      <c r="H9445" s="107">
        <v>196239</v>
      </c>
      <c r="I9445" s="109">
        <v>2</v>
      </c>
      <c r="J9445" s="108">
        <v>-139235</v>
      </c>
      <c r="K9445" s="107" t="str">
        <f>IF(J9445&gt;0,"Untung","Rugi")</f>
        <v>Rugi</v>
      </c>
      <c r="L9445" s="107" t="str">
        <f t="array" ref="L9445">_xlfn.IFS(H9445&lt;100000,"Low",AND(H9445&gt;=100000,H9445&lt;250000),"Medium",H9445&gt;=250000,"High")</f>
        <v>Medium</v>
      </c>
      <c r="M9445" s="107" t="str">
        <f>IF(H9445&lt;100000,"Low",IF(AND(H9445&gt;=100000,H9445&lt;250000),"Medium","High"))</f>
        <v>Medium</v>
      </c>
    </row>
    <row r="9446" spans="1:13" x14ac:dyDescent="0.4">
      <c r="A9446" s="109" t="s">
        <v>6016</v>
      </c>
      <c r="B9446" s="109" t="s">
        <v>6489</v>
      </c>
      <c r="C9446" s="109" t="s">
        <v>1051</v>
      </c>
      <c r="D9446" s="109" t="s">
        <v>96</v>
      </c>
      <c r="E9446" s="109" t="s">
        <v>6351</v>
      </c>
      <c r="F9446" s="109" t="s">
        <v>95</v>
      </c>
      <c r="G9446" s="109" t="s">
        <v>6116</v>
      </c>
      <c r="H9446" s="107">
        <v>331217</v>
      </c>
      <c r="I9446" s="109">
        <v>5</v>
      </c>
      <c r="J9446" s="108">
        <v>190774</v>
      </c>
      <c r="K9446" s="107" t="str">
        <f>IF(J9446&gt;0,"Untung","Rugi")</f>
        <v>Untung</v>
      </c>
      <c r="L9446" s="107" t="str">
        <f t="array" ref="L9446">_xlfn.IFS(H9446&lt;100000,"Low",AND(H9446&gt;=100000,H9446&lt;250000),"Medium",H9446&gt;=250000,"High")</f>
        <v>High</v>
      </c>
      <c r="M9446" s="107" t="str">
        <f>IF(H9446&lt;100000,"Low",IF(AND(H9446&gt;=100000,H9446&lt;250000),"Medium","High"))</f>
        <v>High</v>
      </c>
    </row>
    <row r="9447" spans="1:13" x14ac:dyDescent="0.4">
      <c r="A9447" s="109" t="s">
        <v>6016</v>
      </c>
      <c r="B9447" s="109" t="s">
        <v>6488</v>
      </c>
      <c r="C9447" s="109" t="s">
        <v>1051</v>
      </c>
      <c r="D9447" s="109" t="s">
        <v>96</v>
      </c>
      <c r="E9447" s="109" t="s">
        <v>6487</v>
      </c>
      <c r="F9447" s="109" t="s">
        <v>95</v>
      </c>
      <c r="G9447" s="109" t="s">
        <v>6062</v>
      </c>
      <c r="H9447" s="107">
        <v>241764</v>
      </c>
      <c r="I9447" s="109">
        <v>8</v>
      </c>
      <c r="J9447" s="108">
        <v>-128844</v>
      </c>
      <c r="K9447" s="107" t="str">
        <f>IF(J9447&gt;0,"Untung","Rugi")</f>
        <v>Rugi</v>
      </c>
      <c r="L9447" s="107" t="str">
        <f t="array" ref="L9447">_xlfn.IFS(H9447&lt;100000,"Low",AND(H9447&gt;=100000,H9447&lt;250000),"Medium",H9447&gt;=250000,"High")</f>
        <v>Medium</v>
      </c>
      <c r="M9447" s="107" t="str">
        <f>IF(H9447&lt;100000,"Low",IF(AND(H9447&gt;=100000,H9447&lt;250000),"Medium","High"))</f>
        <v>Medium</v>
      </c>
    </row>
    <row r="9448" spans="1:13" x14ac:dyDescent="0.4">
      <c r="A9448" s="109" t="s">
        <v>6016</v>
      </c>
      <c r="B9448" s="109" t="s">
        <v>6486</v>
      </c>
      <c r="C9448" s="109" t="s">
        <v>100</v>
      </c>
      <c r="D9448" s="109" t="s">
        <v>104</v>
      </c>
      <c r="E9448" s="109" t="s">
        <v>6485</v>
      </c>
      <c r="F9448" s="109" t="s">
        <v>99</v>
      </c>
      <c r="G9448" s="109" t="s">
        <v>6109</v>
      </c>
      <c r="H9448" s="107">
        <v>162712</v>
      </c>
      <c r="I9448" s="109">
        <v>13</v>
      </c>
      <c r="J9448" s="108">
        <v>-182796</v>
      </c>
      <c r="K9448" s="107" t="str">
        <f>IF(J9448&gt;0,"Untung","Rugi")</f>
        <v>Rugi</v>
      </c>
      <c r="L9448" s="107" t="str">
        <f t="array" ref="L9448">_xlfn.IFS(H9448&lt;100000,"Low",AND(H9448&gt;=100000,H9448&lt;250000),"Medium",H9448&gt;=250000,"High")</f>
        <v>Medium</v>
      </c>
      <c r="M9448" s="107" t="str">
        <f>IF(H9448&lt;100000,"Low",IF(AND(H9448&gt;=100000,H9448&lt;250000),"Medium","High"))</f>
        <v>Medium</v>
      </c>
    </row>
    <row r="9449" spans="1:13" x14ac:dyDescent="0.4">
      <c r="A9449" s="109" t="s">
        <v>6016</v>
      </c>
      <c r="B9449" s="109" t="s">
        <v>6483</v>
      </c>
      <c r="C9449" s="109" t="s">
        <v>100</v>
      </c>
      <c r="D9449" s="109" t="s">
        <v>104</v>
      </c>
      <c r="E9449" s="109" t="s">
        <v>6484</v>
      </c>
      <c r="F9449" s="109" t="s">
        <v>95</v>
      </c>
      <c r="G9449" s="109" t="s">
        <v>6017</v>
      </c>
      <c r="H9449" s="107">
        <v>413956</v>
      </c>
      <c r="I9449" s="109">
        <v>2</v>
      </c>
      <c r="J9449" s="108">
        <v>443632</v>
      </c>
      <c r="K9449" s="107" t="str">
        <f>IF(J9449&gt;0,"Untung","Rugi")</f>
        <v>Untung</v>
      </c>
      <c r="L9449" s="107" t="str">
        <f t="array" ref="L9449">_xlfn.IFS(H9449&lt;100000,"Low",AND(H9449&gt;=100000,H9449&lt;250000),"Medium",H9449&gt;=250000,"High")</f>
        <v>High</v>
      </c>
      <c r="M9449" s="107" t="str">
        <f>IF(H9449&lt;100000,"Low",IF(AND(H9449&gt;=100000,H9449&lt;250000),"Medium","High"))</f>
        <v>High</v>
      </c>
    </row>
    <row r="9450" spans="1:13" x14ac:dyDescent="0.4">
      <c r="A9450" s="109" t="s">
        <v>6016</v>
      </c>
      <c r="B9450" s="109" t="s">
        <v>6483</v>
      </c>
      <c r="C9450" s="109" t="s">
        <v>100</v>
      </c>
      <c r="D9450" s="109" t="s">
        <v>104</v>
      </c>
      <c r="E9450" s="109" t="s">
        <v>6482</v>
      </c>
      <c r="F9450" s="109" t="s">
        <v>95</v>
      </c>
      <c r="G9450" s="109" t="s">
        <v>6052</v>
      </c>
      <c r="H9450" s="107">
        <v>19075</v>
      </c>
      <c r="I9450" s="109">
        <v>1</v>
      </c>
      <c r="J9450" s="108">
        <v>-172281</v>
      </c>
      <c r="K9450" s="107" t="str">
        <f>IF(J9450&gt;0,"Untung","Rugi")</f>
        <v>Rugi</v>
      </c>
      <c r="L9450" s="107" t="str">
        <f t="array" ref="L9450">_xlfn.IFS(H9450&lt;100000,"Low",AND(H9450&gt;=100000,H9450&lt;250000),"Medium",H9450&gt;=250000,"High")</f>
        <v>Low</v>
      </c>
      <c r="M9450" s="107" t="str">
        <f>IF(H9450&lt;100000,"Low",IF(AND(H9450&gt;=100000,H9450&lt;250000),"Medium","High"))</f>
        <v>Low</v>
      </c>
    </row>
    <row r="9451" spans="1:13" x14ac:dyDescent="0.4">
      <c r="A9451" s="109" t="s">
        <v>6016</v>
      </c>
      <c r="B9451" s="109" t="s">
        <v>6481</v>
      </c>
      <c r="C9451" s="109" t="s">
        <v>1064</v>
      </c>
      <c r="D9451" s="109" t="s">
        <v>102</v>
      </c>
      <c r="E9451" s="109" t="s">
        <v>6480</v>
      </c>
      <c r="F9451" s="109" t="s">
        <v>95</v>
      </c>
      <c r="G9451" s="109" t="s">
        <v>6017</v>
      </c>
      <c r="H9451" s="107">
        <v>265317</v>
      </c>
      <c r="I9451" s="109">
        <v>1</v>
      </c>
      <c r="J9451" s="108">
        <v>270102</v>
      </c>
      <c r="K9451" s="107" t="str">
        <f>IF(J9451&gt;0,"Untung","Rugi")</f>
        <v>Untung</v>
      </c>
      <c r="L9451" s="107" t="str">
        <f t="array" ref="L9451">_xlfn.IFS(H9451&lt;100000,"Low",AND(H9451&gt;=100000,H9451&lt;250000),"Medium",H9451&gt;=250000,"High")</f>
        <v>High</v>
      </c>
      <c r="M9451" s="107" t="str">
        <f>IF(H9451&lt;100000,"Low",IF(AND(H9451&gt;=100000,H9451&lt;250000),"Medium","High"))</f>
        <v>High</v>
      </c>
    </row>
    <row r="9452" spans="1:13" x14ac:dyDescent="0.4">
      <c r="A9452" s="109" t="s">
        <v>6027</v>
      </c>
      <c r="B9452" s="109" t="s">
        <v>6479</v>
      </c>
      <c r="C9452" s="109" t="s">
        <v>1064</v>
      </c>
      <c r="D9452" s="109" t="s">
        <v>106</v>
      </c>
      <c r="E9452" s="109" t="s">
        <v>6478</v>
      </c>
      <c r="F9452" s="109" t="s">
        <v>6021</v>
      </c>
      <c r="G9452" s="109" t="s">
        <v>6020</v>
      </c>
      <c r="H9452" s="107">
        <v>348022</v>
      </c>
      <c r="I9452" s="109">
        <v>2</v>
      </c>
      <c r="J9452" s="108">
        <v>111179</v>
      </c>
      <c r="K9452" s="107" t="str">
        <f>IF(J9452&gt;0,"Untung","Rugi")</f>
        <v>Untung</v>
      </c>
      <c r="L9452" s="107" t="str">
        <f t="array" ref="L9452">_xlfn.IFS(H9452&lt;100000,"Low",AND(H9452&gt;=100000,H9452&lt;250000),"Medium",H9452&gt;=250000,"High")</f>
        <v>High</v>
      </c>
      <c r="M9452" s="107" t="str">
        <f>IF(H9452&lt;100000,"Low",IF(AND(H9452&gt;=100000,H9452&lt;250000),"Medium","High"))</f>
        <v>High</v>
      </c>
    </row>
    <row r="9453" spans="1:13" x14ac:dyDescent="0.4">
      <c r="A9453" s="109" t="s">
        <v>6016</v>
      </c>
      <c r="B9453" s="109" t="s">
        <v>6477</v>
      </c>
      <c r="C9453" s="109" t="s">
        <v>100</v>
      </c>
      <c r="D9453" s="109" t="s">
        <v>96</v>
      </c>
      <c r="E9453" s="109" t="s">
        <v>6261</v>
      </c>
      <c r="F9453" s="109" t="s">
        <v>95</v>
      </c>
      <c r="G9453" s="109" t="s">
        <v>6116</v>
      </c>
      <c r="H9453" s="107">
        <v>30022</v>
      </c>
      <c r="I9453" s="109">
        <v>2</v>
      </c>
      <c r="J9453" s="108">
        <v>439333</v>
      </c>
      <c r="K9453" s="107" t="str">
        <f>IF(J9453&gt;0,"Untung","Rugi")</f>
        <v>Untung</v>
      </c>
      <c r="L9453" s="107" t="str">
        <f t="array" ref="L9453">_xlfn.IFS(H9453&lt;100000,"Low",AND(H9453&gt;=100000,H9453&lt;250000),"Medium",H9453&gt;=250000,"High")</f>
        <v>Low</v>
      </c>
      <c r="M9453" s="107" t="str">
        <f>IF(H9453&lt;100000,"Low",IF(AND(H9453&gt;=100000,H9453&lt;250000),"Medium","High"))</f>
        <v>Low</v>
      </c>
    </row>
    <row r="9454" spans="1:13" x14ac:dyDescent="0.4">
      <c r="A9454" s="109" t="s">
        <v>6016</v>
      </c>
      <c r="B9454" s="109" t="s">
        <v>6476</v>
      </c>
      <c r="C9454" s="109" t="s">
        <v>100</v>
      </c>
      <c r="D9454" s="109" t="s">
        <v>96</v>
      </c>
      <c r="E9454" s="109" t="s">
        <v>6475</v>
      </c>
      <c r="F9454" s="109" t="s">
        <v>95</v>
      </c>
      <c r="G9454" s="109" t="s">
        <v>6052</v>
      </c>
      <c r="H9454" s="107">
        <v>358265</v>
      </c>
      <c r="I9454" s="109">
        <v>6</v>
      </c>
      <c r="J9454" s="108">
        <v>250857</v>
      </c>
      <c r="K9454" s="107" t="str">
        <f>IF(J9454&gt;0,"Untung","Rugi")</f>
        <v>Untung</v>
      </c>
      <c r="L9454" s="107" t="str">
        <f t="array" ref="L9454">_xlfn.IFS(H9454&lt;100000,"Low",AND(H9454&gt;=100000,H9454&lt;250000),"Medium",H9454&gt;=250000,"High")</f>
        <v>High</v>
      </c>
      <c r="M9454" s="107" t="str">
        <f>IF(H9454&lt;100000,"Low",IF(AND(H9454&gt;=100000,H9454&lt;250000),"Medium","High"))</f>
        <v>High</v>
      </c>
    </row>
    <row r="9455" spans="1:13" x14ac:dyDescent="0.4">
      <c r="A9455" s="109" t="s">
        <v>6016</v>
      </c>
      <c r="B9455" s="109" t="s">
        <v>6474</v>
      </c>
      <c r="C9455" s="109" t="s">
        <v>100</v>
      </c>
      <c r="D9455" s="109" t="s">
        <v>96</v>
      </c>
      <c r="E9455" s="109" t="s">
        <v>6435</v>
      </c>
      <c r="F9455" s="109" t="s">
        <v>95</v>
      </c>
      <c r="G9455" s="109" t="s">
        <v>6052</v>
      </c>
      <c r="H9455" s="107">
        <v>157812</v>
      </c>
      <c r="I9455" s="109">
        <v>5</v>
      </c>
      <c r="J9455" s="108">
        <v>294043</v>
      </c>
      <c r="K9455" s="107" t="str">
        <f>IF(J9455&gt;0,"Untung","Rugi")</f>
        <v>Untung</v>
      </c>
      <c r="L9455" s="107" t="str">
        <f t="array" ref="L9455">_xlfn.IFS(H9455&lt;100000,"Low",AND(H9455&gt;=100000,H9455&lt;250000),"Medium",H9455&gt;=250000,"High")</f>
        <v>Medium</v>
      </c>
      <c r="M9455" s="107" t="str">
        <f>IF(H9455&lt;100000,"Low",IF(AND(H9455&gt;=100000,H9455&lt;250000),"Medium","High"))</f>
        <v>Medium</v>
      </c>
    </row>
    <row r="9456" spans="1:13" x14ac:dyDescent="0.4">
      <c r="A9456" s="109" t="s">
        <v>6016</v>
      </c>
      <c r="B9456" s="109" t="s">
        <v>6472</v>
      </c>
      <c r="C9456" s="109" t="s">
        <v>100</v>
      </c>
      <c r="D9456" s="109" t="s">
        <v>96</v>
      </c>
      <c r="E9456" s="109" t="s">
        <v>6473</v>
      </c>
      <c r="F9456" s="109" t="s">
        <v>95</v>
      </c>
      <c r="G9456" s="109" t="s">
        <v>6013</v>
      </c>
      <c r="H9456" s="107">
        <v>130114</v>
      </c>
      <c r="I9456" s="109">
        <v>3</v>
      </c>
      <c r="J9456" s="108">
        <v>289527</v>
      </c>
      <c r="K9456" s="107" t="str">
        <f>IF(J9456&gt;0,"Untung","Rugi")</f>
        <v>Untung</v>
      </c>
      <c r="L9456" s="107" t="str">
        <f t="array" ref="L9456">_xlfn.IFS(H9456&lt;100000,"Low",AND(H9456&gt;=100000,H9456&lt;250000),"Medium",H9456&gt;=250000,"High")</f>
        <v>Medium</v>
      </c>
      <c r="M9456" s="107" t="str">
        <f>IF(H9456&lt;100000,"Low",IF(AND(H9456&gt;=100000,H9456&lt;250000),"Medium","High"))</f>
        <v>Medium</v>
      </c>
    </row>
    <row r="9457" spans="1:13" x14ac:dyDescent="0.4">
      <c r="A9457" s="109" t="s">
        <v>6016</v>
      </c>
      <c r="B9457" s="109" t="s">
        <v>6472</v>
      </c>
      <c r="C9457" s="109" t="s">
        <v>100</v>
      </c>
      <c r="D9457" s="109" t="s">
        <v>102</v>
      </c>
      <c r="E9457" s="109" t="s">
        <v>6471</v>
      </c>
      <c r="F9457" s="109" t="s">
        <v>99</v>
      </c>
      <c r="G9457" s="109" t="s">
        <v>6141</v>
      </c>
      <c r="H9457" s="107">
        <v>292278</v>
      </c>
      <c r="I9457" s="109">
        <v>5</v>
      </c>
      <c r="J9457" s="108">
        <v>326045</v>
      </c>
      <c r="K9457" s="107" t="str">
        <f>IF(J9457&gt;0,"Untung","Rugi")</f>
        <v>Untung</v>
      </c>
      <c r="L9457" s="107" t="str">
        <f t="array" ref="L9457">_xlfn.IFS(H9457&lt;100000,"Low",AND(H9457&gt;=100000,H9457&lt;250000),"Medium",H9457&gt;=250000,"High")</f>
        <v>High</v>
      </c>
      <c r="M9457" s="107" t="str">
        <f>IF(H9457&lt;100000,"Low",IF(AND(H9457&gt;=100000,H9457&lt;250000),"Medium","High"))</f>
        <v>High</v>
      </c>
    </row>
    <row r="9458" spans="1:13" x14ac:dyDescent="0.4">
      <c r="A9458" s="109" t="s">
        <v>6016</v>
      </c>
      <c r="B9458" s="109" t="s">
        <v>6470</v>
      </c>
      <c r="C9458" s="109" t="s">
        <v>1051</v>
      </c>
      <c r="D9458" s="109" t="s">
        <v>96</v>
      </c>
      <c r="E9458" s="109" t="s">
        <v>6469</v>
      </c>
      <c r="F9458" s="109" t="s">
        <v>95</v>
      </c>
      <c r="G9458" s="109" t="s">
        <v>6039</v>
      </c>
      <c r="H9458" s="107">
        <v>311924</v>
      </c>
      <c r="I9458" s="109">
        <v>5</v>
      </c>
      <c r="J9458" s="108">
        <v>-63861</v>
      </c>
      <c r="K9458" s="107" t="str">
        <f>IF(J9458&gt;0,"Untung","Rugi")</f>
        <v>Rugi</v>
      </c>
      <c r="L9458" s="107" t="str">
        <f t="array" ref="L9458">_xlfn.IFS(H9458&lt;100000,"Low",AND(H9458&gt;=100000,H9458&lt;250000),"Medium",H9458&gt;=250000,"High")</f>
        <v>High</v>
      </c>
      <c r="M9458" s="107" t="str">
        <f>IF(H9458&lt;100000,"Low",IF(AND(H9458&gt;=100000,H9458&lt;250000),"Medium","High"))</f>
        <v>High</v>
      </c>
    </row>
    <row r="9459" spans="1:13" x14ac:dyDescent="0.4">
      <c r="A9459" s="109" t="s">
        <v>6016</v>
      </c>
      <c r="B9459" s="109" t="s">
        <v>6468</v>
      </c>
      <c r="C9459" s="109" t="s">
        <v>1051</v>
      </c>
      <c r="D9459" s="109" t="s">
        <v>102</v>
      </c>
      <c r="E9459" s="109" t="s">
        <v>6467</v>
      </c>
      <c r="F9459" s="109" t="s">
        <v>95</v>
      </c>
      <c r="G9459" s="109" t="s">
        <v>6039</v>
      </c>
      <c r="H9459" s="107">
        <v>214946</v>
      </c>
      <c r="I9459" s="109">
        <v>3</v>
      </c>
      <c r="J9459" s="108">
        <v>219528</v>
      </c>
      <c r="K9459" s="107" t="str">
        <f>IF(J9459&gt;0,"Untung","Rugi")</f>
        <v>Untung</v>
      </c>
      <c r="L9459" s="107" t="str">
        <f t="array" ref="L9459">_xlfn.IFS(H9459&lt;100000,"Low",AND(H9459&gt;=100000,H9459&lt;250000),"Medium",H9459&gt;=250000,"High")</f>
        <v>Medium</v>
      </c>
      <c r="M9459" s="107" t="str">
        <f>IF(H9459&lt;100000,"Low",IF(AND(H9459&gt;=100000,H9459&lt;250000),"Medium","High"))</f>
        <v>Medium</v>
      </c>
    </row>
    <row r="9460" spans="1:13" x14ac:dyDescent="0.4">
      <c r="A9460" s="109" t="s">
        <v>6016</v>
      </c>
      <c r="B9460" s="109" t="s">
        <v>6466</v>
      </c>
      <c r="C9460" s="109" t="s">
        <v>1051</v>
      </c>
      <c r="D9460" s="109" t="s">
        <v>106</v>
      </c>
      <c r="E9460" s="109" t="s">
        <v>6465</v>
      </c>
      <c r="F9460" s="109" t="s">
        <v>95</v>
      </c>
      <c r="G9460" s="109" t="s">
        <v>6067</v>
      </c>
      <c r="H9460" s="107">
        <v>104483</v>
      </c>
      <c r="I9460" s="109">
        <v>4</v>
      </c>
      <c r="J9460" s="108">
        <v>192741</v>
      </c>
      <c r="K9460" s="107" t="str">
        <f>IF(J9460&gt;0,"Untung","Rugi")</f>
        <v>Untung</v>
      </c>
      <c r="L9460" s="107" t="str">
        <f t="array" ref="L9460">_xlfn.IFS(H9460&lt;100000,"Low",AND(H9460&gt;=100000,H9460&lt;250000),"Medium",H9460&gt;=250000,"High")</f>
        <v>Medium</v>
      </c>
      <c r="M9460" s="107" t="str">
        <f>IF(H9460&lt;100000,"Low",IF(AND(H9460&gt;=100000,H9460&lt;250000),"Medium","High"))</f>
        <v>Medium</v>
      </c>
    </row>
    <row r="9461" spans="1:13" x14ac:dyDescent="0.4">
      <c r="A9461" s="109" t="s">
        <v>6016</v>
      </c>
      <c r="B9461" s="109" t="s">
        <v>6464</v>
      </c>
      <c r="C9461" s="109" t="s">
        <v>1051</v>
      </c>
      <c r="D9461" s="109" t="s">
        <v>96</v>
      </c>
      <c r="E9461" s="109" t="s">
        <v>6463</v>
      </c>
      <c r="F9461" s="109" t="s">
        <v>99</v>
      </c>
      <c r="G9461" s="109" t="s">
        <v>6049</v>
      </c>
      <c r="H9461" s="107">
        <v>399009</v>
      </c>
      <c r="I9461" s="109">
        <v>2</v>
      </c>
      <c r="J9461" s="108">
        <v>-6660</v>
      </c>
      <c r="K9461" s="107" t="str">
        <f>IF(J9461&gt;0,"Untung","Rugi")</f>
        <v>Rugi</v>
      </c>
      <c r="L9461" s="107" t="str">
        <f t="array" ref="L9461">_xlfn.IFS(H9461&lt;100000,"Low",AND(H9461&gt;=100000,H9461&lt;250000),"Medium",H9461&gt;=250000,"High")</f>
        <v>High</v>
      </c>
      <c r="M9461" s="107" t="str">
        <f>IF(H9461&lt;100000,"Low",IF(AND(H9461&gt;=100000,H9461&lt;250000),"Medium","High"))</f>
        <v>High</v>
      </c>
    </row>
    <row r="9462" spans="1:13" x14ac:dyDescent="0.4">
      <c r="A9462" s="109" t="s">
        <v>6081</v>
      </c>
      <c r="B9462" s="109" t="s">
        <v>6462</v>
      </c>
      <c r="C9462" s="109" t="s">
        <v>1051</v>
      </c>
      <c r="D9462" s="109" t="s">
        <v>96</v>
      </c>
      <c r="E9462" s="109" t="s">
        <v>6130</v>
      </c>
      <c r="F9462" s="109" t="s">
        <v>99</v>
      </c>
      <c r="G9462" s="109" t="s">
        <v>6049</v>
      </c>
      <c r="H9462" s="107">
        <v>330498</v>
      </c>
      <c r="I9462" s="109">
        <v>2</v>
      </c>
      <c r="J9462" s="108">
        <v>425454</v>
      </c>
      <c r="K9462" s="107" t="str">
        <f>IF(J9462&gt;0,"Untung","Rugi")</f>
        <v>Untung</v>
      </c>
      <c r="L9462" s="107" t="str">
        <f t="array" ref="L9462">_xlfn.IFS(H9462&lt;100000,"Low",AND(H9462&gt;=100000,H9462&lt;250000),"Medium",H9462&gt;=250000,"High")</f>
        <v>High</v>
      </c>
      <c r="M9462" s="107" t="str">
        <f>IF(H9462&lt;100000,"Low",IF(AND(H9462&gt;=100000,H9462&lt;250000),"Medium","High"))</f>
        <v>High</v>
      </c>
    </row>
    <row r="9463" spans="1:13" x14ac:dyDescent="0.4">
      <c r="A9463" s="109" t="s">
        <v>6081</v>
      </c>
      <c r="B9463" s="109" t="s">
        <v>6461</v>
      </c>
      <c r="C9463" s="109" t="s">
        <v>1051</v>
      </c>
      <c r="D9463" s="109" t="s">
        <v>106</v>
      </c>
      <c r="E9463" s="109" t="s">
        <v>6460</v>
      </c>
      <c r="F9463" s="109" t="s">
        <v>99</v>
      </c>
      <c r="G9463" s="109" t="s">
        <v>6024</v>
      </c>
      <c r="H9463" s="107">
        <v>279201</v>
      </c>
      <c r="I9463" s="109">
        <v>2</v>
      </c>
      <c r="J9463" s="108">
        <v>103905</v>
      </c>
      <c r="K9463" s="107" t="str">
        <f>IF(J9463&gt;0,"Untung","Rugi")</f>
        <v>Untung</v>
      </c>
      <c r="L9463" s="107" t="str">
        <f t="array" ref="L9463">_xlfn.IFS(H9463&lt;100000,"Low",AND(H9463&gt;=100000,H9463&lt;250000),"Medium",H9463&gt;=250000,"High")</f>
        <v>High</v>
      </c>
      <c r="M9463" s="107" t="str">
        <f>IF(H9463&lt;100000,"Low",IF(AND(H9463&gt;=100000,H9463&lt;250000),"Medium","High"))</f>
        <v>High</v>
      </c>
    </row>
    <row r="9464" spans="1:13" x14ac:dyDescent="0.4">
      <c r="A9464" s="109" t="s">
        <v>6016</v>
      </c>
      <c r="B9464" s="109" t="s">
        <v>6458</v>
      </c>
      <c r="C9464" s="109" t="s">
        <v>1051</v>
      </c>
      <c r="D9464" s="109" t="s">
        <v>106</v>
      </c>
      <c r="E9464" s="109" t="s">
        <v>6459</v>
      </c>
      <c r="F9464" s="109" t="s">
        <v>99</v>
      </c>
      <c r="G9464" s="109" t="s">
        <v>6109</v>
      </c>
      <c r="H9464" s="107">
        <v>212643</v>
      </c>
      <c r="I9464" s="109">
        <v>4</v>
      </c>
      <c r="J9464" s="108">
        <v>271223</v>
      </c>
      <c r="K9464" s="107" t="str">
        <f>IF(J9464&gt;0,"Untung","Rugi")</f>
        <v>Untung</v>
      </c>
      <c r="L9464" s="107" t="str">
        <f t="array" ref="L9464">_xlfn.IFS(H9464&lt;100000,"Low",AND(H9464&gt;=100000,H9464&lt;250000),"Medium",H9464&gt;=250000,"High")</f>
        <v>Medium</v>
      </c>
      <c r="M9464" s="107" t="str">
        <f>IF(H9464&lt;100000,"Low",IF(AND(H9464&gt;=100000,H9464&lt;250000),"Medium","High"))</f>
        <v>Medium</v>
      </c>
    </row>
    <row r="9465" spans="1:13" x14ac:dyDescent="0.4">
      <c r="A9465" s="109" t="s">
        <v>6016</v>
      </c>
      <c r="B9465" s="109" t="s">
        <v>6458</v>
      </c>
      <c r="C9465" s="109" t="s">
        <v>100</v>
      </c>
      <c r="D9465" s="109" t="s">
        <v>102</v>
      </c>
      <c r="E9465" s="109" t="s">
        <v>6193</v>
      </c>
      <c r="F9465" s="109" t="s">
        <v>6021</v>
      </c>
      <c r="G9465" s="109" t="s">
        <v>6031</v>
      </c>
      <c r="H9465" s="107">
        <v>79102</v>
      </c>
      <c r="I9465" s="109">
        <v>2</v>
      </c>
      <c r="J9465" s="108">
        <v>-144363</v>
      </c>
      <c r="K9465" s="107" t="str">
        <f>IF(J9465&gt;0,"Untung","Rugi")</f>
        <v>Rugi</v>
      </c>
      <c r="L9465" s="107" t="str">
        <f t="array" ref="L9465">_xlfn.IFS(H9465&lt;100000,"Low",AND(H9465&gt;=100000,H9465&lt;250000),"Medium",H9465&gt;=250000,"High")</f>
        <v>Low</v>
      </c>
      <c r="M9465" s="107" t="str">
        <f>IF(H9465&lt;100000,"Low",IF(AND(H9465&gt;=100000,H9465&lt;250000),"Medium","High"))</f>
        <v>Low</v>
      </c>
    </row>
    <row r="9466" spans="1:13" x14ac:dyDescent="0.4">
      <c r="A9466" s="109" t="s">
        <v>6016</v>
      </c>
      <c r="B9466" s="109" t="s">
        <v>6457</v>
      </c>
      <c r="C9466" s="109" t="s">
        <v>1051</v>
      </c>
      <c r="D9466" s="109" t="s">
        <v>106</v>
      </c>
      <c r="E9466" s="109" t="s">
        <v>6456</v>
      </c>
      <c r="F9466" s="109" t="s">
        <v>95</v>
      </c>
      <c r="G9466" s="109" t="s">
        <v>6062</v>
      </c>
      <c r="H9466" s="107">
        <v>13487</v>
      </c>
      <c r="I9466" s="109">
        <v>2</v>
      </c>
      <c r="J9466" s="108">
        <v>255063</v>
      </c>
      <c r="K9466" s="107" t="str">
        <f>IF(J9466&gt;0,"Untung","Rugi")</f>
        <v>Untung</v>
      </c>
      <c r="L9466" s="107" t="str">
        <f t="array" ref="L9466">_xlfn.IFS(H9466&lt;100000,"Low",AND(H9466&gt;=100000,H9466&lt;250000),"Medium",H9466&gt;=250000,"High")</f>
        <v>Low</v>
      </c>
      <c r="M9466" s="107" t="str">
        <f>IF(H9466&lt;100000,"Low",IF(AND(H9466&gt;=100000,H9466&lt;250000),"Medium","High"))</f>
        <v>Low</v>
      </c>
    </row>
    <row r="9467" spans="1:13" x14ac:dyDescent="0.4">
      <c r="A9467" s="109" t="s">
        <v>6016</v>
      </c>
      <c r="B9467" s="109" t="s">
        <v>6455</v>
      </c>
      <c r="C9467" s="109" t="s">
        <v>1051</v>
      </c>
      <c r="D9467" s="109" t="s">
        <v>106</v>
      </c>
      <c r="E9467" s="109" t="s">
        <v>6454</v>
      </c>
      <c r="F9467" s="109" t="s">
        <v>95</v>
      </c>
      <c r="G9467" s="109" t="s">
        <v>6062</v>
      </c>
      <c r="H9467" s="107">
        <v>341875</v>
      </c>
      <c r="I9467" s="109">
        <v>3</v>
      </c>
      <c r="J9467" s="108">
        <v>94530</v>
      </c>
      <c r="K9467" s="107" t="str">
        <f>IF(J9467&gt;0,"Untung","Rugi")</f>
        <v>Untung</v>
      </c>
      <c r="L9467" s="107" t="str">
        <f t="array" ref="L9467">_xlfn.IFS(H9467&lt;100000,"Low",AND(H9467&gt;=100000,H9467&lt;250000),"Medium",H9467&gt;=250000,"High")</f>
        <v>High</v>
      </c>
      <c r="M9467" s="107" t="str">
        <f>IF(H9467&lt;100000,"Low",IF(AND(H9467&gt;=100000,H9467&lt;250000),"Medium","High"))</f>
        <v>High</v>
      </c>
    </row>
    <row r="9468" spans="1:13" x14ac:dyDescent="0.4">
      <c r="A9468" s="109" t="s">
        <v>6016</v>
      </c>
      <c r="B9468" s="109" t="s">
        <v>6453</v>
      </c>
      <c r="C9468" s="109" t="s">
        <v>1064</v>
      </c>
      <c r="D9468" s="109" t="s">
        <v>96</v>
      </c>
      <c r="E9468" s="109" t="s">
        <v>6452</v>
      </c>
      <c r="F9468" s="109" t="s">
        <v>95</v>
      </c>
      <c r="G9468" s="109" t="s">
        <v>6052</v>
      </c>
      <c r="H9468" s="107">
        <v>60039</v>
      </c>
      <c r="I9468" s="109">
        <v>1</v>
      </c>
      <c r="J9468" s="108">
        <v>255463</v>
      </c>
      <c r="K9468" s="107" t="str">
        <f>IF(J9468&gt;0,"Untung","Rugi")</f>
        <v>Untung</v>
      </c>
      <c r="L9468" s="107" t="str">
        <f t="array" ref="L9468">_xlfn.IFS(H9468&lt;100000,"Low",AND(H9468&gt;=100000,H9468&lt;250000),"Medium",H9468&gt;=250000,"High")</f>
        <v>Low</v>
      </c>
      <c r="M9468" s="107" t="str">
        <f>IF(H9468&lt;100000,"Low",IF(AND(H9468&gt;=100000,H9468&lt;250000),"Medium","High"))</f>
        <v>Low</v>
      </c>
    </row>
    <row r="9469" spans="1:13" x14ac:dyDescent="0.4">
      <c r="A9469" s="109" t="s">
        <v>6046</v>
      </c>
      <c r="B9469" s="109" t="s">
        <v>6451</v>
      </c>
      <c r="C9469" s="109" t="s">
        <v>1051</v>
      </c>
      <c r="D9469" s="109" t="s">
        <v>104</v>
      </c>
      <c r="E9469" s="109" t="s">
        <v>6450</v>
      </c>
      <c r="F9469" s="109" t="s">
        <v>95</v>
      </c>
      <c r="G9469" s="109" t="s">
        <v>6039</v>
      </c>
      <c r="H9469" s="107">
        <v>389190</v>
      </c>
      <c r="I9469" s="109">
        <v>2</v>
      </c>
      <c r="J9469" s="108">
        <v>13124</v>
      </c>
      <c r="K9469" s="107" t="str">
        <f>IF(J9469&gt;0,"Untung","Rugi")</f>
        <v>Untung</v>
      </c>
      <c r="L9469" s="107" t="str">
        <f t="array" ref="L9469">_xlfn.IFS(H9469&lt;100000,"Low",AND(H9469&gt;=100000,H9469&lt;250000),"Medium",H9469&gt;=250000,"High")</f>
        <v>High</v>
      </c>
      <c r="M9469" s="107" t="str">
        <f>IF(H9469&lt;100000,"Low",IF(AND(H9469&gt;=100000,H9469&lt;250000),"Medium","High"))</f>
        <v>High</v>
      </c>
    </row>
    <row r="9470" spans="1:13" x14ac:dyDescent="0.4">
      <c r="A9470" s="109" t="s">
        <v>6027</v>
      </c>
      <c r="B9470" s="109" t="s">
        <v>6448</v>
      </c>
      <c r="C9470" s="109" t="s">
        <v>1051</v>
      </c>
      <c r="D9470" s="109" t="s">
        <v>104</v>
      </c>
      <c r="E9470" s="109" t="s">
        <v>6414</v>
      </c>
      <c r="F9470" s="109" t="s">
        <v>95</v>
      </c>
      <c r="G9470" s="109" t="s">
        <v>6052</v>
      </c>
      <c r="H9470" s="107">
        <v>382285</v>
      </c>
      <c r="I9470" s="109">
        <v>2</v>
      </c>
      <c r="J9470" s="108">
        <v>130172</v>
      </c>
      <c r="K9470" s="107" t="str">
        <f>IF(J9470&gt;0,"Untung","Rugi")</f>
        <v>Untung</v>
      </c>
      <c r="L9470" s="107" t="str">
        <f t="array" ref="L9470">_xlfn.IFS(H9470&lt;100000,"Low",AND(H9470&gt;=100000,H9470&lt;250000),"Medium",H9470&gt;=250000,"High")</f>
        <v>High</v>
      </c>
      <c r="M9470" s="107" t="str">
        <f>IF(H9470&lt;100000,"Low",IF(AND(H9470&gt;=100000,H9470&lt;250000),"Medium","High"))</f>
        <v>High</v>
      </c>
    </row>
    <row r="9471" spans="1:13" x14ac:dyDescent="0.4">
      <c r="A9471" s="109" t="s">
        <v>6027</v>
      </c>
      <c r="B9471" s="109" t="s">
        <v>6448</v>
      </c>
      <c r="C9471" s="109" t="s">
        <v>1051</v>
      </c>
      <c r="D9471" s="109" t="s">
        <v>104</v>
      </c>
      <c r="E9471" s="109" t="s">
        <v>6449</v>
      </c>
      <c r="F9471" s="109" t="s">
        <v>99</v>
      </c>
      <c r="G9471" s="109" t="s">
        <v>6049</v>
      </c>
      <c r="H9471" s="107">
        <v>341203</v>
      </c>
      <c r="I9471" s="109">
        <v>2</v>
      </c>
      <c r="J9471" s="108">
        <v>425827</v>
      </c>
      <c r="K9471" s="107" t="str">
        <f>IF(J9471&gt;0,"Untung","Rugi")</f>
        <v>Untung</v>
      </c>
      <c r="L9471" s="107" t="str">
        <f t="array" ref="L9471">_xlfn.IFS(H9471&lt;100000,"Low",AND(H9471&gt;=100000,H9471&lt;250000),"Medium",H9471&gt;=250000,"High")</f>
        <v>High</v>
      </c>
      <c r="M9471" s="107" t="str">
        <f>IF(H9471&lt;100000,"Low",IF(AND(H9471&gt;=100000,H9471&lt;250000),"Medium","High"))</f>
        <v>High</v>
      </c>
    </row>
    <row r="9472" spans="1:13" x14ac:dyDescent="0.4">
      <c r="A9472" s="109" t="s">
        <v>6027</v>
      </c>
      <c r="B9472" s="109" t="s">
        <v>6448</v>
      </c>
      <c r="C9472" s="109" t="s">
        <v>1051</v>
      </c>
      <c r="D9472" s="109" t="s">
        <v>104</v>
      </c>
      <c r="E9472" s="109" t="s">
        <v>6030</v>
      </c>
      <c r="F9472" s="109" t="s">
        <v>6021</v>
      </c>
      <c r="G9472" s="109" t="s">
        <v>6020</v>
      </c>
      <c r="H9472" s="107">
        <v>244803</v>
      </c>
      <c r="I9472" s="109">
        <v>5</v>
      </c>
      <c r="J9472" s="108">
        <v>8877</v>
      </c>
      <c r="K9472" s="107" t="str">
        <f>IF(J9472&gt;0,"Untung","Rugi")</f>
        <v>Untung</v>
      </c>
      <c r="L9472" s="107" t="str">
        <f t="array" ref="L9472">_xlfn.IFS(H9472&lt;100000,"Low",AND(H9472&gt;=100000,H9472&lt;250000),"Medium",H9472&gt;=250000,"High")</f>
        <v>Medium</v>
      </c>
      <c r="M9472" s="107" t="str">
        <f>IF(H9472&lt;100000,"Low",IF(AND(H9472&gt;=100000,H9472&lt;250000),"Medium","High"))</f>
        <v>Medium</v>
      </c>
    </row>
    <row r="9473" spans="1:13" x14ac:dyDescent="0.4">
      <c r="A9473" s="109" t="s">
        <v>6027</v>
      </c>
      <c r="B9473" s="109" t="s">
        <v>6447</v>
      </c>
      <c r="C9473" s="109" t="s">
        <v>100</v>
      </c>
      <c r="D9473" s="109" t="s">
        <v>96</v>
      </c>
      <c r="E9473" s="109" t="s">
        <v>6446</v>
      </c>
      <c r="F9473" s="109" t="s">
        <v>99</v>
      </c>
      <c r="G9473" s="109" t="s">
        <v>6109</v>
      </c>
      <c r="H9473" s="107">
        <v>111796</v>
      </c>
      <c r="I9473" s="109">
        <v>5</v>
      </c>
      <c r="J9473" s="108">
        <v>-245310</v>
      </c>
      <c r="K9473" s="107" t="str">
        <f>IF(J9473&gt;0,"Untung","Rugi")</f>
        <v>Rugi</v>
      </c>
      <c r="L9473" s="107" t="str">
        <f t="array" ref="L9473">_xlfn.IFS(H9473&lt;100000,"Low",AND(H9473&gt;=100000,H9473&lt;250000),"Medium",H9473&gt;=250000,"High")</f>
        <v>Medium</v>
      </c>
      <c r="M9473" s="107" t="str">
        <f>IF(H9473&lt;100000,"Low",IF(AND(H9473&gt;=100000,H9473&lt;250000),"Medium","High"))</f>
        <v>Medium</v>
      </c>
    </row>
    <row r="9474" spans="1:13" x14ac:dyDescent="0.4">
      <c r="A9474" s="109" t="s">
        <v>6016</v>
      </c>
      <c r="B9474" s="109" t="s">
        <v>6445</v>
      </c>
      <c r="C9474" s="109" t="s">
        <v>1064</v>
      </c>
      <c r="D9474" s="109" t="s">
        <v>104</v>
      </c>
      <c r="E9474" s="109" t="s">
        <v>6444</v>
      </c>
      <c r="F9474" s="109" t="s">
        <v>95</v>
      </c>
      <c r="G9474" s="109" t="s">
        <v>6062</v>
      </c>
      <c r="H9474" s="107">
        <v>39314</v>
      </c>
      <c r="I9474" s="109">
        <v>2</v>
      </c>
      <c r="J9474" s="108">
        <v>61873</v>
      </c>
      <c r="K9474" s="107" t="str">
        <f>IF(J9474&gt;0,"Untung","Rugi")</f>
        <v>Untung</v>
      </c>
      <c r="L9474" s="107" t="str">
        <f t="array" ref="L9474">_xlfn.IFS(H9474&lt;100000,"Low",AND(H9474&gt;=100000,H9474&lt;250000),"Medium",H9474&gt;=250000,"High")</f>
        <v>Low</v>
      </c>
      <c r="M9474" s="107" t="str">
        <f>IF(H9474&lt;100000,"Low",IF(AND(H9474&gt;=100000,H9474&lt;250000),"Medium","High"))</f>
        <v>Low</v>
      </c>
    </row>
    <row r="9475" spans="1:13" x14ac:dyDescent="0.4">
      <c r="A9475" s="109" t="s">
        <v>6016</v>
      </c>
      <c r="B9475" s="109" t="s">
        <v>6443</v>
      </c>
      <c r="C9475" s="109" t="s">
        <v>100</v>
      </c>
      <c r="D9475" s="109" t="s">
        <v>96</v>
      </c>
      <c r="E9475" s="109" t="s">
        <v>6224</v>
      </c>
      <c r="F9475" s="109" t="s">
        <v>6021</v>
      </c>
      <c r="G9475" s="109" t="s">
        <v>6031</v>
      </c>
      <c r="H9475" s="107">
        <v>93730</v>
      </c>
      <c r="I9475" s="109">
        <v>3</v>
      </c>
      <c r="J9475" s="108">
        <v>-241453</v>
      </c>
      <c r="K9475" s="107" t="str">
        <f>IF(J9475&gt;0,"Untung","Rugi")</f>
        <v>Rugi</v>
      </c>
      <c r="L9475" s="107" t="str">
        <f t="array" ref="L9475">_xlfn.IFS(H9475&lt;100000,"Low",AND(H9475&gt;=100000,H9475&lt;250000),"Medium",H9475&gt;=250000,"High")</f>
        <v>Low</v>
      </c>
      <c r="M9475" s="107" t="str">
        <f>IF(H9475&lt;100000,"Low",IF(AND(H9475&gt;=100000,H9475&lt;250000),"Medium","High"))</f>
        <v>Low</v>
      </c>
    </row>
    <row r="9476" spans="1:13" x14ac:dyDescent="0.4">
      <c r="A9476" s="109" t="s">
        <v>6016</v>
      </c>
      <c r="B9476" s="109" t="s">
        <v>6442</v>
      </c>
      <c r="C9476" s="109" t="s">
        <v>100</v>
      </c>
      <c r="D9476" s="109" t="s">
        <v>96</v>
      </c>
      <c r="E9476" s="109" t="s">
        <v>6441</v>
      </c>
      <c r="F9476" s="109" t="s">
        <v>95</v>
      </c>
      <c r="G9476" s="109" t="s">
        <v>6013</v>
      </c>
      <c r="H9476" s="107">
        <v>344356</v>
      </c>
      <c r="I9476" s="109">
        <v>2</v>
      </c>
      <c r="J9476" s="108">
        <v>114219</v>
      </c>
      <c r="K9476" s="107" t="str">
        <f>IF(J9476&gt;0,"Untung","Rugi")</f>
        <v>Untung</v>
      </c>
      <c r="L9476" s="107" t="str">
        <f t="array" ref="L9476">_xlfn.IFS(H9476&lt;100000,"Low",AND(H9476&gt;=100000,H9476&lt;250000),"Medium",H9476&gt;=250000,"High")</f>
        <v>High</v>
      </c>
      <c r="M9476" s="107" t="str">
        <f>IF(H9476&lt;100000,"Low",IF(AND(H9476&gt;=100000,H9476&lt;250000),"Medium","High"))</f>
        <v>High</v>
      </c>
    </row>
    <row r="9477" spans="1:13" x14ac:dyDescent="0.4">
      <c r="A9477" s="109" t="s">
        <v>6016</v>
      </c>
      <c r="B9477" s="109" t="s">
        <v>6440</v>
      </c>
      <c r="C9477" s="109" t="s">
        <v>100</v>
      </c>
      <c r="D9477" s="109" t="s">
        <v>96</v>
      </c>
      <c r="E9477" s="109" t="s">
        <v>6439</v>
      </c>
      <c r="F9477" s="109" t="s">
        <v>95</v>
      </c>
      <c r="G9477" s="109" t="s">
        <v>6036</v>
      </c>
      <c r="H9477" s="107">
        <v>225536</v>
      </c>
      <c r="I9477" s="109">
        <v>2</v>
      </c>
      <c r="J9477" s="108">
        <v>217117</v>
      </c>
      <c r="K9477" s="107" t="str">
        <f>IF(J9477&gt;0,"Untung","Rugi")</f>
        <v>Untung</v>
      </c>
      <c r="L9477" s="107" t="str">
        <f t="array" ref="L9477">_xlfn.IFS(H9477&lt;100000,"Low",AND(H9477&gt;=100000,H9477&lt;250000),"Medium",H9477&gt;=250000,"High")</f>
        <v>Medium</v>
      </c>
      <c r="M9477" s="107" t="str">
        <f>IF(H9477&lt;100000,"Low",IF(AND(H9477&gt;=100000,H9477&lt;250000),"Medium","High"))</f>
        <v>Medium</v>
      </c>
    </row>
    <row r="9478" spans="1:13" x14ac:dyDescent="0.4">
      <c r="A9478" s="109" t="s">
        <v>6016</v>
      </c>
      <c r="B9478" s="109" t="s">
        <v>6438</v>
      </c>
      <c r="C9478" s="109" t="s">
        <v>1051</v>
      </c>
      <c r="D9478" s="109" t="s">
        <v>96</v>
      </c>
      <c r="E9478" s="109" t="s">
        <v>6437</v>
      </c>
      <c r="F9478" s="109" t="s">
        <v>6021</v>
      </c>
      <c r="G9478" s="109" t="s">
        <v>6020</v>
      </c>
      <c r="H9478" s="107">
        <v>259749</v>
      </c>
      <c r="I9478" s="109">
        <v>5</v>
      </c>
      <c r="J9478" s="108">
        <v>45400</v>
      </c>
      <c r="K9478" s="107" t="str">
        <f>IF(J9478&gt;0,"Untung","Rugi")</f>
        <v>Untung</v>
      </c>
      <c r="L9478" s="107" t="str">
        <f t="array" ref="L9478">_xlfn.IFS(H9478&lt;100000,"Low",AND(H9478&gt;=100000,H9478&lt;250000),"Medium",H9478&gt;=250000,"High")</f>
        <v>High</v>
      </c>
      <c r="M9478" s="107" t="str">
        <f>IF(H9478&lt;100000,"Low",IF(AND(H9478&gt;=100000,H9478&lt;250000),"Medium","High"))</f>
        <v>High</v>
      </c>
    </row>
    <row r="9479" spans="1:13" x14ac:dyDescent="0.4">
      <c r="A9479" s="109" t="s">
        <v>6016</v>
      </c>
      <c r="B9479" s="109" t="s">
        <v>6436</v>
      </c>
      <c r="C9479" s="109" t="s">
        <v>1051</v>
      </c>
      <c r="D9479" s="109" t="s">
        <v>102</v>
      </c>
      <c r="E9479" s="109" t="s">
        <v>6435</v>
      </c>
      <c r="F9479" s="109" t="s">
        <v>95</v>
      </c>
      <c r="G9479" s="109" t="s">
        <v>6052</v>
      </c>
      <c r="H9479" s="107">
        <v>312063</v>
      </c>
      <c r="I9479" s="109">
        <v>2</v>
      </c>
      <c r="J9479" s="108">
        <v>-37242</v>
      </c>
      <c r="K9479" s="107" t="str">
        <f>IF(J9479&gt;0,"Untung","Rugi")</f>
        <v>Rugi</v>
      </c>
      <c r="L9479" s="107" t="str">
        <f t="array" ref="L9479">_xlfn.IFS(H9479&lt;100000,"Low",AND(H9479&gt;=100000,H9479&lt;250000),"Medium",H9479&gt;=250000,"High")</f>
        <v>High</v>
      </c>
      <c r="M9479" s="107" t="str">
        <f>IF(H9479&lt;100000,"Low",IF(AND(H9479&gt;=100000,H9479&lt;250000),"Medium","High"))</f>
        <v>High</v>
      </c>
    </row>
    <row r="9480" spans="1:13" x14ac:dyDescent="0.4">
      <c r="A9480" s="109" t="s">
        <v>6016</v>
      </c>
      <c r="B9480" s="109" t="s">
        <v>6433</v>
      </c>
      <c r="C9480" s="109" t="s">
        <v>1051</v>
      </c>
      <c r="D9480" s="109" t="s">
        <v>102</v>
      </c>
      <c r="E9480" s="109" t="s">
        <v>6434</v>
      </c>
      <c r="F9480" s="109" t="s">
        <v>95</v>
      </c>
      <c r="G9480" s="109" t="s">
        <v>6017</v>
      </c>
      <c r="H9480" s="107">
        <v>432612</v>
      </c>
      <c r="I9480" s="109">
        <v>1</v>
      </c>
      <c r="J9480" s="108">
        <v>289471</v>
      </c>
      <c r="K9480" s="107" t="str">
        <f>IF(J9480&gt;0,"Untung","Rugi")</f>
        <v>Untung</v>
      </c>
      <c r="L9480" s="107" t="str">
        <f t="array" ref="L9480">_xlfn.IFS(H9480&lt;100000,"Low",AND(H9480&gt;=100000,H9480&lt;250000),"Medium",H9480&gt;=250000,"High")</f>
        <v>High</v>
      </c>
      <c r="M9480" s="107" t="str">
        <f>IF(H9480&lt;100000,"Low",IF(AND(H9480&gt;=100000,H9480&lt;250000),"Medium","High"))</f>
        <v>High</v>
      </c>
    </row>
    <row r="9481" spans="1:13" x14ac:dyDescent="0.4">
      <c r="A9481" s="109" t="s">
        <v>6016</v>
      </c>
      <c r="B9481" s="109" t="s">
        <v>6433</v>
      </c>
      <c r="C9481" s="109" t="s">
        <v>1051</v>
      </c>
      <c r="D9481" s="109" t="s">
        <v>106</v>
      </c>
      <c r="E9481" s="109" t="s">
        <v>6432</v>
      </c>
      <c r="F9481" s="109" t="s">
        <v>95</v>
      </c>
      <c r="G9481" s="109" t="s">
        <v>6052</v>
      </c>
      <c r="H9481" s="107">
        <v>374109</v>
      </c>
      <c r="I9481" s="109">
        <v>5</v>
      </c>
      <c r="J9481" s="108">
        <v>172228</v>
      </c>
      <c r="K9481" s="107" t="str">
        <f>IF(J9481&gt;0,"Untung","Rugi")</f>
        <v>Untung</v>
      </c>
      <c r="L9481" s="107" t="str">
        <f t="array" ref="L9481">_xlfn.IFS(H9481&lt;100000,"Low",AND(H9481&gt;=100000,H9481&lt;250000),"Medium",H9481&gt;=250000,"High")</f>
        <v>High</v>
      </c>
      <c r="M9481" s="107" t="str">
        <f>IF(H9481&lt;100000,"Low",IF(AND(H9481&gt;=100000,H9481&lt;250000),"Medium","High"))</f>
        <v>High</v>
      </c>
    </row>
    <row r="9482" spans="1:13" x14ac:dyDescent="0.4">
      <c r="A9482" s="109" t="s">
        <v>6016</v>
      </c>
      <c r="B9482" s="109" t="s">
        <v>6431</v>
      </c>
      <c r="C9482" s="109" t="s">
        <v>1064</v>
      </c>
      <c r="D9482" s="109" t="s">
        <v>96</v>
      </c>
      <c r="E9482" s="109" t="s">
        <v>6430</v>
      </c>
      <c r="F9482" s="109" t="s">
        <v>95</v>
      </c>
      <c r="G9482" s="109" t="s">
        <v>6017</v>
      </c>
      <c r="H9482" s="107">
        <v>370040</v>
      </c>
      <c r="I9482" s="109">
        <v>6</v>
      </c>
      <c r="J9482" s="108">
        <v>196514</v>
      </c>
      <c r="K9482" s="107" t="str">
        <f>IF(J9482&gt;0,"Untung","Rugi")</f>
        <v>Untung</v>
      </c>
      <c r="L9482" s="107" t="str">
        <f t="array" ref="L9482">_xlfn.IFS(H9482&lt;100000,"Low",AND(H9482&gt;=100000,H9482&lt;250000),"Medium",H9482&gt;=250000,"High")</f>
        <v>High</v>
      </c>
      <c r="M9482" s="107" t="str">
        <f>IF(H9482&lt;100000,"Low",IF(AND(H9482&gt;=100000,H9482&lt;250000),"Medium","High"))</f>
        <v>High</v>
      </c>
    </row>
    <row r="9483" spans="1:13" x14ac:dyDescent="0.4">
      <c r="A9483" s="109" t="s">
        <v>6016</v>
      </c>
      <c r="B9483" s="109" t="s">
        <v>6429</v>
      </c>
      <c r="C9483" s="109" t="s">
        <v>1064</v>
      </c>
      <c r="D9483" s="109" t="s">
        <v>104</v>
      </c>
      <c r="E9483" s="109" t="s">
        <v>6428</v>
      </c>
      <c r="F9483" s="109" t="s">
        <v>99</v>
      </c>
      <c r="G9483" s="109" t="s">
        <v>6141</v>
      </c>
      <c r="H9483" s="107">
        <v>448924</v>
      </c>
      <c r="I9483" s="109">
        <v>5</v>
      </c>
      <c r="J9483" s="108">
        <v>220074</v>
      </c>
      <c r="K9483" s="107" t="str">
        <f>IF(J9483&gt;0,"Untung","Rugi")</f>
        <v>Untung</v>
      </c>
      <c r="L9483" s="107" t="str">
        <f t="array" ref="L9483">_xlfn.IFS(H9483&lt;100000,"Low",AND(H9483&gt;=100000,H9483&lt;250000),"Medium",H9483&gt;=250000,"High")</f>
        <v>High</v>
      </c>
      <c r="M9483" s="107" t="str">
        <f>IF(H9483&lt;100000,"Low",IF(AND(H9483&gt;=100000,H9483&lt;250000),"Medium","High"))</f>
        <v>High</v>
      </c>
    </row>
    <row r="9484" spans="1:13" x14ac:dyDescent="0.4">
      <c r="A9484" s="109" t="s">
        <v>6016</v>
      </c>
      <c r="B9484" s="109" t="s">
        <v>6426</v>
      </c>
      <c r="C9484" s="109" t="s">
        <v>1064</v>
      </c>
      <c r="D9484" s="109" t="s">
        <v>104</v>
      </c>
      <c r="E9484" s="109" t="s">
        <v>6427</v>
      </c>
      <c r="F9484" s="109" t="s">
        <v>95</v>
      </c>
      <c r="G9484" s="109" t="s">
        <v>6017</v>
      </c>
      <c r="H9484" s="107">
        <v>186168</v>
      </c>
      <c r="I9484" s="109">
        <v>4</v>
      </c>
      <c r="J9484" s="108">
        <v>94361</v>
      </c>
      <c r="K9484" s="107" t="str">
        <f>IF(J9484&gt;0,"Untung","Rugi")</f>
        <v>Untung</v>
      </c>
      <c r="L9484" s="107" t="str">
        <f t="array" ref="L9484">_xlfn.IFS(H9484&lt;100000,"Low",AND(H9484&gt;=100000,H9484&lt;250000),"Medium",H9484&gt;=250000,"High")</f>
        <v>Medium</v>
      </c>
      <c r="M9484" s="107" t="str">
        <f>IF(H9484&lt;100000,"Low",IF(AND(H9484&gt;=100000,H9484&lt;250000),"Medium","High"))</f>
        <v>Medium</v>
      </c>
    </row>
    <row r="9485" spans="1:13" x14ac:dyDescent="0.4">
      <c r="A9485" s="109" t="s">
        <v>6016</v>
      </c>
      <c r="B9485" s="109" t="s">
        <v>6426</v>
      </c>
      <c r="C9485" s="109" t="s">
        <v>1064</v>
      </c>
      <c r="D9485" s="109" t="s">
        <v>104</v>
      </c>
      <c r="E9485" s="109" t="s">
        <v>6425</v>
      </c>
      <c r="F9485" s="109" t="s">
        <v>95</v>
      </c>
      <c r="G9485" s="109" t="s">
        <v>6013</v>
      </c>
      <c r="H9485" s="107">
        <v>436639</v>
      </c>
      <c r="I9485" s="109">
        <v>2</v>
      </c>
      <c r="J9485" s="108">
        <v>-203693</v>
      </c>
      <c r="K9485" s="107" t="str">
        <f>IF(J9485&gt;0,"Untung","Rugi")</f>
        <v>Rugi</v>
      </c>
      <c r="L9485" s="107" t="str">
        <f t="array" ref="L9485">_xlfn.IFS(H9485&lt;100000,"Low",AND(H9485&gt;=100000,H9485&lt;250000),"Medium",H9485&gt;=250000,"High")</f>
        <v>High</v>
      </c>
      <c r="M9485" s="107" t="str">
        <f>IF(H9485&lt;100000,"Low",IF(AND(H9485&gt;=100000,H9485&lt;250000),"Medium","High"))</f>
        <v>High</v>
      </c>
    </row>
    <row r="9486" spans="1:13" x14ac:dyDescent="0.4">
      <c r="A9486" s="109" t="s">
        <v>6016</v>
      </c>
      <c r="B9486" s="109" t="s">
        <v>6424</v>
      </c>
      <c r="C9486" s="109" t="s">
        <v>100</v>
      </c>
      <c r="D9486" s="109" t="s">
        <v>102</v>
      </c>
      <c r="E9486" s="109" t="s">
        <v>6339</v>
      </c>
      <c r="F9486" s="109" t="s">
        <v>95</v>
      </c>
      <c r="G9486" s="109" t="s">
        <v>6017</v>
      </c>
      <c r="H9486" s="107">
        <v>300768</v>
      </c>
      <c r="I9486" s="109">
        <v>5</v>
      </c>
      <c r="J9486" s="108">
        <v>408771</v>
      </c>
      <c r="K9486" s="107" t="str">
        <f>IF(J9486&gt;0,"Untung","Rugi")</f>
        <v>Untung</v>
      </c>
      <c r="L9486" s="107" t="str">
        <f t="array" ref="L9486">_xlfn.IFS(H9486&lt;100000,"Low",AND(H9486&gt;=100000,H9486&lt;250000),"Medium",H9486&gt;=250000,"High")</f>
        <v>High</v>
      </c>
      <c r="M9486" s="107" t="str">
        <f>IF(H9486&lt;100000,"Low",IF(AND(H9486&gt;=100000,H9486&lt;250000),"Medium","High"))</f>
        <v>High</v>
      </c>
    </row>
    <row r="9487" spans="1:13" x14ac:dyDescent="0.4">
      <c r="A9487" s="109" t="s">
        <v>6081</v>
      </c>
      <c r="B9487" s="109" t="s">
        <v>6423</v>
      </c>
      <c r="C9487" s="109" t="s">
        <v>1051</v>
      </c>
      <c r="D9487" s="109" t="s">
        <v>104</v>
      </c>
      <c r="E9487" s="109" t="s">
        <v>6422</v>
      </c>
      <c r="F9487" s="109" t="s">
        <v>6021</v>
      </c>
      <c r="G9487" s="109" t="s">
        <v>6020</v>
      </c>
      <c r="H9487" s="107">
        <v>373749</v>
      </c>
      <c r="I9487" s="109">
        <v>1</v>
      </c>
      <c r="J9487" s="108">
        <v>-41786</v>
      </c>
      <c r="K9487" s="107" t="str">
        <f>IF(J9487&gt;0,"Untung","Rugi")</f>
        <v>Rugi</v>
      </c>
      <c r="L9487" s="107" t="str">
        <f t="array" ref="L9487">_xlfn.IFS(H9487&lt;100000,"Low",AND(H9487&gt;=100000,H9487&lt;250000),"Medium",H9487&gt;=250000,"High")</f>
        <v>High</v>
      </c>
      <c r="M9487" s="107" t="str">
        <f>IF(H9487&lt;100000,"Low",IF(AND(H9487&gt;=100000,H9487&lt;250000),"Medium","High"))</f>
        <v>High</v>
      </c>
    </row>
    <row r="9488" spans="1:13" x14ac:dyDescent="0.4">
      <c r="A9488" s="109" t="s">
        <v>6016</v>
      </c>
      <c r="B9488" s="109" t="s">
        <v>6421</v>
      </c>
      <c r="C9488" s="109" t="s">
        <v>1051</v>
      </c>
      <c r="D9488" s="109" t="s">
        <v>106</v>
      </c>
      <c r="E9488" s="109" t="s">
        <v>6420</v>
      </c>
      <c r="F9488" s="109" t="s">
        <v>95</v>
      </c>
      <c r="G9488" s="109" t="s">
        <v>6052</v>
      </c>
      <c r="H9488" s="107">
        <v>369748</v>
      </c>
      <c r="I9488" s="109">
        <v>8</v>
      </c>
      <c r="J9488" s="108">
        <v>385672</v>
      </c>
      <c r="K9488" s="107" t="str">
        <f>IF(J9488&gt;0,"Untung","Rugi")</f>
        <v>Untung</v>
      </c>
      <c r="L9488" s="107" t="str">
        <f t="array" ref="L9488">_xlfn.IFS(H9488&lt;100000,"Low",AND(H9488&gt;=100000,H9488&lt;250000),"Medium",H9488&gt;=250000,"High")</f>
        <v>High</v>
      </c>
      <c r="M9488" s="107" t="str">
        <f>IF(H9488&lt;100000,"Low",IF(AND(H9488&gt;=100000,H9488&lt;250000),"Medium","High"))</f>
        <v>High</v>
      </c>
    </row>
    <row r="9489" spans="1:13" x14ac:dyDescent="0.4">
      <c r="A9489" s="109" t="s">
        <v>6016</v>
      </c>
      <c r="B9489" s="109" t="s">
        <v>6417</v>
      </c>
      <c r="C9489" s="109" t="s">
        <v>1051</v>
      </c>
      <c r="D9489" s="109" t="s">
        <v>106</v>
      </c>
      <c r="E9489" s="109" t="s">
        <v>6419</v>
      </c>
      <c r="F9489" s="109" t="s">
        <v>99</v>
      </c>
      <c r="G9489" s="109" t="s">
        <v>6024</v>
      </c>
      <c r="H9489" s="107">
        <v>75155</v>
      </c>
      <c r="I9489" s="109">
        <v>3</v>
      </c>
      <c r="J9489" s="108">
        <v>430950</v>
      </c>
      <c r="K9489" s="107" t="str">
        <f>IF(J9489&gt;0,"Untung","Rugi")</f>
        <v>Untung</v>
      </c>
      <c r="L9489" s="107" t="str">
        <f t="array" ref="L9489">_xlfn.IFS(H9489&lt;100000,"Low",AND(H9489&gt;=100000,H9489&lt;250000),"Medium",H9489&gt;=250000,"High")</f>
        <v>Low</v>
      </c>
      <c r="M9489" s="107" t="str">
        <f>IF(H9489&lt;100000,"Low",IF(AND(H9489&gt;=100000,H9489&lt;250000),"Medium","High"))</f>
        <v>Low</v>
      </c>
    </row>
    <row r="9490" spans="1:13" x14ac:dyDescent="0.4">
      <c r="A9490" s="109" t="s">
        <v>6016</v>
      </c>
      <c r="B9490" s="109" t="s">
        <v>6417</v>
      </c>
      <c r="C9490" s="109" t="s">
        <v>1051</v>
      </c>
      <c r="D9490" s="109" t="s">
        <v>106</v>
      </c>
      <c r="E9490" s="109" t="s">
        <v>6418</v>
      </c>
      <c r="F9490" s="109" t="s">
        <v>95</v>
      </c>
      <c r="G9490" s="109" t="s">
        <v>6052</v>
      </c>
      <c r="H9490" s="107">
        <v>78345</v>
      </c>
      <c r="I9490" s="109">
        <v>4</v>
      </c>
      <c r="J9490" s="108">
        <v>-15146</v>
      </c>
      <c r="K9490" s="107" t="str">
        <f>IF(J9490&gt;0,"Untung","Rugi")</f>
        <v>Rugi</v>
      </c>
      <c r="L9490" s="107" t="str">
        <f t="array" ref="L9490">_xlfn.IFS(H9490&lt;100000,"Low",AND(H9490&gt;=100000,H9490&lt;250000),"Medium",H9490&gt;=250000,"High")</f>
        <v>Low</v>
      </c>
      <c r="M9490" s="107" t="str">
        <f>IF(H9490&lt;100000,"Low",IF(AND(H9490&gt;=100000,H9490&lt;250000),"Medium","High"))</f>
        <v>Low</v>
      </c>
    </row>
    <row r="9491" spans="1:13" x14ac:dyDescent="0.4">
      <c r="A9491" s="109" t="s">
        <v>6016</v>
      </c>
      <c r="B9491" s="109" t="s">
        <v>6417</v>
      </c>
      <c r="C9491" s="109" t="s">
        <v>1051</v>
      </c>
      <c r="D9491" s="109" t="s">
        <v>106</v>
      </c>
      <c r="E9491" s="109" t="s">
        <v>6416</v>
      </c>
      <c r="F9491" s="109" t="s">
        <v>6021</v>
      </c>
      <c r="G9491" s="109" t="s">
        <v>6031</v>
      </c>
      <c r="H9491" s="107">
        <v>303282</v>
      </c>
      <c r="I9491" s="109">
        <v>9</v>
      </c>
      <c r="J9491" s="108">
        <v>-120995</v>
      </c>
      <c r="K9491" s="107" t="str">
        <f>IF(J9491&gt;0,"Untung","Rugi")</f>
        <v>Rugi</v>
      </c>
      <c r="L9491" s="107" t="str">
        <f t="array" ref="L9491">_xlfn.IFS(H9491&lt;100000,"Low",AND(H9491&gt;=100000,H9491&lt;250000),"Medium",H9491&gt;=250000,"High")</f>
        <v>High</v>
      </c>
      <c r="M9491" s="107" t="str">
        <f>IF(H9491&lt;100000,"Low",IF(AND(H9491&gt;=100000,H9491&lt;250000),"Medium","High"))</f>
        <v>High</v>
      </c>
    </row>
    <row r="9492" spans="1:13" x14ac:dyDescent="0.4">
      <c r="A9492" s="109" t="s">
        <v>6016</v>
      </c>
      <c r="B9492" s="109" t="s">
        <v>6415</v>
      </c>
      <c r="C9492" s="109" t="s">
        <v>1051</v>
      </c>
      <c r="D9492" s="109" t="s">
        <v>106</v>
      </c>
      <c r="E9492" s="109" t="s">
        <v>6414</v>
      </c>
      <c r="F9492" s="109" t="s">
        <v>95</v>
      </c>
      <c r="G9492" s="109" t="s">
        <v>6052</v>
      </c>
      <c r="H9492" s="107">
        <v>432309</v>
      </c>
      <c r="I9492" s="109">
        <v>5</v>
      </c>
      <c r="J9492" s="108">
        <v>324499</v>
      </c>
      <c r="K9492" s="107" t="str">
        <f>IF(J9492&gt;0,"Untung","Rugi")</f>
        <v>Untung</v>
      </c>
      <c r="L9492" s="107" t="str">
        <f t="array" ref="L9492">_xlfn.IFS(H9492&lt;100000,"Low",AND(H9492&gt;=100000,H9492&lt;250000),"Medium",H9492&gt;=250000,"High")</f>
        <v>High</v>
      </c>
      <c r="M9492" s="107" t="str">
        <f>IF(H9492&lt;100000,"Low",IF(AND(H9492&gt;=100000,H9492&lt;250000),"Medium","High"))</f>
        <v>High</v>
      </c>
    </row>
    <row r="9493" spans="1:13" x14ac:dyDescent="0.4">
      <c r="A9493" s="109" t="s">
        <v>6016</v>
      </c>
      <c r="B9493" s="109" t="s">
        <v>6413</v>
      </c>
      <c r="C9493" s="109" t="s">
        <v>1051</v>
      </c>
      <c r="D9493" s="109" t="s">
        <v>106</v>
      </c>
      <c r="E9493" s="109" t="s">
        <v>6412</v>
      </c>
      <c r="F9493" s="109" t="s">
        <v>95</v>
      </c>
      <c r="G9493" s="109" t="s">
        <v>6013</v>
      </c>
      <c r="H9493" s="107">
        <v>239828</v>
      </c>
      <c r="I9493" s="109">
        <v>2</v>
      </c>
      <c r="J9493" s="108">
        <v>54134</v>
      </c>
      <c r="K9493" s="107" t="str">
        <f>IF(J9493&gt;0,"Untung","Rugi")</f>
        <v>Untung</v>
      </c>
      <c r="L9493" s="107" t="str">
        <f t="array" ref="L9493">_xlfn.IFS(H9493&lt;100000,"Low",AND(H9493&gt;=100000,H9493&lt;250000),"Medium",H9493&gt;=250000,"High")</f>
        <v>Medium</v>
      </c>
      <c r="M9493" s="107" t="str">
        <f>IF(H9493&lt;100000,"Low",IF(AND(H9493&gt;=100000,H9493&lt;250000),"Medium","High"))</f>
        <v>Medium</v>
      </c>
    </row>
    <row r="9494" spans="1:13" x14ac:dyDescent="0.4">
      <c r="A9494" s="109" t="s">
        <v>6016</v>
      </c>
      <c r="B9494" s="109" t="s">
        <v>6411</v>
      </c>
      <c r="C9494" s="109" t="s">
        <v>1051</v>
      </c>
      <c r="D9494" s="109" t="s">
        <v>102</v>
      </c>
      <c r="E9494" s="109" t="s">
        <v>6410</v>
      </c>
      <c r="F9494" s="109" t="s">
        <v>6021</v>
      </c>
      <c r="G9494" s="109" t="s">
        <v>6020</v>
      </c>
      <c r="H9494" s="107">
        <v>237184</v>
      </c>
      <c r="I9494" s="109">
        <v>3</v>
      </c>
      <c r="J9494" s="108">
        <v>251443</v>
      </c>
      <c r="K9494" s="107" t="str">
        <f>IF(J9494&gt;0,"Untung","Rugi")</f>
        <v>Untung</v>
      </c>
      <c r="L9494" s="107" t="str">
        <f t="array" ref="L9494">_xlfn.IFS(H9494&lt;100000,"Low",AND(H9494&gt;=100000,H9494&lt;250000),"Medium",H9494&gt;=250000,"High")</f>
        <v>Medium</v>
      </c>
      <c r="M9494" s="107" t="str">
        <f>IF(H9494&lt;100000,"Low",IF(AND(H9494&gt;=100000,H9494&lt;250000),"Medium","High"))</f>
        <v>Medium</v>
      </c>
    </row>
    <row r="9495" spans="1:13" x14ac:dyDescent="0.4">
      <c r="A9495" s="109" t="s">
        <v>6016</v>
      </c>
      <c r="B9495" s="109" t="s">
        <v>6408</v>
      </c>
      <c r="C9495" s="109" t="s">
        <v>1051</v>
      </c>
      <c r="D9495" s="109" t="s">
        <v>102</v>
      </c>
      <c r="E9495" s="109" t="s">
        <v>6409</v>
      </c>
      <c r="F9495" s="109" t="s">
        <v>95</v>
      </c>
      <c r="G9495" s="109" t="s">
        <v>6052</v>
      </c>
      <c r="H9495" s="107">
        <v>74495</v>
      </c>
      <c r="I9495" s="109">
        <v>2</v>
      </c>
      <c r="J9495" s="108">
        <v>332005</v>
      </c>
      <c r="K9495" s="107" t="str">
        <f>IF(J9495&gt;0,"Untung","Rugi")</f>
        <v>Untung</v>
      </c>
      <c r="L9495" s="107" t="str">
        <f t="array" ref="L9495">_xlfn.IFS(H9495&lt;100000,"Low",AND(H9495&gt;=100000,H9495&lt;250000),"Medium",H9495&gt;=250000,"High")</f>
        <v>Low</v>
      </c>
      <c r="M9495" s="107" t="str">
        <f>IF(H9495&lt;100000,"Low",IF(AND(H9495&gt;=100000,H9495&lt;250000),"Medium","High"))</f>
        <v>Low</v>
      </c>
    </row>
    <row r="9496" spans="1:13" x14ac:dyDescent="0.4">
      <c r="A9496" s="109" t="s">
        <v>6016</v>
      </c>
      <c r="B9496" s="109" t="s">
        <v>6408</v>
      </c>
      <c r="C9496" s="109" t="s">
        <v>100</v>
      </c>
      <c r="D9496" s="109" t="s">
        <v>102</v>
      </c>
      <c r="E9496" s="109" t="s">
        <v>6407</v>
      </c>
      <c r="F9496" s="109" t="s">
        <v>95</v>
      </c>
      <c r="G9496" s="109" t="s">
        <v>6017</v>
      </c>
      <c r="H9496" s="107">
        <v>134663</v>
      </c>
      <c r="I9496" s="109">
        <v>5</v>
      </c>
      <c r="J9496" s="108">
        <v>281483</v>
      </c>
      <c r="K9496" s="107" t="str">
        <f>IF(J9496&gt;0,"Untung","Rugi")</f>
        <v>Untung</v>
      </c>
      <c r="L9496" s="107" t="str">
        <f t="array" ref="L9496">_xlfn.IFS(H9496&lt;100000,"Low",AND(H9496&gt;=100000,H9496&lt;250000),"Medium",H9496&gt;=250000,"High")</f>
        <v>Medium</v>
      </c>
      <c r="M9496" s="107" t="str">
        <f>IF(H9496&lt;100000,"Low",IF(AND(H9496&gt;=100000,H9496&lt;250000),"Medium","High"))</f>
        <v>Medium</v>
      </c>
    </row>
    <row r="9497" spans="1:13" x14ac:dyDescent="0.4">
      <c r="A9497" s="109" t="s">
        <v>6027</v>
      </c>
      <c r="B9497" s="109" t="s">
        <v>6406</v>
      </c>
      <c r="C9497" s="109" t="s">
        <v>100</v>
      </c>
      <c r="D9497" s="109" t="s">
        <v>102</v>
      </c>
      <c r="E9497" s="109" t="s">
        <v>6405</v>
      </c>
      <c r="F9497" s="109" t="s">
        <v>95</v>
      </c>
      <c r="G9497" s="109" t="s">
        <v>6116</v>
      </c>
      <c r="H9497" s="107">
        <v>441549</v>
      </c>
      <c r="I9497" s="109">
        <v>1</v>
      </c>
      <c r="J9497" s="108">
        <v>224906</v>
      </c>
      <c r="K9497" s="107" t="str">
        <f>IF(J9497&gt;0,"Untung","Rugi")</f>
        <v>Untung</v>
      </c>
      <c r="L9497" s="107" t="str">
        <f t="array" ref="L9497">_xlfn.IFS(H9497&lt;100000,"Low",AND(H9497&gt;=100000,H9497&lt;250000),"Medium",H9497&gt;=250000,"High")</f>
        <v>High</v>
      </c>
      <c r="M9497" s="107" t="str">
        <f>IF(H9497&lt;100000,"Low",IF(AND(H9497&gt;=100000,H9497&lt;250000),"Medium","High"))</f>
        <v>High</v>
      </c>
    </row>
    <row r="9498" spans="1:13" x14ac:dyDescent="0.4">
      <c r="A9498" s="109" t="s">
        <v>6027</v>
      </c>
      <c r="B9498" s="109" t="s">
        <v>6403</v>
      </c>
      <c r="C9498" s="109" t="s">
        <v>100</v>
      </c>
      <c r="D9498" s="109" t="s">
        <v>102</v>
      </c>
      <c r="E9498" s="109" t="s">
        <v>6404</v>
      </c>
      <c r="F9498" s="109" t="s">
        <v>99</v>
      </c>
      <c r="G9498" s="109" t="s">
        <v>6024</v>
      </c>
      <c r="H9498" s="107">
        <v>268544</v>
      </c>
      <c r="I9498" s="109">
        <v>2</v>
      </c>
      <c r="J9498" s="108">
        <v>437958</v>
      </c>
      <c r="K9498" s="107" t="str">
        <f>IF(J9498&gt;0,"Untung","Rugi")</f>
        <v>Untung</v>
      </c>
      <c r="L9498" s="107" t="str">
        <f t="array" ref="L9498">_xlfn.IFS(H9498&lt;100000,"Low",AND(H9498&gt;=100000,H9498&lt;250000),"Medium",H9498&gt;=250000,"High")</f>
        <v>High</v>
      </c>
      <c r="M9498" s="107" t="str">
        <f>IF(H9498&lt;100000,"Low",IF(AND(H9498&gt;=100000,H9498&lt;250000),"Medium","High"))</f>
        <v>High</v>
      </c>
    </row>
    <row r="9499" spans="1:13" x14ac:dyDescent="0.4">
      <c r="A9499" s="109" t="s">
        <v>6027</v>
      </c>
      <c r="B9499" s="109" t="s">
        <v>6403</v>
      </c>
      <c r="C9499" s="109" t="s">
        <v>1051</v>
      </c>
      <c r="D9499" s="109" t="s">
        <v>104</v>
      </c>
      <c r="E9499" s="109" t="s">
        <v>6402</v>
      </c>
      <c r="F9499" s="109" t="s">
        <v>95</v>
      </c>
      <c r="G9499" s="109" t="s">
        <v>6052</v>
      </c>
      <c r="H9499" s="107">
        <v>234195</v>
      </c>
      <c r="I9499" s="109">
        <v>3</v>
      </c>
      <c r="J9499" s="108">
        <v>-183187</v>
      </c>
      <c r="K9499" s="107" t="str">
        <f>IF(J9499&gt;0,"Untung","Rugi")</f>
        <v>Rugi</v>
      </c>
      <c r="L9499" s="107" t="str">
        <f t="array" ref="L9499">_xlfn.IFS(H9499&lt;100000,"Low",AND(H9499&gt;=100000,H9499&lt;250000),"Medium",H9499&gt;=250000,"High")</f>
        <v>Medium</v>
      </c>
      <c r="M9499" s="107" t="str">
        <f>IF(H9499&lt;100000,"Low",IF(AND(H9499&gt;=100000,H9499&lt;250000),"Medium","High"))</f>
        <v>Medium</v>
      </c>
    </row>
    <row r="9500" spans="1:13" x14ac:dyDescent="0.4">
      <c r="A9500" s="109" t="s">
        <v>6016</v>
      </c>
      <c r="B9500" s="109" t="s">
        <v>6401</v>
      </c>
      <c r="C9500" s="109" t="s">
        <v>1051</v>
      </c>
      <c r="D9500" s="109" t="s">
        <v>104</v>
      </c>
      <c r="E9500" s="109" t="s">
        <v>6400</v>
      </c>
      <c r="F9500" s="109" t="s">
        <v>99</v>
      </c>
      <c r="G9500" s="109" t="s">
        <v>6109</v>
      </c>
      <c r="H9500" s="107">
        <v>394622</v>
      </c>
      <c r="I9500" s="109">
        <v>5</v>
      </c>
      <c r="J9500" s="108">
        <v>-36105</v>
      </c>
      <c r="K9500" s="107" t="str">
        <f>IF(J9500&gt;0,"Untung","Rugi")</f>
        <v>Rugi</v>
      </c>
      <c r="L9500" s="107" t="str">
        <f t="array" ref="L9500">_xlfn.IFS(H9500&lt;100000,"Low",AND(H9500&gt;=100000,H9500&lt;250000),"Medium",H9500&gt;=250000,"High")</f>
        <v>High</v>
      </c>
      <c r="M9500" s="107" t="str">
        <f>IF(H9500&lt;100000,"Low",IF(AND(H9500&gt;=100000,H9500&lt;250000),"Medium","High"))</f>
        <v>High</v>
      </c>
    </row>
    <row r="9501" spans="1:13" x14ac:dyDescent="0.4">
      <c r="A9501" s="109" t="s">
        <v>6081</v>
      </c>
      <c r="B9501" s="109" t="s">
        <v>6399</v>
      </c>
      <c r="C9501" s="109" t="s">
        <v>1051</v>
      </c>
      <c r="D9501" s="109" t="s">
        <v>106</v>
      </c>
      <c r="E9501" s="109" t="s">
        <v>6398</v>
      </c>
      <c r="F9501" s="109" t="s">
        <v>99</v>
      </c>
      <c r="G9501" s="109" t="s">
        <v>6141</v>
      </c>
      <c r="H9501" s="107">
        <v>356714</v>
      </c>
      <c r="I9501" s="109">
        <v>5</v>
      </c>
      <c r="J9501" s="108">
        <v>129502</v>
      </c>
      <c r="K9501" s="107" t="str">
        <f>IF(J9501&gt;0,"Untung","Rugi")</f>
        <v>Untung</v>
      </c>
      <c r="L9501" s="107" t="str">
        <f t="array" ref="L9501">_xlfn.IFS(H9501&lt;100000,"Low",AND(H9501&gt;=100000,H9501&lt;250000),"Medium",H9501&gt;=250000,"High")</f>
        <v>High</v>
      </c>
      <c r="M9501" s="107" t="str">
        <f>IF(H9501&lt;100000,"Low",IF(AND(H9501&gt;=100000,H9501&lt;250000),"Medium","High"))</f>
        <v>High</v>
      </c>
    </row>
    <row r="9502" spans="1:13" x14ac:dyDescent="0.4">
      <c r="A9502" s="109" t="s">
        <v>6016</v>
      </c>
      <c r="B9502" s="109" t="s">
        <v>6393</v>
      </c>
      <c r="C9502" s="109" t="s">
        <v>1051</v>
      </c>
      <c r="D9502" s="109" t="s">
        <v>106</v>
      </c>
      <c r="E9502" s="109" t="s">
        <v>6397</v>
      </c>
      <c r="F9502" s="109" t="s">
        <v>99</v>
      </c>
      <c r="G9502" s="109" t="s">
        <v>6109</v>
      </c>
      <c r="H9502" s="107">
        <v>190688</v>
      </c>
      <c r="I9502" s="109">
        <v>3</v>
      </c>
      <c r="J9502" s="108">
        <v>86910</v>
      </c>
      <c r="K9502" s="107" t="str">
        <f>IF(J9502&gt;0,"Untung","Rugi")</f>
        <v>Untung</v>
      </c>
      <c r="L9502" s="107" t="str">
        <f t="array" ref="L9502">_xlfn.IFS(H9502&lt;100000,"Low",AND(H9502&gt;=100000,H9502&lt;250000),"Medium",H9502&gt;=250000,"High")</f>
        <v>Medium</v>
      </c>
      <c r="M9502" s="107" t="str">
        <f>IF(H9502&lt;100000,"Low",IF(AND(H9502&gt;=100000,H9502&lt;250000),"Medium","High"))</f>
        <v>Medium</v>
      </c>
    </row>
    <row r="9503" spans="1:13" x14ac:dyDescent="0.4">
      <c r="A9503" s="109" t="s">
        <v>6016</v>
      </c>
      <c r="B9503" s="109" t="s">
        <v>6396</v>
      </c>
      <c r="C9503" s="109" t="s">
        <v>1051</v>
      </c>
      <c r="D9503" s="109" t="s">
        <v>106</v>
      </c>
      <c r="E9503" s="109" t="s">
        <v>6395</v>
      </c>
      <c r="F9503" s="109" t="s">
        <v>6021</v>
      </c>
      <c r="G9503" s="109" t="s">
        <v>6031</v>
      </c>
      <c r="H9503" s="107">
        <v>299781</v>
      </c>
      <c r="I9503" s="109">
        <v>1</v>
      </c>
      <c r="J9503" s="108">
        <v>245522</v>
      </c>
      <c r="K9503" s="107" t="str">
        <f>IF(J9503&gt;0,"Untung","Rugi")</f>
        <v>Untung</v>
      </c>
      <c r="L9503" s="107" t="str">
        <f t="array" ref="L9503">_xlfn.IFS(H9503&lt;100000,"Low",AND(H9503&gt;=100000,H9503&lt;250000),"Medium",H9503&gt;=250000,"High")</f>
        <v>High</v>
      </c>
      <c r="M9503" s="107" t="str">
        <f>IF(H9503&lt;100000,"Low",IF(AND(H9503&gt;=100000,H9503&lt;250000),"Medium","High"))</f>
        <v>High</v>
      </c>
    </row>
    <row r="9504" spans="1:13" x14ac:dyDescent="0.4">
      <c r="A9504" s="109" t="s">
        <v>6016</v>
      </c>
      <c r="B9504" s="109" t="s">
        <v>6394</v>
      </c>
      <c r="C9504" s="109" t="s">
        <v>1051</v>
      </c>
      <c r="D9504" s="109" t="s">
        <v>106</v>
      </c>
      <c r="E9504" s="109" t="s">
        <v>6179</v>
      </c>
      <c r="F9504" s="109" t="s">
        <v>99</v>
      </c>
      <c r="G9504" s="109" t="s">
        <v>6109</v>
      </c>
      <c r="H9504" s="107">
        <v>438849</v>
      </c>
      <c r="I9504" s="109">
        <v>2</v>
      </c>
      <c r="J9504" s="108">
        <v>131992</v>
      </c>
      <c r="K9504" s="107" t="str">
        <f>IF(J9504&gt;0,"Untung","Rugi")</f>
        <v>Untung</v>
      </c>
      <c r="L9504" s="107" t="str">
        <f t="array" ref="L9504">_xlfn.IFS(H9504&lt;100000,"Low",AND(H9504&gt;=100000,H9504&lt;250000),"Medium",H9504&gt;=250000,"High")</f>
        <v>High</v>
      </c>
      <c r="M9504" s="107" t="str">
        <f>IF(H9504&lt;100000,"Low",IF(AND(H9504&gt;=100000,H9504&lt;250000),"Medium","High"))</f>
        <v>High</v>
      </c>
    </row>
    <row r="9505" spans="1:13" x14ac:dyDescent="0.4">
      <c r="A9505" s="109" t="s">
        <v>6016</v>
      </c>
      <c r="B9505" s="109" t="s">
        <v>6393</v>
      </c>
      <c r="C9505" s="109" t="s">
        <v>1051</v>
      </c>
      <c r="D9505" s="109" t="s">
        <v>106</v>
      </c>
      <c r="E9505" s="109" t="s">
        <v>6392</v>
      </c>
      <c r="F9505" s="109" t="s">
        <v>95</v>
      </c>
      <c r="G9505" s="109" t="s">
        <v>6067</v>
      </c>
      <c r="H9505" s="107">
        <v>150290</v>
      </c>
      <c r="I9505" s="109">
        <v>6</v>
      </c>
      <c r="J9505" s="108">
        <v>122457</v>
      </c>
      <c r="K9505" s="107" t="str">
        <f>IF(J9505&gt;0,"Untung","Rugi")</f>
        <v>Untung</v>
      </c>
      <c r="L9505" s="107" t="str">
        <f t="array" ref="L9505">_xlfn.IFS(H9505&lt;100000,"Low",AND(H9505&gt;=100000,H9505&lt;250000),"Medium",H9505&gt;=250000,"High")</f>
        <v>Medium</v>
      </c>
      <c r="M9505" s="107" t="str">
        <f>IF(H9505&lt;100000,"Low",IF(AND(H9505&gt;=100000,H9505&lt;250000),"Medium","High"))</f>
        <v>Medium</v>
      </c>
    </row>
    <row r="9506" spans="1:13" x14ac:dyDescent="0.4">
      <c r="A9506" s="109" t="s">
        <v>6027</v>
      </c>
      <c r="B9506" s="109" t="s">
        <v>6390</v>
      </c>
      <c r="C9506" s="109" t="s">
        <v>1051</v>
      </c>
      <c r="D9506" s="109" t="s">
        <v>106</v>
      </c>
      <c r="E9506" s="109" t="s">
        <v>6391</v>
      </c>
      <c r="F9506" s="109" t="s">
        <v>99</v>
      </c>
      <c r="G9506" s="109" t="s">
        <v>6109</v>
      </c>
      <c r="H9506" s="107">
        <v>101985</v>
      </c>
      <c r="I9506" s="109">
        <v>2</v>
      </c>
      <c r="J9506" s="108">
        <v>303661</v>
      </c>
      <c r="K9506" s="107" t="str">
        <f>IF(J9506&gt;0,"Untung","Rugi")</f>
        <v>Untung</v>
      </c>
      <c r="L9506" s="107" t="str">
        <f t="array" ref="L9506">_xlfn.IFS(H9506&lt;100000,"Low",AND(H9506&gt;=100000,H9506&lt;250000),"Medium",H9506&gt;=250000,"High")</f>
        <v>Medium</v>
      </c>
      <c r="M9506" s="107" t="str">
        <f>IF(H9506&lt;100000,"Low",IF(AND(H9506&gt;=100000,H9506&lt;250000),"Medium","High"))</f>
        <v>Medium</v>
      </c>
    </row>
    <row r="9507" spans="1:13" x14ac:dyDescent="0.4">
      <c r="A9507" s="109" t="s">
        <v>6027</v>
      </c>
      <c r="B9507" s="109" t="s">
        <v>6390</v>
      </c>
      <c r="C9507" s="109" t="s">
        <v>1051</v>
      </c>
      <c r="D9507" s="109" t="s">
        <v>106</v>
      </c>
      <c r="E9507" s="109" t="s">
        <v>6389</v>
      </c>
      <c r="F9507" s="109" t="s">
        <v>95</v>
      </c>
      <c r="G9507" s="109" t="s">
        <v>6017</v>
      </c>
      <c r="H9507" s="107">
        <v>304746</v>
      </c>
      <c r="I9507" s="109">
        <v>1</v>
      </c>
      <c r="J9507" s="108">
        <v>-222345</v>
      </c>
      <c r="K9507" s="107" t="str">
        <f>IF(J9507&gt;0,"Untung","Rugi")</f>
        <v>Rugi</v>
      </c>
      <c r="L9507" s="107" t="str">
        <f t="array" ref="L9507">_xlfn.IFS(H9507&lt;100000,"Low",AND(H9507&gt;=100000,H9507&lt;250000),"Medium",H9507&gt;=250000,"High")</f>
        <v>High</v>
      </c>
      <c r="M9507" s="107" t="str">
        <f>IF(H9507&lt;100000,"Low",IF(AND(H9507&gt;=100000,H9507&lt;250000),"Medium","High"))</f>
        <v>High</v>
      </c>
    </row>
    <row r="9508" spans="1:13" x14ac:dyDescent="0.4">
      <c r="A9508" s="109" t="s">
        <v>6027</v>
      </c>
      <c r="B9508" s="109" t="s">
        <v>6387</v>
      </c>
      <c r="C9508" s="109" t="s">
        <v>1051</v>
      </c>
      <c r="D9508" s="109" t="s">
        <v>106</v>
      </c>
      <c r="E9508" s="109" t="s">
        <v>6388</v>
      </c>
      <c r="F9508" s="109" t="s">
        <v>95</v>
      </c>
      <c r="G9508" s="109" t="s">
        <v>6052</v>
      </c>
      <c r="H9508" s="107">
        <v>285815</v>
      </c>
      <c r="I9508" s="109">
        <v>3</v>
      </c>
      <c r="J9508" s="108">
        <v>144156</v>
      </c>
      <c r="K9508" s="107" t="str">
        <f>IF(J9508&gt;0,"Untung","Rugi")</f>
        <v>Untung</v>
      </c>
      <c r="L9508" s="107" t="str">
        <f t="array" ref="L9508">_xlfn.IFS(H9508&lt;100000,"Low",AND(H9508&gt;=100000,H9508&lt;250000),"Medium",H9508&gt;=250000,"High")</f>
        <v>High</v>
      </c>
      <c r="M9508" s="107" t="str">
        <f>IF(H9508&lt;100000,"Low",IF(AND(H9508&gt;=100000,H9508&lt;250000),"Medium","High"))</f>
        <v>High</v>
      </c>
    </row>
    <row r="9509" spans="1:13" x14ac:dyDescent="0.4">
      <c r="A9509" s="109" t="s">
        <v>6027</v>
      </c>
      <c r="B9509" s="109" t="s">
        <v>6387</v>
      </c>
      <c r="C9509" s="109" t="s">
        <v>100</v>
      </c>
      <c r="D9509" s="109" t="s">
        <v>106</v>
      </c>
      <c r="E9509" s="109" t="s">
        <v>6386</v>
      </c>
      <c r="F9509" s="109" t="s">
        <v>95</v>
      </c>
      <c r="G9509" s="109" t="s">
        <v>6052</v>
      </c>
      <c r="H9509" s="107">
        <v>305321</v>
      </c>
      <c r="I9509" s="109">
        <v>3</v>
      </c>
      <c r="J9509" s="108">
        <v>-241548</v>
      </c>
      <c r="K9509" s="107" t="str">
        <f>IF(J9509&gt;0,"Untung","Rugi")</f>
        <v>Rugi</v>
      </c>
      <c r="L9509" s="107" t="str">
        <f t="array" ref="L9509">_xlfn.IFS(H9509&lt;100000,"Low",AND(H9509&gt;=100000,H9509&lt;250000),"Medium",H9509&gt;=250000,"High")</f>
        <v>High</v>
      </c>
      <c r="M9509" s="107" t="str">
        <f>IF(H9509&lt;100000,"Low",IF(AND(H9509&gt;=100000,H9509&lt;250000),"Medium","High"))</f>
        <v>High</v>
      </c>
    </row>
    <row r="9510" spans="1:13" x14ac:dyDescent="0.4">
      <c r="A9510" s="109" t="s">
        <v>6016</v>
      </c>
      <c r="B9510" s="109" t="s">
        <v>6385</v>
      </c>
      <c r="C9510" s="109" t="s">
        <v>100</v>
      </c>
      <c r="D9510" s="109" t="s">
        <v>102</v>
      </c>
      <c r="E9510" s="109" t="s">
        <v>6384</v>
      </c>
      <c r="F9510" s="109" t="s">
        <v>95</v>
      </c>
      <c r="G9510" s="109" t="s">
        <v>6062</v>
      </c>
      <c r="H9510" s="107">
        <v>15775</v>
      </c>
      <c r="I9510" s="109">
        <v>2</v>
      </c>
      <c r="J9510" s="108">
        <v>-18096</v>
      </c>
      <c r="K9510" s="107" t="str">
        <f>IF(J9510&gt;0,"Untung","Rugi")</f>
        <v>Rugi</v>
      </c>
      <c r="L9510" s="107" t="str">
        <f t="array" ref="L9510">_xlfn.IFS(H9510&lt;100000,"Low",AND(H9510&gt;=100000,H9510&lt;250000),"Medium",H9510&gt;=250000,"High")</f>
        <v>Low</v>
      </c>
      <c r="M9510" s="107" t="str">
        <f>IF(H9510&lt;100000,"Low",IF(AND(H9510&gt;=100000,H9510&lt;250000),"Medium","High"))</f>
        <v>Low</v>
      </c>
    </row>
    <row r="9511" spans="1:13" x14ac:dyDescent="0.4">
      <c r="A9511" s="109" t="s">
        <v>6016</v>
      </c>
      <c r="B9511" s="109" t="s">
        <v>6383</v>
      </c>
      <c r="C9511" s="109" t="s">
        <v>100</v>
      </c>
      <c r="D9511" s="109" t="s">
        <v>102</v>
      </c>
      <c r="E9511" s="109" t="s">
        <v>6382</v>
      </c>
      <c r="F9511" s="109" t="s">
        <v>6021</v>
      </c>
      <c r="G9511" s="109" t="s">
        <v>6020</v>
      </c>
      <c r="H9511" s="107">
        <v>162943</v>
      </c>
      <c r="I9511" s="109">
        <v>2</v>
      </c>
      <c r="J9511" s="108">
        <v>127191</v>
      </c>
      <c r="K9511" s="107" t="str">
        <f>IF(J9511&gt;0,"Untung","Rugi")</f>
        <v>Untung</v>
      </c>
      <c r="L9511" s="107" t="str">
        <f t="array" ref="L9511">_xlfn.IFS(H9511&lt;100000,"Low",AND(H9511&gt;=100000,H9511&lt;250000),"Medium",H9511&gt;=250000,"High")</f>
        <v>Medium</v>
      </c>
      <c r="M9511" s="107" t="str">
        <f>IF(H9511&lt;100000,"Low",IF(AND(H9511&gt;=100000,H9511&lt;250000),"Medium","High"))</f>
        <v>Medium</v>
      </c>
    </row>
    <row r="9512" spans="1:13" x14ac:dyDescent="0.4">
      <c r="A9512" s="109" t="s">
        <v>6016</v>
      </c>
      <c r="B9512" s="109" t="s">
        <v>6381</v>
      </c>
      <c r="C9512" s="109" t="s">
        <v>100</v>
      </c>
      <c r="D9512" s="109" t="s">
        <v>102</v>
      </c>
      <c r="E9512" s="109" t="s">
        <v>6380</v>
      </c>
      <c r="F9512" s="109" t="s">
        <v>6021</v>
      </c>
      <c r="G9512" s="109" t="s">
        <v>6020</v>
      </c>
      <c r="H9512" s="107">
        <v>24591</v>
      </c>
      <c r="I9512" s="109">
        <v>4</v>
      </c>
      <c r="J9512" s="108">
        <v>320107</v>
      </c>
      <c r="K9512" s="107" t="str">
        <f>IF(J9512&gt;0,"Untung","Rugi")</f>
        <v>Untung</v>
      </c>
      <c r="L9512" s="107" t="str">
        <f t="array" ref="L9512">_xlfn.IFS(H9512&lt;100000,"Low",AND(H9512&gt;=100000,H9512&lt;250000),"Medium",H9512&gt;=250000,"High")</f>
        <v>Low</v>
      </c>
      <c r="M9512" s="107" t="str">
        <f>IF(H9512&lt;100000,"Low",IF(AND(H9512&gt;=100000,H9512&lt;250000),"Medium","High"))</f>
        <v>Low</v>
      </c>
    </row>
    <row r="9513" spans="1:13" x14ac:dyDescent="0.4">
      <c r="A9513" s="109" t="s">
        <v>6016</v>
      </c>
      <c r="B9513" s="109" t="s">
        <v>6377</v>
      </c>
      <c r="C9513" s="109" t="s">
        <v>100</v>
      </c>
      <c r="D9513" s="109" t="s">
        <v>102</v>
      </c>
      <c r="E9513" s="109" t="s">
        <v>6379</v>
      </c>
      <c r="F9513" s="109" t="s">
        <v>6021</v>
      </c>
      <c r="G9513" s="109" t="s">
        <v>6031</v>
      </c>
      <c r="H9513" s="107">
        <v>21552</v>
      </c>
      <c r="I9513" s="109">
        <v>2</v>
      </c>
      <c r="J9513" s="108">
        <v>241834</v>
      </c>
      <c r="K9513" s="107" t="str">
        <f>IF(J9513&gt;0,"Untung","Rugi")</f>
        <v>Untung</v>
      </c>
      <c r="L9513" s="107" t="str">
        <f t="array" ref="L9513">_xlfn.IFS(H9513&lt;100000,"Low",AND(H9513&gt;=100000,H9513&lt;250000),"Medium",H9513&gt;=250000,"High")</f>
        <v>Low</v>
      </c>
      <c r="M9513" s="107" t="str">
        <f>IF(H9513&lt;100000,"Low",IF(AND(H9513&gt;=100000,H9513&lt;250000),"Medium","High"))</f>
        <v>Low</v>
      </c>
    </row>
    <row r="9514" spans="1:13" x14ac:dyDescent="0.4">
      <c r="A9514" s="109" t="s">
        <v>6016</v>
      </c>
      <c r="B9514" s="109" t="s">
        <v>6378</v>
      </c>
      <c r="C9514" s="109" t="s">
        <v>100</v>
      </c>
      <c r="D9514" s="109" t="s">
        <v>102</v>
      </c>
      <c r="E9514" s="109" t="s">
        <v>6216</v>
      </c>
      <c r="F9514" s="109" t="s">
        <v>6021</v>
      </c>
      <c r="G9514" s="109" t="s">
        <v>6020</v>
      </c>
      <c r="H9514" s="107">
        <v>182773</v>
      </c>
      <c r="I9514" s="109">
        <v>3</v>
      </c>
      <c r="J9514" s="108">
        <v>151078</v>
      </c>
      <c r="K9514" s="107" t="str">
        <f>IF(J9514&gt;0,"Untung","Rugi")</f>
        <v>Untung</v>
      </c>
      <c r="L9514" s="107" t="str">
        <f t="array" ref="L9514">_xlfn.IFS(H9514&lt;100000,"Low",AND(H9514&gt;=100000,H9514&lt;250000),"Medium",H9514&gt;=250000,"High")</f>
        <v>Medium</v>
      </c>
      <c r="M9514" s="107" t="str">
        <f>IF(H9514&lt;100000,"Low",IF(AND(H9514&gt;=100000,H9514&lt;250000),"Medium","High"))</f>
        <v>Medium</v>
      </c>
    </row>
    <row r="9515" spans="1:13" x14ac:dyDescent="0.4">
      <c r="A9515" s="109" t="s">
        <v>6016</v>
      </c>
      <c r="B9515" s="109" t="s">
        <v>6377</v>
      </c>
      <c r="C9515" s="109" t="s">
        <v>1051</v>
      </c>
      <c r="D9515" s="109" t="s">
        <v>96</v>
      </c>
      <c r="E9515" s="109" t="s">
        <v>6037</v>
      </c>
      <c r="F9515" s="109" t="s">
        <v>95</v>
      </c>
      <c r="G9515" s="109" t="s">
        <v>6036</v>
      </c>
      <c r="H9515" s="107">
        <v>365632</v>
      </c>
      <c r="I9515" s="109">
        <v>7</v>
      </c>
      <c r="J9515" s="108">
        <v>81617</v>
      </c>
      <c r="K9515" s="107" t="str">
        <f>IF(J9515&gt;0,"Untung","Rugi")</f>
        <v>Untung</v>
      </c>
      <c r="L9515" s="107" t="str">
        <f t="array" ref="L9515">_xlfn.IFS(H9515&lt;100000,"Low",AND(H9515&gt;=100000,H9515&lt;250000),"Medium",H9515&gt;=250000,"High")</f>
        <v>High</v>
      </c>
      <c r="M9515" s="107" t="str">
        <f>IF(H9515&lt;100000,"Low",IF(AND(H9515&gt;=100000,H9515&lt;250000),"Medium","High"))</f>
        <v>High</v>
      </c>
    </row>
    <row r="9516" spans="1:13" x14ac:dyDescent="0.4">
      <c r="A9516" s="109" t="s">
        <v>6016</v>
      </c>
      <c r="B9516" s="109" t="s">
        <v>6376</v>
      </c>
      <c r="C9516" s="109" t="s">
        <v>1051</v>
      </c>
      <c r="D9516" s="109" t="s">
        <v>102</v>
      </c>
      <c r="E9516" s="109" t="s">
        <v>6375</v>
      </c>
      <c r="F9516" s="109" t="s">
        <v>95</v>
      </c>
      <c r="G9516" s="109" t="s">
        <v>6052</v>
      </c>
      <c r="H9516" s="107">
        <v>374698</v>
      </c>
      <c r="I9516" s="109">
        <v>2</v>
      </c>
      <c r="J9516" s="108">
        <v>275872</v>
      </c>
      <c r="K9516" s="107" t="str">
        <f>IF(J9516&gt;0,"Untung","Rugi")</f>
        <v>Untung</v>
      </c>
      <c r="L9516" s="107" t="str">
        <f t="array" ref="L9516">_xlfn.IFS(H9516&lt;100000,"Low",AND(H9516&gt;=100000,H9516&lt;250000),"Medium",H9516&gt;=250000,"High")</f>
        <v>High</v>
      </c>
      <c r="M9516" s="107" t="str">
        <f>IF(H9516&lt;100000,"Low",IF(AND(H9516&gt;=100000,H9516&lt;250000),"Medium","High"))</f>
        <v>High</v>
      </c>
    </row>
    <row r="9517" spans="1:13" x14ac:dyDescent="0.4">
      <c r="A9517" s="109" t="s">
        <v>6027</v>
      </c>
      <c r="B9517" s="109" t="s">
        <v>6374</v>
      </c>
      <c r="C9517" s="109" t="s">
        <v>1051</v>
      </c>
      <c r="D9517" s="109" t="s">
        <v>102</v>
      </c>
      <c r="E9517" s="109" t="s">
        <v>6373</v>
      </c>
      <c r="F9517" s="109" t="s">
        <v>6021</v>
      </c>
      <c r="G9517" s="109" t="s">
        <v>6020</v>
      </c>
      <c r="H9517" s="107">
        <v>170149</v>
      </c>
      <c r="I9517" s="109">
        <v>1</v>
      </c>
      <c r="J9517" s="108">
        <v>236358</v>
      </c>
      <c r="K9517" s="107" t="str">
        <f>IF(J9517&gt;0,"Untung","Rugi")</f>
        <v>Untung</v>
      </c>
      <c r="L9517" s="107" t="str">
        <f t="array" ref="L9517">_xlfn.IFS(H9517&lt;100000,"Low",AND(H9517&gt;=100000,H9517&lt;250000),"Medium",H9517&gt;=250000,"High")</f>
        <v>Medium</v>
      </c>
      <c r="M9517" s="107" t="str">
        <f>IF(H9517&lt;100000,"Low",IF(AND(H9517&gt;=100000,H9517&lt;250000),"Medium","High"))</f>
        <v>Medium</v>
      </c>
    </row>
    <row r="9518" spans="1:13" x14ac:dyDescent="0.4">
      <c r="A9518" s="109" t="s">
        <v>6027</v>
      </c>
      <c r="B9518" s="109" t="s">
        <v>6371</v>
      </c>
      <c r="C9518" s="109" t="s">
        <v>1051</v>
      </c>
      <c r="D9518" s="109" t="s">
        <v>102</v>
      </c>
      <c r="E9518" s="109" t="s">
        <v>6372</v>
      </c>
      <c r="F9518" s="109" t="s">
        <v>99</v>
      </c>
      <c r="G9518" s="109" t="s">
        <v>6024</v>
      </c>
      <c r="H9518" s="107">
        <v>241320</v>
      </c>
      <c r="I9518" s="109">
        <v>1</v>
      </c>
      <c r="J9518" s="108">
        <v>-49230</v>
      </c>
      <c r="K9518" s="107" t="str">
        <f>IF(J9518&gt;0,"Untung","Rugi")</f>
        <v>Rugi</v>
      </c>
      <c r="L9518" s="107" t="str">
        <f t="array" ref="L9518">_xlfn.IFS(H9518&lt;100000,"Low",AND(H9518&gt;=100000,H9518&lt;250000),"Medium",H9518&gt;=250000,"High")</f>
        <v>Medium</v>
      </c>
      <c r="M9518" s="107" t="str">
        <f>IF(H9518&lt;100000,"Low",IF(AND(H9518&gt;=100000,H9518&lt;250000),"Medium","High"))</f>
        <v>Medium</v>
      </c>
    </row>
    <row r="9519" spans="1:13" x14ac:dyDescent="0.4">
      <c r="A9519" s="109" t="s">
        <v>6027</v>
      </c>
      <c r="B9519" s="109" t="s">
        <v>6371</v>
      </c>
      <c r="C9519" s="109" t="s">
        <v>1064</v>
      </c>
      <c r="D9519" s="109" t="s">
        <v>104</v>
      </c>
      <c r="E9519" s="109" t="s">
        <v>6370</v>
      </c>
      <c r="F9519" s="109" t="s">
        <v>99</v>
      </c>
      <c r="G9519" s="109" t="s">
        <v>6024</v>
      </c>
      <c r="H9519" s="107">
        <v>37447</v>
      </c>
      <c r="I9519" s="109">
        <v>2</v>
      </c>
      <c r="J9519" s="108">
        <v>-178107</v>
      </c>
      <c r="K9519" s="107" t="str">
        <f>IF(J9519&gt;0,"Untung","Rugi")</f>
        <v>Rugi</v>
      </c>
      <c r="L9519" s="107" t="str">
        <f t="array" ref="L9519">_xlfn.IFS(H9519&lt;100000,"Low",AND(H9519&gt;=100000,H9519&lt;250000),"Medium",H9519&gt;=250000,"High")</f>
        <v>Low</v>
      </c>
      <c r="M9519" s="107" t="str">
        <f>IF(H9519&lt;100000,"Low",IF(AND(H9519&gt;=100000,H9519&lt;250000),"Medium","High"))</f>
        <v>Low</v>
      </c>
    </row>
    <row r="9520" spans="1:13" x14ac:dyDescent="0.4">
      <c r="A9520" s="109" t="s">
        <v>6016</v>
      </c>
      <c r="B9520" s="109" t="s">
        <v>6369</v>
      </c>
      <c r="C9520" s="109" t="s">
        <v>1064</v>
      </c>
      <c r="D9520" s="109" t="s">
        <v>104</v>
      </c>
      <c r="E9520" s="109" t="s">
        <v>6368</v>
      </c>
      <c r="F9520" s="109" t="s">
        <v>95</v>
      </c>
      <c r="G9520" s="109" t="s">
        <v>6052</v>
      </c>
      <c r="H9520" s="107">
        <v>321318</v>
      </c>
      <c r="I9520" s="109">
        <v>8</v>
      </c>
      <c r="J9520" s="108">
        <v>300214</v>
      </c>
      <c r="K9520" s="107" t="str">
        <f>IF(J9520&gt;0,"Untung","Rugi")</f>
        <v>Untung</v>
      </c>
      <c r="L9520" s="107" t="str">
        <f t="array" ref="L9520">_xlfn.IFS(H9520&lt;100000,"Low",AND(H9520&gt;=100000,H9520&lt;250000),"Medium",H9520&gt;=250000,"High")</f>
        <v>High</v>
      </c>
      <c r="M9520" s="107" t="str">
        <f>IF(H9520&lt;100000,"Low",IF(AND(H9520&gt;=100000,H9520&lt;250000),"Medium","High"))</f>
        <v>High</v>
      </c>
    </row>
    <row r="9521" spans="1:13" x14ac:dyDescent="0.4">
      <c r="A9521" s="109" t="s">
        <v>6016</v>
      </c>
      <c r="B9521" s="109" t="s">
        <v>6367</v>
      </c>
      <c r="C9521" s="109" t="s">
        <v>1051</v>
      </c>
      <c r="D9521" s="109" t="s">
        <v>104</v>
      </c>
      <c r="E9521" s="109" t="s">
        <v>6366</v>
      </c>
      <c r="F9521" s="109" t="s">
        <v>99</v>
      </c>
      <c r="G9521" s="109" t="s">
        <v>6109</v>
      </c>
      <c r="H9521" s="107">
        <v>244355</v>
      </c>
      <c r="I9521" s="109">
        <v>4</v>
      </c>
      <c r="J9521" s="108">
        <v>38306</v>
      </c>
      <c r="K9521" s="107" t="str">
        <f>IF(J9521&gt;0,"Untung","Rugi")</f>
        <v>Untung</v>
      </c>
      <c r="L9521" s="107" t="str">
        <f t="array" ref="L9521">_xlfn.IFS(H9521&lt;100000,"Low",AND(H9521&gt;=100000,H9521&lt;250000),"Medium",H9521&gt;=250000,"High")</f>
        <v>Medium</v>
      </c>
      <c r="M9521" s="107" t="str">
        <f>IF(H9521&lt;100000,"Low",IF(AND(H9521&gt;=100000,H9521&lt;250000),"Medium","High"))</f>
        <v>Medium</v>
      </c>
    </row>
    <row r="9522" spans="1:13" x14ac:dyDescent="0.4">
      <c r="A9522" s="109" t="s">
        <v>6027</v>
      </c>
      <c r="B9522" s="109" t="s">
        <v>6365</v>
      </c>
      <c r="C9522" s="109" t="s">
        <v>1051</v>
      </c>
      <c r="D9522" s="109" t="s">
        <v>106</v>
      </c>
      <c r="E9522" s="109" t="s">
        <v>6364</v>
      </c>
      <c r="F9522" s="109" t="s">
        <v>95</v>
      </c>
      <c r="G9522" s="109" t="s">
        <v>6052</v>
      </c>
      <c r="H9522" s="107">
        <v>136827</v>
      </c>
      <c r="I9522" s="109">
        <v>2</v>
      </c>
      <c r="J9522" s="108">
        <v>-57607</v>
      </c>
      <c r="K9522" s="107" t="str">
        <f>IF(J9522&gt;0,"Untung","Rugi")</f>
        <v>Rugi</v>
      </c>
      <c r="L9522" s="107" t="str">
        <f t="array" ref="L9522">_xlfn.IFS(H9522&lt;100000,"Low",AND(H9522&gt;=100000,H9522&lt;250000),"Medium",H9522&gt;=250000,"High")</f>
        <v>Medium</v>
      </c>
      <c r="M9522" s="107" t="str">
        <f>IF(H9522&lt;100000,"Low",IF(AND(H9522&gt;=100000,H9522&lt;250000),"Medium","High"))</f>
        <v>Medium</v>
      </c>
    </row>
    <row r="9523" spans="1:13" x14ac:dyDescent="0.4">
      <c r="A9523" s="109" t="s">
        <v>6016</v>
      </c>
      <c r="B9523" s="109" t="s">
        <v>6363</v>
      </c>
      <c r="C9523" s="109" t="s">
        <v>1051</v>
      </c>
      <c r="D9523" s="109" t="s">
        <v>96</v>
      </c>
      <c r="E9523" s="109" t="s">
        <v>6362</v>
      </c>
      <c r="F9523" s="109" t="s">
        <v>95</v>
      </c>
      <c r="G9523" s="109" t="s">
        <v>6017</v>
      </c>
      <c r="H9523" s="107">
        <v>42440</v>
      </c>
      <c r="I9523" s="109">
        <v>5</v>
      </c>
      <c r="J9523" s="108">
        <v>346620</v>
      </c>
      <c r="K9523" s="107" t="str">
        <f>IF(J9523&gt;0,"Untung","Rugi")</f>
        <v>Untung</v>
      </c>
      <c r="L9523" s="107" t="str">
        <f t="array" ref="L9523">_xlfn.IFS(H9523&lt;100000,"Low",AND(H9523&gt;=100000,H9523&lt;250000),"Medium",H9523&gt;=250000,"High")</f>
        <v>Low</v>
      </c>
      <c r="M9523" s="107" t="str">
        <f>IF(H9523&lt;100000,"Low",IF(AND(H9523&gt;=100000,H9523&lt;250000),"Medium","High"))</f>
        <v>Low</v>
      </c>
    </row>
    <row r="9524" spans="1:13" x14ac:dyDescent="0.4">
      <c r="A9524" s="109" t="s">
        <v>6027</v>
      </c>
      <c r="B9524" s="109" t="s">
        <v>6361</v>
      </c>
      <c r="C9524" s="109" t="s">
        <v>1051</v>
      </c>
      <c r="D9524" s="109" t="s">
        <v>96</v>
      </c>
      <c r="E9524" s="109" t="s">
        <v>6360</v>
      </c>
      <c r="F9524" s="109" t="s">
        <v>95</v>
      </c>
      <c r="G9524" s="109" t="s">
        <v>6062</v>
      </c>
      <c r="H9524" s="107">
        <v>348030</v>
      </c>
      <c r="I9524" s="109">
        <v>4</v>
      </c>
      <c r="J9524" s="108">
        <v>-241610</v>
      </c>
      <c r="K9524" s="107" t="str">
        <f>IF(J9524&gt;0,"Untung","Rugi")</f>
        <v>Rugi</v>
      </c>
      <c r="L9524" s="107" t="str">
        <f t="array" ref="L9524">_xlfn.IFS(H9524&lt;100000,"Low",AND(H9524&gt;=100000,H9524&lt;250000),"Medium",H9524&gt;=250000,"High")</f>
        <v>High</v>
      </c>
      <c r="M9524" s="107" t="str">
        <f>IF(H9524&lt;100000,"Low",IF(AND(H9524&gt;=100000,H9524&lt;250000),"Medium","High"))</f>
        <v>High</v>
      </c>
    </row>
    <row r="9525" spans="1:13" x14ac:dyDescent="0.4">
      <c r="A9525" s="109" t="s">
        <v>6027</v>
      </c>
      <c r="B9525" s="109" t="s">
        <v>6359</v>
      </c>
      <c r="C9525" s="109" t="s">
        <v>1051</v>
      </c>
      <c r="D9525" s="109" t="s">
        <v>102</v>
      </c>
      <c r="E9525" s="109" t="s">
        <v>6358</v>
      </c>
      <c r="F9525" s="109" t="s">
        <v>95</v>
      </c>
      <c r="G9525" s="109" t="s">
        <v>6017</v>
      </c>
      <c r="H9525" s="107">
        <v>241180</v>
      </c>
      <c r="I9525" s="109">
        <v>4</v>
      </c>
      <c r="J9525" s="108">
        <v>207147</v>
      </c>
      <c r="K9525" s="107" t="str">
        <f>IF(J9525&gt;0,"Untung","Rugi")</f>
        <v>Untung</v>
      </c>
      <c r="L9525" s="107" t="str">
        <f t="array" ref="L9525">_xlfn.IFS(H9525&lt;100000,"Low",AND(H9525&gt;=100000,H9525&lt;250000),"Medium",H9525&gt;=250000,"High")</f>
        <v>Medium</v>
      </c>
      <c r="M9525" s="107" t="str">
        <f>IF(H9525&lt;100000,"Low",IF(AND(H9525&gt;=100000,H9525&lt;250000),"Medium","High"))</f>
        <v>Medium</v>
      </c>
    </row>
    <row r="9526" spans="1:13" x14ac:dyDescent="0.4">
      <c r="A9526" s="109" t="s">
        <v>6046</v>
      </c>
      <c r="B9526" s="109" t="s">
        <v>6354</v>
      </c>
      <c r="C9526" s="109" t="s">
        <v>1051</v>
      </c>
      <c r="D9526" s="109" t="s">
        <v>102</v>
      </c>
      <c r="E9526" s="109" t="s">
        <v>6357</v>
      </c>
      <c r="F9526" s="109" t="s">
        <v>95</v>
      </c>
      <c r="G9526" s="109" t="s">
        <v>6062</v>
      </c>
      <c r="H9526" s="107">
        <v>260869</v>
      </c>
      <c r="I9526" s="109">
        <v>3</v>
      </c>
      <c r="J9526" s="108">
        <v>159496</v>
      </c>
      <c r="K9526" s="107" t="str">
        <f>IF(J9526&gt;0,"Untung","Rugi")</f>
        <v>Untung</v>
      </c>
      <c r="L9526" s="107" t="str">
        <f t="array" ref="L9526">_xlfn.IFS(H9526&lt;100000,"Low",AND(H9526&gt;=100000,H9526&lt;250000),"Medium",H9526&gt;=250000,"High")</f>
        <v>High</v>
      </c>
      <c r="M9526" s="107" t="str">
        <f>IF(H9526&lt;100000,"Low",IF(AND(H9526&gt;=100000,H9526&lt;250000),"Medium","High"))</f>
        <v>High</v>
      </c>
    </row>
    <row r="9527" spans="1:13" x14ac:dyDescent="0.4">
      <c r="A9527" s="109" t="s">
        <v>6046</v>
      </c>
      <c r="B9527" s="109" t="s">
        <v>6356</v>
      </c>
      <c r="C9527" s="109" t="s">
        <v>1051</v>
      </c>
      <c r="D9527" s="109" t="s">
        <v>102</v>
      </c>
      <c r="E9527" s="109" t="s">
        <v>6355</v>
      </c>
      <c r="F9527" s="109" t="s">
        <v>95</v>
      </c>
      <c r="G9527" s="109" t="s">
        <v>6017</v>
      </c>
      <c r="H9527" s="107">
        <v>370688</v>
      </c>
      <c r="I9527" s="109">
        <v>5</v>
      </c>
      <c r="J9527" s="108">
        <v>-4209</v>
      </c>
      <c r="K9527" s="107" t="str">
        <f>IF(J9527&gt;0,"Untung","Rugi")</f>
        <v>Rugi</v>
      </c>
      <c r="L9527" s="107" t="str">
        <f t="array" ref="L9527">_xlfn.IFS(H9527&lt;100000,"Low",AND(H9527&gt;=100000,H9527&lt;250000),"Medium",H9527&gt;=250000,"High")</f>
        <v>High</v>
      </c>
      <c r="M9527" s="107" t="str">
        <f>IF(H9527&lt;100000,"Low",IF(AND(H9527&gt;=100000,H9527&lt;250000),"Medium","High"))</f>
        <v>High</v>
      </c>
    </row>
    <row r="9528" spans="1:13" x14ac:dyDescent="0.4">
      <c r="A9528" s="109" t="s">
        <v>6046</v>
      </c>
      <c r="B9528" s="109" t="s">
        <v>6354</v>
      </c>
      <c r="C9528" s="109" t="s">
        <v>1051</v>
      </c>
      <c r="D9528" s="109" t="s">
        <v>102</v>
      </c>
      <c r="E9528" s="109" t="s">
        <v>6163</v>
      </c>
      <c r="F9528" s="109" t="s">
        <v>95</v>
      </c>
      <c r="G9528" s="109" t="s">
        <v>6052</v>
      </c>
      <c r="H9528" s="107">
        <v>151485</v>
      </c>
      <c r="I9528" s="109">
        <v>5</v>
      </c>
      <c r="J9528" s="108">
        <v>397027</v>
      </c>
      <c r="K9528" s="107" t="str">
        <f>IF(J9528&gt;0,"Untung","Rugi")</f>
        <v>Untung</v>
      </c>
      <c r="L9528" s="107" t="str">
        <f t="array" ref="L9528">_xlfn.IFS(H9528&lt;100000,"Low",AND(H9528&gt;=100000,H9528&lt;250000),"Medium",H9528&gt;=250000,"High")</f>
        <v>Medium</v>
      </c>
      <c r="M9528" s="107" t="str">
        <f>IF(H9528&lt;100000,"Low",IF(AND(H9528&gt;=100000,H9528&lt;250000),"Medium","High"))</f>
        <v>Medium</v>
      </c>
    </row>
    <row r="9529" spans="1:13" x14ac:dyDescent="0.4">
      <c r="A9529" s="109" t="s">
        <v>6046</v>
      </c>
      <c r="B9529" s="109" t="s">
        <v>6353</v>
      </c>
      <c r="C9529" s="109" t="s">
        <v>100</v>
      </c>
      <c r="D9529" s="109" t="s">
        <v>104</v>
      </c>
      <c r="E9529" s="109" t="s">
        <v>6352</v>
      </c>
      <c r="F9529" s="109" t="s">
        <v>95</v>
      </c>
      <c r="G9529" s="109" t="s">
        <v>6017</v>
      </c>
      <c r="H9529" s="107">
        <v>417468</v>
      </c>
      <c r="I9529" s="109">
        <v>7</v>
      </c>
      <c r="J9529" s="108">
        <v>-62012</v>
      </c>
      <c r="K9529" s="107" t="str">
        <f>IF(J9529&gt;0,"Untung","Rugi")</f>
        <v>Rugi</v>
      </c>
      <c r="L9529" s="107" t="str">
        <f t="array" ref="L9529">_xlfn.IFS(H9529&lt;100000,"Low",AND(H9529&gt;=100000,H9529&lt;250000),"Medium",H9529&gt;=250000,"High")</f>
        <v>High</v>
      </c>
      <c r="M9529" s="107" t="str">
        <f>IF(H9529&lt;100000,"Low",IF(AND(H9529&gt;=100000,H9529&lt;250000),"Medium","High"))</f>
        <v>High</v>
      </c>
    </row>
    <row r="9530" spans="1:13" x14ac:dyDescent="0.4">
      <c r="A9530" s="109" t="s">
        <v>6016</v>
      </c>
      <c r="B9530" s="109" t="s">
        <v>6341</v>
      </c>
      <c r="C9530" s="109" t="s">
        <v>100</v>
      </c>
      <c r="D9530" s="109" t="s">
        <v>104</v>
      </c>
      <c r="E9530" s="109" t="s">
        <v>6351</v>
      </c>
      <c r="F9530" s="109" t="s">
        <v>95</v>
      </c>
      <c r="G9530" s="109" t="s">
        <v>6116</v>
      </c>
      <c r="H9530" s="107">
        <v>118225</v>
      </c>
      <c r="I9530" s="109">
        <v>4</v>
      </c>
      <c r="J9530" s="108">
        <v>-163533</v>
      </c>
      <c r="K9530" s="107" t="str">
        <f>IF(J9530&gt;0,"Untung","Rugi")</f>
        <v>Rugi</v>
      </c>
      <c r="L9530" s="107" t="str">
        <f t="array" ref="L9530">_xlfn.IFS(H9530&lt;100000,"Low",AND(H9530&gt;=100000,H9530&lt;250000),"Medium",H9530&gt;=250000,"High")</f>
        <v>Medium</v>
      </c>
      <c r="M9530" s="107" t="str">
        <f>IF(H9530&lt;100000,"Low",IF(AND(H9530&gt;=100000,H9530&lt;250000),"Medium","High"))</f>
        <v>Medium</v>
      </c>
    </row>
    <row r="9531" spans="1:13" x14ac:dyDescent="0.4">
      <c r="A9531" s="109" t="s">
        <v>6016</v>
      </c>
      <c r="B9531" s="109" t="s">
        <v>6341</v>
      </c>
      <c r="C9531" s="109" t="s">
        <v>100</v>
      </c>
      <c r="D9531" s="109" t="s">
        <v>104</v>
      </c>
      <c r="E9531" s="109" t="s">
        <v>6350</v>
      </c>
      <c r="F9531" s="109" t="s">
        <v>99</v>
      </c>
      <c r="G9531" s="109" t="s">
        <v>6024</v>
      </c>
      <c r="H9531" s="107">
        <v>196224</v>
      </c>
      <c r="I9531" s="109">
        <v>7</v>
      </c>
      <c r="J9531" s="108">
        <v>331037</v>
      </c>
      <c r="K9531" s="107" t="str">
        <f>IF(J9531&gt;0,"Untung","Rugi")</f>
        <v>Untung</v>
      </c>
      <c r="L9531" s="107" t="str">
        <f t="array" ref="L9531">_xlfn.IFS(H9531&lt;100000,"Low",AND(H9531&gt;=100000,H9531&lt;250000),"Medium",H9531&gt;=250000,"High")</f>
        <v>Medium</v>
      </c>
      <c r="M9531" s="107" t="str">
        <f>IF(H9531&lt;100000,"Low",IF(AND(H9531&gt;=100000,H9531&lt;250000),"Medium","High"))</f>
        <v>Medium</v>
      </c>
    </row>
    <row r="9532" spans="1:13" x14ac:dyDescent="0.4">
      <c r="A9532" s="109" t="s">
        <v>6016</v>
      </c>
      <c r="B9532" s="109" t="s">
        <v>6349</v>
      </c>
      <c r="C9532" s="109" t="s">
        <v>100</v>
      </c>
      <c r="D9532" s="109" t="s">
        <v>104</v>
      </c>
      <c r="E9532" s="109" t="s">
        <v>6348</v>
      </c>
      <c r="F9532" s="109" t="s">
        <v>95</v>
      </c>
      <c r="G9532" s="109" t="s">
        <v>6062</v>
      </c>
      <c r="H9532" s="107">
        <v>204845</v>
      </c>
      <c r="I9532" s="109">
        <v>2</v>
      </c>
      <c r="J9532" s="108">
        <v>82359</v>
      </c>
      <c r="K9532" s="107" t="str">
        <f>IF(J9532&gt;0,"Untung","Rugi")</f>
        <v>Untung</v>
      </c>
      <c r="L9532" s="107" t="str">
        <f t="array" ref="L9532">_xlfn.IFS(H9532&lt;100000,"Low",AND(H9532&gt;=100000,H9532&lt;250000),"Medium",H9532&gt;=250000,"High")</f>
        <v>Medium</v>
      </c>
      <c r="M9532" s="107" t="str">
        <f>IF(H9532&lt;100000,"Low",IF(AND(H9532&gt;=100000,H9532&lt;250000),"Medium","High"))</f>
        <v>Medium</v>
      </c>
    </row>
    <row r="9533" spans="1:13" x14ac:dyDescent="0.4">
      <c r="A9533" s="109" t="s">
        <v>6016</v>
      </c>
      <c r="B9533" s="109" t="s">
        <v>6347</v>
      </c>
      <c r="C9533" s="109" t="s">
        <v>100</v>
      </c>
      <c r="D9533" s="109" t="s">
        <v>104</v>
      </c>
      <c r="E9533" s="109" t="s">
        <v>6346</v>
      </c>
      <c r="F9533" s="109" t="s">
        <v>95</v>
      </c>
      <c r="G9533" s="109" t="s">
        <v>6039</v>
      </c>
      <c r="H9533" s="107">
        <v>23859</v>
      </c>
      <c r="I9533" s="109">
        <v>3</v>
      </c>
      <c r="J9533" s="108">
        <v>-204960</v>
      </c>
      <c r="K9533" s="107" t="str">
        <f>IF(J9533&gt;0,"Untung","Rugi")</f>
        <v>Rugi</v>
      </c>
      <c r="L9533" s="107" t="str">
        <f t="array" ref="L9533">_xlfn.IFS(H9533&lt;100000,"Low",AND(H9533&gt;=100000,H9533&lt;250000),"Medium",H9533&gt;=250000,"High")</f>
        <v>Low</v>
      </c>
      <c r="M9533" s="107" t="str">
        <f>IF(H9533&lt;100000,"Low",IF(AND(H9533&gt;=100000,H9533&lt;250000),"Medium","High"))</f>
        <v>Low</v>
      </c>
    </row>
    <row r="9534" spans="1:13" x14ac:dyDescent="0.4">
      <c r="A9534" s="109" t="s">
        <v>6016</v>
      </c>
      <c r="B9534" s="109" t="s">
        <v>6345</v>
      </c>
      <c r="C9534" s="109" t="s">
        <v>100</v>
      </c>
      <c r="D9534" s="109" t="s">
        <v>104</v>
      </c>
      <c r="E9534" s="109" t="s">
        <v>6344</v>
      </c>
      <c r="F9534" s="109" t="s">
        <v>95</v>
      </c>
      <c r="G9534" s="109" t="s">
        <v>6017</v>
      </c>
      <c r="H9534" s="107">
        <v>315033</v>
      </c>
      <c r="I9534" s="109">
        <v>10</v>
      </c>
      <c r="J9534" s="108">
        <v>-121051</v>
      </c>
      <c r="K9534" s="107" t="str">
        <f>IF(J9534&gt;0,"Untung","Rugi")</f>
        <v>Rugi</v>
      </c>
      <c r="L9534" s="107" t="str">
        <f t="array" ref="L9534">_xlfn.IFS(H9534&lt;100000,"Low",AND(H9534&gt;=100000,H9534&lt;250000),"Medium",H9534&gt;=250000,"High")</f>
        <v>High</v>
      </c>
      <c r="M9534" s="107" t="str">
        <f>IF(H9534&lt;100000,"Low",IF(AND(H9534&gt;=100000,H9534&lt;250000),"Medium","High"))</f>
        <v>High</v>
      </c>
    </row>
    <row r="9535" spans="1:13" x14ac:dyDescent="0.4">
      <c r="A9535" s="109" t="s">
        <v>6016</v>
      </c>
      <c r="B9535" s="109" t="s">
        <v>6343</v>
      </c>
      <c r="C9535" s="109" t="s">
        <v>100</v>
      </c>
      <c r="D9535" s="109" t="s">
        <v>104</v>
      </c>
      <c r="E9535" s="109" t="s">
        <v>6342</v>
      </c>
      <c r="F9535" s="109" t="s">
        <v>95</v>
      </c>
      <c r="G9535" s="109" t="s">
        <v>6052</v>
      </c>
      <c r="H9535" s="107">
        <v>91316</v>
      </c>
      <c r="I9535" s="109">
        <v>2</v>
      </c>
      <c r="J9535" s="108">
        <v>78708</v>
      </c>
      <c r="K9535" s="107" t="str">
        <f>IF(J9535&gt;0,"Untung","Rugi")</f>
        <v>Untung</v>
      </c>
      <c r="L9535" s="107" t="str">
        <f t="array" ref="L9535">_xlfn.IFS(H9535&lt;100000,"Low",AND(H9535&gt;=100000,H9535&lt;250000),"Medium",H9535&gt;=250000,"High")</f>
        <v>Low</v>
      </c>
      <c r="M9535" s="107" t="str">
        <f>IF(H9535&lt;100000,"Low",IF(AND(H9535&gt;=100000,H9535&lt;250000),"Medium","High"))</f>
        <v>Low</v>
      </c>
    </row>
    <row r="9536" spans="1:13" x14ac:dyDescent="0.4">
      <c r="A9536" s="109" t="s">
        <v>6016</v>
      </c>
      <c r="B9536" s="109" t="s">
        <v>6341</v>
      </c>
      <c r="C9536" s="109" t="s">
        <v>1051</v>
      </c>
      <c r="D9536" s="109" t="s">
        <v>96</v>
      </c>
      <c r="E9536" s="109" t="s">
        <v>6340</v>
      </c>
      <c r="F9536" s="109" t="s">
        <v>95</v>
      </c>
      <c r="G9536" s="109" t="s">
        <v>6013</v>
      </c>
      <c r="H9536" s="107">
        <v>182777</v>
      </c>
      <c r="I9536" s="109">
        <v>3</v>
      </c>
      <c r="J9536" s="108">
        <v>277700</v>
      </c>
      <c r="K9536" s="107" t="str">
        <f>IF(J9536&gt;0,"Untung","Rugi")</f>
        <v>Untung</v>
      </c>
      <c r="L9536" s="107" t="str">
        <f t="array" ref="L9536">_xlfn.IFS(H9536&lt;100000,"Low",AND(H9536&gt;=100000,H9536&lt;250000),"Medium",H9536&gt;=250000,"High")</f>
        <v>Medium</v>
      </c>
      <c r="M9536" s="107" t="str">
        <f>IF(H9536&lt;100000,"Low",IF(AND(H9536&gt;=100000,H9536&lt;250000),"Medium","High"))</f>
        <v>Medium</v>
      </c>
    </row>
    <row r="9537" spans="1:13" x14ac:dyDescent="0.4">
      <c r="A9537" s="109" t="s">
        <v>6016</v>
      </c>
      <c r="B9537" s="109" t="s">
        <v>6332</v>
      </c>
      <c r="C9537" s="109" t="s">
        <v>1051</v>
      </c>
      <c r="D9537" s="109" t="s">
        <v>96</v>
      </c>
      <c r="E9537" s="109" t="s">
        <v>6339</v>
      </c>
      <c r="F9537" s="109" t="s">
        <v>95</v>
      </c>
      <c r="G9537" s="109" t="s">
        <v>6017</v>
      </c>
      <c r="H9537" s="107">
        <v>329013</v>
      </c>
      <c r="I9537" s="109">
        <v>3</v>
      </c>
      <c r="J9537" s="108">
        <v>344520</v>
      </c>
      <c r="K9537" s="107" t="str">
        <f>IF(J9537&gt;0,"Untung","Rugi")</f>
        <v>Untung</v>
      </c>
      <c r="L9537" s="107" t="str">
        <f t="array" ref="L9537">_xlfn.IFS(H9537&lt;100000,"Low",AND(H9537&gt;=100000,H9537&lt;250000),"Medium",H9537&gt;=250000,"High")</f>
        <v>High</v>
      </c>
      <c r="M9537" s="107" t="str">
        <f>IF(H9537&lt;100000,"Low",IF(AND(H9537&gt;=100000,H9537&lt;250000),"Medium","High"))</f>
        <v>High</v>
      </c>
    </row>
    <row r="9538" spans="1:13" x14ac:dyDescent="0.4">
      <c r="A9538" s="109" t="s">
        <v>6016</v>
      </c>
      <c r="B9538" s="109" t="s">
        <v>6338</v>
      </c>
      <c r="C9538" s="109" t="s">
        <v>1051</v>
      </c>
      <c r="D9538" s="109" t="s">
        <v>96</v>
      </c>
      <c r="E9538" s="109" t="s">
        <v>6337</v>
      </c>
      <c r="F9538" s="109" t="s">
        <v>95</v>
      </c>
      <c r="G9538" s="109" t="s">
        <v>6052</v>
      </c>
      <c r="H9538" s="107">
        <v>249114</v>
      </c>
      <c r="I9538" s="109">
        <v>4</v>
      </c>
      <c r="J9538" s="108">
        <v>-177730</v>
      </c>
      <c r="K9538" s="107" t="str">
        <f>IF(J9538&gt;0,"Untung","Rugi")</f>
        <v>Rugi</v>
      </c>
      <c r="L9538" s="107" t="str">
        <f t="array" ref="L9538">_xlfn.IFS(H9538&lt;100000,"Low",AND(H9538&gt;=100000,H9538&lt;250000),"Medium",H9538&gt;=250000,"High")</f>
        <v>Medium</v>
      </c>
      <c r="M9538" s="107" t="str">
        <f>IF(H9538&lt;100000,"Low",IF(AND(H9538&gt;=100000,H9538&lt;250000),"Medium","High"))</f>
        <v>Medium</v>
      </c>
    </row>
    <row r="9539" spans="1:13" x14ac:dyDescent="0.4">
      <c r="A9539" s="109" t="s">
        <v>6016</v>
      </c>
      <c r="B9539" s="109" t="s">
        <v>6336</v>
      </c>
      <c r="C9539" s="109" t="s">
        <v>1051</v>
      </c>
      <c r="D9539" s="109" t="s">
        <v>96</v>
      </c>
      <c r="E9539" s="109" t="s">
        <v>6335</v>
      </c>
      <c r="F9539" s="109" t="s">
        <v>95</v>
      </c>
      <c r="G9539" s="109" t="s">
        <v>6052</v>
      </c>
      <c r="H9539" s="107">
        <v>178921</v>
      </c>
      <c r="I9539" s="109">
        <v>3</v>
      </c>
      <c r="J9539" s="108">
        <v>-1225</v>
      </c>
      <c r="K9539" s="107" t="str">
        <f>IF(J9539&gt;0,"Untung","Rugi")</f>
        <v>Rugi</v>
      </c>
      <c r="L9539" s="107" t="str">
        <f t="array" ref="L9539">_xlfn.IFS(H9539&lt;100000,"Low",AND(H9539&gt;=100000,H9539&lt;250000),"Medium",H9539&gt;=250000,"High")</f>
        <v>Medium</v>
      </c>
      <c r="M9539" s="107" t="str">
        <f>IF(H9539&lt;100000,"Low",IF(AND(H9539&gt;=100000,H9539&lt;250000),"Medium","High"))</f>
        <v>Medium</v>
      </c>
    </row>
    <row r="9540" spans="1:13" x14ac:dyDescent="0.4">
      <c r="A9540" s="109" t="s">
        <v>6016</v>
      </c>
      <c r="B9540" s="109" t="s">
        <v>6334</v>
      </c>
      <c r="C9540" s="109" t="s">
        <v>1051</v>
      </c>
      <c r="D9540" s="109" t="s">
        <v>96</v>
      </c>
      <c r="E9540" s="109" t="s">
        <v>6333</v>
      </c>
      <c r="F9540" s="109" t="s">
        <v>99</v>
      </c>
      <c r="G9540" s="109" t="s">
        <v>6109</v>
      </c>
      <c r="H9540" s="107">
        <v>310547</v>
      </c>
      <c r="I9540" s="109">
        <v>4</v>
      </c>
      <c r="J9540" s="108">
        <v>441474</v>
      </c>
      <c r="K9540" s="107" t="str">
        <f>IF(J9540&gt;0,"Untung","Rugi")</f>
        <v>Untung</v>
      </c>
      <c r="L9540" s="107" t="str">
        <f t="array" ref="L9540">_xlfn.IFS(H9540&lt;100000,"Low",AND(H9540&gt;=100000,H9540&lt;250000),"Medium",H9540&gt;=250000,"High")</f>
        <v>High</v>
      </c>
      <c r="M9540" s="107" t="str">
        <f>IF(H9540&lt;100000,"Low",IF(AND(H9540&gt;=100000,H9540&lt;250000),"Medium","High"))</f>
        <v>High</v>
      </c>
    </row>
    <row r="9541" spans="1:13" x14ac:dyDescent="0.4">
      <c r="A9541" s="109" t="s">
        <v>6016</v>
      </c>
      <c r="B9541" s="109" t="s">
        <v>6332</v>
      </c>
      <c r="C9541" s="109" t="s">
        <v>100</v>
      </c>
      <c r="D9541" s="109" t="s">
        <v>102</v>
      </c>
      <c r="E9541" s="109" t="s">
        <v>6331</v>
      </c>
      <c r="F9541" s="109" t="s">
        <v>95</v>
      </c>
      <c r="G9541" s="109" t="s">
        <v>6116</v>
      </c>
      <c r="H9541" s="107">
        <v>418683</v>
      </c>
      <c r="I9541" s="109">
        <v>2</v>
      </c>
      <c r="J9541" s="108">
        <v>400902</v>
      </c>
      <c r="K9541" s="107" t="str">
        <f>IF(J9541&gt;0,"Untung","Rugi")</f>
        <v>Untung</v>
      </c>
      <c r="L9541" s="107" t="str">
        <f t="array" ref="L9541">_xlfn.IFS(H9541&lt;100000,"Low",AND(H9541&gt;=100000,H9541&lt;250000),"Medium",H9541&gt;=250000,"High")</f>
        <v>High</v>
      </c>
      <c r="M9541" s="107" t="str">
        <f>IF(H9541&lt;100000,"Low",IF(AND(H9541&gt;=100000,H9541&lt;250000),"Medium","High"))</f>
        <v>High</v>
      </c>
    </row>
    <row r="9542" spans="1:13" x14ac:dyDescent="0.4">
      <c r="A9542" s="109" t="s">
        <v>6016</v>
      </c>
      <c r="B9542" s="109" t="s">
        <v>6329</v>
      </c>
      <c r="C9542" s="109" t="s">
        <v>100</v>
      </c>
      <c r="D9542" s="109" t="s">
        <v>102</v>
      </c>
      <c r="E9542" s="109" t="s">
        <v>6330</v>
      </c>
      <c r="F9542" s="109" t="s">
        <v>95</v>
      </c>
      <c r="G9542" s="109" t="s">
        <v>6052</v>
      </c>
      <c r="H9542" s="107">
        <v>204180</v>
      </c>
      <c r="I9542" s="109">
        <v>3</v>
      </c>
      <c r="J9542" s="108">
        <v>349489</v>
      </c>
      <c r="K9542" s="107" t="str">
        <f>IF(J9542&gt;0,"Untung","Rugi")</f>
        <v>Untung</v>
      </c>
      <c r="L9542" s="107" t="str">
        <f t="array" ref="L9542">_xlfn.IFS(H9542&lt;100000,"Low",AND(H9542&gt;=100000,H9542&lt;250000),"Medium",H9542&gt;=250000,"High")</f>
        <v>Medium</v>
      </c>
      <c r="M9542" s="107" t="str">
        <f>IF(H9542&lt;100000,"Low",IF(AND(H9542&gt;=100000,H9542&lt;250000),"Medium","High"))</f>
        <v>Medium</v>
      </c>
    </row>
    <row r="9543" spans="1:13" x14ac:dyDescent="0.4">
      <c r="A9543" s="109" t="s">
        <v>6016</v>
      </c>
      <c r="B9543" s="109" t="s">
        <v>6329</v>
      </c>
      <c r="C9543" s="109" t="s">
        <v>1051</v>
      </c>
      <c r="D9543" s="109" t="s">
        <v>104</v>
      </c>
      <c r="E9543" s="109" t="s">
        <v>6328</v>
      </c>
      <c r="F9543" s="109" t="s">
        <v>99</v>
      </c>
      <c r="G9543" s="109" t="s">
        <v>6109</v>
      </c>
      <c r="H9543" s="107">
        <v>343813</v>
      </c>
      <c r="I9543" s="109">
        <v>3</v>
      </c>
      <c r="J9543" s="108">
        <v>163382</v>
      </c>
      <c r="K9543" s="107" t="str">
        <f>IF(J9543&gt;0,"Untung","Rugi")</f>
        <v>Untung</v>
      </c>
      <c r="L9543" s="107" t="str">
        <f t="array" ref="L9543">_xlfn.IFS(H9543&lt;100000,"Low",AND(H9543&gt;=100000,H9543&lt;250000),"Medium",H9543&gt;=250000,"High")</f>
        <v>High</v>
      </c>
      <c r="M9543" s="107" t="str">
        <f>IF(H9543&lt;100000,"Low",IF(AND(H9543&gt;=100000,H9543&lt;250000),"Medium","High"))</f>
        <v>High</v>
      </c>
    </row>
    <row r="9544" spans="1:13" x14ac:dyDescent="0.4">
      <c r="A9544" s="109" t="s">
        <v>6016</v>
      </c>
      <c r="B9544" s="109" t="s">
        <v>6327</v>
      </c>
      <c r="C9544" s="109" t="s">
        <v>1051</v>
      </c>
      <c r="D9544" s="109" t="s">
        <v>106</v>
      </c>
      <c r="E9544" s="109" t="s">
        <v>6326</v>
      </c>
      <c r="F9544" s="109" t="s">
        <v>6021</v>
      </c>
      <c r="G9544" s="109" t="s">
        <v>6031</v>
      </c>
      <c r="H9544" s="107">
        <v>410087</v>
      </c>
      <c r="I9544" s="109">
        <v>4</v>
      </c>
      <c r="J9544" s="108">
        <v>216118</v>
      </c>
      <c r="K9544" s="107" t="str">
        <f>IF(J9544&gt;0,"Untung","Rugi")</f>
        <v>Untung</v>
      </c>
      <c r="L9544" s="107" t="str">
        <f t="array" ref="L9544">_xlfn.IFS(H9544&lt;100000,"Low",AND(H9544&gt;=100000,H9544&lt;250000),"Medium",H9544&gt;=250000,"High")</f>
        <v>High</v>
      </c>
      <c r="M9544" s="107" t="str">
        <f>IF(H9544&lt;100000,"Low",IF(AND(H9544&gt;=100000,H9544&lt;250000),"Medium","High"))</f>
        <v>High</v>
      </c>
    </row>
    <row r="9545" spans="1:13" x14ac:dyDescent="0.4">
      <c r="A9545" s="109" t="s">
        <v>6027</v>
      </c>
      <c r="B9545" s="109" t="s">
        <v>6325</v>
      </c>
      <c r="C9545" s="109" t="s">
        <v>1051</v>
      </c>
      <c r="D9545" s="109" t="s">
        <v>106</v>
      </c>
      <c r="E9545" s="109" t="s">
        <v>6324</v>
      </c>
      <c r="F9545" s="109" t="s">
        <v>99</v>
      </c>
      <c r="G9545" s="109" t="s">
        <v>6024</v>
      </c>
      <c r="H9545" s="107">
        <v>164181</v>
      </c>
      <c r="I9545" s="109">
        <v>7</v>
      </c>
      <c r="J9545" s="108">
        <v>-128768</v>
      </c>
      <c r="K9545" s="107" t="str">
        <f>IF(J9545&gt;0,"Untung","Rugi")</f>
        <v>Rugi</v>
      </c>
      <c r="L9545" s="107" t="str">
        <f t="array" ref="L9545">_xlfn.IFS(H9545&lt;100000,"Low",AND(H9545&gt;=100000,H9545&lt;250000),"Medium",H9545&gt;=250000,"High")</f>
        <v>Medium</v>
      </c>
      <c r="M9545" s="107" t="str">
        <f>IF(H9545&lt;100000,"Low",IF(AND(H9545&gt;=100000,H9545&lt;250000),"Medium","High"))</f>
        <v>Medium</v>
      </c>
    </row>
    <row r="9546" spans="1:13" x14ac:dyDescent="0.4">
      <c r="A9546" s="109" t="s">
        <v>6027</v>
      </c>
      <c r="B9546" s="109" t="s">
        <v>6323</v>
      </c>
      <c r="C9546" s="109" t="s">
        <v>1051</v>
      </c>
      <c r="D9546" s="109" t="s">
        <v>106</v>
      </c>
      <c r="E9546" s="109" t="s">
        <v>6322</v>
      </c>
      <c r="F9546" s="109" t="s">
        <v>95</v>
      </c>
      <c r="G9546" s="109" t="s">
        <v>6017</v>
      </c>
      <c r="H9546" s="107">
        <v>448863</v>
      </c>
      <c r="I9546" s="109">
        <v>1</v>
      </c>
      <c r="J9546" s="108">
        <v>70998</v>
      </c>
      <c r="K9546" s="107" t="str">
        <f>IF(J9546&gt;0,"Untung","Rugi")</f>
        <v>Untung</v>
      </c>
      <c r="L9546" s="107" t="str">
        <f t="array" ref="L9546">_xlfn.IFS(H9546&lt;100000,"Low",AND(H9546&gt;=100000,H9546&lt;250000),"Medium",H9546&gt;=250000,"High")</f>
        <v>High</v>
      </c>
      <c r="M9546" s="107" t="str">
        <f>IF(H9546&lt;100000,"Low",IF(AND(H9546&gt;=100000,H9546&lt;250000),"Medium","High"))</f>
        <v>High</v>
      </c>
    </row>
    <row r="9547" spans="1:13" x14ac:dyDescent="0.4">
      <c r="A9547" s="109" t="s">
        <v>6027</v>
      </c>
      <c r="B9547" s="109" t="s">
        <v>6321</v>
      </c>
      <c r="C9547" s="109" t="s">
        <v>100</v>
      </c>
      <c r="D9547" s="109" t="s">
        <v>102</v>
      </c>
      <c r="E9547" s="109" t="s">
        <v>6320</v>
      </c>
      <c r="F9547" s="109" t="s">
        <v>6021</v>
      </c>
      <c r="G9547" s="109" t="s">
        <v>6031</v>
      </c>
      <c r="H9547" s="107">
        <v>233792</v>
      </c>
      <c r="I9547" s="109">
        <v>7</v>
      </c>
      <c r="J9547" s="108">
        <v>-62640</v>
      </c>
      <c r="K9547" s="107" t="str">
        <f>IF(J9547&gt;0,"Untung","Rugi")</f>
        <v>Rugi</v>
      </c>
      <c r="L9547" s="107" t="str">
        <f t="array" ref="L9547">_xlfn.IFS(H9547&lt;100000,"Low",AND(H9547&gt;=100000,H9547&lt;250000),"Medium",H9547&gt;=250000,"High")</f>
        <v>Medium</v>
      </c>
      <c r="M9547" s="107" t="str">
        <f>IF(H9547&lt;100000,"Low",IF(AND(H9547&gt;=100000,H9547&lt;250000),"Medium","High"))</f>
        <v>Medium</v>
      </c>
    </row>
    <row r="9548" spans="1:13" x14ac:dyDescent="0.4">
      <c r="A9548" s="109" t="s">
        <v>6016</v>
      </c>
      <c r="B9548" s="109" t="s">
        <v>6319</v>
      </c>
      <c r="C9548" s="109" t="s">
        <v>1051</v>
      </c>
      <c r="D9548" s="109" t="s">
        <v>106</v>
      </c>
      <c r="E9548" s="109" t="s">
        <v>6318</v>
      </c>
      <c r="F9548" s="109" t="s">
        <v>99</v>
      </c>
      <c r="G9548" s="109" t="s">
        <v>6024</v>
      </c>
      <c r="H9548" s="107">
        <v>139733</v>
      </c>
      <c r="I9548" s="109">
        <v>4</v>
      </c>
      <c r="J9548" s="108">
        <v>-82942</v>
      </c>
      <c r="K9548" s="107" t="str">
        <f>IF(J9548&gt;0,"Untung","Rugi")</f>
        <v>Rugi</v>
      </c>
      <c r="L9548" s="107" t="str">
        <f t="array" ref="L9548">_xlfn.IFS(H9548&lt;100000,"Low",AND(H9548&gt;=100000,H9548&lt;250000),"Medium",H9548&gt;=250000,"High")</f>
        <v>Medium</v>
      </c>
      <c r="M9548" s="107" t="str">
        <f>IF(H9548&lt;100000,"Low",IF(AND(H9548&gt;=100000,H9548&lt;250000),"Medium","High"))</f>
        <v>Medium</v>
      </c>
    </row>
    <row r="9549" spans="1:13" x14ac:dyDescent="0.4">
      <c r="A9549" s="109" t="s">
        <v>6046</v>
      </c>
      <c r="B9549" s="109" t="s">
        <v>6317</v>
      </c>
      <c r="C9549" s="109" t="s">
        <v>1051</v>
      </c>
      <c r="D9549" s="109" t="s">
        <v>106</v>
      </c>
      <c r="E9549" s="109" t="s">
        <v>6316</v>
      </c>
      <c r="F9549" s="109" t="s">
        <v>95</v>
      </c>
      <c r="G9549" s="109" t="s">
        <v>6052</v>
      </c>
      <c r="H9549" s="107">
        <v>354883</v>
      </c>
      <c r="I9549" s="109">
        <v>2</v>
      </c>
      <c r="J9549" s="108">
        <v>208489</v>
      </c>
      <c r="K9549" s="107" t="str">
        <f>IF(J9549&gt;0,"Untung","Rugi")</f>
        <v>Untung</v>
      </c>
      <c r="L9549" s="107" t="str">
        <f t="array" ref="L9549">_xlfn.IFS(H9549&lt;100000,"Low",AND(H9549&gt;=100000,H9549&lt;250000),"Medium",H9549&gt;=250000,"High")</f>
        <v>High</v>
      </c>
      <c r="M9549" s="107" t="str">
        <f>IF(H9549&lt;100000,"Low",IF(AND(H9549&gt;=100000,H9549&lt;250000),"Medium","High"))</f>
        <v>High</v>
      </c>
    </row>
    <row r="9550" spans="1:13" x14ac:dyDescent="0.4">
      <c r="A9550" s="109" t="s">
        <v>6046</v>
      </c>
      <c r="B9550" s="109" t="s">
        <v>6315</v>
      </c>
      <c r="C9550" s="109" t="s">
        <v>1051</v>
      </c>
      <c r="D9550" s="109" t="s">
        <v>96</v>
      </c>
      <c r="E9550" s="109" t="s">
        <v>6314</v>
      </c>
      <c r="F9550" s="109" t="s">
        <v>95</v>
      </c>
      <c r="G9550" s="109" t="s">
        <v>6017</v>
      </c>
      <c r="H9550" s="107">
        <v>184776</v>
      </c>
      <c r="I9550" s="109">
        <v>5</v>
      </c>
      <c r="J9550" s="108">
        <v>428879</v>
      </c>
      <c r="K9550" s="107" t="str">
        <f>IF(J9550&gt;0,"Untung","Rugi")</f>
        <v>Untung</v>
      </c>
      <c r="L9550" s="107" t="str">
        <f t="array" ref="L9550">_xlfn.IFS(H9550&lt;100000,"Low",AND(H9550&gt;=100000,H9550&lt;250000),"Medium",H9550&gt;=250000,"High")</f>
        <v>Medium</v>
      </c>
      <c r="M9550" s="107" t="str">
        <f>IF(H9550&lt;100000,"Low",IF(AND(H9550&gt;=100000,H9550&lt;250000),"Medium","High"))</f>
        <v>Medium</v>
      </c>
    </row>
    <row r="9551" spans="1:13" x14ac:dyDescent="0.4">
      <c r="A9551" s="109" t="s">
        <v>6016</v>
      </c>
      <c r="B9551" s="109" t="s">
        <v>6313</v>
      </c>
      <c r="C9551" s="109" t="s">
        <v>1051</v>
      </c>
      <c r="D9551" s="109" t="s">
        <v>96</v>
      </c>
      <c r="E9551" s="109" t="s">
        <v>6312</v>
      </c>
      <c r="F9551" s="109" t="s">
        <v>95</v>
      </c>
      <c r="G9551" s="109" t="s">
        <v>6039</v>
      </c>
      <c r="H9551" s="107">
        <v>155027</v>
      </c>
      <c r="I9551" s="109">
        <v>2</v>
      </c>
      <c r="J9551" s="108">
        <v>-125524</v>
      </c>
      <c r="K9551" s="107" t="str">
        <f>IF(J9551&gt;0,"Untung","Rugi")</f>
        <v>Rugi</v>
      </c>
      <c r="L9551" s="107" t="str">
        <f t="array" ref="L9551">_xlfn.IFS(H9551&lt;100000,"Low",AND(H9551&gt;=100000,H9551&lt;250000),"Medium",H9551&gt;=250000,"High")</f>
        <v>Medium</v>
      </c>
      <c r="M9551" s="107" t="str">
        <f>IF(H9551&lt;100000,"Low",IF(AND(H9551&gt;=100000,H9551&lt;250000),"Medium","High"))</f>
        <v>Medium</v>
      </c>
    </row>
    <row r="9552" spans="1:13" x14ac:dyDescent="0.4">
      <c r="A9552" s="109" t="s">
        <v>6016</v>
      </c>
      <c r="B9552" s="109" t="s">
        <v>6311</v>
      </c>
      <c r="C9552" s="109" t="s">
        <v>1051</v>
      </c>
      <c r="D9552" s="109" t="s">
        <v>96</v>
      </c>
      <c r="E9552" s="109" t="s">
        <v>6302</v>
      </c>
      <c r="F9552" s="109" t="s">
        <v>95</v>
      </c>
      <c r="G9552" s="109" t="s">
        <v>6039</v>
      </c>
      <c r="H9552" s="107">
        <v>256035</v>
      </c>
      <c r="I9552" s="109">
        <v>1</v>
      </c>
      <c r="J9552" s="108">
        <v>-46747</v>
      </c>
      <c r="K9552" s="107" t="str">
        <f>IF(J9552&gt;0,"Untung","Rugi")</f>
        <v>Rugi</v>
      </c>
      <c r="L9552" s="107" t="str">
        <f t="array" ref="L9552">_xlfn.IFS(H9552&lt;100000,"Low",AND(H9552&gt;=100000,H9552&lt;250000),"Medium",H9552&gt;=250000,"High")</f>
        <v>High</v>
      </c>
      <c r="M9552" s="107" t="str">
        <f>IF(H9552&lt;100000,"Low",IF(AND(H9552&gt;=100000,H9552&lt;250000),"Medium","High"))</f>
        <v>High</v>
      </c>
    </row>
    <row r="9553" spans="1:13" x14ac:dyDescent="0.4">
      <c r="A9553" s="109" t="s">
        <v>6016</v>
      </c>
      <c r="B9553" s="109" t="s">
        <v>6309</v>
      </c>
      <c r="C9553" s="109" t="s">
        <v>1051</v>
      </c>
      <c r="D9553" s="109" t="s">
        <v>96</v>
      </c>
      <c r="E9553" s="109" t="s">
        <v>6310</v>
      </c>
      <c r="F9553" s="109" t="s">
        <v>6021</v>
      </c>
      <c r="G9553" s="109" t="s">
        <v>6146</v>
      </c>
      <c r="H9553" s="107">
        <v>427111</v>
      </c>
      <c r="I9553" s="109">
        <v>3</v>
      </c>
      <c r="J9553" s="108">
        <v>104045</v>
      </c>
      <c r="K9553" s="107" t="str">
        <f>IF(J9553&gt;0,"Untung","Rugi")</f>
        <v>Untung</v>
      </c>
      <c r="L9553" s="107" t="str">
        <f t="array" ref="L9553">_xlfn.IFS(H9553&lt;100000,"Low",AND(H9553&gt;=100000,H9553&lt;250000),"Medium",H9553&gt;=250000,"High")</f>
        <v>High</v>
      </c>
      <c r="M9553" s="107" t="str">
        <f>IF(H9553&lt;100000,"Low",IF(AND(H9553&gt;=100000,H9553&lt;250000),"Medium","High"))</f>
        <v>High</v>
      </c>
    </row>
    <row r="9554" spans="1:13" x14ac:dyDescent="0.4">
      <c r="A9554" s="109" t="s">
        <v>6016</v>
      </c>
      <c r="B9554" s="109" t="s">
        <v>6309</v>
      </c>
      <c r="C9554" s="109" t="s">
        <v>1051</v>
      </c>
      <c r="D9554" s="109" t="s">
        <v>96</v>
      </c>
      <c r="E9554" s="109" t="s">
        <v>6308</v>
      </c>
      <c r="F9554" s="109" t="s">
        <v>6021</v>
      </c>
      <c r="G9554" s="109" t="s">
        <v>6020</v>
      </c>
      <c r="H9554" s="107">
        <v>200501</v>
      </c>
      <c r="I9554" s="109">
        <v>8</v>
      </c>
      <c r="J9554" s="108">
        <v>-194300</v>
      </c>
      <c r="K9554" s="107" t="str">
        <f>IF(J9554&gt;0,"Untung","Rugi")</f>
        <v>Rugi</v>
      </c>
      <c r="L9554" s="107" t="str">
        <f t="array" ref="L9554">_xlfn.IFS(H9554&lt;100000,"Low",AND(H9554&gt;=100000,H9554&lt;250000),"Medium",H9554&gt;=250000,"High")</f>
        <v>Medium</v>
      </c>
      <c r="M9554" s="107" t="str">
        <f>IF(H9554&lt;100000,"Low",IF(AND(H9554&gt;=100000,H9554&lt;250000),"Medium","High"))</f>
        <v>Medium</v>
      </c>
    </row>
    <row r="9555" spans="1:13" x14ac:dyDescent="0.4">
      <c r="A9555" s="109" t="s">
        <v>6016</v>
      </c>
      <c r="B9555" s="109" t="s">
        <v>6307</v>
      </c>
      <c r="C9555" s="109" t="s">
        <v>1051</v>
      </c>
      <c r="D9555" s="109" t="s">
        <v>96</v>
      </c>
      <c r="E9555" s="109" t="s">
        <v>6306</v>
      </c>
      <c r="F9555" s="109" t="s">
        <v>95</v>
      </c>
      <c r="G9555" s="109" t="s">
        <v>6062</v>
      </c>
      <c r="H9555" s="107">
        <v>262673</v>
      </c>
      <c r="I9555" s="109">
        <v>2</v>
      </c>
      <c r="J9555" s="108">
        <v>25066</v>
      </c>
      <c r="K9555" s="107" t="str">
        <f>IF(J9555&gt;0,"Untung","Rugi")</f>
        <v>Untung</v>
      </c>
      <c r="L9555" s="107" t="str">
        <f t="array" ref="L9555">_xlfn.IFS(H9555&lt;100000,"Low",AND(H9555&gt;=100000,H9555&lt;250000),"Medium",H9555&gt;=250000,"High")</f>
        <v>High</v>
      </c>
      <c r="M9555" s="107" t="str">
        <f>IF(H9555&lt;100000,"Low",IF(AND(H9555&gt;=100000,H9555&lt;250000),"Medium","High"))</f>
        <v>High</v>
      </c>
    </row>
    <row r="9556" spans="1:13" x14ac:dyDescent="0.4">
      <c r="A9556" s="109" t="s">
        <v>6016</v>
      </c>
      <c r="B9556" s="109" t="s">
        <v>6305</v>
      </c>
      <c r="C9556" s="109" t="s">
        <v>1051</v>
      </c>
      <c r="D9556" s="109" t="s">
        <v>96</v>
      </c>
      <c r="E9556" s="109" t="s">
        <v>6304</v>
      </c>
      <c r="F9556" s="109" t="s">
        <v>99</v>
      </c>
      <c r="G9556" s="109" t="s">
        <v>6109</v>
      </c>
      <c r="H9556" s="107">
        <v>227500</v>
      </c>
      <c r="I9556" s="109">
        <v>4</v>
      </c>
      <c r="J9556" s="108">
        <v>-46190</v>
      </c>
      <c r="K9556" s="107" t="str">
        <f>IF(J9556&gt;0,"Untung","Rugi")</f>
        <v>Rugi</v>
      </c>
      <c r="L9556" s="107" t="str">
        <f t="array" ref="L9556">_xlfn.IFS(H9556&lt;100000,"Low",AND(H9556&gt;=100000,H9556&lt;250000),"Medium",H9556&gt;=250000,"High")</f>
        <v>Medium</v>
      </c>
      <c r="M9556" s="107" t="str">
        <f>IF(H9556&lt;100000,"Low",IF(AND(H9556&gt;=100000,H9556&lt;250000),"Medium","High"))</f>
        <v>Medium</v>
      </c>
    </row>
    <row r="9557" spans="1:13" x14ac:dyDescent="0.4">
      <c r="A9557" s="109" t="s">
        <v>6016</v>
      </c>
      <c r="B9557" s="109" t="s">
        <v>6303</v>
      </c>
      <c r="C9557" s="109" t="s">
        <v>1051</v>
      </c>
      <c r="D9557" s="109" t="s">
        <v>106</v>
      </c>
      <c r="E9557" s="109" t="s">
        <v>6302</v>
      </c>
      <c r="F9557" s="109" t="s">
        <v>95</v>
      </c>
      <c r="G9557" s="109" t="s">
        <v>6039</v>
      </c>
      <c r="H9557" s="107">
        <v>13080</v>
      </c>
      <c r="I9557" s="109">
        <v>4</v>
      </c>
      <c r="J9557" s="108">
        <v>433333</v>
      </c>
      <c r="K9557" s="107" t="str">
        <f>IF(J9557&gt;0,"Untung","Rugi")</f>
        <v>Untung</v>
      </c>
      <c r="L9557" s="107" t="str">
        <f t="array" ref="L9557">_xlfn.IFS(H9557&lt;100000,"Low",AND(H9557&gt;=100000,H9557&lt;250000),"Medium",H9557&gt;=250000,"High")</f>
        <v>Low</v>
      </c>
      <c r="M9557" s="107" t="str">
        <f>IF(H9557&lt;100000,"Low",IF(AND(H9557&gt;=100000,H9557&lt;250000),"Medium","High"))</f>
        <v>Low</v>
      </c>
    </row>
    <row r="9558" spans="1:13" x14ac:dyDescent="0.4">
      <c r="A9558" s="109" t="s">
        <v>6046</v>
      </c>
      <c r="B9558" s="109" t="s">
        <v>6301</v>
      </c>
      <c r="C9558" s="109" t="s">
        <v>1051</v>
      </c>
      <c r="D9558" s="109" t="s">
        <v>106</v>
      </c>
      <c r="E9558" s="109" t="s">
        <v>6300</v>
      </c>
      <c r="F9558" s="109" t="s">
        <v>99</v>
      </c>
      <c r="G9558" s="109" t="s">
        <v>6024</v>
      </c>
      <c r="H9558" s="107">
        <v>27108</v>
      </c>
      <c r="I9558" s="109">
        <v>7</v>
      </c>
      <c r="J9558" s="108">
        <v>128766</v>
      </c>
      <c r="K9558" s="107" t="str">
        <f>IF(J9558&gt;0,"Untung","Rugi")</f>
        <v>Untung</v>
      </c>
      <c r="L9558" s="107" t="str">
        <f t="array" ref="L9558">_xlfn.IFS(H9558&lt;100000,"Low",AND(H9558&gt;=100000,H9558&lt;250000),"Medium",H9558&gt;=250000,"High")</f>
        <v>Low</v>
      </c>
      <c r="M9558" s="107" t="str">
        <f>IF(H9558&lt;100000,"Low",IF(AND(H9558&gt;=100000,H9558&lt;250000),"Medium","High"))</f>
        <v>Low</v>
      </c>
    </row>
    <row r="9559" spans="1:13" x14ac:dyDescent="0.4">
      <c r="A9559" s="109" t="s">
        <v>6046</v>
      </c>
      <c r="B9559" s="109" t="s">
        <v>6299</v>
      </c>
      <c r="C9559" s="109" t="s">
        <v>1051</v>
      </c>
      <c r="D9559" s="109" t="s">
        <v>106</v>
      </c>
      <c r="E9559" s="109" t="s">
        <v>6298</v>
      </c>
      <c r="F9559" s="109" t="s">
        <v>95</v>
      </c>
      <c r="G9559" s="109" t="s">
        <v>6116</v>
      </c>
      <c r="H9559" s="107">
        <v>283146</v>
      </c>
      <c r="I9559" s="109">
        <v>3</v>
      </c>
      <c r="J9559" s="108">
        <v>47523</v>
      </c>
      <c r="K9559" s="107" t="str">
        <f>IF(J9559&gt;0,"Untung","Rugi")</f>
        <v>Untung</v>
      </c>
      <c r="L9559" s="107" t="str">
        <f t="array" ref="L9559">_xlfn.IFS(H9559&lt;100000,"Low",AND(H9559&gt;=100000,H9559&lt;250000),"Medium",H9559&gt;=250000,"High")</f>
        <v>High</v>
      </c>
      <c r="M9559" s="107" t="str">
        <f>IF(H9559&lt;100000,"Low",IF(AND(H9559&gt;=100000,H9559&lt;250000),"Medium","High"))</f>
        <v>High</v>
      </c>
    </row>
    <row r="9560" spans="1:13" x14ac:dyDescent="0.4">
      <c r="A9560" s="109" t="s">
        <v>6046</v>
      </c>
      <c r="B9560" s="109" t="s">
        <v>6297</v>
      </c>
      <c r="C9560" s="109" t="s">
        <v>1064</v>
      </c>
      <c r="D9560" s="109" t="s">
        <v>96</v>
      </c>
      <c r="E9560" s="109" t="s">
        <v>6296</v>
      </c>
      <c r="F9560" s="109" t="s">
        <v>95</v>
      </c>
      <c r="G9560" s="109" t="s">
        <v>6013</v>
      </c>
      <c r="H9560" s="107">
        <v>79919</v>
      </c>
      <c r="I9560" s="109">
        <v>5</v>
      </c>
      <c r="J9560" s="108">
        <v>160340</v>
      </c>
      <c r="K9560" s="107" t="str">
        <f>IF(J9560&gt;0,"Untung","Rugi")</f>
        <v>Untung</v>
      </c>
      <c r="L9560" s="107" t="str">
        <f t="array" ref="L9560">_xlfn.IFS(H9560&lt;100000,"Low",AND(H9560&gt;=100000,H9560&lt;250000),"Medium",H9560&gt;=250000,"High")</f>
        <v>Low</v>
      </c>
      <c r="M9560" s="107" t="str">
        <f>IF(H9560&lt;100000,"Low",IF(AND(H9560&gt;=100000,H9560&lt;250000),"Medium","High"))</f>
        <v>Low</v>
      </c>
    </row>
    <row r="9561" spans="1:13" x14ac:dyDescent="0.4">
      <c r="A9561" s="109" t="s">
        <v>6027</v>
      </c>
      <c r="B9561" s="109" t="s">
        <v>6295</v>
      </c>
      <c r="C9561" s="109" t="s">
        <v>1064</v>
      </c>
      <c r="D9561" s="109" t="s">
        <v>96</v>
      </c>
      <c r="E9561" s="109" t="s">
        <v>6294</v>
      </c>
      <c r="F9561" s="109" t="s">
        <v>99</v>
      </c>
      <c r="G9561" s="109" t="s">
        <v>6024</v>
      </c>
      <c r="H9561" s="107">
        <v>448866</v>
      </c>
      <c r="I9561" s="109">
        <v>5</v>
      </c>
      <c r="J9561" s="108">
        <v>104009</v>
      </c>
      <c r="K9561" s="107" t="str">
        <f>IF(J9561&gt;0,"Untung","Rugi")</f>
        <v>Untung</v>
      </c>
      <c r="L9561" s="107" t="str">
        <f t="array" ref="L9561">_xlfn.IFS(H9561&lt;100000,"Low",AND(H9561&gt;=100000,H9561&lt;250000),"Medium",H9561&gt;=250000,"High")</f>
        <v>High</v>
      </c>
      <c r="M9561" s="107" t="str">
        <f>IF(H9561&lt;100000,"Low",IF(AND(H9561&gt;=100000,H9561&lt;250000),"Medium","High"))</f>
        <v>High</v>
      </c>
    </row>
    <row r="9562" spans="1:13" x14ac:dyDescent="0.4">
      <c r="A9562" s="109" t="s">
        <v>6027</v>
      </c>
      <c r="B9562" s="109" t="s">
        <v>6293</v>
      </c>
      <c r="C9562" s="109" t="s">
        <v>1064</v>
      </c>
      <c r="D9562" s="109" t="s">
        <v>96</v>
      </c>
      <c r="E9562" s="109" t="s">
        <v>6292</v>
      </c>
      <c r="F9562" s="109" t="s">
        <v>95</v>
      </c>
      <c r="G9562" s="109" t="s">
        <v>6052</v>
      </c>
      <c r="H9562" s="107">
        <v>270273</v>
      </c>
      <c r="I9562" s="109">
        <v>5</v>
      </c>
      <c r="J9562" s="108">
        <v>411366</v>
      </c>
      <c r="K9562" s="107" t="str">
        <f>IF(J9562&gt;0,"Untung","Rugi")</f>
        <v>Untung</v>
      </c>
      <c r="L9562" s="107" t="str">
        <f t="array" ref="L9562">_xlfn.IFS(H9562&lt;100000,"Low",AND(H9562&gt;=100000,H9562&lt;250000),"Medium",H9562&gt;=250000,"High")</f>
        <v>High</v>
      </c>
      <c r="M9562" s="107" t="str">
        <f>IF(H9562&lt;100000,"Low",IF(AND(H9562&gt;=100000,H9562&lt;250000),"Medium","High"))</f>
        <v>High</v>
      </c>
    </row>
    <row r="9563" spans="1:13" x14ac:dyDescent="0.4">
      <c r="A9563" s="109" t="s">
        <v>6027</v>
      </c>
      <c r="B9563" s="109" t="s">
        <v>6291</v>
      </c>
      <c r="C9563" s="109" t="s">
        <v>100</v>
      </c>
      <c r="D9563" s="109" t="s">
        <v>96</v>
      </c>
      <c r="E9563" s="109" t="s">
        <v>6290</v>
      </c>
      <c r="F9563" s="109" t="s">
        <v>95</v>
      </c>
      <c r="G9563" s="109" t="s">
        <v>6062</v>
      </c>
      <c r="H9563" s="107">
        <v>354663</v>
      </c>
      <c r="I9563" s="109">
        <v>2</v>
      </c>
      <c r="J9563" s="108">
        <v>282963</v>
      </c>
      <c r="K9563" s="107" t="str">
        <f>IF(J9563&gt;0,"Untung","Rugi")</f>
        <v>Untung</v>
      </c>
      <c r="L9563" s="107" t="str">
        <f t="array" ref="L9563">_xlfn.IFS(H9563&lt;100000,"Low",AND(H9563&gt;=100000,H9563&lt;250000),"Medium",H9563&gt;=250000,"High")</f>
        <v>High</v>
      </c>
      <c r="M9563" s="107" t="str">
        <f>IF(H9563&lt;100000,"Low",IF(AND(H9563&gt;=100000,H9563&lt;250000),"Medium","High"))</f>
        <v>High</v>
      </c>
    </row>
    <row r="9564" spans="1:13" x14ac:dyDescent="0.4">
      <c r="A9564" s="109" t="s">
        <v>6016</v>
      </c>
      <c r="B9564" s="109" t="s">
        <v>6289</v>
      </c>
      <c r="C9564" s="109" t="s">
        <v>100</v>
      </c>
      <c r="D9564" s="109" t="s">
        <v>102</v>
      </c>
      <c r="E9564" s="109" t="s">
        <v>6288</v>
      </c>
      <c r="F9564" s="109" t="s">
        <v>99</v>
      </c>
      <c r="G9564" s="109" t="s">
        <v>6024</v>
      </c>
      <c r="H9564" s="107">
        <v>193349</v>
      </c>
      <c r="I9564" s="109">
        <v>2</v>
      </c>
      <c r="J9564" s="108">
        <v>79087</v>
      </c>
      <c r="K9564" s="107" t="str">
        <f>IF(J9564&gt;0,"Untung","Rugi")</f>
        <v>Untung</v>
      </c>
      <c r="L9564" s="107" t="str">
        <f t="array" ref="L9564">_xlfn.IFS(H9564&lt;100000,"Low",AND(H9564&gt;=100000,H9564&lt;250000),"Medium",H9564&gt;=250000,"High")</f>
        <v>Medium</v>
      </c>
      <c r="M9564" s="107" t="str">
        <f>IF(H9564&lt;100000,"Low",IF(AND(H9564&gt;=100000,H9564&lt;250000),"Medium","High"))</f>
        <v>Medium</v>
      </c>
    </row>
    <row r="9565" spans="1:13" x14ac:dyDescent="0.4">
      <c r="A9565" s="109" t="s">
        <v>6016</v>
      </c>
      <c r="B9565" s="109" t="s">
        <v>6287</v>
      </c>
      <c r="C9565" s="109" t="s">
        <v>100</v>
      </c>
      <c r="D9565" s="109" t="s">
        <v>102</v>
      </c>
      <c r="E9565" s="109" t="s">
        <v>6286</v>
      </c>
      <c r="F9565" s="109" t="s">
        <v>95</v>
      </c>
      <c r="G9565" s="109" t="s">
        <v>6052</v>
      </c>
      <c r="H9565" s="107">
        <v>149486</v>
      </c>
      <c r="I9565" s="109">
        <v>3</v>
      </c>
      <c r="J9565" s="108">
        <v>433305</v>
      </c>
      <c r="K9565" s="107" t="str">
        <f>IF(J9565&gt;0,"Untung","Rugi")</f>
        <v>Untung</v>
      </c>
      <c r="L9565" s="107" t="str">
        <f t="array" ref="L9565">_xlfn.IFS(H9565&lt;100000,"Low",AND(H9565&gt;=100000,H9565&lt;250000),"Medium",H9565&gt;=250000,"High")</f>
        <v>Medium</v>
      </c>
      <c r="M9565" s="107" t="str">
        <f>IF(H9565&lt;100000,"Low",IF(AND(H9565&gt;=100000,H9565&lt;250000),"Medium","High"))</f>
        <v>Medium</v>
      </c>
    </row>
    <row r="9566" spans="1:13" x14ac:dyDescent="0.4">
      <c r="A9566" s="109" t="s">
        <v>6016</v>
      </c>
      <c r="B9566" s="109" t="s">
        <v>6285</v>
      </c>
      <c r="C9566" s="109" t="s">
        <v>100</v>
      </c>
      <c r="D9566" s="109" t="s">
        <v>102</v>
      </c>
      <c r="E9566" s="109" t="s">
        <v>6284</v>
      </c>
      <c r="F9566" s="109" t="s">
        <v>95</v>
      </c>
      <c r="G9566" s="109" t="s">
        <v>6017</v>
      </c>
      <c r="H9566" s="107">
        <v>211881</v>
      </c>
      <c r="I9566" s="109">
        <v>2</v>
      </c>
      <c r="J9566" s="108">
        <v>-221397</v>
      </c>
      <c r="K9566" s="107" t="str">
        <f>IF(J9566&gt;0,"Untung","Rugi")</f>
        <v>Rugi</v>
      </c>
      <c r="L9566" s="107" t="str">
        <f t="array" ref="L9566">_xlfn.IFS(H9566&lt;100000,"Low",AND(H9566&gt;=100000,H9566&lt;250000),"Medium",H9566&gt;=250000,"High")</f>
        <v>Medium</v>
      </c>
      <c r="M9566" s="107" t="str">
        <f>IF(H9566&lt;100000,"Low",IF(AND(H9566&gt;=100000,H9566&lt;250000),"Medium","High"))</f>
        <v>Medium</v>
      </c>
    </row>
    <row r="9567" spans="1:13" x14ac:dyDescent="0.4">
      <c r="A9567" s="109" t="s">
        <v>6016</v>
      </c>
      <c r="B9567" s="109" t="s">
        <v>6283</v>
      </c>
      <c r="C9567" s="109" t="s">
        <v>100</v>
      </c>
      <c r="D9567" s="109" t="s">
        <v>102</v>
      </c>
      <c r="E9567" s="109" t="s">
        <v>6257</v>
      </c>
      <c r="F9567" s="109" t="s">
        <v>99</v>
      </c>
      <c r="G9567" s="109" t="s">
        <v>6024</v>
      </c>
      <c r="H9567" s="107">
        <v>122398</v>
      </c>
      <c r="I9567" s="109">
        <v>5</v>
      </c>
      <c r="J9567" s="108">
        <v>62697</v>
      </c>
      <c r="K9567" s="107" t="str">
        <f>IF(J9567&gt;0,"Untung","Rugi")</f>
        <v>Untung</v>
      </c>
      <c r="L9567" s="107" t="str">
        <f t="array" ref="L9567">_xlfn.IFS(H9567&lt;100000,"Low",AND(H9567&gt;=100000,H9567&lt;250000),"Medium",H9567&gt;=250000,"High")</f>
        <v>Medium</v>
      </c>
      <c r="M9567" s="107" t="str">
        <f>IF(H9567&lt;100000,"Low",IF(AND(H9567&gt;=100000,H9567&lt;250000),"Medium","High"))</f>
        <v>Medium</v>
      </c>
    </row>
    <row r="9568" spans="1:13" x14ac:dyDescent="0.4">
      <c r="A9568" s="109" t="s">
        <v>6016</v>
      </c>
      <c r="B9568" s="109" t="s">
        <v>6282</v>
      </c>
      <c r="C9568" s="109" t="s">
        <v>1051</v>
      </c>
      <c r="D9568" s="109" t="s">
        <v>96</v>
      </c>
      <c r="E9568" s="109" t="s">
        <v>6281</v>
      </c>
      <c r="F9568" s="109" t="s">
        <v>99</v>
      </c>
      <c r="G9568" s="109" t="s">
        <v>6024</v>
      </c>
      <c r="H9568" s="107">
        <v>267169</v>
      </c>
      <c r="I9568" s="109">
        <v>4</v>
      </c>
      <c r="J9568" s="108">
        <v>-1591</v>
      </c>
      <c r="K9568" s="107" t="str">
        <f>IF(J9568&gt;0,"Untung","Rugi")</f>
        <v>Rugi</v>
      </c>
      <c r="L9568" s="107" t="str">
        <f t="array" ref="L9568">_xlfn.IFS(H9568&lt;100000,"Low",AND(H9568&gt;=100000,H9568&lt;250000),"Medium",H9568&gt;=250000,"High")</f>
        <v>High</v>
      </c>
      <c r="M9568" s="107" t="str">
        <f>IF(H9568&lt;100000,"Low",IF(AND(H9568&gt;=100000,H9568&lt;250000),"Medium","High"))</f>
        <v>High</v>
      </c>
    </row>
    <row r="9569" spans="1:13" x14ac:dyDescent="0.4">
      <c r="A9569" s="109" t="s">
        <v>6016</v>
      </c>
      <c r="B9569" s="109" t="s">
        <v>6280</v>
      </c>
      <c r="C9569" s="109" t="s">
        <v>1051</v>
      </c>
      <c r="D9569" s="109" t="s">
        <v>96</v>
      </c>
      <c r="E9569" s="109" t="s">
        <v>6279</v>
      </c>
      <c r="F9569" s="109" t="s">
        <v>95</v>
      </c>
      <c r="G9569" s="109" t="s">
        <v>6017</v>
      </c>
      <c r="H9569" s="107">
        <v>84288</v>
      </c>
      <c r="I9569" s="109">
        <v>2</v>
      </c>
      <c r="J9569" s="108">
        <v>-154416</v>
      </c>
      <c r="K9569" s="107" t="str">
        <f>IF(J9569&gt;0,"Untung","Rugi")</f>
        <v>Rugi</v>
      </c>
      <c r="L9569" s="107" t="str">
        <f t="array" ref="L9569">_xlfn.IFS(H9569&lt;100000,"Low",AND(H9569&gt;=100000,H9569&lt;250000),"Medium",H9569&gt;=250000,"High")</f>
        <v>Low</v>
      </c>
      <c r="M9569" s="107" t="str">
        <f>IF(H9569&lt;100000,"Low",IF(AND(H9569&gt;=100000,H9569&lt;250000),"Medium","High"))</f>
        <v>Low</v>
      </c>
    </row>
    <row r="9570" spans="1:13" x14ac:dyDescent="0.4">
      <c r="A9570" s="109" t="s">
        <v>6016</v>
      </c>
      <c r="B9570" s="109" t="s">
        <v>6278</v>
      </c>
      <c r="C9570" s="109" t="s">
        <v>1051</v>
      </c>
      <c r="D9570" s="109" t="s">
        <v>104</v>
      </c>
      <c r="E9570" s="109" t="s">
        <v>6277</v>
      </c>
      <c r="F9570" s="109" t="s">
        <v>95</v>
      </c>
      <c r="G9570" s="109" t="s">
        <v>6017</v>
      </c>
      <c r="H9570" s="107">
        <v>151512</v>
      </c>
      <c r="I9570" s="109">
        <v>6</v>
      </c>
      <c r="J9570" s="108">
        <v>201631</v>
      </c>
      <c r="K9570" s="107" t="str">
        <f>IF(J9570&gt;0,"Untung","Rugi")</f>
        <v>Untung</v>
      </c>
      <c r="L9570" s="107" t="str">
        <f t="array" ref="L9570">_xlfn.IFS(H9570&lt;100000,"Low",AND(H9570&gt;=100000,H9570&lt;250000),"Medium",H9570&gt;=250000,"High")</f>
        <v>Medium</v>
      </c>
      <c r="M9570" s="107" t="str">
        <f>IF(H9570&lt;100000,"Low",IF(AND(H9570&gt;=100000,H9570&lt;250000),"Medium","High"))</f>
        <v>Medium</v>
      </c>
    </row>
    <row r="9571" spans="1:13" x14ac:dyDescent="0.4">
      <c r="A9571" s="109" t="s">
        <v>6016</v>
      </c>
      <c r="B9571" s="109" t="s">
        <v>6276</v>
      </c>
      <c r="C9571" s="109" t="s">
        <v>100</v>
      </c>
      <c r="D9571" s="109" t="s">
        <v>96</v>
      </c>
      <c r="E9571" s="109" t="s">
        <v>6275</v>
      </c>
      <c r="F9571" s="109" t="s">
        <v>99</v>
      </c>
      <c r="G9571" s="109" t="s">
        <v>6049</v>
      </c>
      <c r="H9571" s="107">
        <v>253369</v>
      </c>
      <c r="I9571" s="109">
        <v>8</v>
      </c>
      <c r="J9571" s="108">
        <v>-56712</v>
      </c>
      <c r="K9571" s="107" t="str">
        <f>IF(J9571&gt;0,"Untung","Rugi")</f>
        <v>Rugi</v>
      </c>
      <c r="L9571" s="107" t="str">
        <f t="array" ref="L9571">_xlfn.IFS(H9571&lt;100000,"Low",AND(H9571&gt;=100000,H9571&lt;250000),"Medium",H9571&gt;=250000,"High")</f>
        <v>High</v>
      </c>
      <c r="M9571" s="107" t="str">
        <f>IF(H9571&lt;100000,"Low",IF(AND(H9571&gt;=100000,H9571&lt;250000),"Medium","High"))</f>
        <v>High</v>
      </c>
    </row>
    <row r="9572" spans="1:13" x14ac:dyDescent="0.4">
      <c r="A9572" s="109" t="s">
        <v>6016</v>
      </c>
      <c r="B9572" s="109" t="s">
        <v>6274</v>
      </c>
      <c r="C9572" s="109" t="s">
        <v>1064</v>
      </c>
      <c r="D9572" s="109" t="s">
        <v>106</v>
      </c>
      <c r="E9572" s="109" t="s">
        <v>6273</v>
      </c>
      <c r="F9572" s="109" t="s">
        <v>95</v>
      </c>
      <c r="G9572" s="109" t="s">
        <v>6057</v>
      </c>
      <c r="H9572" s="107">
        <v>314189</v>
      </c>
      <c r="I9572" s="109">
        <v>2</v>
      </c>
      <c r="J9572" s="108">
        <v>411011</v>
      </c>
      <c r="K9572" s="107" t="str">
        <f>IF(J9572&gt;0,"Untung","Rugi")</f>
        <v>Untung</v>
      </c>
      <c r="L9572" s="107" t="str">
        <f t="array" ref="L9572">_xlfn.IFS(H9572&lt;100000,"Low",AND(H9572&gt;=100000,H9572&lt;250000),"Medium",H9572&gt;=250000,"High")</f>
        <v>High</v>
      </c>
      <c r="M9572" s="107" t="str">
        <f>IF(H9572&lt;100000,"Low",IF(AND(H9572&gt;=100000,H9572&lt;250000),"Medium","High"))</f>
        <v>High</v>
      </c>
    </row>
    <row r="9573" spans="1:13" x14ac:dyDescent="0.4">
      <c r="A9573" s="109" t="s">
        <v>6016</v>
      </c>
      <c r="B9573" s="109" t="s">
        <v>6272</v>
      </c>
      <c r="C9573" s="109" t="s">
        <v>1064</v>
      </c>
      <c r="D9573" s="109" t="s">
        <v>106</v>
      </c>
      <c r="E9573" s="109" t="s">
        <v>6271</v>
      </c>
      <c r="F9573" s="109" t="s">
        <v>6021</v>
      </c>
      <c r="G9573" s="109" t="s">
        <v>6020</v>
      </c>
      <c r="H9573" s="107">
        <v>84709</v>
      </c>
      <c r="I9573" s="109">
        <v>4</v>
      </c>
      <c r="J9573" s="108">
        <v>385454</v>
      </c>
      <c r="K9573" s="107" t="str">
        <f>IF(J9573&gt;0,"Untung","Rugi")</f>
        <v>Untung</v>
      </c>
      <c r="L9573" s="107" t="str">
        <f t="array" ref="L9573">_xlfn.IFS(H9573&lt;100000,"Low",AND(H9573&gt;=100000,H9573&lt;250000),"Medium",H9573&gt;=250000,"High")</f>
        <v>Low</v>
      </c>
      <c r="M9573" s="107" t="str">
        <f>IF(H9573&lt;100000,"Low",IF(AND(H9573&gt;=100000,H9573&lt;250000),"Medium","High"))</f>
        <v>Low</v>
      </c>
    </row>
    <row r="9574" spans="1:13" x14ac:dyDescent="0.4">
      <c r="A9574" s="109" t="s">
        <v>6016</v>
      </c>
      <c r="B9574" s="109" t="s">
        <v>6270</v>
      </c>
      <c r="C9574" s="109" t="s">
        <v>1064</v>
      </c>
      <c r="D9574" s="109" t="s">
        <v>106</v>
      </c>
      <c r="E9574" s="109" t="s">
        <v>6269</v>
      </c>
      <c r="F9574" s="109" t="s">
        <v>95</v>
      </c>
      <c r="G9574" s="109" t="s">
        <v>6116</v>
      </c>
      <c r="H9574" s="107">
        <v>388574</v>
      </c>
      <c r="I9574" s="109">
        <v>2</v>
      </c>
      <c r="J9574" s="108">
        <v>149371</v>
      </c>
      <c r="K9574" s="107" t="str">
        <f>IF(J9574&gt;0,"Untung","Rugi")</f>
        <v>Untung</v>
      </c>
      <c r="L9574" s="107" t="str">
        <f t="array" ref="L9574">_xlfn.IFS(H9574&lt;100000,"Low",AND(H9574&gt;=100000,H9574&lt;250000),"Medium",H9574&gt;=250000,"High")</f>
        <v>High</v>
      </c>
      <c r="M9574" s="107" t="str">
        <f>IF(H9574&lt;100000,"Low",IF(AND(H9574&gt;=100000,H9574&lt;250000),"Medium","High"))</f>
        <v>High</v>
      </c>
    </row>
    <row r="9575" spans="1:13" x14ac:dyDescent="0.4">
      <c r="A9575" s="109" t="s">
        <v>6016</v>
      </c>
      <c r="B9575" s="109" t="s">
        <v>6268</v>
      </c>
      <c r="C9575" s="109" t="s">
        <v>1064</v>
      </c>
      <c r="D9575" s="109" t="s">
        <v>106</v>
      </c>
      <c r="E9575" s="109" t="s">
        <v>6267</v>
      </c>
      <c r="F9575" s="109" t="s">
        <v>6021</v>
      </c>
      <c r="G9575" s="109" t="s">
        <v>6031</v>
      </c>
      <c r="H9575" s="107">
        <v>194263</v>
      </c>
      <c r="I9575" s="109">
        <v>4</v>
      </c>
      <c r="J9575" s="108">
        <v>277958</v>
      </c>
      <c r="K9575" s="107" t="str">
        <f>IF(J9575&gt;0,"Untung","Rugi")</f>
        <v>Untung</v>
      </c>
      <c r="L9575" s="107" t="str">
        <f t="array" ref="L9575">_xlfn.IFS(H9575&lt;100000,"Low",AND(H9575&gt;=100000,H9575&lt;250000),"Medium",H9575&gt;=250000,"High")</f>
        <v>Medium</v>
      </c>
      <c r="M9575" s="107" t="str">
        <f>IF(H9575&lt;100000,"Low",IF(AND(H9575&gt;=100000,H9575&lt;250000),"Medium","High"))</f>
        <v>Medium</v>
      </c>
    </row>
    <row r="9576" spans="1:13" x14ac:dyDescent="0.4">
      <c r="A9576" s="109" t="s">
        <v>6016</v>
      </c>
      <c r="B9576" s="109" t="s">
        <v>6266</v>
      </c>
      <c r="C9576" s="109" t="s">
        <v>1064</v>
      </c>
      <c r="D9576" s="109" t="s">
        <v>106</v>
      </c>
      <c r="E9576" s="109" t="s">
        <v>6265</v>
      </c>
      <c r="F9576" s="109" t="s">
        <v>95</v>
      </c>
      <c r="G9576" s="109" t="s">
        <v>6017</v>
      </c>
      <c r="H9576" s="107">
        <v>166494</v>
      </c>
      <c r="I9576" s="109">
        <v>1</v>
      </c>
      <c r="J9576" s="108">
        <v>4212</v>
      </c>
      <c r="K9576" s="107" t="str">
        <f>IF(J9576&gt;0,"Untung","Rugi")</f>
        <v>Untung</v>
      </c>
      <c r="L9576" s="107" t="str">
        <f t="array" ref="L9576">_xlfn.IFS(H9576&lt;100000,"Low",AND(H9576&gt;=100000,H9576&lt;250000),"Medium",H9576&gt;=250000,"High")</f>
        <v>Medium</v>
      </c>
      <c r="M9576" s="107" t="str">
        <f>IF(H9576&lt;100000,"Low",IF(AND(H9576&gt;=100000,H9576&lt;250000),"Medium","High"))</f>
        <v>Medium</v>
      </c>
    </row>
    <row r="9577" spans="1:13" x14ac:dyDescent="0.4">
      <c r="A9577" s="109" t="s">
        <v>6016</v>
      </c>
      <c r="B9577" s="109" t="s">
        <v>6264</v>
      </c>
      <c r="C9577" s="109" t="s">
        <v>1064</v>
      </c>
      <c r="D9577" s="109" t="s">
        <v>106</v>
      </c>
      <c r="E9577" s="109" t="s">
        <v>6263</v>
      </c>
      <c r="F9577" s="109" t="s">
        <v>6021</v>
      </c>
      <c r="G9577" s="109" t="s">
        <v>6031</v>
      </c>
      <c r="H9577" s="107">
        <v>146684</v>
      </c>
      <c r="I9577" s="109">
        <v>4</v>
      </c>
      <c r="J9577" s="108">
        <v>60558</v>
      </c>
      <c r="K9577" s="107" t="str">
        <f>IF(J9577&gt;0,"Untung","Rugi")</f>
        <v>Untung</v>
      </c>
      <c r="L9577" s="107" t="str">
        <f t="array" ref="L9577">_xlfn.IFS(H9577&lt;100000,"Low",AND(H9577&gt;=100000,H9577&lt;250000),"Medium",H9577&gt;=250000,"High")</f>
        <v>Medium</v>
      </c>
      <c r="M9577" s="107" t="str">
        <f>IF(H9577&lt;100000,"Low",IF(AND(H9577&gt;=100000,H9577&lt;250000),"Medium","High"))</f>
        <v>Medium</v>
      </c>
    </row>
    <row r="9578" spans="1:13" x14ac:dyDescent="0.4">
      <c r="A9578" s="109" t="s">
        <v>6016</v>
      </c>
      <c r="B9578" s="109" t="s">
        <v>6262</v>
      </c>
      <c r="C9578" s="109" t="s">
        <v>1064</v>
      </c>
      <c r="D9578" s="109" t="s">
        <v>106</v>
      </c>
      <c r="E9578" s="109" t="s">
        <v>6199</v>
      </c>
      <c r="F9578" s="109" t="s">
        <v>99</v>
      </c>
      <c r="G9578" s="109" t="s">
        <v>6024</v>
      </c>
      <c r="H9578" s="107">
        <v>186886</v>
      </c>
      <c r="I9578" s="109">
        <v>2</v>
      </c>
      <c r="J9578" s="108">
        <v>-229104</v>
      </c>
      <c r="K9578" s="107" t="str">
        <f>IF(J9578&gt;0,"Untung","Rugi")</f>
        <v>Rugi</v>
      </c>
      <c r="L9578" s="107" t="str">
        <f t="array" ref="L9578">_xlfn.IFS(H9578&lt;100000,"Low",AND(H9578&gt;=100000,H9578&lt;250000),"Medium",H9578&gt;=250000,"High")</f>
        <v>Medium</v>
      </c>
      <c r="M9578" s="107" t="str">
        <f>IF(H9578&lt;100000,"Low",IF(AND(H9578&gt;=100000,H9578&lt;250000),"Medium","High"))</f>
        <v>Medium</v>
      </c>
    </row>
    <row r="9579" spans="1:13" x14ac:dyDescent="0.4">
      <c r="A9579" s="109" t="s">
        <v>6016</v>
      </c>
      <c r="B9579" s="109" t="s">
        <v>6262</v>
      </c>
      <c r="C9579" s="109" t="s">
        <v>100</v>
      </c>
      <c r="D9579" s="109" t="s">
        <v>102</v>
      </c>
      <c r="E9579" s="109" t="s">
        <v>6261</v>
      </c>
      <c r="F9579" s="109" t="s">
        <v>95</v>
      </c>
      <c r="G9579" s="109" t="s">
        <v>6116</v>
      </c>
      <c r="H9579" s="107">
        <v>132002</v>
      </c>
      <c r="I9579" s="109">
        <v>7</v>
      </c>
      <c r="J9579" s="108">
        <v>-241094</v>
      </c>
      <c r="K9579" s="107" t="str">
        <f>IF(J9579&gt;0,"Untung","Rugi")</f>
        <v>Rugi</v>
      </c>
      <c r="L9579" s="107" t="str">
        <f t="array" ref="L9579">_xlfn.IFS(H9579&lt;100000,"Low",AND(H9579&gt;=100000,H9579&lt;250000),"Medium",H9579&gt;=250000,"High")</f>
        <v>Medium</v>
      </c>
      <c r="M9579" s="107" t="str">
        <f>IF(H9579&lt;100000,"Low",IF(AND(H9579&gt;=100000,H9579&lt;250000),"Medium","High"))</f>
        <v>Medium</v>
      </c>
    </row>
    <row r="9580" spans="1:13" x14ac:dyDescent="0.4">
      <c r="A9580" s="109" t="s">
        <v>6027</v>
      </c>
      <c r="B9580" s="109" t="s">
        <v>6260</v>
      </c>
      <c r="C9580" s="109" t="s">
        <v>100</v>
      </c>
      <c r="D9580" s="109" t="s">
        <v>102</v>
      </c>
      <c r="E9580" s="109" t="s">
        <v>6259</v>
      </c>
      <c r="F9580" s="109" t="s">
        <v>95</v>
      </c>
      <c r="G9580" s="109" t="s">
        <v>6013</v>
      </c>
      <c r="H9580" s="107">
        <v>69510</v>
      </c>
      <c r="I9580" s="109">
        <v>3</v>
      </c>
      <c r="J9580" s="108">
        <v>249133</v>
      </c>
      <c r="K9580" s="107" t="str">
        <f>IF(J9580&gt;0,"Untung","Rugi")</f>
        <v>Untung</v>
      </c>
      <c r="L9580" s="107" t="str">
        <f t="array" ref="L9580">_xlfn.IFS(H9580&lt;100000,"Low",AND(H9580&gt;=100000,H9580&lt;250000),"Medium",H9580&gt;=250000,"High")</f>
        <v>Low</v>
      </c>
      <c r="M9580" s="107" t="str">
        <f>IF(H9580&lt;100000,"Low",IF(AND(H9580&gt;=100000,H9580&lt;250000),"Medium","High"))</f>
        <v>Low</v>
      </c>
    </row>
    <row r="9581" spans="1:13" x14ac:dyDescent="0.4">
      <c r="A9581" s="109" t="s">
        <v>6027</v>
      </c>
      <c r="B9581" s="109" t="s">
        <v>6258</v>
      </c>
      <c r="C9581" s="109" t="s">
        <v>100</v>
      </c>
      <c r="D9581" s="109" t="s">
        <v>102</v>
      </c>
      <c r="E9581" s="109" t="s">
        <v>6257</v>
      </c>
      <c r="F9581" s="109" t="s">
        <v>99</v>
      </c>
      <c r="G9581" s="109" t="s">
        <v>6024</v>
      </c>
      <c r="H9581" s="107">
        <v>73131</v>
      </c>
      <c r="I9581" s="109">
        <v>2</v>
      </c>
      <c r="J9581" s="108">
        <v>118548</v>
      </c>
      <c r="K9581" s="107" t="str">
        <f>IF(J9581&gt;0,"Untung","Rugi")</f>
        <v>Untung</v>
      </c>
      <c r="L9581" s="107" t="str">
        <f t="array" ref="L9581">_xlfn.IFS(H9581&lt;100000,"Low",AND(H9581&gt;=100000,H9581&lt;250000),"Medium",H9581&gt;=250000,"High")</f>
        <v>Low</v>
      </c>
      <c r="M9581" s="107" t="str">
        <f>IF(H9581&lt;100000,"Low",IF(AND(H9581&gt;=100000,H9581&lt;250000),"Medium","High"))</f>
        <v>Low</v>
      </c>
    </row>
    <row r="9582" spans="1:13" x14ac:dyDescent="0.4">
      <c r="A9582" s="109" t="s">
        <v>6046</v>
      </c>
      <c r="B9582" s="109" t="s">
        <v>6255</v>
      </c>
      <c r="C9582" s="109" t="s">
        <v>100</v>
      </c>
      <c r="D9582" s="109" t="s">
        <v>102</v>
      </c>
      <c r="E9582" s="109" t="s">
        <v>6256</v>
      </c>
      <c r="F9582" s="109" t="s">
        <v>95</v>
      </c>
      <c r="G9582" s="109" t="s">
        <v>6052</v>
      </c>
      <c r="H9582" s="107">
        <v>263835</v>
      </c>
      <c r="I9582" s="109">
        <v>2</v>
      </c>
      <c r="J9582" s="108">
        <v>266330</v>
      </c>
      <c r="K9582" s="107" t="str">
        <f>IF(J9582&gt;0,"Untung","Rugi")</f>
        <v>Untung</v>
      </c>
      <c r="L9582" s="107" t="str">
        <f t="array" ref="L9582">_xlfn.IFS(H9582&lt;100000,"Low",AND(H9582&gt;=100000,H9582&lt;250000),"Medium",H9582&gt;=250000,"High")</f>
        <v>High</v>
      </c>
      <c r="M9582" s="107" t="str">
        <f>IF(H9582&lt;100000,"Low",IF(AND(H9582&gt;=100000,H9582&lt;250000),"Medium","High"))</f>
        <v>High</v>
      </c>
    </row>
    <row r="9583" spans="1:13" x14ac:dyDescent="0.4">
      <c r="A9583" s="109" t="s">
        <v>6046</v>
      </c>
      <c r="B9583" s="109" t="s">
        <v>6255</v>
      </c>
      <c r="C9583" s="109" t="s">
        <v>100</v>
      </c>
      <c r="D9583" s="109" t="s">
        <v>102</v>
      </c>
      <c r="E9583" s="109" t="s">
        <v>6254</v>
      </c>
      <c r="F9583" s="109" t="s">
        <v>95</v>
      </c>
      <c r="G9583" s="109" t="s">
        <v>6052</v>
      </c>
      <c r="H9583" s="107">
        <v>237322</v>
      </c>
      <c r="I9583" s="109">
        <v>3</v>
      </c>
      <c r="J9583" s="108">
        <v>277419</v>
      </c>
      <c r="K9583" s="107" t="str">
        <f>IF(J9583&gt;0,"Untung","Rugi")</f>
        <v>Untung</v>
      </c>
      <c r="L9583" s="107" t="str">
        <f t="array" ref="L9583">_xlfn.IFS(H9583&lt;100000,"Low",AND(H9583&gt;=100000,H9583&lt;250000),"Medium",H9583&gt;=250000,"High")</f>
        <v>Medium</v>
      </c>
      <c r="M9583" s="107" t="str">
        <f>IF(H9583&lt;100000,"Low",IF(AND(H9583&gt;=100000,H9583&lt;250000),"Medium","High"))</f>
        <v>Medium</v>
      </c>
    </row>
    <row r="9584" spans="1:13" x14ac:dyDescent="0.4">
      <c r="A9584" s="109" t="s">
        <v>6046</v>
      </c>
      <c r="B9584" s="109" t="s">
        <v>6253</v>
      </c>
      <c r="C9584" s="109" t="s">
        <v>1051</v>
      </c>
      <c r="D9584" s="109" t="s">
        <v>106</v>
      </c>
      <c r="E9584" s="109" t="s">
        <v>6252</v>
      </c>
      <c r="F9584" s="109" t="s">
        <v>95</v>
      </c>
      <c r="G9584" s="109" t="s">
        <v>6116</v>
      </c>
      <c r="H9584" s="107">
        <v>296584</v>
      </c>
      <c r="I9584" s="109">
        <v>2</v>
      </c>
      <c r="J9584" s="108">
        <v>-139936</v>
      </c>
      <c r="K9584" s="107" t="str">
        <f>IF(J9584&gt;0,"Untung","Rugi")</f>
        <v>Rugi</v>
      </c>
      <c r="L9584" s="107" t="str">
        <f t="array" ref="L9584">_xlfn.IFS(H9584&lt;100000,"Low",AND(H9584&gt;=100000,H9584&lt;250000),"Medium",H9584&gt;=250000,"High")</f>
        <v>High</v>
      </c>
      <c r="M9584" s="107" t="str">
        <f>IF(H9584&lt;100000,"Low",IF(AND(H9584&gt;=100000,H9584&lt;250000),"Medium","High"))</f>
        <v>High</v>
      </c>
    </row>
    <row r="9585" spans="1:13" x14ac:dyDescent="0.4">
      <c r="A9585" s="109" t="s">
        <v>6081</v>
      </c>
      <c r="B9585" s="109" t="s">
        <v>6251</v>
      </c>
      <c r="C9585" s="109" t="s">
        <v>1051</v>
      </c>
      <c r="D9585" s="109" t="s">
        <v>106</v>
      </c>
      <c r="E9585" s="109" t="s">
        <v>6250</v>
      </c>
      <c r="F9585" s="109" t="s">
        <v>95</v>
      </c>
      <c r="G9585" s="109" t="s">
        <v>6062</v>
      </c>
      <c r="H9585" s="107">
        <v>176026</v>
      </c>
      <c r="I9585" s="109">
        <v>2</v>
      </c>
      <c r="J9585" s="108">
        <v>263169</v>
      </c>
      <c r="K9585" s="107" t="str">
        <f>IF(J9585&gt;0,"Untung","Rugi")</f>
        <v>Untung</v>
      </c>
      <c r="L9585" s="107" t="str">
        <f t="array" ref="L9585">_xlfn.IFS(H9585&lt;100000,"Low",AND(H9585&gt;=100000,H9585&lt;250000),"Medium",H9585&gt;=250000,"High")</f>
        <v>Medium</v>
      </c>
      <c r="M9585" s="107" t="str">
        <f>IF(H9585&lt;100000,"Low",IF(AND(H9585&gt;=100000,H9585&lt;250000),"Medium","High"))</f>
        <v>Medium</v>
      </c>
    </row>
    <row r="9586" spans="1:13" x14ac:dyDescent="0.4">
      <c r="A9586" s="109" t="s">
        <v>6081</v>
      </c>
      <c r="B9586" s="109" t="s">
        <v>6249</v>
      </c>
      <c r="C9586" s="109" t="s">
        <v>1064</v>
      </c>
      <c r="D9586" s="109" t="s">
        <v>102</v>
      </c>
      <c r="E9586" s="109" t="s">
        <v>6248</v>
      </c>
      <c r="F9586" s="109" t="s">
        <v>95</v>
      </c>
      <c r="G9586" s="109" t="s">
        <v>6017</v>
      </c>
      <c r="H9586" s="107">
        <v>118592</v>
      </c>
      <c r="I9586" s="109">
        <v>1</v>
      </c>
      <c r="J9586" s="108">
        <v>31830</v>
      </c>
      <c r="K9586" s="107" t="str">
        <f>IF(J9586&gt;0,"Untung","Rugi")</f>
        <v>Untung</v>
      </c>
      <c r="L9586" s="107" t="str">
        <f t="array" ref="L9586">_xlfn.IFS(H9586&lt;100000,"Low",AND(H9586&gt;=100000,H9586&lt;250000),"Medium",H9586&gt;=250000,"High")</f>
        <v>Medium</v>
      </c>
      <c r="M9586" s="107" t="str">
        <f>IF(H9586&lt;100000,"Low",IF(AND(H9586&gt;=100000,H9586&lt;250000),"Medium","High"))</f>
        <v>Medium</v>
      </c>
    </row>
    <row r="9587" spans="1:13" x14ac:dyDescent="0.4">
      <c r="A9587" s="109" t="s">
        <v>6016</v>
      </c>
      <c r="B9587" s="109" t="s">
        <v>6247</v>
      </c>
      <c r="C9587" s="109" t="s">
        <v>1064</v>
      </c>
      <c r="D9587" s="109" t="s">
        <v>102</v>
      </c>
      <c r="E9587" s="109" t="s">
        <v>6167</v>
      </c>
      <c r="F9587" s="109" t="s">
        <v>95</v>
      </c>
      <c r="G9587" s="109" t="s">
        <v>6067</v>
      </c>
      <c r="H9587" s="107">
        <v>161864</v>
      </c>
      <c r="I9587" s="109">
        <v>2</v>
      </c>
      <c r="J9587" s="108">
        <v>-218773</v>
      </c>
      <c r="K9587" s="107" t="str">
        <f>IF(J9587&gt;0,"Untung","Rugi")</f>
        <v>Rugi</v>
      </c>
      <c r="L9587" s="107" t="str">
        <f t="array" ref="L9587">_xlfn.IFS(H9587&lt;100000,"Low",AND(H9587&gt;=100000,H9587&lt;250000),"Medium",H9587&gt;=250000,"High")</f>
        <v>Medium</v>
      </c>
      <c r="M9587" s="107" t="str">
        <f>IF(H9587&lt;100000,"Low",IF(AND(H9587&gt;=100000,H9587&lt;250000),"Medium","High"))</f>
        <v>Medium</v>
      </c>
    </row>
    <row r="9588" spans="1:13" x14ac:dyDescent="0.4">
      <c r="A9588" s="109" t="s">
        <v>6027</v>
      </c>
      <c r="B9588" s="109" t="s">
        <v>6246</v>
      </c>
      <c r="C9588" s="109" t="s">
        <v>1051</v>
      </c>
      <c r="D9588" s="109" t="s">
        <v>102</v>
      </c>
      <c r="E9588" s="109" t="s">
        <v>6245</v>
      </c>
      <c r="F9588" s="109" t="s">
        <v>95</v>
      </c>
      <c r="G9588" s="109" t="s">
        <v>6036</v>
      </c>
      <c r="H9588" s="107">
        <v>388445</v>
      </c>
      <c r="I9588" s="109">
        <v>2</v>
      </c>
      <c r="J9588" s="108">
        <v>-94343</v>
      </c>
      <c r="K9588" s="107" t="str">
        <f>IF(J9588&gt;0,"Untung","Rugi")</f>
        <v>Rugi</v>
      </c>
      <c r="L9588" s="107" t="str">
        <f t="array" ref="L9588">_xlfn.IFS(H9588&lt;100000,"Low",AND(H9588&gt;=100000,H9588&lt;250000),"Medium",H9588&gt;=250000,"High")</f>
        <v>High</v>
      </c>
      <c r="M9588" s="107" t="str">
        <f>IF(H9588&lt;100000,"Low",IF(AND(H9588&gt;=100000,H9588&lt;250000),"Medium","High"))</f>
        <v>High</v>
      </c>
    </row>
    <row r="9589" spans="1:13" x14ac:dyDescent="0.4">
      <c r="A9589" s="109" t="s">
        <v>6016</v>
      </c>
      <c r="B9589" s="109" t="s">
        <v>6244</v>
      </c>
      <c r="C9589" s="109" t="s">
        <v>1064</v>
      </c>
      <c r="D9589" s="109" t="s">
        <v>102</v>
      </c>
      <c r="E9589" s="109" t="s">
        <v>6243</v>
      </c>
      <c r="F9589" s="109" t="s">
        <v>95</v>
      </c>
      <c r="G9589" s="109" t="s">
        <v>6116</v>
      </c>
      <c r="H9589" s="107">
        <v>210680</v>
      </c>
      <c r="I9589" s="109">
        <v>4</v>
      </c>
      <c r="J9589" s="108">
        <v>-228534</v>
      </c>
      <c r="K9589" s="107" t="str">
        <f>IF(J9589&gt;0,"Untung","Rugi")</f>
        <v>Rugi</v>
      </c>
      <c r="L9589" s="107" t="str">
        <f t="array" ref="L9589">_xlfn.IFS(H9589&lt;100000,"Low",AND(H9589&gt;=100000,H9589&lt;250000),"Medium",H9589&gt;=250000,"High")</f>
        <v>Medium</v>
      </c>
      <c r="M9589" s="107" t="str">
        <f>IF(H9589&lt;100000,"Low",IF(AND(H9589&gt;=100000,H9589&lt;250000),"Medium","High"))</f>
        <v>Medium</v>
      </c>
    </row>
    <row r="9590" spans="1:13" x14ac:dyDescent="0.4">
      <c r="A9590" s="109" t="s">
        <v>6046</v>
      </c>
      <c r="B9590" s="109" t="s">
        <v>6242</v>
      </c>
      <c r="C9590" s="109" t="s">
        <v>1064</v>
      </c>
      <c r="D9590" s="109" t="s">
        <v>102</v>
      </c>
      <c r="E9590" s="109" t="s">
        <v>6065</v>
      </c>
      <c r="F9590" s="109" t="s">
        <v>6021</v>
      </c>
      <c r="G9590" s="109" t="s">
        <v>6020</v>
      </c>
      <c r="H9590" s="107">
        <v>181110</v>
      </c>
      <c r="I9590" s="109">
        <v>3</v>
      </c>
      <c r="J9590" s="108">
        <v>-9243</v>
      </c>
      <c r="K9590" s="107" t="str">
        <f>IF(J9590&gt;0,"Untung","Rugi")</f>
        <v>Rugi</v>
      </c>
      <c r="L9590" s="107" t="str">
        <f t="array" ref="L9590">_xlfn.IFS(H9590&lt;100000,"Low",AND(H9590&gt;=100000,H9590&lt;250000),"Medium",H9590&gt;=250000,"High")</f>
        <v>Medium</v>
      </c>
      <c r="M9590" s="107" t="str">
        <f>IF(H9590&lt;100000,"Low",IF(AND(H9590&gt;=100000,H9590&lt;250000),"Medium","High"))</f>
        <v>Medium</v>
      </c>
    </row>
    <row r="9591" spans="1:13" x14ac:dyDescent="0.4">
      <c r="A9591" s="109" t="s">
        <v>6046</v>
      </c>
      <c r="B9591" s="109" t="s">
        <v>6241</v>
      </c>
      <c r="C9591" s="109" t="s">
        <v>1051</v>
      </c>
      <c r="D9591" s="109" t="s">
        <v>102</v>
      </c>
      <c r="E9591" s="109" t="s">
        <v>6240</v>
      </c>
      <c r="F9591" s="109" t="s">
        <v>99</v>
      </c>
      <c r="G9591" s="109" t="s">
        <v>6109</v>
      </c>
      <c r="H9591" s="107">
        <v>291502</v>
      </c>
      <c r="I9591" s="109">
        <v>7</v>
      </c>
      <c r="J9591" s="108">
        <v>324954</v>
      </c>
      <c r="K9591" s="107" t="str">
        <f>IF(J9591&gt;0,"Untung","Rugi")</f>
        <v>Untung</v>
      </c>
      <c r="L9591" s="107" t="str">
        <f t="array" ref="L9591">_xlfn.IFS(H9591&lt;100000,"Low",AND(H9591&gt;=100000,H9591&lt;250000),"Medium",H9591&gt;=250000,"High")</f>
        <v>High</v>
      </c>
      <c r="M9591" s="107" t="str">
        <f>IF(H9591&lt;100000,"Low",IF(AND(H9591&gt;=100000,H9591&lt;250000),"Medium","High"))</f>
        <v>High</v>
      </c>
    </row>
    <row r="9592" spans="1:13" x14ac:dyDescent="0.4">
      <c r="A9592" s="109" t="s">
        <v>6016</v>
      </c>
      <c r="B9592" s="109" t="s">
        <v>6239</v>
      </c>
      <c r="C9592" s="109" t="s">
        <v>1064</v>
      </c>
      <c r="D9592" s="109" t="s">
        <v>102</v>
      </c>
      <c r="E9592" s="109" t="s">
        <v>6238</v>
      </c>
      <c r="F9592" s="109" t="s">
        <v>95</v>
      </c>
      <c r="G9592" s="109" t="s">
        <v>6017</v>
      </c>
      <c r="H9592" s="107">
        <v>390434</v>
      </c>
      <c r="I9592" s="109">
        <v>3</v>
      </c>
      <c r="J9592" s="108">
        <v>36876</v>
      </c>
      <c r="K9592" s="107" t="str">
        <f>IF(J9592&gt;0,"Untung","Rugi")</f>
        <v>Untung</v>
      </c>
      <c r="L9592" s="107" t="str">
        <f t="array" ref="L9592">_xlfn.IFS(H9592&lt;100000,"Low",AND(H9592&gt;=100000,H9592&lt;250000),"Medium",H9592&gt;=250000,"High")</f>
        <v>High</v>
      </c>
      <c r="M9592" s="107" t="str">
        <f>IF(H9592&lt;100000,"Low",IF(AND(H9592&gt;=100000,H9592&lt;250000),"Medium","High"))</f>
        <v>High</v>
      </c>
    </row>
    <row r="9593" spans="1:13" x14ac:dyDescent="0.4">
      <c r="A9593" s="109" t="s">
        <v>6046</v>
      </c>
      <c r="B9593" s="109" t="s">
        <v>6237</v>
      </c>
      <c r="C9593" s="109" t="s">
        <v>1051</v>
      </c>
      <c r="D9593" s="109" t="s">
        <v>104</v>
      </c>
      <c r="E9593" s="109" t="s">
        <v>6236</v>
      </c>
      <c r="F9593" s="109" t="s">
        <v>95</v>
      </c>
      <c r="G9593" s="109" t="s">
        <v>6052</v>
      </c>
      <c r="H9593" s="107">
        <v>190858</v>
      </c>
      <c r="I9593" s="109">
        <v>3</v>
      </c>
      <c r="J9593" s="108">
        <v>171621</v>
      </c>
      <c r="K9593" s="107" t="str">
        <f>IF(J9593&gt;0,"Untung","Rugi")</f>
        <v>Untung</v>
      </c>
      <c r="L9593" s="107" t="str">
        <f t="array" ref="L9593">_xlfn.IFS(H9593&lt;100000,"Low",AND(H9593&gt;=100000,H9593&lt;250000),"Medium",H9593&gt;=250000,"High")</f>
        <v>Medium</v>
      </c>
      <c r="M9593" s="107" t="str">
        <f>IF(H9593&lt;100000,"Low",IF(AND(H9593&gt;=100000,H9593&lt;250000),"Medium","High"))</f>
        <v>Medium</v>
      </c>
    </row>
    <row r="9594" spans="1:13" x14ac:dyDescent="0.4">
      <c r="A9594" s="109" t="s">
        <v>6046</v>
      </c>
      <c r="B9594" s="109" t="s">
        <v>6235</v>
      </c>
      <c r="C9594" s="109" t="s">
        <v>1051</v>
      </c>
      <c r="D9594" s="109" t="s">
        <v>104</v>
      </c>
      <c r="E9594" s="109" t="s">
        <v>6234</v>
      </c>
      <c r="F9594" s="109" t="s">
        <v>6021</v>
      </c>
      <c r="G9594" s="109" t="s">
        <v>6031</v>
      </c>
      <c r="H9594" s="107">
        <v>145478</v>
      </c>
      <c r="I9594" s="109">
        <v>13</v>
      </c>
      <c r="J9594" s="108">
        <v>82420</v>
      </c>
      <c r="K9594" s="107" t="str">
        <f>IF(J9594&gt;0,"Untung","Rugi")</f>
        <v>Untung</v>
      </c>
      <c r="L9594" s="107" t="str">
        <f t="array" ref="L9594">_xlfn.IFS(H9594&lt;100000,"Low",AND(H9594&gt;=100000,H9594&lt;250000),"Medium",H9594&gt;=250000,"High")</f>
        <v>Medium</v>
      </c>
      <c r="M9594" s="107" t="str">
        <f>IF(H9594&lt;100000,"Low",IF(AND(H9594&gt;=100000,H9594&lt;250000),"Medium","High"))</f>
        <v>Medium</v>
      </c>
    </row>
    <row r="9595" spans="1:13" x14ac:dyDescent="0.4">
      <c r="A9595" s="109" t="s">
        <v>6046</v>
      </c>
      <c r="B9595" s="109" t="s">
        <v>6233</v>
      </c>
      <c r="C9595" s="109" t="s">
        <v>100</v>
      </c>
      <c r="D9595" s="109" t="s">
        <v>96</v>
      </c>
      <c r="E9595" s="109" t="s">
        <v>6232</v>
      </c>
      <c r="F9595" s="109" t="s">
        <v>95</v>
      </c>
      <c r="G9595" s="109" t="s">
        <v>6067</v>
      </c>
      <c r="H9595" s="107">
        <v>299084</v>
      </c>
      <c r="I9595" s="109">
        <v>2</v>
      </c>
      <c r="J9595" s="108">
        <v>-42996</v>
      </c>
      <c r="K9595" s="107" t="str">
        <f>IF(J9595&gt;0,"Untung","Rugi")</f>
        <v>Rugi</v>
      </c>
      <c r="L9595" s="107" t="str">
        <f t="array" ref="L9595">_xlfn.IFS(H9595&lt;100000,"Low",AND(H9595&gt;=100000,H9595&lt;250000),"Medium",H9595&gt;=250000,"High")</f>
        <v>High</v>
      </c>
      <c r="M9595" s="107" t="str">
        <f>IF(H9595&lt;100000,"Low",IF(AND(H9595&gt;=100000,H9595&lt;250000),"Medium","High"))</f>
        <v>High</v>
      </c>
    </row>
    <row r="9596" spans="1:13" x14ac:dyDescent="0.4">
      <c r="A9596" s="109" t="s">
        <v>6016</v>
      </c>
      <c r="B9596" s="109" t="s">
        <v>6231</v>
      </c>
      <c r="C9596" s="109" t="s">
        <v>100</v>
      </c>
      <c r="D9596" s="109" t="s">
        <v>96</v>
      </c>
      <c r="E9596" s="109" t="s">
        <v>6230</v>
      </c>
      <c r="F9596" s="109" t="s">
        <v>6021</v>
      </c>
      <c r="G9596" s="109" t="s">
        <v>6031</v>
      </c>
      <c r="H9596" s="107">
        <v>107504</v>
      </c>
      <c r="I9596" s="109">
        <v>3</v>
      </c>
      <c r="J9596" s="108">
        <v>404279</v>
      </c>
      <c r="K9596" s="107" t="str">
        <f>IF(J9596&gt;0,"Untung","Rugi")</f>
        <v>Untung</v>
      </c>
      <c r="L9596" s="107" t="str">
        <f t="array" ref="L9596">_xlfn.IFS(H9596&lt;100000,"Low",AND(H9596&gt;=100000,H9596&lt;250000),"Medium",H9596&gt;=250000,"High")</f>
        <v>Medium</v>
      </c>
      <c r="M9596" s="107" t="str">
        <f>IF(H9596&lt;100000,"Low",IF(AND(H9596&gt;=100000,H9596&lt;250000),"Medium","High"))</f>
        <v>Medium</v>
      </c>
    </row>
    <row r="9597" spans="1:13" x14ac:dyDescent="0.4">
      <c r="A9597" s="109" t="s">
        <v>6016</v>
      </c>
      <c r="B9597" s="109" t="s">
        <v>6229</v>
      </c>
      <c r="C9597" s="109" t="s">
        <v>100</v>
      </c>
      <c r="D9597" s="109" t="s">
        <v>96</v>
      </c>
      <c r="E9597" s="109" t="s">
        <v>6224</v>
      </c>
      <c r="F9597" s="109" t="s">
        <v>6021</v>
      </c>
      <c r="G9597" s="109" t="s">
        <v>6031</v>
      </c>
      <c r="H9597" s="107">
        <v>374794</v>
      </c>
      <c r="I9597" s="109">
        <v>2</v>
      </c>
      <c r="J9597" s="108">
        <v>8710</v>
      </c>
      <c r="K9597" s="107" t="str">
        <f>IF(J9597&gt;0,"Untung","Rugi")</f>
        <v>Untung</v>
      </c>
      <c r="L9597" s="107" t="str">
        <f t="array" ref="L9597">_xlfn.IFS(H9597&lt;100000,"Low",AND(H9597&gt;=100000,H9597&lt;250000),"Medium",H9597&gt;=250000,"High")</f>
        <v>High</v>
      </c>
      <c r="M9597" s="107" t="str">
        <f>IF(H9597&lt;100000,"Low",IF(AND(H9597&gt;=100000,H9597&lt;250000),"Medium","High"))</f>
        <v>High</v>
      </c>
    </row>
    <row r="9598" spans="1:13" x14ac:dyDescent="0.4">
      <c r="A9598" s="109" t="s">
        <v>6016</v>
      </c>
      <c r="B9598" s="109" t="s">
        <v>6228</v>
      </c>
      <c r="C9598" s="109" t="s">
        <v>1051</v>
      </c>
      <c r="D9598" s="109" t="s">
        <v>106</v>
      </c>
      <c r="E9598" s="109" t="s">
        <v>6058</v>
      </c>
      <c r="F9598" s="109" t="s">
        <v>95</v>
      </c>
      <c r="G9598" s="109" t="s">
        <v>6057</v>
      </c>
      <c r="H9598" s="107">
        <v>21878</v>
      </c>
      <c r="I9598" s="109">
        <v>3</v>
      </c>
      <c r="J9598" s="108">
        <v>-128704</v>
      </c>
      <c r="K9598" s="107" t="str">
        <f>IF(J9598&gt;0,"Untung","Rugi")</f>
        <v>Rugi</v>
      </c>
      <c r="L9598" s="107" t="str">
        <f t="array" ref="L9598">_xlfn.IFS(H9598&lt;100000,"Low",AND(H9598&gt;=100000,H9598&lt;250000),"Medium",H9598&gt;=250000,"High")</f>
        <v>Low</v>
      </c>
      <c r="M9598" s="107" t="str">
        <f>IF(H9598&lt;100000,"Low",IF(AND(H9598&gt;=100000,H9598&lt;250000),"Medium","High"))</f>
        <v>Low</v>
      </c>
    </row>
    <row r="9599" spans="1:13" x14ac:dyDescent="0.4">
      <c r="A9599" s="109" t="s">
        <v>6016</v>
      </c>
      <c r="B9599" s="109" t="s">
        <v>6227</v>
      </c>
      <c r="C9599" s="109" t="s">
        <v>1051</v>
      </c>
      <c r="D9599" s="109" t="s">
        <v>102</v>
      </c>
      <c r="E9599" s="109" t="s">
        <v>6226</v>
      </c>
      <c r="F9599" s="109" t="s">
        <v>95</v>
      </c>
      <c r="G9599" s="109" t="s">
        <v>6017</v>
      </c>
      <c r="H9599" s="107">
        <v>445422</v>
      </c>
      <c r="I9599" s="109">
        <v>2</v>
      </c>
      <c r="J9599" s="108">
        <v>-99195</v>
      </c>
      <c r="K9599" s="107" t="str">
        <f>IF(J9599&gt;0,"Untung","Rugi")</f>
        <v>Rugi</v>
      </c>
      <c r="L9599" s="107" t="str">
        <f t="array" ref="L9599">_xlfn.IFS(H9599&lt;100000,"Low",AND(H9599&gt;=100000,H9599&lt;250000),"Medium",H9599&gt;=250000,"High")</f>
        <v>High</v>
      </c>
      <c r="M9599" s="107" t="str">
        <f>IF(H9599&lt;100000,"Low",IF(AND(H9599&gt;=100000,H9599&lt;250000),"Medium","High"))</f>
        <v>High</v>
      </c>
    </row>
    <row r="9600" spans="1:13" x14ac:dyDescent="0.4">
      <c r="A9600" s="109" t="s">
        <v>6046</v>
      </c>
      <c r="B9600" s="109" t="s">
        <v>6225</v>
      </c>
      <c r="C9600" s="109" t="s">
        <v>1051</v>
      </c>
      <c r="D9600" s="109" t="s">
        <v>102</v>
      </c>
      <c r="E9600" s="109" t="s">
        <v>6224</v>
      </c>
      <c r="F9600" s="109" t="s">
        <v>6021</v>
      </c>
      <c r="G9600" s="109" t="s">
        <v>6031</v>
      </c>
      <c r="H9600" s="107">
        <v>341560</v>
      </c>
      <c r="I9600" s="109">
        <v>1</v>
      </c>
      <c r="J9600" s="108">
        <v>-42500</v>
      </c>
      <c r="K9600" s="107" t="str">
        <f>IF(J9600&gt;0,"Untung","Rugi")</f>
        <v>Rugi</v>
      </c>
      <c r="L9600" s="107" t="str">
        <f t="array" ref="L9600">_xlfn.IFS(H9600&lt;100000,"Low",AND(H9600&gt;=100000,H9600&lt;250000),"Medium",H9600&gt;=250000,"High")</f>
        <v>High</v>
      </c>
      <c r="M9600" s="107" t="str">
        <f>IF(H9600&lt;100000,"Low",IF(AND(H9600&gt;=100000,H9600&lt;250000),"Medium","High"))</f>
        <v>High</v>
      </c>
    </row>
    <row r="9601" spans="1:13" x14ac:dyDescent="0.4">
      <c r="A9601" s="109" t="s">
        <v>6016</v>
      </c>
      <c r="B9601" s="109" t="s">
        <v>6223</v>
      </c>
      <c r="C9601" s="109" t="s">
        <v>100</v>
      </c>
      <c r="D9601" s="109" t="s">
        <v>102</v>
      </c>
      <c r="E9601" s="109" t="s">
        <v>6222</v>
      </c>
      <c r="F9601" s="109" t="s">
        <v>95</v>
      </c>
      <c r="G9601" s="109" t="s">
        <v>6062</v>
      </c>
      <c r="H9601" s="107">
        <v>218906</v>
      </c>
      <c r="I9601" s="109">
        <v>3</v>
      </c>
      <c r="J9601" s="108">
        <v>311301</v>
      </c>
      <c r="K9601" s="107" t="str">
        <f>IF(J9601&gt;0,"Untung","Rugi")</f>
        <v>Untung</v>
      </c>
      <c r="L9601" s="107" t="str">
        <f t="array" ref="L9601">_xlfn.IFS(H9601&lt;100000,"Low",AND(H9601&gt;=100000,H9601&lt;250000),"Medium",H9601&gt;=250000,"High")</f>
        <v>Medium</v>
      </c>
      <c r="M9601" s="107" t="str">
        <f>IF(H9601&lt;100000,"Low",IF(AND(H9601&gt;=100000,H9601&lt;250000),"Medium","High"))</f>
        <v>Medium</v>
      </c>
    </row>
    <row r="9602" spans="1:13" x14ac:dyDescent="0.4">
      <c r="A9602" s="109" t="s">
        <v>6046</v>
      </c>
      <c r="B9602" s="109" t="s">
        <v>6221</v>
      </c>
      <c r="C9602" s="109" t="s">
        <v>100</v>
      </c>
      <c r="D9602" s="109" t="s">
        <v>106</v>
      </c>
      <c r="E9602" s="109" t="s">
        <v>6220</v>
      </c>
      <c r="F9602" s="109" t="s">
        <v>95</v>
      </c>
      <c r="G9602" s="109" t="s">
        <v>6017</v>
      </c>
      <c r="H9602" s="107">
        <v>336099</v>
      </c>
      <c r="I9602" s="109">
        <v>2</v>
      </c>
      <c r="J9602" s="108">
        <v>-34705</v>
      </c>
      <c r="K9602" s="107" t="str">
        <f>IF(J9602&gt;0,"Untung","Rugi")</f>
        <v>Rugi</v>
      </c>
      <c r="L9602" s="107" t="str">
        <f t="array" ref="L9602">_xlfn.IFS(H9602&lt;100000,"Low",AND(H9602&gt;=100000,H9602&lt;250000),"Medium",H9602&gt;=250000,"High")</f>
        <v>High</v>
      </c>
      <c r="M9602" s="107" t="str">
        <f>IF(H9602&lt;100000,"Low",IF(AND(H9602&gt;=100000,H9602&lt;250000),"Medium","High"))</f>
        <v>High</v>
      </c>
    </row>
    <row r="9603" spans="1:13" x14ac:dyDescent="0.4">
      <c r="A9603" s="109" t="s">
        <v>6027</v>
      </c>
      <c r="B9603" s="109" t="s">
        <v>6219</v>
      </c>
      <c r="C9603" s="109" t="s">
        <v>100</v>
      </c>
      <c r="D9603" s="109" t="s">
        <v>106</v>
      </c>
      <c r="E9603" s="109" t="s">
        <v>6218</v>
      </c>
      <c r="F9603" s="109" t="s">
        <v>6021</v>
      </c>
      <c r="G9603" s="109" t="s">
        <v>6031</v>
      </c>
      <c r="H9603" s="107">
        <v>314649</v>
      </c>
      <c r="I9603" s="109">
        <v>7</v>
      </c>
      <c r="J9603" s="108">
        <v>112949</v>
      </c>
      <c r="K9603" s="107" t="str">
        <f>IF(J9603&gt;0,"Untung","Rugi")</f>
        <v>Untung</v>
      </c>
      <c r="L9603" s="107" t="str">
        <f t="array" ref="L9603">_xlfn.IFS(H9603&lt;100000,"Low",AND(H9603&gt;=100000,H9603&lt;250000),"Medium",H9603&gt;=250000,"High")</f>
        <v>High</v>
      </c>
      <c r="M9603" s="107" t="str">
        <f>IF(H9603&lt;100000,"Low",IF(AND(H9603&gt;=100000,H9603&lt;250000),"Medium","High"))</f>
        <v>High</v>
      </c>
    </row>
    <row r="9604" spans="1:13" x14ac:dyDescent="0.4">
      <c r="A9604" s="109" t="s">
        <v>6027</v>
      </c>
      <c r="B9604" s="109" t="s">
        <v>6217</v>
      </c>
      <c r="C9604" s="109" t="s">
        <v>100</v>
      </c>
      <c r="D9604" s="109" t="s">
        <v>106</v>
      </c>
      <c r="E9604" s="109" t="s">
        <v>6216</v>
      </c>
      <c r="F9604" s="109" t="s">
        <v>6021</v>
      </c>
      <c r="G9604" s="109" t="s">
        <v>6020</v>
      </c>
      <c r="H9604" s="107">
        <v>210466</v>
      </c>
      <c r="I9604" s="109">
        <v>5</v>
      </c>
      <c r="J9604" s="108">
        <v>379600</v>
      </c>
      <c r="K9604" s="107" t="str">
        <f>IF(J9604&gt;0,"Untung","Rugi")</f>
        <v>Untung</v>
      </c>
      <c r="L9604" s="107" t="str">
        <f t="array" ref="L9604">_xlfn.IFS(H9604&lt;100000,"Low",AND(H9604&gt;=100000,H9604&lt;250000),"Medium",H9604&gt;=250000,"High")</f>
        <v>Medium</v>
      </c>
      <c r="M9604" s="107" t="str">
        <f>IF(H9604&lt;100000,"Low",IF(AND(H9604&gt;=100000,H9604&lt;250000),"Medium","High"))</f>
        <v>Medium</v>
      </c>
    </row>
    <row r="9605" spans="1:13" x14ac:dyDescent="0.4">
      <c r="A9605" s="109" t="s">
        <v>6027</v>
      </c>
      <c r="B9605" s="109" t="s">
        <v>6215</v>
      </c>
      <c r="C9605" s="109" t="s">
        <v>100</v>
      </c>
      <c r="D9605" s="109" t="s">
        <v>106</v>
      </c>
      <c r="E9605" s="109" t="s">
        <v>6214</v>
      </c>
      <c r="F9605" s="109" t="s">
        <v>99</v>
      </c>
      <c r="G9605" s="109" t="s">
        <v>6109</v>
      </c>
      <c r="H9605" s="107">
        <v>345476</v>
      </c>
      <c r="I9605" s="109">
        <v>4</v>
      </c>
      <c r="J9605" s="108">
        <v>30181</v>
      </c>
      <c r="K9605" s="107" t="str">
        <f>IF(J9605&gt;0,"Untung","Rugi")</f>
        <v>Untung</v>
      </c>
      <c r="L9605" s="107" t="str">
        <f t="array" ref="L9605">_xlfn.IFS(H9605&lt;100000,"Low",AND(H9605&gt;=100000,H9605&lt;250000),"Medium",H9605&gt;=250000,"High")</f>
        <v>High</v>
      </c>
      <c r="M9605" s="107" t="str">
        <f>IF(H9605&lt;100000,"Low",IF(AND(H9605&gt;=100000,H9605&lt;250000),"Medium","High"))</f>
        <v>High</v>
      </c>
    </row>
    <row r="9606" spans="1:13" x14ac:dyDescent="0.4">
      <c r="A9606" s="109" t="s">
        <v>6027</v>
      </c>
      <c r="B9606" s="109" t="s">
        <v>6212</v>
      </c>
      <c r="C9606" s="109" t="s">
        <v>100</v>
      </c>
      <c r="D9606" s="109" t="s">
        <v>106</v>
      </c>
      <c r="E9606" s="109" t="s">
        <v>6213</v>
      </c>
      <c r="F9606" s="109" t="s">
        <v>99</v>
      </c>
      <c r="G9606" s="109" t="s">
        <v>6024</v>
      </c>
      <c r="H9606" s="107">
        <v>232617</v>
      </c>
      <c r="I9606" s="109">
        <v>5</v>
      </c>
      <c r="J9606" s="108">
        <v>281613</v>
      </c>
      <c r="K9606" s="107" t="str">
        <f>IF(J9606&gt;0,"Untung","Rugi")</f>
        <v>Untung</v>
      </c>
      <c r="L9606" s="107" t="str">
        <f t="array" ref="L9606">_xlfn.IFS(H9606&lt;100000,"Low",AND(H9606&gt;=100000,H9606&lt;250000),"Medium",H9606&gt;=250000,"High")</f>
        <v>Medium</v>
      </c>
      <c r="M9606" s="107" t="str">
        <f>IF(H9606&lt;100000,"Low",IF(AND(H9606&gt;=100000,H9606&lt;250000),"Medium","High"))</f>
        <v>Medium</v>
      </c>
    </row>
    <row r="9607" spans="1:13" x14ac:dyDescent="0.4">
      <c r="A9607" s="109" t="s">
        <v>6027</v>
      </c>
      <c r="B9607" s="109" t="s">
        <v>6212</v>
      </c>
      <c r="C9607" s="109" t="s">
        <v>1051</v>
      </c>
      <c r="D9607" s="109" t="s">
        <v>106</v>
      </c>
      <c r="E9607" s="109" t="s">
        <v>6211</v>
      </c>
      <c r="F9607" s="109" t="s">
        <v>6021</v>
      </c>
      <c r="G9607" s="109" t="s">
        <v>6031</v>
      </c>
      <c r="H9607" s="107">
        <v>212144</v>
      </c>
      <c r="I9607" s="109">
        <v>11</v>
      </c>
      <c r="J9607" s="108">
        <v>-29112</v>
      </c>
      <c r="K9607" s="107" t="str">
        <f>IF(J9607&gt;0,"Untung","Rugi")</f>
        <v>Rugi</v>
      </c>
      <c r="L9607" s="107" t="str">
        <f t="array" ref="L9607">_xlfn.IFS(H9607&lt;100000,"Low",AND(H9607&gt;=100000,H9607&lt;250000),"Medium",H9607&gt;=250000,"High")</f>
        <v>Medium</v>
      </c>
      <c r="M9607" s="107" t="str">
        <f>IF(H9607&lt;100000,"Low",IF(AND(H9607&gt;=100000,H9607&lt;250000),"Medium","High"))</f>
        <v>Medium</v>
      </c>
    </row>
    <row r="9608" spans="1:13" x14ac:dyDescent="0.4">
      <c r="A9608" s="109" t="s">
        <v>6016</v>
      </c>
      <c r="B9608" s="109" t="s">
        <v>6210</v>
      </c>
      <c r="C9608" s="109" t="s">
        <v>1051</v>
      </c>
      <c r="D9608" s="109" t="s">
        <v>106</v>
      </c>
      <c r="E9608" s="109" t="s">
        <v>6209</v>
      </c>
      <c r="F9608" s="109" t="s">
        <v>95</v>
      </c>
      <c r="G9608" s="109" t="s">
        <v>6017</v>
      </c>
      <c r="H9608" s="107">
        <v>118219</v>
      </c>
      <c r="I9608" s="109">
        <v>2</v>
      </c>
      <c r="J9608" s="108">
        <v>-169355</v>
      </c>
      <c r="K9608" s="107" t="str">
        <f>IF(J9608&gt;0,"Untung","Rugi")</f>
        <v>Rugi</v>
      </c>
      <c r="L9608" s="107" t="str">
        <f t="array" ref="L9608">_xlfn.IFS(H9608&lt;100000,"Low",AND(H9608&gt;=100000,H9608&lt;250000),"Medium",H9608&gt;=250000,"High")</f>
        <v>Medium</v>
      </c>
      <c r="M9608" s="107" t="str">
        <f>IF(H9608&lt;100000,"Low",IF(AND(H9608&gt;=100000,H9608&lt;250000),"Medium","High"))</f>
        <v>Medium</v>
      </c>
    </row>
    <row r="9609" spans="1:13" x14ac:dyDescent="0.4">
      <c r="A9609" s="109" t="s">
        <v>6027</v>
      </c>
      <c r="B9609" s="109" t="s">
        <v>6208</v>
      </c>
      <c r="C9609" s="109" t="s">
        <v>1051</v>
      </c>
      <c r="D9609" s="109" t="s">
        <v>102</v>
      </c>
      <c r="E9609" s="109" t="s">
        <v>6207</v>
      </c>
      <c r="F9609" s="109" t="s">
        <v>99</v>
      </c>
      <c r="G9609" s="109" t="s">
        <v>6024</v>
      </c>
      <c r="H9609" s="107">
        <v>275427</v>
      </c>
      <c r="I9609" s="109">
        <v>3</v>
      </c>
      <c r="J9609" s="108">
        <v>72046</v>
      </c>
      <c r="K9609" s="107" t="str">
        <f>IF(J9609&gt;0,"Untung","Rugi")</f>
        <v>Untung</v>
      </c>
      <c r="L9609" s="107" t="str">
        <f t="array" ref="L9609">_xlfn.IFS(H9609&lt;100000,"Low",AND(H9609&gt;=100000,H9609&lt;250000),"Medium",H9609&gt;=250000,"High")</f>
        <v>High</v>
      </c>
      <c r="M9609" s="107" t="str">
        <f>IF(H9609&lt;100000,"Low",IF(AND(H9609&gt;=100000,H9609&lt;250000),"Medium","High"))</f>
        <v>High</v>
      </c>
    </row>
    <row r="9610" spans="1:13" x14ac:dyDescent="0.4">
      <c r="A9610" s="109" t="s">
        <v>6016</v>
      </c>
      <c r="B9610" s="109" t="s">
        <v>6206</v>
      </c>
      <c r="C9610" s="109" t="s">
        <v>1051</v>
      </c>
      <c r="D9610" s="109" t="s">
        <v>102</v>
      </c>
      <c r="E9610" s="109" t="s">
        <v>6205</v>
      </c>
      <c r="F9610" s="109" t="s">
        <v>99</v>
      </c>
      <c r="G9610" s="109" t="s">
        <v>6024</v>
      </c>
      <c r="H9610" s="107">
        <v>110234</v>
      </c>
      <c r="I9610" s="109">
        <v>2</v>
      </c>
      <c r="J9610" s="108">
        <v>6418</v>
      </c>
      <c r="K9610" s="107" t="str">
        <f>IF(J9610&gt;0,"Untung","Rugi")</f>
        <v>Untung</v>
      </c>
      <c r="L9610" s="107" t="str">
        <f t="array" ref="L9610">_xlfn.IFS(H9610&lt;100000,"Low",AND(H9610&gt;=100000,H9610&lt;250000),"Medium",H9610&gt;=250000,"High")</f>
        <v>Medium</v>
      </c>
      <c r="M9610" s="107" t="str">
        <f>IF(H9610&lt;100000,"Low",IF(AND(H9610&gt;=100000,H9610&lt;250000),"Medium","High"))</f>
        <v>Medium</v>
      </c>
    </row>
    <row r="9611" spans="1:13" x14ac:dyDescent="0.4">
      <c r="A9611" s="109" t="s">
        <v>6016</v>
      </c>
      <c r="B9611" s="109" t="s">
        <v>6204</v>
      </c>
      <c r="C9611" s="109" t="s">
        <v>1064</v>
      </c>
      <c r="D9611" s="109" t="s">
        <v>102</v>
      </c>
      <c r="E9611" s="109" t="s">
        <v>6203</v>
      </c>
      <c r="F9611" s="109" t="s">
        <v>99</v>
      </c>
      <c r="G9611" s="109" t="s">
        <v>6049</v>
      </c>
      <c r="H9611" s="107">
        <v>273241</v>
      </c>
      <c r="I9611" s="109">
        <v>1</v>
      </c>
      <c r="J9611" s="108">
        <v>13746</v>
      </c>
      <c r="K9611" s="107" t="str">
        <f>IF(J9611&gt;0,"Untung","Rugi")</f>
        <v>Untung</v>
      </c>
      <c r="L9611" s="107" t="str">
        <f t="array" ref="L9611">_xlfn.IFS(H9611&lt;100000,"Low",AND(H9611&gt;=100000,H9611&lt;250000),"Medium",H9611&gt;=250000,"High")</f>
        <v>High</v>
      </c>
      <c r="M9611" s="107" t="str">
        <f>IF(H9611&lt;100000,"Low",IF(AND(H9611&gt;=100000,H9611&lt;250000),"Medium","High"))</f>
        <v>High</v>
      </c>
    </row>
    <row r="9612" spans="1:13" x14ac:dyDescent="0.4">
      <c r="A9612" s="109" t="s">
        <v>6016</v>
      </c>
      <c r="B9612" s="109" t="s">
        <v>6202</v>
      </c>
      <c r="C9612" s="109" t="s">
        <v>1051</v>
      </c>
      <c r="D9612" s="109" t="s">
        <v>96</v>
      </c>
      <c r="E9612" s="109" t="s">
        <v>6201</v>
      </c>
      <c r="F9612" s="109" t="s">
        <v>95</v>
      </c>
      <c r="G9612" s="109" t="s">
        <v>6116</v>
      </c>
      <c r="H9612" s="107">
        <v>211773</v>
      </c>
      <c r="I9612" s="109">
        <v>3</v>
      </c>
      <c r="J9612" s="108">
        <v>447938</v>
      </c>
      <c r="K9612" s="107" t="str">
        <f>IF(J9612&gt;0,"Untung","Rugi")</f>
        <v>Untung</v>
      </c>
      <c r="L9612" s="107" t="str">
        <f t="array" ref="L9612">_xlfn.IFS(H9612&lt;100000,"Low",AND(H9612&gt;=100000,H9612&lt;250000),"Medium",H9612&gt;=250000,"High")</f>
        <v>Medium</v>
      </c>
      <c r="M9612" s="107" t="str">
        <f>IF(H9612&lt;100000,"Low",IF(AND(H9612&gt;=100000,H9612&lt;250000),"Medium","High"))</f>
        <v>Medium</v>
      </c>
    </row>
    <row r="9613" spans="1:13" x14ac:dyDescent="0.4">
      <c r="A9613" s="109" t="s">
        <v>6016</v>
      </c>
      <c r="B9613" s="109" t="s">
        <v>6200</v>
      </c>
      <c r="C9613" s="109" t="s">
        <v>1051</v>
      </c>
      <c r="D9613" s="109" t="s">
        <v>96</v>
      </c>
      <c r="E9613" s="109" t="s">
        <v>6199</v>
      </c>
      <c r="F9613" s="109" t="s">
        <v>99</v>
      </c>
      <c r="G9613" s="109" t="s">
        <v>6024</v>
      </c>
      <c r="H9613" s="107">
        <v>250189</v>
      </c>
      <c r="I9613" s="109">
        <v>3</v>
      </c>
      <c r="J9613" s="108">
        <v>-215418</v>
      </c>
      <c r="K9613" s="107" t="str">
        <f>IF(J9613&gt;0,"Untung","Rugi")</f>
        <v>Rugi</v>
      </c>
      <c r="L9613" s="107" t="str">
        <f t="array" ref="L9613">_xlfn.IFS(H9613&lt;100000,"Low",AND(H9613&gt;=100000,H9613&lt;250000),"Medium",H9613&gt;=250000,"High")</f>
        <v>High</v>
      </c>
      <c r="M9613" s="107" t="str">
        <f>IF(H9613&lt;100000,"Low",IF(AND(H9613&gt;=100000,H9613&lt;250000),"Medium","High"))</f>
        <v>High</v>
      </c>
    </row>
    <row r="9614" spans="1:13" x14ac:dyDescent="0.4">
      <c r="A9614" s="109" t="s">
        <v>6016</v>
      </c>
      <c r="B9614" s="109" t="s">
        <v>6198</v>
      </c>
      <c r="C9614" s="109" t="s">
        <v>1051</v>
      </c>
      <c r="D9614" s="109" t="s">
        <v>96</v>
      </c>
      <c r="E9614" s="109" t="s">
        <v>6197</v>
      </c>
      <c r="F9614" s="109" t="s">
        <v>95</v>
      </c>
      <c r="G9614" s="109" t="s">
        <v>6017</v>
      </c>
      <c r="H9614" s="107">
        <v>145246</v>
      </c>
      <c r="I9614" s="109">
        <v>1</v>
      </c>
      <c r="J9614" s="108">
        <v>394313</v>
      </c>
      <c r="K9614" s="107" t="str">
        <f>IF(J9614&gt;0,"Untung","Rugi")</f>
        <v>Untung</v>
      </c>
      <c r="L9614" s="107" t="str">
        <f t="array" ref="L9614">_xlfn.IFS(H9614&lt;100000,"Low",AND(H9614&gt;=100000,H9614&lt;250000),"Medium",H9614&gt;=250000,"High")</f>
        <v>Medium</v>
      </c>
      <c r="M9614" s="107" t="str">
        <f>IF(H9614&lt;100000,"Low",IF(AND(H9614&gt;=100000,H9614&lt;250000),"Medium","High"))</f>
        <v>Medium</v>
      </c>
    </row>
    <row r="9615" spans="1:13" x14ac:dyDescent="0.4">
      <c r="A9615" s="109" t="s">
        <v>6016</v>
      </c>
      <c r="B9615" s="109" t="s">
        <v>6196</v>
      </c>
      <c r="C9615" s="109" t="s">
        <v>1051</v>
      </c>
      <c r="D9615" s="109" t="s">
        <v>106</v>
      </c>
      <c r="E9615" s="109" t="s">
        <v>6195</v>
      </c>
      <c r="F9615" s="109" t="s">
        <v>99</v>
      </c>
      <c r="G9615" s="109" t="s">
        <v>6024</v>
      </c>
      <c r="H9615" s="107">
        <v>183219</v>
      </c>
      <c r="I9615" s="109">
        <v>3</v>
      </c>
      <c r="J9615" s="108">
        <v>203177</v>
      </c>
      <c r="K9615" s="107" t="str">
        <f>IF(J9615&gt;0,"Untung","Rugi")</f>
        <v>Untung</v>
      </c>
      <c r="L9615" s="107" t="str">
        <f t="array" ref="L9615">_xlfn.IFS(H9615&lt;100000,"Low",AND(H9615&gt;=100000,H9615&lt;250000),"Medium",H9615&gt;=250000,"High")</f>
        <v>Medium</v>
      </c>
      <c r="M9615" s="107" t="str">
        <f>IF(H9615&lt;100000,"Low",IF(AND(H9615&gt;=100000,H9615&lt;250000),"Medium","High"))</f>
        <v>Medium</v>
      </c>
    </row>
    <row r="9616" spans="1:13" x14ac:dyDescent="0.4">
      <c r="A9616" s="109" t="s">
        <v>6016</v>
      </c>
      <c r="B9616" s="109" t="s">
        <v>6194</v>
      </c>
      <c r="C9616" s="109" t="s">
        <v>1051</v>
      </c>
      <c r="D9616" s="109" t="s">
        <v>106</v>
      </c>
      <c r="E9616" s="109" t="s">
        <v>6193</v>
      </c>
      <c r="F9616" s="109" t="s">
        <v>6021</v>
      </c>
      <c r="G9616" s="109" t="s">
        <v>6031</v>
      </c>
      <c r="H9616" s="107">
        <v>241871</v>
      </c>
      <c r="I9616" s="109">
        <v>2</v>
      </c>
      <c r="J9616" s="108">
        <v>-94961</v>
      </c>
      <c r="K9616" s="107" t="str">
        <f>IF(J9616&gt;0,"Untung","Rugi")</f>
        <v>Rugi</v>
      </c>
      <c r="L9616" s="107" t="str">
        <f t="array" ref="L9616">_xlfn.IFS(H9616&lt;100000,"Low",AND(H9616&gt;=100000,H9616&lt;250000),"Medium",H9616&gt;=250000,"High")</f>
        <v>Medium</v>
      </c>
      <c r="M9616" s="107" t="str">
        <f>IF(H9616&lt;100000,"Low",IF(AND(H9616&gt;=100000,H9616&lt;250000),"Medium","High"))</f>
        <v>Medium</v>
      </c>
    </row>
    <row r="9617" spans="1:13" x14ac:dyDescent="0.4">
      <c r="A9617" s="109" t="s">
        <v>6016</v>
      </c>
      <c r="B9617" s="109" t="s">
        <v>6192</v>
      </c>
      <c r="C9617" s="109" t="s">
        <v>100</v>
      </c>
      <c r="D9617" s="109" t="s">
        <v>96</v>
      </c>
      <c r="E9617" s="109" t="s">
        <v>6191</v>
      </c>
      <c r="F9617" s="109" t="s">
        <v>99</v>
      </c>
      <c r="G9617" s="109" t="s">
        <v>6024</v>
      </c>
      <c r="H9617" s="107">
        <v>29549</v>
      </c>
      <c r="I9617" s="109">
        <v>7</v>
      </c>
      <c r="J9617" s="108">
        <v>-211488</v>
      </c>
      <c r="K9617" s="107" t="str">
        <f>IF(J9617&gt;0,"Untung","Rugi")</f>
        <v>Rugi</v>
      </c>
      <c r="L9617" s="107" t="str">
        <f t="array" ref="L9617">_xlfn.IFS(H9617&lt;100000,"Low",AND(H9617&gt;=100000,H9617&lt;250000),"Medium",H9617&gt;=250000,"High")</f>
        <v>Low</v>
      </c>
      <c r="M9617" s="107" t="str">
        <f>IF(H9617&lt;100000,"Low",IF(AND(H9617&gt;=100000,H9617&lt;250000),"Medium","High"))</f>
        <v>Low</v>
      </c>
    </row>
    <row r="9618" spans="1:13" x14ac:dyDescent="0.4">
      <c r="A9618" s="109" t="s">
        <v>6046</v>
      </c>
      <c r="B9618" s="109" t="s">
        <v>6190</v>
      </c>
      <c r="C9618" s="109" t="s">
        <v>100</v>
      </c>
      <c r="D9618" s="109" t="s">
        <v>96</v>
      </c>
      <c r="E9618" s="109" t="s">
        <v>6189</v>
      </c>
      <c r="F9618" s="109" t="s">
        <v>95</v>
      </c>
      <c r="G9618" s="109" t="s">
        <v>6052</v>
      </c>
      <c r="H9618" s="107">
        <v>43455</v>
      </c>
      <c r="I9618" s="109">
        <v>3</v>
      </c>
      <c r="J9618" s="108">
        <v>-2075</v>
      </c>
      <c r="K9618" s="107" t="str">
        <f>IF(J9618&gt;0,"Untung","Rugi")</f>
        <v>Rugi</v>
      </c>
      <c r="L9618" s="107" t="str">
        <f t="array" ref="L9618">_xlfn.IFS(H9618&lt;100000,"Low",AND(H9618&gt;=100000,H9618&lt;250000),"Medium",H9618&gt;=250000,"High")</f>
        <v>Low</v>
      </c>
      <c r="M9618" s="107" t="str">
        <f>IF(H9618&lt;100000,"Low",IF(AND(H9618&gt;=100000,H9618&lt;250000),"Medium","High"))</f>
        <v>Low</v>
      </c>
    </row>
    <row r="9619" spans="1:13" x14ac:dyDescent="0.4">
      <c r="A9619" s="109" t="s">
        <v>6046</v>
      </c>
      <c r="B9619" s="109" t="s">
        <v>6182</v>
      </c>
      <c r="C9619" s="109" t="s">
        <v>100</v>
      </c>
      <c r="D9619" s="109" t="s">
        <v>96</v>
      </c>
      <c r="E9619" s="109" t="s">
        <v>6188</v>
      </c>
      <c r="F9619" s="109" t="s">
        <v>99</v>
      </c>
      <c r="G9619" s="109" t="s">
        <v>6109</v>
      </c>
      <c r="H9619" s="107">
        <v>123489</v>
      </c>
      <c r="I9619" s="109">
        <v>3</v>
      </c>
      <c r="J9619" s="108">
        <v>335533</v>
      </c>
      <c r="K9619" s="107" t="str">
        <f>IF(J9619&gt;0,"Untung","Rugi")</f>
        <v>Untung</v>
      </c>
      <c r="L9619" s="107" t="str">
        <f t="array" ref="L9619">_xlfn.IFS(H9619&lt;100000,"Low",AND(H9619&gt;=100000,H9619&lt;250000),"Medium",H9619&gt;=250000,"High")</f>
        <v>Medium</v>
      </c>
      <c r="M9619" s="107" t="str">
        <f>IF(H9619&lt;100000,"Low",IF(AND(H9619&gt;=100000,H9619&lt;250000),"Medium","High"))</f>
        <v>Medium</v>
      </c>
    </row>
    <row r="9620" spans="1:13" x14ac:dyDescent="0.4">
      <c r="A9620" s="109" t="s">
        <v>6046</v>
      </c>
      <c r="B9620" s="109" t="s">
        <v>6182</v>
      </c>
      <c r="C9620" s="109" t="s">
        <v>100</v>
      </c>
      <c r="D9620" s="109" t="s">
        <v>96</v>
      </c>
      <c r="E9620" s="109" t="s">
        <v>6187</v>
      </c>
      <c r="F9620" s="109" t="s">
        <v>99</v>
      </c>
      <c r="G9620" s="109" t="s">
        <v>6024</v>
      </c>
      <c r="H9620" s="107">
        <v>257796</v>
      </c>
      <c r="I9620" s="109">
        <v>5</v>
      </c>
      <c r="J9620" s="108">
        <v>241913</v>
      </c>
      <c r="K9620" s="107" t="str">
        <f>IF(J9620&gt;0,"Untung","Rugi")</f>
        <v>Untung</v>
      </c>
      <c r="L9620" s="107" t="str">
        <f t="array" ref="L9620">_xlfn.IFS(H9620&lt;100000,"Low",AND(H9620&gt;=100000,H9620&lt;250000),"Medium",H9620&gt;=250000,"High")</f>
        <v>High</v>
      </c>
      <c r="M9620" s="107" t="str">
        <f>IF(H9620&lt;100000,"Low",IF(AND(H9620&gt;=100000,H9620&lt;250000),"Medium","High"))</f>
        <v>High</v>
      </c>
    </row>
    <row r="9621" spans="1:13" x14ac:dyDescent="0.4">
      <c r="A9621" s="109" t="s">
        <v>6046</v>
      </c>
      <c r="B9621" s="109" t="s">
        <v>6186</v>
      </c>
      <c r="C9621" s="109" t="s">
        <v>100</v>
      </c>
      <c r="D9621" s="109" t="s">
        <v>96</v>
      </c>
      <c r="E9621" s="109" t="s">
        <v>6185</v>
      </c>
      <c r="F9621" s="109" t="s">
        <v>99</v>
      </c>
      <c r="G9621" s="109" t="s">
        <v>6024</v>
      </c>
      <c r="H9621" s="107">
        <v>373846</v>
      </c>
      <c r="I9621" s="109">
        <v>3</v>
      </c>
      <c r="J9621" s="108">
        <v>-240176</v>
      </c>
      <c r="K9621" s="107" t="str">
        <f>IF(J9621&gt;0,"Untung","Rugi")</f>
        <v>Rugi</v>
      </c>
      <c r="L9621" s="107" t="str">
        <f t="array" ref="L9621">_xlfn.IFS(H9621&lt;100000,"Low",AND(H9621&gt;=100000,H9621&lt;250000),"Medium",H9621&gt;=250000,"High")</f>
        <v>High</v>
      </c>
      <c r="M9621" s="107" t="str">
        <f>IF(H9621&lt;100000,"Low",IF(AND(H9621&gt;=100000,H9621&lt;250000),"Medium","High"))</f>
        <v>High</v>
      </c>
    </row>
    <row r="9622" spans="1:13" x14ac:dyDescent="0.4">
      <c r="A9622" s="109" t="s">
        <v>6046</v>
      </c>
      <c r="B9622" s="109" t="s">
        <v>6184</v>
      </c>
      <c r="C9622" s="109" t="s">
        <v>100</v>
      </c>
      <c r="D9622" s="109" t="s">
        <v>96</v>
      </c>
      <c r="E9622" s="109" t="s">
        <v>6183</v>
      </c>
      <c r="F9622" s="109" t="s">
        <v>95</v>
      </c>
      <c r="G9622" s="109" t="s">
        <v>6017</v>
      </c>
      <c r="H9622" s="107">
        <v>110594</v>
      </c>
      <c r="I9622" s="109">
        <v>2</v>
      </c>
      <c r="J9622" s="108">
        <v>-219639</v>
      </c>
      <c r="K9622" s="107" t="str">
        <f>IF(J9622&gt;0,"Untung","Rugi")</f>
        <v>Rugi</v>
      </c>
      <c r="L9622" s="107" t="str">
        <f t="array" ref="L9622">_xlfn.IFS(H9622&lt;100000,"Low",AND(H9622&gt;=100000,H9622&lt;250000),"Medium",H9622&gt;=250000,"High")</f>
        <v>Medium</v>
      </c>
      <c r="M9622" s="107" t="str">
        <f>IF(H9622&lt;100000,"Low",IF(AND(H9622&gt;=100000,H9622&lt;250000),"Medium","High"))</f>
        <v>Medium</v>
      </c>
    </row>
    <row r="9623" spans="1:13" x14ac:dyDescent="0.4">
      <c r="A9623" s="109" t="s">
        <v>6046</v>
      </c>
      <c r="B9623" s="109" t="s">
        <v>6182</v>
      </c>
      <c r="C9623" s="109" t="s">
        <v>100</v>
      </c>
      <c r="D9623" s="109" t="s">
        <v>104</v>
      </c>
      <c r="E9623" s="109" t="s">
        <v>6181</v>
      </c>
      <c r="F9623" s="109" t="s">
        <v>95</v>
      </c>
      <c r="G9623" s="109" t="s">
        <v>6052</v>
      </c>
      <c r="H9623" s="107">
        <v>73276</v>
      </c>
      <c r="I9623" s="109">
        <v>7</v>
      </c>
      <c r="J9623" s="108">
        <v>281734</v>
      </c>
      <c r="K9623" s="107" t="str">
        <f>IF(J9623&gt;0,"Untung","Rugi")</f>
        <v>Untung</v>
      </c>
      <c r="L9623" s="107" t="str">
        <f t="array" ref="L9623">_xlfn.IFS(H9623&lt;100000,"Low",AND(H9623&gt;=100000,H9623&lt;250000),"Medium",H9623&gt;=250000,"High")</f>
        <v>Low</v>
      </c>
      <c r="M9623" s="107" t="str">
        <f>IF(H9623&lt;100000,"Low",IF(AND(H9623&gt;=100000,H9623&lt;250000),"Medium","High"))</f>
        <v>Low</v>
      </c>
    </row>
    <row r="9624" spans="1:13" x14ac:dyDescent="0.4">
      <c r="A9624" s="109" t="s">
        <v>6016</v>
      </c>
      <c r="B9624" s="109" t="s">
        <v>6180</v>
      </c>
      <c r="C9624" s="109" t="s">
        <v>100</v>
      </c>
      <c r="D9624" s="109" t="s">
        <v>96</v>
      </c>
      <c r="E9624" s="109" t="s">
        <v>6179</v>
      </c>
      <c r="F9624" s="109" t="s">
        <v>99</v>
      </c>
      <c r="G9624" s="109" t="s">
        <v>6109</v>
      </c>
      <c r="H9624" s="107">
        <v>101300</v>
      </c>
      <c r="I9624" s="109">
        <v>3</v>
      </c>
      <c r="J9624" s="108">
        <v>243980</v>
      </c>
      <c r="K9624" s="107" t="str">
        <f>IF(J9624&gt;0,"Untung","Rugi")</f>
        <v>Untung</v>
      </c>
      <c r="L9624" s="107" t="str">
        <f t="array" ref="L9624">_xlfn.IFS(H9624&lt;100000,"Low",AND(H9624&gt;=100000,H9624&lt;250000),"Medium",H9624&gt;=250000,"High")</f>
        <v>Medium</v>
      </c>
      <c r="M9624" s="107" t="str">
        <f>IF(H9624&lt;100000,"Low",IF(AND(H9624&gt;=100000,H9624&lt;250000),"Medium","High"))</f>
        <v>Medium</v>
      </c>
    </row>
    <row r="9625" spans="1:13" x14ac:dyDescent="0.4">
      <c r="A9625" s="109" t="s">
        <v>6046</v>
      </c>
      <c r="B9625" s="109" t="s">
        <v>6178</v>
      </c>
      <c r="C9625" s="109" t="s">
        <v>100</v>
      </c>
      <c r="D9625" s="109" t="s">
        <v>96</v>
      </c>
      <c r="E9625" s="109" t="s">
        <v>6177</v>
      </c>
      <c r="F9625" s="109" t="s">
        <v>95</v>
      </c>
      <c r="G9625" s="109" t="s">
        <v>6039</v>
      </c>
      <c r="H9625" s="107">
        <v>293596</v>
      </c>
      <c r="I9625" s="109">
        <v>3</v>
      </c>
      <c r="J9625" s="108">
        <v>-165745</v>
      </c>
      <c r="K9625" s="107" t="str">
        <f>IF(J9625&gt;0,"Untung","Rugi")</f>
        <v>Rugi</v>
      </c>
      <c r="L9625" s="107" t="str">
        <f t="array" ref="L9625">_xlfn.IFS(H9625&lt;100000,"Low",AND(H9625&gt;=100000,H9625&lt;250000),"Medium",H9625&gt;=250000,"High")</f>
        <v>High</v>
      </c>
      <c r="M9625" s="107" t="str">
        <f>IF(H9625&lt;100000,"Low",IF(AND(H9625&gt;=100000,H9625&lt;250000),"Medium","High"))</f>
        <v>High</v>
      </c>
    </row>
    <row r="9626" spans="1:13" x14ac:dyDescent="0.4">
      <c r="A9626" s="109" t="s">
        <v>6046</v>
      </c>
      <c r="B9626" s="109" t="s">
        <v>6176</v>
      </c>
      <c r="C9626" s="109" t="s">
        <v>1051</v>
      </c>
      <c r="D9626" s="109" t="s">
        <v>106</v>
      </c>
      <c r="E9626" s="109" t="s">
        <v>6175</v>
      </c>
      <c r="F9626" s="109" t="s">
        <v>95</v>
      </c>
      <c r="G9626" s="109" t="s">
        <v>6017</v>
      </c>
      <c r="H9626" s="107">
        <v>83014</v>
      </c>
      <c r="I9626" s="109">
        <v>2</v>
      </c>
      <c r="J9626" s="108">
        <v>414877</v>
      </c>
      <c r="K9626" s="107" t="str">
        <f>IF(J9626&gt;0,"Untung","Rugi")</f>
        <v>Untung</v>
      </c>
      <c r="L9626" s="107" t="str">
        <f t="array" ref="L9626">_xlfn.IFS(H9626&lt;100000,"Low",AND(H9626&gt;=100000,H9626&lt;250000),"Medium",H9626&gt;=250000,"High")</f>
        <v>Low</v>
      </c>
      <c r="M9626" s="107" t="str">
        <f>IF(H9626&lt;100000,"Low",IF(AND(H9626&gt;=100000,H9626&lt;250000),"Medium","High"))</f>
        <v>Low</v>
      </c>
    </row>
    <row r="9627" spans="1:13" x14ac:dyDescent="0.4">
      <c r="A9627" s="109" t="s">
        <v>6027</v>
      </c>
      <c r="B9627" s="109" t="s">
        <v>6174</v>
      </c>
      <c r="C9627" s="109" t="s">
        <v>1051</v>
      </c>
      <c r="D9627" s="109" t="s">
        <v>106</v>
      </c>
      <c r="E9627" s="109" t="s">
        <v>6173</v>
      </c>
      <c r="F9627" s="109" t="s">
        <v>95</v>
      </c>
      <c r="G9627" s="109" t="s">
        <v>6017</v>
      </c>
      <c r="H9627" s="107">
        <v>114651</v>
      </c>
      <c r="I9627" s="109">
        <v>5</v>
      </c>
      <c r="J9627" s="108">
        <v>423085</v>
      </c>
      <c r="K9627" s="107" t="str">
        <f>IF(J9627&gt;0,"Untung","Rugi")</f>
        <v>Untung</v>
      </c>
      <c r="L9627" s="107" t="str">
        <f t="array" ref="L9627">_xlfn.IFS(H9627&lt;100000,"Low",AND(H9627&gt;=100000,H9627&lt;250000),"Medium",H9627&gt;=250000,"High")</f>
        <v>Medium</v>
      </c>
      <c r="M9627" s="107" t="str">
        <f>IF(H9627&lt;100000,"Low",IF(AND(H9627&gt;=100000,H9627&lt;250000),"Medium","High"))</f>
        <v>Medium</v>
      </c>
    </row>
    <row r="9628" spans="1:13" x14ac:dyDescent="0.4">
      <c r="A9628" s="109" t="s">
        <v>6027</v>
      </c>
      <c r="B9628" s="109" t="s">
        <v>6172</v>
      </c>
      <c r="C9628" s="109" t="s">
        <v>1051</v>
      </c>
      <c r="D9628" s="109" t="s">
        <v>106</v>
      </c>
      <c r="E9628" s="109" t="s">
        <v>6171</v>
      </c>
      <c r="F9628" s="109" t="s">
        <v>95</v>
      </c>
      <c r="G9628" s="109" t="s">
        <v>6116</v>
      </c>
      <c r="H9628" s="107">
        <v>131739</v>
      </c>
      <c r="I9628" s="109">
        <v>1</v>
      </c>
      <c r="J9628" s="108">
        <v>371638</v>
      </c>
      <c r="K9628" s="107" t="str">
        <f>IF(J9628&gt;0,"Untung","Rugi")</f>
        <v>Untung</v>
      </c>
      <c r="L9628" s="107" t="str">
        <f t="array" ref="L9628">_xlfn.IFS(H9628&lt;100000,"Low",AND(H9628&gt;=100000,H9628&lt;250000),"Medium",H9628&gt;=250000,"High")</f>
        <v>Medium</v>
      </c>
      <c r="M9628" s="107" t="str">
        <f>IF(H9628&lt;100000,"Low",IF(AND(H9628&gt;=100000,H9628&lt;250000),"Medium","High"))</f>
        <v>Medium</v>
      </c>
    </row>
    <row r="9629" spans="1:13" x14ac:dyDescent="0.4">
      <c r="A9629" s="109" t="s">
        <v>6027</v>
      </c>
      <c r="B9629" s="109" t="s">
        <v>6170</v>
      </c>
      <c r="C9629" s="109" t="s">
        <v>1051</v>
      </c>
      <c r="D9629" s="109" t="s">
        <v>106</v>
      </c>
      <c r="E9629" s="109" t="s">
        <v>6169</v>
      </c>
      <c r="F9629" s="109" t="s">
        <v>99</v>
      </c>
      <c r="G9629" s="109" t="s">
        <v>6024</v>
      </c>
      <c r="H9629" s="107">
        <v>209081</v>
      </c>
      <c r="I9629" s="109">
        <v>3</v>
      </c>
      <c r="J9629" s="108">
        <v>-113090</v>
      </c>
      <c r="K9629" s="107" t="str">
        <f>IF(J9629&gt;0,"Untung","Rugi")</f>
        <v>Rugi</v>
      </c>
      <c r="L9629" s="107" t="str">
        <f t="array" ref="L9629">_xlfn.IFS(H9629&lt;100000,"Low",AND(H9629&gt;=100000,H9629&lt;250000),"Medium",H9629&gt;=250000,"High")</f>
        <v>Medium</v>
      </c>
      <c r="M9629" s="107" t="str">
        <f>IF(H9629&lt;100000,"Low",IF(AND(H9629&gt;=100000,H9629&lt;250000),"Medium","High"))</f>
        <v>Medium</v>
      </c>
    </row>
    <row r="9630" spans="1:13" x14ac:dyDescent="0.4">
      <c r="A9630" s="109" t="s">
        <v>6027</v>
      </c>
      <c r="B9630" s="109" t="s">
        <v>6168</v>
      </c>
      <c r="C9630" s="109" t="s">
        <v>1051</v>
      </c>
      <c r="D9630" s="109" t="s">
        <v>102</v>
      </c>
      <c r="E9630" s="109" t="s">
        <v>6167</v>
      </c>
      <c r="F9630" s="109" t="s">
        <v>95</v>
      </c>
      <c r="G9630" s="109" t="s">
        <v>6067</v>
      </c>
      <c r="H9630" s="107">
        <v>121949</v>
      </c>
      <c r="I9630" s="109">
        <v>1</v>
      </c>
      <c r="J9630" s="108">
        <v>-126247</v>
      </c>
      <c r="K9630" s="107" t="str">
        <f>IF(J9630&gt;0,"Untung","Rugi")</f>
        <v>Rugi</v>
      </c>
      <c r="L9630" s="107" t="str">
        <f t="array" ref="L9630">_xlfn.IFS(H9630&lt;100000,"Low",AND(H9630&gt;=100000,H9630&lt;250000),"Medium",H9630&gt;=250000,"High")</f>
        <v>Medium</v>
      </c>
      <c r="M9630" s="107" t="str">
        <f>IF(H9630&lt;100000,"Low",IF(AND(H9630&gt;=100000,H9630&lt;250000),"Medium","High"))</f>
        <v>Medium</v>
      </c>
    </row>
    <row r="9631" spans="1:13" x14ac:dyDescent="0.4">
      <c r="A9631" s="109" t="s">
        <v>6016</v>
      </c>
      <c r="B9631" s="109" t="s">
        <v>6166</v>
      </c>
      <c r="C9631" s="109" t="s">
        <v>100</v>
      </c>
      <c r="D9631" s="109" t="s">
        <v>106</v>
      </c>
      <c r="E9631" s="109" t="s">
        <v>6165</v>
      </c>
      <c r="F9631" s="109" t="s">
        <v>99</v>
      </c>
      <c r="G9631" s="109" t="s">
        <v>6109</v>
      </c>
      <c r="H9631" s="107">
        <v>180056</v>
      </c>
      <c r="I9631" s="109">
        <v>5</v>
      </c>
      <c r="J9631" s="108">
        <v>-170992</v>
      </c>
      <c r="K9631" s="107" t="str">
        <f>IF(J9631&gt;0,"Untung","Rugi")</f>
        <v>Rugi</v>
      </c>
      <c r="L9631" s="107" t="str">
        <f t="array" ref="L9631">_xlfn.IFS(H9631&lt;100000,"Low",AND(H9631&gt;=100000,H9631&lt;250000),"Medium",H9631&gt;=250000,"High")</f>
        <v>Medium</v>
      </c>
      <c r="M9631" s="107" t="str">
        <f>IF(H9631&lt;100000,"Low",IF(AND(H9631&gt;=100000,H9631&lt;250000),"Medium","High"))</f>
        <v>Medium</v>
      </c>
    </row>
    <row r="9632" spans="1:13" x14ac:dyDescent="0.4">
      <c r="A9632" s="109" t="s">
        <v>6016</v>
      </c>
      <c r="B9632" s="109" t="s">
        <v>6164</v>
      </c>
      <c r="C9632" s="109" t="s">
        <v>100</v>
      </c>
      <c r="D9632" s="109" t="s">
        <v>106</v>
      </c>
      <c r="E9632" s="109" t="s">
        <v>6163</v>
      </c>
      <c r="F9632" s="109" t="s">
        <v>95</v>
      </c>
      <c r="G9632" s="109" t="s">
        <v>6052</v>
      </c>
      <c r="H9632" s="107">
        <v>227804</v>
      </c>
      <c r="I9632" s="109">
        <v>7</v>
      </c>
      <c r="J9632" s="108">
        <v>22669</v>
      </c>
      <c r="K9632" s="107" t="str">
        <f>IF(J9632&gt;0,"Untung","Rugi")</f>
        <v>Untung</v>
      </c>
      <c r="L9632" s="107" t="str">
        <f t="array" ref="L9632">_xlfn.IFS(H9632&lt;100000,"Low",AND(H9632&gt;=100000,H9632&lt;250000),"Medium",H9632&gt;=250000,"High")</f>
        <v>Medium</v>
      </c>
      <c r="M9632" s="107" t="str">
        <f>IF(H9632&lt;100000,"Low",IF(AND(H9632&gt;=100000,H9632&lt;250000),"Medium","High"))</f>
        <v>Medium</v>
      </c>
    </row>
    <row r="9633" spans="1:13" x14ac:dyDescent="0.4">
      <c r="A9633" s="109" t="s">
        <v>6016</v>
      </c>
      <c r="B9633" s="109" t="s">
        <v>6162</v>
      </c>
      <c r="C9633" s="109" t="s">
        <v>1064</v>
      </c>
      <c r="D9633" s="109" t="s">
        <v>102</v>
      </c>
      <c r="E9633" s="109" t="s">
        <v>6161</v>
      </c>
      <c r="F9633" s="109" t="s">
        <v>95</v>
      </c>
      <c r="G9633" s="109" t="s">
        <v>6052</v>
      </c>
      <c r="H9633" s="107">
        <v>421985</v>
      </c>
      <c r="I9633" s="109">
        <v>3</v>
      </c>
      <c r="J9633" s="108">
        <v>-151724</v>
      </c>
      <c r="K9633" s="107" t="str">
        <f>IF(J9633&gt;0,"Untung","Rugi")</f>
        <v>Rugi</v>
      </c>
      <c r="L9633" s="107" t="str">
        <f t="array" ref="L9633">_xlfn.IFS(H9633&lt;100000,"Low",AND(H9633&gt;=100000,H9633&lt;250000),"Medium",H9633&gt;=250000,"High")</f>
        <v>High</v>
      </c>
      <c r="M9633" s="107" t="str">
        <f>IF(H9633&lt;100000,"Low",IF(AND(H9633&gt;=100000,H9633&lt;250000),"Medium","High"))</f>
        <v>High</v>
      </c>
    </row>
    <row r="9634" spans="1:13" x14ac:dyDescent="0.4">
      <c r="A9634" s="109" t="s">
        <v>6016</v>
      </c>
      <c r="B9634" s="109" t="s">
        <v>6160</v>
      </c>
      <c r="C9634" s="109" t="s">
        <v>1051</v>
      </c>
      <c r="D9634" s="109" t="s">
        <v>106</v>
      </c>
      <c r="E9634" s="109" t="s">
        <v>6159</v>
      </c>
      <c r="F9634" s="109" t="s">
        <v>6021</v>
      </c>
      <c r="G9634" s="109" t="s">
        <v>6031</v>
      </c>
      <c r="H9634" s="107">
        <v>205484</v>
      </c>
      <c r="I9634" s="109">
        <v>4</v>
      </c>
      <c r="J9634" s="108">
        <v>207815</v>
      </c>
      <c r="K9634" s="107" t="str">
        <f>IF(J9634&gt;0,"Untung","Rugi")</f>
        <v>Untung</v>
      </c>
      <c r="L9634" s="107" t="str">
        <f t="array" ref="L9634">_xlfn.IFS(H9634&lt;100000,"Low",AND(H9634&gt;=100000,H9634&lt;250000),"Medium",H9634&gt;=250000,"High")</f>
        <v>Medium</v>
      </c>
      <c r="M9634" s="107" t="str">
        <f>IF(H9634&lt;100000,"Low",IF(AND(H9634&gt;=100000,H9634&lt;250000),"Medium","High"))</f>
        <v>Medium</v>
      </c>
    </row>
    <row r="9635" spans="1:13" x14ac:dyDescent="0.4">
      <c r="A9635" s="109" t="s">
        <v>6016</v>
      </c>
      <c r="B9635" s="109" t="s">
        <v>6158</v>
      </c>
      <c r="C9635" s="109" t="s">
        <v>100</v>
      </c>
      <c r="D9635" s="109" t="s">
        <v>102</v>
      </c>
      <c r="E9635" s="109" t="s">
        <v>6157</v>
      </c>
      <c r="F9635" s="109" t="s">
        <v>95</v>
      </c>
      <c r="G9635" s="109" t="s">
        <v>6052</v>
      </c>
      <c r="H9635" s="107">
        <v>87305</v>
      </c>
      <c r="I9635" s="109">
        <v>3</v>
      </c>
      <c r="J9635" s="108">
        <v>-135604</v>
      </c>
      <c r="K9635" s="107" t="str">
        <f>IF(J9635&gt;0,"Untung","Rugi")</f>
        <v>Rugi</v>
      </c>
      <c r="L9635" s="107" t="str">
        <f t="array" ref="L9635">_xlfn.IFS(H9635&lt;100000,"Low",AND(H9635&gt;=100000,H9635&lt;250000),"Medium",H9635&gt;=250000,"High")</f>
        <v>Low</v>
      </c>
      <c r="M9635" s="107" t="str">
        <f>IF(H9635&lt;100000,"Low",IF(AND(H9635&gt;=100000,H9635&lt;250000),"Medium","High"))</f>
        <v>Low</v>
      </c>
    </row>
    <row r="9636" spans="1:13" x14ac:dyDescent="0.4">
      <c r="A9636" s="109" t="s">
        <v>6046</v>
      </c>
      <c r="B9636" s="109" t="s">
        <v>6156</v>
      </c>
      <c r="C9636" s="109" t="s">
        <v>100</v>
      </c>
      <c r="D9636" s="109" t="s">
        <v>102</v>
      </c>
      <c r="E9636" s="109" t="s">
        <v>6155</v>
      </c>
      <c r="F9636" s="109" t="s">
        <v>95</v>
      </c>
      <c r="G9636" s="109" t="s">
        <v>6067</v>
      </c>
      <c r="H9636" s="107">
        <v>131770</v>
      </c>
      <c r="I9636" s="109">
        <v>1</v>
      </c>
      <c r="J9636" s="108">
        <v>-208832</v>
      </c>
      <c r="K9636" s="107" t="str">
        <f>IF(J9636&gt;0,"Untung","Rugi")</f>
        <v>Rugi</v>
      </c>
      <c r="L9636" s="107" t="str">
        <f t="array" ref="L9636">_xlfn.IFS(H9636&lt;100000,"Low",AND(H9636&gt;=100000,H9636&lt;250000),"Medium",H9636&gt;=250000,"High")</f>
        <v>Medium</v>
      </c>
      <c r="M9636" s="107" t="str">
        <f>IF(H9636&lt;100000,"Low",IF(AND(H9636&gt;=100000,H9636&lt;250000),"Medium","High"))</f>
        <v>Medium</v>
      </c>
    </row>
    <row r="9637" spans="1:13" x14ac:dyDescent="0.4">
      <c r="A9637" s="109" t="s">
        <v>6046</v>
      </c>
      <c r="B9637" s="109" t="s">
        <v>6153</v>
      </c>
      <c r="C9637" s="109" t="s">
        <v>100</v>
      </c>
      <c r="D9637" s="109" t="s">
        <v>102</v>
      </c>
      <c r="E9637" s="109" t="s">
        <v>6154</v>
      </c>
      <c r="F9637" s="109" t="s">
        <v>95</v>
      </c>
      <c r="G9637" s="109" t="s">
        <v>6052</v>
      </c>
      <c r="H9637" s="107">
        <v>133769</v>
      </c>
      <c r="I9637" s="109">
        <v>8</v>
      </c>
      <c r="J9637" s="108">
        <v>221059</v>
      </c>
      <c r="K9637" s="107" t="str">
        <f>IF(J9637&gt;0,"Untung","Rugi")</f>
        <v>Untung</v>
      </c>
      <c r="L9637" s="107" t="str">
        <f t="array" ref="L9637">_xlfn.IFS(H9637&lt;100000,"Low",AND(H9637&gt;=100000,H9637&lt;250000),"Medium",H9637&gt;=250000,"High")</f>
        <v>Medium</v>
      </c>
      <c r="M9637" s="107" t="str">
        <f>IF(H9637&lt;100000,"Low",IF(AND(H9637&gt;=100000,H9637&lt;250000),"Medium","High"))</f>
        <v>Medium</v>
      </c>
    </row>
    <row r="9638" spans="1:13" x14ac:dyDescent="0.4">
      <c r="A9638" s="109" t="s">
        <v>6046</v>
      </c>
      <c r="B9638" s="109" t="s">
        <v>6153</v>
      </c>
      <c r="C9638" s="109" t="s">
        <v>100</v>
      </c>
      <c r="D9638" s="109" t="s">
        <v>102</v>
      </c>
      <c r="E9638" s="109" t="s">
        <v>6152</v>
      </c>
      <c r="F9638" s="109" t="s">
        <v>6021</v>
      </c>
      <c r="G9638" s="109" t="s">
        <v>6020</v>
      </c>
      <c r="H9638" s="107">
        <v>363644</v>
      </c>
      <c r="I9638" s="109">
        <v>2</v>
      </c>
      <c r="J9638" s="108">
        <v>424522</v>
      </c>
      <c r="K9638" s="107" t="str">
        <f>IF(J9638&gt;0,"Untung","Rugi")</f>
        <v>Untung</v>
      </c>
      <c r="L9638" s="107" t="str">
        <f t="array" ref="L9638">_xlfn.IFS(H9638&lt;100000,"Low",AND(H9638&gt;=100000,H9638&lt;250000),"Medium",H9638&gt;=250000,"High")</f>
        <v>High</v>
      </c>
      <c r="M9638" s="107" t="str">
        <f>IF(H9638&lt;100000,"Low",IF(AND(H9638&gt;=100000,H9638&lt;250000),"Medium","High"))</f>
        <v>High</v>
      </c>
    </row>
    <row r="9639" spans="1:13" x14ac:dyDescent="0.4">
      <c r="A9639" s="109" t="s">
        <v>6046</v>
      </c>
      <c r="B9639" s="109" t="s">
        <v>6151</v>
      </c>
      <c r="C9639" s="109" t="s">
        <v>100</v>
      </c>
      <c r="D9639" s="109" t="s">
        <v>102</v>
      </c>
      <c r="E9639" s="109" t="s">
        <v>6150</v>
      </c>
      <c r="F9639" s="109" t="s">
        <v>95</v>
      </c>
      <c r="G9639" s="109" t="s">
        <v>6116</v>
      </c>
      <c r="H9639" s="107">
        <v>332810</v>
      </c>
      <c r="I9639" s="109">
        <v>4</v>
      </c>
      <c r="J9639" s="108">
        <v>280498</v>
      </c>
      <c r="K9639" s="107" t="str">
        <f>IF(J9639&gt;0,"Untung","Rugi")</f>
        <v>Untung</v>
      </c>
      <c r="L9639" s="107" t="str">
        <f t="array" ref="L9639">_xlfn.IFS(H9639&lt;100000,"Low",AND(H9639&gt;=100000,H9639&lt;250000),"Medium",H9639&gt;=250000,"High")</f>
        <v>High</v>
      </c>
      <c r="M9639" s="107" t="str">
        <f>IF(H9639&lt;100000,"Low",IF(AND(H9639&gt;=100000,H9639&lt;250000),"Medium","High"))</f>
        <v>High</v>
      </c>
    </row>
    <row r="9640" spans="1:13" x14ac:dyDescent="0.4">
      <c r="A9640" s="109" t="s">
        <v>6046</v>
      </c>
      <c r="B9640" s="109" t="s">
        <v>6149</v>
      </c>
      <c r="C9640" s="109" t="s">
        <v>1051</v>
      </c>
      <c r="D9640" s="109" t="s">
        <v>96</v>
      </c>
      <c r="E9640" s="109" t="s">
        <v>6148</v>
      </c>
      <c r="F9640" s="109" t="s">
        <v>99</v>
      </c>
      <c r="G9640" s="109" t="s">
        <v>6024</v>
      </c>
      <c r="H9640" s="107">
        <v>198095</v>
      </c>
      <c r="I9640" s="109">
        <v>3</v>
      </c>
      <c r="J9640" s="108">
        <v>321396</v>
      </c>
      <c r="K9640" s="107" t="str">
        <f>IF(J9640&gt;0,"Untung","Rugi")</f>
        <v>Untung</v>
      </c>
      <c r="L9640" s="107" t="str">
        <f t="array" ref="L9640">_xlfn.IFS(H9640&lt;100000,"Low",AND(H9640&gt;=100000,H9640&lt;250000),"Medium",H9640&gt;=250000,"High")</f>
        <v>Medium</v>
      </c>
      <c r="M9640" s="107" t="str">
        <f>IF(H9640&lt;100000,"Low",IF(AND(H9640&gt;=100000,H9640&lt;250000),"Medium","High"))</f>
        <v>Medium</v>
      </c>
    </row>
    <row r="9641" spans="1:13" x14ac:dyDescent="0.4">
      <c r="A9641" s="109" t="s">
        <v>6081</v>
      </c>
      <c r="B9641" s="109" t="s">
        <v>6145</v>
      </c>
      <c r="C9641" s="109" t="s">
        <v>1051</v>
      </c>
      <c r="D9641" s="109" t="s">
        <v>96</v>
      </c>
      <c r="E9641" s="109" t="s">
        <v>6147</v>
      </c>
      <c r="F9641" s="109" t="s">
        <v>6021</v>
      </c>
      <c r="G9641" s="109" t="s">
        <v>6146</v>
      </c>
      <c r="H9641" s="107">
        <v>354289</v>
      </c>
      <c r="I9641" s="109">
        <v>5</v>
      </c>
      <c r="J9641" s="108">
        <v>-15241</v>
      </c>
      <c r="K9641" s="107" t="str">
        <f>IF(J9641&gt;0,"Untung","Rugi")</f>
        <v>Rugi</v>
      </c>
      <c r="L9641" s="107" t="str">
        <f t="array" ref="L9641">_xlfn.IFS(H9641&lt;100000,"Low",AND(H9641&gt;=100000,H9641&lt;250000),"Medium",H9641&gt;=250000,"High")</f>
        <v>High</v>
      </c>
      <c r="M9641" s="107" t="str">
        <f>IF(H9641&lt;100000,"Low",IF(AND(H9641&gt;=100000,H9641&lt;250000),"Medium","High"))</f>
        <v>High</v>
      </c>
    </row>
    <row r="9642" spans="1:13" x14ac:dyDescent="0.4">
      <c r="A9642" s="109" t="s">
        <v>6081</v>
      </c>
      <c r="B9642" s="109" t="s">
        <v>6145</v>
      </c>
      <c r="C9642" s="109" t="s">
        <v>1051</v>
      </c>
      <c r="D9642" s="109" t="s">
        <v>96</v>
      </c>
      <c r="E9642" s="109" t="s">
        <v>6144</v>
      </c>
      <c r="F9642" s="109" t="s">
        <v>95</v>
      </c>
      <c r="G9642" s="109" t="s">
        <v>6052</v>
      </c>
      <c r="H9642" s="107">
        <v>269976</v>
      </c>
      <c r="I9642" s="109">
        <v>2</v>
      </c>
      <c r="J9642" s="108">
        <v>-39627</v>
      </c>
      <c r="K9642" s="107" t="str">
        <f>IF(J9642&gt;0,"Untung","Rugi")</f>
        <v>Rugi</v>
      </c>
      <c r="L9642" s="107" t="str">
        <f t="array" ref="L9642">_xlfn.IFS(H9642&lt;100000,"Low",AND(H9642&gt;=100000,H9642&lt;250000),"Medium",H9642&gt;=250000,"High")</f>
        <v>High</v>
      </c>
      <c r="M9642" s="107" t="str">
        <f>IF(H9642&lt;100000,"Low",IF(AND(H9642&gt;=100000,H9642&lt;250000),"Medium","High"))</f>
        <v>High</v>
      </c>
    </row>
    <row r="9643" spans="1:13" x14ac:dyDescent="0.4">
      <c r="A9643" s="109" t="s">
        <v>6016</v>
      </c>
      <c r="B9643" s="109" t="s">
        <v>6143</v>
      </c>
      <c r="C9643" s="109" t="s">
        <v>1051</v>
      </c>
      <c r="D9643" s="109" t="s">
        <v>96</v>
      </c>
      <c r="E9643" s="109" t="s">
        <v>6142</v>
      </c>
      <c r="F9643" s="109" t="s">
        <v>99</v>
      </c>
      <c r="G9643" s="109" t="s">
        <v>6141</v>
      </c>
      <c r="H9643" s="107">
        <v>162363</v>
      </c>
      <c r="I9643" s="109">
        <v>4</v>
      </c>
      <c r="J9643" s="108">
        <v>192270</v>
      </c>
      <c r="K9643" s="107" t="str">
        <f>IF(J9643&gt;0,"Untung","Rugi")</f>
        <v>Untung</v>
      </c>
      <c r="L9643" s="107" t="str">
        <f t="array" ref="L9643">_xlfn.IFS(H9643&lt;100000,"Low",AND(H9643&gt;=100000,H9643&lt;250000),"Medium",H9643&gt;=250000,"High")</f>
        <v>Medium</v>
      </c>
      <c r="M9643" s="107" t="str">
        <f>IF(H9643&lt;100000,"Low",IF(AND(H9643&gt;=100000,H9643&lt;250000),"Medium","High"))</f>
        <v>Medium</v>
      </c>
    </row>
    <row r="9644" spans="1:13" x14ac:dyDescent="0.4">
      <c r="A9644" s="109" t="s">
        <v>6016</v>
      </c>
      <c r="B9644" s="109" t="s">
        <v>6140</v>
      </c>
      <c r="C9644" s="109" t="s">
        <v>1051</v>
      </c>
      <c r="D9644" s="109" t="s">
        <v>96</v>
      </c>
      <c r="E9644" s="109" t="s">
        <v>6139</v>
      </c>
      <c r="F9644" s="109" t="s">
        <v>95</v>
      </c>
      <c r="G9644" s="109" t="s">
        <v>6017</v>
      </c>
      <c r="H9644" s="107">
        <v>209512</v>
      </c>
      <c r="I9644" s="109">
        <v>7</v>
      </c>
      <c r="J9644" s="108">
        <v>108003</v>
      </c>
      <c r="K9644" s="107" t="str">
        <f>IF(J9644&gt;0,"Untung","Rugi")</f>
        <v>Untung</v>
      </c>
      <c r="L9644" s="107" t="str">
        <f t="array" ref="L9644">_xlfn.IFS(H9644&lt;100000,"Low",AND(H9644&gt;=100000,H9644&lt;250000),"Medium",H9644&gt;=250000,"High")</f>
        <v>Medium</v>
      </c>
      <c r="M9644" s="107" t="str">
        <f>IF(H9644&lt;100000,"Low",IF(AND(H9644&gt;=100000,H9644&lt;250000),"Medium","High"))</f>
        <v>Medium</v>
      </c>
    </row>
    <row r="9645" spans="1:13" x14ac:dyDescent="0.4">
      <c r="A9645" s="109" t="s">
        <v>6016</v>
      </c>
      <c r="B9645" s="109" t="s">
        <v>6138</v>
      </c>
      <c r="C9645" s="109" t="s">
        <v>1051</v>
      </c>
      <c r="D9645" s="109" t="s">
        <v>102</v>
      </c>
      <c r="E9645" s="109" t="s">
        <v>6137</v>
      </c>
      <c r="F9645" s="109" t="s">
        <v>6021</v>
      </c>
      <c r="G9645" s="109" t="s">
        <v>6020</v>
      </c>
      <c r="H9645" s="107">
        <v>141498</v>
      </c>
      <c r="I9645" s="109">
        <v>3</v>
      </c>
      <c r="J9645" s="108">
        <v>-112958</v>
      </c>
      <c r="K9645" s="107" t="str">
        <f>IF(J9645&gt;0,"Untung","Rugi")</f>
        <v>Rugi</v>
      </c>
      <c r="L9645" s="107" t="str">
        <f t="array" ref="L9645">_xlfn.IFS(H9645&lt;100000,"Low",AND(H9645&gt;=100000,H9645&lt;250000),"Medium",H9645&gt;=250000,"High")</f>
        <v>Medium</v>
      </c>
      <c r="M9645" s="107" t="str">
        <f>IF(H9645&lt;100000,"Low",IF(AND(H9645&gt;=100000,H9645&lt;250000),"Medium","High"))</f>
        <v>Medium</v>
      </c>
    </row>
    <row r="9646" spans="1:13" x14ac:dyDescent="0.4">
      <c r="A9646" s="109" t="s">
        <v>6046</v>
      </c>
      <c r="B9646" s="109" t="s">
        <v>6136</v>
      </c>
      <c r="C9646" s="109" t="s">
        <v>1051</v>
      </c>
      <c r="D9646" s="109" t="s">
        <v>102</v>
      </c>
      <c r="E9646" s="109" t="s">
        <v>6135</v>
      </c>
      <c r="F9646" s="109" t="s">
        <v>95</v>
      </c>
      <c r="G9646" s="109" t="s">
        <v>6013</v>
      </c>
      <c r="H9646" s="107">
        <v>122591</v>
      </c>
      <c r="I9646" s="109">
        <v>3</v>
      </c>
      <c r="J9646" s="108">
        <v>165493</v>
      </c>
      <c r="K9646" s="107" t="str">
        <f>IF(J9646&gt;0,"Untung","Rugi")</f>
        <v>Untung</v>
      </c>
      <c r="L9646" s="107" t="str">
        <f t="array" ref="L9646">_xlfn.IFS(H9646&lt;100000,"Low",AND(H9646&gt;=100000,H9646&lt;250000),"Medium",H9646&gt;=250000,"High")</f>
        <v>Medium</v>
      </c>
      <c r="M9646" s="107" t="str">
        <f>IF(H9646&lt;100000,"Low",IF(AND(H9646&gt;=100000,H9646&lt;250000),"Medium","High"))</f>
        <v>Medium</v>
      </c>
    </row>
    <row r="9647" spans="1:13" x14ac:dyDescent="0.4">
      <c r="A9647" s="109" t="s">
        <v>6016</v>
      </c>
      <c r="B9647" s="109" t="s">
        <v>6133</v>
      </c>
      <c r="C9647" s="109" t="s">
        <v>1051</v>
      </c>
      <c r="D9647" s="109" t="s">
        <v>102</v>
      </c>
      <c r="E9647" s="109" t="s">
        <v>6134</v>
      </c>
      <c r="F9647" s="109" t="s">
        <v>95</v>
      </c>
      <c r="G9647" s="109" t="s">
        <v>6116</v>
      </c>
      <c r="H9647" s="107">
        <v>230335</v>
      </c>
      <c r="I9647" s="109">
        <v>3</v>
      </c>
      <c r="J9647" s="108">
        <v>122516</v>
      </c>
      <c r="K9647" s="107" t="str">
        <f>IF(J9647&gt;0,"Untung","Rugi")</f>
        <v>Untung</v>
      </c>
      <c r="L9647" s="107" t="str">
        <f t="array" ref="L9647">_xlfn.IFS(H9647&lt;100000,"Low",AND(H9647&gt;=100000,H9647&lt;250000),"Medium",H9647&gt;=250000,"High")</f>
        <v>Medium</v>
      </c>
      <c r="M9647" s="107" t="str">
        <f>IF(H9647&lt;100000,"Low",IF(AND(H9647&gt;=100000,H9647&lt;250000),"Medium","High"))</f>
        <v>Medium</v>
      </c>
    </row>
    <row r="9648" spans="1:13" x14ac:dyDescent="0.4">
      <c r="A9648" s="109" t="s">
        <v>6016</v>
      </c>
      <c r="B9648" s="109" t="s">
        <v>6133</v>
      </c>
      <c r="C9648" s="109" t="s">
        <v>1051</v>
      </c>
      <c r="D9648" s="109" t="s">
        <v>102</v>
      </c>
      <c r="E9648" s="109" t="s">
        <v>6132</v>
      </c>
      <c r="F9648" s="109" t="s">
        <v>95</v>
      </c>
      <c r="G9648" s="109" t="s">
        <v>6052</v>
      </c>
      <c r="H9648" s="107">
        <v>432236</v>
      </c>
      <c r="I9648" s="109">
        <v>3</v>
      </c>
      <c r="J9648" s="108">
        <v>287468</v>
      </c>
      <c r="K9648" s="107" t="str">
        <f>IF(J9648&gt;0,"Untung","Rugi")</f>
        <v>Untung</v>
      </c>
      <c r="L9648" s="107" t="str">
        <f t="array" ref="L9648">_xlfn.IFS(H9648&lt;100000,"Low",AND(H9648&gt;=100000,H9648&lt;250000),"Medium",H9648&gt;=250000,"High")</f>
        <v>High</v>
      </c>
      <c r="M9648" s="107" t="str">
        <f>IF(H9648&lt;100000,"Low",IF(AND(H9648&gt;=100000,H9648&lt;250000),"Medium","High"))</f>
        <v>High</v>
      </c>
    </row>
    <row r="9649" spans="1:13" x14ac:dyDescent="0.4">
      <c r="A9649" s="109" t="s">
        <v>6016</v>
      </c>
      <c r="B9649" s="109" t="s">
        <v>6131</v>
      </c>
      <c r="C9649" s="109" t="s">
        <v>100</v>
      </c>
      <c r="D9649" s="109" t="s">
        <v>96</v>
      </c>
      <c r="E9649" s="109" t="s">
        <v>6130</v>
      </c>
      <c r="F9649" s="109" t="s">
        <v>99</v>
      </c>
      <c r="G9649" s="109" t="s">
        <v>6049</v>
      </c>
      <c r="H9649" s="107">
        <v>20514</v>
      </c>
      <c r="I9649" s="109">
        <v>2</v>
      </c>
      <c r="J9649" s="108">
        <v>162460</v>
      </c>
      <c r="K9649" s="107" t="str">
        <f>IF(J9649&gt;0,"Untung","Rugi")</f>
        <v>Untung</v>
      </c>
      <c r="L9649" s="107" t="str">
        <f t="array" ref="L9649">_xlfn.IFS(H9649&lt;100000,"Low",AND(H9649&gt;=100000,H9649&lt;250000),"Medium",H9649&gt;=250000,"High")</f>
        <v>Low</v>
      </c>
      <c r="M9649" s="107" t="str">
        <f>IF(H9649&lt;100000,"Low",IF(AND(H9649&gt;=100000,H9649&lt;250000),"Medium","High"))</f>
        <v>Low</v>
      </c>
    </row>
    <row r="9650" spans="1:13" x14ac:dyDescent="0.4">
      <c r="A9650" s="109" t="s">
        <v>6027</v>
      </c>
      <c r="B9650" s="109" t="s">
        <v>6129</v>
      </c>
      <c r="C9650" s="109" t="s">
        <v>100</v>
      </c>
      <c r="D9650" s="109" t="s">
        <v>102</v>
      </c>
      <c r="E9650" s="109" t="s">
        <v>6128</v>
      </c>
      <c r="F9650" s="109" t="s">
        <v>99</v>
      </c>
      <c r="G9650" s="109" t="s">
        <v>6024</v>
      </c>
      <c r="H9650" s="107">
        <v>250352</v>
      </c>
      <c r="I9650" s="109">
        <v>5</v>
      </c>
      <c r="J9650" s="108">
        <v>14513</v>
      </c>
      <c r="K9650" s="107" t="str">
        <f>IF(J9650&gt;0,"Untung","Rugi")</f>
        <v>Untung</v>
      </c>
      <c r="L9650" s="107" t="str">
        <f t="array" ref="L9650">_xlfn.IFS(H9650&lt;100000,"Low",AND(H9650&gt;=100000,H9650&lt;250000),"Medium",H9650&gt;=250000,"High")</f>
        <v>High</v>
      </c>
      <c r="M9650" s="107" t="str">
        <f>IF(H9650&lt;100000,"Low",IF(AND(H9650&gt;=100000,H9650&lt;250000),"Medium","High"))</f>
        <v>High</v>
      </c>
    </row>
    <row r="9651" spans="1:13" x14ac:dyDescent="0.4">
      <c r="A9651" s="109" t="s">
        <v>6016</v>
      </c>
      <c r="B9651" s="109" t="s">
        <v>6127</v>
      </c>
      <c r="C9651" s="109" t="s">
        <v>100</v>
      </c>
      <c r="D9651" s="109" t="s">
        <v>102</v>
      </c>
      <c r="E9651" s="109" t="s">
        <v>6126</v>
      </c>
      <c r="F9651" s="109" t="s">
        <v>95</v>
      </c>
      <c r="G9651" s="109" t="s">
        <v>6036</v>
      </c>
      <c r="H9651" s="107">
        <v>385321</v>
      </c>
      <c r="I9651" s="109">
        <v>4</v>
      </c>
      <c r="J9651" s="108">
        <v>224278</v>
      </c>
      <c r="K9651" s="107" t="str">
        <f>IF(J9651&gt;0,"Untung","Rugi")</f>
        <v>Untung</v>
      </c>
      <c r="L9651" s="107" t="str">
        <f t="array" ref="L9651">_xlfn.IFS(H9651&lt;100000,"Low",AND(H9651&gt;=100000,H9651&lt;250000),"Medium",H9651&gt;=250000,"High")</f>
        <v>High</v>
      </c>
      <c r="M9651" s="107" t="str">
        <f>IF(H9651&lt;100000,"Low",IF(AND(H9651&gt;=100000,H9651&lt;250000),"Medium","High"))</f>
        <v>High</v>
      </c>
    </row>
    <row r="9652" spans="1:13" x14ac:dyDescent="0.4">
      <c r="A9652" s="109" t="s">
        <v>6016</v>
      </c>
      <c r="B9652" s="109" t="s">
        <v>6125</v>
      </c>
      <c r="C9652" s="109" t="s">
        <v>100</v>
      </c>
      <c r="D9652" s="109" t="s">
        <v>102</v>
      </c>
      <c r="E9652" s="109" t="s">
        <v>6124</v>
      </c>
      <c r="F9652" s="109" t="s">
        <v>95</v>
      </c>
      <c r="G9652" s="109" t="s">
        <v>6062</v>
      </c>
      <c r="H9652" s="107">
        <v>139752</v>
      </c>
      <c r="I9652" s="109">
        <v>7</v>
      </c>
      <c r="J9652" s="108">
        <v>206235</v>
      </c>
      <c r="K9652" s="107" t="str">
        <f>IF(J9652&gt;0,"Untung","Rugi")</f>
        <v>Untung</v>
      </c>
      <c r="L9652" s="107" t="str">
        <f t="array" ref="L9652">_xlfn.IFS(H9652&lt;100000,"Low",AND(H9652&gt;=100000,H9652&lt;250000),"Medium",H9652&gt;=250000,"High")</f>
        <v>Medium</v>
      </c>
      <c r="M9652" s="107" t="str">
        <f>IF(H9652&lt;100000,"Low",IF(AND(H9652&gt;=100000,H9652&lt;250000),"Medium","High"))</f>
        <v>Medium</v>
      </c>
    </row>
    <row r="9653" spans="1:13" x14ac:dyDescent="0.4">
      <c r="A9653" s="109" t="s">
        <v>6016</v>
      </c>
      <c r="B9653" s="109" t="s">
        <v>6123</v>
      </c>
      <c r="C9653" s="109" t="s">
        <v>1051</v>
      </c>
      <c r="D9653" s="109" t="s">
        <v>96</v>
      </c>
      <c r="E9653" s="109" t="s">
        <v>6122</v>
      </c>
      <c r="F9653" s="109" t="s">
        <v>6021</v>
      </c>
      <c r="G9653" s="109" t="s">
        <v>6031</v>
      </c>
      <c r="H9653" s="107">
        <v>125068</v>
      </c>
      <c r="I9653" s="109">
        <v>14</v>
      </c>
      <c r="J9653" s="108">
        <v>403429</v>
      </c>
      <c r="K9653" s="107" t="str">
        <f>IF(J9653&gt;0,"Untung","Rugi")</f>
        <v>Untung</v>
      </c>
      <c r="L9653" s="107" t="str">
        <f t="array" ref="L9653">_xlfn.IFS(H9653&lt;100000,"Low",AND(H9653&gt;=100000,H9653&lt;250000),"Medium",H9653&gt;=250000,"High")</f>
        <v>Medium</v>
      </c>
      <c r="M9653" s="107" t="str">
        <f>IF(H9653&lt;100000,"Low",IF(AND(H9653&gt;=100000,H9653&lt;250000),"Medium","High"))</f>
        <v>Medium</v>
      </c>
    </row>
    <row r="9654" spans="1:13" x14ac:dyDescent="0.4">
      <c r="A9654" s="109" t="s">
        <v>6016</v>
      </c>
      <c r="B9654" s="109" t="s">
        <v>6121</v>
      </c>
      <c r="C9654" s="109" t="s">
        <v>1051</v>
      </c>
      <c r="D9654" s="109" t="s">
        <v>96</v>
      </c>
      <c r="E9654" s="109" t="s">
        <v>6120</v>
      </c>
      <c r="F9654" s="109" t="s">
        <v>95</v>
      </c>
      <c r="G9654" s="109" t="s">
        <v>6116</v>
      </c>
      <c r="H9654" s="107">
        <v>391001</v>
      </c>
      <c r="I9654" s="109">
        <v>9</v>
      </c>
      <c r="J9654" s="108">
        <v>-107325</v>
      </c>
      <c r="K9654" s="107" t="str">
        <f>IF(J9654&gt;0,"Untung","Rugi")</f>
        <v>Rugi</v>
      </c>
      <c r="L9654" s="107" t="str">
        <f t="array" ref="L9654">_xlfn.IFS(H9654&lt;100000,"Low",AND(H9654&gt;=100000,H9654&lt;250000),"Medium",H9654&gt;=250000,"High")</f>
        <v>High</v>
      </c>
      <c r="M9654" s="107" t="str">
        <f>IF(H9654&lt;100000,"Low",IF(AND(H9654&gt;=100000,H9654&lt;250000),"Medium","High"))</f>
        <v>High</v>
      </c>
    </row>
    <row r="9655" spans="1:13" x14ac:dyDescent="0.4">
      <c r="A9655" s="109" t="s">
        <v>6016</v>
      </c>
      <c r="B9655" s="109" t="s">
        <v>6118</v>
      </c>
      <c r="C9655" s="109" t="s">
        <v>1051</v>
      </c>
      <c r="D9655" s="109" t="s">
        <v>96</v>
      </c>
      <c r="E9655" s="109" t="s">
        <v>6119</v>
      </c>
      <c r="F9655" s="109" t="s">
        <v>95</v>
      </c>
      <c r="G9655" s="109" t="s">
        <v>6036</v>
      </c>
      <c r="H9655" s="107">
        <v>372205</v>
      </c>
      <c r="I9655" s="109">
        <v>5</v>
      </c>
      <c r="J9655" s="108">
        <v>-221426</v>
      </c>
      <c r="K9655" s="107" t="str">
        <f>IF(J9655&gt;0,"Untung","Rugi")</f>
        <v>Rugi</v>
      </c>
      <c r="L9655" s="107" t="str">
        <f t="array" ref="L9655">_xlfn.IFS(H9655&lt;100000,"Low",AND(H9655&gt;=100000,H9655&lt;250000),"Medium",H9655&gt;=250000,"High")</f>
        <v>High</v>
      </c>
      <c r="M9655" s="107" t="str">
        <f>IF(H9655&lt;100000,"Low",IF(AND(H9655&gt;=100000,H9655&lt;250000),"Medium","High"))</f>
        <v>High</v>
      </c>
    </row>
    <row r="9656" spans="1:13" x14ac:dyDescent="0.4">
      <c r="A9656" s="109" t="s">
        <v>6016</v>
      </c>
      <c r="B9656" s="109" t="s">
        <v>6118</v>
      </c>
      <c r="C9656" s="109" t="s">
        <v>1064</v>
      </c>
      <c r="D9656" s="109" t="s">
        <v>96</v>
      </c>
      <c r="E9656" s="109" t="s">
        <v>6117</v>
      </c>
      <c r="F9656" s="109" t="s">
        <v>95</v>
      </c>
      <c r="G9656" s="109" t="s">
        <v>6116</v>
      </c>
      <c r="H9656" s="107">
        <v>135333</v>
      </c>
      <c r="I9656" s="109">
        <v>3</v>
      </c>
      <c r="J9656" s="108">
        <v>359504</v>
      </c>
      <c r="K9656" s="107" t="str">
        <f>IF(J9656&gt;0,"Untung","Rugi")</f>
        <v>Untung</v>
      </c>
      <c r="L9656" s="107" t="str">
        <f t="array" ref="L9656">_xlfn.IFS(H9656&lt;100000,"Low",AND(H9656&gt;=100000,H9656&lt;250000),"Medium",H9656&gt;=250000,"High")</f>
        <v>Medium</v>
      </c>
      <c r="M9656" s="107" t="str">
        <f>IF(H9656&lt;100000,"Low",IF(AND(H9656&gt;=100000,H9656&lt;250000),"Medium","High"))</f>
        <v>Medium</v>
      </c>
    </row>
    <row r="9657" spans="1:13" x14ac:dyDescent="0.4">
      <c r="A9657" s="109" t="s">
        <v>6027</v>
      </c>
      <c r="B9657" s="109" t="s">
        <v>6115</v>
      </c>
      <c r="C9657" s="109" t="s">
        <v>100</v>
      </c>
      <c r="D9657" s="109" t="s">
        <v>102</v>
      </c>
      <c r="E9657" s="109" t="s">
        <v>6114</v>
      </c>
      <c r="F9657" s="109" t="s">
        <v>95</v>
      </c>
      <c r="G9657" s="109" t="s">
        <v>6017</v>
      </c>
      <c r="H9657" s="107">
        <v>66976</v>
      </c>
      <c r="I9657" s="109">
        <v>1</v>
      </c>
      <c r="J9657" s="108">
        <v>130582</v>
      </c>
      <c r="K9657" s="107" t="str">
        <f>IF(J9657&gt;0,"Untung","Rugi")</f>
        <v>Untung</v>
      </c>
      <c r="L9657" s="107" t="str">
        <f t="array" ref="L9657">_xlfn.IFS(H9657&lt;100000,"Low",AND(H9657&gt;=100000,H9657&lt;250000),"Medium",H9657&gt;=250000,"High")</f>
        <v>Low</v>
      </c>
      <c r="M9657" s="107" t="str">
        <f>IF(H9657&lt;100000,"Low",IF(AND(H9657&gt;=100000,H9657&lt;250000),"Medium","High"))</f>
        <v>Low</v>
      </c>
    </row>
    <row r="9658" spans="1:13" x14ac:dyDescent="0.4">
      <c r="A9658" s="109" t="s">
        <v>6016</v>
      </c>
      <c r="B9658" s="109" t="s">
        <v>6113</v>
      </c>
      <c r="C9658" s="109" t="s">
        <v>100</v>
      </c>
      <c r="D9658" s="109" t="s">
        <v>102</v>
      </c>
      <c r="E9658" s="109" t="s">
        <v>6112</v>
      </c>
      <c r="F9658" s="109" t="s">
        <v>6021</v>
      </c>
      <c r="G9658" s="109" t="s">
        <v>6031</v>
      </c>
      <c r="H9658" s="107">
        <v>392855</v>
      </c>
      <c r="I9658" s="109">
        <v>3</v>
      </c>
      <c r="J9658" s="108">
        <v>-219512</v>
      </c>
      <c r="K9658" s="107" t="str">
        <f>IF(J9658&gt;0,"Untung","Rugi")</f>
        <v>Rugi</v>
      </c>
      <c r="L9658" s="107" t="str">
        <f t="array" ref="L9658">_xlfn.IFS(H9658&lt;100000,"Low",AND(H9658&gt;=100000,H9658&lt;250000),"Medium",H9658&gt;=250000,"High")</f>
        <v>High</v>
      </c>
      <c r="M9658" s="107" t="str">
        <f>IF(H9658&lt;100000,"Low",IF(AND(H9658&gt;=100000,H9658&lt;250000),"Medium","High"))</f>
        <v>High</v>
      </c>
    </row>
    <row r="9659" spans="1:13" x14ac:dyDescent="0.4">
      <c r="A9659" s="109" t="s">
        <v>6016</v>
      </c>
      <c r="B9659" s="109" t="s">
        <v>6111</v>
      </c>
      <c r="C9659" s="109" t="s">
        <v>100</v>
      </c>
      <c r="D9659" s="109" t="s">
        <v>106</v>
      </c>
      <c r="E9659" s="109" t="s">
        <v>6110</v>
      </c>
      <c r="F9659" s="109" t="s">
        <v>99</v>
      </c>
      <c r="G9659" s="109" t="s">
        <v>6109</v>
      </c>
      <c r="H9659" s="107">
        <v>178490</v>
      </c>
      <c r="I9659" s="109">
        <v>6</v>
      </c>
      <c r="J9659" s="108">
        <v>-183117</v>
      </c>
      <c r="K9659" s="107" t="str">
        <f>IF(J9659&gt;0,"Untung","Rugi")</f>
        <v>Rugi</v>
      </c>
      <c r="L9659" s="107" t="str">
        <f t="array" ref="L9659">_xlfn.IFS(H9659&lt;100000,"Low",AND(H9659&gt;=100000,H9659&lt;250000),"Medium",H9659&gt;=250000,"High")</f>
        <v>Medium</v>
      </c>
      <c r="M9659" s="107" t="str">
        <f>IF(H9659&lt;100000,"Low",IF(AND(H9659&gt;=100000,H9659&lt;250000),"Medium","High"))</f>
        <v>Medium</v>
      </c>
    </row>
    <row r="9660" spans="1:13" x14ac:dyDescent="0.4">
      <c r="A9660" s="109" t="s">
        <v>6027</v>
      </c>
      <c r="B9660" s="109" t="s">
        <v>6108</v>
      </c>
      <c r="C9660" s="109" t="s">
        <v>100</v>
      </c>
      <c r="D9660" s="109" t="s">
        <v>106</v>
      </c>
      <c r="E9660" s="109" t="s">
        <v>6107</v>
      </c>
      <c r="F9660" s="109" t="s">
        <v>95</v>
      </c>
      <c r="G9660" s="109" t="s">
        <v>6013</v>
      </c>
      <c r="H9660" s="107">
        <v>222543</v>
      </c>
      <c r="I9660" s="109">
        <v>8</v>
      </c>
      <c r="J9660" s="108">
        <v>-196739</v>
      </c>
      <c r="K9660" s="107" t="str">
        <f>IF(J9660&gt;0,"Untung","Rugi")</f>
        <v>Rugi</v>
      </c>
      <c r="L9660" s="107" t="str">
        <f t="array" ref="L9660">_xlfn.IFS(H9660&lt;100000,"Low",AND(H9660&gt;=100000,H9660&lt;250000),"Medium",H9660&gt;=250000,"High")</f>
        <v>Medium</v>
      </c>
      <c r="M9660" s="107" t="str">
        <f>IF(H9660&lt;100000,"Low",IF(AND(H9660&gt;=100000,H9660&lt;250000),"Medium","High"))</f>
        <v>Medium</v>
      </c>
    </row>
    <row r="9661" spans="1:13" x14ac:dyDescent="0.4">
      <c r="A9661" s="109" t="s">
        <v>6027</v>
      </c>
      <c r="B9661" s="109" t="s">
        <v>6106</v>
      </c>
      <c r="C9661" s="109" t="s">
        <v>100</v>
      </c>
      <c r="D9661" s="109" t="s">
        <v>106</v>
      </c>
      <c r="E9661" s="109" t="s">
        <v>6105</v>
      </c>
      <c r="F9661" s="109" t="s">
        <v>6021</v>
      </c>
      <c r="G9661" s="109" t="s">
        <v>6031</v>
      </c>
      <c r="H9661" s="107">
        <v>254487</v>
      </c>
      <c r="I9661" s="109">
        <v>3</v>
      </c>
      <c r="J9661" s="108">
        <v>36879</v>
      </c>
      <c r="K9661" s="107" t="str">
        <f>IF(J9661&gt;0,"Untung","Rugi")</f>
        <v>Untung</v>
      </c>
      <c r="L9661" s="107" t="str">
        <f t="array" ref="L9661">_xlfn.IFS(H9661&lt;100000,"Low",AND(H9661&gt;=100000,H9661&lt;250000),"Medium",H9661&gt;=250000,"High")</f>
        <v>High</v>
      </c>
      <c r="M9661" s="107" t="str">
        <f>IF(H9661&lt;100000,"Low",IF(AND(H9661&gt;=100000,H9661&lt;250000),"Medium","High"))</f>
        <v>High</v>
      </c>
    </row>
    <row r="9662" spans="1:13" x14ac:dyDescent="0.4">
      <c r="A9662" s="109" t="s">
        <v>6027</v>
      </c>
      <c r="B9662" s="109" t="s">
        <v>6104</v>
      </c>
      <c r="C9662" s="109" t="s">
        <v>100</v>
      </c>
      <c r="D9662" s="109" t="s">
        <v>106</v>
      </c>
      <c r="E9662" s="109" t="s">
        <v>6103</v>
      </c>
      <c r="F9662" s="109" t="s">
        <v>6021</v>
      </c>
      <c r="G9662" s="109" t="s">
        <v>6031</v>
      </c>
      <c r="H9662" s="107">
        <v>196248</v>
      </c>
      <c r="I9662" s="109">
        <v>1</v>
      </c>
      <c r="J9662" s="108">
        <v>425529</v>
      </c>
      <c r="K9662" s="107" t="str">
        <f>IF(J9662&gt;0,"Untung","Rugi")</f>
        <v>Untung</v>
      </c>
      <c r="L9662" s="107" t="str">
        <f t="array" ref="L9662">_xlfn.IFS(H9662&lt;100000,"Low",AND(H9662&gt;=100000,H9662&lt;250000),"Medium",H9662&gt;=250000,"High")</f>
        <v>Medium</v>
      </c>
      <c r="M9662" s="107" t="str">
        <f>IF(H9662&lt;100000,"Low",IF(AND(H9662&gt;=100000,H9662&lt;250000),"Medium","High"))</f>
        <v>Medium</v>
      </c>
    </row>
    <row r="9663" spans="1:13" x14ac:dyDescent="0.4">
      <c r="A9663" s="109" t="s">
        <v>6027</v>
      </c>
      <c r="B9663" s="109" t="s">
        <v>6102</v>
      </c>
      <c r="C9663" s="109" t="s">
        <v>100</v>
      </c>
      <c r="D9663" s="109" t="s">
        <v>106</v>
      </c>
      <c r="E9663" s="109" t="s">
        <v>6101</v>
      </c>
      <c r="F9663" s="109" t="s">
        <v>95</v>
      </c>
      <c r="G9663" s="109" t="s">
        <v>6052</v>
      </c>
      <c r="H9663" s="107">
        <v>423669</v>
      </c>
      <c r="I9663" s="109">
        <v>2</v>
      </c>
      <c r="J9663" s="108">
        <v>426557</v>
      </c>
      <c r="K9663" s="107" t="str">
        <f>IF(J9663&gt;0,"Untung","Rugi")</f>
        <v>Untung</v>
      </c>
      <c r="L9663" s="107" t="str">
        <f t="array" ref="L9663">_xlfn.IFS(H9663&lt;100000,"Low",AND(H9663&gt;=100000,H9663&lt;250000),"Medium",H9663&gt;=250000,"High")</f>
        <v>High</v>
      </c>
      <c r="M9663" s="107" t="str">
        <f>IF(H9663&lt;100000,"Low",IF(AND(H9663&gt;=100000,H9663&lt;250000),"Medium","High"))</f>
        <v>High</v>
      </c>
    </row>
    <row r="9664" spans="1:13" x14ac:dyDescent="0.4">
      <c r="A9664" s="109" t="s">
        <v>6027</v>
      </c>
      <c r="B9664" s="109" t="s">
        <v>6100</v>
      </c>
      <c r="C9664" s="109" t="s">
        <v>100</v>
      </c>
      <c r="D9664" s="109" t="s">
        <v>96</v>
      </c>
      <c r="E9664" s="109" t="s">
        <v>6099</v>
      </c>
      <c r="F9664" s="109" t="s">
        <v>95</v>
      </c>
      <c r="G9664" s="109" t="s">
        <v>6052</v>
      </c>
      <c r="H9664" s="107">
        <v>28769</v>
      </c>
      <c r="I9664" s="109">
        <v>2</v>
      </c>
      <c r="J9664" s="108">
        <v>-49264</v>
      </c>
      <c r="K9664" s="107" t="str">
        <f>IF(J9664&gt;0,"Untung","Rugi")</f>
        <v>Rugi</v>
      </c>
      <c r="L9664" s="107" t="str">
        <f t="array" ref="L9664">_xlfn.IFS(H9664&lt;100000,"Low",AND(H9664&gt;=100000,H9664&lt;250000),"Medium",H9664&gt;=250000,"High")</f>
        <v>Low</v>
      </c>
      <c r="M9664" s="107" t="str">
        <f>IF(H9664&lt;100000,"Low",IF(AND(H9664&gt;=100000,H9664&lt;250000),"Medium","High"))</f>
        <v>Low</v>
      </c>
    </row>
    <row r="9665" spans="1:13" x14ac:dyDescent="0.4">
      <c r="A9665" s="109" t="s">
        <v>6027</v>
      </c>
      <c r="B9665" s="109" t="s">
        <v>6095</v>
      </c>
      <c r="C9665" s="109" t="s">
        <v>100</v>
      </c>
      <c r="D9665" s="109" t="s">
        <v>96</v>
      </c>
      <c r="E9665" s="109" t="s">
        <v>6098</v>
      </c>
      <c r="F9665" s="109" t="s">
        <v>95</v>
      </c>
      <c r="G9665" s="109" t="s">
        <v>6017</v>
      </c>
      <c r="H9665" s="107">
        <v>431139</v>
      </c>
      <c r="I9665" s="109">
        <v>1</v>
      </c>
      <c r="J9665" s="108">
        <v>388816</v>
      </c>
      <c r="K9665" s="107" t="str">
        <f>IF(J9665&gt;0,"Untung","Rugi")</f>
        <v>Untung</v>
      </c>
      <c r="L9665" s="107" t="str">
        <f t="array" ref="L9665">_xlfn.IFS(H9665&lt;100000,"Low",AND(H9665&gt;=100000,H9665&lt;250000),"Medium",H9665&gt;=250000,"High")</f>
        <v>High</v>
      </c>
      <c r="M9665" s="107" t="str">
        <f>IF(H9665&lt;100000,"Low",IF(AND(H9665&gt;=100000,H9665&lt;250000),"Medium","High"))</f>
        <v>High</v>
      </c>
    </row>
    <row r="9666" spans="1:13" x14ac:dyDescent="0.4">
      <c r="A9666" s="109" t="s">
        <v>6027</v>
      </c>
      <c r="B9666" s="109" t="s">
        <v>6095</v>
      </c>
      <c r="C9666" s="109" t="s">
        <v>100</v>
      </c>
      <c r="D9666" s="109" t="s">
        <v>96</v>
      </c>
      <c r="E9666" s="109" t="s">
        <v>6097</v>
      </c>
      <c r="F9666" s="109" t="s">
        <v>95</v>
      </c>
      <c r="G9666" s="109" t="s">
        <v>6052</v>
      </c>
      <c r="H9666" s="107">
        <v>149819</v>
      </c>
      <c r="I9666" s="109">
        <v>3</v>
      </c>
      <c r="J9666" s="108">
        <v>165094</v>
      </c>
      <c r="K9666" s="107" t="str">
        <f>IF(J9666&gt;0,"Untung","Rugi")</f>
        <v>Untung</v>
      </c>
      <c r="L9666" s="107" t="str">
        <f t="array" ref="L9666">_xlfn.IFS(H9666&lt;100000,"Low",AND(H9666&gt;=100000,H9666&lt;250000),"Medium",H9666&gt;=250000,"High")</f>
        <v>Medium</v>
      </c>
      <c r="M9666" s="107" t="str">
        <f>IF(H9666&lt;100000,"Low",IF(AND(H9666&gt;=100000,H9666&lt;250000),"Medium","High"))</f>
        <v>Medium</v>
      </c>
    </row>
    <row r="9667" spans="1:13" x14ac:dyDescent="0.4">
      <c r="A9667" s="109" t="s">
        <v>6027</v>
      </c>
      <c r="B9667" s="109" t="s">
        <v>6095</v>
      </c>
      <c r="C9667" s="109" t="s">
        <v>100</v>
      </c>
      <c r="D9667" s="109" t="s">
        <v>96</v>
      </c>
      <c r="E9667" s="109" t="s">
        <v>6096</v>
      </c>
      <c r="F9667" s="109" t="s">
        <v>99</v>
      </c>
      <c r="G9667" s="109" t="s">
        <v>6049</v>
      </c>
      <c r="H9667" s="107">
        <v>125768</v>
      </c>
      <c r="I9667" s="109">
        <v>2</v>
      </c>
      <c r="J9667" s="108">
        <v>222939</v>
      </c>
      <c r="K9667" s="107" t="str">
        <f>IF(J9667&gt;0,"Untung","Rugi")</f>
        <v>Untung</v>
      </c>
      <c r="L9667" s="107" t="str">
        <f t="array" ref="L9667">_xlfn.IFS(H9667&lt;100000,"Low",AND(H9667&gt;=100000,H9667&lt;250000),"Medium",H9667&gt;=250000,"High")</f>
        <v>Medium</v>
      </c>
      <c r="M9667" s="107" t="str">
        <f>IF(H9667&lt;100000,"Low",IF(AND(H9667&gt;=100000,H9667&lt;250000),"Medium","High"))</f>
        <v>Medium</v>
      </c>
    </row>
    <row r="9668" spans="1:13" x14ac:dyDescent="0.4">
      <c r="A9668" s="109" t="s">
        <v>6027</v>
      </c>
      <c r="B9668" s="109" t="s">
        <v>6095</v>
      </c>
      <c r="C9668" s="109" t="s">
        <v>1064</v>
      </c>
      <c r="D9668" s="109" t="s">
        <v>102</v>
      </c>
      <c r="E9668" s="109" t="s">
        <v>6094</v>
      </c>
      <c r="F9668" s="109" t="s">
        <v>95</v>
      </c>
      <c r="G9668" s="109" t="s">
        <v>6017</v>
      </c>
      <c r="H9668" s="107">
        <v>13292</v>
      </c>
      <c r="I9668" s="109">
        <v>5</v>
      </c>
      <c r="J9668" s="108">
        <v>335194</v>
      </c>
      <c r="K9668" s="107" t="str">
        <f>IF(J9668&gt;0,"Untung","Rugi")</f>
        <v>Untung</v>
      </c>
      <c r="L9668" s="107" t="str">
        <f t="array" ref="L9668">_xlfn.IFS(H9668&lt;100000,"Low",AND(H9668&gt;=100000,H9668&lt;250000),"Medium",H9668&gt;=250000,"High")</f>
        <v>Low</v>
      </c>
      <c r="M9668" s="107" t="str">
        <f>IF(H9668&lt;100000,"Low",IF(AND(H9668&gt;=100000,H9668&lt;250000),"Medium","High"))</f>
        <v>Low</v>
      </c>
    </row>
    <row r="9669" spans="1:13" x14ac:dyDescent="0.4">
      <c r="A9669" s="109" t="s">
        <v>6016</v>
      </c>
      <c r="B9669" s="109" t="s">
        <v>6093</v>
      </c>
      <c r="C9669" s="109" t="s">
        <v>1064</v>
      </c>
      <c r="D9669" s="109" t="s">
        <v>102</v>
      </c>
      <c r="E9669" s="109" t="s">
        <v>6092</v>
      </c>
      <c r="F9669" s="109" t="s">
        <v>95</v>
      </c>
      <c r="G9669" s="109" t="s">
        <v>6017</v>
      </c>
      <c r="H9669" s="107">
        <v>55014</v>
      </c>
      <c r="I9669" s="109">
        <v>4</v>
      </c>
      <c r="J9669" s="108">
        <v>345236</v>
      </c>
      <c r="K9669" s="107" t="str">
        <f>IF(J9669&gt;0,"Untung","Rugi")</f>
        <v>Untung</v>
      </c>
      <c r="L9669" s="107" t="str">
        <f t="array" ref="L9669">_xlfn.IFS(H9669&lt;100000,"Low",AND(H9669&gt;=100000,H9669&lt;250000),"Medium",H9669&gt;=250000,"High")</f>
        <v>Low</v>
      </c>
      <c r="M9669" s="107" t="str">
        <f>IF(H9669&lt;100000,"Low",IF(AND(H9669&gt;=100000,H9669&lt;250000),"Medium","High"))</f>
        <v>Low</v>
      </c>
    </row>
    <row r="9670" spans="1:13" x14ac:dyDescent="0.4">
      <c r="A9670" s="109" t="s">
        <v>6016</v>
      </c>
      <c r="B9670" s="109" t="s">
        <v>6091</v>
      </c>
      <c r="C9670" s="109" t="s">
        <v>1064</v>
      </c>
      <c r="D9670" s="109" t="s">
        <v>102</v>
      </c>
      <c r="E9670" s="109" t="s">
        <v>6090</v>
      </c>
      <c r="F9670" s="109" t="s">
        <v>95</v>
      </c>
      <c r="G9670" s="109" t="s">
        <v>6036</v>
      </c>
      <c r="H9670" s="107">
        <v>322902</v>
      </c>
      <c r="I9670" s="109">
        <v>2</v>
      </c>
      <c r="J9670" s="108">
        <v>303333</v>
      </c>
      <c r="K9670" s="107" t="str">
        <f>IF(J9670&gt;0,"Untung","Rugi")</f>
        <v>Untung</v>
      </c>
      <c r="L9670" s="107" t="str">
        <f t="array" ref="L9670">_xlfn.IFS(H9670&lt;100000,"Low",AND(H9670&gt;=100000,H9670&lt;250000),"Medium",H9670&gt;=250000,"High")</f>
        <v>High</v>
      </c>
      <c r="M9670" s="107" t="str">
        <f>IF(H9670&lt;100000,"Low",IF(AND(H9670&gt;=100000,H9670&lt;250000),"Medium","High"))</f>
        <v>High</v>
      </c>
    </row>
    <row r="9671" spans="1:13" x14ac:dyDescent="0.4">
      <c r="A9671" s="109" t="s">
        <v>6016</v>
      </c>
      <c r="B9671" s="109" t="s">
        <v>6089</v>
      </c>
      <c r="C9671" s="109" t="s">
        <v>1051</v>
      </c>
      <c r="D9671" s="109" t="s">
        <v>96</v>
      </c>
      <c r="E9671" s="109" t="s">
        <v>6088</v>
      </c>
      <c r="F9671" s="109" t="s">
        <v>95</v>
      </c>
      <c r="G9671" s="109" t="s">
        <v>6062</v>
      </c>
      <c r="H9671" s="107">
        <v>280449</v>
      </c>
      <c r="I9671" s="109">
        <v>2</v>
      </c>
      <c r="J9671" s="108">
        <v>-120994</v>
      </c>
      <c r="K9671" s="107" t="str">
        <f>IF(J9671&gt;0,"Untung","Rugi")</f>
        <v>Rugi</v>
      </c>
      <c r="L9671" s="107" t="str">
        <f t="array" ref="L9671">_xlfn.IFS(H9671&lt;100000,"Low",AND(H9671&gt;=100000,H9671&lt;250000),"Medium",H9671&gt;=250000,"High")</f>
        <v>High</v>
      </c>
      <c r="M9671" s="107" t="str">
        <f>IF(H9671&lt;100000,"Low",IF(AND(H9671&gt;=100000,H9671&lt;250000),"Medium","High"))</f>
        <v>High</v>
      </c>
    </row>
    <row r="9672" spans="1:13" x14ac:dyDescent="0.4">
      <c r="A9672" s="109" t="s">
        <v>6016</v>
      </c>
      <c r="B9672" s="109" t="s">
        <v>6087</v>
      </c>
      <c r="C9672" s="109" t="s">
        <v>1064</v>
      </c>
      <c r="D9672" s="109" t="s">
        <v>104</v>
      </c>
      <c r="E9672" s="109" t="s">
        <v>6086</v>
      </c>
      <c r="F9672" s="109" t="s">
        <v>6021</v>
      </c>
      <c r="G9672" s="109" t="s">
        <v>6031</v>
      </c>
      <c r="H9672" s="107">
        <v>407498</v>
      </c>
      <c r="I9672" s="109">
        <v>1</v>
      </c>
      <c r="J9672" s="108">
        <v>-216744</v>
      </c>
      <c r="K9672" s="107" t="str">
        <f>IF(J9672&gt;0,"Untung","Rugi")</f>
        <v>Rugi</v>
      </c>
      <c r="L9672" s="107" t="str">
        <f t="array" ref="L9672">_xlfn.IFS(H9672&lt;100000,"Low",AND(H9672&gt;=100000,H9672&lt;250000),"Medium",H9672&gt;=250000,"High")</f>
        <v>High</v>
      </c>
      <c r="M9672" s="107" t="str">
        <f>IF(H9672&lt;100000,"Low",IF(AND(H9672&gt;=100000,H9672&lt;250000),"Medium","High"))</f>
        <v>High</v>
      </c>
    </row>
    <row r="9673" spans="1:13" x14ac:dyDescent="0.4">
      <c r="A9673" s="109" t="s">
        <v>6027</v>
      </c>
      <c r="B9673" s="109" t="s">
        <v>6085</v>
      </c>
      <c r="C9673" s="109" t="s">
        <v>1064</v>
      </c>
      <c r="D9673" s="109" t="s">
        <v>106</v>
      </c>
      <c r="E9673" s="109" t="s">
        <v>6084</v>
      </c>
      <c r="F9673" s="109" t="s">
        <v>95</v>
      </c>
      <c r="G9673" s="109" t="s">
        <v>6017</v>
      </c>
      <c r="H9673" s="107">
        <v>136036</v>
      </c>
      <c r="I9673" s="109">
        <v>2</v>
      </c>
      <c r="J9673" s="108">
        <v>62050</v>
      </c>
      <c r="K9673" s="107" t="str">
        <f>IF(J9673&gt;0,"Untung","Rugi")</f>
        <v>Untung</v>
      </c>
      <c r="L9673" s="107" t="str">
        <f t="array" ref="L9673">_xlfn.IFS(H9673&lt;100000,"Low",AND(H9673&gt;=100000,H9673&lt;250000),"Medium",H9673&gt;=250000,"High")</f>
        <v>Medium</v>
      </c>
      <c r="M9673" s="107" t="str">
        <f>IF(H9673&lt;100000,"Low",IF(AND(H9673&gt;=100000,H9673&lt;250000),"Medium","High"))</f>
        <v>Medium</v>
      </c>
    </row>
    <row r="9674" spans="1:13" x14ac:dyDescent="0.4">
      <c r="A9674" s="109" t="s">
        <v>6046</v>
      </c>
      <c r="B9674" s="109" t="s">
        <v>6083</v>
      </c>
      <c r="C9674" s="109" t="s">
        <v>1051</v>
      </c>
      <c r="D9674" s="109" t="s">
        <v>102</v>
      </c>
      <c r="E9674" s="109" t="s">
        <v>6082</v>
      </c>
      <c r="F9674" s="109" t="s">
        <v>95</v>
      </c>
      <c r="G9674" s="109" t="s">
        <v>6017</v>
      </c>
      <c r="H9674" s="107">
        <v>181121</v>
      </c>
      <c r="I9674" s="109">
        <v>2</v>
      </c>
      <c r="J9674" s="108">
        <v>-214229</v>
      </c>
      <c r="K9674" s="107" t="str">
        <f>IF(J9674&gt;0,"Untung","Rugi")</f>
        <v>Rugi</v>
      </c>
      <c r="L9674" s="107" t="str">
        <f t="array" ref="L9674">_xlfn.IFS(H9674&lt;100000,"Low",AND(H9674&gt;=100000,H9674&lt;250000),"Medium",H9674&gt;=250000,"High")</f>
        <v>Medium</v>
      </c>
      <c r="M9674" s="107" t="str">
        <f>IF(H9674&lt;100000,"Low",IF(AND(H9674&gt;=100000,H9674&lt;250000),"Medium","High"))</f>
        <v>Medium</v>
      </c>
    </row>
    <row r="9675" spans="1:13" x14ac:dyDescent="0.4">
      <c r="A9675" s="109" t="s">
        <v>6081</v>
      </c>
      <c r="B9675" s="109" t="s">
        <v>6080</v>
      </c>
      <c r="C9675" s="109" t="s">
        <v>100</v>
      </c>
      <c r="D9675" s="109" t="s">
        <v>102</v>
      </c>
      <c r="E9675" s="109" t="s">
        <v>6079</v>
      </c>
      <c r="F9675" s="109" t="s">
        <v>99</v>
      </c>
      <c r="G9675" s="109" t="s">
        <v>6024</v>
      </c>
      <c r="H9675" s="107">
        <v>255367</v>
      </c>
      <c r="I9675" s="109">
        <v>1</v>
      </c>
      <c r="J9675" s="108">
        <v>-227871</v>
      </c>
      <c r="K9675" s="107" t="str">
        <f>IF(J9675&gt;0,"Untung","Rugi")</f>
        <v>Rugi</v>
      </c>
      <c r="L9675" s="107" t="str">
        <f t="array" ref="L9675">_xlfn.IFS(H9675&lt;100000,"Low",AND(H9675&gt;=100000,H9675&lt;250000),"Medium",H9675&gt;=250000,"High")</f>
        <v>High</v>
      </c>
      <c r="M9675" s="107" t="str">
        <f>IF(H9675&lt;100000,"Low",IF(AND(H9675&gt;=100000,H9675&lt;250000),"Medium","High"))</f>
        <v>High</v>
      </c>
    </row>
    <row r="9676" spans="1:13" x14ac:dyDescent="0.4">
      <c r="A9676" s="109" t="s">
        <v>6027</v>
      </c>
      <c r="B9676" s="109" t="s">
        <v>6075</v>
      </c>
      <c r="C9676" s="109" t="s">
        <v>100</v>
      </c>
      <c r="D9676" s="109" t="s">
        <v>102</v>
      </c>
      <c r="E9676" s="109" t="s">
        <v>6078</v>
      </c>
      <c r="F9676" s="109" t="s">
        <v>95</v>
      </c>
      <c r="G9676" s="109" t="s">
        <v>6017</v>
      </c>
      <c r="H9676" s="107">
        <v>158178</v>
      </c>
      <c r="I9676" s="109">
        <v>1</v>
      </c>
      <c r="J9676" s="108">
        <v>438259</v>
      </c>
      <c r="K9676" s="107" t="str">
        <f>IF(J9676&gt;0,"Untung","Rugi")</f>
        <v>Untung</v>
      </c>
      <c r="L9676" s="107" t="str">
        <f t="array" ref="L9676">_xlfn.IFS(H9676&lt;100000,"Low",AND(H9676&gt;=100000,H9676&lt;250000),"Medium",H9676&gt;=250000,"High")</f>
        <v>Medium</v>
      </c>
      <c r="M9676" s="107" t="str">
        <f>IF(H9676&lt;100000,"Low",IF(AND(H9676&gt;=100000,H9676&lt;250000),"Medium","High"))</f>
        <v>Medium</v>
      </c>
    </row>
    <row r="9677" spans="1:13" x14ac:dyDescent="0.4">
      <c r="A9677" s="109" t="s">
        <v>6027</v>
      </c>
      <c r="B9677" s="109" t="s">
        <v>6077</v>
      </c>
      <c r="C9677" s="109" t="s">
        <v>100</v>
      </c>
      <c r="D9677" s="109" t="s">
        <v>102</v>
      </c>
      <c r="E9677" s="109" t="s">
        <v>6076</v>
      </c>
      <c r="F9677" s="109" t="s">
        <v>95</v>
      </c>
      <c r="G9677" s="109" t="s">
        <v>6067</v>
      </c>
      <c r="H9677" s="107">
        <v>55046</v>
      </c>
      <c r="I9677" s="109">
        <v>7</v>
      </c>
      <c r="J9677" s="108">
        <v>139564</v>
      </c>
      <c r="K9677" s="107" t="str">
        <f>IF(J9677&gt;0,"Untung","Rugi")</f>
        <v>Untung</v>
      </c>
      <c r="L9677" s="107" t="str">
        <f t="array" ref="L9677">_xlfn.IFS(H9677&lt;100000,"Low",AND(H9677&gt;=100000,H9677&lt;250000),"Medium",H9677&gt;=250000,"High")</f>
        <v>Low</v>
      </c>
      <c r="M9677" s="107" t="str">
        <f>IF(H9677&lt;100000,"Low",IF(AND(H9677&gt;=100000,H9677&lt;250000),"Medium","High"))</f>
        <v>Low</v>
      </c>
    </row>
    <row r="9678" spans="1:13" x14ac:dyDescent="0.4">
      <c r="A9678" s="109" t="s">
        <v>6027</v>
      </c>
      <c r="B9678" s="109" t="s">
        <v>6075</v>
      </c>
      <c r="C9678" s="109" t="s">
        <v>1051</v>
      </c>
      <c r="D9678" s="109" t="s">
        <v>102</v>
      </c>
      <c r="E9678" s="109" t="s">
        <v>6074</v>
      </c>
      <c r="F9678" s="109" t="s">
        <v>95</v>
      </c>
      <c r="G9678" s="109" t="s">
        <v>6013</v>
      </c>
      <c r="H9678" s="107">
        <v>264866</v>
      </c>
      <c r="I9678" s="109">
        <v>7</v>
      </c>
      <c r="J9678" s="108">
        <v>-55754</v>
      </c>
      <c r="K9678" s="107" t="str">
        <f>IF(J9678&gt;0,"Untung","Rugi")</f>
        <v>Rugi</v>
      </c>
      <c r="L9678" s="107" t="str">
        <f t="array" ref="L9678">_xlfn.IFS(H9678&lt;100000,"Low",AND(H9678&gt;=100000,H9678&lt;250000),"Medium",H9678&gt;=250000,"High")</f>
        <v>High</v>
      </c>
      <c r="M9678" s="107" t="str">
        <f>IF(H9678&lt;100000,"Low",IF(AND(H9678&gt;=100000,H9678&lt;250000),"Medium","High"))</f>
        <v>High</v>
      </c>
    </row>
    <row r="9679" spans="1:13" x14ac:dyDescent="0.4">
      <c r="A9679" s="109" t="s">
        <v>6016</v>
      </c>
      <c r="B9679" s="109" t="s">
        <v>6073</v>
      </c>
      <c r="C9679" s="109" t="s">
        <v>1064</v>
      </c>
      <c r="D9679" s="109" t="s">
        <v>104</v>
      </c>
      <c r="E9679" s="109" t="s">
        <v>6072</v>
      </c>
      <c r="F9679" s="109" t="s">
        <v>95</v>
      </c>
      <c r="G9679" s="109" t="s">
        <v>6052</v>
      </c>
      <c r="H9679" s="107">
        <v>311043</v>
      </c>
      <c r="I9679" s="109">
        <v>2</v>
      </c>
      <c r="J9679" s="108">
        <v>137104</v>
      </c>
      <c r="K9679" s="107" t="str">
        <f>IF(J9679&gt;0,"Untung","Rugi")</f>
        <v>Untung</v>
      </c>
      <c r="L9679" s="107" t="str">
        <f t="array" ref="L9679">_xlfn.IFS(H9679&lt;100000,"Low",AND(H9679&gt;=100000,H9679&lt;250000),"Medium",H9679&gt;=250000,"High")</f>
        <v>High</v>
      </c>
      <c r="M9679" s="107" t="str">
        <f>IF(H9679&lt;100000,"Low",IF(AND(H9679&gt;=100000,H9679&lt;250000),"Medium","High"))</f>
        <v>High</v>
      </c>
    </row>
    <row r="9680" spans="1:13" x14ac:dyDescent="0.4">
      <c r="A9680" s="109" t="s">
        <v>6016</v>
      </c>
      <c r="B9680" s="109" t="s">
        <v>6071</v>
      </c>
      <c r="C9680" s="109" t="s">
        <v>1064</v>
      </c>
      <c r="D9680" s="109" t="s">
        <v>104</v>
      </c>
      <c r="E9680" s="109" t="s">
        <v>6070</v>
      </c>
      <c r="F9680" s="109" t="s">
        <v>95</v>
      </c>
      <c r="G9680" s="109" t="s">
        <v>6062</v>
      </c>
      <c r="H9680" s="107">
        <v>339750</v>
      </c>
      <c r="I9680" s="109">
        <v>5</v>
      </c>
      <c r="J9680" s="108">
        <v>38521</v>
      </c>
      <c r="K9680" s="107" t="str">
        <f>IF(J9680&gt;0,"Untung","Rugi")</f>
        <v>Untung</v>
      </c>
      <c r="L9680" s="107" t="str">
        <f t="array" ref="L9680">_xlfn.IFS(H9680&lt;100000,"Low",AND(H9680&gt;=100000,H9680&lt;250000),"Medium",H9680&gt;=250000,"High")</f>
        <v>High</v>
      </c>
      <c r="M9680" s="107" t="str">
        <f>IF(H9680&lt;100000,"Low",IF(AND(H9680&gt;=100000,H9680&lt;250000),"Medium","High"))</f>
        <v>High</v>
      </c>
    </row>
    <row r="9681" spans="1:13" x14ac:dyDescent="0.4">
      <c r="A9681" s="109" t="s">
        <v>6016</v>
      </c>
      <c r="B9681" s="109" t="s">
        <v>6069</v>
      </c>
      <c r="C9681" s="109" t="s">
        <v>1051</v>
      </c>
      <c r="D9681" s="109" t="s">
        <v>106</v>
      </c>
      <c r="E9681" s="109" t="s">
        <v>6068</v>
      </c>
      <c r="F9681" s="109" t="s">
        <v>95</v>
      </c>
      <c r="G9681" s="109" t="s">
        <v>6067</v>
      </c>
      <c r="H9681" s="107">
        <v>306801</v>
      </c>
      <c r="I9681" s="109">
        <v>2</v>
      </c>
      <c r="J9681" s="108">
        <v>113554</v>
      </c>
      <c r="K9681" s="107" t="str">
        <f>IF(J9681&gt;0,"Untung","Rugi")</f>
        <v>Untung</v>
      </c>
      <c r="L9681" s="107" t="str">
        <f t="array" ref="L9681">_xlfn.IFS(H9681&lt;100000,"Low",AND(H9681&gt;=100000,H9681&lt;250000),"Medium",H9681&gt;=250000,"High")</f>
        <v>High</v>
      </c>
      <c r="M9681" s="107" t="str">
        <f>IF(H9681&lt;100000,"Low",IF(AND(H9681&gt;=100000,H9681&lt;250000),"Medium","High"))</f>
        <v>High</v>
      </c>
    </row>
    <row r="9682" spans="1:13" x14ac:dyDescent="0.4">
      <c r="A9682" s="109" t="s">
        <v>6016</v>
      </c>
      <c r="B9682" s="109" t="s">
        <v>6066</v>
      </c>
      <c r="C9682" s="109" t="s">
        <v>1064</v>
      </c>
      <c r="D9682" s="109" t="s">
        <v>96</v>
      </c>
      <c r="E9682" s="109" t="s">
        <v>6065</v>
      </c>
      <c r="F9682" s="109" t="s">
        <v>6021</v>
      </c>
      <c r="G9682" s="109" t="s">
        <v>6020</v>
      </c>
      <c r="H9682" s="107">
        <v>202674</v>
      </c>
      <c r="I9682" s="109">
        <v>5</v>
      </c>
      <c r="J9682" s="108">
        <v>408803</v>
      </c>
      <c r="K9682" s="107" t="str">
        <f>IF(J9682&gt;0,"Untung","Rugi")</f>
        <v>Untung</v>
      </c>
      <c r="L9682" s="107" t="str">
        <f t="array" ref="L9682">_xlfn.IFS(H9682&lt;100000,"Low",AND(H9682&gt;=100000,H9682&lt;250000),"Medium",H9682&gt;=250000,"High")</f>
        <v>Medium</v>
      </c>
      <c r="M9682" s="107" t="str">
        <f>IF(H9682&lt;100000,"Low",IF(AND(H9682&gt;=100000,H9682&lt;250000),"Medium","High"))</f>
        <v>Medium</v>
      </c>
    </row>
    <row r="9683" spans="1:13" x14ac:dyDescent="0.4">
      <c r="A9683" s="109" t="s">
        <v>6016</v>
      </c>
      <c r="B9683" s="109" t="s">
        <v>6064</v>
      </c>
      <c r="C9683" s="109" t="s">
        <v>1064</v>
      </c>
      <c r="D9683" s="109" t="s">
        <v>96</v>
      </c>
      <c r="E9683" s="109" t="s">
        <v>6063</v>
      </c>
      <c r="F9683" s="109" t="s">
        <v>95</v>
      </c>
      <c r="G9683" s="109" t="s">
        <v>6062</v>
      </c>
      <c r="H9683" s="107">
        <v>42390</v>
      </c>
      <c r="I9683" s="109">
        <v>7</v>
      </c>
      <c r="J9683" s="108">
        <v>-131764</v>
      </c>
      <c r="K9683" s="107" t="str">
        <f>IF(J9683&gt;0,"Untung","Rugi")</f>
        <v>Rugi</v>
      </c>
      <c r="L9683" s="107" t="str">
        <f t="array" ref="L9683">_xlfn.IFS(H9683&lt;100000,"Low",AND(H9683&gt;=100000,H9683&lt;250000),"Medium",H9683&gt;=250000,"High")</f>
        <v>Low</v>
      </c>
      <c r="M9683" s="107" t="str">
        <f>IF(H9683&lt;100000,"Low",IF(AND(H9683&gt;=100000,H9683&lt;250000),"Medium","High"))</f>
        <v>Low</v>
      </c>
    </row>
    <row r="9684" spans="1:13" x14ac:dyDescent="0.4">
      <c r="A9684" s="109" t="s">
        <v>6016</v>
      </c>
      <c r="B9684" s="109" t="s">
        <v>6061</v>
      </c>
      <c r="C9684" s="109" t="s">
        <v>1064</v>
      </c>
      <c r="D9684" s="109" t="s">
        <v>96</v>
      </c>
      <c r="E9684" s="109" t="s">
        <v>6060</v>
      </c>
      <c r="F9684" s="109" t="s">
        <v>95</v>
      </c>
      <c r="G9684" s="109" t="s">
        <v>6017</v>
      </c>
      <c r="H9684" s="107">
        <v>258363</v>
      </c>
      <c r="I9684" s="109">
        <v>2</v>
      </c>
      <c r="J9684" s="108">
        <v>191414</v>
      </c>
      <c r="K9684" s="107" t="str">
        <f>IF(J9684&gt;0,"Untung","Rugi")</f>
        <v>Untung</v>
      </c>
      <c r="L9684" s="107" t="str">
        <f t="array" ref="L9684">_xlfn.IFS(H9684&lt;100000,"Low",AND(H9684&gt;=100000,H9684&lt;250000),"Medium",H9684&gt;=250000,"High")</f>
        <v>High</v>
      </c>
      <c r="M9684" s="107" t="str">
        <f>IF(H9684&lt;100000,"Low",IF(AND(H9684&gt;=100000,H9684&lt;250000),"Medium","High"))</f>
        <v>High</v>
      </c>
    </row>
    <row r="9685" spans="1:13" x14ac:dyDescent="0.4">
      <c r="A9685" s="109" t="s">
        <v>6016</v>
      </c>
      <c r="B9685" s="109" t="s">
        <v>6059</v>
      </c>
      <c r="C9685" s="109" t="s">
        <v>1064</v>
      </c>
      <c r="D9685" s="109" t="s">
        <v>96</v>
      </c>
      <c r="E9685" s="109" t="s">
        <v>6058</v>
      </c>
      <c r="F9685" s="109" t="s">
        <v>95</v>
      </c>
      <c r="G9685" s="109" t="s">
        <v>6057</v>
      </c>
      <c r="H9685" s="107">
        <v>300025</v>
      </c>
      <c r="I9685" s="109">
        <v>7</v>
      </c>
      <c r="J9685" s="108">
        <v>139262</v>
      </c>
      <c r="K9685" s="107" t="str">
        <f>IF(J9685&gt;0,"Untung","Rugi")</f>
        <v>Untung</v>
      </c>
      <c r="L9685" s="107" t="str">
        <f t="array" ref="L9685">_xlfn.IFS(H9685&lt;100000,"Low",AND(H9685&gt;=100000,H9685&lt;250000),"Medium",H9685&gt;=250000,"High")</f>
        <v>High</v>
      </c>
      <c r="M9685" s="107" t="str">
        <f>IF(H9685&lt;100000,"Low",IF(AND(H9685&gt;=100000,H9685&lt;250000),"Medium","High"))</f>
        <v>High</v>
      </c>
    </row>
    <row r="9686" spans="1:13" x14ac:dyDescent="0.4">
      <c r="A9686" s="109" t="s">
        <v>6016</v>
      </c>
      <c r="B9686" s="109" t="s">
        <v>6056</v>
      </c>
      <c r="C9686" s="109" t="s">
        <v>1064</v>
      </c>
      <c r="D9686" s="109" t="s">
        <v>96</v>
      </c>
      <c r="E9686" s="109" t="s">
        <v>6055</v>
      </c>
      <c r="F9686" s="109" t="s">
        <v>95</v>
      </c>
      <c r="G9686" s="109" t="s">
        <v>6052</v>
      </c>
      <c r="H9686" s="107">
        <v>367886</v>
      </c>
      <c r="I9686" s="109">
        <v>4</v>
      </c>
      <c r="J9686" s="108">
        <v>-229329</v>
      </c>
      <c r="K9686" s="107" t="str">
        <f>IF(J9686&gt;0,"Untung","Rugi")</f>
        <v>Rugi</v>
      </c>
      <c r="L9686" s="107" t="str">
        <f t="array" ref="L9686">_xlfn.IFS(H9686&lt;100000,"Low",AND(H9686&gt;=100000,H9686&lt;250000),"Medium",H9686&gt;=250000,"High")</f>
        <v>High</v>
      </c>
      <c r="M9686" s="107" t="str">
        <f>IF(H9686&lt;100000,"Low",IF(AND(H9686&gt;=100000,H9686&lt;250000),"Medium","High"))</f>
        <v>High</v>
      </c>
    </row>
    <row r="9687" spans="1:13" x14ac:dyDescent="0.4">
      <c r="A9687" s="109" t="s">
        <v>6016</v>
      </c>
      <c r="B9687" s="109" t="s">
        <v>6054</v>
      </c>
      <c r="C9687" s="109" t="s">
        <v>1064</v>
      </c>
      <c r="D9687" s="109" t="s">
        <v>96</v>
      </c>
      <c r="E9687" s="109" t="s">
        <v>6053</v>
      </c>
      <c r="F9687" s="109" t="s">
        <v>95</v>
      </c>
      <c r="G9687" s="109" t="s">
        <v>6052</v>
      </c>
      <c r="H9687" s="107">
        <v>128038</v>
      </c>
      <c r="I9687" s="109">
        <v>14</v>
      </c>
      <c r="J9687" s="108">
        <v>-239797</v>
      </c>
      <c r="K9687" s="107" t="str">
        <f>IF(J9687&gt;0,"Untung","Rugi")</f>
        <v>Rugi</v>
      </c>
      <c r="L9687" s="107" t="str">
        <f t="array" ref="L9687">_xlfn.IFS(H9687&lt;100000,"Low",AND(H9687&gt;=100000,H9687&lt;250000),"Medium",H9687&gt;=250000,"High")</f>
        <v>Medium</v>
      </c>
      <c r="M9687" s="107" t="str">
        <f>IF(H9687&lt;100000,"Low",IF(AND(H9687&gt;=100000,H9687&lt;250000),"Medium","High"))</f>
        <v>Medium</v>
      </c>
    </row>
    <row r="9688" spans="1:13" x14ac:dyDescent="0.4">
      <c r="A9688" s="109" t="s">
        <v>6016</v>
      </c>
      <c r="B9688" s="109" t="s">
        <v>6051</v>
      </c>
      <c r="C9688" s="109" t="s">
        <v>1051</v>
      </c>
      <c r="D9688" s="109" t="s">
        <v>104</v>
      </c>
      <c r="E9688" s="109" t="s">
        <v>6050</v>
      </c>
      <c r="F9688" s="109" t="s">
        <v>99</v>
      </c>
      <c r="G9688" s="109" t="s">
        <v>6049</v>
      </c>
      <c r="H9688" s="107">
        <v>142761</v>
      </c>
      <c r="I9688" s="109">
        <v>1</v>
      </c>
      <c r="J9688" s="108">
        <v>-210117</v>
      </c>
      <c r="K9688" s="107" t="str">
        <f>IF(J9688&gt;0,"Untung","Rugi")</f>
        <v>Rugi</v>
      </c>
      <c r="L9688" s="107" t="str">
        <f t="array" ref="L9688">_xlfn.IFS(H9688&lt;100000,"Low",AND(H9688&gt;=100000,H9688&lt;250000),"Medium",H9688&gt;=250000,"High")</f>
        <v>Medium</v>
      </c>
      <c r="M9688" s="107" t="str">
        <f>IF(H9688&lt;100000,"Low",IF(AND(H9688&gt;=100000,H9688&lt;250000),"Medium","High"))</f>
        <v>Medium</v>
      </c>
    </row>
    <row r="9689" spans="1:13" x14ac:dyDescent="0.4">
      <c r="A9689" s="109" t="s">
        <v>6027</v>
      </c>
      <c r="B9689" s="109" t="s">
        <v>6048</v>
      </c>
      <c r="C9689" s="109" t="s">
        <v>1051</v>
      </c>
      <c r="D9689" s="109" t="s">
        <v>102</v>
      </c>
      <c r="E9689" s="109" t="s">
        <v>6047</v>
      </c>
      <c r="F9689" s="109" t="s">
        <v>95</v>
      </c>
      <c r="G9689" s="109" t="s">
        <v>6039</v>
      </c>
      <c r="H9689" s="107">
        <v>276895</v>
      </c>
      <c r="I9689" s="109">
        <v>5</v>
      </c>
      <c r="J9689" s="108">
        <v>443197</v>
      </c>
      <c r="K9689" s="107" t="str">
        <f>IF(J9689&gt;0,"Untung","Rugi")</f>
        <v>Untung</v>
      </c>
      <c r="L9689" s="107" t="str">
        <f t="array" ref="L9689">_xlfn.IFS(H9689&lt;100000,"Low",AND(H9689&gt;=100000,H9689&lt;250000),"Medium",H9689&gt;=250000,"High")</f>
        <v>High</v>
      </c>
      <c r="M9689" s="107" t="str">
        <f>IF(H9689&lt;100000,"Low",IF(AND(H9689&gt;=100000,H9689&lt;250000),"Medium","High"))</f>
        <v>High</v>
      </c>
    </row>
    <row r="9690" spans="1:13" x14ac:dyDescent="0.4">
      <c r="A9690" s="109" t="s">
        <v>6046</v>
      </c>
      <c r="B9690" s="109" t="s">
        <v>6045</v>
      </c>
      <c r="C9690" s="109" t="s">
        <v>1051</v>
      </c>
      <c r="D9690" s="109" t="s">
        <v>106</v>
      </c>
      <c r="E9690" s="109" t="s">
        <v>6044</v>
      </c>
      <c r="F9690" s="109" t="s">
        <v>95</v>
      </c>
      <c r="G9690" s="109" t="s">
        <v>6017</v>
      </c>
      <c r="H9690" s="107">
        <v>388075</v>
      </c>
      <c r="I9690" s="109">
        <v>7</v>
      </c>
      <c r="J9690" s="108">
        <v>-58893</v>
      </c>
      <c r="K9690" s="107" t="str">
        <f>IF(J9690&gt;0,"Untung","Rugi")</f>
        <v>Rugi</v>
      </c>
      <c r="L9690" s="107" t="str">
        <f t="array" ref="L9690">_xlfn.IFS(H9690&lt;100000,"Low",AND(H9690&gt;=100000,H9690&lt;250000),"Medium",H9690&gt;=250000,"High")</f>
        <v>High</v>
      </c>
      <c r="M9690" s="107" t="str">
        <f>IF(H9690&lt;100000,"Low",IF(AND(H9690&gt;=100000,H9690&lt;250000),"Medium","High"))</f>
        <v>High</v>
      </c>
    </row>
    <row r="9691" spans="1:13" x14ac:dyDescent="0.4">
      <c r="A9691" s="109" t="s">
        <v>6016</v>
      </c>
      <c r="B9691" s="109" t="s">
        <v>6043</v>
      </c>
      <c r="C9691" s="109" t="s">
        <v>1051</v>
      </c>
      <c r="D9691" s="109" t="s">
        <v>106</v>
      </c>
      <c r="E9691" s="109" t="s">
        <v>6042</v>
      </c>
      <c r="F9691" s="109" t="s">
        <v>6021</v>
      </c>
      <c r="G9691" s="109" t="s">
        <v>6020</v>
      </c>
      <c r="H9691" s="107">
        <v>69164</v>
      </c>
      <c r="I9691" s="109">
        <v>2</v>
      </c>
      <c r="J9691" s="108">
        <v>193191</v>
      </c>
      <c r="K9691" s="107" t="str">
        <f>IF(J9691&gt;0,"Untung","Rugi")</f>
        <v>Untung</v>
      </c>
      <c r="L9691" s="107" t="str">
        <f t="array" ref="L9691">_xlfn.IFS(H9691&lt;100000,"Low",AND(H9691&gt;=100000,H9691&lt;250000),"Medium",H9691&gt;=250000,"High")</f>
        <v>Low</v>
      </c>
      <c r="M9691" s="107" t="str">
        <f>IF(H9691&lt;100000,"Low",IF(AND(H9691&gt;=100000,H9691&lt;250000),"Medium","High"))</f>
        <v>Low</v>
      </c>
    </row>
    <row r="9692" spans="1:13" x14ac:dyDescent="0.4">
      <c r="A9692" s="109" t="s">
        <v>6016</v>
      </c>
      <c r="B9692" s="109" t="s">
        <v>6041</v>
      </c>
      <c r="C9692" s="109" t="s">
        <v>1051</v>
      </c>
      <c r="D9692" s="109" t="s">
        <v>102</v>
      </c>
      <c r="E9692" s="109" t="s">
        <v>6040</v>
      </c>
      <c r="F9692" s="109" t="s">
        <v>95</v>
      </c>
      <c r="G9692" s="109" t="s">
        <v>6039</v>
      </c>
      <c r="H9692" s="107">
        <v>219774</v>
      </c>
      <c r="I9692" s="109">
        <v>10</v>
      </c>
      <c r="J9692" s="108">
        <v>33395</v>
      </c>
      <c r="K9692" s="107" t="str">
        <f>IF(J9692&gt;0,"Untung","Rugi")</f>
        <v>Untung</v>
      </c>
      <c r="L9692" s="107" t="str">
        <f t="array" ref="L9692">_xlfn.IFS(H9692&lt;100000,"Low",AND(H9692&gt;=100000,H9692&lt;250000),"Medium",H9692&gt;=250000,"High")</f>
        <v>Medium</v>
      </c>
      <c r="M9692" s="107" t="str">
        <f>IF(H9692&lt;100000,"Low",IF(AND(H9692&gt;=100000,H9692&lt;250000),"Medium","High"))</f>
        <v>Medium</v>
      </c>
    </row>
    <row r="9693" spans="1:13" x14ac:dyDescent="0.4">
      <c r="A9693" s="109" t="s">
        <v>6016</v>
      </c>
      <c r="B9693" s="109" t="s">
        <v>6038</v>
      </c>
      <c r="C9693" s="109" t="s">
        <v>1051</v>
      </c>
      <c r="D9693" s="109" t="s">
        <v>102</v>
      </c>
      <c r="E9693" s="109" t="s">
        <v>6037</v>
      </c>
      <c r="F9693" s="109" t="s">
        <v>95</v>
      </c>
      <c r="G9693" s="109" t="s">
        <v>6036</v>
      </c>
      <c r="H9693" s="107">
        <v>427887</v>
      </c>
      <c r="I9693" s="109">
        <v>4</v>
      </c>
      <c r="J9693" s="108">
        <v>-55208</v>
      </c>
      <c r="K9693" s="107" t="str">
        <f>IF(J9693&gt;0,"Untung","Rugi")</f>
        <v>Rugi</v>
      </c>
      <c r="L9693" s="107" t="str">
        <f t="array" ref="L9693">_xlfn.IFS(H9693&lt;100000,"Low",AND(H9693&gt;=100000,H9693&lt;250000),"Medium",H9693&gt;=250000,"High")</f>
        <v>High</v>
      </c>
      <c r="M9693" s="107" t="str">
        <f>IF(H9693&lt;100000,"Low",IF(AND(H9693&gt;=100000,H9693&lt;250000),"Medium","High"))</f>
        <v>High</v>
      </c>
    </row>
    <row r="9694" spans="1:13" x14ac:dyDescent="0.4">
      <c r="A9694" s="109" t="s">
        <v>6016</v>
      </c>
      <c r="B9694" s="109" t="s">
        <v>6035</v>
      </c>
      <c r="C9694" s="109" t="s">
        <v>1051</v>
      </c>
      <c r="D9694" s="109" t="s">
        <v>96</v>
      </c>
      <c r="E9694" s="109" t="s">
        <v>6034</v>
      </c>
      <c r="F9694" s="109" t="s">
        <v>6021</v>
      </c>
      <c r="G9694" s="109" t="s">
        <v>6031</v>
      </c>
      <c r="H9694" s="107">
        <v>25340</v>
      </c>
      <c r="I9694" s="109">
        <v>1</v>
      </c>
      <c r="J9694" s="108">
        <v>71153</v>
      </c>
      <c r="K9694" s="107" t="str">
        <f>IF(J9694&gt;0,"Untung","Rugi")</f>
        <v>Untung</v>
      </c>
      <c r="L9694" s="107" t="str">
        <f t="array" ref="L9694">_xlfn.IFS(H9694&lt;100000,"Low",AND(H9694&gt;=100000,H9694&lt;250000),"Medium",H9694&gt;=250000,"High")</f>
        <v>Low</v>
      </c>
      <c r="M9694" s="107" t="str">
        <f>IF(H9694&lt;100000,"Low",IF(AND(H9694&gt;=100000,H9694&lt;250000),"Medium","High"))</f>
        <v>Low</v>
      </c>
    </row>
    <row r="9695" spans="1:13" x14ac:dyDescent="0.4">
      <c r="A9695" s="109" t="s">
        <v>6016</v>
      </c>
      <c r="B9695" s="109" t="s">
        <v>6033</v>
      </c>
      <c r="C9695" s="109" t="s">
        <v>100</v>
      </c>
      <c r="D9695" s="109" t="s">
        <v>104</v>
      </c>
      <c r="E9695" s="109" t="s">
        <v>6032</v>
      </c>
      <c r="F9695" s="109" t="s">
        <v>6021</v>
      </c>
      <c r="G9695" s="109" t="s">
        <v>6031</v>
      </c>
      <c r="H9695" s="107">
        <v>409996</v>
      </c>
      <c r="I9695" s="109">
        <v>1</v>
      </c>
      <c r="J9695" s="108">
        <v>311905</v>
      </c>
      <c r="K9695" s="107" t="str">
        <f>IF(J9695&gt;0,"Untung","Rugi")</f>
        <v>Untung</v>
      </c>
      <c r="L9695" s="107" t="str">
        <f t="array" ref="L9695">_xlfn.IFS(H9695&lt;100000,"Low",AND(H9695&gt;=100000,H9695&lt;250000),"Medium",H9695&gt;=250000,"High")</f>
        <v>High</v>
      </c>
      <c r="M9695" s="107" t="str">
        <f>IF(H9695&lt;100000,"Low",IF(AND(H9695&gt;=100000,H9695&lt;250000),"Medium","High"))</f>
        <v>High</v>
      </c>
    </row>
    <row r="9696" spans="1:13" x14ac:dyDescent="0.4">
      <c r="A9696" s="109" t="s">
        <v>6016</v>
      </c>
      <c r="B9696" s="109" t="s">
        <v>6029</v>
      </c>
      <c r="C9696" s="109" t="s">
        <v>100</v>
      </c>
      <c r="D9696" s="109" t="s">
        <v>104</v>
      </c>
      <c r="E9696" s="109" t="s">
        <v>6030</v>
      </c>
      <c r="F9696" s="109" t="s">
        <v>6021</v>
      </c>
      <c r="G9696" s="109" t="s">
        <v>6020</v>
      </c>
      <c r="H9696" s="107">
        <v>427729</v>
      </c>
      <c r="I9696" s="109">
        <v>5</v>
      </c>
      <c r="J9696" s="108">
        <v>176114</v>
      </c>
      <c r="K9696" s="107" t="str">
        <f>IF(J9696&gt;0,"Untung","Rugi")</f>
        <v>Untung</v>
      </c>
      <c r="L9696" s="107" t="str">
        <f t="array" ref="L9696">_xlfn.IFS(H9696&lt;100000,"Low",AND(H9696&gt;=100000,H9696&lt;250000),"Medium",H9696&gt;=250000,"High")</f>
        <v>High</v>
      </c>
      <c r="M9696" s="107" t="str">
        <f>IF(H9696&lt;100000,"Low",IF(AND(H9696&gt;=100000,H9696&lt;250000),"Medium","High"))</f>
        <v>High</v>
      </c>
    </row>
    <row r="9697" spans="1:13" x14ac:dyDescent="0.4">
      <c r="A9697" s="109" t="s">
        <v>6016</v>
      </c>
      <c r="B9697" s="109" t="s">
        <v>6029</v>
      </c>
      <c r="C9697" s="109" t="s">
        <v>1051</v>
      </c>
      <c r="D9697" s="109" t="s">
        <v>104</v>
      </c>
      <c r="E9697" s="109" t="s">
        <v>6028</v>
      </c>
      <c r="F9697" s="109" t="s">
        <v>99</v>
      </c>
      <c r="G9697" s="109" t="s">
        <v>6024</v>
      </c>
      <c r="H9697" s="107">
        <v>418330</v>
      </c>
      <c r="I9697" s="109">
        <v>3</v>
      </c>
      <c r="J9697" s="108">
        <v>-55615</v>
      </c>
      <c r="K9697" s="107" t="str">
        <f>IF(J9697&gt;0,"Untung","Rugi")</f>
        <v>Rugi</v>
      </c>
      <c r="L9697" s="107" t="str">
        <f t="array" ref="L9697">_xlfn.IFS(H9697&lt;100000,"Low",AND(H9697&gt;=100000,H9697&lt;250000),"Medium",H9697&gt;=250000,"High")</f>
        <v>High</v>
      </c>
      <c r="M9697" s="107" t="str">
        <f>IF(H9697&lt;100000,"Low",IF(AND(H9697&gt;=100000,H9697&lt;250000),"Medium","High"))</f>
        <v>High</v>
      </c>
    </row>
    <row r="9698" spans="1:13" x14ac:dyDescent="0.4">
      <c r="A9698" s="109" t="s">
        <v>6027</v>
      </c>
      <c r="B9698" s="109" t="s">
        <v>6026</v>
      </c>
      <c r="C9698" s="109" t="s">
        <v>1051</v>
      </c>
      <c r="D9698" s="109" t="s">
        <v>96</v>
      </c>
      <c r="E9698" s="109" t="s">
        <v>6025</v>
      </c>
      <c r="F9698" s="109" t="s">
        <v>99</v>
      </c>
      <c r="G9698" s="109" t="s">
        <v>6024</v>
      </c>
      <c r="H9698" s="107">
        <v>345717</v>
      </c>
      <c r="I9698" s="109">
        <v>2</v>
      </c>
      <c r="J9698" s="108">
        <v>-207417</v>
      </c>
      <c r="K9698" s="107" t="str">
        <f>IF(J9698&gt;0,"Untung","Rugi")</f>
        <v>Rugi</v>
      </c>
      <c r="L9698" s="107" t="str">
        <f t="array" ref="L9698">_xlfn.IFS(H9698&lt;100000,"Low",AND(H9698&gt;=100000,H9698&lt;250000),"Medium",H9698&gt;=250000,"High")</f>
        <v>High</v>
      </c>
      <c r="M9698" s="107" t="str">
        <f>IF(H9698&lt;100000,"Low",IF(AND(H9698&gt;=100000,H9698&lt;250000),"Medium","High"))</f>
        <v>High</v>
      </c>
    </row>
    <row r="9699" spans="1:13" x14ac:dyDescent="0.4">
      <c r="A9699" s="109" t="s">
        <v>6016</v>
      </c>
      <c r="B9699" s="109" t="s">
        <v>6023</v>
      </c>
      <c r="C9699" s="109" t="s">
        <v>1051</v>
      </c>
      <c r="D9699" s="109" t="s">
        <v>96</v>
      </c>
      <c r="E9699" s="109" t="s">
        <v>6022</v>
      </c>
      <c r="F9699" s="109" t="s">
        <v>6021</v>
      </c>
      <c r="G9699" s="109" t="s">
        <v>6020</v>
      </c>
      <c r="H9699" s="107">
        <v>151969</v>
      </c>
      <c r="I9699" s="109">
        <v>2</v>
      </c>
      <c r="J9699" s="108">
        <v>108062</v>
      </c>
      <c r="K9699" s="107" t="str">
        <f>IF(J9699&gt;0,"Untung","Rugi")</f>
        <v>Untung</v>
      </c>
      <c r="L9699" s="107" t="str">
        <f t="array" ref="L9699">_xlfn.IFS(H9699&lt;100000,"Low",AND(H9699&gt;=100000,H9699&lt;250000),"Medium",H9699&gt;=250000,"High")</f>
        <v>Medium</v>
      </c>
      <c r="M9699" s="107" t="str">
        <f>IF(H9699&lt;100000,"Low",IF(AND(H9699&gt;=100000,H9699&lt;250000),"Medium","High"))</f>
        <v>Medium</v>
      </c>
    </row>
    <row r="9700" spans="1:13" x14ac:dyDescent="0.4">
      <c r="A9700" s="109" t="s">
        <v>6016</v>
      </c>
      <c r="B9700" s="109" t="s">
        <v>6019</v>
      </c>
      <c r="C9700" s="109" t="s">
        <v>1051</v>
      </c>
      <c r="D9700" s="109" t="s">
        <v>96</v>
      </c>
      <c r="E9700" s="109" t="s">
        <v>6018</v>
      </c>
      <c r="F9700" s="109" t="s">
        <v>95</v>
      </c>
      <c r="G9700" s="109" t="s">
        <v>6017</v>
      </c>
      <c r="H9700" s="107">
        <v>95832</v>
      </c>
      <c r="I9700" s="109">
        <v>4</v>
      </c>
      <c r="J9700" s="108">
        <v>-217865</v>
      </c>
      <c r="K9700" s="107" t="str">
        <f>IF(J9700&gt;0,"Untung","Rugi")</f>
        <v>Rugi</v>
      </c>
      <c r="L9700" s="107" t="str">
        <f t="array" ref="L9700">_xlfn.IFS(H9700&lt;100000,"Low",AND(H9700&gt;=100000,H9700&lt;250000),"Medium",H9700&gt;=250000,"High")</f>
        <v>Low</v>
      </c>
      <c r="M9700" s="107" t="str">
        <f>IF(H9700&lt;100000,"Low",IF(AND(H9700&gt;=100000,H9700&lt;250000),"Medium","High"))</f>
        <v>Low</v>
      </c>
    </row>
    <row r="9701" spans="1:13" x14ac:dyDescent="0.4">
      <c r="A9701" s="109" t="s">
        <v>6016</v>
      </c>
      <c r="B9701" s="109" t="s">
        <v>6015</v>
      </c>
      <c r="C9701" s="125" t="s">
        <v>1051</v>
      </c>
      <c r="D9701" s="125" t="s">
        <v>96</v>
      </c>
      <c r="E9701" s="109" t="s">
        <v>6014</v>
      </c>
      <c r="F9701" s="125" t="s">
        <v>95</v>
      </c>
      <c r="G9701" s="125" t="s">
        <v>6013</v>
      </c>
      <c r="H9701" s="107">
        <v>327448</v>
      </c>
      <c r="I9701" s="125">
        <v>2</v>
      </c>
      <c r="J9701" s="108">
        <v>277565</v>
      </c>
      <c r="K9701" s="107" t="str">
        <f>IF(J9701&gt;0,"Untung","Rugi")</f>
        <v>Untung</v>
      </c>
      <c r="L9701" s="107" t="str">
        <f t="array" ref="L9701">_xlfn.IFS(H9701&lt;100000,"Low",AND(H9701&gt;=100000,H9701&lt;250000),"Medium",H9701&gt;=250000,"High")</f>
        <v>High</v>
      </c>
      <c r="M9701" s="107" t="str">
        <f>IF(H9701&lt;100000,"Low",IF(AND(H9701&gt;=100000,H9701&lt;250000),"Medium","High"))</f>
        <v>High</v>
      </c>
    </row>
  </sheetData>
  <mergeCells count="1">
    <mergeCell ref="A1:M1"/>
  </mergeCells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Case 1</vt:lpstr>
      <vt:lpstr>Case 2 Before</vt:lpstr>
      <vt:lpstr>Case 2 After</vt:lpstr>
      <vt:lpstr>Case 3 Before</vt:lpstr>
      <vt:lpstr>Case 3 After</vt:lpstr>
      <vt:lpstr>Case 4 Before</vt:lpstr>
      <vt:lpstr>Case 4 After</vt:lpstr>
      <vt:lpstr>Case 5 </vt:lpstr>
      <vt:lpstr>Case 6</vt:lpstr>
      <vt:lpstr>Case 7</vt:lpstr>
      <vt:lpstr>Case 8</vt:lpstr>
      <vt:lpstr>CelllPutra</vt:lpstr>
      <vt:lpstr>CellPutra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SOLUSINDO</dc:creator>
  <cp:lastModifiedBy>nabila amanda</cp:lastModifiedBy>
  <cp:lastPrinted>2026-03-25T17:16:17Z</cp:lastPrinted>
  <dcterms:created xsi:type="dcterms:W3CDTF">2023-09-24T03:58:47Z</dcterms:created>
  <dcterms:modified xsi:type="dcterms:W3CDTF">2026-03-25T17:55:47Z</dcterms:modified>
</cp:coreProperties>
</file>